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DennisKålen\Desktop\itinerary_app\itinerary-creator-git\data\"/>
    </mc:Choice>
  </mc:AlternateContent>
  <xr:revisionPtr revIDLastSave="0" documentId="13_ncr:1_{2E21D4E5-AC32-41A4-AC06-EB49F9AAF97D}" xr6:coauthVersionLast="47" xr6:coauthVersionMax="47" xr10:uidLastSave="{00000000-0000-0000-0000-000000000000}"/>
  <bookViews>
    <workbookView xWindow="-120" yWindow="-120" windowWidth="29040" windowHeight="15720" activeTab="2" xr2:uid="{00000000-000D-0000-FFFF-FFFF00000000}"/>
  </bookViews>
  <sheets>
    <sheet name="Curr" sheetId="1" r:id="rId1"/>
    <sheet name="General" sheetId="2" r:id="rId2"/>
    <sheet name="Hotels" sheetId="3" r:id="rId3"/>
    <sheet name="Transfers" sheetId="4" r:id="rId4"/>
    <sheet name="Transport" sheetId="5" r:id="rId5"/>
    <sheet name="Activities" sheetId="6" r:id="rId6"/>
  </sheets>
  <externalReferences>
    <externalReference r:id="rId7"/>
  </externalReferences>
  <definedNames>
    <definedName name="_xlnm._FilterDatabase" localSheetId="4" hidden="1">Transport!$B$6:$AE$841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4" i="3" l="1"/>
  <c r="Y14" i="3" s="1"/>
  <c r="Q13" i="3"/>
  <c r="Y10" i="3"/>
  <c r="Y494" i="3"/>
  <c r="Y493" i="3"/>
  <c r="Y492" i="3"/>
  <c r="Y491" i="3"/>
  <c r="Y490" i="3"/>
  <c r="Y489" i="3"/>
  <c r="Y488" i="3"/>
  <c r="Y487" i="3"/>
  <c r="Y486" i="3"/>
  <c r="Y485" i="3"/>
  <c r="Y484" i="3"/>
  <c r="Y483" i="3"/>
  <c r="Y482" i="3"/>
  <c r="Y481" i="3"/>
  <c r="Y480" i="3"/>
  <c r="Y479" i="3"/>
  <c r="Y478" i="3"/>
  <c r="Y477" i="3"/>
  <c r="Y476" i="3"/>
  <c r="Y475" i="3"/>
  <c r="Y474" i="3"/>
  <c r="Y473" i="3"/>
  <c r="Y472" i="3"/>
  <c r="Y471" i="3"/>
  <c r="Y470" i="3"/>
  <c r="Y469" i="3"/>
  <c r="Y468" i="3"/>
  <c r="Y467" i="3"/>
  <c r="Y466" i="3"/>
  <c r="Y465" i="3"/>
  <c r="Y464" i="3"/>
  <c r="Y463" i="3"/>
  <c r="Y462" i="3"/>
  <c r="Y461" i="3"/>
  <c r="Y460" i="3"/>
  <c r="Y459" i="3"/>
  <c r="Y458" i="3"/>
  <c r="Y457" i="3"/>
  <c r="Y456" i="3"/>
  <c r="Y455" i="3"/>
  <c r="Y454" i="3"/>
  <c r="Y453" i="3"/>
  <c r="Y452" i="3"/>
  <c r="Y451" i="3"/>
  <c r="Y450" i="3"/>
  <c r="Y449" i="3"/>
  <c r="Y448" i="3"/>
  <c r="Y447" i="3"/>
  <c r="Y446" i="3"/>
  <c r="Y445" i="3"/>
  <c r="Y444" i="3"/>
  <c r="Y443" i="3"/>
  <c r="Y442" i="3"/>
  <c r="Y441" i="3"/>
  <c r="Y440" i="3"/>
  <c r="Y439" i="3"/>
  <c r="Y438" i="3"/>
  <c r="Y437" i="3"/>
  <c r="Y436" i="3"/>
  <c r="Y435" i="3"/>
  <c r="Y434" i="3"/>
  <c r="Y433" i="3"/>
  <c r="Y432" i="3"/>
  <c r="Y431" i="3"/>
  <c r="Y430" i="3"/>
  <c r="Y429" i="3"/>
  <c r="Y428" i="3"/>
  <c r="Y427" i="3"/>
  <c r="Y426" i="3"/>
  <c r="Y425" i="3"/>
  <c r="Y424" i="3"/>
  <c r="Y423" i="3"/>
  <c r="Y422" i="3"/>
  <c r="Y421" i="3"/>
  <c r="Y420" i="3"/>
  <c r="Y419" i="3"/>
  <c r="Y418" i="3"/>
  <c r="Y417" i="3"/>
  <c r="Y416" i="3"/>
  <c r="Y415" i="3"/>
  <c r="Y414" i="3"/>
  <c r="Y413" i="3"/>
  <c r="Y412" i="3"/>
  <c r="Y411" i="3"/>
  <c r="Y410" i="3"/>
  <c r="Y409" i="3"/>
  <c r="Y408" i="3"/>
  <c r="Y407" i="3"/>
  <c r="Y406" i="3"/>
  <c r="Y405" i="3"/>
  <c r="Y404" i="3"/>
  <c r="Y403" i="3"/>
  <c r="Y402" i="3"/>
  <c r="Y401" i="3"/>
  <c r="Y400" i="3"/>
  <c r="Y399" i="3"/>
  <c r="Y398" i="3"/>
  <c r="Y397" i="3"/>
  <c r="Y396" i="3"/>
  <c r="Y395" i="3"/>
  <c r="Y394" i="3"/>
  <c r="Y393" i="3"/>
  <c r="Y392" i="3"/>
  <c r="Y391" i="3"/>
  <c r="Y390" i="3"/>
  <c r="Y389" i="3"/>
  <c r="Y388" i="3"/>
  <c r="Y387" i="3"/>
  <c r="Y386" i="3"/>
  <c r="Y385" i="3"/>
  <c r="Y384" i="3"/>
  <c r="Y383" i="3"/>
  <c r="Y382" i="3"/>
  <c r="Y381" i="3"/>
  <c r="Y380" i="3"/>
  <c r="Y379" i="3"/>
  <c r="Y378" i="3"/>
  <c r="Y377" i="3"/>
  <c r="Y376" i="3"/>
  <c r="Y375" i="3"/>
  <c r="Y374" i="3"/>
  <c r="Y373" i="3"/>
  <c r="Y372" i="3"/>
  <c r="Y371" i="3"/>
  <c r="Y370" i="3"/>
  <c r="Y369" i="3"/>
  <c r="Y368" i="3"/>
  <c r="Y367" i="3"/>
  <c r="Y366" i="3"/>
  <c r="Y365" i="3"/>
  <c r="Y364" i="3"/>
  <c r="Y363" i="3"/>
  <c r="Y362" i="3"/>
  <c r="Y361" i="3"/>
  <c r="Y360" i="3"/>
  <c r="Y359" i="3"/>
  <c r="Y358" i="3"/>
  <c r="Y357" i="3"/>
  <c r="Y356" i="3"/>
  <c r="Y355" i="3"/>
  <c r="Y354" i="3"/>
  <c r="Y353" i="3"/>
  <c r="Y352" i="3"/>
  <c r="Y351" i="3"/>
  <c r="Y350" i="3"/>
  <c r="Y349" i="3"/>
  <c r="Y348" i="3"/>
  <c r="Y347" i="3"/>
  <c r="Y346" i="3"/>
  <c r="Y345" i="3"/>
  <c r="Y344" i="3"/>
  <c r="Y343" i="3"/>
  <c r="Y342" i="3"/>
  <c r="Y341" i="3"/>
  <c r="Y340" i="3"/>
  <c r="Y339" i="3"/>
  <c r="Y338" i="3"/>
  <c r="Y337" i="3"/>
  <c r="Y336" i="3"/>
  <c r="Y335" i="3"/>
  <c r="Y334" i="3"/>
  <c r="Y333" i="3"/>
  <c r="Y332" i="3"/>
  <c r="Y331" i="3"/>
  <c r="Y330" i="3"/>
  <c r="Y329" i="3"/>
  <c r="Y328" i="3"/>
  <c r="Y327" i="3"/>
  <c r="Y326" i="3"/>
  <c r="Y325" i="3"/>
  <c r="Y324" i="3"/>
  <c r="Y323" i="3"/>
  <c r="Y322" i="3"/>
  <c r="Y321" i="3"/>
  <c r="Y320" i="3"/>
  <c r="Y319" i="3"/>
  <c r="Y318" i="3"/>
  <c r="Y317" i="3"/>
  <c r="Y316" i="3"/>
  <c r="Y315" i="3"/>
  <c r="Y314" i="3"/>
  <c r="Y313" i="3"/>
  <c r="Y312" i="3"/>
  <c r="Y311" i="3"/>
  <c r="Y310" i="3"/>
  <c r="Y309" i="3"/>
  <c r="Y308" i="3"/>
  <c r="Y307" i="3"/>
  <c r="Y306" i="3"/>
  <c r="Y305" i="3"/>
  <c r="Y304" i="3"/>
  <c r="Y303" i="3"/>
  <c r="Y302" i="3"/>
  <c r="Y301" i="3"/>
  <c r="Y300" i="3"/>
  <c r="Y299" i="3"/>
  <c r="Y298" i="3"/>
  <c r="Y297" i="3"/>
  <c r="Y296" i="3"/>
  <c r="Y295" i="3"/>
  <c r="Y294" i="3"/>
  <c r="Y293" i="3"/>
  <c r="Y292" i="3"/>
  <c r="Y291" i="3"/>
  <c r="Y290" i="3"/>
  <c r="Y289" i="3"/>
  <c r="Y288" i="3"/>
  <c r="Y287" i="3"/>
  <c r="Y286" i="3"/>
  <c r="Y285" i="3"/>
  <c r="Y284" i="3"/>
  <c r="Y283" i="3"/>
  <c r="Y282" i="3"/>
  <c r="Y281" i="3"/>
  <c r="Y280" i="3"/>
  <c r="Y279" i="3"/>
  <c r="Y278" i="3"/>
  <c r="Y277" i="3"/>
  <c r="Y276" i="3"/>
  <c r="Y275" i="3"/>
  <c r="Y274" i="3"/>
  <c r="Y273" i="3"/>
  <c r="Y272" i="3"/>
  <c r="Y271" i="3"/>
  <c r="Y270" i="3"/>
  <c r="Y269" i="3"/>
  <c r="Y268" i="3"/>
  <c r="Y267" i="3"/>
  <c r="Y266" i="3"/>
  <c r="Y265" i="3"/>
  <c r="Y264" i="3"/>
  <c r="Y263" i="3"/>
  <c r="Y262" i="3"/>
  <c r="Y261" i="3"/>
  <c r="Y260" i="3"/>
  <c r="Y259" i="3"/>
  <c r="Y258" i="3"/>
  <c r="Y257" i="3"/>
  <c r="Y256" i="3"/>
  <c r="Y255" i="3"/>
  <c r="Y254" i="3"/>
  <c r="Y253" i="3"/>
  <c r="Y252" i="3"/>
  <c r="Y251" i="3"/>
  <c r="Y250" i="3"/>
  <c r="Y249" i="3"/>
  <c r="Y248" i="3"/>
  <c r="Y247" i="3"/>
  <c r="Y246" i="3"/>
  <c r="Y245" i="3"/>
  <c r="Y244" i="3"/>
  <c r="Y243" i="3"/>
  <c r="Y242" i="3"/>
  <c r="Y241" i="3"/>
  <c r="Y240" i="3"/>
  <c r="Y239" i="3"/>
  <c r="Y238" i="3"/>
  <c r="Y237" i="3"/>
  <c r="Y236" i="3"/>
  <c r="Y235" i="3"/>
  <c r="Y234" i="3"/>
  <c r="Y233" i="3"/>
  <c r="Y232" i="3"/>
  <c r="Y231" i="3"/>
  <c r="Y230" i="3"/>
  <c r="Y229" i="3"/>
  <c r="Y228" i="3"/>
  <c r="Y227" i="3"/>
  <c r="Y226" i="3"/>
  <c r="Y225" i="3"/>
  <c r="Y224" i="3"/>
  <c r="Y223" i="3"/>
  <c r="Y222" i="3"/>
  <c r="Y221" i="3"/>
  <c r="Y220" i="3"/>
  <c r="Y219" i="3"/>
  <c r="Y218" i="3"/>
  <c r="Y217" i="3"/>
  <c r="Y216" i="3"/>
  <c r="Y215" i="3"/>
  <c r="Y214" i="3"/>
  <c r="Y213" i="3"/>
  <c r="Y212" i="3"/>
  <c r="Y211" i="3"/>
  <c r="Y210" i="3"/>
  <c r="Y209" i="3"/>
  <c r="Y208" i="3"/>
  <c r="Y207" i="3"/>
  <c r="Y206" i="3"/>
  <c r="Y205" i="3"/>
  <c r="Y204" i="3"/>
  <c r="Y203" i="3"/>
  <c r="Y202" i="3"/>
  <c r="Y201" i="3"/>
  <c r="Y200" i="3"/>
  <c r="Y199" i="3"/>
  <c r="Y198" i="3"/>
  <c r="Y197" i="3"/>
  <c r="Y196" i="3"/>
  <c r="Y195" i="3"/>
  <c r="Y194" i="3"/>
  <c r="Y193" i="3"/>
  <c r="Y192" i="3"/>
  <c r="Y191" i="3"/>
  <c r="Y190" i="3"/>
  <c r="Y189" i="3"/>
  <c r="Y188" i="3"/>
  <c r="Y187" i="3"/>
  <c r="Y186" i="3"/>
  <c r="Y185" i="3"/>
  <c r="Y184" i="3"/>
  <c r="Y183" i="3"/>
  <c r="Y182" i="3"/>
  <c r="Y181" i="3"/>
  <c r="Y180" i="3"/>
  <c r="Y179" i="3"/>
  <c r="Y178" i="3"/>
  <c r="Y177" i="3"/>
  <c r="Y176" i="3"/>
  <c r="Y175" i="3"/>
  <c r="Y174" i="3"/>
  <c r="Y173" i="3"/>
  <c r="Y172" i="3"/>
  <c r="Y171" i="3"/>
  <c r="Y170" i="3"/>
  <c r="Y169" i="3"/>
  <c r="Y168" i="3"/>
  <c r="Y167" i="3"/>
  <c r="Y166" i="3"/>
  <c r="Y165" i="3"/>
  <c r="Y164" i="3"/>
  <c r="Y163" i="3"/>
  <c r="Y162" i="3"/>
  <c r="Y161" i="3"/>
  <c r="Y160" i="3"/>
  <c r="Y159" i="3"/>
  <c r="Y158" i="3"/>
  <c r="Y157" i="3"/>
  <c r="Y156" i="3"/>
  <c r="Y155" i="3"/>
  <c r="Y154" i="3"/>
  <c r="Y153" i="3"/>
  <c r="Y152" i="3"/>
  <c r="Y151" i="3"/>
  <c r="Y150" i="3"/>
  <c r="Y149" i="3"/>
  <c r="Y148" i="3"/>
  <c r="Y147" i="3"/>
  <c r="Y146" i="3"/>
  <c r="Y145" i="3"/>
  <c r="Y144" i="3"/>
  <c r="Y143" i="3"/>
  <c r="Y142" i="3"/>
  <c r="Y141" i="3"/>
  <c r="Y140" i="3"/>
  <c r="Y139" i="3"/>
  <c r="Y138" i="3"/>
  <c r="Y137" i="3"/>
  <c r="Y136" i="3"/>
  <c r="Y135" i="3"/>
  <c r="Y134" i="3"/>
  <c r="Y133" i="3"/>
  <c r="Y132" i="3"/>
  <c r="Y131" i="3"/>
  <c r="Y130" i="3"/>
  <c r="Y129" i="3"/>
  <c r="Y128" i="3"/>
  <c r="Y127" i="3"/>
  <c r="Y126" i="3"/>
  <c r="Y125" i="3"/>
  <c r="Y124" i="3"/>
  <c r="Y123" i="3"/>
  <c r="Y122" i="3"/>
  <c r="Y121" i="3"/>
  <c r="Y120" i="3"/>
  <c r="Y119" i="3"/>
  <c r="Y118" i="3"/>
  <c r="Y117" i="3"/>
  <c r="Y116" i="3"/>
  <c r="Y115" i="3"/>
  <c r="Y114" i="3"/>
  <c r="Y113" i="3"/>
  <c r="Y112" i="3"/>
  <c r="Y111" i="3"/>
  <c r="Y110" i="3"/>
  <c r="Y109" i="3"/>
  <c r="Y108" i="3"/>
  <c r="Y107" i="3"/>
  <c r="Y106" i="3"/>
  <c r="Y105" i="3"/>
  <c r="Y104" i="3"/>
  <c r="Y103" i="3"/>
  <c r="Y102" i="3"/>
  <c r="Y101" i="3"/>
  <c r="Y100" i="3"/>
  <c r="Y99" i="3"/>
  <c r="Y98" i="3"/>
  <c r="Y97" i="3"/>
  <c r="Y96" i="3"/>
  <c r="Y95" i="3"/>
  <c r="Y94" i="3"/>
  <c r="Y93" i="3"/>
  <c r="Y92" i="3"/>
  <c r="Y91" i="3"/>
  <c r="Y90" i="3"/>
  <c r="Y89" i="3"/>
  <c r="Y88" i="3"/>
  <c r="Y87" i="3"/>
  <c r="Y86" i="3"/>
  <c r="Y85" i="3"/>
  <c r="Y84" i="3"/>
  <c r="Y83" i="3"/>
  <c r="Y82" i="3"/>
  <c r="Y81" i="3"/>
  <c r="Y80" i="3"/>
  <c r="Y79" i="3"/>
  <c r="Y78" i="3"/>
  <c r="Y77" i="3"/>
  <c r="Y76" i="3"/>
  <c r="Y75" i="3"/>
  <c r="Y74" i="3"/>
  <c r="Y73" i="3"/>
  <c r="Y72" i="3"/>
  <c r="Y71" i="3"/>
  <c r="Y70" i="3"/>
  <c r="Y69" i="3"/>
  <c r="Y68" i="3"/>
  <c r="Y67" i="3"/>
  <c r="Y66" i="3"/>
  <c r="Y65" i="3"/>
  <c r="Y64" i="3"/>
  <c r="Y63" i="3"/>
  <c r="Y62" i="3"/>
  <c r="Y61" i="3"/>
  <c r="Y60" i="3"/>
  <c r="Y59" i="3"/>
  <c r="Y58" i="3"/>
  <c r="Y57" i="3"/>
  <c r="Y56" i="3"/>
  <c r="Y55" i="3"/>
  <c r="Y54" i="3"/>
  <c r="Y53" i="3"/>
  <c r="Y52" i="3"/>
  <c r="Y51" i="3"/>
  <c r="Y50" i="3"/>
  <c r="Y49" i="3"/>
  <c r="Y48" i="3"/>
  <c r="Y47" i="3"/>
  <c r="Y46" i="3"/>
  <c r="Y45" i="3"/>
  <c r="Y44" i="3"/>
  <c r="Y43" i="3"/>
  <c r="Y42" i="3"/>
  <c r="Y41" i="3"/>
  <c r="Y40" i="3"/>
  <c r="Y39" i="3"/>
  <c r="Y38" i="3"/>
  <c r="Y37" i="3"/>
  <c r="Y36" i="3"/>
  <c r="Y35" i="3"/>
  <c r="Y34" i="3"/>
  <c r="Y33" i="3"/>
  <c r="Y32" i="3"/>
  <c r="Y31" i="3"/>
  <c r="Y30" i="3"/>
  <c r="Y29" i="3"/>
  <c r="Y28" i="3"/>
  <c r="Y27" i="3"/>
  <c r="Y26" i="3"/>
  <c r="Y25" i="3"/>
  <c r="Y24" i="3"/>
  <c r="Y23" i="3"/>
  <c r="Y22" i="3"/>
  <c r="Y21" i="3"/>
  <c r="Y20" i="3"/>
  <c r="Y19" i="3"/>
  <c r="Y18" i="3"/>
  <c r="Y17" i="3"/>
  <c r="Y16" i="3"/>
  <c r="Y15" i="3"/>
  <c r="Y13" i="3"/>
  <c r="Y12" i="3"/>
  <c r="Y11" i="3"/>
  <c r="Y8" i="3"/>
  <c r="Y7" i="3"/>
  <c r="Y9" i="3"/>
  <c r="Y107" i="5"/>
  <c r="AB107" i="5"/>
  <c r="AC107" i="5"/>
  <c r="W107" i="5"/>
  <c r="S107" i="5"/>
  <c r="U107" i="5" s="1"/>
  <c r="X107" i="5" s="1"/>
  <c r="Y26" i="5"/>
  <c r="Z26" i="5" s="1"/>
  <c r="AB26" i="5"/>
  <c r="W26" i="5"/>
  <c r="S26" i="5"/>
  <c r="U26" i="5" s="1"/>
  <c r="X26" i="5" s="1"/>
  <c r="Y909" i="4"/>
  <c r="Z909" i="4" s="1"/>
  <c r="W909" i="4"/>
  <c r="S909" i="4"/>
  <c r="U909" i="4" s="1"/>
  <c r="X909" i="4" s="1"/>
  <c r="Y908" i="4"/>
  <c r="W908" i="4"/>
  <c r="S908" i="4"/>
  <c r="U908" i="4" s="1"/>
  <c r="X908" i="4" s="1"/>
  <c r="AC909" i="4"/>
  <c r="AB909" i="4"/>
  <c r="AB908" i="4"/>
  <c r="AC908" i="4"/>
  <c r="Y141" i="6"/>
  <c r="Y142" i="6"/>
  <c r="Y511" i="4"/>
  <c r="W511" i="4"/>
  <c r="S511" i="4"/>
  <c r="U511" i="4" s="1"/>
  <c r="Y513" i="4"/>
  <c r="Y483" i="4"/>
  <c r="W483" i="4"/>
  <c r="S483" i="4"/>
  <c r="U483" i="4" s="1"/>
  <c r="Y481" i="4"/>
  <c r="W481" i="4"/>
  <c r="S481" i="4"/>
  <c r="U481" i="4" s="1"/>
  <c r="Y479" i="4"/>
  <c r="Y477" i="4"/>
  <c r="W477" i="4"/>
  <c r="S477" i="4"/>
  <c r="U477" i="4" s="1"/>
  <c r="X477" i="4" s="1"/>
  <c r="Y475" i="4"/>
  <c r="Y485" i="4"/>
  <c r="Y473" i="4"/>
  <c r="W473" i="4"/>
  <c r="S473" i="4"/>
  <c r="U473" i="4" s="1"/>
  <c r="X473" i="4" s="1"/>
  <c r="Y471" i="4"/>
  <c r="W471" i="4"/>
  <c r="S471" i="4"/>
  <c r="U471" i="4" s="1"/>
  <c r="X471" i="4" s="1"/>
  <c r="Y469" i="4"/>
  <c r="W469" i="4"/>
  <c r="Y467" i="4"/>
  <c r="W467" i="4"/>
  <c r="S467" i="4"/>
  <c r="U467" i="4" s="1"/>
  <c r="Y465" i="4"/>
  <c r="Y463" i="4"/>
  <c r="W463" i="4"/>
  <c r="S463" i="4"/>
  <c r="U463" i="4" s="1"/>
  <c r="Y461" i="4"/>
  <c r="W461" i="4"/>
  <c r="S461" i="4"/>
  <c r="U461" i="4" s="1"/>
  <c r="X461" i="4" s="1"/>
  <c r="Y459" i="4"/>
  <c r="W459" i="4"/>
  <c r="S459" i="4"/>
  <c r="U459" i="4" s="1"/>
  <c r="X459" i="4" s="1"/>
  <c r="Y457" i="4"/>
  <c r="W457" i="4"/>
  <c r="S457" i="4"/>
  <c r="U457" i="4" s="1"/>
  <c r="Y455" i="4"/>
  <c r="W455" i="4"/>
  <c r="S455" i="4"/>
  <c r="U455" i="4" s="1"/>
  <c r="Y453" i="4"/>
  <c r="W453" i="4"/>
  <c r="S453" i="4"/>
  <c r="U453" i="4" s="1"/>
  <c r="Y451" i="4"/>
  <c r="Y449" i="4"/>
  <c r="W449" i="4"/>
  <c r="S449" i="4"/>
  <c r="U449" i="4" s="1"/>
  <c r="Y447" i="4"/>
  <c r="W447" i="4"/>
  <c r="S447" i="4"/>
  <c r="U447" i="4" s="1"/>
  <c r="X447" i="4" s="1"/>
  <c r="Y445" i="4"/>
  <c r="W445" i="4"/>
  <c r="S445" i="4"/>
  <c r="U445" i="4" s="1"/>
  <c r="Y443" i="4"/>
  <c r="Y441" i="4"/>
  <c r="W441" i="4"/>
  <c r="S441" i="4"/>
  <c r="U441" i="4" s="1"/>
  <c r="Y439" i="4"/>
  <c r="Y288" i="4"/>
  <c r="AB288" i="4"/>
  <c r="W288" i="4"/>
  <c r="S288" i="4"/>
  <c r="U288" i="4" s="1"/>
  <c r="X288" i="4" s="1"/>
  <c r="Y436" i="4"/>
  <c r="Y26" i="4"/>
  <c r="W26" i="4"/>
  <c r="S26" i="4"/>
  <c r="U26" i="4" s="1"/>
  <c r="Y24" i="4"/>
  <c r="W24" i="4"/>
  <c r="S24" i="4"/>
  <c r="U24" i="4" s="1"/>
  <c r="Y22" i="4"/>
  <c r="W22" i="4"/>
  <c r="S22" i="4"/>
  <c r="U22" i="4" s="1"/>
  <c r="X22" i="4" s="1"/>
  <c r="Y20" i="4"/>
  <c r="Y18" i="4"/>
  <c r="W18" i="4"/>
  <c r="S18" i="4"/>
  <c r="U18" i="4" s="1"/>
  <c r="Y16" i="4"/>
  <c r="W16" i="4"/>
  <c r="S16" i="4"/>
  <c r="U16" i="4" s="1"/>
  <c r="Y14" i="4"/>
  <c r="W14" i="4"/>
  <c r="S14" i="4"/>
  <c r="U14" i="4" s="1"/>
  <c r="Y12" i="4"/>
  <c r="Y10" i="4"/>
  <c r="W10" i="4"/>
  <c r="S10" i="4"/>
  <c r="U10" i="4" s="1"/>
  <c r="Y8" i="4"/>
  <c r="Y525" i="5"/>
  <c r="Y524" i="5"/>
  <c r="Y523" i="5"/>
  <c r="Y522" i="5"/>
  <c r="Y521" i="5"/>
  <c r="Y520" i="5"/>
  <c r="Y519" i="5"/>
  <c r="Y518" i="5"/>
  <c r="Y517" i="5"/>
  <c r="Y516" i="5"/>
  <c r="Y515" i="5"/>
  <c r="Y514" i="5"/>
  <c r="Y513" i="5"/>
  <c r="Y512" i="5"/>
  <c r="Y511" i="5"/>
  <c r="Y510" i="5"/>
  <c r="Y509" i="5"/>
  <c r="Y508" i="5"/>
  <c r="Y507" i="5"/>
  <c r="Y506" i="5"/>
  <c r="Y505" i="5"/>
  <c r="Y504" i="5"/>
  <c r="Y21" i="5"/>
  <c r="Y20" i="5"/>
  <c r="Y19" i="5"/>
  <c r="Y18" i="5"/>
  <c r="Y17" i="5"/>
  <c r="Y16" i="5"/>
  <c r="Y15" i="5"/>
  <c r="Y14" i="5"/>
  <c r="Y526" i="5"/>
  <c r="Y353" i="5"/>
  <c r="Y99" i="6"/>
  <c r="Y13" i="5"/>
  <c r="AB13" i="5"/>
  <c r="W13" i="5"/>
  <c r="S13" i="5"/>
  <c r="U13" i="5" s="1"/>
  <c r="AB12" i="5"/>
  <c r="Y12" i="5"/>
  <c r="W12" i="5"/>
  <c r="S12" i="5"/>
  <c r="U12" i="5" s="1"/>
  <c r="AB11" i="5"/>
  <c r="Y11" i="5"/>
  <c r="Z11" i="5" s="1"/>
  <c r="W11" i="5"/>
  <c r="S11" i="5"/>
  <c r="U11" i="5" s="1"/>
  <c r="AB10" i="5"/>
  <c r="Y10" i="5"/>
  <c r="Z10" i="5" s="1"/>
  <c r="W10" i="5"/>
  <c r="S10" i="5"/>
  <c r="U10" i="5" s="1"/>
  <c r="Y8" i="5"/>
  <c r="Z8" i="5" s="1"/>
  <c r="Y7" i="5"/>
  <c r="AB9" i="5"/>
  <c r="Y9" i="5"/>
  <c r="Z9" i="5" s="1"/>
  <c r="W9" i="5"/>
  <c r="S9" i="5"/>
  <c r="U9" i="5" s="1"/>
  <c r="AB8" i="5"/>
  <c r="W8" i="5"/>
  <c r="S8" i="5"/>
  <c r="U8" i="5" s="1"/>
  <c r="AB7" i="5"/>
  <c r="W7" i="5"/>
  <c r="S7" i="5"/>
  <c r="U7" i="5" s="1"/>
  <c r="P93" i="6"/>
  <c r="P83" i="6"/>
  <c r="P84" i="6"/>
  <c r="P85" i="6"/>
  <c r="P86" i="6"/>
  <c r="P87" i="6"/>
  <c r="P88" i="6"/>
  <c r="P89" i="6"/>
  <c r="P90" i="6"/>
  <c r="P91" i="6"/>
  <c r="P92" i="6"/>
  <c r="P94" i="6"/>
  <c r="P135" i="6"/>
  <c r="P136" i="6"/>
  <c r="P137" i="6"/>
  <c r="P80" i="6"/>
  <c r="P81" i="6"/>
  <c r="P82" i="6"/>
  <c r="P138" i="6"/>
  <c r="P139" i="6"/>
  <c r="P140" i="6"/>
  <c r="P127" i="6"/>
  <c r="P128" i="6"/>
  <c r="P129" i="6"/>
  <c r="P130" i="6"/>
  <c r="P131" i="6"/>
  <c r="P132" i="6"/>
  <c r="P133" i="6"/>
  <c r="P134" i="6"/>
  <c r="P71" i="6"/>
  <c r="P72" i="6"/>
  <c r="P73" i="6"/>
  <c r="P74" i="6"/>
  <c r="P75" i="6"/>
  <c r="P76" i="6"/>
  <c r="P77" i="6"/>
  <c r="P78" i="6"/>
  <c r="P79" i="6"/>
  <c r="P7" i="6"/>
  <c r="P8" i="6"/>
  <c r="S2395" i="4"/>
  <c r="S2393" i="4"/>
  <c r="S2391" i="4"/>
  <c r="S2389" i="4"/>
  <c r="S2387" i="4"/>
  <c r="Y70" i="6"/>
  <c r="Y69" i="6"/>
  <c r="Y68" i="6"/>
  <c r="Y67" i="6"/>
  <c r="Y66" i="6"/>
  <c r="Y65" i="6"/>
  <c r="Y64" i="6"/>
  <c r="Y63" i="6"/>
  <c r="Y62" i="6"/>
  <c r="Y61" i="6"/>
  <c r="Y60" i="6"/>
  <c r="Y59" i="6"/>
  <c r="Y58" i="6"/>
  <c r="Y57" i="6"/>
  <c r="Y56" i="6"/>
  <c r="Y55" i="6"/>
  <c r="P55" i="6"/>
  <c r="P56" i="6"/>
  <c r="P57" i="6"/>
  <c r="P58" i="6"/>
  <c r="P59" i="6"/>
  <c r="P60" i="6"/>
  <c r="P61" i="6"/>
  <c r="P62" i="6"/>
  <c r="P63" i="6"/>
  <c r="P64" i="6"/>
  <c r="P65" i="6"/>
  <c r="P66" i="6"/>
  <c r="P67" i="6"/>
  <c r="P68" i="6"/>
  <c r="P69" i="6"/>
  <c r="P70" i="6"/>
  <c r="AD107" i="5" l="1"/>
  <c r="AE107" i="5" s="1"/>
  <c r="Z107" i="5"/>
  <c r="AC26" i="5"/>
  <c r="AD26" i="5"/>
  <c r="AE26" i="5" s="1"/>
  <c r="AC8" i="5"/>
  <c r="AC12" i="5"/>
  <c r="AC7" i="5"/>
  <c r="AC9" i="5"/>
  <c r="Z12" i="5"/>
  <c r="AC13" i="5"/>
  <c r="AD908" i="4"/>
  <c r="AE908" i="4" s="1"/>
  <c r="AD909" i="4"/>
  <c r="AE909" i="4" s="1"/>
  <c r="Z908" i="4"/>
  <c r="X445" i="4"/>
  <c r="X457" i="4"/>
  <c r="X18" i="4"/>
  <c r="X483" i="4"/>
  <c r="X441" i="4"/>
  <c r="X16" i="4"/>
  <c r="X455" i="4"/>
  <c r="X467" i="4"/>
  <c r="AC288" i="4"/>
  <c r="AD288" i="4" s="1"/>
  <c r="AE288" i="4" s="1"/>
  <c r="X463" i="4"/>
  <c r="X481" i="4"/>
  <c r="X511" i="4"/>
  <c r="X453" i="4"/>
  <c r="X449" i="4"/>
  <c r="Z288" i="4"/>
  <c r="X10" i="4"/>
  <c r="X24" i="4"/>
  <c r="X14" i="4"/>
  <c r="X26" i="4"/>
  <c r="X9" i="5"/>
  <c r="X12" i="5"/>
  <c r="X13" i="5"/>
  <c r="X7" i="5"/>
  <c r="X8" i="5"/>
  <c r="X10" i="5"/>
  <c r="X11" i="5"/>
  <c r="Z13" i="5"/>
  <c r="AC11" i="5"/>
  <c r="AC10" i="5"/>
  <c r="Z7" i="5"/>
  <c r="P126" i="6"/>
  <c r="Y125" i="6"/>
  <c r="P125" i="6"/>
  <c r="P124" i="6"/>
  <c r="P123" i="6"/>
  <c r="P122" i="6"/>
  <c r="P121" i="6"/>
  <c r="P120" i="6"/>
  <c r="P119" i="6"/>
  <c r="P118" i="6"/>
  <c r="P117" i="6"/>
  <c r="P116" i="6"/>
  <c r="P115" i="6"/>
  <c r="P114" i="6"/>
  <c r="P113" i="6"/>
  <c r="P112" i="6"/>
  <c r="Y111" i="6"/>
  <c r="AD9" i="5" l="1"/>
  <c r="AE9" i="5" s="1"/>
  <c r="AD7" i="5"/>
  <c r="AE7" i="5" s="1"/>
  <c r="AD12" i="5"/>
  <c r="AE12" i="5" s="1"/>
  <c r="AD8" i="5"/>
  <c r="AE8" i="5" s="1"/>
  <c r="AD13" i="5"/>
  <c r="AE13" i="5" s="1"/>
  <c r="AD10" i="5"/>
  <c r="AE10" i="5" s="1"/>
  <c r="AD11" i="5"/>
  <c r="AE11" i="5" s="1"/>
  <c r="P110" i="6"/>
  <c r="P109" i="6"/>
  <c r="P108" i="6"/>
  <c r="P107" i="6"/>
  <c r="P106" i="6"/>
  <c r="P105" i="6"/>
  <c r="P104" i="6"/>
  <c r="P103" i="6"/>
  <c r="P102" i="6"/>
  <c r="P101" i="6"/>
  <c r="P100" i="6"/>
  <c r="P99" i="6"/>
  <c r="P98" i="6"/>
  <c r="P97" i="6" l="1"/>
  <c r="P96" i="6"/>
  <c r="Y95" i="6"/>
  <c r="P95" i="6"/>
  <c r="P30" i="6"/>
  <c r="S30" i="6"/>
  <c r="U30" i="6" s="1"/>
  <c r="W30" i="6"/>
  <c r="Y30" i="6"/>
  <c r="AB30" i="6"/>
  <c r="Y54" i="6"/>
  <c r="Y53" i="6"/>
  <c r="Y52" i="6"/>
  <c r="Y51" i="6"/>
  <c r="Y50" i="6"/>
  <c r="Y49" i="6"/>
  <c r="Y48" i="6"/>
  <c r="Y47" i="6"/>
  <c r="Y46" i="6"/>
  <c r="Y45" i="6"/>
  <c r="Y44" i="6"/>
  <c r="Y43" i="6"/>
  <c r="Y42" i="6"/>
  <c r="Y41" i="6"/>
  <c r="Y40" i="6"/>
  <c r="Y39" i="6"/>
  <c r="Y38" i="6"/>
  <c r="Y37" i="6"/>
  <c r="Y36" i="6"/>
  <c r="Y35" i="6"/>
  <c r="Y34" i="6"/>
  <c r="Y33" i="6"/>
  <c r="Y32" i="6"/>
  <c r="Y31" i="6"/>
  <c r="P29" i="6"/>
  <c r="P28" i="6"/>
  <c r="S28" i="6"/>
  <c r="U28" i="6" s="1"/>
  <c r="W28" i="6"/>
  <c r="Y28" i="6"/>
  <c r="P27" i="6"/>
  <c r="S27" i="6"/>
  <c r="U27" i="6" s="1"/>
  <c r="W27" i="6"/>
  <c r="Y27" i="6"/>
  <c r="P26" i="6"/>
  <c r="P25" i="6"/>
  <c r="S25" i="6"/>
  <c r="U25" i="6" s="1"/>
  <c r="W25" i="6"/>
  <c r="Y25" i="6"/>
  <c r="P24" i="6"/>
  <c r="S24" i="6"/>
  <c r="U24" i="6" s="1"/>
  <c r="W24" i="6"/>
  <c r="Y24" i="6"/>
  <c r="P23" i="6"/>
  <c r="S23" i="6"/>
  <c r="U23" i="6" s="1"/>
  <c r="W23" i="6"/>
  <c r="Y23" i="6"/>
  <c r="P22" i="6"/>
  <c r="S22" i="6"/>
  <c r="U22" i="6" s="1"/>
  <c r="W22" i="6"/>
  <c r="Y22" i="6"/>
  <c r="P21" i="6"/>
  <c r="Y15" i="6"/>
  <c r="S14" i="6"/>
  <c r="Q13" i="6"/>
  <c r="S13" i="6" s="1"/>
  <c r="Y12" i="6"/>
  <c r="Q12" i="6"/>
  <c r="X24" i="6" l="1"/>
  <c r="AC30" i="6"/>
  <c r="X30" i="6"/>
  <c r="X25" i="6"/>
  <c r="AD30" i="6"/>
  <c r="AE30" i="6" s="1"/>
  <c r="Z30" i="6"/>
  <c r="X28" i="6"/>
  <c r="X27" i="6"/>
  <c r="X23" i="6"/>
  <c r="X22" i="6"/>
  <c r="Y9" i="6" l="1"/>
  <c r="S11" i="6"/>
  <c r="U11" i="6" s="1"/>
  <c r="W11" i="6"/>
  <c r="Y11" i="6"/>
  <c r="Z11" i="6"/>
  <c r="AB11" i="6"/>
  <c r="AC11" i="6" s="1"/>
  <c r="U13" i="6"/>
  <c r="W13" i="6"/>
  <c r="Y13" i="6"/>
  <c r="Z13" i="6" s="1"/>
  <c r="AB13" i="6"/>
  <c r="S12" i="6"/>
  <c r="U12" i="6" s="1"/>
  <c r="W12" i="6"/>
  <c r="AB3257" i="4"/>
  <c r="Y3257" i="4"/>
  <c r="Z3257" i="4" s="1"/>
  <c r="W3257" i="4"/>
  <c r="S3257" i="4"/>
  <c r="U3257" i="4" s="1"/>
  <c r="AB3256" i="4"/>
  <c r="Y3256" i="4"/>
  <c r="Z3256" i="4" s="1"/>
  <c r="W3256" i="4"/>
  <c r="S3256" i="4"/>
  <c r="U3256" i="4" s="1"/>
  <c r="AB3255" i="4"/>
  <c r="Y3255" i="4"/>
  <c r="W3255" i="4"/>
  <c r="S3255" i="4"/>
  <c r="U3255" i="4" s="1"/>
  <c r="AB3254" i="4"/>
  <c r="Y3254" i="4"/>
  <c r="W3254" i="4"/>
  <c r="S3254" i="4"/>
  <c r="U3254" i="4" s="1"/>
  <c r="AB3253" i="4"/>
  <c r="Y3253" i="4"/>
  <c r="W3253" i="4"/>
  <c r="S3253" i="4"/>
  <c r="U3253" i="4" s="1"/>
  <c r="AB3252" i="4"/>
  <c r="Y3252" i="4"/>
  <c r="Z3252" i="4" s="1"/>
  <c r="W3252" i="4"/>
  <c r="S3252" i="4"/>
  <c r="U3252" i="4" s="1"/>
  <c r="AB3251" i="4"/>
  <c r="Y3251" i="4"/>
  <c r="W3251" i="4"/>
  <c r="S3251" i="4"/>
  <c r="U3251" i="4" s="1"/>
  <c r="X3251" i="4" s="1"/>
  <c r="AB3250" i="4"/>
  <c r="Y3250" i="4"/>
  <c r="W3250" i="4"/>
  <c r="S3250" i="4"/>
  <c r="U3250" i="4" s="1"/>
  <c r="AB3249" i="4"/>
  <c r="Y3249" i="4"/>
  <c r="Z3249" i="4" s="1"/>
  <c r="W3249" i="4"/>
  <c r="S3249" i="4"/>
  <c r="U3249" i="4" s="1"/>
  <c r="AB3248" i="4"/>
  <c r="Y3248" i="4"/>
  <c r="Z3248" i="4" s="1"/>
  <c r="W3248" i="4"/>
  <c r="S3248" i="4"/>
  <c r="U3248" i="4" s="1"/>
  <c r="AB3247" i="4"/>
  <c r="Y3247" i="4"/>
  <c r="W3247" i="4"/>
  <c r="S3247" i="4"/>
  <c r="U3247" i="4" s="1"/>
  <c r="AB3246" i="4"/>
  <c r="Y3246" i="4"/>
  <c r="W3246" i="4"/>
  <c r="S3246" i="4"/>
  <c r="U3246" i="4" s="1"/>
  <c r="AB3245" i="4"/>
  <c r="Y3245" i="4"/>
  <c r="W3245" i="4"/>
  <c r="S3245" i="4"/>
  <c r="U3245" i="4" s="1"/>
  <c r="AB3244" i="4"/>
  <c r="Y3244" i="4"/>
  <c r="Z3244" i="4" s="1"/>
  <c r="W3244" i="4"/>
  <c r="S3244" i="4"/>
  <c r="U3244" i="4" s="1"/>
  <c r="AB3243" i="4"/>
  <c r="Y3243" i="4"/>
  <c r="W3243" i="4"/>
  <c r="S3243" i="4"/>
  <c r="U3243" i="4" s="1"/>
  <c r="AB3242" i="4"/>
  <c r="Y3242" i="4"/>
  <c r="W3242" i="4"/>
  <c r="S3242" i="4"/>
  <c r="U3242" i="4" s="1"/>
  <c r="AB3241" i="4"/>
  <c r="Y3241" i="4"/>
  <c r="Z3241" i="4" s="1"/>
  <c r="W3241" i="4"/>
  <c r="S3241" i="4"/>
  <c r="U3241" i="4" s="1"/>
  <c r="AB3240" i="4"/>
  <c r="Y3240" i="4"/>
  <c r="Z3240" i="4" s="1"/>
  <c r="W3240" i="4"/>
  <c r="S3240" i="4"/>
  <c r="U3240" i="4" s="1"/>
  <c r="AB3239" i="4"/>
  <c r="Y3239" i="4"/>
  <c r="W3239" i="4"/>
  <c r="S3239" i="4"/>
  <c r="U3239" i="4" s="1"/>
  <c r="AB3238" i="4"/>
  <c r="Y3238" i="4"/>
  <c r="W3238" i="4"/>
  <c r="S3238" i="4"/>
  <c r="U3238" i="4" s="1"/>
  <c r="AB3237" i="4"/>
  <c r="Y3237" i="4"/>
  <c r="W3237" i="4"/>
  <c r="S3237" i="4"/>
  <c r="U3237" i="4" s="1"/>
  <c r="AB3236" i="4"/>
  <c r="Y3236" i="4"/>
  <c r="Z3236" i="4" s="1"/>
  <c r="W3236" i="4"/>
  <c r="S3236" i="4"/>
  <c r="U3236" i="4" s="1"/>
  <c r="AB3235" i="4"/>
  <c r="Y3235" i="4"/>
  <c r="W3235" i="4"/>
  <c r="S3235" i="4"/>
  <c r="U3235" i="4" s="1"/>
  <c r="AB3234" i="4"/>
  <c r="Y3234" i="4"/>
  <c r="W3234" i="4"/>
  <c r="S3234" i="4"/>
  <c r="U3234" i="4" s="1"/>
  <c r="AB3233" i="4"/>
  <c r="Y3233" i="4"/>
  <c r="Z3233" i="4" s="1"/>
  <c r="W3233" i="4"/>
  <c r="S3233" i="4"/>
  <c r="U3233" i="4" s="1"/>
  <c r="AB3232" i="4"/>
  <c r="Y3232" i="4"/>
  <c r="Z3232" i="4" s="1"/>
  <c r="W3232" i="4"/>
  <c r="S3232" i="4"/>
  <c r="U3232" i="4" s="1"/>
  <c r="AB3231" i="4"/>
  <c r="Y3231" i="4"/>
  <c r="W3231" i="4"/>
  <c r="S3231" i="4"/>
  <c r="U3231" i="4" s="1"/>
  <c r="AB3230" i="4"/>
  <c r="Y3230" i="4"/>
  <c r="W3230" i="4"/>
  <c r="S3230" i="4"/>
  <c r="U3230" i="4" s="1"/>
  <c r="AB3229" i="4"/>
  <c r="Y3229" i="4"/>
  <c r="W3229" i="4"/>
  <c r="S3229" i="4"/>
  <c r="U3229" i="4" s="1"/>
  <c r="AB3228" i="4"/>
  <c r="Y3228" i="4"/>
  <c r="Z3228" i="4" s="1"/>
  <c r="W3228" i="4"/>
  <c r="S3228" i="4"/>
  <c r="U3228" i="4" s="1"/>
  <c r="AB3227" i="4"/>
  <c r="Y3227" i="4"/>
  <c r="W3227" i="4"/>
  <c r="S3227" i="4"/>
  <c r="U3227" i="4" s="1"/>
  <c r="AB3226" i="4"/>
  <c r="Y3226" i="4"/>
  <c r="W3226" i="4"/>
  <c r="S3226" i="4"/>
  <c r="U3226" i="4" s="1"/>
  <c r="AB3225" i="4"/>
  <c r="Y3225" i="4"/>
  <c r="Z3225" i="4" s="1"/>
  <c r="W3225" i="4"/>
  <c r="S3225" i="4"/>
  <c r="U3225" i="4" s="1"/>
  <c r="AB3224" i="4"/>
  <c r="AC3224" i="4" s="1"/>
  <c r="Y3224" i="4"/>
  <c r="Z3224" i="4" s="1"/>
  <c r="W3224" i="4"/>
  <c r="S3224" i="4"/>
  <c r="U3224" i="4" s="1"/>
  <c r="AB3223" i="4"/>
  <c r="Y3223" i="4"/>
  <c r="Z3223" i="4" s="1"/>
  <c r="W3223" i="4"/>
  <c r="S3223" i="4"/>
  <c r="U3223" i="4" s="1"/>
  <c r="AB3222" i="4"/>
  <c r="Y3222" i="4"/>
  <c r="Z3222" i="4" s="1"/>
  <c r="W3222" i="4"/>
  <c r="S3222" i="4"/>
  <c r="U3222" i="4" s="1"/>
  <c r="AB3221" i="4"/>
  <c r="Y3221" i="4"/>
  <c r="Z3221" i="4" s="1"/>
  <c r="W3221" i="4"/>
  <c r="S3221" i="4"/>
  <c r="U3221" i="4" s="1"/>
  <c r="AB3220" i="4"/>
  <c r="Y3220" i="4"/>
  <c r="W3220" i="4"/>
  <c r="S3220" i="4"/>
  <c r="U3220" i="4" s="1"/>
  <c r="AB3219" i="4"/>
  <c r="Y3219" i="4"/>
  <c r="W3219" i="4"/>
  <c r="S3219" i="4"/>
  <c r="U3219" i="4" s="1"/>
  <c r="AB3218" i="4"/>
  <c r="Y3218" i="4"/>
  <c r="W3218" i="4"/>
  <c r="S3218" i="4"/>
  <c r="U3218" i="4" s="1"/>
  <c r="AB3217" i="4"/>
  <c r="Y3217" i="4"/>
  <c r="W3217" i="4"/>
  <c r="S3217" i="4"/>
  <c r="U3217" i="4" s="1"/>
  <c r="AB3216" i="4"/>
  <c r="Y3216" i="4"/>
  <c r="Z3216" i="4" s="1"/>
  <c r="W3216" i="4"/>
  <c r="S3216" i="4"/>
  <c r="U3216" i="4" s="1"/>
  <c r="AB3215" i="4"/>
  <c r="AC3215" i="4" s="1"/>
  <c r="Y3215" i="4"/>
  <c r="Z3215" i="4" s="1"/>
  <c r="W3215" i="4"/>
  <c r="S3215" i="4"/>
  <c r="U3215" i="4" s="1"/>
  <c r="AB3214" i="4"/>
  <c r="Y3214" i="4"/>
  <c r="Z3214" i="4" s="1"/>
  <c r="W3214" i="4"/>
  <c r="S3214" i="4"/>
  <c r="U3214" i="4" s="1"/>
  <c r="AB3213" i="4"/>
  <c r="Y3213" i="4"/>
  <c r="Z3213" i="4" s="1"/>
  <c r="W3213" i="4"/>
  <c r="S3213" i="4"/>
  <c r="U3213" i="4" s="1"/>
  <c r="AB3212" i="4"/>
  <c r="Y3212" i="4"/>
  <c r="W3212" i="4"/>
  <c r="S3212" i="4"/>
  <c r="U3212" i="4" s="1"/>
  <c r="AB3211" i="4"/>
  <c r="Y3211" i="4"/>
  <c r="W3211" i="4"/>
  <c r="S3211" i="4"/>
  <c r="U3211" i="4" s="1"/>
  <c r="AB3210" i="4"/>
  <c r="Y3210" i="4"/>
  <c r="Z3210" i="4" s="1"/>
  <c r="W3210" i="4"/>
  <c r="S3210" i="4"/>
  <c r="U3210" i="4" s="1"/>
  <c r="AB3209" i="4"/>
  <c r="Y3209" i="4"/>
  <c r="W3209" i="4"/>
  <c r="S3209" i="4"/>
  <c r="U3209" i="4" s="1"/>
  <c r="AB3208" i="4"/>
  <c r="Y3208" i="4"/>
  <c r="Z3208" i="4" s="1"/>
  <c r="W3208" i="4"/>
  <c r="S3208" i="4"/>
  <c r="U3208" i="4" s="1"/>
  <c r="AB3207" i="4"/>
  <c r="Y3207" i="4"/>
  <c r="W3207" i="4"/>
  <c r="S3207" i="4"/>
  <c r="U3207" i="4" s="1"/>
  <c r="AB3206" i="4"/>
  <c r="Y3206" i="4"/>
  <c r="Z3206" i="4" s="1"/>
  <c r="W3206" i="4"/>
  <c r="S3206" i="4"/>
  <c r="U3206" i="4" s="1"/>
  <c r="AB3205" i="4"/>
  <c r="Y3205" i="4"/>
  <c r="Z3205" i="4" s="1"/>
  <c r="W3205" i="4"/>
  <c r="S3205" i="4"/>
  <c r="U3205" i="4" s="1"/>
  <c r="AB3204" i="4"/>
  <c r="Y3204" i="4"/>
  <c r="Z3204" i="4" s="1"/>
  <c r="W3204" i="4"/>
  <c r="S3204" i="4"/>
  <c r="U3204" i="4" s="1"/>
  <c r="AB3203" i="4"/>
  <c r="Y3203" i="4"/>
  <c r="Z3203" i="4" s="1"/>
  <c r="W3203" i="4"/>
  <c r="S3203" i="4"/>
  <c r="U3203" i="4" s="1"/>
  <c r="AB3202" i="4"/>
  <c r="Y3202" i="4"/>
  <c r="Z3202" i="4" s="1"/>
  <c r="W3202" i="4"/>
  <c r="S3202" i="4"/>
  <c r="U3202" i="4" s="1"/>
  <c r="AB3201" i="4"/>
  <c r="Y3201" i="4"/>
  <c r="W3201" i="4"/>
  <c r="S3201" i="4"/>
  <c r="U3201" i="4" s="1"/>
  <c r="AB3200" i="4"/>
  <c r="Y3200" i="4"/>
  <c r="W3200" i="4"/>
  <c r="S3200" i="4"/>
  <c r="U3200" i="4" s="1"/>
  <c r="AB3199" i="4"/>
  <c r="Y3199" i="4"/>
  <c r="W3199" i="4"/>
  <c r="S3199" i="4"/>
  <c r="U3199" i="4" s="1"/>
  <c r="AB3198" i="4"/>
  <c r="AC3198" i="4" s="1"/>
  <c r="Y3198" i="4"/>
  <c r="Z3198" i="4" s="1"/>
  <c r="W3198" i="4"/>
  <c r="S3198" i="4"/>
  <c r="U3198" i="4" s="1"/>
  <c r="AB1254" i="2"/>
  <c r="Z1254" i="2"/>
  <c r="Y1254" i="2"/>
  <c r="AC1254" i="2" s="1"/>
  <c r="AD1254" i="2" s="1"/>
  <c r="AE1254" i="2" s="1"/>
  <c r="W1254" i="2"/>
  <c r="X1254" i="2" s="1"/>
  <c r="U1254" i="2"/>
  <c r="S1254" i="2"/>
  <c r="AB1253" i="2"/>
  <c r="Y1253" i="2"/>
  <c r="AC1253" i="2" s="1"/>
  <c r="W1253" i="2"/>
  <c r="S1253" i="2"/>
  <c r="U1253" i="2" s="1"/>
  <c r="X1253" i="2" s="1"/>
  <c r="AB1252" i="2"/>
  <c r="Y1252" i="2"/>
  <c r="AC1252" i="2" s="1"/>
  <c r="W1252" i="2"/>
  <c r="S1252" i="2"/>
  <c r="U1252" i="2" s="1"/>
  <c r="X1252" i="2" s="1"/>
  <c r="AB1251" i="2"/>
  <c r="Y1251" i="2"/>
  <c r="Z1251" i="2" s="1"/>
  <c r="W1251" i="2"/>
  <c r="S1251" i="2"/>
  <c r="U1251" i="2" s="1"/>
  <c r="X1251" i="2" s="1"/>
  <c r="AB1250" i="2"/>
  <c r="Y1250" i="2"/>
  <c r="AC1250" i="2" s="1"/>
  <c r="W1250" i="2"/>
  <c r="S1250" i="2"/>
  <c r="U1250" i="2" s="1"/>
  <c r="X1250" i="2" s="1"/>
  <c r="AB1249" i="2"/>
  <c r="Y1249" i="2"/>
  <c r="AC1249" i="2" s="1"/>
  <c r="W1249" i="2"/>
  <c r="S1249" i="2"/>
  <c r="U1249" i="2" s="1"/>
  <c r="X1249" i="2" s="1"/>
  <c r="AB1248" i="2"/>
  <c r="Y1248" i="2"/>
  <c r="AC1248" i="2" s="1"/>
  <c r="W1248" i="2"/>
  <c r="S1248" i="2"/>
  <c r="U1248" i="2" s="1"/>
  <c r="X1248" i="2" s="1"/>
  <c r="AB1247" i="2"/>
  <c r="Y1247" i="2"/>
  <c r="Z1247" i="2" s="1"/>
  <c r="W1247" i="2"/>
  <c r="S1247" i="2"/>
  <c r="U1247" i="2" s="1"/>
  <c r="X1247" i="2" s="1"/>
  <c r="AB1246" i="2"/>
  <c r="Y1246" i="2"/>
  <c r="AC1246" i="2" s="1"/>
  <c r="W1246" i="2"/>
  <c r="S1246" i="2"/>
  <c r="U1246" i="2" s="1"/>
  <c r="X1246" i="2" s="1"/>
  <c r="AB1245" i="2"/>
  <c r="Y1245" i="2"/>
  <c r="AC1245" i="2" s="1"/>
  <c r="W1245" i="2"/>
  <c r="S1245" i="2"/>
  <c r="U1245" i="2" s="1"/>
  <c r="X1245" i="2" s="1"/>
  <c r="AB1244" i="2"/>
  <c r="Y1244" i="2"/>
  <c r="AC1244" i="2" s="1"/>
  <c r="W1244" i="2"/>
  <c r="S1244" i="2"/>
  <c r="U1244" i="2" s="1"/>
  <c r="X1244" i="2" s="1"/>
  <c r="AB1243" i="2"/>
  <c r="Y1243" i="2"/>
  <c r="Z1243" i="2" s="1"/>
  <c r="W1243" i="2"/>
  <c r="S1243" i="2"/>
  <c r="U1243" i="2" s="1"/>
  <c r="X1243" i="2" s="1"/>
  <c r="AB1242" i="2"/>
  <c r="Y1242" i="2"/>
  <c r="AC1242" i="2" s="1"/>
  <c r="W1242" i="2"/>
  <c r="S1242" i="2"/>
  <c r="U1242" i="2" s="1"/>
  <c r="X1242" i="2" s="1"/>
  <c r="AB1241" i="2"/>
  <c r="Y1241" i="2"/>
  <c r="AC1241" i="2" s="1"/>
  <c r="W1241" i="2"/>
  <c r="S1241" i="2"/>
  <c r="U1241" i="2" s="1"/>
  <c r="X1241" i="2" s="1"/>
  <c r="AB1240" i="2"/>
  <c r="Y1240" i="2"/>
  <c r="AC1240" i="2" s="1"/>
  <c r="W1240" i="2"/>
  <c r="S1240" i="2"/>
  <c r="U1240" i="2" s="1"/>
  <c r="X1240" i="2" s="1"/>
  <c r="AB1239" i="2"/>
  <c r="Y1239" i="2"/>
  <c r="Z1239" i="2" s="1"/>
  <c r="W1239" i="2"/>
  <c r="S1239" i="2"/>
  <c r="U1239" i="2" s="1"/>
  <c r="X1239" i="2" s="1"/>
  <c r="AB1238" i="2"/>
  <c r="Y1238" i="2"/>
  <c r="AC1238" i="2" s="1"/>
  <c r="W1238" i="2"/>
  <c r="S1238" i="2"/>
  <c r="U1238" i="2" s="1"/>
  <c r="X1238" i="2" s="1"/>
  <c r="AB1237" i="2"/>
  <c r="Y1237" i="2"/>
  <c r="AC1237" i="2" s="1"/>
  <c r="AD1237" i="2" s="1"/>
  <c r="AE1237" i="2" s="1"/>
  <c r="W1237" i="2"/>
  <c r="S1237" i="2"/>
  <c r="U1237" i="2" s="1"/>
  <c r="X1237" i="2" s="1"/>
  <c r="AB1236" i="2"/>
  <c r="Y1236" i="2"/>
  <c r="AC1236" i="2" s="1"/>
  <c r="W1236" i="2"/>
  <c r="S1236" i="2"/>
  <c r="U1236" i="2" s="1"/>
  <c r="X1236" i="2" s="1"/>
  <c r="AB1235" i="2"/>
  <c r="Y1235" i="2"/>
  <c r="Z1235" i="2" s="1"/>
  <c r="W1235" i="2"/>
  <c r="S1235" i="2"/>
  <c r="U1235" i="2" s="1"/>
  <c r="X1235" i="2" s="1"/>
  <c r="AB1234" i="2"/>
  <c r="Y1234" i="2"/>
  <c r="AC1234" i="2" s="1"/>
  <c r="W1234" i="2"/>
  <c r="S1234" i="2"/>
  <c r="U1234" i="2" s="1"/>
  <c r="X1234" i="2" s="1"/>
  <c r="AB1233" i="2"/>
  <c r="Y1233" i="2"/>
  <c r="AC1233" i="2" s="1"/>
  <c r="AD1233" i="2" s="1"/>
  <c r="AE1233" i="2" s="1"/>
  <c r="W1233" i="2"/>
  <c r="S1233" i="2"/>
  <c r="U1233" i="2" s="1"/>
  <c r="X1233" i="2" s="1"/>
  <c r="AB1232" i="2"/>
  <c r="Y1232" i="2"/>
  <c r="AC1232" i="2" s="1"/>
  <c r="W1232" i="2"/>
  <c r="S1232" i="2"/>
  <c r="U1232" i="2" s="1"/>
  <c r="X1232" i="2" s="1"/>
  <c r="AB1231" i="2"/>
  <c r="Y1231" i="2"/>
  <c r="Z1231" i="2" s="1"/>
  <c r="W1231" i="2"/>
  <c r="S1231" i="2"/>
  <c r="U1231" i="2" s="1"/>
  <c r="X1231" i="2" s="1"/>
  <c r="AB1230" i="2"/>
  <c r="Y1230" i="2"/>
  <c r="AC1230" i="2" s="1"/>
  <c r="W1230" i="2"/>
  <c r="S1230" i="2"/>
  <c r="U1230" i="2" s="1"/>
  <c r="X1230" i="2" s="1"/>
  <c r="AB1229" i="2"/>
  <c r="Y1229" i="2"/>
  <c r="AC1229" i="2" s="1"/>
  <c r="AD1229" i="2" s="1"/>
  <c r="AE1229" i="2" s="1"/>
  <c r="W1229" i="2"/>
  <c r="S1229" i="2"/>
  <c r="U1229" i="2" s="1"/>
  <c r="X1229" i="2" s="1"/>
  <c r="AB1228" i="2"/>
  <c r="Y1228" i="2"/>
  <c r="AC1228" i="2" s="1"/>
  <c r="W1228" i="2"/>
  <c r="S1228" i="2"/>
  <c r="U1228" i="2" s="1"/>
  <c r="X1228" i="2" s="1"/>
  <c r="AB1227" i="2"/>
  <c r="Y1227" i="2"/>
  <c r="Z1227" i="2" s="1"/>
  <c r="W1227" i="2"/>
  <c r="S1227" i="2"/>
  <c r="U1227" i="2" s="1"/>
  <c r="X1227" i="2" s="1"/>
  <c r="AB1226" i="2"/>
  <c r="Y1226" i="2"/>
  <c r="AC1226" i="2" s="1"/>
  <c r="W1226" i="2"/>
  <c r="S1226" i="2"/>
  <c r="U1226" i="2" s="1"/>
  <c r="X1226" i="2" s="1"/>
  <c r="AB1225" i="2"/>
  <c r="Y1225" i="2"/>
  <c r="AC1225" i="2" s="1"/>
  <c r="W1225" i="2"/>
  <c r="S1225" i="2"/>
  <c r="U1225" i="2" s="1"/>
  <c r="X1225" i="2" s="1"/>
  <c r="AB1224" i="2"/>
  <c r="Y1224" i="2"/>
  <c r="AC1224" i="2" s="1"/>
  <c r="W1224" i="2"/>
  <c r="S1224" i="2"/>
  <c r="U1224" i="2" s="1"/>
  <c r="X1224" i="2" s="1"/>
  <c r="AB1223" i="2"/>
  <c r="Y1223" i="2"/>
  <c r="Z1223" i="2" s="1"/>
  <c r="W1223" i="2"/>
  <c r="S1223" i="2"/>
  <c r="U1223" i="2" s="1"/>
  <c r="X1223" i="2" s="1"/>
  <c r="AB1222" i="2"/>
  <c r="Y1222" i="2"/>
  <c r="AC1222" i="2" s="1"/>
  <c r="W1222" i="2"/>
  <c r="S1222" i="2"/>
  <c r="U1222" i="2" s="1"/>
  <c r="X1222" i="2" s="1"/>
  <c r="AB1221" i="2"/>
  <c r="Y1221" i="2"/>
  <c r="AC1221" i="2" s="1"/>
  <c r="W1221" i="2"/>
  <c r="S1221" i="2"/>
  <c r="U1221" i="2" s="1"/>
  <c r="X1221" i="2" s="1"/>
  <c r="AB1220" i="2"/>
  <c r="Y1220" i="2"/>
  <c r="AC1220" i="2" s="1"/>
  <c r="W1220" i="2"/>
  <c r="S1220" i="2"/>
  <c r="U1220" i="2" s="1"/>
  <c r="X1220" i="2" s="1"/>
  <c r="AB1219" i="2"/>
  <c r="Y1219" i="2"/>
  <c r="Z1219" i="2" s="1"/>
  <c r="W1219" i="2"/>
  <c r="S1219" i="2"/>
  <c r="U1219" i="2" s="1"/>
  <c r="X1219" i="2" s="1"/>
  <c r="AB1218" i="2"/>
  <c r="Y1218" i="2"/>
  <c r="AC1218" i="2" s="1"/>
  <c r="W1218" i="2"/>
  <c r="S1218" i="2"/>
  <c r="U1218" i="2" s="1"/>
  <c r="X1218" i="2" s="1"/>
  <c r="AB1217" i="2"/>
  <c r="Y1217" i="2"/>
  <c r="AC1217" i="2" s="1"/>
  <c r="W1217" i="2"/>
  <c r="S1217" i="2"/>
  <c r="U1217" i="2" s="1"/>
  <c r="X1217" i="2" s="1"/>
  <c r="AB1216" i="2"/>
  <c r="Y1216" i="2"/>
  <c r="AC1216" i="2" s="1"/>
  <c r="W1216" i="2"/>
  <c r="S1216" i="2"/>
  <c r="U1216" i="2" s="1"/>
  <c r="X1216" i="2" s="1"/>
  <c r="AB1215" i="2"/>
  <c r="Y1215" i="2"/>
  <c r="Z1215" i="2" s="1"/>
  <c r="W1215" i="2"/>
  <c r="S1215" i="2"/>
  <c r="U1215" i="2" s="1"/>
  <c r="X1215" i="2" s="1"/>
  <c r="AB1214" i="2"/>
  <c r="Y1214" i="2"/>
  <c r="AC1214" i="2" s="1"/>
  <c r="W1214" i="2"/>
  <c r="S1214" i="2"/>
  <c r="U1214" i="2" s="1"/>
  <c r="X1214" i="2" s="1"/>
  <c r="AB1213" i="2"/>
  <c r="Y1213" i="2"/>
  <c r="AC1213" i="2" s="1"/>
  <c r="W1213" i="2"/>
  <c r="S1213" i="2"/>
  <c r="U1213" i="2" s="1"/>
  <c r="X1213" i="2" s="1"/>
  <c r="AB1212" i="2"/>
  <c r="Y1212" i="2"/>
  <c r="AC1212" i="2" s="1"/>
  <c r="W1212" i="2"/>
  <c r="S1212" i="2"/>
  <c r="U1212" i="2" s="1"/>
  <c r="X1212" i="2" s="1"/>
  <c r="AB1211" i="2"/>
  <c r="Y1211" i="2"/>
  <c r="Z1211" i="2" s="1"/>
  <c r="W1211" i="2"/>
  <c r="S1211" i="2"/>
  <c r="U1211" i="2" s="1"/>
  <c r="X1211" i="2" s="1"/>
  <c r="AB1210" i="2"/>
  <c r="Y1210" i="2"/>
  <c r="AC1210" i="2" s="1"/>
  <c r="W1210" i="2"/>
  <c r="S1210" i="2"/>
  <c r="U1210" i="2" s="1"/>
  <c r="X1210" i="2" s="1"/>
  <c r="AB3197" i="6"/>
  <c r="Y3197" i="6"/>
  <c r="Z3197" i="6" s="1"/>
  <c r="W3197" i="6"/>
  <c r="S3197" i="6"/>
  <c r="U3197" i="6" s="1"/>
  <c r="AB3196" i="6"/>
  <c r="Y3196" i="6"/>
  <c r="W3196" i="6"/>
  <c r="S3196" i="6"/>
  <c r="U3196" i="6" s="1"/>
  <c r="X3196" i="6" s="1"/>
  <c r="AB3195" i="6"/>
  <c r="Y3195" i="6"/>
  <c r="W3195" i="6"/>
  <c r="S3195" i="6"/>
  <c r="U3195" i="6" s="1"/>
  <c r="AB3194" i="6"/>
  <c r="Y3194" i="6"/>
  <c r="W3194" i="6"/>
  <c r="S3194" i="6"/>
  <c r="U3194" i="6" s="1"/>
  <c r="X3194" i="6" s="1"/>
  <c r="AB3193" i="6"/>
  <c r="Y3193" i="6"/>
  <c r="Z3193" i="6" s="1"/>
  <c r="W3193" i="6"/>
  <c r="S3193" i="6"/>
  <c r="U3193" i="6" s="1"/>
  <c r="X3193" i="6" s="1"/>
  <c r="AB3192" i="6"/>
  <c r="Y3192" i="6"/>
  <c r="W3192" i="6"/>
  <c r="S3192" i="6"/>
  <c r="U3192" i="6" s="1"/>
  <c r="AB3191" i="6"/>
  <c r="Y3191" i="6"/>
  <c r="Z3191" i="6" s="1"/>
  <c r="W3191" i="6"/>
  <c r="S3191" i="6"/>
  <c r="U3191" i="6" s="1"/>
  <c r="AB3190" i="6"/>
  <c r="Y3190" i="6"/>
  <c r="W3190" i="6"/>
  <c r="S3190" i="6"/>
  <c r="U3190" i="6" s="1"/>
  <c r="AB3189" i="6"/>
  <c r="Y3189" i="6"/>
  <c r="W3189" i="6"/>
  <c r="S3189" i="6"/>
  <c r="U3189" i="6" s="1"/>
  <c r="AB3188" i="6"/>
  <c r="Y3188" i="6"/>
  <c r="W3188" i="6"/>
  <c r="S3188" i="6"/>
  <c r="U3188" i="6" s="1"/>
  <c r="X3188" i="6" s="1"/>
  <c r="AB3187" i="6"/>
  <c r="Y3187" i="6"/>
  <c r="W3187" i="6"/>
  <c r="S3187" i="6"/>
  <c r="U3187" i="6" s="1"/>
  <c r="X3187" i="6" s="1"/>
  <c r="AB3186" i="6"/>
  <c r="Y3186" i="6"/>
  <c r="W3186" i="6"/>
  <c r="S3186" i="6"/>
  <c r="U3186" i="6" s="1"/>
  <c r="AB3185" i="6"/>
  <c r="Y3185" i="6"/>
  <c r="Z3185" i="6" s="1"/>
  <c r="W3185" i="6"/>
  <c r="S3185" i="6"/>
  <c r="U3185" i="6" s="1"/>
  <c r="AB3184" i="6"/>
  <c r="Y3184" i="6"/>
  <c r="Z3184" i="6" s="1"/>
  <c r="W3184" i="6"/>
  <c r="S3184" i="6"/>
  <c r="U3184" i="6" s="1"/>
  <c r="AB3183" i="6"/>
  <c r="Y3183" i="6"/>
  <c r="Z3183" i="6" s="1"/>
  <c r="W3183" i="6"/>
  <c r="S3183" i="6"/>
  <c r="U3183" i="6" s="1"/>
  <c r="AB3182" i="6"/>
  <c r="Y3182" i="6"/>
  <c r="W3182" i="6"/>
  <c r="S3182" i="6"/>
  <c r="U3182" i="6" s="1"/>
  <c r="AB3181" i="6"/>
  <c r="AC3181" i="6" s="1"/>
  <c r="Y3181" i="6"/>
  <c r="Z3181" i="6" s="1"/>
  <c r="W3181" i="6"/>
  <c r="S3181" i="6"/>
  <c r="U3181" i="6" s="1"/>
  <c r="AB3180" i="6"/>
  <c r="Y3180" i="6"/>
  <c r="Z3180" i="6" s="1"/>
  <c r="W3180" i="6"/>
  <c r="S3180" i="6"/>
  <c r="U3180" i="6" s="1"/>
  <c r="AB3179" i="6"/>
  <c r="Y3179" i="6"/>
  <c r="W3179" i="6"/>
  <c r="X3179" i="6" s="1"/>
  <c r="S3179" i="6"/>
  <c r="U3179" i="6" s="1"/>
  <c r="AB3178" i="6"/>
  <c r="Y3178" i="6"/>
  <c r="W3178" i="6"/>
  <c r="S3178" i="6"/>
  <c r="U3178" i="6" s="1"/>
  <c r="AB3177" i="6"/>
  <c r="Y3177" i="6"/>
  <c r="Z3177" i="6" s="1"/>
  <c r="W3177" i="6"/>
  <c r="S3177" i="6"/>
  <c r="U3177" i="6" s="1"/>
  <c r="AB3176" i="6"/>
  <c r="Y3176" i="6"/>
  <c r="Z3176" i="6" s="1"/>
  <c r="W3176" i="6"/>
  <c r="S3176" i="6"/>
  <c r="U3176" i="6" s="1"/>
  <c r="AB3175" i="6"/>
  <c r="Y3175" i="6"/>
  <c r="Z3175" i="6" s="1"/>
  <c r="W3175" i="6"/>
  <c r="X3175" i="6" s="1"/>
  <c r="S3175" i="6"/>
  <c r="U3175" i="6" s="1"/>
  <c r="AB3174" i="6"/>
  <c r="Y3174" i="6"/>
  <c r="W3174" i="6"/>
  <c r="S3174" i="6"/>
  <c r="U3174" i="6" s="1"/>
  <c r="AB3173" i="6"/>
  <c r="Y3173" i="6"/>
  <c r="W3173" i="6"/>
  <c r="S3173" i="6"/>
  <c r="U3173" i="6" s="1"/>
  <c r="AB3172" i="6"/>
  <c r="Y3172" i="6"/>
  <c r="Z3172" i="6" s="1"/>
  <c r="W3172" i="6"/>
  <c r="S3172" i="6"/>
  <c r="U3172" i="6" s="1"/>
  <c r="AB3171" i="6"/>
  <c r="Y3171" i="6"/>
  <c r="W3171" i="6"/>
  <c r="S3171" i="6"/>
  <c r="U3171" i="6" s="1"/>
  <c r="AB3170" i="6"/>
  <c r="Y3170" i="6"/>
  <c r="W3170" i="6"/>
  <c r="S3170" i="6"/>
  <c r="U3170" i="6" s="1"/>
  <c r="X3170" i="6" s="1"/>
  <c r="AB3169" i="6"/>
  <c r="Y3169" i="6"/>
  <c r="Z3169" i="6" s="1"/>
  <c r="W3169" i="6"/>
  <c r="S3169" i="6"/>
  <c r="U3169" i="6" s="1"/>
  <c r="AB3168" i="6"/>
  <c r="Y3168" i="6"/>
  <c r="Z3168" i="6" s="1"/>
  <c r="W3168" i="6"/>
  <c r="S3168" i="6"/>
  <c r="U3168" i="6" s="1"/>
  <c r="AB3167" i="6"/>
  <c r="Y3167" i="6"/>
  <c r="W3167" i="6"/>
  <c r="S3167" i="6"/>
  <c r="U3167" i="6" s="1"/>
  <c r="AB3166" i="6"/>
  <c r="Y3166" i="6"/>
  <c r="W3166" i="6"/>
  <c r="S3166" i="6"/>
  <c r="U3166" i="6" s="1"/>
  <c r="X3166" i="6" s="1"/>
  <c r="AB3165" i="6"/>
  <c r="Y3165" i="6"/>
  <c r="Z3165" i="6" s="1"/>
  <c r="W3165" i="6"/>
  <c r="S3165" i="6"/>
  <c r="U3165" i="6" s="1"/>
  <c r="AB3164" i="6"/>
  <c r="Y3164" i="6"/>
  <c r="Z3164" i="6" s="1"/>
  <c r="W3164" i="6"/>
  <c r="S3164" i="6"/>
  <c r="U3164" i="6" s="1"/>
  <c r="AB3163" i="6"/>
  <c r="Y3163" i="6"/>
  <c r="W3163" i="6"/>
  <c r="S3163" i="6"/>
  <c r="U3163" i="6" s="1"/>
  <c r="AB3162" i="6"/>
  <c r="Y3162" i="6"/>
  <c r="W3162" i="6"/>
  <c r="S3162" i="6"/>
  <c r="U3162" i="6" s="1"/>
  <c r="AB3161" i="6"/>
  <c r="Y3161" i="6"/>
  <c r="W3161" i="6"/>
  <c r="S3161" i="6"/>
  <c r="U3161" i="6" s="1"/>
  <c r="AB3160" i="6"/>
  <c r="Y3160" i="6"/>
  <c r="W3160" i="6"/>
  <c r="S3160" i="6"/>
  <c r="U3160" i="6" s="1"/>
  <c r="AB3159" i="6"/>
  <c r="Y3159" i="6"/>
  <c r="Z3159" i="6" s="1"/>
  <c r="W3159" i="6"/>
  <c r="S3159" i="6"/>
  <c r="U3159" i="6" s="1"/>
  <c r="AB3158" i="6"/>
  <c r="Y3158" i="6"/>
  <c r="Z3158" i="6" s="1"/>
  <c r="W3158" i="6"/>
  <c r="S3158" i="6"/>
  <c r="U3158" i="6" s="1"/>
  <c r="X3158" i="6" s="1"/>
  <c r="AB3157" i="6"/>
  <c r="Y3157" i="6"/>
  <c r="W3157" i="6"/>
  <c r="S3157" i="6"/>
  <c r="U3157" i="6" s="1"/>
  <c r="AB3156" i="6"/>
  <c r="Y3156" i="6"/>
  <c r="W3156" i="6"/>
  <c r="S3156" i="6"/>
  <c r="U3156" i="6" s="1"/>
  <c r="X3156" i="6" s="1"/>
  <c r="AB3155" i="6"/>
  <c r="Y3155" i="6"/>
  <c r="W3155" i="6"/>
  <c r="S3155" i="6"/>
  <c r="U3155" i="6" s="1"/>
  <c r="AB3154" i="6"/>
  <c r="Y3154" i="6"/>
  <c r="W3154" i="6"/>
  <c r="S3154" i="6"/>
  <c r="U3154" i="6" s="1"/>
  <c r="X3154" i="6" s="1"/>
  <c r="AB3153" i="6"/>
  <c r="Y3153" i="6"/>
  <c r="Z3153" i="6" s="1"/>
  <c r="W3153" i="6"/>
  <c r="S3153" i="6"/>
  <c r="U3153" i="6" s="1"/>
  <c r="AB3152" i="6"/>
  <c r="Y3152" i="6"/>
  <c r="Z3152" i="6" s="1"/>
  <c r="W3152" i="6"/>
  <c r="S3152" i="6"/>
  <c r="U3152" i="6" s="1"/>
  <c r="AB3151" i="6"/>
  <c r="Y3151" i="6"/>
  <c r="W3151" i="6"/>
  <c r="S3151" i="6"/>
  <c r="U3151" i="6" s="1"/>
  <c r="AB3150" i="6"/>
  <c r="Y3150" i="6"/>
  <c r="W3150" i="6"/>
  <c r="S3150" i="6"/>
  <c r="U3150" i="6" s="1"/>
  <c r="AB3149" i="6"/>
  <c r="Y3149" i="6"/>
  <c r="Z3149" i="6" s="1"/>
  <c r="W3149" i="6"/>
  <c r="S3149" i="6"/>
  <c r="U3149" i="6" s="1"/>
  <c r="AB3148" i="6"/>
  <c r="Y3148" i="6"/>
  <c r="Z3148" i="6" s="1"/>
  <c r="W3148" i="6"/>
  <c r="S3148" i="6"/>
  <c r="U3148" i="6" s="1"/>
  <c r="AB3147" i="6"/>
  <c r="Y3147" i="6"/>
  <c r="Z3147" i="6" s="1"/>
  <c r="W3147" i="6"/>
  <c r="S3147" i="6"/>
  <c r="U3147" i="6" s="1"/>
  <c r="AB3146" i="6"/>
  <c r="Y3146" i="6"/>
  <c r="W3146" i="6"/>
  <c r="S3146" i="6"/>
  <c r="U3146" i="6" s="1"/>
  <c r="AB3145" i="6"/>
  <c r="Y3145" i="6"/>
  <c r="W3145" i="6"/>
  <c r="S3145" i="6"/>
  <c r="U3145" i="6" s="1"/>
  <c r="AB3144" i="6"/>
  <c r="Y3144" i="6"/>
  <c r="W3144" i="6"/>
  <c r="S3144" i="6"/>
  <c r="U3144" i="6" s="1"/>
  <c r="AB3143" i="6"/>
  <c r="Y3143" i="6"/>
  <c r="W3143" i="6"/>
  <c r="S3143" i="6"/>
  <c r="U3143" i="6" s="1"/>
  <c r="AB3142" i="6"/>
  <c r="Y3142" i="6"/>
  <c r="W3142" i="6"/>
  <c r="S3142" i="6"/>
  <c r="U3142" i="6" s="1"/>
  <c r="AB3141" i="6"/>
  <c r="Y3141" i="6"/>
  <c r="W3141" i="6"/>
  <c r="S3141" i="6"/>
  <c r="U3141" i="6" s="1"/>
  <c r="AB3140" i="6"/>
  <c r="Y3140" i="6"/>
  <c r="AC3140" i="6" s="1"/>
  <c r="W3140" i="6"/>
  <c r="S3140" i="6"/>
  <c r="U3140" i="6" s="1"/>
  <c r="AB3139" i="6"/>
  <c r="Y3139" i="6"/>
  <c r="W3139" i="6"/>
  <c r="S3139" i="6"/>
  <c r="U3139" i="6" s="1"/>
  <c r="AB3138" i="6"/>
  <c r="Y3138" i="6"/>
  <c r="W3138" i="6"/>
  <c r="S3138" i="6"/>
  <c r="U3138" i="6" s="1"/>
  <c r="AB3137" i="6"/>
  <c r="Y3137" i="6"/>
  <c r="Z3137" i="6" s="1"/>
  <c r="W3137" i="6"/>
  <c r="S3137" i="6"/>
  <c r="U3137" i="6" s="1"/>
  <c r="AB3136" i="6"/>
  <c r="Y3136" i="6"/>
  <c r="Z3136" i="6" s="1"/>
  <c r="W3136" i="6"/>
  <c r="S3136" i="6"/>
  <c r="U3136" i="6" s="1"/>
  <c r="X3136" i="6" s="1"/>
  <c r="AB3135" i="6"/>
  <c r="Y3135" i="6"/>
  <c r="Z3135" i="6" s="1"/>
  <c r="W3135" i="6"/>
  <c r="S3135" i="6"/>
  <c r="U3135" i="6" s="1"/>
  <c r="X3135" i="6" s="1"/>
  <c r="AB3134" i="6"/>
  <c r="Y3134" i="6"/>
  <c r="W3134" i="6"/>
  <c r="S3134" i="6"/>
  <c r="U3134" i="6" s="1"/>
  <c r="X3134" i="6" s="1"/>
  <c r="AB3133" i="6"/>
  <c r="Y3133" i="6"/>
  <c r="Z3133" i="6" s="1"/>
  <c r="W3133" i="6"/>
  <c r="S3133" i="6"/>
  <c r="U3133" i="6" s="1"/>
  <c r="X3133" i="6" s="1"/>
  <c r="AB3132" i="6"/>
  <c r="Y3132" i="6"/>
  <c r="Z3132" i="6" s="1"/>
  <c r="W3132" i="6"/>
  <c r="S3132" i="6"/>
  <c r="U3132" i="6" s="1"/>
  <c r="X3132" i="6" s="1"/>
  <c r="AB3131" i="6"/>
  <c r="Y3131" i="6"/>
  <c r="Z3131" i="6" s="1"/>
  <c r="W3131" i="6"/>
  <c r="S3131" i="6"/>
  <c r="U3131" i="6" s="1"/>
  <c r="AB3130" i="6"/>
  <c r="Y3130" i="6"/>
  <c r="W3130" i="6"/>
  <c r="U3130" i="6"/>
  <c r="X3130" i="6" s="1"/>
  <c r="S3130" i="6"/>
  <c r="AB3129" i="6"/>
  <c r="Y3129" i="6"/>
  <c r="Z3129" i="6" s="1"/>
  <c r="W3129" i="6"/>
  <c r="S3129" i="6"/>
  <c r="U3129" i="6" s="1"/>
  <c r="AB3128" i="6"/>
  <c r="Y3128" i="6"/>
  <c r="Z3128" i="6" s="1"/>
  <c r="W3128" i="6"/>
  <c r="S3128" i="6"/>
  <c r="U3128" i="6" s="1"/>
  <c r="AB3127" i="6"/>
  <c r="Y3127" i="6"/>
  <c r="W3127" i="6"/>
  <c r="S3127" i="6"/>
  <c r="U3127" i="6" s="1"/>
  <c r="AB3126" i="6"/>
  <c r="Y3126" i="6"/>
  <c r="Z3126" i="6" s="1"/>
  <c r="W3126" i="6"/>
  <c r="S3126" i="6"/>
  <c r="U3126" i="6" s="1"/>
  <c r="AB3125" i="6"/>
  <c r="Y3125" i="6"/>
  <c r="Z3125" i="6" s="1"/>
  <c r="W3125" i="6"/>
  <c r="S3125" i="6"/>
  <c r="U3125" i="6" s="1"/>
  <c r="AB3124" i="6"/>
  <c r="Y3124" i="6"/>
  <c r="Z3124" i="6" s="1"/>
  <c r="W3124" i="6"/>
  <c r="S3124" i="6"/>
  <c r="U3124" i="6" s="1"/>
  <c r="AB3123" i="6"/>
  <c r="Y3123" i="6"/>
  <c r="W3123" i="6"/>
  <c r="S3123" i="6"/>
  <c r="U3123" i="6" s="1"/>
  <c r="AB3122" i="6"/>
  <c r="Y3122" i="6"/>
  <c r="W3122" i="6"/>
  <c r="S3122" i="6"/>
  <c r="U3122" i="6" s="1"/>
  <c r="AB3121" i="6"/>
  <c r="Y3121" i="6"/>
  <c r="W3121" i="6"/>
  <c r="S3121" i="6"/>
  <c r="U3121" i="6" s="1"/>
  <c r="AB3120" i="6"/>
  <c r="Y3120" i="6"/>
  <c r="Z3120" i="6" s="1"/>
  <c r="W3120" i="6"/>
  <c r="S3120" i="6"/>
  <c r="U3120" i="6" s="1"/>
  <c r="AB3119" i="6"/>
  <c r="Y3119" i="6"/>
  <c r="W3119" i="6"/>
  <c r="S3119" i="6"/>
  <c r="U3119" i="6" s="1"/>
  <c r="AB3118" i="6"/>
  <c r="Y3118" i="6"/>
  <c r="Z3118" i="6" s="1"/>
  <c r="W3118" i="6"/>
  <c r="S3118" i="6"/>
  <c r="U3118" i="6" s="1"/>
  <c r="AB3117" i="6"/>
  <c r="AC3117" i="6" s="1"/>
  <c r="Y3117" i="6"/>
  <c r="Z3117" i="6" s="1"/>
  <c r="W3117" i="6"/>
  <c r="S3117" i="6"/>
  <c r="U3117" i="6" s="1"/>
  <c r="AB3116" i="6"/>
  <c r="Y3116" i="6"/>
  <c r="Z3116" i="6" s="1"/>
  <c r="W3116" i="6"/>
  <c r="S3116" i="6"/>
  <c r="U3116" i="6" s="1"/>
  <c r="AB3115" i="6"/>
  <c r="Y3115" i="6"/>
  <c r="W3115" i="6"/>
  <c r="S3115" i="6"/>
  <c r="U3115" i="6" s="1"/>
  <c r="AB3114" i="6"/>
  <c r="Y3114" i="6"/>
  <c r="W3114" i="6"/>
  <c r="S3114" i="6"/>
  <c r="U3114" i="6" s="1"/>
  <c r="AB3113" i="6"/>
  <c r="Y3113" i="6"/>
  <c r="W3113" i="6"/>
  <c r="S3113" i="6"/>
  <c r="U3113" i="6" s="1"/>
  <c r="AB3112" i="6"/>
  <c r="Y3112" i="6"/>
  <c r="Z3112" i="6" s="1"/>
  <c r="W3112" i="6"/>
  <c r="S3112" i="6"/>
  <c r="U3112" i="6" s="1"/>
  <c r="AB3111" i="6"/>
  <c r="Y3111" i="6"/>
  <c r="W3111" i="6"/>
  <c r="U3111" i="6"/>
  <c r="S3111" i="6"/>
  <c r="AB3110" i="6"/>
  <c r="Y3110" i="6"/>
  <c r="W3110" i="6"/>
  <c r="S3110" i="6"/>
  <c r="U3110" i="6" s="1"/>
  <c r="AB3109" i="6"/>
  <c r="Y3109" i="6"/>
  <c r="Z3109" i="6" s="1"/>
  <c r="W3109" i="6"/>
  <c r="S3109" i="6"/>
  <c r="U3109" i="6" s="1"/>
  <c r="AB3108" i="6"/>
  <c r="Y3108" i="6"/>
  <c r="Z3108" i="6" s="1"/>
  <c r="W3108" i="6"/>
  <c r="S3108" i="6"/>
  <c r="U3108" i="6" s="1"/>
  <c r="AB3107" i="6"/>
  <c r="Y3107" i="6"/>
  <c r="W3107" i="6"/>
  <c r="S3107" i="6"/>
  <c r="U3107" i="6" s="1"/>
  <c r="AB3106" i="6"/>
  <c r="Y3106" i="6"/>
  <c r="Z3106" i="6" s="1"/>
  <c r="W3106" i="6"/>
  <c r="S3106" i="6"/>
  <c r="U3106" i="6" s="1"/>
  <c r="AB3105" i="6"/>
  <c r="Y3105" i="6"/>
  <c r="Z3105" i="6" s="1"/>
  <c r="W3105" i="6"/>
  <c r="S3105" i="6"/>
  <c r="U3105" i="6" s="1"/>
  <c r="AB3104" i="6"/>
  <c r="Y3104" i="6"/>
  <c r="W3104" i="6"/>
  <c r="S3104" i="6"/>
  <c r="U3104" i="6" s="1"/>
  <c r="AB3103" i="6"/>
  <c r="Y3103" i="6"/>
  <c r="W3103" i="6"/>
  <c r="S3103" i="6"/>
  <c r="U3103" i="6" s="1"/>
  <c r="AB3102" i="6"/>
  <c r="Y3102" i="6"/>
  <c r="Z3102" i="6" s="1"/>
  <c r="W3102" i="6"/>
  <c r="S3102" i="6"/>
  <c r="U3102" i="6" s="1"/>
  <c r="AB3101" i="6"/>
  <c r="Y3101" i="6"/>
  <c r="Z3101" i="6" s="1"/>
  <c r="W3101" i="6"/>
  <c r="S3101" i="6"/>
  <c r="U3101" i="6" s="1"/>
  <c r="AB3100" i="6"/>
  <c r="Y3100" i="6"/>
  <c r="W3100" i="6"/>
  <c r="S3100" i="6"/>
  <c r="U3100" i="6" s="1"/>
  <c r="AB3099" i="6"/>
  <c r="Y3099" i="6"/>
  <c r="W3099" i="6"/>
  <c r="S3099" i="6"/>
  <c r="U3099" i="6" s="1"/>
  <c r="AB3098" i="6"/>
  <c r="Y3098" i="6"/>
  <c r="W3098" i="6"/>
  <c r="S3098" i="6"/>
  <c r="U3098" i="6" s="1"/>
  <c r="AB3097" i="6"/>
  <c r="Y3097" i="6"/>
  <c r="Z3097" i="6" s="1"/>
  <c r="W3097" i="6"/>
  <c r="S3097" i="6"/>
  <c r="U3097" i="6" s="1"/>
  <c r="AB3096" i="6"/>
  <c r="Y3096" i="6"/>
  <c r="W3096" i="6"/>
  <c r="S3096" i="6"/>
  <c r="U3096" i="6" s="1"/>
  <c r="X3096" i="6" s="1"/>
  <c r="AB3095" i="6"/>
  <c r="Y3095" i="6"/>
  <c r="W3095" i="6"/>
  <c r="S3095" i="6"/>
  <c r="U3095" i="6" s="1"/>
  <c r="X3095" i="6" s="1"/>
  <c r="AB3094" i="6"/>
  <c r="Y3094" i="6"/>
  <c r="AC3094" i="6" s="1"/>
  <c r="W3094" i="6"/>
  <c r="S3094" i="6"/>
  <c r="U3094" i="6" s="1"/>
  <c r="AB3093" i="6"/>
  <c r="Y3093" i="6"/>
  <c r="Z3093" i="6" s="1"/>
  <c r="W3093" i="6"/>
  <c r="S3093" i="6"/>
  <c r="U3093" i="6" s="1"/>
  <c r="AB3092" i="6"/>
  <c r="Y3092" i="6"/>
  <c r="W3092" i="6"/>
  <c r="S3092" i="6"/>
  <c r="U3092" i="6" s="1"/>
  <c r="X3092" i="6" s="1"/>
  <c r="AB3091" i="6"/>
  <c r="Y3091" i="6"/>
  <c r="W3091" i="6"/>
  <c r="U3091" i="6"/>
  <c r="S3091" i="6"/>
  <c r="AB3090" i="6"/>
  <c r="Y3090" i="6"/>
  <c r="Z3090" i="6" s="1"/>
  <c r="W3090" i="6"/>
  <c r="S3090" i="6"/>
  <c r="U3090" i="6" s="1"/>
  <c r="AB3089" i="6"/>
  <c r="Y3089" i="6"/>
  <c r="Z3089" i="6" s="1"/>
  <c r="W3089" i="6"/>
  <c r="S3089" i="6"/>
  <c r="U3089" i="6" s="1"/>
  <c r="AB3088" i="6"/>
  <c r="Y3088" i="6"/>
  <c r="W3088" i="6"/>
  <c r="S3088" i="6"/>
  <c r="U3088" i="6" s="1"/>
  <c r="AB3087" i="6"/>
  <c r="Y3087" i="6"/>
  <c r="W3087" i="6"/>
  <c r="S3087" i="6"/>
  <c r="U3087" i="6" s="1"/>
  <c r="AB3086" i="6"/>
  <c r="Y3086" i="6"/>
  <c r="W3086" i="6"/>
  <c r="S3086" i="6"/>
  <c r="U3086" i="6" s="1"/>
  <c r="AB3085" i="6"/>
  <c r="Y3085" i="6"/>
  <c r="W3085" i="6"/>
  <c r="S3085" i="6"/>
  <c r="U3085" i="6" s="1"/>
  <c r="AB3084" i="6"/>
  <c r="Y3084" i="6"/>
  <c r="Z3084" i="6" s="1"/>
  <c r="W3084" i="6"/>
  <c r="S3084" i="6"/>
  <c r="U3084" i="6" s="1"/>
  <c r="AB3083" i="6"/>
  <c r="Y3083" i="6"/>
  <c r="Z3083" i="6" s="1"/>
  <c r="W3083" i="6"/>
  <c r="S3083" i="6"/>
  <c r="U3083" i="6" s="1"/>
  <c r="AB3082" i="6"/>
  <c r="Y3082" i="6"/>
  <c r="Z3082" i="6" s="1"/>
  <c r="W3082" i="6"/>
  <c r="S3082" i="6"/>
  <c r="U3082" i="6" s="1"/>
  <c r="AB3081" i="6"/>
  <c r="Y3081" i="6"/>
  <c r="Z3081" i="6" s="1"/>
  <c r="W3081" i="6"/>
  <c r="S3081" i="6"/>
  <c r="U3081" i="6" s="1"/>
  <c r="AB3080" i="6"/>
  <c r="Y3080" i="6"/>
  <c r="Z3080" i="6" s="1"/>
  <c r="W3080" i="6"/>
  <c r="S3080" i="6"/>
  <c r="U3080" i="6" s="1"/>
  <c r="AB3079" i="6"/>
  <c r="Y3079" i="6"/>
  <c r="W3079" i="6"/>
  <c r="S3079" i="6"/>
  <c r="U3079" i="6" s="1"/>
  <c r="AB3078" i="6"/>
  <c r="Y3078" i="6"/>
  <c r="Z3078" i="6" s="1"/>
  <c r="W3078" i="6"/>
  <c r="S3078" i="6"/>
  <c r="U3078" i="6" s="1"/>
  <c r="AB3077" i="6"/>
  <c r="Y3077" i="6"/>
  <c r="Z3077" i="6" s="1"/>
  <c r="W3077" i="6"/>
  <c r="S3077" i="6"/>
  <c r="U3077" i="6" s="1"/>
  <c r="AB3076" i="6"/>
  <c r="Y3076" i="6"/>
  <c r="W3076" i="6"/>
  <c r="S3076" i="6"/>
  <c r="U3076" i="6" s="1"/>
  <c r="AB3075" i="6"/>
  <c r="Y3075" i="6"/>
  <c r="W3075" i="6"/>
  <c r="S3075" i="6"/>
  <c r="U3075" i="6" s="1"/>
  <c r="AB3074" i="6"/>
  <c r="Y3074" i="6"/>
  <c r="Z3074" i="6" s="1"/>
  <c r="W3074" i="6"/>
  <c r="S3074" i="6"/>
  <c r="U3074" i="6" s="1"/>
  <c r="AB3073" i="6"/>
  <c r="Y3073" i="6"/>
  <c r="Z3073" i="6" s="1"/>
  <c r="W3073" i="6"/>
  <c r="S3073" i="6"/>
  <c r="U3073" i="6" s="1"/>
  <c r="X3073" i="6" s="1"/>
  <c r="AB3072" i="6"/>
  <c r="Y3072" i="6"/>
  <c r="Z3072" i="6" s="1"/>
  <c r="W3072" i="6"/>
  <c r="S3072" i="6"/>
  <c r="U3072" i="6" s="1"/>
  <c r="AB3071" i="6"/>
  <c r="Y3071" i="6"/>
  <c r="Z3071" i="6" s="1"/>
  <c r="W3071" i="6"/>
  <c r="S3071" i="6"/>
  <c r="U3071" i="6" s="1"/>
  <c r="AB3070" i="6"/>
  <c r="AC3070" i="6" s="1"/>
  <c r="Y3070" i="6"/>
  <c r="Z3070" i="6" s="1"/>
  <c r="W3070" i="6"/>
  <c r="S3070" i="6"/>
  <c r="U3070" i="6" s="1"/>
  <c r="AB3069" i="6"/>
  <c r="Y3069" i="6"/>
  <c r="Z3069" i="6" s="1"/>
  <c r="W3069" i="6"/>
  <c r="S3069" i="6"/>
  <c r="U3069" i="6" s="1"/>
  <c r="AB3068" i="6"/>
  <c r="Y3068" i="6"/>
  <c r="W3068" i="6"/>
  <c r="S3068" i="6"/>
  <c r="U3068" i="6" s="1"/>
  <c r="AB3067" i="6"/>
  <c r="Y3067" i="6"/>
  <c r="Z3067" i="6" s="1"/>
  <c r="W3067" i="6"/>
  <c r="S3067" i="6"/>
  <c r="U3067" i="6" s="1"/>
  <c r="AB3066" i="6"/>
  <c r="Y3066" i="6"/>
  <c r="Z3066" i="6" s="1"/>
  <c r="W3066" i="6"/>
  <c r="S3066" i="6"/>
  <c r="U3066" i="6" s="1"/>
  <c r="AB3065" i="6"/>
  <c r="Y3065" i="6"/>
  <c r="Z3065" i="6" s="1"/>
  <c r="W3065" i="6"/>
  <c r="S3065" i="6"/>
  <c r="U3065" i="6" s="1"/>
  <c r="AB3064" i="6"/>
  <c r="Y3064" i="6"/>
  <c r="Z3064" i="6" s="1"/>
  <c r="W3064" i="6"/>
  <c r="S3064" i="6"/>
  <c r="U3064" i="6" s="1"/>
  <c r="AB3063" i="6"/>
  <c r="Y3063" i="6"/>
  <c r="W3063" i="6"/>
  <c r="S3063" i="6"/>
  <c r="U3063" i="6" s="1"/>
  <c r="AB3062" i="6"/>
  <c r="Y3062" i="6"/>
  <c r="W3062" i="6"/>
  <c r="S3062" i="6"/>
  <c r="U3062" i="6" s="1"/>
  <c r="AB3061" i="6"/>
  <c r="Y3061" i="6"/>
  <c r="W3061" i="6"/>
  <c r="S3061" i="6"/>
  <c r="U3061" i="6" s="1"/>
  <c r="AB3060" i="6"/>
  <c r="Y3060" i="6"/>
  <c r="Z3060" i="6" s="1"/>
  <c r="W3060" i="6"/>
  <c r="S3060" i="6"/>
  <c r="U3060" i="6" s="1"/>
  <c r="AB3059" i="6"/>
  <c r="Y3059" i="6"/>
  <c r="W3059" i="6"/>
  <c r="S3059" i="6"/>
  <c r="U3059" i="6" s="1"/>
  <c r="AB3058" i="6"/>
  <c r="Y3058" i="6"/>
  <c r="W3058" i="6"/>
  <c r="S3058" i="6"/>
  <c r="U3058" i="6" s="1"/>
  <c r="AB3057" i="6"/>
  <c r="Y3057" i="6"/>
  <c r="W3057" i="6"/>
  <c r="S3057" i="6"/>
  <c r="U3057" i="6" s="1"/>
  <c r="AB3056" i="6"/>
  <c r="Y3056" i="6"/>
  <c r="Z3056" i="6" s="1"/>
  <c r="W3056" i="6"/>
  <c r="S3056" i="6"/>
  <c r="U3056" i="6" s="1"/>
  <c r="AB3055" i="6"/>
  <c r="Y3055" i="6"/>
  <c r="Z3055" i="6" s="1"/>
  <c r="W3055" i="6"/>
  <c r="S3055" i="6"/>
  <c r="U3055" i="6" s="1"/>
  <c r="AB3054" i="6"/>
  <c r="Y3054" i="6"/>
  <c r="Z3054" i="6" s="1"/>
  <c r="W3054" i="6"/>
  <c r="S3054" i="6"/>
  <c r="U3054" i="6" s="1"/>
  <c r="AB3053" i="6"/>
  <c r="Y3053" i="6"/>
  <c r="W3053" i="6"/>
  <c r="S3053" i="6"/>
  <c r="U3053" i="6" s="1"/>
  <c r="AB3052" i="6"/>
  <c r="Y3052" i="6"/>
  <c r="W3052" i="6"/>
  <c r="S3052" i="6"/>
  <c r="U3052" i="6" s="1"/>
  <c r="AB3051" i="6"/>
  <c r="Y3051" i="6"/>
  <c r="Z3051" i="6" s="1"/>
  <c r="W3051" i="6"/>
  <c r="S3051" i="6"/>
  <c r="U3051" i="6" s="1"/>
  <c r="AB3050" i="6"/>
  <c r="Y3050" i="6"/>
  <c r="Z3050" i="6" s="1"/>
  <c r="W3050" i="6"/>
  <c r="S3050" i="6"/>
  <c r="U3050" i="6" s="1"/>
  <c r="AB3049" i="6"/>
  <c r="Y3049" i="6"/>
  <c r="Z3049" i="6" s="1"/>
  <c r="W3049" i="6"/>
  <c r="S3049" i="6"/>
  <c r="U3049" i="6" s="1"/>
  <c r="AB3048" i="6"/>
  <c r="Y3048" i="6"/>
  <c r="Z3048" i="6" s="1"/>
  <c r="W3048" i="6"/>
  <c r="S3048" i="6"/>
  <c r="U3048" i="6" s="1"/>
  <c r="AB3047" i="6"/>
  <c r="Y3047" i="6"/>
  <c r="Z3047" i="6" s="1"/>
  <c r="W3047" i="6"/>
  <c r="S3047" i="6"/>
  <c r="U3047" i="6" s="1"/>
  <c r="AB3046" i="6"/>
  <c r="Y3046" i="6"/>
  <c r="Z3046" i="6" s="1"/>
  <c r="W3046" i="6"/>
  <c r="S3046" i="6"/>
  <c r="U3046" i="6" s="1"/>
  <c r="X3046" i="6" s="1"/>
  <c r="AB3045" i="6"/>
  <c r="Y3045" i="6"/>
  <c r="W3045" i="6"/>
  <c r="S3045" i="6"/>
  <c r="U3045" i="6" s="1"/>
  <c r="AB3044" i="6"/>
  <c r="Y3044" i="6"/>
  <c r="W3044" i="6"/>
  <c r="S3044" i="6"/>
  <c r="U3044" i="6" s="1"/>
  <c r="AB3043" i="6"/>
  <c r="Y3043" i="6"/>
  <c r="W3043" i="6"/>
  <c r="S3043" i="6"/>
  <c r="U3043" i="6" s="1"/>
  <c r="AB3042" i="6"/>
  <c r="Y3042" i="6"/>
  <c r="W3042" i="6"/>
  <c r="S3042" i="6"/>
  <c r="U3042" i="6" s="1"/>
  <c r="AB3041" i="6"/>
  <c r="Y3041" i="6"/>
  <c r="W3041" i="6"/>
  <c r="S3041" i="6"/>
  <c r="U3041" i="6" s="1"/>
  <c r="AB3040" i="6"/>
  <c r="Y3040" i="6"/>
  <c r="Z3040" i="6" s="1"/>
  <c r="W3040" i="6"/>
  <c r="S3040" i="6"/>
  <c r="U3040" i="6" s="1"/>
  <c r="AB3039" i="6"/>
  <c r="Y3039" i="6"/>
  <c r="W3039" i="6"/>
  <c r="S3039" i="6"/>
  <c r="U3039" i="6" s="1"/>
  <c r="AB3038" i="6"/>
  <c r="Y3038" i="6"/>
  <c r="Z3038" i="6" s="1"/>
  <c r="W3038" i="6"/>
  <c r="S3038" i="6"/>
  <c r="U3038" i="6" s="1"/>
  <c r="AB3037" i="6"/>
  <c r="Y3037" i="6"/>
  <c r="W3037" i="6"/>
  <c r="S3037" i="6"/>
  <c r="U3037" i="6" s="1"/>
  <c r="AB3036" i="6"/>
  <c r="Y3036" i="6"/>
  <c r="W3036" i="6"/>
  <c r="S3036" i="6"/>
  <c r="U3036" i="6" s="1"/>
  <c r="AB3035" i="6"/>
  <c r="Y3035" i="6"/>
  <c r="Z3035" i="6" s="1"/>
  <c r="W3035" i="6"/>
  <c r="S3035" i="6"/>
  <c r="U3035" i="6" s="1"/>
  <c r="AB3034" i="6"/>
  <c r="Y3034" i="6"/>
  <c r="Z3034" i="6" s="1"/>
  <c r="W3034" i="6"/>
  <c r="S3034" i="6"/>
  <c r="U3034" i="6" s="1"/>
  <c r="AB3033" i="6"/>
  <c r="Y3033" i="6"/>
  <c r="Z3033" i="6" s="1"/>
  <c r="W3033" i="6"/>
  <c r="S3033" i="6"/>
  <c r="U3033" i="6" s="1"/>
  <c r="AB3032" i="6"/>
  <c r="Y3032" i="6"/>
  <c r="Z3032" i="6" s="1"/>
  <c r="W3032" i="6"/>
  <c r="S3032" i="6"/>
  <c r="U3032" i="6" s="1"/>
  <c r="AB3031" i="6"/>
  <c r="Y3031" i="6"/>
  <c r="Z3031" i="6" s="1"/>
  <c r="W3031" i="6"/>
  <c r="S3031" i="6"/>
  <c r="U3031" i="6" s="1"/>
  <c r="AB3030" i="6"/>
  <c r="Y3030" i="6"/>
  <c r="Z3030" i="6" s="1"/>
  <c r="W3030" i="6"/>
  <c r="S3030" i="6"/>
  <c r="U3030" i="6" s="1"/>
  <c r="X3030" i="6" s="1"/>
  <c r="AB3029" i="6"/>
  <c r="Y3029" i="6"/>
  <c r="W3029" i="6"/>
  <c r="S3029" i="6"/>
  <c r="U3029" i="6" s="1"/>
  <c r="AB3028" i="6"/>
  <c r="Y3028" i="6"/>
  <c r="W3028" i="6"/>
  <c r="S3028" i="6"/>
  <c r="U3028" i="6" s="1"/>
  <c r="AB3027" i="6"/>
  <c r="Y3027" i="6"/>
  <c r="W3027" i="6"/>
  <c r="S3027" i="6"/>
  <c r="U3027" i="6" s="1"/>
  <c r="AB3026" i="6"/>
  <c r="Y3026" i="6"/>
  <c r="W3026" i="6"/>
  <c r="S3026" i="6"/>
  <c r="U3026" i="6" s="1"/>
  <c r="AB3025" i="6"/>
  <c r="Y3025" i="6"/>
  <c r="W3025" i="6"/>
  <c r="S3025" i="6"/>
  <c r="U3025" i="6" s="1"/>
  <c r="AB3024" i="6"/>
  <c r="Y3024" i="6"/>
  <c r="Z3024" i="6" s="1"/>
  <c r="W3024" i="6"/>
  <c r="S3024" i="6"/>
  <c r="U3024" i="6" s="1"/>
  <c r="AB3023" i="6"/>
  <c r="Y3023" i="6"/>
  <c r="Z3023" i="6" s="1"/>
  <c r="W3023" i="6"/>
  <c r="S3023" i="6"/>
  <c r="U3023" i="6" s="1"/>
  <c r="AB3022" i="6"/>
  <c r="Y3022" i="6"/>
  <c r="Z3022" i="6" s="1"/>
  <c r="W3022" i="6"/>
  <c r="S3022" i="6"/>
  <c r="U3022" i="6" s="1"/>
  <c r="AB3021" i="6"/>
  <c r="Y3021" i="6"/>
  <c r="W3021" i="6"/>
  <c r="S3021" i="6"/>
  <c r="U3021" i="6" s="1"/>
  <c r="AB3020" i="6"/>
  <c r="Y3020" i="6"/>
  <c r="Z3020" i="6" s="1"/>
  <c r="W3020" i="6"/>
  <c r="S3020" i="6"/>
  <c r="U3020" i="6" s="1"/>
  <c r="AB3019" i="6"/>
  <c r="Y3019" i="6"/>
  <c r="W3019" i="6"/>
  <c r="S3019" i="6"/>
  <c r="U3019" i="6" s="1"/>
  <c r="AB3018" i="6"/>
  <c r="Y3018" i="6"/>
  <c r="W3018" i="6"/>
  <c r="S3018" i="6"/>
  <c r="U3018" i="6" s="1"/>
  <c r="AB3017" i="6"/>
  <c r="Y3017" i="6"/>
  <c r="W3017" i="6"/>
  <c r="S3017" i="6"/>
  <c r="U3017" i="6" s="1"/>
  <c r="AB3016" i="6"/>
  <c r="Y3016" i="6"/>
  <c r="W3016" i="6"/>
  <c r="S3016" i="6"/>
  <c r="U3016" i="6" s="1"/>
  <c r="AB3015" i="6"/>
  <c r="Y3015" i="6"/>
  <c r="W3015" i="6"/>
  <c r="S3015" i="6"/>
  <c r="U3015" i="6" s="1"/>
  <c r="AB3014" i="6"/>
  <c r="Y3014" i="6"/>
  <c r="AC3014" i="6" s="1"/>
  <c r="W3014" i="6"/>
  <c r="S3014" i="6"/>
  <c r="U3014" i="6" s="1"/>
  <c r="AB3013" i="6"/>
  <c r="Y3013" i="6"/>
  <c r="W3013" i="6"/>
  <c r="S3013" i="6"/>
  <c r="U3013" i="6" s="1"/>
  <c r="AB3012" i="6"/>
  <c r="Y3012" i="6"/>
  <c r="Z3012" i="6" s="1"/>
  <c r="W3012" i="6"/>
  <c r="S3012" i="6"/>
  <c r="U3012" i="6" s="1"/>
  <c r="X3012" i="6" s="1"/>
  <c r="AB3011" i="6"/>
  <c r="Y3011" i="6"/>
  <c r="Z3011" i="6" s="1"/>
  <c r="W3011" i="6"/>
  <c r="S3011" i="6"/>
  <c r="U3011" i="6" s="1"/>
  <c r="AB3010" i="6"/>
  <c r="Y3010" i="6"/>
  <c r="Z3010" i="6" s="1"/>
  <c r="W3010" i="6"/>
  <c r="S3010" i="6"/>
  <c r="U3010" i="6" s="1"/>
  <c r="X3010" i="6" s="1"/>
  <c r="AB3009" i="6"/>
  <c r="Y3009" i="6"/>
  <c r="W3009" i="6"/>
  <c r="S3009" i="6"/>
  <c r="U3009" i="6" s="1"/>
  <c r="AB3008" i="6"/>
  <c r="Y3008" i="6"/>
  <c r="W3008" i="6"/>
  <c r="S3008" i="6"/>
  <c r="U3008" i="6" s="1"/>
  <c r="AB3007" i="6"/>
  <c r="Y3007" i="6"/>
  <c r="Z3007" i="6" s="1"/>
  <c r="W3007" i="6"/>
  <c r="S3007" i="6"/>
  <c r="U3007" i="6" s="1"/>
  <c r="AB3006" i="6"/>
  <c r="Y3006" i="6"/>
  <c r="Z3006" i="6" s="1"/>
  <c r="W3006" i="6"/>
  <c r="S3006" i="6"/>
  <c r="U3006" i="6" s="1"/>
  <c r="AB3005" i="6"/>
  <c r="Y3005" i="6"/>
  <c r="W3005" i="6"/>
  <c r="S3005" i="6"/>
  <c r="U3005" i="6" s="1"/>
  <c r="AB3004" i="6"/>
  <c r="Y3004" i="6"/>
  <c r="W3004" i="6"/>
  <c r="S3004" i="6"/>
  <c r="U3004" i="6" s="1"/>
  <c r="AB3003" i="6"/>
  <c r="Y3003" i="6"/>
  <c r="W3003" i="6"/>
  <c r="S3003" i="6"/>
  <c r="U3003" i="6" s="1"/>
  <c r="AB3002" i="6"/>
  <c r="Y3002" i="6"/>
  <c r="W3002" i="6"/>
  <c r="S3002" i="6"/>
  <c r="U3002" i="6" s="1"/>
  <c r="AB3001" i="6"/>
  <c r="Y3001" i="6"/>
  <c r="W3001" i="6"/>
  <c r="S3001" i="6"/>
  <c r="U3001" i="6" s="1"/>
  <c r="AB3000" i="6"/>
  <c r="Y3000" i="6"/>
  <c r="Z3000" i="6" s="1"/>
  <c r="W3000" i="6"/>
  <c r="S3000" i="6"/>
  <c r="U3000" i="6" s="1"/>
  <c r="AB2999" i="6"/>
  <c r="Z2999" i="6"/>
  <c r="Y2999" i="6"/>
  <c r="W2999" i="6"/>
  <c r="S2999" i="6"/>
  <c r="U2999" i="6" s="1"/>
  <c r="AB2998" i="6"/>
  <c r="Y2998" i="6"/>
  <c r="W2998" i="6"/>
  <c r="S2998" i="6"/>
  <c r="U2998" i="6" s="1"/>
  <c r="AB2997" i="6"/>
  <c r="Y2997" i="6"/>
  <c r="W2997" i="6"/>
  <c r="S2997" i="6"/>
  <c r="U2997" i="6" s="1"/>
  <c r="X2997" i="6" s="1"/>
  <c r="AB2996" i="6"/>
  <c r="Y2996" i="6"/>
  <c r="W2996" i="6"/>
  <c r="S2996" i="6"/>
  <c r="U2996" i="6" s="1"/>
  <c r="AB2995" i="6"/>
  <c r="Y2995" i="6"/>
  <c r="Z2995" i="6" s="1"/>
  <c r="W2995" i="6"/>
  <c r="S2995" i="6"/>
  <c r="U2995" i="6" s="1"/>
  <c r="AB2994" i="6"/>
  <c r="Y2994" i="6"/>
  <c r="W2994" i="6"/>
  <c r="X2994" i="6" s="1"/>
  <c r="S2994" i="6"/>
  <c r="U2994" i="6" s="1"/>
  <c r="AB2993" i="6"/>
  <c r="Y2993" i="6"/>
  <c r="W2993" i="6"/>
  <c r="S2993" i="6"/>
  <c r="U2993" i="6" s="1"/>
  <c r="AB2992" i="6"/>
  <c r="Y2992" i="6"/>
  <c r="Z2992" i="6" s="1"/>
  <c r="W2992" i="6"/>
  <c r="S2992" i="6"/>
  <c r="U2992" i="6" s="1"/>
  <c r="AB2991" i="6"/>
  <c r="Y2991" i="6"/>
  <c r="Z2991" i="6" s="1"/>
  <c r="W2991" i="6"/>
  <c r="S2991" i="6"/>
  <c r="U2991" i="6" s="1"/>
  <c r="AB2990" i="6"/>
  <c r="Y2990" i="6"/>
  <c r="W2990" i="6"/>
  <c r="S2990" i="6"/>
  <c r="U2990" i="6" s="1"/>
  <c r="AB2989" i="6"/>
  <c r="Y2989" i="6"/>
  <c r="W2989" i="6"/>
  <c r="S2989" i="6"/>
  <c r="U2989" i="6" s="1"/>
  <c r="AB2988" i="6"/>
  <c r="Y2988" i="6"/>
  <c r="Z2988" i="6" s="1"/>
  <c r="W2988" i="6"/>
  <c r="S2988" i="6"/>
  <c r="U2988" i="6" s="1"/>
  <c r="X2988" i="6" s="1"/>
  <c r="AB2987" i="6"/>
  <c r="Y2987" i="6"/>
  <c r="Z2987" i="6" s="1"/>
  <c r="W2987" i="6"/>
  <c r="S2987" i="6"/>
  <c r="U2987" i="6" s="1"/>
  <c r="AB2986" i="6"/>
  <c r="Y2986" i="6"/>
  <c r="W2986" i="6"/>
  <c r="S2986" i="6"/>
  <c r="U2986" i="6" s="1"/>
  <c r="AB2985" i="6"/>
  <c r="Y2985" i="6"/>
  <c r="W2985" i="6"/>
  <c r="S2985" i="6"/>
  <c r="U2985" i="6" s="1"/>
  <c r="AB2984" i="6"/>
  <c r="Y2984" i="6"/>
  <c r="W2984" i="6"/>
  <c r="S2984" i="6"/>
  <c r="U2984" i="6" s="1"/>
  <c r="X2984" i="6" s="1"/>
  <c r="AB2983" i="6"/>
  <c r="Y2983" i="6"/>
  <c r="Z2983" i="6" s="1"/>
  <c r="W2983" i="6"/>
  <c r="S2983" i="6"/>
  <c r="U2983" i="6" s="1"/>
  <c r="AB2982" i="6"/>
  <c r="Y2982" i="6"/>
  <c r="W2982" i="6"/>
  <c r="S2982" i="6"/>
  <c r="U2982" i="6" s="1"/>
  <c r="AB2981" i="6"/>
  <c r="Y2981" i="6"/>
  <c r="W2981" i="6"/>
  <c r="S2981" i="6"/>
  <c r="U2981" i="6" s="1"/>
  <c r="AB2980" i="6"/>
  <c r="Y2980" i="6"/>
  <c r="W2980" i="6"/>
  <c r="S2980" i="6"/>
  <c r="U2980" i="6" s="1"/>
  <c r="AB2979" i="6"/>
  <c r="Y2979" i="6"/>
  <c r="Z2979" i="6" s="1"/>
  <c r="W2979" i="6"/>
  <c r="S2979" i="6"/>
  <c r="U2979" i="6" s="1"/>
  <c r="AB2978" i="6"/>
  <c r="Y2978" i="6"/>
  <c r="W2978" i="6"/>
  <c r="S2978" i="6"/>
  <c r="U2978" i="6" s="1"/>
  <c r="AB2977" i="6"/>
  <c r="Y2977" i="6"/>
  <c r="W2977" i="6"/>
  <c r="S2977" i="6"/>
  <c r="U2977" i="6" s="1"/>
  <c r="AB2976" i="6"/>
  <c r="Y2976" i="6"/>
  <c r="W2976" i="6"/>
  <c r="S2976" i="6"/>
  <c r="U2976" i="6" s="1"/>
  <c r="AB2975" i="6"/>
  <c r="AC2975" i="6" s="1"/>
  <c r="Y2975" i="6"/>
  <c r="Z2975" i="6" s="1"/>
  <c r="W2975" i="6"/>
  <c r="S2975" i="6"/>
  <c r="U2975" i="6" s="1"/>
  <c r="AB2974" i="6"/>
  <c r="Y2974" i="6"/>
  <c r="W2974" i="6"/>
  <c r="S2974" i="6"/>
  <c r="U2974" i="6" s="1"/>
  <c r="AB2973" i="6"/>
  <c r="Y2973" i="6"/>
  <c r="Z2973" i="6" s="1"/>
  <c r="W2973" i="6"/>
  <c r="S2973" i="6"/>
  <c r="U2973" i="6" s="1"/>
  <c r="AB2972" i="6"/>
  <c r="Y2972" i="6"/>
  <c r="W2972" i="6"/>
  <c r="S2972" i="6"/>
  <c r="U2972" i="6" s="1"/>
  <c r="X2972" i="6" s="1"/>
  <c r="AB2971" i="6"/>
  <c r="Y2971" i="6"/>
  <c r="W2971" i="6"/>
  <c r="S2971" i="6"/>
  <c r="U2971" i="6" s="1"/>
  <c r="AB2970" i="6"/>
  <c r="Y2970" i="6"/>
  <c r="W2970" i="6"/>
  <c r="S2970" i="6"/>
  <c r="U2970" i="6" s="1"/>
  <c r="AB2969" i="6"/>
  <c r="Y2969" i="6"/>
  <c r="Z2969" i="6" s="1"/>
  <c r="W2969" i="6"/>
  <c r="S2969" i="6"/>
  <c r="U2969" i="6" s="1"/>
  <c r="AB2968" i="6"/>
  <c r="Y2968" i="6"/>
  <c r="W2968" i="6"/>
  <c r="S2968" i="6"/>
  <c r="U2968" i="6" s="1"/>
  <c r="AB2967" i="6"/>
  <c r="Y2967" i="6"/>
  <c r="Z2967" i="6" s="1"/>
  <c r="W2967" i="6"/>
  <c r="S2967" i="6"/>
  <c r="U2967" i="6" s="1"/>
  <c r="AB2966" i="6"/>
  <c r="Y2966" i="6"/>
  <c r="W2966" i="6"/>
  <c r="S2966" i="6"/>
  <c r="U2966" i="6" s="1"/>
  <c r="AB2965" i="6"/>
  <c r="Y2965" i="6"/>
  <c r="W2965" i="6"/>
  <c r="S2965" i="6"/>
  <c r="U2965" i="6" s="1"/>
  <c r="AB2964" i="6"/>
  <c r="Y2964" i="6"/>
  <c r="W2964" i="6"/>
  <c r="S2964" i="6"/>
  <c r="U2964" i="6" s="1"/>
  <c r="AB2963" i="6"/>
  <c r="Y2963" i="6"/>
  <c r="W2963" i="6"/>
  <c r="S2963" i="6"/>
  <c r="U2963" i="6" s="1"/>
  <c r="AB2962" i="6"/>
  <c r="Y2962" i="6"/>
  <c r="W2962" i="6"/>
  <c r="S2962" i="6"/>
  <c r="U2962" i="6" s="1"/>
  <c r="AB2961" i="6"/>
  <c r="Y2961" i="6"/>
  <c r="Z2961" i="6" s="1"/>
  <c r="W2961" i="6"/>
  <c r="S2961" i="6"/>
  <c r="U2961" i="6" s="1"/>
  <c r="AB2960" i="6"/>
  <c r="Y2960" i="6"/>
  <c r="W2960" i="6"/>
  <c r="S2960" i="6"/>
  <c r="U2960" i="6" s="1"/>
  <c r="AB2959" i="6"/>
  <c r="Y2959" i="6"/>
  <c r="Z2959" i="6" s="1"/>
  <c r="W2959" i="6"/>
  <c r="S2959" i="6"/>
  <c r="U2959" i="6" s="1"/>
  <c r="AB2958" i="6"/>
  <c r="Y2958" i="6"/>
  <c r="W2958" i="6"/>
  <c r="S2958" i="6"/>
  <c r="U2958" i="6" s="1"/>
  <c r="AB2957" i="6"/>
  <c r="Y2957" i="6"/>
  <c r="Z2957" i="6" s="1"/>
  <c r="W2957" i="6"/>
  <c r="S2957" i="6"/>
  <c r="U2957" i="6" s="1"/>
  <c r="AB2956" i="6"/>
  <c r="Y2956" i="6"/>
  <c r="Z2956" i="6" s="1"/>
  <c r="W2956" i="6"/>
  <c r="S2956" i="6"/>
  <c r="U2956" i="6" s="1"/>
  <c r="AB2955" i="6"/>
  <c r="Y2955" i="6"/>
  <c r="Z2955" i="6" s="1"/>
  <c r="W2955" i="6"/>
  <c r="S2955" i="6"/>
  <c r="U2955" i="6" s="1"/>
  <c r="AB2954" i="6"/>
  <c r="Y2954" i="6"/>
  <c r="W2954" i="6"/>
  <c r="S2954" i="6"/>
  <c r="U2954" i="6" s="1"/>
  <c r="AB2953" i="6"/>
  <c r="Y2953" i="6"/>
  <c r="Z2953" i="6" s="1"/>
  <c r="W2953" i="6"/>
  <c r="S2953" i="6"/>
  <c r="U2953" i="6" s="1"/>
  <c r="AB2952" i="6"/>
  <c r="Y2952" i="6"/>
  <c r="Z2952" i="6" s="1"/>
  <c r="W2952" i="6"/>
  <c r="S2952" i="6"/>
  <c r="U2952" i="6" s="1"/>
  <c r="AB2951" i="6"/>
  <c r="Y2951" i="6"/>
  <c r="Z2951" i="6" s="1"/>
  <c r="W2951" i="6"/>
  <c r="U2951" i="6"/>
  <c r="X2951" i="6" s="1"/>
  <c r="S2951" i="6"/>
  <c r="AB2950" i="6"/>
  <c r="Y2950" i="6"/>
  <c r="W2950" i="6"/>
  <c r="S2950" i="6"/>
  <c r="U2950" i="6" s="1"/>
  <c r="AB2949" i="6"/>
  <c r="Y2949" i="6"/>
  <c r="Z2949" i="6" s="1"/>
  <c r="W2949" i="6"/>
  <c r="S2949" i="6"/>
  <c r="U2949" i="6" s="1"/>
  <c r="AB2948" i="6"/>
  <c r="Y2948" i="6"/>
  <c r="Z2948" i="6" s="1"/>
  <c r="W2948" i="6"/>
  <c r="S2948" i="6"/>
  <c r="U2948" i="6" s="1"/>
  <c r="AB2947" i="6"/>
  <c r="Y2947" i="6"/>
  <c r="Z2947" i="6" s="1"/>
  <c r="W2947" i="6"/>
  <c r="S2947" i="6"/>
  <c r="U2947" i="6" s="1"/>
  <c r="X2947" i="6" s="1"/>
  <c r="AB2946" i="6"/>
  <c r="Y2946" i="6"/>
  <c r="W2946" i="6"/>
  <c r="S2946" i="6"/>
  <c r="U2946" i="6" s="1"/>
  <c r="AB2945" i="6"/>
  <c r="Y2945" i="6"/>
  <c r="Z2945" i="6" s="1"/>
  <c r="W2945" i="6"/>
  <c r="S2945" i="6"/>
  <c r="U2945" i="6" s="1"/>
  <c r="AB2944" i="6"/>
  <c r="Y2944" i="6"/>
  <c r="Z2944" i="6" s="1"/>
  <c r="W2944" i="6"/>
  <c r="S2944" i="6"/>
  <c r="U2944" i="6" s="1"/>
  <c r="AB2943" i="6"/>
  <c r="Y2943" i="6"/>
  <c r="W2943" i="6"/>
  <c r="S2943" i="6"/>
  <c r="U2943" i="6" s="1"/>
  <c r="X2943" i="6" s="1"/>
  <c r="AB2942" i="6"/>
  <c r="Y2942" i="6"/>
  <c r="W2942" i="6"/>
  <c r="S2942" i="6"/>
  <c r="U2942" i="6" s="1"/>
  <c r="X2942" i="6" s="1"/>
  <c r="AB2941" i="6"/>
  <c r="Y2941" i="6"/>
  <c r="W2941" i="6"/>
  <c r="S2941" i="6"/>
  <c r="U2941" i="6" s="1"/>
  <c r="AB2940" i="6"/>
  <c r="Y2940" i="6"/>
  <c r="W2940" i="6"/>
  <c r="S2940" i="6"/>
  <c r="U2940" i="6" s="1"/>
  <c r="AB2939" i="6"/>
  <c r="Y2939" i="6"/>
  <c r="W2939" i="6"/>
  <c r="U2939" i="6"/>
  <c r="S2939" i="6"/>
  <c r="AB2938" i="6"/>
  <c r="Y2938" i="6"/>
  <c r="W2938" i="6"/>
  <c r="S2938" i="6"/>
  <c r="U2938" i="6" s="1"/>
  <c r="AB2937" i="6"/>
  <c r="Y2937" i="6"/>
  <c r="Z2937" i="6" s="1"/>
  <c r="W2937" i="6"/>
  <c r="S2937" i="6"/>
  <c r="U2937" i="6" s="1"/>
  <c r="AB2936" i="6"/>
  <c r="Y2936" i="6"/>
  <c r="W2936" i="6"/>
  <c r="S2936" i="6"/>
  <c r="U2936" i="6" s="1"/>
  <c r="AB2935" i="6"/>
  <c r="Y2935" i="6"/>
  <c r="W2935" i="6"/>
  <c r="S2935" i="6"/>
  <c r="U2935" i="6" s="1"/>
  <c r="AB2934" i="6"/>
  <c r="Y2934" i="6"/>
  <c r="W2934" i="6"/>
  <c r="X2934" i="6" s="1"/>
  <c r="S2934" i="6"/>
  <c r="U2934" i="6" s="1"/>
  <c r="AB2933" i="6"/>
  <c r="Y2933" i="6"/>
  <c r="W2933" i="6"/>
  <c r="S2933" i="6"/>
  <c r="U2933" i="6" s="1"/>
  <c r="AB2932" i="6"/>
  <c r="Y2932" i="6"/>
  <c r="W2932" i="6"/>
  <c r="S2932" i="6"/>
  <c r="U2932" i="6" s="1"/>
  <c r="AB2931" i="6"/>
  <c r="Y2931" i="6"/>
  <c r="Z2931" i="6" s="1"/>
  <c r="W2931" i="6"/>
  <c r="S2931" i="6"/>
  <c r="U2931" i="6" s="1"/>
  <c r="AB2930" i="6"/>
  <c r="Y2930" i="6"/>
  <c r="W2930" i="6"/>
  <c r="S2930" i="6"/>
  <c r="U2930" i="6" s="1"/>
  <c r="AB2929" i="6"/>
  <c r="Y2929" i="6"/>
  <c r="Z2929" i="6" s="1"/>
  <c r="W2929" i="6"/>
  <c r="S2929" i="6"/>
  <c r="U2929" i="6" s="1"/>
  <c r="AB2928" i="6"/>
  <c r="Y2928" i="6"/>
  <c r="Z2928" i="6" s="1"/>
  <c r="W2928" i="6"/>
  <c r="S2928" i="6"/>
  <c r="U2928" i="6" s="1"/>
  <c r="AB2927" i="6"/>
  <c r="Y2927" i="6"/>
  <c r="W2927" i="6"/>
  <c r="S2927" i="6"/>
  <c r="U2927" i="6" s="1"/>
  <c r="AB2926" i="6"/>
  <c r="Y2926" i="6"/>
  <c r="W2926" i="6"/>
  <c r="S2926" i="6"/>
  <c r="U2926" i="6" s="1"/>
  <c r="AB2925" i="6"/>
  <c r="Y2925" i="6"/>
  <c r="W2925" i="6"/>
  <c r="S2925" i="6"/>
  <c r="U2925" i="6" s="1"/>
  <c r="AB2924" i="6"/>
  <c r="Y2924" i="6"/>
  <c r="Z2924" i="6" s="1"/>
  <c r="W2924" i="6"/>
  <c r="S2924" i="6"/>
  <c r="U2924" i="6" s="1"/>
  <c r="AB2923" i="6"/>
  <c r="Y2923" i="6"/>
  <c r="Z2923" i="6" s="1"/>
  <c r="W2923" i="6"/>
  <c r="S2923" i="6"/>
  <c r="U2923" i="6" s="1"/>
  <c r="AB2922" i="6"/>
  <c r="Y2922" i="6"/>
  <c r="W2922" i="6"/>
  <c r="S2922" i="6"/>
  <c r="U2922" i="6" s="1"/>
  <c r="X2922" i="6" s="1"/>
  <c r="AB2921" i="6"/>
  <c r="Y2921" i="6"/>
  <c r="Z2921" i="6" s="1"/>
  <c r="W2921" i="6"/>
  <c r="S2921" i="6"/>
  <c r="U2921" i="6" s="1"/>
  <c r="AB2920" i="6"/>
  <c r="Y2920" i="6"/>
  <c r="W2920" i="6"/>
  <c r="S2920" i="6"/>
  <c r="U2920" i="6" s="1"/>
  <c r="AB2919" i="6"/>
  <c r="Y2919" i="6"/>
  <c r="W2919" i="6"/>
  <c r="S2919" i="6"/>
  <c r="U2919" i="6" s="1"/>
  <c r="AB2918" i="6"/>
  <c r="Y2918" i="6"/>
  <c r="W2918" i="6"/>
  <c r="S2918" i="6"/>
  <c r="U2918" i="6" s="1"/>
  <c r="AB2917" i="6"/>
  <c r="Y2917" i="6"/>
  <c r="W2917" i="6"/>
  <c r="S2917" i="6"/>
  <c r="U2917" i="6" s="1"/>
  <c r="AB2916" i="6"/>
  <c r="Y2916" i="6"/>
  <c r="Z2916" i="6" s="1"/>
  <c r="W2916" i="6"/>
  <c r="S2916" i="6"/>
  <c r="U2916" i="6" s="1"/>
  <c r="AB2915" i="6"/>
  <c r="AC2915" i="6" s="1"/>
  <c r="Y2915" i="6"/>
  <c r="Z2915" i="6" s="1"/>
  <c r="W2915" i="6"/>
  <c r="S2915" i="6"/>
  <c r="U2915" i="6" s="1"/>
  <c r="AB2914" i="6"/>
  <c r="Y2914" i="6"/>
  <c r="W2914" i="6"/>
  <c r="S2914" i="6"/>
  <c r="U2914" i="6" s="1"/>
  <c r="AB2913" i="6"/>
  <c r="Y2913" i="6"/>
  <c r="Z2913" i="6" s="1"/>
  <c r="W2913" i="6"/>
  <c r="S2913" i="6"/>
  <c r="U2913" i="6" s="1"/>
  <c r="AB2912" i="6"/>
  <c r="Y2912" i="6"/>
  <c r="Z2912" i="6" s="1"/>
  <c r="W2912" i="6"/>
  <c r="S2912" i="6"/>
  <c r="U2912" i="6" s="1"/>
  <c r="AB2911" i="6"/>
  <c r="Y2911" i="6"/>
  <c r="W2911" i="6"/>
  <c r="S2911" i="6"/>
  <c r="U2911" i="6" s="1"/>
  <c r="AB2910" i="6"/>
  <c r="Y2910" i="6"/>
  <c r="W2910" i="6"/>
  <c r="S2910" i="6"/>
  <c r="U2910" i="6" s="1"/>
  <c r="AB2909" i="6"/>
  <c r="Y2909" i="6"/>
  <c r="W2909" i="6"/>
  <c r="S2909" i="6"/>
  <c r="U2909" i="6" s="1"/>
  <c r="X2909" i="6" s="1"/>
  <c r="AB2908" i="6"/>
  <c r="Y2908" i="6"/>
  <c r="Z2908" i="6" s="1"/>
  <c r="W2908" i="6"/>
  <c r="S2908" i="6"/>
  <c r="U2908" i="6" s="1"/>
  <c r="AB2907" i="6"/>
  <c r="Y2907" i="6"/>
  <c r="Z2907" i="6" s="1"/>
  <c r="W2907" i="6"/>
  <c r="S2907" i="6"/>
  <c r="U2907" i="6" s="1"/>
  <c r="AB2906" i="6"/>
  <c r="Y2906" i="6"/>
  <c r="W2906" i="6"/>
  <c r="S2906" i="6"/>
  <c r="U2906" i="6" s="1"/>
  <c r="AB2905" i="6"/>
  <c r="Y2905" i="6"/>
  <c r="Z2905" i="6" s="1"/>
  <c r="W2905" i="6"/>
  <c r="S2905" i="6"/>
  <c r="U2905" i="6" s="1"/>
  <c r="AB2904" i="6"/>
  <c r="Y2904" i="6"/>
  <c r="W2904" i="6"/>
  <c r="S2904" i="6"/>
  <c r="U2904" i="6" s="1"/>
  <c r="AB2903" i="6"/>
  <c r="Y2903" i="6"/>
  <c r="W2903" i="6"/>
  <c r="S2903" i="6"/>
  <c r="U2903" i="6" s="1"/>
  <c r="AB2902" i="6"/>
  <c r="Y2902" i="6"/>
  <c r="Z2902" i="6" s="1"/>
  <c r="W2902" i="6"/>
  <c r="S2902" i="6"/>
  <c r="U2902" i="6" s="1"/>
  <c r="X2902" i="6" s="1"/>
  <c r="AB2901" i="6"/>
  <c r="Y2901" i="6"/>
  <c r="W2901" i="6"/>
  <c r="S2901" i="6"/>
  <c r="U2901" i="6" s="1"/>
  <c r="X2901" i="6" s="1"/>
  <c r="AB2900" i="6"/>
  <c r="Y2900" i="6"/>
  <c r="AC2900" i="6" s="1"/>
  <c r="W2900" i="6"/>
  <c r="U2900" i="6"/>
  <c r="S2900" i="6"/>
  <c r="AB2899" i="6"/>
  <c r="Y2899" i="6"/>
  <c r="Z2899" i="6" s="1"/>
  <c r="W2899" i="6"/>
  <c r="S2899" i="6"/>
  <c r="U2899" i="6" s="1"/>
  <c r="AB2898" i="6"/>
  <c r="Y2898" i="6"/>
  <c r="Z2898" i="6" s="1"/>
  <c r="W2898" i="6"/>
  <c r="S2898" i="6"/>
  <c r="U2898" i="6" s="1"/>
  <c r="AB2897" i="6"/>
  <c r="Y2897" i="6"/>
  <c r="W2897" i="6"/>
  <c r="S2897" i="6"/>
  <c r="U2897" i="6" s="1"/>
  <c r="AB2896" i="6"/>
  <c r="Y2896" i="6"/>
  <c r="W2896" i="6"/>
  <c r="S2896" i="6"/>
  <c r="U2896" i="6" s="1"/>
  <c r="AB2895" i="6"/>
  <c r="Y2895" i="6"/>
  <c r="Z2895" i="6" s="1"/>
  <c r="W2895" i="6"/>
  <c r="S2895" i="6"/>
  <c r="U2895" i="6" s="1"/>
  <c r="AB2894" i="6"/>
  <c r="Y2894" i="6"/>
  <c r="Z2894" i="6" s="1"/>
  <c r="W2894" i="6"/>
  <c r="S2894" i="6"/>
  <c r="U2894" i="6" s="1"/>
  <c r="AB2893" i="6"/>
  <c r="Y2893" i="6"/>
  <c r="Z2893" i="6" s="1"/>
  <c r="W2893" i="6"/>
  <c r="S2893" i="6"/>
  <c r="U2893" i="6" s="1"/>
  <c r="AB2892" i="6"/>
  <c r="Y2892" i="6"/>
  <c r="Z2892" i="6" s="1"/>
  <c r="W2892" i="6"/>
  <c r="S2892" i="6"/>
  <c r="U2892" i="6" s="1"/>
  <c r="AB2891" i="6"/>
  <c r="Y2891" i="6"/>
  <c r="W2891" i="6"/>
  <c r="S2891" i="6"/>
  <c r="U2891" i="6" s="1"/>
  <c r="AB2890" i="6"/>
  <c r="Y2890" i="6"/>
  <c r="Z2890" i="6" s="1"/>
  <c r="W2890" i="6"/>
  <c r="S2890" i="6"/>
  <c r="U2890" i="6" s="1"/>
  <c r="AB2889" i="6"/>
  <c r="Y2889" i="6"/>
  <c r="W2889" i="6"/>
  <c r="S2889" i="6"/>
  <c r="U2889" i="6" s="1"/>
  <c r="AB2888" i="6"/>
  <c r="Y2888" i="6"/>
  <c r="W2888" i="6"/>
  <c r="S2888" i="6"/>
  <c r="U2888" i="6" s="1"/>
  <c r="AB2887" i="6"/>
  <c r="Y2887" i="6"/>
  <c r="W2887" i="6"/>
  <c r="S2887" i="6"/>
  <c r="U2887" i="6" s="1"/>
  <c r="X2887" i="6" s="1"/>
  <c r="AB2886" i="6"/>
  <c r="Y2886" i="6"/>
  <c r="Z2886" i="6" s="1"/>
  <c r="W2886" i="6"/>
  <c r="S2886" i="6"/>
  <c r="U2886" i="6" s="1"/>
  <c r="AB2885" i="6"/>
  <c r="Y2885" i="6"/>
  <c r="W2885" i="6"/>
  <c r="U2885" i="6"/>
  <c r="S2885" i="6"/>
  <c r="AB2884" i="6"/>
  <c r="Y2884" i="6"/>
  <c r="W2884" i="6"/>
  <c r="S2884" i="6"/>
  <c r="U2884" i="6" s="1"/>
  <c r="AB2883" i="6"/>
  <c r="Y2883" i="6"/>
  <c r="Z2883" i="6" s="1"/>
  <c r="W2883" i="6"/>
  <c r="S2883" i="6"/>
  <c r="U2883" i="6" s="1"/>
  <c r="AB2882" i="6"/>
  <c r="Y2882" i="6"/>
  <c r="Z2882" i="6" s="1"/>
  <c r="W2882" i="6"/>
  <c r="S2882" i="6"/>
  <c r="U2882" i="6" s="1"/>
  <c r="AB2881" i="6"/>
  <c r="AC2881" i="6" s="1"/>
  <c r="Y2881" i="6"/>
  <c r="Z2881" i="6" s="1"/>
  <c r="W2881" i="6"/>
  <c r="S2881" i="6"/>
  <c r="U2881" i="6" s="1"/>
  <c r="AB2880" i="6"/>
  <c r="Y2880" i="6"/>
  <c r="Z2880" i="6" s="1"/>
  <c r="W2880" i="6"/>
  <c r="S2880" i="6"/>
  <c r="U2880" i="6" s="1"/>
  <c r="AB2879" i="6"/>
  <c r="Y2879" i="6"/>
  <c r="Z2879" i="6" s="1"/>
  <c r="W2879" i="6"/>
  <c r="S2879" i="6"/>
  <c r="U2879" i="6" s="1"/>
  <c r="AB2878" i="6"/>
  <c r="Y2878" i="6"/>
  <c r="W2878" i="6"/>
  <c r="S2878" i="6"/>
  <c r="U2878" i="6" s="1"/>
  <c r="AB2877" i="6"/>
  <c r="Y2877" i="6"/>
  <c r="W2877" i="6"/>
  <c r="S2877" i="6"/>
  <c r="U2877" i="6" s="1"/>
  <c r="AB2876" i="6"/>
  <c r="Y2876" i="6"/>
  <c r="Z2876" i="6" s="1"/>
  <c r="W2876" i="6"/>
  <c r="S2876" i="6"/>
  <c r="U2876" i="6" s="1"/>
  <c r="AB2875" i="6"/>
  <c r="Y2875" i="6"/>
  <c r="Z2875" i="6" s="1"/>
  <c r="W2875" i="6"/>
  <c r="S2875" i="6"/>
  <c r="U2875" i="6" s="1"/>
  <c r="AB2874" i="6"/>
  <c r="Y2874" i="6"/>
  <c r="W2874" i="6"/>
  <c r="S2874" i="6"/>
  <c r="U2874" i="6" s="1"/>
  <c r="AB2873" i="6"/>
  <c r="Y2873" i="6"/>
  <c r="Z2873" i="6" s="1"/>
  <c r="W2873" i="6"/>
  <c r="S2873" i="6"/>
  <c r="U2873" i="6" s="1"/>
  <c r="AB2872" i="6"/>
  <c r="Y2872" i="6"/>
  <c r="Z2872" i="6" s="1"/>
  <c r="W2872" i="6"/>
  <c r="S2872" i="6"/>
  <c r="U2872" i="6" s="1"/>
  <c r="AB2871" i="6"/>
  <c r="Y2871" i="6"/>
  <c r="Z2871" i="6" s="1"/>
  <c r="W2871" i="6"/>
  <c r="S2871" i="6"/>
  <c r="U2871" i="6" s="1"/>
  <c r="AB2870" i="6"/>
  <c r="Y2870" i="6"/>
  <c r="Z2870" i="6" s="1"/>
  <c r="W2870" i="6"/>
  <c r="S2870" i="6"/>
  <c r="U2870" i="6" s="1"/>
  <c r="AB2869" i="6"/>
  <c r="Y2869" i="6"/>
  <c r="W2869" i="6"/>
  <c r="S2869" i="6"/>
  <c r="U2869" i="6" s="1"/>
  <c r="AB2868" i="6"/>
  <c r="Y2868" i="6"/>
  <c r="W2868" i="6"/>
  <c r="S2868" i="6"/>
  <c r="U2868" i="6" s="1"/>
  <c r="AB2867" i="6"/>
  <c r="Y2867" i="6"/>
  <c r="W2867" i="6"/>
  <c r="S2867" i="6"/>
  <c r="U2867" i="6" s="1"/>
  <c r="AB2866" i="6"/>
  <c r="Y2866" i="6"/>
  <c r="Z2866" i="6" s="1"/>
  <c r="W2866" i="6"/>
  <c r="S2866" i="6"/>
  <c r="U2866" i="6" s="1"/>
  <c r="AB2865" i="6"/>
  <c r="Y2865" i="6"/>
  <c r="W2865" i="6"/>
  <c r="S2865" i="6"/>
  <c r="U2865" i="6" s="1"/>
  <c r="AB2864" i="6"/>
  <c r="Y2864" i="6"/>
  <c r="W2864" i="6"/>
  <c r="S2864" i="6"/>
  <c r="U2864" i="6" s="1"/>
  <c r="AB2863" i="6"/>
  <c r="Y2863" i="6"/>
  <c r="W2863" i="6"/>
  <c r="S2863" i="6"/>
  <c r="U2863" i="6" s="1"/>
  <c r="AB2862" i="6"/>
  <c r="Y2862" i="6"/>
  <c r="Z2862" i="6" s="1"/>
  <c r="W2862" i="6"/>
  <c r="S2862" i="6"/>
  <c r="U2862" i="6" s="1"/>
  <c r="AB2861" i="6"/>
  <c r="Y2861" i="6"/>
  <c r="Z2861" i="6" s="1"/>
  <c r="W2861" i="6"/>
  <c r="S2861" i="6"/>
  <c r="U2861" i="6" s="1"/>
  <c r="AB2860" i="6"/>
  <c r="Y2860" i="6"/>
  <c r="W2860" i="6"/>
  <c r="S2860" i="6"/>
  <c r="U2860" i="6" s="1"/>
  <c r="AB2859" i="6"/>
  <c r="Y2859" i="6"/>
  <c r="W2859" i="6"/>
  <c r="S2859" i="6"/>
  <c r="U2859" i="6" s="1"/>
  <c r="AB2858" i="6"/>
  <c r="Y2858" i="6"/>
  <c r="Z2858" i="6" s="1"/>
  <c r="W2858" i="6"/>
  <c r="S2858" i="6"/>
  <c r="U2858" i="6" s="1"/>
  <c r="AB2857" i="6"/>
  <c r="Y2857" i="6"/>
  <c r="Z2857" i="6" s="1"/>
  <c r="W2857" i="6"/>
  <c r="S2857" i="6"/>
  <c r="U2857" i="6" s="1"/>
  <c r="AB2856" i="6"/>
  <c r="Y2856" i="6"/>
  <c r="Z2856" i="6" s="1"/>
  <c r="W2856" i="6"/>
  <c r="S2856" i="6"/>
  <c r="U2856" i="6" s="1"/>
  <c r="X2856" i="6" s="1"/>
  <c r="AB2855" i="6"/>
  <c r="Y2855" i="6"/>
  <c r="Z2855" i="6" s="1"/>
  <c r="W2855" i="6"/>
  <c r="S2855" i="6"/>
  <c r="U2855" i="6" s="1"/>
  <c r="AB2854" i="6"/>
  <c r="Y2854" i="6"/>
  <c r="Z2854" i="6" s="1"/>
  <c r="W2854" i="6"/>
  <c r="S2854" i="6"/>
  <c r="U2854" i="6" s="1"/>
  <c r="AB2853" i="6"/>
  <c r="Y2853" i="6"/>
  <c r="Z2853" i="6" s="1"/>
  <c r="W2853" i="6"/>
  <c r="S2853" i="6"/>
  <c r="U2853" i="6" s="1"/>
  <c r="AB2852" i="6"/>
  <c r="Y2852" i="6"/>
  <c r="Z2852" i="6" s="1"/>
  <c r="W2852" i="6"/>
  <c r="S2852" i="6"/>
  <c r="U2852" i="6" s="1"/>
  <c r="AB2851" i="6"/>
  <c r="Y2851" i="6"/>
  <c r="W2851" i="6"/>
  <c r="S2851" i="6"/>
  <c r="U2851" i="6" s="1"/>
  <c r="AB2850" i="6"/>
  <c r="Y2850" i="6"/>
  <c r="Z2850" i="6" s="1"/>
  <c r="W2850" i="6"/>
  <c r="S2850" i="6"/>
  <c r="U2850" i="6" s="1"/>
  <c r="AB2849" i="6"/>
  <c r="Y2849" i="6"/>
  <c r="Z2849" i="6" s="1"/>
  <c r="W2849" i="6"/>
  <c r="S2849" i="6"/>
  <c r="U2849" i="6" s="1"/>
  <c r="AB2848" i="6"/>
  <c r="Y2848" i="6"/>
  <c r="W2848" i="6"/>
  <c r="S2848" i="6"/>
  <c r="U2848" i="6" s="1"/>
  <c r="AB2847" i="6"/>
  <c r="Y2847" i="6"/>
  <c r="W2847" i="6"/>
  <c r="S2847" i="6"/>
  <c r="U2847" i="6" s="1"/>
  <c r="AB2846" i="6"/>
  <c r="Y2846" i="6"/>
  <c r="W2846" i="6"/>
  <c r="S2846" i="6"/>
  <c r="U2846" i="6" s="1"/>
  <c r="AB2845" i="6"/>
  <c r="Y2845" i="6"/>
  <c r="W2845" i="6"/>
  <c r="S2845" i="6"/>
  <c r="U2845" i="6" s="1"/>
  <c r="AB2844" i="6"/>
  <c r="Y2844" i="6"/>
  <c r="W2844" i="6"/>
  <c r="S2844" i="6"/>
  <c r="U2844" i="6" s="1"/>
  <c r="AB2843" i="6"/>
  <c r="Y2843" i="6"/>
  <c r="W2843" i="6"/>
  <c r="S2843" i="6"/>
  <c r="U2843" i="6" s="1"/>
  <c r="AB2842" i="6"/>
  <c r="Y2842" i="6"/>
  <c r="Z2842" i="6" s="1"/>
  <c r="W2842" i="6"/>
  <c r="S2842" i="6"/>
  <c r="U2842" i="6" s="1"/>
  <c r="AB2841" i="6"/>
  <c r="Y2841" i="6"/>
  <c r="Z2841" i="6" s="1"/>
  <c r="W2841" i="6"/>
  <c r="S2841" i="6"/>
  <c r="U2841" i="6" s="1"/>
  <c r="AB2840" i="6"/>
  <c r="Y2840" i="6"/>
  <c r="Z2840" i="6" s="1"/>
  <c r="W2840" i="6"/>
  <c r="S2840" i="6"/>
  <c r="U2840" i="6" s="1"/>
  <c r="AB2839" i="6"/>
  <c r="AC2839" i="6" s="1"/>
  <c r="Y2839" i="6"/>
  <c r="Z2839" i="6" s="1"/>
  <c r="W2839" i="6"/>
  <c r="S2839" i="6"/>
  <c r="U2839" i="6" s="1"/>
  <c r="AB2838" i="6"/>
  <c r="Y2838" i="6"/>
  <c r="W2838" i="6"/>
  <c r="S2838" i="6"/>
  <c r="U2838" i="6" s="1"/>
  <c r="AB2837" i="6"/>
  <c r="Y2837" i="6"/>
  <c r="Z2837" i="6" s="1"/>
  <c r="W2837" i="6"/>
  <c r="S2837" i="6"/>
  <c r="U2837" i="6" s="1"/>
  <c r="AB2836" i="6"/>
  <c r="Y2836" i="6"/>
  <c r="W2836" i="6"/>
  <c r="S2836" i="6"/>
  <c r="U2836" i="6" s="1"/>
  <c r="AB2835" i="6"/>
  <c r="Y2835" i="6"/>
  <c r="Z2835" i="6" s="1"/>
  <c r="W2835" i="6"/>
  <c r="S2835" i="6"/>
  <c r="U2835" i="6" s="1"/>
  <c r="AB2834" i="6"/>
  <c r="Y2834" i="6"/>
  <c r="W2834" i="6"/>
  <c r="S2834" i="6"/>
  <c r="U2834" i="6" s="1"/>
  <c r="AB2833" i="6"/>
  <c r="Y2833" i="6"/>
  <c r="W2833" i="6"/>
  <c r="S2833" i="6"/>
  <c r="U2833" i="6" s="1"/>
  <c r="AB2832" i="6"/>
  <c r="Y2832" i="6"/>
  <c r="W2832" i="6"/>
  <c r="S2832" i="6"/>
  <c r="U2832" i="6" s="1"/>
  <c r="AB2831" i="6"/>
  <c r="Y2831" i="6"/>
  <c r="W2831" i="6"/>
  <c r="S2831" i="6"/>
  <c r="U2831" i="6" s="1"/>
  <c r="AB2830" i="6"/>
  <c r="Y2830" i="6"/>
  <c r="Z2830" i="6" s="1"/>
  <c r="W2830" i="6"/>
  <c r="S2830" i="6"/>
  <c r="U2830" i="6" s="1"/>
  <c r="AB2829" i="6"/>
  <c r="Y2829" i="6"/>
  <c r="Z2829" i="6" s="1"/>
  <c r="W2829" i="6"/>
  <c r="S2829" i="6"/>
  <c r="U2829" i="6" s="1"/>
  <c r="AB2828" i="6"/>
  <c r="Y2828" i="6"/>
  <c r="W2828" i="6"/>
  <c r="S2828" i="6"/>
  <c r="U2828" i="6" s="1"/>
  <c r="AB2827" i="6"/>
  <c r="Y2827" i="6"/>
  <c r="Z2827" i="6" s="1"/>
  <c r="W2827" i="6"/>
  <c r="S2827" i="6"/>
  <c r="U2827" i="6" s="1"/>
  <c r="AB2826" i="6"/>
  <c r="Y2826" i="6"/>
  <c r="W2826" i="6"/>
  <c r="S2826" i="6"/>
  <c r="U2826" i="6" s="1"/>
  <c r="AB2825" i="6"/>
  <c r="Y2825" i="6"/>
  <c r="Z2825" i="6" s="1"/>
  <c r="W2825" i="6"/>
  <c r="S2825" i="6"/>
  <c r="U2825" i="6" s="1"/>
  <c r="AB2824" i="6"/>
  <c r="Y2824" i="6"/>
  <c r="W2824" i="6"/>
  <c r="S2824" i="6"/>
  <c r="U2824" i="6" s="1"/>
  <c r="AB2823" i="6"/>
  <c r="Y2823" i="6"/>
  <c r="W2823" i="6"/>
  <c r="S2823" i="6"/>
  <c r="U2823" i="6" s="1"/>
  <c r="AB2822" i="6"/>
  <c r="Y2822" i="6"/>
  <c r="W2822" i="6"/>
  <c r="S2822" i="6"/>
  <c r="U2822" i="6" s="1"/>
  <c r="AB2821" i="6"/>
  <c r="Y2821" i="6"/>
  <c r="W2821" i="6"/>
  <c r="S2821" i="6"/>
  <c r="U2821" i="6" s="1"/>
  <c r="AB2820" i="6"/>
  <c r="Y2820" i="6"/>
  <c r="Z2820" i="6" s="1"/>
  <c r="W2820" i="6"/>
  <c r="S2820" i="6"/>
  <c r="U2820" i="6" s="1"/>
  <c r="AB2819" i="6"/>
  <c r="Y2819" i="6"/>
  <c r="Z2819" i="6" s="1"/>
  <c r="W2819" i="6"/>
  <c r="S2819" i="6"/>
  <c r="U2819" i="6" s="1"/>
  <c r="AB2818" i="6"/>
  <c r="Y2818" i="6"/>
  <c r="Z2818" i="6" s="1"/>
  <c r="W2818" i="6"/>
  <c r="S2818" i="6"/>
  <c r="U2818" i="6" s="1"/>
  <c r="AB2817" i="6"/>
  <c r="Y2817" i="6"/>
  <c r="W2817" i="6"/>
  <c r="S2817" i="6"/>
  <c r="U2817" i="6" s="1"/>
  <c r="AB2816" i="6"/>
  <c r="Y2816" i="6"/>
  <c r="W2816" i="6"/>
  <c r="S2816" i="6"/>
  <c r="U2816" i="6" s="1"/>
  <c r="AB2815" i="6"/>
  <c r="Y2815" i="6"/>
  <c r="W2815" i="6"/>
  <c r="S2815" i="6"/>
  <c r="U2815" i="6" s="1"/>
  <c r="AB2814" i="6"/>
  <c r="Y2814" i="6"/>
  <c r="Z2814" i="6" s="1"/>
  <c r="W2814" i="6"/>
  <c r="S2814" i="6"/>
  <c r="U2814" i="6" s="1"/>
  <c r="AB2813" i="6"/>
  <c r="Y2813" i="6"/>
  <c r="Z2813" i="6" s="1"/>
  <c r="W2813" i="6"/>
  <c r="S2813" i="6"/>
  <c r="U2813" i="6" s="1"/>
  <c r="AB2812" i="6"/>
  <c r="Y2812" i="6"/>
  <c r="W2812" i="6"/>
  <c r="S2812" i="6"/>
  <c r="U2812" i="6" s="1"/>
  <c r="AB2811" i="6"/>
  <c r="Y2811" i="6"/>
  <c r="Z2811" i="6" s="1"/>
  <c r="W2811" i="6"/>
  <c r="S2811" i="6"/>
  <c r="U2811" i="6" s="1"/>
  <c r="AB2810" i="6"/>
  <c r="Y2810" i="6"/>
  <c r="W2810" i="6"/>
  <c r="S2810" i="6"/>
  <c r="U2810" i="6" s="1"/>
  <c r="AB2809" i="6"/>
  <c r="Y2809" i="6"/>
  <c r="Z2809" i="6" s="1"/>
  <c r="W2809" i="6"/>
  <c r="S2809" i="6"/>
  <c r="U2809" i="6" s="1"/>
  <c r="AB2808" i="6"/>
  <c r="Y2808" i="6"/>
  <c r="Z2808" i="6" s="1"/>
  <c r="W2808" i="6"/>
  <c r="S2808" i="6"/>
  <c r="U2808" i="6" s="1"/>
  <c r="AC2807" i="6"/>
  <c r="AB2807" i="6"/>
  <c r="Y2807" i="6"/>
  <c r="Z2807" i="6" s="1"/>
  <c r="W2807" i="6"/>
  <c r="S2807" i="6"/>
  <c r="U2807" i="6" s="1"/>
  <c r="X2807" i="6" s="1"/>
  <c r="AB2806" i="6"/>
  <c r="Y2806" i="6"/>
  <c r="W2806" i="6"/>
  <c r="S2806" i="6"/>
  <c r="U2806" i="6" s="1"/>
  <c r="X2806" i="6" s="1"/>
  <c r="AB2805" i="6"/>
  <c r="Y2805" i="6"/>
  <c r="Z2805" i="6" s="1"/>
  <c r="W2805" i="6"/>
  <c r="S2805" i="6"/>
  <c r="U2805" i="6" s="1"/>
  <c r="AB2804" i="6"/>
  <c r="Y2804" i="6"/>
  <c r="W2804" i="6"/>
  <c r="U2804" i="6"/>
  <c r="S2804" i="6"/>
  <c r="AB2803" i="6"/>
  <c r="Y2803" i="6"/>
  <c r="W2803" i="6"/>
  <c r="S2803" i="6"/>
  <c r="U2803" i="6" s="1"/>
  <c r="AB2802" i="6"/>
  <c r="Y2802" i="6"/>
  <c r="W2802" i="6"/>
  <c r="S2802" i="6"/>
  <c r="U2802" i="6" s="1"/>
  <c r="AB2801" i="6"/>
  <c r="Y2801" i="6"/>
  <c r="W2801" i="6"/>
  <c r="S2801" i="6"/>
  <c r="U2801" i="6" s="1"/>
  <c r="AB2800" i="6"/>
  <c r="Y2800" i="6"/>
  <c r="W2800" i="6"/>
  <c r="S2800" i="6"/>
  <c r="U2800" i="6" s="1"/>
  <c r="AB2799" i="6"/>
  <c r="Y2799" i="6"/>
  <c r="W2799" i="6"/>
  <c r="S2799" i="6"/>
  <c r="U2799" i="6" s="1"/>
  <c r="AB2798" i="6"/>
  <c r="Y2798" i="6"/>
  <c r="W2798" i="6"/>
  <c r="S2798" i="6"/>
  <c r="U2798" i="6" s="1"/>
  <c r="AB2797" i="6"/>
  <c r="AC2797" i="6" s="1"/>
  <c r="Y2797" i="6"/>
  <c r="Z2797" i="6" s="1"/>
  <c r="W2797" i="6"/>
  <c r="S2797" i="6"/>
  <c r="U2797" i="6" s="1"/>
  <c r="AB2796" i="6"/>
  <c r="Y2796" i="6"/>
  <c r="Z2796" i="6" s="1"/>
  <c r="W2796" i="6"/>
  <c r="S2796" i="6"/>
  <c r="U2796" i="6" s="1"/>
  <c r="AB2795" i="6"/>
  <c r="Y2795" i="6"/>
  <c r="Z2795" i="6" s="1"/>
  <c r="W2795" i="6"/>
  <c r="S2795" i="6"/>
  <c r="U2795" i="6" s="1"/>
  <c r="AB2794" i="6"/>
  <c r="Y2794" i="6"/>
  <c r="W2794" i="6"/>
  <c r="S2794" i="6"/>
  <c r="U2794" i="6" s="1"/>
  <c r="AB2793" i="6"/>
  <c r="Y2793" i="6"/>
  <c r="W2793" i="6"/>
  <c r="S2793" i="6"/>
  <c r="U2793" i="6" s="1"/>
  <c r="AB2792" i="6"/>
  <c r="Y2792" i="6"/>
  <c r="W2792" i="6"/>
  <c r="S2792" i="6"/>
  <c r="U2792" i="6" s="1"/>
  <c r="AB2791" i="6"/>
  <c r="Y2791" i="6"/>
  <c r="W2791" i="6"/>
  <c r="S2791" i="6"/>
  <c r="U2791" i="6" s="1"/>
  <c r="AB2790" i="6"/>
  <c r="Y2790" i="6"/>
  <c r="Z2790" i="6" s="1"/>
  <c r="W2790" i="6"/>
  <c r="S2790" i="6"/>
  <c r="U2790" i="6" s="1"/>
  <c r="AB2789" i="6"/>
  <c r="Y2789" i="6"/>
  <c r="W2789" i="6"/>
  <c r="S2789" i="6"/>
  <c r="U2789" i="6" s="1"/>
  <c r="AB2788" i="6"/>
  <c r="Y2788" i="6"/>
  <c r="W2788" i="6"/>
  <c r="S2788" i="6"/>
  <c r="U2788" i="6" s="1"/>
  <c r="AB2787" i="6"/>
  <c r="Y2787" i="6"/>
  <c r="Z2787" i="6" s="1"/>
  <c r="W2787" i="6"/>
  <c r="S2787" i="6"/>
  <c r="U2787" i="6" s="1"/>
  <c r="AB2786" i="6"/>
  <c r="AC2786" i="6" s="1"/>
  <c r="Y2786" i="6"/>
  <c r="Z2786" i="6" s="1"/>
  <c r="W2786" i="6"/>
  <c r="S2786" i="6"/>
  <c r="U2786" i="6" s="1"/>
  <c r="AB2785" i="6"/>
  <c r="Y2785" i="6"/>
  <c r="W2785" i="6"/>
  <c r="S2785" i="6"/>
  <c r="U2785" i="6" s="1"/>
  <c r="AB2784" i="6"/>
  <c r="Y2784" i="6"/>
  <c r="W2784" i="6"/>
  <c r="S2784" i="6"/>
  <c r="U2784" i="6" s="1"/>
  <c r="AB2783" i="6"/>
  <c r="Y2783" i="6"/>
  <c r="W2783" i="6"/>
  <c r="S2783" i="6"/>
  <c r="U2783" i="6" s="1"/>
  <c r="AB2782" i="6"/>
  <c r="Y2782" i="6"/>
  <c r="W2782" i="6"/>
  <c r="S2782" i="6"/>
  <c r="U2782" i="6" s="1"/>
  <c r="AB2781" i="6"/>
  <c r="Y2781" i="6"/>
  <c r="Z2781" i="6" s="1"/>
  <c r="W2781" i="6"/>
  <c r="S2781" i="6"/>
  <c r="U2781" i="6" s="1"/>
  <c r="AB2780" i="6"/>
  <c r="Y2780" i="6"/>
  <c r="W2780" i="6"/>
  <c r="S2780" i="6"/>
  <c r="U2780" i="6" s="1"/>
  <c r="AB2779" i="6"/>
  <c r="Y2779" i="6"/>
  <c r="W2779" i="6"/>
  <c r="S2779" i="6"/>
  <c r="U2779" i="6" s="1"/>
  <c r="AB2778" i="6"/>
  <c r="Y2778" i="6"/>
  <c r="Z2778" i="6" s="1"/>
  <c r="W2778" i="6"/>
  <c r="S2778" i="6"/>
  <c r="U2778" i="6" s="1"/>
  <c r="AB2777" i="6"/>
  <c r="Y2777" i="6"/>
  <c r="W2777" i="6"/>
  <c r="S2777" i="6"/>
  <c r="U2777" i="6" s="1"/>
  <c r="AB2776" i="6"/>
  <c r="Y2776" i="6"/>
  <c r="Z2776" i="6" s="1"/>
  <c r="W2776" i="6"/>
  <c r="S2776" i="6"/>
  <c r="U2776" i="6" s="1"/>
  <c r="AB2775" i="6"/>
  <c r="Y2775" i="6"/>
  <c r="Z2775" i="6" s="1"/>
  <c r="W2775" i="6"/>
  <c r="S2775" i="6"/>
  <c r="U2775" i="6" s="1"/>
  <c r="AB2774" i="6"/>
  <c r="Y2774" i="6"/>
  <c r="W2774" i="6"/>
  <c r="S2774" i="6"/>
  <c r="U2774" i="6" s="1"/>
  <c r="AB2773" i="6"/>
  <c r="Y2773" i="6"/>
  <c r="W2773" i="6"/>
  <c r="S2773" i="6"/>
  <c r="U2773" i="6" s="1"/>
  <c r="AB2772" i="6"/>
  <c r="Y2772" i="6"/>
  <c r="W2772" i="6"/>
  <c r="S2772" i="6"/>
  <c r="U2772" i="6" s="1"/>
  <c r="AB2771" i="6"/>
  <c r="Y2771" i="6"/>
  <c r="Z2771" i="6" s="1"/>
  <c r="W2771" i="6"/>
  <c r="S2771" i="6"/>
  <c r="U2771" i="6" s="1"/>
  <c r="AB2770" i="6"/>
  <c r="Y2770" i="6"/>
  <c r="W2770" i="6"/>
  <c r="S2770" i="6"/>
  <c r="U2770" i="6" s="1"/>
  <c r="AB2769" i="6"/>
  <c r="Y2769" i="6"/>
  <c r="Z2769" i="6" s="1"/>
  <c r="W2769" i="6"/>
  <c r="S2769" i="6"/>
  <c r="U2769" i="6" s="1"/>
  <c r="AB2768" i="6"/>
  <c r="Y2768" i="6"/>
  <c r="W2768" i="6"/>
  <c r="S2768" i="6"/>
  <c r="U2768" i="6" s="1"/>
  <c r="AB2767" i="6"/>
  <c r="Y2767" i="6"/>
  <c r="W2767" i="6"/>
  <c r="S2767" i="6"/>
  <c r="U2767" i="6" s="1"/>
  <c r="X2767" i="6" s="1"/>
  <c r="AB2766" i="6"/>
  <c r="Y2766" i="6"/>
  <c r="Z2766" i="6" s="1"/>
  <c r="W2766" i="6"/>
  <c r="S2766" i="6"/>
  <c r="U2766" i="6" s="1"/>
  <c r="AB2765" i="6"/>
  <c r="Y2765" i="6"/>
  <c r="Z2765" i="6" s="1"/>
  <c r="W2765" i="6"/>
  <c r="S2765" i="6"/>
  <c r="U2765" i="6" s="1"/>
  <c r="X2765" i="6" s="1"/>
  <c r="AB2764" i="6"/>
  <c r="Y2764" i="6"/>
  <c r="Z2764" i="6" s="1"/>
  <c r="W2764" i="6"/>
  <c r="S2764" i="6"/>
  <c r="U2764" i="6" s="1"/>
  <c r="AB2763" i="6"/>
  <c r="Y2763" i="6"/>
  <c r="Z2763" i="6" s="1"/>
  <c r="W2763" i="6"/>
  <c r="S2763" i="6"/>
  <c r="U2763" i="6" s="1"/>
  <c r="AB2762" i="6"/>
  <c r="Y2762" i="6"/>
  <c r="W2762" i="6"/>
  <c r="S2762" i="6"/>
  <c r="U2762" i="6" s="1"/>
  <c r="AB2761" i="6"/>
  <c r="Y2761" i="6"/>
  <c r="AC2761" i="6" s="1"/>
  <c r="W2761" i="6"/>
  <c r="U2761" i="6"/>
  <c r="S2761" i="6"/>
  <c r="AB2760" i="6"/>
  <c r="Y2760" i="6"/>
  <c r="Z2760" i="6" s="1"/>
  <c r="W2760" i="6"/>
  <c r="S2760" i="6"/>
  <c r="U2760" i="6" s="1"/>
  <c r="AB2759" i="6"/>
  <c r="Y2759" i="6"/>
  <c r="Z2759" i="6" s="1"/>
  <c r="W2759" i="6"/>
  <c r="S2759" i="6"/>
  <c r="U2759" i="6" s="1"/>
  <c r="X2759" i="6" s="1"/>
  <c r="AB2758" i="6"/>
  <c r="Y2758" i="6"/>
  <c r="Z2758" i="6" s="1"/>
  <c r="W2758" i="6"/>
  <c r="S2758" i="6"/>
  <c r="U2758" i="6" s="1"/>
  <c r="AB2757" i="6"/>
  <c r="Y2757" i="6"/>
  <c r="W2757" i="6"/>
  <c r="S2757" i="6"/>
  <c r="U2757" i="6" s="1"/>
  <c r="AB2756" i="6"/>
  <c r="Y2756" i="6"/>
  <c r="W2756" i="6"/>
  <c r="S2756" i="6"/>
  <c r="U2756" i="6" s="1"/>
  <c r="AB2755" i="6"/>
  <c r="Y2755" i="6"/>
  <c r="Z2755" i="6" s="1"/>
  <c r="W2755" i="6"/>
  <c r="S2755" i="6"/>
  <c r="U2755" i="6" s="1"/>
  <c r="AB2754" i="6"/>
  <c r="Y2754" i="6"/>
  <c r="W2754" i="6"/>
  <c r="U2754" i="6"/>
  <c r="S2754" i="6"/>
  <c r="AB2753" i="6"/>
  <c r="Y2753" i="6"/>
  <c r="Z2753" i="6" s="1"/>
  <c r="W2753" i="6"/>
  <c r="S2753" i="6"/>
  <c r="U2753" i="6" s="1"/>
  <c r="AB2752" i="6"/>
  <c r="Y2752" i="6"/>
  <c r="W2752" i="6"/>
  <c r="S2752" i="6"/>
  <c r="U2752" i="6" s="1"/>
  <c r="AB2751" i="6"/>
  <c r="Y2751" i="6"/>
  <c r="Z2751" i="6" s="1"/>
  <c r="W2751" i="6"/>
  <c r="S2751" i="6"/>
  <c r="U2751" i="6" s="1"/>
  <c r="AB2750" i="6"/>
  <c r="Y2750" i="6"/>
  <c r="W2750" i="6"/>
  <c r="S2750" i="6"/>
  <c r="U2750" i="6" s="1"/>
  <c r="AB2749" i="6"/>
  <c r="Y2749" i="6"/>
  <c r="W2749" i="6"/>
  <c r="S2749" i="6"/>
  <c r="U2749" i="6" s="1"/>
  <c r="AB2748" i="6"/>
  <c r="Y2748" i="6"/>
  <c r="Z2748" i="6" s="1"/>
  <c r="W2748" i="6"/>
  <c r="S2748" i="6"/>
  <c r="U2748" i="6" s="1"/>
  <c r="AB2747" i="6"/>
  <c r="Y2747" i="6"/>
  <c r="Z2747" i="6" s="1"/>
  <c r="W2747" i="6"/>
  <c r="S2747" i="6"/>
  <c r="U2747" i="6" s="1"/>
  <c r="AB2746" i="6"/>
  <c r="Y2746" i="6"/>
  <c r="W2746" i="6"/>
  <c r="S2746" i="6"/>
  <c r="U2746" i="6" s="1"/>
  <c r="AB2745" i="6"/>
  <c r="Y2745" i="6"/>
  <c r="W2745" i="6"/>
  <c r="S2745" i="6"/>
  <c r="U2745" i="6" s="1"/>
  <c r="AB2744" i="6"/>
  <c r="Y2744" i="6"/>
  <c r="Z2744" i="6" s="1"/>
  <c r="W2744" i="6"/>
  <c r="S2744" i="6"/>
  <c r="U2744" i="6" s="1"/>
  <c r="AB2743" i="6"/>
  <c r="Y2743" i="6"/>
  <c r="Z2743" i="6" s="1"/>
  <c r="W2743" i="6"/>
  <c r="S2743" i="6"/>
  <c r="U2743" i="6" s="1"/>
  <c r="AB2742" i="6"/>
  <c r="Y2742" i="6"/>
  <c r="W2742" i="6"/>
  <c r="U2742" i="6"/>
  <c r="X2742" i="6" s="1"/>
  <c r="S2742" i="6"/>
  <c r="AB2741" i="6"/>
  <c r="Y2741" i="6"/>
  <c r="Z2741" i="6" s="1"/>
  <c r="W2741" i="6"/>
  <c r="S2741" i="6"/>
  <c r="U2741" i="6" s="1"/>
  <c r="AB2740" i="6"/>
  <c r="Y2740" i="6"/>
  <c r="W2740" i="6"/>
  <c r="S2740" i="6"/>
  <c r="U2740" i="6" s="1"/>
  <c r="AB2739" i="6"/>
  <c r="AC2739" i="6" s="1"/>
  <c r="Y2739" i="6"/>
  <c r="Z2739" i="6" s="1"/>
  <c r="W2739" i="6"/>
  <c r="S2739" i="6"/>
  <c r="U2739" i="6" s="1"/>
  <c r="X2739" i="6" s="1"/>
  <c r="AB2738" i="6"/>
  <c r="Y2738" i="6"/>
  <c r="Z2738" i="6" s="1"/>
  <c r="W2738" i="6"/>
  <c r="S2738" i="6"/>
  <c r="U2738" i="6" s="1"/>
  <c r="AB2737" i="6"/>
  <c r="Y2737" i="6"/>
  <c r="W2737" i="6"/>
  <c r="S2737" i="6"/>
  <c r="U2737" i="6" s="1"/>
  <c r="AB2736" i="6"/>
  <c r="Y2736" i="6"/>
  <c r="W2736" i="6"/>
  <c r="S2736" i="6"/>
  <c r="U2736" i="6" s="1"/>
  <c r="AB2735" i="6"/>
  <c r="Y2735" i="6"/>
  <c r="Z2735" i="6" s="1"/>
  <c r="W2735" i="6"/>
  <c r="S2735" i="6"/>
  <c r="U2735" i="6" s="1"/>
  <c r="AB2734" i="6"/>
  <c r="Y2734" i="6"/>
  <c r="W2734" i="6"/>
  <c r="S2734" i="6"/>
  <c r="U2734" i="6" s="1"/>
  <c r="AB2733" i="6"/>
  <c r="Y2733" i="6"/>
  <c r="Z2733" i="6" s="1"/>
  <c r="W2733" i="6"/>
  <c r="S2733" i="6"/>
  <c r="U2733" i="6" s="1"/>
  <c r="AB2732" i="6"/>
  <c r="Y2732" i="6"/>
  <c r="Z2732" i="6" s="1"/>
  <c r="W2732" i="6"/>
  <c r="S2732" i="6"/>
  <c r="U2732" i="6" s="1"/>
  <c r="AB2731" i="6"/>
  <c r="Y2731" i="6"/>
  <c r="Z2731" i="6" s="1"/>
  <c r="W2731" i="6"/>
  <c r="U2731" i="6"/>
  <c r="S2731" i="6"/>
  <c r="AB2730" i="6"/>
  <c r="Y2730" i="6"/>
  <c r="Z2730" i="6" s="1"/>
  <c r="W2730" i="6"/>
  <c r="S2730" i="6"/>
  <c r="U2730" i="6" s="1"/>
  <c r="AB2729" i="6"/>
  <c r="Y2729" i="6"/>
  <c r="W2729" i="6"/>
  <c r="S2729" i="6"/>
  <c r="U2729" i="6" s="1"/>
  <c r="AB2728" i="6"/>
  <c r="Y2728" i="6"/>
  <c r="Z2728" i="6" s="1"/>
  <c r="W2728" i="6"/>
  <c r="S2728" i="6"/>
  <c r="U2728" i="6" s="1"/>
  <c r="AB2727" i="6"/>
  <c r="Y2727" i="6"/>
  <c r="Z2727" i="6" s="1"/>
  <c r="W2727" i="6"/>
  <c r="S2727" i="6"/>
  <c r="U2727" i="6" s="1"/>
  <c r="X2727" i="6" s="1"/>
  <c r="AB2726" i="6"/>
  <c r="Y2726" i="6"/>
  <c r="Z2726" i="6" s="1"/>
  <c r="W2726" i="6"/>
  <c r="S2726" i="6"/>
  <c r="U2726" i="6" s="1"/>
  <c r="AB2725" i="6"/>
  <c r="Z2725" i="6"/>
  <c r="Y2725" i="6"/>
  <c r="W2725" i="6"/>
  <c r="S2725" i="6"/>
  <c r="U2725" i="6" s="1"/>
  <c r="AB2724" i="6"/>
  <c r="Y2724" i="6"/>
  <c r="W2724" i="6"/>
  <c r="S2724" i="6"/>
  <c r="U2724" i="6" s="1"/>
  <c r="AB2723" i="6"/>
  <c r="AC2723" i="6" s="1"/>
  <c r="Y2723" i="6"/>
  <c r="Z2723" i="6" s="1"/>
  <c r="W2723" i="6"/>
  <c r="S2723" i="6"/>
  <c r="U2723" i="6" s="1"/>
  <c r="AB2722" i="6"/>
  <c r="Y2722" i="6"/>
  <c r="Z2722" i="6" s="1"/>
  <c r="W2722" i="6"/>
  <c r="S2722" i="6"/>
  <c r="U2722" i="6" s="1"/>
  <c r="AB2721" i="6"/>
  <c r="Y2721" i="6"/>
  <c r="Z2721" i="6" s="1"/>
  <c r="W2721" i="6"/>
  <c r="S2721" i="6"/>
  <c r="U2721" i="6" s="1"/>
  <c r="AB2720" i="6"/>
  <c r="Z2720" i="6"/>
  <c r="Y2720" i="6"/>
  <c r="W2720" i="6"/>
  <c r="S2720" i="6"/>
  <c r="U2720" i="6" s="1"/>
  <c r="AB2719" i="6"/>
  <c r="AC2719" i="6" s="1"/>
  <c r="Y2719" i="6"/>
  <c r="Z2719" i="6" s="1"/>
  <c r="W2719" i="6"/>
  <c r="S2719" i="6"/>
  <c r="U2719" i="6" s="1"/>
  <c r="AB2718" i="6"/>
  <c r="Y2718" i="6"/>
  <c r="Z2718" i="6" s="1"/>
  <c r="W2718" i="6"/>
  <c r="S2718" i="6"/>
  <c r="U2718" i="6" s="1"/>
  <c r="X2718" i="6" s="1"/>
  <c r="AB2717" i="6"/>
  <c r="Y2717" i="6"/>
  <c r="W2717" i="6"/>
  <c r="S2717" i="6"/>
  <c r="U2717" i="6" s="1"/>
  <c r="AB2716" i="6"/>
  <c r="Y2716" i="6"/>
  <c r="W2716" i="6"/>
  <c r="S2716" i="6"/>
  <c r="U2716" i="6" s="1"/>
  <c r="X2716" i="6" s="1"/>
  <c r="AB2715" i="6"/>
  <c r="Y2715" i="6"/>
  <c r="Z2715" i="6" s="1"/>
  <c r="W2715" i="6"/>
  <c r="S2715" i="6"/>
  <c r="U2715" i="6" s="1"/>
  <c r="AB2714" i="6"/>
  <c r="Y2714" i="6"/>
  <c r="W2714" i="6"/>
  <c r="S2714" i="6"/>
  <c r="U2714" i="6" s="1"/>
  <c r="X2714" i="6" s="1"/>
  <c r="AB2713" i="6"/>
  <c r="Y2713" i="6"/>
  <c r="W2713" i="6"/>
  <c r="U2713" i="6"/>
  <c r="S2713" i="6"/>
  <c r="AB2712" i="6"/>
  <c r="Y2712" i="6"/>
  <c r="Z2712" i="6" s="1"/>
  <c r="W2712" i="6"/>
  <c r="S2712" i="6"/>
  <c r="U2712" i="6" s="1"/>
  <c r="AB2711" i="6"/>
  <c r="Y2711" i="6"/>
  <c r="Z2711" i="6" s="1"/>
  <c r="W2711" i="6"/>
  <c r="S2711" i="6"/>
  <c r="U2711" i="6" s="1"/>
  <c r="AB2710" i="6"/>
  <c r="Y2710" i="6"/>
  <c r="W2710" i="6"/>
  <c r="S2710" i="6"/>
  <c r="U2710" i="6" s="1"/>
  <c r="AB2709" i="6"/>
  <c r="Y2709" i="6"/>
  <c r="Z2709" i="6" s="1"/>
  <c r="W2709" i="6"/>
  <c r="S2709" i="6"/>
  <c r="U2709" i="6" s="1"/>
  <c r="AB2708" i="6"/>
  <c r="Y2708" i="6"/>
  <c r="W2708" i="6"/>
  <c r="S2708" i="6"/>
  <c r="U2708" i="6" s="1"/>
  <c r="AB2707" i="6"/>
  <c r="Z2707" i="6"/>
  <c r="Y2707" i="6"/>
  <c r="W2707" i="6"/>
  <c r="S2707" i="6"/>
  <c r="U2707" i="6" s="1"/>
  <c r="AB2706" i="6"/>
  <c r="Y2706" i="6"/>
  <c r="Z2706" i="6" s="1"/>
  <c r="W2706" i="6"/>
  <c r="S2706" i="6"/>
  <c r="U2706" i="6" s="1"/>
  <c r="AB2705" i="6"/>
  <c r="Y2705" i="6"/>
  <c r="W2705" i="6"/>
  <c r="S2705" i="6"/>
  <c r="U2705" i="6" s="1"/>
  <c r="AB2704" i="6"/>
  <c r="Y2704" i="6"/>
  <c r="W2704" i="6"/>
  <c r="S2704" i="6"/>
  <c r="U2704" i="6" s="1"/>
  <c r="AB2703" i="6"/>
  <c r="AC2703" i="6" s="1"/>
  <c r="Y2703" i="6"/>
  <c r="Z2703" i="6" s="1"/>
  <c r="W2703" i="6"/>
  <c r="S2703" i="6"/>
  <c r="U2703" i="6" s="1"/>
  <c r="AB2702" i="6"/>
  <c r="Y2702" i="6"/>
  <c r="W2702" i="6"/>
  <c r="S2702" i="6"/>
  <c r="U2702" i="6" s="1"/>
  <c r="AB2701" i="6"/>
  <c r="Y2701" i="6"/>
  <c r="W2701" i="6"/>
  <c r="S2701" i="6"/>
  <c r="U2701" i="6" s="1"/>
  <c r="AB2700" i="6"/>
  <c r="Y2700" i="6"/>
  <c r="W2700" i="6"/>
  <c r="S2700" i="6"/>
  <c r="U2700" i="6" s="1"/>
  <c r="AB2699" i="6"/>
  <c r="Y2699" i="6"/>
  <c r="Z2699" i="6" s="1"/>
  <c r="W2699" i="6"/>
  <c r="S2699" i="6"/>
  <c r="U2699" i="6" s="1"/>
  <c r="AB2698" i="6"/>
  <c r="Y2698" i="6"/>
  <c r="Z2698" i="6" s="1"/>
  <c r="W2698" i="6"/>
  <c r="U2698" i="6"/>
  <c r="S2698" i="6"/>
  <c r="AB2697" i="6"/>
  <c r="Y2697" i="6"/>
  <c r="Z2697" i="6" s="1"/>
  <c r="W2697" i="6"/>
  <c r="S2697" i="6"/>
  <c r="U2697" i="6" s="1"/>
  <c r="AB2696" i="6"/>
  <c r="Y2696" i="6"/>
  <c r="W2696" i="6"/>
  <c r="S2696" i="6"/>
  <c r="U2696" i="6" s="1"/>
  <c r="AB2695" i="6"/>
  <c r="Y2695" i="6"/>
  <c r="Z2695" i="6" s="1"/>
  <c r="W2695" i="6"/>
  <c r="S2695" i="6"/>
  <c r="U2695" i="6" s="1"/>
  <c r="X2695" i="6" s="1"/>
  <c r="AB2694" i="6"/>
  <c r="Y2694" i="6"/>
  <c r="Z2694" i="6" s="1"/>
  <c r="W2694" i="6"/>
  <c r="S2694" i="6"/>
  <c r="U2694" i="6" s="1"/>
  <c r="AB2693" i="6"/>
  <c r="Y2693" i="6"/>
  <c r="W2693" i="6"/>
  <c r="S2693" i="6"/>
  <c r="U2693" i="6" s="1"/>
  <c r="AB2692" i="6"/>
  <c r="Y2692" i="6"/>
  <c r="Z2692" i="6" s="1"/>
  <c r="W2692" i="6"/>
  <c r="S2692" i="6"/>
  <c r="U2692" i="6" s="1"/>
  <c r="AB2691" i="6"/>
  <c r="Y2691" i="6"/>
  <c r="Z2691" i="6" s="1"/>
  <c r="W2691" i="6"/>
  <c r="S2691" i="6"/>
  <c r="U2691" i="6" s="1"/>
  <c r="AB2690" i="6"/>
  <c r="Y2690" i="6"/>
  <c r="Z2690" i="6" s="1"/>
  <c r="W2690" i="6"/>
  <c r="S2690" i="6"/>
  <c r="U2690" i="6" s="1"/>
  <c r="X2690" i="6" s="1"/>
  <c r="AB2689" i="6"/>
  <c r="Y2689" i="6"/>
  <c r="W2689" i="6"/>
  <c r="S2689" i="6"/>
  <c r="U2689" i="6" s="1"/>
  <c r="AB2688" i="6"/>
  <c r="Y2688" i="6"/>
  <c r="W2688" i="6"/>
  <c r="S2688" i="6"/>
  <c r="U2688" i="6" s="1"/>
  <c r="X2688" i="6" s="1"/>
  <c r="AB2687" i="6"/>
  <c r="Y2687" i="6"/>
  <c r="AC2687" i="6" s="1"/>
  <c r="W2687" i="6"/>
  <c r="S2687" i="6"/>
  <c r="U2687" i="6" s="1"/>
  <c r="AB2686" i="6"/>
  <c r="Y2686" i="6"/>
  <c r="W2686" i="6"/>
  <c r="S2686" i="6"/>
  <c r="U2686" i="6" s="1"/>
  <c r="AB2685" i="6"/>
  <c r="Z2685" i="6"/>
  <c r="Y2685" i="6"/>
  <c r="W2685" i="6"/>
  <c r="S2685" i="6"/>
  <c r="U2685" i="6" s="1"/>
  <c r="AB2684" i="6"/>
  <c r="Y2684" i="6"/>
  <c r="W2684" i="6"/>
  <c r="S2684" i="6"/>
  <c r="U2684" i="6" s="1"/>
  <c r="AB2683" i="6"/>
  <c r="Y2683" i="6"/>
  <c r="Z2683" i="6" s="1"/>
  <c r="W2683" i="6"/>
  <c r="S2683" i="6"/>
  <c r="U2683" i="6" s="1"/>
  <c r="AB2682" i="6"/>
  <c r="Y2682" i="6"/>
  <c r="Z2682" i="6" s="1"/>
  <c r="W2682" i="6"/>
  <c r="S2682" i="6"/>
  <c r="U2682" i="6" s="1"/>
  <c r="AB2681" i="6"/>
  <c r="Y2681" i="6"/>
  <c r="W2681" i="6"/>
  <c r="S2681" i="6"/>
  <c r="U2681" i="6" s="1"/>
  <c r="AB2680" i="6"/>
  <c r="Y2680" i="6"/>
  <c r="W2680" i="6"/>
  <c r="S2680" i="6"/>
  <c r="U2680" i="6" s="1"/>
  <c r="AB2679" i="6"/>
  <c r="Y2679" i="6"/>
  <c r="Z2679" i="6" s="1"/>
  <c r="W2679" i="6"/>
  <c r="S2679" i="6"/>
  <c r="U2679" i="6" s="1"/>
  <c r="AB2678" i="6"/>
  <c r="Y2678" i="6"/>
  <c r="W2678" i="6"/>
  <c r="S2678" i="6"/>
  <c r="U2678" i="6" s="1"/>
  <c r="AB2677" i="6"/>
  <c r="Y2677" i="6"/>
  <c r="Z2677" i="6" s="1"/>
  <c r="W2677" i="6"/>
  <c r="S2677" i="6"/>
  <c r="U2677" i="6" s="1"/>
  <c r="AB2676" i="6"/>
  <c r="Y2676" i="6"/>
  <c r="Z2676" i="6" s="1"/>
  <c r="W2676" i="6"/>
  <c r="S2676" i="6"/>
  <c r="U2676" i="6" s="1"/>
  <c r="AB2675" i="6"/>
  <c r="AC2675" i="6" s="1"/>
  <c r="Y2675" i="6"/>
  <c r="Z2675" i="6" s="1"/>
  <c r="W2675" i="6"/>
  <c r="S2675" i="6"/>
  <c r="U2675" i="6" s="1"/>
  <c r="AB2674" i="6"/>
  <c r="Y2674" i="6"/>
  <c r="Z2674" i="6" s="1"/>
  <c r="W2674" i="6"/>
  <c r="S2674" i="6"/>
  <c r="U2674" i="6" s="1"/>
  <c r="AB2673" i="6"/>
  <c r="Y2673" i="6"/>
  <c r="W2673" i="6"/>
  <c r="S2673" i="6"/>
  <c r="U2673" i="6" s="1"/>
  <c r="AB2672" i="6"/>
  <c r="Y2672" i="6"/>
  <c r="Z2672" i="6" s="1"/>
  <c r="W2672" i="6"/>
  <c r="X2672" i="6" s="1"/>
  <c r="S2672" i="6"/>
  <c r="U2672" i="6" s="1"/>
  <c r="AB2671" i="6"/>
  <c r="Y2671" i="6"/>
  <c r="W2671" i="6"/>
  <c r="S2671" i="6"/>
  <c r="U2671" i="6" s="1"/>
  <c r="AB2670" i="6"/>
  <c r="Y2670" i="6"/>
  <c r="Z2670" i="6" s="1"/>
  <c r="W2670" i="6"/>
  <c r="S2670" i="6"/>
  <c r="U2670" i="6" s="1"/>
  <c r="AB2669" i="6"/>
  <c r="Y2669" i="6"/>
  <c r="Z2669" i="6" s="1"/>
  <c r="W2669" i="6"/>
  <c r="S2669" i="6"/>
  <c r="U2669" i="6" s="1"/>
  <c r="AB2668" i="6"/>
  <c r="Y2668" i="6"/>
  <c r="W2668" i="6"/>
  <c r="S2668" i="6"/>
  <c r="U2668" i="6" s="1"/>
  <c r="AB2667" i="6"/>
  <c r="Y2667" i="6"/>
  <c r="Z2667" i="6" s="1"/>
  <c r="W2667" i="6"/>
  <c r="S2667" i="6"/>
  <c r="U2667" i="6" s="1"/>
  <c r="AB2666" i="6"/>
  <c r="Y2666" i="6"/>
  <c r="W2666" i="6"/>
  <c r="S2666" i="6"/>
  <c r="U2666" i="6" s="1"/>
  <c r="AB2665" i="6"/>
  <c r="Y2665" i="6"/>
  <c r="W2665" i="6"/>
  <c r="X2665" i="6" s="1"/>
  <c r="S2665" i="6"/>
  <c r="U2665" i="6" s="1"/>
  <c r="AB2664" i="6"/>
  <c r="Y2664" i="6"/>
  <c r="W2664" i="6"/>
  <c r="S2664" i="6"/>
  <c r="U2664" i="6" s="1"/>
  <c r="AB2663" i="6"/>
  <c r="Y2663" i="6"/>
  <c r="Z2663" i="6" s="1"/>
  <c r="W2663" i="6"/>
  <c r="S2663" i="6"/>
  <c r="U2663" i="6" s="1"/>
  <c r="AB2662" i="6"/>
  <c r="Y2662" i="6"/>
  <c r="Z2662" i="6" s="1"/>
  <c r="W2662" i="6"/>
  <c r="S2662" i="6"/>
  <c r="U2662" i="6" s="1"/>
  <c r="AB2661" i="6"/>
  <c r="Y2661" i="6"/>
  <c r="W2661" i="6"/>
  <c r="S2661" i="6"/>
  <c r="U2661" i="6" s="1"/>
  <c r="AB2660" i="6"/>
  <c r="Y2660" i="6"/>
  <c r="W2660" i="6"/>
  <c r="S2660" i="6"/>
  <c r="U2660" i="6" s="1"/>
  <c r="AB2659" i="6"/>
  <c r="Y2659" i="6"/>
  <c r="Z2659" i="6" s="1"/>
  <c r="W2659" i="6"/>
  <c r="S2659" i="6"/>
  <c r="U2659" i="6" s="1"/>
  <c r="AB2658" i="6"/>
  <c r="Y2658" i="6"/>
  <c r="Z2658" i="6" s="1"/>
  <c r="W2658" i="6"/>
  <c r="S2658" i="6"/>
  <c r="U2658" i="6" s="1"/>
  <c r="AB2657" i="6"/>
  <c r="Y2657" i="6"/>
  <c r="W2657" i="6"/>
  <c r="S2657" i="6"/>
  <c r="U2657" i="6" s="1"/>
  <c r="AB2656" i="6"/>
  <c r="Y2656" i="6"/>
  <c r="Z2656" i="6" s="1"/>
  <c r="W2656" i="6"/>
  <c r="S2656" i="6"/>
  <c r="U2656" i="6" s="1"/>
  <c r="AB2655" i="6"/>
  <c r="Y2655" i="6"/>
  <c r="Z2655" i="6" s="1"/>
  <c r="W2655" i="6"/>
  <c r="S2655" i="6"/>
  <c r="U2655" i="6" s="1"/>
  <c r="AB2654" i="6"/>
  <c r="Y2654" i="6"/>
  <c r="Z2654" i="6" s="1"/>
  <c r="W2654" i="6"/>
  <c r="S2654" i="6"/>
  <c r="U2654" i="6" s="1"/>
  <c r="AB2653" i="6"/>
  <c r="Y2653" i="6"/>
  <c r="W2653" i="6"/>
  <c r="S2653" i="6"/>
  <c r="U2653" i="6" s="1"/>
  <c r="AB2652" i="6"/>
  <c r="Y2652" i="6"/>
  <c r="W2652" i="6"/>
  <c r="S2652" i="6"/>
  <c r="U2652" i="6" s="1"/>
  <c r="AB2651" i="6"/>
  <c r="Y2651" i="6"/>
  <c r="Z2651" i="6" s="1"/>
  <c r="W2651" i="6"/>
  <c r="S2651" i="6"/>
  <c r="U2651" i="6" s="1"/>
  <c r="AB2650" i="6"/>
  <c r="Y2650" i="6"/>
  <c r="W2650" i="6"/>
  <c r="S2650" i="6"/>
  <c r="U2650" i="6" s="1"/>
  <c r="AB2649" i="6"/>
  <c r="Y2649" i="6"/>
  <c r="Z2649" i="6" s="1"/>
  <c r="W2649" i="6"/>
  <c r="S2649" i="6"/>
  <c r="U2649" i="6" s="1"/>
  <c r="AB2648" i="6"/>
  <c r="Y2648" i="6"/>
  <c r="Z2648" i="6" s="1"/>
  <c r="W2648" i="6"/>
  <c r="S2648" i="6"/>
  <c r="U2648" i="6" s="1"/>
  <c r="AB2647" i="6"/>
  <c r="Y2647" i="6"/>
  <c r="Z2647" i="6" s="1"/>
  <c r="W2647" i="6"/>
  <c r="S2647" i="6"/>
  <c r="U2647" i="6" s="1"/>
  <c r="AB2646" i="6"/>
  <c r="Y2646" i="6"/>
  <c r="Z2646" i="6" s="1"/>
  <c r="W2646" i="6"/>
  <c r="S2646" i="6"/>
  <c r="U2646" i="6" s="1"/>
  <c r="AB2645" i="6"/>
  <c r="Y2645" i="6"/>
  <c r="W2645" i="6"/>
  <c r="S2645" i="6"/>
  <c r="U2645" i="6" s="1"/>
  <c r="AB2644" i="6"/>
  <c r="Y2644" i="6"/>
  <c r="Z2644" i="6" s="1"/>
  <c r="W2644" i="6"/>
  <c r="S2644" i="6"/>
  <c r="U2644" i="6" s="1"/>
  <c r="X2644" i="6" s="1"/>
  <c r="AB2643" i="6"/>
  <c r="Y2643" i="6"/>
  <c r="W2643" i="6"/>
  <c r="S2643" i="6"/>
  <c r="U2643" i="6" s="1"/>
  <c r="AB2642" i="6"/>
  <c r="Y2642" i="6"/>
  <c r="W2642" i="6"/>
  <c r="S2642" i="6"/>
  <c r="U2642" i="6" s="1"/>
  <c r="AB2641" i="6"/>
  <c r="Y2641" i="6"/>
  <c r="W2641" i="6"/>
  <c r="S2641" i="6"/>
  <c r="U2641" i="6" s="1"/>
  <c r="AB2640" i="6"/>
  <c r="Y2640" i="6"/>
  <c r="W2640" i="6"/>
  <c r="S2640" i="6"/>
  <c r="U2640" i="6" s="1"/>
  <c r="X2640" i="6" s="1"/>
  <c r="AB2639" i="6"/>
  <c r="AC2639" i="6" s="1"/>
  <c r="Z2639" i="6"/>
  <c r="Y2639" i="6"/>
  <c r="W2639" i="6"/>
  <c r="S2639" i="6"/>
  <c r="U2639" i="6" s="1"/>
  <c r="AB2638" i="6"/>
  <c r="AC2638" i="6" s="1"/>
  <c r="Y2638" i="6"/>
  <c r="Z2638" i="6" s="1"/>
  <c r="W2638" i="6"/>
  <c r="S2638" i="6"/>
  <c r="U2638" i="6" s="1"/>
  <c r="AB2637" i="6"/>
  <c r="Y2637" i="6"/>
  <c r="W2637" i="6"/>
  <c r="S2637" i="6"/>
  <c r="U2637" i="6" s="1"/>
  <c r="AB2636" i="6"/>
  <c r="Y2636" i="6"/>
  <c r="Z2636" i="6" s="1"/>
  <c r="W2636" i="6"/>
  <c r="S2636" i="6"/>
  <c r="U2636" i="6" s="1"/>
  <c r="AB2635" i="6"/>
  <c r="Y2635" i="6"/>
  <c r="W2635" i="6"/>
  <c r="S2635" i="6"/>
  <c r="U2635" i="6" s="1"/>
  <c r="AB2634" i="6"/>
  <c r="Y2634" i="6"/>
  <c r="Z2634" i="6" s="1"/>
  <c r="W2634" i="6"/>
  <c r="S2634" i="6"/>
  <c r="U2634" i="6" s="1"/>
  <c r="AB2633" i="6"/>
  <c r="Y2633" i="6"/>
  <c r="Z2633" i="6" s="1"/>
  <c r="W2633" i="6"/>
  <c r="S2633" i="6"/>
  <c r="U2633" i="6" s="1"/>
  <c r="AB2632" i="6"/>
  <c r="Y2632" i="6"/>
  <c r="W2632" i="6"/>
  <c r="S2632" i="6"/>
  <c r="U2632" i="6" s="1"/>
  <c r="AB2631" i="6"/>
  <c r="Y2631" i="6"/>
  <c r="Z2631" i="6" s="1"/>
  <c r="W2631" i="6"/>
  <c r="S2631" i="6"/>
  <c r="U2631" i="6" s="1"/>
  <c r="X2631" i="6" s="1"/>
  <c r="AB2630" i="6"/>
  <c r="Y2630" i="6"/>
  <c r="W2630" i="6"/>
  <c r="S2630" i="6"/>
  <c r="U2630" i="6" s="1"/>
  <c r="X2630" i="6" s="1"/>
  <c r="AB2629" i="6"/>
  <c r="Y2629" i="6"/>
  <c r="W2629" i="6"/>
  <c r="S2629" i="6"/>
  <c r="U2629" i="6" s="1"/>
  <c r="X2629" i="6" s="1"/>
  <c r="AB2628" i="6"/>
  <c r="Y2628" i="6"/>
  <c r="Z2628" i="6" s="1"/>
  <c r="W2628" i="6"/>
  <c r="S2628" i="6"/>
  <c r="U2628" i="6" s="1"/>
  <c r="AB2627" i="6"/>
  <c r="Y2627" i="6"/>
  <c r="W2627" i="6"/>
  <c r="S2627" i="6"/>
  <c r="U2627" i="6" s="1"/>
  <c r="AB2626" i="6"/>
  <c r="Y2626" i="6"/>
  <c r="Z2626" i="6" s="1"/>
  <c r="W2626" i="6"/>
  <c r="S2626" i="6"/>
  <c r="U2626" i="6" s="1"/>
  <c r="AB2625" i="6"/>
  <c r="Y2625" i="6"/>
  <c r="AC2625" i="6" s="1"/>
  <c r="W2625" i="6"/>
  <c r="S2625" i="6"/>
  <c r="U2625" i="6" s="1"/>
  <c r="AB2624" i="6"/>
  <c r="Y2624" i="6"/>
  <c r="W2624" i="6"/>
  <c r="S2624" i="6"/>
  <c r="U2624" i="6" s="1"/>
  <c r="AB2623" i="6"/>
  <c r="Y2623" i="6"/>
  <c r="Z2623" i="6" s="1"/>
  <c r="W2623" i="6"/>
  <c r="S2623" i="6"/>
  <c r="U2623" i="6" s="1"/>
  <c r="AB2622" i="6"/>
  <c r="Y2622" i="6"/>
  <c r="Z2622" i="6" s="1"/>
  <c r="W2622" i="6"/>
  <c r="S2622" i="6"/>
  <c r="U2622" i="6" s="1"/>
  <c r="AB2621" i="6"/>
  <c r="Y2621" i="6"/>
  <c r="W2621" i="6"/>
  <c r="S2621" i="6"/>
  <c r="U2621" i="6" s="1"/>
  <c r="AB2620" i="6"/>
  <c r="Y2620" i="6"/>
  <c r="W2620" i="6"/>
  <c r="S2620" i="6"/>
  <c r="U2620" i="6" s="1"/>
  <c r="AB2619" i="6"/>
  <c r="Y2619" i="6"/>
  <c r="Z2619" i="6" s="1"/>
  <c r="W2619" i="6"/>
  <c r="S2619" i="6"/>
  <c r="U2619" i="6" s="1"/>
  <c r="AB2618" i="6"/>
  <c r="Y2618" i="6"/>
  <c r="W2618" i="6"/>
  <c r="S2618" i="6"/>
  <c r="U2618" i="6" s="1"/>
  <c r="AB2617" i="6"/>
  <c r="Y2617" i="6"/>
  <c r="Z2617" i="6" s="1"/>
  <c r="W2617" i="6"/>
  <c r="S2617" i="6"/>
  <c r="U2617" i="6" s="1"/>
  <c r="AB2616" i="6"/>
  <c r="Y2616" i="6"/>
  <c r="Z2616" i="6" s="1"/>
  <c r="W2616" i="6"/>
  <c r="S2616" i="6"/>
  <c r="U2616" i="6" s="1"/>
  <c r="AB2615" i="6"/>
  <c r="Y2615" i="6"/>
  <c r="Z2615" i="6" s="1"/>
  <c r="W2615" i="6"/>
  <c r="S2615" i="6"/>
  <c r="U2615" i="6" s="1"/>
  <c r="AB2614" i="6"/>
  <c r="Y2614" i="6"/>
  <c r="Z2614" i="6" s="1"/>
  <c r="W2614" i="6"/>
  <c r="S2614" i="6"/>
  <c r="U2614" i="6" s="1"/>
  <c r="AB2613" i="6"/>
  <c r="Y2613" i="6"/>
  <c r="W2613" i="6"/>
  <c r="S2613" i="6"/>
  <c r="U2613" i="6" s="1"/>
  <c r="AB2612" i="6"/>
  <c r="Y2612" i="6"/>
  <c r="Z2612" i="6" s="1"/>
  <c r="W2612" i="6"/>
  <c r="S2612" i="6"/>
  <c r="U2612" i="6" s="1"/>
  <c r="AB2611" i="6"/>
  <c r="Y2611" i="6"/>
  <c r="W2611" i="6"/>
  <c r="S2611" i="6"/>
  <c r="U2611" i="6" s="1"/>
  <c r="AB2610" i="6"/>
  <c r="Y2610" i="6"/>
  <c r="W2610" i="6"/>
  <c r="S2610" i="6"/>
  <c r="U2610" i="6" s="1"/>
  <c r="AB2609" i="6"/>
  <c r="Y2609" i="6"/>
  <c r="W2609" i="6"/>
  <c r="S2609" i="6"/>
  <c r="U2609" i="6" s="1"/>
  <c r="X2609" i="6" s="1"/>
  <c r="AB2608" i="6"/>
  <c r="Y2608" i="6"/>
  <c r="Z2608" i="6" s="1"/>
  <c r="W2608" i="6"/>
  <c r="S2608" i="6"/>
  <c r="U2608" i="6" s="1"/>
  <c r="AB2607" i="6"/>
  <c r="Y2607" i="6"/>
  <c r="Z2607" i="6" s="1"/>
  <c r="W2607" i="6"/>
  <c r="S2607" i="6"/>
  <c r="U2607" i="6" s="1"/>
  <c r="AB2606" i="6"/>
  <c r="Y2606" i="6"/>
  <c r="W2606" i="6"/>
  <c r="S2606" i="6"/>
  <c r="U2606" i="6" s="1"/>
  <c r="AB2605" i="6"/>
  <c r="Y2605" i="6"/>
  <c r="W2605" i="6"/>
  <c r="S2605" i="6"/>
  <c r="U2605" i="6" s="1"/>
  <c r="AB2604" i="6"/>
  <c r="Y2604" i="6"/>
  <c r="W2604" i="6"/>
  <c r="S2604" i="6"/>
  <c r="U2604" i="6" s="1"/>
  <c r="AB2603" i="6"/>
  <c r="Y2603" i="6"/>
  <c r="W2603" i="6"/>
  <c r="S2603" i="6"/>
  <c r="U2603" i="6" s="1"/>
  <c r="AB2602" i="6"/>
  <c r="Y2602" i="6"/>
  <c r="Z2602" i="6" s="1"/>
  <c r="W2602" i="6"/>
  <c r="S2602" i="6"/>
  <c r="U2602" i="6" s="1"/>
  <c r="AB2601" i="6"/>
  <c r="Y2601" i="6"/>
  <c r="Z2601" i="6" s="1"/>
  <c r="W2601" i="6"/>
  <c r="S2601" i="6"/>
  <c r="U2601" i="6" s="1"/>
  <c r="AB2600" i="6"/>
  <c r="Y2600" i="6"/>
  <c r="W2600" i="6"/>
  <c r="S2600" i="6"/>
  <c r="U2600" i="6" s="1"/>
  <c r="AB2599" i="6"/>
  <c r="Y2599" i="6"/>
  <c r="W2599" i="6"/>
  <c r="S2599" i="6"/>
  <c r="U2599" i="6" s="1"/>
  <c r="AB2598" i="6"/>
  <c r="Y2598" i="6"/>
  <c r="W2598" i="6"/>
  <c r="S2598" i="6"/>
  <c r="U2598" i="6" s="1"/>
  <c r="AB2597" i="6"/>
  <c r="Y2597" i="6"/>
  <c r="W2597" i="6"/>
  <c r="S2597" i="6"/>
  <c r="U2597" i="6" s="1"/>
  <c r="AB2596" i="6"/>
  <c r="Y2596" i="6"/>
  <c r="Z2596" i="6" s="1"/>
  <c r="W2596" i="6"/>
  <c r="S2596" i="6"/>
  <c r="U2596" i="6" s="1"/>
  <c r="AB2595" i="6"/>
  <c r="Y2595" i="6"/>
  <c r="Z2595" i="6" s="1"/>
  <c r="W2595" i="6"/>
  <c r="S2595" i="6"/>
  <c r="U2595" i="6" s="1"/>
  <c r="AB2594" i="6"/>
  <c r="Y2594" i="6"/>
  <c r="Z2594" i="6" s="1"/>
  <c r="W2594" i="6"/>
  <c r="S2594" i="6"/>
  <c r="U2594" i="6" s="1"/>
  <c r="AB2593" i="6"/>
  <c r="Y2593" i="6"/>
  <c r="W2593" i="6"/>
  <c r="S2593" i="6"/>
  <c r="U2593" i="6" s="1"/>
  <c r="AB2592" i="6"/>
  <c r="Y2592" i="6"/>
  <c r="W2592" i="6"/>
  <c r="S2592" i="6"/>
  <c r="U2592" i="6" s="1"/>
  <c r="AB2591" i="6"/>
  <c r="Y2591" i="6"/>
  <c r="Z2591" i="6" s="1"/>
  <c r="W2591" i="6"/>
  <c r="S2591" i="6"/>
  <c r="U2591" i="6" s="1"/>
  <c r="AB2590" i="6"/>
  <c r="Y2590" i="6"/>
  <c r="Z2590" i="6" s="1"/>
  <c r="W2590" i="6"/>
  <c r="S2590" i="6"/>
  <c r="U2590" i="6" s="1"/>
  <c r="AB2589" i="6"/>
  <c r="Y2589" i="6"/>
  <c r="W2589" i="6"/>
  <c r="S2589" i="6"/>
  <c r="U2589" i="6" s="1"/>
  <c r="AB2588" i="6"/>
  <c r="Y2588" i="6"/>
  <c r="Z2588" i="6" s="1"/>
  <c r="W2588" i="6"/>
  <c r="S2588" i="6"/>
  <c r="U2588" i="6" s="1"/>
  <c r="AB2587" i="6"/>
  <c r="Y2587" i="6"/>
  <c r="Z2587" i="6" s="1"/>
  <c r="W2587" i="6"/>
  <c r="S2587" i="6"/>
  <c r="U2587" i="6" s="1"/>
  <c r="AB2586" i="6"/>
  <c r="Y2586" i="6"/>
  <c r="Z2586" i="6" s="1"/>
  <c r="W2586" i="6"/>
  <c r="S2586" i="6"/>
  <c r="U2586" i="6" s="1"/>
  <c r="AB2585" i="6"/>
  <c r="Y2585" i="6"/>
  <c r="Z2585" i="6" s="1"/>
  <c r="W2585" i="6"/>
  <c r="S2585" i="6"/>
  <c r="U2585" i="6" s="1"/>
  <c r="AB2584" i="6"/>
  <c r="Y2584" i="6"/>
  <c r="Z2584" i="6" s="1"/>
  <c r="W2584" i="6"/>
  <c r="S2584" i="6"/>
  <c r="U2584" i="6" s="1"/>
  <c r="AB2583" i="6"/>
  <c r="Y2583" i="6"/>
  <c r="Z2583" i="6" s="1"/>
  <c r="W2583" i="6"/>
  <c r="S2583" i="6"/>
  <c r="U2583" i="6" s="1"/>
  <c r="AB2582" i="6"/>
  <c r="Y2582" i="6"/>
  <c r="Z2582" i="6" s="1"/>
  <c r="W2582" i="6"/>
  <c r="S2582" i="6"/>
  <c r="U2582" i="6" s="1"/>
  <c r="AB2581" i="6"/>
  <c r="Y2581" i="6"/>
  <c r="W2581" i="6"/>
  <c r="S2581" i="6"/>
  <c r="U2581" i="6" s="1"/>
  <c r="AB2580" i="6"/>
  <c r="Y2580" i="6"/>
  <c r="Z2580" i="6" s="1"/>
  <c r="W2580" i="6"/>
  <c r="S2580" i="6"/>
  <c r="U2580" i="6" s="1"/>
  <c r="AB2579" i="6"/>
  <c r="Y2579" i="6"/>
  <c r="W2579" i="6"/>
  <c r="S2579" i="6"/>
  <c r="U2579" i="6" s="1"/>
  <c r="AB2578" i="6"/>
  <c r="Y2578" i="6"/>
  <c r="W2578" i="6"/>
  <c r="S2578" i="6"/>
  <c r="U2578" i="6" s="1"/>
  <c r="AB2577" i="6"/>
  <c r="Y2577" i="6"/>
  <c r="W2577" i="6"/>
  <c r="S2577" i="6"/>
  <c r="U2577" i="6" s="1"/>
  <c r="AB2576" i="6"/>
  <c r="Y2576" i="6"/>
  <c r="W2576" i="6"/>
  <c r="S2576" i="6"/>
  <c r="U2576" i="6" s="1"/>
  <c r="AB2575" i="6"/>
  <c r="Y2575" i="6"/>
  <c r="Z2575" i="6" s="1"/>
  <c r="W2575" i="6"/>
  <c r="S2575" i="6"/>
  <c r="U2575" i="6" s="1"/>
  <c r="AB2574" i="6"/>
  <c r="Y2574" i="6"/>
  <c r="Z2574" i="6" s="1"/>
  <c r="W2574" i="6"/>
  <c r="S2574" i="6"/>
  <c r="U2574" i="6" s="1"/>
  <c r="X2574" i="6" s="1"/>
  <c r="AB2573" i="6"/>
  <c r="Y2573" i="6"/>
  <c r="W2573" i="6"/>
  <c r="S2573" i="6"/>
  <c r="U2573" i="6" s="1"/>
  <c r="X2573" i="6" s="1"/>
  <c r="AB2572" i="6"/>
  <c r="Y2572" i="6"/>
  <c r="W2572" i="6"/>
  <c r="S2572" i="6"/>
  <c r="U2572" i="6" s="1"/>
  <c r="AB2571" i="6"/>
  <c r="Y2571" i="6"/>
  <c r="W2571" i="6"/>
  <c r="S2571" i="6"/>
  <c r="U2571" i="6" s="1"/>
  <c r="AB2570" i="6"/>
  <c r="Y2570" i="6"/>
  <c r="W2570" i="6"/>
  <c r="S2570" i="6"/>
  <c r="U2570" i="6" s="1"/>
  <c r="AB2569" i="6"/>
  <c r="Y2569" i="6"/>
  <c r="Z2569" i="6" s="1"/>
  <c r="W2569" i="6"/>
  <c r="S2569" i="6"/>
  <c r="U2569" i="6" s="1"/>
  <c r="AB2568" i="6"/>
  <c r="Y2568" i="6"/>
  <c r="W2568" i="6"/>
  <c r="S2568" i="6"/>
  <c r="U2568" i="6" s="1"/>
  <c r="X2568" i="6" s="1"/>
  <c r="AB2567" i="6"/>
  <c r="Y2567" i="6"/>
  <c r="W2567" i="6"/>
  <c r="S2567" i="6"/>
  <c r="U2567" i="6" s="1"/>
  <c r="AB2566" i="6"/>
  <c r="Y2566" i="6"/>
  <c r="W2566" i="6"/>
  <c r="S2566" i="6"/>
  <c r="U2566" i="6" s="1"/>
  <c r="AB2565" i="6"/>
  <c r="Y2565" i="6"/>
  <c r="W2565" i="6"/>
  <c r="U2565" i="6"/>
  <c r="S2565" i="6"/>
  <c r="AB2564" i="6"/>
  <c r="Y2564" i="6"/>
  <c r="Z2564" i="6" s="1"/>
  <c r="W2564" i="6"/>
  <c r="S2564" i="6"/>
  <c r="U2564" i="6" s="1"/>
  <c r="AB2563" i="6"/>
  <c r="Y2563" i="6"/>
  <c r="Z2563" i="6" s="1"/>
  <c r="W2563" i="6"/>
  <c r="S2563" i="6"/>
  <c r="U2563" i="6" s="1"/>
  <c r="AB2562" i="6"/>
  <c r="Y2562" i="6"/>
  <c r="Z2562" i="6" s="1"/>
  <c r="W2562" i="6"/>
  <c r="S2562" i="6"/>
  <c r="U2562" i="6" s="1"/>
  <c r="AB2561" i="6"/>
  <c r="Y2561" i="6"/>
  <c r="W2561" i="6"/>
  <c r="S2561" i="6"/>
  <c r="U2561" i="6" s="1"/>
  <c r="AB2560" i="6"/>
  <c r="Y2560" i="6"/>
  <c r="W2560" i="6"/>
  <c r="S2560" i="6"/>
  <c r="U2560" i="6" s="1"/>
  <c r="AB2559" i="6"/>
  <c r="Y2559" i="6"/>
  <c r="W2559" i="6"/>
  <c r="S2559" i="6"/>
  <c r="U2559" i="6" s="1"/>
  <c r="AB2558" i="6"/>
  <c r="Y2558" i="6"/>
  <c r="Z2558" i="6" s="1"/>
  <c r="W2558" i="6"/>
  <c r="S2558" i="6"/>
  <c r="U2558" i="6" s="1"/>
  <c r="AB2557" i="6"/>
  <c r="Y2557" i="6"/>
  <c r="W2557" i="6"/>
  <c r="S2557" i="6"/>
  <c r="U2557" i="6" s="1"/>
  <c r="AB2556" i="6"/>
  <c r="Y2556" i="6"/>
  <c r="W2556" i="6"/>
  <c r="S2556" i="6"/>
  <c r="U2556" i="6" s="1"/>
  <c r="AB2555" i="6"/>
  <c r="Y2555" i="6"/>
  <c r="W2555" i="6"/>
  <c r="S2555" i="6"/>
  <c r="U2555" i="6" s="1"/>
  <c r="AB2554" i="6"/>
  <c r="Y2554" i="6"/>
  <c r="W2554" i="6"/>
  <c r="S2554" i="6"/>
  <c r="U2554" i="6" s="1"/>
  <c r="AB2553" i="6"/>
  <c r="Y2553" i="6"/>
  <c r="Z2553" i="6" s="1"/>
  <c r="W2553" i="6"/>
  <c r="S2553" i="6"/>
  <c r="U2553" i="6" s="1"/>
  <c r="AB2552" i="6"/>
  <c r="Y2552" i="6"/>
  <c r="W2552" i="6"/>
  <c r="S2552" i="6"/>
  <c r="U2552" i="6" s="1"/>
  <c r="X2552" i="6" s="1"/>
  <c r="AB2551" i="6"/>
  <c r="Y2551" i="6"/>
  <c r="W2551" i="6"/>
  <c r="S2551" i="6"/>
  <c r="U2551" i="6" s="1"/>
  <c r="AB2550" i="6"/>
  <c r="Y2550" i="6"/>
  <c r="W2550" i="6"/>
  <c r="S2550" i="6"/>
  <c r="U2550" i="6" s="1"/>
  <c r="AB2549" i="6"/>
  <c r="Y2549" i="6"/>
  <c r="W2549" i="6"/>
  <c r="S2549" i="6"/>
  <c r="U2549" i="6" s="1"/>
  <c r="AB2548" i="6"/>
  <c r="Y2548" i="6"/>
  <c r="W2548" i="6"/>
  <c r="S2548" i="6"/>
  <c r="U2548" i="6" s="1"/>
  <c r="AB2547" i="6"/>
  <c r="Y2547" i="6"/>
  <c r="Z2547" i="6" s="1"/>
  <c r="W2547" i="6"/>
  <c r="S2547" i="6"/>
  <c r="U2547" i="6" s="1"/>
  <c r="AB2546" i="6"/>
  <c r="Y2546" i="6"/>
  <c r="W2546" i="6"/>
  <c r="S2546" i="6"/>
  <c r="U2546" i="6" s="1"/>
  <c r="X2546" i="6" s="1"/>
  <c r="AB2545" i="6"/>
  <c r="Y2545" i="6"/>
  <c r="W2545" i="6"/>
  <c r="S2545" i="6"/>
  <c r="U2545" i="6" s="1"/>
  <c r="AB2544" i="6"/>
  <c r="Y2544" i="6"/>
  <c r="Z2544" i="6" s="1"/>
  <c r="W2544" i="6"/>
  <c r="S2544" i="6"/>
  <c r="U2544" i="6" s="1"/>
  <c r="X2544" i="6" s="1"/>
  <c r="AB2543" i="6"/>
  <c r="Y2543" i="6"/>
  <c r="W2543" i="6"/>
  <c r="S2543" i="6"/>
  <c r="U2543" i="6" s="1"/>
  <c r="AB2542" i="6"/>
  <c r="Y2542" i="6"/>
  <c r="Z2542" i="6" s="1"/>
  <c r="W2542" i="6"/>
  <c r="S2542" i="6"/>
  <c r="U2542" i="6" s="1"/>
  <c r="AB2541" i="6"/>
  <c r="Y2541" i="6"/>
  <c r="W2541" i="6"/>
  <c r="S2541" i="6"/>
  <c r="U2541" i="6" s="1"/>
  <c r="AB2540" i="6"/>
  <c r="Y2540" i="6"/>
  <c r="Z2540" i="6" s="1"/>
  <c r="W2540" i="6"/>
  <c r="S2540" i="6"/>
  <c r="U2540" i="6" s="1"/>
  <c r="AB2539" i="6"/>
  <c r="Y2539" i="6"/>
  <c r="Z2539" i="6" s="1"/>
  <c r="W2539" i="6"/>
  <c r="S2539" i="6"/>
  <c r="U2539" i="6" s="1"/>
  <c r="AB2538" i="6"/>
  <c r="Y2538" i="6"/>
  <c r="Z2538" i="6" s="1"/>
  <c r="W2538" i="6"/>
  <c r="S2538" i="6"/>
  <c r="U2538" i="6" s="1"/>
  <c r="AB2537" i="6"/>
  <c r="Y2537" i="6"/>
  <c r="W2537" i="6"/>
  <c r="S2537" i="6"/>
  <c r="U2537" i="6" s="1"/>
  <c r="AB2536" i="6"/>
  <c r="Y2536" i="6"/>
  <c r="W2536" i="6"/>
  <c r="S2536" i="6"/>
  <c r="U2536" i="6" s="1"/>
  <c r="AB2535" i="6"/>
  <c r="Y2535" i="6"/>
  <c r="Z2535" i="6" s="1"/>
  <c r="W2535" i="6"/>
  <c r="S2535" i="6"/>
  <c r="U2535" i="6" s="1"/>
  <c r="AB2534" i="6"/>
  <c r="Y2534" i="6"/>
  <c r="W2534" i="6"/>
  <c r="S2534" i="6"/>
  <c r="U2534" i="6" s="1"/>
  <c r="AB2533" i="6"/>
  <c r="Y2533" i="6"/>
  <c r="W2533" i="6"/>
  <c r="S2533" i="6"/>
  <c r="U2533" i="6" s="1"/>
  <c r="AB2532" i="6"/>
  <c r="Y2532" i="6"/>
  <c r="W2532" i="6"/>
  <c r="S2532" i="6"/>
  <c r="U2532" i="6" s="1"/>
  <c r="AB2531" i="6"/>
  <c r="Y2531" i="6"/>
  <c r="Z2531" i="6" s="1"/>
  <c r="W2531" i="6"/>
  <c r="S2531" i="6"/>
  <c r="U2531" i="6" s="1"/>
  <c r="AB2530" i="6"/>
  <c r="Y2530" i="6"/>
  <c r="W2530" i="6"/>
  <c r="S2530" i="6"/>
  <c r="U2530" i="6" s="1"/>
  <c r="AB2529" i="6"/>
  <c r="Y2529" i="6"/>
  <c r="W2529" i="6"/>
  <c r="S2529" i="6"/>
  <c r="U2529" i="6" s="1"/>
  <c r="AB2528" i="6"/>
  <c r="Y2528" i="6"/>
  <c r="W2528" i="6"/>
  <c r="S2528" i="6"/>
  <c r="U2528" i="6" s="1"/>
  <c r="X2528" i="6" s="1"/>
  <c r="AB2527" i="6"/>
  <c r="Z2527" i="6"/>
  <c r="Y2527" i="6"/>
  <c r="W2527" i="6"/>
  <c r="S2527" i="6"/>
  <c r="U2527" i="6" s="1"/>
  <c r="X2527" i="6" s="1"/>
  <c r="AB2526" i="6"/>
  <c r="Y2526" i="6"/>
  <c r="Z2526" i="6" s="1"/>
  <c r="W2526" i="6"/>
  <c r="S2526" i="6"/>
  <c r="U2526" i="6" s="1"/>
  <c r="AB2525" i="6"/>
  <c r="Y2525" i="6"/>
  <c r="Z2525" i="6" s="1"/>
  <c r="W2525" i="6"/>
  <c r="S2525" i="6"/>
  <c r="U2525" i="6" s="1"/>
  <c r="AB2524" i="6"/>
  <c r="Y2524" i="6"/>
  <c r="W2524" i="6"/>
  <c r="S2524" i="6"/>
  <c r="U2524" i="6" s="1"/>
  <c r="AB2523" i="6"/>
  <c r="Y2523" i="6"/>
  <c r="Z2523" i="6" s="1"/>
  <c r="W2523" i="6"/>
  <c r="S2523" i="6"/>
  <c r="U2523" i="6" s="1"/>
  <c r="AB2522" i="6"/>
  <c r="Y2522" i="6"/>
  <c r="Z2522" i="6" s="1"/>
  <c r="W2522" i="6"/>
  <c r="S2522" i="6"/>
  <c r="U2522" i="6" s="1"/>
  <c r="AB2521" i="6"/>
  <c r="AC2521" i="6" s="1"/>
  <c r="Y2521" i="6"/>
  <c r="Z2521" i="6" s="1"/>
  <c r="W2521" i="6"/>
  <c r="S2521" i="6"/>
  <c r="U2521" i="6" s="1"/>
  <c r="AB2520" i="6"/>
  <c r="Y2520" i="6"/>
  <c r="W2520" i="6"/>
  <c r="S2520" i="6"/>
  <c r="U2520" i="6" s="1"/>
  <c r="AB2519" i="6"/>
  <c r="Y2519" i="6"/>
  <c r="Z2519" i="6" s="1"/>
  <c r="W2519" i="6"/>
  <c r="S2519" i="6"/>
  <c r="U2519" i="6" s="1"/>
  <c r="AB2518" i="6"/>
  <c r="Y2518" i="6"/>
  <c r="Z2518" i="6" s="1"/>
  <c r="W2518" i="6"/>
  <c r="S2518" i="6"/>
  <c r="U2518" i="6" s="1"/>
  <c r="AB2517" i="6"/>
  <c r="Y2517" i="6"/>
  <c r="Z2517" i="6" s="1"/>
  <c r="W2517" i="6"/>
  <c r="S2517" i="6"/>
  <c r="U2517" i="6" s="1"/>
  <c r="AB2516" i="6"/>
  <c r="Y2516" i="6"/>
  <c r="W2516" i="6"/>
  <c r="S2516" i="6"/>
  <c r="U2516" i="6" s="1"/>
  <c r="AB2515" i="6"/>
  <c r="Y2515" i="6"/>
  <c r="Z2515" i="6" s="1"/>
  <c r="W2515" i="6"/>
  <c r="S2515" i="6"/>
  <c r="U2515" i="6" s="1"/>
  <c r="AB2514" i="6"/>
  <c r="Y2514" i="6"/>
  <c r="Z2514" i="6" s="1"/>
  <c r="W2514" i="6"/>
  <c r="S2514" i="6"/>
  <c r="U2514" i="6" s="1"/>
  <c r="AB2513" i="6"/>
  <c r="Y2513" i="6"/>
  <c r="W2513" i="6"/>
  <c r="S2513" i="6"/>
  <c r="U2513" i="6" s="1"/>
  <c r="X2513" i="6" s="1"/>
  <c r="AB2512" i="6"/>
  <c r="Y2512" i="6"/>
  <c r="W2512" i="6"/>
  <c r="U2512" i="6"/>
  <c r="S2512" i="6"/>
  <c r="AB2511" i="6"/>
  <c r="Y2511" i="6"/>
  <c r="W2511" i="6"/>
  <c r="S2511" i="6"/>
  <c r="U2511" i="6" s="1"/>
  <c r="AB2510" i="6"/>
  <c r="Y2510" i="6"/>
  <c r="W2510" i="6"/>
  <c r="S2510" i="6"/>
  <c r="U2510" i="6" s="1"/>
  <c r="AB2509" i="6"/>
  <c r="Y2509" i="6"/>
  <c r="W2509" i="6"/>
  <c r="S2509" i="6"/>
  <c r="U2509" i="6" s="1"/>
  <c r="AB2508" i="6"/>
  <c r="Y2508" i="6"/>
  <c r="W2508" i="6"/>
  <c r="S2508" i="6"/>
  <c r="U2508" i="6" s="1"/>
  <c r="AB2507" i="6"/>
  <c r="Y2507" i="6"/>
  <c r="W2507" i="6"/>
  <c r="S2507" i="6"/>
  <c r="U2507" i="6" s="1"/>
  <c r="X2507" i="6" s="1"/>
  <c r="AB2506" i="6"/>
  <c r="Y2506" i="6"/>
  <c r="Z2506" i="6" s="1"/>
  <c r="W2506" i="6"/>
  <c r="S2506" i="6"/>
  <c r="U2506" i="6" s="1"/>
  <c r="AB2505" i="6"/>
  <c r="Y2505" i="6"/>
  <c r="Z2505" i="6" s="1"/>
  <c r="W2505" i="6"/>
  <c r="U2505" i="6"/>
  <c r="S2505" i="6"/>
  <c r="AB2504" i="6"/>
  <c r="Y2504" i="6"/>
  <c r="W2504" i="6"/>
  <c r="S2504" i="6"/>
  <c r="U2504" i="6" s="1"/>
  <c r="AB2503" i="6"/>
  <c r="Y2503" i="6"/>
  <c r="Z2503" i="6" s="1"/>
  <c r="W2503" i="6"/>
  <c r="S2503" i="6"/>
  <c r="U2503" i="6" s="1"/>
  <c r="X2503" i="6" s="1"/>
  <c r="AB2502" i="6"/>
  <c r="AC2502" i="6" s="1"/>
  <c r="Y2502" i="6"/>
  <c r="Z2502" i="6" s="1"/>
  <c r="W2502" i="6"/>
  <c r="S2502" i="6"/>
  <c r="U2502" i="6" s="1"/>
  <c r="AB2501" i="6"/>
  <c r="Y2501" i="6"/>
  <c r="W2501" i="6"/>
  <c r="S2501" i="6"/>
  <c r="U2501" i="6" s="1"/>
  <c r="AB2500" i="6"/>
  <c r="Y2500" i="6"/>
  <c r="W2500" i="6"/>
  <c r="S2500" i="6"/>
  <c r="U2500" i="6" s="1"/>
  <c r="AB2499" i="6"/>
  <c r="Y2499" i="6"/>
  <c r="Z2499" i="6" s="1"/>
  <c r="W2499" i="6"/>
  <c r="S2499" i="6"/>
  <c r="U2499" i="6" s="1"/>
  <c r="AB2498" i="6"/>
  <c r="Y2498" i="6"/>
  <c r="Z2498" i="6" s="1"/>
  <c r="W2498" i="6"/>
  <c r="S2498" i="6"/>
  <c r="U2498" i="6" s="1"/>
  <c r="AB2497" i="6"/>
  <c r="Y2497" i="6"/>
  <c r="Z2497" i="6" s="1"/>
  <c r="W2497" i="6"/>
  <c r="S2497" i="6"/>
  <c r="U2497" i="6" s="1"/>
  <c r="AB2496" i="6"/>
  <c r="Y2496" i="6"/>
  <c r="W2496" i="6"/>
  <c r="S2496" i="6"/>
  <c r="U2496" i="6" s="1"/>
  <c r="AB2495" i="6"/>
  <c r="Y2495" i="6"/>
  <c r="Z2495" i="6" s="1"/>
  <c r="W2495" i="6"/>
  <c r="S2495" i="6"/>
  <c r="U2495" i="6" s="1"/>
  <c r="AB2494" i="6"/>
  <c r="Y2494" i="6"/>
  <c r="W2494" i="6"/>
  <c r="S2494" i="6"/>
  <c r="U2494" i="6" s="1"/>
  <c r="AB2493" i="6"/>
  <c r="Y2493" i="6"/>
  <c r="W2493" i="6"/>
  <c r="S2493" i="6"/>
  <c r="U2493" i="6" s="1"/>
  <c r="AB2492" i="6"/>
  <c r="Y2492" i="6"/>
  <c r="W2492" i="6"/>
  <c r="S2492" i="6"/>
  <c r="U2492" i="6" s="1"/>
  <c r="AB2491" i="6"/>
  <c r="Y2491" i="6"/>
  <c r="AC2491" i="6" s="1"/>
  <c r="W2491" i="6"/>
  <c r="S2491" i="6"/>
  <c r="U2491" i="6" s="1"/>
  <c r="AB2490" i="6"/>
  <c r="Y2490" i="6"/>
  <c r="W2490" i="6"/>
  <c r="S2490" i="6"/>
  <c r="U2490" i="6" s="1"/>
  <c r="AB2489" i="6"/>
  <c r="Y2489" i="6"/>
  <c r="W2489" i="6"/>
  <c r="S2489" i="6"/>
  <c r="U2489" i="6" s="1"/>
  <c r="AB2488" i="6"/>
  <c r="Y2488" i="6"/>
  <c r="W2488" i="6"/>
  <c r="S2488" i="6"/>
  <c r="U2488" i="6" s="1"/>
  <c r="AB2487" i="6"/>
  <c r="Y2487" i="6"/>
  <c r="Z2487" i="6" s="1"/>
  <c r="W2487" i="6"/>
  <c r="S2487" i="6"/>
  <c r="U2487" i="6" s="1"/>
  <c r="AB2486" i="6"/>
  <c r="Y2486" i="6"/>
  <c r="W2486" i="6"/>
  <c r="S2486" i="6"/>
  <c r="U2486" i="6" s="1"/>
  <c r="X2486" i="6" s="1"/>
  <c r="AB2485" i="6"/>
  <c r="Y2485" i="6"/>
  <c r="Z2485" i="6" s="1"/>
  <c r="W2485" i="6"/>
  <c r="S2485" i="6"/>
  <c r="U2485" i="6" s="1"/>
  <c r="AB2484" i="6"/>
  <c r="Y2484" i="6"/>
  <c r="W2484" i="6"/>
  <c r="S2484" i="6"/>
  <c r="U2484" i="6" s="1"/>
  <c r="AB2483" i="6"/>
  <c r="Y2483" i="6"/>
  <c r="W2483" i="6"/>
  <c r="S2483" i="6"/>
  <c r="U2483" i="6" s="1"/>
  <c r="AB2482" i="6"/>
  <c r="Y2482" i="6"/>
  <c r="Z2482" i="6" s="1"/>
  <c r="W2482" i="6"/>
  <c r="S2482" i="6"/>
  <c r="U2482" i="6" s="1"/>
  <c r="AB2481" i="6"/>
  <c r="Y2481" i="6"/>
  <c r="W2481" i="6"/>
  <c r="S2481" i="6"/>
  <c r="U2481" i="6" s="1"/>
  <c r="AB2480" i="6"/>
  <c r="Y2480" i="6"/>
  <c r="W2480" i="6"/>
  <c r="S2480" i="6"/>
  <c r="U2480" i="6" s="1"/>
  <c r="AB2479" i="6"/>
  <c r="Y2479" i="6"/>
  <c r="Z2479" i="6" s="1"/>
  <c r="W2479" i="6"/>
  <c r="S2479" i="6"/>
  <c r="U2479" i="6" s="1"/>
  <c r="AB2478" i="6"/>
  <c r="Y2478" i="6"/>
  <c r="W2478" i="6"/>
  <c r="S2478" i="6"/>
  <c r="U2478" i="6" s="1"/>
  <c r="AB2477" i="6"/>
  <c r="Y2477" i="6"/>
  <c r="Z2477" i="6" s="1"/>
  <c r="W2477" i="6"/>
  <c r="S2477" i="6"/>
  <c r="U2477" i="6" s="1"/>
  <c r="AB2476" i="6"/>
  <c r="Y2476" i="6"/>
  <c r="W2476" i="6"/>
  <c r="S2476" i="6"/>
  <c r="U2476" i="6" s="1"/>
  <c r="X2476" i="6" s="1"/>
  <c r="AB2475" i="6"/>
  <c r="Y2475" i="6"/>
  <c r="W2475" i="6"/>
  <c r="S2475" i="6"/>
  <c r="U2475" i="6" s="1"/>
  <c r="AB2474" i="6"/>
  <c r="Y2474" i="6"/>
  <c r="W2474" i="6"/>
  <c r="S2474" i="6"/>
  <c r="U2474" i="6" s="1"/>
  <c r="AB2473" i="6"/>
  <c r="Y2473" i="6"/>
  <c r="Z2473" i="6" s="1"/>
  <c r="W2473" i="6"/>
  <c r="S2473" i="6"/>
  <c r="U2473" i="6" s="1"/>
  <c r="AB2472" i="6"/>
  <c r="Y2472" i="6"/>
  <c r="Z2472" i="6" s="1"/>
  <c r="W2472" i="6"/>
  <c r="S2472" i="6"/>
  <c r="U2472" i="6" s="1"/>
  <c r="AB2471" i="6"/>
  <c r="Y2471" i="6"/>
  <c r="Z2471" i="6" s="1"/>
  <c r="W2471" i="6"/>
  <c r="S2471" i="6"/>
  <c r="U2471" i="6" s="1"/>
  <c r="AB2470" i="6"/>
  <c r="AC2470" i="6" s="1"/>
  <c r="Y2470" i="6"/>
  <c r="Z2470" i="6" s="1"/>
  <c r="W2470" i="6"/>
  <c r="S2470" i="6"/>
  <c r="U2470" i="6" s="1"/>
  <c r="AB2469" i="6"/>
  <c r="Y2469" i="6"/>
  <c r="Z2469" i="6" s="1"/>
  <c r="W2469" i="6"/>
  <c r="S2469" i="6"/>
  <c r="U2469" i="6" s="1"/>
  <c r="AB2468" i="6"/>
  <c r="Y2468" i="6"/>
  <c r="W2468" i="6"/>
  <c r="S2468" i="6"/>
  <c r="U2468" i="6" s="1"/>
  <c r="AB2467" i="6"/>
  <c r="Y2467" i="6"/>
  <c r="W2467" i="6"/>
  <c r="S2467" i="6"/>
  <c r="U2467" i="6" s="1"/>
  <c r="AB2466" i="6"/>
  <c r="Y2466" i="6"/>
  <c r="W2466" i="6"/>
  <c r="S2466" i="6"/>
  <c r="U2466" i="6" s="1"/>
  <c r="AB2465" i="6"/>
  <c r="Y2465" i="6"/>
  <c r="Z2465" i="6" s="1"/>
  <c r="W2465" i="6"/>
  <c r="S2465" i="6"/>
  <c r="U2465" i="6" s="1"/>
  <c r="AB2464" i="6"/>
  <c r="Y2464" i="6"/>
  <c r="W2464" i="6"/>
  <c r="S2464" i="6"/>
  <c r="U2464" i="6" s="1"/>
  <c r="AB2463" i="6"/>
  <c r="Y2463" i="6"/>
  <c r="W2463" i="6"/>
  <c r="S2463" i="6"/>
  <c r="U2463" i="6" s="1"/>
  <c r="AB2462" i="6"/>
  <c r="Y2462" i="6"/>
  <c r="W2462" i="6"/>
  <c r="S2462" i="6"/>
  <c r="U2462" i="6" s="1"/>
  <c r="AB2461" i="6"/>
  <c r="AC2461" i="6" s="1"/>
  <c r="Y2461" i="6"/>
  <c r="Z2461" i="6" s="1"/>
  <c r="W2461" i="6"/>
  <c r="S2461" i="6"/>
  <c r="U2461" i="6" s="1"/>
  <c r="AB2460" i="6"/>
  <c r="Y2460" i="6"/>
  <c r="Z2460" i="6" s="1"/>
  <c r="W2460" i="6"/>
  <c r="S2460" i="6"/>
  <c r="U2460" i="6" s="1"/>
  <c r="AB2459" i="6"/>
  <c r="Y2459" i="6"/>
  <c r="W2459" i="6"/>
  <c r="S2459" i="6"/>
  <c r="U2459" i="6" s="1"/>
  <c r="AB2458" i="6"/>
  <c r="Y2458" i="6"/>
  <c r="W2458" i="6"/>
  <c r="S2458" i="6"/>
  <c r="U2458" i="6" s="1"/>
  <c r="AB2457" i="6"/>
  <c r="Y2457" i="6"/>
  <c r="W2457" i="6"/>
  <c r="S2457" i="6"/>
  <c r="U2457" i="6" s="1"/>
  <c r="AB2456" i="6"/>
  <c r="Y2456" i="6"/>
  <c r="W2456" i="6"/>
  <c r="S2456" i="6"/>
  <c r="U2456" i="6" s="1"/>
  <c r="AB2455" i="6"/>
  <c r="Y2455" i="6"/>
  <c r="W2455" i="6"/>
  <c r="S2455" i="6"/>
  <c r="U2455" i="6" s="1"/>
  <c r="AB2454" i="6"/>
  <c r="Y2454" i="6"/>
  <c r="W2454" i="6"/>
  <c r="S2454" i="6"/>
  <c r="U2454" i="6" s="1"/>
  <c r="AB2453" i="6"/>
  <c r="Y2453" i="6"/>
  <c r="W2453" i="6"/>
  <c r="S2453" i="6"/>
  <c r="U2453" i="6" s="1"/>
  <c r="AB2452" i="6"/>
  <c r="Y2452" i="6"/>
  <c r="Z2452" i="6" s="1"/>
  <c r="W2452" i="6"/>
  <c r="S2452" i="6"/>
  <c r="U2452" i="6" s="1"/>
  <c r="AB2451" i="6"/>
  <c r="Y2451" i="6"/>
  <c r="W2451" i="6"/>
  <c r="S2451" i="6"/>
  <c r="U2451" i="6" s="1"/>
  <c r="AB2450" i="6"/>
  <c r="Y2450" i="6"/>
  <c r="W2450" i="6"/>
  <c r="S2450" i="6"/>
  <c r="U2450" i="6" s="1"/>
  <c r="AB2449" i="6"/>
  <c r="Y2449" i="6"/>
  <c r="W2449" i="6"/>
  <c r="S2449" i="6"/>
  <c r="U2449" i="6" s="1"/>
  <c r="AB2448" i="6"/>
  <c r="Y2448" i="6"/>
  <c r="W2448" i="6"/>
  <c r="S2448" i="6"/>
  <c r="U2448" i="6" s="1"/>
  <c r="AB2447" i="6"/>
  <c r="Y2447" i="6"/>
  <c r="Z2447" i="6" s="1"/>
  <c r="W2447" i="6"/>
  <c r="S2447" i="6"/>
  <c r="U2447" i="6" s="1"/>
  <c r="AB2446" i="6"/>
  <c r="Y2446" i="6"/>
  <c r="W2446" i="6"/>
  <c r="S2446" i="6"/>
  <c r="U2446" i="6" s="1"/>
  <c r="AB2445" i="6"/>
  <c r="Y2445" i="6"/>
  <c r="W2445" i="6"/>
  <c r="S2445" i="6"/>
  <c r="U2445" i="6" s="1"/>
  <c r="AB2444" i="6"/>
  <c r="Y2444" i="6"/>
  <c r="Z2444" i="6" s="1"/>
  <c r="W2444" i="6"/>
  <c r="S2444" i="6"/>
  <c r="U2444" i="6" s="1"/>
  <c r="AB2443" i="6"/>
  <c r="Y2443" i="6"/>
  <c r="Z2443" i="6" s="1"/>
  <c r="W2443" i="6"/>
  <c r="S2443" i="6"/>
  <c r="U2443" i="6" s="1"/>
  <c r="AB2442" i="6"/>
  <c r="Y2442" i="6"/>
  <c r="W2442" i="6"/>
  <c r="S2442" i="6"/>
  <c r="U2442" i="6" s="1"/>
  <c r="AB2441" i="6"/>
  <c r="Y2441" i="6"/>
  <c r="W2441" i="6"/>
  <c r="S2441" i="6"/>
  <c r="U2441" i="6" s="1"/>
  <c r="AB2440" i="6"/>
  <c r="Y2440" i="6"/>
  <c r="W2440" i="6"/>
  <c r="S2440" i="6"/>
  <c r="U2440" i="6" s="1"/>
  <c r="AB2439" i="6"/>
  <c r="Y2439" i="6"/>
  <c r="Z2439" i="6" s="1"/>
  <c r="W2439" i="6"/>
  <c r="S2439" i="6"/>
  <c r="U2439" i="6" s="1"/>
  <c r="AB2438" i="6"/>
  <c r="Y2438" i="6"/>
  <c r="W2438" i="6"/>
  <c r="S2438" i="6"/>
  <c r="U2438" i="6" s="1"/>
  <c r="AB2437" i="6"/>
  <c r="Y2437" i="6"/>
  <c r="W2437" i="6"/>
  <c r="S2437" i="6"/>
  <c r="U2437" i="6" s="1"/>
  <c r="AB2436" i="6"/>
  <c r="Y2436" i="6"/>
  <c r="Z2436" i="6" s="1"/>
  <c r="W2436" i="6"/>
  <c r="S2436" i="6"/>
  <c r="U2436" i="6" s="1"/>
  <c r="AB2435" i="6"/>
  <c r="Y2435" i="6"/>
  <c r="Z2435" i="6" s="1"/>
  <c r="W2435" i="6"/>
  <c r="S2435" i="6"/>
  <c r="U2435" i="6" s="1"/>
  <c r="AB2434" i="6"/>
  <c r="Y2434" i="6"/>
  <c r="W2434" i="6"/>
  <c r="S2434" i="6"/>
  <c r="U2434" i="6" s="1"/>
  <c r="X2434" i="6" s="1"/>
  <c r="AB2433" i="6"/>
  <c r="Y2433" i="6"/>
  <c r="W2433" i="6"/>
  <c r="S2433" i="6"/>
  <c r="U2433" i="6" s="1"/>
  <c r="AB2432" i="6"/>
  <c r="Y2432" i="6"/>
  <c r="W2432" i="6"/>
  <c r="S2432" i="6"/>
  <c r="U2432" i="6" s="1"/>
  <c r="AB2431" i="6"/>
  <c r="Y2431" i="6"/>
  <c r="Z2431" i="6" s="1"/>
  <c r="W2431" i="6"/>
  <c r="S2431" i="6"/>
  <c r="U2431" i="6" s="1"/>
  <c r="AB2430" i="6"/>
  <c r="Y2430" i="6"/>
  <c r="W2430" i="6"/>
  <c r="S2430" i="6"/>
  <c r="U2430" i="6" s="1"/>
  <c r="AB2429" i="6"/>
  <c r="Y2429" i="6"/>
  <c r="W2429" i="6"/>
  <c r="S2429" i="6"/>
  <c r="U2429" i="6" s="1"/>
  <c r="AB2428" i="6"/>
  <c r="Y2428" i="6"/>
  <c r="Z2428" i="6" s="1"/>
  <c r="W2428" i="6"/>
  <c r="S2428" i="6"/>
  <c r="U2428" i="6" s="1"/>
  <c r="AB2427" i="6"/>
  <c r="Y2427" i="6"/>
  <c r="Z2427" i="6" s="1"/>
  <c r="W2427" i="6"/>
  <c r="S2427" i="6"/>
  <c r="U2427" i="6" s="1"/>
  <c r="AB2426" i="6"/>
  <c r="Y2426" i="6"/>
  <c r="W2426" i="6"/>
  <c r="S2426" i="6"/>
  <c r="U2426" i="6" s="1"/>
  <c r="AB2425" i="6"/>
  <c r="Y2425" i="6"/>
  <c r="W2425" i="6"/>
  <c r="S2425" i="6"/>
  <c r="U2425" i="6" s="1"/>
  <c r="AB2424" i="6"/>
  <c r="Y2424" i="6"/>
  <c r="W2424" i="6"/>
  <c r="S2424" i="6"/>
  <c r="U2424" i="6" s="1"/>
  <c r="AB2423" i="6"/>
  <c r="Y2423" i="6"/>
  <c r="Z2423" i="6" s="1"/>
  <c r="W2423" i="6"/>
  <c r="S2423" i="6"/>
  <c r="U2423" i="6" s="1"/>
  <c r="AB2422" i="6"/>
  <c r="Y2422" i="6"/>
  <c r="W2422" i="6"/>
  <c r="S2422" i="6"/>
  <c r="U2422" i="6" s="1"/>
  <c r="AB2421" i="6"/>
  <c r="Y2421" i="6"/>
  <c r="W2421" i="6"/>
  <c r="S2421" i="6"/>
  <c r="U2421" i="6" s="1"/>
  <c r="AB2420" i="6"/>
  <c r="Y2420" i="6"/>
  <c r="W2420" i="6"/>
  <c r="S2420" i="6"/>
  <c r="U2420" i="6" s="1"/>
  <c r="AB2419" i="6"/>
  <c r="Y2419" i="6"/>
  <c r="W2419" i="6"/>
  <c r="S2419" i="6"/>
  <c r="U2419" i="6" s="1"/>
  <c r="AB2418" i="6"/>
  <c r="Y2418" i="6"/>
  <c r="W2418" i="6"/>
  <c r="S2418" i="6"/>
  <c r="U2418" i="6" s="1"/>
  <c r="AB2417" i="6"/>
  <c r="Y2417" i="6"/>
  <c r="W2417" i="6"/>
  <c r="S2417" i="6"/>
  <c r="U2417" i="6" s="1"/>
  <c r="AB2416" i="6"/>
  <c r="Y2416" i="6"/>
  <c r="W2416" i="6"/>
  <c r="S2416" i="6"/>
  <c r="U2416" i="6" s="1"/>
  <c r="AB2415" i="6"/>
  <c r="Y2415" i="6"/>
  <c r="Z2415" i="6" s="1"/>
  <c r="W2415" i="6"/>
  <c r="S2415" i="6"/>
  <c r="U2415" i="6" s="1"/>
  <c r="AB2414" i="6"/>
  <c r="Y2414" i="6"/>
  <c r="W2414" i="6"/>
  <c r="S2414" i="6"/>
  <c r="U2414" i="6" s="1"/>
  <c r="AB2413" i="6"/>
  <c r="Y2413" i="6"/>
  <c r="Z2413" i="6" s="1"/>
  <c r="W2413" i="6"/>
  <c r="S2413" i="6"/>
  <c r="U2413" i="6" s="1"/>
  <c r="AB2412" i="6"/>
  <c r="Y2412" i="6"/>
  <c r="Z2412" i="6" s="1"/>
  <c r="W2412" i="6"/>
  <c r="S2412" i="6"/>
  <c r="U2412" i="6" s="1"/>
  <c r="AB2411" i="6"/>
  <c r="Y2411" i="6"/>
  <c r="Z2411" i="6" s="1"/>
  <c r="W2411" i="6"/>
  <c r="S2411" i="6"/>
  <c r="U2411" i="6" s="1"/>
  <c r="AB2410" i="6"/>
  <c r="Y2410" i="6"/>
  <c r="Z2410" i="6" s="1"/>
  <c r="W2410" i="6"/>
  <c r="S2410" i="6"/>
  <c r="U2410" i="6" s="1"/>
  <c r="AB2409" i="6"/>
  <c r="Y2409" i="6"/>
  <c r="X2409" i="6"/>
  <c r="W2409" i="6"/>
  <c r="S2409" i="6"/>
  <c r="U2409" i="6" s="1"/>
  <c r="AB2408" i="6"/>
  <c r="Y2408" i="6"/>
  <c r="Z2408" i="6" s="1"/>
  <c r="W2408" i="6"/>
  <c r="S2408" i="6"/>
  <c r="U2408" i="6" s="1"/>
  <c r="AC2407" i="6"/>
  <c r="AB2407" i="6"/>
  <c r="Y2407" i="6"/>
  <c r="Z2407" i="6" s="1"/>
  <c r="W2407" i="6"/>
  <c r="S2407" i="6"/>
  <c r="U2407" i="6" s="1"/>
  <c r="AB2406" i="6"/>
  <c r="Y2406" i="6"/>
  <c r="W2406" i="6"/>
  <c r="U2406" i="6"/>
  <c r="S2406" i="6"/>
  <c r="AB2405" i="6"/>
  <c r="Y2405" i="6"/>
  <c r="W2405" i="6"/>
  <c r="S2405" i="6"/>
  <c r="U2405" i="6" s="1"/>
  <c r="AB2404" i="6"/>
  <c r="Y2404" i="6"/>
  <c r="W2404" i="6"/>
  <c r="S2404" i="6"/>
  <c r="U2404" i="6" s="1"/>
  <c r="AB2403" i="6"/>
  <c r="Y2403" i="6"/>
  <c r="W2403" i="6"/>
  <c r="S2403" i="6"/>
  <c r="U2403" i="6" s="1"/>
  <c r="AB2402" i="6"/>
  <c r="Y2402" i="6"/>
  <c r="W2402" i="6"/>
  <c r="S2402" i="6"/>
  <c r="U2402" i="6" s="1"/>
  <c r="AB2401" i="6"/>
  <c r="Y2401" i="6"/>
  <c r="Z2401" i="6" s="1"/>
  <c r="W2401" i="6"/>
  <c r="S2401" i="6"/>
  <c r="U2401" i="6" s="1"/>
  <c r="AB2400" i="6"/>
  <c r="Y2400" i="6"/>
  <c r="Z2400" i="6" s="1"/>
  <c r="W2400" i="6"/>
  <c r="S2400" i="6"/>
  <c r="U2400" i="6" s="1"/>
  <c r="AB2399" i="6"/>
  <c r="Y2399" i="6"/>
  <c r="Z2399" i="6" s="1"/>
  <c r="W2399" i="6"/>
  <c r="S2399" i="6"/>
  <c r="U2399" i="6" s="1"/>
  <c r="AB2398" i="6"/>
  <c r="Y2398" i="6"/>
  <c r="Z2398" i="6" s="1"/>
  <c r="W2398" i="6"/>
  <c r="S2398" i="6"/>
  <c r="U2398" i="6" s="1"/>
  <c r="AB2397" i="6"/>
  <c r="Y2397" i="6"/>
  <c r="W2397" i="6"/>
  <c r="S2397" i="6"/>
  <c r="U2397" i="6" s="1"/>
  <c r="AB2396" i="6"/>
  <c r="Y2396" i="6"/>
  <c r="W2396" i="6"/>
  <c r="S2396" i="6"/>
  <c r="U2396" i="6" s="1"/>
  <c r="AB2395" i="6"/>
  <c r="Y2395" i="6"/>
  <c r="Z2395" i="6" s="1"/>
  <c r="W2395" i="6"/>
  <c r="S2395" i="6"/>
  <c r="U2395" i="6" s="1"/>
  <c r="AB2394" i="6"/>
  <c r="Y2394" i="6"/>
  <c r="W2394" i="6"/>
  <c r="S2394" i="6"/>
  <c r="U2394" i="6" s="1"/>
  <c r="AB2393" i="6"/>
  <c r="Y2393" i="6"/>
  <c r="Z2393" i="6" s="1"/>
  <c r="W2393" i="6"/>
  <c r="S2393" i="6"/>
  <c r="U2393" i="6" s="1"/>
  <c r="AB2392" i="6"/>
  <c r="Y2392" i="6"/>
  <c r="Z2392" i="6" s="1"/>
  <c r="W2392" i="6"/>
  <c r="S2392" i="6"/>
  <c r="U2392" i="6" s="1"/>
  <c r="AB2391" i="6"/>
  <c r="Y2391" i="6"/>
  <c r="W2391" i="6"/>
  <c r="S2391" i="6"/>
  <c r="U2391" i="6" s="1"/>
  <c r="X2391" i="6" s="1"/>
  <c r="AB2390" i="6"/>
  <c r="Y2390" i="6"/>
  <c r="W2390" i="6"/>
  <c r="S2390" i="6"/>
  <c r="U2390" i="6" s="1"/>
  <c r="AB2389" i="6"/>
  <c r="Y2389" i="6"/>
  <c r="Z2389" i="6" s="1"/>
  <c r="W2389" i="6"/>
  <c r="S2389" i="6"/>
  <c r="U2389" i="6" s="1"/>
  <c r="AB2388" i="6"/>
  <c r="Y2388" i="6"/>
  <c r="W2388" i="6"/>
  <c r="S2388" i="6"/>
  <c r="U2388" i="6" s="1"/>
  <c r="AB2387" i="6"/>
  <c r="Y2387" i="6"/>
  <c r="W2387" i="6"/>
  <c r="S2387" i="6"/>
  <c r="U2387" i="6" s="1"/>
  <c r="AB2386" i="6"/>
  <c r="Y2386" i="6"/>
  <c r="Z2386" i="6" s="1"/>
  <c r="W2386" i="6"/>
  <c r="S2386" i="6"/>
  <c r="U2386" i="6" s="1"/>
  <c r="AB2385" i="6"/>
  <c r="Y2385" i="6"/>
  <c r="W2385" i="6"/>
  <c r="S2385" i="6"/>
  <c r="U2385" i="6" s="1"/>
  <c r="AB2384" i="6"/>
  <c r="Y2384" i="6"/>
  <c r="Z2384" i="6" s="1"/>
  <c r="W2384" i="6"/>
  <c r="S2384" i="6"/>
  <c r="U2384" i="6" s="1"/>
  <c r="AB2383" i="6"/>
  <c r="AC2383" i="6" s="1"/>
  <c r="Y2383" i="6"/>
  <c r="Z2383" i="6" s="1"/>
  <c r="W2383" i="6"/>
  <c r="S2383" i="6"/>
  <c r="U2383" i="6" s="1"/>
  <c r="AB2382" i="6"/>
  <c r="Y2382" i="6"/>
  <c r="Z2382" i="6" s="1"/>
  <c r="W2382" i="6"/>
  <c r="S2382" i="6"/>
  <c r="U2382" i="6" s="1"/>
  <c r="AB2381" i="6"/>
  <c r="Y2381" i="6"/>
  <c r="W2381" i="6"/>
  <c r="X2381" i="6" s="1"/>
  <c r="S2381" i="6"/>
  <c r="U2381" i="6" s="1"/>
  <c r="AB2380" i="6"/>
  <c r="Y2380" i="6"/>
  <c r="W2380" i="6"/>
  <c r="S2380" i="6"/>
  <c r="U2380" i="6" s="1"/>
  <c r="AB2379" i="6"/>
  <c r="Y2379" i="6"/>
  <c r="Z2379" i="6" s="1"/>
  <c r="W2379" i="6"/>
  <c r="S2379" i="6"/>
  <c r="U2379" i="6" s="1"/>
  <c r="AB2378" i="6"/>
  <c r="Y2378" i="6"/>
  <c r="W2378" i="6"/>
  <c r="S2378" i="6"/>
  <c r="U2378" i="6" s="1"/>
  <c r="AB2377" i="6"/>
  <c r="Y2377" i="6"/>
  <c r="Z2377" i="6" s="1"/>
  <c r="W2377" i="6"/>
  <c r="S2377" i="6"/>
  <c r="U2377" i="6" s="1"/>
  <c r="X2377" i="6" s="1"/>
  <c r="AB2376" i="6"/>
  <c r="Y2376" i="6"/>
  <c r="Z2376" i="6" s="1"/>
  <c r="W2376" i="6"/>
  <c r="S2376" i="6"/>
  <c r="U2376" i="6" s="1"/>
  <c r="AB2375" i="6"/>
  <c r="Y2375" i="6"/>
  <c r="W2375" i="6"/>
  <c r="S2375" i="6"/>
  <c r="U2375" i="6" s="1"/>
  <c r="AB2374" i="6"/>
  <c r="Y2374" i="6"/>
  <c r="W2374" i="6"/>
  <c r="S2374" i="6"/>
  <c r="U2374" i="6" s="1"/>
  <c r="AB2373" i="6"/>
  <c r="Y2373" i="6"/>
  <c r="Z2373" i="6" s="1"/>
  <c r="W2373" i="6"/>
  <c r="S2373" i="6"/>
  <c r="U2373" i="6" s="1"/>
  <c r="AB2372" i="6"/>
  <c r="Y2372" i="6"/>
  <c r="W2372" i="6"/>
  <c r="S2372" i="6"/>
  <c r="U2372" i="6" s="1"/>
  <c r="AB2371" i="6"/>
  <c r="Y2371" i="6"/>
  <c r="W2371" i="6"/>
  <c r="S2371" i="6"/>
  <c r="U2371" i="6" s="1"/>
  <c r="AB2370" i="6"/>
  <c r="Y2370" i="6"/>
  <c r="Z2370" i="6" s="1"/>
  <c r="W2370" i="6"/>
  <c r="S2370" i="6"/>
  <c r="U2370" i="6" s="1"/>
  <c r="AB2369" i="6"/>
  <c r="Y2369" i="6"/>
  <c r="Z2369" i="6" s="1"/>
  <c r="W2369" i="6"/>
  <c r="S2369" i="6"/>
  <c r="U2369" i="6" s="1"/>
  <c r="X2369" i="6" s="1"/>
  <c r="AB2368" i="6"/>
  <c r="Y2368" i="6"/>
  <c r="W2368" i="6"/>
  <c r="S2368" i="6"/>
  <c r="U2368" i="6" s="1"/>
  <c r="AB2367" i="6"/>
  <c r="Y2367" i="6"/>
  <c r="W2367" i="6"/>
  <c r="S2367" i="6"/>
  <c r="U2367" i="6" s="1"/>
  <c r="X2367" i="6" s="1"/>
  <c r="AB2366" i="6"/>
  <c r="Y2366" i="6"/>
  <c r="W2366" i="6"/>
  <c r="S2366" i="6"/>
  <c r="U2366" i="6" s="1"/>
  <c r="AB2365" i="6"/>
  <c r="Y2365" i="6"/>
  <c r="Z2365" i="6" s="1"/>
  <c r="W2365" i="6"/>
  <c r="S2365" i="6"/>
  <c r="U2365" i="6" s="1"/>
  <c r="X2365" i="6" s="1"/>
  <c r="AB2364" i="6"/>
  <c r="Y2364" i="6"/>
  <c r="W2364" i="6"/>
  <c r="S2364" i="6"/>
  <c r="U2364" i="6" s="1"/>
  <c r="AB2363" i="6"/>
  <c r="Y2363" i="6"/>
  <c r="Z2363" i="6" s="1"/>
  <c r="W2363" i="6"/>
  <c r="S2363" i="6"/>
  <c r="U2363" i="6" s="1"/>
  <c r="AB2362" i="6"/>
  <c r="Y2362" i="6"/>
  <c r="W2362" i="6"/>
  <c r="S2362" i="6"/>
  <c r="U2362" i="6" s="1"/>
  <c r="AB2361" i="6"/>
  <c r="Y2361" i="6"/>
  <c r="W2361" i="6"/>
  <c r="S2361" i="6"/>
  <c r="U2361" i="6" s="1"/>
  <c r="AB2360" i="6"/>
  <c r="Y2360" i="6"/>
  <c r="Z2360" i="6" s="1"/>
  <c r="W2360" i="6"/>
  <c r="S2360" i="6"/>
  <c r="U2360" i="6" s="1"/>
  <c r="X2360" i="6" s="1"/>
  <c r="AB2359" i="6"/>
  <c r="Y2359" i="6"/>
  <c r="Z2359" i="6" s="1"/>
  <c r="W2359" i="6"/>
  <c r="S2359" i="6"/>
  <c r="U2359" i="6" s="1"/>
  <c r="AB2358" i="6"/>
  <c r="AC2358" i="6" s="1"/>
  <c r="Y2358" i="6"/>
  <c r="Z2358" i="6" s="1"/>
  <c r="W2358" i="6"/>
  <c r="S2358" i="6"/>
  <c r="U2358" i="6" s="1"/>
  <c r="AB2357" i="6"/>
  <c r="Y2357" i="6"/>
  <c r="Z2357" i="6" s="1"/>
  <c r="W2357" i="6"/>
  <c r="S2357" i="6"/>
  <c r="U2357" i="6" s="1"/>
  <c r="AB2356" i="6"/>
  <c r="Y2356" i="6"/>
  <c r="Z2356" i="6" s="1"/>
  <c r="W2356" i="6"/>
  <c r="S2356" i="6"/>
  <c r="U2356" i="6" s="1"/>
  <c r="AB2355" i="6"/>
  <c r="Y2355" i="6"/>
  <c r="Z2355" i="6" s="1"/>
  <c r="W2355" i="6"/>
  <c r="S2355" i="6"/>
  <c r="U2355" i="6" s="1"/>
  <c r="AB2354" i="6"/>
  <c r="Y2354" i="6"/>
  <c r="W2354" i="6"/>
  <c r="S2354" i="6"/>
  <c r="U2354" i="6" s="1"/>
  <c r="AB2353" i="6"/>
  <c r="Y2353" i="6"/>
  <c r="Z2353" i="6" s="1"/>
  <c r="W2353" i="6"/>
  <c r="S2353" i="6"/>
  <c r="U2353" i="6" s="1"/>
  <c r="AB2352" i="6"/>
  <c r="Y2352" i="6"/>
  <c r="W2352" i="6"/>
  <c r="S2352" i="6"/>
  <c r="U2352" i="6" s="1"/>
  <c r="AB2351" i="6"/>
  <c r="Y2351" i="6"/>
  <c r="W2351" i="6"/>
  <c r="S2351" i="6"/>
  <c r="U2351" i="6" s="1"/>
  <c r="AB2350" i="6"/>
  <c r="Y2350" i="6"/>
  <c r="W2350" i="6"/>
  <c r="S2350" i="6"/>
  <c r="U2350" i="6" s="1"/>
  <c r="AB2349" i="6"/>
  <c r="Y2349" i="6"/>
  <c r="Z2349" i="6" s="1"/>
  <c r="W2349" i="6"/>
  <c r="S2349" i="6"/>
  <c r="U2349" i="6" s="1"/>
  <c r="AB2348" i="6"/>
  <c r="Y2348" i="6"/>
  <c r="W2348" i="6"/>
  <c r="S2348" i="6"/>
  <c r="U2348" i="6" s="1"/>
  <c r="AB2347" i="6"/>
  <c r="Y2347" i="6"/>
  <c r="Z2347" i="6" s="1"/>
  <c r="W2347" i="6"/>
  <c r="S2347" i="6"/>
  <c r="U2347" i="6" s="1"/>
  <c r="AB2346" i="6"/>
  <c r="Z2346" i="6"/>
  <c r="Y2346" i="6"/>
  <c r="W2346" i="6"/>
  <c r="S2346" i="6"/>
  <c r="U2346" i="6" s="1"/>
  <c r="X2346" i="6" s="1"/>
  <c r="AB2345" i="6"/>
  <c r="Y2345" i="6"/>
  <c r="Z2345" i="6" s="1"/>
  <c r="W2345" i="6"/>
  <c r="S2345" i="6"/>
  <c r="U2345" i="6" s="1"/>
  <c r="AB2344" i="6"/>
  <c r="Y2344" i="6"/>
  <c r="W2344" i="6"/>
  <c r="S2344" i="6"/>
  <c r="U2344" i="6" s="1"/>
  <c r="AB2343" i="6"/>
  <c r="Y2343" i="6"/>
  <c r="W2343" i="6"/>
  <c r="S2343" i="6"/>
  <c r="U2343" i="6" s="1"/>
  <c r="AB2342" i="6"/>
  <c r="Y2342" i="6"/>
  <c r="W2342" i="6"/>
  <c r="S2342" i="6"/>
  <c r="U2342" i="6" s="1"/>
  <c r="AB2341" i="6"/>
  <c r="Y2341" i="6"/>
  <c r="W2341" i="6"/>
  <c r="S2341" i="6"/>
  <c r="U2341" i="6" s="1"/>
  <c r="AB2340" i="6"/>
  <c r="Y2340" i="6"/>
  <c r="W2340" i="6"/>
  <c r="S2340" i="6"/>
  <c r="U2340" i="6" s="1"/>
  <c r="AB2339" i="6"/>
  <c r="Y2339" i="6"/>
  <c r="Z2339" i="6" s="1"/>
  <c r="W2339" i="6"/>
  <c r="X2339" i="6" s="1"/>
  <c r="S2339" i="6"/>
  <c r="U2339" i="6" s="1"/>
  <c r="AB2338" i="6"/>
  <c r="Y2338" i="6"/>
  <c r="W2338" i="6"/>
  <c r="S2338" i="6"/>
  <c r="U2338" i="6" s="1"/>
  <c r="AB2337" i="6"/>
  <c r="Y2337" i="6"/>
  <c r="Z2337" i="6" s="1"/>
  <c r="W2337" i="6"/>
  <c r="S2337" i="6"/>
  <c r="U2337" i="6" s="1"/>
  <c r="AB2336" i="6"/>
  <c r="Y2336" i="6"/>
  <c r="W2336" i="6"/>
  <c r="S2336" i="6"/>
  <c r="U2336" i="6" s="1"/>
  <c r="AB2335" i="6"/>
  <c r="Y2335" i="6"/>
  <c r="Z2335" i="6" s="1"/>
  <c r="W2335" i="6"/>
  <c r="S2335" i="6"/>
  <c r="U2335" i="6" s="1"/>
  <c r="AB2334" i="6"/>
  <c r="Y2334" i="6"/>
  <c r="Z2334" i="6" s="1"/>
  <c r="W2334" i="6"/>
  <c r="S2334" i="6"/>
  <c r="U2334" i="6" s="1"/>
  <c r="AB2333" i="6"/>
  <c r="Y2333" i="6"/>
  <c r="Z2333" i="6" s="1"/>
  <c r="W2333" i="6"/>
  <c r="S2333" i="6"/>
  <c r="U2333" i="6" s="1"/>
  <c r="AB2332" i="6"/>
  <c r="Y2332" i="6"/>
  <c r="Z2332" i="6" s="1"/>
  <c r="W2332" i="6"/>
  <c r="S2332" i="6"/>
  <c r="U2332" i="6" s="1"/>
  <c r="AB2331" i="6"/>
  <c r="Y2331" i="6"/>
  <c r="W2331" i="6"/>
  <c r="S2331" i="6"/>
  <c r="U2331" i="6" s="1"/>
  <c r="AB2330" i="6"/>
  <c r="Y2330" i="6"/>
  <c r="W2330" i="6"/>
  <c r="S2330" i="6"/>
  <c r="U2330" i="6" s="1"/>
  <c r="AB2329" i="6"/>
  <c r="Y2329" i="6"/>
  <c r="W2329" i="6"/>
  <c r="S2329" i="6"/>
  <c r="U2329" i="6" s="1"/>
  <c r="AB2328" i="6"/>
  <c r="Y2328" i="6"/>
  <c r="Z2328" i="6" s="1"/>
  <c r="W2328" i="6"/>
  <c r="S2328" i="6"/>
  <c r="U2328" i="6" s="1"/>
  <c r="AB2327" i="6"/>
  <c r="Y2327" i="6"/>
  <c r="W2327" i="6"/>
  <c r="S2327" i="6"/>
  <c r="U2327" i="6" s="1"/>
  <c r="AB2326" i="6"/>
  <c r="Y2326" i="6"/>
  <c r="W2326" i="6"/>
  <c r="S2326" i="6"/>
  <c r="U2326" i="6" s="1"/>
  <c r="AB2325" i="6"/>
  <c r="Y2325" i="6"/>
  <c r="W2325" i="6"/>
  <c r="S2325" i="6"/>
  <c r="U2325" i="6" s="1"/>
  <c r="AB2324" i="6"/>
  <c r="Y2324" i="6"/>
  <c r="Z2324" i="6" s="1"/>
  <c r="W2324" i="6"/>
  <c r="S2324" i="6"/>
  <c r="U2324" i="6" s="1"/>
  <c r="AB2323" i="6"/>
  <c r="Y2323" i="6"/>
  <c r="W2323" i="6"/>
  <c r="S2323" i="6"/>
  <c r="U2323" i="6" s="1"/>
  <c r="AB2322" i="6"/>
  <c r="Y2322" i="6"/>
  <c r="W2322" i="6"/>
  <c r="S2322" i="6"/>
  <c r="U2322" i="6" s="1"/>
  <c r="AB2321" i="6"/>
  <c r="Y2321" i="6"/>
  <c r="Z2321" i="6" s="1"/>
  <c r="W2321" i="6"/>
  <c r="S2321" i="6"/>
  <c r="U2321" i="6" s="1"/>
  <c r="AB2320" i="6"/>
  <c r="Y2320" i="6"/>
  <c r="W2320" i="6"/>
  <c r="S2320" i="6"/>
  <c r="U2320" i="6" s="1"/>
  <c r="AC2319" i="6"/>
  <c r="AB2319" i="6"/>
  <c r="Y2319" i="6"/>
  <c r="Z2319" i="6" s="1"/>
  <c r="W2319" i="6"/>
  <c r="S2319" i="6"/>
  <c r="U2319" i="6" s="1"/>
  <c r="AB2318" i="6"/>
  <c r="Y2318" i="6"/>
  <c r="W2318" i="6"/>
  <c r="U2318" i="6"/>
  <c r="X2318" i="6" s="1"/>
  <c r="S2318" i="6"/>
  <c r="AB2317" i="6"/>
  <c r="Y2317" i="6"/>
  <c r="Z2317" i="6" s="1"/>
  <c r="W2317" i="6"/>
  <c r="S2317" i="6"/>
  <c r="U2317" i="6" s="1"/>
  <c r="AB2316" i="6"/>
  <c r="Y2316" i="6"/>
  <c r="W2316" i="6"/>
  <c r="S2316" i="6"/>
  <c r="U2316" i="6" s="1"/>
  <c r="AB2315" i="6"/>
  <c r="Y2315" i="6"/>
  <c r="Z2315" i="6" s="1"/>
  <c r="W2315" i="6"/>
  <c r="S2315" i="6"/>
  <c r="U2315" i="6" s="1"/>
  <c r="AB2314" i="6"/>
  <c r="Y2314" i="6"/>
  <c r="W2314" i="6"/>
  <c r="S2314" i="6"/>
  <c r="U2314" i="6" s="1"/>
  <c r="AB2313" i="6"/>
  <c r="Y2313" i="6"/>
  <c r="W2313" i="6"/>
  <c r="S2313" i="6"/>
  <c r="U2313" i="6" s="1"/>
  <c r="AB2312" i="6"/>
  <c r="Y2312" i="6"/>
  <c r="W2312" i="6"/>
  <c r="S2312" i="6"/>
  <c r="U2312" i="6" s="1"/>
  <c r="AB2311" i="6"/>
  <c r="Y2311" i="6"/>
  <c r="Z2311" i="6" s="1"/>
  <c r="W2311" i="6"/>
  <c r="S2311" i="6"/>
  <c r="U2311" i="6" s="1"/>
  <c r="AB2310" i="6"/>
  <c r="Y2310" i="6"/>
  <c r="W2310" i="6"/>
  <c r="S2310" i="6"/>
  <c r="U2310" i="6" s="1"/>
  <c r="AB2309" i="6"/>
  <c r="Y2309" i="6"/>
  <c r="W2309" i="6"/>
  <c r="S2309" i="6"/>
  <c r="U2309" i="6" s="1"/>
  <c r="AB2308" i="6"/>
  <c r="Y2308" i="6"/>
  <c r="W2308" i="6"/>
  <c r="S2308" i="6"/>
  <c r="U2308" i="6" s="1"/>
  <c r="AB2307" i="6"/>
  <c r="Y2307" i="6"/>
  <c r="Z2307" i="6" s="1"/>
  <c r="W2307" i="6"/>
  <c r="S2307" i="6"/>
  <c r="U2307" i="6" s="1"/>
  <c r="AB2306" i="6"/>
  <c r="Y2306" i="6"/>
  <c r="Z2306" i="6" s="1"/>
  <c r="W2306" i="6"/>
  <c r="S2306" i="6"/>
  <c r="U2306" i="6" s="1"/>
  <c r="AB2305" i="6"/>
  <c r="Y2305" i="6"/>
  <c r="Z2305" i="6" s="1"/>
  <c r="W2305" i="6"/>
  <c r="U2305" i="6"/>
  <c r="S2305" i="6"/>
  <c r="AB2304" i="6"/>
  <c r="Y2304" i="6"/>
  <c r="Z2304" i="6" s="1"/>
  <c r="W2304" i="6"/>
  <c r="S2304" i="6"/>
  <c r="U2304" i="6" s="1"/>
  <c r="AB2303" i="6"/>
  <c r="Y2303" i="6"/>
  <c r="W2303" i="6"/>
  <c r="S2303" i="6"/>
  <c r="U2303" i="6" s="1"/>
  <c r="AB2302" i="6"/>
  <c r="Y2302" i="6"/>
  <c r="Z2302" i="6" s="1"/>
  <c r="W2302" i="6"/>
  <c r="S2302" i="6"/>
  <c r="U2302" i="6" s="1"/>
  <c r="AB2301" i="6"/>
  <c r="Y2301" i="6"/>
  <c r="W2301" i="6"/>
  <c r="S2301" i="6"/>
  <c r="U2301" i="6" s="1"/>
  <c r="AB2300" i="6"/>
  <c r="Y2300" i="6"/>
  <c r="Z2300" i="6" s="1"/>
  <c r="W2300" i="6"/>
  <c r="S2300" i="6"/>
  <c r="U2300" i="6" s="1"/>
  <c r="AB2299" i="6"/>
  <c r="Y2299" i="6"/>
  <c r="Z2299" i="6" s="1"/>
  <c r="W2299" i="6"/>
  <c r="S2299" i="6"/>
  <c r="U2299" i="6" s="1"/>
  <c r="AB2298" i="6"/>
  <c r="Y2298" i="6"/>
  <c r="Z2298" i="6" s="1"/>
  <c r="W2298" i="6"/>
  <c r="S2298" i="6"/>
  <c r="U2298" i="6" s="1"/>
  <c r="AB2297" i="6"/>
  <c r="Y2297" i="6"/>
  <c r="Z2297" i="6" s="1"/>
  <c r="W2297" i="6"/>
  <c r="S2297" i="6"/>
  <c r="U2297" i="6" s="1"/>
  <c r="AB2296" i="6"/>
  <c r="Y2296" i="6"/>
  <c r="Z2296" i="6" s="1"/>
  <c r="W2296" i="6"/>
  <c r="S2296" i="6"/>
  <c r="U2296" i="6" s="1"/>
  <c r="X2296" i="6" s="1"/>
  <c r="AB2295" i="6"/>
  <c r="Y2295" i="6"/>
  <c r="W2295" i="6"/>
  <c r="S2295" i="6"/>
  <c r="U2295" i="6" s="1"/>
  <c r="AB2294" i="6"/>
  <c r="Y2294" i="6"/>
  <c r="Z2294" i="6" s="1"/>
  <c r="W2294" i="6"/>
  <c r="S2294" i="6"/>
  <c r="U2294" i="6" s="1"/>
  <c r="AB2293" i="6"/>
  <c r="Y2293" i="6"/>
  <c r="Z2293" i="6" s="1"/>
  <c r="W2293" i="6"/>
  <c r="S2293" i="6"/>
  <c r="U2293" i="6" s="1"/>
  <c r="AB2292" i="6"/>
  <c r="Y2292" i="6"/>
  <c r="Z2292" i="6" s="1"/>
  <c r="W2292" i="6"/>
  <c r="S2292" i="6"/>
  <c r="U2292" i="6" s="1"/>
  <c r="X2292" i="6" s="1"/>
  <c r="AB2291" i="6"/>
  <c r="Y2291" i="6"/>
  <c r="W2291" i="6"/>
  <c r="S2291" i="6"/>
  <c r="U2291" i="6" s="1"/>
  <c r="X2291" i="6" s="1"/>
  <c r="AB2290" i="6"/>
  <c r="Y2290" i="6"/>
  <c r="W2290" i="6"/>
  <c r="S2290" i="6"/>
  <c r="U2290" i="6" s="1"/>
  <c r="AB2289" i="6"/>
  <c r="Y2289" i="6"/>
  <c r="W2289" i="6"/>
  <c r="S2289" i="6"/>
  <c r="U2289" i="6" s="1"/>
  <c r="X2289" i="6" s="1"/>
  <c r="AB2288" i="6"/>
  <c r="Y2288" i="6"/>
  <c r="Z2288" i="6" s="1"/>
  <c r="W2288" i="6"/>
  <c r="S2288" i="6"/>
  <c r="U2288" i="6" s="1"/>
  <c r="AB2287" i="6"/>
  <c r="Y2287" i="6"/>
  <c r="W2287" i="6"/>
  <c r="S2287" i="6"/>
  <c r="U2287" i="6" s="1"/>
  <c r="AB2286" i="6"/>
  <c r="Z2286" i="6"/>
  <c r="Y2286" i="6"/>
  <c r="W2286" i="6"/>
  <c r="S2286" i="6"/>
  <c r="U2286" i="6" s="1"/>
  <c r="AB2285" i="6"/>
  <c r="Y2285" i="6"/>
  <c r="Z2285" i="6" s="1"/>
  <c r="W2285" i="6"/>
  <c r="S2285" i="6"/>
  <c r="U2285" i="6" s="1"/>
  <c r="AB2284" i="6"/>
  <c r="Y2284" i="6"/>
  <c r="W2284" i="6"/>
  <c r="S2284" i="6"/>
  <c r="U2284" i="6" s="1"/>
  <c r="AB2283" i="6"/>
  <c r="Y2283" i="6"/>
  <c r="W2283" i="6"/>
  <c r="S2283" i="6"/>
  <c r="U2283" i="6" s="1"/>
  <c r="AB2282" i="6"/>
  <c r="Y2282" i="6"/>
  <c r="Z2282" i="6" s="1"/>
  <c r="W2282" i="6"/>
  <c r="S2282" i="6"/>
  <c r="U2282" i="6" s="1"/>
  <c r="AB2281" i="6"/>
  <c r="Y2281" i="6"/>
  <c r="W2281" i="6"/>
  <c r="S2281" i="6"/>
  <c r="U2281" i="6" s="1"/>
  <c r="AB2280" i="6"/>
  <c r="Y2280" i="6"/>
  <c r="Z2280" i="6" s="1"/>
  <c r="W2280" i="6"/>
  <c r="S2280" i="6"/>
  <c r="U2280" i="6" s="1"/>
  <c r="X2280" i="6" s="1"/>
  <c r="AB2279" i="6"/>
  <c r="Z2279" i="6"/>
  <c r="Y2279" i="6"/>
  <c r="W2279" i="6"/>
  <c r="S2279" i="6"/>
  <c r="U2279" i="6" s="1"/>
  <c r="AB2278" i="6"/>
  <c r="AC2278" i="6" s="1"/>
  <c r="Y2278" i="6"/>
  <c r="Z2278" i="6" s="1"/>
  <c r="W2278" i="6"/>
  <c r="S2278" i="6"/>
  <c r="U2278" i="6" s="1"/>
  <c r="X2278" i="6" s="1"/>
  <c r="AB2277" i="6"/>
  <c r="Y2277" i="6"/>
  <c r="Z2277" i="6" s="1"/>
  <c r="W2277" i="6"/>
  <c r="S2277" i="6"/>
  <c r="U2277" i="6" s="1"/>
  <c r="AB2276" i="6"/>
  <c r="Y2276" i="6"/>
  <c r="Z2276" i="6" s="1"/>
  <c r="W2276" i="6"/>
  <c r="S2276" i="6"/>
  <c r="U2276" i="6" s="1"/>
  <c r="AB2275" i="6"/>
  <c r="Y2275" i="6"/>
  <c r="Z2275" i="6" s="1"/>
  <c r="W2275" i="6"/>
  <c r="S2275" i="6"/>
  <c r="U2275" i="6" s="1"/>
  <c r="AB2274" i="6"/>
  <c r="Y2274" i="6"/>
  <c r="AC2274" i="6" s="1"/>
  <c r="W2274" i="6"/>
  <c r="S2274" i="6"/>
  <c r="U2274" i="6" s="1"/>
  <c r="AB2273" i="6"/>
  <c r="Y2273" i="6"/>
  <c r="Z2273" i="6" s="1"/>
  <c r="W2273" i="6"/>
  <c r="S2273" i="6"/>
  <c r="U2273" i="6" s="1"/>
  <c r="AB2272" i="6"/>
  <c r="Y2272" i="6"/>
  <c r="W2272" i="6"/>
  <c r="S2272" i="6"/>
  <c r="U2272" i="6" s="1"/>
  <c r="X2272" i="6" s="1"/>
  <c r="AB2271" i="6"/>
  <c r="Y2271" i="6"/>
  <c r="W2271" i="6"/>
  <c r="S2271" i="6"/>
  <c r="U2271" i="6" s="1"/>
  <c r="AB2270" i="6"/>
  <c r="AC2270" i="6" s="1"/>
  <c r="Z2270" i="6"/>
  <c r="Y2270" i="6"/>
  <c r="W2270" i="6"/>
  <c r="S2270" i="6"/>
  <c r="U2270" i="6" s="1"/>
  <c r="AB2269" i="6"/>
  <c r="Y2269" i="6"/>
  <c r="W2269" i="6"/>
  <c r="S2269" i="6"/>
  <c r="U2269" i="6" s="1"/>
  <c r="AB2268" i="6"/>
  <c r="Y2268" i="6"/>
  <c r="Z2268" i="6" s="1"/>
  <c r="W2268" i="6"/>
  <c r="S2268" i="6"/>
  <c r="U2268" i="6" s="1"/>
  <c r="AB2267" i="6"/>
  <c r="Y2267" i="6"/>
  <c r="W2267" i="6"/>
  <c r="S2267" i="6"/>
  <c r="U2267" i="6" s="1"/>
  <c r="AB2266" i="6"/>
  <c r="Y2266" i="6"/>
  <c r="Z2266" i="6" s="1"/>
  <c r="W2266" i="6"/>
  <c r="S2266" i="6"/>
  <c r="U2266" i="6" s="1"/>
  <c r="AB2265" i="6"/>
  <c r="Y2265" i="6"/>
  <c r="Z2265" i="6" s="1"/>
  <c r="W2265" i="6"/>
  <c r="S2265" i="6"/>
  <c r="U2265" i="6" s="1"/>
  <c r="AB2264" i="6"/>
  <c r="Y2264" i="6"/>
  <c r="Z2264" i="6" s="1"/>
  <c r="W2264" i="6"/>
  <c r="S2264" i="6"/>
  <c r="U2264" i="6" s="1"/>
  <c r="AB2263" i="6"/>
  <c r="Y2263" i="6"/>
  <c r="X2263" i="6"/>
  <c r="W2263" i="6"/>
  <c r="S2263" i="6"/>
  <c r="U2263" i="6" s="1"/>
  <c r="AB2262" i="6"/>
  <c r="Y2262" i="6"/>
  <c r="Z2262" i="6" s="1"/>
  <c r="W2262" i="6"/>
  <c r="S2262" i="6"/>
  <c r="U2262" i="6" s="1"/>
  <c r="AB2261" i="6"/>
  <c r="Y2261" i="6"/>
  <c r="Z2261" i="6" s="1"/>
  <c r="W2261" i="6"/>
  <c r="S2261" i="6"/>
  <c r="U2261" i="6" s="1"/>
  <c r="AB2260" i="6"/>
  <c r="Y2260" i="6"/>
  <c r="Z2260" i="6" s="1"/>
  <c r="W2260" i="6"/>
  <c r="U2260" i="6"/>
  <c r="S2260" i="6"/>
  <c r="AB2259" i="6"/>
  <c r="Y2259" i="6"/>
  <c r="Z2259" i="6" s="1"/>
  <c r="W2259" i="6"/>
  <c r="S2259" i="6"/>
  <c r="U2259" i="6" s="1"/>
  <c r="AB2258" i="6"/>
  <c r="AC2258" i="6" s="1"/>
  <c r="Y2258" i="6"/>
  <c r="Z2258" i="6" s="1"/>
  <c r="W2258" i="6"/>
  <c r="S2258" i="6"/>
  <c r="U2258" i="6" s="1"/>
  <c r="AB2257" i="6"/>
  <c r="Y2257" i="6"/>
  <c r="W2257" i="6"/>
  <c r="S2257" i="6"/>
  <c r="U2257" i="6" s="1"/>
  <c r="AB2256" i="6"/>
  <c r="Y2256" i="6"/>
  <c r="Z2256" i="6" s="1"/>
  <c r="W2256" i="6"/>
  <c r="S2256" i="6"/>
  <c r="U2256" i="6" s="1"/>
  <c r="X2256" i="6" s="1"/>
  <c r="AB2255" i="6"/>
  <c r="Y2255" i="6"/>
  <c r="W2255" i="6"/>
  <c r="S2255" i="6"/>
  <c r="U2255" i="6" s="1"/>
  <c r="AB2254" i="6"/>
  <c r="AC2254" i="6" s="1"/>
  <c r="Y2254" i="6"/>
  <c r="Z2254" i="6" s="1"/>
  <c r="W2254" i="6"/>
  <c r="S2254" i="6"/>
  <c r="U2254" i="6" s="1"/>
  <c r="AB2253" i="6"/>
  <c r="Y2253" i="6"/>
  <c r="Z2253" i="6" s="1"/>
  <c r="W2253" i="6"/>
  <c r="S2253" i="6"/>
  <c r="U2253" i="6" s="1"/>
  <c r="AB2252" i="6"/>
  <c r="Y2252" i="6"/>
  <c r="Z2252" i="6" s="1"/>
  <c r="W2252" i="6"/>
  <c r="S2252" i="6"/>
  <c r="U2252" i="6" s="1"/>
  <c r="AB2251" i="6"/>
  <c r="Y2251" i="6"/>
  <c r="W2251" i="6"/>
  <c r="S2251" i="6"/>
  <c r="U2251" i="6" s="1"/>
  <c r="AB2250" i="6"/>
  <c r="Y2250" i="6"/>
  <c r="Z2250" i="6" s="1"/>
  <c r="W2250" i="6"/>
  <c r="S2250" i="6"/>
  <c r="U2250" i="6" s="1"/>
  <c r="AB2249" i="6"/>
  <c r="Y2249" i="6"/>
  <c r="Z2249" i="6" s="1"/>
  <c r="W2249" i="6"/>
  <c r="S2249" i="6"/>
  <c r="U2249" i="6" s="1"/>
  <c r="X2249" i="6" s="1"/>
  <c r="AB2248" i="6"/>
  <c r="Y2248" i="6"/>
  <c r="Z2248" i="6" s="1"/>
  <c r="W2248" i="6"/>
  <c r="S2248" i="6"/>
  <c r="U2248" i="6" s="1"/>
  <c r="AB2247" i="6"/>
  <c r="Y2247" i="6"/>
  <c r="W2247" i="6"/>
  <c r="S2247" i="6"/>
  <c r="U2247" i="6" s="1"/>
  <c r="AB2246" i="6"/>
  <c r="Y2246" i="6"/>
  <c r="W2246" i="6"/>
  <c r="S2246" i="6"/>
  <c r="U2246" i="6" s="1"/>
  <c r="AB2245" i="6"/>
  <c r="AC2245" i="6" s="1"/>
  <c r="Y2245" i="6"/>
  <c r="Z2245" i="6" s="1"/>
  <c r="W2245" i="6"/>
  <c r="S2245" i="6"/>
  <c r="U2245" i="6" s="1"/>
  <c r="AB2244" i="6"/>
  <c r="Z2244" i="6"/>
  <c r="Y2244" i="6"/>
  <c r="W2244" i="6"/>
  <c r="U2244" i="6"/>
  <c r="S2244" i="6"/>
  <c r="AB2243" i="6"/>
  <c r="Y2243" i="6"/>
  <c r="W2243" i="6"/>
  <c r="S2243" i="6"/>
  <c r="U2243" i="6" s="1"/>
  <c r="AB2242" i="6"/>
  <c r="Y2242" i="6"/>
  <c r="W2242" i="6"/>
  <c r="S2242" i="6"/>
  <c r="U2242" i="6" s="1"/>
  <c r="AB2241" i="6"/>
  <c r="Y2241" i="6"/>
  <c r="Z2241" i="6" s="1"/>
  <c r="W2241" i="6"/>
  <c r="S2241" i="6"/>
  <c r="U2241" i="6" s="1"/>
  <c r="AB2240" i="6"/>
  <c r="Y2240" i="6"/>
  <c r="Z2240" i="6" s="1"/>
  <c r="W2240" i="6"/>
  <c r="S2240" i="6"/>
  <c r="U2240" i="6" s="1"/>
  <c r="AB2239" i="6"/>
  <c r="Y2239" i="6"/>
  <c r="W2239" i="6"/>
  <c r="S2239" i="6"/>
  <c r="U2239" i="6" s="1"/>
  <c r="AB2238" i="6"/>
  <c r="Y2238" i="6"/>
  <c r="W2238" i="6"/>
  <c r="S2238" i="6"/>
  <c r="U2238" i="6" s="1"/>
  <c r="AB2237" i="6"/>
  <c r="Y2237" i="6"/>
  <c r="W2237" i="6"/>
  <c r="S2237" i="6"/>
  <c r="U2237" i="6" s="1"/>
  <c r="AB2236" i="6"/>
  <c r="Y2236" i="6"/>
  <c r="W2236" i="6"/>
  <c r="S2236" i="6"/>
  <c r="U2236" i="6" s="1"/>
  <c r="AB2235" i="6"/>
  <c r="Z2235" i="6"/>
  <c r="Y2235" i="6"/>
  <c r="W2235" i="6"/>
  <c r="S2235" i="6"/>
  <c r="U2235" i="6" s="1"/>
  <c r="AB2234" i="6"/>
  <c r="Y2234" i="6"/>
  <c r="Z2234" i="6" s="1"/>
  <c r="W2234" i="6"/>
  <c r="S2234" i="6"/>
  <c r="U2234" i="6" s="1"/>
  <c r="AB2233" i="6"/>
  <c r="Y2233" i="6"/>
  <c r="Z2233" i="6" s="1"/>
  <c r="W2233" i="6"/>
  <c r="S2233" i="6"/>
  <c r="U2233" i="6" s="1"/>
  <c r="AB2232" i="6"/>
  <c r="Y2232" i="6"/>
  <c r="W2232" i="6"/>
  <c r="U2232" i="6"/>
  <c r="S2232" i="6"/>
  <c r="AB2231" i="6"/>
  <c r="Y2231" i="6"/>
  <c r="W2231" i="6"/>
  <c r="S2231" i="6"/>
  <c r="U2231" i="6" s="1"/>
  <c r="AB2230" i="6"/>
  <c r="Y2230" i="6"/>
  <c r="Z2230" i="6" s="1"/>
  <c r="W2230" i="6"/>
  <c r="S2230" i="6"/>
  <c r="U2230" i="6" s="1"/>
  <c r="AB2229" i="6"/>
  <c r="Y2229" i="6"/>
  <c r="W2229" i="6"/>
  <c r="S2229" i="6"/>
  <c r="U2229" i="6" s="1"/>
  <c r="AB2228" i="6"/>
  <c r="Y2228" i="6"/>
  <c r="Z2228" i="6" s="1"/>
  <c r="W2228" i="6"/>
  <c r="S2228" i="6"/>
  <c r="U2228" i="6" s="1"/>
  <c r="AB2227" i="6"/>
  <c r="Y2227" i="6"/>
  <c r="W2227" i="6"/>
  <c r="S2227" i="6"/>
  <c r="U2227" i="6" s="1"/>
  <c r="AB2226" i="6"/>
  <c r="Y2226" i="6"/>
  <c r="Z2226" i="6" s="1"/>
  <c r="W2226" i="6"/>
  <c r="S2226" i="6"/>
  <c r="U2226" i="6" s="1"/>
  <c r="AB2225" i="6"/>
  <c r="Y2225" i="6"/>
  <c r="W2225" i="6"/>
  <c r="S2225" i="6"/>
  <c r="U2225" i="6" s="1"/>
  <c r="AB2224" i="6"/>
  <c r="Y2224" i="6"/>
  <c r="W2224" i="6"/>
  <c r="S2224" i="6"/>
  <c r="U2224" i="6" s="1"/>
  <c r="AB2223" i="6"/>
  <c r="Y2223" i="6"/>
  <c r="AC2223" i="6" s="1"/>
  <c r="W2223" i="6"/>
  <c r="S2223" i="6"/>
  <c r="U2223" i="6" s="1"/>
  <c r="AB2222" i="6"/>
  <c r="Y2222" i="6"/>
  <c r="Z2222" i="6" s="1"/>
  <c r="W2222" i="6"/>
  <c r="S2222" i="6"/>
  <c r="U2222" i="6" s="1"/>
  <c r="AB2221" i="6"/>
  <c r="Y2221" i="6"/>
  <c r="W2221" i="6"/>
  <c r="S2221" i="6"/>
  <c r="U2221" i="6" s="1"/>
  <c r="AB2220" i="6"/>
  <c r="Z2220" i="6"/>
  <c r="Y2220" i="6"/>
  <c r="W2220" i="6"/>
  <c r="S2220" i="6"/>
  <c r="U2220" i="6" s="1"/>
  <c r="AB2219" i="6"/>
  <c r="Y2219" i="6"/>
  <c r="AC2219" i="6" s="1"/>
  <c r="W2219" i="6"/>
  <c r="S2219" i="6"/>
  <c r="U2219" i="6" s="1"/>
  <c r="AB2218" i="6"/>
  <c r="AC2218" i="6" s="1"/>
  <c r="Y2218" i="6"/>
  <c r="Z2218" i="6" s="1"/>
  <c r="W2218" i="6"/>
  <c r="S2218" i="6"/>
  <c r="U2218" i="6" s="1"/>
  <c r="AB2217" i="6"/>
  <c r="Y2217" i="6"/>
  <c r="Z2217" i="6" s="1"/>
  <c r="W2217" i="6"/>
  <c r="S2217" i="6"/>
  <c r="U2217" i="6" s="1"/>
  <c r="AB2216" i="6"/>
  <c r="Y2216" i="6"/>
  <c r="Z2216" i="6" s="1"/>
  <c r="W2216" i="6"/>
  <c r="S2216" i="6"/>
  <c r="U2216" i="6" s="1"/>
  <c r="AB2215" i="6"/>
  <c r="AC2215" i="6" s="1"/>
  <c r="Y2215" i="6"/>
  <c r="Z2215" i="6" s="1"/>
  <c r="W2215" i="6"/>
  <c r="S2215" i="6"/>
  <c r="U2215" i="6" s="1"/>
  <c r="X2215" i="6" s="1"/>
  <c r="AB2214" i="6"/>
  <c r="Y2214" i="6"/>
  <c r="Z2214" i="6" s="1"/>
  <c r="W2214" i="6"/>
  <c r="U2214" i="6"/>
  <c r="S2214" i="6"/>
  <c r="AB2213" i="6"/>
  <c r="Y2213" i="6"/>
  <c r="Z2213" i="6" s="1"/>
  <c r="W2213" i="6"/>
  <c r="S2213" i="6"/>
  <c r="U2213" i="6" s="1"/>
  <c r="AB2212" i="6"/>
  <c r="Y2212" i="6"/>
  <c r="Z2212" i="6" s="1"/>
  <c r="W2212" i="6"/>
  <c r="S2212" i="6"/>
  <c r="U2212" i="6" s="1"/>
  <c r="AB2211" i="6"/>
  <c r="Y2211" i="6"/>
  <c r="Z2211" i="6" s="1"/>
  <c r="W2211" i="6"/>
  <c r="S2211" i="6"/>
  <c r="U2211" i="6" s="1"/>
  <c r="AB2210" i="6"/>
  <c r="Y2210" i="6"/>
  <c r="W2210" i="6"/>
  <c r="S2210" i="6"/>
  <c r="U2210" i="6" s="1"/>
  <c r="AB2209" i="6"/>
  <c r="Y2209" i="6"/>
  <c r="Z2209" i="6" s="1"/>
  <c r="W2209" i="6"/>
  <c r="S2209" i="6"/>
  <c r="U2209" i="6" s="1"/>
  <c r="AB2208" i="6"/>
  <c r="Y2208" i="6"/>
  <c r="Z2208" i="6" s="1"/>
  <c r="W2208" i="6"/>
  <c r="S2208" i="6"/>
  <c r="U2208" i="6" s="1"/>
  <c r="AB2207" i="6"/>
  <c r="Y2207" i="6"/>
  <c r="W2207" i="6"/>
  <c r="S2207" i="6"/>
  <c r="U2207" i="6" s="1"/>
  <c r="AB2206" i="6"/>
  <c r="Y2206" i="6"/>
  <c r="W2206" i="6"/>
  <c r="S2206" i="6"/>
  <c r="U2206" i="6" s="1"/>
  <c r="AB2205" i="6"/>
  <c r="Y2205" i="6"/>
  <c r="W2205" i="6"/>
  <c r="S2205" i="6"/>
  <c r="U2205" i="6" s="1"/>
  <c r="X2205" i="6" s="1"/>
  <c r="AB2204" i="6"/>
  <c r="Y2204" i="6"/>
  <c r="Z2204" i="6" s="1"/>
  <c r="W2204" i="6"/>
  <c r="S2204" i="6"/>
  <c r="U2204" i="6" s="1"/>
  <c r="AB2203" i="6"/>
  <c r="Y2203" i="6"/>
  <c r="W2203" i="6"/>
  <c r="S2203" i="6"/>
  <c r="U2203" i="6" s="1"/>
  <c r="AB2202" i="6"/>
  <c r="Z2202" i="6"/>
  <c r="Y2202" i="6"/>
  <c r="W2202" i="6"/>
  <c r="S2202" i="6"/>
  <c r="U2202" i="6" s="1"/>
  <c r="AB2201" i="6"/>
  <c r="Y2201" i="6"/>
  <c r="Z2201" i="6" s="1"/>
  <c r="W2201" i="6"/>
  <c r="S2201" i="6"/>
  <c r="U2201" i="6" s="1"/>
  <c r="AB2200" i="6"/>
  <c r="Y2200" i="6"/>
  <c r="Z2200" i="6" s="1"/>
  <c r="W2200" i="6"/>
  <c r="S2200" i="6"/>
  <c r="U2200" i="6" s="1"/>
  <c r="AB2199" i="6"/>
  <c r="Y2199" i="6"/>
  <c r="W2199" i="6"/>
  <c r="S2199" i="6"/>
  <c r="U2199" i="6" s="1"/>
  <c r="AB2198" i="6"/>
  <c r="Y2198" i="6"/>
  <c r="Z2198" i="6" s="1"/>
  <c r="W2198" i="6"/>
  <c r="S2198" i="6"/>
  <c r="U2198" i="6" s="1"/>
  <c r="AC2197" i="6"/>
  <c r="AB2197" i="6"/>
  <c r="Y2197" i="6"/>
  <c r="Z2197" i="6" s="1"/>
  <c r="W2197" i="6"/>
  <c r="S2197" i="6"/>
  <c r="U2197" i="6" s="1"/>
  <c r="AB2196" i="6"/>
  <c r="Y2196" i="6"/>
  <c r="Z2196" i="6" s="1"/>
  <c r="W2196" i="6"/>
  <c r="S2196" i="6"/>
  <c r="U2196" i="6" s="1"/>
  <c r="AB2195" i="6"/>
  <c r="Y2195" i="6"/>
  <c r="W2195" i="6"/>
  <c r="S2195" i="6"/>
  <c r="U2195" i="6" s="1"/>
  <c r="AB2194" i="6"/>
  <c r="Y2194" i="6"/>
  <c r="W2194" i="6"/>
  <c r="S2194" i="6"/>
  <c r="U2194" i="6" s="1"/>
  <c r="AB2193" i="6"/>
  <c r="Y2193" i="6"/>
  <c r="W2193" i="6"/>
  <c r="S2193" i="6"/>
  <c r="U2193" i="6" s="1"/>
  <c r="X2193" i="6" s="1"/>
  <c r="AB2192" i="6"/>
  <c r="Y2192" i="6"/>
  <c r="W2192" i="6"/>
  <c r="U2192" i="6"/>
  <c r="S2192" i="6"/>
  <c r="AB2191" i="6"/>
  <c r="Y2191" i="6"/>
  <c r="W2191" i="6"/>
  <c r="S2191" i="6"/>
  <c r="U2191" i="6" s="1"/>
  <c r="AB2190" i="6"/>
  <c r="Y2190" i="6"/>
  <c r="Z2190" i="6" s="1"/>
  <c r="W2190" i="6"/>
  <c r="S2190" i="6"/>
  <c r="U2190" i="6" s="1"/>
  <c r="AB2189" i="6"/>
  <c r="Y2189" i="6"/>
  <c r="W2189" i="6"/>
  <c r="S2189" i="6"/>
  <c r="U2189" i="6" s="1"/>
  <c r="AB2188" i="6"/>
  <c r="Y2188" i="6"/>
  <c r="Z2188" i="6" s="1"/>
  <c r="W2188" i="6"/>
  <c r="S2188" i="6"/>
  <c r="U2188" i="6" s="1"/>
  <c r="AB2187" i="6"/>
  <c r="Y2187" i="6"/>
  <c r="W2187" i="6"/>
  <c r="S2187" i="6"/>
  <c r="U2187" i="6" s="1"/>
  <c r="AB2186" i="6"/>
  <c r="Y2186" i="6"/>
  <c r="Z2186" i="6" s="1"/>
  <c r="W2186" i="6"/>
  <c r="S2186" i="6"/>
  <c r="U2186" i="6" s="1"/>
  <c r="AB2185" i="6"/>
  <c r="Y2185" i="6"/>
  <c r="Z2185" i="6" s="1"/>
  <c r="W2185" i="6"/>
  <c r="S2185" i="6"/>
  <c r="U2185" i="6" s="1"/>
  <c r="AB2184" i="6"/>
  <c r="Y2184" i="6"/>
  <c r="Z2184" i="6" s="1"/>
  <c r="W2184" i="6"/>
  <c r="S2184" i="6"/>
  <c r="U2184" i="6" s="1"/>
  <c r="AB2183" i="6"/>
  <c r="Y2183" i="6"/>
  <c r="W2183" i="6"/>
  <c r="S2183" i="6"/>
  <c r="U2183" i="6" s="1"/>
  <c r="AB2182" i="6"/>
  <c r="Y2182" i="6"/>
  <c r="Z2182" i="6" s="1"/>
  <c r="W2182" i="6"/>
  <c r="S2182" i="6"/>
  <c r="U2182" i="6" s="1"/>
  <c r="X2182" i="6" s="1"/>
  <c r="AB2181" i="6"/>
  <c r="Y2181" i="6"/>
  <c r="Z2181" i="6" s="1"/>
  <c r="W2181" i="6"/>
  <c r="S2181" i="6"/>
  <c r="U2181" i="6" s="1"/>
  <c r="AB2180" i="6"/>
  <c r="Y2180" i="6"/>
  <c r="Z2180" i="6" s="1"/>
  <c r="W2180" i="6"/>
  <c r="S2180" i="6"/>
  <c r="U2180" i="6" s="1"/>
  <c r="AB2179" i="6"/>
  <c r="Y2179" i="6"/>
  <c r="W2179" i="6"/>
  <c r="S2179" i="6"/>
  <c r="U2179" i="6" s="1"/>
  <c r="X2179" i="6" s="1"/>
  <c r="AB2178" i="6"/>
  <c r="Y2178" i="6"/>
  <c r="Z2178" i="6" s="1"/>
  <c r="W2178" i="6"/>
  <c r="U2178" i="6"/>
  <c r="S2178" i="6"/>
  <c r="AB2177" i="6"/>
  <c r="Y2177" i="6"/>
  <c r="Z2177" i="6" s="1"/>
  <c r="W2177" i="6"/>
  <c r="S2177" i="6"/>
  <c r="U2177" i="6" s="1"/>
  <c r="AB2176" i="6"/>
  <c r="Y2176" i="6"/>
  <c r="Z2176" i="6" s="1"/>
  <c r="W2176" i="6"/>
  <c r="S2176" i="6"/>
  <c r="U2176" i="6" s="1"/>
  <c r="AB2175" i="6"/>
  <c r="Y2175" i="6"/>
  <c r="W2175" i="6"/>
  <c r="S2175" i="6"/>
  <c r="U2175" i="6" s="1"/>
  <c r="AB2174" i="6"/>
  <c r="Y2174" i="6"/>
  <c r="Z2174" i="6" s="1"/>
  <c r="W2174" i="6"/>
  <c r="S2174" i="6"/>
  <c r="U2174" i="6" s="1"/>
  <c r="AB2173" i="6"/>
  <c r="Y2173" i="6"/>
  <c r="W2173" i="6"/>
  <c r="S2173" i="6"/>
  <c r="U2173" i="6" s="1"/>
  <c r="AB2172" i="6"/>
  <c r="Y2172" i="6"/>
  <c r="Z2172" i="6" s="1"/>
  <c r="W2172" i="6"/>
  <c r="S2172" i="6"/>
  <c r="U2172" i="6" s="1"/>
  <c r="AB2171" i="6"/>
  <c r="Y2171" i="6"/>
  <c r="W2171" i="6"/>
  <c r="S2171" i="6"/>
  <c r="U2171" i="6" s="1"/>
  <c r="AB2170" i="6"/>
  <c r="AC2170" i="6" s="1"/>
  <c r="Y2170" i="6"/>
  <c r="Z2170" i="6" s="1"/>
  <c r="W2170" i="6"/>
  <c r="S2170" i="6"/>
  <c r="U2170" i="6" s="1"/>
  <c r="AB2169" i="6"/>
  <c r="Y2169" i="6"/>
  <c r="Z2169" i="6" s="1"/>
  <c r="W2169" i="6"/>
  <c r="S2169" i="6"/>
  <c r="U2169" i="6" s="1"/>
  <c r="X2169" i="6" s="1"/>
  <c r="AB2168" i="6"/>
  <c r="Y2168" i="6"/>
  <c r="W2168" i="6"/>
  <c r="S2168" i="6"/>
  <c r="U2168" i="6" s="1"/>
  <c r="AB2167" i="6"/>
  <c r="AC2167" i="6" s="1"/>
  <c r="Y2167" i="6"/>
  <c r="Z2167" i="6" s="1"/>
  <c r="W2167" i="6"/>
  <c r="S2167" i="6"/>
  <c r="U2167" i="6" s="1"/>
  <c r="AB2166" i="6"/>
  <c r="Y2166" i="6"/>
  <c r="Z2166" i="6" s="1"/>
  <c r="W2166" i="6"/>
  <c r="S2166" i="6"/>
  <c r="U2166" i="6" s="1"/>
  <c r="AB2165" i="6"/>
  <c r="Y2165" i="6"/>
  <c r="Z2165" i="6" s="1"/>
  <c r="W2165" i="6"/>
  <c r="S2165" i="6"/>
  <c r="U2165" i="6" s="1"/>
  <c r="AB2164" i="6"/>
  <c r="Y2164" i="6"/>
  <c r="Z2164" i="6" s="1"/>
  <c r="W2164" i="6"/>
  <c r="S2164" i="6"/>
  <c r="U2164" i="6" s="1"/>
  <c r="X2164" i="6" s="1"/>
  <c r="AB2163" i="6"/>
  <c r="AC2163" i="6" s="1"/>
  <c r="Y2163" i="6"/>
  <c r="Z2163" i="6" s="1"/>
  <c r="W2163" i="6"/>
  <c r="S2163" i="6"/>
  <c r="U2163" i="6" s="1"/>
  <c r="AB2162" i="6"/>
  <c r="Y2162" i="6"/>
  <c r="Z2162" i="6" s="1"/>
  <c r="W2162" i="6"/>
  <c r="S2162" i="6"/>
  <c r="U2162" i="6" s="1"/>
  <c r="X2162" i="6" s="1"/>
  <c r="AB2161" i="6"/>
  <c r="Y2161" i="6"/>
  <c r="W2161" i="6"/>
  <c r="S2161" i="6"/>
  <c r="U2161" i="6" s="1"/>
  <c r="AB2160" i="6"/>
  <c r="Y2160" i="6"/>
  <c r="Z2160" i="6" s="1"/>
  <c r="W2160" i="6"/>
  <c r="S2160" i="6"/>
  <c r="U2160" i="6" s="1"/>
  <c r="AB2159" i="6"/>
  <c r="Y2159" i="6"/>
  <c r="W2159" i="6"/>
  <c r="S2159" i="6"/>
  <c r="U2159" i="6" s="1"/>
  <c r="AB2158" i="6"/>
  <c r="Y2158" i="6"/>
  <c r="Z2158" i="6" s="1"/>
  <c r="W2158" i="6"/>
  <c r="S2158" i="6"/>
  <c r="U2158" i="6" s="1"/>
  <c r="AB2157" i="6"/>
  <c r="Y2157" i="6"/>
  <c r="W2157" i="6"/>
  <c r="S2157" i="6"/>
  <c r="U2157" i="6" s="1"/>
  <c r="AB2156" i="6"/>
  <c r="Y2156" i="6"/>
  <c r="W2156" i="6"/>
  <c r="S2156" i="6"/>
  <c r="U2156" i="6" s="1"/>
  <c r="AB2155" i="6"/>
  <c r="Y2155" i="6"/>
  <c r="W2155" i="6"/>
  <c r="S2155" i="6"/>
  <c r="U2155" i="6" s="1"/>
  <c r="AB2154" i="6"/>
  <c r="Y2154" i="6"/>
  <c r="Z2154" i="6" s="1"/>
  <c r="W2154" i="6"/>
  <c r="S2154" i="6"/>
  <c r="U2154" i="6" s="1"/>
  <c r="AB2153" i="6"/>
  <c r="Y2153" i="6"/>
  <c r="W2153" i="6"/>
  <c r="S2153" i="6"/>
  <c r="U2153" i="6" s="1"/>
  <c r="AB2152" i="6"/>
  <c r="Y2152" i="6"/>
  <c r="W2152" i="6"/>
  <c r="U2152" i="6"/>
  <c r="S2152" i="6"/>
  <c r="AB2151" i="6"/>
  <c r="Y2151" i="6"/>
  <c r="W2151" i="6"/>
  <c r="S2151" i="6"/>
  <c r="U2151" i="6" s="1"/>
  <c r="AB2150" i="6"/>
  <c r="Y2150" i="6"/>
  <c r="Z2150" i="6" s="1"/>
  <c r="W2150" i="6"/>
  <c r="S2150" i="6"/>
  <c r="U2150" i="6" s="1"/>
  <c r="AB2149" i="6"/>
  <c r="AC2149" i="6" s="1"/>
  <c r="Y2149" i="6"/>
  <c r="Z2149" i="6" s="1"/>
  <c r="W2149" i="6"/>
  <c r="S2149" i="6"/>
  <c r="U2149" i="6" s="1"/>
  <c r="AB2148" i="6"/>
  <c r="Y2148" i="6"/>
  <c r="W2148" i="6"/>
  <c r="S2148" i="6"/>
  <c r="U2148" i="6" s="1"/>
  <c r="AB2147" i="6"/>
  <c r="Y2147" i="6"/>
  <c r="Z2147" i="6" s="1"/>
  <c r="W2147" i="6"/>
  <c r="S2147" i="6"/>
  <c r="U2147" i="6" s="1"/>
  <c r="AB2146" i="6"/>
  <c r="Y2146" i="6"/>
  <c r="Z2146" i="6" s="1"/>
  <c r="W2146" i="6"/>
  <c r="S2146" i="6"/>
  <c r="U2146" i="6" s="1"/>
  <c r="AB2145" i="6"/>
  <c r="Y2145" i="6"/>
  <c r="W2145" i="6"/>
  <c r="S2145" i="6"/>
  <c r="U2145" i="6" s="1"/>
  <c r="AB2144" i="6"/>
  <c r="Y2144" i="6"/>
  <c r="Z2144" i="6" s="1"/>
  <c r="W2144" i="6"/>
  <c r="S2144" i="6"/>
  <c r="U2144" i="6" s="1"/>
  <c r="AB2143" i="6"/>
  <c r="Y2143" i="6"/>
  <c r="Z2143" i="6" s="1"/>
  <c r="W2143" i="6"/>
  <c r="S2143" i="6"/>
  <c r="U2143" i="6" s="1"/>
  <c r="AB2142" i="6"/>
  <c r="Y2142" i="6"/>
  <c r="Z2142" i="6" s="1"/>
  <c r="W2142" i="6"/>
  <c r="S2142" i="6"/>
  <c r="U2142" i="6" s="1"/>
  <c r="AB2141" i="6"/>
  <c r="Y2141" i="6"/>
  <c r="W2141" i="6"/>
  <c r="S2141" i="6"/>
  <c r="U2141" i="6" s="1"/>
  <c r="AB2140" i="6"/>
  <c r="Y2140" i="6"/>
  <c r="W2140" i="6"/>
  <c r="S2140" i="6"/>
  <c r="U2140" i="6" s="1"/>
  <c r="AB2139" i="6"/>
  <c r="Y2139" i="6"/>
  <c r="W2139" i="6"/>
  <c r="S2139" i="6"/>
  <c r="U2139" i="6" s="1"/>
  <c r="AB2138" i="6"/>
  <c r="Y2138" i="6"/>
  <c r="Z2138" i="6" s="1"/>
  <c r="W2138" i="6"/>
  <c r="S2138" i="6"/>
  <c r="U2138" i="6" s="1"/>
  <c r="AB2137" i="6"/>
  <c r="Y2137" i="6"/>
  <c r="W2137" i="6"/>
  <c r="S2137" i="6"/>
  <c r="U2137" i="6" s="1"/>
  <c r="AB2136" i="6"/>
  <c r="Y2136" i="6"/>
  <c r="W2136" i="6"/>
  <c r="S2136" i="6"/>
  <c r="U2136" i="6" s="1"/>
  <c r="AB2135" i="6"/>
  <c r="Y2135" i="6"/>
  <c r="W2135" i="6"/>
  <c r="S2135" i="6"/>
  <c r="U2135" i="6" s="1"/>
  <c r="AB2134" i="6"/>
  <c r="Y2134" i="6"/>
  <c r="Z2134" i="6" s="1"/>
  <c r="W2134" i="6"/>
  <c r="S2134" i="6"/>
  <c r="U2134" i="6" s="1"/>
  <c r="X2134" i="6" s="1"/>
  <c r="AB2133" i="6"/>
  <c r="Y2133" i="6"/>
  <c r="Z2133" i="6" s="1"/>
  <c r="W2133" i="6"/>
  <c r="S2133" i="6"/>
  <c r="U2133" i="6" s="1"/>
  <c r="AB2132" i="6"/>
  <c r="Y2132" i="6"/>
  <c r="W2132" i="6"/>
  <c r="S2132" i="6"/>
  <c r="U2132" i="6" s="1"/>
  <c r="AB2131" i="6"/>
  <c r="Y2131" i="6"/>
  <c r="Z2131" i="6" s="1"/>
  <c r="W2131" i="6"/>
  <c r="S2131" i="6"/>
  <c r="U2131" i="6" s="1"/>
  <c r="AB2130" i="6"/>
  <c r="Y2130" i="6"/>
  <c r="Z2130" i="6" s="1"/>
  <c r="W2130" i="6"/>
  <c r="S2130" i="6"/>
  <c r="U2130" i="6" s="1"/>
  <c r="AB2129" i="6"/>
  <c r="AC2129" i="6" s="1"/>
  <c r="Y2129" i="6"/>
  <c r="Z2129" i="6" s="1"/>
  <c r="W2129" i="6"/>
  <c r="S2129" i="6"/>
  <c r="U2129" i="6" s="1"/>
  <c r="AB2128" i="6"/>
  <c r="Y2128" i="6"/>
  <c r="W2128" i="6"/>
  <c r="S2128" i="6"/>
  <c r="U2128" i="6" s="1"/>
  <c r="AC2127" i="6"/>
  <c r="AB2127" i="6"/>
  <c r="Y2127" i="6"/>
  <c r="Z2127" i="6" s="1"/>
  <c r="W2127" i="6"/>
  <c r="S2127" i="6"/>
  <c r="U2127" i="6" s="1"/>
  <c r="AB2126" i="6"/>
  <c r="Y2126" i="6"/>
  <c r="Z2126" i="6" s="1"/>
  <c r="W2126" i="6"/>
  <c r="S2126" i="6"/>
  <c r="U2126" i="6" s="1"/>
  <c r="AB2125" i="6"/>
  <c r="Y2125" i="6"/>
  <c r="W2125" i="6"/>
  <c r="S2125" i="6"/>
  <c r="U2125" i="6" s="1"/>
  <c r="AB2124" i="6"/>
  <c r="Y2124" i="6"/>
  <c r="W2124" i="6"/>
  <c r="S2124" i="6"/>
  <c r="U2124" i="6" s="1"/>
  <c r="AB2123" i="6"/>
  <c r="Y2123" i="6"/>
  <c r="Z2123" i="6" s="1"/>
  <c r="W2123" i="6"/>
  <c r="S2123" i="6"/>
  <c r="U2123" i="6" s="1"/>
  <c r="X2123" i="6" s="1"/>
  <c r="AB2122" i="6"/>
  <c r="Y2122" i="6"/>
  <c r="Z2122" i="6" s="1"/>
  <c r="W2122" i="6"/>
  <c r="S2122" i="6"/>
  <c r="U2122" i="6" s="1"/>
  <c r="AB2121" i="6"/>
  <c r="Y2121" i="6"/>
  <c r="Z2121" i="6" s="1"/>
  <c r="W2121" i="6"/>
  <c r="S2121" i="6"/>
  <c r="U2121" i="6" s="1"/>
  <c r="AB2120" i="6"/>
  <c r="Y2120" i="6"/>
  <c r="W2120" i="6"/>
  <c r="S2120" i="6"/>
  <c r="U2120" i="6" s="1"/>
  <c r="AB2119" i="6"/>
  <c r="Y2119" i="6"/>
  <c r="W2119" i="6"/>
  <c r="S2119" i="6"/>
  <c r="U2119" i="6" s="1"/>
  <c r="X2119" i="6" s="1"/>
  <c r="AB2118" i="6"/>
  <c r="Y2118" i="6"/>
  <c r="Z2118" i="6" s="1"/>
  <c r="W2118" i="6"/>
  <c r="S2118" i="6"/>
  <c r="U2118" i="6" s="1"/>
  <c r="AB2117" i="6"/>
  <c r="Y2117" i="6"/>
  <c r="Z2117" i="6" s="1"/>
  <c r="W2117" i="6"/>
  <c r="S2117" i="6"/>
  <c r="U2117" i="6" s="1"/>
  <c r="X2117" i="6" s="1"/>
  <c r="AB2116" i="6"/>
  <c r="Y2116" i="6"/>
  <c r="Z2116" i="6" s="1"/>
  <c r="W2116" i="6"/>
  <c r="S2116" i="6"/>
  <c r="U2116" i="6" s="1"/>
  <c r="AB2115" i="6"/>
  <c r="Y2115" i="6"/>
  <c r="Z2115" i="6" s="1"/>
  <c r="W2115" i="6"/>
  <c r="S2115" i="6"/>
  <c r="U2115" i="6" s="1"/>
  <c r="AB2114" i="6"/>
  <c r="Y2114" i="6"/>
  <c r="W2114" i="6"/>
  <c r="S2114" i="6"/>
  <c r="U2114" i="6" s="1"/>
  <c r="AB2113" i="6"/>
  <c r="Y2113" i="6"/>
  <c r="Z2113" i="6" s="1"/>
  <c r="W2113" i="6"/>
  <c r="S2113" i="6"/>
  <c r="U2113" i="6" s="1"/>
  <c r="AB2112" i="6"/>
  <c r="Y2112" i="6"/>
  <c r="W2112" i="6"/>
  <c r="S2112" i="6"/>
  <c r="U2112" i="6" s="1"/>
  <c r="AB2111" i="6"/>
  <c r="Y2111" i="6"/>
  <c r="Z2111" i="6" s="1"/>
  <c r="W2111" i="6"/>
  <c r="S2111" i="6"/>
  <c r="U2111" i="6" s="1"/>
  <c r="AB2110" i="6"/>
  <c r="Y2110" i="6"/>
  <c r="Z2110" i="6" s="1"/>
  <c r="W2110" i="6"/>
  <c r="S2110" i="6"/>
  <c r="U2110" i="6" s="1"/>
  <c r="AB2109" i="6"/>
  <c r="Y2109" i="6"/>
  <c r="W2109" i="6"/>
  <c r="S2109" i="6"/>
  <c r="U2109" i="6" s="1"/>
  <c r="AB2108" i="6"/>
  <c r="Y2108" i="6"/>
  <c r="W2108" i="6"/>
  <c r="S2108" i="6"/>
  <c r="U2108" i="6" s="1"/>
  <c r="AB2107" i="6"/>
  <c r="Y2107" i="6"/>
  <c r="W2107" i="6"/>
  <c r="S2107" i="6"/>
  <c r="U2107" i="6" s="1"/>
  <c r="AB2106" i="6"/>
  <c r="Y2106" i="6"/>
  <c r="Z2106" i="6" s="1"/>
  <c r="W2106" i="6"/>
  <c r="S2106" i="6"/>
  <c r="U2106" i="6" s="1"/>
  <c r="AB2105" i="6"/>
  <c r="Y2105" i="6"/>
  <c r="W2105" i="6"/>
  <c r="S2105" i="6"/>
  <c r="U2105" i="6" s="1"/>
  <c r="AB2104" i="6"/>
  <c r="Y2104" i="6"/>
  <c r="W2104" i="6"/>
  <c r="S2104" i="6"/>
  <c r="U2104" i="6" s="1"/>
  <c r="AB2103" i="6"/>
  <c r="Y2103" i="6"/>
  <c r="W2103" i="6"/>
  <c r="S2103" i="6"/>
  <c r="U2103" i="6" s="1"/>
  <c r="AB2102" i="6"/>
  <c r="Y2102" i="6"/>
  <c r="Z2102" i="6" s="1"/>
  <c r="W2102" i="6"/>
  <c r="S2102" i="6"/>
  <c r="U2102" i="6" s="1"/>
  <c r="AB2101" i="6"/>
  <c r="Y2101" i="6"/>
  <c r="W2101" i="6"/>
  <c r="S2101" i="6"/>
  <c r="U2101" i="6" s="1"/>
  <c r="AB2100" i="6"/>
  <c r="Y2100" i="6"/>
  <c r="W2100" i="6"/>
  <c r="S2100" i="6"/>
  <c r="U2100" i="6" s="1"/>
  <c r="AB2099" i="6"/>
  <c r="Y2099" i="6"/>
  <c r="Z2099" i="6" s="1"/>
  <c r="W2099" i="6"/>
  <c r="S2099" i="6"/>
  <c r="U2099" i="6" s="1"/>
  <c r="AB2098" i="6"/>
  <c r="AC2098" i="6" s="1"/>
  <c r="Y2098" i="6"/>
  <c r="Z2098" i="6" s="1"/>
  <c r="W2098" i="6"/>
  <c r="S2098" i="6"/>
  <c r="U2098" i="6" s="1"/>
  <c r="AB2097" i="6"/>
  <c r="Y2097" i="6"/>
  <c r="Z2097" i="6" s="1"/>
  <c r="W2097" i="6"/>
  <c r="S2097" i="6"/>
  <c r="U2097" i="6" s="1"/>
  <c r="AB2096" i="6"/>
  <c r="Y2096" i="6"/>
  <c r="W2096" i="6"/>
  <c r="S2096" i="6"/>
  <c r="U2096" i="6" s="1"/>
  <c r="AB2095" i="6"/>
  <c r="Y2095" i="6"/>
  <c r="Z2095" i="6" s="1"/>
  <c r="W2095" i="6"/>
  <c r="S2095" i="6"/>
  <c r="U2095" i="6" s="1"/>
  <c r="AB2094" i="6"/>
  <c r="AC2094" i="6" s="1"/>
  <c r="Y2094" i="6"/>
  <c r="Z2094" i="6" s="1"/>
  <c r="W2094" i="6"/>
  <c r="S2094" i="6"/>
  <c r="U2094" i="6" s="1"/>
  <c r="AB2093" i="6"/>
  <c r="Y2093" i="6"/>
  <c r="W2093" i="6"/>
  <c r="S2093" i="6"/>
  <c r="U2093" i="6" s="1"/>
  <c r="AB2092" i="6"/>
  <c r="Y2092" i="6"/>
  <c r="W2092" i="6"/>
  <c r="S2092" i="6"/>
  <c r="U2092" i="6" s="1"/>
  <c r="AB2091" i="6"/>
  <c r="Y2091" i="6"/>
  <c r="X2091" i="6"/>
  <c r="W2091" i="6"/>
  <c r="S2091" i="6"/>
  <c r="U2091" i="6" s="1"/>
  <c r="AB2090" i="6"/>
  <c r="Y2090" i="6"/>
  <c r="Z2090" i="6" s="1"/>
  <c r="W2090" i="6"/>
  <c r="S2090" i="6"/>
  <c r="U2090" i="6" s="1"/>
  <c r="X2090" i="6" s="1"/>
  <c r="AB2089" i="6"/>
  <c r="Y2089" i="6"/>
  <c r="Z2089" i="6" s="1"/>
  <c r="W2089" i="6"/>
  <c r="S2089" i="6"/>
  <c r="U2089" i="6" s="1"/>
  <c r="AB2088" i="6"/>
  <c r="Y2088" i="6"/>
  <c r="W2088" i="6"/>
  <c r="S2088" i="6"/>
  <c r="U2088" i="6" s="1"/>
  <c r="X2088" i="6" s="1"/>
  <c r="AB2087" i="6"/>
  <c r="Y2087" i="6"/>
  <c r="Z2087" i="6" s="1"/>
  <c r="W2087" i="6"/>
  <c r="S2087" i="6"/>
  <c r="U2087" i="6" s="1"/>
  <c r="AB2086" i="6"/>
  <c r="Y2086" i="6"/>
  <c r="Z2086" i="6" s="1"/>
  <c r="W2086" i="6"/>
  <c r="S2086" i="6"/>
  <c r="U2086" i="6" s="1"/>
  <c r="X2086" i="6" s="1"/>
  <c r="AB2085" i="6"/>
  <c r="Y2085" i="6"/>
  <c r="W2085" i="6"/>
  <c r="S2085" i="6"/>
  <c r="U2085" i="6" s="1"/>
  <c r="X2085" i="6" s="1"/>
  <c r="AB2084" i="6"/>
  <c r="Y2084" i="6"/>
  <c r="Z2084" i="6" s="1"/>
  <c r="W2084" i="6"/>
  <c r="S2084" i="6"/>
  <c r="U2084" i="6" s="1"/>
  <c r="X2084" i="6" s="1"/>
  <c r="AB2083" i="6"/>
  <c r="Y2083" i="6"/>
  <c r="Z2083" i="6" s="1"/>
  <c r="W2083" i="6"/>
  <c r="S2083" i="6"/>
  <c r="U2083" i="6" s="1"/>
  <c r="AB2082" i="6"/>
  <c r="Y2082" i="6"/>
  <c r="Z2082" i="6" s="1"/>
  <c r="W2082" i="6"/>
  <c r="S2082" i="6"/>
  <c r="U2082" i="6" s="1"/>
  <c r="X2082" i="6" s="1"/>
  <c r="AB2081" i="6"/>
  <c r="Y2081" i="6"/>
  <c r="Z2081" i="6" s="1"/>
  <c r="W2081" i="6"/>
  <c r="S2081" i="6"/>
  <c r="U2081" i="6" s="1"/>
  <c r="AB2080" i="6"/>
  <c r="Y2080" i="6"/>
  <c r="W2080" i="6"/>
  <c r="S2080" i="6"/>
  <c r="U2080" i="6" s="1"/>
  <c r="X2080" i="6" s="1"/>
  <c r="AB2079" i="6"/>
  <c r="Y2079" i="6"/>
  <c r="Z2079" i="6" s="1"/>
  <c r="W2079" i="6"/>
  <c r="S2079" i="6"/>
  <c r="U2079" i="6" s="1"/>
  <c r="AB2078" i="6"/>
  <c r="Y2078" i="6"/>
  <c r="W2078" i="6"/>
  <c r="S2078" i="6"/>
  <c r="U2078" i="6" s="1"/>
  <c r="AB2077" i="6"/>
  <c r="Y2077" i="6"/>
  <c r="W2077" i="6"/>
  <c r="S2077" i="6"/>
  <c r="U2077" i="6" s="1"/>
  <c r="AB2076" i="6"/>
  <c r="Y2076" i="6"/>
  <c r="Z2076" i="6" s="1"/>
  <c r="W2076" i="6"/>
  <c r="S2076" i="6"/>
  <c r="U2076" i="6" s="1"/>
  <c r="AB2075" i="6"/>
  <c r="Y2075" i="6"/>
  <c r="W2075" i="6"/>
  <c r="S2075" i="6"/>
  <c r="U2075" i="6" s="1"/>
  <c r="AB2074" i="6"/>
  <c r="Y2074" i="6"/>
  <c r="W2074" i="6"/>
  <c r="S2074" i="6"/>
  <c r="U2074" i="6" s="1"/>
  <c r="AB2073" i="6"/>
  <c r="Y2073" i="6"/>
  <c r="W2073" i="6"/>
  <c r="S2073" i="6"/>
  <c r="U2073" i="6" s="1"/>
  <c r="AB2072" i="6"/>
  <c r="Y2072" i="6"/>
  <c r="Z2072" i="6" s="1"/>
  <c r="W2072" i="6"/>
  <c r="S2072" i="6"/>
  <c r="U2072" i="6" s="1"/>
  <c r="AB2071" i="6"/>
  <c r="Y2071" i="6"/>
  <c r="W2071" i="6"/>
  <c r="S2071" i="6"/>
  <c r="U2071" i="6" s="1"/>
  <c r="AB2070" i="6"/>
  <c r="Y2070" i="6"/>
  <c r="Z2070" i="6" s="1"/>
  <c r="W2070" i="6"/>
  <c r="S2070" i="6"/>
  <c r="U2070" i="6" s="1"/>
  <c r="AB2069" i="6"/>
  <c r="Y2069" i="6"/>
  <c r="Z2069" i="6" s="1"/>
  <c r="W2069" i="6"/>
  <c r="S2069" i="6"/>
  <c r="U2069" i="6" s="1"/>
  <c r="AB2068" i="6"/>
  <c r="Y2068" i="6"/>
  <c r="W2068" i="6"/>
  <c r="S2068" i="6"/>
  <c r="U2068" i="6" s="1"/>
  <c r="AB2067" i="6"/>
  <c r="Y2067" i="6"/>
  <c r="W2067" i="6"/>
  <c r="S2067" i="6"/>
  <c r="U2067" i="6" s="1"/>
  <c r="AB2066" i="6"/>
  <c r="Y2066" i="6"/>
  <c r="W2066" i="6"/>
  <c r="S2066" i="6"/>
  <c r="U2066" i="6" s="1"/>
  <c r="AB2065" i="6"/>
  <c r="Y2065" i="6"/>
  <c r="Z2065" i="6" s="1"/>
  <c r="W2065" i="6"/>
  <c r="S2065" i="6"/>
  <c r="U2065" i="6" s="1"/>
  <c r="AB2064" i="6"/>
  <c r="Y2064" i="6"/>
  <c r="W2064" i="6"/>
  <c r="S2064" i="6"/>
  <c r="U2064" i="6" s="1"/>
  <c r="AB2063" i="6"/>
  <c r="Y2063" i="6"/>
  <c r="Z2063" i="6" s="1"/>
  <c r="W2063" i="6"/>
  <c r="S2063" i="6"/>
  <c r="U2063" i="6" s="1"/>
  <c r="AB2062" i="6"/>
  <c r="Y2062" i="6"/>
  <c r="Z2062" i="6" s="1"/>
  <c r="W2062" i="6"/>
  <c r="S2062" i="6"/>
  <c r="U2062" i="6" s="1"/>
  <c r="AB2061" i="6"/>
  <c r="Y2061" i="6"/>
  <c r="W2061" i="6"/>
  <c r="S2061" i="6"/>
  <c r="U2061" i="6" s="1"/>
  <c r="AB2060" i="6"/>
  <c r="Y2060" i="6"/>
  <c r="Z2060" i="6" s="1"/>
  <c r="W2060" i="6"/>
  <c r="S2060" i="6"/>
  <c r="U2060" i="6" s="1"/>
  <c r="AB2059" i="6"/>
  <c r="Y2059" i="6"/>
  <c r="Z2059" i="6" s="1"/>
  <c r="W2059" i="6"/>
  <c r="S2059" i="6"/>
  <c r="U2059" i="6" s="1"/>
  <c r="AB2058" i="6"/>
  <c r="Y2058" i="6"/>
  <c r="Z2058" i="6" s="1"/>
  <c r="W2058" i="6"/>
  <c r="S2058" i="6"/>
  <c r="U2058" i="6" s="1"/>
  <c r="AB2057" i="6"/>
  <c r="Y2057" i="6"/>
  <c r="Z2057" i="6" s="1"/>
  <c r="W2057" i="6"/>
  <c r="S2057" i="6"/>
  <c r="U2057" i="6" s="1"/>
  <c r="AB2056" i="6"/>
  <c r="Y2056" i="6"/>
  <c r="W2056" i="6"/>
  <c r="S2056" i="6"/>
  <c r="U2056" i="6" s="1"/>
  <c r="AB2055" i="6"/>
  <c r="Y2055" i="6"/>
  <c r="W2055" i="6"/>
  <c r="S2055" i="6"/>
  <c r="U2055" i="6" s="1"/>
  <c r="AB2054" i="6"/>
  <c r="Y2054" i="6"/>
  <c r="W2054" i="6"/>
  <c r="S2054" i="6"/>
  <c r="U2054" i="6" s="1"/>
  <c r="AB2053" i="6"/>
  <c r="Y2053" i="6"/>
  <c r="W2053" i="6"/>
  <c r="S2053" i="6"/>
  <c r="U2053" i="6" s="1"/>
  <c r="AB2052" i="6"/>
  <c r="Y2052" i="6"/>
  <c r="W2052" i="6"/>
  <c r="S2052" i="6"/>
  <c r="U2052" i="6" s="1"/>
  <c r="AB2051" i="6"/>
  <c r="Y2051" i="6"/>
  <c r="Z2051" i="6" s="1"/>
  <c r="W2051" i="6"/>
  <c r="S2051" i="6"/>
  <c r="U2051" i="6" s="1"/>
  <c r="AB2050" i="6"/>
  <c r="Y2050" i="6"/>
  <c r="Z2050" i="6" s="1"/>
  <c r="W2050" i="6"/>
  <c r="S2050" i="6"/>
  <c r="U2050" i="6" s="1"/>
  <c r="AB2049" i="6"/>
  <c r="AC2049" i="6" s="1"/>
  <c r="Y2049" i="6"/>
  <c r="Z2049" i="6" s="1"/>
  <c r="W2049" i="6"/>
  <c r="S2049" i="6"/>
  <c r="U2049" i="6" s="1"/>
  <c r="AB2048" i="6"/>
  <c r="Y2048" i="6"/>
  <c r="W2048" i="6"/>
  <c r="S2048" i="6"/>
  <c r="U2048" i="6" s="1"/>
  <c r="AB2047" i="6"/>
  <c r="Y2047" i="6"/>
  <c r="Z2047" i="6" s="1"/>
  <c r="W2047" i="6"/>
  <c r="S2047" i="6"/>
  <c r="U2047" i="6" s="1"/>
  <c r="AB2046" i="6"/>
  <c r="Y2046" i="6"/>
  <c r="W2046" i="6"/>
  <c r="S2046" i="6"/>
  <c r="U2046" i="6" s="1"/>
  <c r="AB2045" i="6"/>
  <c r="Y2045" i="6"/>
  <c r="W2045" i="6"/>
  <c r="S2045" i="6"/>
  <c r="U2045" i="6" s="1"/>
  <c r="AB2044" i="6"/>
  <c r="Y2044" i="6"/>
  <c r="Z2044" i="6" s="1"/>
  <c r="W2044" i="6"/>
  <c r="S2044" i="6"/>
  <c r="U2044" i="6" s="1"/>
  <c r="AB2043" i="6"/>
  <c r="Y2043" i="6"/>
  <c r="W2043" i="6"/>
  <c r="S2043" i="6"/>
  <c r="U2043" i="6" s="1"/>
  <c r="AB2042" i="6"/>
  <c r="Y2042" i="6"/>
  <c r="W2042" i="6"/>
  <c r="S2042" i="6"/>
  <c r="U2042" i="6" s="1"/>
  <c r="AB2041" i="6"/>
  <c r="Y2041" i="6"/>
  <c r="W2041" i="6"/>
  <c r="S2041" i="6"/>
  <c r="U2041" i="6" s="1"/>
  <c r="AB2040" i="6"/>
  <c r="Y2040" i="6"/>
  <c r="Z2040" i="6" s="1"/>
  <c r="W2040" i="6"/>
  <c r="S2040" i="6"/>
  <c r="U2040" i="6" s="1"/>
  <c r="AB2039" i="6"/>
  <c r="Y2039" i="6"/>
  <c r="W2039" i="6"/>
  <c r="S2039" i="6"/>
  <c r="U2039" i="6" s="1"/>
  <c r="AB2038" i="6"/>
  <c r="AC2038" i="6" s="1"/>
  <c r="Y2038" i="6"/>
  <c r="Z2038" i="6" s="1"/>
  <c r="W2038" i="6"/>
  <c r="S2038" i="6"/>
  <c r="U2038" i="6" s="1"/>
  <c r="AB2037" i="6"/>
  <c r="Y2037" i="6"/>
  <c r="Z2037" i="6" s="1"/>
  <c r="W2037" i="6"/>
  <c r="S2037" i="6"/>
  <c r="U2037" i="6" s="1"/>
  <c r="AB2036" i="6"/>
  <c r="Y2036" i="6"/>
  <c r="W2036" i="6"/>
  <c r="S2036" i="6"/>
  <c r="U2036" i="6" s="1"/>
  <c r="AB2035" i="6"/>
  <c r="Y2035" i="6"/>
  <c r="W2035" i="6"/>
  <c r="S2035" i="6"/>
  <c r="U2035" i="6" s="1"/>
  <c r="AB2034" i="6"/>
  <c r="Y2034" i="6"/>
  <c r="Z2034" i="6" s="1"/>
  <c r="W2034" i="6"/>
  <c r="S2034" i="6"/>
  <c r="U2034" i="6" s="1"/>
  <c r="AB2033" i="6"/>
  <c r="Y2033" i="6"/>
  <c r="Z2033" i="6" s="1"/>
  <c r="W2033" i="6"/>
  <c r="S2033" i="6"/>
  <c r="U2033" i="6" s="1"/>
  <c r="AB2032" i="6"/>
  <c r="Y2032" i="6"/>
  <c r="W2032" i="6"/>
  <c r="S2032" i="6"/>
  <c r="U2032" i="6" s="1"/>
  <c r="AB2031" i="6"/>
  <c r="Y2031" i="6"/>
  <c r="Z2031" i="6" s="1"/>
  <c r="W2031" i="6"/>
  <c r="S2031" i="6"/>
  <c r="U2031" i="6" s="1"/>
  <c r="AB2030" i="6"/>
  <c r="Y2030" i="6"/>
  <c r="Z2030" i="6" s="1"/>
  <c r="W2030" i="6"/>
  <c r="S2030" i="6"/>
  <c r="U2030" i="6" s="1"/>
  <c r="AB2029" i="6"/>
  <c r="Y2029" i="6"/>
  <c r="W2029" i="6"/>
  <c r="S2029" i="6"/>
  <c r="U2029" i="6" s="1"/>
  <c r="AB2028" i="6"/>
  <c r="Y2028" i="6"/>
  <c r="Z2028" i="6" s="1"/>
  <c r="W2028" i="6"/>
  <c r="S2028" i="6"/>
  <c r="U2028" i="6" s="1"/>
  <c r="AB2027" i="6"/>
  <c r="Y2027" i="6"/>
  <c r="Z2027" i="6" s="1"/>
  <c r="W2027" i="6"/>
  <c r="S2027" i="6"/>
  <c r="U2027" i="6" s="1"/>
  <c r="AB2026" i="6"/>
  <c r="Y2026" i="6"/>
  <c r="Z2026" i="6" s="1"/>
  <c r="W2026" i="6"/>
  <c r="S2026" i="6"/>
  <c r="U2026" i="6" s="1"/>
  <c r="AB2025" i="6"/>
  <c r="Y2025" i="6"/>
  <c r="Z2025" i="6" s="1"/>
  <c r="W2025" i="6"/>
  <c r="S2025" i="6"/>
  <c r="U2025" i="6" s="1"/>
  <c r="AB2024" i="6"/>
  <c r="Y2024" i="6"/>
  <c r="W2024" i="6"/>
  <c r="S2024" i="6"/>
  <c r="U2024" i="6" s="1"/>
  <c r="AB2023" i="6"/>
  <c r="Y2023" i="6"/>
  <c r="Z2023" i="6" s="1"/>
  <c r="W2023" i="6"/>
  <c r="X2023" i="6" s="1"/>
  <c r="S2023" i="6"/>
  <c r="U2023" i="6" s="1"/>
  <c r="AB2022" i="6"/>
  <c r="Y2022" i="6"/>
  <c r="W2022" i="6"/>
  <c r="S2022" i="6"/>
  <c r="U2022" i="6" s="1"/>
  <c r="AB2021" i="6"/>
  <c r="Y2021" i="6"/>
  <c r="Z2021" i="6" s="1"/>
  <c r="W2021" i="6"/>
  <c r="S2021" i="6"/>
  <c r="U2021" i="6" s="1"/>
  <c r="AB2020" i="6"/>
  <c r="Y2020" i="6"/>
  <c r="W2020" i="6"/>
  <c r="S2020" i="6"/>
  <c r="U2020" i="6" s="1"/>
  <c r="AB2019" i="6"/>
  <c r="Y2019" i="6"/>
  <c r="W2019" i="6"/>
  <c r="S2019" i="6"/>
  <c r="U2019" i="6" s="1"/>
  <c r="AB2018" i="6"/>
  <c r="Y2018" i="6"/>
  <c r="Z2018" i="6" s="1"/>
  <c r="W2018" i="6"/>
  <c r="S2018" i="6"/>
  <c r="U2018" i="6" s="1"/>
  <c r="AB2017" i="6"/>
  <c r="Y2017" i="6"/>
  <c r="Z2017" i="6" s="1"/>
  <c r="W2017" i="6"/>
  <c r="S2017" i="6"/>
  <c r="U2017" i="6" s="1"/>
  <c r="AB2016" i="6"/>
  <c r="Y2016" i="6"/>
  <c r="W2016" i="6"/>
  <c r="S2016" i="6"/>
  <c r="U2016" i="6" s="1"/>
  <c r="AB2015" i="6"/>
  <c r="Y2015" i="6"/>
  <c r="Z2015" i="6" s="1"/>
  <c r="W2015" i="6"/>
  <c r="S2015" i="6"/>
  <c r="U2015" i="6" s="1"/>
  <c r="AB2014" i="6"/>
  <c r="Y2014" i="6"/>
  <c r="W2014" i="6"/>
  <c r="S2014" i="6"/>
  <c r="U2014" i="6" s="1"/>
  <c r="AB2013" i="6"/>
  <c r="Y2013" i="6"/>
  <c r="W2013" i="6"/>
  <c r="S2013" i="6"/>
  <c r="U2013" i="6" s="1"/>
  <c r="AB2012" i="6"/>
  <c r="Z2012" i="6"/>
  <c r="Y2012" i="6"/>
  <c r="W2012" i="6"/>
  <c r="S2012" i="6"/>
  <c r="U2012" i="6" s="1"/>
  <c r="AB2011" i="6"/>
  <c r="Y2011" i="6"/>
  <c r="W2011" i="6"/>
  <c r="S2011" i="6"/>
  <c r="U2011" i="6" s="1"/>
  <c r="AB2010" i="6"/>
  <c r="Y2010" i="6"/>
  <c r="W2010" i="6"/>
  <c r="S2010" i="6"/>
  <c r="U2010" i="6" s="1"/>
  <c r="AB2009" i="6"/>
  <c r="Y2009" i="6"/>
  <c r="W2009" i="6"/>
  <c r="S2009" i="6"/>
  <c r="U2009" i="6" s="1"/>
  <c r="AB2008" i="6"/>
  <c r="Y2008" i="6"/>
  <c r="Z2008" i="6" s="1"/>
  <c r="W2008" i="6"/>
  <c r="S2008" i="6"/>
  <c r="U2008" i="6" s="1"/>
  <c r="AB2007" i="6"/>
  <c r="Y2007" i="6"/>
  <c r="Z2007" i="6" s="1"/>
  <c r="W2007" i="6"/>
  <c r="S2007" i="6"/>
  <c r="U2007" i="6" s="1"/>
  <c r="AB2006" i="6"/>
  <c r="Y2006" i="6"/>
  <c r="Z2006" i="6" s="1"/>
  <c r="W2006" i="6"/>
  <c r="S2006" i="6"/>
  <c r="U2006" i="6" s="1"/>
  <c r="AB2005" i="6"/>
  <c r="Y2005" i="6"/>
  <c r="Z2005" i="6" s="1"/>
  <c r="W2005" i="6"/>
  <c r="S2005" i="6"/>
  <c r="U2005" i="6" s="1"/>
  <c r="AB2004" i="6"/>
  <c r="Y2004" i="6"/>
  <c r="W2004" i="6"/>
  <c r="S2004" i="6"/>
  <c r="U2004" i="6" s="1"/>
  <c r="AB2003" i="6"/>
  <c r="Y2003" i="6"/>
  <c r="W2003" i="6"/>
  <c r="S2003" i="6"/>
  <c r="U2003" i="6" s="1"/>
  <c r="AB2002" i="6"/>
  <c r="Y2002" i="6"/>
  <c r="W2002" i="6"/>
  <c r="S2002" i="6"/>
  <c r="U2002" i="6" s="1"/>
  <c r="AB2001" i="6"/>
  <c r="Y2001" i="6"/>
  <c r="Z2001" i="6" s="1"/>
  <c r="W2001" i="6"/>
  <c r="S2001" i="6"/>
  <c r="U2001" i="6" s="1"/>
  <c r="AB2000" i="6"/>
  <c r="Y2000" i="6"/>
  <c r="W2000" i="6"/>
  <c r="S2000" i="6"/>
  <c r="U2000" i="6" s="1"/>
  <c r="AB1999" i="6"/>
  <c r="Y1999" i="6"/>
  <c r="W1999" i="6"/>
  <c r="S1999" i="6"/>
  <c r="U1999" i="6" s="1"/>
  <c r="AB1998" i="6"/>
  <c r="Y1998" i="6"/>
  <c r="Z1998" i="6" s="1"/>
  <c r="W1998" i="6"/>
  <c r="S1998" i="6"/>
  <c r="U1998" i="6" s="1"/>
  <c r="AB1997" i="6"/>
  <c r="Y1997" i="6"/>
  <c r="W1997" i="6"/>
  <c r="S1997" i="6"/>
  <c r="U1997" i="6" s="1"/>
  <c r="AB1996" i="6"/>
  <c r="Y1996" i="6"/>
  <c r="Z1996" i="6" s="1"/>
  <c r="W1996" i="6"/>
  <c r="S1996" i="6"/>
  <c r="U1996" i="6" s="1"/>
  <c r="AB1995" i="6"/>
  <c r="Y1995" i="6"/>
  <c r="Z1995" i="6" s="1"/>
  <c r="W1995" i="6"/>
  <c r="S1995" i="6"/>
  <c r="U1995" i="6" s="1"/>
  <c r="AB1994" i="6"/>
  <c r="Y1994" i="6"/>
  <c r="W1994" i="6"/>
  <c r="S1994" i="6"/>
  <c r="U1994" i="6" s="1"/>
  <c r="AB1993" i="6"/>
  <c r="Y1993" i="6"/>
  <c r="Z1993" i="6" s="1"/>
  <c r="W1993" i="6"/>
  <c r="S1993" i="6"/>
  <c r="U1993" i="6" s="1"/>
  <c r="X1993" i="6" s="1"/>
  <c r="AB1992" i="6"/>
  <c r="Y1992" i="6"/>
  <c r="W1992" i="6"/>
  <c r="S1992" i="6"/>
  <c r="U1992" i="6" s="1"/>
  <c r="AB1991" i="6"/>
  <c r="Y1991" i="6"/>
  <c r="AC1991" i="6" s="1"/>
  <c r="W1991" i="6"/>
  <c r="S1991" i="6"/>
  <c r="U1991" i="6" s="1"/>
  <c r="AB1990" i="6"/>
  <c r="Y1990" i="6"/>
  <c r="W1990" i="6"/>
  <c r="S1990" i="6"/>
  <c r="U1990" i="6" s="1"/>
  <c r="AB1989" i="6"/>
  <c r="Y1989" i="6"/>
  <c r="W1989" i="6"/>
  <c r="S1989" i="6"/>
  <c r="U1989" i="6" s="1"/>
  <c r="AB1988" i="6"/>
  <c r="Y1988" i="6"/>
  <c r="W1988" i="6"/>
  <c r="S1988" i="6"/>
  <c r="U1988" i="6" s="1"/>
  <c r="AB1987" i="6"/>
  <c r="Y1987" i="6"/>
  <c r="W1987" i="6"/>
  <c r="S1987" i="6"/>
  <c r="U1987" i="6" s="1"/>
  <c r="AB1986" i="6"/>
  <c r="Y1986" i="6"/>
  <c r="Z1986" i="6" s="1"/>
  <c r="W1986" i="6"/>
  <c r="S1986" i="6"/>
  <c r="U1986" i="6" s="1"/>
  <c r="X1986" i="6" s="1"/>
  <c r="AB1985" i="6"/>
  <c r="Y1985" i="6"/>
  <c r="Z1985" i="6" s="1"/>
  <c r="W1985" i="6"/>
  <c r="U1985" i="6"/>
  <c r="S1985" i="6"/>
  <c r="AB1984" i="6"/>
  <c r="Y1984" i="6"/>
  <c r="W1984" i="6"/>
  <c r="S1984" i="6"/>
  <c r="U1984" i="6" s="1"/>
  <c r="AB1983" i="6"/>
  <c r="Y1983" i="6"/>
  <c r="Z1983" i="6" s="1"/>
  <c r="W1983" i="6"/>
  <c r="S1983" i="6"/>
  <c r="U1983" i="6" s="1"/>
  <c r="AB1982" i="6"/>
  <c r="Y1982" i="6"/>
  <c r="W1982" i="6"/>
  <c r="S1982" i="6"/>
  <c r="U1982" i="6" s="1"/>
  <c r="AB1981" i="6"/>
  <c r="Y1981" i="6"/>
  <c r="W1981" i="6"/>
  <c r="S1981" i="6"/>
  <c r="U1981" i="6" s="1"/>
  <c r="AB1980" i="6"/>
  <c r="Y1980" i="6"/>
  <c r="Z1980" i="6" s="1"/>
  <c r="W1980" i="6"/>
  <c r="S1980" i="6"/>
  <c r="U1980" i="6" s="1"/>
  <c r="AB1979" i="6"/>
  <c r="Y1979" i="6"/>
  <c r="W1979" i="6"/>
  <c r="S1979" i="6"/>
  <c r="U1979" i="6" s="1"/>
  <c r="AB1978" i="6"/>
  <c r="Y1978" i="6"/>
  <c r="Z1978" i="6" s="1"/>
  <c r="W1978" i="6"/>
  <c r="S1978" i="6"/>
  <c r="U1978" i="6" s="1"/>
  <c r="AB1977" i="6"/>
  <c r="Y1977" i="6"/>
  <c r="W1977" i="6"/>
  <c r="S1977" i="6"/>
  <c r="U1977" i="6" s="1"/>
  <c r="AB1976" i="6"/>
  <c r="Y1976" i="6"/>
  <c r="Z1976" i="6" s="1"/>
  <c r="W1976" i="6"/>
  <c r="S1976" i="6"/>
  <c r="U1976" i="6" s="1"/>
  <c r="AB1975" i="6"/>
  <c r="Y1975" i="6"/>
  <c r="W1975" i="6"/>
  <c r="S1975" i="6"/>
  <c r="U1975" i="6" s="1"/>
  <c r="AB1974" i="6"/>
  <c r="Y1974" i="6"/>
  <c r="Z1974" i="6" s="1"/>
  <c r="W1974" i="6"/>
  <c r="S1974" i="6"/>
  <c r="U1974" i="6" s="1"/>
  <c r="AB1973" i="6"/>
  <c r="Y1973" i="6"/>
  <c r="Z1973" i="6" s="1"/>
  <c r="W1973" i="6"/>
  <c r="S1973" i="6"/>
  <c r="U1973" i="6" s="1"/>
  <c r="AB1972" i="6"/>
  <c r="Y1972" i="6"/>
  <c r="W1972" i="6"/>
  <c r="S1972" i="6"/>
  <c r="U1972" i="6" s="1"/>
  <c r="AB1971" i="6"/>
  <c r="Y1971" i="6"/>
  <c r="W1971" i="6"/>
  <c r="S1971" i="6"/>
  <c r="U1971" i="6" s="1"/>
  <c r="AB1970" i="6"/>
  <c r="Y1970" i="6"/>
  <c r="Z1970" i="6" s="1"/>
  <c r="W1970" i="6"/>
  <c r="S1970" i="6"/>
  <c r="U1970" i="6" s="1"/>
  <c r="AB1969" i="6"/>
  <c r="Y1969" i="6"/>
  <c r="Z1969" i="6" s="1"/>
  <c r="W1969" i="6"/>
  <c r="S1969" i="6"/>
  <c r="U1969" i="6" s="1"/>
  <c r="AB1968" i="6"/>
  <c r="Y1968" i="6"/>
  <c r="W1968" i="6"/>
  <c r="S1968" i="6"/>
  <c r="U1968" i="6" s="1"/>
  <c r="AB1967" i="6"/>
  <c r="Y1967" i="6"/>
  <c r="W1967" i="6"/>
  <c r="S1967" i="6"/>
  <c r="U1967" i="6" s="1"/>
  <c r="AB1966" i="6"/>
  <c r="Y1966" i="6"/>
  <c r="W1966" i="6"/>
  <c r="S1966" i="6"/>
  <c r="U1966" i="6" s="1"/>
  <c r="AB1965" i="6"/>
  <c r="Y1965" i="6"/>
  <c r="W1965" i="6"/>
  <c r="S1965" i="6"/>
  <c r="U1965" i="6" s="1"/>
  <c r="AB1964" i="6"/>
  <c r="Y1964" i="6"/>
  <c r="Z1964" i="6" s="1"/>
  <c r="W1964" i="6"/>
  <c r="S1964" i="6"/>
  <c r="U1964" i="6" s="1"/>
  <c r="AB1963" i="6"/>
  <c r="Y1963" i="6"/>
  <c r="Z1963" i="6" s="1"/>
  <c r="W1963" i="6"/>
  <c r="S1963" i="6"/>
  <c r="U1963" i="6" s="1"/>
  <c r="AB1962" i="6"/>
  <c r="AC1962" i="6" s="1"/>
  <c r="Y1962" i="6"/>
  <c r="Z1962" i="6" s="1"/>
  <c r="W1962" i="6"/>
  <c r="S1962" i="6"/>
  <c r="U1962" i="6" s="1"/>
  <c r="AB1961" i="6"/>
  <c r="Y1961" i="6"/>
  <c r="Z1961" i="6" s="1"/>
  <c r="W1961" i="6"/>
  <c r="S1961" i="6"/>
  <c r="U1961" i="6" s="1"/>
  <c r="AB1960" i="6"/>
  <c r="Y1960" i="6"/>
  <c r="W1960" i="6"/>
  <c r="S1960" i="6"/>
  <c r="U1960" i="6" s="1"/>
  <c r="AB1959" i="6"/>
  <c r="Y1959" i="6"/>
  <c r="W1959" i="6"/>
  <c r="S1959" i="6"/>
  <c r="U1959" i="6" s="1"/>
  <c r="AB1958" i="6"/>
  <c r="Y1958" i="6"/>
  <c r="W1958" i="6"/>
  <c r="S1958" i="6"/>
  <c r="U1958" i="6" s="1"/>
  <c r="AB1957" i="6"/>
  <c r="Y1957" i="6"/>
  <c r="W1957" i="6"/>
  <c r="S1957" i="6"/>
  <c r="U1957" i="6" s="1"/>
  <c r="AB1956" i="6"/>
  <c r="Y1956" i="6"/>
  <c r="W1956" i="6"/>
  <c r="S1956" i="6"/>
  <c r="U1956" i="6" s="1"/>
  <c r="AB1955" i="6"/>
  <c r="Y1955" i="6"/>
  <c r="Z1955" i="6" s="1"/>
  <c r="W1955" i="6"/>
  <c r="S1955" i="6"/>
  <c r="U1955" i="6" s="1"/>
  <c r="AB1954" i="6"/>
  <c r="AC1954" i="6" s="1"/>
  <c r="Y1954" i="6"/>
  <c r="Z1954" i="6" s="1"/>
  <c r="W1954" i="6"/>
  <c r="S1954" i="6"/>
  <c r="U1954" i="6" s="1"/>
  <c r="AB1953" i="6"/>
  <c r="Y1953" i="6"/>
  <c r="Z1953" i="6" s="1"/>
  <c r="W1953" i="6"/>
  <c r="S1953" i="6"/>
  <c r="U1953" i="6" s="1"/>
  <c r="AB1952" i="6"/>
  <c r="Y1952" i="6"/>
  <c r="W1952" i="6"/>
  <c r="S1952" i="6"/>
  <c r="U1952" i="6" s="1"/>
  <c r="AB1951" i="6"/>
  <c r="Y1951" i="6"/>
  <c r="W1951" i="6"/>
  <c r="S1951" i="6"/>
  <c r="U1951" i="6" s="1"/>
  <c r="AB1950" i="6"/>
  <c r="Y1950" i="6"/>
  <c r="W1950" i="6"/>
  <c r="S1950" i="6"/>
  <c r="U1950" i="6" s="1"/>
  <c r="AB1949" i="6"/>
  <c r="Y1949" i="6"/>
  <c r="W1949" i="6"/>
  <c r="S1949" i="6"/>
  <c r="U1949" i="6" s="1"/>
  <c r="AB1948" i="6"/>
  <c r="Y1948" i="6"/>
  <c r="Z1948" i="6" s="1"/>
  <c r="W1948" i="6"/>
  <c r="S1948" i="6"/>
  <c r="U1948" i="6" s="1"/>
  <c r="AB1947" i="6"/>
  <c r="Y1947" i="6"/>
  <c r="W1947" i="6"/>
  <c r="S1947" i="6"/>
  <c r="U1947" i="6" s="1"/>
  <c r="AB1946" i="6"/>
  <c r="Y1946" i="6"/>
  <c r="Z1946" i="6" s="1"/>
  <c r="W1946" i="6"/>
  <c r="S1946" i="6"/>
  <c r="U1946" i="6" s="1"/>
  <c r="AB1945" i="6"/>
  <c r="Y1945" i="6"/>
  <c r="W1945" i="6"/>
  <c r="S1945" i="6"/>
  <c r="U1945" i="6" s="1"/>
  <c r="AB1944" i="6"/>
  <c r="Y1944" i="6"/>
  <c r="W1944" i="6"/>
  <c r="S1944" i="6"/>
  <c r="U1944" i="6" s="1"/>
  <c r="AB1943" i="6"/>
  <c r="AC1943" i="6" s="1"/>
  <c r="Y1943" i="6"/>
  <c r="Z1943" i="6" s="1"/>
  <c r="W1943" i="6"/>
  <c r="S1943" i="6"/>
  <c r="U1943" i="6" s="1"/>
  <c r="AB1942" i="6"/>
  <c r="Y1942" i="6"/>
  <c r="Z1942" i="6" s="1"/>
  <c r="W1942" i="6"/>
  <c r="S1942" i="6"/>
  <c r="U1942" i="6" s="1"/>
  <c r="AB1941" i="6"/>
  <c r="Y1941" i="6"/>
  <c r="Z1941" i="6" s="1"/>
  <c r="W1941" i="6"/>
  <c r="S1941" i="6"/>
  <c r="U1941" i="6" s="1"/>
  <c r="AB1940" i="6"/>
  <c r="Y1940" i="6"/>
  <c r="W1940" i="6"/>
  <c r="S1940" i="6"/>
  <c r="U1940" i="6" s="1"/>
  <c r="AB1939" i="6"/>
  <c r="Y1939" i="6"/>
  <c r="W1939" i="6"/>
  <c r="S1939" i="6"/>
  <c r="U1939" i="6" s="1"/>
  <c r="AB1938" i="6"/>
  <c r="Y1938" i="6"/>
  <c r="AC1938" i="6" s="1"/>
  <c r="W1938" i="6"/>
  <c r="S1938" i="6"/>
  <c r="U1938" i="6" s="1"/>
  <c r="AB1937" i="6"/>
  <c r="Y1937" i="6"/>
  <c r="Z1937" i="6" s="1"/>
  <c r="W1937" i="6"/>
  <c r="S1937" i="6"/>
  <c r="U1937" i="6" s="1"/>
  <c r="X1937" i="6" s="1"/>
  <c r="AB1936" i="6"/>
  <c r="Y1936" i="6"/>
  <c r="W1936" i="6"/>
  <c r="U1936" i="6"/>
  <c r="S1936" i="6"/>
  <c r="AB1935" i="6"/>
  <c r="Y1935" i="6"/>
  <c r="W1935" i="6"/>
  <c r="S1935" i="6"/>
  <c r="U1935" i="6" s="1"/>
  <c r="AB1934" i="6"/>
  <c r="Y1934" i="6"/>
  <c r="W1934" i="6"/>
  <c r="S1934" i="6"/>
  <c r="U1934" i="6" s="1"/>
  <c r="AB1933" i="6"/>
  <c r="Y1933" i="6"/>
  <c r="W1933" i="6"/>
  <c r="S1933" i="6"/>
  <c r="U1933" i="6" s="1"/>
  <c r="AB1932" i="6"/>
  <c r="Y1932" i="6"/>
  <c r="Z1932" i="6" s="1"/>
  <c r="W1932" i="6"/>
  <c r="S1932" i="6"/>
  <c r="U1932" i="6" s="1"/>
  <c r="AB1931" i="6"/>
  <c r="Y1931" i="6"/>
  <c r="Z1931" i="6" s="1"/>
  <c r="W1931" i="6"/>
  <c r="S1931" i="6"/>
  <c r="U1931" i="6" s="1"/>
  <c r="AB1930" i="6"/>
  <c r="AC1930" i="6" s="1"/>
  <c r="Y1930" i="6"/>
  <c r="Z1930" i="6" s="1"/>
  <c r="W1930" i="6"/>
  <c r="S1930" i="6"/>
  <c r="U1930" i="6" s="1"/>
  <c r="AB1929" i="6"/>
  <c r="Y1929" i="6"/>
  <c r="Z1929" i="6" s="1"/>
  <c r="W1929" i="6"/>
  <c r="S1929" i="6"/>
  <c r="U1929" i="6" s="1"/>
  <c r="AB1928" i="6"/>
  <c r="Y1928" i="6"/>
  <c r="W1928" i="6"/>
  <c r="S1928" i="6"/>
  <c r="U1928" i="6" s="1"/>
  <c r="AB1927" i="6"/>
  <c r="Y1927" i="6"/>
  <c r="Z1927" i="6" s="1"/>
  <c r="W1927" i="6"/>
  <c r="S1927" i="6"/>
  <c r="U1927" i="6" s="1"/>
  <c r="AB1926" i="6"/>
  <c r="Y1926" i="6"/>
  <c r="W1926" i="6"/>
  <c r="S1926" i="6"/>
  <c r="U1926" i="6" s="1"/>
  <c r="AB1925" i="6"/>
  <c r="Y1925" i="6"/>
  <c r="Z1925" i="6" s="1"/>
  <c r="W1925" i="6"/>
  <c r="S1925" i="6"/>
  <c r="U1925" i="6" s="1"/>
  <c r="AB1924" i="6"/>
  <c r="Y1924" i="6"/>
  <c r="W1924" i="6"/>
  <c r="S1924" i="6"/>
  <c r="U1924" i="6" s="1"/>
  <c r="AB1923" i="6"/>
  <c r="Y1923" i="6"/>
  <c r="W1923" i="6"/>
  <c r="S1923" i="6"/>
  <c r="U1923" i="6" s="1"/>
  <c r="AB1922" i="6"/>
  <c r="Y1922" i="6"/>
  <c r="Z1922" i="6" s="1"/>
  <c r="W1922" i="6"/>
  <c r="S1922" i="6"/>
  <c r="U1922" i="6" s="1"/>
  <c r="AB1921" i="6"/>
  <c r="AC1921" i="6" s="1"/>
  <c r="Y1921" i="6"/>
  <c r="Z1921" i="6" s="1"/>
  <c r="W1921" i="6"/>
  <c r="S1921" i="6"/>
  <c r="U1921" i="6" s="1"/>
  <c r="AB1920" i="6"/>
  <c r="Y1920" i="6"/>
  <c r="W1920" i="6"/>
  <c r="S1920" i="6"/>
  <c r="U1920" i="6" s="1"/>
  <c r="AB1919" i="6"/>
  <c r="Y1919" i="6"/>
  <c r="Z1919" i="6" s="1"/>
  <c r="W1919" i="6"/>
  <c r="S1919" i="6"/>
  <c r="U1919" i="6" s="1"/>
  <c r="AB1918" i="6"/>
  <c r="Y1918" i="6"/>
  <c r="W1918" i="6"/>
  <c r="S1918" i="6"/>
  <c r="U1918" i="6" s="1"/>
  <c r="AB1917" i="6"/>
  <c r="Y1917" i="6"/>
  <c r="W1917" i="6"/>
  <c r="S1917" i="6"/>
  <c r="U1917" i="6" s="1"/>
  <c r="AB1916" i="6"/>
  <c r="Z1916" i="6"/>
  <c r="Y1916" i="6"/>
  <c r="W1916" i="6"/>
  <c r="S1916" i="6"/>
  <c r="U1916" i="6" s="1"/>
  <c r="AB1915" i="6"/>
  <c r="Y1915" i="6"/>
  <c r="W1915" i="6"/>
  <c r="S1915" i="6"/>
  <c r="U1915" i="6" s="1"/>
  <c r="AB1914" i="6"/>
  <c r="Y1914" i="6"/>
  <c r="Z1914" i="6" s="1"/>
  <c r="W1914" i="6"/>
  <c r="S1914" i="6"/>
  <c r="U1914" i="6" s="1"/>
  <c r="AB1913" i="6"/>
  <c r="Y1913" i="6"/>
  <c r="W1913" i="6"/>
  <c r="S1913" i="6"/>
  <c r="U1913" i="6" s="1"/>
  <c r="AB1912" i="6"/>
  <c r="Y1912" i="6"/>
  <c r="Z1912" i="6" s="1"/>
  <c r="W1912" i="6"/>
  <c r="S1912" i="6"/>
  <c r="U1912" i="6" s="1"/>
  <c r="AB1911" i="6"/>
  <c r="Y1911" i="6"/>
  <c r="W1911" i="6"/>
  <c r="S1911" i="6"/>
  <c r="U1911" i="6" s="1"/>
  <c r="AB1910" i="6"/>
  <c r="Y1910" i="6"/>
  <c r="Z1910" i="6" s="1"/>
  <c r="W1910" i="6"/>
  <c r="S1910" i="6"/>
  <c r="U1910" i="6" s="1"/>
  <c r="AB1909" i="6"/>
  <c r="Y1909" i="6"/>
  <c r="W1909" i="6"/>
  <c r="S1909" i="6"/>
  <c r="U1909" i="6" s="1"/>
  <c r="AB1908" i="6"/>
  <c r="Y1908" i="6"/>
  <c r="W1908" i="6"/>
  <c r="S1908" i="6"/>
  <c r="U1908" i="6" s="1"/>
  <c r="AB1907" i="6"/>
  <c r="Y1907" i="6"/>
  <c r="W1907" i="6"/>
  <c r="S1907" i="6"/>
  <c r="U1907" i="6" s="1"/>
  <c r="AB1906" i="6"/>
  <c r="Y1906" i="6"/>
  <c r="Z1906" i="6" s="1"/>
  <c r="W1906" i="6"/>
  <c r="S1906" i="6"/>
  <c r="U1906" i="6" s="1"/>
  <c r="AB1905" i="6"/>
  <c r="Y1905" i="6"/>
  <c r="Z1905" i="6" s="1"/>
  <c r="W1905" i="6"/>
  <c r="S1905" i="6"/>
  <c r="U1905" i="6" s="1"/>
  <c r="AB1904" i="6"/>
  <c r="Y1904" i="6"/>
  <c r="W1904" i="6"/>
  <c r="S1904" i="6"/>
  <c r="U1904" i="6" s="1"/>
  <c r="AB1903" i="6"/>
  <c r="Y1903" i="6"/>
  <c r="Z1903" i="6" s="1"/>
  <c r="W1903" i="6"/>
  <c r="S1903" i="6"/>
  <c r="U1903" i="6" s="1"/>
  <c r="AB1902" i="6"/>
  <c r="Y1902" i="6"/>
  <c r="Z1902" i="6" s="1"/>
  <c r="W1902" i="6"/>
  <c r="S1902" i="6"/>
  <c r="U1902" i="6" s="1"/>
  <c r="AB1901" i="6"/>
  <c r="Y1901" i="6"/>
  <c r="W1901" i="6"/>
  <c r="S1901" i="6"/>
  <c r="U1901" i="6" s="1"/>
  <c r="AB1900" i="6"/>
  <c r="Y1900" i="6"/>
  <c r="Z1900" i="6" s="1"/>
  <c r="W1900" i="6"/>
  <c r="S1900" i="6"/>
  <c r="U1900" i="6" s="1"/>
  <c r="AB1899" i="6"/>
  <c r="Y1899" i="6"/>
  <c r="W1899" i="6"/>
  <c r="S1899" i="6"/>
  <c r="U1899" i="6" s="1"/>
  <c r="AB1898" i="6"/>
  <c r="Y1898" i="6"/>
  <c r="W1898" i="6"/>
  <c r="S1898" i="6"/>
  <c r="U1898" i="6" s="1"/>
  <c r="AB1897" i="6"/>
  <c r="Y1897" i="6"/>
  <c r="Z1897" i="6" s="1"/>
  <c r="W1897" i="6"/>
  <c r="S1897" i="6"/>
  <c r="U1897" i="6" s="1"/>
  <c r="AB1896" i="6"/>
  <c r="Y1896" i="6"/>
  <c r="W1896" i="6"/>
  <c r="S1896" i="6"/>
  <c r="U1896" i="6" s="1"/>
  <c r="AB1895" i="6"/>
  <c r="Y1895" i="6"/>
  <c r="W1895" i="6"/>
  <c r="S1895" i="6"/>
  <c r="U1895" i="6" s="1"/>
  <c r="AB1894" i="6"/>
  <c r="Y1894" i="6"/>
  <c r="W1894" i="6"/>
  <c r="S1894" i="6"/>
  <c r="U1894" i="6" s="1"/>
  <c r="AB1893" i="6"/>
  <c r="Y1893" i="6"/>
  <c r="W1893" i="6"/>
  <c r="S1893" i="6"/>
  <c r="U1893" i="6" s="1"/>
  <c r="AB1892" i="6"/>
  <c r="Y1892" i="6"/>
  <c r="W1892" i="6"/>
  <c r="S1892" i="6"/>
  <c r="U1892" i="6" s="1"/>
  <c r="AB1891" i="6"/>
  <c r="Y1891" i="6"/>
  <c r="Z1891" i="6" s="1"/>
  <c r="W1891" i="6"/>
  <c r="S1891" i="6"/>
  <c r="U1891" i="6" s="1"/>
  <c r="AB1890" i="6"/>
  <c r="Y1890" i="6"/>
  <c r="W1890" i="6"/>
  <c r="S1890" i="6"/>
  <c r="U1890" i="6" s="1"/>
  <c r="AB1889" i="6"/>
  <c r="Y1889" i="6"/>
  <c r="Z1889" i="6" s="1"/>
  <c r="W1889" i="6"/>
  <c r="S1889" i="6"/>
  <c r="U1889" i="6" s="1"/>
  <c r="AB1888" i="6"/>
  <c r="Y1888" i="6"/>
  <c r="W1888" i="6"/>
  <c r="S1888" i="6"/>
  <c r="U1888" i="6" s="1"/>
  <c r="AB1887" i="6"/>
  <c r="Y1887" i="6"/>
  <c r="W1887" i="6"/>
  <c r="S1887" i="6"/>
  <c r="U1887" i="6" s="1"/>
  <c r="AB1886" i="6"/>
  <c r="Y1886" i="6"/>
  <c r="W1886" i="6"/>
  <c r="S1886" i="6"/>
  <c r="U1886" i="6" s="1"/>
  <c r="AB1885" i="6"/>
  <c r="Y1885" i="6"/>
  <c r="W1885" i="6"/>
  <c r="S1885" i="6"/>
  <c r="U1885" i="6" s="1"/>
  <c r="AB1884" i="6"/>
  <c r="Y1884" i="6"/>
  <c r="Z1884" i="6" s="1"/>
  <c r="W1884" i="6"/>
  <c r="U1884" i="6"/>
  <c r="S1884" i="6"/>
  <c r="AB1883" i="6"/>
  <c r="Y1883" i="6"/>
  <c r="W1883" i="6"/>
  <c r="S1883" i="6"/>
  <c r="U1883" i="6" s="1"/>
  <c r="AB1882" i="6"/>
  <c r="Y1882" i="6"/>
  <c r="W1882" i="6"/>
  <c r="S1882" i="6"/>
  <c r="U1882" i="6" s="1"/>
  <c r="AB1881" i="6"/>
  <c r="Y1881" i="6"/>
  <c r="W1881" i="6"/>
  <c r="S1881" i="6"/>
  <c r="U1881" i="6" s="1"/>
  <c r="AB1880" i="6"/>
  <c r="Y1880" i="6"/>
  <c r="Z1880" i="6" s="1"/>
  <c r="W1880" i="6"/>
  <c r="S1880" i="6"/>
  <c r="U1880" i="6" s="1"/>
  <c r="AB1879" i="6"/>
  <c r="Y1879" i="6"/>
  <c r="W1879" i="6"/>
  <c r="S1879" i="6"/>
  <c r="U1879" i="6" s="1"/>
  <c r="AB1878" i="6"/>
  <c r="Y1878" i="6"/>
  <c r="Z1878" i="6" s="1"/>
  <c r="W1878" i="6"/>
  <c r="S1878" i="6"/>
  <c r="U1878" i="6" s="1"/>
  <c r="AB1877" i="6"/>
  <c r="Y1877" i="6"/>
  <c r="Z1877" i="6" s="1"/>
  <c r="W1877" i="6"/>
  <c r="S1877" i="6"/>
  <c r="U1877" i="6" s="1"/>
  <c r="AB1876" i="6"/>
  <c r="Y1876" i="6"/>
  <c r="W1876" i="6"/>
  <c r="S1876" i="6"/>
  <c r="U1876" i="6" s="1"/>
  <c r="AB1875" i="6"/>
  <c r="Y1875" i="6"/>
  <c r="W1875" i="6"/>
  <c r="S1875" i="6"/>
  <c r="U1875" i="6" s="1"/>
  <c r="AB1874" i="6"/>
  <c r="Y1874" i="6"/>
  <c r="W1874" i="6"/>
  <c r="S1874" i="6"/>
  <c r="U1874" i="6" s="1"/>
  <c r="AB1873" i="6"/>
  <c r="Y1873" i="6"/>
  <c r="Z1873" i="6" s="1"/>
  <c r="W1873" i="6"/>
  <c r="S1873" i="6"/>
  <c r="U1873" i="6" s="1"/>
  <c r="AB1872" i="6"/>
  <c r="Y1872" i="6"/>
  <c r="W1872" i="6"/>
  <c r="S1872" i="6"/>
  <c r="U1872" i="6" s="1"/>
  <c r="AB1871" i="6"/>
  <c r="Y1871" i="6"/>
  <c r="W1871" i="6"/>
  <c r="S1871" i="6"/>
  <c r="U1871" i="6" s="1"/>
  <c r="AB1870" i="6"/>
  <c r="Y1870" i="6"/>
  <c r="Z1870" i="6" s="1"/>
  <c r="W1870" i="6"/>
  <c r="S1870" i="6"/>
  <c r="U1870" i="6" s="1"/>
  <c r="AB1869" i="6"/>
  <c r="Y1869" i="6"/>
  <c r="W1869" i="6"/>
  <c r="S1869" i="6"/>
  <c r="U1869" i="6" s="1"/>
  <c r="AB1868" i="6"/>
  <c r="Y1868" i="6"/>
  <c r="Z1868" i="6" s="1"/>
  <c r="W1868" i="6"/>
  <c r="S1868" i="6"/>
  <c r="U1868" i="6" s="1"/>
  <c r="AB1867" i="6"/>
  <c r="Y1867" i="6"/>
  <c r="Z1867" i="6" s="1"/>
  <c r="W1867" i="6"/>
  <c r="S1867" i="6"/>
  <c r="U1867" i="6" s="1"/>
  <c r="AB1866" i="6"/>
  <c r="Y1866" i="6"/>
  <c r="W1866" i="6"/>
  <c r="S1866" i="6"/>
  <c r="U1866" i="6" s="1"/>
  <c r="AB1865" i="6"/>
  <c r="Y1865" i="6"/>
  <c r="W1865" i="6"/>
  <c r="S1865" i="6"/>
  <c r="U1865" i="6" s="1"/>
  <c r="AB1864" i="6"/>
  <c r="Y1864" i="6"/>
  <c r="Z1864" i="6" s="1"/>
  <c r="W1864" i="6"/>
  <c r="S1864" i="6"/>
  <c r="U1864" i="6" s="1"/>
  <c r="AB1863" i="6"/>
  <c r="Y1863" i="6"/>
  <c r="Z1863" i="6" s="1"/>
  <c r="W1863" i="6"/>
  <c r="S1863" i="6"/>
  <c r="U1863" i="6" s="1"/>
  <c r="AB1862" i="6"/>
  <c r="Y1862" i="6"/>
  <c r="W1862" i="6"/>
  <c r="S1862" i="6"/>
  <c r="U1862" i="6" s="1"/>
  <c r="AB1861" i="6"/>
  <c r="Y1861" i="6"/>
  <c r="W1861" i="6"/>
  <c r="S1861" i="6"/>
  <c r="U1861" i="6" s="1"/>
  <c r="AB1860" i="6"/>
  <c r="Y1860" i="6"/>
  <c r="W1860" i="6"/>
  <c r="S1860" i="6"/>
  <c r="U1860" i="6" s="1"/>
  <c r="AB1859" i="6"/>
  <c r="Y1859" i="6"/>
  <c r="Z1859" i="6" s="1"/>
  <c r="W1859" i="6"/>
  <c r="S1859" i="6"/>
  <c r="U1859" i="6" s="1"/>
  <c r="X1859" i="6" s="1"/>
  <c r="AB1858" i="6"/>
  <c r="Y1858" i="6"/>
  <c r="W1858" i="6"/>
  <c r="S1858" i="6"/>
  <c r="U1858" i="6" s="1"/>
  <c r="AB1857" i="6"/>
  <c r="Z1857" i="6"/>
  <c r="Y1857" i="6"/>
  <c r="W1857" i="6"/>
  <c r="S1857" i="6"/>
  <c r="U1857" i="6" s="1"/>
  <c r="AB1856" i="6"/>
  <c r="Y1856" i="6"/>
  <c r="Z1856" i="6" s="1"/>
  <c r="W1856" i="6"/>
  <c r="S1856" i="6"/>
  <c r="U1856" i="6" s="1"/>
  <c r="AB1855" i="6"/>
  <c r="Y1855" i="6"/>
  <c r="W1855" i="6"/>
  <c r="S1855" i="6"/>
  <c r="U1855" i="6" s="1"/>
  <c r="AB1854" i="6"/>
  <c r="Y1854" i="6"/>
  <c r="W1854" i="6"/>
  <c r="S1854" i="6"/>
  <c r="U1854" i="6" s="1"/>
  <c r="X1854" i="6" s="1"/>
  <c r="AB1853" i="6"/>
  <c r="Y1853" i="6"/>
  <c r="W1853" i="6"/>
  <c r="S1853" i="6"/>
  <c r="U1853" i="6" s="1"/>
  <c r="AB1852" i="6"/>
  <c r="Y1852" i="6"/>
  <c r="Z1852" i="6" s="1"/>
  <c r="W1852" i="6"/>
  <c r="S1852" i="6"/>
  <c r="U1852" i="6" s="1"/>
  <c r="AB1851" i="6"/>
  <c r="Y1851" i="6"/>
  <c r="Z1851" i="6" s="1"/>
  <c r="W1851" i="6"/>
  <c r="U1851" i="6"/>
  <c r="S1851" i="6"/>
  <c r="AB1850" i="6"/>
  <c r="Y1850" i="6"/>
  <c r="W1850" i="6"/>
  <c r="S1850" i="6"/>
  <c r="U1850" i="6" s="1"/>
  <c r="AB1849" i="6"/>
  <c r="Y1849" i="6"/>
  <c r="W1849" i="6"/>
  <c r="S1849" i="6"/>
  <c r="U1849" i="6" s="1"/>
  <c r="AB1848" i="6"/>
  <c r="Y1848" i="6"/>
  <c r="Z1848" i="6" s="1"/>
  <c r="W1848" i="6"/>
  <c r="S1848" i="6"/>
  <c r="U1848" i="6" s="1"/>
  <c r="AB1847" i="6"/>
  <c r="Y1847" i="6"/>
  <c r="W1847" i="6"/>
  <c r="S1847" i="6"/>
  <c r="U1847" i="6" s="1"/>
  <c r="AB1846" i="6"/>
  <c r="Y1846" i="6"/>
  <c r="W1846" i="6"/>
  <c r="S1846" i="6"/>
  <c r="U1846" i="6" s="1"/>
  <c r="AB1845" i="6"/>
  <c r="Y1845" i="6"/>
  <c r="W1845" i="6"/>
  <c r="S1845" i="6"/>
  <c r="U1845" i="6" s="1"/>
  <c r="AB1844" i="6"/>
  <c r="Y1844" i="6"/>
  <c r="Z1844" i="6" s="1"/>
  <c r="W1844" i="6"/>
  <c r="S1844" i="6"/>
  <c r="U1844" i="6" s="1"/>
  <c r="AB1843" i="6"/>
  <c r="AC1843" i="6" s="1"/>
  <c r="Y1843" i="6"/>
  <c r="Z1843" i="6" s="1"/>
  <c r="W1843" i="6"/>
  <c r="S1843" i="6"/>
  <c r="U1843" i="6" s="1"/>
  <c r="AB1842" i="6"/>
  <c r="Y1842" i="6"/>
  <c r="W1842" i="6"/>
  <c r="S1842" i="6"/>
  <c r="U1842" i="6" s="1"/>
  <c r="AB1841" i="6"/>
  <c r="Y1841" i="6"/>
  <c r="Z1841" i="6" s="1"/>
  <c r="W1841" i="6"/>
  <c r="S1841" i="6"/>
  <c r="U1841" i="6" s="1"/>
  <c r="AB1840" i="6"/>
  <c r="Y1840" i="6"/>
  <c r="Z1840" i="6" s="1"/>
  <c r="W1840" i="6"/>
  <c r="S1840" i="6"/>
  <c r="U1840" i="6" s="1"/>
  <c r="AB1839" i="6"/>
  <c r="Y1839" i="6"/>
  <c r="Z1839" i="6" s="1"/>
  <c r="W1839" i="6"/>
  <c r="S1839" i="6"/>
  <c r="U1839" i="6" s="1"/>
  <c r="AB1838" i="6"/>
  <c r="Y1838" i="6"/>
  <c r="W1838" i="6"/>
  <c r="S1838" i="6"/>
  <c r="U1838" i="6" s="1"/>
  <c r="AB1837" i="6"/>
  <c r="Y1837" i="6"/>
  <c r="Z1837" i="6" s="1"/>
  <c r="W1837" i="6"/>
  <c r="S1837" i="6"/>
  <c r="U1837" i="6" s="1"/>
  <c r="AB1836" i="6"/>
  <c r="Y1836" i="6"/>
  <c r="Z1836" i="6" s="1"/>
  <c r="W1836" i="6"/>
  <c r="S1836" i="6"/>
  <c r="U1836" i="6" s="1"/>
  <c r="AB1835" i="6"/>
  <c r="Y1835" i="6"/>
  <c r="Z1835" i="6" s="1"/>
  <c r="W1835" i="6"/>
  <c r="S1835" i="6"/>
  <c r="U1835" i="6" s="1"/>
  <c r="AB1834" i="6"/>
  <c r="Y1834" i="6"/>
  <c r="W1834" i="6"/>
  <c r="S1834" i="6"/>
  <c r="U1834" i="6" s="1"/>
  <c r="AB1833" i="6"/>
  <c r="Y1833" i="6"/>
  <c r="W1833" i="6"/>
  <c r="S1833" i="6"/>
  <c r="U1833" i="6" s="1"/>
  <c r="X1833" i="6" s="1"/>
  <c r="AB1832" i="6"/>
  <c r="Y1832" i="6"/>
  <c r="Z1832" i="6" s="1"/>
  <c r="W1832" i="6"/>
  <c r="S1832" i="6"/>
  <c r="U1832" i="6" s="1"/>
  <c r="AB1831" i="6"/>
  <c r="Y1831" i="6"/>
  <c r="Z1831" i="6" s="1"/>
  <c r="W1831" i="6"/>
  <c r="S1831" i="6"/>
  <c r="U1831" i="6" s="1"/>
  <c r="AB1830" i="6"/>
  <c r="Y1830" i="6"/>
  <c r="W1830" i="6"/>
  <c r="S1830" i="6"/>
  <c r="U1830" i="6" s="1"/>
  <c r="AB1829" i="6"/>
  <c r="Y1829" i="6"/>
  <c r="W1829" i="6"/>
  <c r="S1829" i="6"/>
  <c r="U1829" i="6" s="1"/>
  <c r="AB1828" i="6"/>
  <c r="Z1828" i="6"/>
  <c r="Y1828" i="6"/>
  <c r="W1828" i="6"/>
  <c r="S1828" i="6"/>
  <c r="U1828" i="6" s="1"/>
  <c r="AB1827" i="6"/>
  <c r="Y1827" i="6"/>
  <c r="Z1827" i="6" s="1"/>
  <c r="W1827" i="6"/>
  <c r="S1827" i="6"/>
  <c r="U1827" i="6" s="1"/>
  <c r="AB1826" i="6"/>
  <c r="Y1826" i="6"/>
  <c r="W1826" i="6"/>
  <c r="S1826" i="6"/>
  <c r="U1826" i="6" s="1"/>
  <c r="AB1825" i="6"/>
  <c r="Y1825" i="6"/>
  <c r="Z1825" i="6" s="1"/>
  <c r="W1825" i="6"/>
  <c r="S1825" i="6"/>
  <c r="U1825" i="6" s="1"/>
  <c r="AB1824" i="6"/>
  <c r="Y1824" i="6"/>
  <c r="Z1824" i="6" s="1"/>
  <c r="W1824" i="6"/>
  <c r="S1824" i="6"/>
  <c r="U1824" i="6" s="1"/>
  <c r="AB1823" i="6"/>
  <c r="Y1823" i="6"/>
  <c r="W1823" i="6"/>
  <c r="S1823" i="6"/>
  <c r="U1823" i="6" s="1"/>
  <c r="AB1822" i="6"/>
  <c r="Y1822" i="6"/>
  <c r="W1822" i="6"/>
  <c r="S1822" i="6"/>
  <c r="U1822" i="6" s="1"/>
  <c r="AB1821" i="6"/>
  <c r="Y1821" i="6"/>
  <c r="W1821" i="6"/>
  <c r="S1821" i="6"/>
  <c r="U1821" i="6" s="1"/>
  <c r="AB1820" i="6"/>
  <c r="Y1820" i="6"/>
  <c r="W1820" i="6"/>
  <c r="S1820" i="6"/>
  <c r="U1820" i="6" s="1"/>
  <c r="AB1819" i="6"/>
  <c r="Y1819" i="6"/>
  <c r="Z1819" i="6" s="1"/>
  <c r="W1819" i="6"/>
  <c r="S1819" i="6"/>
  <c r="U1819" i="6" s="1"/>
  <c r="X1819" i="6" s="1"/>
  <c r="AB1818" i="6"/>
  <c r="Y1818" i="6"/>
  <c r="Z1818" i="6" s="1"/>
  <c r="W1818" i="6"/>
  <c r="S1818" i="6"/>
  <c r="U1818" i="6" s="1"/>
  <c r="AB1817" i="6"/>
  <c r="Y1817" i="6"/>
  <c r="Z1817" i="6" s="1"/>
  <c r="W1817" i="6"/>
  <c r="S1817" i="6"/>
  <c r="U1817" i="6" s="1"/>
  <c r="AB1816" i="6"/>
  <c r="Y1816" i="6"/>
  <c r="W1816" i="6"/>
  <c r="S1816" i="6"/>
  <c r="U1816" i="6" s="1"/>
  <c r="AB1815" i="6"/>
  <c r="Y1815" i="6"/>
  <c r="W1815" i="6"/>
  <c r="S1815" i="6"/>
  <c r="U1815" i="6" s="1"/>
  <c r="AB1814" i="6"/>
  <c r="Y1814" i="6"/>
  <c r="Z1814" i="6" s="1"/>
  <c r="W1814" i="6"/>
  <c r="U1814" i="6"/>
  <c r="S1814" i="6"/>
  <c r="AB1813" i="6"/>
  <c r="Y1813" i="6"/>
  <c r="W1813" i="6"/>
  <c r="S1813" i="6"/>
  <c r="U1813" i="6" s="1"/>
  <c r="AB1812" i="6"/>
  <c r="Y1812" i="6"/>
  <c r="W1812" i="6"/>
  <c r="S1812" i="6"/>
  <c r="U1812" i="6" s="1"/>
  <c r="AB1811" i="6"/>
  <c r="Y1811" i="6"/>
  <c r="W1811" i="6"/>
  <c r="S1811" i="6"/>
  <c r="U1811" i="6" s="1"/>
  <c r="AB1810" i="6"/>
  <c r="Y1810" i="6"/>
  <c r="Z1810" i="6" s="1"/>
  <c r="W1810" i="6"/>
  <c r="S1810" i="6"/>
  <c r="U1810" i="6" s="1"/>
  <c r="AB1809" i="6"/>
  <c r="Y1809" i="6"/>
  <c r="Z1809" i="6" s="1"/>
  <c r="W1809" i="6"/>
  <c r="S1809" i="6"/>
  <c r="U1809" i="6" s="1"/>
  <c r="AB1808" i="6"/>
  <c r="Y1808" i="6"/>
  <c r="Z1808" i="6" s="1"/>
  <c r="W1808" i="6"/>
  <c r="S1808" i="6"/>
  <c r="U1808" i="6" s="1"/>
  <c r="AB1807" i="6"/>
  <c r="Y1807" i="6"/>
  <c r="Z1807" i="6" s="1"/>
  <c r="W1807" i="6"/>
  <c r="S1807" i="6"/>
  <c r="U1807" i="6" s="1"/>
  <c r="AB1806" i="6"/>
  <c r="Y1806" i="6"/>
  <c r="W1806" i="6"/>
  <c r="S1806" i="6"/>
  <c r="U1806" i="6" s="1"/>
  <c r="AB1805" i="6"/>
  <c r="Y1805" i="6"/>
  <c r="W1805" i="6"/>
  <c r="S1805" i="6"/>
  <c r="U1805" i="6" s="1"/>
  <c r="AB1804" i="6"/>
  <c r="Y1804" i="6"/>
  <c r="W1804" i="6"/>
  <c r="S1804" i="6"/>
  <c r="U1804" i="6" s="1"/>
  <c r="AB1803" i="6"/>
  <c r="Y1803" i="6"/>
  <c r="W1803" i="6"/>
  <c r="S1803" i="6"/>
  <c r="U1803" i="6" s="1"/>
  <c r="AB1802" i="6"/>
  <c r="Y1802" i="6"/>
  <c r="W1802" i="6"/>
  <c r="U1802" i="6"/>
  <c r="S1802" i="6"/>
  <c r="AB1801" i="6"/>
  <c r="Y1801" i="6"/>
  <c r="Z1801" i="6" s="1"/>
  <c r="W1801" i="6"/>
  <c r="S1801" i="6"/>
  <c r="U1801" i="6" s="1"/>
  <c r="AB1800" i="6"/>
  <c r="Y1800" i="6"/>
  <c r="W1800" i="6"/>
  <c r="S1800" i="6"/>
  <c r="U1800" i="6" s="1"/>
  <c r="AB1799" i="6"/>
  <c r="Y1799" i="6"/>
  <c r="Z1799" i="6" s="1"/>
  <c r="W1799" i="6"/>
  <c r="S1799" i="6"/>
  <c r="U1799" i="6" s="1"/>
  <c r="AB1798" i="6"/>
  <c r="Y1798" i="6"/>
  <c r="W1798" i="6"/>
  <c r="S1798" i="6"/>
  <c r="U1798" i="6" s="1"/>
  <c r="AB1797" i="6"/>
  <c r="Y1797" i="6"/>
  <c r="W1797" i="6"/>
  <c r="S1797" i="6"/>
  <c r="U1797" i="6" s="1"/>
  <c r="AB1796" i="6"/>
  <c r="Y1796" i="6"/>
  <c r="Z1796" i="6" s="1"/>
  <c r="W1796" i="6"/>
  <c r="S1796" i="6"/>
  <c r="U1796" i="6" s="1"/>
  <c r="AB1795" i="6"/>
  <c r="Y1795" i="6"/>
  <c r="W1795" i="6"/>
  <c r="S1795" i="6"/>
  <c r="U1795" i="6" s="1"/>
  <c r="AB1794" i="6"/>
  <c r="Y1794" i="6"/>
  <c r="W1794" i="6"/>
  <c r="S1794" i="6"/>
  <c r="U1794" i="6" s="1"/>
  <c r="AB1793" i="6"/>
  <c r="Y1793" i="6"/>
  <c r="W1793" i="6"/>
  <c r="S1793" i="6"/>
  <c r="U1793" i="6" s="1"/>
  <c r="AB1792" i="6"/>
  <c r="Y1792" i="6"/>
  <c r="W1792" i="6"/>
  <c r="S1792" i="6"/>
  <c r="U1792" i="6" s="1"/>
  <c r="AB1791" i="6"/>
  <c r="Y1791" i="6"/>
  <c r="Z1791" i="6" s="1"/>
  <c r="W1791" i="6"/>
  <c r="S1791" i="6"/>
  <c r="U1791" i="6" s="1"/>
  <c r="AB1790" i="6"/>
  <c r="Y1790" i="6"/>
  <c r="Z1790" i="6" s="1"/>
  <c r="W1790" i="6"/>
  <c r="S1790" i="6"/>
  <c r="U1790" i="6" s="1"/>
  <c r="AB1789" i="6"/>
  <c r="Y1789" i="6"/>
  <c r="W1789" i="6"/>
  <c r="S1789" i="6"/>
  <c r="U1789" i="6" s="1"/>
  <c r="AB1788" i="6"/>
  <c r="Y1788" i="6"/>
  <c r="W1788" i="6"/>
  <c r="X1788" i="6" s="1"/>
  <c r="S1788" i="6"/>
  <c r="U1788" i="6" s="1"/>
  <c r="AB1787" i="6"/>
  <c r="Y1787" i="6"/>
  <c r="W1787" i="6"/>
  <c r="S1787" i="6"/>
  <c r="U1787" i="6" s="1"/>
  <c r="AB1786" i="6"/>
  <c r="Y1786" i="6"/>
  <c r="Z1786" i="6" s="1"/>
  <c r="W1786" i="6"/>
  <c r="S1786" i="6"/>
  <c r="U1786" i="6" s="1"/>
  <c r="AB1785" i="6"/>
  <c r="Y1785" i="6"/>
  <c r="W1785" i="6"/>
  <c r="S1785" i="6"/>
  <c r="U1785" i="6" s="1"/>
  <c r="AB1784" i="6"/>
  <c r="Y1784" i="6"/>
  <c r="Z1784" i="6" s="1"/>
  <c r="W1784" i="6"/>
  <c r="S1784" i="6"/>
  <c r="U1784" i="6" s="1"/>
  <c r="AB1783" i="6"/>
  <c r="Y1783" i="6"/>
  <c r="W1783" i="6"/>
  <c r="S1783" i="6"/>
  <c r="U1783" i="6" s="1"/>
  <c r="AB1782" i="6"/>
  <c r="Y1782" i="6"/>
  <c r="Z1782" i="6" s="1"/>
  <c r="W1782" i="6"/>
  <c r="S1782" i="6"/>
  <c r="U1782" i="6" s="1"/>
  <c r="AB1781" i="6"/>
  <c r="Y1781" i="6"/>
  <c r="W1781" i="6"/>
  <c r="S1781" i="6"/>
  <c r="U1781" i="6" s="1"/>
  <c r="AB1780" i="6"/>
  <c r="Y1780" i="6"/>
  <c r="Z1780" i="6" s="1"/>
  <c r="W1780" i="6"/>
  <c r="S1780" i="6"/>
  <c r="U1780" i="6" s="1"/>
  <c r="AB1779" i="6"/>
  <c r="Y1779" i="6"/>
  <c r="W1779" i="6"/>
  <c r="S1779" i="6"/>
  <c r="U1779" i="6" s="1"/>
  <c r="AB1778" i="6"/>
  <c r="Y1778" i="6"/>
  <c r="Z1778" i="6" s="1"/>
  <c r="W1778" i="6"/>
  <c r="S1778" i="6"/>
  <c r="U1778" i="6" s="1"/>
  <c r="AB1777" i="6"/>
  <c r="Y1777" i="6"/>
  <c r="W1777" i="6"/>
  <c r="S1777" i="6"/>
  <c r="U1777" i="6" s="1"/>
  <c r="AB1776" i="6"/>
  <c r="Y1776" i="6"/>
  <c r="Z1776" i="6" s="1"/>
  <c r="W1776" i="6"/>
  <c r="S1776" i="6"/>
  <c r="U1776" i="6" s="1"/>
  <c r="AB1775" i="6"/>
  <c r="Y1775" i="6"/>
  <c r="W1775" i="6"/>
  <c r="S1775" i="6"/>
  <c r="U1775" i="6" s="1"/>
  <c r="AB1774" i="6"/>
  <c r="Y1774" i="6"/>
  <c r="W1774" i="6"/>
  <c r="S1774" i="6"/>
  <c r="U1774" i="6" s="1"/>
  <c r="AB1773" i="6"/>
  <c r="Y1773" i="6"/>
  <c r="W1773" i="6"/>
  <c r="S1773" i="6"/>
  <c r="U1773" i="6" s="1"/>
  <c r="AB1772" i="6"/>
  <c r="Y1772" i="6"/>
  <c r="Z1772" i="6" s="1"/>
  <c r="W1772" i="6"/>
  <c r="S1772" i="6"/>
  <c r="U1772" i="6" s="1"/>
  <c r="AB1771" i="6"/>
  <c r="Y1771" i="6"/>
  <c r="W1771" i="6"/>
  <c r="S1771" i="6"/>
  <c r="U1771" i="6" s="1"/>
  <c r="AB1770" i="6"/>
  <c r="Y1770" i="6"/>
  <c r="Z1770" i="6" s="1"/>
  <c r="W1770" i="6"/>
  <c r="S1770" i="6"/>
  <c r="U1770" i="6" s="1"/>
  <c r="AB1769" i="6"/>
  <c r="Z1769" i="6"/>
  <c r="Y1769" i="6"/>
  <c r="W1769" i="6"/>
  <c r="S1769" i="6"/>
  <c r="U1769" i="6" s="1"/>
  <c r="AB1768" i="6"/>
  <c r="Y1768" i="6"/>
  <c r="W1768" i="6"/>
  <c r="S1768" i="6"/>
  <c r="U1768" i="6" s="1"/>
  <c r="AB1767" i="6"/>
  <c r="Y1767" i="6"/>
  <c r="W1767" i="6"/>
  <c r="S1767" i="6"/>
  <c r="U1767" i="6" s="1"/>
  <c r="AB1766" i="6"/>
  <c r="AC1766" i="6" s="1"/>
  <c r="Y1766" i="6"/>
  <c r="Z1766" i="6" s="1"/>
  <c r="W1766" i="6"/>
  <c r="S1766" i="6"/>
  <c r="U1766" i="6" s="1"/>
  <c r="AB1765" i="6"/>
  <c r="Y1765" i="6"/>
  <c r="W1765" i="6"/>
  <c r="S1765" i="6"/>
  <c r="U1765" i="6" s="1"/>
  <c r="AB1764" i="6"/>
  <c r="Y1764" i="6"/>
  <c r="W1764" i="6"/>
  <c r="S1764" i="6"/>
  <c r="U1764" i="6" s="1"/>
  <c r="AB1763" i="6"/>
  <c r="Y1763" i="6"/>
  <c r="Z1763" i="6" s="1"/>
  <c r="W1763" i="6"/>
  <c r="S1763" i="6"/>
  <c r="U1763" i="6" s="1"/>
  <c r="AB1762" i="6"/>
  <c r="Y1762" i="6"/>
  <c r="Z1762" i="6" s="1"/>
  <c r="W1762" i="6"/>
  <c r="S1762" i="6"/>
  <c r="U1762" i="6" s="1"/>
  <c r="AB1761" i="6"/>
  <c r="Y1761" i="6"/>
  <c r="Z1761" i="6" s="1"/>
  <c r="W1761" i="6"/>
  <c r="S1761" i="6"/>
  <c r="U1761" i="6" s="1"/>
  <c r="AB1760" i="6"/>
  <c r="Y1760" i="6"/>
  <c r="Z1760" i="6" s="1"/>
  <c r="W1760" i="6"/>
  <c r="S1760" i="6"/>
  <c r="U1760" i="6" s="1"/>
  <c r="AB1759" i="6"/>
  <c r="Y1759" i="6"/>
  <c r="Z1759" i="6" s="1"/>
  <c r="W1759" i="6"/>
  <c r="S1759" i="6"/>
  <c r="U1759" i="6" s="1"/>
  <c r="AB1758" i="6"/>
  <c r="AC1758" i="6" s="1"/>
  <c r="Y1758" i="6"/>
  <c r="Z1758" i="6" s="1"/>
  <c r="W1758" i="6"/>
  <c r="S1758" i="6"/>
  <c r="U1758" i="6" s="1"/>
  <c r="AB1757" i="6"/>
  <c r="Y1757" i="6"/>
  <c r="W1757" i="6"/>
  <c r="S1757" i="6"/>
  <c r="U1757" i="6" s="1"/>
  <c r="AB1756" i="6"/>
  <c r="Y1756" i="6"/>
  <c r="W1756" i="6"/>
  <c r="S1756" i="6"/>
  <c r="U1756" i="6" s="1"/>
  <c r="AB1755" i="6"/>
  <c r="Y1755" i="6"/>
  <c r="W1755" i="6"/>
  <c r="S1755" i="6"/>
  <c r="U1755" i="6" s="1"/>
  <c r="AB1754" i="6"/>
  <c r="Y1754" i="6"/>
  <c r="Z1754" i="6" s="1"/>
  <c r="W1754" i="6"/>
  <c r="S1754" i="6"/>
  <c r="U1754" i="6" s="1"/>
  <c r="AB1753" i="6"/>
  <c r="Y1753" i="6"/>
  <c r="W1753" i="6"/>
  <c r="S1753" i="6"/>
  <c r="U1753" i="6" s="1"/>
  <c r="AB1752" i="6"/>
  <c r="Y1752" i="6"/>
  <c r="Z1752" i="6" s="1"/>
  <c r="W1752" i="6"/>
  <c r="S1752" i="6"/>
  <c r="U1752" i="6" s="1"/>
  <c r="AB1751" i="6"/>
  <c r="Y1751" i="6"/>
  <c r="Z1751" i="6" s="1"/>
  <c r="W1751" i="6"/>
  <c r="S1751" i="6"/>
  <c r="U1751" i="6" s="1"/>
  <c r="AB1750" i="6"/>
  <c r="Y1750" i="6"/>
  <c r="W1750" i="6"/>
  <c r="S1750" i="6"/>
  <c r="U1750" i="6" s="1"/>
  <c r="AB1749" i="6"/>
  <c r="Y1749" i="6"/>
  <c r="W1749" i="6"/>
  <c r="S1749" i="6"/>
  <c r="U1749" i="6" s="1"/>
  <c r="AB1748" i="6"/>
  <c r="Y1748" i="6"/>
  <c r="W1748" i="6"/>
  <c r="S1748" i="6"/>
  <c r="U1748" i="6" s="1"/>
  <c r="AB1747" i="6"/>
  <c r="Y1747" i="6"/>
  <c r="Z1747" i="6" s="1"/>
  <c r="W1747" i="6"/>
  <c r="S1747" i="6"/>
  <c r="U1747" i="6" s="1"/>
  <c r="AB1746" i="6"/>
  <c r="Y1746" i="6"/>
  <c r="Z1746" i="6" s="1"/>
  <c r="W1746" i="6"/>
  <c r="S1746" i="6"/>
  <c r="U1746" i="6" s="1"/>
  <c r="AB1745" i="6"/>
  <c r="Y1745" i="6"/>
  <c r="W1745" i="6"/>
  <c r="S1745" i="6"/>
  <c r="U1745" i="6" s="1"/>
  <c r="AB1744" i="6"/>
  <c r="Y1744" i="6"/>
  <c r="Z1744" i="6" s="1"/>
  <c r="W1744" i="6"/>
  <c r="S1744" i="6"/>
  <c r="U1744" i="6" s="1"/>
  <c r="AB1743" i="6"/>
  <c r="Y1743" i="6"/>
  <c r="W1743" i="6"/>
  <c r="S1743" i="6"/>
  <c r="U1743" i="6" s="1"/>
  <c r="AB1742" i="6"/>
  <c r="Y1742" i="6"/>
  <c r="Z1742" i="6" s="1"/>
  <c r="W1742" i="6"/>
  <c r="S1742" i="6"/>
  <c r="U1742" i="6" s="1"/>
  <c r="AB1741" i="6"/>
  <c r="Y1741" i="6"/>
  <c r="W1741" i="6"/>
  <c r="S1741" i="6"/>
  <c r="U1741" i="6" s="1"/>
  <c r="AB1740" i="6"/>
  <c r="Y1740" i="6"/>
  <c r="Z1740" i="6" s="1"/>
  <c r="W1740" i="6"/>
  <c r="S1740" i="6"/>
  <c r="U1740" i="6" s="1"/>
  <c r="AB1739" i="6"/>
  <c r="Y1739" i="6"/>
  <c r="W1739" i="6"/>
  <c r="S1739" i="6"/>
  <c r="U1739" i="6" s="1"/>
  <c r="AB1738" i="6"/>
  <c r="AC1738" i="6" s="1"/>
  <c r="Y1738" i="6"/>
  <c r="Z1738" i="6" s="1"/>
  <c r="W1738" i="6"/>
  <c r="S1738" i="6"/>
  <c r="U1738" i="6" s="1"/>
  <c r="AB1737" i="6"/>
  <c r="Y1737" i="6"/>
  <c r="Z1737" i="6" s="1"/>
  <c r="W1737" i="6"/>
  <c r="S1737" i="6"/>
  <c r="U1737" i="6" s="1"/>
  <c r="AB1736" i="6"/>
  <c r="Y1736" i="6"/>
  <c r="W1736" i="6"/>
  <c r="X1736" i="6" s="1"/>
  <c r="S1736" i="6"/>
  <c r="U1736" i="6" s="1"/>
  <c r="AB1735" i="6"/>
  <c r="Y1735" i="6"/>
  <c r="W1735" i="6"/>
  <c r="S1735" i="6"/>
  <c r="U1735" i="6" s="1"/>
  <c r="AB1734" i="6"/>
  <c r="Y1734" i="6"/>
  <c r="Z1734" i="6" s="1"/>
  <c r="W1734" i="6"/>
  <c r="S1734" i="6"/>
  <c r="U1734" i="6" s="1"/>
  <c r="AB1733" i="6"/>
  <c r="Y1733" i="6"/>
  <c r="W1733" i="6"/>
  <c r="S1733" i="6"/>
  <c r="U1733" i="6" s="1"/>
  <c r="AB1732" i="6"/>
  <c r="Y1732" i="6"/>
  <c r="Z1732" i="6" s="1"/>
  <c r="W1732" i="6"/>
  <c r="S1732" i="6"/>
  <c r="U1732" i="6" s="1"/>
  <c r="AB1731" i="6"/>
  <c r="Y1731" i="6"/>
  <c r="Z1731" i="6" s="1"/>
  <c r="W1731" i="6"/>
  <c r="S1731" i="6"/>
  <c r="U1731" i="6" s="1"/>
  <c r="AB1730" i="6"/>
  <c r="Y1730" i="6"/>
  <c r="Z1730" i="6" s="1"/>
  <c r="W1730" i="6"/>
  <c r="S1730" i="6"/>
  <c r="U1730" i="6" s="1"/>
  <c r="AB1729" i="6"/>
  <c r="Y1729" i="6"/>
  <c r="Z1729" i="6" s="1"/>
  <c r="W1729" i="6"/>
  <c r="S1729" i="6"/>
  <c r="U1729" i="6" s="1"/>
  <c r="AB1728" i="6"/>
  <c r="Y1728" i="6"/>
  <c r="Z1728" i="6" s="1"/>
  <c r="W1728" i="6"/>
  <c r="S1728" i="6"/>
  <c r="U1728" i="6" s="1"/>
  <c r="AB1727" i="6"/>
  <c r="Y1727" i="6"/>
  <c r="Z1727" i="6" s="1"/>
  <c r="W1727" i="6"/>
  <c r="S1727" i="6"/>
  <c r="U1727" i="6" s="1"/>
  <c r="AB1726" i="6"/>
  <c r="Y1726" i="6"/>
  <c r="Z1726" i="6" s="1"/>
  <c r="W1726" i="6"/>
  <c r="S1726" i="6"/>
  <c r="U1726" i="6" s="1"/>
  <c r="AB1725" i="6"/>
  <c r="Y1725" i="6"/>
  <c r="W1725" i="6"/>
  <c r="S1725" i="6"/>
  <c r="U1725" i="6" s="1"/>
  <c r="AB1724" i="6"/>
  <c r="Y1724" i="6"/>
  <c r="W1724" i="6"/>
  <c r="S1724" i="6"/>
  <c r="U1724" i="6" s="1"/>
  <c r="AB1723" i="6"/>
  <c r="Y1723" i="6"/>
  <c r="W1723" i="6"/>
  <c r="S1723" i="6"/>
  <c r="U1723" i="6" s="1"/>
  <c r="AB1722" i="6"/>
  <c r="Y1722" i="6"/>
  <c r="Z1722" i="6" s="1"/>
  <c r="W1722" i="6"/>
  <c r="S1722" i="6"/>
  <c r="U1722" i="6" s="1"/>
  <c r="AB1721" i="6"/>
  <c r="Y1721" i="6"/>
  <c r="W1721" i="6"/>
  <c r="S1721" i="6"/>
  <c r="U1721" i="6" s="1"/>
  <c r="AB1720" i="6"/>
  <c r="Y1720" i="6"/>
  <c r="Z1720" i="6" s="1"/>
  <c r="W1720" i="6"/>
  <c r="S1720" i="6"/>
  <c r="U1720" i="6" s="1"/>
  <c r="AB1719" i="6"/>
  <c r="Y1719" i="6"/>
  <c r="W1719" i="6"/>
  <c r="S1719" i="6"/>
  <c r="U1719" i="6" s="1"/>
  <c r="AB1718" i="6"/>
  <c r="Y1718" i="6"/>
  <c r="Z1718" i="6" s="1"/>
  <c r="W1718" i="6"/>
  <c r="S1718" i="6"/>
  <c r="U1718" i="6" s="1"/>
  <c r="AB1717" i="6"/>
  <c r="Y1717" i="6"/>
  <c r="W1717" i="6"/>
  <c r="S1717" i="6"/>
  <c r="U1717" i="6" s="1"/>
  <c r="AB1716" i="6"/>
  <c r="AC1716" i="6" s="1"/>
  <c r="Y1716" i="6"/>
  <c r="Z1716" i="6" s="1"/>
  <c r="W1716" i="6"/>
  <c r="S1716" i="6"/>
  <c r="U1716" i="6" s="1"/>
  <c r="AB1715" i="6"/>
  <c r="Y1715" i="6"/>
  <c r="W1715" i="6"/>
  <c r="S1715" i="6"/>
  <c r="U1715" i="6" s="1"/>
  <c r="AB1714" i="6"/>
  <c r="Y1714" i="6"/>
  <c r="Z1714" i="6" s="1"/>
  <c r="W1714" i="6"/>
  <c r="S1714" i="6"/>
  <c r="U1714" i="6" s="1"/>
  <c r="AB1713" i="6"/>
  <c r="Y1713" i="6"/>
  <c r="Z1713" i="6" s="1"/>
  <c r="W1713" i="6"/>
  <c r="S1713" i="6"/>
  <c r="U1713" i="6" s="1"/>
  <c r="AB1712" i="6"/>
  <c r="Y1712" i="6"/>
  <c r="Z1712" i="6" s="1"/>
  <c r="W1712" i="6"/>
  <c r="S1712" i="6"/>
  <c r="U1712" i="6" s="1"/>
  <c r="AB1711" i="6"/>
  <c r="Y1711" i="6"/>
  <c r="W1711" i="6"/>
  <c r="S1711" i="6"/>
  <c r="U1711" i="6" s="1"/>
  <c r="AB1710" i="6"/>
  <c r="Y1710" i="6"/>
  <c r="Z1710" i="6" s="1"/>
  <c r="W1710" i="6"/>
  <c r="S1710" i="6"/>
  <c r="U1710" i="6" s="1"/>
  <c r="AB1709" i="6"/>
  <c r="Y1709" i="6"/>
  <c r="Z1709" i="6" s="1"/>
  <c r="W1709" i="6"/>
  <c r="S1709" i="6"/>
  <c r="U1709" i="6" s="1"/>
  <c r="AB1708" i="6"/>
  <c r="Y1708" i="6"/>
  <c r="Z1708" i="6" s="1"/>
  <c r="W1708" i="6"/>
  <c r="S1708" i="6"/>
  <c r="U1708" i="6" s="1"/>
  <c r="AB1707" i="6"/>
  <c r="Y1707" i="6"/>
  <c r="W1707" i="6"/>
  <c r="S1707" i="6"/>
  <c r="U1707" i="6" s="1"/>
  <c r="AB1706" i="6"/>
  <c r="Y1706" i="6"/>
  <c r="Z1706" i="6" s="1"/>
  <c r="W1706" i="6"/>
  <c r="S1706" i="6"/>
  <c r="U1706" i="6" s="1"/>
  <c r="X1706" i="6" s="1"/>
  <c r="AB1705" i="6"/>
  <c r="Y1705" i="6"/>
  <c r="W1705" i="6"/>
  <c r="S1705" i="6"/>
  <c r="U1705" i="6" s="1"/>
  <c r="AB1704" i="6"/>
  <c r="Y1704" i="6"/>
  <c r="W1704" i="6"/>
  <c r="S1704" i="6"/>
  <c r="U1704" i="6" s="1"/>
  <c r="X1704" i="6" s="1"/>
  <c r="AB1703" i="6"/>
  <c r="Y1703" i="6"/>
  <c r="W1703" i="6"/>
  <c r="S1703" i="6"/>
  <c r="U1703" i="6" s="1"/>
  <c r="AB1702" i="6"/>
  <c r="Y1702" i="6"/>
  <c r="Z1702" i="6" s="1"/>
  <c r="W1702" i="6"/>
  <c r="S1702" i="6"/>
  <c r="U1702" i="6" s="1"/>
  <c r="AB1701" i="6"/>
  <c r="Y1701" i="6"/>
  <c r="W1701" i="6"/>
  <c r="U1701" i="6"/>
  <c r="S1701" i="6"/>
  <c r="AB1700" i="6"/>
  <c r="Y1700" i="6"/>
  <c r="Z1700" i="6" s="1"/>
  <c r="W1700" i="6"/>
  <c r="S1700" i="6"/>
  <c r="U1700" i="6" s="1"/>
  <c r="AB1699" i="6"/>
  <c r="Y1699" i="6"/>
  <c r="Z1699" i="6" s="1"/>
  <c r="W1699" i="6"/>
  <c r="S1699" i="6"/>
  <c r="U1699" i="6" s="1"/>
  <c r="AB1698" i="6"/>
  <c r="Y1698" i="6"/>
  <c r="Z1698" i="6" s="1"/>
  <c r="W1698" i="6"/>
  <c r="S1698" i="6"/>
  <c r="U1698" i="6" s="1"/>
  <c r="AB1697" i="6"/>
  <c r="Y1697" i="6"/>
  <c r="Z1697" i="6" s="1"/>
  <c r="W1697" i="6"/>
  <c r="S1697" i="6"/>
  <c r="U1697" i="6" s="1"/>
  <c r="AB1696" i="6"/>
  <c r="Y1696" i="6"/>
  <c r="Z1696" i="6" s="1"/>
  <c r="W1696" i="6"/>
  <c r="S1696" i="6"/>
  <c r="U1696" i="6" s="1"/>
  <c r="AB1695" i="6"/>
  <c r="Y1695" i="6"/>
  <c r="Z1695" i="6" s="1"/>
  <c r="W1695" i="6"/>
  <c r="S1695" i="6"/>
  <c r="U1695" i="6" s="1"/>
  <c r="X1695" i="6" s="1"/>
  <c r="AB1694" i="6"/>
  <c r="Y1694" i="6"/>
  <c r="Z1694" i="6" s="1"/>
  <c r="W1694" i="6"/>
  <c r="S1694" i="6"/>
  <c r="U1694" i="6" s="1"/>
  <c r="AB1693" i="6"/>
  <c r="Y1693" i="6"/>
  <c r="W1693" i="6"/>
  <c r="S1693" i="6"/>
  <c r="U1693" i="6" s="1"/>
  <c r="X1693" i="6" s="1"/>
  <c r="AB1692" i="6"/>
  <c r="Y1692" i="6"/>
  <c r="W1692" i="6"/>
  <c r="S1692" i="6"/>
  <c r="U1692" i="6" s="1"/>
  <c r="AB1691" i="6"/>
  <c r="Y1691" i="6"/>
  <c r="W1691" i="6"/>
  <c r="S1691" i="6"/>
  <c r="U1691" i="6" s="1"/>
  <c r="AB1690" i="6"/>
  <c r="Y1690" i="6"/>
  <c r="Z1690" i="6" s="1"/>
  <c r="W1690" i="6"/>
  <c r="S1690" i="6"/>
  <c r="U1690" i="6" s="1"/>
  <c r="X1690" i="6" s="1"/>
  <c r="AB1689" i="6"/>
  <c r="Y1689" i="6"/>
  <c r="W1689" i="6"/>
  <c r="S1689" i="6"/>
  <c r="U1689" i="6" s="1"/>
  <c r="AB1688" i="6"/>
  <c r="Y1688" i="6"/>
  <c r="Z1688" i="6" s="1"/>
  <c r="W1688" i="6"/>
  <c r="S1688" i="6"/>
  <c r="U1688" i="6" s="1"/>
  <c r="AB1687" i="6"/>
  <c r="Y1687" i="6"/>
  <c r="W1687" i="6"/>
  <c r="S1687" i="6"/>
  <c r="U1687" i="6" s="1"/>
  <c r="AB1686" i="6"/>
  <c r="AC1686" i="6" s="1"/>
  <c r="Y1686" i="6"/>
  <c r="Z1686" i="6" s="1"/>
  <c r="W1686" i="6"/>
  <c r="S1686" i="6"/>
  <c r="U1686" i="6" s="1"/>
  <c r="AB1685" i="6"/>
  <c r="Y1685" i="6"/>
  <c r="W1685" i="6"/>
  <c r="S1685" i="6"/>
  <c r="U1685" i="6" s="1"/>
  <c r="AB1684" i="6"/>
  <c r="Y1684" i="6"/>
  <c r="Z1684" i="6" s="1"/>
  <c r="W1684" i="6"/>
  <c r="S1684" i="6"/>
  <c r="U1684" i="6" s="1"/>
  <c r="AB1683" i="6"/>
  <c r="Y1683" i="6"/>
  <c r="W1683" i="6"/>
  <c r="S1683" i="6"/>
  <c r="U1683" i="6" s="1"/>
  <c r="AB1682" i="6"/>
  <c r="AC1682" i="6" s="1"/>
  <c r="Y1682" i="6"/>
  <c r="Z1682" i="6" s="1"/>
  <c r="W1682" i="6"/>
  <c r="S1682" i="6"/>
  <c r="U1682" i="6" s="1"/>
  <c r="AB1681" i="6"/>
  <c r="Y1681" i="6"/>
  <c r="W1681" i="6"/>
  <c r="S1681" i="6"/>
  <c r="U1681" i="6" s="1"/>
  <c r="AB1680" i="6"/>
  <c r="Y1680" i="6"/>
  <c r="W1680" i="6"/>
  <c r="S1680" i="6"/>
  <c r="U1680" i="6" s="1"/>
  <c r="AB1679" i="6"/>
  <c r="Y1679" i="6"/>
  <c r="W1679" i="6"/>
  <c r="S1679" i="6"/>
  <c r="U1679" i="6" s="1"/>
  <c r="AB1678" i="6"/>
  <c r="Y1678" i="6"/>
  <c r="Z1678" i="6" s="1"/>
  <c r="W1678" i="6"/>
  <c r="S1678" i="6"/>
  <c r="U1678" i="6" s="1"/>
  <c r="AB1677" i="6"/>
  <c r="Y1677" i="6"/>
  <c r="Z1677" i="6" s="1"/>
  <c r="W1677" i="6"/>
  <c r="S1677" i="6"/>
  <c r="U1677" i="6" s="1"/>
  <c r="AB1676" i="6"/>
  <c r="Y1676" i="6"/>
  <c r="Z1676" i="6" s="1"/>
  <c r="W1676" i="6"/>
  <c r="S1676" i="6"/>
  <c r="U1676" i="6" s="1"/>
  <c r="AB1675" i="6"/>
  <c r="Y1675" i="6"/>
  <c r="W1675" i="6"/>
  <c r="S1675" i="6"/>
  <c r="U1675" i="6" s="1"/>
  <c r="AB1674" i="6"/>
  <c r="Y1674" i="6"/>
  <c r="Z1674" i="6" s="1"/>
  <c r="W1674" i="6"/>
  <c r="S1674" i="6"/>
  <c r="U1674" i="6" s="1"/>
  <c r="AB1673" i="6"/>
  <c r="Y1673" i="6"/>
  <c r="Z1673" i="6" s="1"/>
  <c r="W1673" i="6"/>
  <c r="S1673" i="6"/>
  <c r="U1673" i="6" s="1"/>
  <c r="AB1672" i="6"/>
  <c r="Y1672" i="6"/>
  <c r="W1672" i="6"/>
  <c r="S1672" i="6"/>
  <c r="U1672" i="6" s="1"/>
  <c r="AB1671" i="6"/>
  <c r="Y1671" i="6"/>
  <c r="Z1671" i="6" s="1"/>
  <c r="W1671" i="6"/>
  <c r="S1671" i="6"/>
  <c r="U1671" i="6" s="1"/>
  <c r="AB1670" i="6"/>
  <c r="Y1670" i="6"/>
  <c r="W1670" i="6"/>
  <c r="S1670" i="6"/>
  <c r="U1670" i="6" s="1"/>
  <c r="AB1669" i="6"/>
  <c r="Y1669" i="6"/>
  <c r="W1669" i="6"/>
  <c r="S1669" i="6"/>
  <c r="U1669" i="6" s="1"/>
  <c r="AB1668" i="6"/>
  <c r="Y1668" i="6"/>
  <c r="Z1668" i="6" s="1"/>
  <c r="W1668" i="6"/>
  <c r="S1668" i="6"/>
  <c r="U1668" i="6" s="1"/>
  <c r="AB1667" i="6"/>
  <c r="Y1667" i="6"/>
  <c r="W1667" i="6"/>
  <c r="S1667" i="6"/>
  <c r="U1667" i="6" s="1"/>
  <c r="AB1666" i="6"/>
  <c r="Y1666" i="6"/>
  <c r="Z1666" i="6" s="1"/>
  <c r="W1666" i="6"/>
  <c r="S1666" i="6"/>
  <c r="U1666" i="6" s="1"/>
  <c r="AB1665" i="6"/>
  <c r="Y1665" i="6"/>
  <c r="Z1665" i="6" s="1"/>
  <c r="W1665" i="6"/>
  <c r="S1665" i="6"/>
  <c r="U1665" i="6" s="1"/>
  <c r="AB1664" i="6"/>
  <c r="Y1664" i="6"/>
  <c r="Z1664" i="6" s="1"/>
  <c r="W1664" i="6"/>
  <c r="S1664" i="6"/>
  <c r="U1664" i="6" s="1"/>
  <c r="AB1663" i="6"/>
  <c r="Z1663" i="6"/>
  <c r="Y1663" i="6"/>
  <c r="W1663" i="6"/>
  <c r="S1663" i="6"/>
  <c r="U1663" i="6" s="1"/>
  <c r="AB1662" i="6"/>
  <c r="Y1662" i="6"/>
  <c r="W1662" i="6"/>
  <c r="S1662" i="6"/>
  <c r="U1662" i="6" s="1"/>
  <c r="AB1661" i="6"/>
  <c r="Y1661" i="6"/>
  <c r="W1661" i="6"/>
  <c r="S1661" i="6"/>
  <c r="U1661" i="6" s="1"/>
  <c r="AB1660" i="6"/>
  <c r="Y1660" i="6"/>
  <c r="Z1660" i="6" s="1"/>
  <c r="W1660" i="6"/>
  <c r="S1660" i="6"/>
  <c r="U1660" i="6" s="1"/>
  <c r="AB1659" i="6"/>
  <c r="Y1659" i="6"/>
  <c r="Z1659" i="6" s="1"/>
  <c r="W1659" i="6"/>
  <c r="S1659" i="6"/>
  <c r="U1659" i="6" s="1"/>
  <c r="AB1658" i="6"/>
  <c r="Y1658" i="6"/>
  <c r="Z1658" i="6" s="1"/>
  <c r="W1658" i="6"/>
  <c r="S1658" i="6"/>
  <c r="U1658" i="6" s="1"/>
  <c r="AB1657" i="6"/>
  <c r="Y1657" i="6"/>
  <c r="Z1657" i="6" s="1"/>
  <c r="W1657" i="6"/>
  <c r="S1657" i="6"/>
  <c r="U1657" i="6" s="1"/>
  <c r="AB1656" i="6"/>
  <c r="Y1656" i="6"/>
  <c r="Z1656" i="6" s="1"/>
  <c r="W1656" i="6"/>
  <c r="S1656" i="6"/>
  <c r="U1656" i="6" s="1"/>
  <c r="AB1655" i="6"/>
  <c r="Y1655" i="6"/>
  <c r="Z1655" i="6" s="1"/>
  <c r="W1655" i="6"/>
  <c r="S1655" i="6"/>
  <c r="U1655" i="6" s="1"/>
  <c r="AB1654" i="6"/>
  <c r="Y1654" i="6"/>
  <c r="W1654" i="6"/>
  <c r="S1654" i="6"/>
  <c r="U1654" i="6" s="1"/>
  <c r="AB1653" i="6"/>
  <c r="Y1653" i="6"/>
  <c r="W1653" i="6"/>
  <c r="S1653" i="6"/>
  <c r="U1653" i="6" s="1"/>
  <c r="AB1652" i="6"/>
  <c r="Y1652" i="6"/>
  <c r="Z1652" i="6" s="1"/>
  <c r="W1652" i="6"/>
  <c r="X1652" i="6" s="1"/>
  <c r="S1652" i="6"/>
  <c r="U1652" i="6" s="1"/>
  <c r="AB1651" i="6"/>
  <c r="Y1651" i="6"/>
  <c r="W1651" i="6"/>
  <c r="S1651" i="6"/>
  <c r="U1651" i="6" s="1"/>
  <c r="AB1650" i="6"/>
  <c r="Y1650" i="6"/>
  <c r="Z1650" i="6" s="1"/>
  <c r="W1650" i="6"/>
  <c r="S1650" i="6"/>
  <c r="U1650" i="6" s="1"/>
  <c r="AB1649" i="6"/>
  <c r="Y1649" i="6"/>
  <c r="W1649" i="6"/>
  <c r="S1649" i="6"/>
  <c r="U1649" i="6" s="1"/>
  <c r="AB1648" i="6"/>
  <c r="Y1648" i="6"/>
  <c r="Z1648" i="6" s="1"/>
  <c r="W1648" i="6"/>
  <c r="S1648" i="6"/>
  <c r="U1648" i="6" s="1"/>
  <c r="AB1647" i="6"/>
  <c r="Y1647" i="6"/>
  <c r="W1647" i="6"/>
  <c r="S1647" i="6"/>
  <c r="U1647" i="6" s="1"/>
  <c r="AB1646" i="6"/>
  <c r="Y1646" i="6"/>
  <c r="W1646" i="6"/>
  <c r="S1646" i="6"/>
  <c r="U1646" i="6" s="1"/>
  <c r="AB1645" i="6"/>
  <c r="Y1645" i="6"/>
  <c r="Z1645" i="6" s="1"/>
  <c r="W1645" i="6"/>
  <c r="S1645" i="6"/>
  <c r="U1645" i="6" s="1"/>
  <c r="AB1644" i="6"/>
  <c r="Y1644" i="6"/>
  <c r="W1644" i="6"/>
  <c r="S1644" i="6"/>
  <c r="U1644" i="6" s="1"/>
  <c r="AB1643" i="6"/>
  <c r="Y1643" i="6"/>
  <c r="W1643" i="6"/>
  <c r="S1643" i="6"/>
  <c r="U1643" i="6" s="1"/>
  <c r="AB1642" i="6"/>
  <c r="Y1642" i="6"/>
  <c r="W1642" i="6"/>
  <c r="S1642" i="6"/>
  <c r="U1642" i="6" s="1"/>
  <c r="AB1641" i="6"/>
  <c r="Y1641" i="6"/>
  <c r="Z1641" i="6" s="1"/>
  <c r="W1641" i="6"/>
  <c r="S1641" i="6"/>
  <c r="U1641" i="6" s="1"/>
  <c r="AB1640" i="6"/>
  <c r="Y1640" i="6"/>
  <c r="Z1640" i="6" s="1"/>
  <c r="W1640" i="6"/>
  <c r="S1640" i="6"/>
  <c r="U1640" i="6" s="1"/>
  <c r="AB1639" i="6"/>
  <c r="AC1639" i="6" s="1"/>
  <c r="Y1639" i="6"/>
  <c r="Z1639" i="6" s="1"/>
  <c r="W1639" i="6"/>
  <c r="S1639" i="6"/>
  <c r="U1639" i="6" s="1"/>
  <c r="AB1638" i="6"/>
  <c r="Y1638" i="6"/>
  <c r="W1638" i="6"/>
  <c r="S1638" i="6"/>
  <c r="U1638" i="6" s="1"/>
  <c r="AB1637" i="6"/>
  <c r="Y1637" i="6"/>
  <c r="W1637" i="6"/>
  <c r="S1637" i="6"/>
  <c r="U1637" i="6" s="1"/>
  <c r="AB1636" i="6"/>
  <c r="Y1636" i="6"/>
  <c r="Z1636" i="6" s="1"/>
  <c r="W1636" i="6"/>
  <c r="S1636" i="6"/>
  <c r="U1636" i="6" s="1"/>
  <c r="AB1635" i="6"/>
  <c r="Y1635" i="6"/>
  <c r="Z1635" i="6" s="1"/>
  <c r="W1635" i="6"/>
  <c r="U1635" i="6"/>
  <c r="S1635" i="6"/>
  <c r="AB1634" i="6"/>
  <c r="Y1634" i="6"/>
  <c r="Z1634" i="6" s="1"/>
  <c r="W1634" i="6"/>
  <c r="S1634" i="6"/>
  <c r="U1634" i="6" s="1"/>
  <c r="AB1633" i="6"/>
  <c r="Y1633" i="6"/>
  <c r="W1633" i="6"/>
  <c r="S1633" i="6"/>
  <c r="U1633" i="6" s="1"/>
  <c r="AB1632" i="6"/>
  <c r="Y1632" i="6"/>
  <c r="W1632" i="6"/>
  <c r="S1632" i="6"/>
  <c r="U1632" i="6" s="1"/>
  <c r="AB1631" i="6"/>
  <c r="Y1631" i="6"/>
  <c r="W1631" i="6"/>
  <c r="S1631" i="6"/>
  <c r="U1631" i="6" s="1"/>
  <c r="AB1630" i="6"/>
  <c r="Y1630" i="6"/>
  <c r="Z1630" i="6" s="1"/>
  <c r="W1630" i="6"/>
  <c r="S1630" i="6"/>
  <c r="U1630" i="6" s="1"/>
  <c r="AB1629" i="6"/>
  <c r="Y1629" i="6"/>
  <c r="W1629" i="6"/>
  <c r="S1629" i="6"/>
  <c r="U1629" i="6" s="1"/>
  <c r="AB1628" i="6"/>
  <c r="Y1628" i="6"/>
  <c r="W1628" i="6"/>
  <c r="S1628" i="6"/>
  <c r="U1628" i="6" s="1"/>
  <c r="AB1627" i="6"/>
  <c r="Y1627" i="6"/>
  <c r="W1627" i="6"/>
  <c r="S1627" i="6"/>
  <c r="U1627" i="6" s="1"/>
  <c r="AB1626" i="6"/>
  <c r="Y1626" i="6"/>
  <c r="Z1626" i="6" s="1"/>
  <c r="W1626" i="6"/>
  <c r="S1626" i="6"/>
  <c r="U1626" i="6" s="1"/>
  <c r="AB1625" i="6"/>
  <c r="Y1625" i="6"/>
  <c r="Z1625" i="6" s="1"/>
  <c r="W1625" i="6"/>
  <c r="S1625" i="6"/>
  <c r="U1625" i="6" s="1"/>
  <c r="AB1624" i="6"/>
  <c r="Y1624" i="6"/>
  <c r="W1624" i="6"/>
  <c r="S1624" i="6"/>
  <c r="U1624" i="6" s="1"/>
  <c r="AB1623" i="6"/>
  <c r="Y1623" i="6"/>
  <c r="W1623" i="6"/>
  <c r="S1623" i="6"/>
  <c r="U1623" i="6" s="1"/>
  <c r="AB1622" i="6"/>
  <c r="Y1622" i="6"/>
  <c r="Z1622" i="6" s="1"/>
  <c r="W1622" i="6"/>
  <c r="S1622" i="6"/>
  <c r="U1622" i="6" s="1"/>
  <c r="AB1621" i="6"/>
  <c r="Z1621" i="6"/>
  <c r="Y1621" i="6"/>
  <c r="W1621" i="6"/>
  <c r="S1621" i="6"/>
  <c r="U1621" i="6" s="1"/>
  <c r="AB1620" i="6"/>
  <c r="Y1620" i="6"/>
  <c r="Z1620" i="6" s="1"/>
  <c r="W1620" i="6"/>
  <c r="S1620" i="6"/>
  <c r="U1620" i="6" s="1"/>
  <c r="AB1619" i="6"/>
  <c r="Y1619" i="6"/>
  <c r="Z1619" i="6" s="1"/>
  <c r="W1619" i="6"/>
  <c r="S1619" i="6"/>
  <c r="U1619" i="6" s="1"/>
  <c r="AB1618" i="6"/>
  <c r="Y1618" i="6"/>
  <c r="Z1618" i="6" s="1"/>
  <c r="W1618" i="6"/>
  <c r="S1618" i="6"/>
  <c r="U1618" i="6" s="1"/>
  <c r="AB1617" i="6"/>
  <c r="Y1617" i="6"/>
  <c r="Z1617" i="6" s="1"/>
  <c r="W1617" i="6"/>
  <c r="S1617" i="6"/>
  <c r="U1617" i="6" s="1"/>
  <c r="AB1616" i="6"/>
  <c r="Y1616" i="6"/>
  <c r="Z1616" i="6" s="1"/>
  <c r="W1616" i="6"/>
  <c r="S1616" i="6"/>
  <c r="U1616" i="6" s="1"/>
  <c r="AB1615" i="6"/>
  <c r="Y1615" i="6"/>
  <c r="Z1615" i="6" s="1"/>
  <c r="W1615" i="6"/>
  <c r="S1615" i="6"/>
  <c r="U1615" i="6" s="1"/>
  <c r="AB1614" i="6"/>
  <c r="Y1614" i="6"/>
  <c r="Z1614" i="6" s="1"/>
  <c r="W1614" i="6"/>
  <c r="S1614" i="6"/>
  <c r="U1614" i="6" s="1"/>
  <c r="AB1613" i="6"/>
  <c r="Y1613" i="6"/>
  <c r="W1613" i="6"/>
  <c r="S1613" i="6"/>
  <c r="U1613" i="6" s="1"/>
  <c r="AB1612" i="6"/>
  <c r="Y1612" i="6"/>
  <c r="Z1612" i="6" s="1"/>
  <c r="W1612" i="6"/>
  <c r="S1612" i="6"/>
  <c r="U1612" i="6" s="1"/>
  <c r="AB1611" i="6"/>
  <c r="Y1611" i="6"/>
  <c r="Z1611" i="6" s="1"/>
  <c r="W1611" i="6"/>
  <c r="S1611" i="6"/>
  <c r="U1611" i="6" s="1"/>
  <c r="AB1610" i="6"/>
  <c r="Y1610" i="6"/>
  <c r="Z1610" i="6" s="1"/>
  <c r="W1610" i="6"/>
  <c r="S1610" i="6"/>
  <c r="U1610" i="6" s="1"/>
  <c r="AB1609" i="6"/>
  <c r="Y1609" i="6"/>
  <c r="W1609" i="6"/>
  <c r="S1609" i="6"/>
  <c r="U1609" i="6" s="1"/>
  <c r="AB1608" i="6"/>
  <c r="Y1608" i="6"/>
  <c r="W1608" i="6"/>
  <c r="S1608" i="6"/>
  <c r="U1608" i="6" s="1"/>
  <c r="X1608" i="6" s="1"/>
  <c r="AB1607" i="6"/>
  <c r="Y1607" i="6"/>
  <c r="W1607" i="6"/>
  <c r="S1607" i="6"/>
  <c r="U1607" i="6" s="1"/>
  <c r="X1607" i="6" s="1"/>
  <c r="AB1606" i="6"/>
  <c r="Y1606" i="6"/>
  <c r="Z1606" i="6" s="1"/>
  <c r="W1606" i="6"/>
  <c r="S1606" i="6"/>
  <c r="U1606" i="6" s="1"/>
  <c r="X1606" i="6" s="1"/>
  <c r="AB1605" i="6"/>
  <c r="Y1605" i="6"/>
  <c r="Z1605" i="6" s="1"/>
  <c r="W1605" i="6"/>
  <c r="S1605" i="6"/>
  <c r="U1605" i="6" s="1"/>
  <c r="AB1604" i="6"/>
  <c r="Y1604" i="6"/>
  <c r="Z1604" i="6" s="1"/>
  <c r="W1604" i="6"/>
  <c r="X1604" i="6" s="1"/>
  <c r="S1604" i="6"/>
  <c r="U1604" i="6" s="1"/>
  <c r="AB1603" i="6"/>
  <c r="Y1603" i="6"/>
  <c r="W1603" i="6"/>
  <c r="S1603" i="6"/>
  <c r="U1603" i="6" s="1"/>
  <c r="AB1602" i="6"/>
  <c r="Y1602" i="6"/>
  <c r="W1602" i="6"/>
  <c r="S1602" i="6"/>
  <c r="U1602" i="6" s="1"/>
  <c r="AB1601" i="6"/>
  <c r="Y1601" i="6"/>
  <c r="W1601" i="6"/>
  <c r="S1601" i="6"/>
  <c r="U1601" i="6" s="1"/>
  <c r="AB1600" i="6"/>
  <c r="Y1600" i="6"/>
  <c r="W1600" i="6"/>
  <c r="S1600" i="6"/>
  <c r="U1600" i="6" s="1"/>
  <c r="AB1599" i="6"/>
  <c r="Y1599" i="6"/>
  <c r="Z1599" i="6" s="1"/>
  <c r="W1599" i="6"/>
  <c r="S1599" i="6"/>
  <c r="U1599" i="6" s="1"/>
  <c r="AB1598" i="6"/>
  <c r="Y1598" i="6"/>
  <c r="W1598" i="6"/>
  <c r="S1598" i="6"/>
  <c r="U1598" i="6" s="1"/>
  <c r="AB1597" i="6"/>
  <c r="Y1597" i="6"/>
  <c r="W1597" i="6"/>
  <c r="S1597" i="6"/>
  <c r="U1597" i="6" s="1"/>
  <c r="AB1596" i="6"/>
  <c r="Y1596" i="6"/>
  <c r="W1596" i="6"/>
  <c r="S1596" i="6"/>
  <c r="U1596" i="6" s="1"/>
  <c r="AB1595" i="6"/>
  <c r="Y1595" i="6"/>
  <c r="Z1595" i="6" s="1"/>
  <c r="W1595" i="6"/>
  <c r="S1595" i="6"/>
  <c r="U1595" i="6" s="1"/>
  <c r="AB1594" i="6"/>
  <c r="Y1594" i="6"/>
  <c r="Z1594" i="6" s="1"/>
  <c r="W1594" i="6"/>
  <c r="S1594" i="6"/>
  <c r="U1594" i="6" s="1"/>
  <c r="AB1593" i="6"/>
  <c r="Y1593" i="6"/>
  <c r="W1593" i="6"/>
  <c r="S1593" i="6"/>
  <c r="U1593" i="6" s="1"/>
  <c r="AB1592" i="6"/>
  <c r="Y1592" i="6"/>
  <c r="W1592" i="6"/>
  <c r="S1592" i="6"/>
  <c r="U1592" i="6" s="1"/>
  <c r="AB1591" i="6"/>
  <c r="Y1591" i="6"/>
  <c r="W1591" i="6"/>
  <c r="S1591" i="6"/>
  <c r="U1591" i="6" s="1"/>
  <c r="AB1590" i="6"/>
  <c r="Y1590" i="6"/>
  <c r="Z1590" i="6" s="1"/>
  <c r="W1590" i="6"/>
  <c r="S1590" i="6"/>
  <c r="U1590" i="6" s="1"/>
  <c r="AB1589" i="6"/>
  <c r="Y1589" i="6"/>
  <c r="W1589" i="6"/>
  <c r="S1589" i="6"/>
  <c r="U1589" i="6" s="1"/>
  <c r="AB1588" i="6"/>
  <c r="Y1588" i="6"/>
  <c r="Z1588" i="6" s="1"/>
  <c r="W1588" i="6"/>
  <c r="S1588" i="6"/>
  <c r="U1588" i="6" s="1"/>
  <c r="AB1587" i="6"/>
  <c r="Y1587" i="6"/>
  <c r="W1587" i="6"/>
  <c r="S1587" i="6"/>
  <c r="U1587" i="6" s="1"/>
  <c r="AB1586" i="6"/>
  <c r="AC1586" i="6" s="1"/>
  <c r="Y1586" i="6"/>
  <c r="Z1586" i="6" s="1"/>
  <c r="W1586" i="6"/>
  <c r="S1586" i="6"/>
  <c r="U1586" i="6" s="1"/>
  <c r="AB1585" i="6"/>
  <c r="Y1585" i="6"/>
  <c r="W1585" i="6"/>
  <c r="S1585" i="6"/>
  <c r="U1585" i="6" s="1"/>
  <c r="AB1584" i="6"/>
  <c r="Y1584" i="6"/>
  <c r="W1584" i="6"/>
  <c r="S1584" i="6"/>
  <c r="U1584" i="6" s="1"/>
  <c r="AB1583" i="6"/>
  <c r="Y1583" i="6"/>
  <c r="Z1583" i="6" s="1"/>
  <c r="W1583" i="6"/>
  <c r="S1583" i="6"/>
  <c r="U1583" i="6" s="1"/>
  <c r="AB1582" i="6"/>
  <c r="Y1582" i="6"/>
  <c r="Z1582" i="6" s="1"/>
  <c r="W1582" i="6"/>
  <c r="S1582" i="6"/>
  <c r="U1582" i="6" s="1"/>
  <c r="AB1581" i="6"/>
  <c r="Y1581" i="6"/>
  <c r="W1581" i="6"/>
  <c r="S1581" i="6"/>
  <c r="U1581" i="6" s="1"/>
  <c r="AB1580" i="6"/>
  <c r="Y1580" i="6"/>
  <c r="W1580" i="6"/>
  <c r="S1580" i="6"/>
  <c r="U1580" i="6" s="1"/>
  <c r="AB1579" i="6"/>
  <c r="Y1579" i="6"/>
  <c r="W1579" i="6"/>
  <c r="S1579" i="6"/>
  <c r="U1579" i="6" s="1"/>
  <c r="AB1578" i="6"/>
  <c r="Y1578" i="6"/>
  <c r="W1578" i="6"/>
  <c r="S1578" i="6"/>
  <c r="U1578" i="6" s="1"/>
  <c r="AB1577" i="6"/>
  <c r="Y1577" i="6"/>
  <c r="W1577" i="6"/>
  <c r="S1577" i="6"/>
  <c r="U1577" i="6" s="1"/>
  <c r="AB1576" i="6"/>
  <c r="Y1576" i="6"/>
  <c r="Z1576" i="6" s="1"/>
  <c r="W1576" i="6"/>
  <c r="S1576" i="6"/>
  <c r="U1576" i="6" s="1"/>
  <c r="AB1575" i="6"/>
  <c r="Y1575" i="6"/>
  <c r="Z1575" i="6" s="1"/>
  <c r="W1575" i="6"/>
  <c r="S1575" i="6"/>
  <c r="U1575" i="6" s="1"/>
  <c r="AB1574" i="6"/>
  <c r="Z1574" i="6"/>
  <c r="Y1574" i="6"/>
  <c r="W1574" i="6"/>
  <c r="S1574" i="6"/>
  <c r="U1574" i="6" s="1"/>
  <c r="AB1573" i="6"/>
  <c r="Y1573" i="6"/>
  <c r="W1573" i="6"/>
  <c r="S1573" i="6"/>
  <c r="U1573" i="6" s="1"/>
  <c r="AB1572" i="6"/>
  <c r="Y1572" i="6"/>
  <c r="Z1572" i="6" s="1"/>
  <c r="W1572" i="6"/>
  <c r="S1572" i="6"/>
  <c r="U1572" i="6" s="1"/>
  <c r="AB1571" i="6"/>
  <c r="Y1571" i="6"/>
  <c r="AC1571" i="6" s="1"/>
  <c r="W1571" i="6"/>
  <c r="S1571" i="6"/>
  <c r="U1571" i="6" s="1"/>
  <c r="AB1570" i="6"/>
  <c r="Y1570" i="6"/>
  <c r="Z1570" i="6" s="1"/>
  <c r="W1570" i="6"/>
  <c r="U1570" i="6"/>
  <c r="S1570" i="6"/>
  <c r="AB1569" i="6"/>
  <c r="Y1569" i="6"/>
  <c r="W1569" i="6"/>
  <c r="S1569" i="6"/>
  <c r="U1569" i="6" s="1"/>
  <c r="AB1568" i="6"/>
  <c r="Y1568" i="6"/>
  <c r="W1568" i="6"/>
  <c r="S1568" i="6"/>
  <c r="U1568" i="6" s="1"/>
  <c r="AB1567" i="6"/>
  <c r="Y1567" i="6"/>
  <c r="Z1567" i="6" s="1"/>
  <c r="W1567" i="6"/>
  <c r="S1567" i="6"/>
  <c r="U1567" i="6" s="1"/>
  <c r="AB1566" i="6"/>
  <c r="Y1566" i="6"/>
  <c r="Z1566" i="6" s="1"/>
  <c r="W1566" i="6"/>
  <c r="S1566" i="6"/>
  <c r="U1566" i="6" s="1"/>
  <c r="AB1565" i="6"/>
  <c r="Y1565" i="6"/>
  <c r="W1565" i="6"/>
  <c r="S1565" i="6"/>
  <c r="U1565" i="6" s="1"/>
  <c r="AB1564" i="6"/>
  <c r="Y1564" i="6"/>
  <c r="W1564" i="6"/>
  <c r="S1564" i="6"/>
  <c r="U1564" i="6" s="1"/>
  <c r="AB1563" i="6"/>
  <c r="Y1563" i="6"/>
  <c r="W1563" i="6"/>
  <c r="S1563" i="6"/>
  <c r="U1563" i="6" s="1"/>
  <c r="AB1562" i="6"/>
  <c r="Y1562" i="6"/>
  <c r="Z1562" i="6" s="1"/>
  <c r="W1562" i="6"/>
  <c r="S1562" i="6"/>
  <c r="U1562" i="6" s="1"/>
  <c r="AB1561" i="6"/>
  <c r="Y1561" i="6"/>
  <c r="W1561" i="6"/>
  <c r="S1561" i="6"/>
  <c r="U1561" i="6" s="1"/>
  <c r="AB1560" i="6"/>
  <c r="Y1560" i="6"/>
  <c r="W1560" i="6"/>
  <c r="S1560" i="6"/>
  <c r="U1560" i="6" s="1"/>
  <c r="X1560" i="6" s="1"/>
  <c r="AB1559" i="6"/>
  <c r="Z1559" i="6"/>
  <c r="Y1559" i="6"/>
  <c r="W1559" i="6"/>
  <c r="S1559" i="6"/>
  <c r="U1559" i="6" s="1"/>
  <c r="AB1558" i="6"/>
  <c r="Y1558" i="6"/>
  <c r="W1558" i="6"/>
  <c r="S1558" i="6"/>
  <c r="U1558" i="6" s="1"/>
  <c r="AB1557" i="6"/>
  <c r="Y1557" i="6"/>
  <c r="W1557" i="6"/>
  <c r="S1557" i="6"/>
  <c r="U1557" i="6" s="1"/>
  <c r="AB1556" i="6"/>
  <c r="Y1556" i="6"/>
  <c r="Z1556" i="6" s="1"/>
  <c r="W1556" i="6"/>
  <c r="S1556" i="6"/>
  <c r="U1556" i="6" s="1"/>
  <c r="AB1555" i="6"/>
  <c r="Y1555" i="6"/>
  <c r="W1555" i="6"/>
  <c r="S1555" i="6"/>
  <c r="U1555" i="6" s="1"/>
  <c r="AB1554" i="6"/>
  <c r="Y1554" i="6"/>
  <c r="Z1554" i="6" s="1"/>
  <c r="W1554" i="6"/>
  <c r="S1554" i="6"/>
  <c r="U1554" i="6" s="1"/>
  <c r="AB1553" i="6"/>
  <c r="Y1553" i="6"/>
  <c r="W1553" i="6"/>
  <c r="S1553" i="6"/>
  <c r="U1553" i="6" s="1"/>
  <c r="AB1552" i="6"/>
  <c r="Y1552" i="6"/>
  <c r="W1552" i="6"/>
  <c r="S1552" i="6"/>
  <c r="U1552" i="6" s="1"/>
  <c r="AB1551" i="6"/>
  <c r="Y1551" i="6"/>
  <c r="W1551" i="6"/>
  <c r="S1551" i="6"/>
  <c r="U1551" i="6" s="1"/>
  <c r="AB1550" i="6"/>
  <c r="Y1550" i="6"/>
  <c r="Z1550" i="6" s="1"/>
  <c r="W1550" i="6"/>
  <c r="S1550" i="6"/>
  <c r="U1550" i="6" s="1"/>
  <c r="AB1549" i="6"/>
  <c r="Y1549" i="6"/>
  <c r="W1549" i="6"/>
  <c r="S1549" i="6"/>
  <c r="U1549" i="6" s="1"/>
  <c r="AB1548" i="6"/>
  <c r="Y1548" i="6"/>
  <c r="W1548" i="6"/>
  <c r="S1548" i="6"/>
  <c r="U1548" i="6" s="1"/>
  <c r="AB1547" i="6"/>
  <c r="Y1547" i="6"/>
  <c r="W1547" i="6"/>
  <c r="S1547" i="6"/>
  <c r="U1547" i="6" s="1"/>
  <c r="AB1546" i="6"/>
  <c r="Y1546" i="6"/>
  <c r="W1546" i="6"/>
  <c r="S1546" i="6"/>
  <c r="U1546" i="6" s="1"/>
  <c r="AB1545" i="6"/>
  <c r="Y1545" i="6"/>
  <c r="W1545" i="6"/>
  <c r="S1545" i="6"/>
  <c r="U1545" i="6" s="1"/>
  <c r="AB1544" i="6"/>
  <c r="Y1544" i="6"/>
  <c r="Z1544" i="6" s="1"/>
  <c r="W1544" i="6"/>
  <c r="S1544" i="6"/>
  <c r="U1544" i="6" s="1"/>
  <c r="AB1543" i="6"/>
  <c r="AC1543" i="6" s="1"/>
  <c r="Y1543" i="6"/>
  <c r="Z1543" i="6" s="1"/>
  <c r="W1543" i="6"/>
  <c r="S1543" i="6"/>
  <c r="U1543" i="6" s="1"/>
  <c r="AB1542" i="6"/>
  <c r="Y1542" i="6"/>
  <c r="W1542" i="6"/>
  <c r="S1542" i="6"/>
  <c r="U1542" i="6" s="1"/>
  <c r="AB1541" i="6"/>
  <c r="Y1541" i="6"/>
  <c r="W1541" i="6"/>
  <c r="S1541" i="6"/>
  <c r="U1541" i="6" s="1"/>
  <c r="AB1540" i="6"/>
  <c r="Y1540" i="6"/>
  <c r="Z1540" i="6" s="1"/>
  <c r="W1540" i="6"/>
  <c r="S1540" i="6"/>
  <c r="U1540" i="6" s="1"/>
  <c r="AB1539" i="6"/>
  <c r="Y1539" i="6"/>
  <c r="Z1539" i="6" s="1"/>
  <c r="W1539" i="6"/>
  <c r="S1539" i="6"/>
  <c r="U1539" i="6" s="1"/>
  <c r="AB1538" i="6"/>
  <c r="Y1538" i="6"/>
  <c r="Z1538" i="6" s="1"/>
  <c r="W1538" i="6"/>
  <c r="S1538" i="6"/>
  <c r="U1538" i="6" s="1"/>
  <c r="AB1537" i="6"/>
  <c r="Y1537" i="6"/>
  <c r="W1537" i="6"/>
  <c r="S1537" i="6"/>
  <c r="U1537" i="6" s="1"/>
  <c r="AB1536" i="6"/>
  <c r="Y1536" i="6"/>
  <c r="W1536" i="6"/>
  <c r="S1536" i="6"/>
  <c r="U1536" i="6" s="1"/>
  <c r="AB1535" i="6"/>
  <c r="Y1535" i="6"/>
  <c r="Z1535" i="6" s="1"/>
  <c r="W1535" i="6"/>
  <c r="S1535" i="6"/>
  <c r="U1535" i="6" s="1"/>
  <c r="AB1534" i="6"/>
  <c r="Y1534" i="6"/>
  <c r="Z1534" i="6" s="1"/>
  <c r="W1534" i="6"/>
  <c r="S1534" i="6"/>
  <c r="U1534" i="6" s="1"/>
  <c r="AB1533" i="6"/>
  <c r="Y1533" i="6"/>
  <c r="W1533" i="6"/>
  <c r="S1533" i="6"/>
  <c r="U1533" i="6" s="1"/>
  <c r="AB1532" i="6"/>
  <c r="Y1532" i="6"/>
  <c r="W1532" i="6"/>
  <c r="S1532" i="6"/>
  <c r="U1532" i="6" s="1"/>
  <c r="AB1531" i="6"/>
  <c r="Y1531" i="6"/>
  <c r="Z1531" i="6" s="1"/>
  <c r="W1531" i="6"/>
  <c r="S1531" i="6"/>
  <c r="U1531" i="6" s="1"/>
  <c r="AB1530" i="6"/>
  <c r="Y1530" i="6"/>
  <c r="Z1530" i="6" s="1"/>
  <c r="W1530" i="6"/>
  <c r="S1530" i="6"/>
  <c r="U1530" i="6" s="1"/>
  <c r="AB1529" i="6"/>
  <c r="Y1529" i="6"/>
  <c r="W1529" i="6"/>
  <c r="S1529" i="6"/>
  <c r="U1529" i="6" s="1"/>
  <c r="X1529" i="6" s="1"/>
  <c r="AB1528" i="6"/>
  <c r="Y1528" i="6"/>
  <c r="Z1528" i="6" s="1"/>
  <c r="W1528" i="6"/>
  <c r="S1528" i="6"/>
  <c r="U1528" i="6" s="1"/>
  <c r="AB1527" i="6"/>
  <c r="Y1527" i="6"/>
  <c r="Z1527" i="6" s="1"/>
  <c r="W1527" i="6"/>
  <c r="S1527" i="6"/>
  <c r="U1527" i="6" s="1"/>
  <c r="AB1526" i="6"/>
  <c r="Z1526" i="6"/>
  <c r="Y1526" i="6"/>
  <c r="AC1526" i="6" s="1"/>
  <c r="W1526" i="6"/>
  <c r="S1526" i="6"/>
  <c r="U1526" i="6" s="1"/>
  <c r="AB1525" i="6"/>
  <c r="Y1525" i="6"/>
  <c r="Z1525" i="6" s="1"/>
  <c r="W1525" i="6"/>
  <c r="S1525" i="6"/>
  <c r="U1525" i="6" s="1"/>
  <c r="AB1524" i="6"/>
  <c r="Y1524" i="6"/>
  <c r="W1524" i="6"/>
  <c r="S1524" i="6"/>
  <c r="U1524" i="6" s="1"/>
  <c r="AB1523" i="6"/>
  <c r="Y1523" i="6"/>
  <c r="W1523" i="6"/>
  <c r="S1523" i="6"/>
  <c r="U1523" i="6" s="1"/>
  <c r="AB1522" i="6"/>
  <c r="Y1522" i="6"/>
  <c r="Z1522" i="6" s="1"/>
  <c r="W1522" i="6"/>
  <c r="S1522" i="6"/>
  <c r="U1522" i="6" s="1"/>
  <c r="AB1521" i="6"/>
  <c r="Y1521" i="6"/>
  <c r="Z1521" i="6" s="1"/>
  <c r="W1521" i="6"/>
  <c r="S1521" i="6"/>
  <c r="U1521" i="6" s="1"/>
  <c r="AB1520" i="6"/>
  <c r="Y1520" i="6"/>
  <c r="Z1520" i="6" s="1"/>
  <c r="W1520" i="6"/>
  <c r="S1520" i="6"/>
  <c r="U1520" i="6" s="1"/>
  <c r="AB1519" i="6"/>
  <c r="Y1519" i="6"/>
  <c r="W1519" i="6"/>
  <c r="S1519" i="6"/>
  <c r="U1519" i="6" s="1"/>
  <c r="AB1518" i="6"/>
  <c r="Y1518" i="6"/>
  <c r="W1518" i="6"/>
  <c r="S1518" i="6"/>
  <c r="U1518" i="6" s="1"/>
  <c r="AB1517" i="6"/>
  <c r="Y1517" i="6"/>
  <c r="W1517" i="6"/>
  <c r="S1517" i="6"/>
  <c r="U1517" i="6" s="1"/>
  <c r="AB1516" i="6"/>
  <c r="Y1516" i="6"/>
  <c r="W1516" i="6"/>
  <c r="S1516" i="6"/>
  <c r="U1516" i="6" s="1"/>
  <c r="AB1515" i="6"/>
  <c r="Y1515" i="6"/>
  <c r="Z1515" i="6" s="1"/>
  <c r="W1515" i="6"/>
  <c r="S1515" i="6"/>
  <c r="U1515" i="6" s="1"/>
  <c r="AB1514" i="6"/>
  <c r="Y1514" i="6"/>
  <c r="Z1514" i="6" s="1"/>
  <c r="W1514" i="6"/>
  <c r="S1514" i="6"/>
  <c r="U1514" i="6" s="1"/>
  <c r="AB1513" i="6"/>
  <c r="Y1513" i="6"/>
  <c r="Z1513" i="6" s="1"/>
  <c r="W1513" i="6"/>
  <c r="U1513" i="6"/>
  <c r="S1513" i="6"/>
  <c r="AB1512" i="6"/>
  <c r="Y1512" i="6"/>
  <c r="Z1512" i="6" s="1"/>
  <c r="W1512" i="6"/>
  <c r="S1512" i="6"/>
  <c r="U1512" i="6" s="1"/>
  <c r="AB1511" i="6"/>
  <c r="AC1511" i="6" s="1"/>
  <c r="Y1511" i="6"/>
  <c r="Z1511" i="6" s="1"/>
  <c r="W1511" i="6"/>
  <c r="S1511" i="6"/>
  <c r="U1511" i="6" s="1"/>
  <c r="AB1510" i="6"/>
  <c r="Y1510" i="6"/>
  <c r="Z1510" i="6" s="1"/>
  <c r="W1510" i="6"/>
  <c r="S1510" i="6"/>
  <c r="U1510" i="6" s="1"/>
  <c r="AB1509" i="6"/>
  <c r="Y1509" i="6"/>
  <c r="Z1509" i="6" s="1"/>
  <c r="W1509" i="6"/>
  <c r="S1509" i="6"/>
  <c r="U1509" i="6" s="1"/>
  <c r="AB1508" i="6"/>
  <c r="Y1508" i="6"/>
  <c r="W1508" i="6"/>
  <c r="S1508" i="6"/>
  <c r="U1508" i="6" s="1"/>
  <c r="AB1507" i="6"/>
  <c r="Y1507" i="6"/>
  <c r="W1507" i="6"/>
  <c r="S1507" i="6"/>
  <c r="U1507" i="6" s="1"/>
  <c r="AB1506" i="6"/>
  <c r="Y1506" i="6"/>
  <c r="Z1506" i="6" s="1"/>
  <c r="W1506" i="6"/>
  <c r="S1506" i="6"/>
  <c r="U1506" i="6" s="1"/>
  <c r="AB1505" i="6"/>
  <c r="Y1505" i="6"/>
  <c r="W1505" i="6"/>
  <c r="S1505" i="6"/>
  <c r="U1505" i="6" s="1"/>
  <c r="X1505" i="6" s="1"/>
  <c r="AB1504" i="6"/>
  <c r="Z1504" i="6"/>
  <c r="Y1504" i="6"/>
  <c r="W1504" i="6"/>
  <c r="S1504" i="6"/>
  <c r="U1504" i="6" s="1"/>
  <c r="AB1503" i="6"/>
  <c r="Y1503" i="6"/>
  <c r="W1503" i="6"/>
  <c r="S1503" i="6"/>
  <c r="U1503" i="6" s="1"/>
  <c r="AB1502" i="6"/>
  <c r="Y1502" i="6"/>
  <c r="W1502" i="6"/>
  <c r="S1502" i="6"/>
  <c r="U1502" i="6" s="1"/>
  <c r="AB1501" i="6"/>
  <c r="Y1501" i="6"/>
  <c r="W1501" i="6"/>
  <c r="S1501" i="6"/>
  <c r="U1501" i="6" s="1"/>
  <c r="AB1500" i="6"/>
  <c r="Y1500" i="6"/>
  <c r="W1500" i="6"/>
  <c r="S1500" i="6"/>
  <c r="U1500" i="6" s="1"/>
  <c r="AB1499" i="6"/>
  <c r="Y1499" i="6"/>
  <c r="W1499" i="6"/>
  <c r="S1499" i="6"/>
  <c r="U1499" i="6" s="1"/>
  <c r="X1499" i="6" s="1"/>
  <c r="AB1498" i="6"/>
  <c r="Y1498" i="6"/>
  <c r="Z1498" i="6" s="1"/>
  <c r="W1498" i="6"/>
  <c r="S1498" i="6"/>
  <c r="U1498" i="6" s="1"/>
  <c r="AB1497" i="6"/>
  <c r="Y1497" i="6"/>
  <c r="Z1497" i="6" s="1"/>
  <c r="W1497" i="6"/>
  <c r="U1497" i="6"/>
  <c r="X1497" i="6" s="1"/>
  <c r="S1497" i="6"/>
  <c r="AB1496" i="6"/>
  <c r="Y1496" i="6"/>
  <c r="Z1496" i="6" s="1"/>
  <c r="W1496" i="6"/>
  <c r="S1496" i="6"/>
  <c r="U1496" i="6" s="1"/>
  <c r="AB1495" i="6"/>
  <c r="Y1495" i="6"/>
  <c r="Z1495" i="6" s="1"/>
  <c r="W1495" i="6"/>
  <c r="S1495" i="6"/>
  <c r="U1495" i="6" s="1"/>
  <c r="AB1494" i="6"/>
  <c r="Y1494" i="6"/>
  <c r="W1494" i="6"/>
  <c r="S1494" i="6"/>
  <c r="U1494" i="6" s="1"/>
  <c r="AB1493" i="6"/>
  <c r="Y1493" i="6"/>
  <c r="Z1493" i="6" s="1"/>
  <c r="W1493" i="6"/>
  <c r="S1493" i="6"/>
  <c r="U1493" i="6" s="1"/>
  <c r="AB1492" i="6"/>
  <c r="Y1492" i="6"/>
  <c r="W1492" i="6"/>
  <c r="S1492" i="6"/>
  <c r="U1492" i="6" s="1"/>
  <c r="AB1491" i="6"/>
  <c r="Y1491" i="6"/>
  <c r="W1491" i="6"/>
  <c r="S1491" i="6"/>
  <c r="U1491" i="6" s="1"/>
  <c r="AB1490" i="6"/>
  <c r="Y1490" i="6"/>
  <c r="Z1490" i="6" s="1"/>
  <c r="W1490" i="6"/>
  <c r="S1490" i="6"/>
  <c r="U1490" i="6" s="1"/>
  <c r="AB1489" i="6"/>
  <c r="Y1489" i="6"/>
  <c r="Z1489" i="6" s="1"/>
  <c r="W1489" i="6"/>
  <c r="S1489" i="6"/>
  <c r="U1489" i="6" s="1"/>
  <c r="AB1488" i="6"/>
  <c r="Y1488" i="6"/>
  <c r="Z1488" i="6" s="1"/>
  <c r="W1488" i="6"/>
  <c r="S1488" i="6"/>
  <c r="U1488" i="6" s="1"/>
  <c r="AB1487" i="6"/>
  <c r="Y1487" i="6"/>
  <c r="W1487" i="6"/>
  <c r="X1487" i="6" s="1"/>
  <c r="S1487" i="6"/>
  <c r="U1487" i="6" s="1"/>
  <c r="AB1486" i="6"/>
  <c r="Y1486" i="6"/>
  <c r="Z1486" i="6" s="1"/>
  <c r="W1486" i="6"/>
  <c r="S1486" i="6"/>
  <c r="U1486" i="6" s="1"/>
  <c r="AB1485" i="6"/>
  <c r="Y1485" i="6"/>
  <c r="W1485" i="6"/>
  <c r="S1485" i="6"/>
  <c r="U1485" i="6" s="1"/>
  <c r="AB1484" i="6"/>
  <c r="Y1484" i="6"/>
  <c r="W1484" i="6"/>
  <c r="S1484" i="6"/>
  <c r="U1484" i="6" s="1"/>
  <c r="AB1483" i="6"/>
  <c r="Y1483" i="6"/>
  <c r="W1483" i="6"/>
  <c r="S1483" i="6"/>
  <c r="U1483" i="6" s="1"/>
  <c r="AB1482" i="6"/>
  <c r="Z1482" i="6"/>
  <c r="Y1482" i="6"/>
  <c r="W1482" i="6"/>
  <c r="S1482" i="6"/>
  <c r="U1482" i="6" s="1"/>
  <c r="AB1481" i="6"/>
  <c r="Y1481" i="6"/>
  <c r="Z1481" i="6" s="1"/>
  <c r="W1481" i="6"/>
  <c r="S1481" i="6"/>
  <c r="U1481" i="6" s="1"/>
  <c r="AB1480" i="6"/>
  <c r="Y1480" i="6"/>
  <c r="Z1480" i="6" s="1"/>
  <c r="W1480" i="6"/>
  <c r="S1480" i="6"/>
  <c r="U1480" i="6" s="1"/>
  <c r="AB1479" i="6"/>
  <c r="Y1479" i="6"/>
  <c r="Z1479" i="6" s="1"/>
  <c r="W1479" i="6"/>
  <c r="S1479" i="6"/>
  <c r="U1479" i="6" s="1"/>
  <c r="AB1478" i="6"/>
  <c r="Y1478" i="6"/>
  <c r="W1478" i="6"/>
  <c r="S1478" i="6"/>
  <c r="U1478" i="6" s="1"/>
  <c r="AB1477" i="6"/>
  <c r="Y1477" i="6"/>
  <c r="Z1477" i="6" s="1"/>
  <c r="W1477" i="6"/>
  <c r="S1477" i="6"/>
  <c r="U1477" i="6" s="1"/>
  <c r="X1477" i="6" s="1"/>
  <c r="AB1476" i="6"/>
  <c r="Y1476" i="6"/>
  <c r="W1476" i="6"/>
  <c r="S1476" i="6"/>
  <c r="U1476" i="6" s="1"/>
  <c r="X1476" i="6" s="1"/>
  <c r="AB1475" i="6"/>
  <c r="Y1475" i="6"/>
  <c r="W1475" i="6"/>
  <c r="S1475" i="6"/>
  <c r="U1475" i="6" s="1"/>
  <c r="AB1474" i="6"/>
  <c r="Y1474" i="6"/>
  <c r="Z1474" i="6" s="1"/>
  <c r="W1474" i="6"/>
  <c r="S1474" i="6"/>
  <c r="U1474" i="6" s="1"/>
  <c r="AB1473" i="6"/>
  <c r="Y1473" i="6"/>
  <c r="Z1473" i="6" s="1"/>
  <c r="W1473" i="6"/>
  <c r="S1473" i="6"/>
  <c r="U1473" i="6" s="1"/>
  <c r="AB1472" i="6"/>
  <c r="Y1472" i="6"/>
  <c r="Z1472" i="6" s="1"/>
  <c r="W1472" i="6"/>
  <c r="S1472" i="6"/>
  <c r="U1472" i="6" s="1"/>
  <c r="AB1471" i="6"/>
  <c r="Y1471" i="6"/>
  <c r="W1471" i="6"/>
  <c r="S1471" i="6"/>
  <c r="U1471" i="6" s="1"/>
  <c r="AB1470" i="6"/>
  <c r="Y1470" i="6"/>
  <c r="Z1470" i="6" s="1"/>
  <c r="W1470" i="6"/>
  <c r="S1470" i="6"/>
  <c r="U1470" i="6" s="1"/>
  <c r="AB1469" i="6"/>
  <c r="Y1469" i="6"/>
  <c r="W1469" i="6"/>
  <c r="S1469" i="6"/>
  <c r="U1469" i="6" s="1"/>
  <c r="AB1468" i="6"/>
  <c r="Y1468" i="6"/>
  <c r="W1468" i="6"/>
  <c r="U1468" i="6"/>
  <c r="S1468" i="6"/>
  <c r="AB1467" i="6"/>
  <c r="Y1467" i="6"/>
  <c r="W1467" i="6"/>
  <c r="S1467" i="6"/>
  <c r="U1467" i="6" s="1"/>
  <c r="AB1466" i="6"/>
  <c r="Y1466" i="6"/>
  <c r="Z1466" i="6" s="1"/>
  <c r="W1466" i="6"/>
  <c r="S1466" i="6"/>
  <c r="U1466" i="6" s="1"/>
  <c r="AB1465" i="6"/>
  <c r="Y1465" i="6"/>
  <c r="Z1465" i="6" s="1"/>
  <c r="W1465" i="6"/>
  <c r="S1465" i="6"/>
  <c r="U1465" i="6" s="1"/>
  <c r="AB1464" i="6"/>
  <c r="Y1464" i="6"/>
  <c r="Z1464" i="6" s="1"/>
  <c r="W1464" i="6"/>
  <c r="S1464" i="6"/>
  <c r="U1464" i="6" s="1"/>
  <c r="AB1463" i="6"/>
  <c r="Y1463" i="6"/>
  <c r="Z1463" i="6" s="1"/>
  <c r="W1463" i="6"/>
  <c r="X1463" i="6" s="1"/>
  <c r="S1463" i="6"/>
  <c r="U1463" i="6" s="1"/>
  <c r="AB1462" i="6"/>
  <c r="AC1462" i="6" s="1"/>
  <c r="Y1462" i="6"/>
  <c r="Z1462" i="6" s="1"/>
  <c r="W1462" i="6"/>
  <c r="S1462" i="6"/>
  <c r="U1462" i="6" s="1"/>
  <c r="AB1461" i="6"/>
  <c r="Y1461" i="6"/>
  <c r="Z1461" i="6" s="1"/>
  <c r="W1461" i="6"/>
  <c r="S1461" i="6"/>
  <c r="U1461" i="6" s="1"/>
  <c r="AB1460" i="6"/>
  <c r="Y1460" i="6"/>
  <c r="W1460" i="6"/>
  <c r="S1460" i="6"/>
  <c r="U1460" i="6" s="1"/>
  <c r="AB1459" i="6"/>
  <c r="Y1459" i="6"/>
  <c r="W1459" i="6"/>
  <c r="S1459" i="6"/>
  <c r="U1459" i="6" s="1"/>
  <c r="AB1458" i="6"/>
  <c r="AC1458" i="6" s="1"/>
  <c r="Y1458" i="6"/>
  <c r="Z1458" i="6" s="1"/>
  <c r="W1458" i="6"/>
  <c r="S1458" i="6"/>
  <c r="U1458" i="6" s="1"/>
  <c r="AB1457" i="6"/>
  <c r="Y1457" i="6"/>
  <c r="Z1457" i="6" s="1"/>
  <c r="W1457" i="6"/>
  <c r="S1457" i="6"/>
  <c r="U1457" i="6" s="1"/>
  <c r="AB1456" i="6"/>
  <c r="Y1456" i="6"/>
  <c r="Z1456" i="6" s="1"/>
  <c r="W1456" i="6"/>
  <c r="S1456" i="6"/>
  <c r="U1456" i="6" s="1"/>
  <c r="AB1455" i="6"/>
  <c r="Y1455" i="6"/>
  <c r="W1455" i="6"/>
  <c r="S1455" i="6"/>
  <c r="U1455" i="6" s="1"/>
  <c r="AB1454" i="6"/>
  <c r="Y1454" i="6"/>
  <c r="Z1454" i="6" s="1"/>
  <c r="W1454" i="6"/>
  <c r="S1454" i="6"/>
  <c r="U1454" i="6" s="1"/>
  <c r="AB1453" i="6"/>
  <c r="Y1453" i="6"/>
  <c r="W1453" i="6"/>
  <c r="S1453" i="6"/>
  <c r="U1453" i="6" s="1"/>
  <c r="AB1452" i="6"/>
  <c r="Y1452" i="6"/>
  <c r="W1452" i="6"/>
  <c r="S1452" i="6"/>
  <c r="U1452" i="6" s="1"/>
  <c r="AB1451" i="6"/>
  <c r="Y1451" i="6"/>
  <c r="AC1451" i="6" s="1"/>
  <c r="W1451" i="6"/>
  <c r="S1451" i="6"/>
  <c r="U1451" i="6" s="1"/>
  <c r="X1451" i="6" s="1"/>
  <c r="AB1450" i="6"/>
  <c r="Y1450" i="6"/>
  <c r="Z1450" i="6" s="1"/>
  <c r="W1450" i="6"/>
  <c r="S1450" i="6"/>
  <c r="U1450" i="6" s="1"/>
  <c r="AB1449" i="6"/>
  <c r="Y1449" i="6"/>
  <c r="Z1449" i="6" s="1"/>
  <c r="W1449" i="6"/>
  <c r="U1449" i="6"/>
  <c r="S1449" i="6"/>
  <c r="AB1448" i="6"/>
  <c r="Y1448" i="6"/>
  <c r="Z1448" i="6" s="1"/>
  <c r="W1448" i="6"/>
  <c r="S1448" i="6"/>
  <c r="U1448" i="6" s="1"/>
  <c r="AB1447" i="6"/>
  <c r="Y1447" i="6"/>
  <c r="Z1447" i="6" s="1"/>
  <c r="W1447" i="6"/>
  <c r="S1447" i="6"/>
  <c r="U1447" i="6" s="1"/>
  <c r="AB1446" i="6"/>
  <c r="Y1446" i="6"/>
  <c r="Z1446" i="6" s="1"/>
  <c r="W1446" i="6"/>
  <c r="S1446" i="6"/>
  <c r="U1446" i="6" s="1"/>
  <c r="AB1445" i="6"/>
  <c r="Y1445" i="6"/>
  <c r="Z1445" i="6" s="1"/>
  <c r="W1445" i="6"/>
  <c r="S1445" i="6"/>
  <c r="U1445" i="6" s="1"/>
  <c r="AB1444" i="6"/>
  <c r="Y1444" i="6"/>
  <c r="W1444" i="6"/>
  <c r="S1444" i="6"/>
  <c r="U1444" i="6" s="1"/>
  <c r="AB1443" i="6"/>
  <c r="Y1443" i="6"/>
  <c r="W1443" i="6"/>
  <c r="S1443" i="6"/>
  <c r="U1443" i="6" s="1"/>
  <c r="AB1442" i="6"/>
  <c r="Y1442" i="6"/>
  <c r="Z1442" i="6" s="1"/>
  <c r="W1442" i="6"/>
  <c r="S1442" i="6"/>
  <c r="U1442" i="6" s="1"/>
  <c r="AB1441" i="6"/>
  <c r="Y1441" i="6"/>
  <c r="Z1441" i="6" s="1"/>
  <c r="W1441" i="6"/>
  <c r="S1441" i="6"/>
  <c r="U1441" i="6" s="1"/>
  <c r="AB1440" i="6"/>
  <c r="Y1440" i="6"/>
  <c r="Z1440" i="6" s="1"/>
  <c r="W1440" i="6"/>
  <c r="S1440" i="6"/>
  <c r="U1440" i="6" s="1"/>
  <c r="AB1439" i="6"/>
  <c r="Y1439" i="6"/>
  <c r="W1439" i="6"/>
  <c r="S1439" i="6"/>
  <c r="U1439" i="6" s="1"/>
  <c r="AB1438" i="6"/>
  <c r="Y1438" i="6"/>
  <c r="Z1438" i="6" s="1"/>
  <c r="W1438" i="6"/>
  <c r="S1438" i="6"/>
  <c r="U1438" i="6" s="1"/>
  <c r="AB1437" i="6"/>
  <c r="Y1437" i="6"/>
  <c r="W1437" i="6"/>
  <c r="S1437" i="6"/>
  <c r="U1437" i="6" s="1"/>
  <c r="X1437" i="6" s="1"/>
  <c r="AB1436" i="6"/>
  <c r="Y1436" i="6"/>
  <c r="W1436" i="6"/>
  <c r="S1436" i="6"/>
  <c r="U1436" i="6" s="1"/>
  <c r="AB1435" i="6"/>
  <c r="Y1435" i="6"/>
  <c r="W1435" i="6"/>
  <c r="S1435" i="6"/>
  <c r="U1435" i="6" s="1"/>
  <c r="AB1434" i="6"/>
  <c r="Y1434" i="6"/>
  <c r="Z1434" i="6" s="1"/>
  <c r="W1434" i="6"/>
  <c r="S1434" i="6"/>
  <c r="U1434" i="6" s="1"/>
  <c r="AB1433" i="6"/>
  <c r="Y1433" i="6"/>
  <c r="Z1433" i="6" s="1"/>
  <c r="W1433" i="6"/>
  <c r="S1433" i="6"/>
  <c r="U1433" i="6" s="1"/>
  <c r="AB1432" i="6"/>
  <c r="Y1432" i="6"/>
  <c r="Z1432" i="6" s="1"/>
  <c r="W1432" i="6"/>
  <c r="S1432" i="6"/>
  <c r="U1432" i="6" s="1"/>
  <c r="AB1431" i="6"/>
  <c r="Y1431" i="6"/>
  <c r="Z1431" i="6" s="1"/>
  <c r="W1431" i="6"/>
  <c r="S1431" i="6"/>
  <c r="U1431" i="6" s="1"/>
  <c r="AB1430" i="6"/>
  <c r="Y1430" i="6"/>
  <c r="Z1430" i="6" s="1"/>
  <c r="W1430" i="6"/>
  <c r="S1430" i="6"/>
  <c r="U1430" i="6" s="1"/>
  <c r="AB1429" i="6"/>
  <c r="Y1429" i="6"/>
  <c r="Z1429" i="6" s="1"/>
  <c r="W1429" i="6"/>
  <c r="S1429" i="6"/>
  <c r="U1429" i="6" s="1"/>
  <c r="X1429" i="6" s="1"/>
  <c r="AB1428" i="6"/>
  <c r="Y1428" i="6"/>
  <c r="W1428" i="6"/>
  <c r="S1428" i="6"/>
  <c r="U1428" i="6" s="1"/>
  <c r="AB1427" i="6"/>
  <c r="Y1427" i="6"/>
  <c r="W1427" i="6"/>
  <c r="S1427" i="6"/>
  <c r="U1427" i="6" s="1"/>
  <c r="X1427" i="6" s="1"/>
  <c r="AB1426" i="6"/>
  <c r="Y1426" i="6"/>
  <c r="Z1426" i="6" s="1"/>
  <c r="W1426" i="6"/>
  <c r="S1426" i="6"/>
  <c r="U1426" i="6" s="1"/>
  <c r="AB1425" i="6"/>
  <c r="AC1425" i="6" s="1"/>
  <c r="Y1425" i="6"/>
  <c r="Z1425" i="6" s="1"/>
  <c r="W1425" i="6"/>
  <c r="S1425" i="6"/>
  <c r="U1425" i="6" s="1"/>
  <c r="AB1424" i="6"/>
  <c r="Y1424" i="6"/>
  <c r="Z1424" i="6" s="1"/>
  <c r="W1424" i="6"/>
  <c r="S1424" i="6"/>
  <c r="U1424" i="6" s="1"/>
  <c r="AB1423" i="6"/>
  <c r="Y1423" i="6"/>
  <c r="W1423" i="6"/>
  <c r="S1423" i="6"/>
  <c r="U1423" i="6" s="1"/>
  <c r="AB1422" i="6"/>
  <c r="Y1422" i="6"/>
  <c r="Z1422" i="6" s="1"/>
  <c r="W1422" i="6"/>
  <c r="S1422" i="6"/>
  <c r="U1422" i="6" s="1"/>
  <c r="AB1421" i="6"/>
  <c r="Y1421" i="6"/>
  <c r="W1421" i="6"/>
  <c r="S1421" i="6"/>
  <c r="U1421" i="6" s="1"/>
  <c r="AB1420" i="6"/>
  <c r="Y1420" i="6"/>
  <c r="W1420" i="6"/>
  <c r="S1420" i="6"/>
  <c r="U1420" i="6" s="1"/>
  <c r="X1420" i="6" s="1"/>
  <c r="AB1419" i="6"/>
  <c r="Y1419" i="6"/>
  <c r="W1419" i="6"/>
  <c r="S1419" i="6"/>
  <c r="U1419" i="6" s="1"/>
  <c r="AB1418" i="6"/>
  <c r="Z1418" i="6"/>
  <c r="Y1418" i="6"/>
  <c r="W1418" i="6"/>
  <c r="S1418" i="6"/>
  <c r="U1418" i="6" s="1"/>
  <c r="AB1417" i="6"/>
  <c r="Y1417" i="6"/>
  <c r="Z1417" i="6" s="1"/>
  <c r="W1417" i="6"/>
  <c r="S1417" i="6"/>
  <c r="U1417" i="6" s="1"/>
  <c r="AB1416" i="6"/>
  <c r="Y1416" i="6"/>
  <c r="Z1416" i="6" s="1"/>
  <c r="W1416" i="6"/>
  <c r="S1416" i="6"/>
  <c r="U1416" i="6" s="1"/>
  <c r="AB1415" i="6"/>
  <c r="AC1415" i="6" s="1"/>
  <c r="Y1415" i="6"/>
  <c r="Z1415" i="6" s="1"/>
  <c r="W1415" i="6"/>
  <c r="S1415" i="6"/>
  <c r="U1415" i="6" s="1"/>
  <c r="AB1414" i="6"/>
  <c r="Y1414" i="6"/>
  <c r="W1414" i="6"/>
  <c r="S1414" i="6"/>
  <c r="U1414" i="6" s="1"/>
  <c r="AB1413" i="6"/>
  <c r="Y1413" i="6"/>
  <c r="Z1413" i="6" s="1"/>
  <c r="W1413" i="6"/>
  <c r="S1413" i="6"/>
  <c r="U1413" i="6" s="1"/>
  <c r="AB1412" i="6"/>
  <c r="Y1412" i="6"/>
  <c r="W1412" i="6"/>
  <c r="S1412" i="6"/>
  <c r="U1412" i="6" s="1"/>
  <c r="AB1411" i="6"/>
  <c r="Y1411" i="6"/>
  <c r="W1411" i="6"/>
  <c r="S1411" i="6"/>
  <c r="U1411" i="6" s="1"/>
  <c r="AB1410" i="6"/>
  <c r="Y1410" i="6"/>
  <c r="Z1410" i="6" s="1"/>
  <c r="W1410" i="6"/>
  <c r="S1410" i="6"/>
  <c r="U1410" i="6" s="1"/>
  <c r="AB1409" i="6"/>
  <c r="Y1409" i="6"/>
  <c r="W1409" i="6"/>
  <c r="S1409" i="6"/>
  <c r="U1409" i="6" s="1"/>
  <c r="AB1408" i="6"/>
  <c r="Y1408" i="6"/>
  <c r="Z1408" i="6" s="1"/>
  <c r="W1408" i="6"/>
  <c r="S1408" i="6"/>
  <c r="U1408" i="6" s="1"/>
  <c r="AB1407" i="6"/>
  <c r="Y1407" i="6"/>
  <c r="W1407" i="6"/>
  <c r="S1407" i="6"/>
  <c r="U1407" i="6" s="1"/>
  <c r="AB1406" i="6"/>
  <c r="Y1406" i="6"/>
  <c r="Z1406" i="6" s="1"/>
  <c r="W1406" i="6"/>
  <c r="S1406" i="6"/>
  <c r="U1406" i="6" s="1"/>
  <c r="AB1405" i="6"/>
  <c r="Y1405" i="6"/>
  <c r="W1405" i="6"/>
  <c r="S1405" i="6"/>
  <c r="U1405" i="6" s="1"/>
  <c r="AB1404" i="6"/>
  <c r="Y1404" i="6"/>
  <c r="AC1404" i="6" s="1"/>
  <c r="W1404" i="6"/>
  <c r="S1404" i="6"/>
  <c r="U1404" i="6" s="1"/>
  <c r="AB1403" i="6"/>
  <c r="Y1403" i="6"/>
  <c r="W1403" i="6"/>
  <c r="S1403" i="6"/>
  <c r="U1403" i="6" s="1"/>
  <c r="AB1402" i="6"/>
  <c r="Y1402" i="6"/>
  <c r="Z1402" i="6" s="1"/>
  <c r="W1402" i="6"/>
  <c r="S1402" i="6"/>
  <c r="U1402" i="6" s="1"/>
  <c r="AB1401" i="6"/>
  <c r="Y1401" i="6"/>
  <c r="Z1401" i="6" s="1"/>
  <c r="W1401" i="6"/>
  <c r="S1401" i="6"/>
  <c r="U1401" i="6" s="1"/>
  <c r="X1401" i="6" s="1"/>
  <c r="AB1400" i="6"/>
  <c r="Y1400" i="6"/>
  <c r="Z1400" i="6" s="1"/>
  <c r="W1400" i="6"/>
  <c r="S1400" i="6"/>
  <c r="U1400" i="6" s="1"/>
  <c r="AB1399" i="6"/>
  <c r="Y1399" i="6"/>
  <c r="Z1399" i="6" s="1"/>
  <c r="W1399" i="6"/>
  <c r="S1399" i="6"/>
  <c r="U1399" i="6" s="1"/>
  <c r="X1399" i="6" s="1"/>
  <c r="AB1398" i="6"/>
  <c r="Z1398" i="6"/>
  <c r="Y1398" i="6"/>
  <c r="W1398" i="6"/>
  <c r="S1398" i="6"/>
  <c r="U1398" i="6" s="1"/>
  <c r="AB1397" i="6"/>
  <c r="Y1397" i="6"/>
  <c r="Z1397" i="6" s="1"/>
  <c r="W1397" i="6"/>
  <c r="S1397" i="6"/>
  <c r="U1397" i="6" s="1"/>
  <c r="AB1396" i="6"/>
  <c r="Y1396" i="6"/>
  <c r="W1396" i="6"/>
  <c r="S1396" i="6"/>
  <c r="U1396" i="6" s="1"/>
  <c r="AB1395" i="6"/>
  <c r="Y1395" i="6"/>
  <c r="W1395" i="6"/>
  <c r="S1395" i="6"/>
  <c r="U1395" i="6" s="1"/>
  <c r="AB1394" i="6"/>
  <c r="Y1394" i="6"/>
  <c r="Z1394" i="6" s="1"/>
  <c r="W1394" i="6"/>
  <c r="S1394" i="6"/>
  <c r="U1394" i="6" s="1"/>
  <c r="AB1393" i="6"/>
  <c r="Y1393" i="6"/>
  <c r="Z1393" i="6" s="1"/>
  <c r="W1393" i="6"/>
  <c r="S1393" i="6"/>
  <c r="U1393" i="6" s="1"/>
  <c r="AB1392" i="6"/>
  <c r="Y1392" i="6"/>
  <c r="Z1392" i="6" s="1"/>
  <c r="W1392" i="6"/>
  <c r="S1392" i="6"/>
  <c r="U1392" i="6" s="1"/>
  <c r="AB1391" i="6"/>
  <c r="Y1391" i="6"/>
  <c r="W1391" i="6"/>
  <c r="S1391" i="6"/>
  <c r="U1391" i="6" s="1"/>
  <c r="AB1390" i="6"/>
  <c r="Y1390" i="6"/>
  <c r="Z1390" i="6" s="1"/>
  <c r="W1390" i="6"/>
  <c r="S1390" i="6"/>
  <c r="U1390" i="6" s="1"/>
  <c r="AB1389" i="6"/>
  <c r="Y1389" i="6"/>
  <c r="W1389" i="6"/>
  <c r="S1389" i="6"/>
  <c r="U1389" i="6" s="1"/>
  <c r="AB1388" i="6"/>
  <c r="Y1388" i="6"/>
  <c r="W1388" i="6"/>
  <c r="S1388" i="6"/>
  <c r="U1388" i="6" s="1"/>
  <c r="AB1387" i="6"/>
  <c r="Y1387" i="6"/>
  <c r="Z1387" i="6" s="1"/>
  <c r="W1387" i="6"/>
  <c r="S1387" i="6"/>
  <c r="U1387" i="6" s="1"/>
  <c r="AB1386" i="6"/>
  <c r="Y1386" i="6"/>
  <c r="W1386" i="6"/>
  <c r="S1386" i="6"/>
  <c r="U1386" i="6" s="1"/>
  <c r="AB1385" i="6"/>
  <c r="Y1385" i="6"/>
  <c r="Z1385" i="6" s="1"/>
  <c r="W1385" i="6"/>
  <c r="S1385" i="6"/>
  <c r="U1385" i="6" s="1"/>
  <c r="AB1384" i="6"/>
  <c r="Y1384" i="6"/>
  <c r="Z1384" i="6" s="1"/>
  <c r="W1384" i="6"/>
  <c r="S1384" i="6"/>
  <c r="U1384" i="6" s="1"/>
  <c r="X1384" i="6" s="1"/>
  <c r="AB1383" i="6"/>
  <c r="Y1383" i="6"/>
  <c r="Z1383" i="6" s="1"/>
  <c r="W1383" i="6"/>
  <c r="S1383" i="6"/>
  <c r="U1383" i="6" s="1"/>
  <c r="AB1382" i="6"/>
  <c r="Y1382" i="6"/>
  <c r="Z1382" i="6" s="1"/>
  <c r="W1382" i="6"/>
  <c r="S1382" i="6"/>
  <c r="U1382" i="6" s="1"/>
  <c r="AB1381" i="6"/>
  <c r="Y1381" i="6"/>
  <c r="Z1381" i="6" s="1"/>
  <c r="W1381" i="6"/>
  <c r="S1381" i="6"/>
  <c r="U1381" i="6" s="1"/>
  <c r="AB1380" i="6"/>
  <c r="Y1380" i="6"/>
  <c r="W1380" i="6"/>
  <c r="S1380" i="6"/>
  <c r="U1380" i="6" s="1"/>
  <c r="AB1379" i="6"/>
  <c r="Y1379" i="6"/>
  <c r="W1379" i="6"/>
  <c r="S1379" i="6"/>
  <c r="U1379" i="6" s="1"/>
  <c r="AB1378" i="6"/>
  <c r="Y1378" i="6"/>
  <c r="W1378" i="6"/>
  <c r="S1378" i="6"/>
  <c r="U1378" i="6" s="1"/>
  <c r="AB1377" i="6"/>
  <c r="Y1377" i="6"/>
  <c r="W1377" i="6"/>
  <c r="S1377" i="6"/>
  <c r="U1377" i="6" s="1"/>
  <c r="AB1376" i="6"/>
  <c r="Y1376" i="6"/>
  <c r="AC1376" i="6" s="1"/>
  <c r="W1376" i="6"/>
  <c r="S1376" i="6"/>
  <c r="U1376" i="6" s="1"/>
  <c r="AB1375" i="6"/>
  <c r="Y1375" i="6"/>
  <c r="W1375" i="6"/>
  <c r="S1375" i="6"/>
  <c r="U1375" i="6" s="1"/>
  <c r="AB1374" i="6"/>
  <c r="Y1374" i="6"/>
  <c r="W1374" i="6"/>
  <c r="S1374" i="6"/>
  <c r="U1374" i="6" s="1"/>
  <c r="AB1373" i="6"/>
  <c r="Y1373" i="6"/>
  <c r="W1373" i="6"/>
  <c r="S1373" i="6"/>
  <c r="U1373" i="6" s="1"/>
  <c r="AB1372" i="6"/>
  <c r="Y1372" i="6"/>
  <c r="Z1372" i="6" s="1"/>
  <c r="W1372" i="6"/>
  <c r="S1372" i="6"/>
  <c r="U1372" i="6" s="1"/>
  <c r="AB1371" i="6"/>
  <c r="Y1371" i="6"/>
  <c r="W1371" i="6"/>
  <c r="S1371" i="6"/>
  <c r="U1371" i="6" s="1"/>
  <c r="AB1370" i="6"/>
  <c r="Y1370" i="6"/>
  <c r="W1370" i="6"/>
  <c r="S1370" i="6"/>
  <c r="U1370" i="6" s="1"/>
  <c r="AB1369" i="6"/>
  <c r="Y1369" i="6"/>
  <c r="W1369" i="6"/>
  <c r="S1369" i="6"/>
  <c r="U1369" i="6" s="1"/>
  <c r="AB1368" i="6"/>
  <c r="Y1368" i="6"/>
  <c r="Z1368" i="6" s="1"/>
  <c r="W1368" i="6"/>
  <c r="S1368" i="6"/>
  <c r="U1368" i="6" s="1"/>
  <c r="AB1367" i="6"/>
  <c r="Y1367" i="6"/>
  <c r="W1367" i="6"/>
  <c r="S1367" i="6"/>
  <c r="U1367" i="6" s="1"/>
  <c r="AB1366" i="6"/>
  <c r="Y1366" i="6"/>
  <c r="W1366" i="6"/>
  <c r="S1366" i="6"/>
  <c r="U1366" i="6" s="1"/>
  <c r="AB1365" i="6"/>
  <c r="Y1365" i="6"/>
  <c r="W1365" i="6"/>
  <c r="S1365" i="6"/>
  <c r="U1365" i="6" s="1"/>
  <c r="AB1364" i="6"/>
  <c r="Y1364" i="6"/>
  <c r="Z1364" i="6" s="1"/>
  <c r="W1364" i="6"/>
  <c r="S1364" i="6"/>
  <c r="U1364" i="6" s="1"/>
  <c r="AB1363" i="6"/>
  <c r="Y1363" i="6"/>
  <c r="W1363" i="6"/>
  <c r="S1363" i="6"/>
  <c r="U1363" i="6" s="1"/>
  <c r="AB1362" i="6"/>
  <c r="Y1362" i="6"/>
  <c r="W1362" i="6"/>
  <c r="S1362" i="6"/>
  <c r="U1362" i="6" s="1"/>
  <c r="AB1361" i="6"/>
  <c r="Y1361" i="6"/>
  <c r="W1361" i="6"/>
  <c r="S1361" i="6"/>
  <c r="U1361" i="6" s="1"/>
  <c r="AB1360" i="6"/>
  <c r="Y1360" i="6"/>
  <c r="W1360" i="6"/>
  <c r="S1360" i="6"/>
  <c r="U1360" i="6" s="1"/>
  <c r="AB1359" i="6"/>
  <c r="Y1359" i="6"/>
  <c r="W1359" i="6"/>
  <c r="S1359" i="6"/>
  <c r="U1359" i="6" s="1"/>
  <c r="AB1358" i="6"/>
  <c r="Y1358" i="6"/>
  <c r="W1358" i="6"/>
  <c r="X1358" i="6" s="1"/>
  <c r="S1358" i="6"/>
  <c r="U1358" i="6" s="1"/>
  <c r="AB1357" i="6"/>
  <c r="Y1357" i="6"/>
  <c r="W1357" i="6"/>
  <c r="S1357" i="6"/>
  <c r="U1357" i="6" s="1"/>
  <c r="AB1356" i="6"/>
  <c r="Y1356" i="6"/>
  <c r="Z1356" i="6" s="1"/>
  <c r="W1356" i="6"/>
  <c r="S1356" i="6"/>
  <c r="U1356" i="6" s="1"/>
  <c r="AB1355" i="6"/>
  <c r="Y1355" i="6"/>
  <c r="W1355" i="6"/>
  <c r="S1355" i="6"/>
  <c r="U1355" i="6" s="1"/>
  <c r="AB1354" i="6"/>
  <c r="Y1354" i="6"/>
  <c r="W1354" i="6"/>
  <c r="S1354" i="6"/>
  <c r="U1354" i="6" s="1"/>
  <c r="AB1353" i="6"/>
  <c r="Y1353" i="6"/>
  <c r="Z1353" i="6" s="1"/>
  <c r="W1353" i="6"/>
  <c r="S1353" i="6"/>
  <c r="U1353" i="6" s="1"/>
  <c r="AB1352" i="6"/>
  <c r="Y1352" i="6"/>
  <c r="Z1352" i="6" s="1"/>
  <c r="W1352" i="6"/>
  <c r="S1352" i="6"/>
  <c r="U1352" i="6" s="1"/>
  <c r="AB1351" i="6"/>
  <c r="Y1351" i="6"/>
  <c r="W1351" i="6"/>
  <c r="S1351" i="6"/>
  <c r="U1351" i="6" s="1"/>
  <c r="AB1350" i="6"/>
  <c r="Y1350" i="6"/>
  <c r="W1350" i="6"/>
  <c r="S1350" i="6"/>
  <c r="U1350" i="6" s="1"/>
  <c r="AB1349" i="6"/>
  <c r="Y1349" i="6"/>
  <c r="W1349" i="6"/>
  <c r="S1349" i="6"/>
  <c r="U1349" i="6" s="1"/>
  <c r="AB1348" i="6"/>
  <c r="Y1348" i="6"/>
  <c r="Z1348" i="6" s="1"/>
  <c r="W1348" i="6"/>
  <c r="S1348" i="6"/>
  <c r="U1348" i="6" s="1"/>
  <c r="AB1347" i="6"/>
  <c r="Y1347" i="6"/>
  <c r="W1347" i="6"/>
  <c r="S1347" i="6"/>
  <c r="U1347" i="6" s="1"/>
  <c r="AB1346" i="6"/>
  <c r="Y1346" i="6"/>
  <c r="W1346" i="6"/>
  <c r="S1346" i="6"/>
  <c r="U1346" i="6" s="1"/>
  <c r="AB1345" i="6"/>
  <c r="Y1345" i="6"/>
  <c r="W1345" i="6"/>
  <c r="S1345" i="6"/>
  <c r="U1345" i="6" s="1"/>
  <c r="AB1344" i="6"/>
  <c r="Y1344" i="6"/>
  <c r="W1344" i="6"/>
  <c r="S1344" i="6"/>
  <c r="U1344" i="6" s="1"/>
  <c r="AB1343" i="6"/>
  <c r="Y1343" i="6"/>
  <c r="W1343" i="6"/>
  <c r="S1343" i="6"/>
  <c r="U1343" i="6" s="1"/>
  <c r="AB1342" i="6"/>
  <c r="Y1342" i="6"/>
  <c r="W1342" i="6"/>
  <c r="S1342" i="6"/>
  <c r="U1342" i="6" s="1"/>
  <c r="X1342" i="6" s="1"/>
  <c r="AB1341" i="6"/>
  <c r="Y1341" i="6"/>
  <c r="W1341" i="6"/>
  <c r="S1341" i="6"/>
  <c r="U1341" i="6" s="1"/>
  <c r="AB1340" i="6"/>
  <c r="Y1340" i="6"/>
  <c r="Z1340" i="6" s="1"/>
  <c r="W1340" i="6"/>
  <c r="S1340" i="6"/>
  <c r="U1340" i="6" s="1"/>
  <c r="AB1339" i="6"/>
  <c r="Y1339" i="6"/>
  <c r="W1339" i="6"/>
  <c r="S1339" i="6"/>
  <c r="U1339" i="6" s="1"/>
  <c r="AB1338" i="6"/>
  <c r="Y1338" i="6"/>
  <c r="W1338" i="6"/>
  <c r="S1338" i="6"/>
  <c r="U1338" i="6" s="1"/>
  <c r="AB1337" i="6"/>
  <c r="Y1337" i="6"/>
  <c r="W1337" i="6"/>
  <c r="S1337" i="6"/>
  <c r="U1337" i="6" s="1"/>
  <c r="AB1336" i="6"/>
  <c r="Y1336" i="6"/>
  <c r="W1336" i="6"/>
  <c r="S1336" i="6"/>
  <c r="U1336" i="6" s="1"/>
  <c r="AB1335" i="6"/>
  <c r="Y1335" i="6"/>
  <c r="W1335" i="6"/>
  <c r="S1335" i="6"/>
  <c r="U1335" i="6" s="1"/>
  <c r="AB1334" i="6"/>
  <c r="Y1334" i="6"/>
  <c r="W1334" i="6"/>
  <c r="S1334" i="6"/>
  <c r="U1334" i="6" s="1"/>
  <c r="AB1333" i="6"/>
  <c r="Y1333" i="6"/>
  <c r="W1333" i="6"/>
  <c r="S1333" i="6"/>
  <c r="U1333" i="6" s="1"/>
  <c r="AB1332" i="6"/>
  <c r="Y1332" i="6"/>
  <c r="Z1332" i="6" s="1"/>
  <c r="W1332" i="6"/>
  <c r="S1332" i="6"/>
  <c r="U1332" i="6" s="1"/>
  <c r="AB1331" i="6"/>
  <c r="Y1331" i="6"/>
  <c r="W1331" i="6"/>
  <c r="S1331" i="6"/>
  <c r="U1331" i="6" s="1"/>
  <c r="X1331" i="6" s="1"/>
  <c r="AB1330" i="6"/>
  <c r="Y1330" i="6"/>
  <c r="W1330" i="6"/>
  <c r="S1330" i="6"/>
  <c r="U1330" i="6" s="1"/>
  <c r="AB1329" i="6"/>
  <c r="Y1329" i="6"/>
  <c r="W1329" i="6"/>
  <c r="S1329" i="6"/>
  <c r="U1329" i="6" s="1"/>
  <c r="X1329" i="6" s="1"/>
  <c r="AB1328" i="6"/>
  <c r="Y1328" i="6"/>
  <c r="Z1328" i="6" s="1"/>
  <c r="W1328" i="6"/>
  <c r="S1328" i="6"/>
  <c r="U1328" i="6" s="1"/>
  <c r="AB1327" i="6"/>
  <c r="Y1327" i="6"/>
  <c r="W1327" i="6"/>
  <c r="S1327" i="6"/>
  <c r="U1327" i="6" s="1"/>
  <c r="AB1326" i="6"/>
  <c r="Y1326" i="6"/>
  <c r="W1326" i="6"/>
  <c r="S1326" i="6"/>
  <c r="U1326" i="6" s="1"/>
  <c r="X1326" i="6" s="1"/>
  <c r="AB1325" i="6"/>
  <c r="Y1325" i="6"/>
  <c r="W1325" i="6"/>
  <c r="S1325" i="6"/>
  <c r="U1325" i="6" s="1"/>
  <c r="AB1324" i="6"/>
  <c r="Y1324" i="6"/>
  <c r="Z1324" i="6" s="1"/>
  <c r="W1324" i="6"/>
  <c r="S1324" i="6"/>
  <c r="U1324" i="6" s="1"/>
  <c r="AB1323" i="6"/>
  <c r="Y1323" i="6"/>
  <c r="W1323" i="6"/>
  <c r="S1323" i="6"/>
  <c r="U1323" i="6" s="1"/>
  <c r="AB1322" i="6"/>
  <c r="Y1322" i="6"/>
  <c r="W1322" i="6"/>
  <c r="S1322" i="6"/>
  <c r="U1322" i="6" s="1"/>
  <c r="AB1321" i="6"/>
  <c r="Y1321" i="6"/>
  <c r="Z1321" i="6" s="1"/>
  <c r="W1321" i="6"/>
  <c r="S1321" i="6"/>
  <c r="U1321" i="6" s="1"/>
  <c r="AB1320" i="6"/>
  <c r="Y1320" i="6"/>
  <c r="Z1320" i="6" s="1"/>
  <c r="W1320" i="6"/>
  <c r="S1320" i="6"/>
  <c r="U1320" i="6" s="1"/>
  <c r="AB1319" i="6"/>
  <c r="Y1319" i="6"/>
  <c r="W1319" i="6"/>
  <c r="S1319" i="6"/>
  <c r="U1319" i="6" s="1"/>
  <c r="AB1318" i="6"/>
  <c r="Y1318" i="6"/>
  <c r="W1318" i="6"/>
  <c r="S1318" i="6"/>
  <c r="U1318" i="6" s="1"/>
  <c r="AB1317" i="6"/>
  <c r="Y1317" i="6"/>
  <c r="W1317" i="6"/>
  <c r="S1317" i="6"/>
  <c r="U1317" i="6" s="1"/>
  <c r="X1317" i="6" s="1"/>
  <c r="AB1316" i="6"/>
  <c r="Y1316" i="6"/>
  <c r="W1316" i="6"/>
  <c r="S1316" i="6"/>
  <c r="U1316" i="6" s="1"/>
  <c r="AB1315" i="6"/>
  <c r="Y1315" i="6"/>
  <c r="W1315" i="6"/>
  <c r="S1315" i="6"/>
  <c r="U1315" i="6" s="1"/>
  <c r="AB1314" i="6"/>
  <c r="Y1314" i="6"/>
  <c r="W1314" i="6"/>
  <c r="U1314" i="6"/>
  <c r="S1314" i="6"/>
  <c r="AB1313" i="6"/>
  <c r="Y1313" i="6"/>
  <c r="W1313" i="6"/>
  <c r="S1313" i="6"/>
  <c r="U1313" i="6" s="1"/>
  <c r="AB1312" i="6"/>
  <c r="Y1312" i="6"/>
  <c r="W1312" i="6"/>
  <c r="S1312" i="6"/>
  <c r="U1312" i="6" s="1"/>
  <c r="AB1311" i="6"/>
  <c r="Y1311" i="6"/>
  <c r="W1311" i="6"/>
  <c r="S1311" i="6"/>
  <c r="U1311" i="6" s="1"/>
  <c r="AB1310" i="6"/>
  <c r="Y1310" i="6"/>
  <c r="W1310" i="6"/>
  <c r="S1310" i="6"/>
  <c r="U1310" i="6" s="1"/>
  <c r="AB1309" i="6"/>
  <c r="Y1309" i="6"/>
  <c r="W1309" i="6"/>
  <c r="S1309" i="6"/>
  <c r="U1309" i="6" s="1"/>
  <c r="AB1308" i="6"/>
  <c r="AC1308" i="6" s="1"/>
  <c r="Y1308" i="6"/>
  <c r="Z1308" i="6" s="1"/>
  <c r="W1308" i="6"/>
  <c r="S1308" i="6"/>
  <c r="U1308" i="6" s="1"/>
  <c r="AB1307" i="6"/>
  <c r="Y1307" i="6"/>
  <c r="W1307" i="6"/>
  <c r="S1307" i="6"/>
  <c r="U1307" i="6" s="1"/>
  <c r="AB1306" i="6"/>
  <c r="Y1306" i="6"/>
  <c r="W1306" i="6"/>
  <c r="S1306" i="6"/>
  <c r="U1306" i="6" s="1"/>
  <c r="AB1305" i="6"/>
  <c r="Y1305" i="6"/>
  <c r="Z1305" i="6" s="1"/>
  <c r="W1305" i="6"/>
  <c r="S1305" i="6"/>
  <c r="U1305" i="6" s="1"/>
  <c r="AB1304" i="6"/>
  <c r="Y1304" i="6"/>
  <c r="W1304" i="6"/>
  <c r="S1304" i="6"/>
  <c r="U1304" i="6" s="1"/>
  <c r="AB1303" i="6"/>
  <c r="Y1303" i="6"/>
  <c r="W1303" i="6"/>
  <c r="S1303" i="6"/>
  <c r="U1303" i="6" s="1"/>
  <c r="AB1302" i="6"/>
  <c r="Y1302" i="6"/>
  <c r="W1302" i="6"/>
  <c r="U1302" i="6"/>
  <c r="S1302" i="6"/>
  <c r="AB1301" i="6"/>
  <c r="Y1301" i="6"/>
  <c r="W1301" i="6"/>
  <c r="S1301" i="6"/>
  <c r="U1301" i="6" s="1"/>
  <c r="AB1300" i="6"/>
  <c r="Y1300" i="6"/>
  <c r="Z1300" i="6" s="1"/>
  <c r="W1300" i="6"/>
  <c r="S1300" i="6"/>
  <c r="U1300" i="6" s="1"/>
  <c r="AB1299" i="6"/>
  <c r="Y1299" i="6"/>
  <c r="W1299" i="6"/>
  <c r="S1299" i="6"/>
  <c r="U1299" i="6" s="1"/>
  <c r="AB1298" i="6"/>
  <c r="Y1298" i="6"/>
  <c r="W1298" i="6"/>
  <c r="S1298" i="6"/>
  <c r="U1298" i="6" s="1"/>
  <c r="AB1297" i="6"/>
  <c r="Y1297" i="6"/>
  <c r="W1297" i="6"/>
  <c r="S1297" i="6"/>
  <c r="U1297" i="6" s="1"/>
  <c r="AB1296" i="6"/>
  <c r="Y1296" i="6"/>
  <c r="W1296" i="6"/>
  <c r="S1296" i="6"/>
  <c r="U1296" i="6" s="1"/>
  <c r="AB1295" i="6"/>
  <c r="Y1295" i="6"/>
  <c r="W1295" i="6"/>
  <c r="S1295" i="6"/>
  <c r="U1295" i="6" s="1"/>
  <c r="AB1294" i="6"/>
  <c r="Y1294" i="6"/>
  <c r="W1294" i="6"/>
  <c r="S1294" i="6"/>
  <c r="U1294" i="6" s="1"/>
  <c r="AB1293" i="6"/>
  <c r="Y1293" i="6"/>
  <c r="W1293" i="6"/>
  <c r="S1293" i="6"/>
  <c r="U1293" i="6" s="1"/>
  <c r="AB1292" i="6"/>
  <c r="Y1292" i="6"/>
  <c r="Z1292" i="6" s="1"/>
  <c r="W1292" i="6"/>
  <c r="S1292" i="6"/>
  <c r="U1292" i="6" s="1"/>
  <c r="AB1291" i="6"/>
  <c r="Y1291" i="6"/>
  <c r="W1291" i="6"/>
  <c r="S1291" i="6"/>
  <c r="U1291" i="6" s="1"/>
  <c r="AB1290" i="6"/>
  <c r="Y1290" i="6"/>
  <c r="W1290" i="6"/>
  <c r="S1290" i="6"/>
  <c r="U1290" i="6" s="1"/>
  <c r="AB1289" i="6"/>
  <c r="Y1289" i="6"/>
  <c r="Z1289" i="6" s="1"/>
  <c r="W1289" i="6"/>
  <c r="S1289" i="6"/>
  <c r="U1289" i="6" s="1"/>
  <c r="AB1288" i="6"/>
  <c r="Y1288" i="6"/>
  <c r="Z1288" i="6" s="1"/>
  <c r="W1288" i="6"/>
  <c r="S1288" i="6"/>
  <c r="U1288" i="6" s="1"/>
  <c r="AB1287" i="6"/>
  <c r="Y1287" i="6"/>
  <c r="W1287" i="6"/>
  <c r="S1287" i="6"/>
  <c r="U1287" i="6" s="1"/>
  <c r="AB1286" i="6"/>
  <c r="Y1286" i="6"/>
  <c r="W1286" i="6"/>
  <c r="S1286" i="6"/>
  <c r="U1286" i="6" s="1"/>
  <c r="AB1285" i="6"/>
  <c r="Y1285" i="6"/>
  <c r="W1285" i="6"/>
  <c r="S1285" i="6"/>
  <c r="U1285" i="6" s="1"/>
  <c r="AB1284" i="6"/>
  <c r="Y1284" i="6"/>
  <c r="W1284" i="6"/>
  <c r="S1284" i="6"/>
  <c r="U1284" i="6" s="1"/>
  <c r="AB1283" i="6"/>
  <c r="Y1283" i="6"/>
  <c r="W1283" i="6"/>
  <c r="S1283" i="6"/>
  <c r="U1283" i="6" s="1"/>
  <c r="AB1282" i="6"/>
  <c r="Y1282" i="6"/>
  <c r="W1282" i="6"/>
  <c r="S1282" i="6"/>
  <c r="U1282" i="6" s="1"/>
  <c r="AB1281" i="6"/>
  <c r="Y1281" i="6"/>
  <c r="W1281" i="6"/>
  <c r="S1281" i="6"/>
  <c r="U1281" i="6" s="1"/>
  <c r="AB1280" i="6"/>
  <c r="Y1280" i="6"/>
  <c r="W1280" i="6"/>
  <c r="S1280" i="6"/>
  <c r="U1280" i="6" s="1"/>
  <c r="AB1279" i="6"/>
  <c r="Y1279" i="6"/>
  <c r="W1279" i="6"/>
  <c r="S1279" i="6"/>
  <c r="U1279" i="6" s="1"/>
  <c r="AB1278" i="6"/>
  <c r="Y1278" i="6"/>
  <c r="W1278" i="6"/>
  <c r="S1278" i="6"/>
  <c r="U1278" i="6" s="1"/>
  <c r="X1278" i="6" s="1"/>
  <c r="AB1277" i="6"/>
  <c r="Y1277" i="6"/>
  <c r="W1277" i="6"/>
  <c r="S1277" i="6"/>
  <c r="U1277" i="6" s="1"/>
  <c r="AB1276" i="6"/>
  <c r="Y1276" i="6"/>
  <c r="Z1276" i="6" s="1"/>
  <c r="W1276" i="6"/>
  <c r="S1276" i="6"/>
  <c r="U1276" i="6" s="1"/>
  <c r="AB1275" i="6"/>
  <c r="Y1275" i="6"/>
  <c r="W1275" i="6"/>
  <c r="S1275" i="6"/>
  <c r="U1275" i="6" s="1"/>
  <c r="AB1274" i="6"/>
  <c r="Y1274" i="6"/>
  <c r="W1274" i="6"/>
  <c r="S1274" i="6"/>
  <c r="U1274" i="6" s="1"/>
  <c r="AB1273" i="6"/>
  <c r="Z1273" i="6"/>
  <c r="Y1273" i="6"/>
  <c r="W1273" i="6"/>
  <c r="S1273" i="6"/>
  <c r="U1273" i="6" s="1"/>
  <c r="AB1272" i="6"/>
  <c r="Y1272" i="6"/>
  <c r="W1272" i="6"/>
  <c r="S1272" i="6"/>
  <c r="U1272" i="6" s="1"/>
  <c r="AB1271" i="6"/>
  <c r="Y1271" i="6"/>
  <c r="W1271" i="6"/>
  <c r="S1271" i="6"/>
  <c r="U1271" i="6" s="1"/>
  <c r="AB1270" i="6"/>
  <c r="Y1270" i="6"/>
  <c r="W1270" i="6"/>
  <c r="S1270" i="6"/>
  <c r="U1270" i="6" s="1"/>
  <c r="AB1269" i="6"/>
  <c r="Y1269" i="6"/>
  <c r="W1269" i="6"/>
  <c r="S1269" i="6"/>
  <c r="U1269" i="6" s="1"/>
  <c r="AB1268" i="6"/>
  <c r="Y1268" i="6"/>
  <c r="Z1268" i="6" s="1"/>
  <c r="W1268" i="6"/>
  <c r="S1268" i="6"/>
  <c r="U1268" i="6" s="1"/>
  <c r="AB1267" i="6"/>
  <c r="Y1267" i="6"/>
  <c r="W1267" i="6"/>
  <c r="S1267" i="6"/>
  <c r="U1267" i="6" s="1"/>
  <c r="AB1266" i="6"/>
  <c r="Y1266" i="6"/>
  <c r="W1266" i="6"/>
  <c r="S1266" i="6"/>
  <c r="U1266" i="6" s="1"/>
  <c r="AB1265" i="6"/>
  <c r="Y1265" i="6"/>
  <c r="W1265" i="6"/>
  <c r="S1265" i="6"/>
  <c r="U1265" i="6" s="1"/>
  <c r="AB1264" i="6"/>
  <c r="Y1264" i="6"/>
  <c r="W1264" i="6"/>
  <c r="S1264" i="6"/>
  <c r="U1264" i="6" s="1"/>
  <c r="AB1263" i="6"/>
  <c r="Y1263" i="6"/>
  <c r="W1263" i="6"/>
  <c r="S1263" i="6"/>
  <c r="U1263" i="6" s="1"/>
  <c r="AB1262" i="6"/>
  <c r="Y1262" i="6"/>
  <c r="W1262" i="6"/>
  <c r="S1262" i="6"/>
  <c r="U1262" i="6" s="1"/>
  <c r="AB1261" i="6"/>
  <c r="Y1261" i="6"/>
  <c r="W1261" i="6"/>
  <c r="S1261" i="6"/>
  <c r="U1261" i="6" s="1"/>
  <c r="AB1260" i="6"/>
  <c r="Y1260" i="6"/>
  <c r="Z1260" i="6" s="1"/>
  <c r="W1260" i="6"/>
  <c r="S1260" i="6"/>
  <c r="U1260" i="6" s="1"/>
  <c r="AB1259" i="6"/>
  <c r="Y1259" i="6"/>
  <c r="W1259" i="6"/>
  <c r="S1259" i="6"/>
  <c r="U1259" i="6" s="1"/>
  <c r="X1259" i="6" s="1"/>
  <c r="AB1258" i="6"/>
  <c r="Y1258" i="6"/>
  <c r="W1258" i="6"/>
  <c r="S1258" i="6"/>
  <c r="U1258" i="6" s="1"/>
  <c r="AB1257" i="6"/>
  <c r="Y1257" i="6"/>
  <c r="W1257" i="6"/>
  <c r="S1257" i="6"/>
  <c r="U1257" i="6" s="1"/>
  <c r="AB1256" i="6"/>
  <c r="Y1256" i="6"/>
  <c r="Z1256" i="6" s="1"/>
  <c r="W1256" i="6"/>
  <c r="S1256" i="6"/>
  <c r="U1256" i="6" s="1"/>
  <c r="AB1255" i="6"/>
  <c r="Y1255" i="6"/>
  <c r="W1255" i="6"/>
  <c r="S1255" i="6"/>
  <c r="U1255" i="6" s="1"/>
  <c r="X1255" i="6" s="1"/>
  <c r="AB1254" i="6"/>
  <c r="Y1254" i="6"/>
  <c r="W1254" i="6"/>
  <c r="S1254" i="6"/>
  <c r="U1254" i="6" s="1"/>
  <c r="AB1253" i="6"/>
  <c r="Y1253" i="6"/>
  <c r="W1253" i="6"/>
  <c r="S1253" i="6"/>
  <c r="U1253" i="6" s="1"/>
  <c r="AB1252" i="6"/>
  <c r="Y1252" i="6"/>
  <c r="Z1252" i="6" s="1"/>
  <c r="W1252" i="6"/>
  <c r="S1252" i="6"/>
  <c r="U1252" i="6" s="1"/>
  <c r="AB1251" i="6"/>
  <c r="Y1251" i="6"/>
  <c r="W1251" i="6"/>
  <c r="S1251" i="6"/>
  <c r="U1251" i="6" s="1"/>
  <c r="X1251" i="6" s="1"/>
  <c r="AB1250" i="6"/>
  <c r="Y1250" i="6"/>
  <c r="W1250" i="6"/>
  <c r="S1250" i="6"/>
  <c r="U1250" i="6" s="1"/>
  <c r="AB1249" i="6"/>
  <c r="Y1249" i="6"/>
  <c r="W1249" i="6"/>
  <c r="S1249" i="6"/>
  <c r="U1249" i="6" s="1"/>
  <c r="AB1248" i="6"/>
  <c r="Y1248" i="6"/>
  <c r="Z1248" i="6" s="1"/>
  <c r="W1248" i="6"/>
  <c r="S1248" i="6"/>
  <c r="U1248" i="6" s="1"/>
  <c r="AB1247" i="6"/>
  <c r="Y1247" i="6"/>
  <c r="W1247" i="6"/>
  <c r="S1247" i="6"/>
  <c r="U1247" i="6" s="1"/>
  <c r="AB1246" i="6"/>
  <c r="Y1246" i="6"/>
  <c r="W1246" i="6"/>
  <c r="S1246" i="6"/>
  <c r="U1246" i="6" s="1"/>
  <c r="X1246" i="6" s="1"/>
  <c r="AB1245" i="6"/>
  <c r="Y1245" i="6"/>
  <c r="W1245" i="6"/>
  <c r="S1245" i="6"/>
  <c r="U1245" i="6" s="1"/>
  <c r="X1245" i="6" s="1"/>
  <c r="AB1244" i="6"/>
  <c r="Y1244" i="6"/>
  <c r="Z1244" i="6" s="1"/>
  <c r="W1244" i="6"/>
  <c r="S1244" i="6"/>
  <c r="U1244" i="6" s="1"/>
  <c r="AB1243" i="6"/>
  <c r="Y1243" i="6"/>
  <c r="W1243" i="6"/>
  <c r="S1243" i="6"/>
  <c r="U1243" i="6" s="1"/>
  <c r="X1243" i="6" s="1"/>
  <c r="AB1242" i="6"/>
  <c r="Y1242" i="6"/>
  <c r="W1242" i="6"/>
  <c r="S1242" i="6"/>
  <c r="U1242" i="6" s="1"/>
  <c r="AB1241" i="6"/>
  <c r="Y1241" i="6"/>
  <c r="W1241" i="6"/>
  <c r="S1241" i="6"/>
  <c r="U1241" i="6" s="1"/>
  <c r="AB1240" i="6"/>
  <c r="Y1240" i="6"/>
  <c r="Z1240" i="6" s="1"/>
  <c r="W1240" i="6"/>
  <c r="S1240" i="6"/>
  <c r="U1240" i="6" s="1"/>
  <c r="AB1239" i="6"/>
  <c r="Y1239" i="6"/>
  <c r="W1239" i="6"/>
  <c r="S1239" i="6"/>
  <c r="U1239" i="6" s="1"/>
  <c r="X1239" i="6" s="1"/>
  <c r="AB1238" i="6"/>
  <c r="Y1238" i="6"/>
  <c r="W1238" i="6"/>
  <c r="S1238" i="6"/>
  <c r="U1238" i="6" s="1"/>
  <c r="AB1237" i="6"/>
  <c r="Y1237" i="6"/>
  <c r="W1237" i="6"/>
  <c r="S1237" i="6"/>
  <c r="U1237" i="6" s="1"/>
  <c r="AB1236" i="6"/>
  <c r="Y1236" i="6"/>
  <c r="Z1236" i="6" s="1"/>
  <c r="W1236" i="6"/>
  <c r="S1236" i="6"/>
  <c r="U1236" i="6" s="1"/>
  <c r="AB1235" i="6"/>
  <c r="Y1235" i="6"/>
  <c r="W1235" i="6"/>
  <c r="S1235" i="6"/>
  <c r="U1235" i="6" s="1"/>
  <c r="X1235" i="6" s="1"/>
  <c r="AB1234" i="6"/>
  <c r="Y1234" i="6"/>
  <c r="W1234" i="6"/>
  <c r="S1234" i="6"/>
  <c r="U1234" i="6" s="1"/>
  <c r="AB1233" i="6"/>
  <c r="Y1233" i="6"/>
  <c r="W1233" i="6"/>
  <c r="S1233" i="6"/>
  <c r="U1233" i="6" s="1"/>
  <c r="AB1232" i="6"/>
  <c r="Y1232" i="6"/>
  <c r="Z1232" i="6" s="1"/>
  <c r="W1232" i="6"/>
  <c r="S1232" i="6"/>
  <c r="U1232" i="6" s="1"/>
  <c r="AB1231" i="6"/>
  <c r="Y1231" i="6"/>
  <c r="W1231" i="6"/>
  <c r="S1231" i="6"/>
  <c r="U1231" i="6" s="1"/>
  <c r="X1231" i="6" s="1"/>
  <c r="AB1230" i="6"/>
  <c r="Y1230" i="6"/>
  <c r="W1230" i="6"/>
  <c r="S1230" i="6"/>
  <c r="U1230" i="6" s="1"/>
  <c r="AB1229" i="6"/>
  <c r="Y1229" i="6"/>
  <c r="W1229" i="6"/>
  <c r="S1229" i="6"/>
  <c r="U1229" i="6" s="1"/>
  <c r="AB1228" i="6"/>
  <c r="Y1228" i="6"/>
  <c r="Z1228" i="6" s="1"/>
  <c r="W1228" i="6"/>
  <c r="S1228" i="6"/>
  <c r="U1228" i="6" s="1"/>
  <c r="AB1227" i="6"/>
  <c r="Y1227" i="6"/>
  <c r="W1227" i="6"/>
  <c r="S1227" i="6"/>
  <c r="U1227" i="6" s="1"/>
  <c r="AB1226" i="6"/>
  <c r="Y1226" i="6"/>
  <c r="W1226" i="6"/>
  <c r="S1226" i="6"/>
  <c r="U1226" i="6" s="1"/>
  <c r="AB1225" i="6"/>
  <c r="Y1225" i="6"/>
  <c r="W1225" i="6"/>
  <c r="S1225" i="6"/>
  <c r="U1225" i="6" s="1"/>
  <c r="X1225" i="6" s="1"/>
  <c r="AB1224" i="6"/>
  <c r="Y1224" i="6"/>
  <c r="Z1224" i="6" s="1"/>
  <c r="W1224" i="6"/>
  <c r="S1224" i="6"/>
  <c r="U1224" i="6" s="1"/>
  <c r="AB1223" i="6"/>
  <c r="Y1223" i="6"/>
  <c r="W1223" i="6"/>
  <c r="U1223" i="6"/>
  <c r="X1223" i="6" s="1"/>
  <c r="S1223" i="6"/>
  <c r="AB1222" i="6"/>
  <c r="Y1222" i="6"/>
  <c r="W1222" i="6"/>
  <c r="S1222" i="6"/>
  <c r="U1222" i="6" s="1"/>
  <c r="AB1221" i="6"/>
  <c r="Y1221" i="6"/>
  <c r="W1221" i="6"/>
  <c r="S1221" i="6"/>
  <c r="U1221" i="6" s="1"/>
  <c r="AB1220" i="6"/>
  <c r="Y1220" i="6"/>
  <c r="Z1220" i="6" s="1"/>
  <c r="W1220" i="6"/>
  <c r="S1220" i="6"/>
  <c r="U1220" i="6" s="1"/>
  <c r="AB1219" i="6"/>
  <c r="Y1219" i="6"/>
  <c r="W1219" i="6"/>
  <c r="S1219" i="6"/>
  <c r="U1219" i="6" s="1"/>
  <c r="AB1218" i="6"/>
  <c r="Y1218" i="6"/>
  <c r="W1218" i="6"/>
  <c r="S1218" i="6"/>
  <c r="U1218" i="6" s="1"/>
  <c r="AB1217" i="6"/>
  <c r="Y1217" i="6"/>
  <c r="W1217" i="6"/>
  <c r="S1217" i="6"/>
  <c r="U1217" i="6" s="1"/>
  <c r="AB1216" i="6"/>
  <c r="Y1216" i="6"/>
  <c r="Z1216" i="6" s="1"/>
  <c r="W1216" i="6"/>
  <c r="S1216" i="6"/>
  <c r="U1216" i="6" s="1"/>
  <c r="AB1215" i="6"/>
  <c r="Y1215" i="6"/>
  <c r="W1215" i="6"/>
  <c r="S1215" i="6"/>
  <c r="U1215" i="6" s="1"/>
  <c r="AB1214" i="6"/>
  <c r="Y1214" i="6"/>
  <c r="W1214" i="6"/>
  <c r="X1214" i="6" s="1"/>
  <c r="S1214" i="6"/>
  <c r="U1214" i="6" s="1"/>
  <c r="AB1213" i="6"/>
  <c r="Y1213" i="6"/>
  <c r="W1213" i="6"/>
  <c r="S1213" i="6"/>
  <c r="U1213" i="6" s="1"/>
  <c r="AB1212" i="6"/>
  <c r="Y1212" i="6"/>
  <c r="Z1212" i="6" s="1"/>
  <c r="W1212" i="6"/>
  <c r="S1212" i="6"/>
  <c r="U1212" i="6" s="1"/>
  <c r="AB1211" i="6"/>
  <c r="Y1211" i="6"/>
  <c r="W1211" i="6"/>
  <c r="S1211" i="6"/>
  <c r="U1211" i="6" s="1"/>
  <c r="AB1210" i="6"/>
  <c r="Y1210" i="6"/>
  <c r="W1210" i="6"/>
  <c r="S1210" i="6"/>
  <c r="U1210" i="6" s="1"/>
  <c r="AB1209" i="6"/>
  <c r="Y1209" i="6"/>
  <c r="W1209" i="6"/>
  <c r="S1209" i="6"/>
  <c r="U1209" i="6" s="1"/>
  <c r="AB1208" i="6"/>
  <c r="Y1208" i="6"/>
  <c r="Z1208" i="6" s="1"/>
  <c r="W1208" i="6"/>
  <c r="S1208" i="6"/>
  <c r="U1208" i="6" s="1"/>
  <c r="AB1207" i="6"/>
  <c r="Y1207" i="6"/>
  <c r="W1207" i="6"/>
  <c r="S1207" i="6"/>
  <c r="U1207" i="6" s="1"/>
  <c r="AB1206" i="6"/>
  <c r="Y1206" i="6"/>
  <c r="W1206" i="6"/>
  <c r="S1206" i="6"/>
  <c r="U1206" i="6" s="1"/>
  <c r="AB1205" i="6"/>
  <c r="Y1205" i="6"/>
  <c r="W1205" i="6"/>
  <c r="S1205" i="6"/>
  <c r="U1205" i="6" s="1"/>
  <c r="AB1204" i="6"/>
  <c r="Y1204" i="6"/>
  <c r="Z1204" i="6" s="1"/>
  <c r="W1204" i="6"/>
  <c r="S1204" i="6"/>
  <c r="U1204" i="6" s="1"/>
  <c r="AB1203" i="6"/>
  <c r="Y1203" i="6"/>
  <c r="W1203" i="6"/>
  <c r="S1203" i="6"/>
  <c r="U1203" i="6" s="1"/>
  <c r="AB1202" i="6"/>
  <c r="Y1202" i="6"/>
  <c r="W1202" i="6"/>
  <c r="S1202" i="6"/>
  <c r="U1202" i="6" s="1"/>
  <c r="AB1201" i="6"/>
  <c r="Y1201" i="6"/>
  <c r="W1201" i="6"/>
  <c r="S1201" i="6"/>
  <c r="U1201" i="6" s="1"/>
  <c r="AB1200" i="6"/>
  <c r="Y1200" i="6"/>
  <c r="Z1200" i="6" s="1"/>
  <c r="W1200" i="6"/>
  <c r="S1200" i="6"/>
  <c r="U1200" i="6" s="1"/>
  <c r="AB1199" i="6"/>
  <c r="Y1199" i="6"/>
  <c r="W1199" i="6"/>
  <c r="S1199" i="6"/>
  <c r="U1199" i="6" s="1"/>
  <c r="AB1198" i="6"/>
  <c r="Y1198" i="6"/>
  <c r="W1198" i="6"/>
  <c r="X1198" i="6" s="1"/>
  <c r="S1198" i="6"/>
  <c r="U1198" i="6" s="1"/>
  <c r="AB1197" i="6"/>
  <c r="Y1197" i="6"/>
  <c r="W1197" i="6"/>
  <c r="S1197" i="6"/>
  <c r="U1197" i="6" s="1"/>
  <c r="AB1196" i="6"/>
  <c r="Y1196" i="6"/>
  <c r="Z1196" i="6" s="1"/>
  <c r="W1196" i="6"/>
  <c r="S1196" i="6"/>
  <c r="U1196" i="6" s="1"/>
  <c r="AB1195" i="6"/>
  <c r="Y1195" i="6"/>
  <c r="W1195" i="6"/>
  <c r="S1195" i="6"/>
  <c r="U1195" i="6" s="1"/>
  <c r="AB1194" i="6"/>
  <c r="Y1194" i="6"/>
  <c r="W1194" i="6"/>
  <c r="S1194" i="6"/>
  <c r="U1194" i="6" s="1"/>
  <c r="AB1193" i="6"/>
  <c r="Y1193" i="6"/>
  <c r="W1193" i="6"/>
  <c r="S1193" i="6"/>
  <c r="U1193" i="6" s="1"/>
  <c r="AB1192" i="6"/>
  <c r="Y1192" i="6"/>
  <c r="Z1192" i="6" s="1"/>
  <c r="W1192" i="6"/>
  <c r="S1192" i="6"/>
  <c r="U1192" i="6" s="1"/>
  <c r="AB1191" i="6"/>
  <c r="Y1191" i="6"/>
  <c r="W1191" i="6"/>
  <c r="S1191" i="6"/>
  <c r="U1191" i="6" s="1"/>
  <c r="AB1190" i="6"/>
  <c r="Y1190" i="6"/>
  <c r="W1190" i="6"/>
  <c r="S1190" i="6"/>
  <c r="U1190" i="6" s="1"/>
  <c r="AB1189" i="6"/>
  <c r="Y1189" i="6"/>
  <c r="W1189" i="6"/>
  <c r="S1189" i="6"/>
  <c r="U1189" i="6" s="1"/>
  <c r="AB1188" i="6"/>
  <c r="Y1188" i="6"/>
  <c r="Z1188" i="6" s="1"/>
  <c r="W1188" i="6"/>
  <c r="S1188" i="6"/>
  <c r="U1188" i="6" s="1"/>
  <c r="AB1187" i="6"/>
  <c r="Y1187" i="6"/>
  <c r="W1187" i="6"/>
  <c r="S1187" i="6"/>
  <c r="U1187" i="6" s="1"/>
  <c r="AB1186" i="6"/>
  <c r="Y1186" i="6"/>
  <c r="W1186" i="6"/>
  <c r="S1186" i="6"/>
  <c r="U1186" i="6" s="1"/>
  <c r="X1186" i="6" s="1"/>
  <c r="AB1185" i="6"/>
  <c r="Y1185" i="6"/>
  <c r="W1185" i="6"/>
  <c r="S1185" i="6"/>
  <c r="U1185" i="6" s="1"/>
  <c r="AB1184" i="6"/>
  <c r="Y1184" i="6"/>
  <c r="Z1184" i="6" s="1"/>
  <c r="W1184" i="6"/>
  <c r="S1184" i="6"/>
  <c r="U1184" i="6" s="1"/>
  <c r="X1184" i="6" s="1"/>
  <c r="AB1183" i="6"/>
  <c r="Y1183" i="6"/>
  <c r="W1183" i="6"/>
  <c r="S1183" i="6"/>
  <c r="U1183" i="6" s="1"/>
  <c r="AB1182" i="6"/>
  <c r="Y1182" i="6"/>
  <c r="W1182" i="6"/>
  <c r="S1182" i="6"/>
  <c r="U1182" i="6" s="1"/>
  <c r="AB1181" i="6"/>
  <c r="Y1181" i="6"/>
  <c r="W1181" i="6"/>
  <c r="S1181" i="6"/>
  <c r="U1181" i="6" s="1"/>
  <c r="X1181" i="6" s="1"/>
  <c r="AB1180" i="6"/>
  <c r="Y1180" i="6"/>
  <c r="Z1180" i="6" s="1"/>
  <c r="W1180" i="6"/>
  <c r="S1180" i="6"/>
  <c r="U1180" i="6" s="1"/>
  <c r="AB1179" i="6"/>
  <c r="Y1179" i="6"/>
  <c r="W1179" i="6"/>
  <c r="U1179" i="6"/>
  <c r="X1179" i="6" s="1"/>
  <c r="S1179" i="6"/>
  <c r="AB1178" i="6"/>
  <c r="Y1178" i="6"/>
  <c r="W1178" i="6"/>
  <c r="S1178" i="6"/>
  <c r="U1178" i="6" s="1"/>
  <c r="AB1177" i="6"/>
  <c r="Y1177" i="6"/>
  <c r="W1177" i="6"/>
  <c r="S1177" i="6"/>
  <c r="U1177" i="6" s="1"/>
  <c r="AB1176" i="6"/>
  <c r="Y1176" i="6"/>
  <c r="Z1176" i="6" s="1"/>
  <c r="W1176" i="6"/>
  <c r="S1176" i="6"/>
  <c r="U1176" i="6" s="1"/>
  <c r="AB1175" i="6"/>
  <c r="Y1175" i="6"/>
  <c r="W1175" i="6"/>
  <c r="S1175" i="6"/>
  <c r="U1175" i="6" s="1"/>
  <c r="AB1174" i="6"/>
  <c r="Y1174" i="6"/>
  <c r="W1174" i="6"/>
  <c r="S1174" i="6"/>
  <c r="U1174" i="6" s="1"/>
  <c r="AB1173" i="6"/>
  <c r="Y1173" i="6"/>
  <c r="W1173" i="6"/>
  <c r="S1173" i="6"/>
  <c r="U1173" i="6" s="1"/>
  <c r="AB1172" i="6"/>
  <c r="Y1172" i="6"/>
  <c r="Z1172" i="6" s="1"/>
  <c r="W1172" i="6"/>
  <c r="S1172" i="6"/>
  <c r="U1172" i="6" s="1"/>
  <c r="AB1171" i="6"/>
  <c r="Y1171" i="6"/>
  <c r="W1171" i="6"/>
  <c r="S1171" i="6"/>
  <c r="U1171" i="6" s="1"/>
  <c r="AB1170" i="6"/>
  <c r="Y1170" i="6"/>
  <c r="W1170" i="6"/>
  <c r="S1170" i="6"/>
  <c r="U1170" i="6" s="1"/>
  <c r="AB1169" i="6"/>
  <c r="Y1169" i="6"/>
  <c r="W1169" i="6"/>
  <c r="S1169" i="6"/>
  <c r="U1169" i="6" s="1"/>
  <c r="AB1168" i="6"/>
  <c r="Y1168" i="6"/>
  <c r="Z1168" i="6" s="1"/>
  <c r="W1168" i="6"/>
  <c r="S1168" i="6"/>
  <c r="U1168" i="6" s="1"/>
  <c r="AB1167" i="6"/>
  <c r="Y1167" i="6"/>
  <c r="W1167" i="6"/>
  <c r="S1167" i="6"/>
  <c r="U1167" i="6" s="1"/>
  <c r="AB1166" i="6"/>
  <c r="Y1166" i="6"/>
  <c r="W1166" i="6"/>
  <c r="S1166" i="6"/>
  <c r="U1166" i="6" s="1"/>
  <c r="AB1165" i="6"/>
  <c r="Y1165" i="6"/>
  <c r="W1165" i="6"/>
  <c r="S1165" i="6"/>
  <c r="U1165" i="6" s="1"/>
  <c r="AB1164" i="6"/>
  <c r="Y1164" i="6"/>
  <c r="Z1164" i="6" s="1"/>
  <c r="W1164" i="6"/>
  <c r="S1164" i="6"/>
  <c r="U1164" i="6" s="1"/>
  <c r="AB1163" i="6"/>
  <c r="Y1163" i="6"/>
  <c r="W1163" i="6"/>
  <c r="S1163" i="6"/>
  <c r="U1163" i="6" s="1"/>
  <c r="AB1162" i="6"/>
  <c r="Y1162" i="6"/>
  <c r="W1162" i="6"/>
  <c r="S1162" i="6"/>
  <c r="U1162" i="6" s="1"/>
  <c r="AB1161" i="6"/>
  <c r="Y1161" i="6"/>
  <c r="W1161" i="6"/>
  <c r="S1161" i="6"/>
  <c r="U1161" i="6" s="1"/>
  <c r="AB1160" i="6"/>
  <c r="Y1160" i="6"/>
  <c r="Z1160" i="6" s="1"/>
  <c r="W1160" i="6"/>
  <c r="S1160" i="6"/>
  <c r="U1160" i="6" s="1"/>
  <c r="AB1159" i="6"/>
  <c r="Y1159" i="6"/>
  <c r="W1159" i="6"/>
  <c r="S1159" i="6"/>
  <c r="U1159" i="6" s="1"/>
  <c r="AB1158" i="6"/>
  <c r="Y1158" i="6"/>
  <c r="W1158" i="6"/>
  <c r="S1158" i="6"/>
  <c r="U1158" i="6" s="1"/>
  <c r="AB1157" i="6"/>
  <c r="Y1157" i="6"/>
  <c r="W1157" i="6"/>
  <c r="S1157" i="6"/>
  <c r="U1157" i="6" s="1"/>
  <c r="AB1156" i="6"/>
  <c r="Y1156" i="6"/>
  <c r="Z1156" i="6" s="1"/>
  <c r="W1156" i="6"/>
  <c r="S1156" i="6"/>
  <c r="U1156" i="6" s="1"/>
  <c r="AB1155" i="6"/>
  <c r="Y1155" i="6"/>
  <c r="W1155" i="6"/>
  <c r="S1155" i="6"/>
  <c r="U1155" i="6" s="1"/>
  <c r="AB1154" i="6"/>
  <c r="Y1154" i="6"/>
  <c r="W1154" i="6"/>
  <c r="X1154" i="6" s="1"/>
  <c r="S1154" i="6"/>
  <c r="U1154" i="6" s="1"/>
  <c r="AB1153" i="6"/>
  <c r="Y1153" i="6"/>
  <c r="W1153" i="6"/>
  <c r="S1153" i="6"/>
  <c r="U1153" i="6" s="1"/>
  <c r="AB1152" i="6"/>
  <c r="Y1152" i="6"/>
  <c r="Z1152" i="6" s="1"/>
  <c r="W1152" i="6"/>
  <c r="S1152" i="6"/>
  <c r="U1152" i="6" s="1"/>
  <c r="AB1151" i="6"/>
  <c r="Y1151" i="6"/>
  <c r="W1151" i="6"/>
  <c r="S1151" i="6"/>
  <c r="U1151" i="6" s="1"/>
  <c r="AB1150" i="6"/>
  <c r="Y1150" i="6"/>
  <c r="W1150" i="6"/>
  <c r="X1150" i="6" s="1"/>
  <c r="S1150" i="6"/>
  <c r="U1150" i="6" s="1"/>
  <c r="AB1149" i="6"/>
  <c r="Y1149" i="6"/>
  <c r="W1149" i="6"/>
  <c r="S1149" i="6"/>
  <c r="U1149" i="6" s="1"/>
  <c r="AB1148" i="6"/>
  <c r="Y1148" i="6"/>
  <c r="Z1148" i="6" s="1"/>
  <c r="W1148" i="6"/>
  <c r="S1148" i="6"/>
  <c r="U1148" i="6" s="1"/>
  <c r="AB1147" i="6"/>
  <c r="Y1147" i="6"/>
  <c r="W1147" i="6"/>
  <c r="S1147" i="6"/>
  <c r="U1147" i="6" s="1"/>
  <c r="AB1146" i="6"/>
  <c r="Y1146" i="6"/>
  <c r="W1146" i="6"/>
  <c r="S1146" i="6"/>
  <c r="U1146" i="6" s="1"/>
  <c r="AB1145" i="6"/>
  <c r="Y1145" i="6"/>
  <c r="W1145" i="6"/>
  <c r="S1145" i="6"/>
  <c r="U1145" i="6" s="1"/>
  <c r="AB1144" i="6"/>
  <c r="Y1144" i="6"/>
  <c r="Z1144" i="6" s="1"/>
  <c r="W1144" i="6"/>
  <c r="S1144" i="6"/>
  <c r="U1144" i="6" s="1"/>
  <c r="AB1143" i="6"/>
  <c r="Y1143" i="6"/>
  <c r="W1143" i="6"/>
  <c r="S1143" i="6"/>
  <c r="U1143" i="6" s="1"/>
  <c r="AB1142" i="6"/>
  <c r="Y1142" i="6"/>
  <c r="W1142" i="6"/>
  <c r="S1142" i="6"/>
  <c r="U1142" i="6" s="1"/>
  <c r="AB1141" i="6"/>
  <c r="Y1141" i="6"/>
  <c r="W1141" i="6"/>
  <c r="S1141" i="6"/>
  <c r="U1141" i="6" s="1"/>
  <c r="AB1140" i="6"/>
  <c r="Y1140" i="6"/>
  <c r="Z1140" i="6" s="1"/>
  <c r="W1140" i="6"/>
  <c r="S1140" i="6"/>
  <c r="U1140" i="6" s="1"/>
  <c r="AB1139" i="6"/>
  <c r="Y1139" i="6"/>
  <c r="W1139" i="6"/>
  <c r="S1139" i="6"/>
  <c r="U1139" i="6" s="1"/>
  <c r="AB1138" i="6"/>
  <c r="Y1138" i="6"/>
  <c r="W1138" i="6"/>
  <c r="S1138" i="6"/>
  <c r="U1138" i="6" s="1"/>
  <c r="AB1137" i="6"/>
  <c r="Y1137" i="6"/>
  <c r="W1137" i="6"/>
  <c r="S1137" i="6"/>
  <c r="U1137" i="6" s="1"/>
  <c r="AB1136" i="6"/>
  <c r="Y1136" i="6"/>
  <c r="Z1136" i="6" s="1"/>
  <c r="W1136" i="6"/>
  <c r="S1136" i="6"/>
  <c r="U1136" i="6" s="1"/>
  <c r="AB1135" i="6"/>
  <c r="Y1135" i="6"/>
  <c r="W1135" i="6"/>
  <c r="S1135" i="6"/>
  <c r="U1135" i="6" s="1"/>
  <c r="AB1134" i="6"/>
  <c r="Y1134" i="6"/>
  <c r="W1134" i="6"/>
  <c r="S1134" i="6"/>
  <c r="U1134" i="6" s="1"/>
  <c r="AB1133" i="6"/>
  <c r="Y1133" i="6"/>
  <c r="W1133" i="6"/>
  <c r="S1133" i="6"/>
  <c r="U1133" i="6" s="1"/>
  <c r="AB1132" i="6"/>
  <c r="Y1132" i="6"/>
  <c r="Z1132" i="6" s="1"/>
  <c r="W1132" i="6"/>
  <c r="S1132" i="6"/>
  <c r="U1132" i="6" s="1"/>
  <c r="AB1131" i="6"/>
  <c r="Y1131" i="6"/>
  <c r="W1131" i="6"/>
  <c r="S1131" i="6"/>
  <c r="U1131" i="6" s="1"/>
  <c r="AB1130" i="6"/>
  <c r="Y1130" i="6"/>
  <c r="W1130" i="6"/>
  <c r="S1130" i="6"/>
  <c r="U1130" i="6" s="1"/>
  <c r="AB1129" i="6"/>
  <c r="Y1129" i="6"/>
  <c r="W1129" i="6"/>
  <c r="S1129" i="6"/>
  <c r="U1129" i="6" s="1"/>
  <c r="AB1128" i="6"/>
  <c r="Y1128" i="6"/>
  <c r="Z1128" i="6" s="1"/>
  <c r="W1128" i="6"/>
  <c r="S1128" i="6"/>
  <c r="U1128" i="6" s="1"/>
  <c r="AB1127" i="6"/>
  <c r="Y1127" i="6"/>
  <c r="W1127" i="6"/>
  <c r="S1127" i="6"/>
  <c r="U1127" i="6" s="1"/>
  <c r="AB1126" i="6"/>
  <c r="Y1126" i="6"/>
  <c r="W1126" i="6"/>
  <c r="S1126" i="6"/>
  <c r="U1126" i="6" s="1"/>
  <c r="AB1125" i="6"/>
  <c r="Y1125" i="6"/>
  <c r="Z1125" i="6" s="1"/>
  <c r="W1125" i="6"/>
  <c r="S1125" i="6"/>
  <c r="U1125" i="6" s="1"/>
  <c r="AB1124" i="6"/>
  <c r="Y1124" i="6"/>
  <c r="W1124" i="6"/>
  <c r="S1124" i="6"/>
  <c r="U1124" i="6" s="1"/>
  <c r="AB1123" i="6"/>
  <c r="Y1123" i="6"/>
  <c r="W1123" i="6"/>
  <c r="S1123" i="6"/>
  <c r="U1123" i="6" s="1"/>
  <c r="AB1122" i="6"/>
  <c r="Y1122" i="6"/>
  <c r="W1122" i="6"/>
  <c r="S1122" i="6"/>
  <c r="U1122" i="6" s="1"/>
  <c r="AB1121" i="6"/>
  <c r="Y1121" i="6"/>
  <c r="Z1121" i="6" s="1"/>
  <c r="W1121" i="6"/>
  <c r="S1121" i="6"/>
  <c r="U1121" i="6" s="1"/>
  <c r="AB1120" i="6"/>
  <c r="Y1120" i="6"/>
  <c r="W1120" i="6"/>
  <c r="S1120" i="6"/>
  <c r="U1120" i="6" s="1"/>
  <c r="AB1119" i="6"/>
  <c r="Y1119" i="6"/>
  <c r="W1119" i="6"/>
  <c r="S1119" i="6"/>
  <c r="U1119" i="6" s="1"/>
  <c r="AB1118" i="6"/>
  <c r="Y1118" i="6"/>
  <c r="W1118" i="6"/>
  <c r="S1118" i="6"/>
  <c r="U1118" i="6" s="1"/>
  <c r="AB1117" i="6"/>
  <c r="Y1117" i="6"/>
  <c r="W1117" i="6"/>
  <c r="S1117" i="6"/>
  <c r="U1117" i="6" s="1"/>
  <c r="AB1116" i="6"/>
  <c r="Y1116" i="6"/>
  <c r="Z1116" i="6" s="1"/>
  <c r="W1116" i="6"/>
  <c r="S1116" i="6"/>
  <c r="U1116" i="6" s="1"/>
  <c r="AB1115" i="6"/>
  <c r="Y1115" i="6"/>
  <c r="W1115" i="6"/>
  <c r="S1115" i="6"/>
  <c r="U1115" i="6" s="1"/>
  <c r="AB1114" i="6"/>
  <c r="Y1114" i="6"/>
  <c r="W1114" i="6"/>
  <c r="S1114" i="6"/>
  <c r="U1114" i="6" s="1"/>
  <c r="AB1113" i="6"/>
  <c r="Y1113" i="6"/>
  <c r="W1113" i="6"/>
  <c r="S1113" i="6"/>
  <c r="U1113" i="6" s="1"/>
  <c r="AB1112" i="6"/>
  <c r="AC1112" i="6" s="1"/>
  <c r="Y1112" i="6"/>
  <c r="Z1112" i="6" s="1"/>
  <c r="W1112" i="6"/>
  <c r="S1112" i="6"/>
  <c r="U1112" i="6" s="1"/>
  <c r="AB1111" i="6"/>
  <c r="Y1111" i="6"/>
  <c r="W1111" i="6"/>
  <c r="S1111" i="6"/>
  <c r="U1111" i="6" s="1"/>
  <c r="AB1110" i="6"/>
  <c r="Y1110" i="6"/>
  <c r="W1110" i="6"/>
  <c r="S1110" i="6"/>
  <c r="U1110" i="6" s="1"/>
  <c r="AB1109" i="6"/>
  <c r="Y1109" i="6"/>
  <c r="W1109" i="6"/>
  <c r="S1109" i="6"/>
  <c r="U1109" i="6" s="1"/>
  <c r="AB1108" i="6"/>
  <c r="Y1108" i="6"/>
  <c r="W1108" i="6"/>
  <c r="S1108" i="6"/>
  <c r="U1108" i="6" s="1"/>
  <c r="AB1107" i="6"/>
  <c r="Y1107" i="6"/>
  <c r="W1107" i="6"/>
  <c r="S1107" i="6"/>
  <c r="U1107" i="6" s="1"/>
  <c r="AB1106" i="6"/>
  <c r="Y1106" i="6"/>
  <c r="W1106" i="6"/>
  <c r="S1106" i="6"/>
  <c r="U1106" i="6" s="1"/>
  <c r="AB1105" i="6"/>
  <c r="Y1105" i="6"/>
  <c r="Z1105" i="6" s="1"/>
  <c r="W1105" i="6"/>
  <c r="S1105" i="6"/>
  <c r="U1105" i="6" s="1"/>
  <c r="AB1104" i="6"/>
  <c r="Y1104" i="6"/>
  <c r="W1104" i="6"/>
  <c r="S1104" i="6"/>
  <c r="U1104" i="6" s="1"/>
  <c r="AB1103" i="6"/>
  <c r="Y1103" i="6"/>
  <c r="W1103" i="6"/>
  <c r="S1103" i="6"/>
  <c r="U1103" i="6" s="1"/>
  <c r="AB1102" i="6"/>
  <c r="Y1102" i="6"/>
  <c r="W1102" i="6"/>
  <c r="S1102" i="6"/>
  <c r="U1102" i="6" s="1"/>
  <c r="AB1101" i="6"/>
  <c r="Y1101" i="6"/>
  <c r="W1101" i="6"/>
  <c r="S1101" i="6"/>
  <c r="U1101" i="6" s="1"/>
  <c r="AB1100" i="6"/>
  <c r="Y1100" i="6"/>
  <c r="W1100" i="6"/>
  <c r="S1100" i="6"/>
  <c r="U1100" i="6" s="1"/>
  <c r="AB1099" i="6"/>
  <c r="Y1099" i="6"/>
  <c r="W1099" i="6"/>
  <c r="S1099" i="6"/>
  <c r="U1099" i="6" s="1"/>
  <c r="AB1098" i="6"/>
  <c r="Y1098" i="6"/>
  <c r="W1098" i="6"/>
  <c r="S1098" i="6"/>
  <c r="U1098" i="6" s="1"/>
  <c r="AB1097" i="6"/>
  <c r="Y1097" i="6"/>
  <c r="W1097" i="6"/>
  <c r="S1097" i="6"/>
  <c r="U1097" i="6" s="1"/>
  <c r="AB1096" i="6"/>
  <c r="Y1096" i="6"/>
  <c r="W1096" i="6"/>
  <c r="S1096" i="6"/>
  <c r="U1096" i="6" s="1"/>
  <c r="AB1095" i="6"/>
  <c r="Y1095" i="6"/>
  <c r="W1095" i="6"/>
  <c r="S1095" i="6"/>
  <c r="U1095" i="6" s="1"/>
  <c r="AB1094" i="6"/>
  <c r="Y1094" i="6"/>
  <c r="W1094" i="6"/>
  <c r="S1094" i="6"/>
  <c r="U1094" i="6" s="1"/>
  <c r="AB1093" i="6"/>
  <c r="Y1093" i="6"/>
  <c r="Z1093" i="6" s="1"/>
  <c r="W1093" i="6"/>
  <c r="S1093" i="6"/>
  <c r="U1093" i="6" s="1"/>
  <c r="AB1092" i="6"/>
  <c r="Y1092" i="6"/>
  <c r="W1092" i="6"/>
  <c r="S1092" i="6"/>
  <c r="U1092" i="6" s="1"/>
  <c r="AB1091" i="6"/>
  <c r="Y1091" i="6"/>
  <c r="W1091" i="6"/>
  <c r="S1091" i="6"/>
  <c r="U1091" i="6" s="1"/>
  <c r="AB1090" i="6"/>
  <c r="Y1090" i="6"/>
  <c r="W1090" i="6"/>
  <c r="S1090" i="6"/>
  <c r="U1090" i="6" s="1"/>
  <c r="AB1089" i="6"/>
  <c r="Y1089" i="6"/>
  <c r="Z1089" i="6" s="1"/>
  <c r="W1089" i="6"/>
  <c r="S1089" i="6"/>
  <c r="U1089" i="6" s="1"/>
  <c r="AB1088" i="6"/>
  <c r="Y1088" i="6"/>
  <c r="W1088" i="6"/>
  <c r="S1088" i="6"/>
  <c r="U1088" i="6" s="1"/>
  <c r="AB1087" i="6"/>
  <c r="Y1087" i="6"/>
  <c r="W1087" i="6"/>
  <c r="S1087" i="6"/>
  <c r="U1087" i="6" s="1"/>
  <c r="AB1086" i="6"/>
  <c r="Y1086" i="6"/>
  <c r="W1086" i="6"/>
  <c r="S1086" i="6"/>
  <c r="U1086" i="6" s="1"/>
  <c r="AB1085" i="6"/>
  <c r="Y1085" i="6"/>
  <c r="W1085" i="6"/>
  <c r="S1085" i="6"/>
  <c r="U1085" i="6" s="1"/>
  <c r="AB1084" i="6"/>
  <c r="Y1084" i="6"/>
  <c r="Z1084" i="6" s="1"/>
  <c r="W1084" i="6"/>
  <c r="S1084" i="6"/>
  <c r="U1084" i="6" s="1"/>
  <c r="AB1083" i="6"/>
  <c r="Y1083" i="6"/>
  <c r="W1083" i="6"/>
  <c r="S1083" i="6"/>
  <c r="U1083" i="6" s="1"/>
  <c r="AB1082" i="6"/>
  <c r="Y1082" i="6"/>
  <c r="W1082" i="6"/>
  <c r="S1082" i="6"/>
  <c r="U1082" i="6" s="1"/>
  <c r="AB1081" i="6"/>
  <c r="Y1081" i="6"/>
  <c r="W1081" i="6"/>
  <c r="S1081" i="6"/>
  <c r="U1081" i="6" s="1"/>
  <c r="AB1080" i="6"/>
  <c r="Y1080" i="6"/>
  <c r="Z1080" i="6" s="1"/>
  <c r="W1080" i="6"/>
  <c r="S1080" i="6"/>
  <c r="U1080" i="6" s="1"/>
  <c r="AB1079" i="6"/>
  <c r="Y1079" i="6"/>
  <c r="W1079" i="6"/>
  <c r="S1079" i="6"/>
  <c r="U1079" i="6" s="1"/>
  <c r="AB1078" i="6"/>
  <c r="Y1078" i="6"/>
  <c r="W1078" i="6"/>
  <c r="S1078" i="6"/>
  <c r="U1078" i="6" s="1"/>
  <c r="AB1077" i="6"/>
  <c r="Y1077" i="6"/>
  <c r="W1077" i="6"/>
  <c r="S1077" i="6"/>
  <c r="U1077" i="6" s="1"/>
  <c r="AB1076" i="6"/>
  <c r="Y1076" i="6"/>
  <c r="W1076" i="6"/>
  <c r="S1076" i="6"/>
  <c r="U1076" i="6" s="1"/>
  <c r="AB1075" i="6"/>
  <c r="Y1075" i="6"/>
  <c r="W1075" i="6"/>
  <c r="S1075" i="6"/>
  <c r="U1075" i="6" s="1"/>
  <c r="AB1074" i="6"/>
  <c r="Y1074" i="6"/>
  <c r="W1074" i="6"/>
  <c r="S1074" i="6"/>
  <c r="U1074" i="6" s="1"/>
  <c r="AB1073" i="6"/>
  <c r="Y1073" i="6"/>
  <c r="Z1073" i="6" s="1"/>
  <c r="W1073" i="6"/>
  <c r="S1073" i="6"/>
  <c r="U1073" i="6" s="1"/>
  <c r="AB1072" i="6"/>
  <c r="Y1072" i="6"/>
  <c r="W1072" i="6"/>
  <c r="S1072" i="6"/>
  <c r="U1072" i="6" s="1"/>
  <c r="AB1071" i="6"/>
  <c r="Y1071" i="6"/>
  <c r="W1071" i="6"/>
  <c r="S1071" i="6"/>
  <c r="U1071" i="6" s="1"/>
  <c r="AB1070" i="6"/>
  <c r="Y1070" i="6"/>
  <c r="W1070" i="6"/>
  <c r="S1070" i="6"/>
  <c r="U1070" i="6" s="1"/>
  <c r="AB1069" i="6"/>
  <c r="Y1069" i="6"/>
  <c r="W1069" i="6"/>
  <c r="S1069" i="6"/>
  <c r="U1069" i="6" s="1"/>
  <c r="AB1068" i="6"/>
  <c r="Y1068" i="6"/>
  <c r="W1068" i="6"/>
  <c r="S1068" i="6"/>
  <c r="U1068" i="6" s="1"/>
  <c r="AB1067" i="6"/>
  <c r="Y1067" i="6"/>
  <c r="W1067" i="6"/>
  <c r="S1067" i="6"/>
  <c r="U1067" i="6" s="1"/>
  <c r="AB1066" i="6"/>
  <c r="Y1066" i="6"/>
  <c r="W1066" i="6"/>
  <c r="S1066" i="6"/>
  <c r="U1066" i="6" s="1"/>
  <c r="AB1065" i="6"/>
  <c r="Y1065" i="6"/>
  <c r="W1065" i="6"/>
  <c r="S1065" i="6"/>
  <c r="U1065" i="6" s="1"/>
  <c r="AB1064" i="6"/>
  <c r="Y1064" i="6"/>
  <c r="Z1064" i="6" s="1"/>
  <c r="W1064" i="6"/>
  <c r="S1064" i="6"/>
  <c r="U1064" i="6" s="1"/>
  <c r="AB1063" i="6"/>
  <c r="Y1063" i="6"/>
  <c r="W1063" i="6"/>
  <c r="S1063" i="6"/>
  <c r="U1063" i="6" s="1"/>
  <c r="AB1062" i="6"/>
  <c r="Y1062" i="6"/>
  <c r="W1062" i="6"/>
  <c r="S1062" i="6"/>
  <c r="U1062" i="6" s="1"/>
  <c r="AB1061" i="6"/>
  <c r="Y1061" i="6"/>
  <c r="Z1061" i="6" s="1"/>
  <c r="W1061" i="6"/>
  <c r="S1061" i="6"/>
  <c r="U1061" i="6" s="1"/>
  <c r="AB1060" i="6"/>
  <c r="Y1060" i="6"/>
  <c r="W1060" i="6"/>
  <c r="S1060" i="6"/>
  <c r="U1060" i="6" s="1"/>
  <c r="AB1059" i="6"/>
  <c r="Y1059" i="6"/>
  <c r="W1059" i="6"/>
  <c r="S1059" i="6"/>
  <c r="U1059" i="6" s="1"/>
  <c r="AB1058" i="6"/>
  <c r="Y1058" i="6"/>
  <c r="W1058" i="6"/>
  <c r="S1058" i="6"/>
  <c r="U1058" i="6" s="1"/>
  <c r="AB1057" i="6"/>
  <c r="Y1057" i="6"/>
  <c r="Z1057" i="6" s="1"/>
  <c r="W1057" i="6"/>
  <c r="S1057" i="6"/>
  <c r="U1057" i="6" s="1"/>
  <c r="AB1056" i="6"/>
  <c r="Y1056" i="6"/>
  <c r="W1056" i="6"/>
  <c r="S1056" i="6"/>
  <c r="U1056" i="6" s="1"/>
  <c r="AB1055" i="6"/>
  <c r="Y1055" i="6"/>
  <c r="W1055" i="6"/>
  <c r="S1055" i="6"/>
  <c r="U1055" i="6" s="1"/>
  <c r="AB1054" i="6"/>
  <c r="Y1054" i="6"/>
  <c r="Z1054" i="6" s="1"/>
  <c r="W1054" i="6"/>
  <c r="S1054" i="6"/>
  <c r="U1054" i="6" s="1"/>
  <c r="AB1053" i="6"/>
  <c r="Y1053" i="6"/>
  <c r="Z1053" i="6" s="1"/>
  <c r="W1053" i="6"/>
  <c r="S1053" i="6"/>
  <c r="U1053" i="6" s="1"/>
  <c r="AB1052" i="6"/>
  <c r="Y1052" i="6"/>
  <c r="W1052" i="6"/>
  <c r="S1052" i="6"/>
  <c r="U1052" i="6" s="1"/>
  <c r="AB1051" i="6"/>
  <c r="Y1051" i="6"/>
  <c r="Z1051" i="6" s="1"/>
  <c r="W1051" i="6"/>
  <c r="S1051" i="6"/>
  <c r="U1051" i="6" s="1"/>
  <c r="AB1050" i="6"/>
  <c r="Y1050" i="6"/>
  <c r="W1050" i="6"/>
  <c r="S1050" i="6"/>
  <c r="U1050" i="6" s="1"/>
  <c r="X1050" i="6" s="1"/>
  <c r="AB1049" i="6"/>
  <c r="Y1049" i="6"/>
  <c r="W1049" i="6"/>
  <c r="S1049" i="6"/>
  <c r="U1049" i="6" s="1"/>
  <c r="AB1048" i="6"/>
  <c r="Y1048" i="6"/>
  <c r="Z1048" i="6" s="1"/>
  <c r="W1048" i="6"/>
  <c r="S1048" i="6"/>
  <c r="U1048" i="6" s="1"/>
  <c r="AB1047" i="6"/>
  <c r="Y1047" i="6"/>
  <c r="W1047" i="6"/>
  <c r="S1047" i="6"/>
  <c r="U1047" i="6" s="1"/>
  <c r="AB1046" i="6"/>
  <c r="Y1046" i="6"/>
  <c r="Z1046" i="6" s="1"/>
  <c r="W1046" i="6"/>
  <c r="S1046" i="6"/>
  <c r="U1046" i="6" s="1"/>
  <c r="AB1045" i="6"/>
  <c r="Y1045" i="6"/>
  <c r="Z1045" i="6" s="1"/>
  <c r="W1045" i="6"/>
  <c r="S1045" i="6"/>
  <c r="U1045" i="6" s="1"/>
  <c r="AB1044" i="6"/>
  <c r="Y1044" i="6"/>
  <c r="W1044" i="6"/>
  <c r="S1044" i="6"/>
  <c r="U1044" i="6" s="1"/>
  <c r="AB1043" i="6"/>
  <c r="Y1043" i="6"/>
  <c r="Z1043" i="6" s="1"/>
  <c r="W1043" i="6"/>
  <c r="S1043" i="6"/>
  <c r="U1043" i="6" s="1"/>
  <c r="AB1042" i="6"/>
  <c r="Y1042" i="6"/>
  <c r="W1042" i="6"/>
  <c r="S1042" i="6"/>
  <c r="U1042" i="6" s="1"/>
  <c r="X1042" i="6" s="1"/>
  <c r="AB1041" i="6"/>
  <c r="Y1041" i="6"/>
  <c r="W1041" i="6"/>
  <c r="S1041" i="6"/>
  <c r="U1041" i="6" s="1"/>
  <c r="AB1040" i="6"/>
  <c r="Y1040" i="6"/>
  <c r="W1040" i="6"/>
  <c r="S1040" i="6"/>
  <c r="U1040" i="6" s="1"/>
  <c r="X1040" i="6" s="1"/>
  <c r="AB1039" i="6"/>
  <c r="Y1039" i="6"/>
  <c r="W1039" i="6"/>
  <c r="S1039" i="6"/>
  <c r="U1039" i="6" s="1"/>
  <c r="AB1038" i="6"/>
  <c r="Y1038" i="6"/>
  <c r="Z1038" i="6" s="1"/>
  <c r="W1038" i="6"/>
  <c r="S1038" i="6"/>
  <c r="U1038" i="6" s="1"/>
  <c r="AB1037" i="6"/>
  <c r="Y1037" i="6"/>
  <c r="Z1037" i="6" s="1"/>
  <c r="W1037" i="6"/>
  <c r="S1037" i="6"/>
  <c r="U1037" i="6" s="1"/>
  <c r="AB1036" i="6"/>
  <c r="Y1036" i="6"/>
  <c r="W1036" i="6"/>
  <c r="S1036" i="6"/>
  <c r="U1036" i="6" s="1"/>
  <c r="AB1035" i="6"/>
  <c r="Y1035" i="6"/>
  <c r="W1035" i="6"/>
  <c r="S1035" i="6"/>
  <c r="U1035" i="6" s="1"/>
  <c r="AB1034" i="6"/>
  <c r="Y1034" i="6"/>
  <c r="W1034" i="6"/>
  <c r="S1034" i="6"/>
  <c r="U1034" i="6" s="1"/>
  <c r="AB1033" i="6"/>
  <c r="Y1033" i="6"/>
  <c r="W1033" i="6"/>
  <c r="S1033" i="6"/>
  <c r="U1033" i="6" s="1"/>
  <c r="AB1032" i="6"/>
  <c r="Y1032" i="6"/>
  <c r="Z1032" i="6" s="1"/>
  <c r="W1032" i="6"/>
  <c r="S1032" i="6"/>
  <c r="U1032" i="6" s="1"/>
  <c r="AB1031" i="6"/>
  <c r="Y1031" i="6"/>
  <c r="W1031" i="6"/>
  <c r="S1031" i="6"/>
  <c r="U1031" i="6" s="1"/>
  <c r="AB1030" i="6"/>
  <c r="Y1030" i="6"/>
  <c r="Z1030" i="6" s="1"/>
  <c r="W1030" i="6"/>
  <c r="S1030" i="6"/>
  <c r="U1030" i="6" s="1"/>
  <c r="AB1029" i="6"/>
  <c r="Y1029" i="6"/>
  <c r="Z1029" i="6" s="1"/>
  <c r="W1029" i="6"/>
  <c r="S1029" i="6"/>
  <c r="U1029" i="6" s="1"/>
  <c r="AB1028" i="6"/>
  <c r="Y1028" i="6"/>
  <c r="Z1028" i="6" s="1"/>
  <c r="W1028" i="6"/>
  <c r="S1028" i="6"/>
  <c r="U1028" i="6" s="1"/>
  <c r="AB1027" i="6"/>
  <c r="Y1027" i="6"/>
  <c r="Z1027" i="6" s="1"/>
  <c r="W1027" i="6"/>
  <c r="S1027" i="6"/>
  <c r="U1027" i="6" s="1"/>
  <c r="AB1026" i="6"/>
  <c r="Y1026" i="6"/>
  <c r="W1026" i="6"/>
  <c r="S1026" i="6"/>
  <c r="U1026" i="6" s="1"/>
  <c r="AB1025" i="6"/>
  <c r="Y1025" i="6"/>
  <c r="W1025" i="6"/>
  <c r="S1025" i="6"/>
  <c r="U1025" i="6" s="1"/>
  <c r="AB1024" i="6"/>
  <c r="Y1024" i="6"/>
  <c r="W1024" i="6"/>
  <c r="S1024" i="6"/>
  <c r="U1024" i="6" s="1"/>
  <c r="AB1023" i="6"/>
  <c r="Y1023" i="6"/>
  <c r="W1023" i="6"/>
  <c r="S1023" i="6"/>
  <c r="U1023" i="6" s="1"/>
  <c r="AB1022" i="6"/>
  <c r="Y1022" i="6"/>
  <c r="Z1022" i="6" s="1"/>
  <c r="W1022" i="6"/>
  <c r="S1022" i="6"/>
  <c r="U1022" i="6" s="1"/>
  <c r="X1022" i="6" s="1"/>
  <c r="AB1021" i="6"/>
  <c r="Y1021" i="6"/>
  <c r="Z1021" i="6" s="1"/>
  <c r="W1021" i="6"/>
  <c r="S1021" i="6"/>
  <c r="U1021" i="6" s="1"/>
  <c r="X1021" i="6" s="1"/>
  <c r="AB1020" i="6"/>
  <c r="Y1020" i="6"/>
  <c r="W1020" i="6"/>
  <c r="S1020" i="6"/>
  <c r="U1020" i="6" s="1"/>
  <c r="AB1019" i="6"/>
  <c r="Y1019" i="6"/>
  <c r="Z1019" i="6" s="1"/>
  <c r="W1019" i="6"/>
  <c r="S1019" i="6"/>
  <c r="U1019" i="6" s="1"/>
  <c r="AB1018" i="6"/>
  <c r="Y1018" i="6"/>
  <c r="W1018" i="6"/>
  <c r="S1018" i="6"/>
  <c r="U1018" i="6" s="1"/>
  <c r="AB1017" i="6"/>
  <c r="Y1017" i="6"/>
  <c r="W1017" i="6"/>
  <c r="S1017" i="6"/>
  <c r="U1017" i="6" s="1"/>
  <c r="AB1016" i="6"/>
  <c r="Y1016" i="6"/>
  <c r="W1016" i="6"/>
  <c r="S1016" i="6"/>
  <c r="U1016" i="6" s="1"/>
  <c r="AB1015" i="6"/>
  <c r="Y1015" i="6"/>
  <c r="W1015" i="6"/>
  <c r="S1015" i="6"/>
  <c r="U1015" i="6" s="1"/>
  <c r="AB1014" i="6"/>
  <c r="Y1014" i="6"/>
  <c r="Z1014" i="6" s="1"/>
  <c r="W1014" i="6"/>
  <c r="S1014" i="6"/>
  <c r="U1014" i="6" s="1"/>
  <c r="AB1013" i="6"/>
  <c r="Y1013" i="6"/>
  <c r="Z1013" i="6" s="1"/>
  <c r="W1013" i="6"/>
  <c r="S1013" i="6"/>
  <c r="U1013" i="6" s="1"/>
  <c r="AB1012" i="6"/>
  <c r="AC1012" i="6" s="1"/>
  <c r="Y1012" i="6"/>
  <c r="Z1012" i="6" s="1"/>
  <c r="W1012" i="6"/>
  <c r="S1012" i="6"/>
  <c r="U1012" i="6" s="1"/>
  <c r="AB1011" i="6"/>
  <c r="Y1011" i="6"/>
  <c r="W1011" i="6"/>
  <c r="S1011" i="6"/>
  <c r="U1011" i="6" s="1"/>
  <c r="AB1010" i="6"/>
  <c r="Y1010" i="6"/>
  <c r="W1010" i="6"/>
  <c r="S1010" i="6"/>
  <c r="U1010" i="6" s="1"/>
  <c r="AB1009" i="6"/>
  <c r="Y1009" i="6"/>
  <c r="W1009" i="6"/>
  <c r="S1009" i="6"/>
  <c r="U1009" i="6" s="1"/>
  <c r="AB1008" i="6"/>
  <c r="Y1008" i="6"/>
  <c r="W1008" i="6"/>
  <c r="S1008" i="6"/>
  <c r="U1008" i="6" s="1"/>
  <c r="AB1007" i="6"/>
  <c r="Y1007" i="6"/>
  <c r="W1007" i="6"/>
  <c r="S1007" i="6"/>
  <c r="U1007" i="6" s="1"/>
  <c r="AB1006" i="6"/>
  <c r="Y1006" i="6"/>
  <c r="W1006" i="6"/>
  <c r="S1006" i="6"/>
  <c r="U1006" i="6" s="1"/>
  <c r="AB1005" i="6"/>
  <c r="Y1005" i="6"/>
  <c r="Z1005" i="6" s="1"/>
  <c r="W1005" i="6"/>
  <c r="S1005" i="6"/>
  <c r="U1005" i="6" s="1"/>
  <c r="AB1004" i="6"/>
  <c r="Y1004" i="6"/>
  <c r="W1004" i="6"/>
  <c r="S1004" i="6"/>
  <c r="U1004" i="6" s="1"/>
  <c r="AB1003" i="6"/>
  <c r="Y1003" i="6"/>
  <c r="AC1003" i="6" s="1"/>
  <c r="W1003" i="6"/>
  <c r="S1003" i="6"/>
  <c r="U1003" i="6" s="1"/>
  <c r="AB1002" i="6"/>
  <c r="Y1002" i="6"/>
  <c r="W1002" i="6"/>
  <c r="S1002" i="6"/>
  <c r="U1002" i="6" s="1"/>
  <c r="AB1001" i="6"/>
  <c r="Y1001" i="6"/>
  <c r="W1001" i="6"/>
  <c r="S1001" i="6"/>
  <c r="U1001" i="6" s="1"/>
  <c r="AB1000" i="6"/>
  <c r="Y1000" i="6"/>
  <c r="Z1000" i="6" s="1"/>
  <c r="W1000" i="6"/>
  <c r="S1000" i="6"/>
  <c r="U1000" i="6" s="1"/>
  <c r="AB999" i="6"/>
  <c r="Y999" i="6"/>
  <c r="W999" i="6"/>
  <c r="S999" i="6"/>
  <c r="U999" i="6" s="1"/>
  <c r="AB998" i="6"/>
  <c r="Y998" i="6"/>
  <c r="Z998" i="6" s="1"/>
  <c r="W998" i="6"/>
  <c r="S998" i="6"/>
  <c r="U998" i="6" s="1"/>
  <c r="AB997" i="6"/>
  <c r="Y997" i="6"/>
  <c r="Z997" i="6" s="1"/>
  <c r="W997" i="6"/>
  <c r="U997" i="6"/>
  <c r="S997" i="6"/>
  <c r="AB996" i="6"/>
  <c r="Y996" i="6"/>
  <c r="W996" i="6"/>
  <c r="S996" i="6"/>
  <c r="U996" i="6" s="1"/>
  <c r="AB995" i="6"/>
  <c r="Y995" i="6"/>
  <c r="W995" i="6"/>
  <c r="S995" i="6"/>
  <c r="U995" i="6" s="1"/>
  <c r="AB994" i="6"/>
  <c r="Y994" i="6"/>
  <c r="W994" i="6"/>
  <c r="S994" i="6"/>
  <c r="U994" i="6" s="1"/>
  <c r="AB993" i="6"/>
  <c r="Y993" i="6"/>
  <c r="W993" i="6"/>
  <c r="S993" i="6"/>
  <c r="U993" i="6" s="1"/>
  <c r="AB992" i="6"/>
  <c r="Y992" i="6"/>
  <c r="Z992" i="6" s="1"/>
  <c r="W992" i="6"/>
  <c r="S992" i="6"/>
  <c r="U992" i="6" s="1"/>
  <c r="AB991" i="6"/>
  <c r="Y991" i="6"/>
  <c r="W991" i="6"/>
  <c r="S991" i="6"/>
  <c r="U991" i="6" s="1"/>
  <c r="AB990" i="6"/>
  <c r="Y990" i="6"/>
  <c r="Z990" i="6" s="1"/>
  <c r="W990" i="6"/>
  <c r="S990" i="6"/>
  <c r="U990" i="6" s="1"/>
  <c r="AB989" i="6"/>
  <c r="Y989" i="6"/>
  <c r="Z989" i="6" s="1"/>
  <c r="W989" i="6"/>
  <c r="S989" i="6"/>
  <c r="U989" i="6" s="1"/>
  <c r="AB988" i="6"/>
  <c r="Y988" i="6"/>
  <c r="W988" i="6"/>
  <c r="S988" i="6"/>
  <c r="U988" i="6" s="1"/>
  <c r="AB987" i="6"/>
  <c r="Y987" i="6"/>
  <c r="W987" i="6"/>
  <c r="S987" i="6"/>
  <c r="U987" i="6" s="1"/>
  <c r="AB986" i="6"/>
  <c r="Y986" i="6"/>
  <c r="W986" i="6"/>
  <c r="S986" i="6"/>
  <c r="U986" i="6" s="1"/>
  <c r="AB985" i="6"/>
  <c r="Y985" i="6"/>
  <c r="W985" i="6"/>
  <c r="S985" i="6"/>
  <c r="U985" i="6" s="1"/>
  <c r="AB984" i="6"/>
  <c r="Y984" i="6"/>
  <c r="Z984" i="6" s="1"/>
  <c r="W984" i="6"/>
  <c r="S984" i="6"/>
  <c r="U984" i="6" s="1"/>
  <c r="AB983" i="6"/>
  <c r="Y983" i="6"/>
  <c r="Z983" i="6" s="1"/>
  <c r="W983" i="6"/>
  <c r="S983" i="6"/>
  <c r="U983" i="6" s="1"/>
  <c r="AB982" i="6"/>
  <c r="Y982" i="6"/>
  <c r="W982" i="6"/>
  <c r="S982" i="6"/>
  <c r="U982" i="6" s="1"/>
  <c r="AB981" i="6"/>
  <c r="Y981" i="6"/>
  <c r="W981" i="6"/>
  <c r="U981" i="6"/>
  <c r="S981" i="6"/>
  <c r="AB980" i="6"/>
  <c r="Y980" i="6"/>
  <c r="Z980" i="6" s="1"/>
  <c r="W980" i="6"/>
  <c r="S980" i="6"/>
  <c r="U980" i="6" s="1"/>
  <c r="X980" i="6" s="1"/>
  <c r="AB979" i="6"/>
  <c r="Y979" i="6"/>
  <c r="W979" i="6"/>
  <c r="S979" i="6"/>
  <c r="U979" i="6" s="1"/>
  <c r="AB978" i="6"/>
  <c r="Y978" i="6"/>
  <c r="Z978" i="6" s="1"/>
  <c r="W978" i="6"/>
  <c r="S978" i="6"/>
  <c r="U978" i="6" s="1"/>
  <c r="AB977" i="6"/>
  <c r="Y977" i="6"/>
  <c r="Z977" i="6" s="1"/>
  <c r="W977" i="6"/>
  <c r="X977" i="6" s="1"/>
  <c r="S977" i="6"/>
  <c r="U977" i="6" s="1"/>
  <c r="AB976" i="6"/>
  <c r="Y976" i="6"/>
  <c r="Z976" i="6" s="1"/>
  <c r="W976" i="6"/>
  <c r="S976" i="6"/>
  <c r="U976" i="6" s="1"/>
  <c r="AB975" i="6"/>
  <c r="Y975" i="6"/>
  <c r="Z975" i="6" s="1"/>
  <c r="W975" i="6"/>
  <c r="S975" i="6"/>
  <c r="U975" i="6" s="1"/>
  <c r="AB974" i="6"/>
  <c r="Y974" i="6"/>
  <c r="Z974" i="6" s="1"/>
  <c r="W974" i="6"/>
  <c r="U974" i="6"/>
  <c r="S974" i="6"/>
  <c r="AB973" i="6"/>
  <c r="Y973" i="6"/>
  <c r="W973" i="6"/>
  <c r="S973" i="6"/>
  <c r="U973" i="6" s="1"/>
  <c r="AB972" i="6"/>
  <c r="Y972" i="6"/>
  <c r="Z972" i="6" s="1"/>
  <c r="W972" i="6"/>
  <c r="S972" i="6"/>
  <c r="U972" i="6" s="1"/>
  <c r="AB971" i="6"/>
  <c r="Y971" i="6"/>
  <c r="W971" i="6"/>
  <c r="S971" i="6"/>
  <c r="U971" i="6" s="1"/>
  <c r="AB970" i="6"/>
  <c r="Y970" i="6"/>
  <c r="W970" i="6"/>
  <c r="S970" i="6"/>
  <c r="U970" i="6" s="1"/>
  <c r="AB969" i="6"/>
  <c r="Y969" i="6"/>
  <c r="Z969" i="6" s="1"/>
  <c r="W969" i="6"/>
  <c r="S969" i="6"/>
  <c r="U969" i="6" s="1"/>
  <c r="AB968" i="6"/>
  <c r="Y968" i="6"/>
  <c r="W968" i="6"/>
  <c r="S968" i="6"/>
  <c r="U968" i="6" s="1"/>
  <c r="AB967" i="6"/>
  <c r="Y967" i="6"/>
  <c r="W967" i="6"/>
  <c r="S967" i="6"/>
  <c r="U967" i="6" s="1"/>
  <c r="AB966" i="6"/>
  <c r="Y966" i="6"/>
  <c r="W966" i="6"/>
  <c r="S966" i="6"/>
  <c r="U966" i="6" s="1"/>
  <c r="AB965" i="6"/>
  <c r="Y965" i="6"/>
  <c r="Z965" i="6" s="1"/>
  <c r="W965" i="6"/>
  <c r="S965" i="6"/>
  <c r="U965" i="6" s="1"/>
  <c r="AB964" i="6"/>
  <c r="Y964" i="6"/>
  <c r="W964" i="6"/>
  <c r="S964" i="6"/>
  <c r="U964" i="6" s="1"/>
  <c r="AB963" i="6"/>
  <c r="Y963" i="6"/>
  <c r="Z963" i="6" s="1"/>
  <c r="W963" i="6"/>
  <c r="S963" i="6"/>
  <c r="U963" i="6" s="1"/>
  <c r="AB962" i="6"/>
  <c r="Y962" i="6"/>
  <c r="W962" i="6"/>
  <c r="S962" i="6"/>
  <c r="U962" i="6" s="1"/>
  <c r="AB961" i="6"/>
  <c r="Y961" i="6"/>
  <c r="W961" i="6"/>
  <c r="S961" i="6"/>
  <c r="U961" i="6" s="1"/>
  <c r="AB960" i="6"/>
  <c r="Y960" i="6"/>
  <c r="W960" i="6"/>
  <c r="S960" i="6"/>
  <c r="U960" i="6" s="1"/>
  <c r="AB959" i="6"/>
  <c r="Y959" i="6"/>
  <c r="Z959" i="6" s="1"/>
  <c r="W959" i="6"/>
  <c r="S959" i="6"/>
  <c r="U959" i="6" s="1"/>
  <c r="AB958" i="6"/>
  <c r="AC958" i="6" s="1"/>
  <c r="Y958" i="6"/>
  <c r="Z958" i="6" s="1"/>
  <c r="W958" i="6"/>
  <c r="S958" i="6"/>
  <c r="U958" i="6" s="1"/>
  <c r="AB957" i="6"/>
  <c r="Y957" i="6"/>
  <c r="W957" i="6"/>
  <c r="S957" i="6"/>
  <c r="U957" i="6" s="1"/>
  <c r="AB956" i="6"/>
  <c r="Y956" i="6"/>
  <c r="W956" i="6"/>
  <c r="S956" i="6"/>
  <c r="U956" i="6" s="1"/>
  <c r="AB955" i="6"/>
  <c r="Y955" i="6"/>
  <c r="W955" i="6"/>
  <c r="S955" i="6"/>
  <c r="U955" i="6" s="1"/>
  <c r="AB954" i="6"/>
  <c r="AC954" i="6" s="1"/>
  <c r="Y954" i="6"/>
  <c r="Z954" i="6" s="1"/>
  <c r="W954" i="6"/>
  <c r="S954" i="6"/>
  <c r="U954" i="6" s="1"/>
  <c r="X954" i="6" s="1"/>
  <c r="AB953" i="6"/>
  <c r="Y953" i="6"/>
  <c r="Z953" i="6" s="1"/>
  <c r="W953" i="6"/>
  <c r="S953" i="6"/>
  <c r="U953" i="6" s="1"/>
  <c r="X953" i="6" s="1"/>
  <c r="AB952" i="6"/>
  <c r="Y952" i="6"/>
  <c r="Z952" i="6" s="1"/>
  <c r="W952" i="6"/>
  <c r="S952" i="6"/>
  <c r="U952" i="6" s="1"/>
  <c r="AB951" i="6"/>
  <c r="Y951" i="6"/>
  <c r="W951" i="6"/>
  <c r="S951" i="6"/>
  <c r="U951" i="6" s="1"/>
  <c r="AB950" i="6"/>
  <c r="Y950" i="6"/>
  <c r="W950" i="6"/>
  <c r="U950" i="6"/>
  <c r="S950" i="6"/>
  <c r="AB949" i="6"/>
  <c r="Y949" i="6"/>
  <c r="W949" i="6"/>
  <c r="S949" i="6"/>
  <c r="U949" i="6" s="1"/>
  <c r="AB948" i="6"/>
  <c r="Y948" i="6"/>
  <c r="Z948" i="6" s="1"/>
  <c r="W948" i="6"/>
  <c r="S948" i="6"/>
  <c r="U948" i="6" s="1"/>
  <c r="AB947" i="6"/>
  <c r="Y947" i="6"/>
  <c r="Z947" i="6" s="1"/>
  <c r="W947" i="6"/>
  <c r="S947" i="6"/>
  <c r="U947" i="6" s="1"/>
  <c r="AB946" i="6"/>
  <c r="Y946" i="6"/>
  <c r="Z946" i="6" s="1"/>
  <c r="W946" i="6"/>
  <c r="S946" i="6"/>
  <c r="U946" i="6" s="1"/>
  <c r="AB945" i="6"/>
  <c r="Z945" i="6"/>
  <c r="Y945" i="6"/>
  <c r="W945" i="6"/>
  <c r="S945" i="6"/>
  <c r="U945" i="6" s="1"/>
  <c r="AB944" i="6"/>
  <c r="Y944" i="6"/>
  <c r="W944" i="6"/>
  <c r="S944" i="6"/>
  <c r="U944" i="6" s="1"/>
  <c r="AB943" i="6"/>
  <c r="Y943" i="6"/>
  <c r="W943" i="6"/>
  <c r="S943" i="6"/>
  <c r="U943" i="6" s="1"/>
  <c r="AB942" i="6"/>
  <c r="Y942" i="6"/>
  <c r="Z942" i="6" s="1"/>
  <c r="W942" i="6"/>
  <c r="S942" i="6"/>
  <c r="U942" i="6" s="1"/>
  <c r="AB941" i="6"/>
  <c r="Y941" i="6"/>
  <c r="W941" i="6"/>
  <c r="S941" i="6"/>
  <c r="U941" i="6" s="1"/>
  <c r="AB940" i="6"/>
  <c r="Y940" i="6"/>
  <c r="W940" i="6"/>
  <c r="S940" i="6"/>
  <c r="U940" i="6" s="1"/>
  <c r="AB939" i="6"/>
  <c r="Y939" i="6"/>
  <c r="Z939" i="6" s="1"/>
  <c r="W939" i="6"/>
  <c r="S939" i="6"/>
  <c r="U939" i="6" s="1"/>
  <c r="AB938" i="6"/>
  <c r="Y938" i="6"/>
  <c r="W938" i="6"/>
  <c r="S938" i="6"/>
  <c r="U938" i="6" s="1"/>
  <c r="AB937" i="6"/>
  <c r="AC937" i="6" s="1"/>
  <c r="Y937" i="6"/>
  <c r="Z937" i="6" s="1"/>
  <c r="W937" i="6"/>
  <c r="S937" i="6"/>
  <c r="U937" i="6" s="1"/>
  <c r="AB936" i="6"/>
  <c r="Y936" i="6"/>
  <c r="Z936" i="6" s="1"/>
  <c r="W936" i="6"/>
  <c r="S936" i="6"/>
  <c r="U936" i="6" s="1"/>
  <c r="AB935" i="6"/>
  <c r="Y935" i="6"/>
  <c r="Z935" i="6" s="1"/>
  <c r="W935" i="6"/>
  <c r="U935" i="6"/>
  <c r="S935" i="6"/>
  <c r="AB934" i="6"/>
  <c r="Y934" i="6"/>
  <c r="W934" i="6"/>
  <c r="X934" i="6" s="1"/>
  <c r="S934" i="6"/>
  <c r="U934" i="6" s="1"/>
  <c r="AB933" i="6"/>
  <c r="Y933" i="6"/>
  <c r="Z933" i="6" s="1"/>
  <c r="W933" i="6"/>
  <c r="S933" i="6"/>
  <c r="U933" i="6" s="1"/>
  <c r="AB932" i="6"/>
  <c r="Y932" i="6"/>
  <c r="Z932" i="6" s="1"/>
  <c r="W932" i="6"/>
  <c r="S932" i="6"/>
  <c r="U932" i="6" s="1"/>
  <c r="AB931" i="6"/>
  <c r="Y931" i="6"/>
  <c r="Z931" i="6" s="1"/>
  <c r="W931" i="6"/>
  <c r="S931" i="6"/>
  <c r="U931" i="6" s="1"/>
  <c r="AB930" i="6"/>
  <c r="Y930" i="6"/>
  <c r="Z930" i="6" s="1"/>
  <c r="W930" i="6"/>
  <c r="S930" i="6"/>
  <c r="U930" i="6" s="1"/>
  <c r="AB929" i="6"/>
  <c r="AC929" i="6" s="1"/>
  <c r="Y929" i="6"/>
  <c r="Z929" i="6" s="1"/>
  <c r="W929" i="6"/>
  <c r="S929" i="6"/>
  <c r="U929" i="6" s="1"/>
  <c r="AB928" i="6"/>
  <c r="Y928" i="6"/>
  <c r="W928" i="6"/>
  <c r="S928" i="6"/>
  <c r="U928" i="6" s="1"/>
  <c r="AB927" i="6"/>
  <c r="Y927" i="6"/>
  <c r="Z927" i="6" s="1"/>
  <c r="W927" i="6"/>
  <c r="S927" i="6"/>
  <c r="U927" i="6" s="1"/>
  <c r="AB926" i="6"/>
  <c r="Y926" i="6"/>
  <c r="W926" i="6"/>
  <c r="X926" i="6" s="1"/>
  <c r="S926" i="6"/>
  <c r="U926" i="6" s="1"/>
  <c r="AB925" i="6"/>
  <c r="Y925" i="6"/>
  <c r="Z925" i="6" s="1"/>
  <c r="W925" i="6"/>
  <c r="S925" i="6"/>
  <c r="U925" i="6" s="1"/>
  <c r="AB924" i="6"/>
  <c r="Y924" i="6"/>
  <c r="W924" i="6"/>
  <c r="S924" i="6"/>
  <c r="U924" i="6" s="1"/>
  <c r="AB923" i="6"/>
  <c r="Y923" i="6"/>
  <c r="Z923" i="6" s="1"/>
  <c r="W923" i="6"/>
  <c r="S923" i="6"/>
  <c r="U923" i="6" s="1"/>
  <c r="AB922" i="6"/>
  <c r="Y922" i="6"/>
  <c r="Z922" i="6" s="1"/>
  <c r="W922" i="6"/>
  <c r="S922" i="6"/>
  <c r="U922" i="6" s="1"/>
  <c r="AB921" i="6"/>
  <c r="Y921" i="6"/>
  <c r="Z921" i="6" s="1"/>
  <c r="W921" i="6"/>
  <c r="S921" i="6"/>
  <c r="U921" i="6" s="1"/>
  <c r="AB920" i="6"/>
  <c r="AC920" i="6" s="1"/>
  <c r="Y920" i="6"/>
  <c r="Z920" i="6" s="1"/>
  <c r="W920" i="6"/>
  <c r="S920" i="6"/>
  <c r="U920" i="6" s="1"/>
  <c r="AB919" i="6"/>
  <c r="Y919" i="6"/>
  <c r="Z919" i="6" s="1"/>
  <c r="W919" i="6"/>
  <c r="S919" i="6"/>
  <c r="U919" i="6" s="1"/>
  <c r="AB918" i="6"/>
  <c r="Y918" i="6"/>
  <c r="Z918" i="6" s="1"/>
  <c r="W918" i="6"/>
  <c r="S918" i="6"/>
  <c r="U918" i="6" s="1"/>
  <c r="AB917" i="6"/>
  <c r="Y917" i="6"/>
  <c r="W917" i="6"/>
  <c r="S917" i="6"/>
  <c r="U917" i="6" s="1"/>
  <c r="AB916" i="6"/>
  <c r="Y916" i="6"/>
  <c r="Z916" i="6" s="1"/>
  <c r="W916" i="6"/>
  <c r="S916" i="6"/>
  <c r="U916" i="6" s="1"/>
  <c r="AB915" i="6"/>
  <c r="Y915" i="6"/>
  <c r="Z915" i="6" s="1"/>
  <c r="W915" i="6"/>
  <c r="S915" i="6"/>
  <c r="U915" i="6" s="1"/>
  <c r="AB914" i="6"/>
  <c r="Y914" i="6"/>
  <c r="Z914" i="6" s="1"/>
  <c r="W914" i="6"/>
  <c r="S914" i="6"/>
  <c r="U914" i="6" s="1"/>
  <c r="AB913" i="6"/>
  <c r="AC913" i="6" s="1"/>
  <c r="Y913" i="6"/>
  <c r="Z913" i="6" s="1"/>
  <c r="W913" i="6"/>
  <c r="S913" i="6"/>
  <c r="U913" i="6" s="1"/>
  <c r="AB912" i="6"/>
  <c r="Y912" i="6"/>
  <c r="W912" i="6"/>
  <c r="S912" i="6"/>
  <c r="U912" i="6" s="1"/>
  <c r="AB911" i="6"/>
  <c r="Y911" i="6"/>
  <c r="Z911" i="6" s="1"/>
  <c r="W911" i="6"/>
  <c r="S911" i="6"/>
  <c r="U911" i="6" s="1"/>
  <c r="AB910" i="6"/>
  <c r="Y910" i="6"/>
  <c r="W910" i="6"/>
  <c r="S910" i="6"/>
  <c r="U910" i="6" s="1"/>
  <c r="AB909" i="6"/>
  <c r="Y909" i="6"/>
  <c r="Z909" i="6" s="1"/>
  <c r="W909" i="6"/>
  <c r="S909" i="6"/>
  <c r="U909" i="6" s="1"/>
  <c r="AB908" i="6"/>
  <c r="Y908" i="6"/>
  <c r="W908" i="6"/>
  <c r="S908" i="6"/>
  <c r="U908" i="6" s="1"/>
  <c r="X908" i="6" s="1"/>
  <c r="AB907" i="6"/>
  <c r="Z907" i="6"/>
  <c r="Y907" i="6"/>
  <c r="W907" i="6"/>
  <c r="S907" i="6"/>
  <c r="U907" i="6" s="1"/>
  <c r="AB906" i="6"/>
  <c r="AC906" i="6" s="1"/>
  <c r="Y906" i="6"/>
  <c r="Z906" i="6" s="1"/>
  <c r="W906" i="6"/>
  <c r="S906" i="6"/>
  <c r="U906" i="6" s="1"/>
  <c r="AB905" i="6"/>
  <c r="AC905" i="6" s="1"/>
  <c r="Y905" i="6"/>
  <c r="Z905" i="6" s="1"/>
  <c r="W905" i="6"/>
  <c r="U905" i="6"/>
  <c r="S905" i="6"/>
  <c r="AB904" i="6"/>
  <c r="Y904" i="6"/>
  <c r="Z904" i="6" s="1"/>
  <c r="W904" i="6"/>
  <c r="S904" i="6"/>
  <c r="U904" i="6" s="1"/>
  <c r="AB903" i="6"/>
  <c r="Y903" i="6"/>
  <c r="Z903" i="6" s="1"/>
  <c r="W903" i="6"/>
  <c r="S903" i="6"/>
  <c r="U903" i="6" s="1"/>
  <c r="AB902" i="6"/>
  <c r="Y902" i="6"/>
  <c r="W902" i="6"/>
  <c r="S902" i="6"/>
  <c r="U902" i="6" s="1"/>
  <c r="AB901" i="6"/>
  <c r="Y901" i="6"/>
  <c r="Z901" i="6" s="1"/>
  <c r="W901" i="6"/>
  <c r="S901" i="6"/>
  <c r="U901" i="6" s="1"/>
  <c r="AB900" i="6"/>
  <c r="Y900" i="6"/>
  <c r="Z900" i="6" s="1"/>
  <c r="W900" i="6"/>
  <c r="S900" i="6"/>
  <c r="U900" i="6" s="1"/>
  <c r="AB899" i="6"/>
  <c r="Y899" i="6"/>
  <c r="Z899" i="6" s="1"/>
  <c r="W899" i="6"/>
  <c r="S899" i="6"/>
  <c r="U899" i="6" s="1"/>
  <c r="AB898" i="6"/>
  <c r="Y898" i="6"/>
  <c r="Z898" i="6" s="1"/>
  <c r="W898" i="6"/>
  <c r="S898" i="6"/>
  <c r="U898" i="6" s="1"/>
  <c r="AB897" i="6"/>
  <c r="Y897" i="6"/>
  <c r="Z897" i="6" s="1"/>
  <c r="W897" i="6"/>
  <c r="S897" i="6"/>
  <c r="U897" i="6" s="1"/>
  <c r="AB896" i="6"/>
  <c r="Y896" i="6"/>
  <c r="W896" i="6"/>
  <c r="U896" i="6"/>
  <c r="X896" i="6" s="1"/>
  <c r="S896" i="6"/>
  <c r="AB895" i="6"/>
  <c r="Y895" i="6"/>
  <c r="W895" i="6"/>
  <c r="S895" i="6"/>
  <c r="U895" i="6" s="1"/>
  <c r="AB894" i="6"/>
  <c r="Y894" i="6"/>
  <c r="W894" i="6"/>
  <c r="S894" i="6"/>
  <c r="U894" i="6" s="1"/>
  <c r="X894" i="6" s="1"/>
  <c r="AB893" i="6"/>
  <c r="Y893" i="6"/>
  <c r="Z893" i="6" s="1"/>
  <c r="W893" i="6"/>
  <c r="S893" i="6"/>
  <c r="U893" i="6" s="1"/>
  <c r="AB892" i="6"/>
  <c r="Y892" i="6"/>
  <c r="W892" i="6"/>
  <c r="S892" i="6"/>
  <c r="U892" i="6" s="1"/>
  <c r="AB891" i="6"/>
  <c r="Y891" i="6"/>
  <c r="W891" i="6"/>
  <c r="S891" i="6"/>
  <c r="U891" i="6" s="1"/>
  <c r="AB890" i="6"/>
  <c r="Y890" i="6"/>
  <c r="W890" i="6"/>
  <c r="S890" i="6"/>
  <c r="U890" i="6" s="1"/>
  <c r="AB889" i="6"/>
  <c r="Y889" i="6"/>
  <c r="Z889" i="6" s="1"/>
  <c r="W889" i="6"/>
  <c r="S889" i="6"/>
  <c r="U889" i="6" s="1"/>
  <c r="AB888" i="6"/>
  <c r="Y888" i="6"/>
  <c r="Z888" i="6" s="1"/>
  <c r="W888" i="6"/>
  <c r="S888" i="6"/>
  <c r="U888" i="6" s="1"/>
  <c r="AB887" i="6"/>
  <c r="Y887" i="6"/>
  <c r="Z887" i="6" s="1"/>
  <c r="W887" i="6"/>
  <c r="S887" i="6"/>
  <c r="U887" i="6" s="1"/>
  <c r="AB886" i="6"/>
  <c r="Y886" i="6"/>
  <c r="W886" i="6"/>
  <c r="S886" i="6"/>
  <c r="U886" i="6" s="1"/>
  <c r="X886" i="6" s="1"/>
  <c r="AB885" i="6"/>
  <c r="Y885" i="6"/>
  <c r="Z885" i="6" s="1"/>
  <c r="W885" i="6"/>
  <c r="S885" i="6"/>
  <c r="U885" i="6" s="1"/>
  <c r="AB884" i="6"/>
  <c r="Y884" i="6"/>
  <c r="Z884" i="6" s="1"/>
  <c r="W884" i="6"/>
  <c r="S884" i="6"/>
  <c r="U884" i="6" s="1"/>
  <c r="X884" i="6" s="1"/>
  <c r="AB883" i="6"/>
  <c r="Y883" i="6"/>
  <c r="Z883" i="6" s="1"/>
  <c r="W883" i="6"/>
  <c r="S883" i="6"/>
  <c r="U883" i="6" s="1"/>
  <c r="AB882" i="6"/>
  <c r="Y882" i="6"/>
  <c r="Z882" i="6" s="1"/>
  <c r="W882" i="6"/>
  <c r="S882" i="6"/>
  <c r="U882" i="6" s="1"/>
  <c r="AB881" i="6"/>
  <c r="Y881" i="6"/>
  <c r="W881" i="6"/>
  <c r="S881" i="6"/>
  <c r="U881" i="6" s="1"/>
  <c r="AB880" i="6"/>
  <c r="Y880" i="6"/>
  <c r="Z880" i="6" s="1"/>
  <c r="W880" i="6"/>
  <c r="S880" i="6"/>
  <c r="U880" i="6" s="1"/>
  <c r="X880" i="6" s="1"/>
  <c r="AB879" i="6"/>
  <c r="Y879" i="6"/>
  <c r="Z879" i="6" s="1"/>
  <c r="W879" i="6"/>
  <c r="S879" i="6"/>
  <c r="U879" i="6" s="1"/>
  <c r="AB878" i="6"/>
  <c r="Y878" i="6"/>
  <c r="W878" i="6"/>
  <c r="S878" i="6"/>
  <c r="U878" i="6" s="1"/>
  <c r="X878" i="6" s="1"/>
  <c r="AB877" i="6"/>
  <c r="Y877" i="6"/>
  <c r="W877" i="6"/>
  <c r="S877" i="6"/>
  <c r="U877" i="6" s="1"/>
  <c r="AB876" i="6"/>
  <c r="Y876" i="6"/>
  <c r="W876" i="6"/>
  <c r="S876" i="6"/>
  <c r="U876" i="6" s="1"/>
  <c r="X876" i="6" s="1"/>
  <c r="AB875" i="6"/>
  <c r="Y875" i="6"/>
  <c r="Z875" i="6" s="1"/>
  <c r="W875" i="6"/>
  <c r="S875" i="6"/>
  <c r="U875" i="6" s="1"/>
  <c r="AB874" i="6"/>
  <c r="Y874" i="6"/>
  <c r="Z874" i="6" s="1"/>
  <c r="W874" i="6"/>
  <c r="S874" i="6"/>
  <c r="U874" i="6" s="1"/>
  <c r="AB873" i="6"/>
  <c r="Y873" i="6"/>
  <c r="W873" i="6"/>
  <c r="S873" i="6"/>
  <c r="U873" i="6" s="1"/>
  <c r="X873" i="6" s="1"/>
  <c r="AB872" i="6"/>
  <c r="Y872" i="6"/>
  <c r="Z872" i="6" s="1"/>
  <c r="W872" i="6"/>
  <c r="S872" i="6"/>
  <c r="U872" i="6" s="1"/>
  <c r="X872" i="6" s="1"/>
  <c r="AB871" i="6"/>
  <c r="Y871" i="6"/>
  <c r="Z871" i="6" s="1"/>
  <c r="W871" i="6"/>
  <c r="S871" i="6"/>
  <c r="U871" i="6" s="1"/>
  <c r="AB870" i="6"/>
  <c r="Y870" i="6"/>
  <c r="W870" i="6"/>
  <c r="S870" i="6"/>
  <c r="U870" i="6" s="1"/>
  <c r="X870" i="6" s="1"/>
  <c r="AB869" i="6"/>
  <c r="Y869" i="6"/>
  <c r="Z869" i="6" s="1"/>
  <c r="W869" i="6"/>
  <c r="S869" i="6"/>
  <c r="U869" i="6" s="1"/>
  <c r="X869" i="6" s="1"/>
  <c r="AB868" i="6"/>
  <c r="AC868" i="6" s="1"/>
  <c r="Y868" i="6"/>
  <c r="Z868" i="6" s="1"/>
  <c r="W868" i="6"/>
  <c r="S868" i="6"/>
  <c r="U868" i="6" s="1"/>
  <c r="X868" i="6" s="1"/>
  <c r="AB867" i="6"/>
  <c r="Y867" i="6"/>
  <c r="Z867" i="6" s="1"/>
  <c r="W867" i="6"/>
  <c r="S867" i="6"/>
  <c r="U867" i="6" s="1"/>
  <c r="AB866" i="6"/>
  <c r="AC866" i="6" s="1"/>
  <c r="Y866" i="6"/>
  <c r="Z866" i="6" s="1"/>
  <c r="W866" i="6"/>
  <c r="S866" i="6"/>
  <c r="U866" i="6" s="1"/>
  <c r="AB865" i="6"/>
  <c r="Y865" i="6"/>
  <c r="W865" i="6"/>
  <c r="S865" i="6"/>
  <c r="U865" i="6" s="1"/>
  <c r="AB864" i="6"/>
  <c r="Y864" i="6"/>
  <c r="W864" i="6"/>
  <c r="S864" i="6"/>
  <c r="U864" i="6" s="1"/>
  <c r="X864" i="6" s="1"/>
  <c r="AB863" i="6"/>
  <c r="Y863" i="6"/>
  <c r="Z863" i="6" s="1"/>
  <c r="W863" i="6"/>
  <c r="S863" i="6"/>
  <c r="U863" i="6" s="1"/>
  <c r="AB862" i="6"/>
  <c r="Y862" i="6"/>
  <c r="Z862" i="6" s="1"/>
  <c r="W862" i="6"/>
  <c r="S862" i="6"/>
  <c r="U862" i="6" s="1"/>
  <c r="AB861" i="6"/>
  <c r="Y861" i="6"/>
  <c r="Z861" i="6" s="1"/>
  <c r="W861" i="6"/>
  <c r="S861" i="6"/>
  <c r="U861" i="6" s="1"/>
  <c r="AB860" i="6"/>
  <c r="Y860" i="6"/>
  <c r="W860" i="6"/>
  <c r="S860" i="6"/>
  <c r="U860" i="6" s="1"/>
  <c r="AB859" i="6"/>
  <c r="Y859" i="6"/>
  <c r="Z859" i="6" s="1"/>
  <c r="W859" i="6"/>
  <c r="S859" i="6"/>
  <c r="U859" i="6" s="1"/>
  <c r="AB858" i="6"/>
  <c r="Y858" i="6"/>
  <c r="W858" i="6"/>
  <c r="S858" i="6"/>
  <c r="U858" i="6" s="1"/>
  <c r="X858" i="6" s="1"/>
  <c r="AB857" i="6"/>
  <c r="AC857" i="6" s="1"/>
  <c r="Z857" i="6"/>
  <c r="Y857" i="6"/>
  <c r="W857" i="6"/>
  <c r="S857" i="6"/>
  <c r="U857" i="6" s="1"/>
  <c r="AB856" i="6"/>
  <c r="Y856" i="6"/>
  <c r="Z856" i="6" s="1"/>
  <c r="W856" i="6"/>
  <c r="S856" i="6"/>
  <c r="U856" i="6" s="1"/>
  <c r="AB855" i="6"/>
  <c r="Y855" i="6"/>
  <c r="Z855" i="6" s="1"/>
  <c r="W855" i="6"/>
  <c r="S855" i="6"/>
  <c r="U855" i="6" s="1"/>
  <c r="AB854" i="6"/>
  <c r="Y854" i="6"/>
  <c r="Z854" i="6" s="1"/>
  <c r="W854" i="6"/>
  <c r="S854" i="6"/>
  <c r="U854" i="6" s="1"/>
  <c r="AB853" i="6"/>
  <c r="Y853" i="6"/>
  <c r="Z853" i="6" s="1"/>
  <c r="W853" i="6"/>
  <c r="S853" i="6"/>
  <c r="U853" i="6" s="1"/>
  <c r="AB852" i="6"/>
  <c r="Y852" i="6"/>
  <c r="Z852" i="6" s="1"/>
  <c r="W852" i="6"/>
  <c r="S852" i="6"/>
  <c r="U852" i="6" s="1"/>
  <c r="AB851" i="6"/>
  <c r="Y851" i="6"/>
  <c r="Z851" i="6" s="1"/>
  <c r="W851" i="6"/>
  <c r="U851" i="6"/>
  <c r="S851" i="6"/>
  <c r="AB850" i="6"/>
  <c r="Y850" i="6"/>
  <c r="Z850" i="6" s="1"/>
  <c r="W850" i="6"/>
  <c r="X850" i="6" s="1"/>
  <c r="S850" i="6"/>
  <c r="U850" i="6" s="1"/>
  <c r="AB849" i="6"/>
  <c r="Y849" i="6"/>
  <c r="Z849" i="6" s="1"/>
  <c r="W849" i="6"/>
  <c r="S849" i="6"/>
  <c r="U849" i="6" s="1"/>
  <c r="AB848" i="6"/>
  <c r="AC848" i="6" s="1"/>
  <c r="Y848" i="6"/>
  <c r="Z848" i="6" s="1"/>
  <c r="W848" i="6"/>
  <c r="S848" i="6"/>
  <c r="U848" i="6" s="1"/>
  <c r="AB847" i="6"/>
  <c r="Y847" i="6"/>
  <c r="Z847" i="6" s="1"/>
  <c r="W847" i="6"/>
  <c r="S847" i="6"/>
  <c r="U847" i="6" s="1"/>
  <c r="AB846" i="6"/>
  <c r="Y846" i="6"/>
  <c r="W846" i="6"/>
  <c r="S846" i="6"/>
  <c r="U846" i="6" s="1"/>
  <c r="AB845" i="6"/>
  <c r="Y845" i="6"/>
  <c r="Z845" i="6" s="1"/>
  <c r="W845" i="6"/>
  <c r="S845" i="6"/>
  <c r="U845" i="6" s="1"/>
  <c r="AB844" i="6"/>
  <c r="Y844" i="6"/>
  <c r="W844" i="6"/>
  <c r="S844" i="6"/>
  <c r="U844" i="6" s="1"/>
  <c r="AB843" i="6"/>
  <c r="Y843" i="6"/>
  <c r="W843" i="6"/>
  <c r="S843" i="6"/>
  <c r="U843" i="6" s="1"/>
  <c r="AB842" i="6"/>
  <c r="Y842" i="6"/>
  <c r="W842" i="6"/>
  <c r="S842" i="6"/>
  <c r="U842" i="6" s="1"/>
  <c r="AB841" i="6"/>
  <c r="Y841" i="6"/>
  <c r="Z841" i="6" s="1"/>
  <c r="W841" i="6"/>
  <c r="S841" i="6"/>
  <c r="U841" i="6" s="1"/>
  <c r="AB840" i="6"/>
  <c r="Y840" i="6"/>
  <c r="W840" i="6"/>
  <c r="S840" i="6"/>
  <c r="U840" i="6" s="1"/>
  <c r="AB839" i="6"/>
  <c r="Y839" i="6"/>
  <c r="Z839" i="6" s="1"/>
  <c r="W839" i="6"/>
  <c r="S839" i="6"/>
  <c r="U839" i="6" s="1"/>
  <c r="X839" i="6" s="1"/>
  <c r="AB838" i="6"/>
  <c r="Y838" i="6"/>
  <c r="W838" i="6"/>
  <c r="S838" i="6"/>
  <c r="U838" i="6" s="1"/>
  <c r="AB837" i="6"/>
  <c r="AC837" i="6" s="1"/>
  <c r="Y837" i="6"/>
  <c r="Z837" i="6" s="1"/>
  <c r="W837" i="6"/>
  <c r="S837" i="6"/>
  <c r="U837" i="6" s="1"/>
  <c r="X837" i="6" s="1"/>
  <c r="AB836" i="6"/>
  <c r="Y836" i="6"/>
  <c r="W836" i="6"/>
  <c r="S836" i="6"/>
  <c r="U836" i="6" s="1"/>
  <c r="AB835" i="6"/>
  <c r="Z835" i="6"/>
  <c r="Y835" i="6"/>
  <c r="W835" i="6"/>
  <c r="S835" i="6"/>
  <c r="U835" i="6" s="1"/>
  <c r="AB834" i="6"/>
  <c r="Y834" i="6"/>
  <c r="W834" i="6"/>
  <c r="S834" i="6"/>
  <c r="U834" i="6" s="1"/>
  <c r="AB833" i="6"/>
  <c r="Y833" i="6"/>
  <c r="Z833" i="6" s="1"/>
  <c r="W833" i="6"/>
  <c r="S833" i="6"/>
  <c r="U833" i="6" s="1"/>
  <c r="AB832" i="6"/>
  <c r="Y832" i="6"/>
  <c r="W832" i="6"/>
  <c r="S832" i="6"/>
  <c r="U832" i="6" s="1"/>
  <c r="AB831" i="6"/>
  <c r="Y831" i="6"/>
  <c r="Z831" i="6" s="1"/>
  <c r="W831" i="6"/>
  <c r="S831" i="6"/>
  <c r="U831" i="6" s="1"/>
  <c r="AB830" i="6"/>
  <c r="Y830" i="6"/>
  <c r="Z830" i="6" s="1"/>
  <c r="W830" i="6"/>
  <c r="S830" i="6"/>
  <c r="U830" i="6" s="1"/>
  <c r="AB829" i="6"/>
  <c r="Y829" i="6"/>
  <c r="Z829" i="6" s="1"/>
  <c r="W829" i="6"/>
  <c r="S829" i="6"/>
  <c r="U829" i="6" s="1"/>
  <c r="AB828" i="6"/>
  <c r="Y828" i="6"/>
  <c r="W828" i="6"/>
  <c r="S828" i="6"/>
  <c r="U828" i="6" s="1"/>
  <c r="AB827" i="6"/>
  <c r="Y827" i="6"/>
  <c r="Z827" i="6" s="1"/>
  <c r="W827" i="6"/>
  <c r="X827" i="6" s="1"/>
  <c r="S827" i="6"/>
  <c r="U827" i="6" s="1"/>
  <c r="AB826" i="6"/>
  <c r="AC826" i="6" s="1"/>
  <c r="Y826" i="6"/>
  <c r="Z826" i="6" s="1"/>
  <c r="W826" i="6"/>
  <c r="S826" i="6"/>
  <c r="U826" i="6" s="1"/>
  <c r="AB825" i="6"/>
  <c r="Y825" i="6"/>
  <c r="Z825" i="6" s="1"/>
  <c r="W825" i="6"/>
  <c r="S825" i="6"/>
  <c r="U825" i="6" s="1"/>
  <c r="AB824" i="6"/>
  <c r="Y824" i="6"/>
  <c r="Z824" i="6" s="1"/>
  <c r="W824" i="6"/>
  <c r="S824" i="6"/>
  <c r="U824" i="6" s="1"/>
  <c r="AB823" i="6"/>
  <c r="Y823" i="6"/>
  <c r="Z823" i="6" s="1"/>
  <c r="W823" i="6"/>
  <c r="S823" i="6"/>
  <c r="U823" i="6" s="1"/>
  <c r="AB822" i="6"/>
  <c r="Y822" i="6"/>
  <c r="Z822" i="6" s="1"/>
  <c r="W822" i="6"/>
  <c r="S822" i="6"/>
  <c r="U822" i="6" s="1"/>
  <c r="AB821" i="6"/>
  <c r="AC821" i="6" s="1"/>
  <c r="Y821" i="6"/>
  <c r="Z821" i="6" s="1"/>
  <c r="W821" i="6"/>
  <c r="S821" i="6"/>
  <c r="U821" i="6" s="1"/>
  <c r="AB820" i="6"/>
  <c r="Y820" i="6"/>
  <c r="W820" i="6"/>
  <c r="S820" i="6"/>
  <c r="U820" i="6" s="1"/>
  <c r="AB819" i="6"/>
  <c r="Z819" i="6"/>
  <c r="Y819" i="6"/>
  <c r="W819" i="6"/>
  <c r="S819" i="6"/>
  <c r="U819" i="6" s="1"/>
  <c r="AB818" i="6"/>
  <c r="Y818" i="6"/>
  <c r="Z818" i="6" s="1"/>
  <c r="W818" i="6"/>
  <c r="S818" i="6"/>
  <c r="U818" i="6" s="1"/>
  <c r="AB817" i="6"/>
  <c r="Y817" i="6"/>
  <c r="W817" i="6"/>
  <c r="S817" i="6"/>
  <c r="U817" i="6" s="1"/>
  <c r="AB816" i="6"/>
  <c r="Y816" i="6"/>
  <c r="Z816" i="6" s="1"/>
  <c r="W816" i="6"/>
  <c r="S816" i="6"/>
  <c r="U816" i="6" s="1"/>
  <c r="AB815" i="6"/>
  <c r="Y815" i="6"/>
  <c r="Z815" i="6" s="1"/>
  <c r="W815" i="6"/>
  <c r="S815" i="6"/>
  <c r="U815" i="6" s="1"/>
  <c r="AB814" i="6"/>
  <c r="Y814" i="6"/>
  <c r="W814" i="6"/>
  <c r="S814" i="6"/>
  <c r="U814" i="6" s="1"/>
  <c r="AB813" i="6"/>
  <c r="Y813" i="6"/>
  <c r="W813" i="6"/>
  <c r="S813" i="6"/>
  <c r="U813" i="6" s="1"/>
  <c r="AB812" i="6"/>
  <c r="Y812" i="6"/>
  <c r="W812" i="6"/>
  <c r="S812" i="6"/>
  <c r="U812" i="6" s="1"/>
  <c r="AB811" i="6"/>
  <c r="Y811" i="6"/>
  <c r="W811" i="6"/>
  <c r="S811" i="6"/>
  <c r="U811" i="6" s="1"/>
  <c r="AB810" i="6"/>
  <c r="Y810" i="6"/>
  <c r="Z810" i="6" s="1"/>
  <c r="W810" i="6"/>
  <c r="S810" i="6"/>
  <c r="U810" i="6" s="1"/>
  <c r="AB809" i="6"/>
  <c r="Y809" i="6"/>
  <c r="Z809" i="6" s="1"/>
  <c r="W809" i="6"/>
  <c r="S809" i="6"/>
  <c r="U809" i="6" s="1"/>
  <c r="AB808" i="6"/>
  <c r="Y808" i="6"/>
  <c r="Z808" i="6" s="1"/>
  <c r="W808" i="6"/>
  <c r="S808" i="6"/>
  <c r="U808" i="6" s="1"/>
  <c r="AB807" i="6"/>
  <c r="Y807" i="6"/>
  <c r="Z807" i="6" s="1"/>
  <c r="W807" i="6"/>
  <c r="S807" i="6"/>
  <c r="U807" i="6" s="1"/>
  <c r="AB806" i="6"/>
  <c r="Y806" i="6"/>
  <c r="W806" i="6"/>
  <c r="S806" i="6"/>
  <c r="U806" i="6" s="1"/>
  <c r="AB805" i="6"/>
  <c r="AC805" i="6" s="1"/>
  <c r="Y805" i="6"/>
  <c r="Z805" i="6" s="1"/>
  <c r="W805" i="6"/>
  <c r="S805" i="6"/>
  <c r="U805" i="6" s="1"/>
  <c r="AB804" i="6"/>
  <c r="Y804" i="6"/>
  <c r="W804" i="6"/>
  <c r="S804" i="6"/>
  <c r="U804" i="6" s="1"/>
  <c r="AB803" i="6"/>
  <c r="Y803" i="6"/>
  <c r="Z803" i="6" s="1"/>
  <c r="W803" i="6"/>
  <c r="S803" i="6"/>
  <c r="U803" i="6" s="1"/>
  <c r="AB802" i="6"/>
  <c r="Y802" i="6"/>
  <c r="Z802" i="6" s="1"/>
  <c r="W802" i="6"/>
  <c r="S802" i="6"/>
  <c r="U802" i="6" s="1"/>
  <c r="AB801" i="6"/>
  <c r="Y801" i="6"/>
  <c r="W801" i="6"/>
  <c r="S801" i="6"/>
  <c r="U801" i="6" s="1"/>
  <c r="AB800" i="6"/>
  <c r="Y800" i="6"/>
  <c r="W800" i="6"/>
  <c r="S800" i="6"/>
  <c r="U800" i="6" s="1"/>
  <c r="AB799" i="6"/>
  <c r="Y799" i="6"/>
  <c r="W799" i="6"/>
  <c r="S799" i="6"/>
  <c r="U799" i="6" s="1"/>
  <c r="AB798" i="6"/>
  <c r="Y798" i="6"/>
  <c r="W798" i="6"/>
  <c r="S798" i="6"/>
  <c r="U798" i="6" s="1"/>
  <c r="AB797" i="6"/>
  <c r="Y797" i="6"/>
  <c r="Z797" i="6" s="1"/>
  <c r="W797" i="6"/>
  <c r="S797" i="6"/>
  <c r="U797" i="6" s="1"/>
  <c r="AB796" i="6"/>
  <c r="Y796" i="6"/>
  <c r="W796" i="6"/>
  <c r="S796" i="6"/>
  <c r="U796" i="6" s="1"/>
  <c r="AB795" i="6"/>
  <c r="Y795" i="6"/>
  <c r="W795" i="6"/>
  <c r="S795" i="6"/>
  <c r="U795" i="6" s="1"/>
  <c r="AB794" i="6"/>
  <c r="Y794" i="6"/>
  <c r="W794" i="6"/>
  <c r="S794" i="6"/>
  <c r="U794" i="6" s="1"/>
  <c r="AB793" i="6"/>
  <c r="AC793" i="6" s="1"/>
  <c r="Y793" i="6"/>
  <c r="Z793" i="6" s="1"/>
  <c r="W793" i="6"/>
  <c r="S793" i="6"/>
  <c r="U793" i="6" s="1"/>
  <c r="AB792" i="6"/>
  <c r="Y792" i="6"/>
  <c r="W792" i="6"/>
  <c r="S792" i="6"/>
  <c r="U792" i="6" s="1"/>
  <c r="AB791" i="6"/>
  <c r="Y791" i="6"/>
  <c r="Z791" i="6" s="1"/>
  <c r="W791" i="6"/>
  <c r="U791" i="6"/>
  <c r="S791" i="6"/>
  <c r="AB790" i="6"/>
  <c r="Y790" i="6"/>
  <c r="W790" i="6"/>
  <c r="S790" i="6"/>
  <c r="U790" i="6" s="1"/>
  <c r="AB789" i="6"/>
  <c r="Y789" i="6"/>
  <c r="W789" i="6"/>
  <c r="S789" i="6"/>
  <c r="U789" i="6" s="1"/>
  <c r="AB788" i="6"/>
  <c r="Y788" i="6"/>
  <c r="Z788" i="6" s="1"/>
  <c r="W788" i="6"/>
  <c r="S788" i="6"/>
  <c r="U788" i="6" s="1"/>
  <c r="AB787" i="6"/>
  <c r="Y787" i="6"/>
  <c r="Z787" i="6" s="1"/>
  <c r="W787" i="6"/>
  <c r="S787" i="6"/>
  <c r="U787" i="6" s="1"/>
  <c r="AB786" i="6"/>
  <c r="Y786" i="6"/>
  <c r="W786" i="6"/>
  <c r="S786" i="6"/>
  <c r="U786" i="6" s="1"/>
  <c r="AB785" i="6"/>
  <c r="Y785" i="6"/>
  <c r="Z785" i="6" s="1"/>
  <c r="W785" i="6"/>
  <c r="S785" i="6"/>
  <c r="U785" i="6" s="1"/>
  <c r="AB784" i="6"/>
  <c r="Y784" i="6"/>
  <c r="W784" i="6"/>
  <c r="S784" i="6"/>
  <c r="U784" i="6" s="1"/>
  <c r="AB783" i="6"/>
  <c r="Y783" i="6"/>
  <c r="Z783" i="6" s="1"/>
  <c r="W783" i="6"/>
  <c r="S783" i="6"/>
  <c r="U783" i="6" s="1"/>
  <c r="AB782" i="6"/>
  <c r="Y782" i="6"/>
  <c r="W782" i="6"/>
  <c r="S782" i="6"/>
  <c r="U782" i="6" s="1"/>
  <c r="AB781" i="6"/>
  <c r="Y781" i="6"/>
  <c r="AC781" i="6" s="1"/>
  <c r="W781" i="6"/>
  <c r="S781" i="6"/>
  <c r="U781" i="6" s="1"/>
  <c r="AB780" i="6"/>
  <c r="Y780" i="6"/>
  <c r="W780" i="6"/>
  <c r="S780" i="6"/>
  <c r="U780" i="6" s="1"/>
  <c r="AB779" i="6"/>
  <c r="Y779" i="6"/>
  <c r="W779" i="6"/>
  <c r="S779" i="6"/>
  <c r="U779" i="6" s="1"/>
  <c r="AB778" i="6"/>
  <c r="Y778" i="6"/>
  <c r="Z778" i="6" s="1"/>
  <c r="W778" i="6"/>
  <c r="S778" i="6"/>
  <c r="U778" i="6" s="1"/>
  <c r="AB777" i="6"/>
  <c r="Y777" i="6"/>
  <c r="AC777" i="6" s="1"/>
  <c r="W777" i="6"/>
  <c r="S777" i="6"/>
  <c r="U777" i="6" s="1"/>
  <c r="AB776" i="6"/>
  <c r="Y776" i="6"/>
  <c r="Z776" i="6" s="1"/>
  <c r="W776" i="6"/>
  <c r="S776" i="6"/>
  <c r="U776" i="6" s="1"/>
  <c r="X776" i="6" s="1"/>
  <c r="AB775" i="6"/>
  <c r="Y775" i="6"/>
  <c r="Z775" i="6" s="1"/>
  <c r="W775" i="6"/>
  <c r="S775" i="6"/>
  <c r="U775" i="6" s="1"/>
  <c r="AB774" i="6"/>
  <c r="Y774" i="6"/>
  <c r="W774" i="6"/>
  <c r="S774" i="6"/>
  <c r="U774" i="6" s="1"/>
  <c r="AB773" i="6"/>
  <c r="Y773" i="6"/>
  <c r="Z773" i="6" s="1"/>
  <c r="W773" i="6"/>
  <c r="S773" i="6"/>
  <c r="U773" i="6" s="1"/>
  <c r="AB772" i="6"/>
  <c r="Y772" i="6"/>
  <c r="Z772" i="6" s="1"/>
  <c r="W772" i="6"/>
  <c r="S772" i="6"/>
  <c r="U772" i="6" s="1"/>
  <c r="AB771" i="6"/>
  <c r="Y771" i="6"/>
  <c r="Z771" i="6" s="1"/>
  <c r="W771" i="6"/>
  <c r="S771" i="6"/>
  <c r="U771" i="6" s="1"/>
  <c r="AB770" i="6"/>
  <c r="Y770" i="6"/>
  <c r="Z770" i="6" s="1"/>
  <c r="W770" i="6"/>
  <c r="S770" i="6"/>
  <c r="U770" i="6" s="1"/>
  <c r="X770" i="6" s="1"/>
  <c r="AB769" i="6"/>
  <c r="Y769" i="6"/>
  <c r="Z769" i="6" s="1"/>
  <c r="W769" i="6"/>
  <c r="S769" i="6"/>
  <c r="U769" i="6" s="1"/>
  <c r="AB768" i="6"/>
  <c r="Y768" i="6"/>
  <c r="W768" i="6"/>
  <c r="S768" i="6"/>
  <c r="U768" i="6" s="1"/>
  <c r="X768" i="6" s="1"/>
  <c r="AB767" i="6"/>
  <c r="Z767" i="6"/>
  <c r="Y767" i="6"/>
  <c r="W767" i="6"/>
  <c r="S767" i="6"/>
  <c r="U767" i="6" s="1"/>
  <c r="AB766" i="6"/>
  <c r="Y766" i="6"/>
  <c r="Z766" i="6" s="1"/>
  <c r="W766" i="6"/>
  <c r="S766" i="6"/>
  <c r="U766" i="6" s="1"/>
  <c r="AB765" i="6"/>
  <c r="Y765" i="6"/>
  <c r="Z765" i="6" s="1"/>
  <c r="W765" i="6"/>
  <c r="S765" i="6"/>
  <c r="U765" i="6" s="1"/>
  <c r="AB764" i="6"/>
  <c r="Y764" i="6"/>
  <c r="W764" i="6"/>
  <c r="S764" i="6"/>
  <c r="U764" i="6" s="1"/>
  <c r="AB763" i="6"/>
  <c r="Y763" i="6"/>
  <c r="Z763" i="6" s="1"/>
  <c r="W763" i="6"/>
  <c r="S763" i="6"/>
  <c r="U763" i="6" s="1"/>
  <c r="AB762" i="6"/>
  <c r="AC762" i="6" s="1"/>
  <c r="Y762" i="6"/>
  <c r="Z762" i="6" s="1"/>
  <c r="W762" i="6"/>
  <c r="S762" i="6"/>
  <c r="U762" i="6" s="1"/>
  <c r="AB761" i="6"/>
  <c r="AC761" i="6" s="1"/>
  <c r="Y761" i="6"/>
  <c r="Z761" i="6" s="1"/>
  <c r="W761" i="6"/>
  <c r="S761" i="6"/>
  <c r="U761" i="6" s="1"/>
  <c r="AB760" i="6"/>
  <c r="Y760" i="6"/>
  <c r="W760" i="6"/>
  <c r="S760" i="6"/>
  <c r="U760" i="6" s="1"/>
  <c r="AB759" i="6"/>
  <c r="Y759" i="6"/>
  <c r="Z759" i="6" s="1"/>
  <c r="W759" i="6"/>
  <c r="S759" i="6"/>
  <c r="U759" i="6" s="1"/>
  <c r="AB758" i="6"/>
  <c r="Y758" i="6"/>
  <c r="Z758" i="6" s="1"/>
  <c r="W758" i="6"/>
  <c r="S758" i="6"/>
  <c r="U758" i="6" s="1"/>
  <c r="AB757" i="6"/>
  <c r="Y757" i="6"/>
  <c r="W757" i="6"/>
  <c r="S757" i="6"/>
  <c r="U757" i="6" s="1"/>
  <c r="X757" i="6" s="1"/>
  <c r="AB756" i="6"/>
  <c r="Y756" i="6"/>
  <c r="W756" i="6"/>
  <c r="S756" i="6"/>
  <c r="U756" i="6" s="1"/>
  <c r="AB755" i="6"/>
  <c r="Y755" i="6"/>
  <c r="Z755" i="6" s="1"/>
  <c r="W755" i="6"/>
  <c r="S755" i="6"/>
  <c r="U755" i="6" s="1"/>
  <c r="AB754" i="6"/>
  <c r="Y754" i="6"/>
  <c r="Z754" i="6" s="1"/>
  <c r="W754" i="6"/>
  <c r="S754" i="6"/>
  <c r="U754" i="6" s="1"/>
  <c r="AB753" i="6"/>
  <c r="Y753" i="6"/>
  <c r="W753" i="6"/>
  <c r="S753" i="6"/>
  <c r="U753" i="6" s="1"/>
  <c r="AB752" i="6"/>
  <c r="Y752" i="6"/>
  <c r="W752" i="6"/>
  <c r="S752" i="6"/>
  <c r="U752" i="6" s="1"/>
  <c r="AB751" i="6"/>
  <c r="Y751" i="6"/>
  <c r="Z751" i="6" s="1"/>
  <c r="W751" i="6"/>
  <c r="S751" i="6"/>
  <c r="U751" i="6" s="1"/>
  <c r="AB750" i="6"/>
  <c r="Y750" i="6"/>
  <c r="W750" i="6"/>
  <c r="S750" i="6"/>
  <c r="U750" i="6" s="1"/>
  <c r="AB749" i="6"/>
  <c r="Y749" i="6"/>
  <c r="W749" i="6"/>
  <c r="S749" i="6"/>
  <c r="U749" i="6" s="1"/>
  <c r="AB748" i="6"/>
  <c r="Y748" i="6"/>
  <c r="W748" i="6"/>
  <c r="S748" i="6"/>
  <c r="U748" i="6" s="1"/>
  <c r="AB747" i="6"/>
  <c r="Y747" i="6"/>
  <c r="W747" i="6"/>
  <c r="S747" i="6"/>
  <c r="U747" i="6" s="1"/>
  <c r="AB746" i="6"/>
  <c r="AC746" i="6" s="1"/>
  <c r="Y746" i="6"/>
  <c r="Z746" i="6" s="1"/>
  <c r="W746" i="6"/>
  <c r="S746" i="6"/>
  <c r="U746" i="6" s="1"/>
  <c r="AB745" i="6"/>
  <c r="Y745" i="6"/>
  <c r="W745" i="6"/>
  <c r="S745" i="6"/>
  <c r="U745" i="6" s="1"/>
  <c r="AB744" i="6"/>
  <c r="Y744" i="6"/>
  <c r="Z744" i="6" s="1"/>
  <c r="W744" i="6"/>
  <c r="S744" i="6"/>
  <c r="U744" i="6" s="1"/>
  <c r="AB743" i="6"/>
  <c r="Y743" i="6"/>
  <c r="Z743" i="6" s="1"/>
  <c r="W743" i="6"/>
  <c r="S743" i="6"/>
  <c r="U743" i="6" s="1"/>
  <c r="AB742" i="6"/>
  <c r="Y742" i="6"/>
  <c r="W742" i="6"/>
  <c r="S742" i="6"/>
  <c r="U742" i="6" s="1"/>
  <c r="AB741" i="6"/>
  <c r="Y741" i="6"/>
  <c r="Z741" i="6" s="1"/>
  <c r="W741" i="6"/>
  <c r="S741" i="6"/>
  <c r="U741" i="6" s="1"/>
  <c r="AB740" i="6"/>
  <c r="AC740" i="6" s="1"/>
  <c r="Y740" i="6"/>
  <c r="Z740" i="6" s="1"/>
  <c r="W740" i="6"/>
  <c r="S740" i="6"/>
  <c r="U740" i="6" s="1"/>
  <c r="AB739" i="6"/>
  <c r="Y739" i="6"/>
  <c r="Z739" i="6" s="1"/>
  <c r="W739" i="6"/>
  <c r="S739" i="6"/>
  <c r="U739" i="6" s="1"/>
  <c r="AB738" i="6"/>
  <c r="Y738" i="6"/>
  <c r="W738" i="6"/>
  <c r="S738" i="6"/>
  <c r="U738" i="6" s="1"/>
  <c r="AB737" i="6"/>
  <c r="Y737" i="6"/>
  <c r="Z737" i="6" s="1"/>
  <c r="W737" i="6"/>
  <c r="S737" i="6"/>
  <c r="U737" i="6" s="1"/>
  <c r="AB736" i="6"/>
  <c r="Y736" i="6"/>
  <c r="W736" i="6"/>
  <c r="S736" i="6"/>
  <c r="U736" i="6" s="1"/>
  <c r="AB735" i="6"/>
  <c r="Y735" i="6"/>
  <c r="W735" i="6"/>
  <c r="S735" i="6"/>
  <c r="U735" i="6" s="1"/>
  <c r="AB734" i="6"/>
  <c r="Y734" i="6"/>
  <c r="Z734" i="6" s="1"/>
  <c r="W734" i="6"/>
  <c r="S734" i="6"/>
  <c r="U734" i="6" s="1"/>
  <c r="AB733" i="6"/>
  <c r="Y733" i="6"/>
  <c r="Z733" i="6" s="1"/>
  <c r="W733" i="6"/>
  <c r="S733" i="6"/>
  <c r="U733" i="6" s="1"/>
  <c r="AB732" i="6"/>
  <c r="Y732" i="6"/>
  <c r="W732" i="6"/>
  <c r="S732" i="6"/>
  <c r="U732" i="6" s="1"/>
  <c r="AB731" i="6"/>
  <c r="Y731" i="6"/>
  <c r="Z731" i="6" s="1"/>
  <c r="W731" i="6"/>
  <c r="S731" i="6"/>
  <c r="U731" i="6" s="1"/>
  <c r="AB730" i="6"/>
  <c r="Z730" i="6"/>
  <c r="Y730" i="6"/>
  <c r="W730" i="6"/>
  <c r="S730" i="6"/>
  <c r="U730" i="6" s="1"/>
  <c r="AB729" i="6"/>
  <c r="Y729" i="6"/>
  <c r="Z729" i="6" s="1"/>
  <c r="W729" i="6"/>
  <c r="S729" i="6"/>
  <c r="U729" i="6" s="1"/>
  <c r="AB728" i="6"/>
  <c r="Y728" i="6"/>
  <c r="Z728" i="6" s="1"/>
  <c r="W728" i="6"/>
  <c r="S728" i="6"/>
  <c r="U728" i="6" s="1"/>
  <c r="AB727" i="6"/>
  <c r="Y727" i="6"/>
  <c r="Z727" i="6" s="1"/>
  <c r="W727" i="6"/>
  <c r="S727" i="6"/>
  <c r="U727" i="6" s="1"/>
  <c r="AB726" i="6"/>
  <c r="Y726" i="6"/>
  <c r="Z726" i="6" s="1"/>
  <c r="W726" i="6"/>
  <c r="S726" i="6"/>
  <c r="U726" i="6" s="1"/>
  <c r="X726" i="6" s="1"/>
  <c r="AB725" i="6"/>
  <c r="Y725" i="6"/>
  <c r="Z725" i="6" s="1"/>
  <c r="W725" i="6"/>
  <c r="U725" i="6"/>
  <c r="S725" i="6"/>
  <c r="AB724" i="6"/>
  <c r="Y724" i="6"/>
  <c r="Z724" i="6" s="1"/>
  <c r="W724" i="6"/>
  <c r="S724" i="6"/>
  <c r="U724" i="6" s="1"/>
  <c r="AB723" i="6"/>
  <c r="Y723" i="6"/>
  <c r="Z723" i="6" s="1"/>
  <c r="W723" i="6"/>
  <c r="S723" i="6"/>
  <c r="U723" i="6" s="1"/>
  <c r="AB722" i="6"/>
  <c r="Y722" i="6"/>
  <c r="W722" i="6"/>
  <c r="S722" i="6"/>
  <c r="U722" i="6" s="1"/>
  <c r="AB721" i="6"/>
  <c r="Y721" i="6"/>
  <c r="Z721" i="6" s="1"/>
  <c r="W721" i="6"/>
  <c r="U721" i="6"/>
  <c r="S721" i="6"/>
  <c r="AB720" i="6"/>
  <c r="Y720" i="6"/>
  <c r="Z720" i="6" s="1"/>
  <c r="W720" i="6"/>
  <c r="S720" i="6"/>
  <c r="U720" i="6" s="1"/>
  <c r="AB719" i="6"/>
  <c r="Y719" i="6"/>
  <c r="Z719" i="6" s="1"/>
  <c r="W719" i="6"/>
  <c r="S719" i="6"/>
  <c r="U719" i="6" s="1"/>
  <c r="AB718" i="6"/>
  <c r="Y718" i="6"/>
  <c r="W718" i="6"/>
  <c r="S718" i="6"/>
  <c r="U718" i="6" s="1"/>
  <c r="AB717" i="6"/>
  <c r="Y717" i="6"/>
  <c r="Z717" i="6" s="1"/>
  <c r="W717" i="6"/>
  <c r="S717" i="6"/>
  <c r="U717" i="6" s="1"/>
  <c r="AB716" i="6"/>
  <c r="Y716" i="6"/>
  <c r="W716" i="6"/>
  <c r="S716" i="6"/>
  <c r="U716" i="6" s="1"/>
  <c r="AB715" i="6"/>
  <c r="Y715" i="6"/>
  <c r="W715" i="6"/>
  <c r="S715" i="6"/>
  <c r="U715" i="6" s="1"/>
  <c r="AB714" i="6"/>
  <c r="AC714" i="6" s="1"/>
  <c r="Y714" i="6"/>
  <c r="Z714" i="6" s="1"/>
  <c r="W714" i="6"/>
  <c r="S714" i="6"/>
  <c r="U714" i="6" s="1"/>
  <c r="AB713" i="6"/>
  <c r="Y713" i="6"/>
  <c r="W713" i="6"/>
  <c r="S713" i="6"/>
  <c r="U713" i="6" s="1"/>
  <c r="AB712" i="6"/>
  <c r="Y712" i="6"/>
  <c r="Z712" i="6" s="1"/>
  <c r="W712" i="6"/>
  <c r="S712" i="6"/>
  <c r="U712" i="6" s="1"/>
  <c r="AB711" i="6"/>
  <c r="Y711" i="6"/>
  <c r="Z711" i="6" s="1"/>
  <c r="W711" i="6"/>
  <c r="S711" i="6"/>
  <c r="U711" i="6" s="1"/>
  <c r="AB710" i="6"/>
  <c r="Y710" i="6"/>
  <c r="W710" i="6"/>
  <c r="S710" i="6"/>
  <c r="U710" i="6" s="1"/>
  <c r="X710" i="6" s="1"/>
  <c r="AB709" i="6"/>
  <c r="Y709" i="6"/>
  <c r="Z709" i="6" s="1"/>
  <c r="W709" i="6"/>
  <c r="S709" i="6"/>
  <c r="U709" i="6" s="1"/>
  <c r="AB708" i="6"/>
  <c r="Y708" i="6"/>
  <c r="Z708" i="6" s="1"/>
  <c r="W708" i="6"/>
  <c r="S708" i="6"/>
  <c r="U708" i="6" s="1"/>
  <c r="AB707" i="6"/>
  <c r="Y707" i="6"/>
  <c r="Z707" i="6" s="1"/>
  <c r="W707" i="6"/>
  <c r="S707" i="6"/>
  <c r="U707" i="6" s="1"/>
  <c r="AB706" i="6"/>
  <c r="Y706" i="6"/>
  <c r="Z706" i="6" s="1"/>
  <c r="W706" i="6"/>
  <c r="S706" i="6"/>
  <c r="U706" i="6" s="1"/>
  <c r="AB705" i="6"/>
  <c r="Y705" i="6"/>
  <c r="Z705" i="6" s="1"/>
  <c r="W705" i="6"/>
  <c r="S705" i="6"/>
  <c r="U705" i="6" s="1"/>
  <c r="AB704" i="6"/>
  <c r="Y704" i="6"/>
  <c r="W704" i="6"/>
  <c r="S704" i="6"/>
  <c r="U704" i="6" s="1"/>
  <c r="AB703" i="6"/>
  <c r="Y703" i="6"/>
  <c r="W703" i="6"/>
  <c r="U703" i="6"/>
  <c r="S703" i="6"/>
  <c r="AB702" i="6"/>
  <c r="Y702" i="6"/>
  <c r="Z702" i="6" s="1"/>
  <c r="W702" i="6"/>
  <c r="S702" i="6"/>
  <c r="U702" i="6" s="1"/>
  <c r="AB701" i="6"/>
  <c r="Y701" i="6"/>
  <c r="Z701" i="6" s="1"/>
  <c r="W701" i="6"/>
  <c r="S701" i="6"/>
  <c r="U701" i="6" s="1"/>
  <c r="AB700" i="6"/>
  <c r="Y700" i="6"/>
  <c r="W700" i="6"/>
  <c r="S700" i="6"/>
  <c r="U700" i="6" s="1"/>
  <c r="AB699" i="6"/>
  <c r="Y699" i="6"/>
  <c r="Z699" i="6" s="1"/>
  <c r="W699" i="6"/>
  <c r="S699" i="6"/>
  <c r="U699" i="6" s="1"/>
  <c r="AB698" i="6"/>
  <c r="Y698" i="6"/>
  <c r="Z698" i="6" s="1"/>
  <c r="W698" i="6"/>
  <c r="S698" i="6"/>
  <c r="U698" i="6" s="1"/>
  <c r="AB697" i="6"/>
  <c r="Y697" i="6"/>
  <c r="Z697" i="6" s="1"/>
  <c r="W697" i="6"/>
  <c r="S697" i="6"/>
  <c r="U697" i="6" s="1"/>
  <c r="AB696" i="6"/>
  <c r="Y696" i="6"/>
  <c r="Z696" i="6" s="1"/>
  <c r="W696" i="6"/>
  <c r="S696" i="6"/>
  <c r="U696" i="6" s="1"/>
  <c r="AB695" i="6"/>
  <c r="Y695" i="6"/>
  <c r="Z695" i="6" s="1"/>
  <c r="W695" i="6"/>
  <c r="S695" i="6"/>
  <c r="U695" i="6" s="1"/>
  <c r="AB694" i="6"/>
  <c r="Y694" i="6"/>
  <c r="Z694" i="6" s="1"/>
  <c r="W694" i="6"/>
  <c r="S694" i="6"/>
  <c r="U694" i="6" s="1"/>
  <c r="X694" i="6" s="1"/>
  <c r="AB693" i="6"/>
  <c r="Y693" i="6"/>
  <c r="W693" i="6"/>
  <c r="S693" i="6"/>
  <c r="U693" i="6" s="1"/>
  <c r="X693" i="6" s="1"/>
  <c r="AB692" i="6"/>
  <c r="Y692" i="6"/>
  <c r="Z692" i="6" s="1"/>
  <c r="W692" i="6"/>
  <c r="S692" i="6"/>
  <c r="U692" i="6" s="1"/>
  <c r="X692" i="6" s="1"/>
  <c r="AB691" i="6"/>
  <c r="Y691" i="6"/>
  <c r="Z691" i="6" s="1"/>
  <c r="W691" i="6"/>
  <c r="S691" i="6"/>
  <c r="U691" i="6" s="1"/>
  <c r="AB690" i="6"/>
  <c r="Y690" i="6"/>
  <c r="Z690" i="6" s="1"/>
  <c r="W690" i="6"/>
  <c r="S690" i="6"/>
  <c r="U690" i="6" s="1"/>
  <c r="X690" i="6" s="1"/>
  <c r="AB689" i="6"/>
  <c r="Z689" i="6"/>
  <c r="Y689" i="6"/>
  <c r="W689" i="6"/>
  <c r="S689" i="6"/>
  <c r="U689" i="6" s="1"/>
  <c r="AB688" i="6"/>
  <c r="Y688" i="6"/>
  <c r="Z688" i="6" s="1"/>
  <c r="W688" i="6"/>
  <c r="S688" i="6"/>
  <c r="U688" i="6" s="1"/>
  <c r="AB687" i="6"/>
  <c r="Y687" i="6"/>
  <c r="Z687" i="6" s="1"/>
  <c r="W687" i="6"/>
  <c r="U687" i="6"/>
  <c r="S687" i="6"/>
  <c r="AB686" i="6"/>
  <c r="Y686" i="6"/>
  <c r="W686" i="6"/>
  <c r="S686" i="6"/>
  <c r="U686" i="6" s="1"/>
  <c r="AB685" i="6"/>
  <c r="Y685" i="6"/>
  <c r="AC685" i="6" s="1"/>
  <c r="W685" i="6"/>
  <c r="S685" i="6"/>
  <c r="U685" i="6" s="1"/>
  <c r="AB684" i="6"/>
  <c r="Y684" i="6"/>
  <c r="W684" i="6"/>
  <c r="S684" i="6"/>
  <c r="U684" i="6" s="1"/>
  <c r="AB683" i="6"/>
  <c r="Y683" i="6"/>
  <c r="W683" i="6"/>
  <c r="S683" i="6"/>
  <c r="U683" i="6" s="1"/>
  <c r="AB682" i="6"/>
  <c r="Y682" i="6"/>
  <c r="W682" i="6"/>
  <c r="S682" i="6"/>
  <c r="U682" i="6" s="1"/>
  <c r="AB681" i="6"/>
  <c r="Y681" i="6"/>
  <c r="Z681" i="6" s="1"/>
  <c r="W681" i="6"/>
  <c r="S681" i="6"/>
  <c r="U681" i="6" s="1"/>
  <c r="AB680" i="6"/>
  <c r="AC680" i="6" s="1"/>
  <c r="Y680" i="6"/>
  <c r="Z680" i="6" s="1"/>
  <c r="W680" i="6"/>
  <c r="S680" i="6"/>
  <c r="U680" i="6" s="1"/>
  <c r="AB679" i="6"/>
  <c r="Y679" i="6"/>
  <c r="Z679" i="6" s="1"/>
  <c r="W679" i="6"/>
  <c r="S679" i="6"/>
  <c r="U679" i="6" s="1"/>
  <c r="AB678" i="6"/>
  <c r="Y678" i="6"/>
  <c r="W678" i="6"/>
  <c r="S678" i="6"/>
  <c r="U678" i="6" s="1"/>
  <c r="AB677" i="6"/>
  <c r="Y677" i="6"/>
  <c r="Z677" i="6" s="1"/>
  <c r="W677" i="6"/>
  <c r="S677" i="6"/>
  <c r="U677" i="6" s="1"/>
  <c r="AB676" i="6"/>
  <c r="Y676" i="6"/>
  <c r="Z676" i="6" s="1"/>
  <c r="W676" i="6"/>
  <c r="U676" i="6"/>
  <c r="S676" i="6"/>
  <c r="AB675" i="6"/>
  <c r="Y675" i="6"/>
  <c r="Z675" i="6" s="1"/>
  <c r="W675" i="6"/>
  <c r="S675" i="6"/>
  <c r="U675" i="6" s="1"/>
  <c r="AB674" i="6"/>
  <c r="Y674" i="6"/>
  <c r="W674" i="6"/>
  <c r="S674" i="6"/>
  <c r="U674" i="6" s="1"/>
  <c r="AB673" i="6"/>
  <c r="Y673" i="6"/>
  <c r="W673" i="6"/>
  <c r="S673" i="6"/>
  <c r="U673" i="6" s="1"/>
  <c r="AB672" i="6"/>
  <c r="Y672" i="6"/>
  <c r="W672" i="6"/>
  <c r="S672" i="6"/>
  <c r="U672" i="6" s="1"/>
  <c r="AB671" i="6"/>
  <c r="Y671" i="6"/>
  <c r="W671" i="6"/>
  <c r="S671" i="6"/>
  <c r="U671" i="6" s="1"/>
  <c r="AB670" i="6"/>
  <c r="Y670" i="6"/>
  <c r="Z670" i="6" s="1"/>
  <c r="W670" i="6"/>
  <c r="S670" i="6"/>
  <c r="U670" i="6" s="1"/>
  <c r="AB669" i="6"/>
  <c r="Y669" i="6"/>
  <c r="Z669" i="6" s="1"/>
  <c r="W669" i="6"/>
  <c r="S669" i="6"/>
  <c r="U669" i="6" s="1"/>
  <c r="AB668" i="6"/>
  <c r="Y668" i="6"/>
  <c r="Z668" i="6" s="1"/>
  <c r="W668" i="6"/>
  <c r="S668" i="6"/>
  <c r="U668" i="6" s="1"/>
  <c r="AB667" i="6"/>
  <c r="Y667" i="6"/>
  <c r="Z667" i="6" s="1"/>
  <c r="W667" i="6"/>
  <c r="S667" i="6"/>
  <c r="U667" i="6" s="1"/>
  <c r="AB666" i="6"/>
  <c r="Y666" i="6"/>
  <c r="Z666" i="6" s="1"/>
  <c r="W666" i="6"/>
  <c r="S666" i="6"/>
  <c r="U666" i="6" s="1"/>
  <c r="AB665" i="6"/>
  <c r="Y665" i="6"/>
  <c r="Z665" i="6" s="1"/>
  <c r="W665" i="6"/>
  <c r="S665" i="6"/>
  <c r="U665" i="6" s="1"/>
  <c r="AB664" i="6"/>
  <c r="Y664" i="6"/>
  <c r="Z664" i="6" s="1"/>
  <c r="W664" i="6"/>
  <c r="S664" i="6"/>
  <c r="U664" i="6" s="1"/>
  <c r="AB663" i="6"/>
  <c r="Y663" i="6"/>
  <c r="Z663" i="6" s="1"/>
  <c r="W663" i="6"/>
  <c r="S663" i="6"/>
  <c r="U663" i="6" s="1"/>
  <c r="AB662" i="6"/>
  <c r="Y662" i="6"/>
  <c r="Z662" i="6" s="1"/>
  <c r="W662" i="6"/>
  <c r="S662" i="6"/>
  <c r="U662" i="6" s="1"/>
  <c r="AB661" i="6"/>
  <c r="Y661" i="6"/>
  <c r="Z661" i="6" s="1"/>
  <c r="W661" i="6"/>
  <c r="S661" i="6"/>
  <c r="U661" i="6" s="1"/>
  <c r="AB660" i="6"/>
  <c r="Y660" i="6"/>
  <c r="Z660" i="6" s="1"/>
  <c r="W660" i="6"/>
  <c r="S660" i="6"/>
  <c r="U660" i="6" s="1"/>
  <c r="AB659" i="6"/>
  <c r="Y659" i="6"/>
  <c r="Z659" i="6" s="1"/>
  <c r="W659" i="6"/>
  <c r="S659" i="6"/>
  <c r="U659" i="6" s="1"/>
  <c r="AB658" i="6"/>
  <c r="Z658" i="6"/>
  <c r="Y658" i="6"/>
  <c r="W658" i="6"/>
  <c r="S658" i="6"/>
  <c r="U658" i="6" s="1"/>
  <c r="AB657" i="6"/>
  <c r="Y657" i="6"/>
  <c r="W657" i="6"/>
  <c r="S657" i="6"/>
  <c r="U657" i="6" s="1"/>
  <c r="AB656" i="6"/>
  <c r="Y656" i="6"/>
  <c r="Z656" i="6" s="1"/>
  <c r="W656" i="6"/>
  <c r="S656" i="6"/>
  <c r="U656" i="6" s="1"/>
  <c r="AB655" i="6"/>
  <c r="Y655" i="6"/>
  <c r="Z655" i="6" s="1"/>
  <c r="W655" i="6"/>
  <c r="S655" i="6"/>
  <c r="U655" i="6" s="1"/>
  <c r="AB654" i="6"/>
  <c r="Y654" i="6"/>
  <c r="W654" i="6"/>
  <c r="S654" i="6"/>
  <c r="U654" i="6" s="1"/>
  <c r="AB653" i="6"/>
  <c r="Y653" i="6"/>
  <c r="Z653" i="6" s="1"/>
  <c r="W653" i="6"/>
  <c r="S653" i="6"/>
  <c r="U653" i="6" s="1"/>
  <c r="AB652" i="6"/>
  <c r="Y652" i="6"/>
  <c r="W652" i="6"/>
  <c r="S652" i="6"/>
  <c r="U652" i="6" s="1"/>
  <c r="AB651" i="6"/>
  <c r="Y651" i="6"/>
  <c r="W651" i="6"/>
  <c r="S651" i="6"/>
  <c r="U651" i="6" s="1"/>
  <c r="AB650" i="6"/>
  <c r="Y650" i="6"/>
  <c r="W650" i="6"/>
  <c r="S650" i="6"/>
  <c r="U650" i="6" s="1"/>
  <c r="AB649" i="6"/>
  <c r="Y649" i="6"/>
  <c r="W649" i="6"/>
  <c r="S649" i="6"/>
  <c r="U649" i="6" s="1"/>
  <c r="X649" i="6" s="1"/>
  <c r="AB648" i="6"/>
  <c r="AC648" i="6" s="1"/>
  <c r="Y648" i="6"/>
  <c r="Z648" i="6" s="1"/>
  <c r="W648" i="6"/>
  <c r="S648" i="6"/>
  <c r="U648" i="6" s="1"/>
  <c r="X648" i="6" s="1"/>
  <c r="AB647" i="6"/>
  <c r="Y647" i="6"/>
  <c r="Z647" i="6" s="1"/>
  <c r="W647" i="6"/>
  <c r="S647" i="6"/>
  <c r="U647" i="6" s="1"/>
  <c r="AB646" i="6"/>
  <c r="Y646" i="6"/>
  <c r="W646" i="6"/>
  <c r="S646" i="6"/>
  <c r="U646" i="6" s="1"/>
  <c r="AB645" i="6"/>
  <c r="Z645" i="6"/>
  <c r="Y645" i="6"/>
  <c r="W645" i="6"/>
  <c r="S645" i="6"/>
  <c r="U645" i="6" s="1"/>
  <c r="AB644" i="6"/>
  <c r="Y644" i="6"/>
  <c r="W644" i="6"/>
  <c r="S644" i="6"/>
  <c r="U644" i="6" s="1"/>
  <c r="AB643" i="6"/>
  <c r="Y643" i="6"/>
  <c r="Z643" i="6" s="1"/>
  <c r="W643" i="6"/>
  <c r="S643" i="6"/>
  <c r="U643" i="6" s="1"/>
  <c r="AB642" i="6"/>
  <c r="Y642" i="6"/>
  <c r="Z642" i="6" s="1"/>
  <c r="W642" i="6"/>
  <c r="S642" i="6"/>
  <c r="U642" i="6" s="1"/>
  <c r="AB641" i="6"/>
  <c r="Y641" i="6"/>
  <c r="W641" i="6"/>
  <c r="S641" i="6"/>
  <c r="U641" i="6" s="1"/>
  <c r="AB640" i="6"/>
  <c r="Y640" i="6"/>
  <c r="W640" i="6"/>
  <c r="S640" i="6"/>
  <c r="U640" i="6" s="1"/>
  <c r="X640" i="6" s="1"/>
  <c r="AB639" i="6"/>
  <c r="Y639" i="6"/>
  <c r="W639" i="6"/>
  <c r="X639" i="6" s="1"/>
  <c r="S639" i="6"/>
  <c r="U639" i="6" s="1"/>
  <c r="AB638" i="6"/>
  <c r="Y638" i="6"/>
  <c r="W638" i="6"/>
  <c r="S638" i="6"/>
  <c r="U638" i="6" s="1"/>
  <c r="AB637" i="6"/>
  <c r="Y637" i="6"/>
  <c r="Z637" i="6" s="1"/>
  <c r="W637" i="6"/>
  <c r="S637" i="6"/>
  <c r="U637" i="6" s="1"/>
  <c r="AB636" i="6"/>
  <c r="Y636" i="6"/>
  <c r="Z636" i="6" s="1"/>
  <c r="W636" i="6"/>
  <c r="S636" i="6"/>
  <c r="U636" i="6" s="1"/>
  <c r="AB635" i="6"/>
  <c r="Y635" i="6"/>
  <c r="Z635" i="6" s="1"/>
  <c r="W635" i="6"/>
  <c r="S635" i="6"/>
  <c r="U635" i="6" s="1"/>
  <c r="AB634" i="6"/>
  <c r="Y634" i="6"/>
  <c r="W634" i="6"/>
  <c r="S634" i="6"/>
  <c r="U634" i="6" s="1"/>
  <c r="AB633" i="6"/>
  <c r="Y633" i="6"/>
  <c r="W633" i="6"/>
  <c r="S633" i="6"/>
  <c r="U633" i="6" s="1"/>
  <c r="AB632" i="6"/>
  <c r="Y632" i="6"/>
  <c r="Z632" i="6" s="1"/>
  <c r="W632" i="6"/>
  <c r="S632" i="6"/>
  <c r="U632" i="6" s="1"/>
  <c r="AB631" i="6"/>
  <c r="Y631" i="6"/>
  <c r="Z631" i="6" s="1"/>
  <c r="W631" i="6"/>
  <c r="S631" i="6"/>
  <c r="U631" i="6" s="1"/>
  <c r="AB630" i="6"/>
  <c r="Y630" i="6"/>
  <c r="W630" i="6"/>
  <c r="S630" i="6"/>
  <c r="U630" i="6" s="1"/>
  <c r="AB629" i="6"/>
  <c r="AC629" i="6" s="1"/>
  <c r="Y629" i="6"/>
  <c r="Z629" i="6" s="1"/>
  <c r="W629" i="6"/>
  <c r="S629" i="6"/>
  <c r="U629" i="6" s="1"/>
  <c r="AB628" i="6"/>
  <c r="Y628" i="6"/>
  <c r="Z628" i="6" s="1"/>
  <c r="W628" i="6"/>
  <c r="S628" i="6"/>
  <c r="U628" i="6" s="1"/>
  <c r="AB627" i="6"/>
  <c r="Z627" i="6"/>
  <c r="Y627" i="6"/>
  <c r="W627" i="6"/>
  <c r="S627" i="6"/>
  <c r="U627" i="6" s="1"/>
  <c r="AB626" i="6"/>
  <c r="Y626" i="6"/>
  <c r="W626" i="6"/>
  <c r="S626" i="6"/>
  <c r="U626" i="6" s="1"/>
  <c r="AB625" i="6"/>
  <c r="Y625" i="6"/>
  <c r="W625" i="6"/>
  <c r="S625" i="6"/>
  <c r="U625" i="6" s="1"/>
  <c r="AB624" i="6"/>
  <c r="Y624" i="6"/>
  <c r="Z624" i="6" s="1"/>
  <c r="W624" i="6"/>
  <c r="S624" i="6"/>
  <c r="U624" i="6" s="1"/>
  <c r="AB623" i="6"/>
  <c r="Y623" i="6"/>
  <c r="Z623" i="6" s="1"/>
  <c r="W623" i="6"/>
  <c r="S623" i="6"/>
  <c r="U623" i="6" s="1"/>
  <c r="AB622" i="6"/>
  <c r="Y622" i="6"/>
  <c r="W622" i="6"/>
  <c r="S622" i="6"/>
  <c r="U622" i="6" s="1"/>
  <c r="AB621" i="6"/>
  <c r="Y621" i="6"/>
  <c r="W621" i="6"/>
  <c r="S621" i="6"/>
  <c r="U621" i="6" s="1"/>
  <c r="AB620" i="6"/>
  <c r="Y620" i="6"/>
  <c r="W620" i="6"/>
  <c r="S620" i="6"/>
  <c r="U620" i="6" s="1"/>
  <c r="AB619" i="6"/>
  <c r="Y619" i="6"/>
  <c r="Z619" i="6" s="1"/>
  <c r="W619" i="6"/>
  <c r="S619" i="6"/>
  <c r="U619" i="6" s="1"/>
  <c r="AB618" i="6"/>
  <c r="Z618" i="6"/>
  <c r="Y618" i="6"/>
  <c r="W618" i="6"/>
  <c r="S618" i="6"/>
  <c r="U618" i="6" s="1"/>
  <c r="AB617" i="6"/>
  <c r="Y617" i="6"/>
  <c r="W617" i="6"/>
  <c r="S617" i="6"/>
  <c r="U617" i="6" s="1"/>
  <c r="AB616" i="6"/>
  <c r="Y616" i="6"/>
  <c r="Z616" i="6" s="1"/>
  <c r="W616" i="6"/>
  <c r="S616" i="6"/>
  <c r="U616" i="6" s="1"/>
  <c r="AB615" i="6"/>
  <c r="Y615" i="6"/>
  <c r="Z615" i="6" s="1"/>
  <c r="W615" i="6"/>
  <c r="U615" i="6"/>
  <c r="X615" i="6" s="1"/>
  <c r="S615" i="6"/>
  <c r="AB614" i="6"/>
  <c r="Y614" i="6"/>
  <c r="W614" i="6"/>
  <c r="S614" i="6"/>
  <c r="U614" i="6" s="1"/>
  <c r="AB613" i="6"/>
  <c r="Y613" i="6"/>
  <c r="Z613" i="6" s="1"/>
  <c r="W613" i="6"/>
  <c r="S613" i="6"/>
  <c r="U613" i="6" s="1"/>
  <c r="AB612" i="6"/>
  <c r="Y612" i="6"/>
  <c r="Z612" i="6" s="1"/>
  <c r="W612" i="6"/>
  <c r="S612" i="6"/>
  <c r="U612" i="6" s="1"/>
  <c r="AB611" i="6"/>
  <c r="Y611" i="6"/>
  <c r="Z611" i="6" s="1"/>
  <c r="W611" i="6"/>
  <c r="S611" i="6"/>
  <c r="U611" i="6" s="1"/>
  <c r="AB610" i="6"/>
  <c r="Y610" i="6"/>
  <c r="W610" i="6"/>
  <c r="S610" i="6"/>
  <c r="U610" i="6" s="1"/>
  <c r="AB609" i="6"/>
  <c r="Y609" i="6"/>
  <c r="W609" i="6"/>
  <c r="S609" i="6"/>
  <c r="U609" i="6" s="1"/>
  <c r="AB608" i="6"/>
  <c r="Y608" i="6"/>
  <c r="W608" i="6"/>
  <c r="S608" i="6"/>
  <c r="U608" i="6" s="1"/>
  <c r="AB607" i="6"/>
  <c r="Y607" i="6"/>
  <c r="Z607" i="6" s="1"/>
  <c r="W607" i="6"/>
  <c r="S607" i="6"/>
  <c r="U607" i="6" s="1"/>
  <c r="AB606" i="6"/>
  <c r="Y606" i="6"/>
  <c r="Z606" i="6" s="1"/>
  <c r="W606" i="6"/>
  <c r="S606" i="6"/>
  <c r="U606" i="6" s="1"/>
  <c r="AB605" i="6"/>
  <c r="Y605" i="6"/>
  <c r="Z605" i="6" s="1"/>
  <c r="W605" i="6"/>
  <c r="S605" i="6"/>
  <c r="U605" i="6" s="1"/>
  <c r="AB604" i="6"/>
  <c r="Y604" i="6"/>
  <c r="W604" i="6"/>
  <c r="S604" i="6"/>
  <c r="U604" i="6" s="1"/>
  <c r="AB603" i="6"/>
  <c r="Y603" i="6"/>
  <c r="Z603" i="6" s="1"/>
  <c r="W603" i="6"/>
  <c r="S603" i="6"/>
  <c r="U603" i="6" s="1"/>
  <c r="AB602" i="6"/>
  <c r="Y602" i="6"/>
  <c r="W602" i="6"/>
  <c r="S602" i="6"/>
  <c r="U602" i="6" s="1"/>
  <c r="AB601" i="6"/>
  <c r="Y601" i="6"/>
  <c r="Z601" i="6" s="1"/>
  <c r="W601" i="6"/>
  <c r="S601" i="6"/>
  <c r="U601" i="6" s="1"/>
  <c r="AB600" i="6"/>
  <c r="Y600" i="6"/>
  <c r="W600" i="6"/>
  <c r="S600" i="6"/>
  <c r="U600" i="6" s="1"/>
  <c r="AB599" i="6"/>
  <c r="Z599" i="6"/>
  <c r="Y599" i="6"/>
  <c r="W599" i="6"/>
  <c r="S599" i="6"/>
  <c r="U599" i="6" s="1"/>
  <c r="AB598" i="6"/>
  <c r="Y598" i="6"/>
  <c r="Z598" i="6" s="1"/>
  <c r="W598" i="6"/>
  <c r="S598" i="6"/>
  <c r="U598" i="6" s="1"/>
  <c r="X598" i="6" s="1"/>
  <c r="AB597" i="6"/>
  <c r="Z597" i="6"/>
  <c r="Y597" i="6"/>
  <c r="W597" i="6"/>
  <c r="S597" i="6"/>
  <c r="U597" i="6" s="1"/>
  <c r="AB596" i="6"/>
  <c r="Y596" i="6"/>
  <c r="Z596" i="6" s="1"/>
  <c r="W596" i="6"/>
  <c r="S596" i="6"/>
  <c r="U596" i="6" s="1"/>
  <c r="AB595" i="6"/>
  <c r="Y595" i="6"/>
  <c r="Z595" i="6" s="1"/>
  <c r="W595" i="6"/>
  <c r="S595" i="6"/>
  <c r="U595" i="6" s="1"/>
  <c r="AB594" i="6"/>
  <c r="Y594" i="6"/>
  <c r="W594" i="6"/>
  <c r="S594" i="6"/>
  <c r="U594" i="6" s="1"/>
  <c r="AB593" i="6"/>
  <c r="Y593" i="6"/>
  <c r="W593" i="6"/>
  <c r="S593" i="6"/>
  <c r="U593" i="6" s="1"/>
  <c r="AB592" i="6"/>
  <c r="Y592" i="6"/>
  <c r="Z592" i="6" s="1"/>
  <c r="W592" i="6"/>
  <c r="S592" i="6"/>
  <c r="U592" i="6" s="1"/>
  <c r="AB591" i="6"/>
  <c r="Y591" i="6"/>
  <c r="Z591" i="6" s="1"/>
  <c r="W591" i="6"/>
  <c r="U591" i="6"/>
  <c r="S591" i="6"/>
  <c r="AB590" i="6"/>
  <c r="Y590" i="6"/>
  <c r="W590" i="6"/>
  <c r="S590" i="6"/>
  <c r="U590" i="6" s="1"/>
  <c r="AB589" i="6"/>
  <c r="Y589" i="6"/>
  <c r="W589" i="6"/>
  <c r="S589" i="6"/>
  <c r="U589" i="6" s="1"/>
  <c r="AB588" i="6"/>
  <c r="Y588" i="6"/>
  <c r="W588" i="6"/>
  <c r="S588" i="6"/>
  <c r="U588" i="6" s="1"/>
  <c r="AB587" i="6"/>
  <c r="Y587" i="6"/>
  <c r="Z587" i="6" s="1"/>
  <c r="W587" i="6"/>
  <c r="S587" i="6"/>
  <c r="U587" i="6" s="1"/>
  <c r="AB586" i="6"/>
  <c r="Y586" i="6"/>
  <c r="W586" i="6"/>
  <c r="S586" i="6"/>
  <c r="U586" i="6" s="1"/>
  <c r="AB585" i="6"/>
  <c r="Z585" i="6"/>
  <c r="Y585" i="6"/>
  <c r="W585" i="6"/>
  <c r="S585" i="6"/>
  <c r="U585" i="6" s="1"/>
  <c r="AB584" i="6"/>
  <c r="Y584" i="6"/>
  <c r="W584" i="6"/>
  <c r="S584" i="6"/>
  <c r="U584" i="6" s="1"/>
  <c r="AB583" i="6"/>
  <c r="Y583" i="6"/>
  <c r="Z583" i="6" s="1"/>
  <c r="W583" i="6"/>
  <c r="S583" i="6"/>
  <c r="U583" i="6" s="1"/>
  <c r="AB582" i="6"/>
  <c r="Y582" i="6"/>
  <c r="W582" i="6"/>
  <c r="S582" i="6"/>
  <c r="U582" i="6" s="1"/>
  <c r="AB581" i="6"/>
  <c r="Y581" i="6"/>
  <c r="Z581" i="6" s="1"/>
  <c r="W581" i="6"/>
  <c r="S581" i="6"/>
  <c r="U581" i="6" s="1"/>
  <c r="AB580" i="6"/>
  <c r="Y580" i="6"/>
  <c r="W580" i="6"/>
  <c r="S580" i="6"/>
  <c r="U580" i="6" s="1"/>
  <c r="AB579" i="6"/>
  <c r="Y579" i="6"/>
  <c r="Z579" i="6" s="1"/>
  <c r="W579" i="6"/>
  <c r="S579" i="6"/>
  <c r="U579" i="6" s="1"/>
  <c r="AB578" i="6"/>
  <c r="Y578" i="6"/>
  <c r="AC578" i="6" s="1"/>
  <c r="W578" i="6"/>
  <c r="S578" i="6"/>
  <c r="U578" i="6" s="1"/>
  <c r="AB577" i="6"/>
  <c r="Y577" i="6"/>
  <c r="Z577" i="6" s="1"/>
  <c r="W577" i="6"/>
  <c r="S577" i="6"/>
  <c r="U577" i="6" s="1"/>
  <c r="AB576" i="6"/>
  <c r="Y576" i="6"/>
  <c r="W576" i="6"/>
  <c r="S576" i="6"/>
  <c r="U576" i="6" s="1"/>
  <c r="AB575" i="6"/>
  <c r="Y575" i="6"/>
  <c r="W575" i="6"/>
  <c r="S575" i="6"/>
  <c r="U575" i="6" s="1"/>
  <c r="AB574" i="6"/>
  <c r="Y574" i="6"/>
  <c r="W574" i="6"/>
  <c r="S574" i="6"/>
  <c r="U574" i="6" s="1"/>
  <c r="AB573" i="6"/>
  <c r="AC573" i="6" s="1"/>
  <c r="Z573" i="6"/>
  <c r="Y573" i="6"/>
  <c r="W573" i="6"/>
  <c r="S573" i="6"/>
  <c r="U573" i="6" s="1"/>
  <c r="AB572" i="6"/>
  <c r="Y572" i="6"/>
  <c r="Z572" i="6" s="1"/>
  <c r="W572" i="6"/>
  <c r="S572" i="6"/>
  <c r="U572" i="6" s="1"/>
  <c r="AB571" i="6"/>
  <c r="Y571" i="6"/>
  <c r="Z571" i="6" s="1"/>
  <c r="W571" i="6"/>
  <c r="U571" i="6"/>
  <c r="S571" i="6"/>
  <c r="AB570" i="6"/>
  <c r="Y570" i="6"/>
  <c r="W570" i="6"/>
  <c r="S570" i="6"/>
  <c r="U570" i="6" s="1"/>
  <c r="AB569" i="6"/>
  <c r="Y569" i="6"/>
  <c r="Z569" i="6" s="1"/>
  <c r="W569" i="6"/>
  <c r="S569" i="6"/>
  <c r="U569" i="6" s="1"/>
  <c r="AB568" i="6"/>
  <c r="Y568" i="6"/>
  <c r="Z568" i="6" s="1"/>
  <c r="W568" i="6"/>
  <c r="S568" i="6"/>
  <c r="U568" i="6" s="1"/>
  <c r="AB567" i="6"/>
  <c r="Y567" i="6"/>
  <c r="Z567" i="6" s="1"/>
  <c r="W567" i="6"/>
  <c r="S567" i="6"/>
  <c r="U567" i="6" s="1"/>
  <c r="AB566" i="6"/>
  <c r="Y566" i="6"/>
  <c r="Z566" i="6" s="1"/>
  <c r="W566" i="6"/>
  <c r="S566" i="6"/>
  <c r="U566" i="6" s="1"/>
  <c r="AB565" i="6"/>
  <c r="Y565" i="6"/>
  <c r="Z565" i="6" s="1"/>
  <c r="W565" i="6"/>
  <c r="S565" i="6"/>
  <c r="U565" i="6" s="1"/>
  <c r="AB564" i="6"/>
  <c r="Y564" i="6"/>
  <c r="Z564" i="6" s="1"/>
  <c r="W564" i="6"/>
  <c r="S564" i="6"/>
  <c r="U564" i="6" s="1"/>
  <c r="AB563" i="6"/>
  <c r="Y563" i="6"/>
  <c r="Z563" i="6" s="1"/>
  <c r="W563" i="6"/>
  <c r="S563" i="6"/>
  <c r="U563" i="6" s="1"/>
  <c r="AB562" i="6"/>
  <c r="Y562" i="6"/>
  <c r="W562" i="6"/>
  <c r="S562" i="6"/>
  <c r="U562" i="6" s="1"/>
  <c r="AB561" i="6"/>
  <c r="Y561" i="6"/>
  <c r="AC561" i="6" s="1"/>
  <c r="W561" i="6"/>
  <c r="S561" i="6"/>
  <c r="U561" i="6" s="1"/>
  <c r="AB560" i="6"/>
  <c r="Y560" i="6"/>
  <c r="Z560" i="6" s="1"/>
  <c r="W560" i="6"/>
  <c r="S560" i="6"/>
  <c r="U560" i="6" s="1"/>
  <c r="AB559" i="6"/>
  <c r="Y559" i="6"/>
  <c r="Z559" i="6" s="1"/>
  <c r="W559" i="6"/>
  <c r="S559" i="6"/>
  <c r="U559" i="6" s="1"/>
  <c r="AB558" i="6"/>
  <c r="Y558" i="6"/>
  <c r="W558" i="6"/>
  <c r="S558" i="6"/>
  <c r="U558" i="6" s="1"/>
  <c r="AB557" i="6"/>
  <c r="Y557" i="6"/>
  <c r="W557" i="6"/>
  <c r="S557" i="6"/>
  <c r="U557" i="6" s="1"/>
  <c r="AB556" i="6"/>
  <c r="Y556" i="6"/>
  <c r="W556" i="6"/>
  <c r="S556" i="6"/>
  <c r="U556" i="6" s="1"/>
  <c r="AB555" i="6"/>
  <c r="Y555" i="6"/>
  <c r="Z555" i="6" s="1"/>
  <c r="W555" i="6"/>
  <c r="S555" i="6"/>
  <c r="U555" i="6" s="1"/>
  <c r="AB554" i="6"/>
  <c r="Y554" i="6"/>
  <c r="W554" i="6"/>
  <c r="S554" i="6"/>
  <c r="U554" i="6" s="1"/>
  <c r="AB553" i="6"/>
  <c r="Y553" i="6"/>
  <c r="W553" i="6"/>
  <c r="S553" i="6"/>
  <c r="U553" i="6" s="1"/>
  <c r="AB552" i="6"/>
  <c r="Y552" i="6"/>
  <c r="Z552" i="6" s="1"/>
  <c r="W552" i="6"/>
  <c r="S552" i="6"/>
  <c r="U552" i="6" s="1"/>
  <c r="AB551" i="6"/>
  <c r="Y551" i="6"/>
  <c r="Z551" i="6" s="1"/>
  <c r="W551" i="6"/>
  <c r="S551" i="6"/>
  <c r="U551" i="6" s="1"/>
  <c r="AB550" i="6"/>
  <c r="Y550" i="6"/>
  <c r="W550" i="6"/>
  <c r="S550" i="6"/>
  <c r="U550" i="6" s="1"/>
  <c r="AB549" i="6"/>
  <c r="Y549" i="6"/>
  <c r="Z549" i="6" s="1"/>
  <c r="W549" i="6"/>
  <c r="U549" i="6"/>
  <c r="S549" i="6"/>
  <c r="AB548" i="6"/>
  <c r="Y548" i="6"/>
  <c r="Z548" i="6" s="1"/>
  <c r="W548" i="6"/>
  <c r="S548" i="6"/>
  <c r="U548" i="6" s="1"/>
  <c r="AB547" i="6"/>
  <c r="Y547" i="6"/>
  <c r="Z547" i="6" s="1"/>
  <c r="W547" i="6"/>
  <c r="S547" i="6"/>
  <c r="U547" i="6" s="1"/>
  <c r="AB546" i="6"/>
  <c r="Y546" i="6"/>
  <c r="W546" i="6"/>
  <c r="S546" i="6"/>
  <c r="U546" i="6" s="1"/>
  <c r="AB545" i="6"/>
  <c r="Y545" i="6"/>
  <c r="W545" i="6"/>
  <c r="S545" i="6"/>
  <c r="U545" i="6" s="1"/>
  <c r="AB544" i="6"/>
  <c r="Y544" i="6"/>
  <c r="W544" i="6"/>
  <c r="S544" i="6"/>
  <c r="U544" i="6" s="1"/>
  <c r="AB543" i="6"/>
  <c r="Y543" i="6"/>
  <c r="Z543" i="6" s="1"/>
  <c r="W543" i="6"/>
  <c r="S543" i="6"/>
  <c r="U543" i="6" s="1"/>
  <c r="AB542" i="6"/>
  <c r="Y542" i="6"/>
  <c r="Z542" i="6" s="1"/>
  <c r="W542" i="6"/>
  <c r="S542" i="6"/>
  <c r="U542" i="6" s="1"/>
  <c r="AB541" i="6"/>
  <c r="Y541" i="6"/>
  <c r="Z541" i="6" s="1"/>
  <c r="W541" i="6"/>
  <c r="S541" i="6"/>
  <c r="U541" i="6" s="1"/>
  <c r="AB540" i="6"/>
  <c r="Y540" i="6"/>
  <c r="Z540" i="6" s="1"/>
  <c r="W540" i="6"/>
  <c r="S540" i="6"/>
  <c r="U540" i="6" s="1"/>
  <c r="AB539" i="6"/>
  <c r="Z539" i="6"/>
  <c r="Y539" i="6"/>
  <c r="W539" i="6"/>
  <c r="S539" i="6"/>
  <c r="U539" i="6" s="1"/>
  <c r="AB538" i="6"/>
  <c r="Y538" i="6"/>
  <c r="W538" i="6"/>
  <c r="S538" i="6"/>
  <c r="U538" i="6" s="1"/>
  <c r="AB537" i="6"/>
  <c r="Y537" i="6"/>
  <c r="Z537" i="6" s="1"/>
  <c r="W537" i="6"/>
  <c r="S537" i="6"/>
  <c r="U537" i="6" s="1"/>
  <c r="AB536" i="6"/>
  <c r="Y536" i="6"/>
  <c r="Z536" i="6" s="1"/>
  <c r="W536" i="6"/>
  <c r="S536" i="6"/>
  <c r="U536" i="6" s="1"/>
  <c r="AB535" i="6"/>
  <c r="Y535" i="6"/>
  <c r="Z535" i="6" s="1"/>
  <c r="W535" i="6"/>
  <c r="S535" i="6"/>
  <c r="U535" i="6" s="1"/>
  <c r="AB534" i="6"/>
  <c r="AC534" i="6" s="1"/>
  <c r="Y534" i="6"/>
  <c r="Z534" i="6" s="1"/>
  <c r="W534" i="6"/>
  <c r="S534" i="6"/>
  <c r="U534" i="6" s="1"/>
  <c r="AB533" i="6"/>
  <c r="Y533" i="6"/>
  <c r="W533" i="6"/>
  <c r="S533" i="6"/>
  <c r="U533" i="6" s="1"/>
  <c r="X533" i="6" s="1"/>
  <c r="AB532" i="6"/>
  <c r="Y532" i="6"/>
  <c r="Z532" i="6" s="1"/>
  <c r="W532" i="6"/>
  <c r="S532" i="6"/>
  <c r="U532" i="6" s="1"/>
  <c r="AB531" i="6"/>
  <c r="Y531" i="6"/>
  <c r="Z531" i="6" s="1"/>
  <c r="W531" i="6"/>
  <c r="S531" i="6"/>
  <c r="U531" i="6" s="1"/>
  <c r="AB530" i="6"/>
  <c r="Y530" i="6"/>
  <c r="Z530" i="6" s="1"/>
  <c r="W530" i="6"/>
  <c r="S530" i="6"/>
  <c r="U530" i="6" s="1"/>
  <c r="AB529" i="6"/>
  <c r="Y529" i="6"/>
  <c r="W529" i="6"/>
  <c r="S529" i="6"/>
  <c r="U529" i="6" s="1"/>
  <c r="AB528" i="6"/>
  <c r="Y528" i="6"/>
  <c r="Z528" i="6" s="1"/>
  <c r="W528" i="6"/>
  <c r="S528" i="6"/>
  <c r="U528" i="6" s="1"/>
  <c r="AB527" i="6"/>
  <c r="Z527" i="6"/>
  <c r="Y527" i="6"/>
  <c r="W527" i="6"/>
  <c r="S527" i="6"/>
  <c r="U527" i="6" s="1"/>
  <c r="AB526" i="6"/>
  <c r="Y526" i="6"/>
  <c r="W526" i="6"/>
  <c r="S526" i="6"/>
  <c r="U526" i="6" s="1"/>
  <c r="AB525" i="6"/>
  <c r="Y525" i="6"/>
  <c r="W525" i="6"/>
  <c r="S525" i="6"/>
  <c r="U525" i="6" s="1"/>
  <c r="AB524" i="6"/>
  <c r="Y524" i="6"/>
  <c r="W524" i="6"/>
  <c r="S524" i="6"/>
  <c r="U524" i="6" s="1"/>
  <c r="AB523" i="6"/>
  <c r="Y523" i="6"/>
  <c r="Z523" i="6" s="1"/>
  <c r="W523" i="6"/>
  <c r="S523" i="6"/>
  <c r="U523" i="6" s="1"/>
  <c r="AB522" i="6"/>
  <c r="Y522" i="6"/>
  <c r="W522" i="6"/>
  <c r="S522" i="6"/>
  <c r="U522" i="6" s="1"/>
  <c r="AB521" i="6"/>
  <c r="Y521" i="6"/>
  <c r="Z521" i="6" s="1"/>
  <c r="W521" i="6"/>
  <c r="S521" i="6"/>
  <c r="U521" i="6" s="1"/>
  <c r="AB520" i="6"/>
  <c r="Y520" i="6"/>
  <c r="Z520" i="6" s="1"/>
  <c r="W520" i="6"/>
  <c r="S520" i="6"/>
  <c r="U520" i="6" s="1"/>
  <c r="AB519" i="6"/>
  <c r="Y519" i="6"/>
  <c r="Z519" i="6" s="1"/>
  <c r="W519" i="6"/>
  <c r="S519" i="6"/>
  <c r="U519" i="6" s="1"/>
  <c r="AB518" i="6"/>
  <c r="Y518" i="6"/>
  <c r="W518" i="6"/>
  <c r="S518" i="6"/>
  <c r="U518" i="6" s="1"/>
  <c r="AB517" i="6"/>
  <c r="Y517" i="6"/>
  <c r="Z517" i="6" s="1"/>
  <c r="W517" i="6"/>
  <c r="U517" i="6"/>
  <c r="S517" i="6"/>
  <c r="AB516" i="6"/>
  <c r="Y516" i="6"/>
  <c r="Z516" i="6" s="1"/>
  <c r="W516" i="6"/>
  <c r="S516" i="6"/>
  <c r="U516" i="6" s="1"/>
  <c r="AB515" i="6"/>
  <c r="Y515" i="6"/>
  <c r="Z515" i="6" s="1"/>
  <c r="W515" i="6"/>
  <c r="S515" i="6"/>
  <c r="U515" i="6" s="1"/>
  <c r="AB514" i="6"/>
  <c r="Y514" i="6"/>
  <c r="W514" i="6"/>
  <c r="S514" i="6"/>
  <c r="U514" i="6" s="1"/>
  <c r="AB513" i="6"/>
  <c r="Y513" i="6"/>
  <c r="W513" i="6"/>
  <c r="S513" i="6"/>
  <c r="U513" i="6" s="1"/>
  <c r="AB512" i="6"/>
  <c r="Y512" i="6"/>
  <c r="W512" i="6"/>
  <c r="S512" i="6"/>
  <c r="U512" i="6" s="1"/>
  <c r="AB511" i="6"/>
  <c r="Y511" i="6"/>
  <c r="Z511" i="6" s="1"/>
  <c r="W511" i="6"/>
  <c r="S511" i="6"/>
  <c r="U511" i="6" s="1"/>
  <c r="AB510" i="6"/>
  <c r="Y510" i="6"/>
  <c r="W510" i="6"/>
  <c r="S510" i="6"/>
  <c r="U510" i="6" s="1"/>
  <c r="AB509" i="6"/>
  <c r="Y509" i="6"/>
  <c r="Z509" i="6" s="1"/>
  <c r="W509" i="6"/>
  <c r="S509" i="6"/>
  <c r="U509" i="6" s="1"/>
  <c r="AB508" i="6"/>
  <c r="Y508" i="6"/>
  <c r="W508" i="6"/>
  <c r="S508" i="6"/>
  <c r="U508" i="6" s="1"/>
  <c r="AB507" i="6"/>
  <c r="Y507" i="6"/>
  <c r="Z507" i="6" s="1"/>
  <c r="W507" i="6"/>
  <c r="S507" i="6"/>
  <c r="U507" i="6" s="1"/>
  <c r="AB506" i="6"/>
  <c r="Y506" i="6"/>
  <c r="W506" i="6"/>
  <c r="S506" i="6"/>
  <c r="U506" i="6" s="1"/>
  <c r="AB505" i="6"/>
  <c r="Y505" i="6"/>
  <c r="Z505" i="6" s="1"/>
  <c r="W505" i="6"/>
  <c r="S505" i="6"/>
  <c r="U505" i="6" s="1"/>
  <c r="AB504" i="6"/>
  <c r="Y504" i="6"/>
  <c r="W504" i="6"/>
  <c r="S504" i="6"/>
  <c r="U504" i="6" s="1"/>
  <c r="AB503" i="6"/>
  <c r="Y503" i="6"/>
  <c r="Z503" i="6" s="1"/>
  <c r="W503" i="6"/>
  <c r="S503" i="6"/>
  <c r="U503" i="6" s="1"/>
  <c r="AB502" i="6"/>
  <c r="Y502" i="6"/>
  <c r="Z502" i="6" s="1"/>
  <c r="W502" i="6"/>
  <c r="S502" i="6"/>
  <c r="U502" i="6" s="1"/>
  <c r="X502" i="6" s="1"/>
  <c r="AB501" i="6"/>
  <c r="Y501" i="6"/>
  <c r="W501" i="6"/>
  <c r="S501" i="6"/>
  <c r="U501" i="6" s="1"/>
  <c r="AB500" i="6"/>
  <c r="Y500" i="6"/>
  <c r="Z500" i="6" s="1"/>
  <c r="W500" i="6"/>
  <c r="S500" i="6"/>
  <c r="U500" i="6" s="1"/>
  <c r="AB499" i="6"/>
  <c r="Y499" i="6"/>
  <c r="Z499" i="6" s="1"/>
  <c r="W499" i="6"/>
  <c r="S499" i="6"/>
  <c r="U499" i="6" s="1"/>
  <c r="AB498" i="6"/>
  <c r="Y498" i="6"/>
  <c r="Z498" i="6" s="1"/>
  <c r="W498" i="6"/>
  <c r="S498" i="6"/>
  <c r="U498" i="6" s="1"/>
  <c r="AB497" i="6"/>
  <c r="Y497" i="6"/>
  <c r="W497" i="6"/>
  <c r="S497" i="6"/>
  <c r="U497" i="6" s="1"/>
  <c r="AB496" i="6"/>
  <c r="Y496" i="6"/>
  <c r="Z496" i="6" s="1"/>
  <c r="W496" i="6"/>
  <c r="S496" i="6"/>
  <c r="U496" i="6" s="1"/>
  <c r="AB495" i="6"/>
  <c r="Y495" i="6"/>
  <c r="W495" i="6"/>
  <c r="S495" i="6"/>
  <c r="U495" i="6" s="1"/>
  <c r="AB494" i="6"/>
  <c r="Y494" i="6"/>
  <c r="W494" i="6"/>
  <c r="S494" i="6"/>
  <c r="U494" i="6" s="1"/>
  <c r="AB493" i="6"/>
  <c r="Y493" i="6"/>
  <c r="Z493" i="6" s="1"/>
  <c r="W493" i="6"/>
  <c r="S493" i="6"/>
  <c r="U493" i="6" s="1"/>
  <c r="X493" i="6" s="1"/>
  <c r="AB492" i="6"/>
  <c r="Y492" i="6"/>
  <c r="W492" i="6"/>
  <c r="S492" i="6"/>
  <c r="U492" i="6" s="1"/>
  <c r="AB491" i="6"/>
  <c r="Y491" i="6"/>
  <c r="Z491" i="6" s="1"/>
  <c r="W491" i="6"/>
  <c r="S491" i="6"/>
  <c r="U491" i="6" s="1"/>
  <c r="X491" i="6" s="1"/>
  <c r="AB490" i="6"/>
  <c r="Y490" i="6"/>
  <c r="W490" i="6"/>
  <c r="S490" i="6"/>
  <c r="U490" i="6" s="1"/>
  <c r="AB489" i="6"/>
  <c r="Y489" i="6"/>
  <c r="Z489" i="6" s="1"/>
  <c r="W489" i="6"/>
  <c r="S489" i="6"/>
  <c r="U489" i="6" s="1"/>
  <c r="X489" i="6" s="1"/>
  <c r="AB488" i="6"/>
  <c r="Y488" i="6"/>
  <c r="W488" i="6"/>
  <c r="S488" i="6"/>
  <c r="U488" i="6" s="1"/>
  <c r="AB487" i="6"/>
  <c r="Y487" i="6"/>
  <c r="Z487" i="6" s="1"/>
  <c r="W487" i="6"/>
  <c r="S487" i="6"/>
  <c r="U487" i="6" s="1"/>
  <c r="AB486" i="6"/>
  <c r="Y486" i="6"/>
  <c r="W486" i="6"/>
  <c r="S486" i="6"/>
  <c r="U486" i="6" s="1"/>
  <c r="AB485" i="6"/>
  <c r="AC485" i="6" s="1"/>
  <c r="Y485" i="6"/>
  <c r="Z485" i="6" s="1"/>
  <c r="W485" i="6"/>
  <c r="S485" i="6"/>
  <c r="U485" i="6" s="1"/>
  <c r="AB484" i="6"/>
  <c r="Y484" i="6"/>
  <c r="W484" i="6"/>
  <c r="S484" i="6"/>
  <c r="U484" i="6" s="1"/>
  <c r="AB483" i="6"/>
  <c r="Y483" i="6"/>
  <c r="W483" i="6"/>
  <c r="S483" i="6"/>
  <c r="U483" i="6" s="1"/>
  <c r="X483" i="6" s="1"/>
  <c r="AB482" i="6"/>
  <c r="AC482" i="6" s="1"/>
  <c r="Y482" i="6"/>
  <c r="Z482" i="6" s="1"/>
  <c r="W482" i="6"/>
  <c r="S482" i="6"/>
  <c r="U482" i="6" s="1"/>
  <c r="AB481" i="6"/>
  <c r="Y481" i="6"/>
  <c r="Z481" i="6" s="1"/>
  <c r="W481" i="6"/>
  <c r="S481" i="6"/>
  <c r="U481" i="6" s="1"/>
  <c r="AB480" i="6"/>
  <c r="Y480" i="6"/>
  <c r="W480" i="6"/>
  <c r="S480" i="6"/>
  <c r="U480" i="6" s="1"/>
  <c r="AB479" i="6"/>
  <c r="Y479" i="6"/>
  <c r="Z479" i="6" s="1"/>
  <c r="W479" i="6"/>
  <c r="S479" i="6"/>
  <c r="U479" i="6" s="1"/>
  <c r="X479" i="6" s="1"/>
  <c r="AB478" i="6"/>
  <c r="Y478" i="6"/>
  <c r="Z478" i="6" s="1"/>
  <c r="W478" i="6"/>
  <c r="S478" i="6"/>
  <c r="U478" i="6" s="1"/>
  <c r="AB477" i="6"/>
  <c r="Y477" i="6"/>
  <c r="W477" i="6"/>
  <c r="S477" i="6"/>
  <c r="U477" i="6" s="1"/>
  <c r="X477" i="6" s="1"/>
  <c r="AB476" i="6"/>
  <c r="AC476" i="6" s="1"/>
  <c r="Y476" i="6"/>
  <c r="Z476" i="6" s="1"/>
  <c r="W476" i="6"/>
  <c r="S476" i="6"/>
  <c r="U476" i="6" s="1"/>
  <c r="AB475" i="6"/>
  <c r="Y475" i="6"/>
  <c r="W475" i="6"/>
  <c r="S475" i="6"/>
  <c r="U475" i="6" s="1"/>
  <c r="AB474" i="6"/>
  <c r="Y474" i="6"/>
  <c r="W474" i="6"/>
  <c r="S474" i="6"/>
  <c r="U474" i="6" s="1"/>
  <c r="AB473" i="6"/>
  <c r="Y473" i="6"/>
  <c r="Z473" i="6" s="1"/>
  <c r="W473" i="6"/>
  <c r="S473" i="6"/>
  <c r="U473" i="6" s="1"/>
  <c r="X473" i="6" s="1"/>
  <c r="AB472" i="6"/>
  <c r="Y472" i="6"/>
  <c r="W472" i="6"/>
  <c r="S472" i="6"/>
  <c r="U472" i="6" s="1"/>
  <c r="AB471" i="6"/>
  <c r="Y471" i="6"/>
  <c r="W471" i="6"/>
  <c r="S471" i="6"/>
  <c r="U471" i="6" s="1"/>
  <c r="X471" i="6" s="1"/>
  <c r="AB470" i="6"/>
  <c r="Y470" i="6"/>
  <c r="Z470" i="6" s="1"/>
  <c r="W470" i="6"/>
  <c r="S470" i="6"/>
  <c r="U470" i="6" s="1"/>
  <c r="AB469" i="6"/>
  <c r="Y469" i="6"/>
  <c r="Z469" i="6" s="1"/>
  <c r="W469" i="6"/>
  <c r="S469" i="6"/>
  <c r="U469" i="6" s="1"/>
  <c r="AB468" i="6"/>
  <c r="Y468" i="6"/>
  <c r="W468" i="6"/>
  <c r="S468" i="6"/>
  <c r="U468" i="6" s="1"/>
  <c r="AB467" i="6"/>
  <c r="Y467" i="6"/>
  <c r="W467" i="6"/>
  <c r="S467" i="6"/>
  <c r="U467" i="6" s="1"/>
  <c r="AB466" i="6"/>
  <c r="Y466" i="6"/>
  <c r="W466" i="6"/>
  <c r="S466" i="6"/>
  <c r="U466" i="6" s="1"/>
  <c r="AB465" i="6"/>
  <c r="Y465" i="6"/>
  <c r="Z465" i="6" s="1"/>
  <c r="W465" i="6"/>
  <c r="S465" i="6"/>
  <c r="U465" i="6" s="1"/>
  <c r="X465" i="6" s="1"/>
  <c r="AB464" i="6"/>
  <c r="Y464" i="6"/>
  <c r="W464" i="6"/>
  <c r="S464" i="6"/>
  <c r="U464" i="6" s="1"/>
  <c r="AB463" i="6"/>
  <c r="Y463" i="6"/>
  <c r="W463" i="6"/>
  <c r="S463" i="6"/>
  <c r="U463" i="6" s="1"/>
  <c r="X463" i="6" s="1"/>
  <c r="AB462" i="6"/>
  <c r="Y462" i="6"/>
  <c r="Z462" i="6" s="1"/>
  <c r="W462" i="6"/>
  <c r="S462" i="6"/>
  <c r="U462" i="6" s="1"/>
  <c r="AB461" i="6"/>
  <c r="Y461" i="6"/>
  <c r="Z461" i="6" s="1"/>
  <c r="W461" i="6"/>
  <c r="S461" i="6"/>
  <c r="U461" i="6" s="1"/>
  <c r="X461" i="6" s="1"/>
  <c r="AB460" i="6"/>
  <c r="Y460" i="6"/>
  <c r="Z460" i="6" s="1"/>
  <c r="W460" i="6"/>
  <c r="S460" i="6"/>
  <c r="U460" i="6" s="1"/>
  <c r="AB459" i="6"/>
  <c r="Y459" i="6"/>
  <c r="W459" i="6"/>
  <c r="S459" i="6"/>
  <c r="U459" i="6" s="1"/>
  <c r="AB458" i="6"/>
  <c r="Y458" i="6"/>
  <c r="Z458" i="6" s="1"/>
  <c r="W458" i="6"/>
  <c r="S458" i="6"/>
  <c r="U458" i="6" s="1"/>
  <c r="AB457" i="6"/>
  <c r="Y457" i="6"/>
  <c r="Z457" i="6" s="1"/>
  <c r="W457" i="6"/>
  <c r="S457" i="6"/>
  <c r="U457" i="6" s="1"/>
  <c r="AB456" i="6"/>
  <c r="Y456" i="6"/>
  <c r="W456" i="6"/>
  <c r="S456" i="6"/>
  <c r="U456" i="6" s="1"/>
  <c r="AB455" i="6"/>
  <c r="Y455" i="6"/>
  <c r="W455" i="6"/>
  <c r="S455" i="6"/>
  <c r="U455" i="6" s="1"/>
  <c r="AB454" i="6"/>
  <c r="Y454" i="6"/>
  <c r="Z454" i="6" s="1"/>
  <c r="W454" i="6"/>
  <c r="S454" i="6"/>
  <c r="U454" i="6" s="1"/>
  <c r="AB453" i="6"/>
  <c r="Y453" i="6"/>
  <c r="Z453" i="6" s="1"/>
  <c r="W453" i="6"/>
  <c r="U453" i="6"/>
  <c r="S453" i="6"/>
  <c r="AB452" i="6"/>
  <c r="Y452" i="6"/>
  <c r="Z452" i="6" s="1"/>
  <c r="W452" i="6"/>
  <c r="S452" i="6"/>
  <c r="U452" i="6" s="1"/>
  <c r="AB451" i="6"/>
  <c r="Y451" i="6"/>
  <c r="W451" i="6"/>
  <c r="S451" i="6"/>
  <c r="U451" i="6" s="1"/>
  <c r="AB450" i="6"/>
  <c r="Y450" i="6"/>
  <c r="W450" i="6"/>
  <c r="S450" i="6"/>
  <c r="U450" i="6" s="1"/>
  <c r="AB449" i="6"/>
  <c r="Y449" i="6"/>
  <c r="Z449" i="6" s="1"/>
  <c r="W449" i="6"/>
  <c r="S449" i="6"/>
  <c r="U449" i="6" s="1"/>
  <c r="AB448" i="6"/>
  <c r="Y448" i="6"/>
  <c r="W448" i="6"/>
  <c r="S448" i="6"/>
  <c r="U448" i="6" s="1"/>
  <c r="AB447" i="6"/>
  <c r="Y447" i="6"/>
  <c r="Z447" i="6" s="1"/>
  <c r="W447" i="6"/>
  <c r="S447" i="6"/>
  <c r="U447" i="6" s="1"/>
  <c r="AB446" i="6"/>
  <c r="Y446" i="6"/>
  <c r="Z446" i="6" s="1"/>
  <c r="W446" i="6"/>
  <c r="S446" i="6"/>
  <c r="U446" i="6" s="1"/>
  <c r="AB445" i="6"/>
  <c r="Y445" i="6"/>
  <c r="Z445" i="6" s="1"/>
  <c r="W445" i="6"/>
  <c r="S445" i="6"/>
  <c r="U445" i="6" s="1"/>
  <c r="AB444" i="6"/>
  <c r="Y444" i="6"/>
  <c r="Z444" i="6" s="1"/>
  <c r="W444" i="6"/>
  <c r="S444" i="6"/>
  <c r="U444" i="6" s="1"/>
  <c r="AB443" i="6"/>
  <c r="Y443" i="6"/>
  <c r="W443" i="6"/>
  <c r="S443" i="6"/>
  <c r="U443" i="6" s="1"/>
  <c r="AB442" i="6"/>
  <c r="Y442" i="6"/>
  <c r="Z442" i="6" s="1"/>
  <c r="W442" i="6"/>
  <c r="S442" i="6"/>
  <c r="U442" i="6" s="1"/>
  <c r="AB441" i="6"/>
  <c r="Y441" i="6"/>
  <c r="W441" i="6"/>
  <c r="S441" i="6"/>
  <c r="U441" i="6" s="1"/>
  <c r="AB440" i="6"/>
  <c r="Y440" i="6"/>
  <c r="Z440" i="6" s="1"/>
  <c r="W440" i="6"/>
  <c r="S440" i="6"/>
  <c r="U440" i="6" s="1"/>
  <c r="AB439" i="6"/>
  <c r="Y439" i="6"/>
  <c r="W439" i="6"/>
  <c r="S439" i="6"/>
  <c r="U439" i="6" s="1"/>
  <c r="AB438" i="6"/>
  <c r="Y438" i="6"/>
  <c r="W438" i="6"/>
  <c r="S438" i="6"/>
  <c r="U438" i="6" s="1"/>
  <c r="AB437" i="6"/>
  <c r="Y437" i="6"/>
  <c r="W437" i="6"/>
  <c r="S437" i="6"/>
  <c r="U437" i="6" s="1"/>
  <c r="AB436" i="6"/>
  <c r="Y436" i="6"/>
  <c r="Z436" i="6" s="1"/>
  <c r="W436" i="6"/>
  <c r="S436" i="6"/>
  <c r="U436" i="6" s="1"/>
  <c r="AB435" i="6"/>
  <c r="Y435" i="6"/>
  <c r="W435" i="6"/>
  <c r="S435" i="6"/>
  <c r="U435" i="6" s="1"/>
  <c r="AB434" i="6"/>
  <c r="Y434" i="6"/>
  <c r="Z434" i="6" s="1"/>
  <c r="W434" i="6"/>
  <c r="S434" i="6"/>
  <c r="U434" i="6" s="1"/>
  <c r="AB433" i="6"/>
  <c r="Y433" i="6"/>
  <c r="W433" i="6"/>
  <c r="S433" i="6"/>
  <c r="U433" i="6" s="1"/>
  <c r="AB432" i="6"/>
  <c r="Y432" i="6"/>
  <c r="W432" i="6"/>
  <c r="S432" i="6"/>
  <c r="U432" i="6" s="1"/>
  <c r="AB431" i="6"/>
  <c r="Y431" i="6"/>
  <c r="Z431" i="6" s="1"/>
  <c r="W431" i="6"/>
  <c r="S431" i="6"/>
  <c r="U431" i="6" s="1"/>
  <c r="AB430" i="6"/>
  <c r="Y430" i="6"/>
  <c r="W430" i="6"/>
  <c r="S430" i="6"/>
  <c r="U430" i="6" s="1"/>
  <c r="AB429" i="6"/>
  <c r="Y429" i="6"/>
  <c r="Z429" i="6" s="1"/>
  <c r="W429" i="6"/>
  <c r="S429" i="6"/>
  <c r="U429" i="6" s="1"/>
  <c r="AB428" i="6"/>
  <c r="Y428" i="6"/>
  <c r="W428" i="6"/>
  <c r="S428" i="6"/>
  <c r="U428" i="6" s="1"/>
  <c r="AB427" i="6"/>
  <c r="Y427" i="6"/>
  <c r="Z427" i="6" s="1"/>
  <c r="W427" i="6"/>
  <c r="S427" i="6"/>
  <c r="U427" i="6" s="1"/>
  <c r="AB426" i="6"/>
  <c r="Y426" i="6"/>
  <c r="W426" i="6"/>
  <c r="S426" i="6"/>
  <c r="U426" i="6" s="1"/>
  <c r="AB425" i="6"/>
  <c r="Y425" i="6"/>
  <c r="Z425" i="6" s="1"/>
  <c r="W425" i="6"/>
  <c r="S425" i="6"/>
  <c r="U425" i="6" s="1"/>
  <c r="AB424" i="6"/>
  <c r="Y424" i="6"/>
  <c r="Z424" i="6" s="1"/>
  <c r="W424" i="6"/>
  <c r="S424" i="6"/>
  <c r="U424" i="6" s="1"/>
  <c r="AB423" i="6"/>
  <c r="Y423" i="6"/>
  <c r="W423" i="6"/>
  <c r="S423" i="6"/>
  <c r="U423" i="6" s="1"/>
  <c r="AB422" i="6"/>
  <c r="Y422" i="6"/>
  <c r="W422" i="6"/>
  <c r="S422" i="6"/>
  <c r="U422" i="6" s="1"/>
  <c r="AB421" i="6"/>
  <c r="Y421" i="6"/>
  <c r="Z421" i="6" s="1"/>
  <c r="W421" i="6"/>
  <c r="S421" i="6"/>
  <c r="U421" i="6" s="1"/>
  <c r="AB420" i="6"/>
  <c r="Y420" i="6"/>
  <c r="Z420" i="6" s="1"/>
  <c r="W420" i="6"/>
  <c r="S420" i="6"/>
  <c r="U420" i="6" s="1"/>
  <c r="AB419" i="6"/>
  <c r="Y419" i="6"/>
  <c r="W419" i="6"/>
  <c r="S419" i="6"/>
  <c r="U419" i="6" s="1"/>
  <c r="AB418" i="6"/>
  <c r="Y418" i="6"/>
  <c r="W418" i="6"/>
  <c r="S418" i="6"/>
  <c r="U418" i="6" s="1"/>
  <c r="AB417" i="6"/>
  <c r="Y417" i="6"/>
  <c r="W417" i="6"/>
  <c r="S417" i="6"/>
  <c r="U417" i="6" s="1"/>
  <c r="AB416" i="6"/>
  <c r="Y416" i="6"/>
  <c r="W416" i="6"/>
  <c r="S416" i="6"/>
  <c r="U416" i="6" s="1"/>
  <c r="AB415" i="6"/>
  <c r="Y415" i="6"/>
  <c r="Z415" i="6" s="1"/>
  <c r="W415" i="6"/>
  <c r="S415" i="6"/>
  <c r="U415" i="6" s="1"/>
  <c r="X415" i="6" s="1"/>
  <c r="AB414" i="6"/>
  <c r="Y414" i="6"/>
  <c r="Z414" i="6" s="1"/>
  <c r="W414" i="6"/>
  <c r="S414" i="6"/>
  <c r="U414" i="6" s="1"/>
  <c r="AB413" i="6"/>
  <c r="AC413" i="6" s="1"/>
  <c r="Y413" i="6"/>
  <c r="Z413" i="6" s="1"/>
  <c r="W413" i="6"/>
  <c r="S413" i="6"/>
  <c r="U413" i="6" s="1"/>
  <c r="AB412" i="6"/>
  <c r="Y412" i="6"/>
  <c r="Z412" i="6" s="1"/>
  <c r="W412" i="6"/>
  <c r="S412" i="6"/>
  <c r="U412" i="6" s="1"/>
  <c r="AB411" i="6"/>
  <c r="Y411" i="6"/>
  <c r="W411" i="6"/>
  <c r="S411" i="6"/>
  <c r="U411" i="6" s="1"/>
  <c r="AB410" i="6"/>
  <c r="Y410" i="6"/>
  <c r="W410" i="6"/>
  <c r="S410" i="6"/>
  <c r="U410" i="6" s="1"/>
  <c r="AB409" i="6"/>
  <c r="Y409" i="6"/>
  <c r="W409" i="6"/>
  <c r="S409" i="6"/>
  <c r="U409" i="6" s="1"/>
  <c r="AB408" i="6"/>
  <c r="Y408" i="6"/>
  <c r="Z408" i="6" s="1"/>
  <c r="W408" i="6"/>
  <c r="S408" i="6"/>
  <c r="U408" i="6" s="1"/>
  <c r="AB407" i="6"/>
  <c r="Y407" i="6"/>
  <c r="W407" i="6"/>
  <c r="S407" i="6"/>
  <c r="U407" i="6" s="1"/>
  <c r="AB406" i="6"/>
  <c r="Y406" i="6"/>
  <c r="Z406" i="6" s="1"/>
  <c r="W406" i="6"/>
  <c r="S406" i="6"/>
  <c r="U406" i="6" s="1"/>
  <c r="AB405" i="6"/>
  <c r="Y405" i="6"/>
  <c r="AC405" i="6" s="1"/>
  <c r="W405" i="6"/>
  <c r="S405" i="6"/>
  <c r="U405" i="6" s="1"/>
  <c r="AB404" i="6"/>
  <c r="Y404" i="6"/>
  <c r="W404" i="6"/>
  <c r="S404" i="6"/>
  <c r="U404" i="6" s="1"/>
  <c r="AB403" i="6"/>
  <c r="Y403" i="6"/>
  <c r="W403" i="6"/>
  <c r="S403" i="6"/>
  <c r="U403" i="6" s="1"/>
  <c r="AB402" i="6"/>
  <c r="Y402" i="6"/>
  <c r="Z402" i="6" s="1"/>
  <c r="W402" i="6"/>
  <c r="S402" i="6"/>
  <c r="U402" i="6" s="1"/>
  <c r="AB401" i="6"/>
  <c r="Y401" i="6"/>
  <c r="W401" i="6"/>
  <c r="S401" i="6"/>
  <c r="U401" i="6" s="1"/>
  <c r="AB400" i="6"/>
  <c r="Y400" i="6"/>
  <c r="W400" i="6"/>
  <c r="S400" i="6"/>
  <c r="U400" i="6" s="1"/>
  <c r="AB399" i="6"/>
  <c r="Y399" i="6"/>
  <c r="Z399" i="6" s="1"/>
  <c r="W399" i="6"/>
  <c r="S399" i="6"/>
  <c r="U399" i="6" s="1"/>
  <c r="AB398" i="6"/>
  <c r="Y398" i="6"/>
  <c r="W398" i="6"/>
  <c r="X398" i="6" s="1"/>
  <c r="S398" i="6"/>
  <c r="U398" i="6" s="1"/>
  <c r="AB397" i="6"/>
  <c r="Y397" i="6"/>
  <c r="Z397" i="6" s="1"/>
  <c r="W397" i="6"/>
  <c r="S397" i="6"/>
  <c r="U397" i="6" s="1"/>
  <c r="AB396" i="6"/>
  <c r="Y396" i="6"/>
  <c r="W396" i="6"/>
  <c r="S396" i="6"/>
  <c r="U396" i="6" s="1"/>
  <c r="AB395" i="6"/>
  <c r="Y395" i="6"/>
  <c r="W395" i="6"/>
  <c r="S395" i="6"/>
  <c r="U395" i="6" s="1"/>
  <c r="AB394" i="6"/>
  <c r="Y394" i="6"/>
  <c r="Z394" i="6" s="1"/>
  <c r="W394" i="6"/>
  <c r="S394" i="6"/>
  <c r="U394" i="6" s="1"/>
  <c r="AB393" i="6"/>
  <c r="Y393" i="6"/>
  <c r="Z393" i="6" s="1"/>
  <c r="W393" i="6"/>
  <c r="S393" i="6"/>
  <c r="U393" i="6" s="1"/>
  <c r="AB392" i="6"/>
  <c r="Y392" i="6"/>
  <c r="Z392" i="6" s="1"/>
  <c r="W392" i="6"/>
  <c r="S392" i="6"/>
  <c r="U392" i="6" s="1"/>
  <c r="X392" i="6" s="1"/>
  <c r="AB391" i="6"/>
  <c r="Y391" i="6"/>
  <c r="W391" i="6"/>
  <c r="S391" i="6"/>
  <c r="U391" i="6" s="1"/>
  <c r="AB390" i="6"/>
  <c r="Y390" i="6"/>
  <c r="W390" i="6"/>
  <c r="S390" i="6"/>
  <c r="U390" i="6" s="1"/>
  <c r="AB389" i="6"/>
  <c r="Y389" i="6"/>
  <c r="Z389" i="6" s="1"/>
  <c r="W389" i="6"/>
  <c r="S389" i="6"/>
  <c r="U389" i="6" s="1"/>
  <c r="AB388" i="6"/>
  <c r="Y388" i="6"/>
  <c r="Z388" i="6" s="1"/>
  <c r="W388" i="6"/>
  <c r="S388" i="6"/>
  <c r="U388" i="6" s="1"/>
  <c r="X388" i="6" s="1"/>
  <c r="AB387" i="6"/>
  <c r="Y387" i="6"/>
  <c r="W387" i="6"/>
  <c r="S387" i="6"/>
  <c r="U387" i="6" s="1"/>
  <c r="AB386" i="6"/>
  <c r="Y386" i="6"/>
  <c r="Z386" i="6" s="1"/>
  <c r="W386" i="6"/>
  <c r="S386" i="6"/>
  <c r="U386" i="6" s="1"/>
  <c r="AB385" i="6"/>
  <c r="Y385" i="6"/>
  <c r="W385" i="6"/>
  <c r="S385" i="6"/>
  <c r="U385" i="6" s="1"/>
  <c r="AB384" i="6"/>
  <c r="Y384" i="6"/>
  <c r="Z384" i="6" s="1"/>
  <c r="W384" i="6"/>
  <c r="S384" i="6"/>
  <c r="U384" i="6" s="1"/>
  <c r="AB383" i="6"/>
  <c r="Z383" i="6"/>
  <c r="Y383" i="6"/>
  <c r="W383" i="6"/>
  <c r="S383" i="6"/>
  <c r="U383" i="6" s="1"/>
  <c r="AB382" i="6"/>
  <c r="Y382" i="6"/>
  <c r="Z382" i="6" s="1"/>
  <c r="W382" i="6"/>
  <c r="S382" i="6"/>
  <c r="U382" i="6" s="1"/>
  <c r="X382" i="6" s="1"/>
  <c r="AB381" i="6"/>
  <c r="Y381" i="6"/>
  <c r="W381" i="6"/>
  <c r="S381" i="6"/>
  <c r="U381" i="6" s="1"/>
  <c r="AB380" i="6"/>
  <c r="Y380" i="6"/>
  <c r="W380" i="6"/>
  <c r="S380" i="6"/>
  <c r="U380" i="6" s="1"/>
  <c r="AB379" i="6"/>
  <c r="Y379" i="6"/>
  <c r="Z379" i="6" s="1"/>
  <c r="W379" i="6"/>
  <c r="S379" i="6"/>
  <c r="U379" i="6" s="1"/>
  <c r="AB378" i="6"/>
  <c r="Y378" i="6"/>
  <c r="W378" i="6"/>
  <c r="S378" i="6"/>
  <c r="U378" i="6" s="1"/>
  <c r="AC377" i="6"/>
  <c r="AB377" i="6"/>
  <c r="Y377" i="6"/>
  <c r="Z377" i="6" s="1"/>
  <c r="W377" i="6"/>
  <c r="S377" i="6"/>
  <c r="U377" i="6" s="1"/>
  <c r="AB376" i="6"/>
  <c r="Y376" i="6"/>
  <c r="Z376" i="6" s="1"/>
  <c r="W376" i="6"/>
  <c r="S376" i="6"/>
  <c r="U376" i="6" s="1"/>
  <c r="AB375" i="6"/>
  <c r="Y375" i="6"/>
  <c r="Z375" i="6" s="1"/>
  <c r="W375" i="6"/>
  <c r="S375" i="6"/>
  <c r="U375" i="6" s="1"/>
  <c r="AB374" i="6"/>
  <c r="Y374" i="6"/>
  <c r="Z374" i="6" s="1"/>
  <c r="W374" i="6"/>
  <c r="S374" i="6"/>
  <c r="U374" i="6" s="1"/>
  <c r="AB373" i="6"/>
  <c r="Y373" i="6"/>
  <c r="Z373" i="6" s="1"/>
  <c r="W373" i="6"/>
  <c r="S373" i="6"/>
  <c r="U373" i="6" s="1"/>
  <c r="AB372" i="6"/>
  <c r="Y372" i="6"/>
  <c r="Z372" i="6" s="1"/>
  <c r="W372" i="6"/>
  <c r="S372" i="6"/>
  <c r="U372" i="6" s="1"/>
  <c r="AB371" i="6"/>
  <c r="Y371" i="6"/>
  <c r="W371" i="6"/>
  <c r="S371" i="6"/>
  <c r="U371" i="6" s="1"/>
  <c r="AB370" i="6"/>
  <c r="Y370" i="6"/>
  <c r="W370" i="6"/>
  <c r="S370" i="6"/>
  <c r="U370" i="6" s="1"/>
  <c r="AB369" i="6"/>
  <c r="Y369" i="6"/>
  <c r="W369" i="6"/>
  <c r="S369" i="6"/>
  <c r="U369" i="6" s="1"/>
  <c r="AB368" i="6"/>
  <c r="Y368" i="6"/>
  <c r="W368" i="6"/>
  <c r="S368" i="6"/>
  <c r="U368" i="6" s="1"/>
  <c r="AB367" i="6"/>
  <c r="Y367" i="6"/>
  <c r="Z367" i="6" s="1"/>
  <c r="W367" i="6"/>
  <c r="S367" i="6"/>
  <c r="U367" i="6" s="1"/>
  <c r="AB366" i="6"/>
  <c r="Y366" i="6"/>
  <c r="Z366" i="6" s="1"/>
  <c r="W366" i="6"/>
  <c r="S366" i="6"/>
  <c r="U366" i="6" s="1"/>
  <c r="AB365" i="6"/>
  <c r="Y365" i="6"/>
  <c r="Z365" i="6" s="1"/>
  <c r="W365" i="6"/>
  <c r="S365" i="6"/>
  <c r="U365" i="6" s="1"/>
  <c r="AB364" i="6"/>
  <c r="Y364" i="6"/>
  <c r="W364" i="6"/>
  <c r="S364" i="6"/>
  <c r="U364" i="6" s="1"/>
  <c r="AB363" i="6"/>
  <c r="Y363" i="6"/>
  <c r="W363" i="6"/>
  <c r="S363" i="6"/>
  <c r="U363" i="6" s="1"/>
  <c r="AB362" i="6"/>
  <c r="Y362" i="6"/>
  <c r="Z362" i="6" s="1"/>
  <c r="W362" i="6"/>
  <c r="S362" i="6"/>
  <c r="U362" i="6" s="1"/>
  <c r="AB361" i="6"/>
  <c r="Y361" i="6"/>
  <c r="Z361" i="6" s="1"/>
  <c r="W361" i="6"/>
  <c r="S361" i="6"/>
  <c r="U361" i="6" s="1"/>
  <c r="AB360" i="6"/>
  <c r="Y360" i="6"/>
  <c r="Z360" i="6" s="1"/>
  <c r="W360" i="6"/>
  <c r="S360" i="6"/>
  <c r="U360" i="6" s="1"/>
  <c r="AB359" i="6"/>
  <c r="Y359" i="6"/>
  <c r="W359" i="6"/>
  <c r="S359" i="6"/>
  <c r="U359" i="6" s="1"/>
  <c r="AB358" i="6"/>
  <c r="Y358" i="6"/>
  <c r="W358" i="6"/>
  <c r="S358" i="6"/>
  <c r="U358" i="6" s="1"/>
  <c r="AB357" i="6"/>
  <c r="Y357" i="6"/>
  <c r="Z357" i="6" s="1"/>
  <c r="W357" i="6"/>
  <c r="S357" i="6"/>
  <c r="U357" i="6" s="1"/>
  <c r="AB356" i="6"/>
  <c r="Y356" i="6"/>
  <c r="W356" i="6"/>
  <c r="S356" i="6"/>
  <c r="U356" i="6" s="1"/>
  <c r="X356" i="6" s="1"/>
  <c r="AB355" i="6"/>
  <c r="Y355" i="6"/>
  <c r="W355" i="6"/>
  <c r="S355" i="6"/>
  <c r="U355" i="6" s="1"/>
  <c r="AB354" i="6"/>
  <c r="Y354" i="6"/>
  <c r="W354" i="6"/>
  <c r="S354" i="6"/>
  <c r="U354" i="6" s="1"/>
  <c r="AB353" i="6"/>
  <c r="Y353" i="6"/>
  <c r="W353" i="6"/>
  <c r="S353" i="6"/>
  <c r="U353" i="6" s="1"/>
  <c r="AB352" i="6"/>
  <c r="Y352" i="6"/>
  <c r="W352" i="6"/>
  <c r="S352" i="6"/>
  <c r="U352" i="6" s="1"/>
  <c r="AB351" i="6"/>
  <c r="Y351" i="6"/>
  <c r="Z351" i="6" s="1"/>
  <c r="W351" i="6"/>
  <c r="S351" i="6"/>
  <c r="U351" i="6" s="1"/>
  <c r="AB350" i="6"/>
  <c r="Y350" i="6"/>
  <c r="Z350" i="6" s="1"/>
  <c r="W350" i="6"/>
  <c r="S350" i="6"/>
  <c r="U350" i="6" s="1"/>
  <c r="AB349" i="6"/>
  <c r="Y349" i="6"/>
  <c r="W349" i="6"/>
  <c r="S349" i="6"/>
  <c r="U349" i="6" s="1"/>
  <c r="AB348" i="6"/>
  <c r="Y348" i="6"/>
  <c r="W348" i="6"/>
  <c r="S348" i="6"/>
  <c r="U348" i="6" s="1"/>
  <c r="AB347" i="6"/>
  <c r="Y347" i="6"/>
  <c r="W347" i="6"/>
  <c r="S347" i="6"/>
  <c r="U347" i="6" s="1"/>
  <c r="AB346" i="6"/>
  <c r="Y346" i="6"/>
  <c r="Z346" i="6" s="1"/>
  <c r="W346" i="6"/>
  <c r="S346" i="6"/>
  <c r="U346" i="6" s="1"/>
  <c r="AB345" i="6"/>
  <c r="Y345" i="6"/>
  <c r="Z345" i="6" s="1"/>
  <c r="W345" i="6"/>
  <c r="S345" i="6"/>
  <c r="U345" i="6" s="1"/>
  <c r="AB344" i="6"/>
  <c r="Y344" i="6"/>
  <c r="W344" i="6"/>
  <c r="S344" i="6"/>
  <c r="U344" i="6" s="1"/>
  <c r="X344" i="6" s="1"/>
  <c r="AB343" i="6"/>
  <c r="Y343" i="6"/>
  <c r="W343" i="6"/>
  <c r="S343" i="6"/>
  <c r="U343" i="6" s="1"/>
  <c r="AB342" i="6"/>
  <c r="Y342" i="6"/>
  <c r="W342" i="6"/>
  <c r="S342" i="6"/>
  <c r="U342" i="6" s="1"/>
  <c r="AB341" i="6"/>
  <c r="Y341" i="6"/>
  <c r="W341" i="6"/>
  <c r="S341" i="6"/>
  <c r="U341" i="6" s="1"/>
  <c r="AB340" i="6"/>
  <c r="Y340" i="6"/>
  <c r="Z340" i="6" s="1"/>
  <c r="W340" i="6"/>
  <c r="S340" i="6"/>
  <c r="U340" i="6" s="1"/>
  <c r="AB339" i="6"/>
  <c r="Y339" i="6"/>
  <c r="Z339" i="6" s="1"/>
  <c r="W339" i="6"/>
  <c r="S339" i="6"/>
  <c r="U339" i="6" s="1"/>
  <c r="AB338" i="6"/>
  <c r="Y338" i="6"/>
  <c r="W338" i="6"/>
  <c r="S338" i="6"/>
  <c r="U338" i="6" s="1"/>
  <c r="AB337" i="6"/>
  <c r="Y337" i="6"/>
  <c r="Z337" i="6" s="1"/>
  <c r="W337" i="6"/>
  <c r="S337" i="6"/>
  <c r="U337" i="6" s="1"/>
  <c r="AB336" i="6"/>
  <c r="Y336" i="6"/>
  <c r="W336" i="6"/>
  <c r="S336" i="6"/>
  <c r="U336" i="6" s="1"/>
  <c r="AB335" i="6"/>
  <c r="Y335" i="6"/>
  <c r="Z335" i="6" s="1"/>
  <c r="W335" i="6"/>
  <c r="S335" i="6"/>
  <c r="U335" i="6" s="1"/>
  <c r="AB334" i="6"/>
  <c r="Y334" i="6"/>
  <c r="Z334" i="6" s="1"/>
  <c r="W334" i="6"/>
  <c r="S334" i="6"/>
  <c r="U334" i="6" s="1"/>
  <c r="AB333" i="6"/>
  <c r="Y333" i="6"/>
  <c r="Z333" i="6" s="1"/>
  <c r="W333" i="6"/>
  <c r="S333" i="6"/>
  <c r="U333" i="6" s="1"/>
  <c r="AB332" i="6"/>
  <c r="Y332" i="6"/>
  <c r="W332" i="6"/>
  <c r="S332" i="6"/>
  <c r="U332" i="6" s="1"/>
  <c r="X332" i="6" s="1"/>
  <c r="AB331" i="6"/>
  <c r="Y331" i="6"/>
  <c r="W331" i="6"/>
  <c r="S331" i="6"/>
  <c r="U331" i="6" s="1"/>
  <c r="AB330" i="6"/>
  <c r="Y330" i="6"/>
  <c r="Z330" i="6" s="1"/>
  <c r="W330" i="6"/>
  <c r="S330" i="6"/>
  <c r="U330" i="6" s="1"/>
  <c r="AB329" i="6"/>
  <c r="Y329" i="6"/>
  <c r="Z329" i="6" s="1"/>
  <c r="W329" i="6"/>
  <c r="S329" i="6"/>
  <c r="U329" i="6" s="1"/>
  <c r="AB328" i="6"/>
  <c r="Y328" i="6"/>
  <c r="Z328" i="6" s="1"/>
  <c r="W328" i="6"/>
  <c r="S328" i="6"/>
  <c r="U328" i="6" s="1"/>
  <c r="AB327" i="6"/>
  <c r="Y327" i="6"/>
  <c r="W327" i="6"/>
  <c r="S327" i="6"/>
  <c r="U327" i="6" s="1"/>
  <c r="AB326" i="6"/>
  <c r="Y326" i="6"/>
  <c r="W326" i="6"/>
  <c r="S326" i="6"/>
  <c r="U326" i="6" s="1"/>
  <c r="X326" i="6" s="1"/>
  <c r="AB325" i="6"/>
  <c r="Y325" i="6"/>
  <c r="W325" i="6"/>
  <c r="S325" i="6"/>
  <c r="U325" i="6" s="1"/>
  <c r="AB324" i="6"/>
  <c r="Y324" i="6"/>
  <c r="W324" i="6"/>
  <c r="S324" i="6"/>
  <c r="U324" i="6" s="1"/>
  <c r="AB323" i="6"/>
  <c r="Y323" i="6"/>
  <c r="W323" i="6"/>
  <c r="S323" i="6"/>
  <c r="U323" i="6" s="1"/>
  <c r="AB322" i="6"/>
  <c r="Y322" i="6"/>
  <c r="W322" i="6"/>
  <c r="S322" i="6"/>
  <c r="U322" i="6" s="1"/>
  <c r="AB321" i="6"/>
  <c r="Y321" i="6"/>
  <c r="Z321" i="6" s="1"/>
  <c r="W321" i="6"/>
  <c r="S321" i="6"/>
  <c r="U321" i="6" s="1"/>
  <c r="AB320" i="6"/>
  <c r="Y320" i="6"/>
  <c r="W320" i="6"/>
  <c r="S320" i="6"/>
  <c r="U320" i="6" s="1"/>
  <c r="AB319" i="6"/>
  <c r="Y319" i="6"/>
  <c r="Z319" i="6" s="1"/>
  <c r="W319" i="6"/>
  <c r="S319" i="6"/>
  <c r="U319" i="6" s="1"/>
  <c r="AB318" i="6"/>
  <c r="Y318" i="6"/>
  <c r="Z318" i="6" s="1"/>
  <c r="W318" i="6"/>
  <c r="S318" i="6"/>
  <c r="U318" i="6" s="1"/>
  <c r="AB317" i="6"/>
  <c r="Y317" i="6"/>
  <c r="W317" i="6"/>
  <c r="S317" i="6"/>
  <c r="U317" i="6" s="1"/>
  <c r="AB316" i="6"/>
  <c r="Y316" i="6"/>
  <c r="W316" i="6"/>
  <c r="S316" i="6"/>
  <c r="U316" i="6" s="1"/>
  <c r="AB315" i="6"/>
  <c r="Y315" i="6"/>
  <c r="W315" i="6"/>
  <c r="S315" i="6"/>
  <c r="U315" i="6" s="1"/>
  <c r="AB314" i="6"/>
  <c r="Y314" i="6"/>
  <c r="W314" i="6"/>
  <c r="S314" i="6"/>
  <c r="U314" i="6" s="1"/>
  <c r="AB313" i="6"/>
  <c r="Y313" i="6"/>
  <c r="W313" i="6"/>
  <c r="S313" i="6"/>
  <c r="U313" i="6" s="1"/>
  <c r="AB312" i="6"/>
  <c r="Y312" i="6"/>
  <c r="W312" i="6"/>
  <c r="S312" i="6"/>
  <c r="U312" i="6" s="1"/>
  <c r="AB311" i="6"/>
  <c r="Y311" i="6"/>
  <c r="W311" i="6"/>
  <c r="S311" i="6"/>
  <c r="U311" i="6" s="1"/>
  <c r="AB310" i="6"/>
  <c r="Y310" i="6"/>
  <c r="W310" i="6"/>
  <c r="S310" i="6"/>
  <c r="U310" i="6" s="1"/>
  <c r="AB309" i="6"/>
  <c r="Y309" i="6"/>
  <c r="Z309" i="6" s="1"/>
  <c r="W309" i="6"/>
  <c r="S309" i="6"/>
  <c r="U309" i="6" s="1"/>
  <c r="AB308" i="6"/>
  <c r="Y308" i="6"/>
  <c r="Z308" i="6" s="1"/>
  <c r="W308" i="6"/>
  <c r="S308" i="6"/>
  <c r="U308" i="6" s="1"/>
  <c r="AB307" i="6"/>
  <c r="Y307" i="6"/>
  <c r="W307" i="6"/>
  <c r="S307" i="6"/>
  <c r="U307" i="6" s="1"/>
  <c r="AB306" i="6"/>
  <c r="Y306" i="6"/>
  <c r="Z306" i="6" s="1"/>
  <c r="W306" i="6"/>
  <c r="S306" i="6"/>
  <c r="U306" i="6" s="1"/>
  <c r="AB305" i="6"/>
  <c r="Y305" i="6"/>
  <c r="W305" i="6"/>
  <c r="S305" i="6"/>
  <c r="U305" i="6" s="1"/>
  <c r="AB304" i="6"/>
  <c r="Y304" i="6"/>
  <c r="W304" i="6"/>
  <c r="S304" i="6"/>
  <c r="U304" i="6" s="1"/>
  <c r="AB303" i="6"/>
  <c r="Y303" i="6"/>
  <c r="W303" i="6"/>
  <c r="S303" i="6"/>
  <c r="U303" i="6" s="1"/>
  <c r="AB302" i="6"/>
  <c r="Y302" i="6"/>
  <c r="W302" i="6"/>
  <c r="S302" i="6"/>
  <c r="U302" i="6" s="1"/>
  <c r="AB301" i="6"/>
  <c r="Y301" i="6"/>
  <c r="W301" i="6"/>
  <c r="S301" i="6"/>
  <c r="U301" i="6" s="1"/>
  <c r="AB300" i="6"/>
  <c r="Y300" i="6"/>
  <c r="W300" i="6"/>
  <c r="S300" i="6"/>
  <c r="U300" i="6" s="1"/>
  <c r="AB299" i="6"/>
  <c r="Y299" i="6"/>
  <c r="W299" i="6"/>
  <c r="S299" i="6"/>
  <c r="U299" i="6" s="1"/>
  <c r="AB298" i="6"/>
  <c r="Y298" i="6"/>
  <c r="Z298" i="6" s="1"/>
  <c r="W298" i="6"/>
  <c r="S298" i="6"/>
  <c r="U298" i="6" s="1"/>
  <c r="AB297" i="6"/>
  <c r="Y297" i="6"/>
  <c r="W297" i="6"/>
  <c r="U297" i="6"/>
  <c r="S297" i="6"/>
  <c r="AB296" i="6"/>
  <c r="Y296" i="6"/>
  <c r="Z296" i="6" s="1"/>
  <c r="W296" i="6"/>
  <c r="S296" i="6"/>
  <c r="U296" i="6" s="1"/>
  <c r="AB295" i="6"/>
  <c r="Y295" i="6"/>
  <c r="W295" i="6"/>
  <c r="S295" i="6"/>
  <c r="U295" i="6" s="1"/>
  <c r="AB294" i="6"/>
  <c r="Y294" i="6"/>
  <c r="W294" i="6"/>
  <c r="S294" i="6"/>
  <c r="U294" i="6" s="1"/>
  <c r="AB293" i="6"/>
  <c r="Y293" i="6"/>
  <c r="Z293" i="6" s="1"/>
  <c r="W293" i="6"/>
  <c r="S293" i="6"/>
  <c r="U293" i="6" s="1"/>
  <c r="AB292" i="6"/>
  <c r="Y292" i="6"/>
  <c r="Z292" i="6" s="1"/>
  <c r="W292" i="6"/>
  <c r="S292" i="6"/>
  <c r="U292" i="6" s="1"/>
  <c r="AB291" i="6"/>
  <c r="Y291" i="6"/>
  <c r="X291" i="6"/>
  <c r="W291" i="6"/>
  <c r="S291" i="6"/>
  <c r="U291" i="6" s="1"/>
  <c r="AB290" i="6"/>
  <c r="Y290" i="6"/>
  <c r="W290" i="6"/>
  <c r="S290" i="6"/>
  <c r="U290" i="6" s="1"/>
  <c r="AB289" i="6"/>
  <c r="Y289" i="6"/>
  <c r="W289" i="6"/>
  <c r="S289" i="6"/>
  <c r="U289" i="6" s="1"/>
  <c r="AB288" i="6"/>
  <c r="Y288" i="6"/>
  <c r="Z288" i="6" s="1"/>
  <c r="W288" i="6"/>
  <c r="S288" i="6"/>
  <c r="U288" i="6" s="1"/>
  <c r="AB287" i="6"/>
  <c r="Z287" i="6"/>
  <c r="Y287" i="6"/>
  <c r="W287" i="6"/>
  <c r="S287" i="6"/>
  <c r="U287" i="6" s="1"/>
  <c r="AB286" i="6"/>
  <c r="Y286" i="6"/>
  <c r="W286" i="6"/>
  <c r="S286" i="6"/>
  <c r="U286" i="6" s="1"/>
  <c r="AB285" i="6"/>
  <c r="AC285" i="6" s="1"/>
  <c r="Y285" i="6"/>
  <c r="Z285" i="6" s="1"/>
  <c r="W285" i="6"/>
  <c r="S285" i="6"/>
  <c r="U285" i="6" s="1"/>
  <c r="AB284" i="6"/>
  <c r="Y284" i="6"/>
  <c r="W284" i="6"/>
  <c r="S284" i="6"/>
  <c r="U284" i="6" s="1"/>
  <c r="X284" i="6" s="1"/>
  <c r="AB283" i="6"/>
  <c r="Y283" i="6"/>
  <c r="Z283" i="6" s="1"/>
  <c r="W283" i="6"/>
  <c r="S283" i="6"/>
  <c r="U283" i="6" s="1"/>
  <c r="AB282" i="6"/>
  <c r="Y282" i="6"/>
  <c r="W282" i="6"/>
  <c r="S282" i="6"/>
  <c r="U282" i="6" s="1"/>
  <c r="AB281" i="6"/>
  <c r="Y281" i="6"/>
  <c r="Z281" i="6" s="1"/>
  <c r="W281" i="6"/>
  <c r="S281" i="6"/>
  <c r="U281" i="6" s="1"/>
  <c r="AB280" i="6"/>
  <c r="Y280" i="6"/>
  <c r="Z280" i="6" s="1"/>
  <c r="W280" i="6"/>
  <c r="S280" i="6"/>
  <c r="U280" i="6" s="1"/>
  <c r="AB279" i="6"/>
  <c r="Y279" i="6"/>
  <c r="W279" i="6"/>
  <c r="S279" i="6"/>
  <c r="U279" i="6" s="1"/>
  <c r="AB278" i="6"/>
  <c r="Y278" i="6"/>
  <c r="W278" i="6"/>
  <c r="S278" i="6"/>
  <c r="U278" i="6" s="1"/>
  <c r="AB277" i="6"/>
  <c r="Y277" i="6"/>
  <c r="W277" i="6"/>
  <c r="S277" i="6"/>
  <c r="U277" i="6" s="1"/>
  <c r="AB276" i="6"/>
  <c r="Y276" i="6"/>
  <c r="W276" i="6"/>
  <c r="S276" i="6"/>
  <c r="U276" i="6" s="1"/>
  <c r="AB275" i="6"/>
  <c r="Y275" i="6"/>
  <c r="Z275" i="6" s="1"/>
  <c r="W275" i="6"/>
  <c r="S275" i="6"/>
  <c r="U275" i="6" s="1"/>
  <c r="X275" i="6" s="1"/>
  <c r="AB274" i="6"/>
  <c r="Z274" i="6"/>
  <c r="Y274" i="6"/>
  <c r="W274" i="6"/>
  <c r="S274" i="6"/>
  <c r="U274" i="6" s="1"/>
  <c r="AB273" i="6"/>
  <c r="AC273" i="6" s="1"/>
  <c r="Y273" i="6"/>
  <c r="Z273" i="6" s="1"/>
  <c r="W273" i="6"/>
  <c r="S273" i="6"/>
  <c r="U273" i="6" s="1"/>
  <c r="AB272" i="6"/>
  <c r="Y272" i="6"/>
  <c r="Z272" i="6" s="1"/>
  <c r="W272" i="6"/>
  <c r="S272" i="6"/>
  <c r="U272" i="6" s="1"/>
  <c r="AB271" i="6"/>
  <c r="Y271" i="6"/>
  <c r="W271" i="6"/>
  <c r="S271" i="6"/>
  <c r="U271" i="6" s="1"/>
  <c r="AB270" i="6"/>
  <c r="Y270" i="6"/>
  <c r="W270" i="6"/>
  <c r="S270" i="6"/>
  <c r="U270" i="6" s="1"/>
  <c r="AB269" i="6"/>
  <c r="AC269" i="6" s="1"/>
  <c r="Y269" i="6"/>
  <c r="Z269" i="6" s="1"/>
  <c r="W269" i="6"/>
  <c r="S269" i="6"/>
  <c r="U269" i="6" s="1"/>
  <c r="AB268" i="6"/>
  <c r="Y268" i="6"/>
  <c r="Z268" i="6" s="1"/>
  <c r="W268" i="6"/>
  <c r="X268" i="6" s="1"/>
  <c r="S268" i="6"/>
  <c r="U268" i="6" s="1"/>
  <c r="AB267" i="6"/>
  <c r="Y267" i="6"/>
  <c r="W267" i="6"/>
  <c r="S267" i="6"/>
  <c r="U267" i="6" s="1"/>
  <c r="AB266" i="6"/>
  <c r="Y266" i="6"/>
  <c r="W266" i="6"/>
  <c r="S266" i="6"/>
  <c r="U266" i="6" s="1"/>
  <c r="AB265" i="6"/>
  <c r="Y265" i="6"/>
  <c r="Z265" i="6" s="1"/>
  <c r="W265" i="6"/>
  <c r="S265" i="6"/>
  <c r="U265" i="6" s="1"/>
  <c r="AB264" i="6"/>
  <c r="Y264" i="6"/>
  <c r="Z264" i="6" s="1"/>
  <c r="W264" i="6"/>
  <c r="S264" i="6"/>
  <c r="U264" i="6" s="1"/>
  <c r="AB263" i="6"/>
  <c r="Y263" i="6"/>
  <c r="Z263" i="6" s="1"/>
  <c r="W263" i="6"/>
  <c r="S263" i="6"/>
  <c r="U263" i="6" s="1"/>
  <c r="AB262" i="6"/>
  <c r="Y262" i="6"/>
  <c r="Z262" i="6" s="1"/>
  <c r="W262" i="6"/>
  <c r="X262" i="6" s="1"/>
  <c r="S262" i="6"/>
  <c r="U262" i="6" s="1"/>
  <c r="AB261" i="6"/>
  <c r="Y261" i="6"/>
  <c r="W261" i="6"/>
  <c r="S261" i="6"/>
  <c r="U261" i="6" s="1"/>
  <c r="AB260" i="6"/>
  <c r="Y260" i="6"/>
  <c r="W260" i="6"/>
  <c r="S260" i="6"/>
  <c r="U260" i="6" s="1"/>
  <c r="AB259" i="6"/>
  <c r="Y259" i="6"/>
  <c r="Z259" i="6" s="1"/>
  <c r="W259" i="6"/>
  <c r="S259" i="6"/>
  <c r="U259" i="6" s="1"/>
  <c r="AB258" i="6"/>
  <c r="Y258" i="6"/>
  <c r="Z258" i="6" s="1"/>
  <c r="W258" i="6"/>
  <c r="S258" i="6"/>
  <c r="U258" i="6" s="1"/>
  <c r="AB257" i="6"/>
  <c r="Y257" i="6"/>
  <c r="W257" i="6"/>
  <c r="S257" i="6"/>
  <c r="U257" i="6" s="1"/>
  <c r="AB256" i="6"/>
  <c r="Y256" i="6"/>
  <c r="W256" i="6"/>
  <c r="S256" i="6"/>
  <c r="U256" i="6" s="1"/>
  <c r="AB255" i="6"/>
  <c r="Y255" i="6"/>
  <c r="W255" i="6"/>
  <c r="S255" i="6"/>
  <c r="U255" i="6" s="1"/>
  <c r="AB254" i="6"/>
  <c r="Y254" i="6"/>
  <c r="Z254" i="6" s="1"/>
  <c r="W254" i="6"/>
  <c r="S254" i="6"/>
  <c r="U254" i="6" s="1"/>
  <c r="AB253" i="6"/>
  <c r="AC253" i="6" s="1"/>
  <c r="Y253" i="6"/>
  <c r="Z253" i="6" s="1"/>
  <c r="W253" i="6"/>
  <c r="S253" i="6"/>
  <c r="U253" i="6" s="1"/>
  <c r="AB252" i="6"/>
  <c r="Y252" i="6"/>
  <c r="Z252" i="6" s="1"/>
  <c r="W252" i="6"/>
  <c r="S252" i="6"/>
  <c r="U252" i="6" s="1"/>
  <c r="AB251" i="6"/>
  <c r="Y251" i="6"/>
  <c r="W251" i="6"/>
  <c r="S251" i="6"/>
  <c r="U251" i="6" s="1"/>
  <c r="AB250" i="6"/>
  <c r="Y250" i="6"/>
  <c r="W250" i="6"/>
  <c r="S250" i="6"/>
  <c r="U250" i="6" s="1"/>
  <c r="AB249" i="6"/>
  <c r="Y249" i="6"/>
  <c r="Z249" i="6" s="1"/>
  <c r="W249" i="6"/>
  <c r="S249" i="6"/>
  <c r="U249" i="6" s="1"/>
  <c r="AB248" i="6"/>
  <c r="Y248" i="6"/>
  <c r="Z248" i="6" s="1"/>
  <c r="W248" i="6"/>
  <c r="S248" i="6"/>
  <c r="U248" i="6" s="1"/>
  <c r="AB247" i="6"/>
  <c r="Y247" i="6"/>
  <c r="W247" i="6"/>
  <c r="X247" i="6" s="1"/>
  <c r="S247" i="6"/>
  <c r="U247" i="6" s="1"/>
  <c r="AB246" i="6"/>
  <c r="Y246" i="6"/>
  <c r="W246" i="6"/>
  <c r="X246" i="6" s="1"/>
  <c r="S246" i="6"/>
  <c r="U246" i="6" s="1"/>
  <c r="AB245" i="6"/>
  <c r="Y245" i="6"/>
  <c r="W245" i="6"/>
  <c r="S245" i="6"/>
  <c r="U245" i="6" s="1"/>
  <c r="AB244" i="6"/>
  <c r="Y244" i="6"/>
  <c r="W244" i="6"/>
  <c r="S244" i="6"/>
  <c r="U244" i="6" s="1"/>
  <c r="AB243" i="6"/>
  <c r="Y243" i="6"/>
  <c r="Z243" i="6" s="1"/>
  <c r="W243" i="6"/>
  <c r="S243" i="6"/>
  <c r="U243" i="6" s="1"/>
  <c r="AB242" i="6"/>
  <c r="Y242" i="6"/>
  <c r="Z242" i="6" s="1"/>
  <c r="W242" i="6"/>
  <c r="S242" i="6"/>
  <c r="U242" i="6" s="1"/>
  <c r="AB241" i="6"/>
  <c r="Y241" i="6"/>
  <c r="Z241" i="6" s="1"/>
  <c r="W241" i="6"/>
  <c r="S241" i="6"/>
  <c r="U241" i="6" s="1"/>
  <c r="AB240" i="6"/>
  <c r="Y240" i="6"/>
  <c r="Z240" i="6" s="1"/>
  <c r="W240" i="6"/>
  <c r="S240" i="6"/>
  <c r="U240" i="6" s="1"/>
  <c r="AB239" i="6"/>
  <c r="Y239" i="6"/>
  <c r="W239" i="6"/>
  <c r="S239" i="6"/>
  <c r="U239" i="6" s="1"/>
  <c r="AB238" i="6"/>
  <c r="Y238" i="6"/>
  <c r="Z238" i="6" s="1"/>
  <c r="W238" i="6"/>
  <c r="S238" i="6"/>
  <c r="U238" i="6" s="1"/>
  <c r="AB237" i="6"/>
  <c r="Y237" i="6"/>
  <c r="Z237" i="6" s="1"/>
  <c r="W237" i="6"/>
  <c r="S237" i="6"/>
  <c r="U237" i="6" s="1"/>
  <c r="AB236" i="6"/>
  <c r="Y236" i="6"/>
  <c r="Z236" i="6" s="1"/>
  <c r="W236" i="6"/>
  <c r="S236" i="6"/>
  <c r="U236" i="6" s="1"/>
  <c r="AB235" i="6"/>
  <c r="Y235" i="6"/>
  <c r="W235" i="6"/>
  <c r="S235" i="6"/>
  <c r="U235" i="6" s="1"/>
  <c r="AB234" i="6"/>
  <c r="Y234" i="6"/>
  <c r="W234" i="6"/>
  <c r="S234" i="6"/>
  <c r="U234" i="6" s="1"/>
  <c r="AB233" i="6"/>
  <c r="Y233" i="6"/>
  <c r="Z233" i="6" s="1"/>
  <c r="W233" i="6"/>
  <c r="S233" i="6"/>
  <c r="U233" i="6" s="1"/>
  <c r="AB232" i="6"/>
  <c r="Y232" i="6"/>
  <c r="Z232" i="6" s="1"/>
  <c r="W232" i="6"/>
  <c r="S232" i="6"/>
  <c r="U232" i="6" s="1"/>
  <c r="AB231" i="6"/>
  <c r="Y231" i="6"/>
  <c r="W231" i="6"/>
  <c r="S231" i="6"/>
  <c r="U231" i="6" s="1"/>
  <c r="AB230" i="6"/>
  <c r="Y230" i="6"/>
  <c r="Z230" i="6" s="1"/>
  <c r="W230" i="6"/>
  <c r="S230" i="6"/>
  <c r="U230" i="6" s="1"/>
  <c r="AB229" i="6"/>
  <c r="Y229" i="6"/>
  <c r="W229" i="6"/>
  <c r="S229" i="6"/>
  <c r="U229" i="6" s="1"/>
  <c r="AB228" i="6"/>
  <c r="Y228" i="6"/>
  <c r="W228" i="6"/>
  <c r="S228" i="6"/>
  <c r="U228" i="6" s="1"/>
  <c r="AB227" i="6"/>
  <c r="Y227" i="6"/>
  <c r="Z227" i="6" s="1"/>
  <c r="W227" i="6"/>
  <c r="S227" i="6"/>
  <c r="U227" i="6" s="1"/>
  <c r="AB226" i="6"/>
  <c r="Z226" i="6"/>
  <c r="Y226" i="6"/>
  <c r="W226" i="6"/>
  <c r="S226" i="6"/>
  <c r="U226" i="6" s="1"/>
  <c r="AB225" i="6"/>
  <c r="Y225" i="6"/>
  <c r="Z225" i="6" s="1"/>
  <c r="W225" i="6"/>
  <c r="S225" i="6"/>
  <c r="U225" i="6" s="1"/>
  <c r="AB224" i="6"/>
  <c r="Y224" i="6"/>
  <c r="W224" i="6"/>
  <c r="S224" i="6"/>
  <c r="U224" i="6" s="1"/>
  <c r="AB223" i="6"/>
  <c r="Y223" i="6"/>
  <c r="W223" i="6"/>
  <c r="S223" i="6"/>
  <c r="U223" i="6" s="1"/>
  <c r="AB222" i="6"/>
  <c r="Y222" i="6"/>
  <c r="Z222" i="6" s="1"/>
  <c r="W222" i="6"/>
  <c r="S222" i="6"/>
  <c r="U222" i="6" s="1"/>
  <c r="AB221" i="6"/>
  <c r="Y221" i="6"/>
  <c r="Z221" i="6" s="1"/>
  <c r="W221" i="6"/>
  <c r="S221" i="6"/>
  <c r="U221" i="6" s="1"/>
  <c r="AB220" i="6"/>
  <c r="Y220" i="6"/>
  <c r="Z220" i="6" s="1"/>
  <c r="W220" i="6"/>
  <c r="S220" i="6"/>
  <c r="U220" i="6" s="1"/>
  <c r="AB219" i="6"/>
  <c r="Y219" i="6"/>
  <c r="W219" i="6"/>
  <c r="S219" i="6"/>
  <c r="U219" i="6" s="1"/>
  <c r="AB218" i="6"/>
  <c r="Y218" i="6"/>
  <c r="W218" i="6"/>
  <c r="S218" i="6"/>
  <c r="U218" i="6" s="1"/>
  <c r="X218" i="6" s="1"/>
  <c r="AB217" i="6"/>
  <c r="Y217" i="6"/>
  <c r="W217" i="6"/>
  <c r="S217" i="6"/>
  <c r="U217" i="6" s="1"/>
  <c r="AB216" i="6"/>
  <c r="Y216" i="6"/>
  <c r="Z216" i="6" s="1"/>
  <c r="W216" i="6"/>
  <c r="S216" i="6"/>
  <c r="U216" i="6" s="1"/>
  <c r="AB215" i="6"/>
  <c r="Y215" i="6"/>
  <c r="W215" i="6"/>
  <c r="S215" i="6"/>
  <c r="U215" i="6" s="1"/>
  <c r="AB214" i="6"/>
  <c r="Y214" i="6"/>
  <c r="Z214" i="6" s="1"/>
  <c r="W214" i="6"/>
  <c r="S214" i="6"/>
  <c r="U214" i="6" s="1"/>
  <c r="X214" i="6" s="1"/>
  <c r="AB213" i="6"/>
  <c r="Y213" i="6"/>
  <c r="W213" i="6"/>
  <c r="S213" i="6"/>
  <c r="U213" i="6" s="1"/>
  <c r="AB212" i="6"/>
  <c r="Y212" i="6"/>
  <c r="W212" i="6"/>
  <c r="S212" i="6"/>
  <c r="U212" i="6" s="1"/>
  <c r="AB211" i="6"/>
  <c r="Y211" i="6"/>
  <c r="Z211" i="6" s="1"/>
  <c r="W211" i="6"/>
  <c r="U211" i="6"/>
  <c r="S211" i="6"/>
  <c r="AB210" i="6"/>
  <c r="Y210" i="6"/>
  <c r="Z210" i="6" s="1"/>
  <c r="W210" i="6"/>
  <c r="S210" i="6"/>
  <c r="U210" i="6" s="1"/>
  <c r="AB209" i="6"/>
  <c r="Y209" i="6"/>
  <c r="W209" i="6"/>
  <c r="S209" i="6"/>
  <c r="U209" i="6" s="1"/>
  <c r="AB208" i="6"/>
  <c r="Y208" i="6"/>
  <c r="Z208" i="6" s="1"/>
  <c r="W208" i="6"/>
  <c r="S208" i="6"/>
  <c r="U208" i="6" s="1"/>
  <c r="AB207" i="6"/>
  <c r="Y207" i="6"/>
  <c r="W207" i="6"/>
  <c r="S207" i="6"/>
  <c r="U207" i="6" s="1"/>
  <c r="AB206" i="6"/>
  <c r="Y206" i="6"/>
  <c r="W206" i="6"/>
  <c r="S206" i="6"/>
  <c r="U206" i="6" s="1"/>
  <c r="AB205" i="6"/>
  <c r="AC205" i="6" s="1"/>
  <c r="Y205" i="6"/>
  <c r="Z205" i="6" s="1"/>
  <c r="W205" i="6"/>
  <c r="S205" i="6"/>
  <c r="U205" i="6" s="1"/>
  <c r="AB204" i="6"/>
  <c r="Y204" i="6"/>
  <c r="Z204" i="6" s="1"/>
  <c r="W204" i="6"/>
  <c r="S204" i="6"/>
  <c r="U204" i="6" s="1"/>
  <c r="AB203" i="6"/>
  <c r="Y203" i="6"/>
  <c r="W203" i="6"/>
  <c r="S203" i="6"/>
  <c r="U203" i="6" s="1"/>
  <c r="AB202" i="6"/>
  <c r="Y202" i="6"/>
  <c r="Z202" i="6" s="1"/>
  <c r="W202" i="6"/>
  <c r="S202" i="6"/>
  <c r="U202" i="6" s="1"/>
  <c r="AB201" i="6"/>
  <c r="Y201" i="6"/>
  <c r="Z201" i="6" s="1"/>
  <c r="W201" i="6"/>
  <c r="S201" i="6"/>
  <c r="U201" i="6" s="1"/>
  <c r="AB200" i="6"/>
  <c r="Y200" i="6"/>
  <c r="Z200" i="6" s="1"/>
  <c r="W200" i="6"/>
  <c r="S200" i="6"/>
  <c r="U200" i="6" s="1"/>
  <c r="AB199" i="6"/>
  <c r="Y199" i="6"/>
  <c r="W199" i="6"/>
  <c r="S199" i="6"/>
  <c r="U199" i="6" s="1"/>
  <c r="AB198" i="6"/>
  <c r="Y198" i="6"/>
  <c r="Z198" i="6" s="1"/>
  <c r="W198" i="6"/>
  <c r="S198" i="6"/>
  <c r="U198" i="6" s="1"/>
  <c r="AB197" i="6"/>
  <c r="Y197" i="6"/>
  <c r="W197" i="6"/>
  <c r="S197" i="6"/>
  <c r="U197" i="6" s="1"/>
  <c r="AB196" i="6"/>
  <c r="Y196" i="6"/>
  <c r="W196" i="6"/>
  <c r="S196" i="6"/>
  <c r="U196" i="6" s="1"/>
  <c r="AB195" i="6"/>
  <c r="Y195" i="6"/>
  <c r="Z195" i="6" s="1"/>
  <c r="W195" i="6"/>
  <c r="S195" i="6"/>
  <c r="U195" i="6" s="1"/>
  <c r="AB194" i="6"/>
  <c r="Y194" i="6"/>
  <c r="Z194" i="6" s="1"/>
  <c r="W194" i="6"/>
  <c r="S194" i="6"/>
  <c r="U194" i="6" s="1"/>
  <c r="AB193" i="6"/>
  <c r="Y193" i="6"/>
  <c r="Z193" i="6" s="1"/>
  <c r="W193" i="6"/>
  <c r="S193" i="6"/>
  <c r="U193" i="6" s="1"/>
  <c r="AB192" i="6"/>
  <c r="Y192" i="6"/>
  <c r="W192" i="6"/>
  <c r="S192" i="6"/>
  <c r="U192" i="6" s="1"/>
  <c r="AB191" i="6"/>
  <c r="Y191" i="6"/>
  <c r="Z191" i="6" s="1"/>
  <c r="W191" i="6"/>
  <c r="S191" i="6"/>
  <c r="U191" i="6" s="1"/>
  <c r="AB190" i="6"/>
  <c r="Y190" i="6"/>
  <c r="Z190" i="6" s="1"/>
  <c r="W190" i="6"/>
  <c r="S190" i="6"/>
  <c r="U190" i="6" s="1"/>
  <c r="AB189" i="6"/>
  <c r="Y189" i="6"/>
  <c r="Z189" i="6" s="1"/>
  <c r="W189" i="6"/>
  <c r="S189" i="6"/>
  <c r="U189" i="6" s="1"/>
  <c r="AB188" i="6"/>
  <c r="Y188" i="6"/>
  <c r="Z188" i="6" s="1"/>
  <c r="W188" i="6"/>
  <c r="S188" i="6"/>
  <c r="U188" i="6" s="1"/>
  <c r="AB187" i="6"/>
  <c r="Y187" i="6"/>
  <c r="W187" i="6"/>
  <c r="S187" i="6"/>
  <c r="U187" i="6" s="1"/>
  <c r="AB186" i="6"/>
  <c r="Y186" i="6"/>
  <c r="W186" i="6"/>
  <c r="S186" i="6"/>
  <c r="U186" i="6" s="1"/>
  <c r="AB185" i="6"/>
  <c r="Y185" i="6"/>
  <c r="W185" i="6"/>
  <c r="S185" i="6"/>
  <c r="U185" i="6" s="1"/>
  <c r="AB184" i="6"/>
  <c r="Y184" i="6"/>
  <c r="Z184" i="6" s="1"/>
  <c r="W184" i="6"/>
  <c r="S184" i="6"/>
  <c r="U184" i="6" s="1"/>
  <c r="AB183" i="6"/>
  <c r="Y183" i="6"/>
  <c r="W183" i="6"/>
  <c r="S183" i="6"/>
  <c r="U183" i="6" s="1"/>
  <c r="AB182" i="6"/>
  <c r="Y182" i="6"/>
  <c r="W182" i="6"/>
  <c r="S182" i="6"/>
  <c r="U182" i="6" s="1"/>
  <c r="AB181" i="6"/>
  <c r="Y181" i="6"/>
  <c r="W181" i="6"/>
  <c r="S181" i="6"/>
  <c r="U181" i="6" s="1"/>
  <c r="AB180" i="6"/>
  <c r="Y180" i="6"/>
  <c r="W180" i="6"/>
  <c r="S180" i="6"/>
  <c r="U180" i="6" s="1"/>
  <c r="AB179" i="6"/>
  <c r="Y179" i="6"/>
  <c r="Z179" i="6" s="1"/>
  <c r="W179" i="6"/>
  <c r="S179" i="6"/>
  <c r="U179" i="6" s="1"/>
  <c r="X179" i="6" s="1"/>
  <c r="AB178" i="6"/>
  <c r="Y178" i="6"/>
  <c r="Z178" i="6" s="1"/>
  <c r="W178" i="6"/>
  <c r="S178" i="6"/>
  <c r="U178" i="6" s="1"/>
  <c r="AB177" i="6"/>
  <c r="Y177" i="6"/>
  <c r="Z177" i="6" s="1"/>
  <c r="W177" i="6"/>
  <c r="S177" i="6"/>
  <c r="U177" i="6" s="1"/>
  <c r="AB176" i="6"/>
  <c r="Y176" i="6"/>
  <c r="Z176" i="6" s="1"/>
  <c r="W176" i="6"/>
  <c r="S176" i="6"/>
  <c r="U176" i="6" s="1"/>
  <c r="AB175" i="6"/>
  <c r="Y175" i="6"/>
  <c r="W175" i="6"/>
  <c r="S175" i="6"/>
  <c r="U175" i="6" s="1"/>
  <c r="AB174" i="6"/>
  <c r="Y174" i="6"/>
  <c r="Z174" i="6" s="1"/>
  <c r="W174" i="6"/>
  <c r="S174" i="6"/>
  <c r="U174" i="6" s="1"/>
  <c r="AB173" i="6"/>
  <c r="Y173" i="6"/>
  <c r="Z173" i="6" s="1"/>
  <c r="W173" i="6"/>
  <c r="S173" i="6"/>
  <c r="U173" i="6" s="1"/>
  <c r="AB172" i="6"/>
  <c r="Y172" i="6"/>
  <c r="Z172" i="6" s="1"/>
  <c r="W172" i="6"/>
  <c r="S172" i="6"/>
  <c r="U172" i="6" s="1"/>
  <c r="AB171" i="6"/>
  <c r="Y171" i="6"/>
  <c r="W171" i="6"/>
  <c r="X171" i="6" s="1"/>
  <c r="S171" i="6"/>
  <c r="U171" i="6" s="1"/>
  <c r="AB170" i="6"/>
  <c r="Y170" i="6"/>
  <c r="W170" i="6"/>
  <c r="S170" i="6"/>
  <c r="U170" i="6" s="1"/>
  <c r="AB169" i="6"/>
  <c r="Y169" i="6"/>
  <c r="Z169" i="6" s="1"/>
  <c r="W169" i="6"/>
  <c r="S169" i="6"/>
  <c r="U169" i="6" s="1"/>
  <c r="AB168" i="6"/>
  <c r="Y168" i="6"/>
  <c r="Z168" i="6" s="1"/>
  <c r="W168" i="6"/>
  <c r="S168" i="6"/>
  <c r="U168" i="6" s="1"/>
  <c r="AB167" i="6"/>
  <c r="Y167" i="6"/>
  <c r="W167" i="6"/>
  <c r="S167" i="6"/>
  <c r="U167" i="6" s="1"/>
  <c r="AB166" i="6"/>
  <c r="Y166" i="6"/>
  <c r="Z166" i="6" s="1"/>
  <c r="W166" i="6"/>
  <c r="S166" i="6"/>
  <c r="U166" i="6" s="1"/>
  <c r="AB165" i="6"/>
  <c r="Y165" i="6"/>
  <c r="W165" i="6"/>
  <c r="S165" i="6"/>
  <c r="U165" i="6" s="1"/>
  <c r="AB164" i="6"/>
  <c r="Y164" i="6"/>
  <c r="W164" i="6"/>
  <c r="S164" i="6"/>
  <c r="U164" i="6" s="1"/>
  <c r="AB163" i="6"/>
  <c r="Y163" i="6"/>
  <c r="Z163" i="6" s="1"/>
  <c r="W163" i="6"/>
  <c r="S163" i="6"/>
  <c r="U163" i="6" s="1"/>
  <c r="AB162" i="6"/>
  <c r="Y162" i="6"/>
  <c r="Z162" i="6" s="1"/>
  <c r="W162" i="6"/>
  <c r="S162" i="6"/>
  <c r="U162" i="6" s="1"/>
  <c r="AB161" i="6"/>
  <c r="Y161" i="6"/>
  <c r="W161" i="6"/>
  <c r="S161" i="6"/>
  <c r="U161" i="6" s="1"/>
  <c r="AB160" i="6"/>
  <c r="Y160" i="6"/>
  <c r="W160" i="6"/>
  <c r="S160" i="6"/>
  <c r="U160" i="6" s="1"/>
  <c r="AB159" i="6"/>
  <c r="Y159" i="6"/>
  <c r="W159" i="6"/>
  <c r="S159" i="6"/>
  <c r="U159" i="6" s="1"/>
  <c r="AB158" i="6"/>
  <c r="Y158" i="6"/>
  <c r="Z158" i="6" s="1"/>
  <c r="W158" i="6"/>
  <c r="S158" i="6"/>
  <c r="U158" i="6" s="1"/>
  <c r="AB157" i="6"/>
  <c r="Y157" i="6"/>
  <c r="Z157" i="6" s="1"/>
  <c r="W157" i="6"/>
  <c r="S157" i="6"/>
  <c r="U157" i="6" s="1"/>
  <c r="AB156" i="6"/>
  <c r="Y156" i="6"/>
  <c r="Z156" i="6" s="1"/>
  <c r="W156" i="6"/>
  <c r="S156" i="6"/>
  <c r="U156" i="6" s="1"/>
  <c r="AB155" i="6"/>
  <c r="Y155" i="6"/>
  <c r="AC155" i="6" s="1"/>
  <c r="X155" i="6"/>
  <c r="W155" i="6"/>
  <c r="S155" i="6"/>
  <c r="U155" i="6" s="1"/>
  <c r="AB154" i="6"/>
  <c r="Y154" i="6"/>
  <c r="W154" i="6"/>
  <c r="S154" i="6"/>
  <c r="U154" i="6" s="1"/>
  <c r="AB153" i="6"/>
  <c r="Z153" i="6"/>
  <c r="Y153" i="6"/>
  <c r="W153" i="6"/>
  <c r="S153" i="6"/>
  <c r="U153" i="6" s="1"/>
  <c r="AB152" i="6"/>
  <c r="Y152" i="6"/>
  <c r="Z152" i="6" s="1"/>
  <c r="W152" i="6"/>
  <c r="S152" i="6"/>
  <c r="U152" i="6" s="1"/>
  <c r="AB151" i="6"/>
  <c r="Y151" i="6"/>
  <c r="W151" i="6"/>
  <c r="S151" i="6"/>
  <c r="U151" i="6" s="1"/>
  <c r="AB150" i="6"/>
  <c r="Y150" i="6"/>
  <c r="Z150" i="6" s="1"/>
  <c r="W150" i="6"/>
  <c r="S150" i="6"/>
  <c r="U150" i="6" s="1"/>
  <c r="AB149" i="6"/>
  <c r="Y149" i="6"/>
  <c r="W149" i="6"/>
  <c r="S149" i="6"/>
  <c r="U149" i="6" s="1"/>
  <c r="AB148" i="6"/>
  <c r="Y148" i="6"/>
  <c r="W148" i="6"/>
  <c r="S148" i="6"/>
  <c r="U148" i="6" s="1"/>
  <c r="AB147" i="6"/>
  <c r="Y147" i="6"/>
  <c r="Z147" i="6" s="1"/>
  <c r="W147" i="6"/>
  <c r="S147" i="6"/>
  <c r="U147" i="6" s="1"/>
  <c r="AB146" i="6"/>
  <c r="Y146" i="6"/>
  <c r="Z146" i="6" s="1"/>
  <c r="W146" i="6"/>
  <c r="S146" i="6"/>
  <c r="U146" i="6" s="1"/>
  <c r="AB145" i="6"/>
  <c r="AC145" i="6" s="1"/>
  <c r="Y145" i="6"/>
  <c r="Z145" i="6" s="1"/>
  <c r="W145" i="6"/>
  <c r="S145" i="6"/>
  <c r="U145" i="6" s="1"/>
  <c r="AB144" i="6"/>
  <c r="Y144" i="6"/>
  <c r="Z144" i="6" s="1"/>
  <c r="W144" i="6"/>
  <c r="S144" i="6"/>
  <c r="U144" i="6" s="1"/>
  <c r="X144" i="6" s="1"/>
  <c r="AB143" i="6"/>
  <c r="Y143" i="6"/>
  <c r="W143" i="6"/>
  <c r="S143" i="6"/>
  <c r="U143" i="6" s="1"/>
  <c r="AB142" i="6"/>
  <c r="Z142" i="6"/>
  <c r="W142" i="6"/>
  <c r="S142" i="6"/>
  <c r="U142" i="6" s="1"/>
  <c r="AB141" i="6"/>
  <c r="Z141" i="6"/>
  <c r="W141" i="6"/>
  <c r="S141" i="6"/>
  <c r="U141" i="6" s="1"/>
  <c r="AB94" i="6"/>
  <c r="Y94" i="6"/>
  <c r="Z94" i="6" s="1"/>
  <c r="W94" i="6"/>
  <c r="S94" i="6"/>
  <c r="U94" i="6" s="1"/>
  <c r="AB93" i="6"/>
  <c r="Y93" i="6"/>
  <c r="W93" i="6"/>
  <c r="S93" i="6"/>
  <c r="U93" i="6" s="1"/>
  <c r="AB92" i="6"/>
  <c r="Y92" i="6"/>
  <c r="W92" i="6"/>
  <c r="S92" i="6"/>
  <c r="U92" i="6" s="1"/>
  <c r="AB91" i="6"/>
  <c r="Y91" i="6"/>
  <c r="Z91" i="6" s="1"/>
  <c r="W91" i="6"/>
  <c r="S91" i="6"/>
  <c r="U91" i="6" s="1"/>
  <c r="AB90" i="6"/>
  <c r="Y90" i="6"/>
  <c r="Z90" i="6" s="1"/>
  <c r="W90" i="6"/>
  <c r="S90" i="6"/>
  <c r="U90" i="6" s="1"/>
  <c r="AB89" i="6"/>
  <c r="Y89" i="6"/>
  <c r="Z89" i="6" s="1"/>
  <c r="W89" i="6"/>
  <c r="S89" i="6"/>
  <c r="U89" i="6" s="1"/>
  <c r="AB88" i="6"/>
  <c r="Y88" i="6"/>
  <c r="Z88" i="6" s="1"/>
  <c r="W88" i="6"/>
  <c r="S88" i="6"/>
  <c r="U88" i="6" s="1"/>
  <c r="AB87" i="6"/>
  <c r="Y87" i="6"/>
  <c r="W87" i="6"/>
  <c r="S87" i="6"/>
  <c r="U87" i="6" s="1"/>
  <c r="AB86" i="6"/>
  <c r="Y86" i="6"/>
  <c r="W86" i="6"/>
  <c r="S86" i="6"/>
  <c r="U86" i="6" s="1"/>
  <c r="AB85" i="6"/>
  <c r="Y85" i="6"/>
  <c r="Z85" i="6" s="1"/>
  <c r="W85" i="6"/>
  <c r="S85" i="6"/>
  <c r="U85" i="6" s="1"/>
  <c r="AB84" i="6"/>
  <c r="Y84" i="6"/>
  <c r="Z84" i="6" s="1"/>
  <c r="W84" i="6"/>
  <c r="S84" i="6"/>
  <c r="U84" i="6" s="1"/>
  <c r="AB83" i="6"/>
  <c r="Y83" i="6"/>
  <c r="Z83" i="6" s="1"/>
  <c r="W83" i="6"/>
  <c r="S83" i="6"/>
  <c r="U83" i="6" s="1"/>
  <c r="AB137" i="6"/>
  <c r="Y137" i="6"/>
  <c r="W137" i="6"/>
  <c r="S137" i="6"/>
  <c r="U137" i="6" s="1"/>
  <c r="AB136" i="6"/>
  <c r="Y136" i="6"/>
  <c r="W136" i="6"/>
  <c r="S136" i="6"/>
  <c r="U136" i="6" s="1"/>
  <c r="AB135" i="6"/>
  <c r="Y135" i="6"/>
  <c r="Z135" i="6" s="1"/>
  <c r="W135" i="6"/>
  <c r="S135" i="6"/>
  <c r="U135" i="6" s="1"/>
  <c r="AB82" i="6"/>
  <c r="Y82" i="6"/>
  <c r="Z82" i="6" s="1"/>
  <c r="W82" i="6"/>
  <c r="S82" i="6"/>
  <c r="U82" i="6" s="1"/>
  <c r="AB81" i="6"/>
  <c r="Y81" i="6"/>
  <c r="Z81" i="6" s="1"/>
  <c r="W81" i="6"/>
  <c r="S81" i="6"/>
  <c r="U81" i="6" s="1"/>
  <c r="AB80" i="6"/>
  <c r="Y80" i="6"/>
  <c r="W80" i="6"/>
  <c r="S80" i="6"/>
  <c r="U80" i="6" s="1"/>
  <c r="AB79" i="6"/>
  <c r="Y79" i="6"/>
  <c r="W79" i="6"/>
  <c r="S79" i="6"/>
  <c r="U79" i="6" s="1"/>
  <c r="AB78" i="6"/>
  <c r="Y78" i="6"/>
  <c r="W78" i="6"/>
  <c r="S78" i="6"/>
  <c r="U78" i="6" s="1"/>
  <c r="AB77" i="6"/>
  <c r="Y77" i="6"/>
  <c r="Z77" i="6" s="1"/>
  <c r="W77" i="6"/>
  <c r="S77" i="6"/>
  <c r="U77" i="6" s="1"/>
  <c r="AB76" i="6"/>
  <c r="Y76" i="6"/>
  <c r="W76" i="6"/>
  <c r="S76" i="6"/>
  <c r="U76" i="6" s="1"/>
  <c r="AB75" i="6"/>
  <c r="Y75" i="6"/>
  <c r="Z75" i="6" s="1"/>
  <c r="W75" i="6"/>
  <c r="S75" i="6"/>
  <c r="U75" i="6" s="1"/>
  <c r="AB74" i="6"/>
  <c r="Y74" i="6"/>
  <c r="W74" i="6"/>
  <c r="S74" i="6"/>
  <c r="U74" i="6" s="1"/>
  <c r="AB73" i="6"/>
  <c r="Y73" i="6"/>
  <c r="W73" i="6"/>
  <c r="S73" i="6"/>
  <c r="U73" i="6" s="1"/>
  <c r="AB72" i="6"/>
  <c r="Y72" i="6"/>
  <c r="Z72" i="6" s="1"/>
  <c r="W72" i="6"/>
  <c r="S72" i="6"/>
  <c r="U72" i="6" s="1"/>
  <c r="AB71" i="6"/>
  <c r="Y71" i="6"/>
  <c r="W71" i="6"/>
  <c r="S71" i="6"/>
  <c r="U71" i="6" s="1"/>
  <c r="AB134" i="6"/>
  <c r="Y134" i="6"/>
  <c r="Z134" i="6" s="1"/>
  <c r="W134" i="6"/>
  <c r="S134" i="6"/>
  <c r="U134" i="6" s="1"/>
  <c r="AB133" i="6"/>
  <c r="Y133" i="6"/>
  <c r="Z133" i="6" s="1"/>
  <c r="W133" i="6"/>
  <c r="S133" i="6"/>
  <c r="U133" i="6" s="1"/>
  <c r="AB132" i="6"/>
  <c r="Y132" i="6"/>
  <c r="W132" i="6"/>
  <c r="S132" i="6"/>
  <c r="U132" i="6" s="1"/>
  <c r="AB131" i="6"/>
  <c r="Y131" i="6"/>
  <c r="Z131" i="6" s="1"/>
  <c r="W131" i="6"/>
  <c r="S131" i="6"/>
  <c r="U131" i="6" s="1"/>
  <c r="AB130" i="6"/>
  <c r="Y130" i="6"/>
  <c r="Z130" i="6" s="1"/>
  <c r="W130" i="6"/>
  <c r="S130" i="6"/>
  <c r="U130" i="6" s="1"/>
  <c r="AB129" i="6"/>
  <c r="Y129" i="6"/>
  <c r="Z129" i="6" s="1"/>
  <c r="W129" i="6"/>
  <c r="S129" i="6"/>
  <c r="U129" i="6" s="1"/>
  <c r="AB128" i="6"/>
  <c r="Y128" i="6"/>
  <c r="W128" i="6"/>
  <c r="S128" i="6"/>
  <c r="U128" i="6" s="1"/>
  <c r="AB127" i="6"/>
  <c r="Y127" i="6"/>
  <c r="W127" i="6"/>
  <c r="S127" i="6"/>
  <c r="U127" i="6" s="1"/>
  <c r="AB140" i="6"/>
  <c r="Y140" i="6"/>
  <c r="Z140" i="6" s="1"/>
  <c r="W140" i="6"/>
  <c r="S140" i="6"/>
  <c r="U140" i="6" s="1"/>
  <c r="AB139" i="6"/>
  <c r="Y139" i="6"/>
  <c r="Z139" i="6" s="1"/>
  <c r="W139" i="6"/>
  <c r="S139" i="6"/>
  <c r="U139" i="6" s="1"/>
  <c r="AB138" i="6"/>
  <c r="Y138" i="6"/>
  <c r="W138" i="6"/>
  <c r="S138" i="6"/>
  <c r="U138" i="6" s="1"/>
  <c r="AB8" i="6"/>
  <c r="Y8" i="6"/>
  <c r="Z8" i="6" s="1"/>
  <c r="W8" i="6"/>
  <c r="S8" i="6"/>
  <c r="U8" i="6" s="1"/>
  <c r="AB7" i="6"/>
  <c r="Y7" i="6"/>
  <c r="W7" i="6"/>
  <c r="S7" i="6"/>
  <c r="U7" i="6" s="1"/>
  <c r="AB70" i="6"/>
  <c r="W70" i="6"/>
  <c r="S70" i="6"/>
  <c r="U70" i="6" s="1"/>
  <c r="AB69" i="6"/>
  <c r="Z69" i="6"/>
  <c r="W69" i="6"/>
  <c r="S69" i="6"/>
  <c r="U69" i="6" s="1"/>
  <c r="AB68" i="6"/>
  <c r="Z68" i="6"/>
  <c r="W68" i="6"/>
  <c r="S68" i="6"/>
  <c r="U68" i="6" s="1"/>
  <c r="AB67" i="6"/>
  <c r="W67" i="6"/>
  <c r="S67" i="6"/>
  <c r="U67" i="6" s="1"/>
  <c r="AB66" i="6"/>
  <c r="W66" i="6"/>
  <c r="S66" i="6"/>
  <c r="U66" i="6" s="1"/>
  <c r="AB65" i="6"/>
  <c r="AC65" i="6" s="1"/>
  <c r="W65" i="6"/>
  <c r="S65" i="6"/>
  <c r="U65" i="6" s="1"/>
  <c r="AB64" i="6"/>
  <c r="Z64" i="6"/>
  <c r="W64" i="6"/>
  <c r="S64" i="6"/>
  <c r="U64" i="6" s="1"/>
  <c r="AB63" i="6"/>
  <c r="Z63" i="6"/>
  <c r="W63" i="6"/>
  <c r="S63" i="6"/>
  <c r="U63" i="6" s="1"/>
  <c r="AB62" i="6"/>
  <c r="Z62" i="6"/>
  <c r="W62" i="6"/>
  <c r="S62" i="6"/>
  <c r="U62" i="6" s="1"/>
  <c r="AB61" i="6"/>
  <c r="AC61" i="6" s="1"/>
  <c r="W61" i="6"/>
  <c r="S61" i="6"/>
  <c r="U61" i="6" s="1"/>
  <c r="AB60" i="6"/>
  <c r="W60" i="6"/>
  <c r="S60" i="6"/>
  <c r="U60" i="6" s="1"/>
  <c r="AB59" i="6"/>
  <c r="Z59" i="6"/>
  <c r="W59" i="6"/>
  <c r="S59" i="6"/>
  <c r="U59" i="6" s="1"/>
  <c r="AB58" i="6"/>
  <c r="Z58" i="6"/>
  <c r="W58" i="6"/>
  <c r="S58" i="6"/>
  <c r="U58" i="6" s="1"/>
  <c r="AB57" i="6"/>
  <c r="W57" i="6"/>
  <c r="S57" i="6"/>
  <c r="U57" i="6" s="1"/>
  <c r="AB56" i="6"/>
  <c r="Z56" i="6"/>
  <c r="W56" i="6"/>
  <c r="S56" i="6"/>
  <c r="U56" i="6" s="1"/>
  <c r="AB55" i="6"/>
  <c r="AC55" i="6" s="1"/>
  <c r="W55" i="6"/>
  <c r="S55" i="6"/>
  <c r="U55" i="6" s="1"/>
  <c r="AB126" i="6"/>
  <c r="Y126" i="6"/>
  <c r="W126" i="6"/>
  <c r="S126" i="6"/>
  <c r="U126" i="6" s="1"/>
  <c r="AB125" i="6"/>
  <c r="Z125" i="6"/>
  <c r="W125" i="6"/>
  <c r="S125" i="6"/>
  <c r="U125" i="6" s="1"/>
  <c r="AB124" i="6"/>
  <c r="Y124" i="6"/>
  <c r="Z124" i="6" s="1"/>
  <c r="W124" i="6"/>
  <c r="S124" i="6"/>
  <c r="U124" i="6" s="1"/>
  <c r="AB123" i="6"/>
  <c r="Y123" i="6"/>
  <c r="Z123" i="6" s="1"/>
  <c r="W123" i="6"/>
  <c r="S123" i="6"/>
  <c r="U123" i="6" s="1"/>
  <c r="AB122" i="6"/>
  <c r="Y122" i="6"/>
  <c r="Z122" i="6" s="1"/>
  <c r="W122" i="6"/>
  <c r="S122" i="6"/>
  <c r="U122" i="6" s="1"/>
  <c r="AB121" i="6"/>
  <c r="Y121" i="6"/>
  <c r="W121" i="6"/>
  <c r="S121" i="6"/>
  <c r="U121" i="6" s="1"/>
  <c r="AB120" i="6"/>
  <c r="Y120" i="6"/>
  <c r="W120" i="6"/>
  <c r="S120" i="6"/>
  <c r="U120" i="6" s="1"/>
  <c r="AB119" i="6"/>
  <c r="Y119" i="6"/>
  <c r="Z119" i="6" s="1"/>
  <c r="W119" i="6"/>
  <c r="S119" i="6"/>
  <c r="U119" i="6" s="1"/>
  <c r="AB118" i="6"/>
  <c r="Y118" i="6"/>
  <c r="Z118" i="6" s="1"/>
  <c r="W118" i="6"/>
  <c r="S118" i="6"/>
  <c r="U118" i="6" s="1"/>
  <c r="AB117" i="6"/>
  <c r="Y117" i="6"/>
  <c r="W117" i="6"/>
  <c r="S117" i="6"/>
  <c r="U117" i="6" s="1"/>
  <c r="AB116" i="6"/>
  <c r="Y116" i="6"/>
  <c r="W116" i="6"/>
  <c r="S116" i="6"/>
  <c r="U116" i="6" s="1"/>
  <c r="AB115" i="6"/>
  <c r="AC115" i="6" s="1"/>
  <c r="Y115" i="6"/>
  <c r="Z115" i="6" s="1"/>
  <c r="W115" i="6"/>
  <c r="S115" i="6"/>
  <c r="U115" i="6" s="1"/>
  <c r="AB114" i="6"/>
  <c r="Y114" i="6"/>
  <c r="Z114" i="6" s="1"/>
  <c r="W114" i="6"/>
  <c r="S114" i="6"/>
  <c r="U114" i="6" s="1"/>
  <c r="AB113" i="6"/>
  <c r="Y113" i="6"/>
  <c r="W113" i="6"/>
  <c r="S113" i="6"/>
  <c r="U113" i="6" s="1"/>
  <c r="AB112" i="6"/>
  <c r="Y112" i="6"/>
  <c r="Z112" i="6" s="1"/>
  <c r="W112" i="6"/>
  <c r="S112" i="6"/>
  <c r="U112" i="6" s="1"/>
  <c r="AB111" i="6"/>
  <c r="W111" i="6"/>
  <c r="S111" i="6"/>
  <c r="U111" i="6" s="1"/>
  <c r="AB110" i="6"/>
  <c r="Y110" i="6"/>
  <c r="W110" i="6"/>
  <c r="S110" i="6"/>
  <c r="U110" i="6" s="1"/>
  <c r="AB109" i="6"/>
  <c r="Y109" i="6"/>
  <c r="Z109" i="6" s="1"/>
  <c r="W109" i="6"/>
  <c r="S109" i="6"/>
  <c r="U109" i="6" s="1"/>
  <c r="AB108" i="6"/>
  <c r="Y108" i="6"/>
  <c r="Z108" i="6" s="1"/>
  <c r="W108" i="6"/>
  <c r="S108" i="6"/>
  <c r="U108" i="6" s="1"/>
  <c r="AB107" i="6"/>
  <c r="Y107" i="6"/>
  <c r="Z107" i="6" s="1"/>
  <c r="W107" i="6"/>
  <c r="S107" i="6"/>
  <c r="U107" i="6" s="1"/>
  <c r="AB106" i="6"/>
  <c r="Y106" i="6"/>
  <c r="W106" i="6"/>
  <c r="S106" i="6"/>
  <c r="U106" i="6" s="1"/>
  <c r="AB105" i="6"/>
  <c r="Y105" i="6"/>
  <c r="W105" i="6"/>
  <c r="S105" i="6"/>
  <c r="U105" i="6" s="1"/>
  <c r="AB104" i="6"/>
  <c r="Y104" i="6"/>
  <c r="Z104" i="6" s="1"/>
  <c r="W104" i="6"/>
  <c r="S104" i="6"/>
  <c r="U104" i="6" s="1"/>
  <c r="AB103" i="6"/>
  <c r="Y103" i="6"/>
  <c r="Z103" i="6" s="1"/>
  <c r="W103" i="6"/>
  <c r="S103" i="6"/>
  <c r="U103" i="6" s="1"/>
  <c r="AB102" i="6"/>
  <c r="Y102" i="6"/>
  <c r="Z102" i="6" s="1"/>
  <c r="W102" i="6"/>
  <c r="S102" i="6"/>
  <c r="U102" i="6" s="1"/>
  <c r="AB101" i="6"/>
  <c r="Y101" i="6"/>
  <c r="W101" i="6"/>
  <c r="S101" i="6"/>
  <c r="U101" i="6" s="1"/>
  <c r="AB100" i="6"/>
  <c r="Y100" i="6"/>
  <c r="W100" i="6"/>
  <c r="S100" i="6"/>
  <c r="U100" i="6" s="1"/>
  <c r="AB99" i="6"/>
  <c r="W99" i="6"/>
  <c r="S99" i="6"/>
  <c r="U99" i="6" s="1"/>
  <c r="AB98" i="6"/>
  <c r="Y98" i="6"/>
  <c r="Z98" i="6" s="1"/>
  <c r="W98" i="6"/>
  <c r="S98" i="6"/>
  <c r="U98" i="6" s="1"/>
  <c r="AB97" i="6"/>
  <c r="Y97" i="6"/>
  <c r="W97" i="6"/>
  <c r="S97" i="6"/>
  <c r="U97" i="6" s="1"/>
  <c r="AB96" i="6"/>
  <c r="Y96" i="6"/>
  <c r="Z96" i="6" s="1"/>
  <c r="W96" i="6"/>
  <c r="S96" i="6"/>
  <c r="U96" i="6" s="1"/>
  <c r="AB95" i="6"/>
  <c r="AC95" i="6" s="1"/>
  <c r="Z95" i="6"/>
  <c r="W95" i="6"/>
  <c r="S95" i="6"/>
  <c r="U95" i="6" s="1"/>
  <c r="AB54" i="6"/>
  <c r="W54" i="6"/>
  <c r="S54" i="6"/>
  <c r="U54" i="6" s="1"/>
  <c r="AB53" i="6"/>
  <c r="Z53" i="6"/>
  <c r="W53" i="6"/>
  <c r="S53" i="6"/>
  <c r="U53" i="6" s="1"/>
  <c r="AB52" i="6"/>
  <c r="Z52" i="6"/>
  <c r="W52" i="6"/>
  <c r="S52" i="6"/>
  <c r="U52" i="6" s="1"/>
  <c r="AB51" i="6"/>
  <c r="Z51" i="6"/>
  <c r="W51" i="6"/>
  <c r="S51" i="6"/>
  <c r="U51" i="6" s="1"/>
  <c r="AB50" i="6"/>
  <c r="Z50" i="6"/>
  <c r="W50" i="6"/>
  <c r="S50" i="6"/>
  <c r="U50" i="6" s="1"/>
  <c r="AB49" i="6"/>
  <c r="W49" i="6"/>
  <c r="S49" i="6"/>
  <c r="U49" i="6" s="1"/>
  <c r="AB48" i="6"/>
  <c r="AC48" i="6" s="1"/>
  <c r="Z48" i="6"/>
  <c r="W48" i="6"/>
  <c r="S48" i="6"/>
  <c r="U48" i="6" s="1"/>
  <c r="AB47" i="6"/>
  <c r="Z47" i="6"/>
  <c r="W47" i="6"/>
  <c r="S47" i="6"/>
  <c r="U47" i="6" s="1"/>
  <c r="AB46" i="6"/>
  <c r="Z46" i="6"/>
  <c r="W46" i="6"/>
  <c r="S46" i="6"/>
  <c r="U46" i="6" s="1"/>
  <c r="AB45" i="6"/>
  <c r="W45" i="6"/>
  <c r="S45" i="6"/>
  <c r="U45" i="6" s="1"/>
  <c r="X45" i="6" s="1"/>
  <c r="AB44" i="6"/>
  <c r="AC44" i="6" s="1"/>
  <c r="W44" i="6"/>
  <c r="S44" i="6"/>
  <c r="U44" i="6" s="1"/>
  <c r="AB43" i="6"/>
  <c r="AC43" i="6" s="1"/>
  <c r="Z43" i="6"/>
  <c r="W43" i="6"/>
  <c r="S43" i="6"/>
  <c r="U43" i="6" s="1"/>
  <c r="AB42" i="6"/>
  <c r="Z42" i="6"/>
  <c r="W42" i="6"/>
  <c r="S42" i="6"/>
  <c r="U42" i="6" s="1"/>
  <c r="AB41" i="6"/>
  <c r="W41" i="6"/>
  <c r="S41" i="6"/>
  <c r="U41" i="6" s="1"/>
  <c r="AB40" i="6"/>
  <c r="Z40" i="6"/>
  <c r="W40" i="6"/>
  <c r="S40" i="6"/>
  <c r="U40" i="6" s="1"/>
  <c r="AB39" i="6"/>
  <c r="W39" i="6"/>
  <c r="S39" i="6"/>
  <c r="U39" i="6" s="1"/>
  <c r="AB38" i="6"/>
  <c r="W38" i="6"/>
  <c r="S38" i="6"/>
  <c r="U38" i="6" s="1"/>
  <c r="AB37" i="6"/>
  <c r="Z37" i="6"/>
  <c r="W37" i="6"/>
  <c r="S37" i="6"/>
  <c r="U37" i="6" s="1"/>
  <c r="AB36" i="6"/>
  <c r="Z36" i="6"/>
  <c r="W36" i="6"/>
  <c r="S36" i="6"/>
  <c r="U36" i="6" s="1"/>
  <c r="AB35" i="6"/>
  <c r="Z35" i="6"/>
  <c r="W35" i="6"/>
  <c r="S35" i="6"/>
  <c r="U35" i="6" s="1"/>
  <c r="AB34" i="6"/>
  <c r="W34" i="6"/>
  <c r="S34" i="6"/>
  <c r="U34" i="6" s="1"/>
  <c r="AB33" i="6"/>
  <c r="AC33" i="6" s="1"/>
  <c r="W33" i="6"/>
  <c r="S33" i="6"/>
  <c r="U33" i="6" s="1"/>
  <c r="AB32" i="6"/>
  <c r="Z32" i="6"/>
  <c r="W32" i="6"/>
  <c r="S32" i="6"/>
  <c r="U32" i="6" s="1"/>
  <c r="AB31" i="6"/>
  <c r="AC31" i="6" s="1"/>
  <c r="Z31" i="6"/>
  <c r="W31" i="6"/>
  <c r="U31" i="6"/>
  <c r="S31" i="6"/>
  <c r="AB29" i="6"/>
  <c r="Y29" i="6"/>
  <c r="Z29" i="6" s="1"/>
  <c r="W29" i="6"/>
  <c r="S29" i="6"/>
  <c r="U29" i="6" s="1"/>
  <c r="AB28" i="6"/>
  <c r="AC28" i="6" s="1"/>
  <c r="AD28" i="6" s="1"/>
  <c r="AE28" i="6" s="1"/>
  <c r="AB27" i="6"/>
  <c r="AB26" i="6"/>
  <c r="Y26" i="6"/>
  <c r="W26" i="6"/>
  <c r="S26" i="6"/>
  <c r="U26" i="6" s="1"/>
  <c r="AB25" i="6"/>
  <c r="Z25" i="6"/>
  <c r="AB24" i="6"/>
  <c r="AB23" i="6"/>
  <c r="AC23" i="6" s="1"/>
  <c r="AD23" i="6" s="1"/>
  <c r="AE23" i="6" s="1"/>
  <c r="Z23" i="6"/>
  <c r="AB22" i="6"/>
  <c r="AC22" i="6" s="1"/>
  <c r="AB21" i="6"/>
  <c r="Y21" i="6"/>
  <c r="Z21" i="6" s="1"/>
  <c r="W21" i="6"/>
  <c r="S21" i="6"/>
  <c r="U21" i="6" s="1"/>
  <c r="AB20" i="6"/>
  <c r="Y20" i="6"/>
  <c r="W20" i="6"/>
  <c r="S20" i="6"/>
  <c r="U20" i="6" s="1"/>
  <c r="AB19" i="6"/>
  <c r="Y19" i="6"/>
  <c r="Z19" i="6" s="1"/>
  <c r="W19" i="6"/>
  <c r="S19" i="6"/>
  <c r="U19" i="6" s="1"/>
  <c r="AB18" i="6"/>
  <c r="Y18" i="6"/>
  <c r="W18" i="6"/>
  <c r="S18" i="6"/>
  <c r="U18" i="6" s="1"/>
  <c r="AB17" i="6"/>
  <c r="Y17" i="6"/>
  <c r="Z17" i="6" s="1"/>
  <c r="W17" i="6"/>
  <c r="S17" i="6"/>
  <c r="U17" i="6" s="1"/>
  <c r="AB16" i="6"/>
  <c r="Y16" i="6"/>
  <c r="W16" i="6"/>
  <c r="S16" i="6"/>
  <c r="U16" i="6" s="1"/>
  <c r="AB15" i="6"/>
  <c r="Z15" i="6"/>
  <c r="W15" i="6"/>
  <c r="S15" i="6"/>
  <c r="U15" i="6" s="1"/>
  <c r="AB14" i="6"/>
  <c r="Y14" i="6"/>
  <c r="W14" i="6"/>
  <c r="U14" i="6"/>
  <c r="AB12" i="6"/>
  <c r="AB10" i="6"/>
  <c r="Y10" i="6"/>
  <c r="W10" i="6"/>
  <c r="S10" i="6"/>
  <c r="U10" i="6" s="1"/>
  <c r="AB9" i="6"/>
  <c r="Z9" i="6"/>
  <c r="W9" i="6"/>
  <c r="S9" i="6"/>
  <c r="U9" i="6" s="1"/>
  <c r="AB503" i="5"/>
  <c r="Y503" i="5"/>
  <c r="Z503" i="5" s="1"/>
  <c r="W503" i="5"/>
  <c r="S503" i="5"/>
  <c r="U503" i="5" s="1"/>
  <c r="AB418" i="5"/>
  <c r="Y418" i="5"/>
  <c r="W418" i="5"/>
  <c r="S418" i="5"/>
  <c r="U418" i="5" s="1"/>
  <c r="AB417" i="5"/>
  <c r="Y417" i="5"/>
  <c r="Z417" i="5" s="1"/>
  <c r="W417" i="5"/>
  <c r="S417" i="5"/>
  <c r="U417" i="5" s="1"/>
  <c r="AB416" i="5"/>
  <c r="Y416" i="5"/>
  <c r="Z416" i="5" s="1"/>
  <c r="W416" i="5"/>
  <c r="S416" i="5"/>
  <c r="U416" i="5" s="1"/>
  <c r="AB415" i="5"/>
  <c r="Y415" i="5"/>
  <c r="W415" i="5"/>
  <c r="S415" i="5"/>
  <c r="U415" i="5" s="1"/>
  <c r="AB414" i="5"/>
  <c r="Y414" i="5"/>
  <c r="Z414" i="5" s="1"/>
  <c r="W414" i="5"/>
  <c r="S414" i="5"/>
  <c r="U414" i="5" s="1"/>
  <c r="AB841" i="5"/>
  <c r="Y841" i="5"/>
  <c r="Z841" i="5" s="1"/>
  <c r="W841" i="5"/>
  <c r="S841" i="5"/>
  <c r="U841" i="5" s="1"/>
  <c r="AB413" i="5"/>
  <c r="Y413" i="5"/>
  <c r="W413" i="5"/>
  <c r="S413" i="5"/>
  <c r="U413" i="5" s="1"/>
  <c r="AB412" i="5"/>
  <c r="Y412" i="5"/>
  <c r="W412" i="5"/>
  <c r="S412" i="5"/>
  <c r="U412" i="5" s="1"/>
  <c r="AB411" i="5"/>
  <c r="Y411" i="5"/>
  <c r="W411" i="5"/>
  <c r="S411" i="5"/>
  <c r="U411" i="5" s="1"/>
  <c r="AB410" i="5"/>
  <c r="Y410" i="5"/>
  <c r="Z410" i="5" s="1"/>
  <c r="W410" i="5"/>
  <c r="S410" i="5"/>
  <c r="U410" i="5" s="1"/>
  <c r="AB409" i="5"/>
  <c r="Y409" i="5"/>
  <c r="Z409" i="5" s="1"/>
  <c r="W409" i="5"/>
  <c r="S409" i="5"/>
  <c r="U409" i="5" s="1"/>
  <c r="AB408" i="5"/>
  <c r="Y408" i="5"/>
  <c r="W408" i="5"/>
  <c r="S408" i="5"/>
  <c r="U408" i="5" s="1"/>
  <c r="AB407" i="5"/>
  <c r="Y407" i="5"/>
  <c r="Z407" i="5" s="1"/>
  <c r="W407" i="5"/>
  <c r="S407" i="5"/>
  <c r="U407" i="5" s="1"/>
  <c r="AB406" i="5"/>
  <c r="Y406" i="5"/>
  <c r="Z406" i="5" s="1"/>
  <c r="W406" i="5"/>
  <c r="S406" i="5"/>
  <c r="U406" i="5" s="1"/>
  <c r="AB840" i="5"/>
  <c r="Y840" i="5"/>
  <c r="Z840" i="5" s="1"/>
  <c r="W840" i="5"/>
  <c r="S840" i="5"/>
  <c r="U840" i="5" s="1"/>
  <c r="AB839" i="5"/>
  <c r="Y839" i="5"/>
  <c r="Z839" i="5" s="1"/>
  <c r="W839" i="5"/>
  <c r="S839" i="5"/>
  <c r="U839" i="5" s="1"/>
  <c r="AB405" i="5"/>
  <c r="Y405" i="5"/>
  <c r="W405" i="5"/>
  <c r="S405" i="5"/>
  <c r="U405" i="5" s="1"/>
  <c r="AB838" i="5"/>
  <c r="Y838" i="5"/>
  <c r="Z838" i="5" s="1"/>
  <c r="W838" i="5"/>
  <c r="S838" i="5"/>
  <c r="U838" i="5" s="1"/>
  <c r="AB837" i="5"/>
  <c r="Y837" i="5"/>
  <c r="Z837" i="5" s="1"/>
  <c r="W837" i="5"/>
  <c r="S837" i="5"/>
  <c r="U837" i="5" s="1"/>
  <c r="AB502" i="5"/>
  <c r="Y502" i="5"/>
  <c r="W502" i="5"/>
  <c r="S502" i="5"/>
  <c r="U502" i="5" s="1"/>
  <c r="AB315" i="5"/>
  <c r="Y315" i="5"/>
  <c r="Z315" i="5" s="1"/>
  <c r="W315" i="5"/>
  <c r="S315" i="5"/>
  <c r="U315" i="5" s="1"/>
  <c r="AB836" i="5"/>
  <c r="Y836" i="5"/>
  <c r="Z836" i="5" s="1"/>
  <c r="W836" i="5"/>
  <c r="S836" i="5"/>
  <c r="U836" i="5" s="1"/>
  <c r="AB835" i="5"/>
  <c r="Y835" i="5"/>
  <c r="W835" i="5"/>
  <c r="S835" i="5"/>
  <c r="U835" i="5" s="1"/>
  <c r="AB404" i="5"/>
  <c r="Y404" i="5"/>
  <c r="W404" i="5"/>
  <c r="S404" i="5"/>
  <c r="U404" i="5" s="1"/>
  <c r="AB834" i="5"/>
  <c r="Y834" i="5"/>
  <c r="W834" i="5"/>
  <c r="S834" i="5"/>
  <c r="U834" i="5" s="1"/>
  <c r="AB403" i="5"/>
  <c r="Y403" i="5"/>
  <c r="Z403" i="5" s="1"/>
  <c r="W403" i="5"/>
  <c r="S403" i="5"/>
  <c r="U403" i="5" s="1"/>
  <c r="AB833" i="5"/>
  <c r="Y833" i="5"/>
  <c r="Z833" i="5" s="1"/>
  <c r="W833" i="5"/>
  <c r="S833" i="5"/>
  <c r="U833" i="5" s="1"/>
  <c r="AB832" i="5"/>
  <c r="Y832" i="5"/>
  <c r="W832" i="5"/>
  <c r="S832" i="5"/>
  <c r="U832" i="5" s="1"/>
  <c r="AB501" i="5"/>
  <c r="Y501" i="5"/>
  <c r="Z501" i="5" s="1"/>
  <c r="W501" i="5"/>
  <c r="S501" i="5"/>
  <c r="U501" i="5" s="1"/>
  <c r="AB402" i="5"/>
  <c r="Y402" i="5"/>
  <c r="Z402" i="5" s="1"/>
  <c r="W402" i="5"/>
  <c r="S402" i="5"/>
  <c r="U402" i="5" s="1"/>
  <c r="AB831" i="5"/>
  <c r="Y831" i="5"/>
  <c r="Z831" i="5" s="1"/>
  <c r="W831" i="5"/>
  <c r="S831" i="5"/>
  <c r="U831" i="5" s="1"/>
  <c r="AB830" i="5"/>
  <c r="Y830" i="5"/>
  <c r="Z830" i="5" s="1"/>
  <c r="W830" i="5"/>
  <c r="S830" i="5"/>
  <c r="U830" i="5" s="1"/>
  <c r="AB829" i="5"/>
  <c r="Y829" i="5"/>
  <c r="W829" i="5"/>
  <c r="S829" i="5"/>
  <c r="U829" i="5" s="1"/>
  <c r="AB401" i="5"/>
  <c r="Y401" i="5"/>
  <c r="Z401" i="5" s="1"/>
  <c r="W401" i="5"/>
  <c r="S401" i="5"/>
  <c r="U401" i="5" s="1"/>
  <c r="AB314" i="5"/>
  <c r="Y314" i="5"/>
  <c r="Z314" i="5" s="1"/>
  <c r="W314" i="5"/>
  <c r="S314" i="5"/>
  <c r="U314" i="5" s="1"/>
  <c r="AB828" i="5"/>
  <c r="Y828" i="5"/>
  <c r="W828" i="5"/>
  <c r="S828" i="5"/>
  <c r="U828" i="5" s="1"/>
  <c r="AB827" i="5"/>
  <c r="Y827" i="5"/>
  <c r="Z827" i="5" s="1"/>
  <c r="W827" i="5"/>
  <c r="S827" i="5"/>
  <c r="U827" i="5" s="1"/>
  <c r="AB826" i="5"/>
  <c r="Y826" i="5"/>
  <c r="Z826" i="5" s="1"/>
  <c r="W826" i="5"/>
  <c r="S826" i="5"/>
  <c r="U826" i="5" s="1"/>
  <c r="AB825" i="5"/>
  <c r="Y825" i="5"/>
  <c r="W825" i="5"/>
  <c r="S825" i="5"/>
  <c r="U825" i="5" s="1"/>
  <c r="AB824" i="5"/>
  <c r="Y824" i="5"/>
  <c r="W824" i="5"/>
  <c r="S824" i="5"/>
  <c r="U824" i="5" s="1"/>
  <c r="AB823" i="5"/>
  <c r="Y823" i="5"/>
  <c r="W823" i="5"/>
  <c r="S823" i="5"/>
  <c r="U823" i="5" s="1"/>
  <c r="AB822" i="5"/>
  <c r="Y822" i="5"/>
  <c r="Z822" i="5" s="1"/>
  <c r="W822" i="5"/>
  <c r="S822" i="5"/>
  <c r="U822" i="5" s="1"/>
  <c r="AB821" i="5"/>
  <c r="Y821" i="5"/>
  <c r="Z821" i="5" s="1"/>
  <c r="W821" i="5"/>
  <c r="S821" i="5"/>
  <c r="U821" i="5" s="1"/>
  <c r="AB820" i="5"/>
  <c r="Y820" i="5"/>
  <c r="W820" i="5"/>
  <c r="S820" i="5"/>
  <c r="U820" i="5" s="1"/>
  <c r="AB819" i="5"/>
  <c r="Y819" i="5"/>
  <c r="Z819" i="5" s="1"/>
  <c r="W819" i="5"/>
  <c r="S819" i="5"/>
  <c r="U819" i="5" s="1"/>
  <c r="AB313" i="5"/>
  <c r="Y313" i="5"/>
  <c r="Z313" i="5" s="1"/>
  <c r="W313" i="5"/>
  <c r="S313" i="5"/>
  <c r="U313" i="5" s="1"/>
  <c r="AB818" i="5"/>
  <c r="Y818" i="5"/>
  <c r="Z818" i="5" s="1"/>
  <c r="W818" i="5"/>
  <c r="S818" i="5"/>
  <c r="U818" i="5" s="1"/>
  <c r="AB817" i="5"/>
  <c r="Y817" i="5"/>
  <c r="Z817" i="5" s="1"/>
  <c r="W817" i="5"/>
  <c r="S817" i="5"/>
  <c r="U817" i="5" s="1"/>
  <c r="AB816" i="5"/>
  <c r="Y816" i="5"/>
  <c r="W816" i="5"/>
  <c r="S816" i="5"/>
  <c r="U816" i="5" s="1"/>
  <c r="AB815" i="5"/>
  <c r="Y815" i="5"/>
  <c r="Z815" i="5" s="1"/>
  <c r="W815" i="5"/>
  <c r="S815" i="5"/>
  <c r="U815" i="5" s="1"/>
  <c r="AB814" i="5"/>
  <c r="Y814" i="5"/>
  <c r="Z814" i="5" s="1"/>
  <c r="W814" i="5"/>
  <c r="S814" i="5"/>
  <c r="U814" i="5" s="1"/>
  <c r="AB813" i="5"/>
  <c r="Y813" i="5"/>
  <c r="W813" i="5"/>
  <c r="S813" i="5"/>
  <c r="U813" i="5" s="1"/>
  <c r="AB812" i="5"/>
  <c r="Y812" i="5"/>
  <c r="Z812" i="5" s="1"/>
  <c r="W812" i="5"/>
  <c r="S812" i="5"/>
  <c r="U812" i="5" s="1"/>
  <c r="AB811" i="5"/>
  <c r="Y811" i="5"/>
  <c r="Z811" i="5" s="1"/>
  <c r="W811" i="5"/>
  <c r="S811" i="5"/>
  <c r="U811" i="5" s="1"/>
  <c r="AB810" i="5"/>
  <c r="Y810" i="5"/>
  <c r="W810" i="5"/>
  <c r="S810" i="5"/>
  <c r="U810" i="5" s="1"/>
  <c r="AB312" i="5"/>
  <c r="Y312" i="5"/>
  <c r="W312" i="5"/>
  <c r="S312" i="5"/>
  <c r="U312" i="5" s="1"/>
  <c r="AB500" i="5"/>
  <c r="Y500" i="5"/>
  <c r="W500" i="5"/>
  <c r="S500" i="5"/>
  <c r="U500" i="5" s="1"/>
  <c r="AB400" i="5"/>
  <c r="Y400" i="5"/>
  <c r="Z400" i="5" s="1"/>
  <c r="W400" i="5"/>
  <c r="S400" i="5"/>
  <c r="U400" i="5" s="1"/>
  <c r="AB809" i="5"/>
  <c r="Y809" i="5"/>
  <c r="Z809" i="5" s="1"/>
  <c r="W809" i="5"/>
  <c r="S809" i="5"/>
  <c r="U809" i="5" s="1"/>
  <c r="AB808" i="5"/>
  <c r="Y808" i="5"/>
  <c r="W808" i="5"/>
  <c r="S808" i="5"/>
  <c r="U808" i="5" s="1"/>
  <c r="AB807" i="5"/>
  <c r="Y807" i="5"/>
  <c r="Z807" i="5" s="1"/>
  <c r="W807" i="5"/>
  <c r="S807" i="5"/>
  <c r="U807" i="5" s="1"/>
  <c r="AB806" i="5"/>
  <c r="Y806" i="5"/>
  <c r="Z806" i="5" s="1"/>
  <c r="W806" i="5"/>
  <c r="S806" i="5"/>
  <c r="U806" i="5" s="1"/>
  <c r="AB499" i="5"/>
  <c r="Y499" i="5"/>
  <c r="Z499" i="5" s="1"/>
  <c r="W499" i="5"/>
  <c r="S499" i="5"/>
  <c r="U499" i="5" s="1"/>
  <c r="AB805" i="5"/>
  <c r="Y805" i="5"/>
  <c r="Z805" i="5" s="1"/>
  <c r="W805" i="5"/>
  <c r="S805" i="5"/>
  <c r="U805" i="5" s="1"/>
  <c r="AB804" i="5"/>
  <c r="Y804" i="5"/>
  <c r="W804" i="5"/>
  <c r="S804" i="5"/>
  <c r="U804" i="5" s="1"/>
  <c r="AB803" i="5"/>
  <c r="Y803" i="5"/>
  <c r="Z803" i="5" s="1"/>
  <c r="W803" i="5"/>
  <c r="S803" i="5"/>
  <c r="U803" i="5" s="1"/>
  <c r="AB802" i="5"/>
  <c r="Y802" i="5"/>
  <c r="Z802" i="5" s="1"/>
  <c r="W802" i="5"/>
  <c r="S802" i="5"/>
  <c r="U802" i="5" s="1"/>
  <c r="AB311" i="5"/>
  <c r="Y311" i="5"/>
  <c r="W311" i="5"/>
  <c r="S311" i="5"/>
  <c r="U311" i="5" s="1"/>
  <c r="AB310" i="5"/>
  <c r="Y310" i="5"/>
  <c r="Z310" i="5" s="1"/>
  <c r="W310" i="5"/>
  <c r="S310" i="5"/>
  <c r="U310" i="5" s="1"/>
  <c r="AB309" i="5"/>
  <c r="Y309" i="5"/>
  <c r="Z309" i="5" s="1"/>
  <c r="W309" i="5"/>
  <c r="S309" i="5"/>
  <c r="U309" i="5" s="1"/>
  <c r="AB801" i="5"/>
  <c r="Y801" i="5"/>
  <c r="W801" i="5"/>
  <c r="S801" i="5"/>
  <c r="U801" i="5" s="1"/>
  <c r="AB800" i="5"/>
  <c r="Y800" i="5"/>
  <c r="W800" i="5"/>
  <c r="S800" i="5"/>
  <c r="U800" i="5" s="1"/>
  <c r="AB799" i="5"/>
  <c r="Y799" i="5"/>
  <c r="W799" i="5"/>
  <c r="S799" i="5"/>
  <c r="U799" i="5" s="1"/>
  <c r="AB798" i="5"/>
  <c r="Y798" i="5"/>
  <c r="Z798" i="5" s="1"/>
  <c r="W798" i="5"/>
  <c r="S798" i="5"/>
  <c r="U798" i="5" s="1"/>
  <c r="AB797" i="5"/>
  <c r="Y797" i="5"/>
  <c r="Z797" i="5" s="1"/>
  <c r="W797" i="5"/>
  <c r="S797" i="5"/>
  <c r="U797" i="5" s="1"/>
  <c r="AB796" i="5"/>
  <c r="Y796" i="5"/>
  <c r="W796" i="5"/>
  <c r="S796" i="5"/>
  <c r="U796" i="5" s="1"/>
  <c r="AB795" i="5"/>
  <c r="Y795" i="5"/>
  <c r="Z795" i="5" s="1"/>
  <c r="W795" i="5"/>
  <c r="S795" i="5"/>
  <c r="U795" i="5" s="1"/>
  <c r="AB308" i="5"/>
  <c r="Y308" i="5"/>
  <c r="Z308" i="5" s="1"/>
  <c r="W308" i="5"/>
  <c r="S308" i="5"/>
  <c r="U308" i="5" s="1"/>
  <c r="AB307" i="5"/>
  <c r="Y307" i="5"/>
  <c r="Z307" i="5" s="1"/>
  <c r="W307" i="5"/>
  <c r="S307" i="5"/>
  <c r="U307" i="5" s="1"/>
  <c r="AB306" i="5"/>
  <c r="Y306" i="5"/>
  <c r="Z306" i="5" s="1"/>
  <c r="W306" i="5"/>
  <c r="S306" i="5"/>
  <c r="U306" i="5" s="1"/>
  <c r="AB498" i="5"/>
  <c r="Y498" i="5"/>
  <c r="W498" i="5"/>
  <c r="S498" i="5"/>
  <c r="U498" i="5" s="1"/>
  <c r="AB794" i="5"/>
  <c r="Y794" i="5"/>
  <c r="Z794" i="5" s="1"/>
  <c r="W794" i="5"/>
  <c r="S794" i="5"/>
  <c r="U794" i="5" s="1"/>
  <c r="AB793" i="5"/>
  <c r="Y793" i="5"/>
  <c r="Z793" i="5" s="1"/>
  <c r="W793" i="5"/>
  <c r="S793" i="5"/>
  <c r="U793" i="5" s="1"/>
  <c r="AB792" i="5"/>
  <c r="Y792" i="5"/>
  <c r="W792" i="5"/>
  <c r="S792" i="5"/>
  <c r="U792" i="5" s="1"/>
  <c r="AB791" i="5"/>
  <c r="Y791" i="5"/>
  <c r="Z791" i="5" s="1"/>
  <c r="W791" i="5"/>
  <c r="S791" i="5"/>
  <c r="U791" i="5" s="1"/>
  <c r="AB790" i="5"/>
  <c r="Y790" i="5"/>
  <c r="Z790" i="5" s="1"/>
  <c r="W790" i="5"/>
  <c r="S790" i="5"/>
  <c r="U790" i="5" s="1"/>
  <c r="AB789" i="5"/>
  <c r="Y789" i="5"/>
  <c r="W789" i="5"/>
  <c r="S789" i="5"/>
  <c r="U789" i="5" s="1"/>
  <c r="AB788" i="5"/>
  <c r="Y788" i="5"/>
  <c r="W788" i="5"/>
  <c r="S788" i="5"/>
  <c r="U788" i="5" s="1"/>
  <c r="AB305" i="5"/>
  <c r="Y305" i="5"/>
  <c r="W305" i="5"/>
  <c r="S305" i="5"/>
  <c r="U305" i="5" s="1"/>
  <c r="AB304" i="5"/>
  <c r="Y304" i="5"/>
  <c r="Z304" i="5" s="1"/>
  <c r="W304" i="5"/>
  <c r="S304" i="5"/>
  <c r="U304" i="5" s="1"/>
  <c r="AB303" i="5"/>
  <c r="Y303" i="5"/>
  <c r="Z303" i="5" s="1"/>
  <c r="W303" i="5"/>
  <c r="S303" i="5"/>
  <c r="U303" i="5" s="1"/>
  <c r="AB497" i="5"/>
  <c r="Y497" i="5"/>
  <c r="W497" i="5"/>
  <c r="S497" i="5"/>
  <c r="U497" i="5" s="1"/>
  <c r="AB399" i="5"/>
  <c r="Y399" i="5"/>
  <c r="Z399" i="5" s="1"/>
  <c r="W399" i="5"/>
  <c r="S399" i="5"/>
  <c r="U399" i="5" s="1"/>
  <c r="AB787" i="5"/>
  <c r="Y787" i="5"/>
  <c r="Z787" i="5" s="1"/>
  <c r="W787" i="5"/>
  <c r="S787" i="5"/>
  <c r="U787" i="5" s="1"/>
  <c r="AB786" i="5"/>
  <c r="Y786" i="5"/>
  <c r="Z786" i="5" s="1"/>
  <c r="W786" i="5"/>
  <c r="S786" i="5"/>
  <c r="U786" i="5" s="1"/>
  <c r="AB785" i="5"/>
  <c r="Y785" i="5"/>
  <c r="Z785" i="5" s="1"/>
  <c r="W785" i="5"/>
  <c r="S785" i="5"/>
  <c r="U785" i="5" s="1"/>
  <c r="AB784" i="5"/>
  <c r="Y784" i="5"/>
  <c r="W784" i="5"/>
  <c r="S784" i="5"/>
  <c r="U784" i="5" s="1"/>
  <c r="AB783" i="5"/>
  <c r="Y783" i="5"/>
  <c r="Z783" i="5" s="1"/>
  <c r="W783" i="5"/>
  <c r="S783" i="5"/>
  <c r="U783" i="5" s="1"/>
  <c r="AB782" i="5"/>
  <c r="Y782" i="5"/>
  <c r="Z782" i="5" s="1"/>
  <c r="W782" i="5"/>
  <c r="S782" i="5"/>
  <c r="U782" i="5" s="1"/>
  <c r="AB781" i="5"/>
  <c r="Y781" i="5"/>
  <c r="W781" i="5"/>
  <c r="S781" i="5"/>
  <c r="U781" i="5" s="1"/>
  <c r="AB780" i="5"/>
  <c r="Y780" i="5"/>
  <c r="Z780" i="5" s="1"/>
  <c r="W780" i="5"/>
  <c r="S780" i="5"/>
  <c r="U780" i="5" s="1"/>
  <c r="AB779" i="5"/>
  <c r="Y779" i="5"/>
  <c r="Z779" i="5" s="1"/>
  <c r="W779" i="5"/>
  <c r="S779" i="5"/>
  <c r="U779" i="5" s="1"/>
  <c r="AB778" i="5"/>
  <c r="Y778" i="5"/>
  <c r="W778" i="5"/>
  <c r="S778" i="5"/>
  <c r="U778" i="5" s="1"/>
  <c r="AB777" i="5"/>
  <c r="Y777" i="5"/>
  <c r="W777" i="5"/>
  <c r="S777" i="5"/>
  <c r="U777" i="5" s="1"/>
  <c r="AB776" i="5"/>
  <c r="Y776" i="5"/>
  <c r="W776" i="5"/>
  <c r="S776" i="5"/>
  <c r="U776" i="5" s="1"/>
  <c r="AB775" i="5"/>
  <c r="Y775" i="5"/>
  <c r="W775" i="5"/>
  <c r="S775" i="5"/>
  <c r="U775" i="5" s="1"/>
  <c r="AB774" i="5"/>
  <c r="Y774" i="5"/>
  <c r="Z774" i="5" s="1"/>
  <c r="W774" i="5"/>
  <c r="S774" i="5"/>
  <c r="U774" i="5" s="1"/>
  <c r="AB773" i="5"/>
  <c r="Y773" i="5"/>
  <c r="Z773" i="5" s="1"/>
  <c r="W773" i="5"/>
  <c r="S773" i="5"/>
  <c r="U773" i="5" s="1"/>
  <c r="AB772" i="5"/>
  <c r="Y772" i="5"/>
  <c r="W772" i="5"/>
  <c r="S772" i="5"/>
  <c r="U772" i="5" s="1"/>
  <c r="AB771" i="5"/>
  <c r="Y771" i="5"/>
  <c r="W771" i="5"/>
  <c r="S771" i="5"/>
  <c r="U771" i="5" s="1"/>
  <c r="AB770" i="5"/>
  <c r="Y770" i="5"/>
  <c r="Z770" i="5" s="1"/>
  <c r="W770" i="5"/>
  <c r="S770" i="5"/>
  <c r="U770" i="5" s="1"/>
  <c r="AB769" i="5"/>
  <c r="Y769" i="5"/>
  <c r="W769" i="5"/>
  <c r="S769" i="5"/>
  <c r="U769" i="5" s="1"/>
  <c r="AB768" i="5"/>
  <c r="Y768" i="5"/>
  <c r="Z768" i="5" s="1"/>
  <c r="W768" i="5"/>
  <c r="S768" i="5"/>
  <c r="U768" i="5" s="1"/>
  <c r="AB767" i="5"/>
  <c r="Y767" i="5"/>
  <c r="Z767" i="5" s="1"/>
  <c r="W767" i="5"/>
  <c r="S767" i="5"/>
  <c r="U767" i="5" s="1"/>
  <c r="AB766" i="5"/>
  <c r="Y766" i="5"/>
  <c r="W766" i="5"/>
  <c r="S766" i="5"/>
  <c r="U766" i="5" s="1"/>
  <c r="AB765" i="5"/>
  <c r="Y765" i="5"/>
  <c r="W765" i="5"/>
  <c r="S765" i="5"/>
  <c r="U765" i="5" s="1"/>
  <c r="AB764" i="5"/>
  <c r="Y764" i="5"/>
  <c r="Z764" i="5" s="1"/>
  <c r="W764" i="5"/>
  <c r="S764" i="5"/>
  <c r="U764" i="5" s="1"/>
  <c r="AB302" i="5"/>
  <c r="Y302" i="5"/>
  <c r="Z302" i="5" s="1"/>
  <c r="W302" i="5"/>
  <c r="S302" i="5"/>
  <c r="U302" i="5" s="1"/>
  <c r="AB301" i="5"/>
  <c r="Y301" i="5"/>
  <c r="Z301" i="5" s="1"/>
  <c r="W301" i="5"/>
  <c r="S301" i="5"/>
  <c r="U301" i="5" s="1"/>
  <c r="AB300" i="5"/>
  <c r="Y300" i="5"/>
  <c r="Z300" i="5" s="1"/>
  <c r="W300" i="5"/>
  <c r="S300" i="5"/>
  <c r="U300" i="5" s="1"/>
  <c r="AB299" i="5"/>
  <c r="Y299" i="5"/>
  <c r="W299" i="5"/>
  <c r="S299" i="5"/>
  <c r="U299" i="5" s="1"/>
  <c r="AB298" i="5"/>
  <c r="Y298" i="5"/>
  <c r="W298" i="5"/>
  <c r="S298" i="5"/>
  <c r="U298" i="5" s="1"/>
  <c r="AB297" i="5"/>
  <c r="Y297" i="5"/>
  <c r="Z297" i="5" s="1"/>
  <c r="W297" i="5"/>
  <c r="S297" i="5"/>
  <c r="U297" i="5" s="1"/>
  <c r="AB296" i="5"/>
  <c r="Y296" i="5"/>
  <c r="W296" i="5"/>
  <c r="S296" i="5"/>
  <c r="U296" i="5" s="1"/>
  <c r="AB295" i="5"/>
  <c r="Y295" i="5"/>
  <c r="Z295" i="5" s="1"/>
  <c r="W295" i="5"/>
  <c r="S295" i="5"/>
  <c r="U295" i="5" s="1"/>
  <c r="AB294" i="5"/>
  <c r="Y294" i="5"/>
  <c r="W294" i="5"/>
  <c r="S294" i="5"/>
  <c r="U294" i="5" s="1"/>
  <c r="AB293" i="5"/>
  <c r="Y293" i="5"/>
  <c r="Z293" i="5" s="1"/>
  <c r="W293" i="5"/>
  <c r="S293" i="5"/>
  <c r="U293" i="5" s="1"/>
  <c r="AB763" i="5"/>
  <c r="Y763" i="5"/>
  <c r="Z763" i="5" s="1"/>
  <c r="W763" i="5"/>
  <c r="S763" i="5"/>
  <c r="U763" i="5" s="1"/>
  <c r="AB762" i="5"/>
  <c r="Y762" i="5"/>
  <c r="W762" i="5"/>
  <c r="S762" i="5"/>
  <c r="U762" i="5" s="1"/>
  <c r="AB761" i="5"/>
  <c r="Y761" i="5"/>
  <c r="W761" i="5"/>
  <c r="S761" i="5"/>
  <c r="U761" i="5" s="1"/>
  <c r="AB760" i="5"/>
  <c r="Y760" i="5"/>
  <c r="W760" i="5"/>
  <c r="S760" i="5"/>
  <c r="U760" i="5" s="1"/>
  <c r="AB292" i="5"/>
  <c r="Y292" i="5"/>
  <c r="W292" i="5"/>
  <c r="S292" i="5"/>
  <c r="U292" i="5" s="1"/>
  <c r="AB759" i="5"/>
  <c r="Y759" i="5"/>
  <c r="W759" i="5"/>
  <c r="S759" i="5"/>
  <c r="U759" i="5" s="1"/>
  <c r="AB758" i="5"/>
  <c r="Y758" i="5"/>
  <c r="Z758" i="5" s="1"/>
  <c r="W758" i="5"/>
  <c r="S758" i="5"/>
  <c r="U758" i="5" s="1"/>
  <c r="AB757" i="5"/>
  <c r="Y757" i="5"/>
  <c r="Z757" i="5" s="1"/>
  <c r="W757" i="5"/>
  <c r="S757" i="5"/>
  <c r="U757" i="5" s="1"/>
  <c r="AB756" i="5"/>
  <c r="Y756" i="5"/>
  <c r="Z756" i="5" s="1"/>
  <c r="W756" i="5"/>
  <c r="S756" i="5"/>
  <c r="U756" i="5" s="1"/>
  <c r="AB398" i="5"/>
  <c r="Y398" i="5"/>
  <c r="W398" i="5"/>
  <c r="S398" i="5"/>
  <c r="U398" i="5" s="1"/>
  <c r="AB397" i="5"/>
  <c r="Y397" i="5"/>
  <c r="W397" i="5"/>
  <c r="S397" i="5"/>
  <c r="U397" i="5" s="1"/>
  <c r="AB755" i="5"/>
  <c r="Y755" i="5"/>
  <c r="Z755" i="5" s="1"/>
  <c r="W755" i="5"/>
  <c r="S755" i="5"/>
  <c r="U755" i="5" s="1"/>
  <c r="AB496" i="5"/>
  <c r="Y496" i="5"/>
  <c r="Z496" i="5" s="1"/>
  <c r="W496" i="5"/>
  <c r="S496" i="5"/>
  <c r="U496" i="5" s="1"/>
  <c r="AB754" i="5"/>
  <c r="Y754" i="5"/>
  <c r="Z754" i="5" s="1"/>
  <c r="W754" i="5"/>
  <c r="S754" i="5"/>
  <c r="U754" i="5" s="1"/>
  <c r="AB753" i="5"/>
  <c r="Y753" i="5"/>
  <c r="W753" i="5"/>
  <c r="S753" i="5"/>
  <c r="U753" i="5" s="1"/>
  <c r="AB752" i="5"/>
  <c r="Y752" i="5"/>
  <c r="Z752" i="5" s="1"/>
  <c r="W752" i="5"/>
  <c r="S752" i="5"/>
  <c r="U752" i="5" s="1"/>
  <c r="AB751" i="5"/>
  <c r="Y751" i="5"/>
  <c r="Z751" i="5" s="1"/>
  <c r="W751" i="5"/>
  <c r="S751" i="5"/>
  <c r="U751" i="5" s="1"/>
  <c r="AB750" i="5"/>
  <c r="Y750" i="5"/>
  <c r="W750" i="5"/>
  <c r="S750" i="5"/>
  <c r="U750" i="5" s="1"/>
  <c r="AB291" i="5"/>
  <c r="Y291" i="5"/>
  <c r="Z291" i="5" s="1"/>
  <c r="W291" i="5"/>
  <c r="S291" i="5"/>
  <c r="U291" i="5" s="1"/>
  <c r="AB290" i="5"/>
  <c r="Y290" i="5"/>
  <c r="W290" i="5"/>
  <c r="S290" i="5"/>
  <c r="U290" i="5" s="1"/>
  <c r="AB289" i="5"/>
  <c r="Y289" i="5"/>
  <c r="W289" i="5"/>
  <c r="S289" i="5"/>
  <c r="U289" i="5" s="1"/>
  <c r="AB495" i="5"/>
  <c r="Y495" i="5"/>
  <c r="Z495" i="5" s="1"/>
  <c r="W495" i="5"/>
  <c r="S495" i="5"/>
  <c r="U495" i="5" s="1"/>
  <c r="AB396" i="5"/>
  <c r="Y396" i="5"/>
  <c r="Z396" i="5" s="1"/>
  <c r="W396" i="5"/>
  <c r="S396" i="5"/>
  <c r="U396" i="5" s="1"/>
  <c r="AB395" i="5"/>
  <c r="Y395" i="5"/>
  <c r="Z395" i="5" s="1"/>
  <c r="W395" i="5"/>
  <c r="S395" i="5"/>
  <c r="U395" i="5" s="1"/>
  <c r="AB494" i="5"/>
  <c r="Y494" i="5"/>
  <c r="Z494" i="5" s="1"/>
  <c r="W494" i="5"/>
  <c r="S494" i="5"/>
  <c r="U494" i="5" s="1"/>
  <c r="AB493" i="5"/>
  <c r="Y493" i="5"/>
  <c r="W493" i="5"/>
  <c r="S493" i="5"/>
  <c r="U493" i="5" s="1"/>
  <c r="AB492" i="5"/>
  <c r="Y492" i="5"/>
  <c r="W492" i="5"/>
  <c r="S492" i="5"/>
  <c r="U492" i="5" s="1"/>
  <c r="AB749" i="5"/>
  <c r="Y749" i="5"/>
  <c r="Z749" i="5" s="1"/>
  <c r="W749" i="5"/>
  <c r="S749" i="5"/>
  <c r="U749" i="5" s="1"/>
  <c r="AB491" i="5"/>
  <c r="Y491" i="5"/>
  <c r="W491" i="5"/>
  <c r="S491" i="5"/>
  <c r="U491" i="5" s="1"/>
  <c r="AB748" i="5"/>
  <c r="Y748" i="5"/>
  <c r="Z748" i="5" s="1"/>
  <c r="W748" i="5"/>
  <c r="S748" i="5"/>
  <c r="U748" i="5" s="1"/>
  <c r="AB747" i="5"/>
  <c r="Y747" i="5"/>
  <c r="W747" i="5"/>
  <c r="S747" i="5"/>
  <c r="U747" i="5" s="1"/>
  <c r="AB746" i="5"/>
  <c r="Y746" i="5"/>
  <c r="Z746" i="5" s="1"/>
  <c r="W746" i="5"/>
  <c r="S746" i="5"/>
  <c r="U746" i="5" s="1"/>
  <c r="AB745" i="5"/>
  <c r="Y745" i="5"/>
  <c r="Z745" i="5" s="1"/>
  <c r="W745" i="5"/>
  <c r="S745" i="5"/>
  <c r="U745" i="5" s="1"/>
  <c r="AB490" i="5"/>
  <c r="Y490" i="5"/>
  <c r="W490" i="5"/>
  <c r="S490" i="5"/>
  <c r="U490" i="5" s="1"/>
  <c r="AB744" i="5"/>
  <c r="Y744" i="5"/>
  <c r="W744" i="5"/>
  <c r="S744" i="5"/>
  <c r="U744" i="5" s="1"/>
  <c r="AB743" i="5"/>
  <c r="Y743" i="5"/>
  <c r="W743" i="5"/>
  <c r="S743" i="5"/>
  <c r="U743" i="5" s="1"/>
  <c r="AB742" i="5"/>
  <c r="Y742" i="5"/>
  <c r="W742" i="5"/>
  <c r="S742" i="5"/>
  <c r="U742" i="5" s="1"/>
  <c r="AB741" i="5"/>
  <c r="Y741" i="5"/>
  <c r="W741" i="5"/>
  <c r="S741" i="5"/>
  <c r="U741" i="5" s="1"/>
  <c r="AB740" i="5"/>
  <c r="Y740" i="5"/>
  <c r="Z740" i="5" s="1"/>
  <c r="W740" i="5"/>
  <c r="S740" i="5"/>
  <c r="U740" i="5" s="1"/>
  <c r="AB739" i="5"/>
  <c r="Y739" i="5"/>
  <c r="Z739" i="5" s="1"/>
  <c r="W739" i="5"/>
  <c r="S739" i="5"/>
  <c r="U739" i="5" s="1"/>
  <c r="AB738" i="5"/>
  <c r="Y738" i="5"/>
  <c r="Z738" i="5" s="1"/>
  <c r="W738" i="5"/>
  <c r="S738" i="5"/>
  <c r="U738" i="5" s="1"/>
  <c r="AB737" i="5"/>
  <c r="Y737" i="5"/>
  <c r="W737" i="5"/>
  <c r="S737" i="5"/>
  <c r="U737" i="5" s="1"/>
  <c r="AB736" i="5"/>
  <c r="Y736" i="5"/>
  <c r="W736" i="5"/>
  <c r="S736" i="5"/>
  <c r="U736" i="5" s="1"/>
  <c r="AB288" i="5"/>
  <c r="Y288" i="5"/>
  <c r="Z288" i="5" s="1"/>
  <c r="W288" i="5"/>
  <c r="S288" i="5"/>
  <c r="U288" i="5" s="1"/>
  <c r="AB287" i="5"/>
  <c r="Y287" i="5"/>
  <c r="Z287" i="5" s="1"/>
  <c r="W287" i="5"/>
  <c r="S287" i="5"/>
  <c r="U287" i="5" s="1"/>
  <c r="AB286" i="5"/>
  <c r="Y286" i="5"/>
  <c r="W286" i="5"/>
  <c r="S286" i="5"/>
  <c r="U286" i="5" s="1"/>
  <c r="AB285" i="5"/>
  <c r="Y285" i="5"/>
  <c r="W285" i="5"/>
  <c r="S285" i="5"/>
  <c r="U285" i="5" s="1"/>
  <c r="AB284" i="5"/>
  <c r="Y284" i="5"/>
  <c r="Z284" i="5" s="1"/>
  <c r="W284" i="5"/>
  <c r="S284" i="5"/>
  <c r="U284" i="5" s="1"/>
  <c r="AB489" i="5"/>
  <c r="Y489" i="5"/>
  <c r="Z489" i="5" s="1"/>
  <c r="W489" i="5"/>
  <c r="S489" i="5"/>
  <c r="U489" i="5" s="1"/>
  <c r="AB735" i="5"/>
  <c r="Y735" i="5"/>
  <c r="W735" i="5"/>
  <c r="S735" i="5"/>
  <c r="U735" i="5" s="1"/>
  <c r="AB283" i="5"/>
  <c r="Y283" i="5"/>
  <c r="W283" i="5"/>
  <c r="S283" i="5"/>
  <c r="U283" i="5" s="1"/>
  <c r="AB282" i="5"/>
  <c r="Y282" i="5"/>
  <c r="W282" i="5"/>
  <c r="S282" i="5"/>
  <c r="U282" i="5" s="1"/>
  <c r="AB281" i="5"/>
  <c r="Y281" i="5"/>
  <c r="W281" i="5"/>
  <c r="S281" i="5"/>
  <c r="U281" i="5" s="1"/>
  <c r="AB280" i="5"/>
  <c r="Y280" i="5"/>
  <c r="Z280" i="5" s="1"/>
  <c r="W280" i="5"/>
  <c r="S280" i="5"/>
  <c r="U280" i="5" s="1"/>
  <c r="AB734" i="5"/>
  <c r="Y734" i="5"/>
  <c r="Z734" i="5" s="1"/>
  <c r="W734" i="5"/>
  <c r="S734" i="5"/>
  <c r="U734" i="5" s="1"/>
  <c r="AB488" i="5"/>
  <c r="Y488" i="5"/>
  <c r="Z488" i="5" s="1"/>
  <c r="W488" i="5"/>
  <c r="S488" i="5"/>
  <c r="U488" i="5" s="1"/>
  <c r="AB733" i="5"/>
  <c r="Y733" i="5"/>
  <c r="Z733" i="5" s="1"/>
  <c r="W733" i="5"/>
  <c r="S733" i="5"/>
  <c r="U733" i="5" s="1"/>
  <c r="AB732" i="5"/>
  <c r="Y732" i="5"/>
  <c r="W732" i="5"/>
  <c r="S732" i="5"/>
  <c r="U732" i="5" s="1"/>
  <c r="AB731" i="5"/>
  <c r="Y731" i="5"/>
  <c r="W731" i="5"/>
  <c r="S731" i="5"/>
  <c r="U731" i="5" s="1"/>
  <c r="AB730" i="5"/>
  <c r="Y730" i="5"/>
  <c r="Z730" i="5" s="1"/>
  <c r="W730" i="5"/>
  <c r="S730" i="5"/>
  <c r="U730" i="5" s="1"/>
  <c r="AB729" i="5"/>
  <c r="Y729" i="5"/>
  <c r="W729" i="5"/>
  <c r="S729" i="5"/>
  <c r="U729" i="5" s="1"/>
  <c r="AB728" i="5"/>
  <c r="Y728" i="5"/>
  <c r="Z728" i="5" s="1"/>
  <c r="W728" i="5"/>
  <c r="S728" i="5"/>
  <c r="U728" i="5" s="1"/>
  <c r="AB279" i="5"/>
  <c r="Y279" i="5"/>
  <c r="W279" i="5"/>
  <c r="S279" i="5"/>
  <c r="U279" i="5" s="1"/>
  <c r="AB278" i="5"/>
  <c r="Y278" i="5"/>
  <c r="Z278" i="5" s="1"/>
  <c r="W278" i="5"/>
  <c r="S278" i="5"/>
  <c r="U278" i="5" s="1"/>
  <c r="AB277" i="5"/>
  <c r="Y277" i="5"/>
  <c r="Z277" i="5" s="1"/>
  <c r="W277" i="5"/>
  <c r="S277" i="5"/>
  <c r="U277" i="5" s="1"/>
  <c r="AB276" i="5"/>
  <c r="Y276" i="5"/>
  <c r="W276" i="5"/>
  <c r="S276" i="5"/>
  <c r="U276" i="5" s="1"/>
  <c r="AB275" i="5"/>
  <c r="Y275" i="5"/>
  <c r="Z275" i="5" s="1"/>
  <c r="W275" i="5"/>
  <c r="S275" i="5"/>
  <c r="U275" i="5" s="1"/>
  <c r="AB727" i="5"/>
  <c r="Y727" i="5"/>
  <c r="W727" i="5"/>
  <c r="S727" i="5"/>
  <c r="U727" i="5" s="1"/>
  <c r="AB726" i="5"/>
  <c r="Y726" i="5"/>
  <c r="W726" i="5"/>
  <c r="S726" i="5"/>
  <c r="U726" i="5" s="1"/>
  <c r="AB487" i="5"/>
  <c r="Y487" i="5"/>
  <c r="Z487" i="5" s="1"/>
  <c r="W487" i="5"/>
  <c r="S487" i="5"/>
  <c r="U487" i="5" s="1"/>
  <c r="AB394" i="5"/>
  <c r="Y394" i="5"/>
  <c r="Z394" i="5" s="1"/>
  <c r="W394" i="5"/>
  <c r="S394" i="5"/>
  <c r="U394" i="5" s="1"/>
  <c r="AB725" i="5"/>
  <c r="Y725" i="5"/>
  <c r="Z725" i="5" s="1"/>
  <c r="W725" i="5"/>
  <c r="S725" i="5"/>
  <c r="U725" i="5" s="1"/>
  <c r="AB724" i="5"/>
  <c r="Y724" i="5"/>
  <c r="Z724" i="5" s="1"/>
  <c r="W724" i="5"/>
  <c r="S724" i="5"/>
  <c r="U724" i="5" s="1"/>
  <c r="AB274" i="5"/>
  <c r="Y274" i="5"/>
  <c r="W274" i="5"/>
  <c r="S274" i="5"/>
  <c r="U274" i="5" s="1"/>
  <c r="AB273" i="5"/>
  <c r="Y273" i="5"/>
  <c r="W273" i="5"/>
  <c r="S273" i="5"/>
  <c r="U273" i="5" s="1"/>
  <c r="AB272" i="5"/>
  <c r="Y272" i="5"/>
  <c r="Z272" i="5" s="1"/>
  <c r="W272" i="5"/>
  <c r="S272" i="5"/>
  <c r="U272" i="5" s="1"/>
  <c r="AB271" i="5"/>
  <c r="Y271" i="5"/>
  <c r="Z271" i="5" s="1"/>
  <c r="W271" i="5"/>
  <c r="S271" i="5"/>
  <c r="U271" i="5" s="1"/>
  <c r="AB270" i="5"/>
  <c r="Y270" i="5"/>
  <c r="Z270" i="5" s="1"/>
  <c r="W270" i="5"/>
  <c r="S270" i="5"/>
  <c r="U270" i="5" s="1"/>
  <c r="AB723" i="5"/>
  <c r="Y723" i="5"/>
  <c r="W723" i="5"/>
  <c r="S723" i="5"/>
  <c r="U723" i="5" s="1"/>
  <c r="AB722" i="5"/>
  <c r="Y722" i="5"/>
  <c r="Z722" i="5" s="1"/>
  <c r="W722" i="5"/>
  <c r="S722" i="5"/>
  <c r="U722" i="5" s="1"/>
  <c r="AB269" i="5"/>
  <c r="Y269" i="5"/>
  <c r="Z269" i="5" s="1"/>
  <c r="W269" i="5"/>
  <c r="S269" i="5"/>
  <c r="U269" i="5" s="1"/>
  <c r="AB268" i="5"/>
  <c r="Y268" i="5"/>
  <c r="W268" i="5"/>
  <c r="S268" i="5"/>
  <c r="U268" i="5" s="1"/>
  <c r="AB267" i="5"/>
  <c r="Y267" i="5"/>
  <c r="Z267" i="5" s="1"/>
  <c r="W267" i="5"/>
  <c r="S267" i="5"/>
  <c r="U267" i="5" s="1"/>
  <c r="AB266" i="5"/>
  <c r="Y266" i="5"/>
  <c r="W266" i="5"/>
  <c r="S266" i="5"/>
  <c r="U266" i="5" s="1"/>
  <c r="AB265" i="5"/>
  <c r="Y265" i="5"/>
  <c r="W265" i="5"/>
  <c r="S265" i="5"/>
  <c r="U265" i="5" s="1"/>
  <c r="AB264" i="5"/>
  <c r="Y264" i="5"/>
  <c r="Z264" i="5" s="1"/>
  <c r="W264" i="5"/>
  <c r="S264" i="5"/>
  <c r="U264" i="5" s="1"/>
  <c r="AB263" i="5"/>
  <c r="Y263" i="5"/>
  <c r="Z263" i="5" s="1"/>
  <c r="W263" i="5"/>
  <c r="S263" i="5"/>
  <c r="U263" i="5" s="1"/>
  <c r="AB262" i="5"/>
  <c r="Y262" i="5"/>
  <c r="Z262" i="5" s="1"/>
  <c r="W262" i="5"/>
  <c r="S262" i="5"/>
  <c r="U262" i="5" s="1"/>
  <c r="AB721" i="5"/>
  <c r="Y721" i="5"/>
  <c r="Z721" i="5" s="1"/>
  <c r="W721" i="5"/>
  <c r="S721" i="5"/>
  <c r="U721" i="5" s="1"/>
  <c r="AB486" i="5"/>
  <c r="Y486" i="5"/>
  <c r="W486" i="5"/>
  <c r="S486" i="5"/>
  <c r="U486" i="5" s="1"/>
  <c r="AB393" i="5"/>
  <c r="Y393" i="5"/>
  <c r="W393" i="5"/>
  <c r="S393" i="5"/>
  <c r="U393" i="5" s="1"/>
  <c r="AB392" i="5"/>
  <c r="Y392" i="5"/>
  <c r="Z392" i="5" s="1"/>
  <c r="W392" i="5"/>
  <c r="S392" i="5"/>
  <c r="U392" i="5" s="1"/>
  <c r="AB720" i="5"/>
  <c r="Y720" i="5"/>
  <c r="W720" i="5"/>
  <c r="S720" i="5"/>
  <c r="U720" i="5" s="1"/>
  <c r="AB719" i="5"/>
  <c r="Y719" i="5"/>
  <c r="Z719" i="5" s="1"/>
  <c r="W719" i="5"/>
  <c r="S719" i="5"/>
  <c r="U719" i="5" s="1"/>
  <c r="AB718" i="5"/>
  <c r="Y718" i="5"/>
  <c r="W718" i="5"/>
  <c r="S718" i="5"/>
  <c r="U718" i="5" s="1"/>
  <c r="AB717" i="5"/>
  <c r="Y717" i="5"/>
  <c r="Z717" i="5" s="1"/>
  <c r="W717" i="5"/>
  <c r="S717" i="5"/>
  <c r="U717" i="5" s="1"/>
  <c r="AB716" i="5"/>
  <c r="Y716" i="5"/>
  <c r="Z716" i="5" s="1"/>
  <c r="W716" i="5"/>
  <c r="S716" i="5"/>
  <c r="U716" i="5" s="1"/>
  <c r="AB715" i="5"/>
  <c r="Y715" i="5"/>
  <c r="W715" i="5"/>
  <c r="S715" i="5"/>
  <c r="U715" i="5" s="1"/>
  <c r="AB714" i="5"/>
  <c r="Y714" i="5"/>
  <c r="W714" i="5"/>
  <c r="S714" i="5"/>
  <c r="U714" i="5" s="1"/>
  <c r="AB713" i="5"/>
  <c r="Y713" i="5"/>
  <c r="W713" i="5"/>
  <c r="S713" i="5"/>
  <c r="U713" i="5" s="1"/>
  <c r="AB712" i="5"/>
  <c r="Y712" i="5"/>
  <c r="W712" i="5"/>
  <c r="S712" i="5"/>
  <c r="U712" i="5" s="1"/>
  <c r="AB261" i="5"/>
  <c r="Y261" i="5"/>
  <c r="W261" i="5"/>
  <c r="S261" i="5"/>
  <c r="U261" i="5" s="1"/>
  <c r="AB260" i="5"/>
  <c r="Y260" i="5"/>
  <c r="Z260" i="5" s="1"/>
  <c r="W260" i="5"/>
  <c r="S260" i="5"/>
  <c r="U260" i="5" s="1"/>
  <c r="AB259" i="5"/>
  <c r="Y259" i="5"/>
  <c r="Z259" i="5" s="1"/>
  <c r="W259" i="5"/>
  <c r="S259" i="5"/>
  <c r="U259" i="5" s="1"/>
  <c r="AB258" i="5"/>
  <c r="Y258" i="5"/>
  <c r="Z258" i="5" s="1"/>
  <c r="W258" i="5"/>
  <c r="S258" i="5"/>
  <c r="U258" i="5" s="1"/>
  <c r="AB257" i="5"/>
  <c r="Y257" i="5"/>
  <c r="W257" i="5"/>
  <c r="S257" i="5"/>
  <c r="U257" i="5" s="1"/>
  <c r="AB256" i="5"/>
  <c r="Y256" i="5"/>
  <c r="W256" i="5"/>
  <c r="S256" i="5"/>
  <c r="U256" i="5" s="1"/>
  <c r="AB485" i="5"/>
  <c r="Y485" i="5"/>
  <c r="Z485" i="5" s="1"/>
  <c r="W485" i="5"/>
  <c r="S485" i="5"/>
  <c r="U485" i="5" s="1"/>
  <c r="AB391" i="5"/>
  <c r="Y391" i="5"/>
  <c r="Z391" i="5" s="1"/>
  <c r="W391" i="5"/>
  <c r="S391" i="5"/>
  <c r="U391" i="5" s="1"/>
  <c r="AB390" i="5"/>
  <c r="Y390" i="5"/>
  <c r="W390" i="5"/>
  <c r="S390" i="5"/>
  <c r="U390" i="5" s="1"/>
  <c r="AB711" i="5"/>
  <c r="Y711" i="5"/>
  <c r="W711" i="5"/>
  <c r="S711" i="5"/>
  <c r="U711" i="5" s="1"/>
  <c r="AB710" i="5"/>
  <c r="Y710" i="5"/>
  <c r="Z710" i="5" s="1"/>
  <c r="W710" i="5"/>
  <c r="S710" i="5"/>
  <c r="U710" i="5" s="1"/>
  <c r="AB709" i="5"/>
  <c r="Y709" i="5"/>
  <c r="Z709" i="5" s="1"/>
  <c r="W709" i="5"/>
  <c r="S709" i="5"/>
  <c r="U709" i="5" s="1"/>
  <c r="AB708" i="5"/>
  <c r="Y708" i="5"/>
  <c r="W708" i="5"/>
  <c r="S708" i="5"/>
  <c r="U708" i="5" s="1"/>
  <c r="AB707" i="5"/>
  <c r="Y707" i="5"/>
  <c r="W707" i="5"/>
  <c r="S707" i="5"/>
  <c r="U707" i="5" s="1"/>
  <c r="AB706" i="5"/>
  <c r="Y706" i="5"/>
  <c r="W706" i="5"/>
  <c r="S706" i="5"/>
  <c r="U706" i="5" s="1"/>
  <c r="AB255" i="5"/>
  <c r="Y255" i="5"/>
  <c r="W255" i="5"/>
  <c r="S255" i="5"/>
  <c r="U255" i="5" s="1"/>
  <c r="AB254" i="5"/>
  <c r="Y254" i="5"/>
  <c r="Z254" i="5" s="1"/>
  <c r="W254" i="5"/>
  <c r="S254" i="5"/>
  <c r="U254" i="5" s="1"/>
  <c r="AB253" i="5"/>
  <c r="Y253" i="5"/>
  <c r="Z253" i="5" s="1"/>
  <c r="W253" i="5"/>
  <c r="S253" i="5"/>
  <c r="U253" i="5" s="1"/>
  <c r="AB252" i="5"/>
  <c r="Y252" i="5"/>
  <c r="Z252" i="5" s="1"/>
  <c r="W252" i="5"/>
  <c r="S252" i="5"/>
  <c r="U252" i="5" s="1"/>
  <c r="AB251" i="5"/>
  <c r="Y251" i="5"/>
  <c r="Z251" i="5" s="1"/>
  <c r="W251" i="5"/>
  <c r="S251" i="5"/>
  <c r="U251" i="5" s="1"/>
  <c r="AB250" i="5"/>
  <c r="Y250" i="5"/>
  <c r="W250" i="5"/>
  <c r="S250" i="5"/>
  <c r="U250" i="5" s="1"/>
  <c r="AB249" i="5"/>
  <c r="Y249" i="5"/>
  <c r="W249" i="5"/>
  <c r="S249" i="5"/>
  <c r="U249" i="5" s="1"/>
  <c r="AB389" i="5"/>
  <c r="Y389" i="5"/>
  <c r="Z389" i="5" s="1"/>
  <c r="W389" i="5"/>
  <c r="S389" i="5"/>
  <c r="U389" i="5" s="1"/>
  <c r="AB388" i="5"/>
  <c r="Y388" i="5"/>
  <c r="W388" i="5"/>
  <c r="S388" i="5"/>
  <c r="U388" i="5" s="1"/>
  <c r="AB387" i="5"/>
  <c r="Y387" i="5"/>
  <c r="Z387" i="5" s="1"/>
  <c r="W387" i="5"/>
  <c r="S387" i="5"/>
  <c r="U387" i="5" s="1"/>
  <c r="AB386" i="5"/>
  <c r="Y386" i="5"/>
  <c r="W386" i="5"/>
  <c r="S386" i="5"/>
  <c r="U386" i="5" s="1"/>
  <c r="AB484" i="5"/>
  <c r="Y484" i="5"/>
  <c r="Z484" i="5" s="1"/>
  <c r="W484" i="5"/>
  <c r="S484" i="5"/>
  <c r="U484" i="5" s="1"/>
  <c r="AB385" i="5"/>
  <c r="Y385" i="5"/>
  <c r="Z385" i="5" s="1"/>
  <c r="W385" i="5"/>
  <c r="S385" i="5"/>
  <c r="U385" i="5" s="1"/>
  <c r="AB384" i="5"/>
  <c r="Y384" i="5"/>
  <c r="W384" i="5"/>
  <c r="S384" i="5"/>
  <c r="U384" i="5" s="1"/>
  <c r="AB383" i="5"/>
  <c r="Y383" i="5"/>
  <c r="W383" i="5"/>
  <c r="S383" i="5"/>
  <c r="U383" i="5" s="1"/>
  <c r="AB382" i="5"/>
  <c r="Y382" i="5"/>
  <c r="W382" i="5"/>
  <c r="S382" i="5"/>
  <c r="U382" i="5" s="1"/>
  <c r="AB705" i="5"/>
  <c r="Y705" i="5"/>
  <c r="W705" i="5"/>
  <c r="S705" i="5"/>
  <c r="U705" i="5" s="1"/>
  <c r="AB704" i="5"/>
  <c r="Y704" i="5"/>
  <c r="Z704" i="5" s="1"/>
  <c r="W704" i="5"/>
  <c r="S704" i="5"/>
  <c r="U704" i="5" s="1"/>
  <c r="AB703" i="5"/>
  <c r="Y703" i="5"/>
  <c r="Z703" i="5" s="1"/>
  <c r="W703" i="5"/>
  <c r="S703" i="5"/>
  <c r="U703" i="5" s="1"/>
  <c r="AB702" i="5"/>
  <c r="Y702" i="5"/>
  <c r="Z702" i="5" s="1"/>
  <c r="W702" i="5"/>
  <c r="S702" i="5"/>
  <c r="U702" i="5" s="1"/>
  <c r="AB701" i="5"/>
  <c r="Y701" i="5"/>
  <c r="Z701" i="5" s="1"/>
  <c r="W701" i="5"/>
  <c r="S701" i="5"/>
  <c r="U701" i="5" s="1"/>
  <c r="AB700" i="5"/>
  <c r="Y700" i="5"/>
  <c r="W700" i="5"/>
  <c r="S700" i="5"/>
  <c r="U700" i="5" s="1"/>
  <c r="AB699" i="5"/>
  <c r="Y699" i="5"/>
  <c r="W699" i="5"/>
  <c r="S699" i="5"/>
  <c r="U699" i="5" s="1"/>
  <c r="AB698" i="5"/>
  <c r="Y698" i="5"/>
  <c r="Z698" i="5" s="1"/>
  <c r="W698" i="5"/>
  <c r="S698" i="5"/>
  <c r="U698" i="5" s="1"/>
  <c r="AB697" i="5"/>
  <c r="Y697" i="5"/>
  <c r="W697" i="5"/>
  <c r="S697" i="5"/>
  <c r="U697" i="5" s="1"/>
  <c r="AB696" i="5"/>
  <c r="Y696" i="5"/>
  <c r="Z696" i="5" s="1"/>
  <c r="W696" i="5"/>
  <c r="S696" i="5"/>
  <c r="U696" i="5" s="1"/>
  <c r="AB695" i="5"/>
  <c r="Y695" i="5"/>
  <c r="W695" i="5"/>
  <c r="S695" i="5"/>
  <c r="U695" i="5" s="1"/>
  <c r="AB694" i="5"/>
  <c r="Y694" i="5"/>
  <c r="Z694" i="5" s="1"/>
  <c r="W694" i="5"/>
  <c r="S694" i="5"/>
  <c r="U694" i="5" s="1"/>
  <c r="AB693" i="5"/>
  <c r="Y693" i="5"/>
  <c r="Z693" i="5" s="1"/>
  <c r="W693" i="5"/>
  <c r="S693" i="5"/>
  <c r="U693" i="5" s="1"/>
  <c r="AB692" i="5"/>
  <c r="Y692" i="5"/>
  <c r="W692" i="5"/>
  <c r="S692" i="5"/>
  <c r="U692" i="5" s="1"/>
  <c r="AB691" i="5"/>
  <c r="Y691" i="5"/>
  <c r="W691" i="5"/>
  <c r="S691" i="5"/>
  <c r="U691" i="5" s="1"/>
  <c r="AB690" i="5"/>
  <c r="Y690" i="5"/>
  <c r="W690" i="5"/>
  <c r="S690" i="5"/>
  <c r="U690" i="5" s="1"/>
  <c r="AB689" i="5"/>
  <c r="Y689" i="5"/>
  <c r="W689" i="5"/>
  <c r="S689" i="5"/>
  <c r="U689" i="5" s="1"/>
  <c r="AB688" i="5"/>
  <c r="Y688" i="5"/>
  <c r="Z688" i="5" s="1"/>
  <c r="W688" i="5"/>
  <c r="S688" i="5"/>
  <c r="U688" i="5" s="1"/>
  <c r="AB687" i="5"/>
  <c r="Y687" i="5"/>
  <c r="Z687" i="5" s="1"/>
  <c r="W687" i="5"/>
  <c r="S687" i="5"/>
  <c r="U687" i="5" s="1"/>
  <c r="AB686" i="5"/>
  <c r="Y686" i="5"/>
  <c r="Z686" i="5" s="1"/>
  <c r="W686" i="5"/>
  <c r="S686" i="5"/>
  <c r="U686" i="5" s="1"/>
  <c r="AB685" i="5"/>
  <c r="Y685" i="5"/>
  <c r="Z685" i="5" s="1"/>
  <c r="W685" i="5"/>
  <c r="S685" i="5"/>
  <c r="U685" i="5" s="1"/>
  <c r="AB684" i="5"/>
  <c r="Y684" i="5"/>
  <c r="W684" i="5"/>
  <c r="S684" i="5"/>
  <c r="U684" i="5" s="1"/>
  <c r="AB683" i="5"/>
  <c r="Y683" i="5"/>
  <c r="W683" i="5"/>
  <c r="S683" i="5"/>
  <c r="U683" i="5" s="1"/>
  <c r="AB682" i="5"/>
  <c r="Y682" i="5"/>
  <c r="Z682" i="5" s="1"/>
  <c r="W682" i="5"/>
  <c r="S682" i="5"/>
  <c r="U682" i="5" s="1"/>
  <c r="AB681" i="5"/>
  <c r="Y681" i="5"/>
  <c r="W681" i="5"/>
  <c r="S681" i="5"/>
  <c r="U681" i="5" s="1"/>
  <c r="AB680" i="5"/>
  <c r="Y680" i="5"/>
  <c r="Z680" i="5" s="1"/>
  <c r="W680" i="5"/>
  <c r="S680" i="5"/>
  <c r="U680" i="5" s="1"/>
  <c r="AB679" i="5"/>
  <c r="Y679" i="5"/>
  <c r="W679" i="5"/>
  <c r="S679" i="5"/>
  <c r="U679" i="5" s="1"/>
  <c r="AB678" i="5"/>
  <c r="Y678" i="5"/>
  <c r="Z678" i="5" s="1"/>
  <c r="W678" i="5"/>
  <c r="S678" i="5"/>
  <c r="U678" i="5" s="1"/>
  <c r="AB677" i="5"/>
  <c r="Y677" i="5"/>
  <c r="Z677" i="5" s="1"/>
  <c r="W677" i="5"/>
  <c r="S677" i="5"/>
  <c r="U677" i="5" s="1"/>
  <c r="AB676" i="5"/>
  <c r="Y676" i="5"/>
  <c r="W676" i="5"/>
  <c r="S676" i="5"/>
  <c r="U676" i="5" s="1"/>
  <c r="AB675" i="5"/>
  <c r="Y675" i="5"/>
  <c r="Z675" i="5" s="1"/>
  <c r="W675" i="5"/>
  <c r="S675" i="5"/>
  <c r="U675" i="5" s="1"/>
  <c r="AB248" i="5"/>
  <c r="Y248" i="5"/>
  <c r="Z248" i="5" s="1"/>
  <c r="W248" i="5"/>
  <c r="S248" i="5"/>
  <c r="U248" i="5" s="1"/>
  <c r="AB247" i="5"/>
  <c r="Y247" i="5"/>
  <c r="Z247" i="5" s="1"/>
  <c r="W247" i="5"/>
  <c r="S247" i="5"/>
  <c r="U247" i="5" s="1"/>
  <c r="AB246" i="5"/>
  <c r="Y246" i="5"/>
  <c r="Z246" i="5" s="1"/>
  <c r="W246" i="5"/>
  <c r="S246" i="5"/>
  <c r="U246" i="5" s="1"/>
  <c r="AB245" i="5"/>
  <c r="Y245" i="5"/>
  <c r="W245" i="5"/>
  <c r="S245" i="5"/>
  <c r="U245" i="5" s="1"/>
  <c r="AB244" i="5"/>
  <c r="Y244" i="5"/>
  <c r="Z244" i="5" s="1"/>
  <c r="W244" i="5"/>
  <c r="S244" i="5"/>
  <c r="U244" i="5" s="1"/>
  <c r="AB243" i="5"/>
  <c r="Y243" i="5"/>
  <c r="W243" i="5"/>
  <c r="S243" i="5"/>
  <c r="U243" i="5" s="1"/>
  <c r="AB483" i="5"/>
  <c r="Y483" i="5"/>
  <c r="Z483" i="5" s="1"/>
  <c r="W483" i="5"/>
  <c r="S483" i="5"/>
  <c r="U483" i="5" s="1"/>
  <c r="AB242" i="5"/>
  <c r="Y242" i="5"/>
  <c r="W242" i="5"/>
  <c r="S242" i="5"/>
  <c r="U242" i="5" s="1"/>
  <c r="AB241" i="5"/>
  <c r="Y241" i="5"/>
  <c r="Z241" i="5" s="1"/>
  <c r="W241" i="5"/>
  <c r="S241" i="5"/>
  <c r="U241" i="5" s="1"/>
  <c r="AB240" i="5"/>
  <c r="Y240" i="5"/>
  <c r="W240" i="5"/>
  <c r="S240" i="5"/>
  <c r="U240" i="5" s="1"/>
  <c r="AB239" i="5"/>
  <c r="Y239" i="5"/>
  <c r="Z239" i="5" s="1"/>
  <c r="W239" i="5"/>
  <c r="S239" i="5"/>
  <c r="U239" i="5" s="1"/>
  <c r="AB238" i="5"/>
  <c r="Y238" i="5"/>
  <c r="Z238" i="5" s="1"/>
  <c r="W238" i="5"/>
  <c r="S238" i="5"/>
  <c r="U238" i="5" s="1"/>
  <c r="AB237" i="5"/>
  <c r="Y237" i="5"/>
  <c r="Z237" i="5" s="1"/>
  <c r="W237" i="5"/>
  <c r="S237" i="5"/>
  <c r="U237" i="5" s="1"/>
  <c r="AB236" i="5"/>
  <c r="Y236" i="5"/>
  <c r="W236" i="5"/>
  <c r="S236" i="5"/>
  <c r="U236" i="5" s="1"/>
  <c r="AB235" i="5"/>
  <c r="Y235" i="5"/>
  <c r="W235" i="5"/>
  <c r="S235" i="5"/>
  <c r="U235" i="5" s="1"/>
  <c r="AB234" i="5"/>
  <c r="Y234" i="5"/>
  <c r="Z234" i="5" s="1"/>
  <c r="W234" i="5"/>
  <c r="S234" i="5"/>
  <c r="U234" i="5" s="1"/>
  <c r="AB233" i="5"/>
  <c r="Y233" i="5"/>
  <c r="Z233" i="5" s="1"/>
  <c r="W233" i="5"/>
  <c r="S233" i="5"/>
  <c r="U233" i="5" s="1"/>
  <c r="AB232" i="5"/>
  <c r="Y232" i="5"/>
  <c r="Z232" i="5" s="1"/>
  <c r="W232" i="5"/>
  <c r="S232" i="5"/>
  <c r="U232" i="5" s="1"/>
  <c r="AB231" i="5"/>
  <c r="Y231" i="5"/>
  <c r="W231" i="5"/>
  <c r="S231" i="5"/>
  <c r="U231" i="5" s="1"/>
  <c r="AB230" i="5"/>
  <c r="Y230" i="5"/>
  <c r="Z230" i="5" s="1"/>
  <c r="W230" i="5"/>
  <c r="S230" i="5"/>
  <c r="U230" i="5" s="1"/>
  <c r="AB229" i="5"/>
  <c r="Y229" i="5"/>
  <c r="Z229" i="5" s="1"/>
  <c r="W229" i="5"/>
  <c r="S229" i="5"/>
  <c r="U229" i="5" s="1"/>
  <c r="AB228" i="5"/>
  <c r="Y228" i="5"/>
  <c r="W228" i="5"/>
  <c r="S228" i="5"/>
  <c r="U228" i="5" s="1"/>
  <c r="AB227" i="5"/>
  <c r="Y227" i="5"/>
  <c r="W227" i="5"/>
  <c r="S227" i="5"/>
  <c r="U227" i="5" s="1"/>
  <c r="AB226" i="5"/>
  <c r="Y226" i="5"/>
  <c r="W226" i="5"/>
  <c r="S226" i="5"/>
  <c r="U226" i="5" s="1"/>
  <c r="AB225" i="5"/>
  <c r="Y225" i="5"/>
  <c r="Z225" i="5" s="1"/>
  <c r="W225" i="5"/>
  <c r="S225" i="5"/>
  <c r="U225" i="5" s="1"/>
  <c r="AB224" i="5"/>
  <c r="Y224" i="5"/>
  <c r="W224" i="5"/>
  <c r="S224" i="5"/>
  <c r="U224" i="5" s="1"/>
  <c r="AB223" i="5"/>
  <c r="Y223" i="5"/>
  <c r="W223" i="5"/>
  <c r="S223" i="5"/>
  <c r="U223" i="5" s="1"/>
  <c r="AB222" i="5"/>
  <c r="Y222" i="5"/>
  <c r="Z222" i="5" s="1"/>
  <c r="W222" i="5"/>
  <c r="S222" i="5"/>
  <c r="U222" i="5" s="1"/>
  <c r="AB221" i="5"/>
  <c r="Y221" i="5"/>
  <c r="Z221" i="5" s="1"/>
  <c r="W221" i="5"/>
  <c r="S221" i="5"/>
  <c r="U221" i="5" s="1"/>
  <c r="AB220" i="5"/>
  <c r="Y220" i="5"/>
  <c r="Z220" i="5" s="1"/>
  <c r="W220" i="5"/>
  <c r="S220" i="5"/>
  <c r="U220" i="5" s="1"/>
  <c r="AB219" i="5"/>
  <c r="Y219" i="5"/>
  <c r="Z219" i="5" s="1"/>
  <c r="W219" i="5"/>
  <c r="S219" i="5"/>
  <c r="U219" i="5" s="1"/>
  <c r="AB218" i="5"/>
  <c r="Y218" i="5"/>
  <c r="Z218" i="5" s="1"/>
  <c r="W218" i="5"/>
  <c r="S218" i="5"/>
  <c r="U218" i="5" s="1"/>
  <c r="AB217" i="5"/>
  <c r="Y217" i="5"/>
  <c r="Z217" i="5" s="1"/>
  <c r="W217" i="5"/>
  <c r="S217" i="5"/>
  <c r="U217" i="5" s="1"/>
  <c r="AB216" i="5"/>
  <c r="Y216" i="5"/>
  <c r="W216" i="5"/>
  <c r="S216" i="5"/>
  <c r="U216" i="5" s="1"/>
  <c r="AB215" i="5"/>
  <c r="Y215" i="5"/>
  <c r="W215" i="5"/>
  <c r="S215" i="5"/>
  <c r="U215" i="5" s="1"/>
  <c r="AB214" i="5"/>
  <c r="Y214" i="5"/>
  <c r="Z214" i="5" s="1"/>
  <c r="W214" i="5"/>
  <c r="S214" i="5"/>
  <c r="U214" i="5" s="1"/>
  <c r="AB213" i="5"/>
  <c r="Y213" i="5"/>
  <c r="Z213" i="5" s="1"/>
  <c r="W213" i="5"/>
  <c r="S213" i="5"/>
  <c r="U213" i="5" s="1"/>
  <c r="AB212" i="5"/>
  <c r="Y212" i="5"/>
  <c r="W212" i="5"/>
  <c r="S212" i="5"/>
  <c r="U212" i="5" s="1"/>
  <c r="AB211" i="5"/>
  <c r="Y211" i="5"/>
  <c r="W211" i="5"/>
  <c r="S211" i="5"/>
  <c r="U211" i="5" s="1"/>
  <c r="AB210" i="5"/>
  <c r="Y210" i="5"/>
  <c r="W210" i="5"/>
  <c r="S210" i="5"/>
  <c r="U210" i="5" s="1"/>
  <c r="AB209" i="5"/>
  <c r="Y209" i="5"/>
  <c r="W209" i="5"/>
  <c r="S209" i="5"/>
  <c r="U209" i="5" s="1"/>
  <c r="AB208" i="5"/>
  <c r="Y208" i="5"/>
  <c r="Z208" i="5" s="1"/>
  <c r="W208" i="5"/>
  <c r="S208" i="5"/>
  <c r="U208" i="5" s="1"/>
  <c r="AB482" i="5"/>
  <c r="Y482" i="5"/>
  <c r="W482" i="5"/>
  <c r="S482" i="5"/>
  <c r="U482" i="5" s="1"/>
  <c r="AB207" i="5"/>
  <c r="Y207" i="5"/>
  <c r="Z207" i="5" s="1"/>
  <c r="W207" i="5"/>
  <c r="S207" i="5"/>
  <c r="U207" i="5" s="1"/>
  <c r="AB206" i="5"/>
  <c r="Y206" i="5"/>
  <c r="Z206" i="5" s="1"/>
  <c r="W206" i="5"/>
  <c r="S206" i="5"/>
  <c r="U206" i="5" s="1"/>
  <c r="AB205" i="5"/>
  <c r="Y205" i="5"/>
  <c r="W205" i="5"/>
  <c r="S205" i="5"/>
  <c r="U205" i="5" s="1"/>
  <c r="AB204" i="5"/>
  <c r="Y204" i="5"/>
  <c r="Z204" i="5" s="1"/>
  <c r="W204" i="5"/>
  <c r="S204" i="5"/>
  <c r="U204" i="5" s="1"/>
  <c r="AB203" i="5"/>
  <c r="Y203" i="5"/>
  <c r="Z203" i="5" s="1"/>
  <c r="W203" i="5"/>
  <c r="S203" i="5"/>
  <c r="U203" i="5" s="1"/>
  <c r="AB202" i="5"/>
  <c r="Y202" i="5"/>
  <c r="W202" i="5"/>
  <c r="S202" i="5"/>
  <c r="U202" i="5" s="1"/>
  <c r="AB201" i="5"/>
  <c r="Y201" i="5"/>
  <c r="W201" i="5"/>
  <c r="S201" i="5"/>
  <c r="U201" i="5" s="1"/>
  <c r="AB200" i="5"/>
  <c r="Y200" i="5"/>
  <c r="Z200" i="5" s="1"/>
  <c r="W200" i="5"/>
  <c r="S200" i="5"/>
  <c r="U200" i="5" s="1"/>
  <c r="AB199" i="5"/>
  <c r="Y199" i="5"/>
  <c r="W199" i="5"/>
  <c r="S199" i="5"/>
  <c r="U199" i="5" s="1"/>
  <c r="AB198" i="5"/>
  <c r="Y198" i="5"/>
  <c r="Z198" i="5" s="1"/>
  <c r="W198" i="5"/>
  <c r="S198" i="5"/>
  <c r="U198" i="5" s="1"/>
  <c r="AB197" i="5"/>
  <c r="Y197" i="5"/>
  <c r="Z197" i="5" s="1"/>
  <c r="W197" i="5"/>
  <c r="S197" i="5"/>
  <c r="U197" i="5" s="1"/>
  <c r="AB196" i="5"/>
  <c r="Y196" i="5"/>
  <c r="W196" i="5"/>
  <c r="S196" i="5"/>
  <c r="U196" i="5" s="1"/>
  <c r="AB195" i="5"/>
  <c r="Y195" i="5"/>
  <c r="W195" i="5"/>
  <c r="S195" i="5"/>
  <c r="U195" i="5" s="1"/>
  <c r="AB481" i="5"/>
  <c r="Y481" i="5"/>
  <c r="Z481" i="5" s="1"/>
  <c r="W481" i="5"/>
  <c r="S481" i="5"/>
  <c r="U481" i="5" s="1"/>
  <c r="AB194" i="5"/>
  <c r="Y194" i="5"/>
  <c r="W194" i="5"/>
  <c r="S194" i="5"/>
  <c r="U194" i="5" s="1"/>
  <c r="AB193" i="5"/>
  <c r="Y193" i="5"/>
  <c r="Z193" i="5" s="1"/>
  <c r="W193" i="5"/>
  <c r="S193" i="5"/>
  <c r="U193" i="5" s="1"/>
  <c r="AB192" i="5"/>
  <c r="Y192" i="5"/>
  <c r="Z192" i="5" s="1"/>
  <c r="W192" i="5"/>
  <c r="S192" i="5"/>
  <c r="U192" i="5" s="1"/>
  <c r="AB191" i="5"/>
  <c r="Y191" i="5"/>
  <c r="Z191" i="5" s="1"/>
  <c r="W191" i="5"/>
  <c r="S191" i="5"/>
  <c r="U191" i="5" s="1"/>
  <c r="AB190" i="5"/>
  <c r="Y190" i="5"/>
  <c r="Z190" i="5" s="1"/>
  <c r="W190" i="5"/>
  <c r="S190" i="5"/>
  <c r="U190" i="5" s="1"/>
  <c r="AB189" i="5"/>
  <c r="Y189" i="5"/>
  <c r="W189" i="5"/>
  <c r="S189" i="5"/>
  <c r="U189" i="5" s="1"/>
  <c r="AB188" i="5"/>
  <c r="Y188" i="5"/>
  <c r="Z188" i="5" s="1"/>
  <c r="W188" i="5"/>
  <c r="S188" i="5"/>
  <c r="U188" i="5" s="1"/>
  <c r="AB480" i="5"/>
  <c r="Y480" i="5"/>
  <c r="W480" i="5"/>
  <c r="S480" i="5"/>
  <c r="U480" i="5" s="1"/>
  <c r="AB187" i="5"/>
  <c r="Y187" i="5"/>
  <c r="Z187" i="5" s="1"/>
  <c r="W187" i="5"/>
  <c r="S187" i="5"/>
  <c r="U187" i="5" s="1"/>
  <c r="AB479" i="5"/>
  <c r="Y479" i="5"/>
  <c r="Z479" i="5" s="1"/>
  <c r="W479" i="5"/>
  <c r="S479" i="5"/>
  <c r="U479" i="5" s="1"/>
  <c r="AB186" i="5"/>
  <c r="Y186" i="5"/>
  <c r="Z186" i="5" s="1"/>
  <c r="W186" i="5"/>
  <c r="S186" i="5"/>
  <c r="U186" i="5" s="1"/>
  <c r="AB185" i="5"/>
  <c r="Y185" i="5"/>
  <c r="Z185" i="5" s="1"/>
  <c r="W185" i="5"/>
  <c r="S185" i="5"/>
  <c r="U185" i="5" s="1"/>
  <c r="AB184" i="5"/>
  <c r="Y184" i="5"/>
  <c r="W184" i="5"/>
  <c r="S184" i="5"/>
  <c r="U184" i="5" s="1"/>
  <c r="AB183" i="5"/>
  <c r="Y183" i="5"/>
  <c r="W183" i="5"/>
  <c r="S183" i="5"/>
  <c r="U183" i="5" s="1"/>
  <c r="AB182" i="5"/>
  <c r="Y182" i="5"/>
  <c r="W182" i="5"/>
  <c r="S182" i="5"/>
  <c r="U182" i="5" s="1"/>
  <c r="AB181" i="5"/>
  <c r="Y181" i="5"/>
  <c r="Z181" i="5" s="1"/>
  <c r="W181" i="5"/>
  <c r="S181" i="5"/>
  <c r="U181" i="5" s="1"/>
  <c r="AB478" i="5"/>
  <c r="Y478" i="5"/>
  <c r="W478" i="5"/>
  <c r="S478" i="5"/>
  <c r="U478" i="5" s="1"/>
  <c r="AB180" i="5"/>
  <c r="Y180" i="5"/>
  <c r="W180" i="5"/>
  <c r="S180" i="5"/>
  <c r="U180" i="5" s="1"/>
  <c r="AB477" i="5"/>
  <c r="Y477" i="5"/>
  <c r="W477" i="5"/>
  <c r="S477" i="5"/>
  <c r="U477" i="5" s="1"/>
  <c r="AB179" i="5"/>
  <c r="Y179" i="5"/>
  <c r="Z179" i="5" s="1"/>
  <c r="W179" i="5"/>
  <c r="S179" i="5"/>
  <c r="U179" i="5" s="1"/>
  <c r="AB178" i="5"/>
  <c r="Y178" i="5"/>
  <c r="Z178" i="5" s="1"/>
  <c r="W178" i="5"/>
  <c r="S178" i="5"/>
  <c r="U178" i="5" s="1"/>
  <c r="AB177" i="5"/>
  <c r="Y177" i="5"/>
  <c r="W177" i="5"/>
  <c r="S177" i="5"/>
  <c r="U177" i="5" s="1"/>
  <c r="AB176" i="5"/>
  <c r="Y176" i="5"/>
  <c r="Z176" i="5" s="1"/>
  <c r="W176" i="5"/>
  <c r="S176" i="5"/>
  <c r="U176" i="5" s="1"/>
  <c r="AB175" i="5"/>
  <c r="Y175" i="5"/>
  <c r="Z175" i="5" s="1"/>
  <c r="W175" i="5"/>
  <c r="S175" i="5"/>
  <c r="U175" i="5" s="1"/>
  <c r="AB174" i="5"/>
  <c r="Y174" i="5"/>
  <c r="W174" i="5"/>
  <c r="S174" i="5"/>
  <c r="U174" i="5" s="1"/>
  <c r="AB173" i="5"/>
  <c r="Y173" i="5"/>
  <c r="Z173" i="5" s="1"/>
  <c r="W173" i="5"/>
  <c r="S173" i="5"/>
  <c r="U173" i="5" s="1"/>
  <c r="AB172" i="5"/>
  <c r="Y172" i="5"/>
  <c r="Z172" i="5" s="1"/>
  <c r="W172" i="5"/>
  <c r="S172" i="5"/>
  <c r="U172" i="5" s="1"/>
  <c r="AB171" i="5"/>
  <c r="Y171" i="5"/>
  <c r="Z171" i="5" s="1"/>
  <c r="W171" i="5"/>
  <c r="S171" i="5"/>
  <c r="U171" i="5" s="1"/>
  <c r="AB170" i="5"/>
  <c r="Y170" i="5"/>
  <c r="W170" i="5"/>
  <c r="S170" i="5"/>
  <c r="U170" i="5" s="1"/>
  <c r="AB169" i="5"/>
  <c r="Y169" i="5"/>
  <c r="Z169" i="5" s="1"/>
  <c r="W169" i="5"/>
  <c r="S169" i="5"/>
  <c r="U169" i="5" s="1"/>
  <c r="AB168" i="5"/>
  <c r="Y168" i="5"/>
  <c r="W168" i="5"/>
  <c r="S168" i="5"/>
  <c r="U168" i="5" s="1"/>
  <c r="AB476" i="5"/>
  <c r="Y476" i="5"/>
  <c r="Z476" i="5" s="1"/>
  <c r="W476" i="5"/>
  <c r="S476" i="5"/>
  <c r="U476" i="5" s="1"/>
  <c r="AB167" i="5"/>
  <c r="Y167" i="5"/>
  <c r="Z167" i="5" s="1"/>
  <c r="W167" i="5"/>
  <c r="S167" i="5"/>
  <c r="U167" i="5" s="1"/>
  <c r="AB475" i="5"/>
  <c r="Y475" i="5"/>
  <c r="W475" i="5"/>
  <c r="S475" i="5"/>
  <c r="U475" i="5" s="1"/>
  <c r="AB166" i="5"/>
  <c r="Y166" i="5"/>
  <c r="Z166" i="5" s="1"/>
  <c r="W166" i="5"/>
  <c r="S166" i="5"/>
  <c r="U166" i="5" s="1"/>
  <c r="AB165" i="5"/>
  <c r="Y165" i="5"/>
  <c r="Z165" i="5" s="1"/>
  <c r="W165" i="5"/>
  <c r="S165" i="5"/>
  <c r="U165" i="5" s="1"/>
  <c r="AB164" i="5"/>
  <c r="Y164" i="5"/>
  <c r="W164" i="5"/>
  <c r="S164" i="5"/>
  <c r="U164" i="5" s="1"/>
  <c r="AB163" i="5"/>
  <c r="Y163" i="5"/>
  <c r="Z163" i="5" s="1"/>
  <c r="W163" i="5"/>
  <c r="S163" i="5"/>
  <c r="U163" i="5" s="1"/>
  <c r="AB162" i="5"/>
  <c r="Y162" i="5"/>
  <c r="Z162" i="5" s="1"/>
  <c r="W162" i="5"/>
  <c r="S162" i="5"/>
  <c r="U162" i="5" s="1"/>
  <c r="AB161" i="5"/>
  <c r="Y161" i="5"/>
  <c r="W161" i="5"/>
  <c r="S161" i="5"/>
  <c r="U161" i="5" s="1"/>
  <c r="AB160" i="5"/>
  <c r="Y160" i="5"/>
  <c r="W160" i="5"/>
  <c r="S160" i="5"/>
  <c r="U160" i="5" s="1"/>
  <c r="AB159" i="5"/>
  <c r="Y159" i="5"/>
  <c r="W159" i="5"/>
  <c r="S159" i="5"/>
  <c r="U159" i="5" s="1"/>
  <c r="AB158" i="5"/>
  <c r="Y158" i="5"/>
  <c r="Z158" i="5" s="1"/>
  <c r="W158" i="5"/>
  <c r="S158" i="5"/>
  <c r="U158" i="5" s="1"/>
  <c r="AB157" i="5"/>
  <c r="Y157" i="5"/>
  <c r="Z157" i="5" s="1"/>
  <c r="W157" i="5"/>
  <c r="S157" i="5"/>
  <c r="U157" i="5" s="1"/>
  <c r="AB156" i="5"/>
  <c r="Y156" i="5"/>
  <c r="Z156" i="5" s="1"/>
  <c r="W156" i="5"/>
  <c r="S156" i="5"/>
  <c r="U156" i="5" s="1"/>
  <c r="AB155" i="5"/>
  <c r="Y155" i="5"/>
  <c r="W155" i="5"/>
  <c r="S155" i="5"/>
  <c r="U155" i="5" s="1"/>
  <c r="AB474" i="5"/>
  <c r="Y474" i="5"/>
  <c r="W474" i="5"/>
  <c r="S474" i="5"/>
  <c r="U474" i="5" s="1"/>
  <c r="AB473" i="5"/>
  <c r="Y473" i="5"/>
  <c r="W473" i="5"/>
  <c r="S473" i="5"/>
  <c r="U473" i="5" s="1"/>
  <c r="AB154" i="5"/>
  <c r="Y154" i="5"/>
  <c r="W154" i="5"/>
  <c r="S154" i="5"/>
  <c r="U154" i="5" s="1"/>
  <c r="AB153" i="5"/>
  <c r="Y153" i="5"/>
  <c r="Z153" i="5" s="1"/>
  <c r="W153" i="5"/>
  <c r="S153" i="5"/>
  <c r="U153" i="5" s="1"/>
  <c r="AB152" i="5"/>
  <c r="Y152" i="5"/>
  <c r="W152" i="5"/>
  <c r="S152" i="5"/>
  <c r="U152" i="5" s="1"/>
  <c r="AB472" i="5"/>
  <c r="Y472" i="5"/>
  <c r="Z472" i="5" s="1"/>
  <c r="W472" i="5"/>
  <c r="S472" i="5"/>
  <c r="U472" i="5" s="1"/>
  <c r="AB471" i="5"/>
  <c r="Y471" i="5"/>
  <c r="W471" i="5"/>
  <c r="S471" i="5"/>
  <c r="U471" i="5" s="1"/>
  <c r="AB470" i="5"/>
  <c r="Y470" i="5"/>
  <c r="Z470" i="5" s="1"/>
  <c r="W470" i="5"/>
  <c r="S470" i="5"/>
  <c r="U470" i="5" s="1"/>
  <c r="AB469" i="5"/>
  <c r="Y469" i="5"/>
  <c r="Z469" i="5" s="1"/>
  <c r="W469" i="5"/>
  <c r="S469" i="5"/>
  <c r="U469" i="5" s="1"/>
  <c r="AB468" i="5"/>
  <c r="Y468" i="5"/>
  <c r="W468" i="5"/>
  <c r="S468" i="5"/>
  <c r="U468" i="5" s="1"/>
  <c r="AB467" i="5"/>
  <c r="Y467" i="5"/>
  <c r="W467" i="5"/>
  <c r="S467" i="5"/>
  <c r="U467" i="5" s="1"/>
  <c r="AB466" i="5"/>
  <c r="Y466" i="5"/>
  <c r="Z466" i="5" s="1"/>
  <c r="W466" i="5"/>
  <c r="S466" i="5"/>
  <c r="U466" i="5" s="1"/>
  <c r="AB465" i="5"/>
  <c r="Y465" i="5"/>
  <c r="Z465" i="5" s="1"/>
  <c r="W465" i="5"/>
  <c r="S465" i="5"/>
  <c r="U465" i="5" s="1"/>
  <c r="AB464" i="5"/>
  <c r="Y464" i="5"/>
  <c r="Z464" i="5" s="1"/>
  <c r="W464" i="5"/>
  <c r="S464" i="5"/>
  <c r="U464" i="5" s="1"/>
  <c r="AB463" i="5"/>
  <c r="Y463" i="5"/>
  <c r="Z463" i="5" s="1"/>
  <c r="W463" i="5"/>
  <c r="S463" i="5"/>
  <c r="U463" i="5" s="1"/>
  <c r="AB462" i="5"/>
  <c r="Y462" i="5"/>
  <c r="Z462" i="5" s="1"/>
  <c r="W462" i="5"/>
  <c r="S462" i="5"/>
  <c r="U462" i="5" s="1"/>
  <c r="AB461" i="5"/>
  <c r="Y461" i="5"/>
  <c r="W461" i="5"/>
  <c r="S461" i="5"/>
  <c r="U461" i="5" s="1"/>
  <c r="AB381" i="5"/>
  <c r="Y381" i="5"/>
  <c r="W381" i="5"/>
  <c r="S381" i="5"/>
  <c r="U381" i="5" s="1"/>
  <c r="AB380" i="5"/>
  <c r="Y380" i="5"/>
  <c r="Z380" i="5" s="1"/>
  <c r="W380" i="5"/>
  <c r="S380" i="5"/>
  <c r="U380" i="5" s="1"/>
  <c r="AB379" i="5"/>
  <c r="Y379" i="5"/>
  <c r="W379" i="5"/>
  <c r="S379" i="5"/>
  <c r="U379" i="5" s="1"/>
  <c r="AB460" i="5"/>
  <c r="Y460" i="5"/>
  <c r="W460" i="5"/>
  <c r="S460" i="5"/>
  <c r="U460" i="5" s="1"/>
  <c r="AB378" i="5"/>
  <c r="Y378" i="5"/>
  <c r="Z378" i="5" s="1"/>
  <c r="W378" i="5"/>
  <c r="S378" i="5"/>
  <c r="U378" i="5" s="1"/>
  <c r="AB459" i="5"/>
  <c r="Y459" i="5"/>
  <c r="W459" i="5"/>
  <c r="S459" i="5"/>
  <c r="U459" i="5" s="1"/>
  <c r="AB458" i="5"/>
  <c r="Y458" i="5"/>
  <c r="Z458" i="5" s="1"/>
  <c r="W458" i="5"/>
  <c r="S458" i="5"/>
  <c r="U458" i="5" s="1"/>
  <c r="AB457" i="5"/>
  <c r="Y457" i="5"/>
  <c r="Z457" i="5" s="1"/>
  <c r="W457" i="5"/>
  <c r="S457" i="5"/>
  <c r="U457" i="5" s="1"/>
  <c r="AB456" i="5"/>
  <c r="Y456" i="5"/>
  <c r="W456" i="5"/>
  <c r="S456" i="5"/>
  <c r="U456" i="5" s="1"/>
  <c r="AB674" i="5"/>
  <c r="Y674" i="5"/>
  <c r="W674" i="5"/>
  <c r="S674" i="5"/>
  <c r="U674" i="5" s="1"/>
  <c r="AB151" i="5"/>
  <c r="Y151" i="5"/>
  <c r="W151" i="5"/>
  <c r="S151" i="5"/>
  <c r="U151" i="5" s="1"/>
  <c r="AB150" i="5"/>
  <c r="Y150" i="5"/>
  <c r="Z150" i="5" s="1"/>
  <c r="W150" i="5"/>
  <c r="S150" i="5"/>
  <c r="U150" i="5" s="1"/>
  <c r="AB455" i="5"/>
  <c r="Y455" i="5"/>
  <c r="Z455" i="5" s="1"/>
  <c r="W455" i="5"/>
  <c r="S455" i="5"/>
  <c r="U455" i="5" s="1"/>
  <c r="AB454" i="5"/>
  <c r="Y454" i="5"/>
  <c r="Z454" i="5" s="1"/>
  <c r="W454" i="5"/>
  <c r="S454" i="5"/>
  <c r="U454" i="5" s="1"/>
  <c r="AB453" i="5"/>
  <c r="Y453" i="5"/>
  <c r="W453" i="5"/>
  <c r="S453" i="5"/>
  <c r="U453" i="5" s="1"/>
  <c r="AB452" i="5"/>
  <c r="Y452" i="5"/>
  <c r="W452" i="5"/>
  <c r="S452" i="5"/>
  <c r="U452" i="5" s="1"/>
  <c r="AB377" i="5"/>
  <c r="Y377" i="5"/>
  <c r="W377" i="5"/>
  <c r="S377" i="5"/>
  <c r="U377" i="5" s="1"/>
  <c r="AB376" i="5"/>
  <c r="Y376" i="5"/>
  <c r="W376" i="5"/>
  <c r="S376" i="5"/>
  <c r="U376" i="5" s="1"/>
  <c r="AB375" i="5"/>
  <c r="Y375" i="5"/>
  <c r="Z375" i="5" s="1"/>
  <c r="W375" i="5"/>
  <c r="S375" i="5"/>
  <c r="U375" i="5" s="1"/>
  <c r="AB374" i="5"/>
  <c r="Y374" i="5"/>
  <c r="Z374" i="5" s="1"/>
  <c r="W374" i="5"/>
  <c r="S374" i="5"/>
  <c r="U374" i="5" s="1"/>
  <c r="AB373" i="5"/>
  <c r="Y373" i="5"/>
  <c r="Z373" i="5" s="1"/>
  <c r="W373" i="5"/>
  <c r="S373" i="5"/>
  <c r="U373" i="5" s="1"/>
  <c r="AB149" i="5"/>
  <c r="Y149" i="5"/>
  <c r="W149" i="5"/>
  <c r="S149" i="5"/>
  <c r="U149" i="5" s="1"/>
  <c r="AB372" i="5"/>
  <c r="Y372" i="5"/>
  <c r="W372" i="5"/>
  <c r="S372" i="5"/>
  <c r="U372" i="5" s="1"/>
  <c r="AB673" i="5"/>
  <c r="Y673" i="5"/>
  <c r="Z673" i="5" s="1"/>
  <c r="W673" i="5"/>
  <c r="S673" i="5"/>
  <c r="U673" i="5" s="1"/>
  <c r="AB451" i="5"/>
  <c r="Y451" i="5"/>
  <c r="Z451" i="5" s="1"/>
  <c r="W451" i="5"/>
  <c r="S451" i="5"/>
  <c r="U451" i="5" s="1"/>
  <c r="AB450" i="5"/>
  <c r="Y450" i="5"/>
  <c r="Z450" i="5" s="1"/>
  <c r="W450" i="5"/>
  <c r="S450" i="5"/>
  <c r="U450" i="5" s="1"/>
  <c r="AB449" i="5"/>
  <c r="Y449" i="5"/>
  <c r="W449" i="5"/>
  <c r="S449" i="5"/>
  <c r="U449" i="5" s="1"/>
  <c r="AB672" i="5"/>
  <c r="Y672" i="5"/>
  <c r="Z672" i="5" s="1"/>
  <c r="W672" i="5"/>
  <c r="S672" i="5"/>
  <c r="U672" i="5" s="1"/>
  <c r="AB671" i="5"/>
  <c r="Y671" i="5"/>
  <c r="Z671" i="5" s="1"/>
  <c r="W671" i="5"/>
  <c r="S671" i="5"/>
  <c r="U671" i="5" s="1"/>
  <c r="AB371" i="5"/>
  <c r="Y371" i="5"/>
  <c r="Z371" i="5" s="1"/>
  <c r="W371" i="5"/>
  <c r="S371" i="5"/>
  <c r="U371" i="5" s="1"/>
  <c r="AB370" i="5"/>
  <c r="Y370" i="5"/>
  <c r="Z370" i="5" s="1"/>
  <c r="W370" i="5"/>
  <c r="S370" i="5"/>
  <c r="U370" i="5" s="1"/>
  <c r="AB670" i="5"/>
  <c r="Y670" i="5"/>
  <c r="W670" i="5"/>
  <c r="S670" i="5"/>
  <c r="U670" i="5" s="1"/>
  <c r="AB669" i="5"/>
  <c r="Y669" i="5"/>
  <c r="W669" i="5"/>
  <c r="S669" i="5"/>
  <c r="U669" i="5" s="1"/>
  <c r="AB148" i="5"/>
  <c r="Y148" i="5"/>
  <c r="W148" i="5"/>
  <c r="S148" i="5"/>
  <c r="U148" i="5" s="1"/>
  <c r="AB147" i="5"/>
  <c r="Y147" i="5"/>
  <c r="W147" i="5"/>
  <c r="S147" i="5"/>
  <c r="U147" i="5" s="1"/>
  <c r="AB146" i="5"/>
  <c r="Y146" i="5"/>
  <c r="Z146" i="5" s="1"/>
  <c r="W146" i="5"/>
  <c r="S146" i="5"/>
  <c r="U146" i="5" s="1"/>
  <c r="AB369" i="5"/>
  <c r="Y369" i="5"/>
  <c r="Z369" i="5" s="1"/>
  <c r="W369" i="5"/>
  <c r="S369" i="5"/>
  <c r="U369" i="5" s="1"/>
  <c r="AB368" i="5"/>
  <c r="Y368" i="5"/>
  <c r="W368" i="5"/>
  <c r="S368" i="5"/>
  <c r="U368" i="5" s="1"/>
  <c r="AB367" i="5"/>
  <c r="Y367" i="5"/>
  <c r="W367" i="5"/>
  <c r="S367" i="5"/>
  <c r="U367" i="5" s="1"/>
  <c r="AB668" i="5"/>
  <c r="Y668" i="5"/>
  <c r="W668" i="5"/>
  <c r="S668" i="5"/>
  <c r="U668" i="5" s="1"/>
  <c r="AB667" i="5"/>
  <c r="Y667" i="5"/>
  <c r="Z667" i="5" s="1"/>
  <c r="W667" i="5"/>
  <c r="S667" i="5"/>
  <c r="U667" i="5" s="1"/>
  <c r="AB145" i="5"/>
  <c r="Y145" i="5"/>
  <c r="W145" i="5"/>
  <c r="S145" i="5"/>
  <c r="U145" i="5" s="1"/>
  <c r="AB144" i="5"/>
  <c r="Y144" i="5"/>
  <c r="Z144" i="5" s="1"/>
  <c r="W144" i="5"/>
  <c r="S144" i="5"/>
  <c r="U144" i="5" s="1"/>
  <c r="AB143" i="5"/>
  <c r="Y143" i="5"/>
  <c r="W143" i="5"/>
  <c r="S143" i="5"/>
  <c r="U143" i="5" s="1"/>
  <c r="AB448" i="5"/>
  <c r="Y448" i="5"/>
  <c r="W448" i="5"/>
  <c r="S448" i="5"/>
  <c r="U448" i="5" s="1"/>
  <c r="AB142" i="5"/>
  <c r="Y142" i="5"/>
  <c r="W142" i="5"/>
  <c r="S142" i="5"/>
  <c r="U142" i="5" s="1"/>
  <c r="AB141" i="5"/>
  <c r="Y141" i="5"/>
  <c r="Z141" i="5" s="1"/>
  <c r="W141" i="5"/>
  <c r="S141" i="5"/>
  <c r="U141" i="5" s="1"/>
  <c r="AB140" i="5"/>
  <c r="Y140" i="5"/>
  <c r="W140" i="5"/>
  <c r="S140" i="5"/>
  <c r="U140" i="5" s="1"/>
  <c r="AB139" i="5"/>
  <c r="Y139" i="5"/>
  <c r="W139" i="5"/>
  <c r="S139" i="5"/>
  <c r="U139" i="5" s="1"/>
  <c r="AB366" i="5"/>
  <c r="Y366" i="5"/>
  <c r="W366" i="5"/>
  <c r="S366" i="5"/>
  <c r="U366" i="5" s="1"/>
  <c r="AB447" i="5"/>
  <c r="Y447" i="5"/>
  <c r="Z447" i="5" s="1"/>
  <c r="W447" i="5"/>
  <c r="S447" i="5"/>
  <c r="U447" i="5" s="1"/>
  <c r="AB365" i="5"/>
  <c r="Y365" i="5"/>
  <c r="W365" i="5"/>
  <c r="S365" i="5"/>
  <c r="U365" i="5" s="1"/>
  <c r="AB446" i="5"/>
  <c r="Y446" i="5"/>
  <c r="Z446" i="5" s="1"/>
  <c r="W446" i="5"/>
  <c r="S446" i="5"/>
  <c r="U446" i="5" s="1"/>
  <c r="AB666" i="5"/>
  <c r="Y666" i="5"/>
  <c r="W666" i="5"/>
  <c r="S666" i="5"/>
  <c r="U666" i="5" s="1"/>
  <c r="AB665" i="5"/>
  <c r="Y665" i="5"/>
  <c r="W665" i="5"/>
  <c r="S665" i="5"/>
  <c r="U665" i="5" s="1"/>
  <c r="AB664" i="5"/>
  <c r="Y664" i="5"/>
  <c r="W664" i="5"/>
  <c r="S664" i="5"/>
  <c r="U664" i="5" s="1"/>
  <c r="AB663" i="5"/>
  <c r="Y663" i="5"/>
  <c r="Z663" i="5" s="1"/>
  <c r="W663" i="5"/>
  <c r="S663" i="5"/>
  <c r="U663" i="5" s="1"/>
  <c r="AB138" i="5"/>
  <c r="Y138" i="5"/>
  <c r="Z138" i="5" s="1"/>
  <c r="W138" i="5"/>
  <c r="S138" i="5"/>
  <c r="U138" i="5" s="1"/>
  <c r="AB445" i="5"/>
  <c r="Y445" i="5"/>
  <c r="Z445" i="5" s="1"/>
  <c r="W445" i="5"/>
  <c r="S445" i="5"/>
  <c r="U445" i="5" s="1"/>
  <c r="AB364" i="5"/>
  <c r="Y364" i="5"/>
  <c r="W364" i="5"/>
  <c r="S364" i="5"/>
  <c r="U364" i="5" s="1"/>
  <c r="AB363" i="5"/>
  <c r="Y363" i="5"/>
  <c r="Z363" i="5" s="1"/>
  <c r="W363" i="5"/>
  <c r="S363" i="5"/>
  <c r="U363" i="5" s="1"/>
  <c r="AB362" i="5"/>
  <c r="Y362" i="5"/>
  <c r="W362" i="5"/>
  <c r="S362" i="5"/>
  <c r="U362" i="5" s="1"/>
  <c r="AB361" i="5"/>
  <c r="Y361" i="5"/>
  <c r="Z361" i="5" s="1"/>
  <c r="W361" i="5"/>
  <c r="S361" i="5"/>
  <c r="U361" i="5" s="1"/>
  <c r="AB360" i="5"/>
  <c r="Y360" i="5"/>
  <c r="W360" i="5"/>
  <c r="S360" i="5"/>
  <c r="U360" i="5" s="1"/>
  <c r="AB662" i="5"/>
  <c r="Y662" i="5"/>
  <c r="W662" i="5"/>
  <c r="S662" i="5"/>
  <c r="U662" i="5" s="1"/>
  <c r="AB661" i="5"/>
  <c r="Y661" i="5"/>
  <c r="W661" i="5"/>
  <c r="S661" i="5"/>
  <c r="U661" i="5" s="1"/>
  <c r="AB444" i="5"/>
  <c r="Y444" i="5"/>
  <c r="W444" i="5"/>
  <c r="S444" i="5"/>
  <c r="U444" i="5" s="1"/>
  <c r="AB359" i="5"/>
  <c r="Y359" i="5"/>
  <c r="W359" i="5"/>
  <c r="S359" i="5"/>
  <c r="U359" i="5" s="1"/>
  <c r="AB443" i="5"/>
  <c r="Y443" i="5"/>
  <c r="W443" i="5"/>
  <c r="S443" i="5"/>
  <c r="U443" i="5" s="1"/>
  <c r="AB358" i="5"/>
  <c r="Y358" i="5"/>
  <c r="W358" i="5"/>
  <c r="S358" i="5"/>
  <c r="U358" i="5" s="1"/>
  <c r="AB660" i="5"/>
  <c r="Y660" i="5"/>
  <c r="W660" i="5"/>
  <c r="S660" i="5"/>
  <c r="U660" i="5" s="1"/>
  <c r="AB659" i="5"/>
  <c r="Y659" i="5"/>
  <c r="W659" i="5"/>
  <c r="S659" i="5"/>
  <c r="U659" i="5" s="1"/>
  <c r="AB658" i="5"/>
  <c r="Y658" i="5"/>
  <c r="W658" i="5"/>
  <c r="S658" i="5"/>
  <c r="U658" i="5" s="1"/>
  <c r="AB137" i="5"/>
  <c r="Y137" i="5"/>
  <c r="W137" i="5"/>
  <c r="S137" i="5"/>
  <c r="U137" i="5" s="1"/>
  <c r="AB136" i="5"/>
  <c r="Y136" i="5"/>
  <c r="Z136" i="5" s="1"/>
  <c r="W136" i="5"/>
  <c r="S136" i="5"/>
  <c r="U136" i="5" s="1"/>
  <c r="AB135" i="5"/>
  <c r="Y135" i="5"/>
  <c r="W135" i="5"/>
  <c r="S135" i="5"/>
  <c r="U135" i="5" s="1"/>
  <c r="AB134" i="5"/>
  <c r="Y134" i="5"/>
  <c r="W134" i="5"/>
  <c r="S134" i="5"/>
  <c r="U134" i="5" s="1"/>
  <c r="AB442" i="5"/>
  <c r="Y442" i="5"/>
  <c r="Z442" i="5" s="1"/>
  <c r="W442" i="5"/>
  <c r="S442" i="5"/>
  <c r="U442" i="5" s="1"/>
  <c r="AB357" i="5"/>
  <c r="Y357" i="5"/>
  <c r="W357" i="5"/>
  <c r="S357" i="5"/>
  <c r="U357" i="5" s="1"/>
  <c r="AB356" i="5"/>
  <c r="Y356" i="5"/>
  <c r="W356" i="5"/>
  <c r="S356" i="5"/>
  <c r="U356" i="5" s="1"/>
  <c r="AB355" i="5"/>
  <c r="Y355" i="5"/>
  <c r="W355" i="5"/>
  <c r="S355" i="5"/>
  <c r="U355" i="5" s="1"/>
  <c r="AB354" i="5"/>
  <c r="Y354" i="5"/>
  <c r="W354" i="5"/>
  <c r="S354" i="5"/>
  <c r="U354" i="5" s="1"/>
  <c r="AB657" i="5"/>
  <c r="Y657" i="5"/>
  <c r="Z657" i="5" s="1"/>
  <c r="W657" i="5"/>
  <c r="S657" i="5"/>
  <c r="U657" i="5" s="1"/>
  <c r="AB656" i="5"/>
  <c r="Y656" i="5"/>
  <c r="W656" i="5"/>
  <c r="S656" i="5"/>
  <c r="U656" i="5" s="1"/>
  <c r="AB655" i="5"/>
  <c r="Y655" i="5"/>
  <c r="Z655" i="5" s="1"/>
  <c r="W655" i="5"/>
  <c r="S655" i="5"/>
  <c r="U655" i="5" s="1"/>
  <c r="AB654" i="5"/>
  <c r="Y654" i="5"/>
  <c r="W654" i="5"/>
  <c r="S654" i="5"/>
  <c r="U654" i="5" s="1"/>
  <c r="AB653" i="5"/>
  <c r="Y653" i="5"/>
  <c r="Z653" i="5" s="1"/>
  <c r="W653" i="5"/>
  <c r="S653" i="5"/>
  <c r="U653" i="5" s="1"/>
  <c r="AB652" i="5"/>
  <c r="Y652" i="5"/>
  <c r="W652" i="5"/>
  <c r="S652" i="5"/>
  <c r="U652" i="5" s="1"/>
  <c r="AB651" i="5"/>
  <c r="Y651" i="5"/>
  <c r="Z651" i="5" s="1"/>
  <c r="W651" i="5"/>
  <c r="S651" i="5"/>
  <c r="U651" i="5" s="1"/>
  <c r="AB133" i="5"/>
  <c r="Y133" i="5"/>
  <c r="W133" i="5"/>
  <c r="S133" i="5"/>
  <c r="U133" i="5" s="1"/>
  <c r="AB132" i="5"/>
  <c r="Y132" i="5"/>
  <c r="W132" i="5"/>
  <c r="S132" i="5"/>
  <c r="U132" i="5" s="1"/>
  <c r="AB441" i="5"/>
  <c r="Y441" i="5"/>
  <c r="W441" i="5"/>
  <c r="S441" i="5"/>
  <c r="U441" i="5" s="1"/>
  <c r="AB353" i="5"/>
  <c r="Z353" i="5"/>
  <c r="W353" i="5"/>
  <c r="S353" i="5"/>
  <c r="U353" i="5" s="1"/>
  <c r="AB352" i="5"/>
  <c r="Y352" i="5"/>
  <c r="W352" i="5"/>
  <c r="S352" i="5"/>
  <c r="U352" i="5" s="1"/>
  <c r="AB650" i="5"/>
  <c r="Y650" i="5"/>
  <c r="Z650" i="5" s="1"/>
  <c r="W650" i="5"/>
  <c r="S650" i="5"/>
  <c r="U650" i="5" s="1"/>
  <c r="AB649" i="5"/>
  <c r="Y649" i="5"/>
  <c r="W649" i="5"/>
  <c r="S649" i="5"/>
  <c r="U649" i="5" s="1"/>
  <c r="AB648" i="5"/>
  <c r="Y648" i="5"/>
  <c r="Z648" i="5" s="1"/>
  <c r="W648" i="5"/>
  <c r="S648" i="5"/>
  <c r="U648" i="5" s="1"/>
  <c r="AB131" i="5"/>
  <c r="Y131" i="5"/>
  <c r="W131" i="5"/>
  <c r="S131" i="5"/>
  <c r="U131" i="5" s="1"/>
  <c r="AB130" i="5"/>
  <c r="Y130" i="5"/>
  <c r="Z130" i="5" s="1"/>
  <c r="W130" i="5"/>
  <c r="S130" i="5"/>
  <c r="U130" i="5" s="1"/>
  <c r="AB129" i="5"/>
  <c r="Y129" i="5"/>
  <c r="W129" i="5"/>
  <c r="S129" i="5"/>
  <c r="U129" i="5" s="1"/>
  <c r="AB128" i="5"/>
  <c r="Y128" i="5"/>
  <c r="W128" i="5"/>
  <c r="S128" i="5"/>
  <c r="U128" i="5" s="1"/>
  <c r="AB440" i="5"/>
  <c r="Y440" i="5"/>
  <c r="Z440" i="5" s="1"/>
  <c r="W440" i="5"/>
  <c r="S440" i="5"/>
  <c r="U440" i="5" s="1"/>
  <c r="AB351" i="5"/>
  <c r="Y351" i="5"/>
  <c r="Z351" i="5" s="1"/>
  <c r="W351" i="5"/>
  <c r="S351" i="5"/>
  <c r="U351" i="5" s="1"/>
  <c r="AB350" i="5"/>
  <c r="Y350" i="5"/>
  <c r="W350" i="5"/>
  <c r="S350" i="5"/>
  <c r="U350" i="5" s="1"/>
  <c r="AB349" i="5"/>
  <c r="Y349" i="5"/>
  <c r="Z349" i="5" s="1"/>
  <c r="W349" i="5"/>
  <c r="S349" i="5"/>
  <c r="U349" i="5" s="1"/>
  <c r="AB348" i="5"/>
  <c r="Y348" i="5"/>
  <c r="W348" i="5"/>
  <c r="S348" i="5"/>
  <c r="U348" i="5" s="1"/>
  <c r="AB347" i="5"/>
  <c r="Y347" i="5"/>
  <c r="Z347" i="5" s="1"/>
  <c r="W347" i="5"/>
  <c r="S347" i="5"/>
  <c r="U347" i="5" s="1"/>
  <c r="AB346" i="5"/>
  <c r="Y346" i="5"/>
  <c r="W346" i="5"/>
  <c r="S346" i="5"/>
  <c r="U346" i="5" s="1"/>
  <c r="AB127" i="5"/>
  <c r="Y127" i="5"/>
  <c r="W127" i="5"/>
  <c r="S127" i="5"/>
  <c r="U127" i="5" s="1"/>
  <c r="AB126" i="5"/>
  <c r="Y126" i="5"/>
  <c r="W126" i="5"/>
  <c r="S126" i="5"/>
  <c r="U126" i="5" s="1"/>
  <c r="AB125" i="5"/>
  <c r="Y125" i="5"/>
  <c r="Z125" i="5" s="1"/>
  <c r="W125" i="5"/>
  <c r="S125" i="5"/>
  <c r="U125" i="5" s="1"/>
  <c r="AB124" i="5"/>
  <c r="Y124" i="5"/>
  <c r="W124" i="5"/>
  <c r="S124" i="5"/>
  <c r="U124" i="5" s="1"/>
  <c r="AB123" i="5"/>
  <c r="Y123" i="5"/>
  <c r="Z123" i="5" s="1"/>
  <c r="W123" i="5"/>
  <c r="S123" i="5"/>
  <c r="U123" i="5" s="1"/>
  <c r="AB122" i="5"/>
  <c r="Y122" i="5"/>
  <c r="W122" i="5"/>
  <c r="S122" i="5"/>
  <c r="U122" i="5" s="1"/>
  <c r="AB121" i="5"/>
  <c r="Y121" i="5"/>
  <c r="Z121" i="5" s="1"/>
  <c r="W121" i="5"/>
  <c r="S121" i="5"/>
  <c r="U121" i="5" s="1"/>
  <c r="AB120" i="5"/>
  <c r="Y120" i="5"/>
  <c r="W120" i="5"/>
  <c r="S120" i="5"/>
  <c r="U120" i="5" s="1"/>
  <c r="AB439" i="5"/>
  <c r="Y439" i="5"/>
  <c r="Z439" i="5" s="1"/>
  <c r="W439" i="5"/>
  <c r="S439" i="5"/>
  <c r="U439" i="5" s="1"/>
  <c r="AB345" i="5"/>
  <c r="Y345" i="5"/>
  <c r="W345" i="5"/>
  <c r="S345" i="5"/>
  <c r="U345" i="5" s="1"/>
  <c r="AB344" i="5"/>
  <c r="Y344" i="5"/>
  <c r="Z344" i="5" s="1"/>
  <c r="W344" i="5"/>
  <c r="S344" i="5"/>
  <c r="U344" i="5" s="1"/>
  <c r="AB343" i="5"/>
  <c r="Y343" i="5"/>
  <c r="W343" i="5"/>
  <c r="S343" i="5"/>
  <c r="U343" i="5" s="1"/>
  <c r="AB342" i="5"/>
  <c r="Y342" i="5"/>
  <c r="Z342" i="5" s="1"/>
  <c r="W342" i="5"/>
  <c r="S342" i="5"/>
  <c r="U342" i="5" s="1"/>
  <c r="AB341" i="5"/>
  <c r="Y341" i="5"/>
  <c r="Z341" i="5" s="1"/>
  <c r="W341" i="5"/>
  <c r="S341" i="5"/>
  <c r="U341" i="5" s="1"/>
  <c r="AB340" i="5"/>
  <c r="Y340" i="5"/>
  <c r="W340" i="5"/>
  <c r="S340" i="5"/>
  <c r="U340" i="5" s="1"/>
  <c r="AB339" i="5"/>
  <c r="Y339" i="5"/>
  <c r="W339" i="5"/>
  <c r="S339" i="5"/>
  <c r="U339" i="5" s="1"/>
  <c r="AB338" i="5"/>
  <c r="Y338" i="5"/>
  <c r="Z338" i="5" s="1"/>
  <c r="W338" i="5"/>
  <c r="S338" i="5"/>
  <c r="U338" i="5" s="1"/>
  <c r="AB337" i="5"/>
  <c r="Y337" i="5"/>
  <c r="Z337" i="5" s="1"/>
  <c r="W337" i="5"/>
  <c r="S337" i="5"/>
  <c r="U337" i="5" s="1"/>
  <c r="AB647" i="5"/>
  <c r="Y647" i="5"/>
  <c r="W647" i="5"/>
  <c r="S647" i="5"/>
  <c r="U647" i="5" s="1"/>
  <c r="AB646" i="5"/>
  <c r="Y646" i="5"/>
  <c r="W646" i="5"/>
  <c r="S646" i="5"/>
  <c r="U646" i="5" s="1"/>
  <c r="AB645" i="5"/>
  <c r="Y645" i="5"/>
  <c r="W645" i="5"/>
  <c r="S645" i="5"/>
  <c r="U645" i="5" s="1"/>
  <c r="AB644" i="5"/>
  <c r="Y644" i="5"/>
  <c r="W644" i="5"/>
  <c r="S644" i="5"/>
  <c r="U644" i="5" s="1"/>
  <c r="AB119" i="5"/>
  <c r="Y119" i="5"/>
  <c r="W119" i="5"/>
  <c r="S119" i="5"/>
  <c r="U119" i="5" s="1"/>
  <c r="AB118" i="5"/>
  <c r="Y118" i="5"/>
  <c r="W118" i="5"/>
  <c r="S118" i="5"/>
  <c r="U118" i="5" s="1"/>
  <c r="AB117" i="5"/>
  <c r="Y117" i="5"/>
  <c r="W117" i="5"/>
  <c r="S117" i="5"/>
  <c r="U117" i="5" s="1"/>
  <c r="AB116" i="5"/>
  <c r="Y116" i="5"/>
  <c r="W116" i="5"/>
  <c r="S116" i="5"/>
  <c r="U116" i="5" s="1"/>
  <c r="AB115" i="5"/>
  <c r="Y115" i="5"/>
  <c r="W115" i="5"/>
  <c r="S115" i="5"/>
  <c r="U115" i="5" s="1"/>
  <c r="AB114" i="5"/>
  <c r="Y114" i="5"/>
  <c r="W114" i="5"/>
  <c r="S114" i="5"/>
  <c r="U114" i="5" s="1"/>
  <c r="AB113" i="5"/>
  <c r="Y113" i="5"/>
  <c r="Z113" i="5" s="1"/>
  <c r="W113" i="5"/>
  <c r="S113" i="5"/>
  <c r="U113" i="5" s="1"/>
  <c r="AB438" i="5"/>
  <c r="Y438" i="5"/>
  <c r="W438" i="5"/>
  <c r="S438" i="5"/>
  <c r="U438" i="5" s="1"/>
  <c r="AB336" i="5"/>
  <c r="Y336" i="5"/>
  <c r="W336" i="5"/>
  <c r="S336" i="5"/>
  <c r="U336" i="5" s="1"/>
  <c r="AB335" i="5"/>
  <c r="Y335" i="5"/>
  <c r="W335" i="5"/>
  <c r="S335" i="5"/>
  <c r="U335" i="5" s="1"/>
  <c r="AB643" i="5"/>
  <c r="Y643" i="5"/>
  <c r="W643" i="5"/>
  <c r="S643" i="5"/>
  <c r="U643" i="5" s="1"/>
  <c r="AB642" i="5"/>
  <c r="Y642" i="5"/>
  <c r="Z642" i="5" s="1"/>
  <c r="W642" i="5"/>
  <c r="S642" i="5"/>
  <c r="U642" i="5" s="1"/>
  <c r="AB641" i="5"/>
  <c r="Y641" i="5"/>
  <c r="W641" i="5"/>
  <c r="S641" i="5"/>
  <c r="U641" i="5" s="1"/>
  <c r="AB640" i="5"/>
  <c r="Y640" i="5"/>
  <c r="W640" i="5"/>
  <c r="S640" i="5"/>
  <c r="U640" i="5" s="1"/>
  <c r="AB639" i="5"/>
  <c r="Y639" i="5"/>
  <c r="Z639" i="5" s="1"/>
  <c r="W639" i="5"/>
  <c r="S639" i="5"/>
  <c r="U639" i="5" s="1"/>
  <c r="AB638" i="5"/>
  <c r="Y638" i="5"/>
  <c r="Z638" i="5" s="1"/>
  <c r="W638" i="5"/>
  <c r="S638" i="5"/>
  <c r="U638" i="5" s="1"/>
  <c r="AB637" i="5"/>
  <c r="Y637" i="5"/>
  <c r="Z637" i="5" s="1"/>
  <c r="W637" i="5"/>
  <c r="S637" i="5"/>
  <c r="U637" i="5" s="1"/>
  <c r="AB636" i="5"/>
  <c r="Y636" i="5"/>
  <c r="W636" i="5"/>
  <c r="S636" i="5"/>
  <c r="U636" i="5" s="1"/>
  <c r="AB635" i="5"/>
  <c r="Y635" i="5"/>
  <c r="W635" i="5"/>
  <c r="S635" i="5"/>
  <c r="U635" i="5" s="1"/>
  <c r="AB634" i="5"/>
  <c r="Y634" i="5"/>
  <c r="W634" i="5"/>
  <c r="S634" i="5"/>
  <c r="U634" i="5" s="1"/>
  <c r="AB633" i="5"/>
  <c r="Y633" i="5"/>
  <c r="Z633" i="5" s="1"/>
  <c r="W633" i="5"/>
  <c r="S633" i="5"/>
  <c r="U633" i="5" s="1"/>
  <c r="AB632" i="5"/>
  <c r="Y632" i="5"/>
  <c r="W632" i="5"/>
  <c r="S632" i="5"/>
  <c r="U632" i="5" s="1"/>
  <c r="AB631" i="5"/>
  <c r="Y631" i="5"/>
  <c r="W631" i="5"/>
  <c r="S631" i="5"/>
  <c r="U631" i="5" s="1"/>
  <c r="AB630" i="5"/>
  <c r="Y630" i="5"/>
  <c r="W630" i="5"/>
  <c r="S630" i="5"/>
  <c r="U630" i="5" s="1"/>
  <c r="AB629" i="5"/>
  <c r="Y629" i="5"/>
  <c r="Z629" i="5" s="1"/>
  <c r="W629" i="5"/>
  <c r="S629" i="5"/>
  <c r="U629" i="5" s="1"/>
  <c r="AB628" i="5"/>
  <c r="Y628" i="5"/>
  <c r="W628" i="5"/>
  <c r="S628" i="5"/>
  <c r="U628" i="5" s="1"/>
  <c r="AB112" i="5"/>
  <c r="Y112" i="5"/>
  <c r="W112" i="5"/>
  <c r="S112" i="5"/>
  <c r="U112" i="5" s="1"/>
  <c r="AB111" i="5"/>
  <c r="Y111" i="5"/>
  <c r="W111" i="5"/>
  <c r="S111" i="5"/>
  <c r="U111" i="5" s="1"/>
  <c r="AB110" i="5"/>
  <c r="Y110" i="5"/>
  <c r="Z110" i="5" s="1"/>
  <c r="W110" i="5"/>
  <c r="S110" i="5"/>
  <c r="U110" i="5" s="1"/>
  <c r="AB109" i="5"/>
  <c r="Y109" i="5"/>
  <c r="W109" i="5"/>
  <c r="S109" i="5"/>
  <c r="U109" i="5" s="1"/>
  <c r="AB108" i="5"/>
  <c r="Y108" i="5"/>
  <c r="W108" i="5"/>
  <c r="S108" i="5"/>
  <c r="U108" i="5" s="1"/>
  <c r="AB106" i="5"/>
  <c r="Y106" i="5"/>
  <c r="W106" i="5"/>
  <c r="S106" i="5"/>
  <c r="U106" i="5" s="1"/>
  <c r="AB105" i="5"/>
  <c r="Y105" i="5"/>
  <c r="Z105" i="5" s="1"/>
  <c r="W105" i="5"/>
  <c r="S105" i="5"/>
  <c r="U105" i="5" s="1"/>
  <c r="AB104" i="5"/>
  <c r="Y104" i="5"/>
  <c r="W104" i="5"/>
  <c r="S104" i="5"/>
  <c r="U104" i="5" s="1"/>
  <c r="AB437" i="5"/>
  <c r="Y437" i="5"/>
  <c r="W437" i="5"/>
  <c r="S437" i="5"/>
  <c r="U437" i="5" s="1"/>
  <c r="AB627" i="5"/>
  <c r="Y627" i="5"/>
  <c r="W627" i="5"/>
  <c r="S627" i="5"/>
  <c r="U627" i="5" s="1"/>
  <c r="AB626" i="5"/>
  <c r="Y626" i="5"/>
  <c r="Z626" i="5" s="1"/>
  <c r="W626" i="5"/>
  <c r="S626" i="5"/>
  <c r="U626" i="5" s="1"/>
  <c r="AB625" i="5"/>
  <c r="Y625" i="5"/>
  <c r="W625" i="5"/>
  <c r="S625" i="5"/>
  <c r="U625" i="5" s="1"/>
  <c r="AB103" i="5"/>
  <c r="Y103" i="5"/>
  <c r="W103" i="5"/>
  <c r="S103" i="5"/>
  <c r="U103" i="5" s="1"/>
  <c r="AB624" i="5"/>
  <c r="Y624" i="5"/>
  <c r="Z624" i="5" s="1"/>
  <c r="W624" i="5"/>
  <c r="S624" i="5"/>
  <c r="U624" i="5" s="1"/>
  <c r="AB623" i="5"/>
  <c r="Y623" i="5"/>
  <c r="Z623" i="5" s="1"/>
  <c r="W623" i="5"/>
  <c r="S623" i="5"/>
  <c r="U623" i="5" s="1"/>
  <c r="AB102" i="5"/>
  <c r="Y102" i="5"/>
  <c r="W102" i="5"/>
  <c r="S102" i="5"/>
  <c r="U102" i="5" s="1"/>
  <c r="AB101" i="5"/>
  <c r="Y101" i="5"/>
  <c r="W101" i="5"/>
  <c r="S101" i="5"/>
  <c r="U101" i="5" s="1"/>
  <c r="AB436" i="5"/>
  <c r="Y436" i="5"/>
  <c r="W436" i="5"/>
  <c r="S436" i="5"/>
  <c r="U436" i="5" s="1"/>
  <c r="AB622" i="5"/>
  <c r="Y622" i="5"/>
  <c r="Z622" i="5" s="1"/>
  <c r="W622" i="5"/>
  <c r="S622" i="5"/>
  <c r="U622" i="5" s="1"/>
  <c r="AB621" i="5"/>
  <c r="Y621" i="5"/>
  <c r="W621" i="5"/>
  <c r="S621" i="5"/>
  <c r="U621" i="5" s="1"/>
  <c r="AB100" i="5"/>
  <c r="Y100" i="5"/>
  <c r="W100" i="5"/>
  <c r="S100" i="5"/>
  <c r="U100" i="5" s="1"/>
  <c r="AB99" i="5"/>
  <c r="Y99" i="5"/>
  <c r="Z99" i="5" s="1"/>
  <c r="W99" i="5"/>
  <c r="S99" i="5"/>
  <c r="U99" i="5" s="1"/>
  <c r="AB98" i="5"/>
  <c r="Y98" i="5"/>
  <c r="Z98" i="5" s="1"/>
  <c r="W98" i="5"/>
  <c r="S98" i="5"/>
  <c r="U98" i="5" s="1"/>
  <c r="AB97" i="5"/>
  <c r="Y97" i="5"/>
  <c r="W97" i="5"/>
  <c r="S97" i="5"/>
  <c r="U97" i="5" s="1"/>
  <c r="AB96" i="5"/>
  <c r="Y96" i="5"/>
  <c r="W96" i="5"/>
  <c r="S96" i="5"/>
  <c r="U96" i="5" s="1"/>
  <c r="AB95" i="5"/>
  <c r="Y95" i="5"/>
  <c r="Z95" i="5" s="1"/>
  <c r="W95" i="5"/>
  <c r="S95" i="5"/>
  <c r="U95" i="5" s="1"/>
  <c r="AB94" i="5"/>
  <c r="Y94" i="5"/>
  <c r="Z94" i="5" s="1"/>
  <c r="W94" i="5"/>
  <c r="S94" i="5"/>
  <c r="U94" i="5" s="1"/>
  <c r="AB93" i="5"/>
  <c r="Y93" i="5"/>
  <c r="W93" i="5"/>
  <c r="S93" i="5"/>
  <c r="U93" i="5" s="1"/>
  <c r="AB92" i="5"/>
  <c r="Y92" i="5"/>
  <c r="W92" i="5"/>
  <c r="S92" i="5"/>
  <c r="U92" i="5" s="1"/>
  <c r="AB91" i="5"/>
  <c r="Y91" i="5"/>
  <c r="Z91" i="5" s="1"/>
  <c r="W91" i="5"/>
  <c r="S91" i="5"/>
  <c r="U91" i="5" s="1"/>
  <c r="AB90" i="5"/>
  <c r="Y90" i="5"/>
  <c r="Z90" i="5" s="1"/>
  <c r="W90" i="5"/>
  <c r="S90" i="5"/>
  <c r="U90" i="5" s="1"/>
  <c r="AB89" i="5"/>
  <c r="Y89" i="5"/>
  <c r="W89" i="5"/>
  <c r="S89" i="5"/>
  <c r="U89" i="5" s="1"/>
  <c r="AB88" i="5"/>
  <c r="Y88" i="5"/>
  <c r="W88" i="5"/>
  <c r="S88" i="5"/>
  <c r="U88" i="5" s="1"/>
  <c r="AB87" i="5"/>
  <c r="Y87" i="5"/>
  <c r="Z87" i="5" s="1"/>
  <c r="W87" i="5"/>
  <c r="S87" i="5"/>
  <c r="U87" i="5" s="1"/>
  <c r="AB86" i="5"/>
  <c r="Y86" i="5"/>
  <c r="Z86" i="5" s="1"/>
  <c r="W86" i="5"/>
  <c r="S86" i="5"/>
  <c r="U86" i="5" s="1"/>
  <c r="AB85" i="5"/>
  <c r="Y85" i="5"/>
  <c r="W85" i="5"/>
  <c r="S85" i="5"/>
  <c r="U85" i="5" s="1"/>
  <c r="AB620" i="5"/>
  <c r="Y620" i="5"/>
  <c r="W620" i="5"/>
  <c r="S620" i="5"/>
  <c r="U620" i="5" s="1"/>
  <c r="AB619" i="5"/>
  <c r="Y619" i="5"/>
  <c r="Z619" i="5" s="1"/>
  <c r="W619" i="5"/>
  <c r="S619" i="5"/>
  <c r="U619" i="5" s="1"/>
  <c r="AB618" i="5"/>
  <c r="Y618" i="5"/>
  <c r="Z618" i="5" s="1"/>
  <c r="W618" i="5"/>
  <c r="S618" i="5"/>
  <c r="U618" i="5" s="1"/>
  <c r="AB617" i="5"/>
  <c r="Y617" i="5"/>
  <c r="W617" i="5"/>
  <c r="S617" i="5"/>
  <c r="U617" i="5" s="1"/>
  <c r="AB616" i="5"/>
  <c r="Y616" i="5"/>
  <c r="W616" i="5"/>
  <c r="S616" i="5"/>
  <c r="U616" i="5" s="1"/>
  <c r="AB615" i="5"/>
  <c r="Y615" i="5"/>
  <c r="Z615" i="5" s="1"/>
  <c r="W615" i="5"/>
  <c r="S615" i="5"/>
  <c r="U615" i="5" s="1"/>
  <c r="AB435" i="5"/>
  <c r="Y435" i="5"/>
  <c r="Z435" i="5" s="1"/>
  <c r="W435" i="5"/>
  <c r="S435" i="5"/>
  <c r="U435" i="5" s="1"/>
  <c r="AB614" i="5"/>
  <c r="Y614" i="5"/>
  <c r="W614" i="5"/>
  <c r="S614" i="5"/>
  <c r="U614" i="5" s="1"/>
  <c r="AB613" i="5"/>
  <c r="Y613" i="5"/>
  <c r="W613" i="5"/>
  <c r="S613" i="5"/>
  <c r="U613" i="5" s="1"/>
  <c r="AB612" i="5"/>
  <c r="Y612" i="5"/>
  <c r="Z612" i="5" s="1"/>
  <c r="W612" i="5"/>
  <c r="S612" i="5"/>
  <c r="U612" i="5" s="1"/>
  <c r="AB611" i="5"/>
  <c r="Y611" i="5"/>
  <c r="Z611" i="5" s="1"/>
  <c r="W611" i="5"/>
  <c r="S611" i="5"/>
  <c r="U611" i="5" s="1"/>
  <c r="AB610" i="5"/>
  <c r="Y610" i="5"/>
  <c r="W610" i="5"/>
  <c r="S610" i="5"/>
  <c r="U610" i="5" s="1"/>
  <c r="AB609" i="5"/>
  <c r="Y609" i="5"/>
  <c r="W609" i="5"/>
  <c r="S609" i="5"/>
  <c r="U609" i="5" s="1"/>
  <c r="AB608" i="5"/>
  <c r="Y608" i="5"/>
  <c r="Z608" i="5" s="1"/>
  <c r="W608" i="5"/>
  <c r="S608" i="5"/>
  <c r="U608" i="5" s="1"/>
  <c r="AB607" i="5"/>
  <c r="Y607" i="5"/>
  <c r="Z607" i="5" s="1"/>
  <c r="W607" i="5"/>
  <c r="S607" i="5"/>
  <c r="U607" i="5" s="1"/>
  <c r="AB606" i="5"/>
  <c r="Y606" i="5"/>
  <c r="W606" i="5"/>
  <c r="S606" i="5"/>
  <c r="U606" i="5" s="1"/>
  <c r="AB434" i="5"/>
  <c r="Y434" i="5"/>
  <c r="W434" i="5"/>
  <c r="S434" i="5"/>
  <c r="U434" i="5" s="1"/>
  <c r="AB84" i="5"/>
  <c r="Y84" i="5"/>
  <c r="Z84" i="5" s="1"/>
  <c r="W84" i="5"/>
  <c r="S84" i="5"/>
  <c r="U84" i="5" s="1"/>
  <c r="AB83" i="5"/>
  <c r="Y83" i="5"/>
  <c r="Z83" i="5" s="1"/>
  <c r="W83" i="5"/>
  <c r="S83" i="5"/>
  <c r="U83" i="5" s="1"/>
  <c r="AB82" i="5"/>
  <c r="Y82" i="5"/>
  <c r="W82" i="5"/>
  <c r="S82" i="5"/>
  <c r="U82" i="5" s="1"/>
  <c r="AB81" i="5"/>
  <c r="Y81" i="5"/>
  <c r="W81" i="5"/>
  <c r="S81" i="5"/>
  <c r="U81" i="5" s="1"/>
  <c r="AB80" i="5"/>
  <c r="Y80" i="5"/>
  <c r="Z80" i="5" s="1"/>
  <c r="W80" i="5"/>
  <c r="S80" i="5"/>
  <c r="U80" i="5" s="1"/>
  <c r="AB79" i="5"/>
  <c r="Y79" i="5"/>
  <c r="Z79" i="5" s="1"/>
  <c r="W79" i="5"/>
  <c r="S79" i="5"/>
  <c r="U79" i="5" s="1"/>
  <c r="AB78" i="5"/>
  <c r="Y78" i="5"/>
  <c r="W78" i="5"/>
  <c r="S78" i="5"/>
  <c r="U78" i="5" s="1"/>
  <c r="AB77" i="5"/>
  <c r="Y77" i="5"/>
  <c r="W77" i="5"/>
  <c r="S77" i="5"/>
  <c r="U77" i="5" s="1"/>
  <c r="AB605" i="5"/>
  <c r="Y605" i="5"/>
  <c r="Z605" i="5" s="1"/>
  <c r="W605" i="5"/>
  <c r="S605" i="5"/>
  <c r="U605" i="5" s="1"/>
  <c r="AB604" i="5"/>
  <c r="Y604" i="5"/>
  <c r="Z604" i="5" s="1"/>
  <c r="W604" i="5"/>
  <c r="S604" i="5"/>
  <c r="U604" i="5" s="1"/>
  <c r="AB603" i="5"/>
  <c r="Y603" i="5"/>
  <c r="W603" i="5"/>
  <c r="S603" i="5"/>
  <c r="U603" i="5" s="1"/>
  <c r="AB602" i="5"/>
  <c r="Y602" i="5"/>
  <c r="W602" i="5"/>
  <c r="S602" i="5"/>
  <c r="U602" i="5" s="1"/>
  <c r="AB601" i="5"/>
  <c r="Y601" i="5"/>
  <c r="Z601" i="5" s="1"/>
  <c r="W601" i="5"/>
  <c r="S601" i="5"/>
  <c r="U601" i="5" s="1"/>
  <c r="AB600" i="5"/>
  <c r="Y600" i="5"/>
  <c r="Z600" i="5" s="1"/>
  <c r="W600" i="5"/>
  <c r="S600" i="5"/>
  <c r="U600" i="5" s="1"/>
  <c r="AB76" i="5"/>
  <c r="Y76" i="5"/>
  <c r="W76" i="5"/>
  <c r="S76" i="5"/>
  <c r="U76" i="5" s="1"/>
  <c r="AB75" i="5"/>
  <c r="Y75" i="5"/>
  <c r="W75" i="5"/>
  <c r="S75" i="5"/>
  <c r="U75" i="5" s="1"/>
  <c r="AB74" i="5"/>
  <c r="Y74" i="5"/>
  <c r="Z74" i="5" s="1"/>
  <c r="W74" i="5"/>
  <c r="S74" i="5"/>
  <c r="U74" i="5" s="1"/>
  <c r="AB433" i="5"/>
  <c r="Y433" i="5"/>
  <c r="Z433" i="5" s="1"/>
  <c r="W433" i="5"/>
  <c r="S433" i="5"/>
  <c r="U433" i="5" s="1"/>
  <c r="AB73" i="5"/>
  <c r="Y73" i="5"/>
  <c r="W73" i="5"/>
  <c r="S73" i="5"/>
  <c r="U73" i="5" s="1"/>
  <c r="AB72" i="5"/>
  <c r="Y72" i="5"/>
  <c r="W72" i="5"/>
  <c r="S72" i="5"/>
  <c r="U72" i="5" s="1"/>
  <c r="AB71" i="5"/>
  <c r="Y71" i="5"/>
  <c r="Z71" i="5" s="1"/>
  <c r="W71" i="5"/>
  <c r="S71" i="5"/>
  <c r="U71" i="5" s="1"/>
  <c r="AB70" i="5"/>
  <c r="Y70" i="5"/>
  <c r="Z70" i="5" s="1"/>
  <c r="W70" i="5"/>
  <c r="S70" i="5"/>
  <c r="U70" i="5" s="1"/>
  <c r="AB69" i="5"/>
  <c r="Y69" i="5"/>
  <c r="W69" i="5"/>
  <c r="S69" i="5"/>
  <c r="U69" i="5" s="1"/>
  <c r="AB68" i="5"/>
  <c r="Y68" i="5"/>
  <c r="W68" i="5"/>
  <c r="S68" i="5"/>
  <c r="U68" i="5" s="1"/>
  <c r="AB67" i="5"/>
  <c r="Y67" i="5"/>
  <c r="Z67" i="5" s="1"/>
  <c r="W67" i="5"/>
  <c r="S67" i="5"/>
  <c r="U67" i="5" s="1"/>
  <c r="AB66" i="5"/>
  <c r="Y66" i="5"/>
  <c r="Z66" i="5" s="1"/>
  <c r="W66" i="5"/>
  <c r="S66" i="5"/>
  <c r="U66" i="5" s="1"/>
  <c r="AB432" i="5"/>
  <c r="Y432" i="5"/>
  <c r="W432" i="5"/>
  <c r="S432" i="5"/>
  <c r="U432" i="5" s="1"/>
  <c r="AB65" i="5"/>
  <c r="Y65" i="5"/>
  <c r="W65" i="5"/>
  <c r="S65" i="5"/>
  <c r="U65" i="5" s="1"/>
  <c r="AB64" i="5"/>
  <c r="Y64" i="5"/>
  <c r="Z64" i="5" s="1"/>
  <c r="W64" i="5"/>
  <c r="S64" i="5"/>
  <c r="U64" i="5" s="1"/>
  <c r="AB599" i="5"/>
  <c r="Y599" i="5"/>
  <c r="Z599" i="5" s="1"/>
  <c r="W599" i="5"/>
  <c r="S599" i="5"/>
  <c r="U599" i="5" s="1"/>
  <c r="AB63" i="5"/>
  <c r="Y63" i="5"/>
  <c r="W63" i="5"/>
  <c r="S63" i="5"/>
  <c r="U63" i="5" s="1"/>
  <c r="AB598" i="5"/>
  <c r="Y598" i="5"/>
  <c r="W598" i="5"/>
  <c r="S598" i="5"/>
  <c r="U598" i="5" s="1"/>
  <c r="AB597" i="5"/>
  <c r="Y597" i="5"/>
  <c r="Z597" i="5" s="1"/>
  <c r="W597" i="5"/>
  <c r="S597" i="5"/>
  <c r="U597" i="5" s="1"/>
  <c r="AB62" i="5"/>
  <c r="Y62" i="5"/>
  <c r="Z62" i="5" s="1"/>
  <c r="W62" i="5"/>
  <c r="S62" i="5"/>
  <c r="U62" i="5" s="1"/>
  <c r="AB596" i="5"/>
  <c r="Y596" i="5"/>
  <c r="W596" i="5"/>
  <c r="S596" i="5"/>
  <c r="U596" i="5" s="1"/>
  <c r="AB595" i="5"/>
  <c r="Y595" i="5"/>
  <c r="W595" i="5"/>
  <c r="S595" i="5"/>
  <c r="U595" i="5" s="1"/>
  <c r="AB61" i="5"/>
  <c r="Y61" i="5"/>
  <c r="Z61" i="5" s="1"/>
  <c r="W61" i="5"/>
  <c r="S61" i="5"/>
  <c r="U61" i="5" s="1"/>
  <c r="AB60" i="5"/>
  <c r="Y60" i="5"/>
  <c r="Z60" i="5" s="1"/>
  <c r="W60" i="5"/>
  <c r="S60" i="5"/>
  <c r="U60" i="5" s="1"/>
  <c r="AB431" i="5"/>
  <c r="Y431" i="5"/>
  <c r="W431" i="5"/>
  <c r="S431" i="5"/>
  <c r="U431" i="5" s="1"/>
  <c r="AB594" i="5"/>
  <c r="Y594" i="5"/>
  <c r="W594" i="5"/>
  <c r="S594" i="5"/>
  <c r="U594" i="5" s="1"/>
  <c r="AB59" i="5"/>
  <c r="Y59" i="5"/>
  <c r="Z59" i="5" s="1"/>
  <c r="W59" i="5"/>
  <c r="S59" i="5"/>
  <c r="U59" i="5" s="1"/>
  <c r="AB58" i="5"/>
  <c r="Y58" i="5"/>
  <c r="Z58" i="5" s="1"/>
  <c r="W58" i="5"/>
  <c r="S58" i="5"/>
  <c r="U58" i="5" s="1"/>
  <c r="AB57" i="5"/>
  <c r="Y57" i="5"/>
  <c r="W57" i="5"/>
  <c r="S57" i="5"/>
  <c r="U57" i="5" s="1"/>
  <c r="AB593" i="5"/>
  <c r="Y593" i="5"/>
  <c r="W593" i="5"/>
  <c r="S593" i="5"/>
  <c r="U593" i="5" s="1"/>
  <c r="AB592" i="5"/>
  <c r="Y592" i="5"/>
  <c r="Z592" i="5" s="1"/>
  <c r="W592" i="5"/>
  <c r="S592" i="5"/>
  <c r="U592" i="5" s="1"/>
  <c r="AB56" i="5"/>
  <c r="Y56" i="5"/>
  <c r="Z56" i="5" s="1"/>
  <c r="W56" i="5"/>
  <c r="S56" i="5"/>
  <c r="U56" i="5" s="1"/>
  <c r="AB430" i="5"/>
  <c r="Y430" i="5"/>
  <c r="W430" i="5"/>
  <c r="S430" i="5"/>
  <c r="U430" i="5" s="1"/>
  <c r="AB591" i="5"/>
  <c r="Y591" i="5"/>
  <c r="W591" i="5"/>
  <c r="S591" i="5"/>
  <c r="U591" i="5" s="1"/>
  <c r="AB590" i="5"/>
  <c r="Y590" i="5"/>
  <c r="Z590" i="5" s="1"/>
  <c r="W590" i="5"/>
  <c r="S590" i="5"/>
  <c r="U590" i="5" s="1"/>
  <c r="AB55" i="5"/>
  <c r="Y55" i="5"/>
  <c r="Z55" i="5" s="1"/>
  <c r="W55" i="5"/>
  <c r="S55" i="5"/>
  <c r="U55" i="5" s="1"/>
  <c r="AB54" i="5"/>
  <c r="Y54" i="5"/>
  <c r="W54" i="5"/>
  <c r="S54" i="5"/>
  <c r="U54" i="5" s="1"/>
  <c r="AB589" i="5"/>
  <c r="Y589" i="5"/>
  <c r="W589" i="5"/>
  <c r="S589" i="5"/>
  <c r="U589" i="5" s="1"/>
  <c r="AB53" i="5"/>
  <c r="Y53" i="5"/>
  <c r="Z53" i="5" s="1"/>
  <c r="W53" i="5"/>
  <c r="S53" i="5"/>
  <c r="U53" i="5" s="1"/>
  <c r="AB429" i="5"/>
  <c r="Y429" i="5"/>
  <c r="Z429" i="5" s="1"/>
  <c r="W429" i="5"/>
  <c r="S429" i="5"/>
  <c r="U429" i="5" s="1"/>
  <c r="AB588" i="5"/>
  <c r="Y588" i="5"/>
  <c r="W588" i="5"/>
  <c r="S588" i="5"/>
  <c r="U588" i="5" s="1"/>
  <c r="AB587" i="5"/>
  <c r="Y587" i="5"/>
  <c r="W587" i="5"/>
  <c r="S587" i="5"/>
  <c r="U587" i="5" s="1"/>
  <c r="AB52" i="5"/>
  <c r="Y52" i="5"/>
  <c r="Z52" i="5" s="1"/>
  <c r="W52" i="5"/>
  <c r="S52" i="5"/>
  <c r="U52" i="5" s="1"/>
  <c r="AB51" i="5"/>
  <c r="Y51" i="5"/>
  <c r="Z51" i="5" s="1"/>
  <c r="W51" i="5"/>
  <c r="S51" i="5"/>
  <c r="U51" i="5" s="1"/>
  <c r="AB50" i="5"/>
  <c r="Y50" i="5"/>
  <c r="W50" i="5"/>
  <c r="S50" i="5"/>
  <c r="U50" i="5" s="1"/>
  <c r="AB586" i="5"/>
  <c r="Y586" i="5"/>
  <c r="W586" i="5"/>
  <c r="S586" i="5"/>
  <c r="U586" i="5" s="1"/>
  <c r="AB49" i="5"/>
  <c r="Y49" i="5"/>
  <c r="Z49" i="5" s="1"/>
  <c r="W49" i="5"/>
  <c r="S49" i="5"/>
  <c r="U49" i="5" s="1"/>
  <c r="AB48" i="5"/>
  <c r="Y48" i="5"/>
  <c r="Z48" i="5" s="1"/>
  <c r="W48" i="5"/>
  <c r="S48" i="5"/>
  <c r="U48" i="5" s="1"/>
  <c r="AB47" i="5"/>
  <c r="Y47" i="5"/>
  <c r="W47" i="5"/>
  <c r="S47" i="5"/>
  <c r="U47" i="5" s="1"/>
  <c r="AB334" i="5"/>
  <c r="Y334" i="5"/>
  <c r="W334" i="5"/>
  <c r="S334" i="5"/>
  <c r="U334" i="5" s="1"/>
  <c r="AB333" i="5"/>
  <c r="Y333" i="5"/>
  <c r="Z333" i="5" s="1"/>
  <c r="W333" i="5"/>
  <c r="S333" i="5"/>
  <c r="U333" i="5" s="1"/>
  <c r="AB332" i="5"/>
  <c r="Y332" i="5"/>
  <c r="Z332" i="5" s="1"/>
  <c r="W332" i="5"/>
  <c r="S332" i="5"/>
  <c r="U332" i="5" s="1"/>
  <c r="AB46" i="5"/>
  <c r="Y46" i="5"/>
  <c r="W46" i="5"/>
  <c r="S46" i="5"/>
  <c r="U46" i="5" s="1"/>
  <c r="AB331" i="5"/>
  <c r="Y331" i="5"/>
  <c r="W331" i="5"/>
  <c r="S331" i="5"/>
  <c r="U331" i="5" s="1"/>
  <c r="AB330" i="5"/>
  <c r="Y330" i="5"/>
  <c r="Z330" i="5" s="1"/>
  <c r="W330" i="5"/>
  <c r="S330" i="5"/>
  <c r="U330" i="5" s="1"/>
  <c r="AB329" i="5"/>
  <c r="Y329" i="5"/>
  <c r="Z329" i="5" s="1"/>
  <c r="W329" i="5"/>
  <c r="S329" i="5"/>
  <c r="U329" i="5" s="1"/>
  <c r="AB328" i="5"/>
  <c r="Y328" i="5"/>
  <c r="W328" i="5"/>
  <c r="S328" i="5"/>
  <c r="U328" i="5" s="1"/>
  <c r="AB428" i="5"/>
  <c r="Y428" i="5"/>
  <c r="W428" i="5"/>
  <c r="S428" i="5"/>
  <c r="U428" i="5" s="1"/>
  <c r="AB327" i="5"/>
  <c r="Y327" i="5"/>
  <c r="Z327" i="5" s="1"/>
  <c r="W327" i="5"/>
  <c r="S327" i="5"/>
  <c r="U327" i="5" s="1"/>
  <c r="AB326" i="5"/>
  <c r="Y326" i="5"/>
  <c r="Z326" i="5" s="1"/>
  <c r="W326" i="5"/>
  <c r="S326" i="5"/>
  <c r="U326" i="5" s="1"/>
  <c r="AB325" i="5"/>
  <c r="Y325" i="5"/>
  <c r="W325" i="5"/>
  <c r="S325" i="5"/>
  <c r="U325" i="5" s="1"/>
  <c r="AB324" i="5"/>
  <c r="Y324" i="5"/>
  <c r="W324" i="5"/>
  <c r="S324" i="5"/>
  <c r="U324" i="5" s="1"/>
  <c r="AB427" i="5"/>
  <c r="Y427" i="5"/>
  <c r="Z427" i="5" s="1"/>
  <c r="W427" i="5"/>
  <c r="S427" i="5"/>
  <c r="U427" i="5" s="1"/>
  <c r="AB323" i="5"/>
  <c r="Y323" i="5"/>
  <c r="Z323" i="5" s="1"/>
  <c r="W323" i="5"/>
  <c r="S323" i="5"/>
  <c r="U323" i="5" s="1"/>
  <c r="AB585" i="5"/>
  <c r="Y585" i="5"/>
  <c r="W585" i="5"/>
  <c r="S585" i="5"/>
  <c r="U585" i="5" s="1"/>
  <c r="AB584" i="5"/>
  <c r="Y584" i="5"/>
  <c r="W584" i="5"/>
  <c r="S584" i="5"/>
  <c r="U584" i="5" s="1"/>
  <c r="AB426" i="5"/>
  <c r="Y426" i="5"/>
  <c r="Z426" i="5" s="1"/>
  <c r="W426" i="5"/>
  <c r="S426" i="5"/>
  <c r="U426" i="5" s="1"/>
  <c r="AB583" i="5"/>
  <c r="Y583" i="5"/>
  <c r="Z583" i="5" s="1"/>
  <c r="W583" i="5"/>
  <c r="S583" i="5"/>
  <c r="U583" i="5" s="1"/>
  <c r="AB582" i="5"/>
  <c r="Y582" i="5"/>
  <c r="W582" i="5"/>
  <c r="S582" i="5"/>
  <c r="U582" i="5" s="1"/>
  <c r="AB581" i="5"/>
  <c r="Y581" i="5"/>
  <c r="W581" i="5"/>
  <c r="S581" i="5"/>
  <c r="U581" i="5" s="1"/>
  <c r="AB45" i="5"/>
  <c r="Y45" i="5"/>
  <c r="Z45" i="5" s="1"/>
  <c r="W45" i="5"/>
  <c r="S45" i="5"/>
  <c r="U45" i="5" s="1"/>
  <c r="AB44" i="5"/>
  <c r="Y44" i="5"/>
  <c r="Z44" i="5" s="1"/>
  <c r="W44" i="5"/>
  <c r="S44" i="5"/>
  <c r="U44" i="5" s="1"/>
  <c r="AB425" i="5"/>
  <c r="Y425" i="5"/>
  <c r="W425" i="5"/>
  <c r="S425" i="5"/>
  <c r="U425" i="5" s="1"/>
  <c r="AB580" i="5"/>
  <c r="Y580" i="5"/>
  <c r="W580" i="5"/>
  <c r="S580" i="5"/>
  <c r="U580" i="5" s="1"/>
  <c r="AB579" i="5"/>
  <c r="Y579" i="5"/>
  <c r="Z579" i="5" s="1"/>
  <c r="W579" i="5"/>
  <c r="S579" i="5"/>
  <c r="U579" i="5" s="1"/>
  <c r="AB578" i="5"/>
  <c r="Y578" i="5"/>
  <c r="Z578" i="5" s="1"/>
  <c r="W578" i="5"/>
  <c r="S578" i="5"/>
  <c r="U578" i="5" s="1"/>
  <c r="AB577" i="5"/>
  <c r="Y577" i="5"/>
  <c r="W577" i="5"/>
  <c r="S577" i="5"/>
  <c r="U577" i="5" s="1"/>
  <c r="AB576" i="5"/>
  <c r="Y576" i="5"/>
  <c r="W576" i="5"/>
  <c r="S576" i="5"/>
  <c r="U576" i="5" s="1"/>
  <c r="AB575" i="5"/>
  <c r="Y575" i="5"/>
  <c r="Z575" i="5" s="1"/>
  <c r="W575" i="5"/>
  <c r="S575" i="5"/>
  <c r="U575" i="5" s="1"/>
  <c r="AB574" i="5"/>
  <c r="Y574" i="5"/>
  <c r="Z574" i="5" s="1"/>
  <c r="W574" i="5"/>
  <c r="S574" i="5"/>
  <c r="U574" i="5" s="1"/>
  <c r="AB573" i="5"/>
  <c r="Y573" i="5"/>
  <c r="W573" i="5"/>
  <c r="S573" i="5"/>
  <c r="U573" i="5" s="1"/>
  <c r="AB572" i="5"/>
  <c r="Y572" i="5"/>
  <c r="W572" i="5"/>
  <c r="S572" i="5"/>
  <c r="U572" i="5" s="1"/>
  <c r="AB571" i="5"/>
  <c r="Y571" i="5"/>
  <c r="Z571" i="5" s="1"/>
  <c r="W571" i="5"/>
  <c r="S571" i="5"/>
  <c r="U571" i="5" s="1"/>
  <c r="AB570" i="5"/>
  <c r="Y570" i="5"/>
  <c r="Z570" i="5" s="1"/>
  <c r="W570" i="5"/>
  <c r="S570" i="5"/>
  <c r="U570" i="5" s="1"/>
  <c r="AB569" i="5"/>
  <c r="Y569" i="5"/>
  <c r="W569" i="5"/>
  <c r="S569" i="5"/>
  <c r="U569" i="5" s="1"/>
  <c r="AB43" i="5"/>
  <c r="Y43" i="5"/>
  <c r="W43" i="5"/>
  <c r="S43" i="5"/>
  <c r="U43" i="5" s="1"/>
  <c r="AB42" i="5"/>
  <c r="Y42" i="5"/>
  <c r="Z42" i="5" s="1"/>
  <c r="W42" i="5"/>
  <c r="S42" i="5"/>
  <c r="U42" i="5" s="1"/>
  <c r="AB41" i="5"/>
  <c r="Y41" i="5"/>
  <c r="Z41" i="5" s="1"/>
  <c r="W41" i="5"/>
  <c r="S41" i="5"/>
  <c r="U41" i="5" s="1"/>
  <c r="AB424" i="5"/>
  <c r="Y424" i="5"/>
  <c r="W424" i="5"/>
  <c r="S424" i="5"/>
  <c r="U424" i="5" s="1"/>
  <c r="AB568" i="5"/>
  <c r="Y568" i="5"/>
  <c r="W568" i="5"/>
  <c r="S568" i="5"/>
  <c r="U568" i="5" s="1"/>
  <c r="AB567" i="5"/>
  <c r="Y567" i="5"/>
  <c r="Z567" i="5" s="1"/>
  <c r="W567" i="5"/>
  <c r="S567" i="5"/>
  <c r="U567" i="5" s="1"/>
  <c r="AB566" i="5"/>
  <c r="Y566" i="5"/>
  <c r="Z566" i="5" s="1"/>
  <c r="W566" i="5"/>
  <c r="S566" i="5"/>
  <c r="U566" i="5" s="1"/>
  <c r="AB40" i="5"/>
  <c r="Y40" i="5"/>
  <c r="W40" i="5"/>
  <c r="S40" i="5"/>
  <c r="U40" i="5" s="1"/>
  <c r="AB39" i="5"/>
  <c r="Y39" i="5"/>
  <c r="W39" i="5"/>
  <c r="S39" i="5"/>
  <c r="U39" i="5" s="1"/>
  <c r="AB423" i="5"/>
  <c r="Y423" i="5"/>
  <c r="Z423" i="5" s="1"/>
  <c r="W423" i="5"/>
  <c r="S423" i="5"/>
  <c r="U423" i="5" s="1"/>
  <c r="AB565" i="5"/>
  <c r="Y565" i="5"/>
  <c r="Z565" i="5" s="1"/>
  <c r="W565" i="5"/>
  <c r="S565" i="5"/>
  <c r="U565" i="5" s="1"/>
  <c r="AB564" i="5"/>
  <c r="Y564" i="5"/>
  <c r="W564" i="5"/>
  <c r="S564" i="5"/>
  <c r="U564" i="5" s="1"/>
  <c r="AB38" i="5"/>
  <c r="Y38" i="5"/>
  <c r="W38" i="5"/>
  <c r="S38" i="5"/>
  <c r="U38" i="5" s="1"/>
  <c r="AB37" i="5"/>
  <c r="Y37" i="5"/>
  <c r="Z37" i="5" s="1"/>
  <c r="W37" i="5"/>
  <c r="S37" i="5"/>
  <c r="U37" i="5" s="1"/>
  <c r="AB36" i="5"/>
  <c r="Y36" i="5"/>
  <c r="Z36" i="5" s="1"/>
  <c r="W36" i="5"/>
  <c r="S36" i="5"/>
  <c r="U36" i="5" s="1"/>
  <c r="AB422" i="5"/>
  <c r="Y422" i="5"/>
  <c r="W422" i="5"/>
  <c r="S422" i="5"/>
  <c r="U422" i="5" s="1"/>
  <c r="AB563" i="5"/>
  <c r="Y563" i="5"/>
  <c r="W563" i="5"/>
  <c r="S563" i="5"/>
  <c r="U563" i="5" s="1"/>
  <c r="AB562" i="5"/>
  <c r="Y562" i="5"/>
  <c r="Z562" i="5" s="1"/>
  <c r="W562" i="5"/>
  <c r="S562" i="5"/>
  <c r="U562" i="5" s="1"/>
  <c r="AB561" i="5"/>
  <c r="Y561" i="5"/>
  <c r="Z561" i="5" s="1"/>
  <c r="W561" i="5"/>
  <c r="S561" i="5"/>
  <c r="U561" i="5" s="1"/>
  <c r="AB560" i="5"/>
  <c r="Y560" i="5"/>
  <c r="W560" i="5"/>
  <c r="S560" i="5"/>
  <c r="U560" i="5" s="1"/>
  <c r="AB559" i="5"/>
  <c r="Y559" i="5"/>
  <c r="W559" i="5"/>
  <c r="S559" i="5"/>
  <c r="U559" i="5" s="1"/>
  <c r="AB558" i="5"/>
  <c r="Y558" i="5"/>
  <c r="Z558" i="5" s="1"/>
  <c r="W558" i="5"/>
  <c r="S558" i="5"/>
  <c r="U558" i="5" s="1"/>
  <c r="AB557" i="5"/>
  <c r="Y557" i="5"/>
  <c r="Z557" i="5" s="1"/>
  <c r="W557" i="5"/>
  <c r="S557" i="5"/>
  <c r="U557" i="5" s="1"/>
  <c r="AB556" i="5"/>
  <c r="Y556" i="5"/>
  <c r="W556" i="5"/>
  <c r="S556" i="5"/>
  <c r="U556" i="5" s="1"/>
  <c r="AB555" i="5"/>
  <c r="Y555" i="5"/>
  <c r="W555" i="5"/>
  <c r="S555" i="5"/>
  <c r="U555" i="5" s="1"/>
  <c r="AB554" i="5"/>
  <c r="Y554" i="5"/>
  <c r="Z554" i="5" s="1"/>
  <c r="W554" i="5"/>
  <c r="S554" i="5"/>
  <c r="U554" i="5" s="1"/>
  <c r="AB553" i="5"/>
  <c r="Y553" i="5"/>
  <c r="Z553" i="5" s="1"/>
  <c r="W553" i="5"/>
  <c r="S553" i="5"/>
  <c r="U553" i="5" s="1"/>
  <c r="AB552" i="5"/>
  <c r="Y552" i="5"/>
  <c r="W552" i="5"/>
  <c r="S552" i="5"/>
  <c r="U552" i="5" s="1"/>
  <c r="AB551" i="5"/>
  <c r="Y551" i="5"/>
  <c r="W551" i="5"/>
  <c r="S551" i="5"/>
  <c r="U551" i="5" s="1"/>
  <c r="AB550" i="5"/>
  <c r="Y550" i="5"/>
  <c r="Z550" i="5" s="1"/>
  <c r="W550" i="5"/>
  <c r="S550" i="5"/>
  <c r="U550" i="5" s="1"/>
  <c r="AB549" i="5"/>
  <c r="Y549" i="5"/>
  <c r="Z549" i="5" s="1"/>
  <c r="W549" i="5"/>
  <c r="S549" i="5"/>
  <c r="U549" i="5" s="1"/>
  <c r="AB548" i="5"/>
  <c r="Y548" i="5"/>
  <c r="W548" i="5"/>
  <c r="S548" i="5"/>
  <c r="U548" i="5" s="1"/>
  <c r="AB35" i="5"/>
  <c r="Y35" i="5"/>
  <c r="W35" i="5"/>
  <c r="S35" i="5"/>
  <c r="U35" i="5" s="1"/>
  <c r="AB421" i="5"/>
  <c r="Y421" i="5"/>
  <c r="Z421" i="5" s="1"/>
  <c r="W421" i="5"/>
  <c r="S421" i="5"/>
  <c r="U421" i="5" s="1"/>
  <c r="AB322" i="5"/>
  <c r="Y322" i="5"/>
  <c r="Z322" i="5" s="1"/>
  <c r="W322" i="5"/>
  <c r="S322" i="5"/>
  <c r="U322" i="5" s="1"/>
  <c r="AB321" i="5"/>
  <c r="Y321" i="5"/>
  <c r="W321" i="5"/>
  <c r="S321" i="5"/>
  <c r="U321" i="5" s="1"/>
  <c r="AB320" i="5"/>
  <c r="Y320" i="5"/>
  <c r="W320" i="5"/>
  <c r="S320" i="5"/>
  <c r="U320" i="5" s="1"/>
  <c r="AB547" i="5"/>
  <c r="Y547" i="5"/>
  <c r="Z547" i="5" s="1"/>
  <c r="W547" i="5"/>
  <c r="S547" i="5"/>
  <c r="U547" i="5" s="1"/>
  <c r="AB546" i="5"/>
  <c r="Y546" i="5"/>
  <c r="Z546" i="5" s="1"/>
  <c r="W546" i="5"/>
  <c r="S546" i="5"/>
  <c r="U546" i="5" s="1"/>
  <c r="AB545" i="5"/>
  <c r="Y545" i="5"/>
  <c r="W545" i="5"/>
  <c r="S545" i="5"/>
  <c r="U545" i="5" s="1"/>
  <c r="AB544" i="5"/>
  <c r="Y544" i="5"/>
  <c r="W544" i="5"/>
  <c r="S544" i="5"/>
  <c r="U544" i="5" s="1"/>
  <c r="AB543" i="5"/>
  <c r="Y543" i="5"/>
  <c r="W543" i="5"/>
  <c r="S543" i="5"/>
  <c r="U543" i="5" s="1"/>
  <c r="AB542" i="5"/>
  <c r="Y542" i="5"/>
  <c r="Z542" i="5" s="1"/>
  <c r="W542" i="5"/>
  <c r="S542" i="5"/>
  <c r="U542" i="5" s="1"/>
  <c r="AB541" i="5"/>
  <c r="Y541" i="5"/>
  <c r="W541" i="5"/>
  <c r="S541" i="5"/>
  <c r="U541" i="5" s="1"/>
  <c r="AB540" i="5"/>
  <c r="Y540" i="5"/>
  <c r="W540" i="5"/>
  <c r="S540" i="5"/>
  <c r="U540" i="5" s="1"/>
  <c r="AB539" i="5"/>
  <c r="Y539" i="5"/>
  <c r="Z539" i="5" s="1"/>
  <c r="W539" i="5"/>
  <c r="S539" i="5"/>
  <c r="U539" i="5" s="1"/>
  <c r="AB538" i="5"/>
  <c r="Y538" i="5"/>
  <c r="W538" i="5"/>
  <c r="S538" i="5"/>
  <c r="U538" i="5" s="1"/>
  <c r="AB537" i="5"/>
  <c r="Y537" i="5"/>
  <c r="W537" i="5"/>
  <c r="S537" i="5"/>
  <c r="U537" i="5" s="1"/>
  <c r="AB536" i="5"/>
  <c r="Y536" i="5"/>
  <c r="W536" i="5"/>
  <c r="S536" i="5"/>
  <c r="U536" i="5" s="1"/>
  <c r="AB34" i="5"/>
  <c r="Y34" i="5"/>
  <c r="Z34" i="5" s="1"/>
  <c r="W34" i="5"/>
  <c r="S34" i="5"/>
  <c r="U34" i="5" s="1"/>
  <c r="AB33" i="5"/>
  <c r="Y33" i="5"/>
  <c r="W33" i="5"/>
  <c r="S33" i="5"/>
  <c r="U33" i="5" s="1"/>
  <c r="AB420" i="5"/>
  <c r="Y420" i="5"/>
  <c r="W420" i="5"/>
  <c r="S420" i="5"/>
  <c r="U420" i="5" s="1"/>
  <c r="AB535" i="5"/>
  <c r="Y535" i="5"/>
  <c r="W535" i="5"/>
  <c r="S535" i="5"/>
  <c r="U535" i="5" s="1"/>
  <c r="AB534" i="5"/>
  <c r="Y534" i="5"/>
  <c r="Z534" i="5" s="1"/>
  <c r="W534" i="5"/>
  <c r="S534" i="5"/>
  <c r="U534" i="5" s="1"/>
  <c r="AB533" i="5"/>
  <c r="Y533" i="5"/>
  <c r="Z533" i="5" s="1"/>
  <c r="W533" i="5"/>
  <c r="S533" i="5"/>
  <c r="U533" i="5" s="1"/>
  <c r="AB532" i="5"/>
  <c r="Y532" i="5"/>
  <c r="W532" i="5"/>
  <c r="S532" i="5"/>
  <c r="U532" i="5" s="1"/>
  <c r="AB531" i="5"/>
  <c r="Y531" i="5"/>
  <c r="W531" i="5"/>
  <c r="S531" i="5"/>
  <c r="U531" i="5" s="1"/>
  <c r="AB530" i="5"/>
  <c r="Y530" i="5"/>
  <c r="Z530" i="5" s="1"/>
  <c r="W530" i="5"/>
  <c r="S530" i="5"/>
  <c r="U530" i="5" s="1"/>
  <c r="AB529" i="5"/>
  <c r="Y529" i="5"/>
  <c r="Z529" i="5" s="1"/>
  <c r="W529" i="5"/>
  <c r="S529" i="5"/>
  <c r="U529" i="5" s="1"/>
  <c r="AB528" i="5"/>
  <c r="Y528" i="5"/>
  <c r="W528" i="5"/>
  <c r="S528" i="5"/>
  <c r="U528" i="5" s="1"/>
  <c r="AB527" i="5"/>
  <c r="Y527" i="5"/>
  <c r="W527" i="5"/>
  <c r="S527" i="5"/>
  <c r="U527" i="5" s="1"/>
  <c r="AB32" i="5"/>
  <c r="Y32" i="5"/>
  <c r="Z32" i="5" s="1"/>
  <c r="W32" i="5"/>
  <c r="S32" i="5"/>
  <c r="U32" i="5" s="1"/>
  <c r="AB31" i="5"/>
  <c r="Y31" i="5"/>
  <c r="W31" i="5"/>
  <c r="S31" i="5"/>
  <c r="U31" i="5" s="1"/>
  <c r="AB30" i="5"/>
  <c r="Y30" i="5"/>
  <c r="W30" i="5"/>
  <c r="S30" i="5"/>
  <c r="U30" i="5" s="1"/>
  <c r="AB29" i="5"/>
  <c r="Y29" i="5"/>
  <c r="W29" i="5"/>
  <c r="S29" i="5"/>
  <c r="U29" i="5" s="1"/>
  <c r="AB28" i="5"/>
  <c r="Y28" i="5"/>
  <c r="Z28" i="5" s="1"/>
  <c r="W28" i="5"/>
  <c r="S28" i="5"/>
  <c r="U28" i="5" s="1"/>
  <c r="AB27" i="5"/>
  <c r="Y27" i="5"/>
  <c r="Z27" i="5" s="1"/>
  <c r="W27" i="5"/>
  <c r="S27" i="5"/>
  <c r="U27" i="5" s="1"/>
  <c r="AB25" i="5"/>
  <c r="Y25" i="5"/>
  <c r="Z25" i="5" s="1"/>
  <c r="W25" i="5"/>
  <c r="S25" i="5"/>
  <c r="U25" i="5" s="1"/>
  <c r="AB24" i="5"/>
  <c r="Y24" i="5"/>
  <c r="Z24" i="5" s="1"/>
  <c r="W24" i="5"/>
  <c r="S24" i="5"/>
  <c r="U24" i="5" s="1"/>
  <c r="AB23" i="5"/>
  <c r="Y23" i="5"/>
  <c r="Z23" i="5" s="1"/>
  <c r="W23" i="5"/>
  <c r="S23" i="5"/>
  <c r="U23" i="5" s="1"/>
  <c r="AB22" i="5"/>
  <c r="Y22" i="5"/>
  <c r="Z22" i="5" s="1"/>
  <c r="W22" i="5"/>
  <c r="S22" i="5"/>
  <c r="U22" i="5" s="1"/>
  <c r="AB419" i="5"/>
  <c r="Y419" i="5"/>
  <c r="Z419" i="5" s="1"/>
  <c r="W419" i="5"/>
  <c r="S419" i="5"/>
  <c r="U419" i="5" s="1"/>
  <c r="AB319" i="5"/>
  <c r="Y319" i="5"/>
  <c r="Z319" i="5" s="1"/>
  <c r="W319" i="5"/>
  <c r="S319" i="5"/>
  <c r="U319" i="5" s="1"/>
  <c r="AB318" i="5"/>
  <c r="Y318" i="5"/>
  <c r="Z318" i="5" s="1"/>
  <c r="W318" i="5"/>
  <c r="S318" i="5"/>
  <c r="U318" i="5" s="1"/>
  <c r="AB317" i="5"/>
  <c r="Y317" i="5"/>
  <c r="W317" i="5"/>
  <c r="S317" i="5"/>
  <c r="U317" i="5" s="1"/>
  <c r="AB316" i="5"/>
  <c r="Y316" i="5"/>
  <c r="W316" i="5"/>
  <c r="S316" i="5"/>
  <c r="U316" i="5" s="1"/>
  <c r="AB526" i="5"/>
  <c r="W526" i="5"/>
  <c r="S526" i="5"/>
  <c r="U526" i="5" s="1"/>
  <c r="AB525" i="5"/>
  <c r="Z525" i="5"/>
  <c r="W525" i="5"/>
  <c r="S525" i="5"/>
  <c r="U525" i="5" s="1"/>
  <c r="AB524" i="5"/>
  <c r="Z524" i="5"/>
  <c r="W524" i="5"/>
  <c r="S524" i="5"/>
  <c r="U524" i="5" s="1"/>
  <c r="AB523" i="5"/>
  <c r="W523" i="5"/>
  <c r="S523" i="5"/>
  <c r="U523" i="5" s="1"/>
  <c r="AB522" i="5"/>
  <c r="W522" i="5"/>
  <c r="S522" i="5"/>
  <c r="U522" i="5" s="1"/>
  <c r="AB521" i="5"/>
  <c r="Z521" i="5"/>
  <c r="W521" i="5"/>
  <c r="S521" i="5"/>
  <c r="U521" i="5" s="1"/>
  <c r="AB520" i="5"/>
  <c r="Z520" i="5"/>
  <c r="W520" i="5"/>
  <c r="S520" i="5"/>
  <c r="U520" i="5" s="1"/>
  <c r="AB519" i="5"/>
  <c r="Z519" i="5"/>
  <c r="W519" i="5"/>
  <c r="S519" i="5"/>
  <c r="U519" i="5" s="1"/>
  <c r="AB518" i="5"/>
  <c r="Z518" i="5"/>
  <c r="W518" i="5"/>
  <c r="S518" i="5"/>
  <c r="U518" i="5" s="1"/>
  <c r="AB517" i="5"/>
  <c r="Z517" i="5"/>
  <c r="W517" i="5"/>
  <c r="S517" i="5"/>
  <c r="U517" i="5" s="1"/>
  <c r="AB516" i="5"/>
  <c r="Z516" i="5"/>
  <c r="W516" i="5"/>
  <c r="S516" i="5"/>
  <c r="U516" i="5" s="1"/>
  <c r="AB515" i="5"/>
  <c r="Z515" i="5"/>
  <c r="W515" i="5"/>
  <c r="S515" i="5"/>
  <c r="U515" i="5" s="1"/>
  <c r="AB514" i="5"/>
  <c r="Z514" i="5"/>
  <c r="W514" i="5"/>
  <c r="S514" i="5"/>
  <c r="U514" i="5" s="1"/>
  <c r="AB513" i="5"/>
  <c r="Z513" i="5"/>
  <c r="W513" i="5"/>
  <c r="S513" i="5"/>
  <c r="U513" i="5" s="1"/>
  <c r="AB512" i="5"/>
  <c r="Z512" i="5"/>
  <c r="W512" i="5"/>
  <c r="S512" i="5"/>
  <c r="U512" i="5" s="1"/>
  <c r="AB511" i="5"/>
  <c r="Z511" i="5"/>
  <c r="W511" i="5"/>
  <c r="S511" i="5"/>
  <c r="U511" i="5" s="1"/>
  <c r="AB510" i="5"/>
  <c r="W510" i="5"/>
  <c r="S510" i="5"/>
  <c r="U510" i="5" s="1"/>
  <c r="AB509" i="5"/>
  <c r="W509" i="5"/>
  <c r="S509" i="5"/>
  <c r="U509" i="5" s="1"/>
  <c r="AB508" i="5"/>
  <c r="Z508" i="5"/>
  <c r="W508" i="5"/>
  <c r="S508" i="5"/>
  <c r="U508" i="5" s="1"/>
  <c r="AB507" i="5"/>
  <c r="W507" i="5"/>
  <c r="S507" i="5"/>
  <c r="U507" i="5" s="1"/>
  <c r="AB506" i="5"/>
  <c r="Z506" i="5"/>
  <c r="W506" i="5"/>
  <c r="S506" i="5"/>
  <c r="U506" i="5" s="1"/>
  <c r="AB505" i="5"/>
  <c r="Z505" i="5"/>
  <c r="W505" i="5"/>
  <c r="S505" i="5"/>
  <c r="U505" i="5" s="1"/>
  <c r="AB504" i="5"/>
  <c r="Z504" i="5"/>
  <c r="W504" i="5"/>
  <c r="S504" i="5"/>
  <c r="U504" i="5" s="1"/>
  <c r="AB21" i="5"/>
  <c r="Z21" i="5"/>
  <c r="W21" i="5"/>
  <c r="S21" i="5"/>
  <c r="U21" i="5" s="1"/>
  <c r="AB20" i="5"/>
  <c r="Z20" i="5"/>
  <c r="W20" i="5"/>
  <c r="S20" i="5"/>
  <c r="U20" i="5" s="1"/>
  <c r="AB19" i="5"/>
  <c r="Z19" i="5"/>
  <c r="W19" i="5"/>
  <c r="S19" i="5"/>
  <c r="U19" i="5" s="1"/>
  <c r="AB18" i="5"/>
  <c r="Z18" i="5"/>
  <c r="W18" i="5"/>
  <c r="S18" i="5"/>
  <c r="U18" i="5" s="1"/>
  <c r="AB17" i="5"/>
  <c r="Z17" i="5"/>
  <c r="W17" i="5"/>
  <c r="S17" i="5"/>
  <c r="U17" i="5" s="1"/>
  <c r="AB16" i="5"/>
  <c r="Z16" i="5"/>
  <c r="W16" i="5"/>
  <c r="S16" i="5"/>
  <c r="U16" i="5" s="1"/>
  <c r="AB15" i="5"/>
  <c r="Z15" i="5"/>
  <c r="W15" i="5"/>
  <c r="S15" i="5"/>
  <c r="U15" i="5" s="1"/>
  <c r="AB14" i="5"/>
  <c r="W14" i="5"/>
  <c r="S14" i="5"/>
  <c r="U14" i="5" s="1"/>
  <c r="AB3197" i="4"/>
  <c r="Y3197" i="4"/>
  <c r="W3197" i="4"/>
  <c r="S3197" i="4"/>
  <c r="U3197" i="4" s="1"/>
  <c r="AB3196" i="4"/>
  <c r="Y3196" i="4"/>
  <c r="Z3196" i="4" s="1"/>
  <c r="W3196" i="4"/>
  <c r="S3196" i="4"/>
  <c r="U3196" i="4" s="1"/>
  <c r="AB3195" i="4"/>
  <c r="Y3195" i="4"/>
  <c r="Z3195" i="4" s="1"/>
  <c r="W3195" i="4"/>
  <c r="S3195" i="4"/>
  <c r="U3195" i="4" s="1"/>
  <c r="AB3194" i="4"/>
  <c r="Y3194" i="4"/>
  <c r="Z3194" i="4" s="1"/>
  <c r="W3194" i="4"/>
  <c r="S3194" i="4"/>
  <c r="U3194" i="4" s="1"/>
  <c r="AB3193" i="4"/>
  <c r="Y3193" i="4"/>
  <c r="W3193" i="4"/>
  <c r="S3193" i="4"/>
  <c r="U3193" i="4" s="1"/>
  <c r="AB3192" i="4"/>
  <c r="Y3192" i="4"/>
  <c r="W3192" i="4"/>
  <c r="S3192" i="4"/>
  <c r="U3192" i="4" s="1"/>
  <c r="AB3191" i="4"/>
  <c r="Y3191" i="4"/>
  <c r="W3191" i="4"/>
  <c r="S3191" i="4"/>
  <c r="U3191" i="4" s="1"/>
  <c r="AB3190" i="4"/>
  <c r="Y3190" i="4"/>
  <c r="Z3190" i="4" s="1"/>
  <c r="W3190" i="4"/>
  <c r="S3190" i="4"/>
  <c r="U3190" i="4" s="1"/>
  <c r="AB3189" i="4"/>
  <c r="Y3189" i="4"/>
  <c r="W3189" i="4"/>
  <c r="S3189" i="4"/>
  <c r="U3189" i="4" s="1"/>
  <c r="AB3188" i="4"/>
  <c r="Y3188" i="4"/>
  <c r="W3188" i="4"/>
  <c r="S3188" i="4"/>
  <c r="U3188" i="4" s="1"/>
  <c r="AB3187" i="4"/>
  <c r="Y3187" i="4"/>
  <c r="Z3187" i="4" s="1"/>
  <c r="W3187" i="4"/>
  <c r="S3187" i="4"/>
  <c r="U3187" i="4" s="1"/>
  <c r="AB3186" i="4"/>
  <c r="Y3186" i="4"/>
  <c r="Z3186" i="4" s="1"/>
  <c r="W3186" i="4"/>
  <c r="S3186" i="4"/>
  <c r="U3186" i="4" s="1"/>
  <c r="AB3185" i="4"/>
  <c r="Y3185" i="4"/>
  <c r="Z3185" i="4" s="1"/>
  <c r="W3185" i="4"/>
  <c r="S3185" i="4"/>
  <c r="U3185" i="4" s="1"/>
  <c r="AB3184" i="4"/>
  <c r="Y3184" i="4"/>
  <c r="Z3184" i="4" s="1"/>
  <c r="W3184" i="4"/>
  <c r="S3184" i="4"/>
  <c r="U3184" i="4" s="1"/>
  <c r="AB3183" i="4"/>
  <c r="AC3183" i="4" s="1"/>
  <c r="Y3183" i="4"/>
  <c r="Z3183" i="4" s="1"/>
  <c r="W3183" i="4"/>
  <c r="S3183" i="4"/>
  <c r="U3183" i="4" s="1"/>
  <c r="AB3182" i="4"/>
  <c r="Y3182" i="4"/>
  <c r="Z3182" i="4" s="1"/>
  <c r="W3182" i="4"/>
  <c r="S3182" i="4"/>
  <c r="U3182" i="4" s="1"/>
  <c r="AB3181" i="4"/>
  <c r="Y3181" i="4"/>
  <c r="Z3181" i="4" s="1"/>
  <c r="W3181" i="4"/>
  <c r="S3181" i="4"/>
  <c r="U3181" i="4" s="1"/>
  <c r="AB3180" i="4"/>
  <c r="Y3180" i="4"/>
  <c r="Z3180" i="4" s="1"/>
  <c r="W3180" i="4"/>
  <c r="S3180" i="4"/>
  <c r="U3180" i="4" s="1"/>
  <c r="AB3179" i="4"/>
  <c r="Y3179" i="4"/>
  <c r="Z3179" i="4" s="1"/>
  <c r="W3179" i="4"/>
  <c r="S3179" i="4"/>
  <c r="U3179" i="4" s="1"/>
  <c r="AB3178" i="4"/>
  <c r="Y3178" i="4"/>
  <c r="Z3178" i="4" s="1"/>
  <c r="W3178" i="4"/>
  <c r="S3178" i="4"/>
  <c r="U3178" i="4" s="1"/>
  <c r="AB3177" i="4"/>
  <c r="Y3177" i="4"/>
  <c r="Z3177" i="4" s="1"/>
  <c r="W3177" i="4"/>
  <c r="S3177" i="4"/>
  <c r="U3177" i="4" s="1"/>
  <c r="AB3176" i="4"/>
  <c r="Y3176" i="4"/>
  <c r="W3176" i="4"/>
  <c r="S3176" i="4"/>
  <c r="U3176" i="4" s="1"/>
  <c r="AB3175" i="4"/>
  <c r="Y3175" i="4"/>
  <c r="W3175" i="4"/>
  <c r="S3175" i="4"/>
  <c r="U3175" i="4" s="1"/>
  <c r="AB3174" i="4"/>
  <c r="Y3174" i="4"/>
  <c r="Z3174" i="4" s="1"/>
  <c r="W3174" i="4"/>
  <c r="S3174" i="4"/>
  <c r="U3174" i="4" s="1"/>
  <c r="AB3173" i="4"/>
  <c r="Y3173" i="4"/>
  <c r="W3173" i="4"/>
  <c r="S3173" i="4"/>
  <c r="U3173" i="4" s="1"/>
  <c r="AB3172" i="4"/>
  <c r="Y3172" i="4"/>
  <c r="W3172" i="4"/>
  <c r="S3172" i="4"/>
  <c r="U3172" i="4" s="1"/>
  <c r="AB3171" i="4"/>
  <c r="Y3171" i="4"/>
  <c r="Z3171" i="4" s="1"/>
  <c r="W3171" i="4"/>
  <c r="S3171" i="4"/>
  <c r="U3171" i="4" s="1"/>
  <c r="AB3170" i="4"/>
  <c r="Y3170" i="4"/>
  <c r="Z3170" i="4" s="1"/>
  <c r="W3170" i="4"/>
  <c r="S3170" i="4"/>
  <c r="U3170" i="4" s="1"/>
  <c r="AB3169" i="4"/>
  <c r="Y3169" i="4"/>
  <c r="Z3169" i="4" s="1"/>
  <c r="W3169" i="4"/>
  <c r="S3169" i="4"/>
  <c r="U3169" i="4" s="1"/>
  <c r="AB3168" i="4"/>
  <c r="Y3168" i="4"/>
  <c r="Z3168" i="4" s="1"/>
  <c r="W3168" i="4"/>
  <c r="S3168" i="4"/>
  <c r="U3168" i="4" s="1"/>
  <c r="AB3167" i="4"/>
  <c r="Y3167" i="4"/>
  <c r="Z3167" i="4" s="1"/>
  <c r="W3167" i="4"/>
  <c r="S3167" i="4"/>
  <c r="U3167" i="4" s="1"/>
  <c r="AB3166" i="4"/>
  <c r="Y3166" i="4"/>
  <c r="Z3166" i="4" s="1"/>
  <c r="W3166" i="4"/>
  <c r="S3166" i="4"/>
  <c r="U3166" i="4" s="1"/>
  <c r="AB3165" i="4"/>
  <c r="Y3165" i="4"/>
  <c r="Z3165" i="4" s="1"/>
  <c r="W3165" i="4"/>
  <c r="S3165" i="4"/>
  <c r="U3165" i="4" s="1"/>
  <c r="AB3164" i="4"/>
  <c r="Y3164" i="4"/>
  <c r="Z3164" i="4" s="1"/>
  <c r="W3164" i="4"/>
  <c r="S3164" i="4"/>
  <c r="U3164" i="4" s="1"/>
  <c r="AB3163" i="4"/>
  <c r="Y3163" i="4"/>
  <c r="Z3163" i="4" s="1"/>
  <c r="W3163" i="4"/>
  <c r="S3163" i="4"/>
  <c r="U3163" i="4" s="1"/>
  <c r="AB3162" i="4"/>
  <c r="Y3162" i="4"/>
  <c r="Z3162" i="4" s="1"/>
  <c r="W3162" i="4"/>
  <c r="S3162" i="4"/>
  <c r="U3162" i="4" s="1"/>
  <c r="AB3161" i="4"/>
  <c r="Y3161" i="4"/>
  <c r="W3161" i="4"/>
  <c r="S3161" i="4"/>
  <c r="U3161" i="4" s="1"/>
  <c r="AB3160" i="4"/>
  <c r="Y3160" i="4"/>
  <c r="W3160" i="4"/>
  <c r="S3160" i="4"/>
  <c r="U3160" i="4" s="1"/>
  <c r="AB3159" i="4"/>
  <c r="Y3159" i="4"/>
  <c r="W3159" i="4"/>
  <c r="S3159" i="4"/>
  <c r="U3159" i="4" s="1"/>
  <c r="AB3158" i="4"/>
  <c r="Y3158" i="4"/>
  <c r="Z3158" i="4" s="1"/>
  <c r="W3158" i="4"/>
  <c r="S3158" i="4"/>
  <c r="U3158" i="4" s="1"/>
  <c r="AB3157" i="4"/>
  <c r="Y3157" i="4"/>
  <c r="W3157" i="4"/>
  <c r="S3157" i="4"/>
  <c r="U3157" i="4" s="1"/>
  <c r="AB3156" i="4"/>
  <c r="Y3156" i="4"/>
  <c r="Z3156" i="4" s="1"/>
  <c r="W3156" i="4"/>
  <c r="S3156" i="4"/>
  <c r="U3156" i="4" s="1"/>
  <c r="AB3155" i="4"/>
  <c r="Y3155" i="4"/>
  <c r="Z3155" i="4" s="1"/>
  <c r="W3155" i="4"/>
  <c r="S3155" i="4"/>
  <c r="U3155" i="4" s="1"/>
  <c r="AB3154" i="4"/>
  <c r="Y3154" i="4"/>
  <c r="Z3154" i="4" s="1"/>
  <c r="W3154" i="4"/>
  <c r="S3154" i="4"/>
  <c r="U3154" i="4" s="1"/>
  <c r="AB3153" i="4"/>
  <c r="Y3153" i="4"/>
  <c r="Z3153" i="4" s="1"/>
  <c r="W3153" i="4"/>
  <c r="S3153" i="4"/>
  <c r="U3153" i="4" s="1"/>
  <c r="AB3152" i="4"/>
  <c r="Y3152" i="4"/>
  <c r="Z3152" i="4" s="1"/>
  <c r="W3152" i="4"/>
  <c r="S3152" i="4"/>
  <c r="U3152" i="4" s="1"/>
  <c r="AB3151" i="4"/>
  <c r="Y3151" i="4"/>
  <c r="Z3151" i="4" s="1"/>
  <c r="W3151" i="4"/>
  <c r="S3151" i="4"/>
  <c r="U3151" i="4" s="1"/>
  <c r="AB3150" i="4"/>
  <c r="Y3150" i="4"/>
  <c r="Z3150" i="4" s="1"/>
  <c r="W3150" i="4"/>
  <c r="S3150" i="4"/>
  <c r="U3150" i="4" s="1"/>
  <c r="AB3149" i="4"/>
  <c r="Y3149" i="4"/>
  <c r="Z3149" i="4" s="1"/>
  <c r="W3149" i="4"/>
  <c r="S3149" i="4"/>
  <c r="U3149" i="4" s="1"/>
  <c r="AB3148" i="4"/>
  <c r="Y3148" i="4"/>
  <c r="Z3148" i="4" s="1"/>
  <c r="W3148" i="4"/>
  <c r="S3148" i="4"/>
  <c r="U3148" i="4" s="1"/>
  <c r="AB3147" i="4"/>
  <c r="Y3147" i="4"/>
  <c r="Z3147" i="4" s="1"/>
  <c r="W3147" i="4"/>
  <c r="S3147" i="4"/>
  <c r="U3147" i="4" s="1"/>
  <c r="AB3146" i="4"/>
  <c r="Y3146" i="4"/>
  <c r="W3146" i="4"/>
  <c r="S3146" i="4"/>
  <c r="U3146" i="4" s="1"/>
  <c r="AB3145" i="4"/>
  <c r="Y3145" i="4"/>
  <c r="Z3145" i="4" s="1"/>
  <c r="W3145" i="4"/>
  <c r="S3145" i="4"/>
  <c r="U3145" i="4" s="1"/>
  <c r="AB3144" i="4"/>
  <c r="Y3144" i="4"/>
  <c r="W3144" i="4"/>
  <c r="S3144" i="4"/>
  <c r="U3144" i="4" s="1"/>
  <c r="AB3143" i="4"/>
  <c r="Y3143" i="4"/>
  <c r="W3143" i="4"/>
  <c r="S3143" i="4"/>
  <c r="U3143" i="4" s="1"/>
  <c r="AB3142" i="4"/>
  <c r="Y3142" i="4"/>
  <c r="Z3142" i="4" s="1"/>
  <c r="W3142" i="4"/>
  <c r="S3142" i="4"/>
  <c r="U3142" i="4" s="1"/>
  <c r="AB3141" i="4"/>
  <c r="Y3141" i="4"/>
  <c r="W3141" i="4"/>
  <c r="S3141" i="4"/>
  <c r="U3141" i="4" s="1"/>
  <c r="AB3140" i="4"/>
  <c r="Y3140" i="4"/>
  <c r="W3140" i="4"/>
  <c r="S3140" i="4"/>
  <c r="U3140" i="4" s="1"/>
  <c r="AB3139" i="4"/>
  <c r="Y3139" i="4"/>
  <c r="Z3139" i="4" s="1"/>
  <c r="W3139" i="4"/>
  <c r="S3139" i="4"/>
  <c r="U3139" i="4" s="1"/>
  <c r="AB3138" i="4"/>
  <c r="Y3138" i="4"/>
  <c r="Z3138" i="4" s="1"/>
  <c r="W3138" i="4"/>
  <c r="S3138" i="4"/>
  <c r="U3138" i="4" s="1"/>
  <c r="AB3137" i="4"/>
  <c r="Y3137" i="4"/>
  <c r="Z3137" i="4" s="1"/>
  <c r="W3137" i="4"/>
  <c r="S3137" i="4"/>
  <c r="U3137" i="4" s="1"/>
  <c r="AB3136" i="4"/>
  <c r="Y3136" i="4"/>
  <c r="Z3136" i="4" s="1"/>
  <c r="W3136" i="4"/>
  <c r="S3136" i="4"/>
  <c r="U3136" i="4" s="1"/>
  <c r="AB3135" i="4"/>
  <c r="Y3135" i="4"/>
  <c r="W3135" i="4"/>
  <c r="S3135" i="4"/>
  <c r="U3135" i="4" s="1"/>
  <c r="AB3134" i="4"/>
  <c r="Y3134" i="4"/>
  <c r="Z3134" i="4" s="1"/>
  <c r="W3134" i="4"/>
  <c r="S3134" i="4"/>
  <c r="U3134" i="4" s="1"/>
  <c r="AB3133" i="4"/>
  <c r="Y3133" i="4"/>
  <c r="Z3133" i="4" s="1"/>
  <c r="W3133" i="4"/>
  <c r="S3133" i="4"/>
  <c r="U3133" i="4" s="1"/>
  <c r="AB3132" i="4"/>
  <c r="Y3132" i="4"/>
  <c r="Z3132" i="4" s="1"/>
  <c r="W3132" i="4"/>
  <c r="S3132" i="4"/>
  <c r="U3132" i="4" s="1"/>
  <c r="AB3131" i="4"/>
  <c r="Y3131" i="4"/>
  <c r="W3131" i="4"/>
  <c r="S3131" i="4"/>
  <c r="U3131" i="4" s="1"/>
  <c r="AB3130" i="4"/>
  <c r="Y3130" i="4"/>
  <c r="W3130" i="4"/>
  <c r="S3130" i="4"/>
  <c r="U3130" i="4" s="1"/>
  <c r="AB3129" i="4"/>
  <c r="Y3129" i="4"/>
  <c r="W3129" i="4"/>
  <c r="S3129" i="4"/>
  <c r="U3129" i="4" s="1"/>
  <c r="AB3128" i="4"/>
  <c r="Y3128" i="4"/>
  <c r="W3128" i="4"/>
  <c r="S3128" i="4"/>
  <c r="U3128" i="4" s="1"/>
  <c r="AB3127" i="4"/>
  <c r="Y3127" i="4"/>
  <c r="W3127" i="4"/>
  <c r="S3127" i="4"/>
  <c r="U3127" i="4" s="1"/>
  <c r="AB3126" i="4"/>
  <c r="Y3126" i="4"/>
  <c r="Z3126" i="4" s="1"/>
  <c r="W3126" i="4"/>
  <c r="S3126" i="4"/>
  <c r="U3126" i="4" s="1"/>
  <c r="AB3125" i="4"/>
  <c r="Y3125" i="4"/>
  <c r="W3125" i="4"/>
  <c r="S3125" i="4"/>
  <c r="U3125" i="4" s="1"/>
  <c r="AB3124" i="4"/>
  <c r="Y3124" i="4"/>
  <c r="W3124" i="4"/>
  <c r="S3124" i="4"/>
  <c r="U3124" i="4" s="1"/>
  <c r="AB3123" i="4"/>
  <c r="Y3123" i="4"/>
  <c r="Z3123" i="4" s="1"/>
  <c r="W3123" i="4"/>
  <c r="S3123" i="4"/>
  <c r="U3123" i="4" s="1"/>
  <c r="AB3122" i="4"/>
  <c r="Y3122" i="4"/>
  <c r="Z3122" i="4" s="1"/>
  <c r="W3122" i="4"/>
  <c r="S3122" i="4"/>
  <c r="U3122" i="4" s="1"/>
  <c r="AB3121" i="4"/>
  <c r="Y3121" i="4"/>
  <c r="Z3121" i="4" s="1"/>
  <c r="W3121" i="4"/>
  <c r="S3121" i="4"/>
  <c r="U3121" i="4" s="1"/>
  <c r="AB3120" i="4"/>
  <c r="Y3120" i="4"/>
  <c r="Z3120" i="4" s="1"/>
  <c r="W3120" i="4"/>
  <c r="S3120" i="4"/>
  <c r="U3120" i="4" s="1"/>
  <c r="AB3119" i="4"/>
  <c r="Y3119" i="4"/>
  <c r="W3119" i="4"/>
  <c r="S3119" i="4"/>
  <c r="U3119" i="4" s="1"/>
  <c r="AB3118" i="4"/>
  <c r="AC3118" i="4" s="1"/>
  <c r="Y3118" i="4"/>
  <c r="Z3118" i="4" s="1"/>
  <c r="W3118" i="4"/>
  <c r="S3118" i="4"/>
  <c r="U3118" i="4" s="1"/>
  <c r="AB3117" i="4"/>
  <c r="Y3117" i="4"/>
  <c r="Z3117" i="4" s="1"/>
  <c r="W3117" i="4"/>
  <c r="S3117" i="4"/>
  <c r="U3117" i="4" s="1"/>
  <c r="AB3116" i="4"/>
  <c r="Y3116" i="4"/>
  <c r="Z3116" i="4" s="1"/>
  <c r="W3116" i="4"/>
  <c r="S3116" i="4"/>
  <c r="U3116" i="4" s="1"/>
  <c r="AB3115" i="4"/>
  <c r="Y3115" i="4"/>
  <c r="Z3115" i="4" s="1"/>
  <c r="W3115" i="4"/>
  <c r="S3115" i="4"/>
  <c r="U3115" i="4" s="1"/>
  <c r="AB3114" i="4"/>
  <c r="Y3114" i="4"/>
  <c r="W3114" i="4"/>
  <c r="S3114" i="4"/>
  <c r="U3114" i="4" s="1"/>
  <c r="AB3113" i="4"/>
  <c r="Y3113" i="4"/>
  <c r="Z3113" i="4" s="1"/>
  <c r="W3113" i="4"/>
  <c r="S3113" i="4"/>
  <c r="U3113" i="4" s="1"/>
  <c r="AB3112" i="4"/>
  <c r="Y3112" i="4"/>
  <c r="Z3112" i="4" s="1"/>
  <c r="W3112" i="4"/>
  <c r="S3112" i="4"/>
  <c r="U3112" i="4" s="1"/>
  <c r="AB3111" i="4"/>
  <c r="Y3111" i="4"/>
  <c r="W3111" i="4"/>
  <c r="S3111" i="4"/>
  <c r="U3111" i="4" s="1"/>
  <c r="AB3110" i="4"/>
  <c r="Y3110" i="4"/>
  <c r="Z3110" i="4" s="1"/>
  <c r="W3110" i="4"/>
  <c r="S3110" i="4"/>
  <c r="U3110" i="4" s="1"/>
  <c r="AB3109" i="4"/>
  <c r="Y3109" i="4"/>
  <c r="W3109" i="4"/>
  <c r="S3109" i="4"/>
  <c r="U3109" i="4" s="1"/>
  <c r="AB3108" i="4"/>
  <c r="Y3108" i="4"/>
  <c r="W3108" i="4"/>
  <c r="S3108" i="4"/>
  <c r="U3108" i="4" s="1"/>
  <c r="AB3107" i="4"/>
  <c r="Y3107" i="4"/>
  <c r="Z3107" i="4" s="1"/>
  <c r="W3107" i="4"/>
  <c r="S3107" i="4"/>
  <c r="U3107" i="4" s="1"/>
  <c r="AB3106" i="4"/>
  <c r="Y3106" i="4"/>
  <c r="Z3106" i="4" s="1"/>
  <c r="W3106" i="4"/>
  <c r="S3106" i="4"/>
  <c r="U3106" i="4" s="1"/>
  <c r="AB3105" i="4"/>
  <c r="Y3105" i="4"/>
  <c r="Z3105" i="4" s="1"/>
  <c r="W3105" i="4"/>
  <c r="S3105" i="4"/>
  <c r="U3105" i="4" s="1"/>
  <c r="AB3104" i="4"/>
  <c r="Y3104" i="4"/>
  <c r="Z3104" i="4" s="1"/>
  <c r="W3104" i="4"/>
  <c r="S3104" i="4"/>
  <c r="U3104" i="4" s="1"/>
  <c r="AB3103" i="4"/>
  <c r="Y3103" i="4"/>
  <c r="W3103" i="4"/>
  <c r="S3103" i="4"/>
  <c r="U3103" i="4" s="1"/>
  <c r="AB3102" i="4"/>
  <c r="Y3102" i="4"/>
  <c r="Z3102" i="4" s="1"/>
  <c r="W3102" i="4"/>
  <c r="S3102" i="4"/>
  <c r="U3102" i="4" s="1"/>
  <c r="AB3101" i="4"/>
  <c r="Y3101" i="4"/>
  <c r="Z3101" i="4" s="1"/>
  <c r="W3101" i="4"/>
  <c r="S3101" i="4"/>
  <c r="U3101" i="4" s="1"/>
  <c r="AB3100" i="4"/>
  <c r="Y3100" i="4"/>
  <c r="Z3100" i="4" s="1"/>
  <c r="W3100" i="4"/>
  <c r="S3100" i="4"/>
  <c r="U3100" i="4" s="1"/>
  <c r="AB3099" i="4"/>
  <c r="Y3099" i="4"/>
  <c r="W3099" i="4"/>
  <c r="S3099" i="4"/>
  <c r="U3099" i="4" s="1"/>
  <c r="AB3098" i="4"/>
  <c r="Y3098" i="4"/>
  <c r="W3098" i="4"/>
  <c r="S3098" i="4"/>
  <c r="U3098" i="4" s="1"/>
  <c r="AB3097" i="4"/>
  <c r="Y3097" i="4"/>
  <c r="W3097" i="4"/>
  <c r="S3097" i="4"/>
  <c r="U3097" i="4" s="1"/>
  <c r="AB3096" i="4"/>
  <c r="Y3096" i="4"/>
  <c r="W3096" i="4"/>
  <c r="S3096" i="4"/>
  <c r="U3096" i="4" s="1"/>
  <c r="AB3095" i="4"/>
  <c r="Y3095" i="4"/>
  <c r="W3095" i="4"/>
  <c r="S3095" i="4"/>
  <c r="U3095" i="4" s="1"/>
  <c r="AB3094" i="4"/>
  <c r="Y3094" i="4"/>
  <c r="Z3094" i="4" s="1"/>
  <c r="W3094" i="4"/>
  <c r="S3094" i="4"/>
  <c r="U3094" i="4" s="1"/>
  <c r="AB3093" i="4"/>
  <c r="Y3093" i="4"/>
  <c r="W3093" i="4"/>
  <c r="S3093" i="4"/>
  <c r="U3093" i="4" s="1"/>
  <c r="AB3092" i="4"/>
  <c r="Y3092" i="4"/>
  <c r="W3092" i="4"/>
  <c r="S3092" i="4"/>
  <c r="U3092" i="4" s="1"/>
  <c r="AB3091" i="4"/>
  <c r="Y3091" i="4"/>
  <c r="W3091" i="4"/>
  <c r="S3091" i="4"/>
  <c r="U3091" i="4" s="1"/>
  <c r="AB3090" i="4"/>
  <c r="Y3090" i="4"/>
  <c r="Z3090" i="4" s="1"/>
  <c r="W3090" i="4"/>
  <c r="S3090" i="4"/>
  <c r="U3090" i="4" s="1"/>
  <c r="AB3089" i="4"/>
  <c r="Y3089" i="4"/>
  <c r="Z3089" i="4" s="1"/>
  <c r="W3089" i="4"/>
  <c r="S3089" i="4"/>
  <c r="U3089" i="4" s="1"/>
  <c r="AB3088" i="4"/>
  <c r="Y3088" i="4"/>
  <c r="Z3088" i="4" s="1"/>
  <c r="W3088" i="4"/>
  <c r="S3088" i="4"/>
  <c r="U3088" i="4" s="1"/>
  <c r="AB3087" i="4"/>
  <c r="Y3087" i="4"/>
  <c r="Z3087" i="4" s="1"/>
  <c r="W3087" i="4"/>
  <c r="S3087" i="4"/>
  <c r="U3087" i="4" s="1"/>
  <c r="AB3086" i="4"/>
  <c r="Y3086" i="4"/>
  <c r="W3086" i="4"/>
  <c r="S3086" i="4"/>
  <c r="U3086" i="4" s="1"/>
  <c r="AB3085" i="4"/>
  <c r="Y3085" i="4"/>
  <c r="Z3085" i="4" s="1"/>
  <c r="W3085" i="4"/>
  <c r="S3085" i="4"/>
  <c r="U3085" i="4" s="1"/>
  <c r="AB3084" i="4"/>
  <c r="Y3084" i="4"/>
  <c r="Z3084" i="4" s="1"/>
  <c r="W3084" i="4"/>
  <c r="S3084" i="4"/>
  <c r="U3084" i="4" s="1"/>
  <c r="AB3083" i="4"/>
  <c r="Y3083" i="4"/>
  <c r="Z3083" i="4" s="1"/>
  <c r="W3083" i="4"/>
  <c r="S3083" i="4"/>
  <c r="U3083" i="4" s="1"/>
  <c r="AB3082" i="4"/>
  <c r="Y3082" i="4"/>
  <c r="W3082" i="4"/>
  <c r="S3082" i="4"/>
  <c r="U3082" i="4" s="1"/>
  <c r="AB3081" i="4"/>
  <c r="Y3081" i="4"/>
  <c r="Z3081" i="4" s="1"/>
  <c r="W3081" i="4"/>
  <c r="S3081" i="4"/>
  <c r="U3081" i="4" s="1"/>
  <c r="AB3080" i="4"/>
  <c r="Y3080" i="4"/>
  <c r="Z3080" i="4" s="1"/>
  <c r="W3080" i="4"/>
  <c r="S3080" i="4"/>
  <c r="U3080" i="4" s="1"/>
  <c r="AB3079" i="4"/>
  <c r="Y3079" i="4"/>
  <c r="W3079" i="4"/>
  <c r="S3079" i="4"/>
  <c r="U3079" i="4" s="1"/>
  <c r="AB3078" i="4"/>
  <c r="Y3078" i="4"/>
  <c r="Z3078" i="4" s="1"/>
  <c r="W3078" i="4"/>
  <c r="S3078" i="4"/>
  <c r="U3078" i="4" s="1"/>
  <c r="AB3077" i="4"/>
  <c r="Y3077" i="4"/>
  <c r="W3077" i="4"/>
  <c r="S3077" i="4"/>
  <c r="U3077" i="4" s="1"/>
  <c r="AB3076" i="4"/>
  <c r="Y3076" i="4"/>
  <c r="W3076" i="4"/>
  <c r="S3076" i="4"/>
  <c r="U3076" i="4" s="1"/>
  <c r="AB3075" i="4"/>
  <c r="Y3075" i="4"/>
  <c r="W3075" i="4"/>
  <c r="S3075" i="4"/>
  <c r="U3075" i="4" s="1"/>
  <c r="AB3074" i="4"/>
  <c r="Y3074" i="4"/>
  <c r="Z3074" i="4" s="1"/>
  <c r="W3074" i="4"/>
  <c r="S3074" i="4"/>
  <c r="U3074" i="4" s="1"/>
  <c r="AB3073" i="4"/>
  <c r="Y3073" i="4"/>
  <c r="Z3073" i="4" s="1"/>
  <c r="W3073" i="4"/>
  <c r="S3073" i="4"/>
  <c r="U3073" i="4" s="1"/>
  <c r="AB3072" i="4"/>
  <c r="Y3072" i="4"/>
  <c r="Z3072" i="4" s="1"/>
  <c r="W3072" i="4"/>
  <c r="S3072" i="4"/>
  <c r="U3072" i="4" s="1"/>
  <c r="AB3071" i="4"/>
  <c r="Y3071" i="4"/>
  <c r="Z3071" i="4" s="1"/>
  <c r="W3071" i="4"/>
  <c r="S3071" i="4"/>
  <c r="U3071" i="4" s="1"/>
  <c r="AB3070" i="4"/>
  <c r="Y3070" i="4"/>
  <c r="Z3070" i="4" s="1"/>
  <c r="W3070" i="4"/>
  <c r="S3070" i="4"/>
  <c r="U3070" i="4" s="1"/>
  <c r="AB3069" i="4"/>
  <c r="Y3069" i="4"/>
  <c r="Z3069" i="4" s="1"/>
  <c r="W3069" i="4"/>
  <c r="S3069" i="4"/>
  <c r="U3069" i="4" s="1"/>
  <c r="AB3068" i="4"/>
  <c r="Y3068" i="4"/>
  <c r="Z3068" i="4" s="1"/>
  <c r="W3068" i="4"/>
  <c r="S3068" i="4"/>
  <c r="U3068" i="4" s="1"/>
  <c r="AB3067" i="4"/>
  <c r="Y3067" i="4"/>
  <c r="Z3067" i="4" s="1"/>
  <c r="W3067" i="4"/>
  <c r="S3067" i="4"/>
  <c r="U3067" i="4" s="1"/>
  <c r="AB3066" i="4"/>
  <c r="Y3066" i="4"/>
  <c r="Z3066" i="4" s="1"/>
  <c r="W3066" i="4"/>
  <c r="S3066" i="4"/>
  <c r="U3066" i="4" s="1"/>
  <c r="AB3065" i="4"/>
  <c r="Y3065" i="4"/>
  <c r="W3065" i="4"/>
  <c r="S3065" i="4"/>
  <c r="U3065" i="4" s="1"/>
  <c r="AB3064" i="4"/>
  <c r="Y3064" i="4"/>
  <c r="W3064" i="4"/>
  <c r="S3064" i="4"/>
  <c r="U3064" i="4" s="1"/>
  <c r="AB3063" i="4"/>
  <c r="Y3063" i="4"/>
  <c r="W3063" i="4"/>
  <c r="S3063" i="4"/>
  <c r="U3063" i="4" s="1"/>
  <c r="AB3062" i="4"/>
  <c r="Y3062" i="4"/>
  <c r="Z3062" i="4" s="1"/>
  <c r="W3062" i="4"/>
  <c r="S3062" i="4"/>
  <c r="U3062" i="4" s="1"/>
  <c r="AB3061" i="4"/>
  <c r="Y3061" i="4"/>
  <c r="W3061" i="4"/>
  <c r="S3061" i="4"/>
  <c r="U3061" i="4" s="1"/>
  <c r="AB3060" i="4"/>
  <c r="Y3060" i="4"/>
  <c r="Z3060" i="4" s="1"/>
  <c r="W3060" i="4"/>
  <c r="S3060" i="4"/>
  <c r="U3060" i="4" s="1"/>
  <c r="AB3059" i="4"/>
  <c r="Y3059" i="4"/>
  <c r="W3059" i="4"/>
  <c r="S3059" i="4"/>
  <c r="U3059" i="4" s="1"/>
  <c r="AB3058" i="4"/>
  <c r="Y3058" i="4"/>
  <c r="Z3058" i="4" s="1"/>
  <c r="W3058" i="4"/>
  <c r="S3058" i="4"/>
  <c r="U3058" i="4" s="1"/>
  <c r="AB3057" i="4"/>
  <c r="Y3057" i="4"/>
  <c r="Z3057" i="4" s="1"/>
  <c r="W3057" i="4"/>
  <c r="S3057" i="4"/>
  <c r="U3057" i="4" s="1"/>
  <c r="AB3056" i="4"/>
  <c r="Y3056" i="4"/>
  <c r="Z3056" i="4" s="1"/>
  <c r="W3056" i="4"/>
  <c r="S3056" i="4"/>
  <c r="U3056" i="4" s="1"/>
  <c r="AB3055" i="4"/>
  <c r="Y3055" i="4"/>
  <c r="Z3055" i="4" s="1"/>
  <c r="W3055" i="4"/>
  <c r="S3055" i="4"/>
  <c r="U3055" i="4" s="1"/>
  <c r="AB3054" i="4"/>
  <c r="Y3054" i="4"/>
  <c r="Z3054" i="4" s="1"/>
  <c r="W3054" i="4"/>
  <c r="S3054" i="4"/>
  <c r="U3054" i="4" s="1"/>
  <c r="AB3053" i="4"/>
  <c r="Y3053" i="4"/>
  <c r="Z3053" i="4" s="1"/>
  <c r="W3053" i="4"/>
  <c r="S3053" i="4"/>
  <c r="U3053" i="4" s="1"/>
  <c r="AB3052" i="4"/>
  <c r="Y3052" i="4"/>
  <c r="Z3052" i="4" s="1"/>
  <c r="W3052" i="4"/>
  <c r="S3052" i="4"/>
  <c r="U3052" i="4" s="1"/>
  <c r="AB3051" i="4"/>
  <c r="Y3051" i="4"/>
  <c r="W3051" i="4"/>
  <c r="S3051" i="4"/>
  <c r="U3051" i="4" s="1"/>
  <c r="AB3050" i="4"/>
  <c r="Y3050" i="4"/>
  <c r="W3050" i="4"/>
  <c r="S3050" i="4"/>
  <c r="U3050" i="4" s="1"/>
  <c r="AB3049" i="4"/>
  <c r="Y3049" i="4"/>
  <c r="Z3049" i="4" s="1"/>
  <c r="W3049" i="4"/>
  <c r="X3049" i="4" s="1"/>
  <c r="S3049" i="4"/>
  <c r="U3049" i="4" s="1"/>
  <c r="AB3048" i="4"/>
  <c r="Y3048" i="4"/>
  <c r="W3048" i="4"/>
  <c r="S3048" i="4"/>
  <c r="U3048" i="4" s="1"/>
  <c r="X3048" i="4" s="1"/>
  <c r="AB3047" i="4"/>
  <c r="Y3047" i="4"/>
  <c r="W3047" i="4"/>
  <c r="S3047" i="4"/>
  <c r="U3047" i="4" s="1"/>
  <c r="AB3046" i="4"/>
  <c r="Y3046" i="4"/>
  <c r="Z3046" i="4" s="1"/>
  <c r="W3046" i="4"/>
  <c r="U3046" i="4"/>
  <c r="S3046" i="4"/>
  <c r="AB3045" i="4"/>
  <c r="Y3045" i="4"/>
  <c r="W3045" i="4"/>
  <c r="S3045" i="4"/>
  <c r="U3045" i="4" s="1"/>
  <c r="AB3044" i="4"/>
  <c r="Y3044" i="4"/>
  <c r="Z3044" i="4" s="1"/>
  <c r="W3044" i="4"/>
  <c r="S3044" i="4"/>
  <c r="U3044" i="4" s="1"/>
  <c r="AB3043" i="4"/>
  <c r="Y3043" i="4"/>
  <c r="W3043" i="4"/>
  <c r="S3043" i="4"/>
  <c r="U3043" i="4" s="1"/>
  <c r="AB3042" i="4"/>
  <c r="Y3042" i="4"/>
  <c r="Z3042" i="4" s="1"/>
  <c r="W3042" i="4"/>
  <c r="S3042" i="4"/>
  <c r="U3042" i="4" s="1"/>
  <c r="AB3041" i="4"/>
  <c r="Y3041" i="4"/>
  <c r="Z3041" i="4" s="1"/>
  <c r="W3041" i="4"/>
  <c r="S3041" i="4"/>
  <c r="U3041" i="4" s="1"/>
  <c r="AB3040" i="4"/>
  <c r="Y3040" i="4"/>
  <c r="Z3040" i="4" s="1"/>
  <c r="W3040" i="4"/>
  <c r="S3040" i="4"/>
  <c r="U3040" i="4" s="1"/>
  <c r="AB3039" i="4"/>
  <c r="Y3039" i="4"/>
  <c r="Z3039" i="4" s="1"/>
  <c r="W3039" i="4"/>
  <c r="S3039" i="4"/>
  <c r="U3039" i="4" s="1"/>
  <c r="AB3038" i="4"/>
  <c r="Y3038" i="4"/>
  <c r="Z3038" i="4" s="1"/>
  <c r="W3038" i="4"/>
  <c r="S3038" i="4"/>
  <c r="U3038" i="4" s="1"/>
  <c r="AB3037" i="4"/>
  <c r="Y3037" i="4"/>
  <c r="Z3037" i="4" s="1"/>
  <c r="W3037" i="4"/>
  <c r="S3037" i="4"/>
  <c r="U3037" i="4" s="1"/>
  <c r="AB3036" i="4"/>
  <c r="Y3036" i="4"/>
  <c r="Z3036" i="4" s="1"/>
  <c r="W3036" i="4"/>
  <c r="S3036" i="4"/>
  <c r="U3036" i="4" s="1"/>
  <c r="AB3035" i="4"/>
  <c r="Y3035" i="4"/>
  <c r="Z3035" i="4" s="1"/>
  <c r="W3035" i="4"/>
  <c r="S3035" i="4"/>
  <c r="U3035" i="4" s="1"/>
  <c r="AB3034" i="4"/>
  <c r="Y3034" i="4"/>
  <c r="W3034" i="4"/>
  <c r="S3034" i="4"/>
  <c r="U3034" i="4" s="1"/>
  <c r="AB3033" i="4"/>
  <c r="Y3033" i="4"/>
  <c r="W3033" i="4"/>
  <c r="S3033" i="4"/>
  <c r="U3033" i="4" s="1"/>
  <c r="AB3032" i="4"/>
  <c r="Y3032" i="4"/>
  <c r="Z3032" i="4" s="1"/>
  <c r="W3032" i="4"/>
  <c r="S3032" i="4"/>
  <c r="U3032" i="4" s="1"/>
  <c r="AB3031" i="4"/>
  <c r="Y3031" i="4"/>
  <c r="Z3031" i="4" s="1"/>
  <c r="W3031" i="4"/>
  <c r="S3031" i="4"/>
  <c r="U3031" i="4" s="1"/>
  <c r="AB3030" i="4"/>
  <c r="Y3030" i="4"/>
  <c r="Z3030" i="4" s="1"/>
  <c r="W3030" i="4"/>
  <c r="S3030" i="4"/>
  <c r="U3030" i="4" s="1"/>
  <c r="AB3029" i="4"/>
  <c r="Y3029" i="4"/>
  <c r="W3029" i="4"/>
  <c r="S3029" i="4"/>
  <c r="U3029" i="4" s="1"/>
  <c r="AB3028" i="4"/>
  <c r="Y3028" i="4"/>
  <c r="Z3028" i="4" s="1"/>
  <c r="W3028" i="4"/>
  <c r="S3028" i="4"/>
  <c r="U3028" i="4" s="1"/>
  <c r="AB3027" i="4"/>
  <c r="Y3027" i="4"/>
  <c r="W3027" i="4"/>
  <c r="S3027" i="4"/>
  <c r="U3027" i="4" s="1"/>
  <c r="AB3026" i="4"/>
  <c r="Y3026" i="4"/>
  <c r="Z3026" i="4" s="1"/>
  <c r="W3026" i="4"/>
  <c r="S3026" i="4"/>
  <c r="U3026" i="4" s="1"/>
  <c r="AB3025" i="4"/>
  <c r="Y3025" i="4"/>
  <c r="Z3025" i="4" s="1"/>
  <c r="W3025" i="4"/>
  <c r="S3025" i="4"/>
  <c r="U3025" i="4" s="1"/>
  <c r="AB3024" i="4"/>
  <c r="Y3024" i="4"/>
  <c r="W3024" i="4"/>
  <c r="S3024" i="4"/>
  <c r="U3024" i="4" s="1"/>
  <c r="AB3023" i="4"/>
  <c r="Y3023" i="4"/>
  <c r="W3023" i="4"/>
  <c r="S3023" i="4"/>
  <c r="U3023" i="4" s="1"/>
  <c r="AB3022" i="4"/>
  <c r="Y3022" i="4"/>
  <c r="Z3022" i="4" s="1"/>
  <c r="W3022" i="4"/>
  <c r="S3022" i="4"/>
  <c r="U3022" i="4" s="1"/>
  <c r="AB3021" i="4"/>
  <c r="Y3021" i="4"/>
  <c r="Z3021" i="4" s="1"/>
  <c r="W3021" i="4"/>
  <c r="S3021" i="4"/>
  <c r="U3021" i="4" s="1"/>
  <c r="AB3020" i="4"/>
  <c r="Y3020" i="4"/>
  <c r="Z3020" i="4" s="1"/>
  <c r="W3020" i="4"/>
  <c r="S3020" i="4"/>
  <c r="U3020" i="4" s="1"/>
  <c r="AB3019" i="4"/>
  <c r="Y3019" i="4"/>
  <c r="Z3019" i="4" s="1"/>
  <c r="W3019" i="4"/>
  <c r="S3019" i="4"/>
  <c r="U3019" i="4" s="1"/>
  <c r="AB3018" i="4"/>
  <c r="Y3018" i="4"/>
  <c r="Z3018" i="4" s="1"/>
  <c r="W3018" i="4"/>
  <c r="S3018" i="4"/>
  <c r="U3018" i="4" s="1"/>
  <c r="AB3017" i="4"/>
  <c r="Y3017" i="4"/>
  <c r="W3017" i="4"/>
  <c r="S3017" i="4"/>
  <c r="U3017" i="4" s="1"/>
  <c r="AB3016" i="4"/>
  <c r="Y3016" i="4"/>
  <c r="Z3016" i="4" s="1"/>
  <c r="W3016" i="4"/>
  <c r="S3016" i="4"/>
  <c r="U3016" i="4" s="1"/>
  <c r="AB3015" i="4"/>
  <c r="Y3015" i="4"/>
  <c r="W3015" i="4"/>
  <c r="S3015" i="4"/>
  <c r="U3015" i="4" s="1"/>
  <c r="AB3014" i="4"/>
  <c r="Y3014" i="4"/>
  <c r="Z3014" i="4" s="1"/>
  <c r="W3014" i="4"/>
  <c r="S3014" i="4"/>
  <c r="U3014" i="4" s="1"/>
  <c r="AB3013" i="4"/>
  <c r="Y3013" i="4"/>
  <c r="Z3013" i="4" s="1"/>
  <c r="W3013" i="4"/>
  <c r="S3013" i="4"/>
  <c r="U3013" i="4" s="1"/>
  <c r="AB3012" i="4"/>
  <c r="Y3012" i="4"/>
  <c r="Z3012" i="4" s="1"/>
  <c r="W3012" i="4"/>
  <c r="S3012" i="4"/>
  <c r="U3012" i="4" s="1"/>
  <c r="AB3011" i="4"/>
  <c r="Y3011" i="4"/>
  <c r="Z3011" i="4" s="1"/>
  <c r="W3011" i="4"/>
  <c r="S3011" i="4"/>
  <c r="U3011" i="4" s="1"/>
  <c r="AB3010" i="4"/>
  <c r="Y3010" i="4"/>
  <c r="Z3010" i="4" s="1"/>
  <c r="W3010" i="4"/>
  <c r="S3010" i="4"/>
  <c r="U3010" i="4" s="1"/>
  <c r="AB3009" i="4"/>
  <c r="Y3009" i="4"/>
  <c r="Z3009" i="4" s="1"/>
  <c r="W3009" i="4"/>
  <c r="S3009" i="4"/>
  <c r="U3009" i="4" s="1"/>
  <c r="AB3008" i="4"/>
  <c r="Y3008" i="4"/>
  <c r="Z3008" i="4" s="1"/>
  <c r="W3008" i="4"/>
  <c r="S3008" i="4"/>
  <c r="U3008" i="4" s="1"/>
  <c r="AB3007" i="4"/>
  <c r="Y3007" i="4"/>
  <c r="Z3007" i="4" s="1"/>
  <c r="W3007" i="4"/>
  <c r="S3007" i="4"/>
  <c r="U3007" i="4" s="1"/>
  <c r="AB3006" i="4"/>
  <c r="Y3006" i="4"/>
  <c r="Z3006" i="4" s="1"/>
  <c r="W3006" i="4"/>
  <c r="S3006" i="4"/>
  <c r="U3006" i="4" s="1"/>
  <c r="AB3005" i="4"/>
  <c r="Y3005" i="4"/>
  <c r="Z3005" i="4" s="1"/>
  <c r="W3005" i="4"/>
  <c r="S3005" i="4"/>
  <c r="U3005" i="4" s="1"/>
  <c r="AB3004" i="4"/>
  <c r="Y3004" i="4"/>
  <c r="Z3004" i="4" s="1"/>
  <c r="W3004" i="4"/>
  <c r="S3004" i="4"/>
  <c r="U3004" i="4" s="1"/>
  <c r="AB3003" i="4"/>
  <c r="Y3003" i="4"/>
  <c r="W3003" i="4"/>
  <c r="S3003" i="4"/>
  <c r="U3003" i="4" s="1"/>
  <c r="AB3002" i="4"/>
  <c r="Y3002" i="4"/>
  <c r="Z3002" i="4" s="1"/>
  <c r="W3002" i="4"/>
  <c r="U3002" i="4"/>
  <c r="S3002" i="4"/>
  <c r="AB3001" i="4"/>
  <c r="Y3001" i="4"/>
  <c r="W3001" i="4"/>
  <c r="S3001" i="4"/>
  <c r="U3001" i="4" s="1"/>
  <c r="AB3000" i="4"/>
  <c r="Y3000" i="4"/>
  <c r="W3000" i="4"/>
  <c r="S3000" i="4"/>
  <c r="U3000" i="4" s="1"/>
  <c r="AB2999" i="4"/>
  <c r="Y2999" i="4"/>
  <c r="W2999" i="4"/>
  <c r="S2999" i="4"/>
  <c r="U2999" i="4" s="1"/>
  <c r="AB2998" i="4"/>
  <c r="Y2998" i="4"/>
  <c r="Z2998" i="4" s="1"/>
  <c r="W2998" i="4"/>
  <c r="S2998" i="4"/>
  <c r="U2998" i="4" s="1"/>
  <c r="AB2997" i="4"/>
  <c r="Y2997" i="4"/>
  <c r="Z2997" i="4" s="1"/>
  <c r="W2997" i="4"/>
  <c r="S2997" i="4"/>
  <c r="U2997" i="4" s="1"/>
  <c r="AB2996" i="4"/>
  <c r="Y2996" i="4"/>
  <c r="Z2996" i="4" s="1"/>
  <c r="W2996" i="4"/>
  <c r="S2996" i="4"/>
  <c r="U2996" i="4" s="1"/>
  <c r="AB2995" i="4"/>
  <c r="Y2995" i="4"/>
  <c r="Z2995" i="4" s="1"/>
  <c r="W2995" i="4"/>
  <c r="S2995" i="4"/>
  <c r="U2995" i="4" s="1"/>
  <c r="AB2994" i="4"/>
  <c r="Y2994" i="4"/>
  <c r="W2994" i="4"/>
  <c r="S2994" i="4"/>
  <c r="U2994" i="4" s="1"/>
  <c r="AB2993" i="4"/>
  <c r="Y2993" i="4"/>
  <c r="Z2993" i="4" s="1"/>
  <c r="W2993" i="4"/>
  <c r="S2993" i="4"/>
  <c r="U2993" i="4" s="1"/>
  <c r="AB2992" i="4"/>
  <c r="Y2992" i="4"/>
  <c r="W2992" i="4"/>
  <c r="S2992" i="4"/>
  <c r="U2992" i="4" s="1"/>
  <c r="AB2991" i="4"/>
  <c r="Y2991" i="4"/>
  <c r="W2991" i="4"/>
  <c r="S2991" i="4"/>
  <c r="U2991" i="4" s="1"/>
  <c r="AB2990" i="4"/>
  <c r="Y2990" i="4"/>
  <c r="Z2990" i="4" s="1"/>
  <c r="W2990" i="4"/>
  <c r="S2990" i="4"/>
  <c r="U2990" i="4" s="1"/>
  <c r="AB2989" i="4"/>
  <c r="Y2989" i="4"/>
  <c r="Z2989" i="4" s="1"/>
  <c r="W2989" i="4"/>
  <c r="S2989" i="4"/>
  <c r="U2989" i="4" s="1"/>
  <c r="AB2988" i="4"/>
  <c r="Y2988" i="4"/>
  <c r="Z2988" i="4" s="1"/>
  <c r="W2988" i="4"/>
  <c r="S2988" i="4"/>
  <c r="U2988" i="4" s="1"/>
  <c r="AB2987" i="4"/>
  <c r="Y2987" i="4"/>
  <c r="Z2987" i="4" s="1"/>
  <c r="W2987" i="4"/>
  <c r="S2987" i="4"/>
  <c r="U2987" i="4" s="1"/>
  <c r="AB2986" i="4"/>
  <c r="Y2986" i="4"/>
  <c r="W2986" i="4"/>
  <c r="S2986" i="4"/>
  <c r="U2986" i="4" s="1"/>
  <c r="AB2985" i="4"/>
  <c r="Y2985" i="4"/>
  <c r="W2985" i="4"/>
  <c r="S2985" i="4"/>
  <c r="U2985" i="4" s="1"/>
  <c r="AB2984" i="4"/>
  <c r="Y2984" i="4"/>
  <c r="W2984" i="4"/>
  <c r="S2984" i="4"/>
  <c r="U2984" i="4" s="1"/>
  <c r="AB2983" i="4"/>
  <c r="Y2983" i="4"/>
  <c r="W2983" i="4"/>
  <c r="S2983" i="4"/>
  <c r="U2983" i="4" s="1"/>
  <c r="AB2982" i="4"/>
  <c r="Y2982" i="4"/>
  <c r="Z2982" i="4" s="1"/>
  <c r="W2982" i="4"/>
  <c r="S2982" i="4"/>
  <c r="U2982" i="4" s="1"/>
  <c r="AB2981" i="4"/>
  <c r="Y2981" i="4"/>
  <c r="Z2981" i="4" s="1"/>
  <c r="W2981" i="4"/>
  <c r="S2981" i="4"/>
  <c r="U2981" i="4" s="1"/>
  <c r="AB2980" i="4"/>
  <c r="Y2980" i="4"/>
  <c r="Z2980" i="4" s="1"/>
  <c r="W2980" i="4"/>
  <c r="S2980" i="4"/>
  <c r="U2980" i="4" s="1"/>
  <c r="AB2979" i="4"/>
  <c r="Y2979" i="4"/>
  <c r="Z2979" i="4" s="1"/>
  <c r="W2979" i="4"/>
  <c r="S2979" i="4"/>
  <c r="U2979" i="4" s="1"/>
  <c r="AB2978" i="4"/>
  <c r="Y2978" i="4"/>
  <c r="Z2978" i="4" s="1"/>
  <c r="W2978" i="4"/>
  <c r="S2978" i="4"/>
  <c r="U2978" i="4" s="1"/>
  <c r="AB2977" i="4"/>
  <c r="Y2977" i="4"/>
  <c r="Z2977" i="4" s="1"/>
  <c r="W2977" i="4"/>
  <c r="S2977" i="4"/>
  <c r="U2977" i="4" s="1"/>
  <c r="AB2976" i="4"/>
  <c r="Y2976" i="4"/>
  <c r="W2976" i="4"/>
  <c r="S2976" i="4"/>
  <c r="U2976" i="4" s="1"/>
  <c r="AB2975" i="4"/>
  <c r="Y2975" i="4"/>
  <c r="W2975" i="4"/>
  <c r="S2975" i="4"/>
  <c r="U2975" i="4" s="1"/>
  <c r="AB2974" i="4"/>
  <c r="Y2974" i="4"/>
  <c r="Z2974" i="4" s="1"/>
  <c r="W2974" i="4"/>
  <c r="S2974" i="4"/>
  <c r="U2974" i="4" s="1"/>
  <c r="AB2973" i="4"/>
  <c r="Y2973" i="4"/>
  <c r="Z2973" i="4" s="1"/>
  <c r="W2973" i="4"/>
  <c r="S2973" i="4"/>
  <c r="U2973" i="4" s="1"/>
  <c r="AB2972" i="4"/>
  <c r="Y2972" i="4"/>
  <c r="Z2972" i="4" s="1"/>
  <c r="W2972" i="4"/>
  <c r="S2972" i="4"/>
  <c r="U2972" i="4" s="1"/>
  <c r="AB2971" i="4"/>
  <c r="Y2971" i="4"/>
  <c r="Z2971" i="4" s="1"/>
  <c r="W2971" i="4"/>
  <c r="S2971" i="4"/>
  <c r="U2971" i="4" s="1"/>
  <c r="AB2970" i="4"/>
  <c r="Y2970" i="4"/>
  <c r="Z2970" i="4" s="1"/>
  <c r="W2970" i="4"/>
  <c r="S2970" i="4"/>
  <c r="U2970" i="4" s="1"/>
  <c r="AB2969" i="4"/>
  <c r="Y2969" i="4"/>
  <c r="W2969" i="4"/>
  <c r="S2969" i="4"/>
  <c r="U2969" i="4" s="1"/>
  <c r="AB2968" i="4"/>
  <c r="Y2968" i="4"/>
  <c r="W2968" i="4"/>
  <c r="S2968" i="4"/>
  <c r="U2968" i="4" s="1"/>
  <c r="AB2967" i="4"/>
  <c r="Y2967" i="4"/>
  <c r="W2967" i="4"/>
  <c r="S2967" i="4"/>
  <c r="U2967" i="4" s="1"/>
  <c r="AB2966" i="4"/>
  <c r="Y2966" i="4"/>
  <c r="Z2966" i="4" s="1"/>
  <c r="W2966" i="4"/>
  <c r="S2966" i="4"/>
  <c r="U2966" i="4" s="1"/>
  <c r="AB2965" i="4"/>
  <c r="Y2965" i="4"/>
  <c r="Z2965" i="4" s="1"/>
  <c r="W2965" i="4"/>
  <c r="S2965" i="4"/>
  <c r="U2965" i="4" s="1"/>
  <c r="AB2964" i="4"/>
  <c r="Y2964" i="4"/>
  <c r="Z2964" i="4" s="1"/>
  <c r="W2964" i="4"/>
  <c r="S2964" i="4"/>
  <c r="U2964" i="4" s="1"/>
  <c r="AB2963" i="4"/>
  <c r="Y2963" i="4"/>
  <c r="Z2963" i="4" s="1"/>
  <c r="W2963" i="4"/>
  <c r="S2963" i="4"/>
  <c r="U2963" i="4" s="1"/>
  <c r="AB2962" i="4"/>
  <c r="Y2962" i="4"/>
  <c r="W2962" i="4"/>
  <c r="S2962" i="4"/>
  <c r="U2962" i="4" s="1"/>
  <c r="AB2961" i="4"/>
  <c r="Y2961" i="4"/>
  <c r="Z2961" i="4" s="1"/>
  <c r="W2961" i="4"/>
  <c r="S2961" i="4"/>
  <c r="U2961" i="4" s="1"/>
  <c r="AB2960" i="4"/>
  <c r="Y2960" i="4"/>
  <c r="W2960" i="4"/>
  <c r="S2960" i="4"/>
  <c r="U2960" i="4" s="1"/>
  <c r="AB2959" i="4"/>
  <c r="Y2959" i="4"/>
  <c r="Z2959" i="4" s="1"/>
  <c r="W2959" i="4"/>
  <c r="S2959" i="4"/>
  <c r="U2959" i="4" s="1"/>
  <c r="AB2958" i="4"/>
  <c r="Y2958" i="4"/>
  <c r="Z2958" i="4" s="1"/>
  <c r="W2958" i="4"/>
  <c r="S2958" i="4"/>
  <c r="U2958" i="4" s="1"/>
  <c r="X2958" i="4" s="1"/>
  <c r="AB2957" i="4"/>
  <c r="Y2957" i="4"/>
  <c r="Z2957" i="4" s="1"/>
  <c r="W2957" i="4"/>
  <c r="S2957" i="4"/>
  <c r="U2957" i="4" s="1"/>
  <c r="AB2956" i="4"/>
  <c r="Y2956" i="4"/>
  <c r="Z2956" i="4" s="1"/>
  <c r="W2956" i="4"/>
  <c r="S2956" i="4"/>
  <c r="U2956" i="4" s="1"/>
  <c r="AB2955" i="4"/>
  <c r="Y2955" i="4"/>
  <c r="W2955" i="4"/>
  <c r="S2955" i="4"/>
  <c r="U2955" i="4" s="1"/>
  <c r="AB2954" i="4"/>
  <c r="Y2954" i="4"/>
  <c r="W2954" i="4"/>
  <c r="S2954" i="4"/>
  <c r="U2954" i="4" s="1"/>
  <c r="AB2953" i="4"/>
  <c r="Y2953" i="4"/>
  <c r="W2953" i="4"/>
  <c r="S2953" i="4"/>
  <c r="U2953" i="4" s="1"/>
  <c r="AB2952" i="4"/>
  <c r="Y2952" i="4"/>
  <c r="Z2952" i="4" s="1"/>
  <c r="W2952" i="4"/>
  <c r="S2952" i="4"/>
  <c r="U2952" i="4" s="1"/>
  <c r="AB2951" i="4"/>
  <c r="Y2951" i="4"/>
  <c r="Z2951" i="4" s="1"/>
  <c r="W2951" i="4"/>
  <c r="S2951" i="4"/>
  <c r="U2951" i="4" s="1"/>
  <c r="AB2950" i="4"/>
  <c r="Y2950" i="4"/>
  <c r="Z2950" i="4" s="1"/>
  <c r="W2950" i="4"/>
  <c r="S2950" i="4"/>
  <c r="U2950" i="4" s="1"/>
  <c r="AB2949" i="4"/>
  <c r="Y2949" i="4"/>
  <c r="Z2949" i="4" s="1"/>
  <c r="W2949" i="4"/>
  <c r="S2949" i="4"/>
  <c r="U2949" i="4" s="1"/>
  <c r="AB2948" i="4"/>
  <c r="Y2948" i="4"/>
  <c r="Z2948" i="4" s="1"/>
  <c r="W2948" i="4"/>
  <c r="S2948" i="4"/>
  <c r="U2948" i="4" s="1"/>
  <c r="AB2947" i="4"/>
  <c r="Y2947" i="4"/>
  <c r="Z2947" i="4" s="1"/>
  <c r="W2947" i="4"/>
  <c r="S2947" i="4"/>
  <c r="U2947" i="4" s="1"/>
  <c r="AB2946" i="4"/>
  <c r="Y2946" i="4"/>
  <c r="Z2946" i="4" s="1"/>
  <c r="W2946" i="4"/>
  <c r="S2946" i="4"/>
  <c r="U2946" i="4" s="1"/>
  <c r="AB2945" i="4"/>
  <c r="Y2945" i="4"/>
  <c r="Z2945" i="4" s="1"/>
  <c r="W2945" i="4"/>
  <c r="S2945" i="4"/>
  <c r="U2945" i="4" s="1"/>
  <c r="AB2944" i="4"/>
  <c r="Y2944" i="4"/>
  <c r="W2944" i="4"/>
  <c r="S2944" i="4"/>
  <c r="U2944" i="4" s="1"/>
  <c r="AB2943" i="4"/>
  <c r="Y2943" i="4"/>
  <c r="Z2943" i="4" s="1"/>
  <c r="W2943" i="4"/>
  <c r="S2943" i="4"/>
  <c r="U2943" i="4" s="1"/>
  <c r="AB2942" i="4"/>
  <c r="Y2942" i="4"/>
  <c r="Z2942" i="4" s="1"/>
  <c r="W2942" i="4"/>
  <c r="S2942" i="4"/>
  <c r="U2942" i="4" s="1"/>
  <c r="AB2941" i="4"/>
  <c r="Y2941" i="4"/>
  <c r="Z2941" i="4" s="1"/>
  <c r="W2941" i="4"/>
  <c r="S2941" i="4"/>
  <c r="U2941" i="4" s="1"/>
  <c r="AB2940" i="4"/>
  <c r="Y2940" i="4"/>
  <c r="Z2940" i="4" s="1"/>
  <c r="W2940" i="4"/>
  <c r="S2940" i="4"/>
  <c r="U2940" i="4" s="1"/>
  <c r="AB2939" i="4"/>
  <c r="Y2939" i="4"/>
  <c r="Z2939" i="4" s="1"/>
  <c r="W2939" i="4"/>
  <c r="X2939" i="4" s="1"/>
  <c r="S2939" i="4"/>
  <c r="U2939" i="4" s="1"/>
  <c r="AB2938" i="4"/>
  <c r="Y2938" i="4"/>
  <c r="Z2938" i="4" s="1"/>
  <c r="W2938" i="4"/>
  <c r="S2938" i="4"/>
  <c r="U2938" i="4" s="1"/>
  <c r="AB2937" i="4"/>
  <c r="Y2937" i="4"/>
  <c r="W2937" i="4"/>
  <c r="S2937" i="4"/>
  <c r="U2937" i="4" s="1"/>
  <c r="AB2936" i="4"/>
  <c r="Y2936" i="4"/>
  <c r="Z2936" i="4" s="1"/>
  <c r="W2936" i="4"/>
  <c r="S2936" i="4"/>
  <c r="U2936" i="4" s="1"/>
  <c r="AB2935" i="4"/>
  <c r="Y2935" i="4"/>
  <c r="W2935" i="4"/>
  <c r="S2935" i="4"/>
  <c r="U2935" i="4" s="1"/>
  <c r="AB2934" i="4"/>
  <c r="Y2934" i="4"/>
  <c r="Z2934" i="4" s="1"/>
  <c r="W2934" i="4"/>
  <c r="S2934" i="4"/>
  <c r="U2934" i="4" s="1"/>
  <c r="AB2933" i="4"/>
  <c r="Y2933" i="4"/>
  <c r="Z2933" i="4" s="1"/>
  <c r="W2933" i="4"/>
  <c r="S2933" i="4"/>
  <c r="U2933" i="4" s="1"/>
  <c r="AB2932" i="4"/>
  <c r="Y2932" i="4"/>
  <c r="Z2932" i="4" s="1"/>
  <c r="W2932" i="4"/>
  <c r="S2932" i="4"/>
  <c r="U2932" i="4" s="1"/>
  <c r="AB2931" i="4"/>
  <c r="Y2931" i="4"/>
  <c r="Z2931" i="4" s="1"/>
  <c r="W2931" i="4"/>
  <c r="S2931" i="4"/>
  <c r="U2931" i="4" s="1"/>
  <c r="AB2930" i="4"/>
  <c r="AC2930" i="4" s="1"/>
  <c r="Y2930" i="4"/>
  <c r="Z2930" i="4" s="1"/>
  <c r="W2930" i="4"/>
  <c r="S2930" i="4"/>
  <c r="U2930" i="4" s="1"/>
  <c r="AB2929" i="4"/>
  <c r="Y2929" i="4"/>
  <c r="Z2929" i="4" s="1"/>
  <c r="W2929" i="4"/>
  <c r="S2929" i="4"/>
  <c r="U2929" i="4" s="1"/>
  <c r="AB2928" i="4"/>
  <c r="Y2928" i="4"/>
  <c r="W2928" i="4"/>
  <c r="S2928" i="4"/>
  <c r="U2928" i="4" s="1"/>
  <c r="AB2927" i="4"/>
  <c r="Y2927" i="4"/>
  <c r="Z2927" i="4" s="1"/>
  <c r="W2927" i="4"/>
  <c r="S2927" i="4"/>
  <c r="U2927" i="4" s="1"/>
  <c r="AB2926" i="4"/>
  <c r="Y2926" i="4"/>
  <c r="W2926" i="4"/>
  <c r="S2926" i="4"/>
  <c r="U2926" i="4" s="1"/>
  <c r="X2926" i="4" s="1"/>
  <c r="AB2925" i="4"/>
  <c r="Y2925" i="4"/>
  <c r="Z2925" i="4" s="1"/>
  <c r="W2925" i="4"/>
  <c r="S2925" i="4"/>
  <c r="U2925" i="4" s="1"/>
  <c r="AB2924" i="4"/>
  <c r="Y2924" i="4"/>
  <c r="Z2924" i="4" s="1"/>
  <c r="W2924" i="4"/>
  <c r="S2924" i="4"/>
  <c r="U2924" i="4" s="1"/>
  <c r="AB2923" i="4"/>
  <c r="Y2923" i="4"/>
  <c r="W2923" i="4"/>
  <c r="S2923" i="4"/>
  <c r="U2923" i="4" s="1"/>
  <c r="AB2922" i="4"/>
  <c r="Y2922" i="4"/>
  <c r="W2922" i="4"/>
  <c r="S2922" i="4"/>
  <c r="U2922" i="4" s="1"/>
  <c r="AB2921" i="4"/>
  <c r="Y2921" i="4"/>
  <c r="W2921" i="4"/>
  <c r="S2921" i="4"/>
  <c r="U2921" i="4" s="1"/>
  <c r="AB2920" i="4"/>
  <c r="Y2920" i="4"/>
  <c r="Z2920" i="4" s="1"/>
  <c r="W2920" i="4"/>
  <c r="S2920" i="4"/>
  <c r="U2920" i="4" s="1"/>
  <c r="AB2919" i="4"/>
  <c r="Y2919" i="4"/>
  <c r="Z2919" i="4" s="1"/>
  <c r="W2919" i="4"/>
  <c r="S2919" i="4"/>
  <c r="U2919" i="4" s="1"/>
  <c r="AB2918" i="4"/>
  <c r="Y2918" i="4"/>
  <c r="Z2918" i="4" s="1"/>
  <c r="W2918" i="4"/>
  <c r="S2918" i="4"/>
  <c r="U2918" i="4" s="1"/>
  <c r="AB2917" i="4"/>
  <c r="Y2917" i="4"/>
  <c r="Z2917" i="4" s="1"/>
  <c r="W2917" i="4"/>
  <c r="S2917" i="4"/>
  <c r="U2917" i="4" s="1"/>
  <c r="AB2916" i="4"/>
  <c r="Y2916" i="4"/>
  <c r="Z2916" i="4" s="1"/>
  <c r="W2916" i="4"/>
  <c r="S2916" i="4"/>
  <c r="U2916" i="4" s="1"/>
  <c r="AB2915" i="4"/>
  <c r="Y2915" i="4"/>
  <c r="W2915" i="4"/>
  <c r="S2915" i="4"/>
  <c r="U2915" i="4" s="1"/>
  <c r="AB2914" i="4"/>
  <c r="Y2914" i="4"/>
  <c r="W2914" i="4"/>
  <c r="S2914" i="4"/>
  <c r="U2914" i="4" s="1"/>
  <c r="AB2913" i="4"/>
  <c r="Y2913" i="4"/>
  <c r="Z2913" i="4" s="1"/>
  <c r="W2913" i="4"/>
  <c r="S2913" i="4"/>
  <c r="U2913" i="4" s="1"/>
  <c r="AB2912" i="4"/>
  <c r="Y2912" i="4"/>
  <c r="W2912" i="4"/>
  <c r="S2912" i="4"/>
  <c r="U2912" i="4" s="1"/>
  <c r="AB2911" i="4"/>
  <c r="Y2911" i="4"/>
  <c r="Z2911" i="4" s="1"/>
  <c r="W2911" i="4"/>
  <c r="S2911" i="4"/>
  <c r="U2911" i="4" s="1"/>
  <c r="AB2910" i="4"/>
  <c r="Y2910" i="4"/>
  <c r="W2910" i="4"/>
  <c r="S2910" i="4"/>
  <c r="U2910" i="4" s="1"/>
  <c r="AB2909" i="4"/>
  <c r="Y2909" i="4"/>
  <c r="Z2909" i="4" s="1"/>
  <c r="W2909" i="4"/>
  <c r="S2909" i="4"/>
  <c r="U2909" i="4" s="1"/>
  <c r="AB2908" i="4"/>
  <c r="Y2908" i="4"/>
  <c r="Z2908" i="4" s="1"/>
  <c r="W2908" i="4"/>
  <c r="X2908" i="4" s="1"/>
  <c r="S2908" i="4"/>
  <c r="U2908" i="4" s="1"/>
  <c r="AB2907" i="4"/>
  <c r="Y2907" i="4"/>
  <c r="Z2907" i="4" s="1"/>
  <c r="W2907" i="4"/>
  <c r="S2907" i="4"/>
  <c r="U2907" i="4" s="1"/>
  <c r="AB2906" i="4"/>
  <c r="Y2906" i="4"/>
  <c r="W2906" i="4"/>
  <c r="S2906" i="4"/>
  <c r="U2906" i="4" s="1"/>
  <c r="AB2905" i="4"/>
  <c r="Y2905" i="4"/>
  <c r="W2905" i="4"/>
  <c r="S2905" i="4"/>
  <c r="U2905" i="4" s="1"/>
  <c r="AB2904" i="4"/>
  <c r="Y2904" i="4"/>
  <c r="Z2904" i="4" s="1"/>
  <c r="W2904" i="4"/>
  <c r="S2904" i="4"/>
  <c r="U2904" i="4" s="1"/>
  <c r="AB2903" i="4"/>
  <c r="Y2903" i="4"/>
  <c r="W2903" i="4"/>
  <c r="S2903" i="4"/>
  <c r="U2903" i="4" s="1"/>
  <c r="AB2902" i="4"/>
  <c r="AC2902" i="4" s="1"/>
  <c r="Y2902" i="4"/>
  <c r="Z2902" i="4" s="1"/>
  <c r="W2902" i="4"/>
  <c r="S2902" i="4"/>
  <c r="U2902" i="4" s="1"/>
  <c r="AB2901" i="4"/>
  <c r="Y2901" i="4"/>
  <c r="W2901" i="4"/>
  <c r="S2901" i="4"/>
  <c r="U2901" i="4" s="1"/>
  <c r="AB2900" i="4"/>
  <c r="Y2900" i="4"/>
  <c r="Z2900" i="4" s="1"/>
  <c r="W2900" i="4"/>
  <c r="S2900" i="4"/>
  <c r="U2900" i="4" s="1"/>
  <c r="AB2899" i="4"/>
  <c r="Y2899" i="4"/>
  <c r="W2899" i="4"/>
  <c r="S2899" i="4"/>
  <c r="U2899" i="4" s="1"/>
  <c r="AB2898" i="4"/>
  <c r="Y2898" i="4"/>
  <c r="W2898" i="4"/>
  <c r="S2898" i="4"/>
  <c r="U2898" i="4" s="1"/>
  <c r="AB2897" i="4"/>
  <c r="Y2897" i="4"/>
  <c r="Z2897" i="4" s="1"/>
  <c r="W2897" i="4"/>
  <c r="S2897" i="4"/>
  <c r="U2897" i="4" s="1"/>
  <c r="AB2896" i="4"/>
  <c r="Y2896" i="4"/>
  <c r="Z2896" i="4" s="1"/>
  <c r="W2896" i="4"/>
  <c r="S2896" i="4"/>
  <c r="U2896" i="4" s="1"/>
  <c r="AB2895" i="4"/>
  <c r="Y2895" i="4"/>
  <c r="W2895" i="4"/>
  <c r="S2895" i="4"/>
  <c r="U2895" i="4" s="1"/>
  <c r="AB2894" i="4"/>
  <c r="Y2894" i="4"/>
  <c r="W2894" i="4"/>
  <c r="S2894" i="4"/>
  <c r="U2894" i="4" s="1"/>
  <c r="AB2893" i="4"/>
  <c r="Y2893" i="4"/>
  <c r="Z2893" i="4" s="1"/>
  <c r="W2893" i="4"/>
  <c r="S2893" i="4"/>
  <c r="U2893" i="4" s="1"/>
  <c r="AB2892" i="4"/>
  <c r="Y2892" i="4"/>
  <c r="Z2892" i="4" s="1"/>
  <c r="W2892" i="4"/>
  <c r="S2892" i="4"/>
  <c r="U2892" i="4" s="1"/>
  <c r="AB2891" i="4"/>
  <c r="Y2891" i="4"/>
  <c r="W2891" i="4"/>
  <c r="S2891" i="4"/>
  <c r="U2891" i="4" s="1"/>
  <c r="AB2890" i="4"/>
  <c r="Y2890" i="4"/>
  <c r="Z2890" i="4" s="1"/>
  <c r="W2890" i="4"/>
  <c r="S2890" i="4"/>
  <c r="U2890" i="4" s="1"/>
  <c r="AB2889" i="4"/>
  <c r="Y2889" i="4"/>
  <c r="W2889" i="4"/>
  <c r="S2889" i="4"/>
  <c r="U2889" i="4" s="1"/>
  <c r="AB2888" i="4"/>
  <c r="Y2888" i="4"/>
  <c r="W2888" i="4"/>
  <c r="S2888" i="4"/>
  <c r="U2888" i="4" s="1"/>
  <c r="AB2887" i="4"/>
  <c r="Y2887" i="4"/>
  <c r="Z2887" i="4" s="1"/>
  <c r="W2887" i="4"/>
  <c r="S2887" i="4"/>
  <c r="U2887" i="4" s="1"/>
  <c r="AB2886" i="4"/>
  <c r="Y2886" i="4"/>
  <c r="Z2886" i="4" s="1"/>
  <c r="W2886" i="4"/>
  <c r="S2886" i="4"/>
  <c r="U2886" i="4" s="1"/>
  <c r="AB2885" i="4"/>
  <c r="Y2885" i="4"/>
  <c r="Z2885" i="4" s="1"/>
  <c r="W2885" i="4"/>
  <c r="S2885" i="4"/>
  <c r="U2885" i="4" s="1"/>
  <c r="AB2884" i="4"/>
  <c r="Y2884" i="4"/>
  <c r="Z2884" i="4" s="1"/>
  <c r="W2884" i="4"/>
  <c r="S2884" i="4"/>
  <c r="U2884" i="4" s="1"/>
  <c r="AB2883" i="4"/>
  <c r="Y2883" i="4"/>
  <c r="Z2883" i="4" s="1"/>
  <c r="W2883" i="4"/>
  <c r="S2883" i="4"/>
  <c r="U2883" i="4" s="1"/>
  <c r="AB2882" i="4"/>
  <c r="Y2882" i="4"/>
  <c r="Z2882" i="4" s="1"/>
  <c r="W2882" i="4"/>
  <c r="S2882" i="4"/>
  <c r="U2882" i="4" s="1"/>
  <c r="AB2881" i="4"/>
  <c r="Y2881" i="4"/>
  <c r="Z2881" i="4" s="1"/>
  <c r="W2881" i="4"/>
  <c r="S2881" i="4"/>
  <c r="U2881" i="4" s="1"/>
  <c r="AB2880" i="4"/>
  <c r="Y2880" i="4"/>
  <c r="W2880" i="4"/>
  <c r="S2880" i="4"/>
  <c r="U2880" i="4" s="1"/>
  <c r="AB2879" i="4"/>
  <c r="Y2879" i="4"/>
  <c r="Z2879" i="4" s="1"/>
  <c r="W2879" i="4"/>
  <c r="S2879" i="4"/>
  <c r="U2879" i="4" s="1"/>
  <c r="AB2878" i="4"/>
  <c r="Y2878" i="4"/>
  <c r="Z2878" i="4" s="1"/>
  <c r="W2878" i="4"/>
  <c r="S2878" i="4"/>
  <c r="U2878" i="4" s="1"/>
  <c r="AB2877" i="4"/>
  <c r="Y2877" i="4"/>
  <c r="Z2877" i="4" s="1"/>
  <c r="W2877" i="4"/>
  <c r="S2877" i="4"/>
  <c r="U2877" i="4" s="1"/>
  <c r="AB2876" i="4"/>
  <c r="Y2876" i="4"/>
  <c r="Z2876" i="4" s="1"/>
  <c r="W2876" i="4"/>
  <c r="S2876" i="4"/>
  <c r="U2876" i="4" s="1"/>
  <c r="AB2875" i="4"/>
  <c r="Y2875" i="4"/>
  <c r="W2875" i="4"/>
  <c r="S2875" i="4"/>
  <c r="U2875" i="4" s="1"/>
  <c r="AB2874" i="4"/>
  <c r="Y2874" i="4"/>
  <c r="Z2874" i="4" s="1"/>
  <c r="W2874" i="4"/>
  <c r="S2874" i="4"/>
  <c r="U2874" i="4" s="1"/>
  <c r="AB2873" i="4"/>
  <c r="Y2873" i="4"/>
  <c r="W2873" i="4"/>
  <c r="S2873" i="4"/>
  <c r="U2873" i="4" s="1"/>
  <c r="AB2872" i="4"/>
  <c r="Y2872" i="4"/>
  <c r="Z2872" i="4" s="1"/>
  <c r="W2872" i="4"/>
  <c r="S2872" i="4"/>
  <c r="U2872" i="4" s="1"/>
  <c r="AB2871" i="4"/>
  <c r="Y2871" i="4"/>
  <c r="W2871" i="4"/>
  <c r="S2871" i="4"/>
  <c r="U2871" i="4" s="1"/>
  <c r="AB2870" i="4"/>
  <c r="Y2870" i="4"/>
  <c r="Z2870" i="4" s="1"/>
  <c r="W2870" i="4"/>
  <c r="S2870" i="4"/>
  <c r="U2870" i="4" s="1"/>
  <c r="AB2869" i="4"/>
  <c r="Y2869" i="4"/>
  <c r="Z2869" i="4" s="1"/>
  <c r="W2869" i="4"/>
  <c r="S2869" i="4"/>
  <c r="U2869" i="4" s="1"/>
  <c r="AB2868" i="4"/>
  <c r="Y2868" i="4"/>
  <c r="Z2868" i="4" s="1"/>
  <c r="W2868" i="4"/>
  <c r="S2868" i="4"/>
  <c r="U2868" i="4" s="1"/>
  <c r="AB2867" i="4"/>
  <c r="Y2867" i="4"/>
  <c r="Z2867" i="4" s="1"/>
  <c r="W2867" i="4"/>
  <c r="S2867" i="4"/>
  <c r="U2867" i="4" s="1"/>
  <c r="AB2866" i="4"/>
  <c r="Y2866" i="4"/>
  <c r="Z2866" i="4" s="1"/>
  <c r="W2866" i="4"/>
  <c r="S2866" i="4"/>
  <c r="U2866" i="4" s="1"/>
  <c r="AB2865" i="4"/>
  <c r="Y2865" i="4"/>
  <c r="Z2865" i="4" s="1"/>
  <c r="W2865" i="4"/>
  <c r="S2865" i="4"/>
  <c r="U2865" i="4" s="1"/>
  <c r="AB2864" i="4"/>
  <c r="Y2864" i="4"/>
  <c r="W2864" i="4"/>
  <c r="S2864" i="4"/>
  <c r="U2864" i="4" s="1"/>
  <c r="AB2863" i="4"/>
  <c r="Y2863" i="4"/>
  <c r="Z2863" i="4" s="1"/>
  <c r="W2863" i="4"/>
  <c r="S2863" i="4"/>
  <c r="U2863" i="4" s="1"/>
  <c r="AB2862" i="4"/>
  <c r="Y2862" i="4"/>
  <c r="W2862" i="4"/>
  <c r="S2862" i="4"/>
  <c r="U2862" i="4" s="1"/>
  <c r="AB2861" i="4"/>
  <c r="Y2861" i="4"/>
  <c r="Z2861" i="4" s="1"/>
  <c r="W2861" i="4"/>
  <c r="S2861" i="4"/>
  <c r="U2861" i="4" s="1"/>
  <c r="AB2860" i="4"/>
  <c r="Y2860" i="4"/>
  <c r="Z2860" i="4" s="1"/>
  <c r="W2860" i="4"/>
  <c r="S2860" i="4"/>
  <c r="U2860" i="4" s="1"/>
  <c r="AB2859" i="4"/>
  <c r="Y2859" i="4"/>
  <c r="W2859" i="4"/>
  <c r="S2859" i="4"/>
  <c r="U2859" i="4" s="1"/>
  <c r="AB2858" i="4"/>
  <c r="Y2858" i="4"/>
  <c r="Z2858" i="4" s="1"/>
  <c r="W2858" i="4"/>
  <c r="S2858" i="4"/>
  <c r="U2858" i="4" s="1"/>
  <c r="AB2857" i="4"/>
  <c r="Y2857" i="4"/>
  <c r="W2857" i="4"/>
  <c r="S2857" i="4"/>
  <c r="U2857" i="4" s="1"/>
  <c r="AB2856" i="4"/>
  <c r="Y2856" i="4"/>
  <c r="Z2856" i="4" s="1"/>
  <c r="W2856" i="4"/>
  <c r="S2856" i="4"/>
  <c r="U2856" i="4" s="1"/>
  <c r="AB2855" i="4"/>
  <c r="Y2855" i="4"/>
  <c r="W2855" i="4"/>
  <c r="S2855" i="4"/>
  <c r="U2855" i="4" s="1"/>
  <c r="AB2854" i="4"/>
  <c r="Y2854" i="4"/>
  <c r="Z2854" i="4" s="1"/>
  <c r="W2854" i="4"/>
  <c r="S2854" i="4"/>
  <c r="U2854" i="4" s="1"/>
  <c r="AB2853" i="4"/>
  <c r="Y2853" i="4"/>
  <c r="Z2853" i="4" s="1"/>
  <c r="W2853" i="4"/>
  <c r="S2853" i="4"/>
  <c r="U2853" i="4" s="1"/>
  <c r="AB2852" i="4"/>
  <c r="Y2852" i="4"/>
  <c r="Z2852" i="4" s="1"/>
  <c r="W2852" i="4"/>
  <c r="S2852" i="4"/>
  <c r="U2852" i="4" s="1"/>
  <c r="AB2851" i="4"/>
  <c r="Y2851" i="4"/>
  <c r="W2851" i="4"/>
  <c r="S2851" i="4"/>
  <c r="U2851" i="4" s="1"/>
  <c r="AB2850" i="4"/>
  <c r="Y2850" i="4"/>
  <c r="W2850" i="4"/>
  <c r="S2850" i="4"/>
  <c r="U2850" i="4" s="1"/>
  <c r="AB2849" i="4"/>
  <c r="Y2849" i="4"/>
  <c r="Z2849" i="4" s="1"/>
  <c r="W2849" i="4"/>
  <c r="S2849" i="4"/>
  <c r="U2849" i="4" s="1"/>
  <c r="AB2848" i="4"/>
  <c r="Y2848" i="4"/>
  <c r="Z2848" i="4" s="1"/>
  <c r="W2848" i="4"/>
  <c r="S2848" i="4"/>
  <c r="U2848" i="4" s="1"/>
  <c r="AB2847" i="4"/>
  <c r="Y2847" i="4"/>
  <c r="W2847" i="4"/>
  <c r="S2847" i="4"/>
  <c r="U2847" i="4" s="1"/>
  <c r="AB2846" i="4"/>
  <c r="Y2846" i="4"/>
  <c r="Z2846" i="4" s="1"/>
  <c r="W2846" i="4"/>
  <c r="S2846" i="4"/>
  <c r="U2846" i="4" s="1"/>
  <c r="AB2845" i="4"/>
  <c r="Y2845" i="4"/>
  <c r="Z2845" i="4" s="1"/>
  <c r="W2845" i="4"/>
  <c r="S2845" i="4"/>
  <c r="U2845" i="4" s="1"/>
  <c r="AB2844" i="4"/>
  <c r="Y2844" i="4"/>
  <c r="Z2844" i="4" s="1"/>
  <c r="W2844" i="4"/>
  <c r="S2844" i="4"/>
  <c r="U2844" i="4" s="1"/>
  <c r="AB2843" i="4"/>
  <c r="Y2843" i="4"/>
  <c r="Z2843" i="4" s="1"/>
  <c r="W2843" i="4"/>
  <c r="S2843" i="4"/>
  <c r="U2843" i="4" s="1"/>
  <c r="AB2842" i="4"/>
  <c r="Y2842" i="4"/>
  <c r="Z2842" i="4" s="1"/>
  <c r="W2842" i="4"/>
  <c r="S2842" i="4"/>
  <c r="U2842" i="4" s="1"/>
  <c r="AB2841" i="4"/>
  <c r="Y2841" i="4"/>
  <c r="W2841" i="4"/>
  <c r="S2841" i="4"/>
  <c r="U2841" i="4" s="1"/>
  <c r="AB2840" i="4"/>
  <c r="Y2840" i="4"/>
  <c r="W2840" i="4"/>
  <c r="S2840" i="4"/>
  <c r="U2840" i="4" s="1"/>
  <c r="AB2839" i="4"/>
  <c r="Y2839" i="4"/>
  <c r="Z2839" i="4" s="1"/>
  <c r="W2839" i="4"/>
  <c r="S2839" i="4"/>
  <c r="U2839" i="4" s="1"/>
  <c r="AB2838" i="4"/>
  <c r="Y2838" i="4"/>
  <c r="Z2838" i="4" s="1"/>
  <c r="W2838" i="4"/>
  <c r="S2838" i="4"/>
  <c r="U2838" i="4" s="1"/>
  <c r="AB2837" i="4"/>
  <c r="Y2837" i="4"/>
  <c r="Z2837" i="4" s="1"/>
  <c r="W2837" i="4"/>
  <c r="S2837" i="4"/>
  <c r="U2837" i="4" s="1"/>
  <c r="AB2836" i="4"/>
  <c r="Y2836" i="4"/>
  <c r="Z2836" i="4" s="1"/>
  <c r="W2836" i="4"/>
  <c r="S2836" i="4"/>
  <c r="U2836" i="4" s="1"/>
  <c r="AB2835" i="4"/>
  <c r="Y2835" i="4"/>
  <c r="Z2835" i="4" s="1"/>
  <c r="W2835" i="4"/>
  <c r="S2835" i="4"/>
  <c r="U2835" i="4" s="1"/>
  <c r="AB2834" i="4"/>
  <c r="Y2834" i="4"/>
  <c r="W2834" i="4"/>
  <c r="S2834" i="4"/>
  <c r="U2834" i="4" s="1"/>
  <c r="AB2833" i="4"/>
  <c r="Y2833" i="4"/>
  <c r="Z2833" i="4" s="1"/>
  <c r="W2833" i="4"/>
  <c r="S2833" i="4"/>
  <c r="U2833" i="4" s="1"/>
  <c r="AB2832" i="4"/>
  <c r="Y2832" i="4"/>
  <c r="W2832" i="4"/>
  <c r="S2832" i="4"/>
  <c r="U2832" i="4" s="1"/>
  <c r="AB2831" i="4"/>
  <c r="Y2831" i="4"/>
  <c r="W2831" i="4"/>
  <c r="S2831" i="4"/>
  <c r="U2831" i="4" s="1"/>
  <c r="AB2830" i="4"/>
  <c r="Y2830" i="4"/>
  <c r="W2830" i="4"/>
  <c r="S2830" i="4"/>
  <c r="U2830" i="4" s="1"/>
  <c r="AB2829" i="4"/>
  <c r="Y2829" i="4"/>
  <c r="Z2829" i="4" s="1"/>
  <c r="W2829" i="4"/>
  <c r="S2829" i="4"/>
  <c r="U2829" i="4" s="1"/>
  <c r="AB2828" i="4"/>
  <c r="Y2828" i="4"/>
  <c r="Z2828" i="4" s="1"/>
  <c r="W2828" i="4"/>
  <c r="S2828" i="4"/>
  <c r="U2828" i="4" s="1"/>
  <c r="AB2827" i="4"/>
  <c r="Y2827" i="4"/>
  <c r="Z2827" i="4" s="1"/>
  <c r="W2827" i="4"/>
  <c r="S2827" i="4"/>
  <c r="U2827" i="4" s="1"/>
  <c r="AB2826" i="4"/>
  <c r="Y2826" i="4"/>
  <c r="Z2826" i="4" s="1"/>
  <c r="W2826" i="4"/>
  <c r="S2826" i="4"/>
  <c r="U2826" i="4" s="1"/>
  <c r="AB2825" i="4"/>
  <c r="Y2825" i="4"/>
  <c r="W2825" i="4"/>
  <c r="S2825" i="4"/>
  <c r="U2825" i="4" s="1"/>
  <c r="AB2824" i="4"/>
  <c r="Y2824" i="4"/>
  <c r="Z2824" i="4" s="1"/>
  <c r="W2824" i="4"/>
  <c r="S2824" i="4"/>
  <c r="U2824" i="4" s="1"/>
  <c r="AB2823" i="4"/>
  <c r="Y2823" i="4"/>
  <c r="W2823" i="4"/>
  <c r="S2823" i="4"/>
  <c r="U2823" i="4" s="1"/>
  <c r="AB2822" i="4"/>
  <c r="Y2822" i="4"/>
  <c r="Z2822" i="4" s="1"/>
  <c r="W2822" i="4"/>
  <c r="S2822" i="4"/>
  <c r="U2822" i="4" s="1"/>
  <c r="AB2821" i="4"/>
  <c r="Y2821" i="4"/>
  <c r="W2821" i="4"/>
  <c r="S2821" i="4"/>
  <c r="U2821" i="4" s="1"/>
  <c r="AB2820" i="4"/>
  <c r="Y2820" i="4"/>
  <c r="Z2820" i="4" s="1"/>
  <c r="W2820" i="4"/>
  <c r="S2820" i="4"/>
  <c r="U2820" i="4" s="1"/>
  <c r="AB2819" i="4"/>
  <c r="AC2819" i="4" s="1"/>
  <c r="Y2819" i="4"/>
  <c r="Z2819" i="4" s="1"/>
  <c r="W2819" i="4"/>
  <c r="S2819" i="4"/>
  <c r="U2819" i="4" s="1"/>
  <c r="AB2818" i="4"/>
  <c r="Y2818" i="4"/>
  <c r="W2818" i="4"/>
  <c r="S2818" i="4"/>
  <c r="U2818" i="4" s="1"/>
  <c r="AB2817" i="4"/>
  <c r="Y2817" i="4"/>
  <c r="Z2817" i="4" s="1"/>
  <c r="W2817" i="4"/>
  <c r="S2817" i="4"/>
  <c r="U2817" i="4" s="1"/>
  <c r="AB2816" i="4"/>
  <c r="Y2816" i="4"/>
  <c r="Z2816" i="4" s="1"/>
  <c r="W2816" i="4"/>
  <c r="S2816" i="4"/>
  <c r="U2816" i="4" s="1"/>
  <c r="AB2815" i="4"/>
  <c r="Y2815" i="4"/>
  <c r="W2815" i="4"/>
  <c r="S2815" i="4"/>
  <c r="U2815" i="4" s="1"/>
  <c r="AB2814" i="4"/>
  <c r="Y2814" i="4"/>
  <c r="W2814" i="4"/>
  <c r="S2814" i="4"/>
  <c r="U2814" i="4" s="1"/>
  <c r="AB2813" i="4"/>
  <c r="Y2813" i="4"/>
  <c r="Z2813" i="4" s="1"/>
  <c r="W2813" i="4"/>
  <c r="S2813" i="4"/>
  <c r="U2813" i="4" s="1"/>
  <c r="AB2812" i="4"/>
  <c r="Y2812" i="4"/>
  <c r="Z2812" i="4" s="1"/>
  <c r="W2812" i="4"/>
  <c r="S2812" i="4"/>
  <c r="U2812" i="4" s="1"/>
  <c r="AB2811" i="4"/>
  <c r="Y2811" i="4"/>
  <c r="Z2811" i="4" s="1"/>
  <c r="W2811" i="4"/>
  <c r="S2811" i="4"/>
  <c r="U2811" i="4" s="1"/>
  <c r="AB2810" i="4"/>
  <c r="Y2810" i="4"/>
  <c r="Z2810" i="4" s="1"/>
  <c r="W2810" i="4"/>
  <c r="S2810" i="4"/>
  <c r="U2810" i="4" s="1"/>
  <c r="AB2809" i="4"/>
  <c r="Y2809" i="4"/>
  <c r="W2809" i="4"/>
  <c r="S2809" i="4"/>
  <c r="U2809" i="4" s="1"/>
  <c r="AB2808" i="4"/>
  <c r="Y2808" i="4"/>
  <c r="W2808" i="4"/>
  <c r="S2808" i="4"/>
  <c r="U2808" i="4" s="1"/>
  <c r="AB2807" i="4"/>
  <c r="Y2807" i="4"/>
  <c r="Z2807" i="4" s="1"/>
  <c r="W2807" i="4"/>
  <c r="S2807" i="4"/>
  <c r="U2807" i="4" s="1"/>
  <c r="AB2806" i="4"/>
  <c r="Y2806" i="4"/>
  <c r="Z2806" i="4" s="1"/>
  <c r="W2806" i="4"/>
  <c r="S2806" i="4"/>
  <c r="U2806" i="4" s="1"/>
  <c r="AB2805" i="4"/>
  <c r="Y2805" i="4"/>
  <c r="Z2805" i="4" s="1"/>
  <c r="W2805" i="4"/>
  <c r="S2805" i="4"/>
  <c r="U2805" i="4" s="1"/>
  <c r="AB2804" i="4"/>
  <c r="Y2804" i="4"/>
  <c r="Z2804" i="4" s="1"/>
  <c r="W2804" i="4"/>
  <c r="S2804" i="4"/>
  <c r="U2804" i="4" s="1"/>
  <c r="AB2803" i="4"/>
  <c r="Y2803" i="4"/>
  <c r="Z2803" i="4" s="1"/>
  <c r="W2803" i="4"/>
  <c r="S2803" i="4"/>
  <c r="U2803" i="4" s="1"/>
  <c r="AB2802" i="4"/>
  <c r="Y2802" i="4"/>
  <c r="Z2802" i="4" s="1"/>
  <c r="W2802" i="4"/>
  <c r="S2802" i="4"/>
  <c r="U2802" i="4" s="1"/>
  <c r="AB2801" i="4"/>
  <c r="Y2801" i="4"/>
  <c r="Z2801" i="4" s="1"/>
  <c r="W2801" i="4"/>
  <c r="S2801" i="4"/>
  <c r="U2801" i="4" s="1"/>
  <c r="AB2800" i="4"/>
  <c r="Y2800" i="4"/>
  <c r="W2800" i="4"/>
  <c r="S2800" i="4"/>
  <c r="U2800" i="4" s="1"/>
  <c r="AB2799" i="4"/>
  <c r="Z2799" i="4"/>
  <c r="Y2799" i="4"/>
  <c r="W2799" i="4"/>
  <c r="S2799" i="4"/>
  <c r="U2799" i="4" s="1"/>
  <c r="AB2798" i="4"/>
  <c r="Y2798" i="4"/>
  <c r="W2798" i="4"/>
  <c r="S2798" i="4"/>
  <c r="U2798" i="4" s="1"/>
  <c r="X2798" i="4" s="1"/>
  <c r="AB2797" i="4"/>
  <c r="AC2797" i="4" s="1"/>
  <c r="Y2797" i="4"/>
  <c r="Z2797" i="4" s="1"/>
  <c r="W2797" i="4"/>
  <c r="S2797" i="4"/>
  <c r="U2797" i="4" s="1"/>
  <c r="AB2796" i="4"/>
  <c r="Y2796" i="4"/>
  <c r="Z2796" i="4" s="1"/>
  <c r="W2796" i="4"/>
  <c r="S2796" i="4"/>
  <c r="U2796" i="4" s="1"/>
  <c r="AB2795" i="4"/>
  <c r="Y2795" i="4"/>
  <c r="Z2795" i="4" s="1"/>
  <c r="W2795" i="4"/>
  <c r="S2795" i="4"/>
  <c r="U2795" i="4" s="1"/>
  <c r="AB2794" i="4"/>
  <c r="Y2794" i="4"/>
  <c r="W2794" i="4"/>
  <c r="S2794" i="4"/>
  <c r="U2794" i="4" s="1"/>
  <c r="AB2793" i="4"/>
  <c r="Y2793" i="4"/>
  <c r="W2793" i="4"/>
  <c r="S2793" i="4"/>
  <c r="U2793" i="4" s="1"/>
  <c r="AB2792" i="4"/>
  <c r="Y2792" i="4"/>
  <c r="Z2792" i="4" s="1"/>
  <c r="W2792" i="4"/>
  <c r="S2792" i="4"/>
  <c r="U2792" i="4" s="1"/>
  <c r="AB2791" i="4"/>
  <c r="Y2791" i="4"/>
  <c r="W2791" i="4"/>
  <c r="S2791" i="4"/>
  <c r="U2791" i="4" s="1"/>
  <c r="AB2790" i="4"/>
  <c r="Y2790" i="4"/>
  <c r="Z2790" i="4" s="1"/>
  <c r="W2790" i="4"/>
  <c r="U2790" i="4"/>
  <c r="S2790" i="4"/>
  <c r="AB2789" i="4"/>
  <c r="Y2789" i="4"/>
  <c r="W2789" i="4"/>
  <c r="S2789" i="4"/>
  <c r="U2789" i="4" s="1"/>
  <c r="AB2788" i="4"/>
  <c r="Y2788" i="4"/>
  <c r="Z2788" i="4" s="1"/>
  <c r="W2788" i="4"/>
  <c r="S2788" i="4"/>
  <c r="U2788" i="4" s="1"/>
  <c r="AB2787" i="4"/>
  <c r="Y2787" i="4"/>
  <c r="W2787" i="4"/>
  <c r="X2787" i="4" s="1"/>
  <c r="S2787" i="4"/>
  <c r="U2787" i="4" s="1"/>
  <c r="AB2786" i="4"/>
  <c r="Y2786" i="4"/>
  <c r="W2786" i="4"/>
  <c r="S2786" i="4"/>
  <c r="U2786" i="4" s="1"/>
  <c r="AB2785" i="4"/>
  <c r="Y2785" i="4"/>
  <c r="Z2785" i="4" s="1"/>
  <c r="W2785" i="4"/>
  <c r="S2785" i="4"/>
  <c r="U2785" i="4" s="1"/>
  <c r="AB2784" i="4"/>
  <c r="Y2784" i="4"/>
  <c r="Z2784" i="4" s="1"/>
  <c r="W2784" i="4"/>
  <c r="S2784" i="4"/>
  <c r="U2784" i="4" s="1"/>
  <c r="AB2783" i="4"/>
  <c r="Y2783" i="4"/>
  <c r="W2783" i="4"/>
  <c r="S2783" i="4"/>
  <c r="U2783" i="4" s="1"/>
  <c r="AB2782" i="4"/>
  <c r="Y2782" i="4"/>
  <c r="W2782" i="4"/>
  <c r="S2782" i="4"/>
  <c r="U2782" i="4" s="1"/>
  <c r="AB2781" i="4"/>
  <c r="Y2781" i="4"/>
  <c r="Z2781" i="4" s="1"/>
  <c r="W2781" i="4"/>
  <c r="S2781" i="4"/>
  <c r="U2781" i="4" s="1"/>
  <c r="AB2780" i="4"/>
  <c r="Y2780" i="4"/>
  <c r="Z2780" i="4" s="1"/>
  <c r="W2780" i="4"/>
  <c r="S2780" i="4"/>
  <c r="U2780" i="4" s="1"/>
  <c r="AB2779" i="4"/>
  <c r="Y2779" i="4"/>
  <c r="Z2779" i="4" s="1"/>
  <c r="W2779" i="4"/>
  <c r="S2779" i="4"/>
  <c r="U2779" i="4" s="1"/>
  <c r="AB2778" i="4"/>
  <c r="Y2778" i="4"/>
  <c r="W2778" i="4"/>
  <c r="S2778" i="4"/>
  <c r="U2778" i="4" s="1"/>
  <c r="AB2777" i="4"/>
  <c r="Y2777" i="4"/>
  <c r="W2777" i="4"/>
  <c r="S2777" i="4"/>
  <c r="U2777" i="4" s="1"/>
  <c r="AB2776" i="4"/>
  <c r="Y2776" i="4"/>
  <c r="W2776" i="4"/>
  <c r="S2776" i="4"/>
  <c r="U2776" i="4" s="1"/>
  <c r="AB2775" i="4"/>
  <c r="Y2775" i="4"/>
  <c r="W2775" i="4"/>
  <c r="S2775" i="4"/>
  <c r="U2775" i="4" s="1"/>
  <c r="AB2774" i="4"/>
  <c r="Y2774" i="4"/>
  <c r="Z2774" i="4" s="1"/>
  <c r="W2774" i="4"/>
  <c r="S2774" i="4"/>
  <c r="U2774" i="4" s="1"/>
  <c r="AB2773" i="4"/>
  <c r="Y2773" i="4"/>
  <c r="Z2773" i="4" s="1"/>
  <c r="W2773" i="4"/>
  <c r="S2773" i="4"/>
  <c r="U2773" i="4" s="1"/>
  <c r="AB2772" i="4"/>
  <c r="Y2772" i="4"/>
  <c r="Z2772" i="4" s="1"/>
  <c r="W2772" i="4"/>
  <c r="S2772" i="4"/>
  <c r="U2772" i="4" s="1"/>
  <c r="AB2771" i="4"/>
  <c r="Y2771" i="4"/>
  <c r="W2771" i="4"/>
  <c r="S2771" i="4"/>
  <c r="U2771" i="4" s="1"/>
  <c r="AB2770" i="4"/>
  <c r="Y2770" i="4"/>
  <c r="Z2770" i="4" s="1"/>
  <c r="W2770" i="4"/>
  <c r="S2770" i="4"/>
  <c r="U2770" i="4" s="1"/>
  <c r="AB2769" i="4"/>
  <c r="Y2769" i="4"/>
  <c r="Z2769" i="4" s="1"/>
  <c r="W2769" i="4"/>
  <c r="S2769" i="4"/>
  <c r="U2769" i="4" s="1"/>
  <c r="AB2768" i="4"/>
  <c r="Y2768" i="4"/>
  <c r="W2768" i="4"/>
  <c r="S2768" i="4"/>
  <c r="U2768" i="4" s="1"/>
  <c r="AB2767" i="4"/>
  <c r="Y2767" i="4"/>
  <c r="W2767" i="4"/>
  <c r="S2767" i="4"/>
  <c r="U2767" i="4" s="1"/>
  <c r="AB2766" i="4"/>
  <c r="Y2766" i="4"/>
  <c r="Z2766" i="4" s="1"/>
  <c r="W2766" i="4"/>
  <c r="S2766" i="4"/>
  <c r="U2766" i="4" s="1"/>
  <c r="AB2765" i="4"/>
  <c r="Y2765" i="4"/>
  <c r="Z2765" i="4" s="1"/>
  <c r="W2765" i="4"/>
  <c r="S2765" i="4"/>
  <c r="U2765" i="4" s="1"/>
  <c r="AB2764" i="4"/>
  <c r="Y2764" i="4"/>
  <c r="Z2764" i="4" s="1"/>
  <c r="W2764" i="4"/>
  <c r="S2764" i="4"/>
  <c r="U2764" i="4" s="1"/>
  <c r="AB2763" i="4"/>
  <c r="Y2763" i="4"/>
  <c r="W2763" i="4"/>
  <c r="S2763" i="4"/>
  <c r="U2763" i="4" s="1"/>
  <c r="AB2762" i="4"/>
  <c r="Y2762" i="4"/>
  <c r="Z2762" i="4" s="1"/>
  <c r="W2762" i="4"/>
  <c r="S2762" i="4"/>
  <c r="U2762" i="4" s="1"/>
  <c r="AB2761" i="4"/>
  <c r="Y2761" i="4"/>
  <c r="W2761" i="4"/>
  <c r="S2761" i="4"/>
  <c r="U2761" i="4" s="1"/>
  <c r="AB2760" i="4"/>
  <c r="Y2760" i="4"/>
  <c r="W2760" i="4"/>
  <c r="S2760" i="4"/>
  <c r="U2760" i="4" s="1"/>
  <c r="AB2759" i="4"/>
  <c r="Y2759" i="4"/>
  <c r="Z2759" i="4" s="1"/>
  <c r="W2759" i="4"/>
  <c r="S2759" i="4"/>
  <c r="U2759" i="4" s="1"/>
  <c r="AB2758" i="4"/>
  <c r="Y2758" i="4"/>
  <c r="Z2758" i="4" s="1"/>
  <c r="W2758" i="4"/>
  <c r="S2758" i="4"/>
  <c r="U2758" i="4" s="1"/>
  <c r="AB2757" i="4"/>
  <c r="Y2757" i="4"/>
  <c r="Z2757" i="4" s="1"/>
  <c r="W2757" i="4"/>
  <c r="S2757" i="4"/>
  <c r="U2757" i="4" s="1"/>
  <c r="AB2756" i="4"/>
  <c r="Y2756" i="4"/>
  <c r="Z2756" i="4" s="1"/>
  <c r="W2756" i="4"/>
  <c r="S2756" i="4"/>
  <c r="U2756" i="4" s="1"/>
  <c r="AB2755" i="4"/>
  <c r="Y2755" i="4"/>
  <c r="Z2755" i="4" s="1"/>
  <c r="W2755" i="4"/>
  <c r="S2755" i="4"/>
  <c r="U2755" i="4" s="1"/>
  <c r="AB2754" i="4"/>
  <c r="Y2754" i="4"/>
  <c r="W2754" i="4"/>
  <c r="S2754" i="4"/>
  <c r="U2754" i="4" s="1"/>
  <c r="AB2753" i="4"/>
  <c r="Y2753" i="4"/>
  <c r="Z2753" i="4" s="1"/>
  <c r="W2753" i="4"/>
  <c r="S2753" i="4"/>
  <c r="U2753" i="4" s="1"/>
  <c r="AB2752" i="4"/>
  <c r="Y2752" i="4"/>
  <c r="Z2752" i="4" s="1"/>
  <c r="W2752" i="4"/>
  <c r="S2752" i="4"/>
  <c r="U2752" i="4" s="1"/>
  <c r="AB2751" i="4"/>
  <c r="Y2751" i="4"/>
  <c r="W2751" i="4"/>
  <c r="S2751" i="4"/>
  <c r="U2751" i="4" s="1"/>
  <c r="AB2750" i="4"/>
  <c r="Y2750" i="4"/>
  <c r="W2750" i="4"/>
  <c r="S2750" i="4"/>
  <c r="U2750" i="4" s="1"/>
  <c r="AB2749" i="4"/>
  <c r="Y2749" i="4"/>
  <c r="W2749" i="4"/>
  <c r="S2749" i="4"/>
  <c r="U2749" i="4" s="1"/>
  <c r="AB2748" i="4"/>
  <c r="Y2748" i="4"/>
  <c r="W2748" i="4"/>
  <c r="S2748" i="4"/>
  <c r="U2748" i="4" s="1"/>
  <c r="AB2747" i="4"/>
  <c r="Y2747" i="4"/>
  <c r="W2747" i="4"/>
  <c r="S2747" i="4"/>
  <c r="U2747" i="4" s="1"/>
  <c r="AB2746" i="4"/>
  <c r="Y2746" i="4"/>
  <c r="Z2746" i="4" s="1"/>
  <c r="W2746" i="4"/>
  <c r="S2746" i="4"/>
  <c r="U2746" i="4" s="1"/>
  <c r="AB2745" i="4"/>
  <c r="Y2745" i="4"/>
  <c r="Z2745" i="4" s="1"/>
  <c r="W2745" i="4"/>
  <c r="S2745" i="4"/>
  <c r="U2745" i="4" s="1"/>
  <c r="AB2744" i="4"/>
  <c r="Y2744" i="4"/>
  <c r="W2744" i="4"/>
  <c r="S2744" i="4"/>
  <c r="U2744" i="4" s="1"/>
  <c r="AB2743" i="4"/>
  <c r="Y2743" i="4"/>
  <c r="Z2743" i="4" s="1"/>
  <c r="W2743" i="4"/>
  <c r="S2743" i="4"/>
  <c r="U2743" i="4" s="1"/>
  <c r="AB2742" i="4"/>
  <c r="Y2742" i="4"/>
  <c r="W2742" i="4"/>
  <c r="S2742" i="4"/>
  <c r="U2742" i="4" s="1"/>
  <c r="AB2741" i="4"/>
  <c r="Y2741" i="4"/>
  <c r="W2741" i="4"/>
  <c r="S2741" i="4"/>
  <c r="U2741" i="4" s="1"/>
  <c r="AB2740" i="4"/>
  <c r="Y2740" i="4"/>
  <c r="Z2740" i="4" s="1"/>
  <c r="W2740" i="4"/>
  <c r="S2740" i="4"/>
  <c r="U2740" i="4" s="1"/>
  <c r="AB2739" i="4"/>
  <c r="Y2739" i="4"/>
  <c r="W2739" i="4"/>
  <c r="S2739" i="4"/>
  <c r="U2739" i="4" s="1"/>
  <c r="AB2738" i="4"/>
  <c r="Y2738" i="4"/>
  <c r="Z2738" i="4" s="1"/>
  <c r="W2738" i="4"/>
  <c r="S2738" i="4"/>
  <c r="U2738" i="4" s="1"/>
  <c r="AB2737" i="4"/>
  <c r="Y2737" i="4"/>
  <c r="W2737" i="4"/>
  <c r="X2737" i="4" s="1"/>
  <c r="S2737" i="4"/>
  <c r="U2737" i="4" s="1"/>
  <c r="AB2736" i="4"/>
  <c r="Y2736" i="4"/>
  <c r="W2736" i="4"/>
  <c r="S2736" i="4"/>
  <c r="U2736" i="4" s="1"/>
  <c r="AB2735" i="4"/>
  <c r="Y2735" i="4"/>
  <c r="Z2735" i="4" s="1"/>
  <c r="W2735" i="4"/>
  <c r="S2735" i="4"/>
  <c r="U2735" i="4" s="1"/>
  <c r="AB2734" i="4"/>
  <c r="Y2734" i="4"/>
  <c r="Z2734" i="4" s="1"/>
  <c r="W2734" i="4"/>
  <c r="S2734" i="4"/>
  <c r="U2734" i="4" s="1"/>
  <c r="AB2733" i="4"/>
  <c r="Y2733" i="4"/>
  <c r="Z2733" i="4" s="1"/>
  <c r="W2733" i="4"/>
  <c r="S2733" i="4"/>
  <c r="U2733" i="4" s="1"/>
  <c r="AB2732" i="4"/>
  <c r="Y2732" i="4"/>
  <c r="Z2732" i="4" s="1"/>
  <c r="W2732" i="4"/>
  <c r="S2732" i="4"/>
  <c r="U2732" i="4" s="1"/>
  <c r="AB2731" i="4"/>
  <c r="Y2731" i="4"/>
  <c r="W2731" i="4"/>
  <c r="S2731" i="4"/>
  <c r="U2731" i="4" s="1"/>
  <c r="AB2730" i="4"/>
  <c r="Y2730" i="4"/>
  <c r="W2730" i="4"/>
  <c r="S2730" i="4"/>
  <c r="U2730" i="4" s="1"/>
  <c r="AB2729" i="4"/>
  <c r="Y2729" i="4"/>
  <c r="Z2729" i="4" s="1"/>
  <c r="W2729" i="4"/>
  <c r="S2729" i="4"/>
  <c r="U2729" i="4" s="1"/>
  <c r="AB2728" i="4"/>
  <c r="Y2728" i="4"/>
  <c r="W2728" i="4"/>
  <c r="S2728" i="4"/>
  <c r="U2728" i="4" s="1"/>
  <c r="AB2727" i="4"/>
  <c r="Y2727" i="4"/>
  <c r="W2727" i="4"/>
  <c r="S2727" i="4"/>
  <c r="U2727" i="4" s="1"/>
  <c r="AB2726" i="4"/>
  <c r="Y2726" i="4"/>
  <c r="W2726" i="4"/>
  <c r="S2726" i="4"/>
  <c r="U2726" i="4" s="1"/>
  <c r="AB2725" i="4"/>
  <c r="Y2725" i="4"/>
  <c r="W2725" i="4"/>
  <c r="S2725" i="4"/>
  <c r="U2725" i="4" s="1"/>
  <c r="AB2724" i="4"/>
  <c r="Y2724" i="4"/>
  <c r="Z2724" i="4" s="1"/>
  <c r="W2724" i="4"/>
  <c r="S2724" i="4"/>
  <c r="U2724" i="4" s="1"/>
  <c r="AB2723" i="4"/>
  <c r="Y2723" i="4"/>
  <c r="W2723" i="4"/>
  <c r="S2723" i="4"/>
  <c r="U2723" i="4" s="1"/>
  <c r="AB2722" i="4"/>
  <c r="Y2722" i="4"/>
  <c r="Z2722" i="4" s="1"/>
  <c r="W2722" i="4"/>
  <c r="S2722" i="4"/>
  <c r="U2722" i="4" s="1"/>
  <c r="AB2721" i="4"/>
  <c r="Y2721" i="4"/>
  <c r="Z2721" i="4" s="1"/>
  <c r="W2721" i="4"/>
  <c r="S2721" i="4"/>
  <c r="U2721" i="4" s="1"/>
  <c r="AB2720" i="4"/>
  <c r="Y2720" i="4"/>
  <c r="W2720" i="4"/>
  <c r="S2720" i="4"/>
  <c r="U2720" i="4" s="1"/>
  <c r="AB2719" i="4"/>
  <c r="Y2719" i="4"/>
  <c r="W2719" i="4"/>
  <c r="S2719" i="4"/>
  <c r="U2719" i="4" s="1"/>
  <c r="AB2718" i="4"/>
  <c r="Y2718" i="4"/>
  <c r="W2718" i="4"/>
  <c r="S2718" i="4"/>
  <c r="U2718" i="4" s="1"/>
  <c r="AB2717" i="4"/>
  <c r="Y2717" i="4"/>
  <c r="Z2717" i="4" s="1"/>
  <c r="W2717" i="4"/>
  <c r="S2717" i="4"/>
  <c r="U2717" i="4" s="1"/>
  <c r="AB2716" i="4"/>
  <c r="Y2716" i="4"/>
  <c r="W2716" i="4"/>
  <c r="S2716" i="4"/>
  <c r="U2716" i="4" s="1"/>
  <c r="AB2715" i="4"/>
  <c r="Y2715" i="4"/>
  <c r="Z2715" i="4" s="1"/>
  <c r="W2715" i="4"/>
  <c r="S2715" i="4"/>
  <c r="U2715" i="4" s="1"/>
  <c r="AB2714" i="4"/>
  <c r="Y2714" i="4"/>
  <c r="Z2714" i="4" s="1"/>
  <c r="W2714" i="4"/>
  <c r="S2714" i="4"/>
  <c r="U2714" i="4" s="1"/>
  <c r="AB2713" i="4"/>
  <c r="Y2713" i="4"/>
  <c r="Z2713" i="4" s="1"/>
  <c r="W2713" i="4"/>
  <c r="S2713" i="4"/>
  <c r="U2713" i="4" s="1"/>
  <c r="AB2712" i="4"/>
  <c r="Y2712" i="4"/>
  <c r="W2712" i="4"/>
  <c r="S2712" i="4"/>
  <c r="U2712" i="4" s="1"/>
  <c r="AB2711" i="4"/>
  <c r="Y2711" i="4"/>
  <c r="Z2711" i="4" s="1"/>
  <c r="W2711" i="4"/>
  <c r="S2711" i="4"/>
  <c r="U2711" i="4" s="1"/>
  <c r="AB2710" i="4"/>
  <c r="Y2710" i="4"/>
  <c r="W2710" i="4"/>
  <c r="S2710" i="4"/>
  <c r="U2710" i="4" s="1"/>
  <c r="AB2709" i="4"/>
  <c r="Y2709" i="4"/>
  <c r="W2709" i="4"/>
  <c r="S2709" i="4"/>
  <c r="U2709" i="4" s="1"/>
  <c r="AB2708" i="4"/>
  <c r="Y2708" i="4"/>
  <c r="Z2708" i="4" s="1"/>
  <c r="W2708" i="4"/>
  <c r="S2708" i="4"/>
  <c r="U2708" i="4" s="1"/>
  <c r="AB2707" i="4"/>
  <c r="Y2707" i="4"/>
  <c r="W2707" i="4"/>
  <c r="S2707" i="4"/>
  <c r="U2707" i="4" s="1"/>
  <c r="AB2706" i="4"/>
  <c r="Y2706" i="4"/>
  <c r="Z2706" i="4" s="1"/>
  <c r="W2706" i="4"/>
  <c r="S2706" i="4"/>
  <c r="U2706" i="4" s="1"/>
  <c r="AB2705" i="4"/>
  <c r="Y2705" i="4"/>
  <c r="W2705" i="4"/>
  <c r="S2705" i="4"/>
  <c r="U2705" i="4" s="1"/>
  <c r="AB2704" i="4"/>
  <c r="Y2704" i="4"/>
  <c r="W2704" i="4"/>
  <c r="S2704" i="4"/>
  <c r="U2704" i="4" s="1"/>
  <c r="AB2703" i="4"/>
  <c r="Y2703" i="4"/>
  <c r="Z2703" i="4" s="1"/>
  <c r="W2703" i="4"/>
  <c r="S2703" i="4"/>
  <c r="U2703" i="4" s="1"/>
  <c r="AB2702" i="4"/>
  <c r="Y2702" i="4"/>
  <c r="Z2702" i="4" s="1"/>
  <c r="W2702" i="4"/>
  <c r="S2702" i="4"/>
  <c r="U2702" i="4" s="1"/>
  <c r="AB2701" i="4"/>
  <c r="Y2701" i="4"/>
  <c r="W2701" i="4"/>
  <c r="S2701" i="4"/>
  <c r="U2701" i="4" s="1"/>
  <c r="AB2700" i="4"/>
  <c r="Y2700" i="4"/>
  <c r="W2700" i="4"/>
  <c r="S2700" i="4"/>
  <c r="U2700" i="4" s="1"/>
  <c r="AB2699" i="4"/>
  <c r="Y2699" i="4"/>
  <c r="W2699" i="4"/>
  <c r="S2699" i="4"/>
  <c r="U2699" i="4" s="1"/>
  <c r="AB2698" i="4"/>
  <c r="Y2698" i="4"/>
  <c r="Z2698" i="4" s="1"/>
  <c r="W2698" i="4"/>
  <c r="S2698" i="4"/>
  <c r="U2698" i="4" s="1"/>
  <c r="AB2697" i="4"/>
  <c r="Y2697" i="4"/>
  <c r="Z2697" i="4" s="1"/>
  <c r="W2697" i="4"/>
  <c r="S2697" i="4"/>
  <c r="U2697" i="4" s="1"/>
  <c r="AB2696" i="4"/>
  <c r="Y2696" i="4"/>
  <c r="W2696" i="4"/>
  <c r="S2696" i="4"/>
  <c r="U2696" i="4" s="1"/>
  <c r="AB2695" i="4"/>
  <c r="Y2695" i="4"/>
  <c r="W2695" i="4"/>
  <c r="S2695" i="4"/>
  <c r="U2695" i="4" s="1"/>
  <c r="AB2694" i="4"/>
  <c r="Y2694" i="4"/>
  <c r="W2694" i="4"/>
  <c r="S2694" i="4"/>
  <c r="U2694" i="4" s="1"/>
  <c r="AB2693" i="4"/>
  <c r="Y2693" i="4"/>
  <c r="W2693" i="4"/>
  <c r="S2693" i="4"/>
  <c r="U2693" i="4" s="1"/>
  <c r="AB2692" i="4"/>
  <c r="Y2692" i="4"/>
  <c r="Z2692" i="4" s="1"/>
  <c r="W2692" i="4"/>
  <c r="S2692" i="4"/>
  <c r="U2692" i="4" s="1"/>
  <c r="AB2691" i="4"/>
  <c r="Y2691" i="4"/>
  <c r="Z2691" i="4" s="1"/>
  <c r="W2691" i="4"/>
  <c r="S2691" i="4"/>
  <c r="U2691" i="4" s="1"/>
  <c r="AB2690" i="4"/>
  <c r="Y2690" i="4"/>
  <c r="Z2690" i="4" s="1"/>
  <c r="W2690" i="4"/>
  <c r="S2690" i="4"/>
  <c r="U2690" i="4" s="1"/>
  <c r="AB2689" i="4"/>
  <c r="Y2689" i="4"/>
  <c r="Z2689" i="4" s="1"/>
  <c r="W2689" i="4"/>
  <c r="S2689" i="4"/>
  <c r="U2689" i="4" s="1"/>
  <c r="AB2688" i="4"/>
  <c r="Y2688" i="4"/>
  <c r="W2688" i="4"/>
  <c r="S2688" i="4"/>
  <c r="U2688" i="4" s="1"/>
  <c r="AB2687" i="4"/>
  <c r="Y2687" i="4"/>
  <c r="Z2687" i="4" s="1"/>
  <c r="W2687" i="4"/>
  <c r="S2687" i="4"/>
  <c r="U2687" i="4" s="1"/>
  <c r="AB2686" i="4"/>
  <c r="Y2686" i="4"/>
  <c r="W2686" i="4"/>
  <c r="S2686" i="4"/>
  <c r="U2686" i="4" s="1"/>
  <c r="AB2685" i="4"/>
  <c r="Y2685" i="4"/>
  <c r="Z2685" i="4" s="1"/>
  <c r="W2685" i="4"/>
  <c r="S2685" i="4"/>
  <c r="U2685" i="4" s="1"/>
  <c r="AB2684" i="4"/>
  <c r="Y2684" i="4"/>
  <c r="W2684" i="4"/>
  <c r="S2684" i="4"/>
  <c r="U2684" i="4" s="1"/>
  <c r="AB2683" i="4"/>
  <c r="Y2683" i="4"/>
  <c r="W2683" i="4"/>
  <c r="S2683" i="4"/>
  <c r="U2683" i="4" s="1"/>
  <c r="AB2682" i="4"/>
  <c r="Y2682" i="4"/>
  <c r="Z2682" i="4" s="1"/>
  <c r="W2682" i="4"/>
  <c r="S2682" i="4"/>
  <c r="U2682" i="4" s="1"/>
  <c r="AB2681" i="4"/>
  <c r="Y2681" i="4"/>
  <c r="Z2681" i="4" s="1"/>
  <c r="W2681" i="4"/>
  <c r="S2681" i="4"/>
  <c r="U2681" i="4" s="1"/>
  <c r="AB2680" i="4"/>
  <c r="Y2680" i="4"/>
  <c r="W2680" i="4"/>
  <c r="S2680" i="4"/>
  <c r="U2680" i="4" s="1"/>
  <c r="AB2679" i="4"/>
  <c r="Y2679" i="4"/>
  <c r="W2679" i="4"/>
  <c r="S2679" i="4"/>
  <c r="U2679" i="4" s="1"/>
  <c r="AB2678" i="4"/>
  <c r="Y2678" i="4"/>
  <c r="W2678" i="4"/>
  <c r="S2678" i="4"/>
  <c r="U2678" i="4" s="1"/>
  <c r="AB2677" i="4"/>
  <c r="Y2677" i="4"/>
  <c r="W2677" i="4"/>
  <c r="S2677" i="4"/>
  <c r="U2677" i="4" s="1"/>
  <c r="AB2676" i="4"/>
  <c r="Y2676" i="4"/>
  <c r="Z2676" i="4" s="1"/>
  <c r="W2676" i="4"/>
  <c r="S2676" i="4"/>
  <c r="U2676" i="4" s="1"/>
  <c r="AB2675" i="4"/>
  <c r="Y2675" i="4"/>
  <c r="W2675" i="4"/>
  <c r="S2675" i="4"/>
  <c r="U2675" i="4" s="1"/>
  <c r="AB2674" i="4"/>
  <c r="Y2674" i="4"/>
  <c r="W2674" i="4"/>
  <c r="S2674" i="4"/>
  <c r="U2674" i="4" s="1"/>
  <c r="AB2673" i="4"/>
  <c r="Y2673" i="4"/>
  <c r="W2673" i="4"/>
  <c r="S2673" i="4"/>
  <c r="U2673" i="4" s="1"/>
  <c r="AB2672" i="4"/>
  <c r="Y2672" i="4"/>
  <c r="W2672" i="4"/>
  <c r="S2672" i="4"/>
  <c r="U2672" i="4" s="1"/>
  <c r="AB2671" i="4"/>
  <c r="Y2671" i="4"/>
  <c r="Z2671" i="4" s="1"/>
  <c r="W2671" i="4"/>
  <c r="S2671" i="4"/>
  <c r="U2671" i="4" s="1"/>
  <c r="AB2670" i="4"/>
  <c r="Y2670" i="4"/>
  <c r="Z2670" i="4" s="1"/>
  <c r="W2670" i="4"/>
  <c r="S2670" i="4"/>
  <c r="U2670" i="4" s="1"/>
  <c r="AB2669" i="4"/>
  <c r="Y2669" i="4"/>
  <c r="Z2669" i="4" s="1"/>
  <c r="W2669" i="4"/>
  <c r="S2669" i="4"/>
  <c r="U2669" i="4" s="1"/>
  <c r="AB2668" i="4"/>
  <c r="Y2668" i="4"/>
  <c r="W2668" i="4"/>
  <c r="S2668" i="4"/>
  <c r="U2668" i="4" s="1"/>
  <c r="AB2667" i="4"/>
  <c r="Y2667" i="4"/>
  <c r="W2667" i="4"/>
  <c r="S2667" i="4"/>
  <c r="U2667" i="4" s="1"/>
  <c r="AB2666" i="4"/>
  <c r="Y2666" i="4"/>
  <c r="W2666" i="4"/>
  <c r="S2666" i="4"/>
  <c r="U2666" i="4" s="1"/>
  <c r="AB2665" i="4"/>
  <c r="Y2665" i="4"/>
  <c r="Z2665" i="4" s="1"/>
  <c r="W2665" i="4"/>
  <c r="S2665" i="4"/>
  <c r="U2665" i="4" s="1"/>
  <c r="AB2664" i="4"/>
  <c r="Y2664" i="4"/>
  <c r="W2664" i="4"/>
  <c r="S2664" i="4"/>
  <c r="U2664" i="4" s="1"/>
  <c r="AB2663" i="4"/>
  <c r="Y2663" i="4"/>
  <c r="W2663" i="4"/>
  <c r="S2663" i="4"/>
  <c r="U2663" i="4" s="1"/>
  <c r="AB2662" i="4"/>
  <c r="Y2662" i="4"/>
  <c r="W2662" i="4"/>
  <c r="S2662" i="4"/>
  <c r="U2662" i="4" s="1"/>
  <c r="AB2661" i="4"/>
  <c r="Y2661" i="4"/>
  <c r="W2661" i="4"/>
  <c r="S2661" i="4"/>
  <c r="U2661" i="4" s="1"/>
  <c r="AB2660" i="4"/>
  <c r="Y2660" i="4"/>
  <c r="Z2660" i="4" s="1"/>
  <c r="W2660" i="4"/>
  <c r="S2660" i="4"/>
  <c r="U2660" i="4" s="1"/>
  <c r="AB2659" i="4"/>
  <c r="Y2659" i="4"/>
  <c r="Z2659" i="4" s="1"/>
  <c r="W2659" i="4"/>
  <c r="S2659" i="4"/>
  <c r="U2659" i="4" s="1"/>
  <c r="AB2658" i="4"/>
  <c r="Y2658" i="4"/>
  <c r="W2658" i="4"/>
  <c r="S2658" i="4"/>
  <c r="U2658" i="4" s="1"/>
  <c r="AB2657" i="4"/>
  <c r="Y2657" i="4"/>
  <c r="Z2657" i="4" s="1"/>
  <c r="W2657" i="4"/>
  <c r="S2657" i="4"/>
  <c r="U2657" i="4" s="1"/>
  <c r="AB2656" i="4"/>
  <c r="Y2656" i="4"/>
  <c r="W2656" i="4"/>
  <c r="S2656" i="4"/>
  <c r="U2656" i="4" s="1"/>
  <c r="AB2655" i="4"/>
  <c r="Y2655" i="4"/>
  <c r="Z2655" i="4" s="1"/>
  <c r="W2655" i="4"/>
  <c r="S2655" i="4"/>
  <c r="U2655" i="4" s="1"/>
  <c r="AB2654" i="4"/>
  <c r="Y2654" i="4"/>
  <c r="W2654" i="4"/>
  <c r="S2654" i="4"/>
  <c r="U2654" i="4" s="1"/>
  <c r="AB2653" i="4"/>
  <c r="Y2653" i="4"/>
  <c r="Z2653" i="4" s="1"/>
  <c r="W2653" i="4"/>
  <c r="S2653" i="4"/>
  <c r="U2653" i="4" s="1"/>
  <c r="AB2652" i="4"/>
  <c r="Y2652" i="4"/>
  <c r="W2652" i="4"/>
  <c r="S2652" i="4"/>
  <c r="U2652" i="4" s="1"/>
  <c r="AB2651" i="4"/>
  <c r="Y2651" i="4"/>
  <c r="W2651" i="4"/>
  <c r="S2651" i="4"/>
  <c r="U2651" i="4" s="1"/>
  <c r="AB2650" i="4"/>
  <c r="Y2650" i="4"/>
  <c r="Z2650" i="4" s="1"/>
  <c r="W2650" i="4"/>
  <c r="S2650" i="4"/>
  <c r="U2650" i="4" s="1"/>
  <c r="AB2649" i="4"/>
  <c r="Y2649" i="4"/>
  <c r="Z2649" i="4" s="1"/>
  <c r="W2649" i="4"/>
  <c r="S2649" i="4"/>
  <c r="U2649" i="4" s="1"/>
  <c r="AB2648" i="4"/>
  <c r="Y2648" i="4"/>
  <c r="W2648" i="4"/>
  <c r="S2648" i="4"/>
  <c r="U2648" i="4" s="1"/>
  <c r="AB2647" i="4"/>
  <c r="Y2647" i="4"/>
  <c r="W2647" i="4"/>
  <c r="S2647" i="4"/>
  <c r="U2647" i="4" s="1"/>
  <c r="AB2646" i="4"/>
  <c r="Y2646" i="4"/>
  <c r="W2646" i="4"/>
  <c r="S2646" i="4"/>
  <c r="U2646" i="4" s="1"/>
  <c r="AB2645" i="4"/>
  <c r="Y2645" i="4"/>
  <c r="W2645" i="4"/>
  <c r="S2645" i="4"/>
  <c r="U2645" i="4" s="1"/>
  <c r="AB2644" i="4"/>
  <c r="Y2644" i="4"/>
  <c r="Z2644" i="4" s="1"/>
  <c r="W2644" i="4"/>
  <c r="S2644" i="4"/>
  <c r="U2644" i="4" s="1"/>
  <c r="AB2643" i="4"/>
  <c r="Y2643" i="4"/>
  <c r="W2643" i="4"/>
  <c r="S2643" i="4"/>
  <c r="U2643" i="4" s="1"/>
  <c r="AB2642" i="4"/>
  <c r="Y2642" i="4"/>
  <c r="W2642" i="4"/>
  <c r="S2642" i="4"/>
  <c r="U2642" i="4" s="1"/>
  <c r="AB2641" i="4"/>
  <c r="Y2641" i="4"/>
  <c r="W2641" i="4"/>
  <c r="X2641" i="4" s="1"/>
  <c r="S2641" i="4"/>
  <c r="U2641" i="4" s="1"/>
  <c r="AB2640" i="4"/>
  <c r="Y2640" i="4"/>
  <c r="Z2640" i="4" s="1"/>
  <c r="W2640" i="4"/>
  <c r="S2640" i="4"/>
  <c r="U2640" i="4" s="1"/>
  <c r="AB2639" i="4"/>
  <c r="Y2639" i="4"/>
  <c r="Z2639" i="4" s="1"/>
  <c r="W2639" i="4"/>
  <c r="S2639" i="4"/>
  <c r="U2639" i="4" s="1"/>
  <c r="AB2638" i="4"/>
  <c r="Y2638" i="4"/>
  <c r="W2638" i="4"/>
  <c r="S2638" i="4"/>
  <c r="U2638" i="4" s="1"/>
  <c r="AB2637" i="4"/>
  <c r="Y2637" i="4"/>
  <c r="Z2637" i="4" s="1"/>
  <c r="W2637" i="4"/>
  <c r="S2637" i="4"/>
  <c r="U2637" i="4" s="1"/>
  <c r="AB2636" i="4"/>
  <c r="Y2636" i="4"/>
  <c r="W2636" i="4"/>
  <c r="S2636" i="4"/>
  <c r="U2636" i="4" s="1"/>
  <c r="AB2635" i="4"/>
  <c r="Y2635" i="4"/>
  <c r="W2635" i="4"/>
  <c r="S2635" i="4"/>
  <c r="U2635" i="4" s="1"/>
  <c r="AB2634" i="4"/>
  <c r="Y2634" i="4"/>
  <c r="Z2634" i="4" s="1"/>
  <c r="W2634" i="4"/>
  <c r="S2634" i="4"/>
  <c r="U2634" i="4" s="1"/>
  <c r="AB2633" i="4"/>
  <c r="AC2633" i="4" s="1"/>
  <c r="Y2633" i="4"/>
  <c r="Z2633" i="4" s="1"/>
  <c r="W2633" i="4"/>
  <c r="S2633" i="4"/>
  <c r="U2633" i="4" s="1"/>
  <c r="AB2632" i="4"/>
  <c r="Y2632" i="4"/>
  <c r="W2632" i="4"/>
  <c r="S2632" i="4"/>
  <c r="U2632" i="4" s="1"/>
  <c r="AB2631" i="4"/>
  <c r="Y2631" i="4"/>
  <c r="Z2631" i="4" s="1"/>
  <c r="W2631" i="4"/>
  <c r="S2631" i="4"/>
  <c r="U2631" i="4" s="1"/>
  <c r="AB2630" i="4"/>
  <c r="Y2630" i="4"/>
  <c r="W2630" i="4"/>
  <c r="S2630" i="4"/>
  <c r="U2630" i="4" s="1"/>
  <c r="AB2629" i="4"/>
  <c r="Y2629" i="4"/>
  <c r="W2629" i="4"/>
  <c r="S2629" i="4"/>
  <c r="U2629" i="4" s="1"/>
  <c r="AB2628" i="4"/>
  <c r="Y2628" i="4"/>
  <c r="Z2628" i="4" s="1"/>
  <c r="W2628" i="4"/>
  <c r="S2628" i="4"/>
  <c r="U2628" i="4" s="1"/>
  <c r="AB2627" i="4"/>
  <c r="Y2627" i="4"/>
  <c r="Z2627" i="4" s="1"/>
  <c r="W2627" i="4"/>
  <c r="X2627" i="4" s="1"/>
  <c r="S2627" i="4"/>
  <c r="U2627" i="4" s="1"/>
  <c r="AB2626" i="4"/>
  <c r="Y2626" i="4"/>
  <c r="Z2626" i="4" s="1"/>
  <c r="W2626" i="4"/>
  <c r="S2626" i="4"/>
  <c r="U2626" i="4" s="1"/>
  <c r="AB2625" i="4"/>
  <c r="Y2625" i="4"/>
  <c r="Z2625" i="4" s="1"/>
  <c r="W2625" i="4"/>
  <c r="S2625" i="4"/>
  <c r="U2625" i="4" s="1"/>
  <c r="AB2624" i="4"/>
  <c r="Y2624" i="4"/>
  <c r="W2624" i="4"/>
  <c r="S2624" i="4"/>
  <c r="U2624" i="4" s="1"/>
  <c r="AB2623" i="4"/>
  <c r="Y2623" i="4"/>
  <c r="Z2623" i="4" s="1"/>
  <c r="W2623" i="4"/>
  <c r="S2623" i="4"/>
  <c r="U2623" i="4" s="1"/>
  <c r="AB2622" i="4"/>
  <c r="Y2622" i="4"/>
  <c r="W2622" i="4"/>
  <c r="S2622" i="4"/>
  <c r="U2622" i="4" s="1"/>
  <c r="AB2621" i="4"/>
  <c r="Y2621" i="4"/>
  <c r="Z2621" i="4" s="1"/>
  <c r="W2621" i="4"/>
  <c r="S2621" i="4"/>
  <c r="U2621" i="4" s="1"/>
  <c r="AB2620" i="4"/>
  <c r="Y2620" i="4"/>
  <c r="W2620" i="4"/>
  <c r="S2620" i="4"/>
  <c r="U2620" i="4" s="1"/>
  <c r="AB2619" i="4"/>
  <c r="Y2619" i="4"/>
  <c r="W2619" i="4"/>
  <c r="S2619" i="4"/>
  <c r="U2619" i="4" s="1"/>
  <c r="AB2618" i="4"/>
  <c r="Y2618" i="4"/>
  <c r="Z2618" i="4" s="1"/>
  <c r="W2618" i="4"/>
  <c r="S2618" i="4"/>
  <c r="U2618" i="4" s="1"/>
  <c r="AB2617" i="4"/>
  <c r="Y2617" i="4"/>
  <c r="Z2617" i="4" s="1"/>
  <c r="W2617" i="4"/>
  <c r="S2617" i="4"/>
  <c r="U2617" i="4" s="1"/>
  <c r="AB2616" i="4"/>
  <c r="Y2616" i="4"/>
  <c r="W2616" i="4"/>
  <c r="S2616" i="4"/>
  <c r="U2616" i="4" s="1"/>
  <c r="AB2615" i="4"/>
  <c r="Y2615" i="4"/>
  <c r="W2615" i="4"/>
  <c r="S2615" i="4"/>
  <c r="U2615" i="4" s="1"/>
  <c r="AB2614" i="4"/>
  <c r="Y2614" i="4"/>
  <c r="W2614" i="4"/>
  <c r="S2614" i="4"/>
  <c r="U2614" i="4" s="1"/>
  <c r="AB2613" i="4"/>
  <c r="Y2613" i="4"/>
  <c r="W2613" i="4"/>
  <c r="S2613" i="4"/>
  <c r="U2613" i="4" s="1"/>
  <c r="AB2612" i="4"/>
  <c r="Y2612" i="4"/>
  <c r="Z2612" i="4" s="1"/>
  <c r="W2612" i="4"/>
  <c r="S2612" i="4"/>
  <c r="U2612" i="4" s="1"/>
  <c r="AB2611" i="4"/>
  <c r="Y2611" i="4"/>
  <c r="W2611" i="4"/>
  <c r="S2611" i="4"/>
  <c r="U2611" i="4" s="1"/>
  <c r="AB2610" i="4"/>
  <c r="Y2610" i="4"/>
  <c r="Z2610" i="4" s="1"/>
  <c r="W2610" i="4"/>
  <c r="S2610" i="4"/>
  <c r="U2610" i="4" s="1"/>
  <c r="AB2609" i="4"/>
  <c r="Y2609" i="4"/>
  <c r="W2609" i="4"/>
  <c r="S2609" i="4"/>
  <c r="U2609" i="4" s="1"/>
  <c r="AB2608" i="4"/>
  <c r="Y2608" i="4"/>
  <c r="W2608" i="4"/>
  <c r="S2608" i="4"/>
  <c r="U2608" i="4" s="1"/>
  <c r="AB2607" i="4"/>
  <c r="Y2607" i="4"/>
  <c r="Z2607" i="4" s="1"/>
  <c r="W2607" i="4"/>
  <c r="S2607" i="4"/>
  <c r="U2607" i="4" s="1"/>
  <c r="AB2606" i="4"/>
  <c r="Y2606" i="4"/>
  <c r="Z2606" i="4" s="1"/>
  <c r="W2606" i="4"/>
  <c r="S2606" i="4"/>
  <c r="U2606" i="4" s="1"/>
  <c r="AB2605" i="4"/>
  <c r="Y2605" i="4"/>
  <c r="W2605" i="4"/>
  <c r="S2605" i="4"/>
  <c r="U2605" i="4" s="1"/>
  <c r="AB2604" i="4"/>
  <c r="Y2604" i="4"/>
  <c r="Z2604" i="4" s="1"/>
  <c r="W2604" i="4"/>
  <c r="S2604" i="4"/>
  <c r="U2604" i="4" s="1"/>
  <c r="AB2603" i="4"/>
  <c r="Y2603" i="4"/>
  <c r="W2603" i="4"/>
  <c r="S2603" i="4"/>
  <c r="U2603" i="4" s="1"/>
  <c r="AB2602" i="4"/>
  <c r="Y2602" i="4"/>
  <c r="W2602" i="4"/>
  <c r="S2602" i="4"/>
  <c r="U2602" i="4" s="1"/>
  <c r="AB2601" i="4"/>
  <c r="Y2601" i="4"/>
  <c r="Z2601" i="4" s="1"/>
  <c r="W2601" i="4"/>
  <c r="S2601" i="4"/>
  <c r="U2601" i="4" s="1"/>
  <c r="AB2600" i="4"/>
  <c r="Y2600" i="4"/>
  <c r="W2600" i="4"/>
  <c r="S2600" i="4"/>
  <c r="U2600" i="4" s="1"/>
  <c r="AB2599" i="4"/>
  <c r="Y2599" i="4"/>
  <c r="Z2599" i="4" s="1"/>
  <c r="W2599" i="4"/>
  <c r="S2599" i="4"/>
  <c r="U2599" i="4" s="1"/>
  <c r="AB2598" i="4"/>
  <c r="Y2598" i="4"/>
  <c r="W2598" i="4"/>
  <c r="S2598" i="4"/>
  <c r="U2598" i="4" s="1"/>
  <c r="AB2597" i="4"/>
  <c r="Y2597" i="4"/>
  <c r="W2597" i="4"/>
  <c r="S2597" i="4"/>
  <c r="U2597" i="4" s="1"/>
  <c r="AB2596" i="4"/>
  <c r="Y2596" i="4"/>
  <c r="Z2596" i="4" s="1"/>
  <c r="W2596" i="4"/>
  <c r="S2596" i="4"/>
  <c r="U2596" i="4" s="1"/>
  <c r="AB2595" i="4"/>
  <c r="Y2595" i="4"/>
  <c r="Z2595" i="4" s="1"/>
  <c r="W2595" i="4"/>
  <c r="S2595" i="4"/>
  <c r="U2595" i="4" s="1"/>
  <c r="AB2594" i="4"/>
  <c r="Y2594" i="4"/>
  <c r="Z2594" i="4" s="1"/>
  <c r="W2594" i="4"/>
  <c r="S2594" i="4"/>
  <c r="U2594" i="4" s="1"/>
  <c r="AB2593" i="4"/>
  <c r="Y2593" i="4"/>
  <c r="Z2593" i="4" s="1"/>
  <c r="W2593" i="4"/>
  <c r="S2593" i="4"/>
  <c r="U2593" i="4" s="1"/>
  <c r="AB2592" i="4"/>
  <c r="Y2592" i="4"/>
  <c r="W2592" i="4"/>
  <c r="S2592" i="4"/>
  <c r="U2592" i="4" s="1"/>
  <c r="AB2591" i="4"/>
  <c r="Y2591" i="4"/>
  <c r="W2591" i="4"/>
  <c r="S2591" i="4"/>
  <c r="U2591" i="4" s="1"/>
  <c r="AB2590" i="4"/>
  <c r="Y2590" i="4"/>
  <c r="W2590" i="4"/>
  <c r="S2590" i="4"/>
  <c r="U2590" i="4" s="1"/>
  <c r="AB2589" i="4"/>
  <c r="Y2589" i="4"/>
  <c r="Z2589" i="4" s="1"/>
  <c r="W2589" i="4"/>
  <c r="S2589" i="4"/>
  <c r="U2589" i="4" s="1"/>
  <c r="AB2588" i="4"/>
  <c r="Y2588" i="4"/>
  <c r="W2588" i="4"/>
  <c r="S2588" i="4"/>
  <c r="U2588" i="4" s="1"/>
  <c r="AB2587" i="4"/>
  <c r="Y2587" i="4"/>
  <c r="Z2587" i="4" s="1"/>
  <c r="W2587" i="4"/>
  <c r="S2587" i="4"/>
  <c r="U2587" i="4" s="1"/>
  <c r="AB2586" i="4"/>
  <c r="Y2586" i="4"/>
  <c r="Z2586" i="4" s="1"/>
  <c r="W2586" i="4"/>
  <c r="S2586" i="4"/>
  <c r="U2586" i="4" s="1"/>
  <c r="AB2585" i="4"/>
  <c r="Y2585" i="4"/>
  <c r="Z2585" i="4" s="1"/>
  <c r="W2585" i="4"/>
  <c r="S2585" i="4"/>
  <c r="U2585" i="4" s="1"/>
  <c r="AB2584" i="4"/>
  <c r="Y2584" i="4"/>
  <c r="W2584" i="4"/>
  <c r="S2584" i="4"/>
  <c r="U2584" i="4" s="1"/>
  <c r="AB2583" i="4"/>
  <c r="Y2583" i="4"/>
  <c r="Z2583" i="4" s="1"/>
  <c r="W2583" i="4"/>
  <c r="S2583" i="4"/>
  <c r="U2583" i="4" s="1"/>
  <c r="AB2582" i="4"/>
  <c r="Y2582" i="4"/>
  <c r="W2582" i="4"/>
  <c r="S2582" i="4"/>
  <c r="U2582" i="4" s="1"/>
  <c r="AB2581" i="4"/>
  <c r="Y2581" i="4"/>
  <c r="W2581" i="4"/>
  <c r="S2581" i="4"/>
  <c r="U2581" i="4" s="1"/>
  <c r="AB2580" i="4"/>
  <c r="Y2580" i="4"/>
  <c r="Z2580" i="4" s="1"/>
  <c r="W2580" i="4"/>
  <c r="S2580" i="4"/>
  <c r="U2580" i="4" s="1"/>
  <c r="AB2579" i="4"/>
  <c r="Y2579" i="4"/>
  <c r="W2579" i="4"/>
  <c r="S2579" i="4"/>
  <c r="U2579" i="4" s="1"/>
  <c r="AB2578" i="4"/>
  <c r="Y2578" i="4"/>
  <c r="Z2578" i="4" s="1"/>
  <c r="W2578" i="4"/>
  <c r="S2578" i="4"/>
  <c r="U2578" i="4" s="1"/>
  <c r="AB2577" i="4"/>
  <c r="Y2577" i="4"/>
  <c r="W2577" i="4"/>
  <c r="S2577" i="4"/>
  <c r="U2577" i="4" s="1"/>
  <c r="AB2576" i="4"/>
  <c r="Y2576" i="4"/>
  <c r="W2576" i="4"/>
  <c r="S2576" i="4"/>
  <c r="U2576" i="4" s="1"/>
  <c r="AB2575" i="4"/>
  <c r="Y2575" i="4"/>
  <c r="Z2575" i="4" s="1"/>
  <c r="W2575" i="4"/>
  <c r="S2575" i="4"/>
  <c r="U2575" i="4" s="1"/>
  <c r="AB2574" i="4"/>
  <c r="Y2574" i="4"/>
  <c r="Z2574" i="4" s="1"/>
  <c r="W2574" i="4"/>
  <c r="S2574" i="4"/>
  <c r="U2574" i="4" s="1"/>
  <c r="AB2573" i="4"/>
  <c r="Y2573" i="4"/>
  <c r="Z2573" i="4" s="1"/>
  <c r="W2573" i="4"/>
  <c r="S2573" i="4"/>
  <c r="U2573" i="4" s="1"/>
  <c r="AB2572" i="4"/>
  <c r="Y2572" i="4"/>
  <c r="W2572" i="4"/>
  <c r="S2572" i="4"/>
  <c r="U2572" i="4" s="1"/>
  <c r="AB2571" i="4"/>
  <c r="Y2571" i="4"/>
  <c r="W2571" i="4"/>
  <c r="S2571" i="4"/>
  <c r="U2571" i="4" s="1"/>
  <c r="AB2570" i="4"/>
  <c r="Y2570" i="4"/>
  <c r="W2570" i="4"/>
  <c r="S2570" i="4"/>
  <c r="U2570" i="4" s="1"/>
  <c r="AB2569" i="4"/>
  <c r="Y2569" i="4"/>
  <c r="Z2569" i="4" s="1"/>
  <c r="W2569" i="4"/>
  <c r="S2569" i="4"/>
  <c r="U2569" i="4" s="1"/>
  <c r="AB2568" i="4"/>
  <c r="Y2568" i="4"/>
  <c r="W2568" i="4"/>
  <c r="S2568" i="4"/>
  <c r="U2568" i="4" s="1"/>
  <c r="AB2567" i="4"/>
  <c r="Y2567" i="4"/>
  <c r="Z2567" i="4" s="1"/>
  <c r="W2567" i="4"/>
  <c r="S2567" i="4"/>
  <c r="U2567" i="4" s="1"/>
  <c r="AB2566" i="4"/>
  <c r="Y2566" i="4"/>
  <c r="W2566" i="4"/>
  <c r="S2566" i="4"/>
  <c r="U2566" i="4" s="1"/>
  <c r="AB2565" i="4"/>
  <c r="Y2565" i="4"/>
  <c r="W2565" i="4"/>
  <c r="S2565" i="4"/>
  <c r="U2565" i="4" s="1"/>
  <c r="AB2564" i="4"/>
  <c r="Y2564" i="4"/>
  <c r="Z2564" i="4" s="1"/>
  <c r="W2564" i="4"/>
  <c r="S2564" i="4"/>
  <c r="U2564" i="4" s="1"/>
  <c r="AB2563" i="4"/>
  <c r="Y2563" i="4"/>
  <c r="Z2563" i="4" s="1"/>
  <c r="W2563" i="4"/>
  <c r="S2563" i="4"/>
  <c r="U2563" i="4" s="1"/>
  <c r="AB2562" i="4"/>
  <c r="Y2562" i="4"/>
  <c r="Z2562" i="4" s="1"/>
  <c r="W2562" i="4"/>
  <c r="S2562" i="4"/>
  <c r="U2562" i="4" s="1"/>
  <c r="AB2561" i="4"/>
  <c r="Y2561" i="4"/>
  <c r="Z2561" i="4" s="1"/>
  <c r="W2561" i="4"/>
  <c r="S2561" i="4"/>
  <c r="U2561" i="4" s="1"/>
  <c r="AB2560" i="4"/>
  <c r="Y2560" i="4"/>
  <c r="W2560" i="4"/>
  <c r="S2560" i="4"/>
  <c r="U2560" i="4" s="1"/>
  <c r="AB2559" i="4"/>
  <c r="Y2559" i="4"/>
  <c r="Z2559" i="4" s="1"/>
  <c r="W2559" i="4"/>
  <c r="S2559" i="4"/>
  <c r="U2559" i="4" s="1"/>
  <c r="AB2558" i="4"/>
  <c r="Y2558" i="4"/>
  <c r="W2558" i="4"/>
  <c r="S2558" i="4"/>
  <c r="U2558" i="4" s="1"/>
  <c r="AB2557" i="4"/>
  <c r="Y2557" i="4"/>
  <c r="Z2557" i="4" s="1"/>
  <c r="W2557" i="4"/>
  <c r="S2557" i="4"/>
  <c r="U2557" i="4" s="1"/>
  <c r="AB2556" i="4"/>
  <c r="Y2556" i="4"/>
  <c r="W2556" i="4"/>
  <c r="S2556" i="4"/>
  <c r="U2556" i="4" s="1"/>
  <c r="AB2555" i="4"/>
  <c r="Y2555" i="4"/>
  <c r="W2555" i="4"/>
  <c r="S2555" i="4"/>
  <c r="U2555" i="4" s="1"/>
  <c r="AB2554" i="4"/>
  <c r="Y2554" i="4"/>
  <c r="Z2554" i="4" s="1"/>
  <c r="W2554" i="4"/>
  <c r="S2554" i="4"/>
  <c r="U2554" i="4" s="1"/>
  <c r="AB2553" i="4"/>
  <c r="Y2553" i="4"/>
  <c r="Z2553" i="4" s="1"/>
  <c r="W2553" i="4"/>
  <c r="S2553" i="4"/>
  <c r="U2553" i="4" s="1"/>
  <c r="AB2552" i="4"/>
  <c r="Y2552" i="4"/>
  <c r="W2552" i="4"/>
  <c r="S2552" i="4"/>
  <c r="U2552" i="4" s="1"/>
  <c r="AB2551" i="4"/>
  <c r="Y2551" i="4"/>
  <c r="W2551" i="4"/>
  <c r="S2551" i="4"/>
  <c r="U2551" i="4" s="1"/>
  <c r="AB2550" i="4"/>
  <c r="Y2550" i="4"/>
  <c r="W2550" i="4"/>
  <c r="S2550" i="4"/>
  <c r="U2550" i="4" s="1"/>
  <c r="AB2549" i="4"/>
  <c r="Y2549" i="4"/>
  <c r="W2549" i="4"/>
  <c r="S2549" i="4"/>
  <c r="U2549" i="4" s="1"/>
  <c r="AB2548" i="4"/>
  <c r="Y2548" i="4"/>
  <c r="Z2548" i="4" s="1"/>
  <c r="W2548" i="4"/>
  <c r="S2548" i="4"/>
  <c r="U2548" i="4" s="1"/>
  <c r="AB2547" i="4"/>
  <c r="Y2547" i="4"/>
  <c r="W2547" i="4"/>
  <c r="S2547" i="4"/>
  <c r="U2547" i="4" s="1"/>
  <c r="AB2546" i="4"/>
  <c r="Y2546" i="4"/>
  <c r="Z2546" i="4" s="1"/>
  <c r="W2546" i="4"/>
  <c r="S2546" i="4"/>
  <c r="U2546" i="4" s="1"/>
  <c r="AB2545" i="4"/>
  <c r="Y2545" i="4"/>
  <c r="W2545" i="4"/>
  <c r="S2545" i="4"/>
  <c r="U2545" i="4" s="1"/>
  <c r="AB2544" i="4"/>
  <c r="Y2544" i="4"/>
  <c r="W2544" i="4"/>
  <c r="S2544" i="4"/>
  <c r="U2544" i="4" s="1"/>
  <c r="AB2543" i="4"/>
  <c r="Y2543" i="4"/>
  <c r="Z2543" i="4" s="1"/>
  <c r="W2543" i="4"/>
  <c r="S2543" i="4"/>
  <c r="U2543" i="4" s="1"/>
  <c r="AB2542" i="4"/>
  <c r="Y2542" i="4"/>
  <c r="W2542" i="4"/>
  <c r="S2542" i="4"/>
  <c r="U2542" i="4" s="1"/>
  <c r="AB2541" i="4"/>
  <c r="Y2541" i="4"/>
  <c r="Z2541" i="4" s="1"/>
  <c r="W2541" i="4"/>
  <c r="S2541" i="4"/>
  <c r="U2541" i="4" s="1"/>
  <c r="AB2540" i="4"/>
  <c r="Y2540" i="4"/>
  <c r="W2540" i="4"/>
  <c r="S2540" i="4"/>
  <c r="U2540" i="4" s="1"/>
  <c r="AB2539" i="4"/>
  <c r="Y2539" i="4"/>
  <c r="W2539" i="4"/>
  <c r="S2539" i="4"/>
  <c r="U2539" i="4" s="1"/>
  <c r="AB2538" i="4"/>
  <c r="Y2538" i="4"/>
  <c r="W2538" i="4"/>
  <c r="S2538" i="4"/>
  <c r="U2538" i="4" s="1"/>
  <c r="AB2537" i="4"/>
  <c r="Y2537" i="4"/>
  <c r="Z2537" i="4" s="1"/>
  <c r="W2537" i="4"/>
  <c r="S2537" i="4"/>
  <c r="U2537" i="4" s="1"/>
  <c r="AB2536" i="4"/>
  <c r="Y2536" i="4"/>
  <c r="W2536" i="4"/>
  <c r="S2536" i="4"/>
  <c r="U2536" i="4" s="1"/>
  <c r="AB2535" i="4"/>
  <c r="Y2535" i="4"/>
  <c r="Z2535" i="4" s="1"/>
  <c r="W2535" i="4"/>
  <c r="S2535" i="4"/>
  <c r="U2535" i="4" s="1"/>
  <c r="AB2534" i="4"/>
  <c r="Y2534" i="4"/>
  <c r="W2534" i="4"/>
  <c r="S2534" i="4"/>
  <c r="U2534" i="4" s="1"/>
  <c r="AB2533" i="4"/>
  <c r="Y2533" i="4"/>
  <c r="W2533" i="4"/>
  <c r="S2533" i="4"/>
  <c r="U2533" i="4" s="1"/>
  <c r="AB2532" i="4"/>
  <c r="Y2532" i="4"/>
  <c r="Z2532" i="4" s="1"/>
  <c r="W2532" i="4"/>
  <c r="S2532" i="4"/>
  <c r="U2532" i="4" s="1"/>
  <c r="AB2531" i="4"/>
  <c r="Y2531" i="4"/>
  <c r="Z2531" i="4" s="1"/>
  <c r="W2531" i="4"/>
  <c r="S2531" i="4"/>
  <c r="U2531" i="4" s="1"/>
  <c r="AB2530" i="4"/>
  <c r="Y2530" i="4"/>
  <c r="Z2530" i="4" s="1"/>
  <c r="W2530" i="4"/>
  <c r="S2530" i="4"/>
  <c r="U2530" i="4" s="1"/>
  <c r="AB2529" i="4"/>
  <c r="Y2529" i="4"/>
  <c r="Z2529" i="4" s="1"/>
  <c r="W2529" i="4"/>
  <c r="S2529" i="4"/>
  <c r="U2529" i="4" s="1"/>
  <c r="AB2528" i="4"/>
  <c r="Y2528" i="4"/>
  <c r="W2528" i="4"/>
  <c r="S2528" i="4"/>
  <c r="U2528" i="4" s="1"/>
  <c r="AB2527" i="4"/>
  <c r="Y2527" i="4"/>
  <c r="W2527" i="4"/>
  <c r="S2527" i="4"/>
  <c r="U2527" i="4" s="1"/>
  <c r="AB2526" i="4"/>
  <c r="Y2526" i="4"/>
  <c r="W2526" i="4"/>
  <c r="S2526" i="4"/>
  <c r="U2526" i="4" s="1"/>
  <c r="AB2525" i="4"/>
  <c r="Y2525" i="4"/>
  <c r="Z2525" i="4" s="1"/>
  <c r="W2525" i="4"/>
  <c r="S2525" i="4"/>
  <c r="U2525" i="4" s="1"/>
  <c r="AB2524" i="4"/>
  <c r="Y2524" i="4"/>
  <c r="W2524" i="4"/>
  <c r="S2524" i="4"/>
  <c r="U2524" i="4" s="1"/>
  <c r="AB2523" i="4"/>
  <c r="Y2523" i="4"/>
  <c r="W2523" i="4"/>
  <c r="S2523" i="4"/>
  <c r="U2523" i="4" s="1"/>
  <c r="AB2522" i="4"/>
  <c r="AC2522" i="4" s="1"/>
  <c r="Y2522" i="4"/>
  <c r="Z2522" i="4" s="1"/>
  <c r="W2522" i="4"/>
  <c r="S2522" i="4"/>
  <c r="U2522" i="4" s="1"/>
  <c r="AB2521" i="4"/>
  <c r="Y2521" i="4"/>
  <c r="Z2521" i="4" s="1"/>
  <c r="W2521" i="4"/>
  <c r="S2521" i="4"/>
  <c r="U2521" i="4" s="1"/>
  <c r="AB2520" i="4"/>
  <c r="Y2520" i="4"/>
  <c r="W2520" i="4"/>
  <c r="S2520" i="4"/>
  <c r="U2520" i="4" s="1"/>
  <c r="AB2519" i="4"/>
  <c r="Y2519" i="4"/>
  <c r="Z2519" i="4" s="1"/>
  <c r="W2519" i="4"/>
  <c r="S2519" i="4"/>
  <c r="U2519" i="4" s="1"/>
  <c r="AB2518" i="4"/>
  <c r="Y2518" i="4"/>
  <c r="W2518" i="4"/>
  <c r="S2518" i="4"/>
  <c r="U2518" i="4" s="1"/>
  <c r="AB2517" i="4"/>
  <c r="Y2517" i="4"/>
  <c r="W2517" i="4"/>
  <c r="S2517" i="4"/>
  <c r="U2517" i="4" s="1"/>
  <c r="AB2516" i="4"/>
  <c r="Y2516" i="4"/>
  <c r="Z2516" i="4" s="1"/>
  <c r="W2516" i="4"/>
  <c r="S2516" i="4"/>
  <c r="U2516" i="4" s="1"/>
  <c r="AB2515" i="4"/>
  <c r="Y2515" i="4"/>
  <c r="W2515" i="4"/>
  <c r="S2515" i="4"/>
  <c r="U2515" i="4" s="1"/>
  <c r="AB2514" i="4"/>
  <c r="Y2514" i="4"/>
  <c r="Z2514" i="4" s="1"/>
  <c r="W2514" i="4"/>
  <c r="S2514" i="4"/>
  <c r="U2514" i="4" s="1"/>
  <c r="AB2513" i="4"/>
  <c r="Y2513" i="4"/>
  <c r="W2513" i="4"/>
  <c r="S2513" i="4"/>
  <c r="U2513" i="4" s="1"/>
  <c r="AB2512" i="4"/>
  <c r="Y2512" i="4"/>
  <c r="Z2512" i="4" s="1"/>
  <c r="W2512" i="4"/>
  <c r="S2512" i="4"/>
  <c r="U2512" i="4" s="1"/>
  <c r="AB2511" i="4"/>
  <c r="Y2511" i="4"/>
  <c r="Z2511" i="4" s="1"/>
  <c r="W2511" i="4"/>
  <c r="S2511" i="4"/>
  <c r="U2511" i="4" s="1"/>
  <c r="AB2510" i="4"/>
  <c r="Y2510" i="4"/>
  <c r="Z2510" i="4" s="1"/>
  <c r="W2510" i="4"/>
  <c r="S2510" i="4"/>
  <c r="U2510" i="4" s="1"/>
  <c r="AB2509" i="4"/>
  <c r="Y2509" i="4"/>
  <c r="Z2509" i="4" s="1"/>
  <c r="W2509" i="4"/>
  <c r="S2509" i="4"/>
  <c r="U2509" i="4" s="1"/>
  <c r="AB2508" i="4"/>
  <c r="Y2508" i="4"/>
  <c r="W2508" i="4"/>
  <c r="S2508" i="4"/>
  <c r="U2508" i="4" s="1"/>
  <c r="AB2507" i="4"/>
  <c r="Y2507" i="4"/>
  <c r="W2507" i="4"/>
  <c r="S2507" i="4"/>
  <c r="U2507" i="4" s="1"/>
  <c r="AB2506" i="4"/>
  <c r="Y2506" i="4"/>
  <c r="Z2506" i="4" s="1"/>
  <c r="W2506" i="4"/>
  <c r="S2506" i="4"/>
  <c r="U2506" i="4" s="1"/>
  <c r="AB2505" i="4"/>
  <c r="Y2505" i="4"/>
  <c r="Z2505" i="4" s="1"/>
  <c r="W2505" i="4"/>
  <c r="U2505" i="4"/>
  <c r="S2505" i="4"/>
  <c r="AB2504" i="4"/>
  <c r="Y2504" i="4"/>
  <c r="W2504" i="4"/>
  <c r="S2504" i="4"/>
  <c r="U2504" i="4" s="1"/>
  <c r="AB2503" i="4"/>
  <c r="Y2503" i="4"/>
  <c r="Z2503" i="4" s="1"/>
  <c r="W2503" i="4"/>
  <c r="S2503" i="4"/>
  <c r="U2503" i="4" s="1"/>
  <c r="AB2502" i="4"/>
  <c r="Y2502" i="4"/>
  <c r="W2502" i="4"/>
  <c r="S2502" i="4"/>
  <c r="U2502" i="4" s="1"/>
  <c r="AB2501" i="4"/>
  <c r="Y2501" i="4"/>
  <c r="W2501" i="4"/>
  <c r="S2501" i="4"/>
  <c r="U2501" i="4" s="1"/>
  <c r="AB2500" i="4"/>
  <c r="Y2500" i="4"/>
  <c r="Z2500" i="4" s="1"/>
  <c r="W2500" i="4"/>
  <c r="S2500" i="4"/>
  <c r="U2500" i="4" s="1"/>
  <c r="AB2499" i="4"/>
  <c r="Y2499" i="4"/>
  <c r="Z2499" i="4" s="1"/>
  <c r="W2499" i="4"/>
  <c r="S2499" i="4"/>
  <c r="U2499" i="4" s="1"/>
  <c r="AB2498" i="4"/>
  <c r="Y2498" i="4"/>
  <c r="Z2498" i="4" s="1"/>
  <c r="W2498" i="4"/>
  <c r="S2498" i="4"/>
  <c r="U2498" i="4" s="1"/>
  <c r="AB2497" i="4"/>
  <c r="Y2497" i="4"/>
  <c r="Z2497" i="4" s="1"/>
  <c r="W2497" i="4"/>
  <c r="S2497" i="4"/>
  <c r="U2497" i="4" s="1"/>
  <c r="AB2496" i="4"/>
  <c r="Y2496" i="4"/>
  <c r="W2496" i="4"/>
  <c r="S2496" i="4"/>
  <c r="U2496" i="4" s="1"/>
  <c r="AB2495" i="4"/>
  <c r="Y2495" i="4"/>
  <c r="W2495" i="4"/>
  <c r="S2495" i="4"/>
  <c r="U2495" i="4" s="1"/>
  <c r="AB2494" i="4"/>
  <c r="Y2494" i="4"/>
  <c r="W2494" i="4"/>
  <c r="S2494" i="4"/>
  <c r="U2494" i="4" s="1"/>
  <c r="AB2493" i="4"/>
  <c r="Y2493" i="4"/>
  <c r="Z2493" i="4" s="1"/>
  <c r="W2493" i="4"/>
  <c r="S2493" i="4"/>
  <c r="U2493" i="4" s="1"/>
  <c r="AB2492" i="4"/>
  <c r="Y2492" i="4"/>
  <c r="W2492" i="4"/>
  <c r="S2492" i="4"/>
  <c r="U2492" i="4" s="1"/>
  <c r="AB2491" i="4"/>
  <c r="Y2491" i="4"/>
  <c r="W2491" i="4"/>
  <c r="S2491" i="4"/>
  <c r="U2491" i="4" s="1"/>
  <c r="AB2490" i="4"/>
  <c r="Y2490" i="4"/>
  <c r="Z2490" i="4" s="1"/>
  <c r="W2490" i="4"/>
  <c r="S2490" i="4"/>
  <c r="U2490" i="4" s="1"/>
  <c r="AB2489" i="4"/>
  <c r="Y2489" i="4"/>
  <c r="Z2489" i="4" s="1"/>
  <c r="W2489" i="4"/>
  <c r="S2489" i="4"/>
  <c r="U2489" i="4" s="1"/>
  <c r="AB2488" i="4"/>
  <c r="Y2488" i="4"/>
  <c r="W2488" i="4"/>
  <c r="S2488" i="4"/>
  <c r="U2488" i="4" s="1"/>
  <c r="AB2487" i="4"/>
  <c r="Y2487" i="4"/>
  <c r="Z2487" i="4" s="1"/>
  <c r="W2487" i="4"/>
  <c r="S2487" i="4"/>
  <c r="U2487" i="4" s="1"/>
  <c r="AB2486" i="4"/>
  <c r="Y2486" i="4"/>
  <c r="W2486" i="4"/>
  <c r="S2486" i="4"/>
  <c r="U2486" i="4" s="1"/>
  <c r="AB2485" i="4"/>
  <c r="Y2485" i="4"/>
  <c r="W2485" i="4"/>
  <c r="S2485" i="4"/>
  <c r="U2485" i="4" s="1"/>
  <c r="AB2484" i="4"/>
  <c r="Y2484" i="4"/>
  <c r="Z2484" i="4" s="1"/>
  <c r="W2484" i="4"/>
  <c r="S2484" i="4"/>
  <c r="U2484" i="4" s="1"/>
  <c r="AB2483" i="4"/>
  <c r="Y2483" i="4"/>
  <c r="W2483" i="4"/>
  <c r="S2483" i="4"/>
  <c r="U2483" i="4" s="1"/>
  <c r="AB2482" i="4"/>
  <c r="Y2482" i="4"/>
  <c r="Z2482" i="4" s="1"/>
  <c r="W2482" i="4"/>
  <c r="S2482" i="4"/>
  <c r="U2482" i="4" s="1"/>
  <c r="AB2481" i="4"/>
  <c r="Y2481" i="4"/>
  <c r="W2481" i="4"/>
  <c r="S2481" i="4"/>
  <c r="U2481" i="4" s="1"/>
  <c r="AB2480" i="4"/>
  <c r="Y2480" i="4"/>
  <c r="W2480" i="4"/>
  <c r="S2480" i="4"/>
  <c r="U2480" i="4" s="1"/>
  <c r="AB2479" i="4"/>
  <c r="Y2479" i="4"/>
  <c r="Z2479" i="4" s="1"/>
  <c r="W2479" i="4"/>
  <c r="S2479" i="4"/>
  <c r="U2479" i="4" s="1"/>
  <c r="AB2478" i="4"/>
  <c r="Y2478" i="4"/>
  <c r="Z2478" i="4" s="1"/>
  <c r="W2478" i="4"/>
  <c r="S2478" i="4"/>
  <c r="U2478" i="4" s="1"/>
  <c r="AB2477" i="4"/>
  <c r="Y2477" i="4"/>
  <c r="W2477" i="4"/>
  <c r="S2477" i="4"/>
  <c r="U2477" i="4" s="1"/>
  <c r="AB2476" i="4"/>
  <c r="Y2476" i="4"/>
  <c r="Z2476" i="4" s="1"/>
  <c r="W2476" i="4"/>
  <c r="S2476" i="4"/>
  <c r="U2476" i="4" s="1"/>
  <c r="AB2475" i="4"/>
  <c r="Y2475" i="4"/>
  <c r="W2475" i="4"/>
  <c r="S2475" i="4"/>
  <c r="U2475" i="4" s="1"/>
  <c r="AB2474" i="4"/>
  <c r="Y2474" i="4"/>
  <c r="W2474" i="4"/>
  <c r="S2474" i="4"/>
  <c r="U2474" i="4" s="1"/>
  <c r="AB2473" i="4"/>
  <c r="Y2473" i="4"/>
  <c r="Z2473" i="4" s="1"/>
  <c r="W2473" i="4"/>
  <c r="S2473" i="4"/>
  <c r="U2473" i="4" s="1"/>
  <c r="AB2472" i="4"/>
  <c r="Y2472" i="4"/>
  <c r="W2472" i="4"/>
  <c r="S2472" i="4"/>
  <c r="U2472" i="4" s="1"/>
  <c r="AB2471" i="4"/>
  <c r="Y2471" i="4"/>
  <c r="W2471" i="4"/>
  <c r="S2471" i="4"/>
  <c r="U2471" i="4" s="1"/>
  <c r="AB2470" i="4"/>
  <c r="Y2470" i="4"/>
  <c r="Z2470" i="4" s="1"/>
  <c r="W2470" i="4"/>
  <c r="S2470" i="4"/>
  <c r="U2470" i="4" s="1"/>
  <c r="AB2469" i="4"/>
  <c r="Y2469" i="4"/>
  <c r="W2469" i="4"/>
  <c r="S2469" i="4"/>
  <c r="U2469" i="4" s="1"/>
  <c r="AB2468" i="4"/>
  <c r="Y2468" i="4"/>
  <c r="Z2468" i="4" s="1"/>
  <c r="W2468" i="4"/>
  <c r="S2468" i="4"/>
  <c r="U2468" i="4" s="1"/>
  <c r="AB2467" i="4"/>
  <c r="Y2467" i="4"/>
  <c r="Z2467" i="4" s="1"/>
  <c r="W2467" i="4"/>
  <c r="S2467" i="4"/>
  <c r="U2467" i="4" s="1"/>
  <c r="AB2466" i="4"/>
  <c r="Y2466" i="4"/>
  <c r="Z2466" i="4" s="1"/>
  <c r="W2466" i="4"/>
  <c r="S2466" i="4"/>
  <c r="U2466" i="4" s="1"/>
  <c r="AB2465" i="4"/>
  <c r="Y2465" i="4"/>
  <c r="Z2465" i="4" s="1"/>
  <c r="W2465" i="4"/>
  <c r="S2465" i="4"/>
  <c r="U2465" i="4" s="1"/>
  <c r="AB2464" i="4"/>
  <c r="Y2464" i="4"/>
  <c r="W2464" i="4"/>
  <c r="S2464" i="4"/>
  <c r="U2464" i="4" s="1"/>
  <c r="AB2463" i="4"/>
  <c r="Y2463" i="4"/>
  <c r="Z2463" i="4" s="1"/>
  <c r="W2463" i="4"/>
  <c r="S2463" i="4"/>
  <c r="U2463" i="4" s="1"/>
  <c r="AB2462" i="4"/>
  <c r="Y2462" i="4"/>
  <c r="W2462" i="4"/>
  <c r="S2462" i="4"/>
  <c r="U2462" i="4" s="1"/>
  <c r="AB2461" i="4"/>
  <c r="Y2461" i="4"/>
  <c r="Z2461" i="4" s="1"/>
  <c r="W2461" i="4"/>
  <c r="S2461" i="4"/>
  <c r="U2461" i="4" s="1"/>
  <c r="AB2460" i="4"/>
  <c r="Y2460" i="4"/>
  <c r="W2460" i="4"/>
  <c r="S2460" i="4"/>
  <c r="U2460" i="4" s="1"/>
  <c r="AB2459" i="4"/>
  <c r="Y2459" i="4"/>
  <c r="W2459" i="4"/>
  <c r="S2459" i="4"/>
  <c r="U2459" i="4" s="1"/>
  <c r="AB2458" i="4"/>
  <c r="Y2458" i="4"/>
  <c r="Z2458" i="4" s="1"/>
  <c r="W2458" i="4"/>
  <c r="S2458" i="4"/>
  <c r="U2458" i="4" s="1"/>
  <c r="AB2457" i="4"/>
  <c r="Y2457" i="4"/>
  <c r="Z2457" i="4" s="1"/>
  <c r="W2457" i="4"/>
  <c r="S2457" i="4"/>
  <c r="U2457" i="4" s="1"/>
  <c r="AB2456" i="4"/>
  <c r="Y2456" i="4"/>
  <c r="W2456" i="4"/>
  <c r="S2456" i="4"/>
  <c r="U2456" i="4" s="1"/>
  <c r="AB2455" i="4"/>
  <c r="Y2455" i="4"/>
  <c r="Z2455" i="4" s="1"/>
  <c r="W2455" i="4"/>
  <c r="S2455" i="4"/>
  <c r="U2455" i="4" s="1"/>
  <c r="AB2454" i="4"/>
  <c r="Y2454" i="4"/>
  <c r="W2454" i="4"/>
  <c r="S2454" i="4"/>
  <c r="U2454" i="4" s="1"/>
  <c r="AB2453" i="4"/>
  <c r="Y2453" i="4"/>
  <c r="W2453" i="4"/>
  <c r="S2453" i="4"/>
  <c r="U2453" i="4" s="1"/>
  <c r="AB2452" i="4"/>
  <c r="Y2452" i="4"/>
  <c r="Z2452" i="4" s="1"/>
  <c r="W2452" i="4"/>
  <c r="S2452" i="4"/>
  <c r="U2452" i="4" s="1"/>
  <c r="AB2451" i="4"/>
  <c r="Y2451" i="4"/>
  <c r="W2451" i="4"/>
  <c r="S2451" i="4"/>
  <c r="U2451" i="4" s="1"/>
  <c r="AB2450" i="4"/>
  <c r="Y2450" i="4"/>
  <c r="Z2450" i="4" s="1"/>
  <c r="W2450" i="4"/>
  <c r="S2450" i="4"/>
  <c r="U2450" i="4" s="1"/>
  <c r="AB2449" i="4"/>
  <c r="Y2449" i="4"/>
  <c r="W2449" i="4"/>
  <c r="S2449" i="4"/>
  <c r="U2449" i="4" s="1"/>
  <c r="AB2448" i="4"/>
  <c r="Y2448" i="4"/>
  <c r="W2448" i="4"/>
  <c r="S2448" i="4"/>
  <c r="U2448" i="4" s="1"/>
  <c r="AB2447" i="4"/>
  <c r="Y2447" i="4"/>
  <c r="Z2447" i="4" s="1"/>
  <c r="W2447" i="4"/>
  <c r="S2447" i="4"/>
  <c r="U2447" i="4" s="1"/>
  <c r="AB2446" i="4"/>
  <c r="Y2446" i="4"/>
  <c r="Z2446" i="4" s="1"/>
  <c r="W2446" i="4"/>
  <c r="S2446" i="4"/>
  <c r="U2446" i="4" s="1"/>
  <c r="AB2445" i="4"/>
  <c r="Y2445" i="4"/>
  <c r="W2445" i="4"/>
  <c r="S2445" i="4"/>
  <c r="U2445" i="4" s="1"/>
  <c r="AB2444" i="4"/>
  <c r="Y2444" i="4"/>
  <c r="W2444" i="4"/>
  <c r="S2444" i="4"/>
  <c r="U2444" i="4" s="1"/>
  <c r="AB2443" i="4"/>
  <c r="Y2443" i="4"/>
  <c r="W2443" i="4"/>
  <c r="S2443" i="4"/>
  <c r="U2443" i="4" s="1"/>
  <c r="AB2442" i="4"/>
  <c r="AC2442" i="4" s="1"/>
  <c r="Y2442" i="4"/>
  <c r="Z2442" i="4" s="1"/>
  <c r="W2442" i="4"/>
  <c r="S2442" i="4"/>
  <c r="U2442" i="4" s="1"/>
  <c r="AB2441" i="4"/>
  <c r="Y2441" i="4"/>
  <c r="Z2441" i="4" s="1"/>
  <c r="W2441" i="4"/>
  <c r="S2441" i="4"/>
  <c r="U2441" i="4" s="1"/>
  <c r="AB2440" i="4"/>
  <c r="Y2440" i="4"/>
  <c r="W2440" i="4"/>
  <c r="S2440" i="4"/>
  <c r="U2440" i="4" s="1"/>
  <c r="AB2439" i="4"/>
  <c r="Y2439" i="4"/>
  <c r="W2439" i="4"/>
  <c r="S2439" i="4"/>
  <c r="U2439" i="4" s="1"/>
  <c r="AB2438" i="4"/>
  <c r="Y2438" i="4"/>
  <c r="W2438" i="4"/>
  <c r="S2438" i="4"/>
  <c r="U2438" i="4" s="1"/>
  <c r="AB2437" i="4"/>
  <c r="Y2437" i="4"/>
  <c r="W2437" i="4"/>
  <c r="S2437" i="4"/>
  <c r="U2437" i="4" s="1"/>
  <c r="AB2436" i="4"/>
  <c r="Y2436" i="4"/>
  <c r="Z2436" i="4" s="1"/>
  <c r="W2436" i="4"/>
  <c r="S2436" i="4"/>
  <c r="U2436" i="4" s="1"/>
  <c r="AB2435" i="4"/>
  <c r="Y2435" i="4"/>
  <c r="Z2435" i="4" s="1"/>
  <c r="W2435" i="4"/>
  <c r="S2435" i="4"/>
  <c r="U2435" i="4" s="1"/>
  <c r="AB2434" i="4"/>
  <c r="Y2434" i="4"/>
  <c r="W2434" i="4"/>
  <c r="S2434" i="4"/>
  <c r="U2434" i="4" s="1"/>
  <c r="AB2433" i="4"/>
  <c r="Y2433" i="4"/>
  <c r="Z2433" i="4" s="1"/>
  <c r="W2433" i="4"/>
  <c r="S2433" i="4"/>
  <c r="U2433" i="4" s="1"/>
  <c r="AB2432" i="4"/>
  <c r="Y2432" i="4"/>
  <c r="W2432" i="4"/>
  <c r="S2432" i="4"/>
  <c r="U2432" i="4" s="1"/>
  <c r="AB2431" i="4"/>
  <c r="Y2431" i="4"/>
  <c r="W2431" i="4"/>
  <c r="S2431" i="4"/>
  <c r="U2431" i="4" s="1"/>
  <c r="AB2430" i="4"/>
  <c r="Y2430" i="4"/>
  <c r="W2430" i="4"/>
  <c r="S2430" i="4"/>
  <c r="U2430" i="4" s="1"/>
  <c r="AB2429" i="4"/>
  <c r="Y2429" i="4"/>
  <c r="W2429" i="4"/>
  <c r="S2429" i="4"/>
  <c r="U2429" i="4" s="1"/>
  <c r="AB2428" i="4"/>
  <c r="Y2428" i="4"/>
  <c r="W2428" i="4"/>
  <c r="S2428" i="4"/>
  <c r="U2428" i="4" s="1"/>
  <c r="AB2427" i="4"/>
  <c r="Y2427" i="4"/>
  <c r="Z2427" i="4" s="1"/>
  <c r="W2427" i="4"/>
  <c r="S2427" i="4"/>
  <c r="U2427" i="4" s="1"/>
  <c r="AB2426" i="4"/>
  <c r="Y2426" i="4"/>
  <c r="Z2426" i="4" s="1"/>
  <c r="W2426" i="4"/>
  <c r="S2426" i="4"/>
  <c r="U2426" i="4" s="1"/>
  <c r="AB2425" i="4"/>
  <c r="Y2425" i="4"/>
  <c r="Z2425" i="4" s="1"/>
  <c r="W2425" i="4"/>
  <c r="S2425" i="4"/>
  <c r="U2425" i="4" s="1"/>
  <c r="AB2424" i="4"/>
  <c r="Y2424" i="4"/>
  <c r="W2424" i="4"/>
  <c r="S2424" i="4"/>
  <c r="U2424" i="4" s="1"/>
  <c r="AB2423" i="4"/>
  <c r="Y2423" i="4"/>
  <c r="Z2423" i="4" s="1"/>
  <c r="W2423" i="4"/>
  <c r="S2423" i="4"/>
  <c r="U2423" i="4" s="1"/>
  <c r="AB2422" i="4"/>
  <c r="Y2422" i="4"/>
  <c r="W2422" i="4"/>
  <c r="S2422" i="4"/>
  <c r="U2422" i="4" s="1"/>
  <c r="AB2421" i="4"/>
  <c r="Y2421" i="4"/>
  <c r="W2421" i="4"/>
  <c r="S2421" i="4"/>
  <c r="U2421" i="4" s="1"/>
  <c r="AB2420" i="4"/>
  <c r="Y2420" i="4"/>
  <c r="Z2420" i="4" s="1"/>
  <c r="W2420" i="4"/>
  <c r="S2420" i="4"/>
  <c r="U2420" i="4" s="1"/>
  <c r="AB2419" i="4"/>
  <c r="Y2419" i="4"/>
  <c r="W2419" i="4"/>
  <c r="S2419" i="4"/>
  <c r="U2419" i="4" s="1"/>
  <c r="AB2418" i="4"/>
  <c r="Y2418" i="4"/>
  <c r="W2418" i="4"/>
  <c r="S2418" i="4"/>
  <c r="U2418" i="4" s="1"/>
  <c r="AB2417" i="4"/>
  <c r="Y2417" i="4"/>
  <c r="W2417" i="4"/>
  <c r="S2417" i="4"/>
  <c r="U2417" i="4" s="1"/>
  <c r="AB2416" i="4"/>
  <c r="Y2416" i="4"/>
  <c r="W2416" i="4"/>
  <c r="S2416" i="4"/>
  <c r="U2416" i="4" s="1"/>
  <c r="AB2415" i="4"/>
  <c r="Y2415" i="4"/>
  <c r="Z2415" i="4" s="1"/>
  <c r="W2415" i="4"/>
  <c r="S2415" i="4"/>
  <c r="U2415" i="4" s="1"/>
  <c r="AB2414" i="4"/>
  <c r="Y2414" i="4"/>
  <c r="Z2414" i="4" s="1"/>
  <c r="W2414" i="4"/>
  <c r="S2414" i="4"/>
  <c r="U2414" i="4" s="1"/>
  <c r="AB2413" i="4"/>
  <c r="AC2413" i="4" s="1"/>
  <c r="Y2413" i="4"/>
  <c r="Z2413" i="4" s="1"/>
  <c r="W2413" i="4"/>
  <c r="S2413" i="4"/>
  <c r="U2413" i="4" s="1"/>
  <c r="AB2412" i="4"/>
  <c r="Y2412" i="4"/>
  <c r="Z2412" i="4" s="1"/>
  <c r="W2412" i="4"/>
  <c r="S2412" i="4"/>
  <c r="U2412" i="4" s="1"/>
  <c r="AB2411" i="4"/>
  <c r="Y2411" i="4"/>
  <c r="W2411" i="4"/>
  <c r="S2411" i="4"/>
  <c r="U2411" i="4" s="1"/>
  <c r="AB2410" i="4"/>
  <c r="Y2410" i="4"/>
  <c r="Z2410" i="4" s="1"/>
  <c r="W2410" i="4"/>
  <c r="S2410" i="4"/>
  <c r="U2410" i="4" s="1"/>
  <c r="AB2409" i="4"/>
  <c r="Y2409" i="4"/>
  <c r="Z2409" i="4" s="1"/>
  <c r="W2409" i="4"/>
  <c r="S2409" i="4"/>
  <c r="U2409" i="4" s="1"/>
  <c r="AB2408" i="4"/>
  <c r="Y2408" i="4"/>
  <c r="W2408" i="4"/>
  <c r="S2408" i="4"/>
  <c r="U2408" i="4" s="1"/>
  <c r="AB2407" i="4"/>
  <c r="AC2407" i="4" s="1"/>
  <c r="Y2407" i="4"/>
  <c r="Z2407" i="4" s="1"/>
  <c r="W2407" i="4"/>
  <c r="S2407" i="4"/>
  <c r="U2407" i="4" s="1"/>
  <c r="AB2406" i="4"/>
  <c r="Y2406" i="4"/>
  <c r="W2406" i="4"/>
  <c r="S2406" i="4"/>
  <c r="U2406" i="4" s="1"/>
  <c r="AB2405" i="4"/>
  <c r="Y2405" i="4"/>
  <c r="W2405" i="4"/>
  <c r="S2405" i="4"/>
  <c r="U2405" i="4" s="1"/>
  <c r="AB2404" i="4"/>
  <c r="Y2404" i="4"/>
  <c r="Z2404" i="4" s="1"/>
  <c r="W2404" i="4"/>
  <c r="S2404" i="4"/>
  <c r="U2404" i="4" s="1"/>
  <c r="AB2403" i="4"/>
  <c r="Y2403" i="4"/>
  <c r="W2403" i="4"/>
  <c r="S2403" i="4"/>
  <c r="U2403" i="4" s="1"/>
  <c r="AB2402" i="4"/>
  <c r="Y2402" i="4"/>
  <c r="Z2402" i="4" s="1"/>
  <c r="W2402" i="4"/>
  <c r="S2402" i="4"/>
  <c r="U2402" i="4" s="1"/>
  <c r="AB2401" i="4"/>
  <c r="Y2401" i="4"/>
  <c r="Z2401" i="4" s="1"/>
  <c r="W2401" i="4"/>
  <c r="X2401" i="4" s="1"/>
  <c r="S2401" i="4"/>
  <c r="U2401" i="4" s="1"/>
  <c r="AB2400" i="4"/>
  <c r="Y2400" i="4"/>
  <c r="W2400" i="4"/>
  <c r="S2400" i="4"/>
  <c r="U2400" i="4" s="1"/>
  <c r="AB2399" i="4"/>
  <c r="Y2399" i="4"/>
  <c r="Z2399" i="4" s="1"/>
  <c r="W2399" i="4"/>
  <c r="S2399" i="4"/>
  <c r="U2399" i="4" s="1"/>
  <c r="AB2398" i="4"/>
  <c r="Y2398" i="4"/>
  <c r="W2398" i="4"/>
  <c r="S2398" i="4"/>
  <c r="U2398" i="4" s="1"/>
  <c r="AB2397" i="4"/>
  <c r="Y2397" i="4"/>
  <c r="W2397" i="4"/>
  <c r="S2397" i="4"/>
  <c r="U2397" i="4" s="1"/>
  <c r="AB2396" i="4"/>
  <c r="Y2396" i="4"/>
  <c r="W2396" i="4"/>
  <c r="S2396" i="4"/>
  <c r="U2396" i="4" s="1"/>
  <c r="AB2395" i="4"/>
  <c r="Y2395" i="4"/>
  <c r="W2395" i="4"/>
  <c r="U2395" i="4"/>
  <c r="AB2394" i="4"/>
  <c r="Y2394" i="4"/>
  <c r="Z2394" i="4" s="1"/>
  <c r="W2394" i="4"/>
  <c r="S2394" i="4"/>
  <c r="U2394" i="4" s="1"/>
  <c r="AB2393" i="4"/>
  <c r="Y2393" i="4"/>
  <c r="W2393" i="4"/>
  <c r="U2393" i="4"/>
  <c r="AB2392" i="4"/>
  <c r="Y2392" i="4"/>
  <c r="W2392" i="4"/>
  <c r="S2392" i="4"/>
  <c r="U2392" i="4" s="1"/>
  <c r="AB2391" i="4"/>
  <c r="Y2391" i="4"/>
  <c r="W2391" i="4"/>
  <c r="U2391" i="4"/>
  <c r="AB2390" i="4"/>
  <c r="Y2390" i="4"/>
  <c r="W2390" i="4"/>
  <c r="S2390" i="4"/>
  <c r="U2390" i="4" s="1"/>
  <c r="AB2389" i="4"/>
  <c r="Y2389" i="4"/>
  <c r="W2389" i="4"/>
  <c r="U2389" i="4"/>
  <c r="AB2388" i="4"/>
  <c r="Y2388" i="4"/>
  <c r="Z2388" i="4" s="1"/>
  <c r="W2388" i="4"/>
  <c r="S2388" i="4"/>
  <c r="U2388" i="4" s="1"/>
  <c r="AB2387" i="4"/>
  <c r="Y2387" i="4"/>
  <c r="Z2387" i="4" s="1"/>
  <c r="W2387" i="4"/>
  <c r="U2387" i="4"/>
  <c r="AB2386" i="4"/>
  <c r="Y2386" i="4"/>
  <c r="W2386" i="4"/>
  <c r="S2386" i="4"/>
  <c r="U2386" i="4" s="1"/>
  <c r="AB2385" i="4"/>
  <c r="Y2385" i="4"/>
  <c r="W2385" i="4"/>
  <c r="S2385" i="4"/>
  <c r="U2385" i="4" s="1"/>
  <c r="AB2384" i="4"/>
  <c r="Y2384" i="4"/>
  <c r="W2384" i="4"/>
  <c r="S2384" i="4"/>
  <c r="U2384" i="4" s="1"/>
  <c r="AB2383" i="4"/>
  <c r="Y2383" i="4"/>
  <c r="Z2383" i="4" s="1"/>
  <c r="W2383" i="4"/>
  <c r="S2383" i="4"/>
  <c r="U2383" i="4" s="1"/>
  <c r="AB2382" i="4"/>
  <c r="Y2382" i="4"/>
  <c r="Z2382" i="4" s="1"/>
  <c r="W2382" i="4"/>
  <c r="S2382" i="4"/>
  <c r="U2382" i="4" s="1"/>
  <c r="AB2381" i="4"/>
  <c r="Y2381" i="4"/>
  <c r="W2381" i="4"/>
  <c r="S2381" i="4"/>
  <c r="U2381" i="4" s="1"/>
  <c r="AB2380" i="4"/>
  <c r="Y2380" i="4"/>
  <c r="W2380" i="4"/>
  <c r="S2380" i="4"/>
  <c r="U2380" i="4" s="1"/>
  <c r="AB2379" i="4"/>
  <c r="Y2379" i="4"/>
  <c r="W2379" i="4"/>
  <c r="S2379" i="4"/>
  <c r="U2379" i="4" s="1"/>
  <c r="AB2378" i="4"/>
  <c r="Y2378" i="4"/>
  <c r="Z2378" i="4" s="1"/>
  <c r="W2378" i="4"/>
  <c r="S2378" i="4"/>
  <c r="U2378" i="4" s="1"/>
  <c r="AB2377" i="4"/>
  <c r="Y2377" i="4"/>
  <c r="Z2377" i="4" s="1"/>
  <c r="W2377" i="4"/>
  <c r="S2377" i="4"/>
  <c r="U2377" i="4" s="1"/>
  <c r="AB2376" i="4"/>
  <c r="Y2376" i="4"/>
  <c r="W2376" i="4"/>
  <c r="S2376" i="4"/>
  <c r="U2376" i="4" s="1"/>
  <c r="AB2375" i="4"/>
  <c r="Y2375" i="4"/>
  <c r="W2375" i="4"/>
  <c r="S2375" i="4"/>
  <c r="U2375" i="4" s="1"/>
  <c r="AB2374" i="4"/>
  <c r="Y2374" i="4"/>
  <c r="W2374" i="4"/>
  <c r="S2374" i="4"/>
  <c r="U2374" i="4" s="1"/>
  <c r="AB2373" i="4"/>
  <c r="Y2373" i="4"/>
  <c r="W2373" i="4"/>
  <c r="S2373" i="4"/>
  <c r="U2373" i="4" s="1"/>
  <c r="AB2372" i="4"/>
  <c r="Y2372" i="4"/>
  <c r="Z2372" i="4" s="1"/>
  <c r="W2372" i="4"/>
  <c r="S2372" i="4"/>
  <c r="U2372" i="4" s="1"/>
  <c r="AB2371" i="4"/>
  <c r="Y2371" i="4"/>
  <c r="Z2371" i="4" s="1"/>
  <c r="W2371" i="4"/>
  <c r="S2371" i="4"/>
  <c r="U2371" i="4" s="1"/>
  <c r="AB2370" i="4"/>
  <c r="Y2370" i="4"/>
  <c r="Z2370" i="4" s="1"/>
  <c r="W2370" i="4"/>
  <c r="S2370" i="4"/>
  <c r="U2370" i="4" s="1"/>
  <c r="AB2369" i="4"/>
  <c r="Y2369" i="4"/>
  <c r="Z2369" i="4" s="1"/>
  <c r="W2369" i="4"/>
  <c r="S2369" i="4"/>
  <c r="U2369" i="4" s="1"/>
  <c r="AB2368" i="4"/>
  <c r="Y2368" i="4"/>
  <c r="W2368" i="4"/>
  <c r="S2368" i="4"/>
  <c r="U2368" i="4" s="1"/>
  <c r="AB2367" i="4"/>
  <c r="Y2367" i="4"/>
  <c r="Z2367" i="4" s="1"/>
  <c r="W2367" i="4"/>
  <c r="S2367" i="4"/>
  <c r="U2367" i="4" s="1"/>
  <c r="AB2366" i="4"/>
  <c r="Y2366" i="4"/>
  <c r="Z2366" i="4" s="1"/>
  <c r="W2366" i="4"/>
  <c r="S2366" i="4"/>
  <c r="U2366" i="4" s="1"/>
  <c r="AB2365" i="4"/>
  <c r="Y2365" i="4"/>
  <c r="Z2365" i="4" s="1"/>
  <c r="W2365" i="4"/>
  <c r="S2365" i="4"/>
  <c r="U2365" i="4" s="1"/>
  <c r="AB2364" i="4"/>
  <c r="Y2364" i="4"/>
  <c r="W2364" i="4"/>
  <c r="S2364" i="4"/>
  <c r="U2364" i="4" s="1"/>
  <c r="AB2363" i="4"/>
  <c r="Y2363" i="4"/>
  <c r="W2363" i="4"/>
  <c r="S2363" i="4"/>
  <c r="U2363" i="4" s="1"/>
  <c r="AB2362" i="4"/>
  <c r="Y2362" i="4"/>
  <c r="Z2362" i="4" s="1"/>
  <c r="W2362" i="4"/>
  <c r="S2362" i="4"/>
  <c r="U2362" i="4" s="1"/>
  <c r="AB2361" i="4"/>
  <c r="Y2361" i="4"/>
  <c r="Z2361" i="4" s="1"/>
  <c r="W2361" i="4"/>
  <c r="S2361" i="4"/>
  <c r="U2361" i="4" s="1"/>
  <c r="AB2360" i="4"/>
  <c r="Y2360" i="4"/>
  <c r="W2360" i="4"/>
  <c r="S2360" i="4"/>
  <c r="U2360" i="4" s="1"/>
  <c r="AB2359" i="4"/>
  <c r="Y2359" i="4"/>
  <c r="Z2359" i="4" s="1"/>
  <c r="W2359" i="4"/>
  <c r="S2359" i="4"/>
  <c r="U2359" i="4" s="1"/>
  <c r="AB2358" i="4"/>
  <c r="Y2358" i="4"/>
  <c r="W2358" i="4"/>
  <c r="S2358" i="4"/>
  <c r="U2358" i="4" s="1"/>
  <c r="AB2357" i="4"/>
  <c r="Y2357" i="4"/>
  <c r="W2357" i="4"/>
  <c r="S2357" i="4"/>
  <c r="U2357" i="4" s="1"/>
  <c r="AB2356" i="4"/>
  <c r="Y2356" i="4"/>
  <c r="Z2356" i="4" s="1"/>
  <c r="W2356" i="4"/>
  <c r="S2356" i="4"/>
  <c r="U2356" i="4" s="1"/>
  <c r="AB2355" i="4"/>
  <c r="Y2355" i="4"/>
  <c r="Z2355" i="4" s="1"/>
  <c r="W2355" i="4"/>
  <c r="S2355" i="4"/>
  <c r="U2355" i="4" s="1"/>
  <c r="AB2354" i="4"/>
  <c r="Y2354" i="4"/>
  <c r="Z2354" i="4" s="1"/>
  <c r="W2354" i="4"/>
  <c r="S2354" i="4"/>
  <c r="U2354" i="4" s="1"/>
  <c r="AB2353" i="4"/>
  <c r="Y2353" i="4"/>
  <c r="W2353" i="4"/>
  <c r="S2353" i="4"/>
  <c r="U2353" i="4" s="1"/>
  <c r="AB2352" i="4"/>
  <c r="Y2352" i="4"/>
  <c r="Z2352" i="4" s="1"/>
  <c r="W2352" i="4"/>
  <c r="S2352" i="4"/>
  <c r="U2352" i="4" s="1"/>
  <c r="AB2351" i="4"/>
  <c r="Y2351" i="4"/>
  <c r="Z2351" i="4" s="1"/>
  <c r="W2351" i="4"/>
  <c r="S2351" i="4"/>
  <c r="U2351" i="4" s="1"/>
  <c r="AB2350" i="4"/>
  <c r="Y2350" i="4"/>
  <c r="Z2350" i="4" s="1"/>
  <c r="W2350" i="4"/>
  <c r="S2350" i="4"/>
  <c r="U2350" i="4" s="1"/>
  <c r="AB2349" i="4"/>
  <c r="Y2349" i="4"/>
  <c r="Z2349" i="4" s="1"/>
  <c r="W2349" i="4"/>
  <c r="S2349" i="4"/>
  <c r="U2349" i="4" s="1"/>
  <c r="AB2348" i="4"/>
  <c r="Y2348" i="4"/>
  <c r="W2348" i="4"/>
  <c r="S2348" i="4"/>
  <c r="U2348" i="4" s="1"/>
  <c r="AB2347" i="4"/>
  <c r="Y2347" i="4"/>
  <c r="W2347" i="4"/>
  <c r="S2347" i="4"/>
  <c r="U2347" i="4" s="1"/>
  <c r="AB2346" i="4"/>
  <c r="Y2346" i="4"/>
  <c r="Z2346" i="4" s="1"/>
  <c r="W2346" i="4"/>
  <c r="S2346" i="4"/>
  <c r="U2346" i="4" s="1"/>
  <c r="AB2345" i="4"/>
  <c r="Y2345" i="4"/>
  <c r="Z2345" i="4" s="1"/>
  <c r="W2345" i="4"/>
  <c r="S2345" i="4"/>
  <c r="U2345" i="4" s="1"/>
  <c r="AB2344" i="4"/>
  <c r="Y2344" i="4"/>
  <c r="W2344" i="4"/>
  <c r="S2344" i="4"/>
  <c r="U2344" i="4" s="1"/>
  <c r="AB2343" i="4"/>
  <c r="Y2343" i="4"/>
  <c r="W2343" i="4"/>
  <c r="S2343" i="4"/>
  <c r="U2343" i="4" s="1"/>
  <c r="AB2342" i="4"/>
  <c r="Y2342" i="4"/>
  <c r="W2342" i="4"/>
  <c r="S2342" i="4"/>
  <c r="U2342" i="4" s="1"/>
  <c r="AB2341" i="4"/>
  <c r="Y2341" i="4"/>
  <c r="W2341" i="4"/>
  <c r="S2341" i="4"/>
  <c r="U2341" i="4" s="1"/>
  <c r="AB2340" i="4"/>
  <c r="Y2340" i="4"/>
  <c r="Z2340" i="4" s="1"/>
  <c r="W2340" i="4"/>
  <c r="S2340" i="4"/>
  <c r="U2340" i="4" s="1"/>
  <c r="AB2339" i="4"/>
  <c r="Y2339" i="4"/>
  <c r="Z2339" i="4" s="1"/>
  <c r="W2339" i="4"/>
  <c r="S2339" i="4"/>
  <c r="U2339" i="4" s="1"/>
  <c r="AB2338" i="4"/>
  <c r="Y2338" i="4"/>
  <c r="Z2338" i="4" s="1"/>
  <c r="W2338" i="4"/>
  <c r="S2338" i="4"/>
  <c r="U2338" i="4" s="1"/>
  <c r="AB2337" i="4"/>
  <c r="Y2337" i="4"/>
  <c r="Z2337" i="4" s="1"/>
  <c r="W2337" i="4"/>
  <c r="S2337" i="4"/>
  <c r="U2337" i="4" s="1"/>
  <c r="AB2336" i="4"/>
  <c r="Y2336" i="4"/>
  <c r="W2336" i="4"/>
  <c r="S2336" i="4"/>
  <c r="U2336" i="4" s="1"/>
  <c r="AB2335" i="4"/>
  <c r="Y2335" i="4"/>
  <c r="Z2335" i="4" s="1"/>
  <c r="W2335" i="4"/>
  <c r="S2335" i="4"/>
  <c r="U2335" i="4" s="1"/>
  <c r="AB2334" i="4"/>
  <c r="Y2334" i="4"/>
  <c r="Z2334" i="4" s="1"/>
  <c r="W2334" i="4"/>
  <c r="S2334" i="4"/>
  <c r="U2334" i="4" s="1"/>
  <c r="AB2333" i="4"/>
  <c r="Y2333" i="4"/>
  <c r="Z2333" i="4" s="1"/>
  <c r="W2333" i="4"/>
  <c r="S2333" i="4"/>
  <c r="U2333" i="4" s="1"/>
  <c r="AB2332" i="4"/>
  <c r="Y2332" i="4"/>
  <c r="W2332" i="4"/>
  <c r="S2332" i="4"/>
  <c r="U2332" i="4" s="1"/>
  <c r="AB2331" i="4"/>
  <c r="Y2331" i="4"/>
  <c r="Z2331" i="4" s="1"/>
  <c r="W2331" i="4"/>
  <c r="S2331" i="4"/>
  <c r="U2331" i="4" s="1"/>
  <c r="AB2330" i="4"/>
  <c r="Y2330" i="4"/>
  <c r="Z2330" i="4" s="1"/>
  <c r="W2330" i="4"/>
  <c r="S2330" i="4"/>
  <c r="U2330" i="4" s="1"/>
  <c r="AB2329" i="4"/>
  <c r="Y2329" i="4"/>
  <c r="Z2329" i="4" s="1"/>
  <c r="W2329" i="4"/>
  <c r="S2329" i="4"/>
  <c r="U2329" i="4" s="1"/>
  <c r="AB2328" i="4"/>
  <c r="Y2328" i="4"/>
  <c r="W2328" i="4"/>
  <c r="S2328" i="4"/>
  <c r="U2328" i="4" s="1"/>
  <c r="AB2327" i="4"/>
  <c r="Y2327" i="4"/>
  <c r="Z2327" i="4" s="1"/>
  <c r="W2327" i="4"/>
  <c r="S2327" i="4"/>
  <c r="U2327" i="4" s="1"/>
  <c r="AB2326" i="4"/>
  <c r="Y2326" i="4"/>
  <c r="W2326" i="4"/>
  <c r="S2326" i="4"/>
  <c r="U2326" i="4" s="1"/>
  <c r="AB2325" i="4"/>
  <c r="Y2325" i="4"/>
  <c r="W2325" i="4"/>
  <c r="S2325" i="4"/>
  <c r="U2325" i="4" s="1"/>
  <c r="AB2324" i="4"/>
  <c r="Y2324" i="4"/>
  <c r="Z2324" i="4" s="1"/>
  <c r="W2324" i="4"/>
  <c r="S2324" i="4"/>
  <c r="U2324" i="4" s="1"/>
  <c r="AB2323" i="4"/>
  <c r="Y2323" i="4"/>
  <c r="Z2323" i="4" s="1"/>
  <c r="W2323" i="4"/>
  <c r="S2323" i="4"/>
  <c r="U2323" i="4" s="1"/>
  <c r="AB2322" i="4"/>
  <c r="Y2322" i="4"/>
  <c r="Z2322" i="4" s="1"/>
  <c r="W2322" i="4"/>
  <c r="S2322" i="4"/>
  <c r="U2322" i="4" s="1"/>
  <c r="AB2321" i="4"/>
  <c r="Y2321" i="4"/>
  <c r="W2321" i="4"/>
  <c r="S2321" i="4"/>
  <c r="U2321" i="4" s="1"/>
  <c r="AB2320" i="4"/>
  <c r="Y2320" i="4"/>
  <c r="W2320" i="4"/>
  <c r="S2320" i="4"/>
  <c r="U2320" i="4" s="1"/>
  <c r="AB2319" i="4"/>
  <c r="Y2319" i="4"/>
  <c r="Z2319" i="4" s="1"/>
  <c r="W2319" i="4"/>
  <c r="S2319" i="4"/>
  <c r="U2319" i="4" s="1"/>
  <c r="AB2318" i="4"/>
  <c r="Y2318" i="4"/>
  <c r="Z2318" i="4" s="1"/>
  <c r="W2318" i="4"/>
  <c r="S2318" i="4"/>
  <c r="U2318" i="4" s="1"/>
  <c r="AB2317" i="4"/>
  <c r="Y2317" i="4"/>
  <c r="Z2317" i="4" s="1"/>
  <c r="W2317" i="4"/>
  <c r="S2317" i="4"/>
  <c r="U2317" i="4" s="1"/>
  <c r="AB2316" i="4"/>
  <c r="Y2316" i="4"/>
  <c r="W2316" i="4"/>
  <c r="S2316" i="4"/>
  <c r="U2316" i="4" s="1"/>
  <c r="AB2315" i="4"/>
  <c r="Y2315" i="4"/>
  <c r="W2315" i="4"/>
  <c r="S2315" i="4"/>
  <c r="U2315" i="4" s="1"/>
  <c r="AB2314" i="4"/>
  <c r="Y2314" i="4"/>
  <c r="Z2314" i="4" s="1"/>
  <c r="W2314" i="4"/>
  <c r="S2314" i="4"/>
  <c r="U2314" i="4" s="1"/>
  <c r="AB2313" i="4"/>
  <c r="Y2313" i="4"/>
  <c r="Z2313" i="4" s="1"/>
  <c r="W2313" i="4"/>
  <c r="S2313" i="4"/>
  <c r="U2313" i="4" s="1"/>
  <c r="AB2312" i="4"/>
  <c r="Y2312" i="4"/>
  <c r="W2312" i="4"/>
  <c r="S2312" i="4"/>
  <c r="U2312" i="4" s="1"/>
  <c r="AB2311" i="4"/>
  <c r="Y2311" i="4"/>
  <c r="Z2311" i="4" s="1"/>
  <c r="W2311" i="4"/>
  <c r="S2311" i="4"/>
  <c r="U2311" i="4" s="1"/>
  <c r="AB2310" i="4"/>
  <c r="Y2310" i="4"/>
  <c r="W2310" i="4"/>
  <c r="S2310" i="4"/>
  <c r="U2310" i="4" s="1"/>
  <c r="AB2309" i="4"/>
  <c r="Y2309" i="4"/>
  <c r="W2309" i="4"/>
  <c r="S2309" i="4"/>
  <c r="U2309" i="4" s="1"/>
  <c r="AB2308" i="4"/>
  <c r="Y2308" i="4"/>
  <c r="Z2308" i="4" s="1"/>
  <c r="W2308" i="4"/>
  <c r="S2308" i="4"/>
  <c r="U2308" i="4" s="1"/>
  <c r="AB2307" i="4"/>
  <c r="Y2307" i="4"/>
  <c r="Z2307" i="4" s="1"/>
  <c r="W2307" i="4"/>
  <c r="S2307" i="4"/>
  <c r="U2307" i="4" s="1"/>
  <c r="AB2306" i="4"/>
  <c r="Y2306" i="4"/>
  <c r="Z2306" i="4" s="1"/>
  <c r="W2306" i="4"/>
  <c r="S2306" i="4"/>
  <c r="U2306" i="4" s="1"/>
  <c r="AB2305" i="4"/>
  <c r="Y2305" i="4"/>
  <c r="Z2305" i="4" s="1"/>
  <c r="W2305" i="4"/>
  <c r="S2305" i="4"/>
  <c r="U2305" i="4" s="1"/>
  <c r="AB2304" i="4"/>
  <c r="Y2304" i="4"/>
  <c r="W2304" i="4"/>
  <c r="S2304" i="4"/>
  <c r="U2304" i="4" s="1"/>
  <c r="AB2303" i="4"/>
  <c r="Y2303" i="4"/>
  <c r="Z2303" i="4" s="1"/>
  <c r="W2303" i="4"/>
  <c r="S2303" i="4"/>
  <c r="U2303" i="4" s="1"/>
  <c r="AB2302" i="4"/>
  <c r="Y2302" i="4"/>
  <c r="Z2302" i="4" s="1"/>
  <c r="W2302" i="4"/>
  <c r="S2302" i="4"/>
  <c r="U2302" i="4" s="1"/>
  <c r="AB2301" i="4"/>
  <c r="Y2301" i="4"/>
  <c r="Z2301" i="4" s="1"/>
  <c r="W2301" i="4"/>
  <c r="S2301" i="4"/>
  <c r="U2301" i="4" s="1"/>
  <c r="AB2300" i="4"/>
  <c r="Y2300" i="4"/>
  <c r="W2300" i="4"/>
  <c r="S2300" i="4"/>
  <c r="U2300" i="4" s="1"/>
  <c r="AB2299" i="4"/>
  <c r="Y2299" i="4"/>
  <c r="W2299" i="4"/>
  <c r="S2299" i="4"/>
  <c r="U2299" i="4" s="1"/>
  <c r="AB2298" i="4"/>
  <c r="Y2298" i="4"/>
  <c r="Z2298" i="4" s="1"/>
  <c r="W2298" i="4"/>
  <c r="S2298" i="4"/>
  <c r="U2298" i="4" s="1"/>
  <c r="AB2297" i="4"/>
  <c r="Y2297" i="4"/>
  <c r="Z2297" i="4" s="1"/>
  <c r="W2297" i="4"/>
  <c r="S2297" i="4"/>
  <c r="U2297" i="4" s="1"/>
  <c r="AB2296" i="4"/>
  <c r="Y2296" i="4"/>
  <c r="W2296" i="4"/>
  <c r="S2296" i="4"/>
  <c r="U2296" i="4" s="1"/>
  <c r="AB2295" i="4"/>
  <c r="Y2295" i="4"/>
  <c r="Z2295" i="4" s="1"/>
  <c r="W2295" i="4"/>
  <c r="S2295" i="4"/>
  <c r="U2295" i="4" s="1"/>
  <c r="AB2294" i="4"/>
  <c r="Y2294" i="4"/>
  <c r="W2294" i="4"/>
  <c r="S2294" i="4"/>
  <c r="U2294" i="4" s="1"/>
  <c r="AB2293" i="4"/>
  <c r="Y2293" i="4"/>
  <c r="W2293" i="4"/>
  <c r="S2293" i="4"/>
  <c r="U2293" i="4" s="1"/>
  <c r="AB2292" i="4"/>
  <c r="Y2292" i="4"/>
  <c r="Z2292" i="4" s="1"/>
  <c r="W2292" i="4"/>
  <c r="S2292" i="4"/>
  <c r="U2292" i="4" s="1"/>
  <c r="AB2291" i="4"/>
  <c r="Y2291" i="4"/>
  <c r="Z2291" i="4" s="1"/>
  <c r="W2291" i="4"/>
  <c r="S2291" i="4"/>
  <c r="U2291" i="4" s="1"/>
  <c r="AB2290" i="4"/>
  <c r="Y2290" i="4"/>
  <c r="Z2290" i="4" s="1"/>
  <c r="W2290" i="4"/>
  <c r="S2290" i="4"/>
  <c r="U2290" i="4" s="1"/>
  <c r="AB2289" i="4"/>
  <c r="Y2289" i="4"/>
  <c r="W2289" i="4"/>
  <c r="S2289" i="4"/>
  <c r="U2289" i="4" s="1"/>
  <c r="AB2288" i="4"/>
  <c r="Y2288" i="4"/>
  <c r="W2288" i="4"/>
  <c r="S2288" i="4"/>
  <c r="U2288" i="4" s="1"/>
  <c r="AB2287" i="4"/>
  <c r="Y2287" i="4"/>
  <c r="Z2287" i="4" s="1"/>
  <c r="W2287" i="4"/>
  <c r="S2287" i="4"/>
  <c r="U2287" i="4" s="1"/>
  <c r="AB2286" i="4"/>
  <c r="AC2286" i="4" s="1"/>
  <c r="Y2286" i="4"/>
  <c r="Z2286" i="4" s="1"/>
  <c r="W2286" i="4"/>
  <c r="S2286" i="4"/>
  <c r="U2286" i="4" s="1"/>
  <c r="AB2285" i="4"/>
  <c r="AC2285" i="4" s="1"/>
  <c r="Y2285" i="4"/>
  <c r="Z2285" i="4" s="1"/>
  <c r="W2285" i="4"/>
  <c r="S2285" i="4"/>
  <c r="U2285" i="4" s="1"/>
  <c r="AB2284" i="4"/>
  <c r="Y2284" i="4"/>
  <c r="W2284" i="4"/>
  <c r="S2284" i="4"/>
  <c r="U2284" i="4" s="1"/>
  <c r="AB2283" i="4"/>
  <c r="Y2283" i="4"/>
  <c r="W2283" i="4"/>
  <c r="S2283" i="4"/>
  <c r="U2283" i="4" s="1"/>
  <c r="AB2282" i="4"/>
  <c r="Y2282" i="4"/>
  <c r="Z2282" i="4" s="1"/>
  <c r="W2282" i="4"/>
  <c r="S2282" i="4"/>
  <c r="U2282" i="4" s="1"/>
  <c r="AB2281" i="4"/>
  <c r="AC2281" i="4" s="1"/>
  <c r="Y2281" i="4"/>
  <c r="Z2281" i="4" s="1"/>
  <c r="W2281" i="4"/>
  <c r="S2281" i="4"/>
  <c r="U2281" i="4" s="1"/>
  <c r="AB2280" i="4"/>
  <c r="Y2280" i="4"/>
  <c r="W2280" i="4"/>
  <c r="S2280" i="4"/>
  <c r="U2280" i="4" s="1"/>
  <c r="AB2279" i="4"/>
  <c r="Y2279" i="4"/>
  <c r="Z2279" i="4" s="1"/>
  <c r="W2279" i="4"/>
  <c r="S2279" i="4"/>
  <c r="U2279" i="4" s="1"/>
  <c r="AB2278" i="4"/>
  <c r="Y2278" i="4"/>
  <c r="Z2278" i="4" s="1"/>
  <c r="W2278" i="4"/>
  <c r="S2278" i="4"/>
  <c r="U2278" i="4" s="1"/>
  <c r="AB2277" i="4"/>
  <c r="Y2277" i="4"/>
  <c r="W2277" i="4"/>
  <c r="S2277" i="4"/>
  <c r="U2277" i="4" s="1"/>
  <c r="AB2276" i="4"/>
  <c r="Y2276" i="4"/>
  <c r="Z2276" i="4" s="1"/>
  <c r="W2276" i="4"/>
  <c r="S2276" i="4"/>
  <c r="U2276" i="4" s="1"/>
  <c r="AB2275" i="4"/>
  <c r="Y2275" i="4"/>
  <c r="Z2275" i="4" s="1"/>
  <c r="W2275" i="4"/>
  <c r="S2275" i="4"/>
  <c r="U2275" i="4" s="1"/>
  <c r="AB2274" i="4"/>
  <c r="Y2274" i="4"/>
  <c r="Z2274" i="4" s="1"/>
  <c r="W2274" i="4"/>
  <c r="S2274" i="4"/>
  <c r="U2274" i="4" s="1"/>
  <c r="AB2273" i="4"/>
  <c r="Y2273" i="4"/>
  <c r="Z2273" i="4" s="1"/>
  <c r="W2273" i="4"/>
  <c r="S2273" i="4"/>
  <c r="U2273" i="4" s="1"/>
  <c r="AB2272" i="4"/>
  <c r="Y2272" i="4"/>
  <c r="W2272" i="4"/>
  <c r="S2272" i="4"/>
  <c r="U2272" i="4" s="1"/>
  <c r="AB2271" i="4"/>
  <c r="Y2271" i="4"/>
  <c r="Z2271" i="4" s="1"/>
  <c r="W2271" i="4"/>
  <c r="S2271" i="4"/>
  <c r="U2271" i="4" s="1"/>
  <c r="AB2270" i="4"/>
  <c r="Y2270" i="4"/>
  <c r="Z2270" i="4" s="1"/>
  <c r="W2270" i="4"/>
  <c r="S2270" i="4"/>
  <c r="U2270" i="4" s="1"/>
  <c r="AB2269" i="4"/>
  <c r="Y2269" i="4"/>
  <c r="Z2269" i="4" s="1"/>
  <c r="W2269" i="4"/>
  <c r="S2269" i="4"/>
  <c r="U2269" i="4" s="1"/>
  <c r="AB2268" i="4"/>
  <c r="Y2268" i="4"/>
  <c r="W2268" i="4"/>
  <c r="S2268" i="4"/>
  <c r="U2268" i="4" s="1"/>
  <c r="AB2267" i="4"/>
  <c r="Y2267" i="4"/>
  <c r="W2267" i="4"/>
  <c r="S2267" i="4"/>
  <c r="U2267" i="4" s="1"/>
  <c r="AB2266" i="4"/>
  <c r="Y2266" i="4"/>
  <c r="Z2266" i="4" s="1"/>
  <c r="W2266" i="4"/>
  <c r="S2266" i="4"/>
  <c r="U2266" i="4" s="1"/>
  <c r="AB2265" i="4"/>
  <c r="Y2265" i="4"/>
  <c r="Z2265" i="4" s="1"/>
  <c r="W2265" i="4"/>
  <c r="S2265" i="4"/>
  <c r="U2265" i="4" s="1"/>
  <c r="AB2264" i="4"/>
  <c r="Y2264" i="4"/>
  <c r="W2264" i="4"/>
  <c r="S2264" i="4"/>
  <c r="U2264" i="4" s="1"/>
  <c r="AB2263" i="4"/>
  <c r="Y2263" i="4"/>
  <c r="Z2263" i="4" s="1"/>
  <c r="W2263" i="4"/>
  <c r="S2263" i="4"/>
  <c r="U2263" i="4" s="1"/>
  <c r="AB2262" i="4"/>
  <c r="Y2262" i="4"/>
  <c r="W2262" i="4"/>
  <c r="S2262" i="4"/>
  <c r="U2262" i="4" s="1"/>
  <c r="AB2261" i="4"/>
  <c r="Y2261" i="4"/>
  <c r="W2261" i="4"/>
  <c r="S2261" i="4"/>
  <c r="U2261" i="4" s="1"/>
  <c r="AB2260" i="4"/>
  <c r="Y2260" i="4"/>
  <c r="Z2260" i="4" s="1"/>
  <c r="W2260" i="4"/>
  <c r="S2260" i="4"/>
  <c r="U2260" i="4" s="1"/>
  <c r="AB2259" i="4"/>
  <c r="Y2259" i="4"/>
  <c r="Z2259" i="4" s="1"/>
  <c r="W2259" i="4"/>
  <c r="S2259" i="4"/>
  <c r="U2259" i="4" s="1"/>
  <c r="AB2258" i="4"/>
  <c r="Y2258" i="4"/>
  <c r="Z2258" i="4" s="1"/>
  <c r="W2258" i="4"/>
  <c r="S2258" i="4"/>
  <c r="U2258" i="4" s="1"/>
  <c r="AB2257" i="4"/>
  <c r="Y2257" i="4"/>
  <c r="W2257" i="4"/>
  <c r="S2257" i="4"/>
  <c r="U2257" i="4" s="1"/>
  <c r="AB2256" i="4"/>
  <c r="Y2256" i="4"/>
  <c r="Z2256" i="4" s="1"/>
  <c r="W2256" i="4"/>
  <c r="S2256" i="4"/>
  <c r="U2256" i="4" s="1"/>
  <c r="AB2255" i="4"/>
  <c r="Y2255" i="4"/>
  <c r="Z2255" i="4" s="1"/>
  <c r="W2255" i="4"/>
  <c r="S2255" i="4"/>
  <c r="U2255" i="4" s="1"/>
  <c r="AB2254" i="4"/>
  <c r="Y2254" i="4"/>
  <c r="W2254" i="4"/>
  <c r="S2254" i="4"/>
  <c r="U2254" i="4" s="1"/>
  <c r="AB2253" i="4"/>
  <c r="Y2253" i="4"/>
  <c r="Z2253" i="4" s="1"/>
  <c r="W2253" i="4"/>
  <c r="S2253" i="4"/>
  <c r="U2253" i="4" s="1"/>
  <c r="AB2252" i="4"/>
  <c r="Y2252" i="4"/>
  <c r="W2252" i="4"/>
  <c r="S2252" i="4"/>
  <c r="U2252" i="4" s="1"/>
  <c r="AB2251" i="4"/>
  <c r="Y2251" i="4"/>
  <c r="W2251" i="4"/>
  <c r="S2251" i="4"/>
  <c r="U2251" i="4" s="1"/>
  <c r="AB2250" i="4"/>
  <c r="Y2250" i="4"/>
  <c r="Z2250" i="4" s="1"/>
  <c r="W2250" i="4"/>
  <c r="S2250" i="4"/>
  <c r="U2250" i="4" s="1"/>
  <c r="AB2249" i="4"/>
  <c r="Y2249" i="4"/>
  <c r="Z2249" i="4" s="1"/>
  <c r="W2249" i="4"/>
  <c r="S2249" i="4"/>
  <c r="U2249" i="4" s="1"/>
  <c r="AB2248" i="4"/>
  <c r="Y2248" i="4"/>
  <c r="W2248" i="4"/>
  <c r="S2248" i="4"/>
  <c r="U2248" i="4" s="1"/>
  <c r="AB2247" i="4"/>
  <c r="Y2247" i="4"/>
  <c r="Z2247" i="4" s="1"/>
  <c r="W2247" i="4"/>
  <c r="S2247" i="4"/>
  <c r="U2247" i="4" s="1"/>
  <c r="AB2246" i="4"/>
  <c r="Y2246" i="4"/>
  <c r="W2246" i="4"/>
  <c r="S2246" i="4"/>
  <c r="U2246" i="4" s="1"/>
  <c r="AB2245" i="4"/>
  <c r="Y2245" i="4"/>
  <c r="W2245" i="4"/>
  <c r="S2245" i="4"/>
  <c r="U2245" i="4" s="1"/>
  <c r="AB2244" i="4"/>
  <c r="Y2244" i="4"/>
  <c r="Z2244" i="4" s="1"/>
  <c r="W2244" i="4"/>
  <c r="S2244" i="4"/>
  <c r="U2244" i="4" s="1"/>
  <c r="AB2243" i="4"/>
  <c r="Y2243" i="4"/>
  <c r="Z2243" i="4" s="1"/>
  <c r="W2243" i="4"/>
  <c r="S2243" i="4"/>
  <c r="U2243" i="4" s="1"/>
  <c r="AB2242" i="4"/>
  <c r="Y2242" i="4"/>
  <c r="Z2242" i="4" s="1"/>
  <c r="W2242" i="4"/>
  <c r="S2242" i="4"/>
  <c r="U2242" i="4" s="1"/>
  <c r="AB2241" i="4"/>
  <c r="Y2241" i="4"/>
  <c r="Z2241" i="4" s="1"/>
  <c r="W2241" i="4"/>
  <c r="S2241" i="4"/>
  <c r="U2241" i="4" s="1"/>
  <c r="AB2240" i="4"/>
  <c r="Y2240" i="4"/>
  <c r="W2240" i="4"/>
  <c r="S2240" i="4"/>
  <c r="U2240" i="4" s="1"/>
  <c r="AB2239" i="4"/>
  <c r="Y2239" i="4"/>
  <c r="Z2239" i="4" s="1"/>
  <c r="W2239" i="4"/>
  <c r="S2239" i="4"/>
  <c r="U2239" i="4" s="1"/>
  <c r="AB2238" i="4"/>
  <c r="Y2238" i="4"/>
  <c r="Z2238" i="4" s="1"/>
  <c r="W2238" i="4"/>
  <c r="S2238" i="4"/>
  <c r="U2238" i="4" s="1"/>
  <c r="AB2237" i="4"/>
  <c r="Y2237" i="4"/>
  <c r="Z2237" i="4" s="1"/>
  <c r="W2237" i="4"/>
  <c r="S2237" i="4"/>
  <c r="U2237" i="4" s="1"/>
  <c r="AB2236" i="4"/>
  <c r="Y2236" i="4"/>
  <c r="W2236" i="4"/>
  <c r="S2236" i="4"/>
  <c r="U2236" i="4" s="1"/>
  <c r="AB2235" i="4"/>
  <c r="Y2235" i="4"/>
  <c r="W2235" i="4"/>
  <c r="S2235" i="4"/>
  <c r="U2235" i="4" s="1"/>
  <c r="AB2234" i="4"/>
  <c r="Y2234" i="4"/>
  <c r="Z2234" i="4" s="1"/>
  <c r="W2234" i="4"/>
  <c r="S2234" i="4"/>
  <c r="U2234" i="4" s="1"/>
  <c r="AB2233" i="4"/>
  <c r="Y2233" i="4"/>
  <c r="Z2233" i="4" s="1"/>
  <c r="W2233" i="4"/>
  <c r="S2233" i="4"/>
  <c r="U2233" i="4" s="1"/>
  <c r="AB2232" i="4"/>
  <c r="Y2232" i="4"/>
  <c r="W2232" i="4"/>
  <c r="S2232" i="4"/>
  <c r="U2232" i="4" s="1"/>
  <c r="AB2231" i="4"/>
  <c r="Y2231" i="4"/>
  <c r="Z2231" i="4" s="1"/>
  <c r="W2231" i="4"/>
  <c r="S2231" i="4"/>
  <c r="U2231" i="4" s="1"/>
  <c r="AB2230" i="4"/>
  <c r="Y2230" i="4"/>
  <c r="W2230" i="4"/>
  <c r="S2230" i="4"/>
  <c r="U2230" i="4" s="1"/>
  <c r="AB2229" i="4"/>
  <c r="Y2229" i="4"/>
  <c r="W2229" i="4"/>
  <c r="S2229" i="4"/>
  <c r="U2229" i="4" s="1"/>
  <c r="AB2228" i="4"/>
  <c r="Y2228" i="4"/>
  <c r="Z2228" i="4" s="1"/>
  <c r="W2228" i="4"/>
  <c r="S2228" i="4"/>
  <c r="U2228" i="4" s="1"/>
  <c r="AB2227" i="4"/>
  <c r="Y2227" i="4"/>
  <c r="Z2227" i="4" s="1"/>
  <c r="W2227" i="4"/>
  <c r="S2227" i="4"/>
  <c r="U2227" i="4" s="1"/>
  <c r="AB2226" i="4"/>
  <c r="Y2226" i="4"/>
  <c r="Z2226" i="4" s="1"/>
  <c r="W2226" i="4"/>
  <c r="S2226" i="4"/>
  <c r="U2226" i="4" s="1"/>
  <c r="AB2225" i="4"/>
  <c r="Y2225" i="4"/>
  <c r="W2225" i="4"/>
  <c r="S2225" i="4"/>
  <c r="U2225" i="4" s="1"/>
  <c r="AB2224" i="4"/>
  <c r="Y2224" i="4"/>
  <c r="W2224" i="4"/>
  <c r="S2224" i="4"/>
  <c r="U2224" i="4" s="1"/>
  <c r="AB2223" i="4"/>
  <c r="Y2223" i="4"/>
  <c r="Z2223" i="4" s="1"/>
  <c r="W2223" i="4"/>
  <c r="S2223" i="4"/>
  <c r="U2223" i="4" s="1"/>
  <c r="AB2222" i="4"/>
  <c r="Y2222" i="4"/>
  <c r="Z2222" i="4" s="1"/>
  <c r="W2222" i="4"/>
  <c r="S2222" i="4"/>
  <c r="U2222" i="4" s="1"/>
  <c r="AB2221" i="4"/>
  <c r="Y2221" i="4"/>
  <c r="W2221" i="4"/>
  <c r="S2221" i="4"/>
  <c r="U2221" i="4" s="1"/>
  <c r="AB2220" i="4"/>
  <c r="Y2220" i="4"/>
  <c r="W2220" i="4"/>
  <c r="S2220" i="4"/>
  <c r="U2220" i="4" s="1"/>
  <c r="AB2219" i="4"/>
  <c r="Y2219" i="4"/>
  <c r="W2219" i="4"/>
  <c r="S2219" i="4"/>
  <c r="U2219" i="4" s="1"/>
  <c r="AB2218" i="4"/>
  <c r="Y2218" i="4"/>
  <c r="Z2218" i="4" s="1"/>
  <c r="W2218" i="4"/>
  <c r="S2218" i="4"/>
  <c r="U2218" i="4" s="1"/>
  <c r="AB2217" i="4"/>
  <c r="Y2217" i="4"/>
  <c r="Z2217" i="4" s="1"/>
  <c r="W2217" i="4"/>
  <c r="S2217" i="4"/>
  <c r="U2217" i="4" s="1"/>
  <c r="AB2216" i="4"/>
  <c r="Y2216" i="4"/>
  <c r="W2216" i="4"/>
  <c r="S2216" i="4"/>
  <c r="U2216" i="4" s="1"/>
  <c r="AB2215" i="4"/>
  <c r="Y2215" i="4"/>
  <c r="Z2215" i="4" s="1"/>
  <c r="W2215" i="4"/>
  <c r="S2215" i="4"/>
  <c r="U2215" i="4" s="1"/>
  <c r="AB2214" i="4"/>
  <c r="Y2214" i="4"/>
  <c r="W2214" i="4"/>
  <c r="S2214" i="4"/>
  <c r="U2214" i="4" s="1"/>
  <c r="AB2213" i="4"/>
  <c r="Y2213" i="4"/>
  <c r="W2213" i="4"/>
  <c r="S2213" i="4"/>
  <c r="U2213" i="4" s="1"/>
  <c r="AB2212" i="4"/>
  <c r="Y2212" i="4"/>
  <c r="Z2212" i="4" s="1"/>
  <c r="W2212" i="4"/>
  <c r="S2212" i="4"/>
  <c r="U2212" i="4" s="1"/>
  <c r="AB2211" i="4"/>
  <c r="Y2211" i="4"/>
  <c r="Z2211" i="4" s="1"/>
  <c r="W2211" i="4"/>
  <c r="S2211" i="4"/>
  <c r="U2211" i="4" s="1"/>
  <c r="AB2210" i="4"/>
  <c r="Y2210" i="4"/>
  <c r="Z2210" i="4" s="1"/>
  <c r="W2210" i="4"/>
  <c r="S2210" i="4"/>
  <c r="U2210" i="4" s="1"/>
  <c r="AB2209" i="4"/>
  <c r="Y2209" i="4"/>
  <c r="Z2209" i="4" s="1"/>
  <c r="W2209" i="4"/>
  <c r="S2209" i="4"/>
  <c r="U2209" i="4" s="1"/>
  <c r="AB2208" i="4"/>
  <c r="Y2208" i="4"/>
  <c r="W2208" i="4"/>
  <c r="S2208" i="4"/>
  <c r="U2208" i="4" s="1"/>
  <c r="AB2207" i="4"/>
  <c r="Y2207" i="4"/>
  <c r="Z2207" i="4" s="1"/>
  <c r="W2207" i="4"/>
  <c r="S2207" i="4"/>
  <c r="U2207" i="4" s="1"/>
  <c r="AB2206" i="4"/>
  <c r="Y2206" i="4"/>
  <c r="Z2206" i="4" s="1"/>
  <c r="W2206" i="4"/>
  <c r="S2206" i="4"/>
  <c r="U2206" i="4" s="1"/>
  <c r="AB2205" i="4"/>
  <c r="Y2205" i="4"/>
  <c r="Z2205" i="4" s="1"/>
  <c r="W2205" i="4"/>
  <c r="S2205" i="4"/>
  <c r="U2205" i="4" s="1"/>
  <c r="AB2204" i="4"/>
  <c r="Y2204" i="4"/>
  <c r="W2204" i="4"/>
  <c r="S2204" i="4"/>
  <c r="U2204" i="4" s="1"/>
  <c r="AB2203" i="4"/>
  <c r="Y2203" i="4"/>
  <c r="W2203" i="4"/>
  <c r="S2203" i="4"/>
  <c r="U2203" i="4" s="1"/>
  <c r="AB2202" i="4"/>
  <c r="Y2202" i="4"/>
  <c r="Z2202" i="4" s="1"/>
  <c r="W2202" i="4"/>
  <c r="S2202" i="4"/>
  <c r="U2202" i="4" s="1"/>
  <c r="AB2201" i="4"/>
  <c r="Y2201" i="4"/>
  <c r="Z2201" i="4" s="1"/>
  <c r="W2201" i="4"/>
  <c r="S2201" i="4"/>
  <c r="U2201" i="4" s="1"/>
  <c r="AB2200" i="4"/>
  <c r="Y2200" i="4"/>
  <c r="W2200" i="4"/>
  <c r="S2200" i="4"/>
  <c r="U2200" i="4" s="1"/>
  <c r="AB2199" i="4"/>
  <c r="Y2199" i="4"/>
  <c r="Z2199" i="4" s="1"/>
  <c r="W2199" i="4"/>
  <c r="S2199" i="4"/>
  <c r="U2199" i="4" s="1"/>
  <c r="AB2198" i="4"/>
  <c r="Y2198" i="4"/>
  <c r="W2198" i="4"/>
  <c r="S2198" i="4"/>
  <c r="U2198" i="4" s="1"/>
  <c r="AB2197" i="4"/>
  <c r="Y2197" i="4"/>
  <c r="W2197" i="4"/>
  <c r="S2197" i="4"/>
  <c r="U2197" i="4" s="1"/>
  <c r="AB2196" i="4"/>
  <c r="Y2196" i="4"/>
  <c r="Z2196" i="4" s="1"/>
  <c r="W2196" i="4"/>
  <c r="S2196" i="4"/>
  <c r="U2196" i="4" s="1"/>
  <c r="AB2195" i="4"/>
  <c r="Y2195" i="4"/>
  <c r="Z2195" i="4" s="1"/>
  <c r="W2195" i="4"/>
  <c r="S2195" i="4"/>
  <c r="U2195" i="4" s="1"/>
  <c r="AB2194" i="4"/>
  <c r="Y2194" i="4"/>
  <c r="Z2194" i="4" s="1"/>
  <c r="W2194" i="4"/>
  <c r="S2194" i="4"/>
  <c r="U2194" i="4" s="1"/>
  <c r="AB2193" i="4"/>
  <c r="Y2193" i="4"/>
  <c r="W2193" i="4"/>
  <c r="S2193" i="4"/>
  <c r="U2193" i="4" s="1"/>
  <c r="AB2192" i="4"/>
  <c r="Y2192" i="4"/>
  <c r="W2192" i="4"/>
  <c r="S2192" i="4"/>
  <c r="U2192" i="4" s="1"/>
  <c r="AB2191" i="4"/>
  <c r="Y2191" i="4"/>
  <c r="Z2191" i="4" s="1"/>
  <c r="W2191" i="4"/>
  <c r="S2191" i="4"/>
  <c r="U2191" i="4" s="1"/>
  <c r="AB2190" i="4"/>
  <c r="Y2190" i="4"/>
  <c r="Z2190" i="4" s="1"/>
  <c r="W2190" i="4"/>
  <c r="S2190" i="4"/>
  <c r="U2190" i="4" s="1"/>
  <c r="AB2189" i="4"/>
  <c r="Y2189" i="4"/>
  <c r="Z2189" i="4" s="1"/>
  <c r="W2189" i="4"/>
  <c r="S2189" i="4"/>
  <c r="U2189" i="4" s="1"/>
  <c r="AB2188" i="4"/>
  <c r="Y2188" i="4"/>
  <c r="W2188" i="4"/>
  <c r="S2188" i="4"/>
  <c r="U2188" i="4" s="1"/>
  <c r="AB2187" i="4"/>
  <c r="Y2187" i="4"/>
  <c r="W2187" i="4"/>
  <c r="S2187" i="4"/>
  <c r="U2187" i="4" s="1"/>
  <c r="AB2186" i="4"/>
  <c r="Y2186" i="4"/>
  <c r="Z2186" i="4" s="1"/>
  <c r="W2186" i="4"/>
  <c r="S2186" i="4"/>
  <c r="U2186" i="4" s="1"/>
  <c r="AB2185" i="4"/>
  <c r="Y2185" i="4"/>
  <c r="Z2185" i="4" s="1"/>
  <c r="W2185" i="4"/>
  <c r="S2185" i="4"/>
  <c r="U2185" i="4" s="1"/>
  <c r="AB2184" i="4"/>
  <c r="Y2184" i="4"/>
  <c r="W2184" i="4"/>
  <c r="S2184" i="4"/>
  <c r="U2184" i="4" s="1"/>
  <c r="AB2183" i="4"/>
  <c r="Y2183" i="4"/>
  <c r="W2183" i="4"/>
  <c r="S2183" i="4"/>
  <c r="U2183" i="4" s="1"/>
  <c r="AB2182" i="4"/>
  <c r="Y2182" i="4"/>
  <c r="W2182" i="4"/>
  <c r="S2182" i="4"/>
  <c r="U2182" i="4" s="1"/>
  <c r="AB2181" i="4"/>
  <c r="Y2181" i="4"/>
  <c r="W2181" i="4"/>
  <c r="S2181" i="4"/>
  <c r="U2181" i="4" s="1"/>
  <c r="AB2180" i="4"/>
  <c r="Y2180" i="4"/>
  <c r="Z2180" i="4" s="1"/>
  <c r="W2180" i="4"/>
  <c r="S2180" i="4"/>
  <c r="U2180" i="4" s="1"/>
  <c r="AB2179" i="4"/>
  <c r="Y2179" i="4"/>
  <c r="Z2179" i="4" s="1"/>
  <c r="W2179" i="4"/>
  <c r="S2179" i="4"/>
  <c r="U2179" i="4" s="1"/>
  <c r="AB2178" i="4"/>
  <c r="Y2178" i="4"/>
  <c r="W2178" i="4"/>
  <c r="S2178" i="4"/>
  <c r="U2178" i="4" s="1"/>
  <c r="AB2177" i="4"/>
  <c r="Y2177" i="4"/>
  <c r="W2177" i="4"/>
  <c r="S2177" i="4"/>
  <c r="U2177" i="4" s="1"/>
  <c r="AB2176" i="4"/>
  <c r="Y2176" i="4"/>
  <c r="W2176" i="4"/>
  <c r="S2176" i="4"/>
  <c r="U2176" i="4" s="1"/>
  <c r="AB2175" i="4"/>
  <c r="Y2175" i="4"/>
  <c r="Z2175" i="4" s="1"/>
  <c r="W2175" i="4"/>
  <c r="S2175" i="4"/>
  <c r="U2175" i="4" s="1"/>
  <c r="AB2174" i="4"/>
  <c r="Y2174" i="4"/>
  <c r="Z2174" i="4" s="1"/>
  <c r="W2174" i="4"/>
  <c r="S2174" i="4"/>
  <c r="U2174" i="4" s="1"/>
  <c r="AB2173" i="4"/>
  <c r="Y2173" i="4"/>
  <c r="Z2173" i="4" s="1"/>
  <c r="W2173" i="4"/>
  <c r="S2173" i="4"/>
  <c r="U2173" i="4" s="1"/>
  <c r="AB2172" i="4"/>
  <c r="Y2172" i="4"/>
  <c r="W2172" i="4"/>
  <c r="S2172" i="4"/>
  <c r="U2172" i="4" s="1"/>
  <c r="AB2171" i="4"/>
  <c r="Y2171" i="4"/>
  <c r="W2171" i="4"/>
  <c r="S2171" i="4"/>
  <c r="U2171" i="4" s="1"/>
  <c r="AB2170" i="4"/>
  <c r="Y2170" i="4"/>
  <c r="Z2170" i="4" s="1"/>
  <c r="W2170" i="4"/>
  <c r="S2170" i="4"/>
  <c r="U2170" i="4" s="1"/>
  <c r="AB2169" i="4"/>
  <c r="Y2169" i="4"/>
  <c r="Z2169" i="4" s="1"/>
  <c r="W2169" i="4"/>
  <c r="S2169" i="4"/>
  <c r="U2169" i="4" s="1"/>
  <c r="AB2168" i="4"/>
  <c r="Y2168" i="4"/>
  <c r="W2168" i="4"/>
  <c r="S2168" i="4"/>
  <c r="U2168" i="4" s="1"/>
  <c r="AB2167" i="4"/>
  <c r="Y2167" i="4"/>
  <c r="Z2167" i="4" s="1"/>
  <c r="W2167" i="4"/>
  <c r="S2167" i="4"/>
  <c r="U2167" i="4" s="1"/>
  <c r="AB2166" i="4"/>
  <c r="Y2166" i="4"/>
  <c r="Z2166" i="4" s="1"/>
  <c r="W2166" i="4"/>
  <c r="S2166" i="4"/>
  <c r="U2166" i="4" s="1"/>
  <c r="AB2165" i="4"/>
  <c r="Y2165" i="4"/>
  <c r="W2165" i="4"/>
  <c r="S2165" i="4"/>
  <c r="U2165" i="4" s="1"/>
  <c r="AB2164" i="4"/>
  <c r="Y2164" i="4"/>
  <c r="Z2164" i="4" s="1"/>
  <c r="W2164" i="4"/>
  <c r="S2164" i="4"/>
  <c r="U2164" i="4" s="1"/>
  <c r="AB2163" i="4"/>
  <c r="Y2163" i="4"/>
  <c r="Z2163" i="4" s="1"/>
  <c r="W2163" i="4"/>
  <c r="S2163" i="4"/>
  <c r="U2163" i="4" s="1"/>
  <c r="AB2162" i="4"/>
  <c r="Y2162" i="4"/>
  <c r="Z2162" i="4" s="1"/>
  <c r="W2162" i="4"/>
  <c r="S2162" i="4"/>
  <c r="U2162" i="4" s="1"/>
  <c r="AB2161" i="4"/>
  <c r="Y2161" i="4"/>
  <c r="W2161" i="4"/>
  <c r="S2161" i="4"/>
  <c r="U2161" i="4" s="1"/>
  <c r="AB2160" i="4"/>
  <c r="Z2160" i="4"/>
  <c r="Y2160" i="4"/>
  <c r="W2160" i="4"/>
  <c r="S2160" i="4"/>
  <c r="U2160" i="4" s="1"/>
  <c r="AB2159" i="4"/>
  <c r="Y2159" i="4"/>
  <c r="Z2159" i="4" s="1"/>
  <c r="W2159" i="4"/>
  <c r="S2159" i="4"/>
  <c r="U2159" i="4" s="1"/>
  <c r="AB2158" i="4"/>
  <c r="Y2158" i="4"/>
  <c r="Z2158" i="4" s="1"/>
  <c r="W2158" i="4"/>
  <c r="S2158" i="4"/>
  <c r="U2158" i="4" s="1"/>
  <c r="AB2157" i="4"/>
  <c r="Y2157" i="4"/>
  <c r="Z2157" i="4" s="1"/>
  <c r="W2157" i="4"/>
  <c r="S2157" i="4"/>
  <c r="U2157" i="4" s="1"/>
  <c r="AB2156" i="4"/>
  <c r="Y2156" i="4"/>
  <c r="W2156" i="4"/>
  <c r="S2156" i="4"/>
  <c r="U2156" i="4" s="1"/>
  <c r="AB2155" i="4"/>
  <c r="Y2155" i="4"/>
  <c r="Z2155" i="4" s="1"/>
  <c r="W2155" i="4"/>
  <c r="S2155" i="4"/>
  <c r="U2155" i="4" s="1"/>
  <c r="AB2154" i="4"/>
  <c r="Y2154" i="4"/>
  <c r="Z2154" i="4" s="1"/>
  <c r="W2154" i="4"/>
  <c r="S2154" i="4"/>
  <c r="U2154" i="4" s="1"/>
  <c r="AB2153" i="4"/>
  <c r="Y2153" i="4"/>
  <c r="Z2153" i="4" s="1"/>
  <c r="W2153" i="4"/>
  <c r="S2153" i="4"/>
  <c r="U2153" i="4" s="1"/>
  <c r="AB2152" i="4"/>
  <c r="Y2152" i="4"/>
  <c r="W2152" i="4"/>
  <c r="S2152" i="4"/>
  <c r="U2152" i="4" s="1"/>
  <c r="AB2151" i="4"/>
  <c r="Y2151" i="4"/>
  <c r="Z2151" i="4" s="1"/>
  <c r="W2151" i="4"/>
  <c r="S2151" i="4"/>
  <c r="U2151" i="4" s="1"/>
  <c r="AB2150" i="4"/>
  <c r="Y2150" i="4"/>
  <c r="W2150" i="4"/>
  <c r="S2150" i="4"/>
  <c r="U2150" i="4" s="1"/>
  <c r="AB2149" i="4"/>
  <c r="Y2149" i="4"/>
  <c r="W2149" i="4"/>
  <c r="S2149" i="4"/>
  <c r="U2149" i="4" s="1"/>
  <c r="AB2148" i="4"/>
  <c r="Y2148" i="4"/>
  <c r="Z2148" i="4" s="1"/>
  <c r="W2148" i="4"/>
  <c r="S2148" i="4"/>
  <c r="U2148" i="4" s="1"/>
  <c r="AB2147" i="4"/>
  <c r="Y2147" i="4"/>
  <c r="Z2147" i="4" s="1"/>
  <c r="W2147" i="4"/>
  <c r="S2147" i="4"/>
  <c r="U2147" i="4" s="1"/>
  <c r="AB2146" i="4"/>
  <c r="Y2146" i="4"/>
  <c r="Z2146" i="4" s="1"/>
  <c r="W2146" i="4"/>
  <c r="S2146" i="4"/>
  <c r="U2146" i="4" s="1"/>
  <c r="AB2145" i="4"/>
  <c r="Y2145" i="4"/>
  <c r="W2145" i="4"/>
  <c r="S2145" i="4"/>
  <c r="U2145" i="4" s="1"/>
  <c r="AB2144" i="4"/>
  <c r="Y2144" i="4"/>
  <c r="Z2144" i="4" s="1"/>
  <c r="W2144" i="4"/>
  <c r="S2144" i="4"/>
  <c r="U2144" i="4" s="1"/>
  <c r="AB2143" i="4"/>
  <c r="Y2143" i="4"/>
  <c r="Z2143" i="4" s="1"/>
  <c r="W2143" i="4"/>
  <c r="S2143" i="4"/>
  <c r="U2143" i="4" s="1"/>
  <c r="AB2142" i="4"/>
  <c r="Y2142" i="4"/>
  <c r="Z2142" i="4" s="1"/>
  <c r="W2142" i="4"/>
  <c r="S2142" i="4"/>
  <c r="U2142" i="4" s="1"/>
  <c r="AB2141" i="4"/>
  <c r="Y2141" i="4"/>
  <c r="Z2141" i="4" s="1"/>
  <c r="W2141" i="4"/>
  <c r="S2141" i="4"/>
  <c r="U2141" i="4" s="1"/>
  <c r="AB2140" i="4"/>
  <c r="Y2140" i="4"/>
  <c r="W2140" i="4"/>
  <c r="S2140" i="4"/>
  <c r="U2140" i="4" s="1"/>
  <c r="AB2139" i="4"/>
  <c r="Y2139" i="4"/>
  <c r="W2139" i="4"/>
  <c r="S2139" i="4"/>
  <c r="U2139" i="4" s="1"/>
  <c r="AB2138" i="4"/>
  <c r="Y2138" i="4"/>
  <c r="Z2138" i="4" s="1"/>
  <c r="W2138" i="4"/>
  <c r="S2138" i="4"/>
  <c r="U2138" i="4" s="1"/>
  <c r="AB2137" i="4"/>
  <c r="Y2137" i="4"/>
  <c r="Z2137" i="4" s="1"/>
  <c r="W2137" i="4"/>
  <c r="S2137" i="4"/>
  <c r="U2137" i="4" s="1"/>
  <c r="AB2136" i="4"/>
  <c r="Y2136" i="4"/>
  <c r="W2136" i="4"/>
  <c r="S2136" i="4"/>
  <c r="U2136" i="4" s="1"/>
  <c r="AB2135" i="4"/>
  <c r="Y2135" i="4"/>
  <c r="W2135" i="4"/>
  <c r="S2135" i="4"/>
  <c r="U2135" i="4" s="1"/>
  <c r="AB2134" i="4"/>
  <c r="Y2134" i="4"/>
  <c r="Z2134" i="4" s="1"/>
  <c r="W2134" i="4"/>
  <c r="S2134" i="4"/>
  <c r="U2134" i="4" s="1"/>
  <c r="AB2133" i="4"/>
  <c r="Y2133" i="4"/>
  <c r="W2133" i="4"/>
  <c r="S2133" i="4"/>
  <c r="U2133" i="4" s="1"/>
  <c r="AB2132" i="4"/>
  <c r="Y2132" i="4"/>
  <c r="Z2132" i="4" s="1"/>
  <c r="W2132" i="4"/>
  <c r="S2132" i="4"/>
  <c r="U2132" i="4" s="1"/>
  <c r="AB2131" i="4"/>
  <c r="Y2131" i="4"/>
  <c r="Z2131" i="4" s="1"/>
  <c r="W2131" i="4"/>
  <c r="S2131" i="4"/>
  <c r="U2131" i="4" s="1"/>
  <c r="AB2130" i="4"/>
  <c r="Y2130" i="4"/>
  <c r="Z2130" i="4" s="1"/>
  <c r="W2130" i="4"/>
  <c r="S2130" i="4"/>
  <c r="U2130" i="4" s="1"/>
  <c r="AB2129" i="4"/>
  <c r="Y2129" i="4"/>
  <c r="W2129" i="4"/>
  <c r="S2129" i="4"/>
  <c r="U2129" i="4" s="1"/>
  <c r="AB2128" i="4"/>
  <c r="Y2128" i="4"/>
  <c r="W2128" i="4"/>
  <c r="S2128" i="4"/>
  <c r="U2128" i="4" s="1"/>
  <c r="AB2127" i="4"/>
  <c r="Y2127" i="4"/>
  <c r="Z2127" i="4" s="1"/>
  <c r="W2127" i="4"/>
  <c r="S2127" i="4"/>
  <c r="U2127" i="4" s="1"/>
  <c r="AB2126" i="4"/>
  <c r="Y2126" i="4"/>
  <c r="Z2126" i="4" s="1"/>
  <c r="W2126" i="4"/>
  <c r="S2126" i="4"/>
  <c r="U2126" i="4" s="1"/>
  <c r="AB2125" i="4"/>
  <c r="Y2125" i="4"/>
  <c r="Z2125" i="4" s="1"/>
  <c r="W2125" i="4"/>
  <c r="S2125" i="4"/>
  <c r="U2125" i="4" s="1"/>
  <c r="AB2124" i="4"/>
  <c r="Y2124" i="4"/>
  <c r="W2124" i="4"/>
  <c r="S2124" i="4"/>
  <c r="U2124" i="4" s="1"/>
  <c r="AB2123" i="4"/>
  <c r="Y2123" i="4"/>
  <c r="W2123" i="4"/>
  <c r="S2123" i="4"/>
  <c r="U2123" i="4" s="1"/>
  <c r="AB2122" i="4"/>
  <c r="Y2122" i="4"/>
  <c r="Z2122" i="4" s="1"/>
  <c r="W2122" i="4"/>
  <c r="S2122" i="4"/>
  <c r="U2122" i="4" s="1"/>
  <c r="AB2121" i="4"/>
  <c r="Y2121" i="4"/>
  <c r="Z2121" i="4" s="1"/>
  <c r="W2121" i="4"/>
  <c r="S2121" i="4"/>
  <c r="U2121" i="4" s="1"/>
  <c r="AB2120" i="4"/>
  <c r="Y2120" i="4"/>
  <c r="W2120" i="4"/>
  <c r="S2120" i="4"/>
  <c r="U2120" i="4" s="1"/>
  <c r="AB2119" i="4"/>
  <c r="Y2119" i="4"/>
  <c r="W2119" i="4"/>
  <c r="S2119" i="4"/>
  <c r="U2119" i="4" s="1"/>
  <c r="AB2118" i="4"/>
  <c r="Y2118" i="4"/>
  <c r="W2118" i="4"/>
  <c r="S2118" i="4"/>
  <c r="U2118" i="4" s="1"/>
  <c r="AB2117" i="4"/>
  <c r="Y2117" i="4"/>
  <c r="W2117" i="4"/>
  <c r="S2117" i="4"/>
  <c r="U2117" i="4" s="1"/>
  <c r="AB2116" i="4"/>
  <c r="Y2116" i="4"/>
  <c r="Z2116" i="4" s="1"/>
  <c r="W2116" i="4"/>
  <c r="S2116" i="4"/>
  <c r="U2116" i="4" s="1"/>
  <c r="AB2115" i="4"/>
  <c r="Y2115" i="4"/>
  <c r="Z2115" i="4" s="1"/>
  <c r="W2115" i="4"/>
  <c r="S2115" i="4"/>
  <c r="U2115" i="4" s="1"/>
  <c r="AB2114" i="4"/>
  <c r="Y2114" i="4"/>
  <c r="W2114" i="4"/>
  <c r="S2114" i="4"/>
  <c r="U2114" i="4" s="1"/>
  <c r="AB2113" i="4"/>
  <c r="Y2113" i="4"/>
  <c r="W2113" i="4"/>
  <c r="S2113" i="4"/>
  <c r="U2113" i="4" s="1"/>
  <c r="AB2112" i="4"/>
  <c r="Y2112" i="4"/>
  <c r="W2112" i="4"/>
  <c r="S2112" i="4"/>
  <c r="U2112" i="4" s="1"/>
  <c r="AB2111" i="4"/>
  <c r="Y2111" i="4"/>
  <c r="Z2111" i="4" s="1"/>
  <c r="W2111" i="4"/>
  <c r="S2111" i="4"/>
  <c r="U2111" i="4" s="1"/>
  <c r="AB2110" i="4"/>
  <c r="Y2110" i="4"/>
  <c r="Z2110" i="4" s="1"/>
  <c r="W2110" i="4"/>
  <c r="S2110" i="4"/>
  <c r="U2110" i="4" s="1"/>
  <c r="AB2109" i="4"/>
  <c r="Y2109" i="4"/>
  <c r="W2109" i="4"/>
  <c r="S2109" i="4"/>
  <c r="U2109" i="4" s="1"/>
  <c r="AB2108" i="4"/>
  <c r="Y2108" i="4"/>
  <c r="W2108" i="4"/>
  <c r="S2108" i="4"/>
  <c r="U2108" i="4" s="1"/>
  <c r="AB2107" i="4"/>
  <c r="Y2107" i="4"/>
  <c r="W2107" i="4"/>
  <c r="S2107" i="4"/>
  <c r="U2107" i="4" s="1"/>
  <c r="AB2106" i="4"/>
  <c r="Y2106" i="4"/>
  <c r="Z2106" i="4" s="1"/>
  <c r="W2106" i="4"/>
  <c r="S2106" i="4"/>
  <c r="U2106" i="4" s="1"/>
  <c r="AB2105" i="4"/>
  <c r="Y2105" i="4"/>
  <c r="Z2105" i="4" s="1"/>
  <c r="W2105" i="4"/>
  <c r="S2105" i="4"/>
  <c r="U2105" i="4" s="1"/>
  <c r="AB2104" i="4"/>
  <c r="Y2104" i="4"/>
  <c r="W2104" i="4"/>
  <c r="S2104" i="4"/>
  <c r="U2104" i="4" s="1"/>
  <c r="AB2103" i="4"/>
  <c r="Y2103" i="4"/>
  <c r="W2103" i="4"/>
  <c r="S2103" i="4"/>
  <c r="U2103" i="4" s="1"/>
  <c r="AB2102" i="4"/>
  <c r="Y2102" i="4"/>
  <c r="W2102" i="4"/>
  <c r="S2102" i="4"/>
  <c r="U2102" i="4" s="1"/>
  <c r="AB2101" i="4"/>
  <c r="Y2101" i="4"/>
  <c r="W2101" i="4"/>
  <c r="S2101" i="4"/>
  <c r="U2101" i="4" s="1"/>
  <c r="AB2100" i="4"/>
  <c r="Y2100" i="4"/>
  <c r="Z2100" i="4" s="1"/>
  <c r="W2100" i="4"/>
  <c r="S2100" i="4"/>
  <c r="U2100" i="4" s="1"/>
  <c r="AB2099" i="4"/>
  <c r="Y2099" i="4"/>
  <c r="Z2099" i="4" s="1"/>
  <c r="W2099" i="4"/>
  <c r="S2099" i="4"/>
  <c r="U2099" i="4" s="1"/>
  <c r="AB2098" i="4"/>
  <c r="Y2098" i="4"/>
  <c r="W2098" i="4"/>
  <c r="S2098" i="4"/>
  <c r="U2098" i="4" s="1"/>
  <c r="AB2097" i="4"/>
  <c r="Y2097" i="4"/>
  <c r="W2097" i="4"/>
  <c r="S2097" i="4"/>
  <c r="U2097" i="4" s="1"/>
  <c r="AB2096" i="4"/>
  <c r="Y2096" i="4"/>
  <c r="W2096" i="4"/>
  <c r="S2096" i="4"/>
  <c r="U2096" i="4" s="1"/>
  <c r="AB2095" i="4"/>
  <c r="Y2095" i="4"/>
  <c r="Z2095" i="4" s="1"/>
  <c r="W2095" i="4"/>
  <c r="S2095" i="4"/>
  <c r="U2095" i="4" s="1"/>
  <c r="AB2094" i="4"/>
  <c r="Y2094" i="4"/>
  <c r="Z2094" i="4" s="1"/>
  <c r="W2094" i="4"/>
  <c r="S2094" i="4"/>
  <c r="U2094" i="4" s="1"/>
  <c r="AB2093" i="4"/>
  <c r="Y2093" i="4"/>
  <c r="Z2093" i="4" s="1"/>
  <c r="W2093" i="4"/>
  <c r="S2093" i="4"/>
  <c r="U2093" i="4" s="1"/>
  <c r="AB2092" i="4"/>
  <c r="Y2092" i="4"/>
  <c r="W2092" i="4"/>
  <c r="S2092" i="4"/>
  <c r="U2092" i="4" s="1"/>
  <c r="AB2091" i="4"/>
  <c r="Y2091" i="4"/>
  <c r="W2091" i="4"/>
  <c r="S2091" i="4"/>
  <c r="U2091" i="4" s="1"/>
  <c r="AB2090" i="4"/>
  <c r="Y2090" i="4"/>
  <c r="Z2090" i="4" s="1"/>
  <c r="W2090" i="4"/>
  <c r="S2090" i="4"/>
  <c r="U2090" i="4" s="1"/>
  <c r="AB2089" i="4"/>
  <c r="Y2089" i="4"/>
  <c r="Z2089" i="4" s="1"/>
  <c r="W2089" i="4"/>
  <c r="S2089" i="4"/>
  <c r="U2089" i="4" s="1"/>
  <c r="AB2088" i="4"/>
  <c r="Y2088" i="4"/>
  <c r="W2088" i="4"/>
  <c r="S2088" i="4"/>
  <c r="U2088" i="4" s="1"/>
  <c r="AB2087" i="4"/>
  <c r="Y2087" i="4"/>
  <c r="Z2087" i="4" s="1"/>
  <c r="W2087" i="4"/>
  <c r="S2087" i="4"/>
  <c r="U2087" i="4" s="1"/>
  <c r="AB2086" i="4"/>
  <c r="Y2086" i="4"/>
  <c r="W2086" i="4"/>
  <c r="S2086" i="4"/>
  <c r="U2086" i="4" s="1"/>
  <c r="AB2085" i="4"/>
  <c r="Y2085" i="4"/>
  <c r="W2085" i="4"/>
  <c r="S2085" i="4"/>
  <c r="U2085" i="4" s="1"/>
  <c r="AB2084" i="4"/>
  <c r="Y2084" i="4"/>
  <c r="Z2084" i="4" s="1"/>
  <c r="W2084" i="4"/>
  <c r="S2084" i="4"/>
  <c r="U2084" i="4" s="1"/>
  <c r="AB2083" i="4"/>
  <c r="Y2083" i="4"/>
  <c r="Z2083" i="4" s="1"/>
  <c r="W2083" i="4"/>
  <c r="X2083" i="4" s="1"/>
  <c r="S2083" i="4"/>
  <c r="U2083" i="4" s="1"/>
  <c r="AB2082" i="4"/>
  <c r="Y2082" i="4"/>
  <c r="Z2082" i="4" s="1"/>
  <c r="W2082" i="4"/>
  <c r="S2082" i="4"/>
  <c r="U2082" i="4" s="1"/>
  <c r="AB2081" i="4"/>
  <c r="Y2081" i="4"/>
  <c r="W2081" i="4"/>
  <c r="S2081" i="4"/>
  <c r="U2081" i="4" s="1"/>
  <c r="AB2080" i="4"/>
  <c r="Y2080" i="4"/>
  <c r="W2080" i="4"/>
  <c r="S2080" i="4"/>
  <c r="U2080" i="4" s="1"/>
  <c r="AB2079" i="4"/>
  <c r="Y2079" i="4"/>
  <c r="Z2079" i="4" s="1"/>
  <c r="W2079" i="4"/>
  <c r="S2079" i="4"/>
  <c r="U2079" i="4" s="1"/>
  <c r="AB2078" i="4"/>
  <c r="Y2078" i="4"/>
  <c r="Z2078" i="4" s="1"/>
  <c r="W2078" i="4"/>
  <c r="S2078" i="4"/>
  <c r="U2078" i="4" s="1"/>
  <c r="AB2077" i="4"/>
  <c r="Y2077" i="4"/>
  <c r="Z2077" i="4" s="1"/>
  <c r="W2077" i="4"/>
  <c r="S2077" i="4"/>
  <c r="U2077" i="4" s="1"/>
  <c r="AB2076" i="4"/>
  <c r="Y2076" i="4"/>
  <c r="W2076" i="4"/>
  <c r="S2076" i="4"/>
  <c r="U2076" i="4" s="1"/>
  <c r="AB2075" i="4"/>
  <c r="Y2075" i="4"/>
  <c r="W2075" i="4"/>
  <c r="S2075" i="4"/>
  <c r="U2075" i="4" s="1"/>
  <c r="AB2074" i="4"/>
  <c r="Y2074" i="4"/>
  <c r="Z2074" i="4" s="1"/>
  <c r="W2074" i="4"/>
  <c r="S2074" i="4"/>
  <c r="U2074" i="4" s="1"/>
  <c r="AB2073" i="4"/>
  <c r="Y2073" i="4"/>
  <c r="Z2073" i="4" s="1"/>
  <c r="W2073" i="4"/>
  <c r="S2073" i="4"/>
  <c r="U2073" i="4" s="1"/>
  <c r="AB2072" i="4"/>
  <c r="Y2072" i="4"/>
  <c r="W2072" i="4"/>
  <c r="S2072" i="4"/>
  <c r="U2072" i="4" s="1"/>
  <c r="AB2071" i="4"/>
  <c r="AC2071" i="4" s="1"/>
  <c r="Y2071" i="4"/>
  <c r="Z2071" i="4" s="1"/>
  <c r="W2071" i="4"/>
  <c r="X2071" i="4" s="1"/>
  <c r="S2071" i="4"/>
  <c r="U2071" i="4" s="1"/>
  <c r="AB2070" i="4"/>
  <c r="Y2070" i="4"/>
  <c r="W2070" i="4"/>
  <c r="S2070" i="4"/>
  <c r="U2070" i="4" s="1"/>
  <c r="AB2069" i="4"/>
  <c r="Y2069" i="4"/>
  <c r="W2069" i="4"/>
  <c r="S2069" i="4"/>
  <c r="U2069" i="4" s="1"/>
  <c r="AB2068" i="4"/>
  <c r="Y2068" i="4"/>
  <c r="Z2068" i="4" s="1"/>
  <c r="W2068" i="4"/>
  <c r="S2068" i="4"/>
  <c r="U2068" i="4" s="1"/>
  <c r="AB2067" i="4"/>
  <c r="Y2067" i="4"/>
  <c r="Z2067" i="4" s="1"/>
  <c r="W2067" i="4"/>
  <c r="S2067" i="4"/>
  <c r="U2067" i="4" s="1"/>
  <c r="AB2066" i="4"/>
  <c r="Y2066" i="4"/>
  <c r="Z2066" i="4" s="1"/>
  <c r="W2066" i="4"/>
  <c r="S2066" i="4"/>
  <c r="U2066" i="4" s="1"/>
  <c r="AB2065" i="4"/>
  <c r="Y2065" i="4"/>
  <c r="W2065" i="4"/>
  <c r="S2065" i="4"/>
  <c r="U2065" i="4" s="1"/>
  <c r="AB2064" i="4"/>
  <c r="Y2064" i="4"/>
  <c r="Z2064" i="4" s="1"/>
  <c r="W2064" i="4"/>
  <c r="S2064" i="4"/>
  <c r="U2064" i="4" s="1"/>
  <c r="AB2063" i="4"/>
  <c r="Y2063" i="4"/>
  <c r="Z2063" i="4" s="1"/>
  <c r="W2063" i="4"/>
  <c r="S2063" i="4"/>
  <c r="U2063" i="4" s="1"/>
  <c r="AB2062" i="4"/>
  <c r="Y2062" i="4"/>
  <c r="Z2062" i="4" s="1"/>
  <c r="W2062" i="4"/>
  <c r="S2062" i="4"/>
  <c r="U2062" i="4" s="1"/>
  <c r="AB2061" i="4"/>
  <c r="Y2061" i="4"/>
  <c r="Z2061" i="4" s="1"/>
  <c r="W2061" i="4"/>
  <c r="S2061" i="4"/>
  <c r="U2061" i="4" s="1"/>
  <c r="AB2060" i="4"/>
  <c r="Y2060" i="4"/>
  <c r="W2060" i="4"/>
  <c r="S2060" i="4"/>
  <c r="U2060" i="4" s="1"/>
  <c r="AB2059" i="4"/>
  <c r="Y2059" i="4"/>
  <c r="W2059" i="4"/>
  <c r="S2059" i="4"/>
  <c r="U2059" i="4" s="1"/>
  <c r="AB2058" i="4"/>
  <c r="Y2058" i="4"/>
  <c r="Z2058" i="4" s="1"/>
  <c r="W2058" i="4"/>
  <c r="S2058" i="4"/>
  <c r="U2058" i="4" s="1"/>
  <c r="AB2057" i="4"/>
  <c r="Y2057" i="4"/>
  <c r="Z2057" i="4" s="1"/>
  <c r="W2057" i="4"/>
  <c r="S2057" i="4"/>
  <c r="U2057" i="4" s="1"/>
  <c r="AB2056" i="4"/>
  <c r="Y2056" i="4"/>
  <c r="W2056" i="4"/>
  <c r="S2056" i="4"/>
  <c r="U2056" i="4" s="1"/>
  <c r="AB2055" i="4"/>
  <c r="Y2055" i="4"/>
  <c r="W2055" i="4"/>
  <c r="S2055" i="4"/>
  <c r="U2055" i="4" s="1"/>
  <c r="AB2054" i="4"/>
  <c r="Y2054" i="4"/>
  <c r="W2054" i="4"/>
  <c r="S2054" i="4"/>
  <c r="U2054" i="4" s="1"/>
  <c r="AB2053" i="4"/>
  <c r="Y2053" i="4"/>
  <c r="W2053" i="4"/>
  <c r="S2053" i="4"/>
  <c r="U2053" i="4" s="1"/>
  <c r="AB2052" i="4"/>
  <c r="Y2052" i="4"/>
  <c r="Z2052" i="4" s="1"/>
  <c r="W2052" i="4"/>
  <c r="S2052" i="4"/>
  <c r="U2052" i="4" s="1"/>
  <c r="AB2051" i="4"/>
  <c r="Y2051" i="4"/>
  <c r="Z2051" i="4" s="1"/>
  <c r="W2051" i="4"/>
  <c r="S2051" i="4"/>
  <c r="U2051" i="4" s="1"/>
  <c r="AB2050" i="4"/>
  <c r="Y2050" i="4"/>
  <c r="W2050" i="4"/>
  <c r="S2050" i="4"/>
  <c r="U2050" i="4" s="1"/>
  <c r="AB2049" i="4"/>
  <c r="Y2049" i="4"/>
  <c r="W2049" i="4"/>
  <c r="S2049" i="4"/>
  <c r="U2049" i="4" s="1"/>
  <c r="AB2048" i="4"/>
  <c r="Y2048" i="4"/>
  <c r="W2048" i="4"/>
  <c r="S2048" i="4"/>
  <c r="U2048" i="4" s="1"/>
  <c r="AB2047" i="4"/>
  <c r="Y2047" i="4"/>
  <c r="Z2047" i="4" s="1"/>
  <c r="W2047" i="4"/>
  <c r="S2047" i="4"/>
  <c r="U2047" i="4" s="1"/>
  <c r="AB2046" i="4"/>
  <c r="Y2046" i="4"/>
  <c r="Z2046" i="4" s="1"/>
  <c r="W2046" i="4"/>
  <c r="S2046" i="4"/>
  <c r="U2046" i="4" s="1"/>
  <c r="AB2045" i="4"/>
  <c r="Y2045" i="4"/>
  <c r="Z2045" i="4" s="1"/>
  <c r="W2045" i="4"/>
  <c r="S2045" i="4"/>
  <c r="U2045" i="4" s="1"/>
  <c r="AB2044" i="4"/>
  <c r="Y2044" i="4"/>
  <c r="W2044" i="4"/>
  <c r="S2044" i="4"/>
  <c r="U2044" i="4" s="1"/>
  <c r="AB2043" i="4"/>
  <c r="Y2043" i="4"/>
  <c r="Z2043" i="4" s="1"/>
  <c r="W2043" i="4"/>
  <c r="S2043" i="4"/>
  <c r="U2043" i="4" s="1"/>
  <c r="AB2042" i="4"/>
  <c r="Y2042" i="4"/>
  <c r="Z2042" i="4" s="1"/>
  <c r="W2042" i="4"/>
  <c r="S2042" i="4"/>
  <c r="U2042" i="4" s="1"/>
  <c r="AB2041" i="4"/>
  <c r="Y2041" i="4"/>
  <c r="Z2041" i="4" s="1"/>
  <c r="W2041" i="4"/>
  <c r="S2041" i="4"/>
  <c r="U2041" i="4" s="1"/>
  <c r="AB2040" i="4"/>
  <c r="Y2040" i="4"/>
  <c r="W2040" i="4"/>
  <c r="S2040" i="4"/>
  <c r="U2040" i="4" s="1"/>
  <c r="AB2039" i="4"/>
  <c r="Y2039" i="4"/>
  <c r="Z2039" i="4" s="1"/>
  <c r="W2039" i="4"/>
  <c r="S2039" i="4"/>
  <c r="U2039" i="4" s="1"/>
  <c r="AB2038" i="4"/>
  <c r="Y2038" i="4"/>
  <c r="W2038" i="4"/>
  <c r="S2038" i="4"/>
  <c r="U2038" i="4" s="1"/>
  <c r="X2038" i="4" s="1"/>
  <c r="AB2037" i="4"/>
  <c r="Y2037" i="4"/>
  <c r="Z2037" i="4" s="1"/>
  <c r="W2037" i="4"/>
  <c r="S2037" i="4"/>
  <c r="U2037" i="4" s="1"/>
  <c r="AB2036" i="4"/>
  <c r="Y2036" i="4"/>
  <c r="Z2036" i="4" s="1"/>
  <c r="W2036" i="4"/>
  <c r="S2036" i="4"/>
  <c r="U2036" i="4" s="1"/>
  <c r="X2036" i="4" s="1"/>
  <c r="AB2035" i="4"/>
  <c r="Y2035" i="4"/>
  <c r="Z2035" i="4" s="1"/>
  <c r="W2035" i="4"/>
  <c r="S2035" i="4"/>
  <c r="U2035" i="4" s="1"/>
  <c r="AB2034" i="4"/>
  <c r="Y2034" i="4"/>
  <c r="Z2034" i="4" s="1"/>
  <c r="X2034" i="4"/>
  <c r="W2034" i="4"/>
  <c r="S2034" i="4"/>
  <c r="U2034" i="4" s="1"/>
  <c r="AB2033" i="4"/>
  <c r="Y2033" i="4"/>
  <c r="Z2033" i="4" s="1"/>
  <c r="W2033" i="4"/>
  <c r="S2033" i="4"/>
  <c r="U2033" i="4" s="1"/>
  <c r="AB2032" i="4"/>
  <c r="Y2032" i="4"/>
  <c r="W2032" i="4"/>
  <c r="S2032" i="4"/>
  <c r="U2032" i="4" s="1"/>
  <c r="AB2031" i="4"/>
  <c r="Y2031" i="4"/>
  <c r="Z2031" i="4" s="1"/>
  <c r="W2031" i="4"/>
  <c r="S2031" i="4"/>
  <c r="U2031" i="4" s="1"/>
  <c r="AB2030" i="4"/>
  <c r="Y2030" i="4"/>
  <c r="W2030" i="4"/>
  <c r="S2030" i="4"/>
  <c r="U2030" i="4" s="1"/>
  <c r="AB2029" i="4"/>
  <c r="Y2029" i="4"/>
  <c r="Z2029" i="4" s="1"/>
  <c r="W2029" i="4"/>
  <c r="S2029" i="4"/>
  <c r="U2029" i="4" s="1"/>
  <c r="AB2028" i="4"/>
  <c r="Y2028" i="4"/>
  <c r="Z2028" i="4" s="1"/>
  <c r="W2028" i="4"/>
  <c r="S2028" i="4"/>
  <c r="U2028" i="4" s="1"/>
  <c r="AB2027" i="4"/>
  <c r="Y2027" i="4"/>
  <c r="Z2027" i="4" s="1"/>
  <c r="W2027" i="4"/>
  <c r="S2027" i="4"/>
  <c r="U2027" i="4" s="1"/>
  <c r="AB2026" i="4"/>
  <c r="Y2026" i="4"/>
  <c r="Z2026" i="4" s="1"/>
  <c r="W2026" i="4"/>
  <c r="S2026" i="4"/>
  <c r="U2026" i="4" s="1"/>
  <c r="AB2025" i="4"/>
  <c r="Y2025" i="4"/>
  <c r="Z2025" i="4" s="1"/>
  <c r="W2025" i="4"/>
  <c r="S2025" i="4"/>
  <c r="U2025" i="4" s="1"/>
  <c r="AB2024" i="4"/>
  <c r="Y2024" i="4"/>
  <c r="W2024" i="4"/>
  <c r="S2024" i="4"/>
  <c r="U2024" i="4" s="1"/>
  <c r="AB2023" i="4"/>
  <c r="Y2023" i="4"/>
  <c r="Z2023" i="4" s="1"/>
  <c r="W2023" i="4"/>
  <c r="S2023" i="4"/>
  <c r="U2023" i="4" s="1"/>
  <c r="AB2022" i="4"/>
  <c r="Y2022" i="4"/>
  <c r="W2022" i="4"/>
  <c r="S2022" i="4"/>
  <c r="U2022" i="4" s="1"/>
  <c r="AB2021" i="4"/>
  <c r="Y2021" i="4"/>
  <c r="Z2021" i="4" s="1"/>
  <c r="W2021" i="4"/>
  <c r="S2021" i="4"/>
  <c r="U2021" i="4" s="1"/>
  <c r="AB2020" i="4"/>
  <c r="Y2020" i="4"/>
  <c r="Z2020" i="4" s="1"/>
  <c r="W2020" i="4"/>
  <c r="S2020" i="4"/>
  <c r="U2020" i="4" s="1"/>
  <c r="AB2019" i="4"/>
  <c r="Y2019" i="4"/>
  <c r="Z2019" i="4" s="1"/>
  <c r="W2019" i="4"/>
  <c r="S2019" i="4"/>
  <c r="U2019" i="4" s="1"/>
  <c r="AB2018" i="4"/>
  <c r="Y2018" i="4"/>
  <c r="Z2018" i="4" s="1"/>
  <c r="W2018" i="4"/>
  <c r="S2018" i="4"/>
  <c r="U2018" i="4" s="1"/>
  <c r="AB2017" i="4"/>
  <c r="Y2017" i="4"/>
  <c r="Z2017" i="4" s="1"/>
  <c r="W2017" i="4"/>
  <c r="S2017" i="4"/>
  <c r="U2017" i="4" s="1"/>
  <c r="AB2016" i="4"/>
  <c r="Y2016" i="4"/>
  <c r="W2016" i="4"/>
  <c r="S2016" i="4"/>
  <c r="U2016" i="4" s="1"/>
  <c r="AB2015" i="4"/>
  <c r="Y2015" i="4"/>
  <c r="Z2015" i="4" s="1"/>
  <c r="W2015" i="4"/>
  <c r="S2015" i="4"/>
  <c r="U2015" i="4" s="1"/>
  <c r="AB2014" i="4"/>
  <c r="Y2014" i="4"/>
  <c r="W2014" i="4"/>
  <c r="S2014" i="4"/>
  <c r="U2014" i="4" s="1"/>
  <c r="AB2013" i="4"/>
  <c r="Y2013" i="4"/>
  <c r="Z2013" i="4" s="1"/>
  <c r="W2013" i="4"/>
  <c r="S2013" i="4"/>
  <c r="U2013" i="4" s="1"/>
  <c r="AB2012" i="4"/>
  <c r="Y2012" i="4"/>
  <c r="W2012" i="4"/>
  <c r="S2012" i="4"/>
  <c r="U2012" i="4" s="1"/>
  <c r="AB2011" i="4"/>
  <c r="Y2011" i="4"/>
  <c r="Z2011" i="4" s="1"/>
  <c r="W2011" i="4"/>
  <c r="S2011" i="4"/>
  <c r="U2011" i="4" s="1"/>
  <c r="AB2010" i="4"/>
  <c r="Y2010" i="4"/>
  <c r="Z2010" i="4" s="1"/>
  <c r="W2010" i="4"/>
  <c r="S2010" i="4"/>
  <c r="U2010" i="4" s="1"/>
  <c r="AB2009" i="4"/>
  <c r="Y2009" i="4"/>
  <c r="Z2009" i="4" s="1"/>
  <c r="W2009" i="4"/>
  <c r="S2009" i="4"/>
  <c r="U2009" i="4" s="1"/>
  <c r="AB2008" i="4"/>
  <c r="Y2008" i="4"/>
  <c r="Z2008" i="4" s="1"/>
  <c r="W2008" i="4"/>
  <c r="S2008" i="4"/>
  <c r="U2008" i="4" s="1"/>
  <c r="AB2007" i="4"/>
  <c r="Y2007" i="4"/>
  <c r="Z2007" i="4" s="1"/>
  <c r="W2007" i="4"/>
  <c r="S2007" i="4"/>
  <c r="U2007" i="4" s="1"/>
  <c r="AB2006" i="4"/>
  <c r="Y2006" i="4"/>
  <c r="W2006" i="4"/>
  <c r="S2006" i="4"/>
  <c r="U2006" i="4" s="1"/>
  <c r="AB2005" i="4"/>
  <c r="Y2005" i="4"/>
  <c r="Z2005" i="4" s="1"/>
  <c r="W2005" i="4"/>
  <c r="S2005" i="4"/>
  <c r="U2005" i="4" s="1"/>
  <c r="X2005" i="4" s="1"/>
  <c r="AB2004" i="4"/>
  <c r="Y2004" i="4"/>
  <c r="Z2004" i="4" s="1"/>
  <c r="W2004" i="4"/>
  <c r="S2004" i="4"/>
  <c r="U2004" i="4" s="1"/>
  <c r="AB2003" i="4"/>
  <c r="Y2003" i="4"/>
  <c r="Z2003" i="4" s="1"/>
  <c r="W2003" i="4"/>
  <c r="S2003" i="4"/>
  <c r="U2003" i="4" s="1"/>
  <c r="AB2002" i="4"/>
  <c r="Y2002" i="4"/>
  <c r="Z2002" i="4" s="1"/>
  <c r="W2002" i="4"/>
  <c r="S2002" i="4"/>
  <c r="U2002" i="4" s="1"/>
  <c r="AB2001" i="4"/>
  <c r="Y2001" i="4"/>
  <c r="Z2001" i="4" s="1"/>
  <c r="W2001" i="4"/>
  <c r="S2001" i="4"/>
  <c r="U2001" i="4" s="1"/>
  <c r="AB2000" i="4"/>
  <c r="Y2000" i="4"/>
  <c r="Z2000" i="4" s="1"/>
  <c r="W2000" i="4"/>
  <c r="S2000" i="4"/>
  <c r="U2000" i="4" s="1"/>
  <c r="AB1999" i="4"/>
  <c r="Y1999" i="4"/>
  <c r="Z1999" i="4" s="1"/>
  <c r="W1999" i="4"/>
  <c r="S1999" i="4"/>
  <c r="U1999" i="4" s="1"/>
  <c r="AB1998" i="4"/>
  <c r="Y1998" i="4"/>
  <c r="Z1998" i="4" s="1"/>
  <c r="W1998" i="4"/>
  <c r="S1998" i="4"/>
  <c r="U1998" i="4" s="1"/>
  <c r="AB1997" i="4"/>
  <c r="Y1997" i="4"/>
  <c r="Z1997" i="4" s="1"/>
  <c r="W1997" i="4"/>
  <c r="S1997" i="4"/>
  <c r="U1997" i="4" s="1"/>
  <c r="AB1996" i="4"/>
  <c r="Y1996" i="4"/>
  <c r="W1996" i="4"/>
  <c r="S1996" i="4"/>
  <c r="U1996" i="4" s="1"/>
  <c r="AB1995" i="4"/>
  <c r="Y1995" i="4"/>
  <c r="Z1995" i="4" s="1"/>
  <c r="W1995" i="4"/>
  <c r="S1995" i="4"/>
  <c r="U1995" i="4" s="1"/>
  <c r="AB1994" i="4"/>
  <c r="Y1994" i="4"/>
  <c r="Z1994" i="4" s="1"/>
  <c r="W1994" i="4"/>
  <c r="S1994" i="4"/>
  <c r="U1994" i="4" s="1"/>
  <c r="AB1993" i="4"/>
  <c r="AC1993" i="4" s="1"/>
  <c r="Y1993" i="4"/>
  <c r="Z1993" i="4" s="1"/>
  <c r="W1993" i="4"/>
  <c r="S1993" i="4"/>
  <c r="U1993" i="4" s="1"/>
  <c r="AB1992" i="4"/>
  <c r="Y1992" i="4"/>
  <c r="W1992" i="4"/>
  <c r="S1992" i="4"/>
  <c r="U1992" i="4" s="1"/>
  <c r="AB1991" i="4"/>
  <c r="Y1991" i="4"/>
  <c r="Z1991" i="4" s="1"/>
  <c r="W1991" i="4"/>
  <c r="S1991" i="4"/>
  <c r="U1991" i="4" s="1"/>
  <c r="AB1990" i="4"/>
  <c r="Y1990" i="4"/>
  <c r="Z1990" i="4" s="1"/>
  <c r="W1990" i="4"/>
  <c r="S1990" i="4"/>
  <c r="U1990" i="4" s="1"/>
  <c r="AB1989" i="4"/>
  <c r="Y1989" i="4"/>
  <c r="Z1989" i="4" s="1"/>
  <c r="W1989" i="4"/>
  <c r="S1989" i="4"/>
  <c r="U1989" i="4" s="1"/>
  <c r="AB1988" i="4"/>
  <c r="Y1988" i="4"/>
  <c r="W1988" i="4"/>
  <c r="S1988" i="4"/>
  <c r="U1988" i="4" s="1"/>
  <c r="AB1987" i="4"/>
  <c r="Y1987" i="4"/>
  <c r="Z1987" i="4" s="1"/>
  <c r="W1987" i="4"/>
  <c r="S1987" i="4"/>
  <c r="U1987" i="4" s="1"/>
  <c r="AB1986" i="4"/>
  <c r="Y1986" i="4"/>
  <c r="Z1986" i="4" s="1"/>
  <c r="W1986" i="4"/>
  <c r="S1986" i="4"/>
  <c r="U1986" i="4" s="1"/>
  <c r="AB1985" i="4"/>
  <c r="AC1985" i="4" s="1"/>
  <c r="Y1985" i="4"/>
  <c r="Z1985" i="4" s="1"/>
  <c r="W1985" i="4"/>
  <c r="S1985" i="4"/>
  <c r="U1985" i="4" s="1"/>
  <c r="AB1984" i="4"/>
  <c r="Y1984" i="4"/>
  <c r="W1984" i="4"/>
  <c r="S1984" i="4"/>
  <c r="U1984" i="4" s="1"/>
  <c r="AB1983" i="4"/>
  <c r="Y1983" i="4"/>
  <c r="W1983" i="4"/>
  <c r="S1983" i="4"/>
  <c r="U1983" i="4" s="1"/>
  <c r="AB1982" i="4"/>
  <c r="Y1982" i="4"/>
  <c r="W1982" i="4"/>
  <c r="S1982" i="4"/>
  <c r="U1982" i="4" s="1"/>
  <c r="AB1981" i="4"/>
  <c r="Y1981" i="4"/>
  <c r="Z1981" i="4" s="1"/>
  <c r="W1981" i="4"/>
  <c r="S1981" i="4"/>
  <c r="U1981" i="4" s="1"/>
  <c r="AB1980" i="4"/>
  <c r="Y1980" i="4"/>
  <c r="W1980" i="4"/>
  <c r="S1980" i="4"/>
  <c r="U1980" i="4" s="1"/>
  <c r="AB1979" i="4"/>
  <c r="Y1979" i="4"/>
  <c r="Z1979" i="4" s="1"/>
  <c r="W1979" i="4"/>
  <c r="S1979" i="4"/>
  <c r="U1979" i="4" s="1"/>
  <c r="AB1978" i="4"/>
  <c r="Y1978" i="4"/>
  <c r="W1978" i="4"/>
  <c r="S1978" i="4"/>
  <c r="U1978" i="4" s="1"/>
  <c r="AB1977" i="4"/>
  <c r="Y1977" i="4"/>
  <c r="Z1977" i="4" s="1"/>
  <c r="W1977" i="4"/>
  <c r="S1977" i="4"/>
  <c r="U1977" i="4" s="1"/>
  <c r="AB1976" i="4"/>
  <c r="Y1976" i="4"/>
  <c r="W1976" i="4"/>
  <c r="S1976" i="4"/>
  <c r="U1976" i="4" s="1"/>
  <c r="AB1975" i="4"/>
  <c r="Y1975" i="4"/>
  <c r="Z1975" i="4" s="1"/>
  <c r="W1975" i="4"/>
  <c r="S1975" i="4"/>
  <c r="U1975" i="4" s="1"/>
  <c r="AB1974" i="4"/>
  <c r="Y1974" i="4"/>
  <c r="Z1974" i="4" s="1"/>
  <c r="W1974" i="4"/>
  <c r="S1974" i="4"/>
  <c r="U1974" i="4" s="1"/>
  <c r="AB1973" i="4"/>
  <c r="Y1973" i="4"/>
  <c r="Z1973" i="4" s="1"/>
  <c r="W1973" i="4"/>
  <c r="S1973" i="4"/>
  <c r="U1973" i="4" s="1"/>
  <c r="AB1972" i="4"/>
  <c r="Y1972" i="4"/>
  <c r="Z1972" i="4" s="1"/>
  <c r="W1972" i="4"/>
  <c r="S1972" i="4"/>
  <c r="U1972" i="4" s="1"/>
  <c r="AB1971" i="4"/>
  <c r="Y1971" i="4"/>
  <c r="Z1971" i="4" s="1"/>
  <c r="W1971" i="4"/>
  <c r="S1971" i="4"/>
  <c r="U1971" i="4" s="1"/>
  <c r="AB1970" i="4"/>
  <c r="Y1970" i="4"/>
  <c r="W1970" i="4"/>
  <c r="S1970" i="4"/>
  <c r="U1970" i="4" s="1"/>
  <c r="AB1969" i="4"/>
  <c r="Y1969" i="4"/>
  <c r="Z1969" i="4" s="1"/>
  <c r="W1969" i="4"/>
  <c r="S1969" i="4"/>
  <c r="U1969" i="4" s="1"/>
  <c r="AB1968" i="4"/>
  <c r="Y1968" i="4"/>
  <c r="Z1968" i="4" s="1"/>
  <c r="W1968" i="4"/>
  <c r="S1968" i="4"/>
  <c r="U1968" i="4" s="1"/>
  <c r="AB1967" i="4"/>
  <c r="Y1967" i="4"/>
  <c r="Z1967" i="4" s="1"/>
  <c r="W1967" i="4"/>
  <c r="S1967" i="4"/>
  <c r="U1967" i="4" s="1"/>
  <c r="AB1966" i="4"/>
  <c r="Y1966" i="4"/>
  <c r="Z1966" i="4" s="1"/>
  <c r="W1966" i="4"/>
  <c r="S1966" i="4"/>
  <c r="U1966" i="4" s="1"/>
  <c r="AB1965" i="4"/>
  <c r="Y1965" i="4"/>
  <c r="Z1965" i="4" s="1"/>
  <c r="W1965" i="4"/>
  <c r="S1965" i="4"/>
  <c r="U1965" i="4" s="1"/>
  <c r="AB1964" i="4"/>
  <c r="Y1964" i="4"/>
  <c r="W1964" i="4"/>
  <c r="S1964" i="4"/>
  <c r="U1964" i="4" s="1"/>
  <c r="AB1963" i="4"/>
  <c r="Y1963" i="4"/>
  <c r="W1963" i="4"/>
  <c r="S1963" i="4"/>
  <c r="U1963" i="4" s="1"/>
  <c r="AB1962" i="4"/>
  <c r="Y1962" i="4"/>
  <c r="Z1962" i="4" s="1"/>
  <c r="W1962" i="4"/>
  <c r="S1962" i="4"/>
  <c r="U1962" i="4" s="1"/>
  <c r="AB1961" i="4"/>
  <c r="Y1961" i="4"/>
  <c r="Z1961" i="4" s="1"/>
  <c r="W1961" i="4"/>
  <c r="S1961" i="4"/>
  <c r="U1961" i="4" s="1"/>
  <c r="AB1960" i="4"/>
  <c r="Y1960" i="4"/>
  <c r="Z1960" i="4" s="1"/>
  <c r="W1960" i="4"/>
  <c r="S1960" i="4"/>
  <c r="U1960" i="4" s="1"/>
  <c r="AB1959" i="4"/>
  <c r="Y1959" i="4"/>
  <c r="Z1959" i="4" s="1"/>
  <c r="W1959" i="4"/>
  <c r="S1959" i="4"/>
  <c r="U1959" i="4" s="1"/>
  <c r="AB1958" i="4"/>
  <c r="Y1958" i="4"/>
  <c r="Z1958" i="4" s="1"/>
  <c r="W1958" i="4"/>
  <c r="S1958" i="4"/>
  <c r="U1958" i="4" s="1"/>
  <c r="AB1957" i="4"/>
  <c r="Y1957" i="4"/>
  <c r="Z1957" i="4" s="1"/>
  <c r="W1957" i="4"/>
  <c r="S1957" i="4"/>
  <c r="U1957" i="4" s="1"/>
  <c r="AB1956" i="4"/>
  <c r="Y1956" i="4"/>
  <c r="W1956" i="4"/>
  <c r="S1956" i="4"/>
  <c r="U1956" i="4" s="1"/>
  <c r="AB1955" i="4"/>
  <c r="Y1955" i="4"/>
  <c r="Z1955" i="4" s="1"/>
  <c r="W1955" i="4"/>
  <c r="S1955" i="4"/>
  <c r="U1955" i="4" s="1"/>
  <c r="AB1954" i="4"/>
  <c r="Y1954" i="4"/>
  <c r="Z1954" i="4" s="1"/>
  <c r="W1954" i="4"/>
  <c r="S1954" i="4"/>
  <c r="U1954" i="4" s="1"/>
  <c r="AB1953" i="4"/>
  <c r="Y1953" i="4"/>
  <c r="Z1953" i="4" s="1"/>
  <c r="W1953" i="4"/>
  <c r="S1953" i="4"/>
  <c r="U1953" i="4" s="1"/>
  <c r="AB1952" i="4"/>
  <c r="Y1952" i="4"/>
  <c r="W1952" i="4"/>
  <c r="S1952" i="4"/>
  <c r="U1952" i="4" s="1"/>
  <c r="X1952" i="4" s="1"/>
  <c r="AB1951" i="4"/>
  <c r="Y1951" i="4"/>
  <c r="W1951" i="4"/>
  <c r="U1951" i="4"/>
  <c r="S1951" i="4"/>
  <c r="AB1950" i="4"/>
  <c r="Y1950" i="4"/>
  <c r="W1950" i="4"/>
  <c r="S1950" i="4"/>
  <c r="U1950" i="4" s="1"/>
  <c r="AB1949" i="4"/>
  <c r="Y1949" i="4"/>
  <c r="Z1949" i="4" s="1"/>
  <c r="W1949" i="4"/>
  <c r="S1949" i="4"/>
  <c r="U1949" i="4" s="1"/>
  <c r="AB1948" i="4"/>
  <c r="Y1948" i="4"/>
  <c r="W1948" i="4"/>
  <c r="S1948" i="4"/>
  <c r="U1948" i="4" s="1"/>
  <c r="AB1947" i="4"/>
  <c r="Y1947" i="4"/>
  <c r="Z1947" i="4" s="1"/>
  <c r="W1947" i="4"/>
  <c r="S1947" i="4"/>
  <c r="U1947" i="4" s="1"/>
  <c r="AB1946" i="4"/>
  <c r="Y1946" i="4"/>
  <c r="W1946" i="4"/>
  <c r="S1946" i="4"/>
  <c r="U1946" i="4" s="1"/>
  <c r="AB1945" i="4"/>
  <c r="Y1945" i="4"/>
  <c r="W1945" i="4"/>
  <c r="S1945" i="4"/>
  <c r="U1945" i="4" s="1"/>
  <c r="AB1944" i="4"/>
  <c r="Y1944" i="4"/>
  <c r="W1944" i="4"/>
  <c r="S1944" i="4"/>
  <c r="U1944" i="4" s="1"/>
  <c r="AB1943" i="4"/>
  <c r="Y1943" i="4"/>
  <c r="Z1943" i="4" s="1"/>
  <c r="W1943" i="4"/>
  <c r="S1943" i="4"/>
  <c r="U1943" i="4" s="1"/>
  <c r="AB1942" i="4"/>
  <c r="Y1942" i="4"/>
  <c r="Z1942" i="4" s="1"/>
  <c r="W1942" i="4"/>
  <c r="S1942" i="4"/>
  <c r="U1942" i="4" s="1"/>
  <c r="AB1941" i="4"/>
  <c r="Y1941" i="4"/>
  <c r="Z1941" i="4" s="1"/>
  <c r="W1941" i="4"/>
  <c r="S1941" i="4"/>
  <c r="U1941" i="4" s="1"/>
  <c r="AB1940" i="4"/>
  <c r="Y1940" i="4"/>
  <c r="Z1940" i="4" s="1"/>
  <c r="W1940" i="4"/>
  <c r="S1940" i="4"/>
  <c r="U1940" i="4" s="1"/>
  <c r="AB1939" i="4"/>
  <c r="Y1939" i="4"/>
  <c r="Z1939" i="4" s="1"/>
  <c r="W1939" i="4"/>
  <c r="S1939" i="4"/>
  <c r="U1939" i="4" s="1"/>
  <c r="AB1938" i="4"/>
  <c r="Y1938" i="4"/>
  <c r="Z1938" i="4" s="1"/>
  <c r="W1938" i="4"/>
  <c r="S1938" i="4"/>
  <c r="U1938" i="4" s="1"/>
  <c r="AB1937" i="4"/>
  <c r="Y1937" i="4"/>
  <c r="Z1937" i="4" s="1"/>
  <c r="W1937" i="4"/>
  <c r="S1937" i="4"/>
  <c r="U1937" i="4" s="1"/>
  <c r="AB1936" i="4"/>
  <c r="AC1936" i="4" s="1"/>
  <c r="Y1936" i="4"/>
  <c r="Z1936" i="4" s="1"/>
  <c r="W1936" i="4"/>
  <c r="S1936" i="4"/>
  <c r="U1936" i="4" s="1"/>
  <c r="AB1935" i="4"/>
  <c r="Y1935" i="4"/>
  <c r="Z1935" i="4" s="1"/>
  <c r="W1935" i="4"/>
  <c r="S1935" i="4"/>
  <c r="U1935" i="4" s="1"/>
  <c r="AB1934" i="4"/>
  <c r="Y1934" i="4"/>
  <c r="Z1934" i="4" s="1"/>
  <c r="W1934" i="4"/>
  <c r="S1934" i="4"/>
  <c r="U1934" i="4" s="1"/>
  <c r="AB1933" i="4"/>
  <c r="Y1933" i="4"/>
  <c r="W1933" i="4"/>
  <c r="S1933" i="4"/>
  <c r="U1933" i="4" s="1"/>
  <c r="AB1932" i="4"/>
  <c r="Y1932" i="4"/>
  <c r="W1932" i="4"/>
  <c r="S1932" i="4"/>
  <c r="U1932" i="4" s="1"/>
  <c r="AB1931" i="4"/>
  <c r="Y1931" i="4"/>
  <c r="W1931" i="4"/>
  <c r="S1931" i="4"/>
  <c r="U1931" i="4" s="1"/>
  <c r="AB1930" i="4"/>
  <c r="Y1930" i="4"/>
  <c r="Z1930" i="4" s="1"/>
  <c r="W1930" i="4"/>
  <c r="S1930" i="4"/>
  <c r="U1930" i="4" s="1"/>
  <c r="AB1929" i="4"/>
  <c r="Y1929" i="4"/>
  <c r="Z1929" i="4" s="1"/>
  <c r="W1929" i="4"/>
  <c r="S1929" i="4"/>
  <c r="U1929" i="4" s="1"/>
  <c r="AB1928" i="4"/>
  <c r="Y1928" i="4"/>
  <c r="W1928" i="4"/>
  <c r="S1928" i="4"/>
  <c r="U1928" i="4" s="1"/>
  <c r="AB1927" i="4"/>
  <c r="Z1927" i="4"/>
  <c r="Y1927" i="4"/>
  <c r="W1927" i="4"/>
  <c r="S1927" i="4"/>
  <c r="U1927" i="4" s="1"/>
  <c r="AB1926" i="4"/>
  <c r="Y1926" i="4"/>
  <c r="Z1926" i="4" s="1"/>
  <c r="W1926" i="4"/>
  <c r="S1926" i="4"/>
  <c r="U1926" i="4" s="1"/>
  <c r="AB1925" i="4"/>
  <c r="Y1925" i="4"/>
  <c r="Z1925" i="4" s="1"/>
  <c r="W1925" i="4"/>
  <c r="S1925" i="4"/>
  <c r="U1925" i="4" s="1"/>
  <c r="AB1924" i="4"/>
  <c r="Y1924" i="4"/>
  <c r="Z1924" i="4" s="1"/>
  <c r="W1924" i="4"/>
  <c r="S1924" i="4"/>
  <c r="U1924" i="4" s="1"/>
  <c r="AB1923" i="4"/>
  <c r="AC1923" i="4" s="1"/>
  <c r="Y1923" i="4"/>
  <c r="Z1923" i="4" s="1"/>
  <c r="W1923" i="4"/>
  <c r="S1923" i="4"/>
  <c r="U1923" i="4" s="1"/>
  <c r="AB1922" i="4"/>
  <c r="Y1922" i="4"/>
  <c r="Z1922" i="4" s="1"/>
  <c r="W1922" i="4"/>
  <c r="S1922" i="4"/>
  <c r="U1922" i="4" s="1"/>
  <c r="AB1921" i="4"/>
  <c r="Y1921" i="4"/>
  <c r="Z1921" i="4" s="1"/>
  <c r="W1921" i="4"/>
  <c r="S1921" i="4"/>
  <c r="U1921" i="4" s="1"/>
  <c r="AB1920" i="4"/>
  <c r="Y1920" i="4"/>
  <c r="W1920" i="4"/>
  <c r="S1920" i="4"/>
  <c r="U1920" i="4" s="1"/>
  <c r="AB1919" i="4"/>
  <c r="Y1919" i="4"/>
  <c r="Z1919" i="4" s="1"/>
  <c r="W1919" i="4"/>
  <c r="S1919" i="4"/>
  <c r="U1919" i="4" s="1"/>
  <c r="AB1918" i="4"/>
  <c r="Y1918" i="4"/>
  <c r="W1918" i="4"/>
  <c r="S1918" i="4"/>
  <c r="U1918" i="4" s="1"/>
  <c r="AB1917" i="4"/>
  <c r="Y1917" i="4"/>
  <c r="W1917" i="4"/>
  <c r="S1917" i="4"/>
  <c r="U1917" i="4" s="1"/>
  <c r="AB1916" i="4"/>
  <c r="Y1916" i="4"/>
  <c r="Z1916" i="4" s="1"/>
  <c r="W1916" i="4"/>
  <c r="S1916" i="4"/>
  <c r="U1916" i="4" s="1"/>
  <c r="AB1915" i="4"/>
  <c r="Y1915" i="4"/>
  <c r="Z1915" i="4" s="1"/>
  <c r="W1915" i="4"/>
  <c r="S1915" i="4"/>
  <c r="U1915" i="4" s="1"/>
  <c r="AB1914" i="4"/>
  <c r="Y1914" i="4"/>
  <c r="W1914" i="4"/>
  <c r="S1914" i="4"/>
  <c r="U1914" i="4" s="1"/>
  <c r="AB1913" i="4"/>
  <c r="Y1913" i="4"/>
  <c r="Z1913" i="4" s="1"/>
  <c r="W1913" i="4"/>
  <c r="S1913" i="4"/>
  <c r="U1913" i="4" s="1"/>
  <c r="AB1912" i="4"/>
  <c r="Y1912" i="4"/>
  <c r="W1912" i="4"/>
  <c r="S1912" i="4"/>
  <c r="U1912" i="4" s="1"/>
  <c r="AB1911" i="4"/>
  <c r="Y1911" i="4"/>
  <c r="Z1911" i="4" s="1"/>
  <c r="W1911" i="4"/>
  <c r="S1911" i="4"/>
  <c r="U1911" i="4" s="1"/>
  <c r="AB1910" i="4"/>
  <c r="Y1910" i="4"/>
  <c r="W1910" i="4"/>
  <c r="S1910" i="4"/>
  <c r="U1910" i="4" s="1"/>
  <c r="AB1909" i="4"/>
  <c r="Y1909" i="4"/>
  <c r="Z1909" i="4" s="1"/>
  <c r="W1909" i="4"/>
  <c r="S1909" i="4"/>
  <c r="U1909" i="4" s="1"/>
  <c r="AB1908" i="4"/>
  <c r="Y1908" i="4"/>
  <c r="Z1908" i="4" s="1"/>
  <c r="W1908" i="4"/>
  <c r="S1908" i="4"/>
  <c r="U1908" i="4" s="1"/>
  <c r="AB1907" i="4"/>
  <c r="Y1907" i="4"/>
  <c r="Z1907" i="4" s="1"/>
  <c r="W1907" i="4"/>
  <c r="S1907" i="4"/>
  <c r="U1907" i="4" s="1"/>
  <c r="AB1906" i="4"/>
  <c r="Y1906" i="4"/>
  <c r="Z1906" i="4" s="1"/>
  <c r="W1906" i="4"/>
  <c r="S1906" i="4"/>
  <c r="U1906" i="4" s="1"/>
  <c r="AB1905" i="4"/>
  <c r="Y1905" i="4"/>
  <c r="Z1905" i="4" s="1"/>
  <c r="W1905" i="4"/>
  <c r="S1905" i="4"/>
  <c r="U1905" i="4" s="1"/>
  <c r="AB1904" i="4"/>
  <c r="Y1904" i="4"/>
  <c r="Z1904" i="4" s="1"/>
  <c r="W1904" i="4"/>
  <c r="S1904" i="4"/>
  <c r="U1904" i="4" s="1"/>
  <c r="AB1903" i="4"/>
  <c r="Y1903" i="4"/>
  <c r="W1903" i="4"/>
  <c r="S1903" i="4"/>
  <c r="U1903" i="4" s="1"/>
  <c r="AB1902" i="4"/>
  <c r="Y1902" i="4"/>
  <c r="Z1902" i="4" s="1"/>
  <c r="W1902" i="4"/>
  <c r="S1902" i="4"/>
  <c r="U1902" i="4" s="1"/>
  <c r="AB1901" i="4"/>
  <c r="Y1901" i="4"/>
  <c r="Z1901" i="4" s="1"/>
  <c r="W1901" i="4"/>
  <c r="S1901" i="4"/>
  <c r="U1901" i="4" s="1"/>
  <c r="AB1900" i="4"/>
  <c r="Y1900" i="4"/>
  <c r="W1900" i="4"/>
  <c r="S1900" i="4"/>
  <c r="U1900" i="4" s="1"/>
  <c r="AB1899" i="4"/>
  <c r="Y1899" i="4"/>
  <c r="Z1899" i="4" s="1"/>
  <c r="W1899" i="4"/>
  <c r="S1899" i="4"/>
  <c r="U1899" i="4" s="1"/>
  <c r="AB1898" i="4"/>
  <c r="Y1898" i="4"/>
  <c r="Z1898" i="4" s="1"/>
  <c r="W1898" i="4"/>
  <c r="S1898" i="4"/>
  <c r="U1898" i="4" s="1"/>
  <c r="AB1897" i="4"/>
  <c r="Y1897" i="4"/>
  <c r="Z1897" i="4" s="1"/>
  <c r="W1897" i="4"/>
  <c r="S1897" i="4"/>
  <c r="U1897" i="4" s="1"/>
  <c r="AB1896" i="4"/>
  <c r="Y1896" i="4"/>
  <c r="W1896" i="4"/>
  <c r="S1896" i="4"/>
  <c r="U1896" i="4" s="1"/>
  <c r="AB1895" i="4"/>
  <c r="Y1895" i="4"/>
  <c r="Z1895" i="4" s="1"/>
  <c r="W1895" i="4"/>
  <c r="S1895" i="4"/>
  <c r="U1895" i="4" s="1"/>
  <c r="AB1894" i="4"/>
  <c r="Y1894" i="4"/>
  <c r="Z1894" i="4" s="1"/>
  <c r="W1894" i="4"/>
  <c r="S1894" i="4"/>
  <c r="U1894" i="4" s="1"/>
  <c r="AB1893" i="4"/>
  <c r="Y1893" i="4"/>
  <c r="W1893" i="4"/>
  <c r="S1893" i="4"/>
  <c r="U1893" i="4" s="1"/>
  <c r="AB1892" i="4"/>
  <c r="Y1892" i="4"/>
  <c r="W1892" i="4"/>
  <c r="S1892" i="4"/>
  <c r="U1892" i="4" s="1"/>
  <c r="AB1891" i="4"/>
  <c r="Y1891" i="4"/>
  <c r="W1891" i="4"/>
  <c r="S1891" i="4"/>
  <c r="U1891" i="4" s="1"/>
  <c r="AB1890" i="4"/>
  <c r="Y1890" i="4"/>
  <c r="W1890" i="4"/>
  <c r="S1890" i="4"/>
  <c r="U1890" i="4" s="1"/>
  <c r="AB1889" i="4"/>
  <c r="Y1889" i="4"/>
  <c r="Z1889" i="4" s="1"/>
  <c r="W1889" i="4"/>
  <c r="S1889" i="4"/>
  <c r="U1889" i="4" s="1"/>
  <c r="AB1888" i="4"/>
  <c r="Y1888" i="4"/>
  <c r="Z1888" i="4" s="1"/>
  <c r="W1888" i="4"/>
  <c r="S1888" i="4"/>
  <c r="U1888" i="4" s="1"/>
  <c r="AB1887" i="4"/>
  <c r="Y1887" i="4"/>
  <c r="Z1887" i="4" s="1"/>
  <c r="W1887" i="4"/>
  <c r="S1887" i="4"/>
  <c r="U1887" i="4" s="1"/>
  <c r="AB1886" i="4"/>
  <c r="Y1886" i="4"/>
  <c r="Z1886" i="4" s="1"/>
  <c r="W1886" i="4"/>
  <c r="S1886" i="4"/>
  <c r="U1886" i="4" s="1"/>
  <c r="AB1885" i="4"/>
  <c r="Y1885" i="4"/>
  <c r="W1885" i="4"/>
  <c r="S1885" i="4"/>
  <c r="U1885" i="4" s="1"/>
  <c r="AB1884" i="4"/>
  <c r="Y1884" i="4"/>
  <c r="Z1884" i="4" s="1"/>
  <c r="W1884" i="4"/>
  <c r="S1884" i="4"/>
  <c r="U1884" i="4" s="1"/>
  <c r="AB1883" i="4"/>
  <c r="Y1883" i="4"/>
  <c r="Z1883" i="4" s="1"/>
  <c r="W1883" i="4"/>
  <c r="S1883" i="4"/>
  <c r="U1883" i="4" s="1"/>
  <c r="AB1882" i="4"/>
  <c r="Y1882" i="4"/>
  <c r="Z1882" i="4" s="1"/>
  <c r="W1882" i="4"/>
  <c r="S1882" i="4"/>
  <c r="U1882" i="4" s="1"/>
  <c r="AB1881" i="4"/>
  <c r="Y1881" i="4"/>
  <c r="W1881" i="4"/>
  <c r="S1881" i="4"/>
  <c r="U1881" i="4" s="1"/>
  <c r="AB1880" i="4"/>
  <c r="Y1880" i="4"/>
  <c r="W1880" i="4"/>
  <c r="S1880" i="4"/>
  <c r="U1880" i="4" s="1"/>
  <c r="AB1879" i="4"/>
  <c r="Y1879" i="4"/>
  <c r="Z1879" i="4" s="1"/>
  <c r="W1879" i="4"/>
  <c r="S1879" i="4"/>
  <c r="U1879" i="4" s="1"/>
  <c r="AB1878" i="4"/>
  <c r="Y1878" i="4"/>
  <c r="Z1878" i="4" s="1"/>
  <c r="W1878" i="4"/>
  <c r="S1878" i="4"/>
  <c r="U1878" i="4" s="1"/>
  <c r="AB1877" i="4"/>
  <c r="Y1877" i="4"/>
  <c r="W1877" i="4"/>
  <c r="U1877" i="4"/>
  <c r="S1877" i="4"/>
  <c r="AB1876" i="4"/>
  <c r="Y1876" i="4"/>
  <c r="Z1876" i="4" s="1"/>
  <c r="W1876" i="4"/>
  <c r="S1876" i="4"/>
  <c r="U1876" i="4" s="1"/>
  <c r="AB1875" i="4"/>
  <c r="Y1875" i="4"/>
  <c r="W1875" i="4"/>
  <c r="S1875" i="4"/>
  <c r="U1875" i="4" s="1"/>
  <c r="AB1874" i="4"/>
  <c r="Y1874" i="4"/>
  <c r="Z1874" i="4" s="1"/>
  <c r="W1874" i="4"/>
  <c r="S1874" i="4"/>
  <c r="U1874" i="4" s="1"/>
  <c r="AB1873" i="4"/>
  <c r="Y1873" i="4"/>
  <c r="Z1873" i="4" s="1"/>
  <c r="W1873" i="4"/>
  <c r="S1873" i="4"/>
  <c r="U1873" i="4" s="1"/>
  <c r="AB1872" i="4"/>
  <c r="Y1872" i="4"/>
  <c r="Z1872" i="4" s="1"/>
  <c r="W1872" i="4"/>
  <c r="S1872" i="4"/>
  <c r="U1872" i="4" s="1"/>
  <c r="AB1871" i="4"/>
  <c r="Y1871" i="4"/>
  <c r="W1871" i="4"/>
  <c r="S1871" i="4"/>
  <c r="U1871" i="4" s="1"/>
  <c r="AB1870" i="4"/>
  <c r="Y1870" i="4"/>
  <c r="W1870" i="4"/>
  <c r="S1870" i="4"/>
  <c r="U1870" i="4" s="1"/>
  <c r="AB1869" i="4"/>
  <c r="Y1869" i="4"/>
  <c r="W1869" i="4"/>
  <c r="S1869" i="4"/>
  <c r="U1869" i="4" s="1"/>
  <c r="AB1868" i="4"/>
  <c r="Y1868" i="4"/>
  <c r="Z1868" i="4" s="1"/>
  <c r="W1868" i="4"/>
  <c r="S1868" i="4"/>
  <c r="U1868" i="4" s="1"/>
  <c r="AB1867" i="4"/>
  <c r="Y1867" i="4"/>
  <c r="Z1867" i="4" s="1"/>
  <c r="W1867" i="4"/>
  <c r="S1867" i="4"/>
  <c r="U1867" i="4" s="1"/>
  <c r="AB1866" i="4"/>
  <c r="Y1866" i="4"/>
  <c r="Z1866" i="4" s="1"/>
  <c r="W1866" i="4"/>
  <c r="S1866" i="4"/>
  <c r="U1866" i="4" s="1"/>
  <c r="AB1865" i="4"/>
  <c r="Y1865" i="4"/>
  <c r="W1865" i="4"/>
  <c r="S1865" i="4"/>
  <c r="U1865" i="4" s="1"/>
  <c r="AB1864" i="4"/>
  <c r="Y1864" i="4"/>
  <c r="W1864" i="4"/>
  <c r="S1864" i="4"/>
  <c r="U1864" i="4" s="1"/>
  <c r="AB1863" i="4"/>
  <c r="Y1863" i="4"/>
  <c r="Z1863" i="4" s="1"/>
  <c r="W1863" i="4"/>
  <c r="S1863" i="4"/>
  <c r="U1863" i="4" s="1"/>
  <c r="AB1862" i="4"/>
  <c r="Y1862" i="4"/>
  <c r="Z1862" i="4" s="1"/>
  <c r="W1862" i="4"/>
  <c r="S1862" i="4"/>
  <c r="U1862" i="4" s="1"/>
  <c r="AB1861" i="4"/>
  <c r="Y1861" i="4"/>
  <c r="W1861" i="4"/>
  <c r="S1861" i="4"/>
  <c r="U1861" i="4" s="1"/>
  <c r="AB1860" i="4"/>
  <c r="Y1860" i="4"/>
  <c r="W1860" i="4"/>
  <c r="S1860" i="4"/>
  <c r="U1860" i="4" s="1"/>
  <c r="AB1859" i="4"/>
  <c r="Y1859" i="4"/>
  <c r="W1859" i="4"/>
  <c r="S1859" i="4"/>
  <c r="U1859" i="4" s="1"/>
  <c r="AB1858" i="4"/>
  <c r="Y1858" i="4"/>
  <c r="W1858" i="4"/>
  <c r="S1858" i="4"/>
  <c r="U1858" i="4" s="1"/>
  <c r="AB1857" i="4"/>
  <c r="Y1857" i="4"/>
  <c r="Z1857" i="4" s="1"/>
  <c r="W1857" i="4"/>
  <c r="S1857" i="4"/>
  <c r="U1857" i="4" s="1"/>
  <c r="AB1856" i="4"/>
  <c r="Y1856" i="4"/>
  <c r="Z1856" i="4" s="1"/>
  <c r="W1856" i="4"/>
  <c r="S1856" i="4"/>
  <c r="U1856" i="4" s="1"/>
  <c r="AB1855" i="4"/>
  <c r="Y1855" i="4"/>
  <c r="Z1855" i="4" s="1"/>
  <c r="W1855" i="4"/>
  <c r="S1855" i="4"/>
  <c r="U1855" i="4" s="1"/>
  <c r="AB1854" i="4"/>
  <c r="Y1854" i="4"/>
  <c r="Z1854" i="4" s="1"/>
  <c r="W1854" i="4"/>
  <c r="S1854" i="4"/>
  <c r="U1854" i="4" s="1"/>
  <c r="AB1853" i="4"/>
  <c r="Y1853" i="4"/>
  <c r="W1853" i="4"/>
  <c r="S1853" i="4"/>
  <c r="U1853" i="4" s="1"/>
  <c r="AB1852" i="4"/>
  <c r="Y1852" i="4"/>
  <c r="W1852" i="4"/>
  <c r="S1852" i="4"/>
  <c r="U1852" i="4" s="1"/>
  <c r="AB1851" i="4"/>
  <c r="Y1851" i="4"/>
  <c r="Z1851" i="4" s="1"/>
  <c r="W1851" i="4"/>
  <c r="S1851" i="4"/>
  <c r="U1851" i="4" s="1"/>
  <c r="AB1850" i="4"/>
  <c r="Y1850" i="4"/>
  <c r="Z1850" i="4" s="1"/>
  <c r="W1850" i="4"/>
  <c r="S1850" i="4"/>
  <c r="U1850" i="4" s="1"/>
  <c r="AB1849" i="4"/>
  <c r="Y1849" i="4"/>
  <c r="W1849" i="4"/>
  <c r="S1849" i="4"/>
  <c r="U1849" i="4" s="1"/>
  <c r="AB1848" i="4"/>
  <c r="Y1848" i="4"/>
  <c r="W1848" i="4"/>
  <c r="S1848" i="4"/>
  <c r="U1848" i="4" s="1"/>
  <c r="AB1847" i="4"/>
  <c r="Y1847" i="4"/>
  <c r="Z1847" i="4" s="1"/>
  <c r="W1847" i="4"/>
  <c r="S1847" i="4"/>
  <c r="U1847" i="4" s="1"/>
  <c r="AB1846" i="4"/>
  <c r="Y1846" i="4"/>
  <c r="Z1846" i="4" s="1"/>
  <c r="W1846" i="4"/>
  <c r="U1846" i="4"/>
  <c r="S1846" i="4"/>
  <c r="AB1845" i="4"/>
  <c r="Y1845" i="4"/>
  <c r="W1845" i="4"/>
  <c r="S1845" i="4"/>
  <c r="U1845" i="4" s="1"/>
  <c r="AB1844" i="4"/>
  <c r="Y1844" i="4"/>
  <c r="Z1844" i="4" s="1"/>
  <c r="W1844" i="4"/>
  <c r="X1844" i="4" s="1"/>
  <c r="S1844" i="4"/>
  <c r="U1844" i="4" s="1"/>
  <c r="AB1843" i="4"/>
  <c r="Y1843" i="4"/>
  <c r="W1843" i="4"/>
  <c r="S1843" i="4"/>
  <c r="U1843" i="4" s="1"/>
  <c r="AB1842" i="4"/>
  <c r="Y1842" i="4"/>
  <c r="W1842" i="4"/>
  <c r="S1842" i="4"/>
  <c r="U1842" i="4" s="1"/>
  <c r="AB1841" i="4"/>
  <c r="Y1841" i="4"/>
  <c r="W1841" i="4"/>
  <c r="S1841" i="4"/>
  <c r="U1841" i="4" s="1"/>
  <c r="AB1840" i="4"/>
  <c r="Y1840" i="4"/>
  <c r="Z1840" i="4" s="1"/>
  <c r="W1840" i="4"/>
  <c r="S1840" i="4"/>
  <c r="U1840" i="4" s="1"/>
  <c r="AB1839" i="4"/>
  <c r="Y1839" i="4"/>
  <c r="Z1839" i="4" s="1"/>
  <c r="W1839" i="4"/>
  <c r="S1839" i="4"/>
  <c r="U1839" i="4" s="1"/>
  <c r="AB1838" i="4"/>
  <c r="Y1838" i="4"/>
  <c r="W1838" i="4"/>
  <c r="S1838" i="4"/>
  <c r="U1838" i="4" s="1"/>
  <c r="AB1837" i="4"/>
  <c r="Y1837" i="4"/>
  <c r="W1837" i="4"/>
  <c r="S1837" i="4"/>
  <c r="U1837" i="4" s="1"/>
  <c r="AB1836" i="4"/>
  <c r="Y1836" i="4"/>
  <c r="Z1836" i="4" s="1"/>
  <c r="W1836" i="4"/>
  <c r="S1836" i="4"/>
  <c r="U1836" i="4" s="1"/>
  <c r="AB1835" i="4"/>
  <c r="Y1835" i="4"/>
  <c r="Z1835" i="4" s="1"/>
  <c r="W1835" i="4"/>
  <c r="S1835" i="4"/>
  <c r="U1835" i="4" s="1"/>
  <c r="AB1834" i="4"/>
  <c r="Y1834" i="4"/>
  <c r="Z1834" i="4" s="1"/>
  <c r="W1834" i="4"/>
  <c r="S1834" i="4"/>
  <c r="U1834" i="4" s="1"/>
  <c r="AB1833" i="4"/>
  <c r="Y1833" i="4"/>
  <c r="W1833" i="4"/>
  <c r="S1833" i="4"/>
  <c r="U1833" i="4" s="1"/>
  <c r="AB1832" i="4"/>
  <c r="Y1832" i="4"/>
  <c r="Z1832" i="4" s="1"/>
  <c r="W1832" i="4"/>
  <c r="S1832" i="4"/>
  <c r="U1832" i="4" s="1"/>
  <c r="AB1831" i="4"/>
  <c r="Y1831" i="4"/>
  <c r="Z1831" i="4" s="1"/>
  <c r="W1831" i="4"/>
  <c r="S1831" i="4"/>
  <c r="U1831" i="4" s="1"/>
  <c r="AB1830" i="4"/>
  <c r="Y1830" i="4"/>
  <c r="W1830" i="4"/>
  <c r="S1830" i="4"/>
  <c r="U1830" i="4" s="1"/>
  <c r="AB1829" i="4"/>
  <c r="Y1829" i="4"/>
  <c r="W1829" i="4"/>
  <c r="S1829" i="4"/>
  <c r="U1829" i="4" s="1"/>
  <c r="AB1828" i="4"/>
  <c r="Y1828" i="4"/>
  <c r="Z1828" i="4" s="1"/>
  <c r="W1828" i="4"/>
  <c r="S1828" i="4"/>
  <c r="U1828" i="4" s="1"/>
  <c r="AB1827" i="4"/>
  <c r="Y1827" i="4"/>
  <c r="W1827" i="4"/>
  <c r="S1827" i="4"/>
  <c r="U1827" i="4" s="1"/>
  <c r="AB1826" i="4"/>
  <c r="Y1826" i="4"/>
  <c r="W1826" i="4"/>
  <c r="S1826" i="4"/>
  <c r="U1826" i="4" s="1"/>
  <c r="AB1825" i="4"/>
  <c r="Y1825" i="4"/>
  <c r="W1825" i="4"/>
  <c r="S1825" i="4"/>
  <c r="U1825" i="4" s="1"/>
  <c r="AB1824" i="4"/>
  <c r="Y1824" i="4"/>
  <c r="Z1824" i="4" s="1"/>
  <c r="W1824" i="4"/>
  <c r="S1824" i="4"/>
  <c r="U1824" i="4" s="1"/>
  <c r="AB1823" i="4"/>
  <c r="Y1823" i="4"/>
  <c r="Z1823" i="4" s="1"/>
  <c r="W1823" i="4"/>
  <c r="S1823" i="4"/>
  <c r="U1823" i="4" s="1"/>
  <c r="AB1822" i="4"/>
  <c r="Y1822" i="4"/>
  <c r="W1822" i="4"/>
  <c r="S1822" i="4"/>
  <c r="U1822" i="4" s="1"/>
  <c r="AB1821" i="4"/>
  <c r="Y1821" i="4"/>
  <c r="W1821" i="4"/>
  <c r="S1821" i="4"/>
  <c r="U1821" i="4" s="1"/>
  <c r="AB1820" i="4"/>
  <c r="Y1820" i="4"/>
  <c r="Z1820" i="4" s="1"/>
  <c r="W1820" i="4"/>
  <c r="S1820" i="4"/>
  <c r="U1820" i="4" s="1"/>
  <c r="AB1819" i="4"/>
  <c r="Y1819" i="4"/>
  <c r="Z1819" i="4" s="1"/>
  <c r="W1819" i="4"/>
  <c r="S1819" i="4"/>
  <c r="U1819" i="4" s="1"/>
  <c r="AB1818" i="4"/>
  <c r="Y1818" i="4"/>
  <c r="Z1818" i="4" s="1"/>
  <c r="W1818" i="4"/>
  <c r="S1818" i="4"/>
  <c r="U1818" i="4" s="1"/>
  <c r="AB1817" i="4"/>
  <c r="Y1817" i="4"/>
  <c r="W1817" i="4"/>
  <c r="S1817" i="4"/>
  <c r="U1817" i="4" s="1"/>
  <c r="AB1816" i="4"/>
  <c r="Y1816" i="4"/>
  <c r="Z1816" i="4" s="1"/>
  <c r="W1816" i="4"/>
  <c r="S1816" i="4"/>
  <c r="U1816" i="4" s="1"/>
  <c r="AB1815" i="4"/>
  <c r="Y1815" i="4"/>
  <c r="Z1815" i="4" s="1"/>
  <c r="W1815" i="4"/>
  <c r="S1815" i="4"/>
  <c r="U1815" i="4" s="1"/>
  <c r="AB1814" i="4"/>
  <c r="Y1814" i="4"/>
  <c r="W1814" i="4"/>
  <c r="S1814" i="4"/>
  <c r="U1814" i="4" s="1"/>
  <c r="AB1813" i="4"/>
  <c r="Y1813" i="4"/>
  <c r="W1813" i="4"/>
  <c r="S1813" i="4"/>
  <c r="U1813" i="4" s="1"/>
  <c r="AB1812" i="4"/>
  <c r="Y1812" i="4"/>
  <c r="Z1812" i="4" s="1"/>
  <c r="W1812" i="4"/>
  <c r="S1812" i="4"/>
  <c r="U1812" i="4" s="1"/>
  <c r="AB1811" i="4"/>
  <c r="Y1811" i="4"/>
  <c r="W1811" i="4"/>
  <c r="S1811" i="4"/>
  <c r="U1811" i="4" s="1"/>
  <c r="AB1810" i="4"/>
  <c r="Y1810" i="4"/>
  <c r="W1810" i="4"/>
  <c r="S1810" i="4"/>
  <c r="U1810" i="4" s="1"/>
  <c r="AB1809" i="4"/>
  <c r="Y1809" i="4"/>
  <c r="W1809" i="4"/>
  <c r="S1809" i="4"/>
  <c r="U1809" i="4" s="1"/>
  <c r="AB1808" i="4"/>
  <c r="Y1808" i="4"/>
  <c r="Z1808" i="4" s="1"/>
  <c r="W1808" i="4"/>
  <c r="S1808" i="4"/>
  <c r="U1808" i="4" s="1"/>
  <c r="AB1807" i="4"/>
  <c r="Y1807" i="4"/>
  <c r="Z1807" i="4" s="1"/>
  <c r="W1807" i="4"/>
  <c r="S1807" i="4"/>
  <c r="U1807" i="4" s="1"/>
  <c r="AB1806" i="4"/>
  <c r="Y1806" i="4"/>
  <c r="W1806" i="4"/>
  <c r="S1806" i="4"/>
  <c r="U1806" i="4" s="1"/>
  <c r="AB1805" i="4"/>
  <c r="Y1805" i="4"/>
  <c r="W1805" i="4"/>
  <c r="S1805" i="4"/>
  <c r="U1805" i="4" s="1"/>
  <c r="AB1804" i="4"/>
  <c r="Y1804" i="4"/>
  <c r="Z1804" i="4" s="1"/>
  <c r="W1804" i="4"/>
  <c r="S1804" i="4"/>
  <c r="U1804" i="4" s="1"/>
  <c r="AB1803" i="4"/>
  <c r="Y1803" i="4"/>
  <c r="Z1803" i="4" s="1"/>
  <c r="W1803" i="4"/>
  <c r="S1803" i="4"/>
  <c r="U1803" i="4" s="1"/>
  <c r="AB1802" i="4"/>
  <c r="Y1802" i="4"/>
  <c r="Z1802" i="4" s="1"/>
  <c r="W1802" i="4"/>
  <c r="S1802" i="4"/>
  <c r="U1802" i="4" s="1"/>
  <c r="AB1801" i="4"/>
  <c r="Y1801" i="4"/>
  <c r="W1801" i="4"/>
  <c r="S1801" i="4"/>
  <c r="U1801" i="4" s="1"/>
  <c r="AB1800" i="4"/>
  <c r="Y1800" i="4"/>
  <c r="Z1800" i="4" s="1"/>
  <c r="W1800" i="4"/>
  <c r="S1800" i="4"/>
  <c r="U1800" i="4" s="1"/>
  <c r="X1800" i="4" s="1"/>
  <c r="AB1799" i="4"/>
  <c r="Y1799" i="4"/>
  <c r="Z1799" i="4" s="1"/>
  <c r="W1799" i="4"/>
  <c r="S1799" i="4"/>
  <c r="U1799" i="4" s="1"/>
  <c r="AB1798" i="4"/>
  <c r="Y1798" i="4"/>
  <c r="W1798" i="4"/>
  <c r="S1798" i="4"/>
  <c r="U1798" i="4" s="1"/>
  <c r="AB1797" i="4"/>
  <c r="Y1797" i="4"/>
  <c r="W1797" i="4"/>
  <c r="S1797" i="4"/>
  <c r="U1797" i="4" s="1"/>
  <c r="AB1796" i="4"/>
  <c r="Y1796" i="4"/>
  <c r="Z1796" i="4" s="1"/>
  <c r="W1796" i="4"/>
  <c r="S1796" i="4"/>
  <c r="U1796" i="4" s="1"/>
  <c r="AB1795" i="4"/>
  <c r="Y1795" i="4"/>
  <c r="W1795" i="4"/>
  <c r="S1795" i="4"/>
  <c r="U1795" i="4" s="1"/>
  <c r="AB1794" i="4"/>
  <c r="Y1794" i="4"/>
  <c r="W1794" i="4"/>
  <c r="S1794" i="4"/>
  <c r="U1794" i="4" s="1"/>
  <c r="AB1793" i="4"/>
  <c r="Y1793" i="4"/>
  <c r="W1793" i="4"/>
  <c r="S1793" i="4"/>
  <c r="U1793" i="4" s="1"/>
  <c r="AB1792" i="4"/>
  <c r="Y1792" i="4"/>
  <c r="Z1792" i="4" s="1"/>
  <c r="W1792" i="4"/>
  <c r="S1792" i="4"/>
  <c r="U1792" i="4" s="1"/>
  <c r="AB1791" i="4"/>
  <c r="Y1791" i="4"/>
  <c r="Z1791" i="4" s="1"/>
  <c r="W1791" i="4"/>
  <c r="S1791" i="4"/>
  <c r="U1791" i="4" s="1"/>
  <c r="AB1790" i="4"/>
  <c r="Y1790" i="4"/>
  <c r="W1790" i="4"/>
  <c r="S1790" i="4"/>
  <c r="U1790" i="4" s="1"/>
  <c r="AB1789" i="4"/>
  <c r="Y1789" i="4"/>
  <c r="W1789" i="4"/>
  <c r="S1789" i="4"/>
  <c r="U1789" i="4" s="1"/>
  <c r="AB1788" i="4"/>
  <c r="Y1788" i="4"/>
  <c r="Z1788" i="4" s="1"/>
  <c r="W1788" i="4"/>
  <c r="S1788" i="4"/>
  <c r="U1788" i="4" s="1"/>
  <c r="AB1787" i="4"/>
  <c r="Y1787" i="4"/>
  <c r="Z1787" i="4" s="1"/>
  <c r="W1787" i="4"/>
  <c r="S1787" i="4"/>
  <c r="U1787" i="4" s="1"/>
  <c r="AB1786" i="4"/>
  <c r="Y1786" i="4"/>
  <c r="Z1786" i="4" s="1"/>
  <c r="W1786" i="4"/>
  <c r="S1786" i="4"/>
  <c r="U1786" i="4" s="1"/>
  <c r="AB1785" i="4"/>
  <c r="Y1785" i="4"/>
  <c r="W1785" i="4"/>
  <c r="S1785" i="4"/>
  <c r="U1785" i="4" s="1"/>
  <c r="AB1784" i="4"/>
  <c r="Z1784" i="4"/>
  <c r="Y1784" i="4"/>
  <c r="W1784" i="4"/>
  <c r="S1784" i="4"/>
  <c r="U1784" i="4" s="1"/>
  <c r="AB1783" i="4"/>
  <c r="Y1783" i="4"/>
  <c r="Z1783" i="4" s="1"/>
  <c r="W1783" i="4"/>
  <c r="S1783" i="4"/>
  <c r="U1783" i="4" s="1"/>
  <c r="AB1782" i="4"/>
  <c r="Y1782" i="4"/>
  <c r="W1782" i="4"/>
  <c r="S1782" i="4"/>
  <c r="U1782" i="4" s="1"/>
  <c r="AB1781" i="4"/>
  <c r="Y1781" i="4"/>
  <c r="W1781" i="4"/>
  <c r="S1781" i="4"/>
  <c r="U1781" i="4" s="1"/>
  <c r="AB1780" i="4"/>
  <c r="Y1780" i="4"/>
  <c r="Z1780" i="4" s="1"/>
  <c r="W1780" i="4"/>
  <c r="S1780" i="4"/>
  <c r="U1780" i="4" s="1"/>
  <c r="AB1779" i="4"/>
  <c r="Y1779" i="4"/>
  <c r="W1779" i="4"/>
  <c r="S1779" i="4"/>
  <c r="U1779" i="4" s="1"/>
  <c r="AB1778" i="4"/>
  <c r="Y1778" i="4"/>
  <c r="W1778" i="4"/>
  <c r="S1778" i="4"/>
  <c r="U1778" i="4" s="1"/>
  <c r="AB1777" i="4"/>
  <c r="Y1777" i="4"/>
  <c r="W1777" i="4"/>
  <c r="S1777" i="4"/>
  <c r="U1777" i="4" s="1"/>
  <c r="AB1776" i="4"/>
  <c r="Y1776" i="4"/>
  <c r="Z1776" i="4" s="1"/>
  <c r="W1776" i="4"/>
  <c r="S1776" i="4"/>
  <c r="U1776" i="4" s="1"/>
  <c r="AB1775" i="4"/>
  <c r="Y1775" i="4"/>
  <c r="Z1775" i="4" s="1"/>
  <c r="W1775" i="4"/>
  <c r="S1775" i="4"/>
  <c r="U1775" i="4" s="1"/>
  <c r="AB1774" i="4"/>
  <c r="Y1774" i="4"/>
  <c r="W1774" i="4"/>
  <c r="S1774" i="4"/>
  <c r="U1774" i="4" s="1"/>
  <c r="AB1773" i="4"/>
  <c r="Y1773" i="4"/>
  <c r="W1773" i="4"/>
  <c r="S1773" i="4"/>
  <c r="U1773" i="4" s="1"/>
  <c r="AB1772" i="4"/>
  <c r="Y1772" i="4"/>
  <c r="Z1772" i="4" s="1"/>
  <c r="W1772" i="4"/>
  <c r="S1772" i="4"/>
  <c r="U1772" i="4" s="1"/>
  <c r="AB1771" i="4"/>
  <c r="Y1771" i="4"/>
  <c r="Z1771" i="4" s="1"/>
  <c r="W1771" i="4"/>
  <c r="S1771" i="4"/>
  <c r="U1771" i="4" s="1"/>
  <c r="AB1770" i="4"/>
  <c r="Y1770" i="4"/>
  <c r="Z1770" i="4" s="1"/>
  <c r="W1770" i="4"/>
  <c r="S1770" i="4"/>
  <c r="U1770" i="4" s="1"/>
  <c r="AB1769" i="4"/>
  <c r="Y1769" i="4"/>
  <c r="W1769" i="4"/>
  <c r="S1769" i="4"/>
  <c r="U1769" i="4" s="1"/>
  <c r="AB1768" i="4"/>
  <c r="Y1768" i="4"/>
  <c r="Z1768" i="4" s="1"/>
  <c r="W1768" i="4"/>
  <c r="S1768" i="4"/>
  <c r="U1768" i="4" s="1"/>
  <c r="AB1767" i="4"/>
  <c r="Y1767" i="4"/>
  <c r="Z1767" i="4" s="1"/>
  <c r="W1767" i="4"/>
  <c r="S1767" i="4"/>
  <c r="U1767" i="4" s="1"/>
  <c r="AB1766" i="4"/>
  <c r="Y1766" i="4"/>
  <c r="W1766" i="4"/>
  <c r="S1766" i="4"/>
  <c r="U1766" i="4" s="1"/>
  <c r="AB1765" i="4"/>
  <c r="Y1765" i="4"/>
  <c r="W1765" i="4"/>
  <c r="S1765" i="4"/>
  <c r="U1765" i="4" s="1"/>
  <c r="AB1764" i="4"/>
  <c r="Y1764" i="4"/>
  <c r="Z1764" i="4" s="1"/>
  <c r="W1764" i="4"/>
  <c r="S1764" i="4"/>
  <c r="U1764" i="4" s="1"/>
  <c r="AB1763" i="4"/>
  <c r="Y1763" i="4"/>
  <c r="W1763" i="4"/>
  <c r="S1763" i="4"/>
  <c r="U1763" i="4" s="1"/>
  <c r="AB1762" i="4"/>
  <c r="Y1762" i="4"/>
  <c r="W1762" i="4"/>
  <c r="S1762" i="4"/>
  <c r="U1762" i="4" s="1"/>
  <c r="AB1761" i="4"/>
  <c r="Y1761" i="4"/>
  <c r="W1761" i="4"/>
  <c r="S1761" i="4"/>
  <c r="U1761" i="4" s="1"/>
  <c r="X1761" i="4" s="1"/>
  <c r="AB1760" i="4"/>
  <c r="Y1760" i="4"/>
  <c r="Z1760" i="4" s="1"/>
  <c r="W1760" i="4"/>
  <c r="S1760" i="4"/>
  <c r="U1760" i="4" s="1"/>
  <c r="AB1759" i="4"/>
  <c r="Y1759" i="4"/>
  <c r="Z1759" i="4" s="1"/>
  <c r="W1759" i="4"/>
  <c r="S1759" i="4"/>
  <c r="U1759" i="4" s="1"/>
  <c r="AB1758" i="4"/>
  <c r="Y1758" i="4"/>
  <c r="W1758" i="4"/>
  <c r="S1758" i="4"/>
  <c r="U1758" i="4" s="1"/>
  <c r="AB1757" i="4"/>
  <c r="Y1757" i="4"/>
  <c r="W1757" i="4"/>
  <c r="S1757" i="4"/>
  <c r="U1757" i="4" s="1"/>
  <c r="AB1756" i="4"/>
  <c r="Y1756" i="4"/>
  <c r="Z1756" i="4" s="1"/>
  <c r="W1756" i="4"/>
  <c r="S1756" i="4"/>
  <c r="U1756" i="4" s="1"/>
  <c r="AB1755" i="4"/>
  <c r="Y1755" i="4"/>
  <c r="Z1755" i="4" s="1"/>
  <c r="W1755" i="4"/>
  <c r="S1755" i="4"/>
  <c r="U1755" i="4" s="1"/>
  <c r="AB1754" i="4"/>
  <c r="Y1754" i="4"/>
  <c r="Z1754" i="4" s="1"/>
  <c r="W1754" i="4"/>
  <c r="S1754" i="4"/>
  <c r="U1754" i="4" s="1"/>
  <c r="AB1753" i="4"/>
  <c r="Y1753" i="4"/>
  <c r="W1753" i="4"/>
  <c r="S1753" i="4"/>
  <c r="U1753" i="4" s="1"/>
  <c r="AB1752" i="4"/>
  <c r="Y1752" i="4"/>
  <c r="Z1752" i="4" s="1"/>
  <c r="W1752" i="4"/>
  <c r="S1752" i="4"/>
  <c r="U1752" i="4" s="1"/>
  <c r="AB1751" i="4"/>
  <c r="Y1751" i="4"/>
  <c r="Z1751" i="4" s="1"/>
  <c r="W1751" i="4"/>
  <c r="S1751" i="4"/>
  <c r="U1751" i="4" s="1"/>
  <c r="AB1750" i="4"/>
  <c r="Y1750" i="4"/>
  <c r="W1750" i="4"/>
  <c r="S1750" i="4"/>
  <c r="U1750" i="4" s="1"/>
  <c r="AB1749" i="4"/>
  <c r="Y1749" i="4"/>
  <c r="W1749" i="4"/>
  <c r="S1749" i="4"/>
  <c r="U1749" i="4" s="1"/>
  <c r="AB1748" i="4"/>
  <c r="Y1748" i="4"/>
  <c r="Z1748" i="4" s="1"/>
  <c r="W1748" i="4"/>
  <c r="S1748" i="4"/>
  <c r="U1748" i="4" s="1"/>
  <c r="AB1747" i="4"/>
  <c r="Y1747" i="4"/>
  <c r="W1747" i="4"/>
  <c r="S1747" i="4"/>
  <c r="U1747" i="4" s="1"/>
  <c r="AB1746" i="4"/>
  <c r="Y1746" i="4"/>
  <c r="Z1746" i="4" s="1"/>
  <c r="W1746" i="4"/>
  <c r="S1746" i="4"/>
  <c r="U1746" i="4" s="1"/>
  <c r="AB1745" i="4"/>
  <c r="Y1745" i="4"/>
  <c r="W1745" i="4"/>
  <c r="S1745" i="4"/>
  <c r="U1745" i="4" s="1"/>
  <c r="AB1744" i="4"/>
  <c r="Y1744" i="4"/>
  <c r="Z1744" i="4" s="1"/>
  <c r="W1744" i="4"/>
  <c r="S1744" i="4"/>
  <c r="U1744" i="4" s="1"/>
  <c r="AB1743" i="4"/>
  <c r="Y1743" i="4"/>
  <c r="Z1743" i="4" s="1"/>
  <c r="W1743" i="4"/>
  <c r="S1743" i="4"/>
  <c r="U1743" i="4" s="1"/>
  <c r="AB1742" i="4"/>
  <c r="Y1742" i="4"/>
  <c r="W1742" i="4"/>
  <c r="S1742" i="4"/>
  <c r="U1742" i="4" s="1"/>
  <c r="AB1741" i="4"/>
  <c r="Y1741" i="4"/>
  <c r="W1741" i="4"/>
  <c r="S1741" i="4"/>
  <c r="U1741" i="4" s="1"/>
  <c r="AB1740" i="4"/>
  <c r="Y1740" i="4"/>
  <c r="Z1740" i="4" s="1"/>
  <c r="W1740" i="4"/>
  <c r="S1740" i="4"/>
  <c r="U1740" i="4" s="1"/>
  <c r="AB1739" i="4"/>
  <c r="Y1739" i="4"/>
  <c r="Z1739" i="4" s="1"/>
  <c r="W1739" i="4"/>
  <c r="S1739" i="4"/>
  <c r="U1739" i="4" s="1"/>
  <c r="AB1738" i="4"/>
  <c r="Y1738" i="4"/>
  <c r="Z1738" i="4" s="1"/>
  <c r="W1738" i="4"/>
  <c r="S1738" i="4"/>
  <c r="U1738" i="4" s="1"/>
  <c r="AB1737" i="4"/>
  <c r="Y1737" i="4"/>
  <c r="W1737" i="4"/>
  <c r="S1737" i="4"/>
  <c r="U1737" i="4" s="1"/>
  <c r="AB1736" i="4"/>
  <c r="Y1736" i="4"/>
  <c r="Z1736" i="4" s="1"/>
  <c r="W1736" i="4"/>
  <c r="S1736" i="4"/>
  <c r="U1736" i="4" s="1"/>
  <c r="AB1735" i="4"/>
  <c r="Y1735" i="4"/>
  <c r="Z1735" i="4" s="1"/>
  <c r="W1735" i="4"/>
  <c r="S1735" i="4"/>
  <c r="U1735" i="4" s="1"/>
  <c r="AB1734" i="4"/>
  <c r="Y1734" i="4"/>
  <c r="W1734" i="4"/>
  <c r="S1734" i="4"/>
  <c r="U1734" i="4" s="1"/>
  <c r="AB1733" i="4"/>
  <c r="Y1733" i="4"/>
  <c r="W1733" i="4"/>
  <c r="S1733" i="4"/>
  <c r="U1733" i="4" s="1"/>
  <c r="AB1732" i="4"/>
  <c r="Y1732" i="4"/>
  <c r="Z1732" i="4" s="1"/>
  <c r="W1732" i="4"/>
  <c r="S1732" i="4"/>
  <c r="U1732" i="4" s="1"/>
  <c r="AB1731" i="4"/>
  <c r="Y1731" i="4"/>
  <c r="W1731" i="4"/>
  <c r="S1731" i="4"/>
  <c r="U1731" i="4" s="1"/>
  <c r="AB1730" i="4"/>
  <c r="Y1730" i="4"/>
  <c r="Z1730" i="4" s="1"/>
  <c r="W1730" i="4"/>
  <c r="S1730" i="4"/>
  <c r="U1730" i="4" s="1"/>
  <c r="AB1729" i="4"/>
  <c r="Y1729" i="4"/>
  <c r="W1729" i="4"/>
  <c r="S1729" i="4"/>
  <c r="U1729" i="4" s="1"/>
  <c r="AB1728" i="4"/>
  <c r="Y1728" i="4"/>
  <c r="Z1728" i="4" s="1"/>
  <c r="W1728" i="4"/>
  <c r="S1728" i="4"/>
  <c r="U1728" i="4" s="1"/>
  <c r="AB1727" i="4"/>
  <c r="Y1727" i="4"/>
  <c r="Z1727" i="4" s="1"/>
  <c r="W1727" i="4"/>
  <c r="S1727" i="4"/>
  <c r="U1727" i="4" s="1"/>
  <c r="AB1726" i="4"/>
  <c r="Y1726" i="4"/>
  <c r="W1726" i="4"/>
  <c r="S1726" i="4"/>
  <c r="U1726" i="4" s="1"/>
  <c r="AB1725" i="4"/>
  <c r="Y1725" i="4"/>
  <c r="W1725" i="4"/>
  <c r="S1725" i="4"/>
  <c r="U1725" i="4" s="1"/>
  <c r="AB1724" i="4"/>
  <c r="Y1724" i="4"/>
  <c r="Z1724" i="4" s="1"/>
  <c r="W1724" i="4"/>
  <c r="S1724" i="4"/>
  <c r="U1724" i="4" s="1"/>
  <c r="AB1723" i="4"/>
  <c r="Y1723" i="4"/>
  <c r="Z1723" i="4" s="1"/>
  <c r="W1723" i="4"/>
  <c r="S1723" i="4"/>
  <c r="U1723" i="4" s="1"/>
  <c r="AB1722" i="4"/>
  <c r="Y1722" i="4"/>
  <c r="Z1722" i="4" s="1"/>
  <c r="W1722" i="4"/>
  <c r="S1722" i="4"/>
  <c r="U1722" i="4" s="1"/>
  <c r="AB1721" i="4"/>
  <c r="Y1721" i="4"/>
  <c r="W1721" i="4"/>
  <c r="S1721" i="4"/>
  <c r="U1721" i="4" s="1"/>
  <c r="AB1720" i="4"/>
  <c r="Y1720" i="4"/>
  <c r="Z1720" i="4" s="1"/>
  <c r="W1720" i="4"/>
  <c r="S1720" i="4"/>
  <c r="U1720" i="4" s="1"/>
  <c r="AB1719" i="4"/>
  <c r="Y1719" i="4"/>
  <c r="Z1719" i="4" s="1"/>
  <c r="W1719" i="4"/>
  <c r="S1719" i="4"/>
  <c r="U1719" i="4" s="1"/>
  <c r="AB1718" i="4"/>
  <c r="Y1718" i="4"/>
  <c r="W1718" i="4"/>
  <c r="S1718" i="4"/>
  <c r="U1718" i="4" s="1"/>
  <c r="AB1717" i="4"/>
  <c r="Y1717" i="4"/>
  <c r="W1717" i="4"/>
  <c r="S1717" i="4"/>
  <c r="U1717" i="4" s="1"/>
  <c r="AB1716" i="4"/>
  <c r="Y1716" i="4"/>
  <c r="Z1716" i="4" s="1"/>
  <c r="W1716" i="4"/>
  <c r="S1716" i="4"/>
  <c r="U1716" i="4" s="1"/>
  <c r="AB1715" i="4"/>
  <c r="Y1715" i="4"/>
  <c r="W1715" i="4"/>
  <c r="S1715" i="4"/>
  <c r="U1715" i="4" s="1"/>
  <c r="AB1714" i="4"/>
  <c r="Y1714" i="4"/>
  <c r="Z1714" i="4" s="1"/>
  <c r="W1714" i="4"/>
  <c r="S1714" i="4"/>
  <c r="U1714" i="4" s="1"/>
  <c r="AB1713" i="4"/>
  <c r="Y1713" i="4"/>
  <c r="W1713" i="4"/>
  <c r="S1713" i="4"/>
  <c r="U1713" i="4" s="1"/>
  <c r="AB1712" i="4"/>
  <c r="Y1712" i="4"/>
  <c r="Z1712" i="4" s="1"/>
  <c r="W1712" i="4"/>
  <c r="S1712" i="4"/>
  <c r="U1712" i="4" s="1"/>
  <c r="AB1711" i="4"/>
  <c r="Y1711" i="4"/>
  <c r="Z1711" i="4" s="1"/>
  <c r="W1711" i="4"/>
  <c r="S1711" i="4"/>
  <c r="U1711" i="4" s="1"/>
  <c r="AB1710" i="4"/>
  <c r="Y1710" i="4"/>
  <c r="W1710" i="4"/>
  <c r="S1710" i="4"/>
  <c r="U1710" i="4" s="1"/>
  <c r="AB1709" i="4"/>
  <c r="Y1709" i="4"/>
  <c r="W1709" i="4"/>
  <c r="S1709" i="4"/>
  <c r="U1709" i="4" s="1"/>
  <c r="AB1708" i="4"/>
  <c r="Y1708" i="4"/>
  <c r="Z1708" i="4" s="1"/>
  <c r="W1708" i="4"/>
  <c r="S1708" i="4"/>
  <c r="U1708" i="4" s="1"/>
  <c r="AB1707" i="4"/>
  <c r="Y1707" i="4"/>
  <c r="Z1707" i="4" s="1"/>
  <c r="W1707" i="4"/>
  <c r="S1707" i="4"/>
  <c r="U1707" i="4" s="1"/>
  <c r="AB1706" i="4"/>
  <c r="Y1706" i="4"/>
  <c r="Z1706" i="4" s="1"/>
  <c r="W1706" i="4"/>
  <c r="S1706" i="4"/>
  <c r="U1706" i="4" s="1"/>
  <c r="AB1705" i="4"/>
  <c r="Y1705" i="4"/>
  <c r="W1705" i="4"/>
  <c r="S1705" i="4"/>
  <c r="U1705" i="4" s="1"/>
  <c r="AB1704" i="4"/>
  <c r="Y1704" i="4"/>
  <c r="W1704" i="4"/>
  <c r="S1704" i="4"/>
  <c r="U1704" i="4" s="1"/>
  <c r="AB1703" i="4"/>
  <c r="Y1703" i="4"/>
  <c r="Z1703" i="4" s="1"/>
  <c r="W1703" i="4"/>
  <c r="S1703" i="4"/>
  <c r="U1703" i="4" s="1"/>
  <c r="AB1702" i="4"/>
  <c r="Y1702" i="4"/>
  <c r="Z1702" i="4" s="1"/>
  <c r="W1702" i="4"/>
  <c r="S1702" i="4"/>
  <c r="U1702" i="4" s="1"/>
  <c r="X1702" i="4" s="1"/>
  <c r="AB1701" i="4"/>
  <c r="Y1701" i="4"/>
  <c r="Z1701" i="4" s="1"/>
  <c r="W1701" i="4"/>
  <c r="S1701" i="4"/>
  <c r="U1701" i="4" s="1"/>
  <c r="AB1700" i="4"/>
  <c r="Y1700" i="4"/>
  <c r="Z1700" i="4" s="1"/>
  <c r="W1700" i="4"/>
  <c r="S1700" i="4"/>
  <c r="U1700" i="4" s="1"/>
  <c r="AB1699" i="4"/>
  <c r="Y1699" i="4"/>
  <c r="Z1699" i="4" s="1"/>
  <c r="W1699" i="4"/>
  <c r="S1699" i="4"/>
  <c r="U1699" i="4" s="1"/>
  <c r="AB1698" i="4"/>
  <c r="Y1698" i="4"/>
  <c r="Z1698" i="4" s="1"/>
  <c r="W1698" i="4"/>
  <c r="S1698" i="4"/>
  <c r="U1698" i="4" s="1"/>
  <c r="AB1697" i="4"/>
  <c r="Y1697" i="4"/>
  <c r="W1697" i="4"/>
  <c r="S1697" i="4"/>
  <c r="U1697" i="4" s="1"/>
  <c r="AB1696" i="4"/>
  <c r="Y1696" i="4"/>
  <c r="W1696" i="4"/>
  <c r="S1696" i="4"/>
  <c r="U1696" i="4" s="1"/>
  <c r="AB1695" i="4"/>
  <c r="Y1695" i="4"/>
  <c r="Z1695" i="4" s="1"/>
  <c r="W1695" i="4"/>
  <c r="S1695" i="4"/>
  <c r="U1695" i="4" s="1"/>
  <c r="AB1694" i="4"/>
  <c r="Y1694" i="4"/>
  <c r="Z1694" i="4" s="1"/>
  <c r="W1694" i="4"/>
  <c r="S1694" i="4"/>
  <c r="U1694" i="4" s="1"/>
  <c r="AB1693" i="4"/>
  <c r="Y1693" i="4"/>
  <c r="Z1693" i="4" s="1"/>
  <c r="W1693" i="4"/>
  <c r="S1693" i="4"/>
  <c r="U1693" i="4" s="1"/>
  <c r="AB1692" i="4"/>
  <c r="Y1692" i="4"/>
  <c r="W1692" i="4"/>
  <c r="S1692" i="4"/>
  <c r="U1692" i="4" s="1"/>
  <c r="AB1691" i="4"/>
  <c r="Y1691" i="4"/>
  <c r="Z1691" i="4" s="1"/>
  <c r="W1691" i="4"/>
  <c r="S1691" i="4"/>
  <c r="U1691" i="4" s="1"/>
  <c r="AB1690" i="4"/>
  <c r="Y1690" i="4"/>
  <c r="Z1690" i="4" s="1"/>
  <c r="W1690" i="4"/>
  <c r="S1690" i="4"/>
  <c r="U1690" i="4" s="1"/>
  <c r="AB1689" i="4"/>
  <c r="Y1689" i="4"/>
  <c r="Z1689" i="4" s="1"/>
  <c r="W1689" i="4"/>
  <c r="S1689" i="4"/>
  <c r="U1689" i="4" s="1"/>
  <c r="AB1688" i="4"/>
  <c r="Y1688" i="4"/>
  <c r="Z1688" i="4" s="1"/>
  <c r="W1688" i="4"/>
  <c r="S1688" i="4"/>
  <c r="U1688" i="4" s="1"/>
  <c r="AB1687" i="4"/>
  <c r="Y1687" i="4"/>
  <c r="Z1687" i="4" s="1"/>
  <c r="W1687" i="4"/>
  <c r="S1687" i="4"/>
  <c r="U1687" i="4" s="1"/>
  <c r="AB1686" i="4"/>
  <c r="Y1686" i="4"/>
  <c r="Z1686" i="4" s="1"/>
  <c r="W1686" i="4"/>
  <c r="S1686" i="4"/>
  <c r="U1686" i="4" s="1"/>
  <c r="AB1685" i="4"/>
  <c r="Y1685" i="4"/>
  <c r="W1685" i="4"/>
  <c r="S1685" i="4"/>
  <c r="U1685" i="4" s="1"/>
  <c r="AB1684" i="4"/>
  <c r="Y1684" i="4"/>
  <c r="W1684" i="4"/>
  <c r="S1684" i="4"/>
  <c r="U1684" i="4" s="1"/>
  <c r="AB1683" i="4"/>
  <c r="Y1683" i="4"/>
  <c r="Z1683" i="4" s="1"/>
  <c r="W1683" i="4"/>
  <c r="S1683" i="4"/>
  <c r="U1683" i="4" s="1"/>
  <c r="AB1682" i="4"/>
  <c r="Y1682" i="4"/>
  <c r="Z1682" i="4" s="1"/>
  <c r="W1682" i="4"/>
  <c r="S1682" i="4"/>
  <c r="U1682" i="4" s="1"/>
  <c r="AB1681" i="4"/>
  <c r="Y1681" i="4"/>
  <c r="Z1681" i="4" s="1"/>
  <c r="W1681" i="4"/>
  <c r="S1681" i="4"/>
  <c r="U1681" i="4" s="1"/>
  <c r="AB1680" i="4"/>
  <c r="Y1680" i="4"/>
  <c r="W1680" i="4"/>
  <c r="S1680" i="4"/>
  <c r="U1680" i="4" s="1"/>
  <c r="AB1679" i="4"/>
  <c r="Y1679" i="4"/>
  <c r="Z1679" i="4" s="1"/>
  <c r="W1679" i="4"/>
  <c r="S1679" i="4"/>
  <c r="U1679" i="4" s="1"/>
  <c r="AB1678" i="4"/>
  <c r="Y1678" i="4"/>
  <c r="Z1678" i="4" s="1"/>
  <c r="W1678" i="4"/>
  <c r="S1678" i="4"/>
  <c r="U1678" i="4" s="1"/>
  <c r="AB1677" i="4"/>
  <c r="Y1677" i="4"/>
  <c r="Z1677" i="4" s="1"/>
  <c r="W1677" i="4"/>
  <c r="S1677" i="4"/>
  <c r="U1677" i="4" s="1"/>
  <c r="AB1676" i="4"/>
  <c r="Y1676" i="4"/>
  <c r="W1676" i="4"/>
  <c r="S1676" i="4"/>
  <c r="U1676" i="4" s="1"/>
  <c r="X1676" i="4" s="1"/>
  <c r="AB1675" i="4"/>
  <c r="Y1675" i="4"/>
  <c r="Z1675" i="4" s="1"/>
  <c r="W1675" i="4"/>
  <c r="S1675" i="4"/>
  <c r="U1675" i="4" s="1"/>
  <c r="AB1674" i="4"/>
  <c r="Y1674" i="4"/>
  <c r="Z1674" i="4" s="1"/>
  <c r="W1674" i="4"/>
  <c r="S1674" i="4"/>
  <c r="U1674" i="4" s="1"/>
  <c r="AB1673" i="4"/>
  <c r="Y1673" i="4"/>
  <c r="Z1673" i="4" s="1"/>
  <c r="W1673" i="4"/>
  <c r="S1673" i="4"/>
  <c r="U1673" i="4" s="1"/>
  <c r="AB1672" i="4"/>
  <c r="Y1672" i="4"/>
  <c r="Z1672" i="4" s="1"/>
  <c r="W1672" i="4"/>
  <c r="S1672" i="4"/>
  <c r="U1672" i="4" s="1"/>
  <c r="AB1671" i="4"/>
  <c r="Y1671" i="4"/>
  <c r="Z1671" i="4" s="1"/>
  <c r="W1671" i="4"/>
  <c r="S1671" i="4"/>
  <c r="U1671" i="4" s="1"/>
  <c r="AB1670" i="4"/>
  <c r="Y1670" i="4"/>
  <c r="Z1670" i="4" s="1"/>
  <c r="W1670" i="4"/>
  <c r="S1670" i="4"/>
  <c r="U1670" i="4" s="1"/>
  <c r="AB1669" i="4"/>
  <c r="Y1669" i="4"/>
  <c r="W1669" i="4"/>
  <c r="S1669" i="4"/>
  <c r="U1669" i="4" s="1"/>
  <c r="AB1668" i="4"/>
  <c r="Y1668" i="4"/>
  <c r="W1668" i="4"/>
  <c r="S1668" i="4"/>
  <c r="U1668" i="4" s="1"/>
  <c r="AB1667" i="4"/>
  <c r="Y1667" i="4"/>
  <c r="Z1667" i="4" s="1"/>
  <c r="W1667" i="4"/>
  <c r="S1667" i="4"/>
  <c r="U1667" i="4" s="1"/>
  <c r="AB1666" i="4"/>
  <c r="Y1666" i="4"/>
  <c r="Z1666" i="4" s="1"/>
  <c r="W1666" i="4"/>
  <c r="S1666" i="4"/>
  <c r="U1666" i="4" s="1"/>
  <c r="AB1665" i="4"/>
  <c r="Y1665" i="4"/>
  <c r="Z1665" i="4" s="1"/>
  <c r="W1665" i="4"/>
  <c r="S1665" i="4"/>
  <c r="U1665" i="4" s="1"/>
  <c r="AB1664" i="4"/>
  <c r="Y1664" i="4"/>
  <c r="W1664" i="4"/>
  <c r="S1664" i="4"/>
  <c r="U1664" i="4" s="1"/>
  <c r="AB1663" i="4"/>
  <c r="Y1663" i="4"/>
  <c r="Z1663" i="4" s="1"/>
  <c r="W1663" i="4"/>
  <c r="S1663" i="4"/>
  <c r="U1663" i="4" s="1"/>
  <c r="AB1662" i="4"/>
  <c r="Y1662" i="4"/>
  <c r="W1662" i="4"/>
  <c r="S1662" i="4"/>
  <c r="U1662" i="4" s="1"/>
  <c r="AB1661" i="4"/>
  <c r="Y1661" i="4"/>
  <c r="Z1661" i="4" s="1"/>
  <c r="W1661" i="4"/>
  <c r="S1661" i="4"/>
  <c r="U1661" i="4" s="1"/>
  <c r="AB1660" i="4"/>
  <c r="Y1660" i="4"/>
  <c r="Z1660" i="4" s="1"/>
  <c r="W1660" i="4"/>
  <c r="S1660" i="4"/>
  <c r="U1660" i="4" s="1"/>
  <c r="AB1659" i="4"/>
  <c r="Y1659" i="4"/>
  <c r="W1659" i="4"/>
  <c r="S1659" i="4"/>
  <c r="U1659" i="4" s="1"/>
  <c r="AB1658" i="4"/>
  <c r="Y1658" i="4"/>
  <c r="W1658" i="4"/>
  <c r="S1658" i="4"/>
  <c r="U1658" i="4" s="1"/>
  <c r="AB1657" i="4"/>
  <c r="Y1657" i="4"/>
  <c r="Z1657" i="4" s="1"/>
  <c r="W1657" i="4"/>
  <c r="S1657" i="4"/>
  <c r="U1657" i="4" s="1"/>
  <c r="AB1656" i="4"/>
  <c r="Y1656" i="4"/>
  <c r="Z1656" i="4" s="1"/>
  <c r="W1656" i="4"/>
  <c r="S1656" i="4"/>
  <c r="U1656" i="4" s="1"/>
  <c r="AB1655" i="4"/>
  <c r="Y1655" i="4"/>
  <c r="Z1655" i="4" s="1"/>
  <c r="W1655" i="4"/>
  <c r="S1655" i="4"/>
  <c r="U1655" i="4" s="1"/>
  <c r="AB1654" i="4"/>
  <c r="Y1654" i="4"/>
  <c r="W1654" i="4"/>
  <c r="S1654" i="4"/>
  <c r="U1654" i="4" s="1"/>
  <c r="AB1653" i="4"/>
  <c r="Y1653" i="4"/>
  <c r="Z1653" i="4" s="1"/>
  <c r="W1653" i="4"/>
  <c r="S1653" i="4"/>
  <c r="U1653" i="4" s="1"/>
  <c r="AB1652" i="4"/>
  <c r="Y1652" i="4"/>
  <c r="Z1652" i="4" s="1"/>
  <c r="W1652" i="4"/>
  <c r="S1652" i="4"/>
  <c r="U1652" i="4" s="1"/>
  <c r="AB1651" i="4"/>
  <c r="Y1651" i="4"/>
  <c r="Z1651" i="4" s="1"/>
  <c r="W1651" i="4"/>
  <c r="S1651" i="4"/>
  <c r="U1651" i="4" s="1"/>
  <c r="AB1650" i="4"/>
  <c r="Y1650" i="4"/>
  <c r="Z1650" i="4" s="1"/>
  <c r="W1650" i="4"/>
  <c r="S1650" i="4"/>
  <c r="U1650" i="4" s="1"/>
  <c r="AB1649" i="4"/>
  <c r="Y1649" i="4"/>
  <c r="W1649" i="4"/>
  <c r="S1649" i="4"/>
  <c r="U1649" i="4" s="1"/>
  <c r="AB1648" i="4"/>
  <c r="Y1648" i="4"/>
  <c r="W1648" i="4"/>
  <c r="S1648" i="4"/>
  <c r="U1648" i="4" s="1"/>
  <c r="AB1647" i="4"/>
  <c r="Y1647" i="4"/>
  <c r="Z1647" i="4" s="1"/>
  <c r="W1647" i="4"/>
  <c r="X1647" i="4" s="1"/>
  <c r="S1647" i="4"/>
  <c r="U1647" i="4" s="1"/>
  <c r="AB1646" i="4"/>
  <c r="Y1646" i="4"/>
  <c r="W1646" i="4"/>
  <c r="S1646" i="4"/>
  <c r="U1646" i="4" s="1"/>
  <c r="AB1645" i="4"/>
  <c r="Y1645" i="4"/>
  <c r="Z1645" i="4" s="1"/>
  <c r="W1645" i="4"/>
  <c r="S1645" i="4"/>
  <c r="U1645" i="4" s="1"/>
  <c r="AB1644" i="4"/>
  <c r="Y1644" i="4"/>
  <c r="Z1644" i="4" s="1"/>
  <c r="W1644" i="4"/>
  <c r="S1644" i="4"/>
  <c r="U1644" i="4" s="1"/>
  <c r="AB1643" i="4"/>
  <c r="Y1643" i="4"/>
  <c r="W1643" i="4"/>
  <c r="S1643" i="4"/>
  <c r="U1643" i="4" s="1"/>
  <c r="AB1642" i="4"/>
  <c r="Y1642" i="4"/>
  <c r="W1642" i="4"/>
  <c r="S1642" i="4"/>
  <c r="U1642" i="4" s="1"/>
  <c r="AB1641" i="4"/>
  <c r="Y1641" i="4"/>
  <c r="Z1641" i="4" s="1"/>
  <c r="W1641" i="4"/>
  <c r="S1641" i="4"/>
  <c r="U1641" i="4" s="1"/>
  <c r="AB1640" i="4"/>
  <c r="Y1640" i="4"/>
  <c r="Z1640" i="4" s="1"/>
  <c r="W1640" i="4"/>
  <c r="S1640" i="4"/>
  <c r="U1640" i="4" s="1"/>
  <c r="AB1639" i="4"/>
  <c r="Y1639" i="4"/>
  <c r="Z1639" i="4" s="1"/>
  <c r="W1639" i="4"/>
  <c r="S1639" i="4"/>
  <c r="U1639" i="4" s="1"/>
  <c r="AB1638" i="4"/>
  <c r="Y1638" i="4"/>
  <c r="W1638" i="4"/>
  <c r="S1638" i="4"/>
  <c r="U1638" i="4" s="1"/>
  <c r="AB1637" i="4"/>
  <c r="Y1637" i="4"/>
  <c r="Z1637" i="4" s="1"/>
  <c r="W1637" i="4"/>
  <c r="S1637" i="4"/>
  <c r="U1637" i="4" s="1"/>
  <c r="AB1636" i="4"/>
  <c r="Y1636" i="4"/>
  <c r="Z1636" i="4" s="1"/>
  <c r="W1636" i="4"/>
  <c r="S1636" i="4"/>
  <c r="U1636" i="4" s="1"/>
  <c r="AB1635" i="4"/>
  <c r="Y1635" i="4"/>
  <c r="Z1635" i="4" s="1"/>
  <c r="W1635" i="4"/>
  <c r="S1635" i="4"/>
  <c r="U1635" i="4" s="1"/>
  <c r="AB1634" i="4"/>
  <c r="Y1634" i="4"/>
  <c r="Z1634" i="4" s="1"/>
  <c r="W1634" i="4"/>
  <c r="S1634" i="4"/>
  <c r="U1634" i="4" s="1"/>
  <c r="AB1633" i="4"/>
  <c r="Y1633" i="4"/>
  <c r="W1633" i="4"/>
  <c r="S1633" i="4"/>
  <c r="U1633" i="4" s="1"/>
  <c r="AB1632" i="4"/>
  <c r="Y1632" i="4"/>
  <c r="Z1632" i="4" s="1"/>
  <c r="W1632" i="4"/>
  <c r="U1632" i="4"/>
  <c r="S1632" i="4"/>
  <c r="AB1631" i="4"/>
  <c r="Y1631" i="4"/>
  <c r="Z1631" i="4" s="1"/>
  <c r="W1631" i="4"/>
  <c r="S1631" i="4"/>
  <c r="U1631" i="4" s="1"/>
  <c r="AB1630" i="4"/>
  <c r="Y1630" i="4"/>
  <c r="W1630" i="4"/>
  <c r="S1630" i="4"/>
  <c r="U1630" i="4" s="1"/>
  <c r="AB1629" i="4"/>
  <c r="Y1629" i="4"/>
  <c r="Z1629" i="4" s="1"/>
  <c r="W1629" i="4"/>
  <c r="S1629" i="4"/>
  <c r="U1629" i="4" s="1"/>
  <c r="AB1628" i="4"/>
  <c r="Y1628" i="4"/>
  <c r="Z1628" i="4" s="1"/>
  <c r="W1628" i="4"/>
  <c r="S1628" i="4"/>
  <c r="U1628" i="4" s="1"/>
  <c r="AB1627" i="4"/>
  <c r="Y1627" i="4"/>
  <c r="W1627" i="4"/>
  <c r="S1627" i="4"/>
  <c r="U1627" i="4" s="1"/>
  <c r="AB1626" i="4"/>
  <c r="Y1626" i="4"/>
  <c r="Z1626" i="4" s="1"/>
  <c r="W1626" i="4"/>
  <c r="S1626" i="4"/>
  <c r="U1626" i="4" s="1"/>
  <c r="AB1625" i="4"/>
  <c r="Y1625" i="4"/>
  <c r="Z1625" i="4" s="1"/>
  <c r="W1625" i="4"/>
  <c r="S1625" i="4"/>
  <c r="U1625" i="4" s="1"/>
  <c r="AB1624" i="4"/>
  <c r="Y1624" i="4"/>
  <c r="W1624" i="4"/>
  <c r="S1624" i="4"/>
  <c r="U1624" i="4" s="1"/>
  <c r="AB1623" i="4"/>
  <c r="Y1623" i="4"/>
  <c r="Z1623" i="4" s="1"/>
  <c r="W1623" i="4"/>
  <c r="S1623" i="4"/>
  <c r="U1623" i="4" s="1"/>
  <c r="AB1622" i="4"/>
  <c r="Y1622" i="4"/>
  <c r="Z1622" i="4" s="1"/>
  <c r="W1622" i="4"/>
  <c r="S1622" i="4"/>
  <c r="U1622" i="4" s="1"/>
  <c r="AB1621" i="4"/>
  <c r="Y1621" i="4"/>
  <c r="W1621" i="4"/>
  <c r="S1621" i="4"/>
  <c r="U1621" i="4" s="1"/>
  <c r="AB1620" i="4"/>
  <c r="Y1620" i="4"/>
  <c r="W1620" i="4"/>
  <c r="S1620" i="4"/>
  <c r="U1620" i="4" s="1"/>
  <c r="AB1619" i="4"/>
  <c r="Y1619" i="4"/>
  <c r="Z1619" i="4" s="1"/>
  <c r="W1619" i="4"/>
  <c r="S1619" i="4"/>
  <c r="U1619" i="4" s="1"/>
  <c r="AB1618" i="4"/>
  <c r="Y1618" i="4"/>
  <c r="W1618" i="4"/>
  <c r="S1618" i="4"/>
  <c r="U1618" i="4" s="1"/>
  <c r="AB1617" i="4"/>
  <c r="Y1617" i="4"/>
  <c r="Z1617" i="4" s="1"/>
  <c r="W1617" i="4"/>
  <c r="S1617" i="4"/>
  <c r="U1617" i="4" s="1"/>
  <c r="AB1616" i="4"/>
  <c r="Y1616" i="4"/>
  <c r="W1616" i="4"/>
  <c r="U1616" i="4"/>
  <c r="S1616" i="4"/>
  <c r="AB1615" i="4"/>
  <c r="Y1615" i="4"/>
  <c r="Z1615" i="4" s="1"/>
  <c r="W1615" i="4"/>
  <c r="S1615" i="4"/>
  <c r="U1615" i="4" s="1"/>
  <c r="AB1614" i="4"/>
  <c r="Y1614" i="4"/>
  <c r="Z1614" i="4" s="1"/>
  <c r="W1614" i="4"/>
  <c r="S1614" i="4"/>
  <c r="U1614" i="4" s="1"/>
  <c r="AB1613" i="4"/>
  <c r="Y1613" i="4"/>
  <c r="W1613" i="4"/>
  <c r="S1613" i="4"/>
  <c r="U1613" i="4" s="1"/>
  <c r="AB1612" i="4"/>
  <c r="Y1612" i="4"/>
  <c r="W1612" i="4"/>
  <c r="S1612" i="4"/>
  <c r="U1612" i="4" s="1"/>
  <c r="AB1611" i="4"/>
  <c r="Y1611" i="4"/>
  <c r="Z1611" i="4" s="1"/>
  <c r="W1611" i="4"/>
  <c r="S1611" i="4"/>
  <c r="U1611" i="4" s="1"/>
  <c r="AB1610" i="4"/>
  <c r="Y1610" i="4"/>
  <c r="Z1610" i="4" s="1"/>
  <c r="W1610" i="4"/>
  <c r="S1610" i="4"/>
  <c r="U1610" i="4" s="1"/>
  <c r="AB1609" i="4"/>
  <c r="Y1609" i="4"/>
  <c r="W1609" i="4"/>
  <c r="S1609" i="4"/>
  <c r="U1609" i="4" s="1"/>
  <c r="AB1608" i="4"/>
  <c r="Y1608" i="4"/>
  <c r="W1608" i="4"/>
  <c r="S1608" i="4"/>
  <c r="U1608" i="4" s="1"/>
  <c r="AB1607" i="4"/>
  <c r="Y1607" i="4"/>
  <c r="Z1607" i="4" s="1"/>
  <c r="W1607" i="4"/>
  <c r="S1607" i="4"/>
  <c r="U1607" i="4" s="1"/>
  <c r="AB1606" i="4"/>
  <c r="Y1606" i="4"/>
  <c r="Z1606" i="4" s="1"/>
  <c r="W1606" i="4"/>
  <c r="S1606" i="4"/>
  <c r="U1606" i="4" s="1"/>
  <c r="AB1605" i="4"/>
  <c r="Y1605" i="4"/>
  <c r="W1605" i="4"/>
  <c r="S1605" i="4"/>
  <c r="U1605" i="4" s="1"/>
  <c r="AB1604" i="4"/>
  <c r="Y1604" i="4"/>
  <c r="W1604" i="4"/>
  <c r="S1604" i="4"/>
  <c r="U1604" i="4" s="1"/>
  <c r="AB1603" i="4"/>
  <c r="Y1603" i="4"/>
  <c r="W1603" i="4"/>
  <c r="S1603" i="4"/>
  <c r="U1603" i="4" s="1"/>
  <c r="AB1602" i="4"/>
  <c r="Y1602" i="4"/>
  <c r="W1602" i="4"/>
  <c r="S1602" i="4"/>
  <c r="U1602" i="4" s="1"/>
  <c r="AB1601" i="4"/>
  <c r="Y1601" i="4"/>
  <c r="Z1601" i="4" s="1"/>
  <c r="W1601" i="4"/>
  <c r="S1601" i="4"/>
  <c r="U1601" i="4" s="1"/>
  <c r="AB1600" i="4"/>
  <c r="Y1600" i="4"/>
  <c r="W1600" i="4"/>
  <c r="S1600" i="4"/>
  <c r="U1600" i="4" s="1"/>
  <c r="AB1599" i="4"/>
  <c r="Y1599" i="4"/>
  <c r="Z1599" i="4" s="1"/>
  <c r="W1599" i="4"/>
  <c r="S1599" i="4"/>
  <c r="U1599" i="4" s="1"/>
  <c r="AB1598" i="4"/>
  <c r="Y1598" i="4"/>
  <c r="Z1598" i="4" s="1"/>
  <c r="W1598" i="4"/>
  <c r="S1598" i="4"/>
  <c r="U1598" i="4" s="1"/>
  <c r="AB1597" i="4"/>
  <c r="Y1597" i="4"/>
  <c r="W1597" i="4"/>
  <c r="S1597" i="4"/>
  <c r="U1597" i="4" s="1"/>
  <c r="AB1596" i="4"/>
  <c r="Y1596" i="4"/>
  <c r="W1596" i="4"/>
  <c r="S1596" i="4"/>
  <c r="U1596" i="4" s="1"/>
  <c r="AB1595" i="4"/>
  <c r="Y1595" i="4"/>
  <c r="Z1595" i="4" s="1"/>
  <c r="W1595" i="4"/>
  <c r="S1595" i="4"/>
  <c r="U1595" i="4" s="1"/>
  <c r="AB1594" i="4"/>
  <c r="Y1594" i="4"/>
  <c r="W1594" i="4"/>
  <c r="S1594" i="4"/>
  <c r="U1594" i="4" s="1"/>
  <c r="AB1593" i="4"/>
  <c r="Y1593" i="4"/>
  <c r="Z1593" i="4" s="1"/>
  <c r="W1593" i="4"/>
  <c r="S1593" i="4"/>
  <c r="U1593" i="4" s="1"/>
  <c r="AB1592" i="4"/>
  <c r="Y1592" i="4"/>
  <c r="W1592" i="4"/>
  <c r="S1592" i="4"/>
  <c r="U1592" i="4" s="1"/>
  <c r="AB1591" i="4"/>
  <c r="Y1591" i="4"/>
  <c r="Z1591" i="4" s="1"/>
  <c r="W1591" i="4"/>
  <c r="S1591" i="4"/>
  <c r="U1591" i="4" s="1"/>
  <c r="AB1590" i="4"/>
  <c r="Y1590" i="4"/>
  <c r="Z1590" i="4" s="1"/>
  <c r="W1590" i="4"/>
  <c r="S1590" i="4"/>
  <c r="U1590" i="4" s="1"/>
  <c r="AB1589" i="4"/>
  <c r="Y1589" i="4"/>
  <c r="W1589" i="4"/>
  <c r="S1589" i="4"/>
  <c r="U1589" i="4" s="1"/>
  <c r="AB1588" i="4"/>
  <c r="Y1588" i="4"/>
  <c r="Z1588" i="4" s="1"/>
  <c r="W1588" i="4"/>
  <c r="S1588" i="4"/>
  <c r="U1588" i="4" s="1"/>
  <c r="AB1587" i="4"/>
  <c r="Y1587" i="4"/>
  <c r="W1587" i="4"/>
  <c r="S1587" i="4"/>
  <c r="U1587" i="4" s="1"/>
  <c r="AB1586" i="4"/>
  <c r="Y1586" i="4"/>
  <c r="W1586" i="4"/>
  <c r="S1586" i="4"/>
  <c r="U1586" i="4" s="1"/>
  <c r="AB1585" i="4"/>
  <c r="Y1585" i="4"/>
  <c r="Z1585" i="4" s="1"/>
  <c r="W1585" i="4"/>
  <c r="S1585" i="4"/>
  <c r="U1585" i="4" s="1"/>
  <c r="AB1584" i="4"/>
  <c r="Y1584" i="4"/>
  <c r="W1584" i="4"/>
  <c r="S1584" i="4"/>
  <c r="U1584" i="4" s="1"/>
  <c r="AB1583" i="4"/>
  <c r="Y1583" i="4"/>
  <c r="Z1583" i="4" s="1"/>
  <c r="W1583" i="4"/>
  <c r="S1583" i="4"/>
  <c r="U1583" i="4" s="1"/>
  <c r="AB1582" i="4"/>
  <c r="Y1582" i="4"/>
  <c r="Z1582" i="4" s="1"/>
  <c r="W1582" i="4"/>
  <c r="S1582" i="4"/>
  <c r="U1582" i="4" s="1"/>
  <c r="AB1581" i="4"/>
  <c r="Y1581" i="4"/>
  <c r="W1581" i="4"/>
  <c r="S1581" i="4"/>
  <c r="U1581" i="4" s="1"/>
  <c r="AB1580" i="4"/>
  <c r="Y1580" i="4"/>
  <c r="W1580" i="4"/>
  <c r="S1580" i="4"/>
  <c r="U1580" i="4" s="1"/>
  <c r="AB1579" i="4"/>
  <c r="Y1579" i="4"/>
  <c r="Z1579" i="4" s="1"/>
  <c r="W1579" i="4"/>
  <c r="S1579" i="4"/>
  <c r="U1579" i="4" s="1"/>
  <c r="X1579" i="4" s="1"/>
  <c r="AB1578" i="4"/>
  <c r="Y1578" i="4"/>
  <c r="W1578" i="4"/>
  <c r="S1578" i="4"/>
  <c r="U1578" i="4" s="1"/>
  <c r="AB1577" i="4"/>
  <c r="Y1577" i="4"/>
  <c r="Z1577" i="4" s="1"/>
  <c r="W1577" i="4"/>
  <c r="S1577" i="4"/>
  <c r="U1577" i="4" s="1"/>
  <c r="AB1576" i="4"/>
  <c r="Y1576" i="4"/>
  <c r="W1576" i="4"/>
  <c r="S1576" i="4"/>
  <c r="U1576" i="4" s="1"/>
  <c r="AB1575" i="4"/>
  <c r="Y1575" i="4"/>
  <c r="Z1575" i="4" s="1"/>
  <c r="W1575" i="4"/>
  <c r="S1575" i="4"/>
  <c r="U1575" i="4" s="1"/>
  <c r="AB1574" i="4"/>
  <c r="Y1574" i="4"/>
  <c r="Z1574" i="4" s="1"/>
  <c r="W1574" i="4"/>
  <c r="S1574" i="4"/>
  <c r="U1574" i="4" s="1"/>
  <c r="AB1573" i="4"/>
  <c r="Y1573" i="4"/>
  <c r="W1573" i="4"/>
  <c r="S1573" i="4"/>
  <c r="U1573" i="4" s="1"/>
  <c r="AB1572" i="4"/>
  <c r="Y1572" i="4"/>
  <c r="W1572" i="4"/>
  <c r="S1572" i="4"/>
  <c r="U1572" i="4" s="1"/>
  <c r="AB1571" i="4"/>
  <c r="Y1571" i="4"/>
  <c r="W1571" i="4"/>
  <c r="S1571" i="4"/>
  <c r="U1571" i="4" s="1"/>
  <c r="AB1570" i="4"/>
  <c r="Y1570" i="4"/>
  <c r="W1570" i="4"/>
  <c r="S1570" i="4"/>
  <c r="U1570" i="4" s="1"/>
  <c r="AB1569" i="4"/>
  <c r="Y1569" i="4"/>
  <c r="W1569" i="4"/>
  <c r="S1569" i="4"/>
  <c r="U1569" i="4" s="1"/>
  <c r="AB1568" i="4"/>
  <c r="Y1568" i="4"/>
  <c r="W1568" i="4"/>
  <c r="S1568" i="4"/>
  <c r="U1568" i="4" s="1"/>
  <c r="AB1567" i="4"/>
  <c r="Y1567" i="4"/>
  <c r="Z1567" i="4" s="1"/>
  <c r="W1567" i="4"/>
  <c r="S1567" i="4"/>
  <c r="U1567" i="4" s="1"/>
  <c r="AB1566" i="4"/>
  <c r="Y1566" i="4"/>
  <c r="Z1566" i="4" s="1"/>
  <c r="W1566" i="4"/>
  <c r="S1566" i="4"/>
  <c r="U1566" i="4" s="1"/>
  <c r="AB1565" i="4"/>
  <c r="Y1565" i="4"/>
  <c r="W1565" i="4"/>
  <c r="S1565" i="4"/>
  <c r="U1565" i="4" s="1"/>
  <c r="AB1564" i="4"/>
  <c r="Y1564" i="4"/>
  <c r="W1564" i="4"/>
  <c r="S1564" i="4"/>
  <c r="U1564" i="4" s="1"/>
  <c r="AB1563" i="4"/>
  <c r="Y1563" i="4"/>
  <c r="Z1563" i="4" s="1"/>
  <c r="W1563" i="4"/>
  <c r="S1563" i="4"/>
  <c r="U1563" i="4" s="1"/>
  <c r="AB1562" i="4"/>
  <c r="Y1562" i="4"/>
  <c r="W1562" i="4"/>
  <c r="S1562" i="4"/>
  <c r="U1562" i="4" s="1"/>
  <c r="AB1561" i="4"/>
  <c r="Y1561" i="4"/>
  <c r="Z1561" i="4" s="1"/>
  <c r="W1561" i="4"/>
  <c r="X1561" i="4" s="1"/>
  <c r="S1561" i="4"/>
  <c r="U1561" i="4" s="1"/>
  <c r="AB1560" i="4"/>
  <c r="Y1560" i="4"/>
  <c r="W1560" i="4"/>
  <c r="S1560" i="4"/>
  <c r="U1560" i="4" s="1"/>
  <c r="AB1559" i="4"/>
  <c r="Y1559" i="4"/>
  <c r="Z1559" i="4" s="1"/>
  <c r="W1559" i="4"/>
  <c r="S1559" i="4"/>
  <c r="U1559" i="4" s="1"/>
  <c r="AB1558" i="4"/>
  <c r="Y1558" i="4"/>
  <c r="Z1558" i="4" s="1"/>
  <c r="W1558" i="4"/>
  <c r="S1558" i="4"/>
  <c r="U1558" i="4" s="1"/>
  <c r="AB1557" i="4"/>
  <c r="Y1557" i="4"/>
  <c r="W1557" i="4"/>
  <c r="S1557" i="4"/>
  <c r="U1557" i="4" s="1"/>
  <c r="AB1556" i="4"/>
  <c r="Y1556" i="4"/>
  <c r="W1556" i="4"/>
  <c r="S1556" i="4"/>
  <c r="U1556" i="4" s="1"/>
  <c r="AB1555" i="4"/>
  <c r="Y1555" i="4"/>
  <c r="W1555" i="4"/>
  <c r="S1555" i="4"/>
  <c r="U1555" i="4" s="1"/>
  <c r="AB1554" i="4"/>
  <c r="Y1554" i="4"/>
  <c r="W1554" i="4"/>
  <c r="S1554" i="4"/>
  <c r="U1554" i="4" s="1"/>
  <c r="AB1553" i="4"/>
  <c r="Y1553" i="4"/>
  <c r="Z1553" i="4" s="1"/>
  <c r="W1553" i="4"/>
  <c r="S1553" i="4"/>
  <c r="U1553" i="4" s="1"/>
  <c r="AB1552" i="4"/>
  <c r="Y1552" i="4"/>
  <c r="W1552" i="4"/>
  <c r="S1552" i="4"/>
  <c r="U1552" i="4" s="1"/>
  <c r="AB1551" i="4"/>
  <c r="Y1551" i="4"/>
  <c r="Z1551" i="4" s="1"/>
  <c r="W1551" i="4"/>
  <c r="S1551" i="4"/>
  <c r="U1551" i="4" s="1"/>
  <c r="AB1550" i="4"/>
  <c r="Y1550" i="4"/>
  <c r="Z1550" i="4" s="1"/>
  <c r="W1550" i="4"/>
  <c r="S1550" i="4"/>
  <c r="U1550" i="4" s="1"/>
  <c r="AB1549" i="4"/>
  <c r="Y1549" i="4"/>
  <c r="W1549" i="4"/>
  <c r="S1549" i="4"/>
  <c r="U1549" i="4" s="1"/>
  <c r="AB1548" i="4"/>
  <c r="Y1548" i="4"/>
  <c r="W1548" i="4"/>
  <c r="S1548" i="4"/>
  <c r="U1548" i="4" s="1"/>
  <c r="AB1547" i="4"/>
  <c r="Y1547" i="4"/>
  <c r="Z1547" i="4" s="1"/>
  <c r="W1547" i="4"/>
  <c r="S1547" i="4"/>
  <c r="U1547" i="4" s="1"/>
  <c r="AB1546" i="4"/>
  <c r="Y1546" i="4"/>
  <c r="Z1546" i="4" s="1"/>
  <c r="W1546" i="4"/>
  <c r="S1546" i="4"/>
  <c r="U1546" i="4" s="1"/>
  <c r="AB1545" i="4"/>
  <c r="Y1545" i="4"/>
  <c r="W1545" i="4"/>
  <c r="S1545" i="4"/>
  <c r="U1545" i="4" s="1"/>
  <c r="AB1544" i="4"/>
  <c r="Y1544" i="4"/>
  <c r="W1544" i="4"/>
  <c r="S1544" i="4"/>
  <c r="U1544" i="4" s="1"/>
  <c r="AB1543" i="4"/>
  <c r="Y1543" i="4"/>
  <c r="Z1543" i="4" s="1"/>
  <c r="W1543" i="4"/>
  <c r="S1543" i="4"/>
  <c r="U1543" i="4" s="1"/>
  <c r="AB1542" i="4"/>
  <c r="Y1542" i="4"/>
  <c r="Z1542" i="4" s="1"/>
  <c r="W1542" i="4"/>
  <c r="S1542" i="4"/>
  <c r="U1542" i="4" s="1"/>
  <c r="AB1541" i="4"/>
  <c r="Y1541" i="4"/>
  <c r="W1541" i="4"/>
  <c r="S1541" i="4"/>
  <c r="U1541" i="4" s="1"/>
  <c r="AB1540" i="4"/>
  <c r="Y1540" i="4"/>
  <c r="W1540" i="4"/>
  <c r="S1540" i="4"/>
  <c r="U1540" i="4" s="1"/>
  <c r="AB1539" i="4"/>
  <c r="Y1539" i="4"/>
  <c r="W1539" i="4"/>
  <c r="S1539" i="4"/>
  <c r="U1539" i="4" s="1"/>
  <c r="AB1538" i="4"/>
  <c r="Y1538" i="4"/>
  <c r="W1538" i="4"/>
  <c r="S1538" i="4"/>
  <c r="U1538" i="4" s="1"/>
  <c r="AB1537" i="4"/>
  <c r="Y1537" i="4"/>
  <c r="Z1537" i="4" s="1"/>
  <c r="W1537" i="4"/>
  <c r="X1537" i="4" s="1"/>
  <c r="S1537" i="4"/>
  <c r="U1537" i="4" s="1"/>
  <c r="AB1536" i="4"/>
  <c r="Y1536" i="4"/>
  <c r="W1536" i="4"/>
  <c r="S1536" i="4"/>
  <c r="U1536" i="4" s="1"/>
  <c r="AB1535" i="4"/>
  <c r="Y1535" i="4"/>
  <c r="Z1535" i="4" s="1"/>
  <c r="W1535" i="4"/>
  <c r="S1535" i="4"/>
  <c r="U1535" i="4" s="1"/>
  <c r="AB1534" i="4"/>
  <c r="Y1534" i="4"/>
  <c r="Z1534" i="4" s="1"/>
  <c r="W1534" i="4"/>
  <c r="S1534" i="4"/>
  <c r="U1534" i="4" s="1"/>
  <c r="AB1533" i="4"/>
  <c r="Y1533" i="4"/>
  <c r="Z1533" i="4" s="1"/>
  <c r="W1533" i="4"/>
  <c r="S1533" i="4"/>
  <c r="U1533" i="4" s="1"/>
  <c r="AB1532" i="4"/>
  <c r="Y1532" i="4"/>
  <c r="W1532" i="4"/>
  <c r="S1532" i="4"/>
  <c r="U1532" i="4" s="1"/>
  <c r="AB1531" i="4"/>
  <c r="Y1531" i="4"/>
  <c r="Z1531" i="4" s="1"/>
  <c r="W1531" i="4"/>
  <c r="S1531" i="4"/>
  <c r="U1531" i="4" s="1"/>
  <c r="AB1530" i="4"/>
  <c r="Y1530" i="4"/>
  <c r="Z1530" i="4" s="1"/>
  <c r="W1530" i="4"/>
  <c r="S1530" i="4"/>
  <c r="U1530" i="4" s="1"/>
  <c r="AB1529" i="4"/>
  <c r="Y1529" i="4"/>
  <c r="Z1529" i="4" s="1"/>
  <c r="W1529" i="4"/>
  <c r="S1529" i="4"/>
  <c r="U1529" i="4" s="1"/>
  <c r="AB1528" i="4"/>
  <c r="Y1528" i="4"/>
  <c r="W1528" i="4"/>
  <c r="S1528" i="4"/>
  <c r="U1528" i="4" s="1"/>
  <c r="AB1527" i="4"/>
  <c r="Y1527" i="4"/>
  <c r="Z1527" i="4" s="1"/>
  <c r="W1527" i="4"/>
  <c r="S1527" i="4"/>
  <c r="U1527" i="4" s="1"/>
  <c r="AB1526" i="4"/>
  <c r="Y1526" i="4"/>
  <c r="Z1526" i="4" s="1"/>
  <c r="W1526" i="4"/>
  <c r="S1526" i="4"/>
  <c r="U1526" i="4" s="1"/>
  <c r="AB1525" i="4"/>
  <c r="Y1525" i="4"/>
  <c r="W1525" i="4"/>
  <c r="S1525" i="4"/>
  <c r="U1525" i="4" s="1"/>
  <c r="AB1524" i="4"/>
  <c r="Y1524" i="4"/>
  <c r="Z1524" i="4" s="1"/>
  <c r="W1524" i="4"/>
  <c r="S1524" i="4"/>
  <c r="U1524" i="4" s="1"/>
  <c r="AB1523" i="4"/>
  <c r="Y1523" i="4"/>
  <c r="Z1523" i="4" s="1"/>
  <c r="W1523" i="4"/>
  <c r="S1523" i="4"/>
  <c r="U1523" i="4" s="1"/>
  <c r="AB1522" i="4"/>
  <c r="Y1522" i="4"/>
  <c r="W1522" i="4"/>
  <c r="S1522" i="4"/>
  <c r="U1522" i="4" s="1"/>
  <c r="AB1521" i="4"/>
  <c r="Y1521" i="4"/>
  <c r="Z1521" i="4" s="1"/>
  <c r="W1521" i="4"/>
  <c r="S1521" i="4"/>
  <c r="U1521" i="4" s="1"/>
  <c r="AB1520" i="4"/>
  <c r="Y1520" i="4"/>
  <c r="W1520" i="4"/>
  <c r="S1520" i="4"/>
  <c r="U1520" i="4" s="1"/>
  <c r="AB1519" i="4"/>
  <c r="Y1519" i="4"/>
  <c r="W1519" i="4"/>
  <c r="S1519" i="4"/>
  <c r="U1519" i="4" s="1"/>
  <c r="AB1518" i="4"/>
  <c r="Y1518" i="4"/>
  <c r="Z1518" i="4" s="1"/>
  <c r="W1518" i="4"/>
  <c r="S1518" i="4"/>
  <c r="U1518" i="4" s="1"/>
  <c r="AB1517" i="4"/>
  <c r="Y1517" i="4"/>
  <c r="Z1517" i="4" s="1"/>
  <c r="W1517" i="4"/>
  <c r="S1517" i="4"/>
  <c r="U1517" i="4" s="1"/>
  <c r="AB1516" i="4"/>
  <c r="Y1516" i="4"/>
  <c r="Z1516" i="4" s="1"/>
  <c r="W1516" i="4"/>
  <c r="S1516" i="4"/>
  <c r="U1516" i="4" s="1"/>
  <c r="AB1515" i="4"/>
  <c r="Y1515" i="4"/>
  <c r="W1515" i="4"/>
  <c r="S1515" i="4"/>
  <c r="U1515" i="4" s="1"/>
  <c r="AB1514" i="4"/>
  <c r="Y1514" i="4"/>
  <c r="Z1514" i="4" s="1"/>
  <c r="W1514" i="4"/>
  <c r="S1514" i="4"/>
  <c r="U1514" i="4" s="1"/>
  <c r="AB1513" i="4"/>
  <c r="Y1513" i="4"/>
  <c r="Z1513" i="4" s="1"/>
  <c r="W1513" i="4"/>
  <c r="S1513" i="4"/>
  <c r="U1513" i="4" s="1"/>
  <c r="AB1512" i="4"/>
  <c r="Y1512" i="4"/>
  <c r="Z1512" i="4" s="1"/>
  <c r="W1512" i="4"/>
  <c r="S1512" i="4"/>
  <c r="U1512" i="4" s="1"/>
  <c r="AB1511" i="4"/>
  <c r="Y1511" i="4"/>
  <c r="Z1511" i="4" s="1"/>
  <c r="W1511" i="4"/>
  <c r="S1511" i="4"/>
  <c r="U1511" i="4" s="1"/>
  <c r="AB1510" i="4"/>
  <c r="Y1510" i="4"/>
  <c r="W1510" i="4"/>
  <c r="S1510" i="4"/>
  <c r="U1510" i="4" s="1"/>
  <c r="AB1509" i="4"/>
  <c r="Y1509" i="4"/>
  <c r="W1509" i="4"/>
  <c r="S1509" i="4"/>
  <c r="U1509" i="4" s="1"/>
  <c r="AB1508" i="4"/>
  <c r="Y1508" i="4"/>
  <c r="W1508" i="4"/>
  <c r="S1508" i="4"/>
  <c r="U1508" i="4" s="1"/>
  <c r="AB1507" i="4"/>
  <c r="Y1507" i="4"/>
  <c r="Z1507" i="4" s="1"/>
  <c r="W1507" i="4"/>
  <c r="S1507" i="4"/>
  <c r="U1507" i="4" s="1"/>
  <c r="AB1506" i="4"/>
  <c r="Y1506" i="4"/>
  <c r="W1506" i="4"/>
  <c r="S1506" i="4"/>
  <c r="U1506" i="4" s="1"/>
  <c r="AB1505" i="4"/>
  <c r="Y1505" i="4"/>
  <c r="W1505" i="4"/>
  <c r="S1505" i="4"/>
  <c r="U1505" i="4" s="1"/>
  <c r="AB1504" i="4"/>
  <c r="Y1504" i="4"/>
  <c r="W1504" i="4"/>
  <c r="S1504" i="4"/>
  <c r="U1504" i="4" s="1"/>
  <c r="AB1503" i="4"/>
  <c r="Y1503" i="4"/>
  <c r="W1503" i="4"/>
  <c r="S1503" i="4"/>
  <c r="U1503" i="4" s="1"/>
  <c r="AB1502" i="4"/>
  <c r="Y1502" i="4"/>
  <c r="Z1502" i="4" s="1"/>
  <c r="W1502" i="4"/>
  <c r="S1502" i="4"/>
  <c r="U1502" i="4" s="1"/>
  <c r="AB1501" i="4"/>
  <c r="Y1501" i="4"/>
  <c r="Z1501" i="4" s="1"/>
  <c r="W1501" i="4"/>
  <c r="S1501" i="4"/>
  <c r="U1501" i="4" s="1"/>
  <c r="AB1500" i="4"/>
  <c r="Y1500" i="4"/>
  <c r="Z1500" i="4" s="1"/>
  <c r="W1500" i="4"/>
  <c r="S1500" i="4"/>
  <c r="U1500" i="4" s="1"/>
  <c r="AB1499" i="4"/>
  <c r="Y1499" i="4"/>
  <c r="Z1499" i="4" s="1"/>
  <c r="W1499" i="4"/>
  <c r="S1499" i="4"/>
  <c r="U1499" i="4" s="1"/>
  <c r="AB1498" i="4"/>
  <c r="Y1498" i="4"/>
  <c r="W1498" i="4"/>
  <c r="S1498" i="4"/>
  <c r="U1498" i="4" s="1"/>
  <c r="AB1497" i="4"/>
  <c r="Y1497" i="4"/>
  <c r="W1497" i="4"/>
  <c r="S1497" i="4"/>
  <c r="U1497" i="4" s="1"/>
  <c r="AB1496" i="4"/>
  <c r="Y1496" i="4"/>
  <c r="Z1496" i="4" s="1"/>
  <c r="W1496" i="4"/>
  <c r="S1496" i="4"/>
  <c r="U1496" i="4" s="1"/>
  <c r="AB1495" i="4"/>
  <c r="Y1495" i="4"/>
  <c r="Z1495" i="4" s="1"/>
  <c r="W1495" i="4"/>
  <c r="S1495" i="4"/>
  <c r="U1495" i="4" s="1"/>
  <c r="AB1494" i="4"/>
  <c r="Y1494" i="4"/>
  <c r="W1494" i="4"/>
  <c r="S1494" i="4"/>
  <c r="U1494" i="4" s="1"/>
  <c r="AB1493" i="4"/>
  <c r="Z1493" i="4"/>
  <c r="Y1493" i="4"/>
  <c r="W1493" i="4"/>
  <c r="S1493" i="4"/>
  <c r="U1493" i="4" s="1"/>
  <c r="AB1492" i="4"/>
  <c r="Y1492" i="4"/>
  <c r="Z1492" i="4" s="1"/>
  <c r="W1492" i="4"/>
  <c r="S1492" i="4"/>
  <c r="U1492" i="4" s="1"/>
  <c r="AB1491" i="4"/>
  <c r="Y1491" i="4"/>
  <c r="Z1491" i="4" s="1"/>
  <c r="W1491" i="4"/>
  <c r="S1491" i="4"/>
  <c r="U1491" i="4" s="1"/>
  <c r="AB1490" i="4"/>
  <c r="Y1490" i="4"/>
  <c r="W1490" i="4"/>
  <c r="S1490" i="4"/>
  <c r="U1490" i="4" s="1"/>
  <c r="AB1489" i="4"/>
  <c r="Y1489" i="4"/>
  <c r="Z1489" i="4" s="1"/>
  <c r="W1489" i="4"/>
  <c r="S1489" i="4"/>
  <c r="U1489" i="4" s="1"/>
  <c r="AB1488" i="4"/>
  <c r="Y1488" i="4"/>
  <c r="W1488" i="4"/>
  <c r="S1488" i="4"/>
  <c r="U1488" i="4" s="1"/>
  <c r="AB1487" i="4"/>
  <c r="Y1487" i="4"/>
  <c r="Z1487" i="4" s="1"/>
  <c r="W1487" i="4"/>
  <c r="S1487" i="4"/>
  <c r="U1487" i="4" s="1"/>
  <c r="AB1486" i="4"/>
  <c r="Y1486" i="4"/>
  <c r="Z1486" i="4" s="1"/>
  <c r="W1486" i="4"/>
  <c r="S1486" i="4"/>
  <c r="U1486" i="4" s="1"/>
  <c r="AB1485" i="4"/>
  <c r="Y1485" i="4"/>
  <c r="Z1485" i="4" s="1"/>
  <c r="W1485" i="4"/>
  <c r="S1485" i="4"/>
  <c r="U1485" i="4" s="1"/>
  <c r="AB1484" i="4"/>
  <c r="Y1484" i="4"/>
  <c r="W1484" i="4"/>
  <c r="S1484" i="4"/>
  <c r="U1484" i="4" s="1"/>
  <c r="AB1483" i="4"/>
  <c r="Y1483" i="4"/>
  <c r="W1483" i="4"/>
  <c r="S1483" i="4"/>
  <c r="U1483" i="4" s="1"/>
  <c r="AB1482" i="4"/>
  <c r="Y1482" i="4"/>
  <c r="Z1482" i="4" s="1"/>
  <c r="W1482" i="4"/>
  <c r="S1482" i="4"/>
  <c r="U1482" i="4" s="1"/>
  <c r="AB1481" i="4"/>
  <c r="Y1481" i="4"/>
  <c r="Z1481" i="4" s="1"/>
  <c r="W1481" i="4"/>
  <c r="S1481" i="4"/>
  <c r="U1481" i="4" s="1"/>
  <c r="AB1480" i="4"/>
  <c r="Y1480" i="4"/>
  <c r="W1480" i="4"/>
  <c r="S1480" i="4"/>
  <c r="U1480" i="4" s="1"/>
  <c r="AB1479" i="4"/>
  <c r="Y1479" i="4"/>
  <c r="Z1479" i="4" s="1"/>
  <c r="W1479" i="4"/>
  <c r="S1479" i="4"/>
  <c r="U1479" i="4" s="1"/>
  <c r="AB1478" i="4"/>
  <c r="Y1478" i="4"/>
  <c r="W1478" i="4"/>
  <c r="S1478" i="4"/>
  <c r="U1478" i="4" s="1"/>
  <c r="AB1477" i="4"/>
  <c r="Y1477" i="4"/>
  <c r="W1477" i="4"/>
  <c r="S1477" i="4"/>
  <c r="U1477" i="4" s="1"/>
  <c r="AB1476" i="4"/>
  <c r="Y1476" i="4"/>
  <c r="W1476" i="4"/>
  <c r="S1476" i="4"/>
  <c r="U1476" i="4" s="1"/>
  <c r="AB1475" i="4"/>
  <c r="Y1475" i="4"/>
  <c r="Z1475" i="4" s="1"/>
  <c r="W1475" i="4"/>
  <c r="S1475" i="4"/>
  <c r="U1475" i="4" s="1"/>
  <c r="AB1474" i="4"/>
  <c r="Y1474" i="4"/>
  <c r="W1474" i="4"/>
  <c r="S1474" i="4"/>
  <c r="U1474" i="4" s="1"/>
  <c r="AB1473" i="4"/>
  <c r="Y1473" i="4"/>
  <c r="Z1473" i="4" s="1"/>
  <c r="W1473" i="4"/>
  <c r="S1473" i="4"/>
  <c r="U1473" i="4" s="1"/>
  <c r="AB1472" i="4"/>
  <c r="Y1472" i="4"/>
  <c r="W1472" i="4"/>
  <c r="S1472" i="4"/>
  <c r="U1472" i="4" s="1"/>
  <c r="X1472" i="4" s="1"/>
  <c r="AB1471" i="4"/>
  <c r="Y1471" i="4"/>
  <c r="W1471" i="4"/>
  <c r="S1471" i="4"/>
  <c r="U1471" i="4" s="1"/>
  <c r="AB1470" i="4"/>
  <c r="Y1470" i="4"/>
  <c r="Z1470" i="4" s="1"/>
  <c r="W1470" i="4"/>
  <c r="S1470" i="4"/>
  <c r="U1470" i="4" s="1"/>
  <c r="X1470" i="4" s="1"/>
  <c r="AB1469" i="4"/>
  <c r="Y1469" i="4"/>
  <c r="Z1469" i="4" s="1"/>
  <c r="W1469" i="4"/>
  <c r="S1469" i="4"/>
  <c r="U1469" i="4" s="1"/>
  <c r="AB1468" i="4"/>
  <c r="Y1468" i="4"/>
  <c r="AC1468" i="4" s="1"/>
  <c r="W1468" i="4"/>
  <c r="S1468" i="4"/>
  <c r="U1468" i="4" s="1"/>
  <c r="X1468" i="4" s="1"/>
  <c r="AB1467" i="4"/>
  <c r="Y1467" i="4"/>
  <c r="Z1467" i="4" s="1"/>
  <c r="W1467" i="4"/>
  <c r="S1467" i="4"/>
  <c r="U1467" i="4" s="1"/>
  <c r="AB1466" i="4"/>
  <c r="Y1466" i="4"/>
  <c r="W1466" i="4"/>
  <c r="S1466" i="4"/>
  <c r="U1466" i="4" s="1"/>
  <c r="AB1465" i="4"/>
  <c r="Y1465" i="4"/>
  <c r="Z1465" i="4" s="1"/>
  <c r="W1465" i="4"/>
  <c r="S1465" i="4"/>
  <c r="U1465" i="4" s="1"/>
  <c r="AB1464" i="4"/>
  <c r="Y1464" i="4"/>
  <c r="Z1464" i="4" s="1"/>
  <c r="W1464" i="4"/>
  <c r="S1464" i="4"/>
  <c r="U1464" i="4" s="1"/>
  <c r="X1464" i="4" s="1"/>
  <c r="AB1463" i="4"/>
  <c r="Y1463" i="4"/>
  <c r="Z1463" i="4" s="1"/>
  <c r="W1463" i="4"/>
  <c r="S1463" i="4"/>
  <c r="U1463" i="4" s="1"/>
  <c r="AB1462" i="4"/>
  <c r="Y1462" i="4"/>
  <c r="W1462" i="4"/>
  <c r="S1462" i="4"/>
  <c r="U1462" i="4" s="1"/>
  <c r="X1462" i="4" s="1"/>
  <c r="AB1461" i="4"/>
  <c r="Y1461" i="4"/>
  <c r="W1461" i="4"/>
  <c r="S1461" i="4"/>
  <c r="U1461" i="4" s="1"/>
  <c r="AB1460" i="4"/>
  <c r="Y1460" i="4"/>
  <c r="Z1460" i="4" s="1"/>
  <c r="W1460" i="4"/>
  <c r="S1460" i="4"/>
  <c r="U1460" i="4" s="1"/>
  <c r="AB1459" i="4"/>
  <c r="Y1459" i="4"/>
  <c r="W1459" i="4"/>
  <c r="S1459" i="4"/>
  <c r="U1459" i="4" s="1"/>
  <c r="AB1458" i="4"/>
  <c r="Y1458" i="4"/>
  <c r="Z1458" i="4" s="1"/>
  <c r="W1458" i="4"/>
  <c r="S1458" i="4"/>
  <c r="U1458" i="4" s="1"/>
  <c r="AB1457" i="4"/>
  <c r="Y1457" i="4"/>
  <c r="W1457" i="4"/>
  <c r="S1457" i="4"/>
  <c r="U1457" i="4" s="1"/>
  <c r="AB1456" i="4"/>
  <c r="Y1456" i="4"/>
  <c r="Z1456" i="4" s="1"/>
  <c r="W1456" i="4"/>
  <c r="S1456" i="4"/>
  <c r="U1456" i="4" s="1"/>
  <c r="AB1455" i="4"/>
  <c r="Y1455" i="4"/>
  <c r="W1455" i="4"/>
  <c r="S1455" i="4"/>
  <c r="U1455" i="4" s="1"/>
  <c r="AB1454" i="4"/>
  <c r="Y1454" i="4"/>
  <c r="Z1454" i="4" s="1"/>
  <c r="W1454" i="4"/>
  <c r="S1454" i="4"/>
  <c r="U1454" i="4" s="1"/>
  <c r="AB1453" i="4"/>
  <c r="Y1453" i="4"/>
  <c r="Z1453" i="4" s="1"/>
  <c r="W1453" i="4"/>
  <c r="S1453" i="4"/>
  <c r="U1453" i="4" s="1"/>
  <c r="AB1452" i="4"/>
  <c r="Y1452" i="4"/>
  <c r="Z1452" i="4" s="1"/>
  <c r="W1452" i="4"/>
  <c r="S1452" i="4"/>
  <c r="U1452" i="4" s="1"/>
  <c r="AB1451" i="4"/>
  <c r="Y1451" i="4"/>
  <c r="W1451" i="4"/>
  <c r="S1451" i="4"/>
  <c r="U1451" i="4" s="1"/>
  <c r="AB1450" i="4"/>
  <c r="Y1450" i="4"/>
  <c r="Z1450" i="4" s="1"/>
  <c r="W1450" i="4"/>
  <c r="S1450" i="4"/>
  <c r="U1450" i="4" s="1"/>
  <c r="AB1449" i="4"/>
  <c r="Y1449" i="4"/>
  <c r="Z1449" i="4" s="1"/>
  <c r="W1449" i="4"/>
  <c r="S1449" i="4"/>
  <c r="U1449" i="4" s="1"/>
  <c r="AB1448" i="4"/>
  <c r="Y1448" i="4"/>
  <c r="Z1448" i="4" s="1"/>
  <c r="W1448" i="4"/>
  <c r="S1448" i="4"/>
  <c r="U1448" i="4" s="1"/>
  <c r="AB1447" i="4"/>
  <c r="Y1447" i="4"/>
  <c r="W1447" i="4"/>
  <c r="S1447" i="4"/>
  <c r="U1447" i="4" s="1"/>
  <c r="AB1446" i="4"/>
  <c r="Y1446" i="4"/>
  <c r="Z1446" i="4" s="1"/>
  <c r="W1446" i="4"/>
  <c r="S1446" i="4"/>
  <c r="U1446" i="4" s="1"/>
  <c r="AB1445" i="4"/>
  <c r="Y1445" i="4"/>
  <c r="Z1445" i="4" s="1"/>
  <c r="W1445" i="4"/>
  <c r="S1445" i="4"/>
  <c r="U1445" i="4" s="1"/>
  <c r="AB1444" i="4"/>
  <c r="Y1444" i="4"/>
  <c r="Z1444" i="4" s="1"/>
  <c r="W1444" i="4"/>
  <c r="S1444" i="4"/>
  <c r="U1444" i="4" s="1"/>
  <c r="AB1443" i="4"/>
  <c r="Y1443" i="4"/>
  <c r="W1443" i="4"/>
  <c r="S1443" i="4"/>
  <c r="U1443" i="4" s="1"/>
  <c r="AB1442" i="4"/>
  <c r="Y1442" i="4"/>
  <c r="Z1442" i="4" s="1"/>
  <c r="W1442" i="4"/>
  <c r="S1442" i="4"/>
  <c r="U1442" i="4" s="1"/>
  <c r="AB1441" i="4"/>
  <c r="Y1441" i="4"/>
  <c r="W1441" i="4"/>
  <c r="S1441" i="4"/>
  <c r="U1441" i="4" s="1"/>
  <c r="AB1440" i="4"/>
  <c r="Y1440" i="4"/>
  <c r="W1440" i="4"/>
  <c r="S1440" i="4"/>
  <c r="U1440" i="4" s="1"/>
  <c r="AB1439" i="4"/>
  <c r="Y1439" i="4"/>
  <c r="W1439" i="4"/>
  <c r="S1439" i="4"/>
  <c r="U1439" i="4" s="1"/>
  <c r="AB1438" i="4"/>
  <c r="Y1438" i="4"/>
  <c r="Z1438" i="4" s="1"/>
  <c r="W1438" i="4"/>
  <c r="S1438" i="4"/>
  <c r="U1438" i="4" s="1"/>
  <c r="AB1437" i="4"/>
  <c r="Y1437" i="4"/>
  <c r="W1437" i="4"/>
  <c r="S1437" i="4"/>
  <c r="U1437" i="4" s="1"/>
  <c r="AB1436" i="4"/>
  <c r="Y1436" i="4"/>
  <c r="W1436" i="4"/>
  <c r="S1436" i="4"/>
  <c r="U1436" i="4" s="1"/>
  <c r="AB1435" i="4"/>
  <c r="Y1435" i="4"/>
  <c r="Z1435" i="4" s="1"/>
  <c r="W1435" i="4"/>
  <c r="S1435" i="4"/>
  <c r="U1435" i="4" s="1"/>
  <c r="AB1434" i="4"/>
  <c r="Y1434" i="4"/>
  <c r="Z1434" i="4" s="1"/>
  <c r="W1434" i="4"/>
  <c r="S1434" i="4"/>
  <c r="U1434" i="4" s="1"/>
  <c r="AB1433" i="4"/>
  <c r="Y1433" i="4"/>
  <c r="W1433" i="4"/>
  <c r="S1433" i="4"/>
  <c r="U1433" i="4" s="1"/>
  <c r="AB1432" i="4"/>
  <c r="Y1432" i="4"/>
  <c r="Z1432" i="4" s="1"/>
  <c r="W1432" i="4"/>
  <c r="S1432" i="4"/>
  <c r="U1432" i="4" s="1"/>
  <c r="AB1431" i="4"/>
  <c r="Y1431" i="4"/>
  <c r="Z1431" i="4" s="1"/>
  <c r="W1431" i="4"/>
  <c r="S1431" i="4"/>
  <c r="U1431" i="4" s="1"/>
  <c r="AB1430" i="4"/>
  <c r="Y1430" i="4"/>
  <c r="Z1430" i="4" s="1"/>
  <c r="W1430" i="4"/>
  <c r="S1430" i="4"/>
  <c r="U1430" i="4" s="1"/>
  <c r="AB1429" i="4"/>
  <c r="Y1429" i="4"/>
  <c r="Z1429" i="4" s="1"/>
  <c r="W1429" i="4"/>
  <c r="S1429" i="4"/>
  <c r="U1429" i="4" s="1"/>
  <c r="AB1428" i="4"/>
  <c r="Y1428" i="4"/>
  <c r="W1428" i="4"/>
  <c r="S1428" i="4"/>
  <c r="U1428" i="4" s="1"/>
  <c r="AB1427" i="4"/>
  <c r="Y1427" i="4"/>
  <c r="W1427" i="4"/>
  <c r="S1427" i="4"/>
  <c r="U1427" i="4" s="1"/>
  <c r="AB1426" i="4"/>
  <c r="Y1426" i="4"/>
  <c r="Z1426" i="4" s="1"/>
  <c r="W1426" i="4"/>
  <c r="S1426" i="4"/>
  <c r="U1426" i="4" s="1"/>
  <c r="AB1425" i="4"/>
  <c r="Y1425" i="4"/>
  <c r="W1425" i="4"/>
  <c r="S1425" i="4"/>
  <c r="U1425" i="4" s="1"/>
  <c r="AB1424" i="4"/>
  <c r="Y1424" i="4"/>
  <c r="Z1424" i="4" s="1"/>
  <c r="W1424" i="4"/>
  <c r="S1424" i="4"/>
  <c r="U1424" i="4" s="1"/>
  <c r="AB1423" i="4"/>
  <c r="Y1423" i="4"/>
  <c r="Z1423" i="4" s="1"/>
  <c r="W1423" i="4"/>
  <c r="S1423" i="4"/>
  <c r="U1423" i="4" s="1"/>
  <c r="AB1422" i="4"/>
  <c r="Y1422" i="4"/>
  <c r="Z1422" i="4" s="1"/>
  <c r="W1422" i="4"/>
  <c r="S1422" i="4"/>
  <c r="U1422" i="4" s="1"/>
  <c r="AB1421" i="4"/>
  <c r="Y1421" i="4"/>
  <c r="W1421" i="4"/>
  <c r="S1421" i="4"/>
  <c r="U1421" i="4" s="1"/>
  <c r="AB1420" i="4"/>
  <c r="Y1420" i="4"/>
  <c r="Z1420" i="4" s="1"/>
  <c r="W1420" i="4"/>
  <c r="S1420" i="4"/>
  <c r="U1420" i="4" s="1"/>
  <c r="AB1419" i="4"/>
  <c r="Y1419" i="4"/>
  <c r="Z1419" i="4" s="1"/>
  <c r="W1419" i="4"/>
  <c r="S1419" i="4"/>
  <c r="U1419" i="4" s="1"/>
  <c r="AB1418" i="4"/>
  <c r="Y1418" i="4"/>
  <c r="Z1418" i="4" s="1"/>
  <c r="W1418" i="4"/>
  <c r="S1418" i="4"/>
  <c r="U1418" i="4" s="1"/>
  <c r="AB1417" i="4"/>
  <c r="Y1417" i="4"/>
  <c r="W1417" i="4"/>
  <c r="S1417" i="4"/>
  <c r="U1417" i="4" s="1"/>
  <c r="AB1416" i="4"/>
  <c r="Y1416" i="4"/>
  <c r="Z1416" i="4" s="1"/>
  <c r="W1416" i="4"/>
  <c r="S1416" i="4"/>
  <c r="U1416" i="4" s="1"/>
  <c r="AB1415" i="4"/>
  <c r="Y1415" i="4"/>
  <c r="W1415" i="4"/>
  <c r="S1415" i="4"/>
  <c r="U1415" i="4" s="1"/>
  <c r="AB1414" i="4"/>
  <c r="Y1414" i="4"/>
  <c r="Z1414" i="4" s="1"/>
  <c r="W1414" i="4"/>
  <c r="S1414" i="4"/>
  <c r="U1414" i="4" s="1"/>
  <c r="AB1413" i="4"/>
  <c r="Y1413" i="4"/>
  <c r="Z1413" i="4" s="1"/>
  <c r="W1413" i="4"/>
  <c r="S1413" i="4"/>
  <c r="U1413" i="4" s="1"/>
  <c r="AB1412" i="4"/>
  <c r="Y1412" i="4"/>
  <c r="Z1412" i="4" s="1"/>
  <c r="W1412" i="4"/>
  <c r="S1412" i="4"/>
  <c r="U1412" i="4" s="1"/>
  <c r="AB1411" i="4"/>
  <c r="Y1411" i="4"/>
  <c r="W1411" i="4"/>
  <c r="S1411" i="4"/>
  <c r="U1411" i="4" s="1"/>
  <c r="AB1410" i="4"/>
  <c r="Y1410" i="4"/>
  <c r="Z1410" i="4" s="1"/>
  <c r="W1410" i="4"/>
  <c r="S1410" i="4"/>
  <c r="U1410" i="4" s="1"/>
  <c r="AB1409" i="4"/>
  <c r="Y1409" i="4"/>
  <c r="W1409" i="4"/>
  <c r="S1409" i="4"/>
  <c r="U1409" i="4" s="1"/>
  <c r="AB1408" i="4"/>
  <c r="Y1408" i="4"/>
  <c r="W1408" i="4"/>
  <c r="S1408" i="4"/>
  <c r="U1408" i="4" s="1"/>
  <c r="AB1407" i="4"/>
  <c r="Y1407" i="4"/>
  <c r="W1407" i="4"/>
  <c r="S1407" i="4"/>
  <c r="U1407" i="4" s="1"/>
  <c r="AB1406" i="4"/>
  <c r="Y1406" i="4"/>
  <c r="Z1406" i="4" s="1"/>
  <c r="W1406" i="4"/>
  <c r="S1406" i="4"/>
  <c r="U1406" i="4" s="1"/>
  <c r="AB1405" i="4"/>
  <c r="Y1405" i="4"/>
  <c r="W1405" i="4"/>
  <c r="S1405" i="4"/>
  <c r="U1405" i="4" s="1"/>
  <c r="AB1404" i="4"/>
  <c r="Y1404" i="4"/>
  <c r="Z1404" i="4" s="1"/>
  <c r="W1404" i="4"/>
  <c r="S1404" i="4"/>
  <c r="U1404" i="4" s="1"/>
  <c r="AB1403" i="4"/>
  <c r="Y1403" i="4"/>
  <c r="Z1403" i="4" s="1"/>
  <c r="W1403" i="4"/>
  <c r="S1403" i="4"/>
  <c r="U1403" i="4" s="1"/>
  <c r="AB1402" i="4"/>
  <c r="Y1402" i="4"/>
  <c r="Z1402" i="4" s="1"/>
  <c r="W1402" i="4"/>
  <c r="S1402" i="4"/>
  <c r="U1402" i="4" s="1"/>
  <c r="AB1401" i="4"/>
  <c r="Y1401" i="4"/>
  <c r="W1401" i="4"/>
  <c r="S1401" i="4"/>
  <c r="U1401" i="4" s="1"/>
  <c r="AB1400" i="4"/>
  <c r="Y1400" i="4"/>
  <c r="Z1400" i="4" s="1"/>
  <c r="W1400" i="4"/>
  <c r="S1400" i="4"/>
  <c r="U1400" i="4" s="1"/>
  <c r="AB1399" i="4"/>
  <c r="Y1399" i="4"/>
  <c r="Z1399" i="4" s="1"/>
  <c r="W1399" i="4"/>
  <c r="S1399" i="4"/>
  <c r="U1399" i="4" s="1"/>
  <c r="AB1398" i="4"/>
  <c r="Y1398" i="4"/>
  <c r="Z1398" i="4" s="1"/>
  <c r="W1398" i="4"/>
  <c r="S1398" i="4"/>
  <c r="U1398" i="4" s="1"/>
  <c r="AB1397" i="4"/>
  <c r="Y1397" i="4"/>
  <c r="AC1397" i="4" s="1"/>
  <c r="W1397" i="4"/>
  <c r="S1397" i="4"/>
  <c r="U1397" i="4" s="1"/>
  <c r="AB1396" i="4"/>
  <c r="Y1396" i="4"/>
  <c r="W1396" i="4"/>
  <c r="S1396" i="4"/>
  <c r="U1396" i="4" s="1"/>
  <c r="AB1395" i="4"/>
  <c r="Y1395" i="4"/>
  <c r="W1395" i="4"/>
  <c r="S1395" i="4"/>
  <c r="U1395" i="4" s="1"/>
  <c r="AB1394" i="4"/>
  <c r="Y1394" i="4"/>
  <c r="Z1394" i="4" s="1"/>
  <c r="W1394" i="4"/>
  <c r="S1394" i="4"/>
  <c r="U1394" i="4" s="1"/>
  <c r="AB1393" i="4"/>
  <c r="Y1393" i="4"/>
  <c r="W1393" i="4"/>
  <c r="S1393" i="4"/>
  <c r="U1393" i="4" s="1"/>
  <c r="AB1392" i="4"/>
  <c r="Y1392" i="4"/>
  <c r="W1392" i="4"/>
  <c r="S1392" i="4"/>
  <c r="U1392" i="4" s="1"/>
  <c r="AB1391" i="4"/>
  <c r="Y1391" i="4"/>
  <c r="Z1391" i="4" s="1"/>
  <c r="W1391" i="4"/>
  <c r="S1391" i="4"/>
  <c r="U1391" i="4" s="1"/>
  <c r="AB1390" i="4"/>
  <c r="Y1390" i="4"/>
  <c r="Z1390" i="4" s="1"/>
  <c r="W1390" i="4"/>
  <c r="S1390" i="4"/>
  <c r="U1390" i="4" s="1"/>
  <c r="AB1389" i="4"/>
  <c r="Y1389" i="4"/>
  <c r="W1389" i="4"/>
  <c r="S1389" i="4"/>
  <c r="U1389" i="4" s="1"/>
  <c r="AB1388" i="4"/>
  <c r="Y1388" i="4"/>
  <c r="W1388" i="4"/>
  <c r="S1388" i="4"/>
  <c r="U1388" i="4" s="1"/>
  <c r="AB1387" i="4"/>
  <c r="Y1387" i="4"/>
  <c r="W1387" i="4"/>
  <c r="S1387" i="4"/>
  <c r="U1387" i="4" s="1"/>
  <c r="AB1386" i="4"/>
  <c r="Y1386" i="4"/>
  <c r="Z1386" i="4" s="1"/>
  <c r="W1386" i="4"/>
  <c r="S1386" i="4"/>
  <c r="U1386" i="4" s="1"/>
  <c r="AB1385" i="4"/>
  <c r="Y1385" i="4"/>
  <c r="Z1385" i="4" s="1"/>
  <c r="W1385" i="4"/>
  <c r="S1385" i="4"/>
  <c r="U1385" i="4" s="1"/>
  <c r="AB1384" i="4"/>
  <c r="Y1384" i="4"/>
  <c r="Z1384" i="4" s="1"/>
  <c r="W1384" i="4"/>
  <c r="S1384" i="4"/>
  <c r="U1384" i="4" s="1"/>
  <c r="AB1383" i="4"/>
  <c r="Y1383" i="4"/>
  <c r="Z1383" i="4" s="1"/>
  <c r="W1383" i="4"/>
  <c r="S1383" i="4"/>
  <c r="U1383" i="4" s="1"/>
  <c r="AB1382" i="4"/>
  <c r="Y1382" i="4"/>
  <c r="W1382" i="4"/>
  <c r="S1382" i="4"/>
  <c r="U1382" i="4" s="1"/>
  <c r="AB1381" i="4"/>
  <c r="Y1381" i="4"/>
  <c r="W1381" i="4"/>
  <c r="S1381" i="4"/>
  <c r="U1381" i="4" s="1"/>
  <c r="AB1380" i="4"/>
  <c r="Y1380" i="4"/>
  <c r="W1380" i="4"/>
  <c r="S1380" i="4"/>
  <c r="U1380" i="4" s="1"/>
  <c r="AB1379" i="4"/>
  <c r="Y1379" i="4"/>
  <c r="W1379" i="4"/>
  <c r="S1379" i="4"/>
  <c r="U1379" i="4" s="1"/>
  <c r="AB1378" i="4"/>
  <c r="Y1378" i="4"/>
  <c r="Z1378" i="4" s="1"/>
  <c r="W1378" i="4"/>
  <c r="S1378" i="4"/>
  <c r="U1378" i="4" s="1"/>
  <c r="AB1377" i="4"/>
  <c r="Y1377" i="4"/>
  <c r="W1377" i="4"/>
  <c r="S1377" i="4"/>
  <c r="U1377" i="4" s="1"/>
  <c r="AB1376" i="4"/>
  <c r="Y1376" i="4"/>
  <c r="Z1376" i="4" s="1"/>
  <c r="W1376" i="4"/>
  <c r="S1376" i="4"/>
  <c r="U1376" i="4" s="1"/>
  <c r="AB1375" i="4"/>
  <c r="Y1375" i="4"/>
  <c r="Z1375" i="4" s="1"/>
  <c r="W1375" i="4"/>
  <c r="S1375" i="4"/>
  <c r="U1375" i="4" s="1"/>
  <c r="AB1374" i="4"/>
  <c r="Y1374" i="4"/>
  <c r="Z1374" i="4" s="1"/>
  <c r="W1374" i="4"/>
  <c r="S1374" i="4"/>
  <c r="U1374" i="4" s="1"/>
  <c r="AB1373" i="4"/>
  <c r="Y1373" i="4"/>
  <c r="Z1373" i="4" s="1"/>
  <c r="W1373" i="4"/>
  <c r="S1373" i="4"/>
  <c r="U1373" i="4" s="1"/>
  <c r="AB1372" i="4"/>
  <c r="Y1372" i="4"/>
  <c r="W1372" i="4"/>
  <c r="S1372" i="4"/>
  <c r="U1372" i="4" s="1"/>
  <c r="AB1371" i="4"/>
  <c r="Y1371" i="4"/>
  <c r="W1371" i="4"/>
  <c r="S1371" i="4"/>
  <c r="U1371" i="4" s="1"/>
  <c r="AB1370" i="4"/>
  <c r="Y1370" i="4"/>
  <c r="Z1370" i="4" s="1"/>
  <c r="W1370" i="4"/>
  <c r="S1370" i="4"/>
  <c r="U1370" i="4" s="1"/>
  <c r="AB1369" i="4"/>
  <c r="Y1369" i="4"/>
  <c r="Z1369" i="4" s="1"/>
  <c r="W1369" i="4"/>
  <c r="S1369" i="4"/>
  <c r="U1369" i="4" s="1"/>
  <c r="AB1368" i="4"/>
  <c r="Y1368" i="4"/>
  <c r="Z1368" i="4" s="1"/>
  <c r="W1368" i="4"/>
  <c r="S1368" i="4"/>
  <c r="U1368" i="4" s="1"/>
  <c r="AB1367" i="4"/>
  <c r="Y1367" i="4"/>
  <c r="Z1367" i="4" s="1"/>
  <c r="W1367" i="4"/>
  <c r="S1367" i="4"/>
  <c r="U1367" i="4" s="1"/>
  <c r="AB1366" i="4"/>
  <c r="Y1366" i="4"/>
  <c r="W1366" i="4"/>
  <c r="S1366" i="4"/>
  <c r="U1366" i="4" s="1"/>
  <c r="AB1365" i="4"/>
  <c r="Y1365" i="4"/>
  <c r="Z1365" i="4" s="1"/>
  <c r="W1365" i="4"/>
  <c r="S1365" i="4"/>
  <c r="U1365" i="4" s="1"/>
  <c r="AB1364" i="4"/>
  <c r="Y1364" i="4"/>
  <c r="W1364" i="4"/>
  <c r="S1364" i="4"/>
  <c r="U1364" i="4" s="1"/>
  <c r="AB1363" i="4"/>
  <c r="Y1363" i="4"/>
  <c r="W1363" i="4"/>
  <c r="S1363" i="4"/>
  <c r="U1363" i="4" s="1"/>
  <c r="AB1362" i="4"/>
  <c r="Y1362" i="4"/>
  <c r="Z1362" i="4" s="1"/>
  <c r="W1362" i="4"/>
  <c r="S1362" i="4"/>
  <c r="U1362" i="4" s="1"/>
  <c r="AB1361" i="4"/>
  <c r="Y1361" i="4"/>
  <c r="W1361" i="4"/>
  <c r="S1361" i="4"/>
  <c r="U1361" i="4" s="1"/>
  <c r="AB1360" i="4"/>
  <c r="Y1360" i="4"/>
  <c r="Z1360" i="4" s="1"/>
  <c r="W1360" i="4"/>
  <c r="S1360" i="4"/>
  <c r="U1360" i="4" s="1"/>
  <c r="AB1359" i="4"/>
  <c r="Y1359" i="4"/>
  <c r="Z1359" i="4" s="1"/>
  <c r="W1359" i="4"/>
  <c r="S1359" i="4"/>
  <c r="U1359" i="4" s="1"/>
  <c r="AB1358" i="4"/>
  <c r="Y1358" i="4"/>
  <c r="Z1358" i="4" s="1"/>
  <c r="W1358" i="4"/>
  <c r="S1358" i="4"/>
  <c r="U1358" i="4" s="1"/>
  <c r="AB1357" i="4"/>
  <c r="Y1357" i="4"/>
  <c r="Z1357" i="4" s="1"/>
  <c r="W1357" i="4"/>
  <c r="S1357" i="4"/>
  <c r="U1357" i="4" s="1"/>
  <c r="AB1356" i="4"/>
  <c r="Y1356" i="4"/>
  <c r="W1356" i="4"/>
  <c r="S1356" i="4"/>
  <c r="U1356" i="4" s="1"/>
  <c r="AB1355" i="4"/>
  <c r="Y1355" i="4"/>
  <c r="W1355" i="4"/>
  <c r="S1355" i="4"/>
  <c r="U1355" i="4" s="1"/>
  <c r="AB1354" i="4"/>
  <c r="Y1354" i="4"/>
  <c r="Z1354" i="4" s="1"/>
  <c r="W1354" i="4"/>
  <c r="S1354" i="4"/>
  <c r="U1354" i="4" s="1"/>
  <c r="AB1353" i="4"/>
  <c r="Y1353" i="4"/>
  <c r="Z1353" i="4" s="1"/>
  <c r="W1353" i="4"/>
  <c r="S1353" i="4"/>
  <c r="U1353" i="4" s="1"/>
  <c r="AB1352" i="4"/>
  <c r="Y1352" i="4"/>
  <c r="Z1352" i="4" s="1"/>
  <c r="W1352" i="4"/>
  <c r="S1352" i="4"/>
  <c r="U1352" i="4" s="1"/>
  <c r="AB1351" i="4"/>
  <c r="Y1351" i="4"/>
  <c r="Z1351" i="4" s="1"/>
  <c r="W1351" i="4"/>
  <c r="S1351" i="4"/>
  <c r="U1351" i="4" s="1"/>
  <c r="AB1350" i="4"/>
  <c r="Y1350" i="4"/>
  <c r="Z1350" i="4" s="1"/>
  <c r="W1350" i="4"/>
  <c r="S1350" i="4"/>
  <c r="U1350" i="4" s="1"/>
  <c r="AB1349" i="4"/>
  <c r="Y1349" i="4"/>
  <c r="Z1349" i="4" s="1"/>
  <c r="W1349" i="4"/>
  <c r="U1349" i="4"/>
  <c r="S1349" i="4"/>
  <c r="AB1348" i="4"/>
  <c r="Y1348" i="4"/>
  <c r="W1348" i="4"/>
  <c r="S1348" i="4"/>
  <c r="U1348" i="4" s="1"/>
  <c r="AB1347" i="4"/>
  <c r="Y1347" i="4"/>
  <c r="Z1347" i="4" s="1"/>
  <c r="W1347" i="4"/>
  <c r="S1347" i="4"/>
  <c r="U1347" i="4" s="1"/>
  <c r="AB1346" i="4"/>
  <c r="Y1346" i="4"/>
  <c r="Z1346" i="4" s="1"/>
  <c r="W1346" i="4"/>
  <c r="S1346" i="4"/>
  <c r="U1346" i="4" s="1"/>
  <c r="AB1345" i="4"/>
  <c r="Y1345" i="4"/>
  <c r="Z1345" i="4" s="1"/>
  <c r="W1345" i="4"/>
  <c r="S1345" i="4"/>
  <c r="U1345" i="4" s="1"/>
  <c r="AB1344" i="4"/>
  <c r="Y1344" i="4"/>
  <c r="W1344" i="4"/>
  <c r="S1344" i="4"/>
  <c r="U1344" i="4" s="1"/>
  <c r="AB1343" i="4"/>
  <c r="Y1343" i="4"/>
  <c r="Z1343" i="4" s="1"/>
  <c r="W1343" i="4"/>
  <c r="S1343" i="4"/>
  <c r="U1343" i="4" s="1"/>
  <c r="AB1342" i="4"/>
  <c r="Y1342" i="4"/>
  <c r="Z1342" i="4" s="1"/>
  <c r="W1342" i="4"/>
  <c r="S1342" i="4"/>
  <c r="U1342" i="4" s="1"/>
  <c r="AB1341" i="4"/>
  <c r="Y1341" i="4"/>
  <c r="Z1341" i="4" s="1"/>
  <c r="W1341" i="4"/>
  <c r="S1341" i="4"/>
  <c r="U1341" i="4" s="1"/>
  <c r="AB1340" i="4"/>
  <c r="Y1340" i="4"/>
  <c r="W1340" i="4"/>
  <c r="S1340" i="4"/>
  <c r="U1340" i="4" s="1"/>
  <c r="AB1339" i="4"/>
  <c r="Y1339" i="4"/>
  <c r="Z1339" i="4" s="1"/>
  <c r="W1339" i="4"/>
  <c r="S1339" i="4"/>
  <c r="U1339" i="4" s="1"/>
  <c r="AB1338" i="4"/>
  <c r="Y1338" i="4"/>
  <c r="Z1338" i="4" s="1"/>
  <c r="W1338" i="4"/>
  <c r="S1338" i="4"/>
  <c r="U1338" i="4" s="1"/>
  <c r="AB1337" i="4"/>
  <c r="Y1337" i="4"/>
  <c r="W1337" i="4"/>
  <c r="S1337" i="4"/>
  <c r="U1337" i="4" s="1"/>
  <c r="AB1336" i="4"/>
  <c r="Y1336" i="4"/>
  <c r="W1336" i="4"/>
  <c r="S1336" i="4"/>
  <c r="U1336" i="4" s="1"/>
  <c r="AB1335" i="4"/>
  <c r="Y1335" i="4"/>
  <c r="Z1335" i="4" s="1"/>
  <c r="W1335" i="4"/>
  <c r="S1335" i="4"/>
  <c r="U1335" i="4" s="1"/>
  <c r="AB1334" i="4"/>
  <c r="Y1334" i="4"/>
  <c r="W1334" i="4"/>
  <c r="S1334" i="4"/>
  <c r="U1334" i="4" s="1"/>
  <c r="AB1333" i="4"/>
  <c r="Y1333" i="4"/>
  <c r="Z1333" i="4" s="1"/>
  <c r="W1333" i="4"/>
  <c r="S1333" i="4"/>
  <c r="U1333" i="4" s="1"/>
  <c r="AB1332" i="4"/>
  <c r="Y1332" i="4"/>
  <c r="W1332" i="4"/>
  <c r="S1332" i="4"/>
  <c r="U1332" i="4" s="1"/>
  <c r="AB1331" i="4"/>
  <c r="Y1331" i="4"/>
  <c r="Z1331" i="4" s="1"/>
  <c r="W1331" i="4"/>
  <c r="S1331" i="4"/>
  <c r="U1331" i="4" s="1"/>
  <c r="AB1330" i="4"/>
  <c r="Y1330" i="4"/>
  <c r="W1330" i="4"/>
  <c r="S1330" i="4"/>
  <c r="U1330" i="4" s="1"/>
  <c r="AB1329" i="4"/>
  <c r="Y1329" i="4"/>
  <c r="Z1329" i="4" s="1"/>
  <c r="W1329" i="4"/>
  <c r="S1329" i="4"/>
  <c r="U1329" i="4" s="1"/>
  <c r="AB1328" i="4"/>
  <c r="Y1328" i="4"/>
  <c r="W1328" i="4"/>
  <c r="S1328" i="4"/>
  <c r="U1328" i="4" s="1"/>
  <c r="AB1327" i="4"/>
  <c r="Y1327" i="4"/>
  <c r="Z1327" i="4" s="1"/>
  <c r="W1327" i="4"/>
  <c r="S1327" i="4"/>
  <c r="U1327" i="4" s="1"/>
  <c r="AB1326" i="4"/>
  <c r="Y1326" i="4"/>
  <c r="Z1326" i="4" s="1"/>
  <c r="W1326" i="4"/>
  <c r="S1326" i="4"/>
  <c r="U1326" i="4" s="1"/>
  <c r="AB1325" i="4"/>
  <c r="Y1325" i="4"/>
  <c r="Z1325" i="4" s="1"/>
  <c r="W1325" i="4"/>
  <c r="S1325" i="4"/>
  <c r="U1325" i="4" s="1"/>
  <c r="AB1324" i="4"/>
  <c r="Y1324" i="4"/>
  <c r="W1324" i="4"/>
  <c r="S1324" i="4"/>
  <c r="U1324" i="4" s="1"/>
  <c r="AB1323" i="4"/>
  <c r="Y1323" i="4"/>
  <c r="Z1323" i="4" s="1"/>
  <c r="W1323" i="4"/>
  <c r="S1323" i="4"/>
  <c r="U1323" i="4" s="1"/>
  <c r="AB1322" i="4"/>
  <c r="Y1322" i="4"/>
  <c r="Z1322" i="4" s="1"/>
  <c r="W1322" i="4"/>
  <c r="S1322" i="4"/>
  <c r="U1322" i="4" s="1"/>
  <c r="AB1321" i="4"/>
  <c r="Y1321" i="4"/>
  <c r="Z1321" i="4" s="1"/>
  <c r="W1321" i="4"/>
  <c r="S1321" i="4"/>
  <c r="U1321" i="4" s="1"/>
  <c r="AB1320" i="4"/>
  <c r="Y1320" i="4"/>
  <c r="W1320" i="4"/>
  <c r="S1320" i="4"/>
  <c r="U1320" i="4" s="1"/>
  <c r="AB1319" i="4"/>
  <c r="Y1319" i="4"/>
  <c r="Z1319" i="4" s="1"/>
  <c r="W1319" i="4"/>
  <c r="S1319" i="4"/>
  <c r="U1319" i="4" s="1"/>
  <c r="AB1318" i="4"/>
  <c r="Y1318" i="4"/>
  <c r="Z1318" i="4" s="1"/>
  <c r="W1318" i="4"/>
  <c r="S1318" i="4"/>
  <c r="U1318" i="4" s="1"/>
  <c r="AB1317" i="4"/>
  <c r="Y1317" i="4"/>
  <c r="Z1317" i="4" s="1"/>
  <c r="W1317" i="4"/>
  <c r="S1317" i="4"/>
  <c r="U1317" i="4" s="1"/>
  <c r="AB1316" i="4"/>
  <c r="Y1316" i="4"/>
  <c r="W1316" i="4"/>
  <c r="S1316" i="4"/>
  <c r="U1316" i="4" s="1"/>
  <c r="AB1315" i="4"/>
  <c r="Y1315" i="4"/>
  <c r="Z1315" i="4" s="1"/>
  <c r="W1315" i="4"/>
  <c r="S1315" i="4"/>
  <c r="U1315" i="4" s="1"/>
  <c r="AB1314" i="4"/>
  <c r="Y1314" i="4"/>
  <c r="Z1314" i="4" s="1"/>
  <c r="W1314" i="4"/>
  <c r="S1314" i="4"/>
  <c r="U1314" i="4" s="1"/>
  <c r="AB1313" i="4"/>
  <c r="Y1313" i="4"/>
  <c r="Z1313" i="4" s="1"/>
  <c r="W1313" i="4"/>
  <c r="S1313" i="4"/>
  <c r="U1313" i="4" s="1"/>
  <c r="AB1312" i="4"/>
  <c r="Y1312" i="4"/>
  <c r="W1312" i="4"/>
  <c r="S1312" i="4"/>
  <c r="U1312" i="4" s="1"/>
  <c r="AB1311" i="4"/>
  <c r="Y1311" i="4"/>
  <c r="Z1311" i="4" s="1"/>
  <c r="W1311" i="4"/>
  <c r="S1311" i="4"/>
  <c r="U1311" i="4" s="1"/>
  <c r="AB1310" i="4"/>
  <c r="Y1310" i="4"/>
  <c r="Z1310" i="4" s="1"/>
  <c r="W1310" i="4"/>
  <c r="S1310" i="4"/>
  <c r="U1310" i="4" s="1"/>
  <c r="AB1309" i="4"/>
  <c r="Y1309" i="4"/>
  <c r="Z1309" i="4" s="1"/>
  <c r="W1309" i="4"/>
  <c r="S1309" i="4"/>
  <c r="U1309" i="4" s="1"/>
  <c r="AB1308" i="4"/>
  <c r="Y1308" i="4"/>
  <c r="W1308" i="4"/>
  <c r="S1308" i="4"/>
  <c r="U1308" i="4" s="1"/>
  <c r="AB1307" i="4"/>
  <c r="Y1307" i="4"/>
  <c r="Z1307" i="4" s="1"/>
  <c r="W1307" i="4"/>
  <c r="S1307" i="4"/>
  <c r="U1307" i="4" s="1"/>
  <c r="AB1306" i="4"/>
  <c r="Y1306" i="4"/>
  <c r="Z1306" i="4" s="1"/>
  <c r="W1306" i="4"/>
  <c r="S1306" i="4"/>
  <c r="U1306" i="4" s="1"/>
  <c r="AB1305" i="4"/>
  <c r="Y1305" i="4"/>
  <c r="Z1305" i="4" s="1"/>
  <c r="W1305" i="4"/>
  <c r="S1305" i="4"/>
  <c r="U1305" i="4" s="1"/>
  <c r="AB1304" i="4"/>
  <c r="Y1304" i="4"/>
  <c r="W1304" i="4"/>
  <c r="S1304" i="4"/>
  <c r="U1304" i="4" s="1"/>
  <c r="AB1303" i="4"/>
  <c r="Y1303" i="4"/>
  <c r="Z1303" i="4" s="1"/>
  <c r="W1303" i="4"/>
  <c r="S1303" i="4"/>
  <c r="U1303" i="4" s="1"/>
  <c r="AB1302" i="4"/>
  <c r="Y1302" i="4"/>
  <c r="W1302" i="4"/>
  <c r="S1302" i="4"/>
  <c r="U1302" i="4" s="1"/>
  <c r="AB1301" i="4"/>
  <c r="Y1301" i="4"/>
  <c r="Z1301" i="4" s="1"/>
  <c r="W1301" i="4"/>
  <c r="S1301" i="4"/>
  <c r="U1301" i="4" s="1"/>
  <c r="AB1300" i="4"/>
  <c r="Y1300" i="4"/>
  <c r="W1300" i="4"/>
  <c r="S1300" i="4"/>
  <c r="U1300" i="4" s="1"/>
  <c r="AB1299" i="4"/>
  <c r="Y1299" i="4"/>
  <c r="Z1299" i="4" s="1"/>
  <c r="W1299" i="4"/>
  <c r="S1299" i="4"/>
  <c r="U1299" i="4" s="1"/>
  <c r="AB1298" i="4"/>
  <c r="Y1298" i="4"/>
  <c r="W1298" i="4"/>
  <c r="S1298" i="4"/>
  <c r="U1298" i="4" s="1"/>
  <c r="AB1297" i="4"/>
  <c r="Y1297" i="4"/>
  <c r="W1297" i="4"/>
  <c r="S1297" i="4"/>
  <c r="U1297" i="4" s="1"/>
  <c r="AB1296" i="4"/>
  <c r="Y1296" i="4"/>
  <c r="W1296" i="4"/>
  <c r="S1296" i="4"/>
  <c r="U1296" i="4" s="1"/>
  <c r="AB1295" i="4"/>
  <c r="Y1295" i="4"/>
  <c r="Z1295" i="4" s="1"/>
  <c r="W1295" i="4"/>
  <c r="S1295" i="4"/>
  <c r="U1295" i="4" s="1"/>
  <c r="AB1294" i="4"/>
  <c r="Y1294" i="4"/>
  <c r="Z1294" i="4" s="1"/>
  <c r="W1294" i="4"/>
  <c r="S1294" i="4"/>
  <c r="U1294" i="4" s="1"/>
  <c r="AB1293" i="4"/>
  <c r="Y1293" i="4"/>
  <c r="Z1293" i="4" s="1"/>
  <c r="W1293" i="4"/>
  <c r="S1293" i="4"/>
  <c r="U1293" i="4" s="1"/>
  <c r="AB1292" i="4"/>
  <c r="Y1292" i="4"/>
  <c r="W1292" i="4"/>
  <c r="S1292" i="4"/>
  <c r="U1292" i="4" s="1"/>
  <c r="AB1291" i="4"/>
  <c r="Y1291" i="4"/>
  <c r="Z1291" i="4" s="1"/>
  <c r="W1291" i="4"/>
  <c r="S1291" i="4"/>
  <c r="U1291" i="4" s="1"/>
  <c r="AB1290" i="4"/>
  <c r="Y1290" i="4"/>
  <c r="Z1290" i="4" s="1"/>
  <c r="W1290" i="4"/>
  <c r="S1290" i="4"/>
  <c r="U1290" i="4" s="1"/>
  <c r="AB1289" i="4"/>
  <c r="Y1289" i="4"/>
  <c r="Z1289" i="4" s="1"/>
  <c r="W1289" i="4"/>
  <c r="S1289" i="4"/>
  <c r="U1289" i="4" s="1"/>
  <c r="AB1288" i="4"/>
  <c r="Y1288" i="4"/>
  <c r="W1288" i="4"/>
  <c r="S1288" i="4"/>
  <c r="U1288" i="4" s="1"/>
  <c r="AB1287" i="4"/>
  <c r="Y1287" i="4"/>
  <c r="Z1287" i="4" s="1"/>
  <c r="W1287" i="4"/>
  <c r="S1287" i="4"/>
  <c r="U1287" i="4" s="1"/>
  <c r="AB1286" i="4"/>
  <c r="Y1286" i="4"/>
  <c r="Z1286" i="4" s="1"/>
  <c r="W1286" i="4"/>
  <c r="S1286" i="4"/>
  <c r="U1286" i="4" s="1"/>
  <c r="AB1285" i="4"/>
  <c r="Y1285" i="4"/>
  <c r="Z1285" i="4" s="1"/>
  <c r="W1285" i="4"/>
  <c r="S1285" i="4"/>
  <c r="U1285" i="4" s="1"/>
  <c r="AB1284" i="4"/>
  <c r="Y1284" i="4"/>
  <c r="W1284" i="4"/>
  <c r="S1284" i="4"/>
  <c r="U1284" i="4" s="1"/>
  <c r="AB1283" i="4"/>
  <c r="Y1283" i="4"/>
  <c r="Z1283" i="4" s="1"/>
  <c r="W1283" i="4"/>
  <c r="S1283" i="4"/>
  <c r="U1283" i="4" s="1"/>
  <c r="AB1282" i="4"/>
  <c r="Y1282" i="4"/>
  <c r="Z1282" i="4" s="1"/>
  <c r="W1282" i="4"/>
  <c r="S1282" i="4"/>
  <c r="U1282" i="4" s="1"/>
  <c r="AB1281" i="4"/>
  <c r="Y1281" i="4"/>
  <c r="Z1281" i="4" s="1"/>
  <c r="W1281" i="4"/>
  <c r="S1281" i="4"/>
  <c r="U1281" i="4" s="1"/>
  <c r="AB1280" i="4"/>
  <c r="Y1280" i="4"/>
  <c r="W1280" i="4"/>
  <c r="S1280" i="4"/>
  <c r="U1280" i="4" s="1"/>
  <c r="AB1279" i="4"/>
  <c r="Y1279" i="4"/>
  <c r="Z1279" i="4" s="1"/>
  <c r="W1279" i="4"/>
  <c r="S1279" i="4"/>
  <c r="U1279" i="4" s="1"/>
  <c r="AB1278" i="4"/>
  <c r="Y1278" i="4"/>
  <c r="Z1278" i="4" s="1"/>
  <c r="W1278" i="4"/>
  <c r="S1278" i="4"/>
  <c r="U1278" i="4" s="1"/>
  <c r="AB1277" i="4"/>
  <c r="Y1277" i="4"/>
  <c r="Z1277" i="4" s="1"/>
  <c r="W1277" i="4"/>
  <c r="S1277" i="4"/>
  <c r="U1277" i="4" s="1"/>
  <c r="AB1276" i="4"/>
  <c r="Y1276" i="4"/>
  <c r="W1276" i="4"/>
  <c r="S1276" i="4"/>
  <c r="U1276" i="4" s="1"/>
  <c r="AB1275" i="4"/>
  <c r="Y1275" i="4"/>
  <c r="Z1275" i="4" s="1"/>
  <c r="W1275" i="4"/>
  <c r="S1275" i="4"/>
  <c r="U1275" i="4" s="1"/>
  <c r="AB1274" i="4"/>
  <c r="Y1274" i="4"/>
  <c r="Z1274" i="4" s="1"/>
  <c r="W1274" i="4"/>
  <c r="S1274" i="4"/>
  <c r="U1274" i="4" s="1"/>
  <c r="AB1273" i="4"/>
  <c r="Y1273" i="4"/>
  <c r="Z1273" i="4" s="1"/>
  <c r="W1273" i="4"/>
  <c r="S1273" i="4"/>
  <c r="U1273" i="4" s="1"/>
  <c r="AB1272" i="4"/>
  <c r="Y1272" i="4"/>
  <c r="W1272" i="4"/>
  <c r="S1272" i="4"/>
  <c r="U1272" i="4" s="1"/>
  <c r="AB1271" i="4"/>
  <c r="Y1271" i="4"/>
  <c r="Z1271" i="4" s="1"/>
  <c r="W1271" i="4"/>
  <c r="S1271" i="4"/>
  <c r="U1271" i="4" s="1"/>
  <c r="AB1270" i="4"/>
  <c r="Y1270" i="4"/>
  <c r="W1270" i="4"/>
  <c r="S1270" i="4"/>
  <c r="U1270" i="4" s="1"/>
  <c r="AB1269" i="4"/>
  <c r="Y1269" i="4"/>
  <c r="Z1269" i="4" s="1"/>
  <c r="W1269" i="4"/>
  <c r="S1269" i="4"/>
  <c r="U1269" i="4" s="1"/>
  <c r="AB1268" i="4"/>
  <c r="Y1268" i="4"/>
  <c r="W1268" i="4"/>
  <c r="S1268" i="4"/>
  <c r="U1268" i="4" s="1"/>
  <c r="AB1267" i="4"/>
  <c r="Y1267" i="4"/>
  <c r="Z1267" i="4" s="1"/>
  <c r="W1267" i="4"/>
  <c r="S1267" i="4"/>
  <c r="U1267" i="4" s="1"/>
  <c r="AB1266" i="4"/>
  <c r="Y1266" i="4"/>
  <c r="W1266" i="4"/>
  <c r="S1266" i="4"/>
  <c r="U1266" i="4" s="1"/>
  <c r="AB1265" i="4"/>
  <c r="Y1265" i="4"/>
  <c r="W1265" i="4"/>
  <c r="S1265" i="4"/>
  <c r="U1265" i="4" s="1"/>
  <c r="AB1264" i="4"/>
  <c r="Y1264" i="4"/>
  <c r="W1264" i="4"/>
  <c r="S1264" i="4"/>
  <c r="U1264" i="4" s="1"/>
  <c r="AB1263" i="4"/>
  <c r="Y1263" i="4"/>
  <c r="Z1263" i="4" s="1"/>
  <c r="W1263" i="4"/>
  <c r="S1263" i="4"/>
  <c r="U1263" i="4" s="1"/>
  <c r="AB1262" i="4"/>
  <c r="Y1262" i="4"/>
  <c r="W1262" i="4"/>
  <c r="S1262" i="4"/>
  <c r="U1262" i="4" s="1"/>
  <c r="AB1261" i="4"/>
  <c r="Y1261" i="4"/>
  <c r="Z1261" i="4" s="1"/>
  <c r="W1261" i="4"/>
  <c r="S1261" i="4"/>
  <c r="U1261" i="4" s="1"/>
  <c r="AB1260" i="4"/>
  <c r="Y1260" i="4"/>
  <c r="W1260" i="4"/>
  <c r="S1260" i="4"/>
  <c r="U1260" i="4" s="1"/>
  <c r="AB1259" i="4"/>
  <c r="Y1259" i="4"/>
  <c r="Z1259" i="4" s="1"/>
  <c r="W1259" i="4"/>
  <c r="S1259" i="4"/>
  <c r="U1259" i="4" s="1"/>
  <c r="AB1258" i="4"/>
  <c r="Y1258" i="4"/>
  <c r="Z1258" i="4" s="1"/>
  <c r="W1258" i="4"/>
  <c r="S1258" i="4"/>
  <c r="U1258" i="4" s="1"/>
  <c r="AB1257" i="4"/>
  <c r="Y1257" i="4"/>
  <c r="W1257" i="4"/>
  <c r="S1257" i="4"/>
  <c r="U1257" i="4" s="1"/>
  <c r="AB1256" i="4"/>
  <c r="Y1256" i="4"/>
  <c r="W1256" i="4"/>
  <c r="S1256" i="4"/>
  <c r="U1256" i="4" s="1"/>
  <c r="AB1255" i="4"/>
  <c r="Y1255" i="4"/>
  <c r="Z1255" i="4" s="1"/>
  <c r="W1255" i="4"/>
  <c r="S1255" i="4"/>
  <c r="U1255" i="4" s="1"/>
  <c r="AB1254" i="4"/>
  <c r="Y1254" i="4"/>
  <c r="Z1254" i="4" s="1"/>
  <c r="W1254" i="4"/>
  <c r="S1254" i="4"/>
  <c r="U1254" i="4" s="1"/>
  <c r="AB1253" i="4"/>
  <c r="Y1253" i="4"/>
  <c r="W1253" i="4"/>
  <c r="S1253" i="4"/>
  <c r="U1253" i="4" s="1"/>
  <c r="AB1252" i="4"/>
  <c r="Y1252" i="4"/>
  <c r="W1252" i="4"/>
  <c r="S1252" i="4"/>
  <c r="U1252" i="4" s="1"/>
  <c r="AB1251" i="4"/>
  <c r="Y1251" i="4"/>
  <c r="Z1251" i="4" s="1"/>
  <c r="W1251" i="4"/>
  <c r="S1251" i="4"/>
  <c r="U1251" i="4" s="1"/>
  <c r="AB1250" i="4"/>
  <c r="Y1250" i="4"/>
  <c r="W1250" i="4"/>
  <c r="S1250" i="4"/>
  <c r="U1250" i="4" s="1"/>
  <c r="AB1249" i="4"/>
  <c r="Y1249" i="4"/>
  <c r="W1249" i="4"/>
  <c r="S1249" i="4"/>
  <c r="U1249" i="4" s="1"/>
  <c r="AB1248" i="4"/>
  <c r="Y1248" i="4"/>
  <c r="W1248" i="4"/>
  <c r="S1248" i="4"/>
  <c r="U1248" i="4" s="1"/>
  <c r="AB1247" i="4"/>
  <c r="Y1247" i="4"/>
  <c r="Z1247" i="4" s="1"/>
  <c r="W1247" i="4"/>
  <c r="S1247" i="4"/>
  <c r="U1247" i="4" s="1"/>
  <c r="AB1246" i="4"/>
  <c r="Y1246" i="4"/>
  <c r="W1246" i="4"/>
  <c r="S1246" i="4"/>
  <c r="U1246" i="4" s="1"/>
  <c r="AB1245" i="4"/>
  <c r="Y1245" i="4"/>
  <c r="W1245" i="4"/>
  <c r="S1245" i="4"/>
  <c r="U1245" i="4" s="1"/>
  <c r="AB1244" i="4"/>
  <c r="Y1244" i="4"/>
  <c r="W1244" i="4"/>
  <c r="S1244" i="4"/>
  <c r="U1244" i="4" s="1"/>
  <c r="AB1243" i="4"/>
  <c r="Y1243" i="4"/>
  <c r="Z1243" i="4" s="1"/>
  <c r="W1243" i="4"/>
  <c r="S1243" i="4"/>
  <c r="U1243" i="4" s="1"/>
  <c r="AB1242" i="4"/>
  <c r="Y1242" i="4"/>
  <c r="Z1242" i="4" s="1"/>
  <c r="W1242" i="4"/>
  <c r="S1242" i="4"/>
  <c r="U1242" i="4" s="1"/>
  <c r="AB1241" i="4"/>
  <c r="Y1241" i="4"/>
  <c r="W1241" i="4"/>
  <c r="S1241" i="4"/>
  <c r="U1241" i="4" s="1"/>
  <c r="AB1240" i="4"/>
  <c r="Y1240" i="4"/>
  <c r="W1240" i="4"/>
  <c r="S1240" i="4"/>
  <c r="U1240" i="4" s="1"/>
  <c r="AB1239" i="4"/>
  <c r="Y1239" i="4"/>
  <c r="Z1239" i="4" s="1"/>
  <c r="W1239" i="4"/>
  <c r="S1239" i="4"/>
  <c r="U1239" i="4" s="1"/>
  <c r="AB1238" i="4"/>
  <c r="Y1238" i="4"/>
  <c r="Z1238" i="4" s="1"/>
  <c r="W1238" i="4"/>
  <c r="S1238" i="4"/>
  <c r="U1238" i="4" s="1"/>
  <c r="AB1237" i="4"/>
  <c r="Y1237" i="4"/>
  <c r="W1237" i="4"/>
  <c r="S1237" i="4"/>
  <c r="U1237" i="4" s="1"/>
  <c r="AB1236" i="4"/>
  <c r="Y1236" i="4"/>
  <c r="W1236" i="4"/>
  <c r="S1236" i="4"/>
  <c r="U1236" i="4" s="1"/>
  <c r="AB1235" i="4"/>
  <c r="Y1235" i="4"/>
  <c r="Z1235" i="4" s="1"/>
  <c r="W1235" i="4"/>
  <c r="S1235" i="4"/>
  <c r="U1235" i="4" s="1"/>
  <c r="AB1234" i="4"/>
  <c r="Y1234" i="4"/>
  <c r="Z1234" i="4" s="1"/>
  <c r="W1234" i="4"/>
  <c r="S1234" i="4"/>
  <c r="U1234" i="4" s="1"/>
  <c r="AB1233" i="4"/>
  <c r="Y1233" i="4"/>
  <c r="W1233" i="4"/>
  <c r="S1233" i="4"/>
  <c r="U1233" i="4" s="1"/>
  <c r="AB1232" i="4"/>
  <c r="Y1232" i="4"/>
  <c r="W1232" i="4"/>
  <c r="S1232" i="4"/>
  <c r="U1232" i="4" s="1"/>
  <c r="AB1231" i="4"/>
  <c r="Y1231" i="4"/>
  <c r="Z1231" i="4" s="1"/>
  <c r="W1231" i="4"/>
  <c r="S1231" i="4"/>
  <c r="U1231" i="4" s="1"/>
  <c r="AB1230" i="4"/>
  <c r="Y1230" i="4"/>
  <c r="Z1230" i="4" s="1"/>
  <c r="W1230" i="4"/>
  <c r="S1230" i="4"/>
  <c r="U1230" i="4" s="1"/>
  <c r="AB1229" i="4"/>
  <c r="Y1229" i="4"/>
  <c r="W1229" i="4"/>
  <c r="S1229" i="4"/>
  <c r="U1229" i="4" s="1"/>
  <c r="AB1228" i="4"/>
  <c r="Y1228" i="4"/>
  <c r="W1228" i="4"/>
  <c r="S1228" i="4"/>
  <c r="U1228" i="4" s="1"/>
  <c r="AB1227" i="4"/>
  <c r="Y1227" i="4"/>
  <c r="Z1227" i="4" s="1"/>
  <c r="W1227" i="4"/>
  <c r="S1227" i="4"/>
  <c r="U1227" i="4" s="1"/>
  <c r="AB1226" i="4"/>
  <c r="Y1226" i="4"/>
  <c r="Z1226" i="4" s="1"/>
  <c r="W1226" i="4"/>
  <c r="S1226" i="4"/>
  <c r="U1226" i="4" s="1"/>
  <c r="AB1225" i="4"/>
  <c r="Y1225" i="4"/>
  <c r="W1225" i="4"/>
  <c r="S1225" i="4"/>
  <c r="U1225" i="4" s="1"/>
  <c r="AB1224" i="4"/>
  <c r="Y1224" i="4"/>
  <c r="W1224" i="4"/>
  <c r="S1224" i="4"/>
  <c r="U1224" i="4" s="1"/>
  <c r="AB1223" i="4"/>
  <c r="Y1223" i="4"/>
  <c r="Z1223" i="4" s="1"/>
  <c r="W1223" i="4"/>
  <c r="S1223" i="4"/>
  <c r="U1223" i="4" s="1"/>
  <c r="AB1222" i="4"/>
  <c r="Y1222" i="4"/>
  <c r="Z1222" i="4" s="1"/>
  <c r="W1222" i="4"/>
  <c r="S1222" i="4"/>
  <c r="U1222" i="4" s="1"/>
  <c r="AB1221" i="4"/>
  <c r="Y1221" i="4"/>
  <c r="W1221" i="4"/>
  <c r="S1221" i="4"/>
  <c r="U1221" i="4" s="1"/>
  <c r="AB1220" i="4"/>
  <c r="Y1220" i="4"/>
  <c r="W1220" i="4"/>
  <c r="S1220" i="4"/>
  <c r="U1220" i="4" s="1"/>
  <c r="AB1219" i="4"/>
  <c r="Z1219" i="4"/>
  <c r="Y1219" i="4"/>
  <c r="W1219" i="4"/>
  <c r="S1219" i="4"/>
  <c r="U1219" i="4" s="1"/>
  <c r="AB1218" i="4"/>
  <c r="Y1218" i="4"/>
  <c r="W1218" i="4"/>
  <c r="S1218" i="4"/>
  <c r="U1218" i="4" s="1"/>
  <c r="AB1217" i="4"/>
  <c r="Y1217" i="4"/>
  <c r="W1217" i="4"/>
  <c r="S1217" i="4"/>
  <c r="U1217" i="4" s="1"/>
  <c r="AB1216" i="4"/>
  <c r="Y1216" i="4"/>
  <c r="W1216" i="4"/>
  <c r="S1216" i="4"/>
  <c r="U1216" i="4" s="1"/>
  <c r="AB1215" i="4"/>
  <c r="Z1215" i="4"/>
  <c r="Y1215" i="4"/>
  <c r="W1215" i="4"/>
  <c r="S1215" i="4"/>
  <c r="U1215" i="4" s="1"/>
  <c r="AB1214" i="4"/>
  <c r="Y1214" i="4"/>
  <c r="W1214" i="4"/>
  <c r="S1214" i="4"/>
  <c r="U1214" i="4" s="1"/>
  <c r="AB1213" i="4"/>
  <c r="Y1213" i="4"/>
  <c r="W1213" i="4"/>
  <c r="S1213" i="4"/>
  <c r="U1213" i="4" s="1"/>
  <c r="AB1212" i="4"/>
  <c r="Y1212" i="4"/>
  <c r="W1212" i="4"/>
  <c r="S1212" i="4"/>
  <c r="U1212" i="4" s="1"/>
  <c r="AB1211" i="4"/>
  <c r="Y1211" i="4"/>
  <c r="Z1211" i="4" s="1"/>
  <c r="W1211" i="4"/>
  <c r="S1211" i="4"/>
  <c r="U1211" i="4" s="1"/>
  <c r="AB1210" i="4"/>
  <c r="Y1210" i="4"/>
  <c r="Z1210" i="4" s="1"/>
  <c r="W1210" i="4"/>
  <c r="S1210" i="4"/>
  <c r="U1210" i="4" s="1"/>
  <c r="AB1209" i="4"/>
  <c r="Y1209" i="4"/>
  <c r="W1209" i="4"/>
  <c r="S1209" i="4"/>
  <c r="U1209" i="4" s="1"/>
  <c r="AB1208" i="4"/>
  <c r="Y1208" i="4"/>
  <c r="W1208" i="4"/>
  <c r="S1208" i="4"/>
  <c r="U1208" i="4" s="1"/>
  <c r="AB1207" i="4"/>
  <c r="AC1207" i="4" s="1"/>
  <c r="Y1207" i="4"/>
  <c r="Z1207" i="4" s="1"/>
  <c r="W1207" i="4"/>
  <c r="S1207" i="4"/>
  <c r="U1207" i="4" s="1"/>
  <c r="AB1206" i="4"/>
  <c r="Y1206" i="4"/>
  <c r="Z1206" i="4" s="1"/>
  <c r="W1206" i="4"/>
  <c r="S1206" i="4"/>
  <c r="U1206" i="4" s="1"/>
  <c r="AB1205" i="4"/>
  <c r="Y1205" i="4"/>
  <c r="W1205" i="4"/>
  <c r="S1205" i="4"/>
  <c r="U1205" i="4" s="1"/>
  <c r="AB1204" i="4"/>
  <c r="Y1204" i="4"/>
  <c r="W1204" i="4"/>
  <c r="S1204" i="4"/>
  <c r="U1204" i="4" s="1"/>
  <c r="AB1203" i="4"/>
  <c r="Y1203" i="4"/>
  <c r="Z1203" i="4" s="1"/>
  <c r="W1203" i="4"/>
  <c r="S1203" i="4"/>
  <c r="U1203" i="4" s="1"/>
  <c r="AB1202" i="4"/>
  <c r="Y1202" i="4"/>
  <c r="Z1202" i="4" s="1"/>
  <c r="W1202" i="4"/>
  <c r="S1202" i="4"/>
  <c r="U1202" i="4" s="1"/>
  <c r="AB1201" i="4"/>
  <c r="Y1201" i="4"/>
  <c r="W1201" i="4"/>
  <c r="S1201" i="4"/>
  <c r="U1201" i="4" s="1"/>
  <c r="AB1200" i="4"/>
  <c r="Y1200" i="4"/>
  <c r="W1200" i="4"/>
  <c r="S1200" i="4"/>
  <c r="U1200" i="4" s="1"/>
  <c r="AB1199" i="4"/>
  <c r="Y1199" i="4"/>
  <c r="Z1199" i="4" s="1"/>
  <c r="W1199" i="4"/>
  <c r="S1199" i="4"/>
  <c r="U1199" i="4" s="1"/>
  <c r="AB1198" i="4"/>
  <c r="Y1198" i="4"/>
  <c r="Z1198" i="4" s="1"/>
  <c r="W1198" i="4"/>
  <c r="S1198" i="4"/>
  <c r="U1198" i="4" s="1"/>
  <c r="AB1197" i="4"/>
  <c r="Y1197" i="4"/>
  <c r="W1197" i="4"/>
  <c r="S1197" i="4"/>
  <c r="U1197" i="4" s="1"/>
  <c r="AB1196" i="4"/>
  <c r="Y1196" i="4"/>
  <c r="W1196" i="4"/>
  <c r="S1196" i="4"/>
  <c r="U1196" i="4" s="1"/>
  <c r="AB1195" i="4"/>
  <c r="Y1195" i="4"/>
  <c r="Z1195" i="4" s="1"/>
  <c r="W1195" i="4"/>
  <c r="S1195" i="4"/>
  <c r="U1195" i="4" s="1"/>
  <c r="AB1194" i="4"/>
  <c r="Y1194" i="4"/>
  <c r="Z1194" i="4" s="1"/>
  <c r="W1194" i="4"/>
  <c r="S1194" i="4"/>
  <c r="U1194" i="4" s="1"/>
  <c r="AB1193" i="4"/>
  <c r="Y1193" i="4"/>
  <c r="W1193" i="4"/>
  <c r="S1193" i="4"/>
  <c r="U1193" i="4" s="1"/>
  <c r="AB1192" i="4"/>
  <c r="Y1192" i="4"/>
  <c r="W1192" i="4"/>
  <c r="S1192" i="4"/>
  <c r="U1192" i="4" s="1"/>
  <c r="AB1191" i="4"/>
  <c r="Y1191" i="4"/>
  <c r="Z1191" i="4" s="1"/>
  <c r="W1191" i="4"/>
  <c r="S1191" i="4"/>
  <c r="U1191" i="4" s="1"/>
  <c r="AB1190" i="4"/>
  <c r="Y1190" i="4"/>
  <c r="Z1190" i="4" s="1"/>
  <c r="W1190" i="4"/>
  <c r="S1190" i="4"/>
  <c r="U1190" i="4" s="1"/>
  <c r="AB1189" i="4"/>
  <c r="Y1189" i="4"/>
  <c r="W1189" i="4"/>
  <c r="S1189" i="4"/>
  <c r="U1189" i="4" s="1"/>
  <c r="AB1188" i="4"/>
  <c r="Y1188" i="4"/>
  <c r="W1188" i="4"/>
  <c r="S1188" i="4"/>
  <c r="U1188" i="4" s="1"/>
  <c r="AB1187" i="4"/>
  <c r="Y1187" i="4"/>
  <c r="Z1187" i="4" s="1"/>
  <c r="W1187" i="4"/>
  <c r="S1187" i="4"/>
  <c r="U1187" i="4" s="1"/>
  <c r="AB1186" i="4"/>
  <c r="Y1186" i="4"/>
  <c r="W1186" i="4"/>
  <c r="S1186" i="4"/>
  <c r="U1186" i="4" s="1"/>
  <c r="AB1185" i="4"/>
  <c r="Y1185" i="4"/>
  <c r="W1185" i="4"/>
  <c r="S1185" i="4"/>
  <c r="U1185" i="4" s="1"/>
  <c r="AB1184" i="4"/>
  <c r="Y1184" i="4"/>
  <c r="W1184" i="4"/>
  <c r="S1184" i="4"/>
  <c r="U1184" i="4" s="1"/>
  <c r="AB1183" i="4"/>
  <c r="Y1183" i="4"/>
  <c r="Z1183" i="4" s="1"/>
  <c r="W1183" i="4"/>
  <c r="S1183" i="4"/>
  <c r="U1183" i="4" s="1"/>
  <c r="AB1182" i="4"/>
  <c r="Y1182" i="4"/>
  <c r="W1182" i="4"/>
  <c r="S1182" i="4"/>
  <c r="U1182" i="4" s="1"/>
  <c r="AB1181" i="4"/>
  <c r="Y1181" i="4"/>
  <c r="W1181" i="4"/>
  <c r="S1181" i="4"/>
  <c r="U1181" i="4" s="1"/>
  <c r="AB1180" i="4"/>
  <c r="Y1180" i="4"/>
  <c r="W1180" i="4"/>
  <c r="S1180" i="4"/>
  <c r="U1180" i="4" s="1"/>
  <c r="AB1179" i="4"/>
  <c r="Y1179" i="4"/>
  <c r="Z1179" i="4" s="1"/>
  <c r="W1179" i="4"/>
  <c r="S1179" i="4"/>
  <c r="U1179" i="4" s="1"/>
  <c r="AB1178" i="4"/>
  <c r="Y1178" i="4"/>
  <c r="Z1178" i="4" s="1"/>
  <c r="W1178" i="4"/>
  <c r="S1178" i="4"/>
  <c r="U1178" i="4" s="1"/>
  <c r="AB1177" i="4"/>
  <c r="Y1177" i="4"/>
  <c r="W1177" i="4"/>
  <c r="S1177" i="4"/>
  <c r="U1177" i="4" s="1"/>
  <c r="AB1176" i="4"/>
  <c r="Y1176" i="4"/>
  <c r="W1176" i="4"/>
  <c r="S1176" i="4"/>
  <c r="U1176" i="4" s="1"/>
  <c r="AB1175" i="4"/>
  <c r="Y1175" i="4"/>
  <c r="Z1175" i="4" s="1"/>
  <c r="W1175" i="4"/>
  <c r="S1175" i="4"/>
  <c r="U1175" i="4" s="1"/>
  <c r="AB1174" i="4"/>
  <c r="Y1174" i="4"/>
  <c r="Z1174" i="4" s="1"/>
  <c r="W1174" i="4"/>
  <c r="S1174" i="4"/>
  <c r="U1174" i="4" s="1"/>
  <c r="AB1173" i="4"/>
  <c r="Y1173" i="4"/>
  <c r="W1173" i="4"/>
  <c r="S1173" i="4"/>
  <c r="U1173" i="4" s="1"/>
  <c r="AB1172" i="4"/>
  <c r="Y1172" i="4"/>
  <c r="W1172" i="4"/>
  <c r="S1172" i="4"/>
  <c r="U1172" i="4" s="1"/>
  <c r="AB1171" i="4"/>
  <c r="Y1171" i="4"/>
  <c r="Z1171" i="4" s="1"/>
  <c r="W1171" i="4"/>
  <c r="S1171" i="4"/>
  <c r="U1171" i="4" s="1"/>
  <c r="AB1170" i="4"/>
  <c r="Y1170" i="4"/>
  <c r="Z1170" i="4" s="1"/>
  <c r="W1170" i="4"/>
  <c r="S1170" i="4"/>
  <c r="U1170" i="4" s="1"/>
  <c r="AB1169" i="4"/>
  <c r="Y1169" i="4"/>
  <c r="W1169" i="4"/>
  <c r="S1169" i="4"/>
  <c r="U1169" i="4" s="1"/>
  <c r="AB1168" i="4"/>
  <c r="Y1168" i="4"/>
  <c r="W1168" i="4"/>
  <c r="S1168" i="4"/>
  <c r="U1168" i="4" s="1"/>
  <c r="AB1167" i="4"/>
  <c r="Y1167" i="4"/>
  <c r="Z1167" i="4" s="1"/>
  <c r="W1167" i="4"/>
  <c r="S1167" i="4"/>
  <c r="U1167" i="4" s="1"/>
  <c r="AB1166" i="4"/>
  <c r="Y1166" i="4"/>
  <c r="Z1166" i="4" s="1"/>
  <c r="W1166" i="4"/>
  <c r="S1166" i="4"/>
  <c r="U1166" i="4" s="1"/>
  <c r="AB1165" i="4"/>
  <c r="Y1165" i="4"/>
  <c r="W1165" i="4"/>
  <c r="S1165" i="4"/>
  <c r="U1165" i="4" s="1"/>
  <c r="AB1164" i="4"/>
  <c r="Y1164" i="4"/>
  <c r="W1164" i="4"/>
  <c r="S1164" i="4"/>
  <c r="U1164" i="4" s="1"/>
  <c r="AB1163" i="4"/>
  <c r="Y1163" i="4"/>
  <c r="Z1163" i="4" s="1"/>
  <c r="W1163" i="4"/>
  <c r="S1163" i="4"/>
  <c r="U1163" i="4" s="1"/>
  <c r="AB1162" i="4"/>
  <c r="Y1162" i="4"/>
  <c r="Z1162" i="4" s="1"/>
  <c r="W1162" i="4"/>
  <c r="S1162" i="4"/>
  <c r="U1162" i="4" s="1"/>
  <c r="AB1161" i="4"/>
  <c r="Y1161" i="4"/>
  <c r="W1161" i="4"/>
  <c r="S1161" i="4"/>
  <c r="U1161" i="4" s="1"/>
  <c r="AB1160" i="4"/>
  <c r="Y1160" i="4"/>
  <c r="W1160" i="4"/>
  <c r="S1160" i="4"/>
  <c r="U1160" i="4" s="1"/>
  <c r="AB1159" i="4"/>
  <c r="Y1159" i="4"/>
  <c r="Z1159" i="4" s="1"/>
  <c r="W1159" i="4"/>
  <c r="S1159" i="4"/>
  <c r="U1159" i="4" s="1"/>
  <c r="AB1158" i="4"/>
  <c r="Y1158" i="4"/>
  <c r="Z1158" i="4" s="1"/>
  <c r="W1158" i="4"/>
  <c r="S1158" i="4"/>
  <c r="U1158" i="4" s="1"/>
  <c r="AB1157" i="4"/>
  <c r="Y1157" i="4"/>
  <c r="W1157" i="4"/>
  <c r="S1157" i="4"/>
  <c r="U1157" i="4" s="1"/>
  <c r="AB1156" i="4"/>
  <c r="Y1156" i="4"/>
  <c r="W1156" i="4"/>
  <c r="S1156" i="4"/>
  <c r="U1156" i="4" s="1"/>
  <c r="AB1155" i="4"/>
  <c r="Y1155" i="4"/>
  <c r="Z1155" i="4" s="1"/>
  <c r="W1155" i="4"/>
  <c r="S1155" i="4"/>
  <c r="U1155" i="4" s="1"/>
  <c r="AB1154" i="4"/>
  <c r="Y1154" i="4"/>
  <c r="W1154" i="4"/>
  <c r="S1154" i="4"/>
  <c r="U1154" i="4" s="1"/>
  <c r="AB1153" i="4"/>
  <c r="Y1153" i="4"/>
  <c r="W1153" i="4"/>
  <c r="S1153" i="4"/>
  <c r="U1153" i="4" s="1"/>
  <c r="AB1152" i="4"/>
  <c r="Y1152" i="4"/>
  <c r="W1152" i="4"/>
  <c r="S1152" i="4"/>
  <c r="U1152" i="4" s="1"/>
  <c r="AB1151" i="4"/>
  <c r="Y1151" i="4"/>
  <c r="Z1151" i="4" s="1"/>
  <c r="W1151" i="4"/>
  <c r="S1151" i="4"/>
  <c r="U1151" i="4" s="1"/>
  <c r="AB1150" i="4"/>
  <c r="Y1150" i="4"/>
  <c r="W1150" i="4"/>
  <c r="S1150" i="4"/>
  <c r="U1150" i="4" s="1"/>
  <c r="AB1149" i="4"/>
  <c r="Y1149" i="4"/>
  <c r="W1149" i="4"/>
  <c r="S1149" i="4"/>
  <c r="U1149" i="4" s="1"/>
  <c r="AB1148" i="4"/>
  <c r="Y1148" i="4"/>
  <c r="W1148" i="4"/>
  <c r="X1148" i="4" s="1"/>
  <c r="S1148" i="4"/>
  <c r="U1148" i="4" s="1"/>
  <c r="AB1147" i="4"/>
  <c r="Y1147" i="4"/>
  <c r="Z1147" i="4" s="1"/>
  <c r="W1147" i="4"/>
  <c r="S1147" i="4"/>
  <c r="U1147" i="4" s="1"/>
  <c r="AB1146" i="4"/>
  <c r="Y1146" i="4"/>
  <c r="Z1146" i="4" s="1"/>
  <c r="W1146" i="4"/>
  <c r="S1146" i="4"/>
  <c r="U1146" i="4" s="1"/>
  <c r="AB1145" i="4"/>
  <c r="Y1145" i="4"/>
  <c r="W1145" i="4"/>
  <c r="S1145" i="4"/>
  <c r="U1145" i="4" s="1"/>
  <c r="AB1144" i="4"/>
  <c r="Y1144" i="4"/>
  <c r="W1144" i="4"/>
  <c r="S1144" i="4"/>
  <c r="U1144" i="4" s="1"/>
  <c r="AB1143" i="4"/>
  <c r="Y1143" i="4"/>
  <c r="Z1143" i="4" s="1"/>
  <c r="W1143" i="4"/>
  <c r="S1143" i="4"/>
  <c r="U1143" i="4" s="1"/>
  <c r="AB1142" i="4"/>
  <c r="Y1142" i="4"/>
  <c r="Z1142" i="4" s="1"/>
  <c r="W1142" i="4"/>
  <c r="S1142" i="4"/>
  <c r="U1142" i="4" s="1"/>
  <c r="AB1141" i="4"/>
  <c r="Y1141" i="4"/>
  <c r="W1141" i="4"/>
  <c r="S1141" i="4"/>
  <c r="U1141" i="4" s="1"/>
  <c r="AB1140" i="4"/>
  <c r="Y1140" i="4"/>
  <c r="W1140" i="4"/>
  <c r="S1140" i="4"/>
  <c r="U1140" i="4" s="1"/>
  <c r="AB1139" i="4"/>
  <c r="Y1139" i="4"/>
  <c r="W1139" i="4"/>
  <c r="S1139" i="4"/>
  <c r="U1139" i="4" s="1"/>
  <c r="AB1138" i="4"/>
  <c r="Y1138" i="4"/>
  <c r="Z1138" i="4" s="1"/>
  <c r="W1138" i="4"/>
  <c r="S1138" i="4"/>
  <c r="U1138" i="4" s="1"/>
  <c r="AB1137" i="4"/>
  <c r="Y1137" i="4"/>
  <c r="W1137" i="4"/>
  <c r="S1137" i="4"/>
  <c r="U1137" i="4" s="1"/>
  <c r="AB1136" i="4"/>
  <c r="Y1136" i="4"/>
  <c r="W1136" i="4"/>
  <c r="S1136" i="4"/>
  <c r="U1136" i="4" s="1"/>
  <c r="AB1135" i="4"/>
  <c r="Y1135" i="4"/>
  <c r="Z1135" i="4" s="1"/>
  <c r="W1135" i="4"/>
  <c r="S1135" i="4"/>
  <c r="U1135" i="4" s="1"/>
  <c r="AB1134" i="4"/>
  <c r="Y1134" i="4"/>
  <c r="Z1134" i="4" s="1"/>
  <c r="W1134" i="4"/>
  <c r="S1134" i="4"/>
  <c r="U1134" i="4" s="1"/>
  <c r="AB1133" i="4"/>
  <c r="Y1133" i="4"/>
  <c r="W1133" i="4"/>
  <c r="S1133" i="4"/>
  <c r="U1133" i="4" s="1"/>
  <c r="AB1132" i="4"/>
  <c r="Y1132" i="4"/>
  <c r="W1132" i="4"/>
  <c r="S1132" i="4"/>
  <c r="U1132" i="4" s="1"/>
  <c r="AB1131" i="4"/>
  <c r="Y1131" i="4"/>
  <c r="Z1131" i="4" s="1"/>
  <c r="W1131" i="4"/>
  <c r="S1131" i="4"/>
  <c r="U1131" i="4" s="1"/>
  <c r="AB1130" i="4"/>
  <c r="Y1130" i="4"/>
  <c r="W1130" i="4"/>
  <c r="S1130" i="4"/>
  <c r="U1130" i="4" s="1"/>
  <c r="AB1129" i="4"/>
  <c r="Y1129" i="4"/>
  <c r="W1129" i="4"/>
  <c r="S1129" i="4"/>
  <c r="U1129" i="4" s="1"/>
  <c r="AB1128" i="4"/>
  <c r="Y1128" i="4"/>
  <c r="W1128" i="4"/>
  <c r="S1128" i="4"/>
  <c r="U1128" i="4" s="1"/>
  <c r="AB1127" i="4"/>
  <c r="Y1127" i="4"/>
  <c r="W1127" i="4"/>
  <c r="S1127" i="4"/>
  <c r="U1127" i="4" s="1"/>
  <c r="AB1126" i="4"/>
  <c r="Y1126" i="4"/>
  <c r="Z1126" i="4" s="1"/>
  <c r="W1126" i="4"/>
  <c r="S1126" i="4"/>
  <c r="U1126" i="4" s="1"/>
  <c r="AB1125" i="4"/>
  <c r="Y1125" i="4"/>
  <c r="W1125" i="4"/>
  <c r="S1125" i="4"/>
  <c r="U1125" i="4" s="1"/>
  <c r="AB1124" i="4"/>
  <c r="Y1124" i="4"/>
  <c r="W1124" i="4"/>
  <c r="S1124" i="4"/>
  <c r="U1124" i="4" s="1"/>
  <c r="AB1123" i="4"/>
  <c r="Y1123" i="4"/>
  <c r="Z1123" i="4" s="1"/>
  <c r="W1123" i="4"/>
  <c r="S1123" i="4"/>
  <c r="U1123" i="4" s="1"/>
  <c r="AB1122" i="4"/>
  <c r="Y1122" i="4"/>
  <c r="W1122" i="4"/>
  <c r="S1122" i="4"/>
  <c r="U1122" i="4" s="1"/>
  <c r="AB1121" i="4"/>
  <c r="Y1121" i="4"/>
  <c r="W1121" i="4"/>
  <c r="S1121" i="4"/>
  <c r="U1121" i="4" s="1"/>
  <c r="AB1120" i="4"/>
  <c r="Y1120" i="4"/>
  <c r="W1120" i="4"/>
  <c r="S1120" i="4"/>
  <c r="U1120" i="4" s="1"/>
  <c r="AB1119" i="4"/>
  <c r="Y1119" i="4"/>
  <c r="Z1119" i="4" s="1"/>
  <c r="W1119" i="4"/>
  <c r="S1119" i="4"/>
  <c r="U1119" i="4" s="1"/>
  <c r="AB1118" i="4"/>
  <c r="Y1118" i="4"/>
  <c r="W1118" i="4"/>
  <c r="S1118" i="4"/>
  <c r="U1118" i="4" s="1"/>
  <c r="AB1117" i="4"/>
  <c r="Y1117" i="4"/>
  <c r="W1117" i="4"/>
  <c r="S1117" i="4"/>
  <c r="U1117" i="4" s="1"/>
  <c r="AB1116" i="4"/>
  <c r="Y1116" i="4"/>
  <c r="W1116" i="4"/>
  <c r="S1116" i="4"/>
  <c r="U1116" i="4" s="1"/>
  <c r="AB1115" i="4"/>
  <c r="Y1115" i="4"/>
  <c r="Z1115" i="4" s="1"/>
  <c r="W1115" i="4"/>
  <c r="S1115" i="4"/>
  <c r="U1115" i="4" s="1"/>
  <c r="AB1114" i="4"/>
  <c r="Y1114" i="4"/>
  <c r="Z1114" i="4" s="1"/>
  <c r="W1114" i="4"/>
  <c r="S1114" i="4"/>
  <c r="U1114" i="4" s="1"/>
  <c r="AB1113" i="4"/>
  <c r="Y1113" i="4"/>
  <c r="W1113" i="4"/>
  <c r="S1113" i="4"/>
  <c r="U1113" i="4" s="1"/>
  <c r="AB1112" i="4"/>
  <c r="Y1112" i="4"/>
  <c r="W1112" i="4"/>
  <c r="S1112" i="4"/>
  <c r="U1112" i="4" s="1"/>
  <c r="AB1111" i="4"/>
  <c r="Y1111" i="4"/>
  <c r="W1111" i="4"/>
  <c r="S1111" i="4"/>
  <c r="U1111" i="4" s="1"/>
  <c r="AB1110" i="4"/>
  <c r="Y1110" i="4"/>
  <c r="Z1110" i="4" s="1"/>
  <c r="W1110" i="4"/>
  <c r="S1110" i="4"/>
  <c r="U1110" i="4" s="1"/>
  <c r="AB1109" i="4"/>
  <c r="Y1109" i="4"/>
  <c r="W1109" i="4"/>
  <c r="S1109" i="4"/>
  <c r="U1109" i="4" s="1"/>
  <c r="AB1108" i="4"/>
  <c r="Y1108" i="4"/>
  <c r="W1108" i="4"/>
  <c r="S1108" i="4"/>
  <c r="U1108" i="4" s="1"/>
  <c r="AB1107" i="4"/>
  <c r="Y1107" i="4"/>
  <c r="Z1107" i="4" s="1"/>
  <c r="W1107" i="4"/>
  <c r="S1107" i="4"/>
  <c r="U1107" i="4" s="1"/>
  <c r="AB1106" i="4"/>
  <c r="Y1106" i="4"/>
  <c r="Z1106" i="4" s="1"/>
  <c r="W1106" i="4"/>
  <c r="S1106" i="4"/>
  <c r="U1106" i="4" s="1"/>
  <c r="AB1105" i="4"/>
  <c r="Y1105" i="4"/>
  <c r="W1105" i="4"/>
  <c r="S1105" i="4"/>
  <c r="U1105" i="4" s="1"/>
  <c r="AB1104" i="4"/>
  <c r="Y1104" i="4"/>
  <c r="W1104" i="4"/>
  <c r="S1104" i="4"/>
  <c r="U1104" i="4" s="1"/>
  <c r="AB1103" i="4"/>
  <c r="Y1103" i="4"/>
  <c r="Z1103" i="4" s="1"/>
  <c r="W1103" i="4"/>
  <c r="S1103" i="4"/>
  <c r="U1103" i="4" s="1"/>
  <c r="AB1102" i="4"/>
  <c r="Y1102" i="4"/>
  <c r="Z1102" i="4" s="1"/>
  <c r="W1102" i="4"/>
  <c r="S1102" i="4"/>
  <c r="U1102" i="4" s="1"/>
  <c r="AB1101" i="4"/>
  <c r="Y1101" i="4"/>
  <c r="W1101" i="4"/>
  <c r="S1101" i="4"/>
  <c r="U1101" i="4" s="1"/>
  <c r="AB1100" i="4"/>
  <c r="Y1100" i="4"/>
  <c r="W1100" i="4"/>
  <c r="S1100" i="4"/>
  <c r="U1100" i="4" s="1"/>
  <c r="AB1099" i="4"/>
  <c r="Y1099" i="4"/>
  <c r="Z1099" i="4" s="1"/>
  <c r="W1099" i="4"/>
  <c r="S1099" i="4"/>
  <c r="U1099" i="4" s="1"/>
  <c r="AB1098" i="4"/>
  <c r="Y1098" i="4"/>
  <c r="Z1098" i="4" s="1"/>
  <c r="W1098" i="4"/>
  <c r="S1098" i="4"/>
  <c r="U1098" i="4" s="1"/>
  <c r="AB1097" i="4"/>
  <c r="Y1097" i="4"/>
  <c r="W1097" i="4"/>
  <c r="S1097" i="4"/>
  <c r="U1097" i="4" s="1"/>
  <c r="AB1096" i="4"/>
  <c r="Y1096" i="4"/>
  <c r="W1096" i="4"/>
  <c r="S1096" i="4"/>
  <c r="U1096" i="4" s="1"/>
  <c r="AB1095" i="4"/>
  <c r="Y1095" i="4"/>
  <c r="W1095" i="4"/>
  <c r="S1095" i="4"/>
  <c r="U1095" i="4" s="1"/>
  <c r="AB1094" i="4"/>
  <c r="Y1094" i="4"/>
  <c r="Z1094" i="4" s="1"/>
  <c r="W1094" i="4"/>
  <c r="S1094" i="4"/>
  <c r="U1094" i="4" s="1"/>
  <c r="AB1093" i="4"/>
  <c r="Y1093" i="4"/>
  <c r="W1093" i="4"/>
  <c r="S1093" i="4"/>
  <c r="U1093" i="4" s="1"/>
  <c r="AB1092" i="4"/>
  <c r="Y1092" i="4"/>
  <c r="W1092" i="4"/>
  <c r="S1092" i="4"/>
  <c r="U1092" i="4" s="1"/>
  <c r="AB1091" i="4"/>
  <c r="Y1091" i="4"/>
  <c r="Z1091" i="4" s="1"/>
  <c r="W1091" i="4"/>
  <c r="S1091" i="4"/>
  <c r="U1091" i="4" s="1"/>
  <c r="AB1090" i="4"/>
  <c r="Y1090" i="4"/>
  <c r="W1090" i="4"/>
  <c r="S1090" i="4"/>
  <c r="U1090" i="4" s="1"/>
  <c r="AB1089" i="4"/>
  <c r="Y1089" i="4"/>
  <c r="W1089" i="4"/>
  <c r="S1089" i="4"/>
  <c r="U1089" i="4" s="1"/>
  <c r="AB1088" i="4"/>
  <c r="Y1088" i="4"/>
  <c r="W1088" i="4"/>
  <c r="S1088" i="4"/>
  <c r="U1088" i="4" s="1"/>
  <c r="AB1087" i="4"/>
  <c r="Y1087" i="4"/>
  <c r="Z1087" i="4" s="1"/>
  <c r="W1087" i="4"/>
  <c r="S1087" i="4"/>
  <c r="U1087" i="4" s="1"/>
  <c r="AB1086" i="4"/>
  <c r="Y1086" i="4"/>
  <c r="W1086" i="4"/>
  <c r="S1086" i="4"/>
  <c r="U1086" i="4" s="1"/>
  <c r="AB1085" i="4"/>
  <c r="Y1085" i="4"/>
  <c r="W1085" i="4"/>
  <c r="S1085" i="4"/>
  <c r="U1085" i="4" s="1"/>
  <c r="AB1084" i="4"/>
  <c r="Y1084" i="4"/>
  <c r="W1084" i="4"/>
  <c r="S1084" i="4"/>
  <c r="U1084" i="4" s="1"/>
  <c r="AB1083" i="4"/>
  <c r="Y1083" i="4"/>
  <c r="W1083" i="4"/>
  <c r="S1083" i="4"/>
  <c r="U1083" i="4" s="1"/>
  <c r="AB1082" i="4"/>
  <c r="Y1082" i="4"/>
  <c r="Z1082" i="4" s="1"/>
  <c r="W1082" i="4"/>
  <c r="S1082" i="4"/>
  <c r="U1082" i="4" s="1"/>
  <c r="AB1081" i="4"/>
  <c r="Y1081" i="4"/>
  <c r="W1081" i="4"/>
  <c r="S1081" i="4"/>
  <c r="U1081" i="4" s="1"/>
  <c r="AB1080" i="4"/>
  <c r="Y1080" i="4"/>
  <c r="W1080" i="4"/>
  <c r="S1080" i="4"/>
  <c r="U1080" i="4" s="1"/>
  <c r="AB1079" i="4"/>
  <c r="Y1079" i="4"/>
  <c r="Z1079" i="4" s="1"/>
  <c r="W1079" i="4"/>
  <c r="S1079" i="4"/>
  <c r="U1079" i="4" s="1"/>
  <c r="AB1078" i="4"/>
  <c r="Y1078" i="4"/>
  <c r="W1078" i="4"/>
  <c r="S1078" i="4"/>
  <c r="U1078" i="4" s="1"/>
  <c r="AB1077" i="4"/>
  <c r="Y1077" i="4"/>
  <c r="W1077" i="4"/>
  <c r="S1077" i="4"/>
  <c r="U1077" i="4" s="1"/>
  <c r="AB1076" i="4"/>
  <c r="Y1076" i="4"/>
  <c r="W1076" i="4"/>
  <c r="S1076" i="4"/>
  <c r="U1076" i="4" s="1"/>
  <c r="AB1075" i="4"/>
  <c r="Y1075" i="4"/>
  <c r="Z1075" i="4" s="1"/>
  <c r="W1075" i="4"/>
  <c r="S1075" i="4"/>
  <c r="U1075" i="4" s="1"/>
  <c r="AB1074" i="4"/>
  <c r="Y1074" i="4"/>
  <c r="Z1074" i="4" s="1"/>
  <c r="W1074" i="4"/>
  <c r="S1074" i="4"/>
  <c r="U1074" i="4" s="1"/>
  <c r="AB1073" i="4"/>
  <c r="Y1073" i="4"/>
  <c r="W1073" i="4"/>
  <c r="S1073" i="4"/>
  <c r="U1073" i="4" s="1"/>
  <c r="AB1072" i="4"/>
  <c r="Y1072" i="4"/>
  <c r="W1072" i="4"/>
  <c r="S1072" i="4"/>
  <c r="U1072" i="4" s="1"/>
  <c r="AB1071" i="4"/>
  <c r="Y1071" i="4"/>
  <c r="Z1071" i="4" s="1"/>
  <c r="W1071" i="4"/>
  <c r="S1071" i="4"/>
  <c r="U1071" i="4" s="1"/>
  <c r="AB1070" i="4"/>
  <c r="Y1070" i="4"/>
  <c r="Z1070" i="4" s="1"/>
  <c r="W1070" i="4"/>
  <c r="S1070" i="4"/>
  <c r="U1070" i="4" s="1"/>
  <c r="AB1069" i="4"/>
  <c r="Y1069" i="4"/>
  <c r="W1069" i="4"/>
  <c r="S1069" i="4"/>
  <c r="U1069" i="4" s="1"/>
  <c r="AB1068" i="4"/>
  <c r="Y1068" i="4"/>
  <c r="W1068" i="4"/>
  <c r="S1068" i="4"/>
  <c r="U1068" i="4" s="1"/>
  <c r="AB1067" i="4"/>
  <c r="Y1067" i="4"/>
  <c r="Z1067" i="4" s="1"/>
  <c r="W1067" i="4"/>
  <c r="S1067" i="4"/>
  <c r="U1067" i="4" s="1"/>
  <c r="AB1066" i="4"/>
  <c r="Y1066" i="4"/>
  <c r="Z1066" i="4" s="1"/>
  <c r="W1066" i="4"/>
  <c r="S1066" i="4"/>
  <c r="U1066" i="4" s="1"/>
  <c r="AB1065" i="4"/>
  <c r="Y1065" i="4"/>
  <c r="W1065" i="4"/>
  <c r="S1065" i="4"/>
  <c r="U1065" i="4" s="1"/>
  <c r="AB1064" i="4"/>
  <c r="Y1064" i="4"/>
  <c r="W1064" i="4"/>
  <c r="S1064" i="4"/>
  <c r="U1064" i="4" s="1"/>
  <c r="AB1063" i="4"/>
  <c r="Y1063" i="4"/>
  <c r="Z1063" i="4" s="1"/>
  <c r="W1063" i="4"/>
  <c r="S1063" i="4"/>
  <c r="U1063" i="4" s="1"/>
  <c r="AB1062" i="4"/>
  <c r="Y1062" i="4"/>
  <c r="W1062" i="4"/>
  <c r="S1062" i="4"/>
  <c r="U1062" i="4" s="1"/>
  <c r="X1062" i="4" s="1"/>
  <c r="AB1061" i="4"/>
  <c r="Y1061" i="4"/>
  <c r="W1061" i="4"/>
  <c r="S1061" i="4"/>
  <c r="U1061" i="4" s="1"/>
  <c r="AB1060" i="4"/>
  <c r="Y1060" i="4"/>
  <c r="W1060" i="4"/>
  <c r="S1060" i="4"/>
  <c r="U1060" i="4" s="1"/>
  <c r="AB1059" i="4"/>
  <c r="Y1059" i="4"/>
  <c r="Z1059" i="4" s="1"/>
  <c r="W1059" i="4"/>
  <c r="S1059" i="4"/>
  <c r="U1059" i="4" s="1"/>
  <c r="AB1058" i="4"/>
  <c r="Y1058" i="4"/>
  <c r="Z1058" i="4" s="1"/>
  <c r="W1058" i="4"/>
  <c r="S1058" i="4"/>
  <c r="U1058" i="4" s="1"/>
  <c r="AB1057" i="4"/>
  <c r="Y1057" i="4"/>
  <c r="W1057" i="4"/>
  <c r="S1057" i="4"/>
  <c r="U1057" i="4" s="1"/>
  <c r="AB1056" i="4"/>
  <c r="Y1056" i="4"/>
  <c r="W1056" i="4"/>
  <c r="S1056" i="4"/>
  <c r="U1056" i="4" s="1"/>
  <c r="AB1055" i="4"/>
  <c r="Y1055" i="4"/>
  <c r="Z1055" i="4" s="1"/>
  <c r="W1055" i="4"/>
  <c r="S1055" i="4"/>
  <c r="U1055" i="4" s="1"/>
  <c r="AB1054" i="4"/>
  <c r="Y1054" i="4"/>
  <c r="Z1054" i="4" s="1"/>
  <c r="W1054" i="4"/>
  <c r="S1054" i="4"/>
  <c r="U1054" i="4" s="1"/>
  <c r="AB1053" i="4"/>
  <c r="Y1053" i="4"/>
  <c r="W1053" i="4"/>
  <c r="S1053" i="4"/>
  <c r="U1053" i="4" s="1"/>
  <c r="AB1052" i="4"/>
  <c r="Y1052" i="4"/>
  <c r="W1052" i="4"/>
  <c r="S1052" i="4"/>
  <c r="U1052" i="4" s="1"/>
  <c r="AB1051" i="4"/>
  <c r="Y1051" i="4"/>
  <c r="W1051" i="4"/>
  <c r="S1051" i="4"/>
  <c r="U1051" i="4" s="1"/>
  <c r="AB1050" i="4"/>
  <c r="Y1050" i="4"/>
  <c r="Z1050" i="4" s="1"/>
  <c r="W1050" i="4"/>
  <c r="S1050" i="4"/>
  <c r="U1050" i="4" s="1"/>
  <c r="AB1049" i="4"/>
  <c r="Y1049" i="4"/>
  <c r="W1049" i="4"/>
  <c r="S1049" i="4"/>
  <c r="U1049" i="4" s="1"/>
  <c r="AB1048" i="4"/>
  <c r="Y1048" i="4"/>
  <c r="W1048" i="4"/>
  <c r="S1048" i="4"/>
  <c r="U1048" i="4" s="1"/>
  <c r="AB1047" i="4"/>
  <c r="Y1047" i="4"/>
  <c r="W1047" i="4"/>
  <c r="S1047" i="4"/>
  <c r="U1047" i="4" s="1"/>
  <c r="AB1046" i="4"/>
  <c r="Y1046" i="4"/>
  <c r="Z1046" i="4" s="1"/>
  <c r="W1046" i="4"/>
  <c r="S1046" i="4"/>
  <c r="U1046" i="4" s="1"/>
  <c r="AB1045" i="4"/>
  <c r="Y1045" i="4"/>
  <c r="W1045" i="4"/>
  <c r="S1045" i="4"/>
  <c r="U1045" i="4" s="1"/>
  <c r="AB1044" i="4"/>
  <c r="Y1044" i="4"/>
  <c r="W1044" i="4"/>
  <c r="S1044" i="4"/>
  <c r="U1044" i="4" s="1"/>
  <c r="AB1043" i="4"/>
  <c r="Y1043" i="4"/>
  <c r="W1043" i="4"/>
  <c r="S1043" i="4"/>
  <c r="U1043" i="4" s="1"/>
  <c r="AB1042" i="4"/>
  <c r="Y1042" i="4"/>
  <c r="W1042" i="4"/>
  <c r="S1042" i="4"/>
  <c r="U1042" i="4" s="1"/>
  <c r="AB1041" i="4"/>
  <c r="Y1041" i="4"/>
  <c r="W1041" i="4"/>
  <c r="S1041" i="4"/>
  <c r="U1041" i="4" s="1"/>
  <c r="AB1040" i="4"/>
  <c r="Y1040" i="4"/>
  <c r="W1040" i="4"/>
  <c r="S1040" i="4"/>
  <c r="U1040" i="4" s="1"/>
  <c r="AB1039" i="4"/>
  <c r="Y1039" i="4"/>
  <c r="W1039" i="4"/>
  <c r="S1039" i="4"/>
  <c r="U1039" i="4" s="1"/>
  <c r="AB1038" i="4"/>
  <c r="Y1038" i="4"/>
  <c r="W1038" i="4"/>
  <c r="S1038" i="4"/>
  <c r="U1038" i="4" s="1"/>
  <c r="AB1037" i="4"/>
  <c r="Y1037" i="4"/>
  <c r="W1037" i="4"/>
  <c r="S1037" i="4"/>
  <c r="U1037" i="4" s="1"/>
  <c r="AB1036" i="4"/>
  <c r="Y1036" i="4"/>
  <c r="W1036" i="4"/>
  <c r="S1036" i="4"/>
  <c r="U1036" i="4" s="1"/>
  <c r="AB1035" i="4"/>
  <c r="Y1035" i="4"/>
  <c r="W1035" i="4"/>
  <c r="S1035" i="4"/>
  <c r="U1035" i="4" s="1"/>
  <c r="AB1034" i="4"/>
  <c r="Y1034" i="4"/>
  <c r="Z1034" i="4" s="1"/>
  <c r="W1034" i="4"/>
  <c r="S1034" i="4"/>
  <c r="U1034" i="4" s="1"/>
  <c r="AB1033" i="4"/>
  <c r="Y1033" i="4"/>
  <c r="W1033" i="4"/>
  <c r="S1033" i="4"/>
  <c r="U1033" i="4" s="1"/>
  <c r="AB1032" i="4"/>
  <c r="Y1032" i="4"/>
  <c r="W1032" i="4"/>
  <c r="S1032" i="4"/>
  <c r="U1032" i="4" s="1"/>
  <c r="AB1031" i="4"/>
  <c r="Y1031" i="4"/>
  <c r="W1031" i="4"/>
  <c r="S1031" i="4"/>
  <c r="U1031" i="4" s="1"/>
  <c r="AB1030" i="4"/>
  <c r="Y1030" i="4"/>
  <c r="Z1030" i="4" s="1"/>
  <c r="W1030" i="4"/>
  <c r="S1030" i="4"/>
  <c r="U1030" i="4" s="1"/>
  <c r="AB1029" i="4"/>
  <c r="Y1029" i="4"/>
  <c r="W1029" i="4"/>
  <c r="S1029" i="4"/>
  <c r="U1029" i="4" s="1"/>
  <c r="AB1028" i="4"/>
  <c r="Y1028" i="4"/>
  <c r="W1028" i="4"/>
  <c r="S1028" i="4"/>
  <c r="U1028" i="4" s="1"/>
  <c r="AB1027" i="4"/>
  <c r="Y1027" i="4"/>
  <c r="W1027" i="4"/>
  <c r="S1027" i="4"/>
  <c r="U1027" i="4" s="1"/>
  <c r="AB1026" i="4"/>
  <c r="Y1026" i="4"/>
  <c r="Z1026" i="4" s="1"/>
  <c r="W1026" i="4"/>
  <c r="S1026" i="4"/>
  <c r="U1026" i="4" s="1"/>
  <c r="AB1025" i="4"/>
  <c r="Y1025" i="4"/>
  <c r="W1025" i="4"/>
  <c r="S1025" i="4"/>
  <c r="U1025" i="4" s="1"/>
  <c r="AB1024" i="4"/>
  <c r="Y1024" i="4"/>
  <c r="W1024" i="4"/>
  <c r="S1024" i="4"/>
  <c r="U1024" i="4" s="1"/>
  <c r="AB1023" i="4"/>
  <c r="Y1023" i="4"/>
  <c r="W1023" i="4"/>
  <c r="S1023" i="4"/>
  <c r="U1023" i="4" s="1"/>
  <c r="AB1022" i="4"/>
  <c r="Y1022" i="4"/>
  <c r="Z1022" i="4" s="1"/>
  <c r="W1022" i="4"/>
  <c r="S1022" i="4"/>
  <c r="U1022" i="4" s="1"/>
  <c r="AB1021" i="4"/>
  <c r="Y1021" i="4"/>
  <c r="W1021" i="4"/>
  <c r="S1021" i="4"/>
  <c r="U1021" i="4" s="1"/>
  <c r="AB1020" i="4"/>
  <c r="Y1020" i="4"/>
  <c r="W1020" i="4"/>
  <c r="S1020" i="4"/>
  <c r="U1020" i="4" s="1"/>
  <c r="AB1019" i="4"/>
  <c r="Y1019" i="4"/>
  <c r="W1019" i="4"/>
  <c r="S1019" i="4"/>
  <c r="U1019" i="4" s="1"/>
  <c r="AB1018" i="4"/>
  <c r="Y1018" i="4"/>
  <c r="W1018" i="4"/>
  <c r="S1018" i="4"/>
  <c r="U1018" i="4" s="1"/>
  <c r="AB1017" i="4"/>
  <c r="Y1017" i="4"/>
  <c r="W1017" i="4"/>
  <c r="S1017" i="4"/>
  <c r="U1017" i="4" s="1"/>
  <c r="AB1016" i="4"/>
  <c r="Y1016" i="4"/>
  <c r="W1016" i="4"/>
  <c r="S1016" i="4"/>
  <c r="U1016" i="4" s="1"/>
  <c r="AB1015" i="4"/>
  <c r="Y1015" i="4"/>
  <c r="W1015" i="4"/>
  <c r="S1015" i="4"/>
  <c r="U1015" i="4" s="1"/>
  <c r="AB1014" i="4"/>
  <c r="Y1014" i="4"/>
  <c r="Z1014" i="4" s="1"/>
  <c r="W1014" i="4"/>
  <c r="S1014" i="4"/>
  <c r="U1014" i="4" s="1"/>
  <c r="AB1013" i="4"/>
  <c r="Y1013" i="4"/>
  <c r="W1013" i="4"/>
  <c r="S1013" i="4"/>
  <c r="U1013" i="4" s="1"/>
  <c r="AB1012" i="4"/>
  <c r="Y1012" i="4"/>
  <c r="W1012" i="4"/>
  <c r="S1012" i="4"/>
  <c r="U1012" i="4" s="1"/>
  <c r="AB1011" i="4"/>
  <c r="Y1011" i="4"/>
  <c r="W1011" i="4"/>
  <c r="S1011" i="4"/>
  <c r="U1011" i="4" s="1"/>
  <c r="AB1010" i="4"/>
  <c r="Y1010" i="4"/>
  <c r="W1010" i="4"/>
  <c r="S1010" i="4"/>
  <c r="U1010" i="4" s="1"/>
  <c r="AB1009" i="4"/>
  <c r="Y1009" i="4"/>
  <c r="W1009" i="4"/>
  <c r="S1009" i="4"/>
  <c r="U1009" i="4" s="1"/>
  <c r="AB1008" i="4"/>
  <c r="Y1008" i="4"/>
  <c r="W1008" i="4"/>
  <c r="S1008" i="4"/>
  <c r="U1008" i="4" s="1"/>
  <c r="AB1007" i="4"/>
  <c r="Y1007" i="4"/>
  <c r="W1007" i="4"/>
  <c r="S1007" i="4"/>
  <c r="U1007" i="4" s="1"/>
  <c r="AB1006" i="4"/>
  <c r="Y1006" i="4"/>
  <c r="Z1006" i="4" s="1"/>
  <c r="W1006" i="4"/>
  <c r="S1006" i="4"/>
  <c r="U1006" i="4" s="1"/>
  <c r="AB1005" i="4"/>
  <c r="Y1005" i="4"/>
  <c r="W1005" i="4"/>
  <c r="S1005" i="4"/>
  <c r="U1005" i="4" s="1"/>
  <c r="AB1004" i="4"/>
  <c r="Y1004" i="4"/>
  <c r="W1004" i="4"/>
  <c r="S1004" i="4"/>
  <c r="U1004" i="4" s="1"/>
  <c r="AB1003" i="4"/>
  <c r="Y1003" i="4"/>
  <c r="Z1003" i="4" s="1"/>
  <c r="W1003" i="4"/>
  <c r="S1003" i="4"/>
  <c r="U1003" i="4" s="1"/>
  <c r="AB1002" i="4"/>
  <c r="Y1002" i="4"/>
  <c r="Z1002" i="4" s="1"/>
  <c r="W1002" i="4"/>
  <c r="S1002" i="4"/>
  <c r="U1002" i="4" s="1"/>
  <c r="AB1001" i="4"/>
  <c r="Y1001" i="4"/>
  <c r="W1001" i="4"/>
  <c r="S1001" i="4"/>
  <c r="U1001" i="4" s="1"/>
  <c r="AB1000" i="4"/>
  <c r="Y1000" i="4"/>
  <c r="W1000" i="4"/>
  <c r="S1000" i="4"/>
  <c r="U1000" i="4" s="1"/>
  <c r="AB999" i="4"/>
  <c r="Y999" i="4"/>
  <c r="W999" i="4"/>
  <c r="S999" i="4"/>
  <c r="U999" i="4" s="1"/>
  <c r="AB998" i="4"/>
  <c r="Y998" i="4"/>
  <c r="Z998" i="4" s="1"/>
  <c r="W998" i="4"/>
  <c r="S998" i="4"/>
  <c r="U998" i="4" s="1"/>
  <c r="AB997" i="4"/>
  <c r="Y997" i="4"/>
  <c r="W997" i="4"/>
  <c r="S997" i="4"/>
  <c r="U997" i="4" s="1"/>
  <c r="AB996" i="4"/>
  <c r="Y996" i="4"/>
  <c r="Z996" i="4" s="1"/>
  <c r="W996" i="4"/>
  <c r="S996" i="4"/>
  <c r="U996" i="4" s="1"/>
  <c r="AB995" i="4"/>
  <c r="Y995" i="4"/>
  <c r="W995" i="4"/>
  <c r="S995" i="4"/>
  <c r="U995" i="4" s="1"/>
  <c r="AB994" i="4"/>
  <c r="Y994" i="4"/>
  <c r="Z994" i="4" s="1"/>
  <c r="W994" i="4"/>
  <c r="S994" i="4"/>
  <c r="U994" i="4" s="1"/>
  <c r="AB993" i="4"/>
  <c r="Y993" i="4"/>
  <c r="W993" i="4"/>
  <c r="S993" i="4"/>
  <c r="U993" i="4" s="1"/>
  <c r="AB992" i="4"/>
  <c r="Y992" i="4"/>
  <c r="Z992" i="4" s="1"/>
  <c r="W992" i="4"/>
  <c r="S992" i="4"/>
  <c r="U992" i="4" s="1"/>
  <c r="AB991" i="4"/>
  <c r="Y991" i="4"/>
  <c r="W991" i="4"/>
  <c r="S991" i="4"/>
  <c r="U991" i="4" s="1"/>
  <c r="AB990" i="4"/>
  <c r="Y990" i="4"/>
  <c r="Z990" i="4" s="1"/>
  <c r="W990" i="4"/>
  <c r="S990" i="4"/>
  <c r="U990" i="4" s="1"/>
  <c r="AB989" i="4"/>
  <c r="Y989" i="4"/>
  <c r="W989" i="4"/>
  <c r="S989" i="4"/>
  <c r="U989" i="4" s="1"/>
  <c r="AB988" i="4"/>
  <c r="Y988" i="4"/>
  <c r="Z988" i="4" s="1"/>
  <c r="W988" i="4"/>
  <c r="S988" i="4"/>
  <c r="U988" i="4" s="1"/>
  <c r="AB987" i="4"/>
  <c r="Y987" i="4"/>
  <c r="Z987" i="4" s="1"/>
  <c r="W987" i="4"/>
  <c r="S987" i="4"/>
  <c r="U987" i="4" s="1"/>
  <c r="AB986" i="4"/>
  <c r="Y986" i="4"/>
  <c r="W986" i="4"/>
  <c r="S986" i="4"/>
  <c r="U986" i="4" s="1"/>
  <c r="AB985" i="4"/>
  <c r="Y985" i="4"/>
  <c r="W985" i="4"/>
  <c r="S985" i="4"/>
  <c r="U985" i="4" s="1"/>
  <c r="AB984" i="4"/>
  <c r="Y984" i="4"/>
  <c r="W984" i="4"/>
  <c r="S984" i="4"/>
  <c r="U984" i="4" s="1"/>
  <c r="AB983" i="4"/>
  <c r="Y983" i="4"/>
  <c r="W983" i="4"/>
  <c r="S983" i="4"/>
  <c r="U983" i="4" s="1"/>
  <c r="AB982" i="4"/>
  <c r="Y982" i="4"/>
  <c r="Z982" i="4" s="1"/>
  <c r="W982" i="4"/>
  <c r="S982" i="4"/>
  <c r="U982" i="4" s="1"/>
  <c r="AB981" i="4"/>
  <c r="Y981" i="4"/>
  <c r="W981" i="4"/>
  <c r="S981" i="4"/>
  <c r="U981" i="4" s="1"/>
  <c r="AB980" i="4"/>
  <c r="Y980" i="4"/>
  <c r="W980" i="4"/>
  <c r="S980" i="4"/>
  <c r="U980" i="4" s="1"/>
  <c r="AB979" i="4"/>
  <c r="Y979" i="4"/>
  <c r="Z979" i="4" s="1"/>
  <c r="W979" i="4"/>
  <c r="S979" i="4"/>
  <c r="U979" i="4" s="1"/>
  <c r="AB978" i="4"/>
  <c r="Y978" i="4"/>
  <c r="Z978" i="4" s="1"/>
  <c r="W978" i="4"/>
  <c r="S978" i="4"/>
  <c r="U978" i="4" s="1"/>
  <c r="AB977" i="4"/>
  <c r="Y977" i="4"/>
  <c r="W977" i="4"/>
  <c r="S977" i="4"/>
  <c r="U977" i="4" s="1"/>
  <c r="AB976" i="4"/>
  <c r="Y976" i="4"/>
  <c r="Z976" i="4" s="1"/>
  <c r="W976" i="4"/>
  <c r="S976" i="4"/>
  <c r="U976" i="4" s="1"/>
  <c r="AB975" i="4"/>
  <c r="Y975" i="4"/>
  <c r="W975" i="4"/>
  <c r="S975" i="4"/>
  <c r="U975" i="4" s="1"/>
  <c r="AB974" i="4"/>
  <c r="Y974" i="4"/>
  <c r="Z974" i="4" s="1"/>
  <c r="W974" i="4"/>
  <c r="S974" i="4"/>
  <c r="U974" i="4" s="1"/>
  <c r="AB973" i="4"/>
  <c r="Y973" i="4"/>
  <c r="W973" i="4"/>
  <c r="S973" i="4"/>
  <c r="U973" i="4" s="1"/>
  <c r="AB972" i="4"/>
  <c r="Y972" i="4"/>
  <c r="Z972" i="4" s="1"/>
  <c r="W972" i="4"/>
  <c r="S972" i="4"/>
  <c r="U972" i="4" s="1"/>
  <c r="AB971" i="4"/>
  <c r="Y971" i="4"/>
  <c r="W971" i="4"/>
  <c r="S971" i="4"/>
  <c r="U971" i="4" s="1"/>
  <c r="AB970" i="4"/>
  <c r="Y970" i="4"/>
  <c r="W970" i="4"/>
  <c r="S970" i="4"/>
  <c r="U970" i="4" s="1"/>
  <c r="AB969" i="4"/>
  <c r="Y969" i="4"/>
  <c r="W969" i="4"/>
  <c r="S969" i="4"/>
  <c r="U969" i="4" s="1"/>
  <c r="AB968" i="4"/>
  <c r="Y968" i="4"/>
  <c r="W968" i="4"/>
  <c r="X968" i="4" s="1"/>
  <c r="S968" i="4"/>
  <c r="U968" i="4" s="1"/>
  <c r="AB967" i="4"/>
  <c r="Y967" i="4"/>
  <c r="W967" i="4"/>
  <c r="S967" i="4"/>
  <c r="U967" i="4" s="1"/>
  <c r="AB966" i="4"/>
  <c r="Y966" i="4"/>
  <c r="Z966" i="4" s="1"/>
  <c r="W966" i="4"/>
  <c r="S966" i="4"/>
  <c r="U966" i="4" s="1"/>
  <c r="AB965" i="4"/>
  <c r="Y965" i="4"/>
  <c r="W965" i="4"/>
  <c r="S965" i="4"/>
  <c r="U965" i="4" s="1"/>
  <c r="AB964" i="4"/>
  <c r="Y964" i="4"/>
  <c r="W964" i="4"/>
  <c r="S964" i="4"/>
  <c r="U964" i="4" s="1"/>
  <c r="AB963" i="4"/>
  <c r="Y963" i="4"/>
  <c r="Z963" i="4" s="1"/>
  <c r="W963" i="4"/>
  <c r="S963" i="4"/>
  <c r="U963" i="4" s="1"/>
  <c r="AB962" i="4"/>
  <c r="Y962" i="4"/>
  <c r="Z962" i="4" s="1"/>
  <c r="W962" i="4"/>
  <c r="S962" i="4"/>
  <c r="U962" i="4" s="1"/>
  <c r="AB961" i="4"/>
  <c r="Y961" i="4"/>
  <c r="W961" i="4"/>
  <c r="S961" i="4"/>
  <c r="U961" i="4" s="1"/>
  <c r="AB960" i="4"/>
  <c r="Y960" i="4"/>
  <c r="Z960" i="4" s="1"/>
  <c r="W960" i="4"/>
  <c r="S960" i="4"/>
  <c r="U960" i="4" s="1"/>
  <c r="AB959" i="4"/>
  <c r="Y959" i="4"/>
  <c r="W959" i="4"/>
  <c r="S959" i="4"/>
  <c r="U959" i="4" s="1"/>
  <c r="AB958" i="4"/>
  <c r="Y958" i="4"/>
  <c r="Z958" i="4" s="1"/>
  <c r="W958" i="4"/>
  <c r="S958" i="4"/>
  <c r="U958" i="4" s="1"/>
  <c r="AB957" i="4"/>
  <c r="Y957" i="4"/>
  <c r="W957" i="4"/>
  <c r="S957" i="4"/>
  <c r="U957" i="4" s="1"/>
  <c r="AB956" i="4"/>
  <c r="Y956" i="4"/>
  <c r="Z956" i="4" s="1"/>
  <c r="W956" i="4"/>
  <c r="S956" i="4"/>
  <c r="U956" i="4" s="1"/>
  <c r="AB955" i="4"/>
  <c r="Y955" i="4"/>
  <c r="W955" i="4"/>
  <c r="S955" i="4"/>
  <c r="U955" i="4" s="1"/>
  <c r="AB954" i="4"/>
  <c r="Y954" i="4"/>
  <c r="W954" i="4"/>
  <c r="S954" i="4"/>
  <c r="U954" i="4" s="1"/>
  <c r="AB953" i="4"/>
  <c r="Y953" i="4"/>
  <c r="W953" i="4"/>
  <c r="S953" i="4"/>
  <c r="U953" i="4" s="1"/>
  <c r="AB952" i="4"/>
  <c r="Y952" i="4"/>
  <c r="W952" i="4"/>
  <c r="S952" i="4"/>
  <c r="U952" i="4" s="1"/>
  <c r="AB951" i="4"/>
  <c r="Y951" i="4"/>
  <c r="W951" i="4"/>
  <c r="S951" i="4"/>
  <c r="U951" i="4" s="1"/>
  <c r="AB950" i="4"/>
  <c r="Y950" i="4"/>
  <c r="Z950" i="4" s="1"/>
  <c r="W950" i="4"/>
  <c r="S950" i="4"/>
  <c r="U950" i="4" s="1"/>
  <c r="AB949" i="4"/>
  <c r="Y949" i="4"/>
  <c r="W949" i="4"/>
  <c r="S949" i="4"/>
  <c r="U949" i="4" s="1"/>
  <c r="AB948" i="4"/>
  <c r="Y948" i="4"/>
  <c r="W948" i="4"/>
  <c r="S948" i="4"/>
  <c r="U948" i="4" s="1"/>
  <c r="AB947" i="4"/>
  <c r="Y947" i="4"/>
  <c r="W947" i="4"/>
  <c r="S947" i="4"/>
  <c r="U947" i="4" s="1"/>
  <c r="AB946" i="4"/>
  <c r="Y946" i="4"/>
  <c r="W946" i="4"/>
  <c r="S946" i="4"/>
  <c r="U946" i="4" s="1"/>
  <c r="AB945" i="4"/>
  <c r="Y945" i="4"/>
  <c r="W945" i="4"/>
  <c r="S945" i="4"/>
  <c r="U945" i="4" s="1"/>
  <c r="AB944" i="4"/>
  <c r="Y944" i="4"/>
  <c r="Z944" i="4" s="1"/>
  <c r="W944" i="4"/>
  <c r="S944" i="4"/>
  <c r="U944" i="4" s="1"/>
  <c r="AB943" i="4"/>
  <c r="Y943" i="4"/>
  <c r="Z943" i="4" s="1"/>
  <c r="W943" i="4"/>
  <c r="S943" i="4"/>
  <c r="U943" i="4" s="1"/>
  <c r="AB942" i="4"/>
  <c r="Y942" i="4"/>
  <c r="W942" i="4"/>
  <c r="S942" i="4"/>
  <c r="U942" i="4" s="1"/>
  <c r="AB941" i="4"/>
  <c r="Y941" i="4"/>
  <c r="W941" i="4"/>
  <c r="S941" i="4"/>
  <c r="U941" i="4" s="1"/>
  <c r="AB940" i="4"/>
  <c r="Y940" i="4"/>
  <c r="Z940" i="4" s="1"/>
  <c r="W940" i="4"/>
  <c r="S940" i="4"/>
  <c r="U940" i="4" s="1"/>
  <c r="AB939" i="4"/>
  <c r="Y939" i="4"/>
  <c r="W939" i="4"/>
  <c r="S939" i="4"/>
  <c r="U939" i="4" s="1"/>
  <c r="AB938" i="4"/>
  <c r="Y938" i="4"/>
  <c r="W938" i="4"/>
  <c r="S938" i="4"/>
  <c r="U938" i="4" s="1"/>
  <c r="AB937" i="4"/>
  <c r="Y937" i="4"/>
  <c r="W937" i="4"/>
  <c r="S937" i="4"/>
  <c r="U937" i="4" s="1"/>
  <c r="AB936" i="4"/>
  <c r="Y936" i="4"/>
  <c r="W936" i="4"/>
  <c r="S936" i="4"/>
  <c r="U936" i="4" s="1"/>
  <c r="AB935" i="4"/>
  <c r="Y935" i="4"/>
  <c r="W935" i="4"/>
  <c r="S935" i="4"/>
  <c r="U935" i="4" s="1"/>
  <c r="AB934" i="4"/>
  <c r="Y934" i="4"/>
  <c r="Z934" i="4" s="1"/>
  <c r="W934" i="4"/>
  <c r="S934" i="4"/>
  <c r="U934" i="4" s="1"/>
  <c r="AB933" i="4"/>
  <c r="Y933" i="4"/>
  <c r="W933" i="4"/>
  <c r="S933" i="4"/>
  <c r="U933" i="4" s="1"/>
  <c r="AB932" i="4"/>
  <c r="Y932" i="4"/>
  <c r="W932" i="4"/>
  <c r="S932" i="4"/>
  <c r="U932" i="4" s="1"/>
  <c r="AB931" i="4"/>
  <c r="Y931" i="4"/>
  <c r="W931" i="4"/>
  <c r="S931" i="4"/>
  <c r="U931" i="4" s="1"/>
  <c r="AB930" i="4"/>
  <c r="Y930" i="4"/>
  <c r="Z930" i="4" s="1"/>
  <c r="W930" i="4"/>
  <c r="S930" i="4"/>
  <c r="U930" i="4" s="1"/>
  <c r="AB929" i="4"/>
  <c r="Y929" i="4"/>
  <c r="W929" i="4"/>
  <c r="S929" i="4"/>
  <c r="U929" i="4" s="1"/>
  <c r="AB928" i="4"/>
  <c r="Y928" i="4"/>
  <c r="W928" i="4"/>
  <c r="S928" i="4"/>
  <c r="U928" i="4" s="1"/>
  <c r="AB927" i="4"/>
  <c r="Y927" i="4"/>
  <c r="Z927" i="4" s="1"/>
  <c r="W927" i="4"/>
  <c r="S927" i="4"/>
  <c r="U927" i="4" s="1"/>
  <c r="AB926" i="4"/>
  <c r="Y926" i="4"/>
  <c r="Z926" i="4" s="1"/>
  <c r="W926" i="4"/>
  <c r="S926" i="4"/>
  <c r="U926" i="4" s="1"/>
  <c r="AB925" i="4"/>
  <c r="Y925" i="4"/>
  <c r="W925" i="4"/>
  <c r="S925" i="4"/>
  <c r="U925" i="4" s="1"/>
  <c r="AB924" i="4"/>
  <c r="Y924" i="4"/>
  <c r="Z924" i="4" s="1"/>
  <c r="W924" i="4"/>
  <c r="S924" i="4"/>
  <c r="U924" i="4" s="1"/>
  <c r="AB923" i="4"/>
  <c r="Y923" i="4"/>
  <c r="W923" i="4"/>
  <c r="S923" i="4"/>
  <c r="U923" i="4" s="1"/>
  <c r="AB922" i="4"/>
  <c r="Y922" i="4"/>
  <c r="W922" i="4"/>
  <c r="S922" i="4"/>
  <c r="U922" i="4" s="1"/>
  <c r="AB921" i="4"/>
  <c r="Y921" i="4"/>
  <c r="W921" i="4"/>
  <c r="S921" i="4"/>
  <c r="U921" i="4" s="1"/>
  <c r="AB920" i="4"/>
  <c r="Y920" i="4"/>
  <c r="W920" i="4"/>
  <c r="S920" i="4"/>
  <c r="U920" i="4" s="1"/>
  <c r="AB919" i="4"/>
  <c r="Y919" i="4"/>
  <c r="W919" i="4"/>
  <c r="S919" i="4"/>
  <c r="U919" i="4" s="1"/>
  <c r="AB918" i="4"/>
  <c r="Y918" i="4"/>
  <c r="Z918" i="4" s="1"/>
  <c r="W918" i="4"/>
  <c r="S918" i="4"/>
  <c r="U918" i="4" s="1"/>
  <c r="AB917" i="4"/>
  <c r="Y917" i="4"/>
  <c r="W917" i="4"/>
  <c r="S917" i="4"/>
  <c r="U917" i="4" s="1"/>
  <c r="AB916" i="4"/>
  <c r="Y916" i="4"/>
  <c r="W916" i="4"/>
  <c r="S916" i="4"/>
  <c r="U916" i="4" s="1"/>
  <c r="AB915" i="4"/>
  <c r="Y915" i="4"/>
  <c r="W915" i="4"/>
  <c r="S915" i="4"/>
  <c r="U915" i="4" s="1"/>
  <c r="AB914" i="4"/>
  <c r="Y914" i="4"/>
  <c r="Z914" i="4" s="1"/>
  <c r="W914" i="4"/>
  <c r="S914" i="4"/>
  <c r="U914" i="4" s="1"/>
  <c r="AB913" i="4"/>
  <c r="Y913" i="4"/>
  <c r="W913" i="4"/>
  <c r="S913" i="4"/>
  <c r="U913" i="4" s="1"/>
  <c r="AB912" i="4"/>
  <c r="Y912" i="4"/>
  <c r="W912" i="4"/>
  <c r="S912" i="4"/>
  <c r="U912" i="4" s="1"/>
  <c r="AB911" i="4"/>
  <c r="Y911" i="4"/>
  <c r="Z911" i="4" s="1"/>
  <c r="W911" i="4"/>
  <c r="S911" i="4"/>
  <c r="U911" i="4" s="1"/>
  <c r="AB910" i="4"/>
  <c r="Y910" i="4"/>
  <c r="Z910" i="4" s="1"/>
  <c r="W910" i="4"/>
  <c r="S910" i="4"/>
  <c r="U910" i="4" s="1"/>
  <c r="AB907" i="4"/>
  <c r="Y907" i="4"/>
  <c r="W907" i="4"/>
  <c r="S907" i="4"/>
  <c r="U907" i="4" s="1"/>
  <c r="AB906" i="4"/>
  <c r="Y906" i="4"/>
  <c r="Z906" i="4" s="1"/>
  <c r="W906" i="4"/>
  <c r="S906" i="4"/>
  <c r="U906" i="4" s="1"/>
  <c r="AB905" i="4"/>
  <c r="Y905" i="4"/>
  <c r="W905" i="4"/>
  <c r="S905" i="4"/>
  <c r="U905" i="4" s="1"/>
  <c r="AB904" i="4"/>
  <c r="Y904" i="4"/>
  <c r="W904" i="4"/>
  <c r="S904" i="4"/>
  <c r="U904" i="4" s="1"/>
  <c r="AB903" i="4"/>
  <c r="Y903" i="4"/>
  <c r="W903" i="4"/>
  <c r="S903" i="4"/>
  <c r="U903" i="4" s="1"/>
  <c r="AB902" i="4"/>
  <c r="Y902" i="4"/>
  <c r="W902" i="4"/>
  <c r="S902" i="4"/>
  <c r="U902" i="4" s="1"/>
  <c r="AB901" i="4"/>
  <c r="Y901" i="4"/>
  <c r="W901" i="4"/>
  <c r="S901" i="4"/>
  <c r="U901" i="4" s="1"/>
  <c r="AB900" i="4"/>
  <c r="Y900" i="4"/>
  <c r="Z900" i="4" s="1"/>
  <c r="W900" i="4"/>
  <c r="S900" i="4"/>
  <c r="U900" i="4" s="1"/>
  <c r="AB899" i="4"/>
  <c r="Y899" i="4"/>
  <c r="W899" i="4"/>
  <c r="S899" i="4"/>
  <c r="U899" i="4" s="1"/>
  <c r="AB898" i="4"/>
  <c r="Y898" i="4"/>
  <c r="W898" i="4"/>
  <c r="S898" i="4"/>
  <c r="U898" i="4" s="1"/>
  <c r="AB897" i="4"/>
  <c r="Y897" i="4"/>
  <c r="W897" i="4"/>
  <c r="S897" i="4"/>
  <c r="U897" i="4" s="1"/>
  <c r="AB896" i="4"/>
  <c r="Y896" i="4"/>
  <c r="Z896" i="4" s="1"/>
  <c r="W896" i="4"/>
  <c r="S896" i="4"/>
  <c r="U896" i="4" s="1"/>
  <c r="AB895" i="4"/>
  <c r="Y895" i="4"/>
  <c r="W895" i="4"/>
  <c r="S895" i="4"/>
  <c r="U895" i="4" s="1"/>
  <c r="AB894" i="4"/>
  <c r="Y894" i="4"/>
  <c r="W894" i="4"/>
  <c r="S894" i="4"/>
  <c r="U894" i="4" s="1"/>
  <c r="AB893" i="4"/>
  <c r="Y893" i="4"/>
  <c r="Z893" i="4" s="1"/>
  <c r="W893" i="4"/>
  <c r="S893" i="4"/>
  <c r="U893" i="4" s="1"/>
  <c r="AB892" i="4"/>
  <c r="Y892" i="4"/>
  <c r="Z892" i="4" s="1"/>
  <c r="W892" i="4"/>
  <c r="S892" i="4"/>
  <c r="U892" i="4" s="1"/>
  <c r="AB891" i="4"/>
  <c r="Y891" i="4"/>
  <c r="W891" i="4"/>
  <c r="S891" i="4"/>
  <c r="U891" i="4" s="1"/>
  <c r="AB890" i="4"/>
  <c r="Y890" i="4"/>
  <c r="Z890" i="4" s="1"/>
  <c r="W890" i="4"/>
  <c r="S890" i="4"/>
  <c r="U890" i="4" s="1"/>
  <c r="AB889" i="4"/>
  <c r="Y889" i="4"/>
  <c r="Z889" i="4" s="1"/>
  <c r="W889" i="4"/>
  <c r="S889" i="4"/>
  <c r="U889" i="4" s="1"/>
  <c r="AB888" i="4"/>
  <c r="Y888" i="4"/>
  <c r="W888" i="4"/>
  <c r="S888" i="4"/>
  <c r="U888" i="4" s="1"/>
  <c r="AB887" i="4"/>
  <c r="Y887" i="4"/>
  <c r="W887" i="4"/>
  <c r="S887" i="4"/>
  <c r="U887" i="4" s="1"/>
  <c r="AB886" i="4"/>
  <c r="Y886" i="4"/>
  <c r="W886" i="4"/>
  <c r="S886" i="4"/>
  <c r="U886" i="4" s="1"/>
  <c r="AB885" i="4"/>
  <c r="Y885" i="4"/>
  <c r="W885" i="4"/>
  <c r="S885" i="4"/>
  <c r="U885" i="4" s="1"/>
  <c r="AB884" i="4"/>
  <c r="Y884" i="4"/>
  <c r="Z884" i="4" s="1"/>
  <c r="W884" i="4"/>
  <c r="S884" i="4"/>
  <c r="U884" i="4" s="1"/>
  <c r="AB883" i="4"/>
  <c r="Y883" i="4"/>
  <c r="W883" i="4"/>
  <c r="S883" i="4"/>
  <c r="U883" i="4" s="1"/>
  <c r="AB882" i="4"/>
  <c r="Y882" i="4"/>
  <c r="W882" i="4"/>
  <c r="S882" i="4"/>
  <c r="U882" i="4" s="1"/>
  <c r="AB881" i="4"/>
  <c r="Y881" i="4"/>
  <c r="W881" i="4"/>
  <c r="S881" i="4"/>
  <c r="U881" i="4" s="1"/>
  <c r="AB880" i="4"/>
  <c r="Y880" i="4"/>
  <c r="Z880" i="4" s="1"/>
  <c r="W880" i="4"/>
  <c r="S880" i="4"/>
  <c r="U880" i="4" s="1"/>
  <c r="AB879" i="4"/>
  <c r="Y879" i="4"/>
  <c r="W879" i="4"/>
  <c r="S879" i="4"/>
  <c r="U879" i="4" s="1"/>
  <c r="AB878" i="4"/>
  <c r="Y878" i="4"/>
  <c r="W878" i="4"/>
  <c r="S878" i="4"/>
  <c r="U878" i="4" s="1"/>
  <c r="AB877" i="4"/>
  <c r="Y877" i="4"/>
  <c r="Z877" i="4" s="1"/>
  <c r="W877" i="4"/>
  <c r="S877" i="4"/>
  <c r="U877" i="4" s="1"/>
  <c r="AB876" i="4"/>
  <c r="Y876" i="4"/>
  <c r="Z876" i="4" s="1"/>
  <c r="W876" i="4"/>
  <c r="S876" i="4"/>
  <c r="U876" i="4" s="1"/>
  <c r="AB875" i="4"/>
  <c r="Y875" i="4"/>
  <c r="W875" i="4"/>
  <c r="S875" i="4"/>
  <c r="U875" i="4" s="1"/>
  <c r="AB874" i="4"/>
  <c r="Y874" i="4"/>
  <c r="Z874" i="4" s="1"/>
  <c r="W874" i="4"/>
  <c r="S874" i="4"/>
  <c r="U874" i="4" s="1"/>
  <c r="AB873" i="4"/>
  <c r="Y873" i="4"/>
  <c r="Z873" i="4" s="1"/>
  <c r="W873" i="4"/>
  <c r="S873" i="4"/>
  <c r="U873" i="4" s="1"/>
  <c r="AB872" i="4"/>
  <c r="Y872" i="4"/>
  <c r="W872" i="4"/>
  <c r="S872" i="4"/>
  <c r="U872" i="4" s="1"/>
  <c r="AB871" i="4"/>
  <c r="Y871" i="4"/>
  <c r="W871" i="4"/>
  <c r="S871" i="4"/>
  <c r="U871" i="4" s="1"/>
  <c r="AB870" i="4"/>
  <c r="Y870" i="4"/>
  <c r="W870" i="4"/>
  <c r="S870" i="4"/>
  <c r="U870" i="4" s="1"/>
  <c r="AB869" i="4"/>
  <c r="Y869" i="4"/>
  <c r="W869" i="4"/>
  <c r="S869" i="4"/>
  <c r="U869" i="4" s="1"/>
  <c r="AB868" i="4"/>
  <c r="Y868" i="4"/>
  <c r="Z868" i="4" s="1"/>
  <c r="W868" i="4"/>
  <c r="S868" i="4"/>
  <c r="U868" i="4" s="1"/>
  <c r="AB867" i="4"/>
  <c r="Y867" i="4"/>
  <c r="W867" i="4"/>
  <c r="S867" i="4"/>
  <c r="U867" i="4" s="1"/>
  <c r="AB866" i="4"/>
  <c r="Y866" i="4"/>
  <c r="W866" i="4"/>
  <c r="S866" i="4"/>
  <c r="U866" i="4" s="1"/>
  <c r="AB865" i="4"/>
  <c r="Y865" i="4"/>
  <c r="W865" i="4"/>
  <c r="S865" i="4"/>
  <c r="U865" i="4" s="1"/>
  <c r="AB864" i="4"/>
  <c r="Y864" i="4"/>
  <c r="Z864" i="4" s="1"/>
  <c r="W864" i="4"/>
  <c r="S864" i="4"/>
  <c r="U864" i="4" s="1"/>
  <c r="AB863" i="4"/>
  <c r="Y863" i="4"/>
  <c r="W863" i="4"/>
  <c r="S863" i="4"/>
  <c r="U863" i="4" s="1"/>
  <c r="AB862" i="4"/>
  <c r="Y862" i="4"/>
  <c r="W862" i="4"/>
  <c r="S862" i="4"/>
  <c r="U862" i="4" s="1"/>
  <c r="AB861" i="4"/>
  <c r="Y861" i="4"/>
  <c r="W861" i="4"/>
  <c r="S861" i="4"/>
  <c r="U861" i="4" s="1"/>
  <c r="AB860" i="4"/>
  <c r="Y860" i="4"/>
  <c r="Z860" i="4" s="1"/>
  <c r="W860" i="4"/>
  <c r="S860" i="4"/>
  <c r="U860" i="4" s="1"/>
  <c r="AB859" i="4"/>
  <c r="Y859" i="4"/>
  <c r="W859" i="4"/>
  <c r="S859" i="4"/>
  <c r="U859" i="4" s="1"/>
  <c r="AB858" i="4"/>
  <c r="Y858" i="4"/>
  <c r="Z858" i="4" s="1"/>
  <c r="W858" i="4"/>
  <c r="S858" i="4"/>
  <c r="U858" i="4" s="1"/>
  <c r="AB857" i="4"/>
  <c r="Y857" i="4"/>
  <c r="W857" i="4"/>
  <c r="S857" i="4"/>
  <c r="U857" i="4" s="1"/>
  <c r="AB856" i="4"/>
  <c r="Y856" i="4"/>
  <c r="W856" i="4"/>
  <c r="S856" i="4"/>
  <c r="U856" i="4" s="1"/>
  <c r="AB855" i="4"/>
  <c r="Y855" i="4"/>
  <c r="W855" i="4"/>
  <c r="S855" i="4"/>
  <c r="U855" i="4" s="1"/>
  <c r="AB854" i="4"/>
  <c r="Y854" i="4"/>
  <c r="W854" i="4"/>
  <c r="S854" i="4"/>
  <c r="U854" i="4" s="1"/>
  <c r="AB853" i="4"/>
  <c r="Y853" i="4"/>
  <c r="W853" i="4"/>
  <c r="S853" i="4"/>
  <c r="U853" i="4" s="1"/>
  <c r="AB852" i="4"/>
  <c r="Y852" i="4"/>
  <c r="Z852" i="4" s="1"/>
  <c r="W852" i="4"/>
  <c r="S852" i="4"/>
  <c r="U852" i="4" s="1"/>
  <c r="AB851" i="4"/>
  <c r="Y851" i="4"/>
  <c r="W851" i="4"/>
  <c r="S851" i="4"/>
  <c r="U851" i="4" s="1"/>
  <c r="AB850" i="4"/>
  <c r="Y850" i="4"/>
  <c r="W850" i="4"/>
  <c r="S850" i="4"/>
  <c r="U850" i="4" s="1"/>
  <c r="AB849" i="4"/>
  <c r="Y849" i="4"/>
  <c r="W849" i="4"/>
  <c r="S849" i="4"/>
  <c r="U849" i="4" s="1"/>
  <c r="AB848" i="4"/>
  <c r="Y848" i="4"/>
  <c r="Z848" i="4" s="1"/>
  <c r="W848" i="4"/>
  <c r="S848" i="4"/>
  <c r="U848" i="4" s="1"/>
  <c r="AB847" i="4"/>
  <c r="Y847" i="4"/>
  <c r="W847" i="4"/>
  <c r="S847" i="4"/>
  <c r="U847" i="4" s="1"/>
  <c r="AB846" i="4"/>
  <c r="Y846" i="4"/>
  <c r="W846" i="4"/>
  <c r="S846" i="4"/>
  <c r="U846" i="4" s="1"/>
  <c r="AB845" i="4"/>
  <c r="Y845" i="4"/>
  <c r="Z845" i="4" s="1"/>
  <c r="W845" i="4"/>
  <c r="S845" i="4"/>
  <c r="U845" i="4" s="1"/>
  <c r="AB844" i="4"/>
  <c r="Y844" i="4"/>
  <c r="Z844" i="4" s="1"/>
  <c r="W844" i="4"/>
  <c r="S844" i="4"/>
  <c r="U844" i="4" s="1"/>
  <c r="AB843" i="4"/>
  <c r="Y843" i="4"/>
  <c r="W843" i="4"/>
  <c r="S843" i="4"/>
  <c r="U843" i="4" s="1"/>
  <c r="AB842" i="4"/>
  <c r="Y842" i="4"/>
  <c r="Z842" i="4" s="1"/>
  <c r="W842" i="4"/>
  <c r="S842" i="4"/>
  <c r="U842" i="4" s="1"/>
  <c r="AB841" i="4"/>
  <c r="Y841" i="4"/>
  <c r="Z841" i="4" s="1"/>
  <c r="W841" i="4"/>
  <c r="S841" i="4"/>
  <c r="U841" i="4" s="1"/>
  <c r="AB840" i="4"/>
  <c r="Y840" i="4"/>
  <c r="W840" i="4"/>
  <c r="S840" i="4"/>
  <c r="U840" i="4" s="1"/>
  <c r="AB839" i="4"/>
  <c r="Y839" i="4"/>
  <c r="W839" i="4"/>
  <c r="S839" i="4"/>
  <c r="U839" i="4" s="1"/>
  <c r="AB838" i="4"/>
  <c r="Y838" i="4"/>
  <c r="W838" i="4"/>
  <c r="S838" i="4"/>
  <c r="U838" i="4" s="1"/>
  <c r="AB837" i="4"/>
  <c r="Y837" i="4"/>
  <c r="W837" i="4"/>
  <c r="S837" i="4"/>
  <c r="U837" i="4" s="1"/>
  <c r="AB836" i="4"/>
  <c r="Y836" i="4"/>
  <c r="Z836" i="4" s="1"/>
  <c r="W836" i="4"/>
  <c r="S836" i="4"/>
  <c r="U836" i="4" s="1"/>
  <c r="AB835" i="4"/>
  <c r="Y835" i="4"/>
  <c r="W835" i="4"/>
  <c r="S835" i="4"/>
  <c r="U835" i="4" s="1"/>
  <c r="AB834" i="4"/>
  <c r="Y834" i="4"/>
  <c r="W834" i="4"/>
  <c r="S834" i="4"/>
  <c r="U834" i="4" s="1"/>
  <c r="AB833" i="4"/>
  <c r="Y833" i="4"/>
  <c r="W833" i="4"/>
  <c r="S833" i="4"/>
  <c r="U833" i="4" s="1"/>
  <c r="AB832" i="4"/>
  <c r="Y832" i="4"/>
  <c r="Z832" i="4" s="1"/>
  <c r="W832" i="4"/>
  <c r="S832" i="4"/>
  <c r="U832" i="4" s="1"/>
  <c r="AB831" i="4"/>
  <c r="Y831" i="4"/>
  <c r="W831" i="4"/>
  <c r="S831" i="4"/>
  <c r="U831" i="4" s="1"/>
  <c r="AB830" i="4"/>
  <c r="Y830" i="4"/>
  <c r="W830" i="4"/>
  <c r="S830" i="4"/>
  <c r="U830" i="4" s="1"/>
  <c r="AB829" i="4"/>
  <c r="Y829" i="4"/>
  <c r="Z829" i="4" s="1"/>
  <c r="W829" i="4"/>
  <c r="S829" i="4"/>
  <c r="U829" i="4" s="1"/>
  <c r="AB828" i="4"/>
  <c r="Y828" i="4"/>
  <c r="Z828" i="4" s="1"/>
  <c r="W828" i="4"/>
  <c r="S828" i="4"/>
  <c r="U828" i="4" s="1"/>
  <c r="AB827" i="4"/>
  <c r="Y827" i="4"/>
  <c r="W827" i="4"/>
  <c r="S827" i="4"/>
  <c r="U827" i="4" s="1"/>
  <c r="AB826" i="4"/>
  <c r="Y826" i="4"/>
  <c r="Z826" i="4" s="1"/>
  <c r="W826" i="4"/>
  <c r="S826" i="4"/>
  <c r="U826" i="4" s="1"/>
  <c r="AB825" i="4"/>
  <c r="Y825" i="4"/>
  <c r="W825" i="4"/>
  <c r="S825" i="4"/>
  <c r="U825" i="4" s="1"/>
  <c r="AB824" i="4"/>
  <c r="Y824" i="4"/>
  <c r="W824" i="4"/>
  <c r="S824" i="4"/>
  <c r="U824" i="4" s="1"/>
  <c r="AB823" i="4"/>
  <c r="Y823" i="4"/>
  <c r="Z823" i="4" s="1"/>
  <c r="W823" i="4"/>
  <c r="S823" i="4"/>
  <c r="U823" i="4" s="1"/>
  <c r="AB822" i="4"/>
  <c r="Y822" i="4"/>
  <c r="Z822" i="4" s="1"/>
  <c r="W822" i="4"/>
  <c r="S822" i="4"/>
  <c r="U822" i="4" s="1"/>
  <c r="AB821" i="4"/>
  <c r="Y821" i="4"/>
  <c r="Z821" i="4" s="1"/>
  <c r="W821" i="4"/>
  <c r="S821" i="4"/>
  <c r="U821" i="4" s="1"/>
  <c r="AB820" i="4"/>
  <c r="Y820" i="4"/>
  <c r="Z820" i="4" s="1"/>
  <c r="W820" i="4"/>
  <c r="S820" i="4"/>
  <c r="U820" i="4" s="1"/>
  <c r="AB819" i="4"/>
  <c r="Y819" i="4"/>
  <c r="Z819" i="4" s="1"/>
  <c r="W819" i="4"/>
  <c r="S819" i="4"/>
  <c r="U819" i="4" s="1"/>
  <c r="AB818" i="4"/>
  <c r="Y818" i="4"/>
  <c r="Z818" i="4" s="1"/>
  <c r="W818" i="4"/>
  <c r="U818" i="4"/>
  <c r="S818" i="4"/>
  <c r="AB817" i="4"/>
  <c r="Y817" i="4"/>
  <c r="W817" i="4"/>
  <c r="S817" i="4"/>
  <c r="U817" i="4" s="1"/>
  <c r="AB816" i="4"/>
  <c r="Y816" i="4"/>
  <c r="W816" i="4"/>
  <c r="S816" i="4"/>
  <c r="U816" i="4" s="1"/>
  <c r="AB815" i="4"/>
  <c r="Y815" i="4"/>
  <c r="Z815" i="4" s="1"/>
  <c r="W815" i="4"/>
  <c r="S815" i="4"/>
  <c r="U815" i="4" s="1"/>
  <c r="AB814" i="4"/>
  <c r="Y814" i="4"/>
  <c r="W814" i="4"/>
  <c r="S814" i="4"/>
  <c r="U814" i="4" s="1"/>
  <c r="AB813" i="4"/>
  <c r="Y813" i="4"/>
  <c r="Z813" i="4" s="1"/>
  <c r="W813" i="4"/>
  <c r="S813" i="4"/>
  <c r="U813" i="4" s="1"/>
  <c r="AB812" i="4"/>
  <c r="Y812" i="4"/>
  <c r="Z812" i="4" s="1"/>
  <c r="W812" i="4"/>
  <c r="S812" i="4"/>
  <c r="U812" i="4" s="1"/>
  <c r="AB811" i="4"/>
  <c r="Y811" i="4"/>
  <c r="AC811" i="4" s="1"/>
  <c r="W811" i="4"/>
  <c r="S811" i="4"/>
  <c r="U811" i="4" s="1"/>
  <c r="AB810" i="4"/>
  <c r="Y810" i="4"/>
  <c r="W810" i="4"/>
  <c r="S810" i="4"/>
  <c r="U810" i="4" s="1"/>
  <c r="AB809" i="4"/>
  <c r="Y809" i="4"/>
  <c r="Z809" i="4" s="1"/>
  <c r="W809" i="4"/>
  <c r="S809" i="4"/>
  <c r="U809" i="4" s="1"/>
  <c r="AB808" i="4"/>
  <c r="Y808" i="4"/>
  <c r="W808" i="4"/>
  <c r="S808" i="4"/>
  <c r="U808" i="4" s="1"/>
  <c r="AB807" i="4"/>
  <c r="Y807" i="4"/>
  <c r="Z807" i="4" s="1"/>
  <c r="W807" i="4"/>
  <c r="S807" i="4"/>
  <c r="U807" i="4" s="1"/>
  <c r="AB806" i="4"/>
  <c r="Y806" i="4"/>
  <c r="W806" i="4"/>
  <c r="S806" i="4"/>
  <c r="U806" i="4" s="1"/>
  <c r="AB805" i="4"/>
  <c r="Y805" i="4"/>
  <c r="Z805" i="4" s="1"/>
  <c r="W805" i="4"/>
  <c r="S805" i="4"/>
  <c r="U805" i="4" s="1"/>
  <c r="AB804" i="4"/>
  <c r="Y804" i="4"/>
  <c r="W804" i="4"/>
  <c r="S804" i="4"/>
  <c r="U804" i="4" s="1"/>
  <c r="AB803" i="4"/>
  <c r="Y803" i="4"/>
  <c r="Z803" i="4" s="1"/>
  <c r="W803" i="4"/>
  <c r="S803" i="4"/>
  <c r="U803" i="4" s="1"/>
  <c r="AB802" i="4"/>
  <c r="Y802" i="4"/>
  <c r="Z802" i="4" s="1"/>
  <c r="W802" i="4"/>
  <c r="S802" i="4"/>
  <c r="U802" i="4" s="1"/>
  <c r="AB801" i="4"/>
  <c r="Y801" i="4"/>
  <c r="Z801" i="4" s="1"/>
  <c r="W801" i="4"/>
  <c r="S801" i="4"/>
  <c r="U801" i="4" s="1"/>
  <c r="AB800" i="4"/>
  <c r="Y800" i="4"/>
  <c r="W800" i="4"/>
  <c r="S800" i="4"/>
  <c r="U800" i="4" s="1"/>
  <c r="AB799" i="4"/>
  <c r="Y799" i="4"/>
  <c r="W799" i="4"/>
  <c r="S799" i="4"/>
  <c r="U799" i="4" s="1"/>
  <c r="AB798" i="4"/>
  <c r="Y798" i="4"/>
  <c r="Z798" i="4" s="1"/>
  <c r="W798" i="4"/>
  <c r="S798" i="4"/>
  <c r="U798" i="4" s="1"/>
  <c r="AB797" i="4"/>
  <c r="Y797" i="4"/>
  <c r="Z797" i="4" s="1"/>
  <c r="W797" i="4"/>
  <c r="S797" i="4"/>
  <c r="U797" i="4" s="1"/>
  <c r="AB796" i="4"/>
  <c r="Y796" i="4"/>
  <c r="W796" i="4"/>
  <c r="S796" i="4"/>
  <c r="U796" i="4" s="1"/>
  <c r="AB795" i="4"/>
  <c r="Y795" i="4"/>
  <c r="W795" i="4"/>
  <c r="S795" i="4"/>
  <c r="U795" i="4" s="1"/>
  <c r="AB794" i="4"/>
  <c r="Y794" i="4"/>
  <c r="W794" i="4"/>
  <c r="S794" i="4"/>
  <c r="U794" i="4" s="1"/>
  <c r="AB793" i="4"/>
  <c r="Z793" i="4"/>
  <c r="Y793" i="4"/>
  <c r="W793" i="4"/>
  <c r="S793" i="4"/>
  <c r="U793" i="4" s="1"/>
  <c r="AB792" i="4"/>
  <c r="Y792" i="4"/>
  <c r="W792" i="4"/>
  <c r="S792" i="4"/>
  <c r="U792" i="4" s="1"/>
  <c r="AB791" i="4"/>
  <c r="Y791" i="4"/>
  <c r="Z791" i="4" s="1"/>
  <c r="W791" i="4"/>
  <c r="S791" i="4"/>
  <c r="U791" i="4" s="1"/>
  <c r="AB790" i="4"/>
  <c r="Y790" i="4"/>
  <c r="W790" i="4"/>
  <c r="S790" i="4"/>
  <c r="U790" i="4" s="1"/>
  <c r="AB789" i="4"/>
  <c r="Y789" i="4"/>
  <c r="Z789" i="4" s="1"/>
  <c r="W789" i="4"/>
  <c r="S789" i="4"/>
  <c r="U789" i="4" s="1"/>
  <c r="AB788" i="4"/>
  <c r="Y788" i="4"/>
  <c r="W788" i="4"/>
  <c r="S788" i="4"/>
  <c r="U788" i="4" s="1"/>
  <c r="AB787" i="4"/>
  <c r="Y787" i="4"/>
  <c r="Z787" i="4" s="1"/>
  <c r="W787" i="4"/>
  <c r="S787" i="4"/>
  <c r="U787" i="4" s="1"/>
  <c r="AB786" i="4"/>
  <c r="Y786" i="4"/>
  <c r="W786" i="4"/>
  <c r="S786" i="4"/>
  <c r="U786" i="4" s="1"/>
  <c r="AB785" i="4"/>
  <c r="Y785" i="4"/>
  <c r="W785" i="4"/>
  <c r="S785" i="4"/>
  <c r="U785" i="4" s="1"/>
  <c r="AB784" i="4"/>
  <c r="Y784" i="4"/>
  <c r="W784" i="4"/>
  <c r="S784" i="4"/>
  <c r="U784" i="4" s="1"/>
  <c r="AB783" i="4"/>
  <c r="Y783" i="4"/>
  <c r="Z783" i="4" s="1"/>
  <c r="W783" i="4"/>
  <c r="S783" i="4"/>
  <c r="U783" i="4" s="1"/>
  <c r="AB782" i="4"/>
  <c r="Y782" i="4"/>
  <c r="W782" i="4"/>
  <c r="S782" i="4"/>
  <c r="U782" i="4" s="1"/>
  <c r="AB781" i="4"/>
  <c r="Y781" i="4"/>
  <c r="W781" i="4"/>
  <c r="S781" i="4"/>
  <c r="U781" i="4" s="1"/>
  <c r="AB780" i="4"/>
  <c r="Y780" i="4"/>
  <c r="W780" i="4"/>
  <c r="S780" i="4"/>
  <c r="U780" i="4" s="1"/>
  <c r="AB779" i="4"/>
  <c r="Y779" i="4"/>
  <c r="W779" i="4"/>
  <c r="S779" i="4"/>
  <c r="U779" i="4" s="1"/>
  <c r="AB778" i="4"/>
  <c r="Y778" i="4"/>
  <c r="W778" i="4"/>
  <c r="S778" i="4"/>
  <c r="U778" i="4" s="1"/>
  <c r="AB777" i="4"/>
  <c r="Y777" i="4"/>
  <c r="W777" i="4"/>
  <c r="S777" i="4"/>
  <c r="U777" i="4" s="1"/>
  <c r="AB776" i="4"/>
  <c r="Y776" i="4"/>
  <c r="W776" i="4"/>
  <c r="S776" i="4"/>
  <c r="U776" i="4" s="1"/>
  <c r="AB775" i="4"/>
  <c r="Y775" i="4"/>
  <c r="Z775" i="4" s="1"/>
  <c r="W775" i="4"/>
  <c r="U775" i="4"/>
  <c r="S775" i="4"/>
  <c r="AB774" i="4"/>
  <c r="Y774" i="4"/>
  <c r="Z774" i="4" s="1"/>
  <c r="W774" i="4"/>
  <c r="S774" i="4"/>
  <c r="U774" i="4" s="1"/>
  <c r="AB773" i="4"/>
  <c r="Y773" i="4"/>
  <c r="W773" i="4"/>
  <c r="S773" i="4"/>
  <c r="U773" i="4" s="1"/>
  <c r="AB772" i="4"/>
  <c r="Y772" i="4"/>
  <c r="W772" i="4"/>
  <c r="S772" i="4"/>
  <c r="U772" i="4" s="1"/>
  <c r="AB771" i="4"/>
  <c r="Y771" i="4"/>
  <c r="Z771" i="4" s="1"/>
  <c r="W771" i="4"/>
  <c r="S771" i="4"/>
  <c r="U771" i="4" s="1"/>
  <c r="AB770" i="4"/>
  <c r="Y770" i="4"/>
  <c r="Z770" i="4" s="1"/>
  <c r="W770" i="4"/>
  <c r="S770" i="4"/>
  <c r="U770" i="4" s="1"/>
  <c r="AB769" i="4"/>
  <c r="Y769" i="4"/>
  <c r="Z769" i="4" s="1"/>
  <c r="W769" i="4"/>
  <c r="S769" i="4"/>
  <c r="U769" i="4" s="1"/>
  <c r="AB768" i="4"/>
  <c r="Y768" i="4"/>
  <c r="W768" i="4"/>
  <c r="S768" i="4"/>
  <c r="U768" i="4" s="1"/>
  <c r="AB767" i="4"/>
  <c r="Y767" i="4"/>
  <c r="W767" i="4"/>
  <c r="S767" i="4"/>
  <c r="U767" i="4" s="1"/>
  <c r="AB766" i="4"/>
  <c r="Y766" i="4"/>
  <c r="Z766" i="4" s="1"/>
  <c r="W766" i="4"/>
  <c r="S766" i="4"/>
  <c r="U766" i="4" s="1"/>
  <c r="AB765" i="4"/>
  <c r="Y765" i="4"/>
  <c r="Z765" i="4" s="1"/>
  <c r="W765" i="4"/>
  <c r="S765" i="4"/>
  <c r="U765" i="4" s="1"/>
  <c r="AB764" i="4"/>
  <c r="Y764" i="4"/>
  <c r="Z764" i="4" s="1"/>
  <c r="W764" i="4"/>
  <c r="S764" i="4"/>
  <c r="U764" i="4" s="1"/>
  <c r="AB763" i="4"/>
  <c r="Y763" i="4"/>
  <c r="W763" i="4"/>
  <c r="S763" i="4"/>
  <c r="U763" i="4" s="1"/>
  <c r="AB762" i="4"/>
  <c r="Y762" i="4"/>
  <c r="Z762" i="4" s="1"/>
  <c r="W762" i="4"/>
  <c r="S762" i="4"/>
  <c r="U762" i="4" s="1"/>
  <c r="AB761" i="4"/>
  <c r="Y761" i="4"/>
  <c r="Z761" i="4" s="1"/>
  <c r="W761" i="4"/>
  <c r="S761" i="4"/>
  <c r="U761" i="4" s="1"/>
  <c r="AB760" i="4"/>
  <c r="Y760" i="4"/>
  <c r="W760" i="4"/>
  <c r="S760" i="4"/>
  <c r="U760" i="4" s="1"/>
  <c r="AB759" i="4"/>
  <c r="Y759" i="4"/>
  <c r="Z759" i="4" s="1"/>
  <c r="W759" i="4"/>
  <c r="S759" i="4"/>
  <c r="U759" i="4" s="1"/>
  <c r="AB758" i="4"/>
  <c r="Y758" i="4"/>
  <c r="Z758" i="4" s="1"/>
  <c r="W758" i="4"/>
  <c r="S758" i="4"/>
  <c r="U758" i="4" s="1"/>
  <c r="AB757" i="4"/>
  <c r="Z757" i="4"/>
  <c r="Y757" i="4"/>
  <c r="W757" i="4"/>
  <c r="S757" i="4"/>
  <c r="U757" i="4" s="1"/>
  <c r="AB756" i="4"/>
  <c r="Y756" i="4"/>
  <c r="W756" i="4"/>
  <c r="S756" i="4"/>
  <c r="U756" i="4" s="1"/>
  <c r="AB755" i="4"/>
  <c r="Y755" i="4"/>
  <c r="Z755" i="4" s="1"/>
  <c r="W755" i="4"/>
  <c r="S755" i="4"/>
  <c r="U755" i="4" s="1"/>
  <c r="AB754" i="4"/>
  <c r="Y754" i="4"/>
  <c r="Z754" i="4" s="1"/>
  <c r="W754" i="4"/>
  <c r="S754" i="4"/>
  <c r="U754" i="4" s="1"/>
  <c r="AB753" i="4"/>
  <c r="Y753" i="4"/>
  <c r="W753" i="4"/>
  <c r="S753" i="4"/>
  <c r="U753" i="4" s="1"/>
  <c r="AB752" i="4"/>
  <c r="Y752" i="4"/>
  <c r="Z752" i="4" s="1"/>
  <c r="W752" i="4"/>
  <c r="S752" i="4"/>
  <c r="U752" i="4" s="1"/>
  <c r="AB751" i="4"/>
  <c r="Y751" i="4"/>
  <c r="Z751" i="4" s="1"/>
  <c r="W751" i="4"/>
  <c r="S751" i="4"/>
  <c r="U751" i="4" s="1"/>
  <c r="AB750" i="4"/>
  <c r="Y750" i="4"/>
  <c r="W750" i="4"/>
  <c r="S750" i="4"/>
  <c r="U750" i="4" s="1"/>
  <c r="AB749" i="4"/>
  <c r="Y749" i="4"/>
  <c r="Z749" i="4" s="1"/>
  <c r="W749" i="4"/>
  <c r="S749" i="4"/>
  <c r="U749" i="4" s="1"/>
  <c r="AB748" i="4"/>
  <c r="Y748" i="4"/>
  <c r="W748" i="4"/>
  <c r="S748" i="4"/>
  <c r="U748" i="4" s="1"/>
  <c r="AB747" i="4"/>
  <c r="Y747" i="4"/>
  <c r="Z747" i="4" s="1"/>
  <c r="W747" i="4"/>
  <c r="S747" i="4"/>
  <c r="U747" i="4" s="1"/>
  <c r="AB746" i="4"/>
  <c r="Y746" i="4"/>
  <c r="W746" i="4"/>
  <c r="S746" i="4"/>
  <c r="U746" i="4" s="1"/>
  <c r="AB745" i="4"/>
  <c r="Y745" i="4"/>
  <c r="W745" i="4"/>
  <c r="S745" i="4"/>
  <c r="U745" i="4" s="1"/>
  <c r="AB744" i="4"/>
  <c r="Y744" i="4"/>
  <c r="W744" i="4"/>
  <c r="S744" i="4"/>
  <c r="U744" i="4" s="1"/>
  <c r="AB743" i="4"/>
  <c r="Y743" i="4"/>
  <c r="Z743" i="4" s="1"/>
  <c r="W743" i="4"/>
  <c r="S743" i="4"/>
  <c r="U743" i="4" s="1"/>
  <c r="AB742" i="4"/>
  <c r="Y742" i="4"/>
  <c r="Z742" i="4" s="1"/>
  <c r="W742" i="4"/>
  <c r="S742" i="4"/>
  <c r="U742" i="4" s="1"/>
  <c r="AB741" i="4"/>
  <c r="Y741" i="4"/>
  <c r="W741" i="4"/>
  <c r="S741" i="4"/>
  <c r="U741" i="4" s="1"/>
  <c r="AB740" i="4"/>
  <c r="Y740" i="4"/>
  <c r="Z740" i="4" s="1"/>
  <c r="W740" i="4"/>
  <c r="S740" i="4"/>
  <c r="U740" i="4" s="1"/>
  <c r="AB739" i="4"/>
  <c r="Y739" i="4"/>
  <c r="Z739" i="4" s="1"/>
  <c r="W739" i="4"/>
  <c r="S739" i="4"/>
  <c r="U739" i="4" s="1"/>
  <c r="AB738" i="4"/>
  <c r="Y738" i="4"/>
  <c r="Z738" i="4" s="1"/>
  <c r="W738" i="4"/>
  <c r="S738" i="4"/>
  <c r="U738" i="4" s="1"/>
  <c r="AB737" i="4"/>
  <c r="Y737" i="4"/>
  <c r="W737" i="4"/>
  <c r="S737" i="4"/>
  <c r="U737" i="4" s="1"/>
  <c r="AB736" i="4"/>
  <c r="Y736" i="4"/>
  <c r="W736" i="4"/>
  <c r="S736" i="4"/>
  <c r="U736" i="4" s="1"/>
  <c r="AB735" i="4"/>
  <c r="Y735" i="4"/>
  <c r="Z735" i="4" s="1"/>
  <c r="W735" i="4"/>
  <c r="S735" i="4"/>
  <c r="U735" i="4" s="1"/>
  <c r="AB734" i="4"/>
  <c r="Y734" i="4"/>
  <c r="Z734" i="4" s="1"/>
  <c r="W734" i="4"/>
  <c r="S734" i="4"/>
  <c r="U734" i="4" s="1"/>
  <c r="AB733" i="4"/>
  <c r="Y733" i="4"/>
  <c r="W733" i="4"/>
  <c r="S733" i="4"/>
  <c r="U733" i="4" s="1"/>
  <c r="AB732" i="4"/>
  <c r="Y732" i="4"/>
  <c r="W732" i="4"/>
  <c r="S732" i="4"/>
  <c r="U732" i="4" s="1"/>
  <c r="AB731" i="4"/>
  <c r="Y731" i="4"/>
  <c r="W731" i="4"/>
  <c r="S731" i="4"/>
  <c r="U731" i="4" s="1"/>
  <c r="AB730" i="4"/>
  <c r="Y730" i="4"/>
  <c r="Z730" i="4" s="1"/>
  <c r="W730" i="4"/>
  <c r="S730" i="4"/>
  <c r="U730" i="4" s="1"/>
  <c r="AB729" i="4"/>
  <c r="Y729" i="4"/>
  <c r="W729" i="4"/>
  <c r="S729" i="4"/>
  <c r="U729" i="4" s="1"/>
  <c r="AB728" i="4"/>
  <c r="Y728" i="4"/>
  <c r="W728" i="4"/>
  <c r="S728" i="4"/>
  <c r="U728" i="4" s="1"/>
  <c r="AB727" i="4"/>
  <c r="Y727" i="4"/>
  <c r="Z727" i="4" s="1"/>
  <c r="W727" i="4"/>
  <c r="S727" i="4"/>
  <c r="U727" i="4" s="1"/>
  <c r="AB726" i="4"/>
  <c r="Y726" i="4"/>
  <c r="Z726" i="4" s="1"/>
  <c r="W726" i="4"/>
  <c r="S726" i="4"/>
  <c r="U726" i="4" s="1"/>
  <c r="AB725" i="4"/>
  <c r="Y725" i="4"/>
  <c r="W725" i="4"/>
  <c r="S725" i="4"/>
  <c r="U725" i="4" s="1"/>
  <c r="AB724" i="4"/>
  <c r="Y724" i="4"/>
  <c r="W724" i="4"/>
  <c r="S724" i="4"/>
  <c r="U724" i="4" s="1"/>
  <c r="AB723" i="4"/>
  <c r="Y723" i="4"/>
  <c r="Z723" i="4" s="1"/>
  <c r="W723" i="4"/>
  <c r="S723" i="4"/>
  <c r="U723" i="4" s="1"/>
  <c r="AB722" i="4"/>
  <c r="Y722" i="4"/>
  <c r="W722" i="4"/>
  <c r="S722" i="4"/>
  <c r="U722" i="4" s="1"/>
  <c r="AB721" i="4"/>
  <c r="Y721" i="4"/>
  <c r="W721" i="4"/>
  <c r="S721" i="4"/>
  <c r="U721" i="4" s="1"/>
  <c r="AB720" i="4"/>
  <c r="Y720" i="4"/>
  <c r="W720" i="4"/>
  <c r="S720" i="4"/>
  <c r="U720" i="4" s="1"/>
  <c r="AB719" i="4"/>
  <c r="AC719" i="4" s="1"/>
  <c r="Y719" i="4"/>
  <c r="Z719" i="4" s="1"/>
  <c r="W719" i="4"/>
  <c r="S719" i="4"/>
  <c r="U719" i="4" s="1"/>
  <c r="AB718" i="4"/>
  <c r="Y718" i="4"/>
  <c r="W718" i="4"/>
  <c r="S718" i="4"/>
  <c r="U718" i="4" s="1"/>
  <c r="AB717" i="4"/>
  <c r="Y717" i="4"/>
  <c r="W717" i="4"/>
  <c r="S717" i="4"/>
  <c r="U717" i="4" s="1"/>
  <c r="AB716" i="4"/>
  <c r="Y716" i="4"/>
  <c r="W716" i="4"/>
  <c r="S716" i="4"/>
  <c r="U716" i="4" s="1"/>
  <c r="AB715" i="4"/>
  <c r="Y715" i="4"/>
  <c r="Z715" i="4" s="1"/>
  <c r="W715" i="4"/>
  <c r="S715" i="4"/>
  <c r="U715" i="4" s="1"/>
  <c r="AB714" i="4"/>
  <c r="Y714" i="4"/>
  <c r="W714" i="4"/>
  <c r="S714" i="4"/>
  <c r="U714" i="4" s="1"/>
  <c r="AB713" i="4"/>
  <c r="Y713" i="4"/>
  <c r="W713" i="4"/>
  <c r="S713" i="4"/>
  <c r="U713" i="4" s="1"/>
  <c r="AB712" i="4"/>
  <c r="Y712" i="4"/>
  <c r="W712" i="4"/>
  <c r="S712" i="4"/>
  <c r="U712" i="4" s="1"/>
  <c r="AB711" i="4"/>
  <c r="Y711" i="4"/>
  <c r="Z711" i="4" s="1"/>
  <c r="W711" i="4"/>
  <c r="S711" i="4"/>
  <c r="U711" i="4" s="1"/>
  <c r="AB710" i="4"/>
  <c r="Y710" i="4"/>
  <c r="W710" i="4"/>
  <c r="S710" i="4"/>
  <c r="U710" i="4" s="1"/>
  <c r="AB709" i="4"/>
  <c r="Y709" i="4"/>
  <c r="W709" i="4"/>
  <c r="S709" i="4"/>
  <c r="U709" i="4" s="1"/>
  <c r="AB708" i="4"/>
  <c r="Y708" i="4"/>
  <c r="W708" i="4"/>
  <c r="S708" i="4"/>
  <c r="U708" i="4" s="1"/>
  <c r="AB707" i="4"/>
  <c r="Y707" i="4"/>
  <c r="Z707" i="4" s="1"/>
  <c r="W707" i="4"/>
  <c r="S707" i="4"/>
  <c r="U707" i="4" s="1"/>
  <c r="AB706" i="4"/>
  <c r="Y706" i="4"/>
  <c r="W706" i="4"/>
  <c r="S706" i="4"/>
  <c r="U706" i="4" s="1"/>
  <c r="AB705" i="4"/>
  <c r="Y705" i="4"/>
  <c r="W705" i="4"/>
  <c r="S705" i="4"/>
  <c r="U705" i="4" s="1"/>
  <c r="AB704" i="4"/>
  <c r="Y704" i="4"/>
  <c r="W704" i="4"/>
  <c r="S704" i="4"/>
  <c r="U704" i="4" s="1"/>
  <c r="AB703" i="4"/>
  <c r="AC703" i="4" s="1"/>
  <c r="Y703" i="4"/>
  <c r="Z703" i="4" s="1"/>
  <c r="W703" i="4"/>
  <c r="S703" i="4"/>
  <c r="U703" i="4" s="1"/>
  <c r="AB702" i="4"/>
  <c r="Y702" i="4"/>
  <c r="W702" i="4"/>
  <c r="S702" i="4"/>
  <c r="U702" i="4" s="1"/>
  <c r="AB701" i="4"/>
  <c r="Y701" i="4"/>
  <c r="W701" i="4"/>
  <c r="S701" i="4"/>
  <c r="U701" i="4" s="1"/>
  <c r="AB700" i="4"/>
  <c r="Y700" i="4"/>
  <c r="W700" i="4"/>
  <c r="S700" i="4"/>
  <c r="U700" i="4" s="1"/>
  <c r="AB699" i="4"/>
  <c r="Y699" i="4"/>
  <c r="Z699" i="4" s="1"/>
  <c r="W699" i="4"/>
  <c r="S699" i="4"/>
  <c r="U699" i="4" s="1"/>
  <c r="AB698" i="4"/>
  <c r="Y698" i="4"/>
  <c r="W698" i="4"/>
  <c r="S698" i="4"/>
  <c r="U698" i="4" s="1"/>
  <c r="AB697" i="4"/>
  <c r="Y697" i="4"/>
  <c r="W697" i="4"/>
  <c r="S697" i="4"/>
  <c r="U697" i="4" s="1"/>
  <c r="AB696" i="4"/>
  <c r="Y696" i="4"/>
  <c r="W696" i="4"/>
  <c r="S696" i="4"/>
  <c r="U696" i="4" s="1"/>
  <c r="AB695" i="4"/>
  <c r="Y695" i="4"/>
  <c r="Z695" i="4" s="1"/>
  <c r="W695" i="4"/>
  <c r="S695" i="4"/>
  <c r="U695" i="4" s="1"/>
  <c r="AB694" i="4"/>
  <c r="Y694" i="4"/>
  <c r="W694" i="4"/>
  <c r="S694" i="4"/>
  <c r="U694" i="4" s="1"/>
  <c r="AB693" i="4"/>
  <c r="Y693" i="4"/>
  <c r="W693" i="4"/>
  <c r="S693" i="4"/>
  <c r="U693" i="4" s="1"/>
  <c r="AB692" i="4"/>
  <c r="Y692" i="4"/>
  <c r="W692" i="4"/>
  <c r="S692" i="4"/>
  <c r="U692" i="4" s="1"/>
  <c r="AB691" i="4"/>
  <c r="AC691" i="4" s="1"/>
  <c r="Y691" i="4"/>
  <c r="Z691" i="4" s="1"/>
  <c r="W691" i="4"/>
  <c r="S691" i="4"/>
  <c r="U691" i="4" s="1"/>
  <c r="AB690" i="4"/>
  <c r="Y690" i="4"/>
  <c r="W690" i="4"/>
  <c r="S690" i="4"/>
  <c r="U690" i="4" s="1"/>
  <c r="AB689" i="4"/>
  <c r="Y689" i="4"/>
  <c r="W689" i="4"/>
  <c r="S689" i="4"/>
  <c r="U689" i="4" s="1"/>
  <c r="AB688" i="4"/>
  <c r="Y688" i="4"/>
  <c r="W688" i="4"/>
  <c r="S688" i="4"/>
  <c r="U688" i="4" s="1"/>
  <c r="AB687" i="4"/>
  <c r="AC687" i="4" s="1"/>
  <c r="Y687" i="4"/>
  <c r="Z687" i="4" s="1"/>
  <c r="W687" i="4"/>
  <c r="S687" i="4"/>
  <c r="U687" i="4" s="1"/>
  <c r="AB686" i="4"/>
  <c r="Y686" i="4"/>
  <c r="W686" i="4"/>
  <c r="S686" i="4"/>
  <c r="U686" i="4" s="1"/>
  <c r="AB685" i="4"/>
  <c r="Y685" i="4"/>
  <c r="W685" i="4"/>
  <c r="S685" i="4"/>
  <c r="U685" i="4" s="1"/>
  <c r="AB684" i="4"/>
  <c r="Y684" i="4"/>
  <c r="W684" i="4"/>
  <c r="S684" i="4"/>
  <c r="U684" i="4" s="1"/>
  <c r="AB683" i="4"/>
  <c r="Y683" i="4"/>
  <c r="Z683" i="4" s="1"/>
  <c r="W683" i="4"/>
  <c r="S683" i="4"/>
  <c r="U683" i="4" s="1"/>
  <c r="AB682" i="4"/>
  <c r="Y682" i="4"/>
  <c r="W682" i="4"/>
  <c r="S682" i="4"/>
  <c r="U682" i="4" s="1"/>
  <c r="AB681" i="4"/>
  <c r="Y681" i="4"/>
  <c r="W681" i="4"/>
  <c r="S681" i="4"/>
  <c r="U681" i="4" s="1"/>
  <c r="AB680" i="4"/>
  <c r="Y680" i="4"/>
  <c r="W680" i="4"/>
  <c r="S680" i="4"/>
  <c r="U680" i="4" s="1"/>
  <c r="AB679" i="4"/>
  <c r="AC679" i="4" s="1"/>
  <c r="Y679" i="4"/>
  <c r="Z679" i="4" s="1"/>
  <c r="W679" i="4"/>
  <c r="S679" i="4"/>
  <c r="U679" i="4" s="1"/>
  <c r="AB678" i="4"/>
  <c r="Y678" i="4"/>
  <c r="W678" i="4"/>
  <c r="S678" i="4"/>
  <c r="U678" i="4" s="1"/>
  <c r="AB677" i="4"/>
  <c r="Y677" i="4"/>
  <c r="W677" i="4"/>
  <c r="S677" i="4"/>
  <c r="U677" i="4" s="1"/>
  <c r="AB676" i="4"/>
  <c r="Y676" i="4"/>
  <c r="W676" i="4"/>
  <c r="S676" i="4"/>
  <c r="U676" i="4" s="1"/>
  <c r="AB675" i="4"/>
  <c r="Y675" i="4"/>
  <c r="Z675" i="4" s="1"/>
  <c r="W675" i="4"/>
  <c r="S675" i="4"/>
  <c r="U675" i="4" s="1"/>
  <c r="AB674" i="4"/>
  <c r="Y674" i="4"/>
  <c r="W674" i="4"/>
  <c r="S674" i="4"/>
  <c r="U674" i="4" s="1"/>
  <c r="AB673" i="4"/>
  <c r="Y673" i="4"/>
  <c r="W673" i="4"/>
  <c r="S673" i="4"/>
  <c r="U673" i="4" s="1"/>
  <c r="AB672" i="4"/>
  <c r="Y672" i="4"/>
  <c r="W672" i="4"/>
  <c r="S672" i="4"/>
  <c r="U672" i="4" s="1"/>
  <c r="AB671" i="4"/>
  <c r="Y671" i="4"/>
  <c r="Z671" i="4" s="1"/>
  <c r="W671" i="4"/>
  <c r="S671" i="4"/>
  <c r="U671" i="4" s="1"/>
  <c r="AB670" i="4"/>
  <c r="Y670" i="4"/>
  <c r="W670" i="4"/>
  <c r="S670" i="4"/>
  <c r="U670" i="4" s="1"/>
  <c r="AB669" i="4"/>
  <c r="Y669" i="4"/>
  <c r="W669" i="4"/>
  <c r="S669" i="4"/>
  <c r="U669" i="4" s="1"/>
  <c r="AB668" i="4"/>
  <c r="Y668" i="4"/>
  <c r="W668" i="4"/>
  <c r="S668" i="4"/>
  <c r="U668" i="4" s="1"/>
  <c r="AB667" i="4"/>
  <c r="AC667" i="4" s="1"/>
  <c r="Y667" i="4"/>
  <c r="Z667" i="4" s="1"/>
  <c r="W667" i="4"/>
  <c r="S667" i="4"/>
  <c r="U667" i="4" s="1"/>
  <c r="AB666" i="4"/>
  <c r="Y666" i="4"/>
  <c r="W666" i="4"/>
  <c r="S666" i="4"/>
  <c r="U666" i="4" s="1"/>
  <c r="AB665" i="4"/>
  <c r="Y665" i="4"/>
  <c r="W665" i="4"/>
  <c r="S665" i="4"/>
  <c r="U665" i="4" s="1"/>
  <c r="AB664" i="4"/>
  <c r="Y664" i="4"/>
  <c r="W664" i="4"/>
  <c r="S664" i="4"/>
  <c r="U664" i="4" s="1"/>
  <c r="AB663" i="4"/>
  <c r="AC663" i="4" s="1"/>
  <c r="Y663" i="4"/>
  <c r="Z663" i="4" s="1"/>
  <c r="W663" i="4"/>
  <c r="S663" i="4"/>
  <c r="U663" i="4" s="1"/>
  <c r="AB662" i="4"/>
  <c r="Y662" i="4"/>
  <c r="W662" i="4"/>
  <c r="S662" i="4"/>
  <c r="U662" i="4" s="1"/>
  <c r="AB661" i="4"/>
  <c r="Y661" i="4"/>
  <c r="W661" i="4"/>
  <c r="S661" i="4"/>
  <c r="U661" i="4" s="1"/>
  <c r="AB660" i="4"/>
  <c r="Y660" i="4"/>
  <c r="W660" i="4"/>
  <c r="S660" i="4"/>
  <c r="U660" i="4" s="1"/>
  <c r="AB659" i="4"/>
  <c r="AC659" i="4" s="1"/>
  <c r="Y659" i="4"/>
  <c r="Z659" i="4" s="1"/>
  <c r="W659" i="4"/>
  <c r="S659" i="4"/>
  <c r="U659" i="4" s="1"/>
  <c r="AB658" i="4"/>
  <c r="Y658" i="4"/>
  <c r="W658" i="4"/>
  <c r="S658" i="4"/>
  <c r="U658" i="4" s="1"/>
  <c r="AB657" i="4"/>
  <c r="Y657" i="4"/>
  <c r="W657" i="4"/>
  <c r="S657" i="4"/>
  <c r="U657" i="4" s="1"/>
  <c r="AB656" i="4"/>
  <c r="Y656" i="4"/>
  <c r="W656" i="4"/>
  <c r="S656" i="4"/>
  <c r="U656" i="4" s="1"/>
  <c r="AB655" i="4"/>
  <c r="AC655" i="4" s="1"/>
  <c r="Y655" i="4"/>
  <c r="Z655" i="4" s="1"/>
  <c r="W655" i="4"/>
  <c r="S655" i="4"/>
  <c r="U655" i="4" s="1"/>
  <c r="AB654" i="4"/>
  <c r="Y654" i="4"/>
  <c r="W654" i="4"/>
  <c r="S654" i="4"/>
  <c r="U654" i="4" s="1"/>
  <c r="AB653" i="4"/>
  <c r="Y653" i="4"/>
  <c r="W653" i="4"/>
  <c r="S653" i="4"/>
  <c r="U653" i="4" s="1"/>
  <c r="AB652" i="4"/>
  <c r="Y652" i="4"/>
  <c r="W652" i="4"/>
  <c r="S652" i="4"/>
  <c r="U652" i="4" s="1"/>
  <c r="AB651" i="4"/>
  <c r="Y651" i="4"/>
  <c r="Z651" i="4" s="1"/>
  <c r="W651" i="4"/>
  <c r="S651" i="4"/>
  <c r="U651" i="4" s="1"/>
  <c r="AB650" i="4"/>
  <c r="Y650" i="4"/>
  <c r="W650" i="4"/>
  <c r="S650" i="4"/>
  <c r="U650" i="4" s="1"/>
  <c r="AB649" i="4"/>
  <c r="Y649" i="4"/>
  <c r="W649" i="4"/>
  <c r="S649" i="4"/>
  <c r="U649" i="4" s="1"/>
  <c r="AB648" i="4"/>
  <c r="Y648" i="4"/>
  <c r="W648" i="4"/>
  <c r="S648" i="4"/>
  <c r="U648" i="4" s="1"/>
  <c r="AB647" i="4"/>
  <c r="Y647" i="4"/>
  <c r="Z647" i="4" s="1"/>
  <c r="W647" i="4"/>
  <c r="S647" i="4"/>
  <c r="U647" i="4" s="1"/>
  <c r="AB646" i="4"/>
  <c r="Y646" i="4"/>
  <c r="W646" i="4"/>
  <c r="S646" i="4"/>
  <c r="U646" i="4" s="1"/>
  <c r="AB645" i="4"/>
  <c r="Y645" i="4"/>
  <c r="W645" i="4"/>
  <c r="S645" i="4"/>
  <c r="U645" i="4" s="1"/>
  <c r="AB644" i="4"/>
  <c r="Y644" i="4"/>
  <c r="W644" i="4"/>
  <c r="S644" i="4"/>
  <c r="U644" i="4" s="1"/>
  <c r="AB643" i="4"/>
  <c r="Y643" i="4"/>
  <c r="Z643" i="4" s="1"/>
  <c r="W643" i="4"/>
  <c r="S643" i="4"/>
  <c r="U643" i="4" s="1"/>
  <c r="AB642" i="4"/>
  <c r="Y642" i="4"/>
  <c r="W642" i="4"/>
  <c r="S642" i="4"/>
  <c r="U642" i="4" s="1"/>
  <c r="AB641" i="4"/>
  <c r="Y641" i="4"/>
  <c r="W641" i="4"/>
  <c r="S641" i="4"/>
  <c r="U641" i="4" s="1"/>
  <c r="AB640" i="4"/>
  <c r="Y640" i="4"/>
  <c r="W640" i="4"/>
  <c r="S640" i="4"/>
  <c r="U640" i="4" s="1"/>
  <c r="AB639" i="4"/>
  <c r="Y639" i="4"/>
  <c r="Z639" i="4" s="1"/>
  <c r="W639" i="4"/>
  <c r="S639" i="4"/>
  <c r="U639" i="4" s="1"/>
  <c r="AB638" i="4"/>
  <c r="Y638" i="4"/>
  <c r="W638" i="4"/>
  <c r="S638" i="4"/>
  <c r="U638" i="4" s="1"/>
  <c r="AB637" i="4"/>
  <c r="Y637" i="4"/>
  <c r="W637" i="4"/>
  <c r="S637" i="4"/>
  <c r="U637" i="4" s="1"/>
  <c r="AB636" i="4"/>
  <c r="Y636" i="4"/>
  <c r="W636" i="4"/>
  <c r="S636" i="4"/>
  <c r="U636" i="4" s="1"/>
  <c r="AB635" i="4"/>
  <c r="Y635" i="4"/>
  <c r="Z635" i="4" s="1"/>
  <c r="W635" i="4"/>
  <c r="S635" i="4"/>
  <c r="U635" i="4" s="1"/>
  <c r="AB634" i="4"/>
  <c r="Y634" i="4"/>
  <c r="W634" i="4"/>
  <c r="S634" i="4"/>
  <c r="U634" i="4" s="1"/>
  <c r="AB633" i="4"/>
  <c r="Y633" i="4"/>
  <c r="W633" i="4"/>
  <c r="S633" i="4"/>
  <c r="U633" i="4" s="1"/>
  <c r="AB632" i="4"/>
  <c r="Y632" i="4"/>
  <c r="W632" i="4"/>
  <c r="S632" i="4"/>
  <c r="U632" i="4" s="1"/>
  <c r="AB631" i="4"/>
  <c r="Y631" i="4"/>
  <c r="Z631" i="4" s="1"/>
  <c r="W631" i="4"/>
  <c r="S631" i="4"/>
  <c r="U631" i="4" s="1"/>
  <c r="AB630" i="4"/>
  <c r="Y630" i="4"/>
  <c r="W630" i="4"/>
  <c r="S630" i="4"/>
  <c r="U630" i="4" s="1"/>
  <c r="AB629" i="4"/>
  <c r="Y629" i="4"/>
  <c r="W629" i="4"/>
  <c r="S629" i="4"/>
  <c r="U629" i="4" s="1"/>
  <c r="AB628" i="4"/>
  <c r="Y628" i="4"/>
  <c r="W628" i="4"/>
  <c r="S628" i="4"/>
  <c r="U628" i="4" s="1"/>
  <c r="AB627" i="4"/>
  <c r="Y627" i="4"/>
  <c r="Z627" i="4" s="1"/>
  <c r="W627" i="4"/>
  <c r="S627" i="4"/>
  <c r="U627" i="4" s="1"/>
  <c r="AB626" i="4"/>
  <c r="Y626" i="4"/>
  <c r="W626" i="4"/>
  <c r="S626" i="4"/>
  <c r="U626" i="4" s="1"/>
  <c r="AB625" i="4"/>
  <c r="Y625" i="4"/>
  <c r="W625" i="4"/>
  <c r="S625" i="4"/>
  <c r="U625" i="4" s="1"/>
  <c r="AB624" i="4"/>
  <c r="Y624" i="4"/>
  <c r="W624" i="4"/>
  <c r="S624" i="4"/>
  <c r="U624" i="4" s="1"/>
  <c r="AB623" i="4"/>
  <c r="Y623" i="4"/>
  <c r="Z623" i="4" s="1"/>
  <c r="W623" i="4"/>
  <c r="S623" i="4"/>
  <c r="U623" i="4" s="1"/>
  <c r="AB622" i="4"/>
  <c r="Y622" i="4"/>
  <c r="W622" i="4"/>
  <c r="S622" i="4"/>
  <c r="U622" i="4" s="1"/>
  <c r="AB621" i="4"/>
  <c r="Y621" i="4"/>
  <c r="W621" i="4"/>
  <c r="S621" i="4"/>
  <c r="U621" i="4" s="1"/>
  <c r="AB620" i="4"/>
  <c r="Y620" i="4"/>
  <c r="W620" i="4"/>
  <c r="S620" i="4"/>
  <c r="U620" i="4" s="1"/>
  <c r="AB619" i="4"/>
  <c r="Y619" i="4"/>
  <c r="Z619" i="4" s="1"/>
  <c r="W619" i="4"/>
  <c r="S619" i="4"/>
  <c r="U619" i="4" s="1"/>
  <c r="AB618" i="4"/>
  <c r="Y618" i="4"/>
  <c r="W618" i="4"/>
  <c r="S618" i="4"/>
  <c r="U618" i="4" s="1"/>
  <c r="AB617" i="4"/>
  <c r="Y617" i="4"/>
  <c r="W617" i="4"/>
  <c r="S617" i="4"/>
  <c r="U617" i="4" s="1"/>
  <c r="AB616" i="4"/>
  <c r="Y616" i="4"/>
  <c r="W616" i="4"/>
  <c r="S616" i="4"/>
  <c r="U616" i="4" s="1"/>
  <c r="AB615" i="4"/>
  <c r="Y615" i="4"/>
  <c r="Z615" i="4" s="1"/>
  <c r="W615" i="4"/>
  <c r="S615" i="4"/>
  <c r="U615" i="4" s="1"/>
  <c r="AB614" i="4"/>
  <c r="Y614" i="4"/>
  <c r="W614" i="4"/>
  <c r="S614" i="4"/>
  <c r="U614" i="4" s="1"/>
  <c r="AB613" i="4"/>
  <c r="Y613" i="4"/>
  <c r="W613" i="4"/>
  <c r="S613" i="4"/>
  <c r="U613" i="4" s="1"/>
  <c r="AB612" i="4"/>
  <c r="Y612" i="4"/>
  <c r="W612" i="4"/>
  <c r="S612" i="4"/>
  <c r="U612" i="4" s="1"/>
  <c r="AB611" i="4"/>
  <c r="Y611" i="4"/>
  <c r="Z611" i="4" s="1"/>
  <c r="W611" i="4"/>
  <c r="S611" i="4"/>
  <c r="U611" i="4" s="1"/>
  <c r="AB610" i="4"/>
  <c r="Y610" i="4"/>
  <c r="W610" i="4"/>
  <c r="S610" i="4"/>
  <c r="U610" i="4" s="1"/>
  <c r="AB609" i="4"/>
  <c r="Y609" i="4"/>
  <c r="W609" i="4"/>
  <c r="S609" i="4"/>
  <c r="U609" i="4" s="1"/>
  <c r="AB608" i="4"/>
  <c r="Y608" i="4"/>
  <c r="W608" i="4"/>
  <c r="S608" i="4"/>
  <c r="U608" i="4" s="1"/>
  <c r="AB607" i="4"/>
  <c r="Y607" i="4"/>
  <c r="Z607" i="4" s="1"/>
  <c r="W607" i="4"/>
  <c r="S607" i="4"/>
  <c r="U607" i="4" s="1"/>
  <c r="AB606" i="4"/>
  <c r="Y606" i="4"/>
  <c r="W606" i="4"/>
  <c r="S606" i="4"/>
  <c r="U606" i="4" s="1"/>
  <c r="AB605" i="4"/>
  <c r="Y605" i="4"/>
  <c r="W605" i="4"/>
  <c r="S605" i="4"/>
  <c r="U605" i="4" s="1"/>
  <c r="AB604" i="4"/>
  <c r="Y604" i="4"/>
  <c r="W604" i="4"/>
  <c r="S604" i="4"/>
  <c r="U604" i="4" s="1"/>
  <c r="AB603" i="4"/>
  <c r="Y603" i="4"/>
  <c r="Z603" i="4" s="1"/>
  <c r="W603" i="4"/>
  <c r="S603" i="4"/>
  <c r="U603" i="4" s="1"/>
  <c r="AB602" i="4"/>
  <c r="Y602" i="4"/>
  <c r="W602" i="4"/>
  <c r="S602" i="4"/>
  <c r="U602" i="4" s="1"/>
  <c r="AB601" i="4"/>
  <c r="Y601" i="4"/>
  <c r="W601" i="4"/>
  <c r="S601" i="4"/>
  <c r="U601" i="4" s="1"/>
  <c r="AB600" i="4"/>
  <c r="Y600" i="4"/>
  <c r="W600" i="4"/>
  <c r="S600" i="4"/>
  <c r="U600" i="4" s="1"/>
  <c r="AB599" i="4"/>
  <c r="Y599" i="4"/>
  <c r="Z599" i="4" s="1"/>
  <c r="W599" i="4"/>
  <c r="S599" i="4"/>
  <c r="U599" i="4" s="1"/>
  <c r="AB598" i="4"/>
  <c r="Y598" i="4"/>
  <c r="W598" i="4"/>
  <c r="S598" i="4"/>
  <c r="U598" i="4" s="1"/>
  <c r="AB597" i="4"/>
  <c r="Y597" i="4"/>
  <c r="W597" i="4"/>
  <c r="S597" i="4"/>
  <c r="U597" i="4" s="1"/>
  <c r="AB596" i="4"/>
  <c r="Y596" i="4"/>
  <c r="W596" i="4"/>
  <c r="S596" i="4"/>
  <c r="U596" i="4" s="1"/>
  <c r="AB595" i="4"/>
  <c r="Y595" i="4"/>
  <c r="Z595" i="4" s="1"/>
  <c r="W595" i="4"/>
  <c r="S595" i="4"/>
  <c r="U595" i="4" s="1"/>
  <c r="AB594" i="4"/>
  <c r="Y594" i="4"/>
  <c r="W594" i="4"/>
  <c r="S594" i="4"/>
  <c r="U594" i="4" s="1"/>
  <c r="AB593" i="4"/>
  <c r="Y593" i="4"/>
  <c r="W593" i="4"/>
  <c r="S593" i="4"/>
  <c r="U593" i="4" s="1"/>
  <c r="AB592" i="4"/>
  <c r="Y592" i="4"/>
  <c r="W592" i="4"/>
  <c r="S592" i="4"/>
  <c r="U592" i="4" s="1"/>
  <c r="AB591" i="4"/>
  <c r="Y591" i="4"/>
  <c r="Z591" i="4" s="1"/>
  <c r="W591" i="4"/>
  <c r="S591" i="4"/>
  <c r="U591" i="4" s="1"/>
  <c r="AB590" i="4"/>
  <c r="Y590" i="4"/>
  <c r="W590" i="4"/>
  <c r="S590" i="4"/>
  <c r="U590" i="4" s="1"/>
  <c r="AB589" i="4"/>
  <c r="Y589" i="4"/>
  <c r="W589" i="4"/>
  <c r="S589" i="4"/>
  <c r="U589" i="4" s="1"/>
  <c r="AB588" i="4"/>
  <c r="Y588" i="4"/>
  <c r="W588" i="4"/>
  <c r="S588" i="4"/>
  <c r="U588" i="4" s="1"/>
  <c r="AB587" i="4"/>
  <c r="Y587" i="4"/>
  <c r="Z587" i="4" s="1"/>
  <c r="W587" i="4"/>
  <c r="S587" i="4"/>
  <c r="U587" i="4" s="1"/>
  <c r="AB586" i="4"/>
  <c r="Y586" i="4"/>
  <c r="W586" i="4"/>
  <c r="S586" i="4"/>
  <c r="U586" i="4" s="1"/>
  <c r="AB585" i="4"/>
  <c r="Y585" i="4"/>
  <c r="W585" i="4"/>
  <c r="S585" i="4"/>
  <c r="U585" i="4" s="1"/>
  <c r="AB584" i="4"/>
  <c r="Y584" i="4"/>
  <c r="W584" i="4"/>
  <c r="S584" i="4"/>
  <c r="U584" i="4" s="1"/>
  <c r="AB583" i="4"/>
  <c r="Y583" i="4"/>
  <c r="Z583" i="4" s="1"/>
  <c r="W583" i="4"/>
  <c r="S583" i="4"/>
  <c r="U583" i="4" s="1"/>
  <c r="AB582" i="4"/>
  <c r="Y582" i="4"/>
  <c r="W582" i="4"/>
  <c r="S582" i="4"/>
  <c r="U582" i="4" s="1"/>
  <c r="AB581" i="4"/>
  <c r="Y581" i="4"/>
  <c r="W581" i="4"/>
  <c r="S581" i="4"/>
  <c r="U581" i="4" s="1"/>
  <c r="AB580" i="4"/>
  <c r="Y580" i="4"/>
  <c r="W580" i="4"/>
  <c r="S580" i="4"/>
  <c r="U580" i="4" s="1"/>
  <c r="AB579" i="4"/>
  <c r="AC579" i="4" s="1"/>
  <c r="Y579" i="4"/>
  <c r="Z579" i="4" s="1"/>
  <c r="W579" i="4"/>
  <c r="S579" i="4"/>
  <c r="U579" i="4" s="1"/>
  <c r="AB578" i="4"/>
  <c r="Y578" i="4"/>
  <c r="W578" i="4"/>
  <c r="S578" i="4"/>
  <c r="U578" i="4" s="1"/>
  <c r="AB577" i="4"/>
  <c r="Y577" i="4"/>
  <c r="W577" i="4"/>
  <c r="S577" i="4"/>
  <c r="U577" i="4" s="1"/>
  <c r="AB576" i="4"/>
  <c r="Y576" i="4"/>
  <c r="W576" i="4"/>
  <c r="S576" i="4"/>
  <c r="U576" i="4" s="1"/>
  <c r="AB575" i="4"/>
  <c r="AC575" i="4" s="1"/>
  <c r="Y575" i="4"/>
  <c r="Z575" i="4" s="1"/>
  <c r="W575" i="4"/>
  <c r="S575" i="4"/>
  <c r="U575" i="4" s="1"/>
  <c r="AB574" i="4"/>
  <c r="Y574" i="4"/>
  <c r="W574" i="4"/>
  <c r="S574" i="4"/>
  <c r="U574" i="4" s="1"/>
  <c r="AB573" i="4"/>
  <c r="Y573" i="4"/>
  <c r="W573" i="4"/>
  <c r="S573" i="4"/>
  <c r="U573" i="4" s="1"/>
  <c r="AB572" i="4"/>
  <c r="Y572" i="4"/>
  <c r="W572" i="4"/>
  <c r="S572" i="4"/>
  <c r="U572" i="4" s="1"/>
  <c r="AB571" i="4"/>
  <c r="AC571" i="4" s="1"/>
  <c r="Y571" i="4"/>
  <c r="Z571" i="4" s="1"/>
  <c r="W571" i="4"/>
  <c r="S571" i="4"/>
  <c r="U571" i="4" s="1"/>
  <c r="AB570" i="4"/>
  <c r="Y570" i="4"/>
  <c r="W570" i="4"/>
  <c r="S570" i="4"/>
  <c r="U570" i="4" s="1"/>
  <c r="AB569" i="4"/>
  <c r="Y569" i="4"/>
  <c r="W569" i="4"/>
  <c r="S569" i="4"/>
  <c r="U569" i="4" s="1"/>
  <c r="AB568" i="4"/>
  <c r="Y568" i="4"/>
  <c r="W568" i="4"/>
  <c r="S568" i="4"/>
  <c r="U568" i="4" s="1"/>
  <c r="AB567" i="4"/>
  <c r="AC567" i="4" s="1"/>
  <c r="Y567" i="4"/>
  <c r="Z567" i="4" s="1"/>
  <c r="W567" i="4"/>
  <c r="S567" i="4"/>
  <c r="U567" i="4" s="1"/>
  <c r="AB566" i="4"/>
  <c r="Y566" i="4"/>
  <c r="W566" i="4"/>
  <c r="S566" i="4"/>
  <c r="U566" i="4" s="1"/>
  <c r="AB565" i="4"/>
  <c r="Y565" i="4"/>
  <c r="W565" i="4"/>
  <c r="S565" i="4"/>
  <c r="U565" i="4" s="1"/>
  <c r="AB564" i="4"/>
  <c r="Y564" i="4"/>
  <c r="W564" i="4"/>
  <c r="S564" i="4"/>
  <c r="U564" i="4" s="1"/>
  <c r="AB563" i="4"/>
  <c r="AC563" i="4" s="1"/>
  <c r="Y563" i="4"/>
  <c r="Z563" i="4" s="1"/>
  <c r="W563" i="4"/>
  <c r="S563" i="4"/>
  <c r="U563" i="4" s="1"/>
  <c r="AB562" i="4"/>
  <c r="Y562" i="4"/>
  <c r="W562" i="4"/>
  <c r="S562" i="4"/>
  <c r="U562" i="4" s="1"/>
  <c r="AB561" i="4"/>
  <c r="Y561" i="4"/>
  <c r="W561" i="4"/>
  <c r="S561" i="4"/>
  <c r="U561" i="4" s="1"/>
  <c r="AB560" i="4"/>
  <c r="Y560" i="4"/>
  <c r="W560" i="4"/>
  <c r="S560" i="4"/>
  <c r="U560" i="4" s="1"/>
  <c r="AB559" i="4"/>
  <c r="AC559" i="4" s="1"/>
  <c r="Y559" i="4"/>
  <c r="Z559" i="4" s="1"/>
  <c r="W559" i="4"/>
  <c r="S559" i="4"/>
  <c r="U559" i="4" s="1"/>
  <c r="AB558" i="4"/>
  <c r="Y558" i="4"/>
  <c r="W558" i="4"/>
  <c r="S558" i="4"/>
  <c r="U558" i="4" s="1"/>
  <c r="AB557" i="4"/>
  <c r="Y557" i="4"/>
  <c r="W557" i="4"/>
  <c r="S557" i="4"/>
  <c r="U557" i="4" s="1"/>
  <c r="AB556" i="4"/>
  <c r="Y556" i="4"/>
  <c r="W556" i="4"/>
  <c r="S556" i="4"/>
  <c r="U556" i="4" s="1"/>
  <c r="AB555" i="4"/>
  <c r="AC555" i="4" s="1"/>
  <c r="Y555" i="4"/>
  <c r="Z555" i="4" s="1"/>
  <c r="W555" i="4"/>
  <c r="S555" i="4"/>
  <c r="U555" i="4" s="1"/>
  <c r="AB554" i="4"/>
  <c r="Y554" i="4"/>
  <c r="W554" i="4"/>
  <c r="S554" i="4"/>
  <c r="U554" i="4" s="1"/>
  <c r="AB553" i="4"/>
  <c r="Y553" i="4"/>
  <c r="W553" i="4"/>
  <c r="S553" i="4"/>
  <c r="U553" i="4" s="1"/>
  <c r="AB552" i="4"/>
  <c r="Y552" i="4"/>
  <c r="W552" i="4"/>
  <c r="S552" i="4"/>
  <c r="U552" i="4" s="1"/>
  <c r="AB551" i="4"/>
  <c r="AC551" i="4" s="1"/>
  <c r="Y551" i="4"/>
  <c r="Z551" i="4" s="1"/>
  <c r="W551" i="4"/>
  <c r="S551" i="4"/>
  <c r="U551" i="4" s="1"/>
  <c r="AB550" i="4"/>
  <c r="Y550" i="4"/>
  <c r="W550" i="4"/>
  <c r="S550" i="4"/>
  <c r="U550" i="4" s="1"/>
  <c r="AB549" i="4"/>
  <c r="Y549" i="4"/>
  <c r="W549" i="4"/>
  <c r="S549" i="4"/>
  <c r="U549" i="4" s="1"/>
  <c r="AB548" i="4"/>
  <c r="Y548" i="4"/>
  <c r="W548" i="4"/>
  <c r="S548" i="4"/>
  <c r="U548" i="4" s="1"/>
  <c r="AB547" i="4"/>
  <c r="AC547" i="4" s="1"/>
  <c r="Y547" i="4"/>
  <c r="Z547" i="4" s="1"/>
  <c r="W547" i="4"/>
  <c r="S547" i="4"/>
  <c r="U547" i="4" s="1"/>
  <c r="AB546" i="4"/>
  <c r="Y546" i="4"/>
  <c r="W546" i="4"/>
  <c r="S546" i="4"/>
  <c r="U546" i="4" s="1"/>
  <c r="AB545" i="4"/>
  <c r="Y545" i="4"/>
  <c r="W545" i="4"/>
  <c r="S545" i="4"/>
  <c r="U545" i="4" s="1"/>
  <c r="AB544" i="4"/>
  <c r="Y544" i="4"/>
  <c r="W544" i="4"/>
  <c r="S544" i="4"/>
  <c r="U544" i="4" s="1"/>
  <c r="AB543" i="4"/>
  <c r="AC543" i="4" s="1"/>
  <c r="Y543" i="4"/>
  <c r="Z543" i="4" s="1"/>
  <c r="W543" i="4"/>
  <c r="S543" i="4"/>
  <c r="U543" i="4" s="1"/>
  <c r="AB542" i="4"/>
  <c r="Y542" i="4"/>
  <c r="W542" i="4"/>
  <c r="S542" i="4"/>
  <c r="U542" i="4" s="1"/>
  <c r="AB541" i="4"/>
  <c r="Y541" i="4"/>
  <c r="W541" i="4"/>
  <c r="S541" i="4"/>
  <c r="U541" i="4" s="1"/>
  <c r="AB540" i="4"/>
  <c r="Y540" i="4"/>
  <c r="W540" i="4"/>
  <c r="S540" i="4"/>
  <c r="U540" i="4" s="1"/>
  <c r="AB539" i="4"/>
  <c r="AC539" i="4" s="1"/>
  <c r="Y539" i="4"/>
  <c r="Z539" i="4" s="1"/>
  <c r="W539" i="4"/>
  <c r="S539" i="4"/>
  <c r="U539" i="4" s="1"/>
  <c r="AB538" i="4"/>
  <c r="Y538" i="4"/>
  <c r="W538" i="4"/>
  <c r="S538" i="4"/>
  <c r="U538" i="4" s="1"/>
  <c r="AB537" i="4"/>
  <c r="Y537" i="4"/>
  <c r="W537" i="4"/>
  <c r="S537" i="4"/>
  <c r="U537" i="4" s="1"/>
  <c r="AB536" i="4"/>
  <c r="Y536" i="4"/>
  <c r="W536" i="4"/>
  <c r="S536" i="4"/>
  <c r="U536" i="4" s="1"/>
  <c r="AB535" i="4"/>
  <c r="AC535" i="4" s="1"/>
  <c r="Y535" i="4"/>
  <c r="Z535" i="4" s="1"/>
  <c r="W535" i="4"/>
  <c r="S535" i="4"/>
  <c r="U535" i="4" s="1"/>
  <c r="AB534" i="4"/>
  <c r="Y534" i="4"/>
  <c r="W534" i="4"/>
  <c r="S534" i="4"/>
  <c r="U534" i="4" s="1"/>
  <c r="AB533" i="4"/>
  <c r="Y533" i="4"/>
  <c r="W533" i="4"/>
  <c r="S533" i="4"/>
  <c r="U533" i="4" s="1"/>
  <c r="AB532" i="4"/>
  <c r="Y532" i="4"/>
  <c r="W532" i="4"/>
  <c r="S532" i="4"/>
  <c r="U532" i="4" s="1"/>
  <c r="AB531" i="4"/>
  <c r="AC531" i="4" s="1"/>
  <c r="Y531" i="4"/>
  <c r="Z531" i="4" s="1"/>
  <c r="W531" i="4"/>
  <c r="S531" i="4"/>
  <c r="U531" i="4" s="1"/>
  <c r="AB530" i="4"/>
  <c r="Y530" i="4"/>
  <c r="W530" i="4"/>
  <c r="S530" i="4"/>
  <c r="U530" i="4" s="1"/>
  <c r="AB529" i="4"/>
  <c r="Y529" i="4"/>
  <c r="W529" i="4"/>
  <c r="S529" i="4"/>
  <c r="U529" i="4" s="1"/>
  <c r="AB528" i="4"/>
  <c r="Y528" i="4"/>
  <c r="W528" i="4"/>
  <c r="S528" i="4"/>
  <c r="U528" i="4" s="1"/>
  <c r="AB527" i="4"/>
  <c r="AC527" i="4" s="1"/>
  <c r="Y527" i="4"/>
  <c r="Z527" i="4" s="1"/>
  <c r="W527" i="4"/>
  <c r="S527" i="4"/>
  <c r="U527" i="4" s="1"/>
  <c r="AB526" i="4"/>
  <c r="Y526" i="4"/>
  <c r="W526" i="4"/>
  <c r="S526" i="4"/>
  <c r="U526" i="4" s="1"/>
  <c r="AB525" i="4"/>
  <c r="Y525" i="4"/>
  <c r="W525" i="4"/>
  <c r="S525" i="4"/>
  <c r="U525" i="4" s="1"/>
  <c r="AB524" i="4"/>
  <c r="Y524" i="4"/>
  <c r="W524" i="4"/>
  <c r="S524" i="4"/>
  <c r="U524" i="4" s="1"/>
  <c r="AB523" i="4"/>
  <c r="AC523" i="4" s="1"/>
  <c r="Y523" i="4"/>
  <c r="Z523" i="4" s="1"/>
  <c r="W523" i="4"/>
  <c r="S523" i="4"/>
  <c r="U523" i="4" s="1"/>
  <c r="AB522" i="4"/>
  <c r="Y522" i="4"/>
  <c r="W522" i="4"/>
  <c r="S522" i="4"/>
  <c r="U522" i="4" s="1"/>
  <c r="AB521" i="4"/>
  <c r="Y521" i="4"/>
  <c r="W521" i="4"/>
  <c r="S521" i="4"/>
  <c r="U521" i="4" s="1"/>
  <c r="AB520" i="4"/>
  <c r="Y520" i="4"/>
  <c r="W520" i="4"/>
  <c r="S520" i="4"/>
  <c r="U520" i="4" s="1"/>
  <c r="AB519" i="4"/>
  <c r="AC519" i="4" s="1"/>
  <c r="Y519" i="4"/>
  <c r="Z519" i="4" s="1"/>
  <c r="W519" i="4"/>
  <c r="S519" i="4"/>
  <c r="U519" i="4" s="1"/>
  <c r="AB518" i="4"/>
  <c r="Y518" i="4"/>
  <c r="W518" i="4"/>
  <c r="S518" i="4"/>
  <c r="U518" i="4" s="1"/>
  <c r="AB517" i="4"/>
  <c r="Y517" i="4"/>
  <c r="W517" i="4"/>
  <c r="S517" i="4"/>
  <c r="U517" i="4" s="1"/>
  <c r="AB516" i="4"/>
  <c r="Y516" i="4"/>
  <c r="W516" i="4"/>
  <c r="S516" i="4"/>
  <c r="U516" i="4" s="1"/>
  <c r="AB515" i="4"/>
  <c r="AC515" i="4" s="1"/>
  <c r="Y515" i="4"/>
  <c r="Z515" i="4" s="1"/>
  <c r="W515" i="4"/>
  <c r="S515" i="4"/>
  <c r="U515" i="4" s="1"/>
  <c r="AB514" i="4"/>
  <c r="Y514" i="4"/>
  <c r="W514" i="4"/>
  <c r="S514" i="4"/>
  <c r="U514" i="4" s="1"/>
  <c r="AB513" i="4"/>
  <c r="W513" i="4"/>
  <c r="S513" i="4"/>
  <c r="U513" i="4" s="1"/>
  <c r="AB512" i="4"/>
  <c r="Y512" i="4"/>
  <c r="W512" i="4"/>
  <c r="S512" i="4"/>
  <c r="U512" i="4" s="1"/>
  <c r="AB511" i="4"/>
  <c r="AC511" i="4" s="1"/>
  <c r="Z511" i="4"/>
  <c r="AB510" i="4"/>
  <c r="Y510" i="4"/>
  <c r="W510" i="4"/>
  <c r="S510" i="4"/>
  <c r="U510" i="4" s="1"/>
  <c r="AB509" i="4"/>
  <c r="Y509" i="4"/>
  <c r="W509" i="4"/>
  <c r="S509" i="4"/>
  <c r="U509" i="4" s="1"/>
  <c r="AB508" i="4"/>
  <c r="Y508" i="4"/>
  <c r="W508" i="4"/>
  <c r="S508" i="4"/>
  <c r="U508" i="4" s="1"/>
  <c r="AB507" i="4"/>
  <c r="Y507" i="4"/>
  <c r="Z507" i="4" s="1"/>
  <c r="W507" i="4"/>
  <c r="S507" i="4"/>
  <c r="U507" i="4" s="1"/>
  <c r="AB506" i="4"/>
  <c r="Y506" i="4"/>
  <c r="W506" i="4"/>
  <c r="S506" i="4"/>
  <c r="U506" i="4" s="1"/>
  <c r="AB505" i="4"/>
  <c r="Y505" i="4"/>
  <c r="W505" i="4"/>
  <c r="S505" i="4"/>
  <c r="U505" i="4" s="1"/>
  <c r="AB504" i="4"/>
  <c r="Y504" i="4"/>
  <c r="W504" i="4"/>
  <c r="S504" i="4"/>
  <c r="U504" i="4" s="1"/>
  <c r="AB503" i="4"/>
  <c r="Y503" i="4"/>
  <c r="Z503" i="4" s="1"/>
  <c r="W503" i="4"/>
  <c r="S503" i="4"/>
  <c r="U503" i="4" s="1"/>
  <c r="AB502" i="4"/>
  <c r="Y502" i="4"/>
  <c r="W502" i="4"/>
  <c r="S502" i="4"/>
  <c r="U502" i="4" s="1"/>
  <c r="AB501" i="4"/>
  <c r="Y501" i="4"/>
  <c r="W501" i="4"/>
  <c r="S501" i="4"/>
  <c r="U501" i="4" s="1"/>
  <c r="AB500" i="4"/>
  <c r="Y500" i="4"/>
  <c r="W500" i="4"/>
  <c r="S500" i="4"/>
  <c r="U500" i="4" s="1"/>
  <c r="AB499" i="4"/>
  <c r="Y499" i="4"/>
  <c r="Z499" i="4" s="1"/>
  <c r="W499" i="4"/>
  <c r="S499" i="4"/>
  <c r="U499" i="4" s="1"/>
  <c r="AB498" i="4"/>
  <c r="Y498" i="4"/>
  <c r="W498" i="4"/>
  <c r="S498" i="4"/>
  <c r="U498" i="4" s="1"/>
  <c r="AB497" i="4"/>
  <c r="Y497" i="4"/>
  <c r="W497" i="4"/>
  <c r="S497" i="4"/>
  <c r="U497" i="4" s="1"/>
  <c r="AB496" i="4"/>
  <c r="Y496" i="4"/>
  <c r="W496" i="4"/>
  <c r="S496" i="4"/>
  <c r="U496" i="4" s="1"/>
  <c r="AB495" i="4"/>
  <c r="Y495" i="4"/>
  <c r="Z495" i="4" s="1"/>
  <c r="W495" i="4"/>
  <c r="S495" i="4"/>
  <c r="U495" i="4" s="1"/>
  <c r="AB494" i="4"/>
  <c r="Y494" i="4"/>
  <c r="W494" i="4"/>
  <c r="S494" i="4"/>
  <c r="U494" i="4" s="1"/>
  <c r="AB493" i="4"/>
  <c r="Y493" i="4"/>
  <c r="W493" i="4"/>
  <c r="S493" i="4"/>
  <c r="U493" i="4" s="1"/>
  <c r="AB492" i="4"/>
  <c r="Y492" i="4"/>
  <c r="W492" i="4"/>
  <c r="S492" i="4"/>
  <c r="U492" i="4" s="1"/>
  <c r="AB491" i="4"/>
  <c r="Y491" i="4"/>
  <c r="Z491" i="4" s="1"/>
  <c r="W491" i="4"/>
  <c r="S491" i="4"/>
  <c r="U491" i="4" s="1"/>
  <c r="AB490" i="4"/>
  <c r="Y490" i="4"/>
  <c r="W490" i="4"/>
  <c r="S490" i="4"/>
  <c r="U490" i="4" s="1"/>
  <c r="AB489" i="4"/>
  <c r="Y489" i="4"/>
  <c r="W489" i="4"/>
  <c r="S489" i="4"/>
  <c r="U489" i="4" s="1"/>
  <c r="AB488" i="4"/>
  <c r="Y488" i="4"/>
  <c r="W488" i="4"/>
  <c r="S488" i="4"/>
  <c r="U488" i="4" s="1"/>
  <c r="AB487" i="4"/>
  <c r="Y487" i="4"/>
  <c r="Z487" i="4" s="1"/>
  <c r="W487" i="4"/>
  <c r="S487" i="4"/>
  <c r="U487" i="4" s="1"/>
  <c r="AB486" i="4"/>
  <c r="Y486" i="4"/>
  <c r="W486" i="4"/>
  <c r="S486" i="4"/>
  <c r="U486" i="4" s="1"/>
  <c r="AB485" i="4"/>
  <c r="W485" i="4"/>
  <c r="S485" i="4"/>
  <c r="U485" i="4" s="1"/>
  <c r="AB484" i="4"/>
  <c r="Y484" i="4"/>
  <c r="W484" i="4"/>
  <c r="S484" i="4"/>
  <c r="U484" i="4" s="1"/>
  <c r="AB483" i="4"/>
  <c r="Z483" i="4"/>
  <c r="AB482" i="4"/>
  <c r="Y482" i="4"/>
  <c r="W482" i="4"/>
  <c r="S482" i="4"/>
  <c r="U482" i="4" s="1"/>
  <c r="AB481" i="4"/>
  <c r="AB480" i="4"/>
  <c r="Y480" i="4"/>
  <c r="W480" i="4"/>
  <c r="S480" i="4"/>
  <c r="U480" i="4" s="1"/>
  <c r="AB479" i="4"/>
  <c r="Z479" i="4"/>
  <c r="W479" i="4"/>
  <c r="S479" i="4"/>
  <c r="U479" i="4" s="1"/>
  <c r="AB478" i="4"/>
  <c r="Y478" i="4"/>
  <c r="AC478" i="4" s="1"/>
  <c r="W478" i="4"/>
  <c r="S478" i="4"/>
  <c r="U478" i="4" s="1"/>
  <c r="AB477" i="4"/>
  <c r="AB476" i="4"/>
  <c r="Y476" i="4"/>
  <c r="W476" i="4"/>
  <c r="S476" i="4"/>
  <c r="U476" i="4" s="1"/>
  <c r="AB475" i="4"/>
  <c r="Z475" i="4"/>
  <c r="W475" i="4"/>
  <c r="S475" i="4"/>
  <c r="U475" i="4" s="1"/>
  <c r="AB474" i="4"/>
  <c r="Y474" i="4"/>
  <c r="W474" i="4"/>
  <c r="S474" i="4"/>
  <c r="U474" i="4" s="1"/>
  <c r="AB473" i="4"/>
  <c r="AB472" i="4"/>
  <c r="Y472" i="4"/>
  <c r="W472" i="4"/>
  <c r="S472" i="4"/>
  <c r="U472" i="4" s="1"/>
  <c r="AB471" i="4"/>
  <c r="Z471" i="4"/>
  <c r="AB470" i="4"/>
  <c r="Y470" i="4"/>
  <c r="AC470" i="4" s="1"/>
  <c r="W470" i="4"/>
  <c r="S470" i="4"/>
  <c r="U470" i="4" s="1"/>
  <c r="AB469" i="4"/>
  <c r="S469" i="4"/>
  <c r="U469" i="4" s="1"/>
  <c r="X469" i="4" s="1"/>
  <c r="AB468" i="4"/>
  <c r="Y468" i="4"/>
  <c r="W468" i="4"/>
  <c r="S468" i="4"/>
  <c r="U468" i="4" s="1"/>
  <c r="AB467" i="4"/>
  <c r="Z467" i="4"/>
  <c r="AB466" i="4"/>
  <c r="Y466" i="4"/>
  <c r="W466" i="4"/>
  <c r="S466" i="4"/>
  <c r="U466" i="4" s="1"/>
  <c r="AB465" i="4"/>
  <c r="W465" i="4"/>
  <c r="S465" i="4"/>
  <c r="U465" i="4" s="1"/>
  <c r="AB464" i="4"/>
  <c r="Y464" i="4"/>
  <c r="W464" i="4"/>
  <c r="S464" i="4"/>
  <c r="U464" i="4" s="1"/>
  <c r="AB463" i="4"/>
  <c r="Z463" i="4"/>
  <c r="AB462" i="4"/>
  <c r="Y462" i="4"/>
  <c r="W462" i="4"/>
  <c r="S462" i="4"/>
  <c r="U462" i="4" s="1"/>
  <c r="AB461" i="4"/>
  <c r="AB460" i="4"/>
  <c r="Y460" i="4"/>
  <c r="W460" i="4"/>
  <c r="S460" i="4"/>
  <c r="U460" i="4" s="1"/>
  <c r="AB459" i="4"/>
  <c r="Z459" i="4"/>
  <c r="AB458" i="4"/>
  <c r="Y458" i="4"/>
  <c r="W458" i="4"/>
  <c r="S458" i="4"/>
  <c r="U458" i="4" s="1"/>
  <c r="AB457" i="4"/>
  <c r="AB456" i="4"/>
  <c r="Y456" i="4"/>
  <c r="W456" i="4"/>
  <c r="S456" i="4"/>
  <c r="U456" i="4" s="1"/>
  <c r="AB455" i="4"/>
  <c r="Z455" i="4"/>
  <c r="AB454" i="4"/>
  <c r="Y454" i="4"/>
  <c r="W454" i="4"/>
  <c r="S454" i="4"/>
  <c r="U454" i="4" s="1"/>
  <c r="AB453" i="4"/>
  <c r="AB452" i="4"/>
  <c r="Y452" i="4"/>
  <c r="W452" i="4"/>
  <c r="S452" i="4"/>
  <c r="U452" i="4" s="1"/>
  <c r="AB451" i="4"/>
  <c r="Z451" i="4"/>
  <c r="W451" i="4"/>
  <c r="S451" i="4"/>
  <c r="U451" i="4" s="1"/>
  <c r="AB450" i="4"/>
  <c r="Y450" i="4"/>
  <c r="W450" i="4"/>
  <c r="S450" i="4"/>
  <c r="U450" i="4" s="1"/>
  <c r="AB449" i="4"/>
  <c r="AB448" i="4"/>
  <c r="Y448" i="4"/>
  <c r="W448" i="4"/>
  <c r="S448" i="4"/>
  <c r="U448" i="4" s="1"/>
  <c r="AB447" i="4"/>
  <c r="Z447" i="4"/>
  <c r="AB446" i="4"/>
  <c r="Y446" i="4"/>
  <c r="W446" i="4"/>
  <c r="S446" i="4"/>
  <c r="U446" i="4" s="1"/>
  <c r="AB445" i="4"/>
  <c r="AB444" i="4"/>
  <c r="Y444" i="4"/>
  <c r="W444" i="4"/>
  <c r="S444" i="4"/>
  <c r="U444" i="4" s="1"/>
  <c r="AB443" i="4"/>
  <c r="Z443" i="4"/>
  <c r="W443" i="4"/>
  <c r="S443" i="4"/>
  <c r="U443" i="4" s="1"/>
  <c r="AB442" i="4"/>
  <c r="Y442" i="4"/>
  <c r="W442" i="4"/>
  <c r="S442" i="4"/>
  <c r="U442" i="4" s="1"/>
  <c r="AB441" i="4"/>
  <c r="AB440" i="4"/>
  <c r="Y440" i="4"/>
  <c r="W440" i="4"/>
  <c r="S440" i="4"/>
  <c r="U440" i="4" s="1"/>
  <c r="AB439" i="4"/>
  <c r="Z439" i="4"/>
  <c r="W439" i="4"/>
  <c r="S439" i="4"/>
  <c r="U439" i="4" s="1"/>
  <c r="AB438" i="4"/>
  <c r="Y438" i="4"/>
  <c r="W438" i="4"/>
  <c r="S438" i="4"/>
  <c r="U438" i="4" s="1"/>
  <c r="AB437" i="4"/>
  <c r="Y437" i="4"/>
  <c r="W437" i="4"/>
  <c r="S437" i="4"/>
  <c r="U437" i="4" s="1"/>
  <c r="AB436" i="4"/>
  <c r="AC436" i="4" s="1"/>
  <c r="Z436" i="4"/>
  <c r="W436" i="4"/>
  <c r="S436" i="4"/>
  <c r="U436" i="4" s="1"/>
  <c r="AB435" i="4"/>
  <c r="Y435" i="4"/>
  <c r="W435" i="4"/>
  <c r="S435" i="4"/>
  <c r="U435" i="4" s="1"/>
  <c r="AB434" i="4"/>
  <c r="Y434" i="4"/>
  <c r="Z434" i="4" s="1"/>
  <c r="W434" i="4"/>
  <c r="S434" i="4"/>
  <c r="U434" i="4" s="1"/>
  <c r="AB433" i="4"/>
  <c r="Y433" i="4"/>
  <c r="Z433" i="4" s="1"/>
  <c r="W433" i="4"/>
  <c r="S433" i="4"/>
  <c r="U433" i="4" s="1"/>
  <c r="AB432" i="4"/>
  <c r="Y432" i="4"/>
  <c r="W432" i="4"/>
  <c r="S432" i="4"/>
  <c r="U432" i="4" s="1"/>
  <c r="AB431" i="4"/>
  <c r="Y431" i="4"/>
  <c r="W431" i="4"/>
  <c r="S431" i="4"/>
  <c r="U431" i="4" s="1"/>
  <c r="AB430" i="4"/>
  <c r="Y430" i="4"/>
  <c r="W430" i="4"/>
  <c r="S430" i="4"/>
  <c r="U430" i="4" s="1"/>
  <c r="AB429" i="4"/>
  <c r="Y429" i="4"/>
  <c r="Z429" i="4" s="1"/>
  <c r="W429" i="4"/>
  <c r="S429" i="4"/>
  <c r="U429" i="4" s="1"/>
  <c r="AB428" i="4"/>
  <c r="Y428" i="4"/>
  <c r="W428" i="4"/>
  <c r="S428" i="4"/>
  <c r="U428" i="4" s="1"/>
  <c r="AB427" i="4"/>
  <c r="Y427" i="4"/>
  <c r="W427" i="4"/>
  <c r="S427" i="4"/>
  <c r="U427" i="4" s="1"/>
  <c r="AB426" i="4"/>
  <c r="Y426" i="4"/>
  <c r="W426" i="4"/>
  <c r="S426" i="4"/>
  <c r="U426" i="4" s="1"/>
  <c r="AB425" i="4"/>
  <c r="Y425" i="4"/>
  <c r="Z425" i="4" s="1"/>
  <c r="W425" i="4"/>
  <c r="S425" i="4"/>
  <c r="U425" i="4" s="1"/>
  <c r="AB424" i="4"/>
  <c r="Y424" i="4"/>
  <c r="W424" i="4"/>
  <c r="S424" i="4"/>
  <c r="U424" i="4" s="1"/>
  <c r="AB423" i="4"/>
  <c r="Y423" i="4"/>
  <c r="W423" i="4"/>
  <c r="S423" i="4"/>
  <c r="U423" i="4" s="1"/>
  <c r="AB422" i="4"/>
  <c r="Y422" i="4"/>
  <c r="W422" i="4"/>
  <c r="S422" i="4"/>
  <c r="U422" i="4" s="1"/>
  <c r="AB421" i="4"/>
  <c r="Y421" i="4"/>
  <c r="W421" i="4"/>
  <c r="S421" i="4"/>
  <c r="U421" i="4" s="1"/>
  <c r="AB420" i="4"/>
  <c r="Y420" i="4"/>
  <c r="W420" i="4"/>
  <c r="S420" i="4"/>
  <c r="U420" i="4" s="1"/>
  <c r="AB419" i="4"/>
  <c r="Y419" i="4"/>
  <c r="W419" i="4"/>
  <c r="S419" i="4"/>
  <c r="U419" i="4" s="1"/>
  <c r="AB418" i="4"/>
  <c r="Y418" i="4"/>
  <c r="W418" i="4"/>
  <c r="S418" i="4"/>
  <c r="U418" i="4" s="1"/>
  <c r="AB417" i="4"/>
  <c r="Y417" i="4"/>
  <c r="Z417" i="4" s="1"/>
  <c r="W417" i="4"/>
  <c r="S417" i="4"/>
  <c r="U417" i="4" s="1"/>
  <c r="AB416" i="4"/>
  <c r="Y416" i="4"/>
  <c r="W416" i="4"/>
  <c r="S416" i="4"/>
  <c r="U416" i="4" s="1"/>
  <c r="AB415" i="4"/>
  <c r="Y415" i="4"/>
  <c r="W415" i="4"/>
  <c r="S415" i="4"/>
  <c r="U415" i="4" s="1"/>
  <c r="AB414" i="4"/>
  <c r="Y414" i="4"/>
  <c r="W414" i="4"/>
  <c r="S414" i="4"/>
  <c r="U414" i="4" s="1"/>
  <c r="AB413" i="4"/>
  <c r="Y413" i="4"/>
  <c r="Z413" i="4" s="1"/>
  <c r="W413" i="4"/>
  <c r="S413" i="4"/>
  <c r="U413" i="4" s="1"/>
  <c r="AB412" i="4"/>
  <c r="Y412" i="4"/>
  <c r="W412" i="4"/>
  <c r="S412" i="4"/>
  <c r="U412" i="4" s="1"/>
  <c r="AB411" i="4"/>
  <c r="Y411" i="4"/>
  <c r="W411" i="4"/>
  <c r="S411" i="4"/>
  <c r="U411" i="4" s="1"/>
  <c r="AB410" i="4"/>
  <c r="Y410" i="4"/>
  <c r="Z410" i="4" s="1"/>
  <c r="W410" i="4"/>
  <c r="S410" i="4"/>
  <c r="U410" i="4" s="1"/>
  <c r="AB409" i="4"/>
  <c r="Y409" i="4"/>
  <c r="Z409" i="4" s="1"/>
  <c r="W409" i="4"/>
  <c r="S409" i="4"/>
  <c r="U409" i="4" s="1"/>
  <c r="AB408" i="4"/>
  <c r="Y408" i="4"/>
  <c r="W408" i="4"/>
  <c r="S408" i="4"/>
  <c r="U408" i="4" s="1"/>
  <c r="AB407" i="4"/>
  <c r="Y407" i="4"/>
  <c r="W407" i="4"/>
  <c r="S407" i="4"/>
  <c r="U407" i="4" s="1"/>
  <c r="AB406" i="4"/>
  <c r="Y406" i="4"/>
  <c r="W406" i="4"/>
  <c r="S406" i="4"/>
  <c r="U406" i="4" s="1"/>
  <c r="AB405" i="4"/>
  <c r="Y405" i="4"/>
  <c r="Z405" i="4" s="1"/>
  <c r="W405" i="4"/>
  <c r="S405" i="4"/>
  <c r="U405" i="4" s="1"/>
  <c r="AB404" i="4"/>
  <c r="Y404" i="4"/>
  <c r="W404" i="4"/>
  <c r="S404" i="4"/>
  <c r="U404" i="4" s="1"/>
  <c r="AB403" i="4"/>
  <c r="Y403" i="4"/>
  <c r="W403" i="4"/>
  <c r="S403" i="4"/>
  <c r="U403" i="4" s="1"/>
  <c r="AB402" i="4"/>
  <c r="Y402" i="4"/>
  <c r="W402" i="4"/>
  <c r="S402" i="4"/>
  <c r="U402" i="4" s="1"/>
  <c r="AB401" i="4"/>
  <c r="Y401" i="4"/>
  <c r="Z401" i="4" s="1"/>
  <c r="W401" i="4"/>
  <c r="S401" i="4"/>
  <c r="U401" i="4" s="1"/>
  <c r="AB400" i="4"/>
  <c r="Y400" i="4"/>
  <c r="W400" i="4"/>
  <c r="S400" i="4"/>
  <c r="U400" i="4" s="1"/>
  <c r="AB399" i="4"/>
  <c r="Y399" i="4"/>
  <c r="W399" i="4"/>
  <c r="S399" i="4"/>
  <c r="U399" i="4" s="1"/>
  <c r="AB398" i="4"/>
  <c r="Y398" i="4"/>
  <c r="W398" i="4"/>
  <c r="S398" i="4"/>
  <c r="U398" i="4" s="1"/>
  <c r="AB397" i="4"/>
  <c r="Y397" i="4"/>
  <c r="Z397" i="4" s="1"/>
  <c r="W397" i="4"/>
  <c r="S397" i="4"/>
  <c r="U397" i="4" s="1"/>
  <c r="AB396" i="4"/>
  <c r="Y396" i="4"/>
  <c r="W396" i="4"/>
  <c r="S396" i="4"/>
  <c r="U396" i="4" s="1"/>
  <c r="AB395" i="4"/>
  <c r="Y395" i="4"/>
  <c r="W395" i="4"/>
  <c r="S395" i="4"/>
  <c r="U395" i="4" s="1"/>
  <c r="AB394" i="4"/>
  <c r="Y394" i="4"/>
  <c r="Z394" i="4" s="1"/>
  <c r="W394" i="4"/>
  <c r="S394" i="4"/>
  <c r="U394" i="4" s="1"/>
  <c r="AB393" i="4"/>
  <c r="Y393" i="4"/>
  <c r="Z393" i="4" s="1"/>
  <c r="W393" i="4"/>
  <c r="S393" i="4"/>
  <c r="U393" i="4" s="1"/>
  <c r="AB392" i="4"/>
  <c r="Y392" i="4"/>
  <c r="W392" i="4"/>
  <c r="S392" i="4"/>
  <c r="U392" i="4" s="1"/>
  <c r="AB391" i="4"/>
  <c r="Y391" i="4"/>
  <c r="W391" i="4"/>
  <c r="S391" i="4"/>
  <c r="U391" i="4" s="1"/>
  <c r="AB390" i="4"/>
  <c r="Y390" i="4"/>
  <c r="W390" i="4"/>
  <c r="S390" i="4"/>
  <c r="U390" i="4" s="1"/>
  <c r="AB389" i="4"/>
  <c r="Y389" i="4"/>
  <c r="W389" i="4"/>
  <c r="S389" i="4"/>
  <c r="U389" i="4" s="1"/>
  <c r="AB388" i="4"/>
  <c r="Y388" i="4"/>
  <c r="W388" i="4"/>
  <c r="S388" i="4"/>
  <c r="U388" i="4" s="1"/>
  <c r="AB387" i="4"/>
  <c r="Y387" i="4"/>
  <c r="W387" i="4"/>
  <c r="S387" i="4"/>
  <c r="U387" i="4" s="1"/>
  <c r="AB386" i="4"/>
  <c r="Y386" i="4"/>
  <c r="W386" i="4"/>
  <c r="S386" i="4"/>
  <c r="U386" i="4" s="1"/>
  <c r="AB385" i="4"/>
  <c r="Y385" i="4"/>
  <c r="Z385" i="4" s="1"/>
  <c r="W385" i="4"/>
  <c r="S385" i="4"/>
  <c r="U385" i="4" s="1"/>
  <c r="AB384" i="4"/>
  <c r="Y384" i="4"/>
  <c r="W384" i="4"/>
  <c r="S384" i="4"/>
  <c r="U384" i="4" s="1"/>
  <c r="AB383" i="4"/>
  <c r="Y383" i="4"/>
  <c r="W383" i="4"/>
  <c r="S383" i="4"/>
  <c r="U383" i="4" s="1"/>
  <c r="AB382" i="4"/>
  <c r="Y382" i="4"/>
  <c r="W382" i="4"/>
  <c r="S382" i="4"/>
  <c r="U382" i="4" s="1"/>
  <c r="AB381" i="4"/>
  <c r="Y381" i="4"/>
  <c r="Z381" i="4" s="1"/>
  <c r="W381" i="4"/>
  <c r="S381" i="4"/>
  <c r="U381" i="4" s="1"/>
  <c r="AB380" i="4"/>
  <c r="Y380" i="4"/>
  <c r="W380" i="4"/>
  <c r="S380" i="4"/>
  <c r="U380" i="4" s="1"/>
  <c r="AB379" i="4"/>
  <c r="Y379" i="4"/>
  <c r="W379" i="4"/>
  <c r="S379" i="4"/>
  <c r="U379" i="4" s="1"/>
  <c r="AB378" i="4"/>
  <c r="Y378" i="4"/>
  <c r="Z378" i="4" s="1"/>
  <c r="W378" i="4"/>
  <c r="S378" i="4"/>
  <c r="U378" i="4" s="1"/>
  <c r="AB377" i="4"/>
  <c r="Y377" i="4"/>
  <c r="Z377" i="4" s="1"/>
  <c r="W377" i="4"/>
  <c r="S377" i="4"/>
  <c r="U377" i="4" s="1"/>
  <c r="AB376" i="4"/>
  <c r="Y376" i="4"/>
  <c r="W376" i="4"/>
  <c r="S376" i="4"/>
  <c r="U376" i="4" s="1"/>
  <c r="AB375" i="4"/>
  <c r="Y375" i="4"/>
  <c r="W375" i="4"/>
  <c r="S375" i="4"/>
  <c r="U375" i="4" s="1"/>
  <c r="AB374" i="4"/>
  <c r="Y374" i="4"/>
  <c r="W374" i="4"/>
  <c r="S374" i="4"/>
  <c r="U374" i="4" s="1"/>
  <c r="AB373" i="4"/>
  <c r="Y373" i="4"/>
  <c r="Z373" i="4" s="1"/>
  <c r="W373" i="4"/>
  <c r="S373" i="4"/>
  <c r="U373" i="4" s="1"/>
  <c r="AB372" i="4"/>
  <c r="Y372" i="4"/>
  <c r="W372" i="4"/>
  <c r="S372" i="4"/>
  <c r="U372" i="4" s="1"/>
  <c r="AB371" i="4"/>
  <c r="Y371" i="4"/>
  <c r="W371" i="4"/>
  <c r="S371" i="4"/>
  <c r="U371" i="4" s="1"/>
  <c r="AB370" i="4"/>
  <c r="Y370" i="4"/>
  <c r="Z370" i="4" s="1"/>
  <c r="W370" i="4"/>
  <c r="S370" i="4"/>
  <c r="U370" i="4" s="1"/>
  <c r="AB369" i="4"/>
  <c r="Y369" i="4"/>
  <c r="Z369" i="4" s="1"/>
  <c r="W369" i="4"/>
  <c r="S369" i="4"/>
  <c r="U369" i="4" s="1"/>
  <c r="X369" i="4" s="1"/>
  <c r="AB368" i="4"/>
  <c r="Y368" i="4"/>
  <c r="W368" i="4"/>
  <c r="S368" i="4"/>
  <c r="U368" i="4" s="1"/>
  <c r="AB367" i="4"/>
  <c r="Y367" i="4"/>
  <c r="W367" i="4"/>
  <c r="S367" i="4"/>
  <c r="U367" i="4" s="1"/>
  <c r="X367" i="4" s="1"/>
  <c r="AB366" i="4"/>
  <c r="Y366" i="4"/>
  <c r="W366" i="4"/>
  <c r="S366" i="4"/>
  <c r="U366" i="4" s="1"/>
  <c r="AB365" i="4"/>
  <c r="Y365" i="4"/>
  <c r="Z365" i="4" s="1"/>
  <c r="W365" i="4"/>
  <c r="S365" i="4"/>
  <c r="U365" i="4" s="1"/>
  <c r="AB364" i="4"/>
  <c r="Y364" i="4"/>
  <c r="W364" i="4"/>
  <c r="S364" i="4"/>
  <c r="U364" i="4" s="1"/>
  <c r="AB363" i="4"/>
  <c r="Y363" i="4"/>
  <c r="W363" i="4"/>
  <c r="S363" i="4"/>
  <c r="U363" i="4" s="1"/>
  <c r="X363" i="4" s="1"/>
  <c r="AB362" i="4"/>
  <c r="Y362" i="4"/>
  <c r="W362" i="4"/>
  <c r="S362" i="4"/>
  <c r="U362" i="4" s="1"/>
  <c r="AB361" i="4"/>
  <c r="Y361" i="4"/>
  <c r="W361" i="4"/>
  <c r="S361" i="4"/>
  <c r="U361" i="4" s="1"/>
  <c r="AB360" i="4"/>
  <c r="Y360" i="4"/>
  <c r="W360" i="4"/>
  <c r="S360" i="4"/>
  <c r="U360" i="4" s="1"/>
  <c r="AB359" i="4"/>
  <c r="Y359" i="4"/>
  <c r="W359" i="4"/>
  <c r="S359" i="4"/>
  <c r="U359" i="4" s="1"/>
  <c r="AB358" i="4"/>
  <c r="Y358" i="4"/>
  <c r="W358" i="4"/>
  <c r="S358" i="4"/>
  <c r="U358" i="4" s="1"/>
  <c r="AB357" i="4"/>
  <c r="Y357" i="4"/>
  <c r="Z357" i="4" s="1"/>
  <c r="W357" i="4"/>
  <c r="S357" i="4"/>
  <c r="U357" i="4" s="1"/>
  <c r="AB356" i="4"/>
  <c r="Y356" i="4"/>
  <c r="W356" i="4"/>
  <c r="S356" i="4"/>
  <c r="U356" i="4" s="1"/>
  <c r="AB355" i="4"/>
  <c r="Y355" i="4"/>
  <c r="W355" i="4"/>
  <c r="S355" i="4"/>
  <c r="U355" i="4" s="1"/>
  <c r="AB354" i="4"/>
  <c r="Y354" i="4"/>
  <c r="Z354" i="4" s="1"/>
  <c r="W354" i="4"/>
  <c r="S354" i="4"/>
  <c r="U354" i="4" s="1"/>
  <c r="AB353" i="4"/>
  <c r="Y353" i="4"/>
  <c r="Z353" i="4" s="1"/>
  <c r="W353" i="4"/>
  <c r="S353" i="4"/>
  <c r="U353" i="4" s="1"/>
  <c r="X353" i="4" s="1"/>
  <c r="AB352" i="4"/>
  <c r="Y352" i="4"/>
  <c r="W352" i="4"/>
  <c r="S352" i="4"/>
  <c r="U352" i="4" s="1"/>
  <c r="AB351" i="4"/>
  <c r="Y351" i="4"/>
  <c r="W351" i="4"/>
  <c r="S351" i="4"/>
  <c r="U351" i="4" s="1"/>
  <c r="X351" i="4" s="1"/>
  <c r="AB350" i="4"/>
  <c r="Y350" i="4"/>
  <c r="W350" i="4"/>
  <c r="S350" i="4"/>
  <c r="U350" i="4" s="1"/>
  <c r="AB349" i="4"/>
  <c r="Y349" i="4"/>
  <c r="Z349" i="4" s="1"/>
  <c r="W349" i="4"/>
  <c r="S349" i="4"/>
  <c r="U349" i="4" s="1"/>
  <c r="X349" i="4" s="1"/>
  <c r="AB348" i="4"/>
  <c r="Y348" i="4"/>
  <c r="W348" i="4"/>
  <c r="S348" i="4"/>
  <c r="U348" i="4" s="1"/>
  <c r="AB347" i="4"/>
  <c r="Y347" i="4"/>
  <c r="W347" i="4"/>
  <c r="S347" i="4"/>
  <c r="U347" i="4" s="1"/>
  <c r="AB346" i="4"/>
  <c r="Y346" i="4"/>
  <c r="Z346" i="4" s="1"/>
  <c r="W346" i="4"/>
  <c r="S346" i="4"/>
  <c r="U346" i="4" s="1"/>
  <c r="AB345" i="4"/>
  <c r="Y345" i="4"/>
  <c r="Z345" i="4" s="1"/>
  <c r="W345" i="4"/>
  <c r="S345" i="4"/>
  <c r="U345" i="4" s="1"/>
  <c r="AB344" i="4"/>
  <c r="Y344" i="4"/>
  <c r="W344" i="4"/>
  <c r="S344" i="4"/>
  <c r="U344" i="4" s="1"/>
  <c r="AB343" i="4"/>
  <c r="Y343" i="4"/>
  <c r="W343" i="4"/>
  <c r="S343" i="4"/>
  <c r="U343" i="4" s="1"/>
  <c r="AB342" i="4"/>
  <c r="Y342" i="4"/>
  <c r="W342" i="4"/>
  <c r="S342" i="4"/>
  <c r="U342" i="4" s="1"/>
  <c r="AB341" i="4"/>
  <c r="Y341" i="4"/>
  <c r="Z341" i="4" s="1"/>
  <c r="W341" i="4"/>
  <c r="S341" i="4"/>
  <c r="U341" i="4" s="1"/>
  <c r="AB340" i="4"/>
  <c r="Y340" i="4"/>
  <c r="W340" i="4"/>
  <c r="S340" i="4"/>
  <c r="U340" i="4" s="1"/>
  <c r="AB339" i="4"/>
  <c r="Y339" i="4"/>
  <c r="W339" i="4"/>
  <c r="S339" i="4"/>
  <c r="U339" i="4" s="1"/>
  <c r="AB338" i="4"/>
  <c r="Y338" i="4"/>
  <c r="Z338" i="4" s="1"/>
  <c r="W338" i="4"/>
  <c r="S338" i="4"/>
  <c r="U338" i="4" s="1"/>
  <c r="AB337" i="4"/>
  <c r="Y337" i="4"/>
  <c r="Z337" i="4" s="1"/>
  <c r="W337" i="4"/>
  <c r="S337" i="4"/>
  <c r="U337" i="4" s="1"/>
  <c r="AB336" i="4"/>
  <c r="Y336" i="4"/>
  <c r="W336" i="4"/>
  <c r="S336" i="4"/>
  <c r="U336" i="4" s="1"/>
  <c r="AB335" i="4"/>
  <c r="Y335" i="4"/>
  <c r="W335" i="4"/>
  <c r="S335" i="4"/>
  <c r="U335" i="4" s="1"/>
  <c r="AB334" i="4"/>
  <c r="Y334" i="4"/>
  <c r="W334" i="4"/>
  <c r="S334" i="4"/>
  <c r="U334" i="4" s="1"/>
  <c r="AB333" i="4"/>
  <c r="Y333" i="4"/>
  <c r="Z333" i="4" s="1"/>
  <c r="W333" i="4"/>
  <c r="S333" i="4"/>
  <c r="U333" i="4" s="1"/>
  <c r="AB332" i="4"/>
  <c r="Y332" i="4"/>
  <c r="W332" i="4"/>
  <c r="S332" i="4"/>
  <c r="U332" i="4" s="1"/>
  <c r="AB331" i="4"/>
  <c r="Y331" i="4"/>
  <c r="W331" i="4"/>
  <c r="S331" i="4"/>
  <c r="U331" i="4" s="1"/>
  <c r="AB330" i="4"/>
  <c r="Y330" i="4"/>
  <c r="W330" i="4"/>
  <c r="S330" i="4"/>
  <c r="U330" i="4" s="1"/>
  <c r="AB329" i="4"/>
  <c r="Y329" i="4"/>
  <c r="Z329" i="4" s="1"/>
  <c r="W329" i="4"/>
  <c r="S329" i="4"/>
  <c r="U329" i="4" s="1"/>
  <c r="AB328" i="4"/>
  <c r="Y328" i="4"/>
  <c r="W328" i="4"/>
  <c r="S328" i="4"/>
  <c r="U328" i="4" s="1"/>
  <c r="AB327" i="4"/>
  <c r="Y327" i="4"/>
  <c r="W327" i="4"/>
  <c r="S327" i="4"/>
  <c r="U327" i="4" s="1"/>
  <c r="AB326" i="4"/>
  <c r="Y326" i="4"/>
  <c r="W326" i="4"/>
  <c r="S326" i="4"/>
  <c r="U326" i="4" s="1"/>
  <c r="AB325" i="4"/>
  <c r="Y325" i="4"/>
  <c r="Z325" i="4" s="1"/>
  <c r="W325" i="4"/>
  <c r="S325" i="4"/>
  <c r="U325" i="4" s="1"/>
  <c r="AB324" i="4"/>
  <c r="Y324" i="4"/>
  <c r="W324" i="4"/>
  <c r="S324" i="4"/>
  <c r="U324" i="4" s="1"/>
  <c r="AB323" i="4"/>
  <c r="Y323" i="4"/>
  <c r="W323" i="4"/>
  <c r="S323" i="4"/>
  <c r="U323" i="4" s="1"/>
  <c r="AB322" i="4"/>
  <c r="Y322" i="4"/>
  <c r="Z322" i="4" s="1"/>
  <c r="W322" i="4"/>
  <c r="S322" i="4"/>
  <c r="U322" i="4" s="1"/>
  <c r="AB321" i="4"/>
  <c r="Y321" i="4"/>
  <c r="Z321" i="4" s="1"/>
  <c r="W321" i="4"/>
  <c r="S321" i="4"/>
  <c r="U321" i="4" s="1"/>
  <c r="AB320" i="4"/>
  <c r="Y320" i="4"/>
  <c r="W320" i="4"/>
  <c r="S320" i="4"/>
  <c r="U320" i="4" s="1"/>
  <c r="AB319" i="4"/>
  <c r="Y319" i="4"/>
  <c r="W319" i="4"/>
  <c r="S319" i="4"/>
  <c r="U319" i="4" s="1"/>
  <c r="AB318" i="4"/>
  <c r="Y318" i="4"/>
  <c r="W318" i="4"/>
  <c r="S318" i="4"/>
  <c r="U318" i="4" s="1"/>
  <c r="AB317" i="4"/>
  <c r="Y317" i="4"/>
  <c r="Z317" i="4" s="1"/>
  <c r="W317" i="4"/>
  <c r="S317" i="4"/>
  <c r="U317" i="4" s="1"/>
  <c r="AB316" i="4"/>
  <c r="Y316" i="4"/>
  <c r="W316" i="4"/>
  <c r="S316" i="4"/>
  <c r="U316" i="4" s="1"/>
  <c r="AB315" i="4"/>
  <c r="Y315" i="4"/>
  <c r="W315" i="4"/>
  <c r="S315" i="4"/>
  <c r="U315" i="4" s="1"/>
  <c r="AB314" i="4"/>
  <c r="Y314" i="4"/>
  <c r="Z314" i="4" s="1"/>
  <c r="W314" i="4"/>
  <c r="S314" i="4"/>
  <c r="U314" i="4" s="1"/>
  <c r="AB313" i="4"/>
  <c r="Y313" i="4"/>
  <c r="Z313" i="4" s="1"/>
  <c r="W313" i="4"/>
  <c r="S313" i="4"/>
  <c r="U313" i="4" s="1"/>
  <c r="AB312" i="4"/>
  <c r="Y312" i="4"/>
  <c r="W312" i="4"/>
  <c r="S312" i="4"/>
  <c r="U312" i="4" s="1"/>
  <c r="AB311" i="4"/>
  <c r="Y311" i="4"/>
  <c r="W311" i="4"/>
  <c r="S311" i="4"/>
  <c r="U311" i="4" s="1"/>
  <c r="AB310" i="4"/>
  <c r="Y310" i="4"/>
  <c r="Z310" i="4" s="1"/>
  <c r="W310" i="4"/>
  <c r="S310" i="4"/>
  <c r="U310" i="4" s="1"/>
  <c r="AB309" i="4"/>
  <c r="Y309" i="4"/>
  <c r="Z309" i="4" s="1"/>
  <c r="W309" i="4"/>
  <c r="S309" i="4"/>
  <c r="U309" i="4" s="1"/>
  <c r="AB308" i="4"/>
  <c r="Y308" i="4"/>
  <c r="W308" i="4"/>
  <c r="S308" i="4"/>
  <c r="U308" i="4" s="1"/>
  <c r="AB307" i="4"/>
  <c r="Y307" i="4"/>
  <c r="W307" i="4"/>
  <c r="S307" i="4"/>
  <c r="U307" i="4" s="1"/>
  <c r="AB306" i="4"/>
  <c r="Y306" i="4"/>
  <c r="W306" i="4"/>
  <c r="S306" i="4"/>
  <c r="U306" i="4" s="1"/>
  <c r="AB305" i="4"/>
  <c r="Y305" i="4"/>
  <c r="Z305" i="4" s="1"/>
  <c r="W305" i="4"/>
  <c r="S305" i="4"/>
  <c r="U305" i="4" s="1"/>
  <c r="AB304" i="4"/>
  <c r="Y304" i="4"/>
  <c r="W304" i="4"/>
  <c r="S304" i="4"/>
  <c r="U304" i="4" s="1"/>
  <c r="AB303" i="4"/>
  <c r="Y303" i="4"/>
  <c r="W303" i="4"/>
  <c r="S303" i="4"/>
  <c r="U303" i="4" s="1"/>
  <c r="AB302" i="4"/>
  <c r="Y302" i="4"/>
  <c r="Z302" i="4" s="1"/>
  <c r="W302" i="4"/>
  <c r="S302" i="4"/>
  <c r="U302" i="4" s="1"/>
  <c r="AB301" i="4"/>
  <c r="Y301" i="4"/>
  <c r="Z301" i="4" s="1"/>
  <c r="W301" i="4"/>
  <c r="S301" i="4"/>
  <c r="U301" i="4" s="1"/>
  <c r="AB300" i="4"/>
  <c r="Y300" i="4"/>
  <c r="W300" i="4"/>
  <c r="S300" i="4"/>
  <c r="U300" i="4" s="1"/>
  <c r="AB299" i="4"/>
  <c r="Y299" i="4"/>
  <c r="W299" i="4"/>
  <c r="S299" i="4"/>
  <c r="U299" i="4" s="1"/>
  <c r="AB298" i="4"/>
  <c r="Y298" i="4"/>
  <c r="W298" i="4"/>
  <c r="S298" i="4"/>
  <c r="U298" i="4" s="1"/>
  <c r="AB297" i="4"/>
  <c r="Y297" i="4"/>
  <c r="Z297" i="4" s="1"/>
  <c r="W297" i="4"/>
  <c r="S297" i="4"/>
  <c r="U297" i="4" s="1"/>
  <c r="AB296" i="4"/>
  <c r="Y296" i="4"/>
  <c r="W296" i="4"/>
  <c r="S296" i="4"/>
  <c r="U296" i="4" s="1"/>
  <c r="AB295" i="4"/>
  <c r="Y295" i="4"/>
  <c r="W295" i="4"/>
  <c r="S295" i="4"/>
  <c r="U295" i="4" s="1"/>
  <c r="AB294" i="4"/>
  <c r="Y294" i="4"/>
  <c r="Z294" i="4" s="1"/>
  <c r="W294" i="4"/>
  <c r="S294" i="4"/>
  <c r="U294" i="4" s="1"/>
  <c r="AB293" i="4"/>
  <c r="Y293" i="4"/>
  <c r="Z293" i="4" s="1"/>
  <c r="W293" i="4"/>
  <c r="S293" i="4"/>
  <c r="U293" i="4" s="1"/>
  <c r="AB292" i="4"/>
  <c r="Y292" i="4"/>
  <c r="W292" i="4"/>
  <c r="S292" i="4"/>
  <c r="U292" i="4" s="1"/>
  <c r="AB291" i="4"/>
  <c r="Y291" i="4"/>
  <c r="W291" i="4"/>
  <c r="S291" i="4"/>
  <c r="U291" i="4" s="1"/>
  <c r="AB290" i="4"/>
  <c r="Y290" i="4"/>
  <c r="W290" i="4"/>
  <c r="S290" i="4"/>
  <c r="U290" i="4" s="1"/>
  <c r="AB289" i="4"/>
  <c r="Y289" i="4"/>
  <c r="Z289" i="4" s="1"/>
  <c r="W289" i="4"/>
  <c r="S289" i="4"/>
  <c r="U289" i="4" s="1"/>
  <c r="AB287" i="4"/>
  <c r="Y287" i="4"/>
  <c r="W287" i="4"/>
  <c r="S287" i="4"/>
  <c r="U287" i="4" s="1"/>
  <c r="AB286" i="4"/>
  <c r="Y286" i="4"/>
  <c r="W286" i="4"/>
  <c r="S286" i="4"/>
  <c r="U286" i="4" s="1"/>
  <c r="AB285" i="4"/>
  <c r="Y285" i="4"/>
  <c r="W285" i="4"/>
  <c r="S285" i="4"/>
  <c r="U285" i="4" s="1"/>
  <c r="AB284" i="4"/>
  <c r="Y284" i="4"/>
  <c r="Z284" i="4" s="1"/>
  <c r="W284" i="4"/>
  <c r="S284" i="4"/>
  <c r="U284" i="4" s="1"/>
  <c r="AB283" i="4"/>
  <c r="Y283" i="4"/>
  <c r="W283" i="4"/>
  <c r="S283" i="4"/>
  <c r="U283" i="4" s="1"/>
  <c r="AB282" i="4"/>
  <c r="Y282" i="4"/>
  <c r="W282" i="4"/>
  <c r="S282" i="4"/>
  <c r="U282" i="4" s="1"/>
  <c r="AB281" i="4"/>
  <c r="Y281" i="4"/>
  <c r="Z281" i="4" s="1"/>
  <c r="W281" i="4"/>
  <c r="S281" i="4"/>
  <c r="U281" i="4" s="1"/>
  <c r="AB280" i="4"/>
  <c r="Y280" i="4"/>
  <c r="W280" i="4"/>
  <c r="S280" i="4"/>
  <c r="U280" i="4" s="1"/>
  <c r="AB279" i="4"/>
  <c r="Y279" i="4"/>
  <c r="W279" i="4"/>
  <c r="S279" i="4"/>
  <c r="U279" i="4" s="1"/>
  <c r="AB278" i="4"/>
  <c r="Y278" i="4"/>
  <c r="W278" i="4"/>
  <c r="S278" i="4"/>
  <c r="U278" i="4" s="1"/>
  <c r="AB277" i="4"/>
  <c r="Y277" i="4"/>
  <c r="W277" i="4"/>
  <c r="S277" i="4"/>
  <c r="U277" i="4" s="1"/>
  <c r="AB276" i="4"/>
  <c r="Y276" i="4"/>
  <c r="W276" i="4"/>
  <c r="S276" i="4"/>
  <c r="U276" i="4" s="1"/>
  <c r="AB275" i="4"/>
  <c r="Y275" i="4"/>
  <c r="W275" i="4"/>
  <c r="S275" i="4"/>
  <c r="U275" i="4" s="1"/>
  <c r="AB274" i="4"/>
  <c r="Y274" i="4"/>
  <c r="W274" i="4"/>
  <c r="S274" i="4"/>
  <c r="U274" i="4" s="1"/>
  <c r="AB273" i="4"/>
  <c r="Y273" i="4"/>
  <c r="Z273" i="4" s="1"/>
  <c r="W273" i="4"/>
  <c r="S273" i="4"/>
  <c r="U273" i="4" s="1"/>
  <c r="AB272" i="4"/>
  <c r="Y272" i="4"/>
  <c r="Z272" i="4" s="1"/>
  <c r="W272" i="4"/>
  <c r="S272" i="4"/>
  <c r="U272" i="4" s="1"/>
  <c r="AB271" i="4"/>
  <c r="Y271" i="4"/>
  <c r="W271" i="4"/>
  <c r="S271" i="4"/>
  <c r="U271" i="4" s="1"/>
  <c r="AB270" i="4"/>
  <c r="Y270" i="4"/>
  <c r="W270" i="4"/>
  <c r="S270" i="4"/>
  <c r="U270" i="4" s="1"/>
  <c r="AB269" i="4"/>
  <c r="Y269" i="4"/>
  <c r="W269" i="4"/>
  <c r="S269" i="4"/>
  <c r="U269" i="4" s="1"/>
  <c r="AB268" i="4"/>
  <c r="Y268" i="4"/>
  <c r="Z268" i="4" s="1"/>
  <c r="W268" i="4"/>
  <c r="S268" i="4"/>
  <c r="U268" i="4" s="1"/>
  <c r="AB267" i="4"/>
  <c r="Y267" i="4"/>
  <c r="W267" i="4"/>
  <c r="U267" i="4"/>
  <c r="S267" i="4"/>
  <c r="AB266" i="4"/>
  <c r="Y266" i="4"/>
  <c r="W266" i="4"/>
  <c r="S266" i="4"/>
  <c r="U266" i="4" s="1"/>
  <c r="AB265" i="4"/>
  <c r="Y265" i="4"/>
  <c r="W265" i="4"/>
  <c r="S265" i="4"/>
  <c r="U265" i="4" s="1"/>
  <c r="AB264" i="4"/>
  <c r="Y264" i="4"/>
  <c r="Z264" i="4" s="1"/>
  <c r="W264" i="4"/>
  <c r="S264" i="4"/>
  <c r="U264" i="4" s="1"/>
  <c r="AB263" i="4"/>
  <c r="Y263" i="4"/>
  <c r="W263" i="4"/>
  <c r="S263" i="4"/>
  <c r="U263" i="4" s="1"/>
  <c r="AB262" i="4"/>
  <c r="Y262" i="4"/>
  <c r="W262" i="4"/>
  <c r="S262" i="4"/>
  <c r="U262" i="4" s="1"/>
  <c r="X262" i="4" s="1"/>
  <c r="AB261" i="4"/>
  <c r="Y261" i="4"/>
  <c r="Z261" i="4" s="1"/>
  <c r="W261" i="4"/>
  <c r="S261" i="4"/>
  <c r="U261" i="4" s="1"/>
  <c r="AB260" i="4"/>
  <c r="Y260" i="4"/>
  <c r="Z260" i="4" s="1"/>
  <c r="W260" i="4"/>
  <c r="S260" i="4"/>
  <c r="U260" i="4" s="1"/>
  <c r="AB259" i="4"/>
  <c r="Y259" i="4"/>
  <c r="W259" i="4"/>
  <c r="S259" i="4"/>
  <c r="U259" i="4" s="1"/>
  <c r="AB258" i="4"/>
  <c r="Y258" i="4"/>
  <c r="W258" i="4"/>
  <c r="S258" i="4"/>
  <c r="U258" i="4" s="1"/>
  <c r="AB257" i="4"/>
  <c r="Y257" i="4"/>
  <c r="W257" i="4"/>
  <c r="S257" i="4"/>
  <c r="U257" i="4" s="1"/>
  <c r="AB256" i="4"/>
  <c r="Y256" i="4"/>
  <c r="Z256" i="4" s="1"/>
  <c r="W256" i="4"/>
  <c r="S256" i="4"/>
  <c r="U256" i="4" s="1"/>
  <c r="AB255" i="4"/>
  <c r="Y255" i="4"/>
  <c r="W255" i="4"/>
  <c r="S255" i="4"/>
  <c r="U255" i="4" s="1"/>
  <c r="AB254" i="4"/>
  <c r="Y254" i="4"/>
  <c r="W254" i="4"/>
  <c r="S254" i="4"/>
  <c r="U254" i="4" s="1"/>
  <c r="AB253" i="4"/>
  <c r="Y253" i="4"/>
  <c r="W253" i="4"/>
  <c r="S253" i="4"/>
  <c r="U253" i="4" s="1"/>
  <c r="AB252" i="4"/>
  <c r="Y252" i="4"/>
  <c r="Z252" i="4" s="1"/>
  <c r="W252" i="4"/>
  <c r="S252" i="4"/>
  <c r="U252" i="4" s="1"/>
  <c r="AB251" i="4"/>
  <c r="Y251" i="4"/>
  <c r="W251" i="4"/>
  <c r="S251" i="4"/>
  <c r="U251" i="4" s="1"/>
  <c r="AB250" i="4"/>
  <c r="Y250" i="4"/>
  <c r="W250" i="4"/>
  <c r="S250" i="4"/>
  <c r="U250" i="4" s="1"/>
  <c r="AB249" i="4"/>
  <c r="Y249" i="4"/>
  <c r="Z249" i="4" s="1"/>
  <c r="W249" i="4"/>
  <c r="S249" i="4"/>
  <c r="U249" i="4" s="1"/>
  <c r="AB248" i="4"/>
  <c r="Y248" i="4"/>
  <c r="W248" i="4"/>
  <c r="S248" i="4"/>
  <c r="U248" i="4" s="1"/>
  <c r="AB247" i="4"/>
  <c r="Y247" i="4"/>
  <c r="W247" i="4"/>
  <c r="S247" i="4"/>
  <c r="U247" i="4" s="1"/>
  <c r="AB246" i="4"/>
  <c r="Y246" i="4"/>
  <c r="W246" i="4"/>
  <c r="S246" i="4"/>
  <c r="U246" i="4" s="1"/>
  <c r="AB245" i="4"/>
  <c r="Y245" i="4"/>
  <c r="W245" i="4"/>
  <c r="S245" i="4"/>
  <c r="U245" i="4" s="1"/>
  <c r="AB244" i="4"/>
  <c r="Y244" i="4"/>
  <c r="W244" i="4"/>
  <c r="S244" i="4"/>
  <c r="U244" i="4" s="1"/>
  <c r="AB243" i="4"/>
  <c r="Y243" i="4"/>
  <c r="W243" i="4"/>
  <c r="S243" i="4"/>
  <c r="U243" i="4" s="1"/>
  <c r="AB242" i="4"/>
  <c r="Y242" i="4"/>
  <c r="W242" i="4"/>
  <c r="S242" i="4"/>
  <c r="U242" i="4" s="1"/>
  <c r="AB241" i="4"/>
  <c r="Y241" i="4"/>
  <c r="Z241" i="4" s="1"/>
  <c r="W241" i="4"/>
  <c r="S241" i="4"/>
  <c r="U241" i="4" s="1"/>
  <c r="AB240" i="4"/>
  <c r="Y240" i="4"/>
  <c r="Z240" i="4" s="1"/>
  <c r="W240" i="4"/>
  <c r="S240" i="4"/>
  <c r="U240" i="4" s="1"/>
  <c r="AB239" i="4"/>
  <c r="Y239" i="4"/>
  <c r="W239" i="4"/>
  <c r="S239" i="4"/>
  <c r="U239" i="4" s="1"/>
  <c r="AB238" i="4"/>
  <c r="Y238" i="4"/>
  <c r="W238" i="4"/>
  <c r="S238" i="4"/>
  <c r="U238" i="4" s="1"/>
  <c r="X238" i="4" s="1"/>
  <c r="AB237" i="4"/>
  <c r="Y237" i="4"/>
  <c r="W237" i="4"/>
  <c r="S237" i="4"/>
  <c r="U237" i="4" s="1"/>
  <c r="AB236" i="4"/>
  <c r="Y236" i="4"/>
  <c r="Z236" i="4" s="1"/>
  <c r="W236" i="4"/>
  <c r="S236" i="4"/>
  <c r="U236" i="4" s="1"/>
  <c r="X236" i="4" s="1"/>
  <c r="AB235" i="4"/>
  <c r="Y235" i="4"/>
  <c r="W235" i="4"/>
  <c r="S235" i="4"/>
  <c r="U235" i="4" s="1"/>
  <c r="AB234" i="4"/>
  <c r="Y234" i="4"/>
  <c r="W234" i="4"/>
  <c r="S234" i="4"/>
  <c r="U234" i="4" s="1"/>
  <c r="AB233" i="4"/>
  <c r="Y233" i="4"/>
  <c r="Z233" i="4" s="1"/>
  <c r="W233" i="4"/>
  <c r="S233" i="4"/>
  <c r="U233" i="4" s="1"/>
  <c r="AB232" i="4"/>
  <c r="Y232" i="4"/>
  <c r="Z232" i="4" s="1"/>
  <c r="W232" i="4"/>
  <c r="S232" i="4"/>
  <c r="U232" i="4" s="1"/>
  <c r="AB231" i="4"/>
  <c r="Y231" i="4"/>
  <c r="W231" i="4"/>
  <c r="S231" i="4"/>
  <c r="U231" i="4" s="1"/>
  <c r="AB230" i="4"/>
  <c r="Y230" i="4"/>
  <c r="W230" i="4"/>
  <c r="S230" i="4"/>
  <c r="U230" i="4" s="1"/>
  <c r="X230" i="4" s="1"/>
  <c r="AB229" i="4"/>
  <c r="Y229" i="4"/>
  <c r="W229" i="4"/>
  <c r="S229" i="4"/>
  <c r="U229" i="4" s="1"/>
  <c r="AB228" i="4"/>
  <c r="Y228" i="4"/>
  <c r="Z228" i="4" s="1"/>
  <c r="W228" i="4"/>
  <c r="S228" i="4"/>
  <c r="U228" i="4" s="1"/>
  <c r="X228" i="4" s="1"/>
  <c r="AB227" i="4"/>
  <c r="Y227" i="4"/>
  <c r="W227" i="4"/>
  <c r="S227" i="4"/>
  <c r="U227" i="4" s="1"/>
  <c r="AB226" i="4"/>
  <c r="Y226" i="4"/>
  <c r="W226" i="4"/>
  <c r="S226" i="4"/>
  <c r="U226" i="4" s="1"/>
  <c r="AB225" i="4"/>
  <c r="Y225" i="4"/>
  <c r="W225" i="4"/>
  <c r="S225" i="4"/>
  <c r="U225" i="4" s="1"/>
  <c r="AB224" i="4"/>
  <c r="Y224" i="4"/>
  <c r="Z224" i="4" s="1"/>
  <c r="W224" i="4"/>
  <c r="S224" i="4"/>
  <c r="U224" i="4" s="1"/>
  <c r="AB223" i="4"/>
  <c r="Y223" i="4"/>
  <c r="W223" i="4"/>
  <c r="S223" i="4"/>
  <c r="U223" i="4" s="1"/>
  <c r="AB222" i="4"/>
  <c r="Y222" i="4"/>
  <c r="W222" i="4"/>
  <c r="S222" i="4"/>
  <c r="U222" i="4" s="1"/>
  <c r="AB221" i="4"/>
  <c r="Y221" i="4"/>
  <c r="W221" i="4"/>
  <c r="S221" i="4"/>
  <c r="U221" i="4" s="1"/>
  <c r="AB220" i="4"/>
  <c r="Y220" i="4"/>
  <c r="Z220" i="4" s="1"/>
  <c r="W220" i="4"/>
  <c r="S220" i="4"/>
  <c r="U220" i="4" s="1"/>
  <c r="AB219" i="4"/>
  <c r="Y219" i="4"/>
  <c r="W219" i="4"/>
  <c r="S219" i="4"/>
  <c r="U219" i="4" s="1"/>
  <c r="AB218" i="4"/>
  <c r="Y218" i="4"/>
  <c r="W218" i="4"/>
  <c r="S218" i="4"/>
  <c r="U218" i="4" s="1"/>
  <c r="AB217" i="4"/>
  <c r="Y217" i="4"/>
  <c r="Z217" i="4" s="1"/>
  <c r="W217" i="4"/>
  <c r="S217" i="4"/>
  <c r="U217" i="4" s="1"/>
  <c r="AB216" i="4"/>
  <c r="Y216" i="4"/>
  <c r="W216" i="4"/>
  <c r="S216" i="4"/>
  <c r="U216" i="4" s="1"/>
  <c r="AB215" i="4"/>
  <c r="Y215" i="4"/>
  <c r="W215" i="4"/>
  <c r="S215" i="4"/>
  <c r="U215" i="4" s="1"/>
  <c r="AB214" i="4"/>
  <c r="Y214" i="4"/>
  <c r="W214" i="4"/>
  <c r="S214" i="4"/>
  <c r="U214" i="4" s="1"/>
  <c r="X214" i="4" s="1"/>
  <c r="AB213" i="4"/>
  <c r="Y213" i="4"/>
  <c r="W213" i="4"/>
  <c r="S213" i="4"/>
  <c r="U213" i="4" s="1"/>
  <c r="AB212" i="4"/>
  <c r="Y212" i="4"/>
  <c r="W212" i="4"/>
  <c r="S212" i="4"/>
  <c r="U212" i="4" s="1"/>
  <c r="AB211" i="4"/>
  <c r="Y211" i="4"/>
  <c r="W211" i="4"/>
  <c r="S211" i="4"/>
  <c r="U211" i="4" s="1"/>
  <c r="AB210" i="4"/>
  <c r="Y210" i="4"/>
  <c r="W210" i="4"/>
  <c r="S210" i="4"/>
  <c r="U210" i="4" s="1"/>
  <c r="AB209" i="4"/>
  <c r="Y209" i="4"/>
  <c r="W209" i="4"/>
  <c r="S209" i="4"/>
  <c r="U209" i="4" s="1"/>
  <c r="AB208" i="4"/>
  <c r="Y208" i="4"/>
  <c r="Z208" i="4" s="1"/>
  <c r="W208" i="4"/>
  <c r="S208" i="4"/>
  <c r="U208" i="4" s="1"/>
  <c r="AB207" i="4"/>
  <c r="Y207" i="4"/>
  <c r="W207" i="4"/>
  <c r="S207" i="4"/>
  <c r="U207" i="4" s="1"/>
  <c r="AB206" i="4"/>
  <c r="Y206" i="4"/>
  <c r="W206" i="4"/>
  <c r="S206" i="4"/>
  <c r="U206" i="4" s="1"/>
  <c r="AB205" i="4"/>
  <c r="Y205" i="4"/>
  <c r="W205" i="4"/>
  <c r="S205" i="4"/>
  <c r="U205" i="4" s="1"/>
  <c r="AB204" i="4"/>
  <c r="Y204" i="4"/>
  <c r="Z204" i="4" s="1"/>
  <c r="W204" i="4"/>
  <c r="S204" i="4"/>
  <c r="U204" i="4" s="1"/>
  <c r="X204" i="4" s="1"/>
  <c r="AB203" i="4"/>
  <c r="Y203" i="4"/>
  <c r="W203" i="4"/>
  <c r="S203" i="4"/>
  <c r="U203" i="4" s="1"/>
  <c r="AB202" i="4"/>
  <c r="Y202" i="4"/>
  <c r="W202" i="4"/>
  <c r="S202" i="4"/>
  <c r="U202" i="4" s="1"/>
  <c r="AB201" i="4"/>
  <c r="Y201" i="4"/>
  <c r="Z201" i="4" s="1"/>
  <c r="W201" i="4"/>
  <c r="S201" i="4"/>
  <c r="U201" i="4" s="1"/>
  <c r="AB200" i="4"/>
  <c r="Y200" i="4"/>
  <c r="Z200" i="4" s="1"/>
  <c r="W200" i="4"/>
  <c r="S200" i="4"/>
  <c r="U200" i="4" s="1"/>
  <c r="AB199" i="4"/>
  <c r="Y199" i="4"/>
  <c r="W199" i="4"/>
  <c r="S199" i="4"/>
  <c r="U199" i="4" s="1"/>
  <c r="AB198" i="4"/>
  <c r="Y198" i="4"/>
  <c r="W198" i="4"/>
  <c r="S198" i="4"/>
  <c r="U198" i="4" s="1"/>
  <c r="AB197" i="4"/>
  <c r="Y197" i="4"/>
  <c r="W197" i="4"/>
  <c r="S197" i="4"/>
  <c r="U197" i="4" s="1"/>
  <c r="AB196" i="4"/>
  <c r="Y196" i="4"/>
  <c r="Z196" i="4" s="1"/>
  <c r="W196" i="4"/>
  <c r="S196" i="4"/>
  <c r="U196" i="4" s="1"/>
  <c r="AB195" i="4"/>
  <c r="Y195" i="4"/>
  <c r="W195" i="4"/>
  <c r="S195" i="4"/>
  <c r="U195" i="4" s="1"/>
  <c r="AB194" i="4"/>
  <c r="Y194" i="4"/>
  <c r="W194" i="4"/>
  <c r="S194" i="4"/>
  <c r="U194" i="4" s="1"/>
  <c r="AB193" i="4"/>
  <c r="Y193" i="4"/>
  <c r="W193" i="4"/>
  <c r="S193" i="4"/>
  <c r="U193" i="4" s="1"/>
  <c r="AB192" i="4"/>
  <c r="Y192" i="4"/>
  <c r="Z192" i="4" s="1"/>
  <c r="W192" i="4"/>
  <c r="S192" i="4"/>
  <c r="U192" i="4" s="1"/>
  <c r="AB191" i="4"/>
  <c r="Y191" i="4"/>
  <c r="W191" i="4"/>
  <c r="S191" i="4"/>
  <c r="U191" i="4" s="1"/>
  <c r="AB190" i="4"/>
  <c r="Y190" i="4"/>
  <c r="W190" i="4"/>
  <c r="S190" i="4"/>
  <c r="U190" i="4" s="1"/>
  <c r="AB189" i="4"/>
  <c r="Y189" i="4"/>
  <c r="W189" i="4"/>
  <c r="S189" i="4"/>
  <c r="U189" i="4" s="1"/>
  <c r="AB188" i="4"/>
  <c r="Y188" i="4"/>
  <c r="W188" i="4"/>
  <c r="S188" i="4"/>
  <c r="U188" i="4" s="1"/>
  <c r="AB187" i="4"/>
  <c r="Y187" i="4"/>
  <c r="W187" i="4"/>
  <c r="S187" i="4"/>
  <c r="U187" i="4" s="1"/>
  <c r="AB186" i="4"/>
  <c r="Y186" i="4"/>
  <c r="W186" i="4"/>
  <c r="S186" i="4"/>
  <c r="U186" i="4" s="1"/>
  <c r="AB185" i="4"/>
  <c r="Y185" i="4"/>
  <c r="Z185" i="4" s="1"/>
  <c r="W185" i="4"/>
  <c r="S185" i="4"/>
  <c r="U185" i="4" s="1"/>
  <c r="AB184" i="4"/>
  <c r="Y184" i="4"/>
  <c r="W184" i="4"/>
  <c r="S184" i="4"/>
  <c r="U184" i="4" s="1"/>
  <c r="AB183" i="4"/>
  <c r="Y183" i="4"/>
  <c r="W183" i="4"/>
  <c r="S183" i="4"/>
  <c r="U183" i="4" s="1"/>
  <c r="AB182" i="4"/>
  <c r="Y182" i="4"/>
  <c r="W182" i="4"/>
  <c r="S182" i="4"/>
  <c r="U182" i="4" s="1"/>
  <c r="AB181" i="4"/>
  <c r="Y181" i="4"/>
  <c r="W181" i="4"/>
  <c r="S181" i="4"/>
  <c r="U181" i="4" s="1"/>
  <c r="AB180" i="4"/>
  <c r="Y180" i="4"/>
  <c r="W180" i="4"/>
  <c r="S180" i="4"/>
  <c r="U180" i="4" s="1"/>
  <c r="AB179" i="4"/>
  <c r="Y179" i="4"/>
  <c r="W179" i="4"/>
  <c r="S179" i="4"/>
  <c r="U179" i="4" s="1"/>
  <c r="AB178" i="4"/>
  <c r="Y178" i="4"/>
  <c r="W178" i="4"/>
  <c r="S178" i="4"/>
  <c r="U178" i="4" s="1"/>
  <c r="AB177" i="4"/>
  <c r="Y177" i="4"/>
  <c r="W177" i="4"/>
  <c r="S177" i="4"/>
  <c r="U177" i="4" s="1"/>
  <c r="AB176" i="4"/>
  <c r="Y176" i="4"/>
  <c r="Z176" i="4" s="1"/>
  <c r="W176" i="4"/>
  <c r="S176" i="4"/>
  <c r="U176" i="4" s="1"/>
  <c r="AB175" i="4"/>
  <c r="Y175" i="4"/>
  <c r="W175" i="4"/>
  <c r="S175" i="4"/>
  <c r="U175" i="4" s="1"/>
  <c r="AB174" i="4"/>
  <c r="Y174" i="4"/>
  <c r="W174" i="4"/>
  <c r="S174" i="4"/>
  <c r="U174" i="4" s="1"/>
  <c r="AB173" i="4"/>
  <c r="Y173" i="4"/>
  <c r="W173" i="4"/>
  <c r="S173" i="4"/>
  <c r="U173" i="4" s="1"/>
  <c r="AB172" i="4"/>
  <c r="Y172" i="4"/>
  <c r="Z172" i="4" s="1"/>
  <c r="W172" i="4"/>
  <c r="S172" i="4"/>
  <c r="U172" i="4" s="1"/>
  <c r="AB171" i="4"/>
  <c r="Y171" i="4"/>
  <c r="W171" i="4"/>
  <c r="S171" i="4"/>
  <c r="U171" i="4" s="1"/>
  <c r="AB170" i="4"/>
  <c r="Y170" i="4"/>
  <c r="W170" i="4"/>
  <c r="S170" i="4"/>
  <c r="U170" i="4" s="1"/>
  <c r="AB169" i="4"/>
  <c r="Y169" i="4"/>
  <c r="Z169" i="4" s="1"/>
  <c r="W169" i="4"/>
  <c r="S169" i="4"/>
  <c r="U169" i="4" s="1"/>
  <c r="AB168" i="4"/>
  <c r="Y168" i="4"/>
  <c r="Z168" i="4" s="1"/>
  <c r="W168" i="4"/>
  <c r="S168" i="4"/>
  <c r="U168" i="4" s="1"/>
  <c r="AB167" i="4"/>
  <c r="Y167" i="4"/>
  <c r="W167" i="4"/>
  <c r="S167" i="4"/>
  <c r="U167" i="4" s="1"/>
  <c r="AB166" i="4"/>
  <c r="Y166" i="4"/>
  <c r="W166" i="4"/>
  <c r="S166" i="4"/>
  <c r="U166" i="4" s="1"/>
  <c r="AB165" i="4"/>
  <c r="Y165" i="4"/>
  <c r="W165" i="4"/>
  <c r="S165" i="4"/>
  <c r="U165" i="4" s="1"/>
  <c r="AB164" i="4"/>
  <c r="Y164" i="4"/>
  <c r="Z164" i="4" s="1"/>
  <c r="W164" i="4"/>
  <c r="S164" i="4"/>
  <c r="U164" i="4" s="1"/>
  <c r="AB163" i="4"/>
  <c r="Y163" i="4"/>
  <c r="W163" i="4"/>
  <c r="S163" i="4"/>
  <c r="U163" i="4" s="1"/>
  <c r="AB162" i="4"/>
  <c r="Y162" i="4"/>
  <c r="W162" i="4"/>
  <c r="S162" i="4"/>
  <c r="U162" i="4" s="1"/>
  <c r="AB161" i="4"/>
  <c r="Y161" i="4"/>
  <c r="W161" i="4"/>
  <c r="S161" i="4"/>
  <c r="U161" i="4" s="1"/>
  <c r="AB160" i="4"/>
  <c r="Y160" i="4"/>
  <c r="Z160" i="4" s="1"/>
  <c r="W160" i="4"/>
  <c r="S160" i="4"/>
  <c r="U160" i="4" s="1"/>
  <c r="AB159" i="4"/>
  <c r="Y159" i="4"/>
  <c r="W159" i="4"/>
  <c r="S159" i="4"/>
  <c r="U159" i="4" s="1"/>
  <c r="AB158" i="4"/>
  <c r="Y158" i="4"/>
  <c r="W158" i="4"/>
  <c r="S158" i="4"/>
  <c r="U158" i="4" s="1"/>
  <c r="AB157" i="4"/>
  <c r="Y157" i="4"/>
  <c r="W157" i="4"/>
  <c r="S157" i="4"/>
  <c r="U157" i="4" s="1"/>
  <c r="AB156" i="4"/>
  <c r="AC156" i="4" s="1"/>
  <c r="Y156" i="4"/>
  <c r="Z156" i="4" s="1"/>
  <c r="W156" i="4"/>
  <c r="S156" i="4"/>
  <c r="U156" i="4" s="1"/>
  <c r="AB155" i="4"/>
  <c r="Y155" i="4"/>
  <c r="W155" i="4"/>
  <c r="S155" i="4"/>
  <c r="U155" i="4" s="1"/>
  <c r="AB154" i="4"/>
  <c r="Y154" i="4"/>
  <c r="W154" i="4"/>
  <c r="S154" i="4"/>
  <c r="U154" i="4" s="1"/>
  <c r="AB153" i="4"/>
  <c r="Y153" i="4"/>
  <c r="Z153" i="4" s="1"/>
  <c r="W153" i="4"/>
  <c r="S153" i="4"/>
  <c r="U153" i="4" s="1"/>
  <c r="AB152" i="4"/>
  <c r="Y152" i="4"/>
  <c r="W152" i="4"/>
  <c r="S152" i="4"/>
  <c r="U152" i="4" s="1"/>
  <c r="AB151" i="4"/>
  <c r="Y151" i="4"/>
  <c r="W151" i="4"/>
  <c r="S151" i="4"/>
  <c r="U151" i="4" s="1"/>
  <c r="AB150" i="4"/>
  <c r="Y150" i="4"/>
  <c r="W150" i="4"/>
  <c r="S150" i="4"/>
  <c r="U150" i="4" s="1"/>
  <c r="X150" i="4" s="1"/>
  <c r="AB149" i="4"/>
  <c r="Y149" i="4"/>
  <c r="Z149" i="4" s="1"/>
  <c r="W149" i="4"/>
  <c r="S149" i="4"/>
  <c r="U149" i="4" s="1"/>
  <c r="AB148" i="4"/>
  <c r="Y148" i="4"/>
  <c r="W148" i="4"/>
  <c r="S148" i="4"/>
  <c r="U148" i="4" s="1"/>
  <c r="AB147" i="4"/>
  <c r="Y147" i="4"/>
  <c r="W147" i="4"/>
  <c r="S147" i="4"/>
  <c r="U147" i="4" s="1"/>
  <c r="AB146" i="4"/>
  <c r="Y146" i="4"/>
  <c r="W146" i="4"/>
  <c r="S146" i="4"/>
  <c r="U146" i="4" s="1"/>
  <c r="AB145" i="4"/>
  <c r="Y145" i="4"/>
  <c r="W145" i="4"/>
  <c r="S145" i="4"/>
  <c r="U145" i="4" s="1"/>
  <c r="AB144" i="4"/>
  <c r="Y144" i="4"/>
  <c r="Z144" i="4" s="1"/>
  <c r="W144" i="4"/>
  <c r="S144" i="4"/>
  <c r="U144" i="4" s="1"/>
  <c r="AB143" i="4"/>
  <c r="Y143" i="4"/>
  <c r="W143" i="4"/>
  <c r="S143" i="4"/>
  <c r="U143" i="4" s="1"/>
  <c r="AB142" i="4"/>
  <c r="Y142" i="4"/>
  <c r="W142" i="4"/>
  <c r="S142" i="4"/>
  <c r="U142" i="4" s="1"/>
  <c r="AB141" i="4"/>
  <c r="Y141" i="4"/>
  <c r="W141" i="4"/>
  <c r="S141" i="4"/>
  <c r="U141" i="4" s="1"/>
  <c r="AB140" i="4"/>
  <c r="Y140" i="4"/>
  <c r="Z140" i="4" s="1"/>
  <c r="W140" i="4"/>
  <c r="S140" i="4"/>
  <c r="U140" i="4" s="1"/>
  <c r="AB139" i="4"/>
  <c r="Y139" i="4"/>
  <c r="W139" i="4"/>
  <c r="S139" i="4"/>
  <c r="U139" i="4" s="1"/>
  <c r="AB138" i="4"/>
  <c r="Y138" i="4"/>
  <c r="W138" i="4"/>
  <c r="S138" i="4"/>
  <c r="U138" i="4" s="1"/>
  <c r="AB137" i="4"/>
  <c r="Y137" i="4"/>
  <c r="Z137" i="4" s="1"/>
  <c r="W137" i="4"/>
  <c r="S137" i="4"/>
  <c r="U137" i="4" s="1"/>
  <c r="AB136" i="4"/>
  <c r="Y136" i="4"/>
  <c r="Z136" i="4" s="1"/>
  <c r="W136" i="4"/>
  <c r="S136" i="4"/>
  <c r="U136" i="4" s="1"/>
  <c r="AB135" i="4"/>
  <c r="Y135" i="4"/>
  <c r="W135" i="4"/>
  <c r="S135" i="4"/>
  <c r="U135" i="4" s="1"/>
  <c r="AB134" i="4"/>
  <c r="Y134" i="4"/>
  <c r="W134" i="4"/>
  <c r="S134" i="4"/>
  <c r="U134" i="4" s="1"/>
  <c r="AB133" i="4"/>
  <c r="Y133" i="4"/>
  <c r="Z133" i="4" s="1"/>
  <c r="W133" i="4"/>
  <c r="S133" i="4"/>
  <c r="U133" i="4" s="1"/>
  <c r="AB132" i="4"/>
  <c r="Y132" i="4"/>
  <c r="Z132" i="4" s="1"/>
  <c r="W132" i="4"/>
  <c r="S132" i="4"/>
  <c r="U132" i="4" s="1"/>
  <c r="AB131" i="4"/>
  <c r="Y131" i="4"/>
  <c r="W131" i="4"/>
  <c r="S131" i="4"/>
  <c r="U131" i="4" s="1"/>
  <c r="AB130" i="4"/>
  <c r="Y130" i="4"/>
  <c r="W130" i="4"/>
  <c r="S130" i="4"/>
  <c r="U130" i="4" s="1"/>
  <c r="AB129" i="4"/>
  <c r="Y129" i="4"/>
  <c r="W129" i="4"/>
  <c r="S129" i="4"/>
  <c r="U129" i="4" s="1"/>
  <c r="AB128" i="4"/>
  <c r="Y128" i="4"/>
  <c r="Z128" i="4" s="1"/>
  <c r="W128" i="4"/>
  <c r="S128" i="4"/>
  <c r="U128" i="4" s="1"/>
  <c r="AB127" i="4"/>
  <c r="Y127" i="4"/>
  <c r="W127" i="4"/>
  <c r="S127" i="4"/>
  <c r="U127" i="4" s="1"/>
  <c r="AB126" i="4"/>
  <c r="Y126" i="4"/>
  <c r="W126" i="4"/>
  <c r="S126" i="4"/>
  <c r="U126" i="4" s="1"/>
  <c r="AB125" i="4"/>
  <c r="Y125" i="4"/>
  <c r="Z125" i="4" s="1"/>
  <c r="W125" i="4"/>
  <c r="S125" i="4"/>
  <c r="U125" i="4" s="1"/>
  <c r="AB124" i="4"/>
  <c r="Y124" i="4"/>
  <c r="Z124" i="4" s="1"/>
  <c r="W124" i="4"/>
  <c r="S124" i="4"/>
  <c r="U124" i="4" s="1"/>
  <c r="AB123" i="4"/>
  <c r="Y123" i="4"/>
  <c r="W123" i="4"/>
  <c r="S123" i="4"/>
  <c r="U123" i="4" s="1"/>
  <c r="AB122" i="4"/>
  <c r="Y122" i="4"/>
  <c r="W122" i="4"/>
  <c r="S122" i="4"/>
  <c r="U122" i="4" s="1"/>
  <c r="AB121" i="4"/>
  <c r="Y121" i="4"/>
  <c r="Z121" i="4" s="1"/>
  <c r="W121" i="4"/>
  <c r="S121" i="4"/>
  <c r="U121" i="4" s="1"/>
  <c r="AB120" i="4"/>
  <c r="Y120" i="4"/>
  <c r="W120" i="4"/>
  <c r="S120" i="4"/>
  <c r="U120" i="4" s="1"/>
  <c r="AB119" i="4"/>
  <c r="Y119" i="4"/>
  <c r="W119" i="4"/>
  <c r="S119" i="4"/>
  <c r="U119" i="4" s="1"/>
  <c r="AB118" i="4"/>
  <c r="Y118" i="4"/>
  <c r="W118" i="4"/>
  <c r="S118" i="4"/>
  <c r="U118" i="4" s="1"/>
  <c r="AB117" i="4"/>
  <c r="Y117" i="4"/>
  <c r="W117" i="4"/>
  <c r="S117" i="4"/>
  <c r="U117" i="4" s="1"/>
  <c r="AB116" i="4"/>
  <c r="Y116" i="4"/>
  <c r="W116" i="4"/>
  <c r="S116" i="4"/>
  <c r="U116" i="4" s="1"/>
  <c r="AB115" i="4"/>
  <c r="Y115" i="4"/>
  <c r="W115" i="4"/>
  <c r="S115" i="4"/>
  <c r="U115" i="4" s="1"/>
  <c r="AB114" i="4"/>
  <c r="Y114" i="4"/>
  <c r="W114" i="4"/>
  <c r="S114" i="4"/>
  <c r="U114" i="4" s="1"/>
  <c r="AB113" i="4"/>
  <c r="Y113" i="4"/>
  <c r="W113" i="4"/>
  <c r="S113" i="4"/>
  <c r="U113" i="4" s="1"/>
  <c r="AB112" i="4"/>
  <c r="Y112" i="4"/>
  <c r="Z112" i="4" s="1"/>
  <c r="W112" i="4"/>
  <c r="S112" i="4"/>
  <c r="U112" i="4" s="1"/>
  <c r="AB111" i="4"/>
  <c r="Y111" i="4"/>
  <c r="W111" i="4"/>
  <c r="S111" i="4"/>
  <c r="U111" i="4" s="1"/>
  <c r="AB110" i="4"/>
  <c r="Y110" i="4"/>
  <c r="W110" i="4"/>
  <c r="S110" i="4"/>
  <c r="U110" i="4" s="1"/>
  <c r="AB109" i="4"/>
  <c r="Y109" i="4"/>
  <c r="W109" i="4"/>
  <c r="S109" i="4"/>
  <c r="U109" i="4" s="1"/>
  <c r="AB108" i="4"/>
  <c r="Y108" i="4"/>
  <c r="Z108" i="4" s="1"/>
  <c r="W108" i="4"/>
  <c r="S108" i="4"/>
  <c r="U108" i="4" s="1"/>
  <c r="AB107" i="4"/>
  <c r="Y107" i="4"/>
  <c r="W107" i="4"/>
  <c r="S107" i="4"/>
  <c r="U107" i="4" s="1"/>
  <c r="AB106" i="4"/>
  <c r="Y106" i="4"/>
  <c r="W106" i="4"/>
  <c r="S106" i="4"/>
  <c r="U106" i="4" s="1"/>
  <c r="AB105" i="4"/>
  <c r="Y105" i="4"/>
  <c r="Z105" i="4" s="1"/>
  <c r="W105" i="4"/>
  <c r="S105" i="4"/>
  <c r="U105" i="4" s="1"/>
  <c r="AB104" i="4"/>
  <c r="Y104" i="4"/>
  <c r="Z104" i="4" s="1"/>
  <c r="W104" i="4"/>
  <c r="S104" i="4"/>
  <c r="U104" i="4" s="1"/>
  <c r="AB103" i="4"/>
  <c r="Y103" i="4"/>
  <c r="W103" i="4"/>
  <c r="S103" i="4"/>
  <c r="U103" i="4" s="1"/>
  <c r="AB102" i="4"/>
  <c r="Y102" i="4"/>
  <c r="W102" i="4"/>
  <c r="S102" i="4"/>
  <c r="U102" i="4" s="1"/>
  <c r="AB101" i="4"/>
  <c r="Y101" i="4"/>
  <c r="W101" i="4"/>
  <c r="S101" i="4"/>
  <c r="U101" i="4" s="1"/>
  <c r="AB100" i="4"/>
  <c r="Y100" i="4"/>
  <c r="Z100" i="4" s="1"/>
  <c r="W100" i="4"/>
  <c r="S100" i="4"/>
  <c r="U100" i="4" s="1"/>
  <c r="AB99" i="4"/>
  <c r="Y99" i="4"/>
  <c r="W99" i="4"/>
  <c r="S99" i="4"/>
  <c r="U99" i="4" s="1"/>
  <c r="AB98" i="4"/>
  <c r="Y98" i="4"/>
  <c r="W98" i="4"/>
  <c r="S98" i="4"/>
  <c r="U98" i="4" s="1"/>
  <c r="AB97" i="4"/>
  <c r="Y97" i="4"/>
  <c r="W97" i="4"/>
  <c r="S97" i="4"/>
  <c r="U97" i="4" s="1"/>
  <c r="AB96" i="4"/>
  <c r="Y96" i="4"/>
  <c r="Z96" i="4" s="1"/>
  <c r="W96" i="4"/>
  <c r="S96" i="4"/>
  <c r="U96" i="4" s="1"/>
  <c r="AB95" i="4"/>
  <c r="Y95" i="4"/>
  <c r="W95" i="4"/>
  <c r="S95" i="4"/>
  <c r="U95" i="4" s="1"/>
  <c r="AB94" i="4"/>
  <c r="Y94" i="4"/>
  <c r="W94" i="4"/>
  <c r="S94" i="4"/>
  <c r="U94" i="4" s="1"/>
  <c r="AB93" i="4"/>
  <c r="Y93" i="4"/>
  <c r="W93" i="4"/>
  <c r="S93" i="4"/>
  <c r="U93" i="4" s="1"/>
  <c r="AB92" i="4"/>
  <c r="Y92" i="4"/>
  <c r="Z92" i="4" s="1"/>
  <c r="W92" i="4"/>
  <c r="S92" i="4"/>
  <c r="U92" i="4" s="1"/>
  <c r="AB91" i="4"/>
  <c r="Y91" i="4"/>
  <c r="W91" i="4"/>
  <c r="S91" i="4"/>
  <c r="U91" i="4" s="1"/>
  <c r="AB90" i="4"/>
  <c r="Y90" i="4"/>
  <c r="W90" i="4"/>
  <c r="S90" i="4"/>
  <c r="U90" i="4" s="1"/>
  <c r="AB89" i="4"/>
  <c r="Y89" i="4"/>
  <c r="Z89" i="4" s="1"/>
  <c r="W89" i="4"/>
  <c r="S89" i="4"/>
  <c r="U89" i="4" s="1"/>
  <c r="AB88" i="4"/>
  <c r="Y88" i="4"/>
  <c r="W88" i="4"/>
  <c r="S88" i="4"/>
  <c r="U88" i="4" s="1"/>
  <c r="AB87" i="4"/>
  <c r="Y87" i="4"/>
  <c r="W87" i="4"/>
  <c r="S87" i="4"/>
  <c r="U87" i="4" s="1"/>
  <c r="AB86" i="4"/>
  <c r="Y86" i="4"/>
  <c r="W86" i="4"/>
  <c r="S86" i="4"/>
  <c r="U86" i="4" s="1"/>
  <c r="AB85" i="4"/>
  <c r="Y85" i="4"/>
  <c r="W85" i="4"/>
  <c r="S85" i="4"/>
  <c r="U85" i="4" s="1"/>
  <c r="AB84" i="4"/>
  <c r="Y84" i="4"/>
  <c r="W84" i="4"/>
  <c r="S84" i="4"/>
  <c r="U84" i="4" s="1"/>
  <c r="AB83" i="4"/>
  <c r="Y83" i="4"/>
  <c r="W83" i="4"/>
  <c r="S83" i="4"/>
  <c r="U83" i="4" s="1"/>
  <c r="AB82" i="4"/>
  <c r="Y82" i="4"/>
  <c r="W82" i="4"/>
  <c r="S82" i="4"/>
  <c r="U82" i="4" s="1"/>
  <c r="AB81" i="4"/>
  <c r="Y81" i="4"/>
  <c r="W81" i="4"/>
  <c r="S81" i="4"/>
  <c r="U81" i="4" s="1"/>
  <c r="AB80" i="4"/>
  <c r="Y80" i="4"/>
  <c r="Z80" i="4" s="1"/>
  <c r="W80" i="4"/>
  <c r="S80" i="4"/>
  <c r="U80" i="4" s="1"/>
  <c r="AB79" i="4"/>
  <c r="Y79" i="4"/>
  <c r="W79" i="4"/>
  <c r="S79" i="4"/>
  <c r="U79" i="4" s="1"/>
  <c r="AB78" i="4"/>
  <c r="Y78" i="4"/>
  <c r="W78" i="4"/>
  <c r="S78" i="4"/>
  <c r="U78" i="4" s="1"/>
  <c r="AB77" i="4"/>
  <c r="Y77" i="4"/>
  <c r="W77" i="4"/>
  <c r="S77" i="4"/>
  <c r="U77" i="4" s="1"/>
  <c r="AB76" i="4"/>
  <c r="Y76" i="4"/>
  <c r="Z76" i="4" s="1"/>
  <c r="W76" i="4"/>
  <c r="S76" i="4"/>
  <c r="U76" i="4" s="1"/>
  <c r="AB75" i="4"/>
  <c r="Y75" i="4"/>
  <c r="W75" i="4"/>
  <c r="S75" i="4"/>
  <c r="U75" i="4" s="1"/>
  <c r="AB74" i="4"/>
  <c r="Y74" i="4"/>
  <c r="W74" i="4"/>
  <c r="S74" i="4"/>
  <c r="U74" i="4" s="1"/>
  <c r="AB73" i="4"/>
  <c r="Y73" i="4"/>
  <c r="Z73" i="4" s="1"/>
  <c r="W73" i="4"/>
  <c r="S73" i="4"/>
  <c r="U73" i="4" s="1"/>
  <c r="AB72" i="4"/>
  <c r="Y72" i="4"/>
  <c r="Z72" i="4" s="1"/>
  <c r="W72" i="4"/>
  <c r="S72" i="4"/>
  <c r="U72" i="4" s="1"/>
  <c r="AB71" i="4"/>
  <c r="Y71" i="4"/>
  <c r="W71" i="4"/>
  <c r="S71" i="4"/>
  <c r="U71" i="4" s="1"/>
  <c r="AB70" i="4"/>
  <c r="Y70" i="4"/>
  <c r="W70" i="4"/>
  <c r="S70" i="4"/>
  <c r="U70" i="4" s="1"/>
  <c r="AB69" i="4"/>
  <c r="Y69" i="4"/>
  <c r="W69" i="4"/>
  <c r="S69" i="4"/>
  <c r="U69" i="4" s="1"/>
  <c r="AB68" i="4"/>
  <c r="Y68" i="4"/>
  <c r="Z68" i="4" s="1"/>
  <c r="W68" i="4"/>
  <c r="S68" i="4"/>
  <c r="U68" i="4" s="1"/>
  <c r="AB67" i="4"/>
  <c r="Y67" i="4"/>
  <c r="W67" i="4"/>
  <c r="S67" i="4"/>
  <c r="U67" i="4" s="1"/>
  <c r="AB66" i="4"/>
  <c r="Y66" i="4"/>
  <c r="W66" i="4"/>
  <c r="S66" i="4"/>
  <c r="U66" i="4" s="1"/>
  <c r="AB65" i="4"/>
  <c r="Y65" i="4"/>
  <c r="W65" i="4"/>
  <c r="S65" i="4"/>
  <c r="U65" i="4" s="1"/>
  <c r="AB64" i="4"/>
  <c r="Y64" i="4"/>
  <c r="Z64" i="4" s="1"/>
  <c r="W64" i="4"/>
  <c r="S64" i="4"/>
  <c r="U64" i="4" s="1"/>
  <c r="AB63" i="4"/>
  <c r="Y63" i="4"/>
  <c r="W63" i="4"/>
  <c r="S63" i="4"/>
  <c r="U63" i="4" s="1"/>
  <c r="AB62" i="4"/>
  <c r="Y62" i="4"/>
  <c r="W62" i="4"/>
  <c r="S62" i="4"/>
  <c r="U62" i="4" s="1"/>
  <c r="AB61" i="4"/>
  <c r="Y61" i="4"/>
  <c r="W61" i="4"/>
  <c r="S61" i="4"/>
  <c r="U61" i="4" s="1"/>
  <c r="AB60" i="4"/>
  <c r="Y60" i="4"/>
  <c r="Z60" i="4" s="1"/>
  <c r="W60" i="4"/>
  <c r="S60" i="4"/>
  <c r="U60" i="4" s="1"/>
  <c r="AB59" i="4"/>
  <c r="Y59" i="4"/>
  <c r="W59" i="4"/>
  <c r="S59" i="4"/>
  <c r="U59" i="4" s="1"/>
  <c r="AB58" i="4"/>
  <c r="Y58" i="4"/>
  <c r="W58" i="4"/>
  <c r="S58" i="4"/>
  <c r="U58" i="4" s="1"/>
  <c r="AB57" i="4"/>
  <c r="Y57" i="4"/>
  <c r="Z57" i="4" s="1"/>
  <c r="W57" i="4"/>
  <c r="S57" i="4"/>
  <c r="U57" i="4" s="1"/>
  <c r="AB56" i="4"/>
  <c r="Y56" i="4"/>
  <c r="W56" i="4"/>
  <c r="S56" i="4"/>
  <c r="U56" i="4" s="1"/>
  <c r="AB55" i="4"/>
  <c r="Y55" i="4"/>
  <c r="W55" i="4"/>
  <c r="S55" i="4"/>
  <c r="U55" i="4" s="1"/>
  <c r="AB54" i="4"/>
  <c r="Y54" i="4"/>
  <c r="W54" i="4"/>
  <c r="S54" i="4"/>
  <c r="U54" i="4" s="1"/>
  <c r="AB53" i="4"/>
  <c r="Y53" i="4"/>
  <c r="W53" i="4"/>
  <c r="S53" i="4"/>
  <c r="U53" i="4" s="1"/>
  <c r="AB52" i="4"/>
  <c r="Y52" i="4"/>
  <c r="W52" i="4"/>
  <c r="S52" i="4"/>
  <c r="U52" i="4" s="1"/>
  <c r="AB51" i="4"/>
  <c r="Y51" i="4"/>
  <c r="W51" i="4"/>
  <c r="S51" i="4"/>
  <c r="U51" i="4" s="1"/>
  <c r="AB50" i="4"/>
  <c r="Y50" i="4"/>
  <c r="W50" i="4"/>
  <c r="S50" i="4"/>
  <c r="U50" i="4" s="1"/>
  <c r="AB49" i="4"/>
  <c r="Y49" i="4"/>
  <c r="W49" i="4"/>
  <c r="S49" i="4"/>
  <c r="U49" i="4" s="1"/>
  <c r="AB48" i="4"/>
  <c r="Y48" i="4"/>
  <c r="Z48" i="4" s="1"/>
  <c r="W48" i="4"/>
  <c r="S48" i="4"/>
  <c r="U48" i="4" s="1"/>
  <c r="AB47" i="4"/>
  <c r="Y47" i="4"/>
  <c r="W47" i="4"/>
  <c r="S47" i="4"/>
  <c r="U47" i="4" s="1"/>
  <c r="AB46" i="4"/>
  <c r="Y46" i="4"/>
  <c r="W46" i="4"/>
  <c r="S46" i="4"/>
  <c r="U46" i="4" s="1"/>
  <c r="AB45" i="4"/>
  <c r="Y45" i="4"/>
  <c r="W45" i="4"/>
  <c r="S45" i="4"/>
  <c r="U45" i="4" s="1"/>
  <c r="AB44" i="4"/>
  <c r="Y44" i="4"/>
  <c r="Z44" i="4" s="1"/>
  <c r="W44" i="4"/>
  <c r="S44" i="4"/>
  <c r="U44" i="4" s="1"/>
  <c r="AB43" i="4"/>
  <c r="Y43" i="4"/>
  <c r="W43" i="4"/>
  <c r="S43" i="4"/>
  <c r="U43" i="4" s="1"/>
  <c r="AB42" i="4"/>
  <c r="Y42" i="4"/>
  <c r="W42" i="4"/>
  <c r="S42" i="4"/>
  <c r="U42" i="4" s="1"/>
  <c r="AB41" i="4"/>
  <c r="Y41" i="4"/>
  <c r="W41" i="4"/>
  <c r="S41" i="4"/>
  <c r="U41" i="4" s="1"/>
  <c r="AB40" i="4"/>
  <c r="Y40" i="4"/>
  <c r="Z40" i="4" s="1"/>
  <c r="W40" i="4"/>
  <c r="S40" i="4"/>
  <c r="U40" i="4" s="1"/>
  <c r="AB39" i="4"/>
  <c r="Y39" i="4"/>
  <c r="W39" i="4"/>
  <c r="S39" i="4"/>
  <c r="U39" i="4" s="1"/>
  <c r="AB38" i="4"/>
  <c r="Y38" i="4"/>
  <c r="W38" i="4"/>
  <c r="S38" i="4"/>
  <c r="U38" i="4" s="1"/>
  <c r="AB37" i="4"/>
  <c r="Y37" i="4"/>
  <c r="Z37" i="4" s="1"/>
  <c r="W37" i="4"/>
  <c r="S37" i="4"/>
  <c r="U37" i="4" s="1"/>
  <c r="AB36" i="4"/>
  <c r="Y36" i="4"/>
  <c r="Z36" i="4" s="1"/>
  <c r="W36" i="4"/>
  <c r="S36" i="4"/>
  <c r="U36" i="4" s="1"/>
  <c r="AB35" i="4"/>
  <c r="Y35" i="4"/>
  <c r="W35" i="4"/>
  <c r="S35" i="4"/>
  <c r="U35" i="4" s="1"/>
  <c r="AB34" i="4"/>
  <c r="Y34" i="4"/>
  <c r="W34" i="4"/>
  <c r="S34" i="4"/>
  <c r="U34" i="4" s="1"/>
  <c r="AB33" i="4"/>
  <c r="Y33" i="4"/>
  <c r="W33" i="4"/>
  <c r="S33" i="4"/>
  <c r="U33" i="4" s="1"/>
  <c r="AB32" i="4"/>
  <c r="Y32" i="4"/>
  <c r="Z32" i="4" s="1"/>
  <c r="W32" i="4"/>
  <c r="S32" i="4"/>
  <c r="U32" i="4" s="1"/>
  <c r="AB31" i="4"/>
  <c r="Y31" i="4"/>
  <c r="W31" i="4"/>
  <c r="S31" i="4"/>
  <c r="U31" i="4" s="1"/>
  <c r="AB30" i="4"/>
  <c r="Y30" i="4"/>
  <c r="W30" i="4"/>
  <c r="S30" i="4"/>
  <c r="U30" i="4" s="1"/>
  <c r="AB29" i="4"/>
  <c r="Y29" i="4"/>
  <c r="Z29" i="4" s="1"/>
  <c r="W29" i="4"/>
  <c r="S29" i="4"/>
  <c r="U29" i="4" s="1"/>
  <c r="AB28" i="4"/>
  <c r="Y28" i="4"/>
  <c r="Z28" i="4" s="1"/>
  <c r="W28" i="4"/>
  <c r="S28" i="4"/>
  <c r="U28" i="4" s="1"/>
  <c r="AB27" i="4"/>
  <c r="Y27" i="4"/>
  <c r="W27" i="4"/>
  <c r="S27" i="4"/>
  <c r="U27" i="4" s="1"/>
  <c r="AB26" i="4"/>
  <c r="AB25" i="4"/>
  <c r="Y25" i="4"/>
  <c r="Z25" i="4" s="1"/>
  <c r="W25" i="4"/>
  <c r="S25" i="4"/>
  <c r="U25" i="4" s="1"/>
  <c r="AB24" i="4"/>
  <c r="AB23" i="4"/>
  <c r="Y23" i="4"/>
  <c r="W23" i="4"/>
  <c r="S23" i="4"/>
  <c r="U23" i="4" s="1"/>
  <c r="AB22" i="4"/>
  <c r="AB21" i="4"/>
  <c r="Y21" i="4"/>
  <c r="Z21" i="4" s="1"/>
  <c r="W21" i="4"/>
  <c r="S21" i="4"/>
  <c r="U21" i="4" s="1"/>
  <c r="AB20" i="4"/>
  <c r="W20" i="4"/>
  <c r="S20" i="4"/>
  <c r="U20" i="4" s="1"/>
  <c r="AB19" i="4"/>
  <c r="Y19" i="4"/>
  <c r="W19" i="4"/>
  <c r="S19" i="4"/>
  <c r="U19" i="4" s="1"/>
  <c r="AB18" i="4"/>
  <c r="AB17" i="4"/>
  <c r="Y17" i="4"/>
  <c r="W17" i="4"/>
  <c r="S17" i="4"/>
  <c r="U17" i="4" s="1"/>
  <c r="AB16" i="4"/>
  <c r="Z16" i="4"/>
  <c r="AB15" i="4"/>
  <c r="Y15" i="4"/>
  <c r="W15" i="4"/>
  <c r="S15" i="4"/>
  <c r="U15" i="4" s="1"/>
  <c r="AB14" i="4"/>
  <c r="AB13" i="4"/>
  <c r="Y13" i="4"/>
  <c r="W13" i="4"/>
  <c r="S13" i="4"/>
  <c r="U13" i="4" s="1"/>
  <c r="AB12" i="4"/>
  <c r="Z12" i="4"/>
  <c r="W12" i="4"/>
  <c r="S12" i="4"/>
  <c r="U12" i="4" s="1"/>
  <c r="AB11" i="4"/>
  <c r="Y11" i="4"/>
  <c r="W11" i="4"/>
  <c r="S11" i="4"/>
  <c r="U11" i="4" s="1"/>
  <c r="AB10" i="4"/>
  <c r="AB9" i="4"/>
  <c r="Y9" i="4"/>
  <c r="Z9" i="4" s="1"/>
  <c r="W9" i="4"/>
  <c r="S9" i="4"/>
  <c r="U9" i="4" s="1"/>
  <c r="AB8" i="4"/>
  <c r="Z8" i="4"/>
  <c r="W8" i="4"/>
  <c r="S8" i="4"/>
  <c r="U8" i="4" s="1"/>
  <c r="AB7" i="4"/>
  <c r="Y7" i="4"/>
  <c r="W7" i="4"/>
  <c r="S7" i="4"/>
  <c r="U7" i="4" s="1"/>
  <c r="AB494" i="3"/>
  <c r="AC494" i="3" s="1"/>
  <c r="Z494" i="3"/>
  <c r="W494" i="3"/>
  <c r="X494" i="3" s="1"/>
  <c r="S494" i="3"/>
  <c r="U494" i="3" s="1"/>
  <c r="AB493" i="3"/>
  <c r="Z493" i="3"/>
  <c r="W493" i="3"/>
  <c r="U493" i="3"/>
  <c r="X493" i="3" s="1"/>
  <c r="S493" i="3"/>
  <c r="AB492" i="3"/>
  <c r="AC492" i="3" s="1"/>
  <c r="Z492" i="3"/>
  <c r="W492" i="3"/>
  <c r="S492" i="3"/>
  <c r="U492" i="3" s="1"/>
  <c r="AB491" i="3"/>
  <c r="Z491" i="3"/>
  <c r="W491" i="3"/>
  <c r="S491" i="3"/>
  <c r="U491" i="3" s="1"/>
  <c r="X491" i="3" s="1"/>
  <c r="AB490" i="3"/>
  <c r="Z490" i="3"/>
  <c r="W490" i="3"/>
  <c r="S490" i="3"/>
  <c r="U490" i="3" s="1"/>
  <c r="X490" i="3" s="1"/>
  <c r="AB489" i="3"/>
  <c r="AC489" i="3"/>
  <c r="W489" i="3"/>
  <c r="S489" i="3"/>
  <c r="U489" i="3" s="1"/>
  <c r="X489" i="3" s="1"/>
  <c r="AB488" i="3"/>
  <c r="Z488" i="3"/>
  <c r="W488" i="3"/>
  <c r="S488" i="3"/>
  <c r="U488" i="3" s="1"/>
  <c r="AB487" i="3"/>
  <c r="W487" i="3"/>
  <c r="S487" i="3"/>
  <c r="U487" i="3" s="1"/>
  <c r="AB486" i="3"/>
  <c r="Z486" i="3"/>
  <c r="W486" i="3"/>
  <c r="X486" i="3" s="1"/>
  <c r="S486" i="3"/>
  <c r="U486" i="3" s="1"/>
  <c r="AB485" i="3"/>
  <c r="W485" i="3"/>
  <c r="S485" i="3"/>
  <c r="U485" i="3" s="1"/>
  <c r="X485" i="3" s="1"/>
  <c r="AB484" i="3"/>
  <c r="Z484" i="3"/>
  <c r="W484" i="3"/>
  <c r="S484" i="3"/>
  <c r="U484" i="3" s="1"/>
  <c r="X484" i="3" s="1"/>
  <c r="AB483" i="3"/>
  <c r="Z483" i="3"/>
  <c r="W483" i="3"/>
  <c r="S483" i="3"/>
  <c r="U483" i="3" s="1"/>
  <c r="AB482" i="3"/>
  <c r="Z482" i="3"/>
  <c r="W482" i="3"/>
  <c r="S482" i="3"/>
  <c r="U482" i="3" s="1"/>
  <c r="AB481" i="3"/>
  <c r="W481" i="3"/>
  <c r="S481" i="3"/>
  <c r="U481" i="3" s="1"/>
  <c r="AB480" i="3"/>
  <c r="Z480" i="3"/>
  <c r="X480" i="3"/>
  <c r="W480" i="3"/>
  <c r="S480" i="3"/>
  <c r="U480" i="3" s="1"/>
  <c r="AB479" i="3"/>
  <c r="AC479" i="3"/>
  <c r="AD479" i="3" s="1"/>
  <c r="AE479" i="3" s="1"/>
  <c r="W479" i="3"/>
  <c r="S479" i="3"/>
  <c r="U479" i="3" s="1"/>
  <c r="X479" i="3" s="1"/>
  <c r="AB478" i="3"/>
  <c r="Z478" i="3"/>
  <c r="W478" i="3"/>
  <c r="X478" i="3" s="1"/>
  <c r="S478" i="3"/>
  <c r="U478" i="3" s="1"/>
  <c r="AB477" i="3"/>
  <c r="Z477" i="3"/>
  <c r="W477" i="3"/>
  <c r="U477" i="3"/>
  <c r="X477" i="3" s="1"/>
  <c r="S477" i="3"/>
  <c r="AB476" i="3"/>
  <c r="AC476" i="3" s="1"/>
  <c r="Z476" i="3"/>
  <c r="W476" i="3"/>
  <c r="S476" i="3"/>
  <c r="U476" i="3" s="1"/>
  <c r="AB475" i="3"/>
  <c r="Z475" i="3"/>
  <c r="W475" i="3"/>
  <c r="S475" i="3"/>
  <c r="U475" i="3" s="1"/>
  <c r="X475" i="3" s="1"/>
  <c r="AB474" i="3"/>
  <c r="Z474" i="3"/>
  <c r="W474" i="3"/>
  <c r="S474" i="3"/>
  <c r="U474" i="3" s="1"/>
  <c r="X474" i="3" s="1"/>
  <c r="AB473" i="3"/>
  <c r="AC473" i="3"/>
  <c r="W473" i="3"/>
  <c r="S473" i="3"/>
  <c r="U473" i="3" s="1"/>
  <c r="X473" i="3" s="1"/>
  <c r="AB472" i="3"/>
  <c r="Z472" i="3"/>
  <c r="W472" i="3"/>
  <c r="X472" i="3" s="1"/>
  <c r="S472" i="3"/>
  <c r="U472" i="3" s="1"/>
  <c r="AB471" i="3"/>
  <c r="W471" i="3"/>
  <c r="S471" i="3"/>
  <c r="U471" i="3" s="1"/>
  <c r="AC470" i="3"/>
  <c r="AB470" i="3"/>
  <c r="Z470" i="3"/>
  <c r="W470" i="3"/>
  <c r="S470" i="3"/>
  <c r="U470" i="3" s="1"/>
  <c r="AB469" i="3"/>
  <c r="Z469" i="3"/>
  <c r="W469" i="3"/>
  <c r="S469" i="3"/>
  <c r="U469" i="3" s="1"/>
  <c r="X469" i="3" s="1"/>
  <c r="AB468" i="3"/>
  <c r="Z468" i="3"/>
  <c r="W468" i="3"/>
  <c r="S468" i="3"/>
  <c r="U468" i="3" s="1"/>
  <c r="X468" i="3" s="1"/>
  <c r="AB467" i="3"/>
  <c r="Z467" i="3"/>
  <c r="W467" i="3"/>
  <c r="S467" i="3"/>
  <c r="U467" i="3" s="1"/>
  <c r="AB466" i="3"/>
  <c r="Z466" i="3"/>
  <c r="W466" i="3"/>
  <c r="S466" i="3"/>
  <c r="U466" i="3" s="1"/>
  <c r="AB465" i="3"/>
  <c r="W465" i="3"/>
  <c r="S465" i="3"/>
  <c r="U465" i="3" s="1"/>
  <c r="AB464" i="3"/>
  <c r="Z464" i="3"/>
  <c r="W464" i="3"/>
  <c r="S464" i="3"/>
  <c r="U464" i="3" s="1"/>
  <c r="X464" i="3" s="1"/>
  <c r="AB463" i="3"/>
  <c r="AC463" i="3"/>
  <c r="W463" i="3"/>
  <c r="S463" i="3"/>
  <c r="U463" i="3" s="1"/>
  <c r="X463" i="3" s="1"/>
  <c r="AB462" i="3"/>
  <c r="Z462" i="3"/>
  <c r="W462" i="3"/>
  <c r="X462" i="3" s="1"/>
  <c r="S462" i="3"/>
  <c r="U462" i="3" s="1"/>
  <c r="AB461" i="3"/>
  <c r="W461" i="3"/>
  <c r="S461" i="3"/>
  <c r="U461" i="3" s="1"/>
  <c r="X461" i="3" s="1"/>
  <c r="AB460" i="3"/>
  <c r="Z460" i="3"/>
  <c r="W460" i="3"/>
  <c r="S460" i="3"/>
  <c r="U460" i="3" s="1"/>
  <c r="X460" i="3" s="1"/>
  <c r="AB459" i="3"/>
  <c r="Z459" i="3"/>
  <c r="W459" i="3"/>
  <c r="S459" i="3"/>
  <c r="U459" i="3" s="1"/>
  <c r="AB458" i="3"/>
  <c r="Z458" i="3"/>
  <c r="W458" i="3"/>
  <c r="S458" i="3"/>
  <c r="U458" i="3" s="1"/>
  <c r="AB457" i="3"/>
  <c r="W457" i="3"/>
  <c r="S457" i="3"/>
  <c r="U457" i="3" s="1"/>
  <c r="AB456" i="3"/>
  <c r="Z456" i="3"/>
  <c r="W456" i="3"/>
  <c r="S456" i="3"/>
  <c r="U456" i="3" s="1"/>
  <c r="X456" i="3" s="1"/>
  <c r="AB455" i="3"/>
  <c r="AC455" i="3"/>
  <c r="W455" i="3"/>
  <c r="S455" i="3"/>
  <c r="U455" i="3" s="1"/>
  <c r="X455" i="3" s="1"/>
  <c r="AD455" i="3" s="1"/>
  <c r="AE455" i="3" s="1"/>
  <c r="AB454" i="3"/>
  <c r="Z454" i="3"/>
  <c r="W454" i="3"/>
  <c r="X454" i="3" s="1"/>
  <c r="S454" i="3"/>
  <c r="U454" i="3" s="1"/>
  <c r="AB453" i="3"/>
  <c r="W453" i="3"/>
  <c r="S453" i="3"/>
  <c r="U453" i="3" s="1"/>
  <c r="X453" i="3" s="1"/>
  <c r="AB452" i="3"/>
  <c r="Z452" i="3"/>
  <c r="W452" i="3"/>
  <c r="S452" i="3"/>
  <c r="U452" i="3" s="1"/>
  <c r="X452" i="3" s="1"/>
  <c r="AB451" i="3"/>
  <c r="Z451" i="3"/>
  <c r="W451" i="3"/>
  <c r="S451" i="3"/>
  <c r="U451" i="3" s="1"/>
  <c r="X451" i="3" s="1"/>
  <c r="AB450" i="3"/>
  <c r="Z450" i="3"/>
  <c r="W450" i="3"/>
  <c r="S450" i="3"/>
  <c r="U450" i="3" s="1"/>
  <c r="AB449" i="3"/>
  <c r="W449" i="3"/>
  <c r="S449" i="3"/>
  <c r="U449" i="3" s="1"/>
  <c r="AB448" i="3"/>
  <c r="Z448" i="3"/>
  <c r="W448" i="3"/>
  <c r="S448" i="3"/>
  <c r="U448" i="3" s="1"/>
  <c r="X448" i="3" s="1"/>
  <c r="AB447" i="3"/>
  <c r="AC447" i="3"/>
  <c r="W447" i="3"/>
  <c r="S447" i="3"/>
  <c r="U447" i="3" s="1"/>
  <c r="X447" i="3" s="1"/>
  <c r="AB446" i="3"/>
  <c r="Z446" i="3"/>
  <c r="W446" i="3"/>
  <c r="X446" i="3" s="1"/>
  <c r="S446" i="3"/>
  <c r="U446" i="3" s="1"/>
  <c r="AB445" i="3"/>
  <c r="W445" i="3"/>
  <c r="S445" i="3"/>
  <c r="U445" i="3" s="1"/>
  <c r="X445" i="3" s="1"/>
  <c r="AB444" i="3"/>
  <c r="Z444" i="3"/>
  <c r="W444" i="3"/>
  <c r="S444" i="3"/>
  <c r="U444" i="3" s="1"/>
  <c r="X444" i="3" s="1"/>
  <c r="AB443" i="3"/>
  <c r="Z443" i="3"/>
  <c r="W443" i="3"/>
  <c r="S443" i="3"/>
  <c r="U443" i="3" s="1"/>
  <c r="X443" i="3" s="1"/>
  <c r="AB442" i="3"/>
  <c r="Z442" i="3"/>
  <c r="W442" i="3"/>
  <c r="S442" i="3"/>
  <c r="U442" i="3" s="1"/>
  <c r="AB441" i="3"/>
  <c r="W441" i="3"/>
  <c r="S441" i="3"/>
  <c r="U441" i="3" s="1"/>
  <c r="AB440" i="3"/>
  <c r="Z440" i="3"/>
  <c r="W440" i="3"/>
  <c r="S440" i="3"/>
  <c r="U440" i="3" s="1"/>
  <c r="X440" i="3" s="1"/>
  <c r="AB439" i="3"/>
  <c r="AC439" i="3"/>
  <c r="W439" i="3"/>
  <c r="S439" i="3"/>
  <c r="U439" i="3" s="1"/>
  <c r="X439" i="3" s="1"/>
  <c r="AD439" i="3" s="1"/>
  <c r="AE439" i="3" s="1"/>
  <c r="AB438" i="3"/>
  <c r="Z438" i="3"/>
  <c r="W438" i="3"/>
  <c r="X438" i="3" s="1"/>
  <c r="S438" i="3"/>
  <c r="U438" i="3" s="1"/>
  <c r="AB437" i="3"/>
  <c r="Z437" i="3"/>
  <c r="W437" i="3"/>
  <c r="U437" i="3"/>
  <c r="X437" i="3" s="1"/>
  <c r="S437" i="3"/>
  <c r="AB436" i="3"/>
  <c r="AC436" i="3" s="1"/>
  <c r="Z436" i="3"/>
  <c r="W436" i="3"/>
  <c r="S436" i="3"/>
  <c r="U436" i="3" s="1"/>
  <c r="AB435" i="3"/>
  <c r="Z435" i="3"/>
  <c r="W435" i="3"/>
  <c r="S435" i="3"/>
  <c r="U435" i="3" s="1"/>
  <c r="X435" i="3" s="1"/>
  <c r="AB434" i="3"/>
  <c r="Z434" i="3"/>
  <c r="W434" i="3"/>
  <c r="S434" i="3"/>
  <c r="U434" i="3" s="1"/>
  <c r="X434" i="3" s="1"/>
  <c r="AB433" i="3"/>
  <c r="AC433" i="3"/>
  <c r="W433" i="3"/>
  <c r="S433" i="3"/>
  <c r="U433" i="3" s="1"/>
  <c r="X433" i="3" s="1"/>
  <c r="AB432" i="3"/>
  <c r="Z432" i="3"/>
  <c r="W432" i="3"/>
  <c r="X432" i="3" s="1"/>
  <c r="S432" i="3"/>
  <c r="U432" i="3" s="1"/>
  <c r="AB431" i="3"/>
  <c r="W431" i="3"/>
  <c r="S431" i="3"/>
  <c r="U431" i="3" s="1"/>
  <c r="AB430" i="3"/>
  <c r="AC430" i="3" s="1"/>
  <c r="AD430" i="3" s="1"/>
  <c r="AE430" i="3" s="1"/>
  <c r="Z430" i="3"/>
  <c r="W430" i="3"/>
  <c r="X430" i="3" s="1"/>
  <c r="S430" i="3"/>
  <c r="U430" i="3" s="1"/>
  <c r="AB429" i="3"/>
  <c r="Z429" i="3"/>
  <c r="W429" i="3"/>
  <c r="U429" i="3"/>
  <c r="X429" i="3" s="1"/>
  <c r="S429" i="3"/>
  <c r="AB428" i="3"/>
  <c r="AC428" i="3" s="1"/>
  <c r="Z428" i="3"/>
  <c r="W428" i="3"/>
  <c r="S428" i="3"/>
  <c r="U428" i="3" s="1"/>
  <c r="AB427" i="3"/>
  <c r="Z427" i="3"/>
  <c r="W427" i="3"/>
  <c r="S427" i="3"/>
  <c r="U427" i="3" s="1"/>
  <c r="X427" i="3" s="1"/>
  <c r="AB426" i="3"/>
  <c r="Z426" i="3"/>
  <c r="W426" i="3"/>
  <c r="S426" i="3"/>
  <c r="U426" i="3" s="1"/>
  <c r="X426" i="3" s="1"/>
  <c r="AB425" i="3"/>
  <c r="AC425" i="3"/>
  <c r="AD425" i="3" s="1"/>
  <c r="AE425" i="3" s="1"/>
  <c r="W425" i="3"/>
  <c r="S425" i="3"/>
  <c r="U425" i="3" s="1"/>
  <c r="X425" i="3" s="1"/>
  <c r="AB424" i="3"/>
  <c r="Z424" i="3"/>
  <c r="W424" i="3"/>
  <c r="S424" i="3"/>
  <c r="U424" i="3" s="1"/>
  <c r="X424" i="3" s="1"/>
  <c r="AB423" i="3"/>
  <c r="W423" i="3"/>
  <c r="S423" i="3"/>
  <c r="U423" i="3" s="1"/>
  <c r="AC422" i="3"/>
  <c r="AB422" i="3"/>
  <c r="Z422" i="3"/>
  <c r="W422" i="3"/>
  <c r="S422" i="3"/>
  <c r="U422" i="3" s="1"/>
  <c r="AB421" i="3"/>
  <c r="Z421" i="3"/>
  <c r="W421" i="3"/>
  <c r="S421" i="3"/>
  <c r="U421" i="3" s="1"/>
  <c r="X421" i="3" s="1"/>
  <c r="AB420" i="3"/>
  <c r="Z420" i="3"/>
  <c r="W420" i="3"/>
  <c r="S420" i="3"/>
  <c r="U420" i="3" s="1"/>
  <c r="X420" i="3" s="1"/>
  <c r="AB419" i="3"/>
  <c r="Z419" i="3"/>
  <c r="W419" i="3"/>
  <c r="S419" i="3"/>
  <c r="U419" i="3" s="1"/>
  <c r="X419" i="3" s="1"/>
  <c r="AB418" i="3"/>
  <c r="Z418" i="3"/>
  <c r="W418" i="3"/>
  <c r="S418" i="3"/>
  <c r="U418" i="3" s="1"/>
  <c r="AB417" i="3"/>
  <c r="W417" i="3"/>
  <c r="S417" i="3"/>
  <c r="U417" i="3" s="1"/>
  <c r="X417" i="3" s="1"/>
  <c r="AB416" i="3"/>
  <c r="Z416" i="3"/>
  <c r="W416" i="3"/>
  <c r="S416" i="3"/>
  <c r="U416" i="3" s="1"/>
  <c r="X416" i="3" s="1"/>
  <c r="AB415" i="3"/>
  <c r="AC415" i="3"/>
  <c r="W415" i="3"/>
  <c r="S415" i="3"/>
  <c r="U415" i="3" s="1"/>
  <c r="X415" i="3" s="1"/>
  <c r="AB414" i="3"/>
  <c r="Z414" i="3"/>
  <c r="W414" i="3"/>
  <c r="X414" i="3" s="1"/>
  <c r="S414" i="3"/>
  <c r="U414" i="3" s="1"/>
  <c r="AB413" i="3"/>
  <c r="W413" i="3"/>
  <c r="S413" i="3"/>
  <c r="U413" i="3" s="1"/>
  <c r="AB412" i="3"/>
  <c r="Z412" i="3"/>
  <c r="W412" i="3"/>
  <c r="S412" i="3"/>
  <c r="U412" i="3" s="1"/>
  <c r="X412" i="3" s="1"/>
  <c r="AB411" i="3"/>
  <c r="Z411" i="3"/>
  <c r="W411" i="3"/>
  <c r="S411" i="3"/>
  <c r="U411" i="3" s="1"/>
  <c r="AB410" i="3"/>
  <c r="Z410" i="3"/>
  <c r="W410" i="3"/>
  <c r="S410" i="3"/>
  <c r="U410" i="3" s="1"/>
  <c r="X410" i="3" s="1"/>
  <c r="AB409" i="3"/>
  <c r="W409" i="3"/>
  <c r="S409" i="3"/>
  <c r="U409" i="3" s="1"/>
  <c r="AB408" i="3"/>
  <c r="Z408" i="3"/>
  <c r="W408" i="3"/>
  <c r="S408" i="3"/>
  <c r="U408" i="3" s="1"/>
  <c r="X408" i="3" s="1"/>
  <c r="AB407" i="3"/>
  <c r="AC407" i="3"/>
  <c r="W407" i="3"/>
  <c r="U407" i="3"/>
  <c r="S407" i="3"/>
  <c r="AB406" i="3"/>
  <c r="W406" i="3"/>
  <c r="S406" i="3"/>
  <c r="U406" i="3" s="1"/>
  <c r="AB405" i="3"/>
  <c r="Z405" i="3"/>
  <c r="W405" i="3"/>
  <c r="S405" i="3"/>
  <c r="U405" i="3" s="1"/>
  <c r="X405" i="3" s="1"/>
  <c r="AB404" i="3"/>
  <c r="Z404" i="3"/>
  <c r="W404" i="3"/>
  <c r="S404" i="3"/>
  <c r="U404" i="3" s="1"/>
  <c r="X404" i="3" s="1"/>
  <c r="AB403" i="3"/>
  <c r="Z403" i="3"/>
  <c r="W403" i="3"/>
  <c r="S403" i="3"/>
  <c r="U403" i="3" s="1"/>
  <c r="AB402" i="3"/>
  <c r="Z402" i="3"/>
  <c r="W402" i="3"/>
  <c r="S402" i="3"/>
  <c r="U402" i="3" s="1"/>
  <c r="AB401" i="3"/>
  <c r="AC401" i="3"/>
  <c r="W401" i="3"/>
  <c r="S401" i="3"/>
  <c r="U401" i="3" s="1"/>
  <c r="AB400" i="3"/>
  <c r="Z400" i="3"/>
  <c r="X400" i="3"/>
  <c r="W400" i="3"/>
  <c r="S400" i="3"/>
  <c r="U400" i="3" s="1"/>
  <c r="AB399" i="3"/>
  <c r="AC399" i="3"/>
  <c r="W399" i="3"/>
  <c r="U399" i="3"/>
  <c r="S399" i="3"/>
  <c r="AC398" i="3"/>
  <c r="AB398" i="3"/>
  <c r="Z398" i="3"/>
  <c r="W398" i="3"/>
  <c r="S398" i="3"/>
  <c r="U398" i="3" s="1"/>
  <c r="AB397" i="3"/>
  <c r="Z397" i="3"/>
  <c r="W397" i="3"/>
  <c r="S397" i="3"/>
  <c r="U397" i="3" s="1"/>
  <c r="X397" i="3" s="1"/>
  <c r="AB396" i="3"/>
  <c r="Z396" i="3"/>
  <c r="W396" i="3"/>
  <c r="S396" i="3"/>
  <c r="U396" i="3" s="1"/>
  <c r="X396" i="3" s="1"/>
  <c r="AB395" i="3"/>
  <c r="Z395" i="3"/>
  <c r="W395" i="3"/>
  <c r="S395" i="3"/>
  <c r="U395" i="3" s="1"/>
  <c r="X395" i="3" s="1"/>
  <c r="AB394" i="3"/>
  <c r="Z394" i="3"/>
  <c r="W394" i="3"/>
  <c r="S394" i="3"/>
  <c r="U394" i="3" s="1"/>
  <c r="AB393" i="3"/>
  <c r="W393" i="3"/>
  <c r="S393" i="3"/>
  <c r="U393" i="3" s="1"/>
  <c r="X393" i="3" s="1"/>
  <c r="AB392" i="3"/>
  <c r="Z392" i="3"/>
  <c r="W392" i="3"/>
  <c r="S392" i="3"/>
  <c r="U392" i="3" s="1"/>
  <c r="X392" i="3" s="1"/>
  <c r="AB391" i="3"/>
  <c r="AC391" i="3"/>
  <c r="W391" i="3"/>
  <c r="S391" i="3"/>
  <c r="U391" i="3" s="1"/>
  <c r="X391" i="3" s="1"/>
  <c r="AD391" i="3" s="1"/>
  <c r="AE391" i="3" s="1"/>
  <c r="AB390" i="3"/>
  <c r="Z390" i="3"/>
  <c r="W390" i="3"/>
  <c r="X390" i="3" s="1"/>
  <c r="S390" i="3"/>
  <c r="U390" i="3" s="1"/>
  <c r="AB389" i="3"/>
  <c r="Z389" i="3"/>
  <c r="W389" i="3"/>
  <c r="S389" i="3"/>
  <c r="U389" i="3" s="1"/>
  <c r="X389" i="3" s="1"/>
  <c r="AB388" i="3"/>
  <c r="AC388" i="3" s="1"/>
  <c r="Z388" i="3"/>
  <c r="W388" i="3"/>
  <c r="S388" i="3"/>
  <c r="U388" i="3" s="1"/>
  <c r="X388" i="3" s="1"/>
  <c r="AB387" i="3"/>
  <c r="Z387" i="3"/>
  <c r="W387" i="3"/>
  <c r="S387" i="3"/>
  <c r="U387" i="3" s="1"/>
  <c r="X387" i="3" s="1"/>
  <c r="AB386" i="3"/>
  <c r="Z386" i="3"/>
  <c r="W386" i="3"/>
  <c r="S386" i="3"/>
  <c r="U386" i="3" s="1"/>
  <c r="X386" i="3" s="1"/>
  <c r="AB385" i="3"/>
  <c r="AC385" i="3"/>
  <c r="W385" i="3"/>
  <c r="S385" i="3"/>
  <c r="U385" i="3" s="1"/>
  <c r="X385" i="3" s="1"/>
  <c r="AB384" i="3"/>
  <c r="Z384" i="3"/>
  <c r="W384" i="3"/>
  <c r="X384" i="3" s="1"/>
  <c r="S384" i="3"/>
  <c r="U384" i="3" s="1"/>
  <c r="AB383" i="3"/>
  <c r="AC383" i="3"/>
  <c r="W383" i="3"/>
  <c r="S383" i="3"/>
  <c r="U383" i="3" s="1"/>
  <c r="AB382" i="3"/>
  <c r="W382" i="3"/>
  <c r="S382" i="3"/>
  <c r="U382" i="3" s="1"/>
  <c r="AB381" i="3"/>
  <c r="Z381" i="3"/>
  <c r="W381" i="3"/>
  <c r="S381" i="3"/>
  <c r="U381" i="3" s="1"/>
  <c r="X381" i="3" s="1"/>
  <c r="AB380" i="3"/>
  <c r="Z380" i="3"/>
  <c r="W380" i="3"/>
  <c r="S380" i="3"/>
  <c r="U380" i="3" s="1"/>
  <c r="X380" i="3" s="1"/>
  <c r="AB379" i="3"/>
  <c r="Z379" i="3"/>
  <c r="W379" i="3"/>
  <c r="S379" i="3"/>
  <c r="U379" i="3" s="1"/>
  <c r="AB378" i="3"/>
  <c r="Z378" i="3"/>
  <c r="W378" i="3"/>
  <c r="S378" i="3"/>
  <c r="U378" i="3" s="1"/>
  <c r="AB377" i="3"/>
  <c r="AC377" i="3"/>
  <c r="W377" i="3"/>
  <c r="S377" i="3"/>
  <c r="U377" i="3" s="1"/>
  <c r="AB376" i="3"/>
  <c r="Z376" i="3"/>
  <c r="X376" i="3"/>
  <c r="W376" i="3"/>
  <c r="S376" i="3"/>
  <c r="U376" i="3" s="1"/>
  <c r="AB375" i="3"/>
  <c r="AC375" i="3"/>
  <c r="W375" i="3"/>
  <c r="S375" i="3"/>
  <c r="U375" i="3" s="1"/>
  <c r="X375" i="3" s="1"/>
  <c r="AB374" i="3"/>
  <c r="AC374" i="3" s="1"/>
  <c r="Z374" i="3"/>
  <c r="W374" i="3"/>
  <c r="S374" i="3"/>
  <c r="U374" i="3" s="1"/>
  <c r="AB373" i="3"/>
  <c r="Z373" i="3"/>
  <c r="W373" i="3"/>
  <c r="U373" i="3"/>
  <c r="X373" i="3" s="1"/>
  <c r="S373" i="3"/>
  <c r="AB372" i="3"/>
  <c r="AC372" i="3" s="1"/>
  <c r="Z372" i="3"/>
  <c r="W372" i="3"/>
  <c r="S372" i="3"/>
  <c r="U372" i="3" s="1"/>
  <c r="AB371" i="3"/>
  <c r="Z371" i="3"/>
  <c r="W371" i="3"/>
  <c r="S371" i="3"/>
  <c r="U371" i="3" s="1"/>
  <c r="X371" i="3" s="1"/>
  <c r="AB370" i="3"/>
  <c r="Z370" i="3"/>
  <c r="W370" i="3"/>
  <c r="S370" i="3"/>
  <c r="U370" i="3" s="1"/>
  <c r="X370" i="3" s="1"/>
  <c r="AB369" i="3"/>
  <c r="AC369" i="3"/>
  <c r="W369" i="3"/>
  <c r="S369" i="3"/>
  <c r="U369" i="3" s="1"/>
  <c r="X369" i="3" s="1"/>
  <c r="AB368" i="3"/>
  <c r="Z368" i="3"/>
  <c r="W368" i="3"/>
  <c r="S368" i="3"/>
  <c r="U368" i="3" s="1"/>
  <c r="X368" i="3" s="1"/>
  <c r="AB367" i="3"/>
  <c r="W367" i="3"/>
  <c r="S367" i="3"/>
  <c r="U367" i="3" s="1"/>
  <c r="AC366" i="3"/>
  <c r="AB366" i="3"/>
  <c r="Z366" i="3"/>
  <c r="W366" i="3"/>
  <c r="S366" i="3"/>
  <c r="U366" i="3" s="1"/>
  <c r="AB365" i="3"/>
  <c r="W365" i="3"/>
  <c r="U365" i="3"/>
  <c r="X365" i="3" s="1"/>
  <c r="S365" i="3"/>
  <c r="AB364" i="3"/>
  <c r="AC364" i="3" s="1"/>
  <c r="Z364" i="3"/>
  <c r="W364" i="3"/>
  <c r="S364" i="3"/>
  <c r="U364" i="3" s="1"/>
  <c r="AB363" i="3"/>
  <c r="Z363" i="3"/>
  <c r="W363" i="3"/>
  <c r="S363" i="3"/>
  <c r="U363" i="3" s="1"/>
  <c r="X363" i="3" s="1"/>
  <c r="AB362" i="3"/>
  <c r="Z362" i="3"/>
  <c r="W362" i="3"/>
  <c r="S362" i="3"/>
  <c r="U362" i="3" s="1"/>
  <c r="X362" i="3" s="1"/>
  <c r="AB361" i="3"/>
  <c r="AC361" i="3"/>
  <c r="AD361" i="3" s="1"/>
  <c r="AE361" i="3" s="1"/>
  <c r="W361" i="3"/>
  <c r="S361" i="3"/>
  <c r="U361" i="3" s="1"/>
  <c r="X361" i="3" s="1"/>
  <c r="AB360" i="3"/>
  <c r="Z360" i="3"/>
  <c r="W360" i="3"/>
  <c r="S360" i="3"/>
  <c r="U360" i="3" s="1"/>
  <c r="X360" i="3" s="1"/>
  <c r="AB359" i="3"/>
  <c r="W359" i="3"/>
  <c r="S359" i="3"/>
  <c r="U359" i="3" s="1"/>
  <c r="AB358" i="3"/>
  <c r="Z358" i="3"/>
  <c r="W358" i="3"/>
  <c r="X358" i="3" s="1"/>
  <c r="S358" i="3"/>
  <c r="U358" i="3" s="1"/>
  <c r="AB357" i="3"/>
  <c r="Z357" i="3"/>
  <c r="W357" i="3"/>
  <c r="U357" i="3"/>
  <c r="X357" i="3" s="1"/>
  <c r="S357" i="3"/>
  <c r="AB356" i="3"/>
  <c r="AC356" i="3" s="1"/>
  <c r="Z356" i="3"/>
  <c r="W356" i="3"/>
  <c r="S356" i="3"/>
  <c r="U356" i="3" s="1"/>
  <c r="AB355" i="3"/>
  <c r="Z355" i="3"/>
  <c r="W355" i="3"/>
  <c r="S355" i="3"/>
  <c r="U355" i="3" s="1"/>
  <c r="X355" i="3" s="1"/>
  <c r="AB354" i="3"/>
  <c r="Z354" i="3"/>
  <c r="W354" i="3"/>
  <c r="S354" i="3"/>
  <c r="U354" i="3" s="1"/>
  <c r="X354" i="3" s="1"/>
  <c r="AB353" i="3"/>
  <c r="AC353" i="3"/>
  <c r="W353" i="3"/>
  <c r="S353" i="3"/>
  <c r="U353" i="3" s="1"/>
  <c r="X353" i="3" s="1"/>
  <c r="AB352" i="3"/>
  <c r="Z352" i="3"/>
  <c r="W352" i="3"/>
  <c r="X352" i="3" s="1"/>
  <c r="S352" i="3"/>
  <c r="U352" i="3" s="1"/>
  <c r="AB351" i="3"/>
  <c r="W351" i="3"/>
  <c r="S351" i="3"/>
  <c r="U351" i="3" s="1"/>
  <c r="AB350" i="3"/>
  <c r="Z350" i="3"/>
  <c r="W350" i="3"/>
  <c r="S350" i="3"/>
  <c r="U350" i="3" s="1"/>
  <c r="AB349" i="3"/>
  <c r="Z349" i="3"/>
  <c r="W349" i="3"/>
  <c r="S349" i="3"/>
  <c r="U349" i="3" s="1"/>
  <c r="X349" i="3" s="1"/>
  <c r="AB348" i="3"/>
  <c r="Z348" i="3"/>
  <c r="W348" i="3"/>
  <c r="S348" i="3"/>
  <c r="U348" i="3" s="1"/>
  <c r="X348" i="3" s="1"/>
  <c r="AB347" i="3"/>
  <c r="Z347" i="3"/>
  <c r="W347" i="3"/>
  <c r="S347" i="3"/>
  <c r="U347" i="3" s="1"/>
  <c r="AB346" i="3"/>
  <c r="Z346" i="3"/>
  <c r="W346" i="3"/>
  <c r="S346" i="3"/>
  <c r="U346" i="3" s="1"/>
  <c r="AB345" i="3"/>
  <c r="W345" i="3"/>
  <c r="S345" i="3"/>
  <c r="U345" i="3" s="1"/>
  <c r="AB344" i="3"/>
  <c r="Z344" i="3"/>
  <c r="X344" i="3"/>
  <c r="W344" i="3"/>
  <c r="S344" i="3"/>
  <c r="U344" i="3" s="1"/>
  <c r="AB343" i="3"/>
  <c r="AC343" i="3"/>
  <c r="W343" i="3"/>
  <c r="U343" i="3"/>
  <c r="S343" i="3"/>
  <c r="AC342" i="3"/>
  <c r="AB342" i="3"/>
  <c r="Z342" i="3"/>
  <c r="W342" i="3"/>
  <c r="S342" i="3"/>
  <c r="U342" i="3" s="1"/>
  <c r="AB341" i="3"/>
  <c r="W341" i="3"/>
  <c r="U341" i="3"/>
  <c r="X341" i="3" s="1"/>
  <c r="S341" i="3"/>
  <c r="AB340" i="3"/>
  <c r="AC340" i="3" s="1"/>
  <c r="Z340" i="3"/>
  <c r="W340" i="3"/>
  <c r="S340" i="3"/>
  <c r="U340" i="3" s="1"/>
  <c r="AB339" i="3"/>
  <c r="Z339" i="3"/>
  <c r="W339" i="3"/>
  <c r="S339" i="3"/>
  <c r="U339" i="3" s="1"/>
  <c r="X339" i="3" s="1"/>
  <c r="AB338" i="3"/>
  <c r="Z338" i="3"/>
  <c r="W338" i="3"/>
  <c r="S338" i="3"/>
  <c r="U338" i="3" s="1"/>
  <c r="AB337" i="3"/>
  <c r="AC337" i="3"/>
  <c r="AD337" i="3" s="1"/>
  <c r="AE337" i="3" s="1"/>
  <c r="W337" i="3"/>
  <c r="S337" i="3"/>
  <c r="U337" i="3" s="1"/>
  <c r="X337" i="3" s="1"/>
  <c r="AB336" i="3"/>
  <c r="Z336" i="3"/>
  <c r="W336" i="3"/>
  <c r="S336" i="3"/>
  <c r="U336" i="3" s="1"/>
  <c r="X336" i="3" s="1"/>
  <c r="AB335" i="3"/>
  <c r="W335" i="3"/>
  <c r="S335" i="3"/>
  <c r="U335" i="3" s="1"/>
  <c r="AB334" i="3"/>
  <c r="AC334" i="3" s="1"/>
  <c r="Z334" i="3"/>
  <c r="W334" i="3"/>
  <c r="X334" i="3" s="1"/>
  <c r="S334" i="3"/>
  <c r="U334" i="3" s="1"/>
  <c r="AB333" i="3"/>
  <c r="Z333" i="3"/>
  <c r="W333" i="3"/>
  <c r="U333" i="3"/>
  <c r="X333" i="3" s="1"/>
  <c r="S333" i="3"/>
  <c r="AB332" i="3"/>
  <c r="AC332" i="3" s="1"/>
  <c r="Z332" i="3"/>
  <c r="W332" i="3"/>
  <c r="S332" i="3"/>
  <c r="U332" i="3" s="1"/>
  <c r="AB331" i="3"/>
  <c r="Z331" i="3"/>
  <c r="W331" i="3"/>
  <c r="S331" i="3"/>
  <c r="U331" i="3" s="1"/>
  <c r="X331" i="3" s="1"/>
  <c r="AB330" i="3"/>
  <c r="Z330" i="3"/>
  <c r="W330" i="3"/>
  <c r="S330" i="3"/>
  <c r="U330" i="3" s="1"/>
  <c r="X330" i="3" s="1"/>
  <c r="AB329" i="3"/>
  <c r="W329" i="3"/>
  <c r="S329" i="3"/>
  <c r="U329" i="3" s="1"/>
  <c r="X329" i="3" s="1"/>
  <c r="AB328" i="3"/>
  <c r="Z328" i="3"/>
  <c r="W328" i="3"/>
  <c r="S328" i="3"/>
  <c r="U328" i="3" s="1"/>
  <c r="X328" i="3" s="1"/>
  <c r="AB327" i="3"/>
  <c r="W327" i="3"/>
  <c r="S327" i="3"/>
  <c r="U327" i="3" s="1"/>
  <c r="AB326" i="3"/>
  <c r="Z326" i="3"/>
  <c r="W326" i="3"/>
  <c r="X326" i="3" s="1"/>
  <c r="S326" i="3"/>
  <c r="U326" i="3" s="1"/>
  <c r="AB325" i="3"/>
  <c r="Z325" i="3"/>
  <c r="W325" i="3"/>
  <c r="U325" i="3"/>
  <c r="X325" i="3" s="1"/>
  <c r="S325" i="3"/>
  <c r="AB324" i="3"/>
  <c r="AC324" i="3" s="1"/>
  <c r="Z324" i="3"/>
  <c r="W324" i="3"/>
  <c r="S324" i="3"/>
  <c r="U324" i="3" s="1"/>
  <c r="AB323" i="3"/>
  <c r="Z323" i="3"/>
  <c r="W323" i="3"/>
  <c r="S323" i="3"/>
  <c r="U323" i="3" s="1"/>
  <c r="X323" i="3" s="1"/>
  <c r="AB322" i="3"/>
  <c r="Z322" i="3"/>
  <c r="W322" i="3"/>
  <c r="S322" i="3"/>
  <c r="U322" i="3" s="1"/>
  <c r="AB321" i="3"/>
  <c r="AC321" i="3"/>
  <c r="W321" i="3"/>
  <c r="S321" i="3"/>
  <c r="U321" i="3" s="1"/>
  <c r="X321" i="3" s="1"/>
  <c r="AB320" i="3"/>
  <c r="Z320" i="3"/>
  <c r="W320" i="3"/>
  <c r="S320" i="3"/>
  <c r="U320" i="3" s="1"/>
  <c r="X320" i="3" s="1"/>
  <c r="AB319" i="3"/>
  <c r="W319" i="3"/>
  <c r="S319" i="3"/>
  <c r="U319" i="3" s="1"/>
  <c r="AC318" i="3"/>
  <c r="AB318" i="3"/>
  <c r="Z318" i="3"/>
  <c r="W318" i="3"/>
  <c r="S318" i="3"/>
  <c r="U318" i="3" s="1"/>
  <c r="AB317" i="3"/>
  <c r="Z317" i="3"/>
  <c r="W317" i="3"/>
  <c r="S317" i="3"/>
  <c r="U317" i="3" s="1"/>
  <c r="AB316" i="3"/>
  <c r="Z316" i="3"/>
  <c r="W316" i="3"/>
  <c r="S316" i="3"/>
  <c r="U316" i="3" s="1"/>
  <c r="X316" i="3" s="1"/>
  <c r="AB315" i="3"/>
  <c r="Z315" i="3"/>
  <c r="W315" i="3"/>
  <c r="S315" i="3"/>
  <c r="U315" i="3" s="1"/>
  <c r="X315" i="3" s="1"/>
  <c r="AB314" i="3"/>
  <c r="Z314" i="3"/>
  <c r="W314" i="3"/>
  <c r="S314" i="3"/>
  <c r="U314" i="3" s="1"/>
  <c r="AB313" i="3"/>
  <c r="W313" i="3"/>
  <c r="S313" i="3"/>
  <c r="U313" i="3" s="1"/>
  <c r="X313" i="3" s="1"/>
  <c r="AB312" i="3"/>
  <c r="Z312" i="3"/>
  <c r="W312" i="3"/>
  <c r="S312" i="3"/>
  <c r="U312" i="3" s="1"/>
  <c r="X312" i="3" s="1"/>
  <c r="AB311" i="3"/>
  <c r="AC311" i="3"/>
  <c r="W311" i="3"/>
  <c r="S311" i="3"/>
  <c r="U311" i="3" s="1"/>
  <c r="X311" i="3" s="1"/>
  <c r="AD311" i="3" s="1"/>
  <c r="AE311" i="3" s="1"/>
  <c r="AB310" i="3"/>
  <c r="Z310" i="3"/>
  <c r="W310" i="3"/>
  <c r="X310" i="3" s="1"/>
  <c r="S310" i="3"/>
  <c r="U310" i="3" s="1"/>
  <c r="AB309" i="3"/>
  <c r="Z309" i="3"/>
  <c r="W309" i="3"/>
  <c r="U309" i="3"/>
  <c r="X309" i="3" s="1"/>
  <c r="S309" i="3"/>
  <c r="AB308" i="3"/>
  <c r="AC308" i="3" s="1"/>
  <c r="Z308" i="3"/>
  <c r="W308" i="3"/>
  <c r="S308" i="3"/>
  <c r="U308" i="3" s="1"/>
  <c r="AB307" i="3"/>
  <c r="Z307" i="3"/>
  <c r="W307" i="3"/>
  <c r="S307" i="3"/>
  <c r="U307" i="3" s="1"/>
  <c r="X307" i="3" s="1"/>
  <c r="AB306" i="3"/>
  <c r="Z306" i="3"/>
  <c r="W306" i="3"/>
  <c r="S306" i="3"/>
  <c r="U306" i="3" s="1"/>
  <c r="X306" i="3" s="1"/>
  <c r="AB305" i="3"/>
  <c r="AC305" i="3"/>
  <c r="W305" i="3"/>
  <c r="S305" i="3"/>
  <c r="U305" i="3" s="1"/>
  <c r="X305" i="3" s="1"/>
  <c r="AB304" i="3"/>
  <c r="Z304" i="3"/>
  <c r="W304" i="3"/>
  <c r="X304" i="3" s="1"/>
  <c r="S304" i="3"/>
  <c r="U304" i="3" s="1"/>
  <c r="AB303" i="3"/>
  <c r="W303" i="3"/>
  <c r="S303" i="3"/>
  <c r="U303" i="3" s="1"/>
  <c r="AB302" i="3"/>
  <c r="Z302" i="3"/>
  <c r="W302" i="3"/>
  <c r="S302" i="3"/>
  <c r="U302" i="3" s="1"/>
  <c r="AB301" i="3"/>
  <c r="Z301" i="3"/>
  <c r="W301" i="3"/>
  <c r="S301" i="3"/>
  <c r="U301" i="3" s="1"/>
  <c r="X301" i="3" s="1"/>
  <c r="AB300" i="3"/>
  <c r="Z300" i="3"/>
  <c r="W300" i="3"/>
  <c r="S300" i="3"/>
  <c r="U300" i="3" s="1"/>
  <c r="X300" i="3" s="1"/>
  <c r="AB299" i="3"/>
  <c r="Z299" i="3"/>
  <c r="W299" i="3"/>
  <c r="S299" i="3"/>
  <c r="U299" i="3" s="1"/>
  <c r="AB298" i="3"/>
  <c r="Z298" i="3"/>
  <c r="W298" i="3"/>
  <c r="S298" i="3"/>
  <c r="U298" i="3" s="1"/>
  <c r="AB297" i="3"/>
  <c r="W297" i="3"/>
  <c r="S297" i="3"/>
  <c r="U297" i="3" s="1"/>
  <c r="AB296" i="3"/>
  <c r="Z296" i="3"/>
  <c r="X296" i="3"/>
  <c r="W296" i="3"/>
  <c r="S296" i="3"/>
  <c r="U296" i="3" s="1"/>
  <c r="AB295" i="3"/>
  <c r="AC295" i="3"/>
  <c r="W295" i="3"/>
  <c r="U295" i="3"/>
  <c r="S295" i="3"/>
  <c r="AC294" i="3"/>
  <c r="AB294" i="3"/>
  <c r="Z294" i="3"/>
  <c r="W294" i="3"/>
  <c r="S294" i="3"/>
  <c r="U294" i="3" s="1"/>
  <c r="AB293" i="3"/>
  <c r="W293" i="3"/>
  <c r="U293" i="3"/>
  <c r="X293" i="3" s="1"/>
  <c r="S293" i="3"/>
  <c r="AB292" i="3"/>
  <c r="Z292" i="3"/>
  <c r="W292" i="3"/>
  <c r="S292" i="3"/>
  <c r="U292" i="3" s="1"/>
  <c r="AB291" i="3"/>
  <c r="Z291" i="3"/>
  <c r="W291" i="3"/>
  <c r="S291" i="3"/>
  <c r="U291" i="3" s="1"/>
  <c r="X291" i="3" s="1"/>
  <c r="AB290" i="3"/>
  <c r="Z290" i="3"/>
  <c r="W290" i="3"/>
  <c r="S290" i="3"/>
  <c r="U290" i="3" s="1"/>
  <c r="AB289" i="3"/>
  <c r="AC289" i="3"/>
  <c r="AD289" i="3" s="1"/>
  <c r="AE289" i="3" s="1"/>
  <c r="W289" i="3"/>
  <c r="S289" i="3"/>
  <c r="U289" i="3" s="1"/>
  <c r="X289" i="3" s="1"/>
  <c r="AB288" i="3"/>
  <c r="Z288" i="3"/>
  <c r="W288" i="3"/>
  <c r="S288" i="3"/>
  <c r="U288" i="3" s="1"/>
  <c r="X288" i="3" s="1"/>
  <c r="AB287" i="3"/>
  <c r="W287" i="3"/>
  <c r="S287" i="3"/>
  <c r="U287" i="3" s="1"/>
  <c r="X287" i="3" s="1"/>
  <c r="AC286" i="3"/>
  <c r="AB286" i="3"/>
  <c r="Z286" i="3"/>
  <c r="W286" i="3"/>
  <c r="S286" i="3"/>
  <c r="U286" i="3" s="1"/>
  <c r="AB285" i="3"/>
  <c r="Z285" i="3"/>
  <c r="W285" i="3"/>
  <c r="U285" i="3"/>
  <c r="S285" i="3"/>
  <c r="AB284" i="3"/>
  <c r="Z284" i="3"/>
  <c r="W284" i="3"/>
  <c r="S284" i="3"/>
  <c r="U284" i="3" s="1"/>
  <c r="X284" i="3" s="1"/>
  <c r="AB283" i="3"/>
  <c r="Z283" i="3"/>
  <c r="W283" i="3"/>
  <c r="S283" i="3"/>
  <c r="U283" i="3" s="1"/>
  <c r="X283" i="3" s="1"/>
  <c r="AB282" i="3"/>
  <c r="Z282" i="3"/>
  <c r="W282" i="3"/>
  <c r="S282" i="3"/>
  <c r="U282" i="3" s="1"/>
  <c r="AB281" i="3"/>
  <c r="W281" i="3"/>
  <c r="S281" i="3"/>
  <c r="U281" i="3" s="1"/>
  <c r="X281" i="3" s="1"/>
  <c r="AB280" i="3"/>
  <c r="Z280" i="3"/>
  <c r="W280" i="3"/>
  <c r="S280" i="3"/>
  <c r="U280" i="3" s="1"/>
  <c r="X280" i="3" s="1"/>
  <c r="AB279" i="3"/>
  <c r="W279" i="3"/>
  <c r="S279" i="3"/>
  <c r="U279" i="3" s="1"/>
  <c r="X279" i="3" s="1"/>
  <c r="AB278" i="3"/>
  <c r="Z278" i="3"/>
  <c r="W278" i="3"/>
  <c r="X278" i="3" s="1"/>
  <c r="S278" i="3"/>
  <c r="U278" i="3" s="1"/>
  <c r="AB277" i="3"/>
  <c r="Z277" i="3"/>
  <c r="W277" i="3"/>
  <c r="U277" i="3"/>
  <c r="X277" i="3" s="1"/>
  <c r="S277" i="3"/>
  <c r="AB276" i="3"/>
  <c r="AC276" i="3" s="1"/>
  <c r="Z276" i="3"/>
  <c r="W276" i="3"/>
  <c r="S276" i="3"/>
  <c r="U276" i="3" s="1"/>
  <c r="AB275" i="3"/>
  <c r="Z275" i="3"/>
  <c r="W275" i="3"/>
  <c r="S275" i="3"/>
  <c r="U275" i="3" s="1"/>
  <c r="X275" i="3" s="1"/>
  <c r="AB274" i="3"/>
  <c r="Z274" i="3"/>
  <c r="W274" i="3"/>
  <c r="S274" i="3"/>
  <c r="U274" i="3" s="1"/>
  <c r="X274" i="3" s="1"/>
  <c r="AB273" i="3"/>
  <c r="AC273" i="3"/>
  <c r="W273" i="3"/>
  <c r="S273" i="3"/>
  <c r="U273" i="3" s="1"/>
  <c r="X273" i="3" s="1"/>
  <c r="AB272" i="3"/>
  <c r="Z272" i="3"/>
  <c r="W272" i="3"/>
  <c r="X272" i="3" s="1"/>
  <c r="S272" i="3"/>
  <c r="U272" i="3" s="1"/>
  <c r="AB271" i="3"/>
  <c r="AC271" i="3"/>
  <c r="W271" i="3"/>
  <c r="S271" i="3"/>
  <c r="U271" i="3" s="1"/>
  <c r="AB270" i="3"/>
  <c r="W270" i="3"/>
  <c r="X270" i="3" s="1"/>
  <c r="S270" i="3"/>
  <c r="U270" i="3" s="1"/>
  <c r="AB269" i="3"/>
  <c r="Z269" i="3"/>
  <c r="W269" i="3"/>
  <c r="S269" i="3"/>
  <c r="U269" i="3" s="1"/>
  <c r="X269" i="3" s="1"/>
  <c r="AB268" i="3"/>
  <c r="AC268" i="3" s="1"/>
  <c r="Z268" i="3"/>
  <c r="W268" i="3"/>
  <c r="S268" i="3"/>
  <c r="U268" i="3" s="1"/>
  <c r="X268" i="3" s="1"/>
  <c r="AB267" i="3"/>
  <c r="Z267" i="3"/>
  <c r="W267" i="3"/>
  <c r="S267" i="3"/>
  <c r="U267" i="3" s="1"/>
  <c r="AB266" i="3"/>
  <c r="Z266" i="3"/>
  <c r="W266" i="3"/>
  <c r="S266" i="3"/>
  <c r="U266" i="3" s="1"/>
  <c r="AB265" i="3"/>
  <c r="W265" i="3"/>
  <c r="S265" i="3"/>
  <c r="U265" i="3" s="1"/>
  <c r="AB264" i="3"/>
  <c r="Z264" i="3"/>
  <c r="X264" i="3"/>
  <c r="W264" i="3"/>
  <c r="S264" i="3"/>
  <c r="U264" i="3" s="1"/>
  <c r="AB263" i="3"/>
  <c r="AC263" i="3"/>
  <c r="W263" i="3"/>
  <c r="U263" i="3"/>
  <c r="S263" i="3"/>
  <c r="AC262" i="3"/>
  <c r="AB262" i="3"/>
  <c r="Z262" i="3"/>
  <c r="W262" i="3"/>
  <c r="S262" i="3"/>
  <c r="U262" i="3" s="1"/>
  <c r="AB261" i="3"/>
  <c r="W261" i="3"/>
  <c r="U261" i="3"/>
  <c r="X261" i="3" s="1"/>
  <c r="S261" i="3"/>
  <c r="AB260" i="3"/>
  <c r="Z260" i="3"/>
  <c r="W260" i="3"/>
  <c r="S260" i="3"/>
  <c r="U260" i="3" s="1"/>
  <c r="AB259" i="3"/>
  <c r="Z259" i="3"/>
  <c r="W259" i="3"/>
  <c r="S259" i="3"/>
  <c r="U259" i="3" s="1"/>
  <c r="X259" i="3" s="1"/>
  <c r="AB258" i="3"/>
  <c r="Z258" i="3"/>
  <c r="W258" i="3"/>
  <c r="S258" i="3"/>
  <c r="U258" i="3" s="1"/>
  <c r="AB257" i="3"/>
  <c r="AC257" i="3"/>
  <c r="W257" i="3"/>
  <c r="S257" i="3"/>
  <c r="U257" i="3" s="1"/>
  <c r="X257" i="3" s="1"/>
  <c r="AB256" i="3"/>
  <c r="Z256" i="3"/>
  <c r="X256" i="3"/>
  <c r="W256" i="3"/>
  <c r="S256" i="3"/>
  <c r="U256" i="3" s="1"/>
  <c r="AB255" i="3"/>
  <c r="W255" i="3"/>
  <c r="S255" i="3"/>
  <c r="U255" i="3" s="1"/>
  <c r="X255" i="3" s="1"/>
  <c r="AC254" i="3"/>
  <c r="AB254" i="3"/>
  <c r="Z254" i="3"/>
  <c r="W254" i="3"/>
  <c r="S254" i="3"/>
  <c r="U254" i="3" s="1"/>
  <c r="AB253" i="3"/>
  <c r="Z253" i="3"/>
  <c r="W253" i="3"/>
  <c r="U253" i="3"/>
  <c r="S253" i="3"/>
  <c r="AB252" i="3"/>
  <c r="Z252" i="3"/>
  <c r="W252" i="3"/>
  <c r="S252" i="3"/>
  <c r="U252" i="3" s="1"/>
  <c r="AB251" i="3"/>
  <c r="Z251" i="3"/>
  <c r="W251" i="3"/>
  <c r="S251" i="3"/>
  <c r="U251" i="3" s="1"/>
  <c r="X251" i="3" s="1"/>
  <c r="AB250" i="3"/>
  <c r="Z250" i="3"/>
  <c r="W250" i="3"/>
  <c r="S250" i="3"/>
  <c r="U250" i="3" s="1"/>
  <c r="AB249" i="3"/>
  <c r="W249" i="3"/>
  <c r="S249" i="3"/>
  <c r="U249" i="3" s="1"/>
  <c r="X249" i="3" s="1"/>
  <c r="AB248" i="3"/>
  <c r="Z248" i="3"/>
  <c r="W248" i="3"/>
  <c r="S248" i="3"/>
  <c r="U248" i="3" s="1"/>
  <c r="X248" i="3" s="1"/>
  <c r="AB247" i="3"/>
  <c r="W247" i="3"/>
  <c r="U247" i="3"/>
  <c r="S247" i="3"/>
  <c r="AB246" i="3"/>
  <c r="W246" i="3"/>
  <c r="X246" i="3" s="1"/>
  <c r="S246" i="3"/>
  <c r="U246" i="3" s="1"/>
  <c r="AB245" i="3"/>
  <c r="W245" i="3"/>
  <c r="S245" i="3"/>
  <c r="U245" i="3" s="1"/>
  <c r="X245" i="3" s="1"/>
  <c r="AB244" i="3"/>
  <c r="AC244" i="3" s="1"/>
  <c r="AD244" i="3" s="1"/>
  <c r="AE244" i="3" s="1"/>
  <c r="Z244" i="3"/>
  <c r="W244" i="3"/>
  <c r="S244" i="3"/>
  <c r="U244" i="3" s="1"/>
  <c r="X244" i="3" s="1"/>
  <c r="AB243" i="3"/>
  <c r="Z243" i="3"/>
  <c r="W243" i="3"/>
  <c r="S243" i="3"/>
  <c r="U243" i="3" s="1"/>
  <c r="X243" i="3" s="1"/>
  <c r="AB242" i="3"/>
  <c r="Z242" i="3"/>
  <c r="W242" i="3"/>
  <c r="S242" i="3"/>
  <c r="U242" i="3" s="1"/>
  <c r="X242" i="3" s="1"/>
  <c r="AB241" i="3"/>
  <c r="W241" i="3"/>
  <c r="S241" i="3"/>
  <c r="U241" i="3" s="1"/>
  <c r="X241" i="3" s="1"/>
  <c r="AB240" i="3"/>
  <c r="Z240" i="3"/>
  <c r="W240" i="3"/>
  <c r="X240" i="3" s="1"/>
  <c r="S240" i="3"/>
  <c r="U240" i="3" s="1"/>
  <c r="AB239" i="3"/>
  <c r="AC239" i="3"/>
  <c r="W239" i="3"/>
  <c r="S239" i="3"/>
  <c r="U239" i="3" s="1"/>
  <c r="AB238" i="3"/>
  <c r="Z238" i="3"/>
  <c r="W238" i="3"/>
  <c r="X238" i="3" s="1"/>
  <c r="S238" i="3"/>
  <c r="U238" i="3" s="1"/>
  <c r="AB237" i="3"/>
  <c r="W237" i="3"/>
  <c r="S237" i="3"/>
  <c r="U237" i="3" s="1"/>
  <c r="X237" i="3" s="1"/>
  <c r="AB236" i="3"/>
  <c r="AC236" i="3" s="1"/>
  <c r="AD236" i="3" s="1"/>
  <c r="AE236" i="3" s="1"/>
  <c r="Z236" i="3"/>
  <c r="W236" i="3"/>
  <c r="S236" i="3"/>
  <c r="U236" i="3" s="1"/>
  <c r="X236" i="3" s="1"/>
  <c r="AB235" i="3"/>
  <c r="Z235" i="3"/>
  <c r="W235" i="3"/>
  <c r="S235" i="3"/>
  <c r="U235" i="3" s="1"/>
  <c r="X235" i="3" s="1"/>
  <c r="AB234" i="3"/>
  <c r="Z234" i="3"/>
  <c r="W234" i="3"/>
  <c r="S234" i="3"/>
  <c r="U234" i="3" s="1"/>
  <c r="X234" i="3" s="1"/>
  <c r="AB233" i="3"/>
  <c r="W233" i="3"/>
  <c r="S233" i="3"/>
  <c r="U233" i="3" s="1"/>
  <c r="X233" i="3" s="1"/>
  <c r="AB232" i="3"/>
  <c r="Z232" i="3"/>
  <c r="W232" i="3"/>
  <c r="S232" i="3"/>
  <c r="U232" i="3" s="1"/>
  <c r="X232" i="3" s="1"/>
  <c r="AB231" i="3"/>
  <c r="AC231" i="3"/>
  <c r="W231" i="3"/>
  <c r="S231" i="3"/>
  <c r="U231" i="3" s="1"/>
  <c r="AB230" i="3"/>
  <c r="W230" i="3"/>
  <c r="X230" i="3" s="1"/>
  <c r="S230" i="3"/>
  <c r="U230" i="3" s="1"/>
  <c r="AB229" i="3"/>
  <c r="Z229" i="3"/>
  <c r="W229" i="3"/>
  <c r="S229" i="3"/>
  <c r="U229" i="3" s="1"/>
  <c r="X229" i="3" s="1"/>
  <c r="AB228" i="3"/>
  <c r="AC228" i="3" s="1"/>
  <c r="Z228" i="3"/>
  <c r="W228" i="3"/>
  <c r="S228" i="3"/>
  <c r="U228" i="3" s="1"/>
  <c r="X228" i="3" s="1"/>
  <c r="AB227" i="3"/>
  <c r="Z227" i="3"/>
  <c r="W227" i="3"/>
  <c r="S227" i="3"/>
  <c r="U227" i="3" s="1"/>
  <c r="AB226" i="3"/>
  <c r="Z226" i="3"/>
  <c r="W226" i="3"/>
  <c r="S226" i="3"/>
  <c r="U226" i="3" s="1"/>
  <c r="AB225" i="3"/>
  <c r="AC225" i="3"/>
  <c r="W225" i="3"/>
  <c r="S225" i="3"/>
  <c r="U225" i="3" s="1"/>
  <c r="AB224" i="3"/>
  <c r="Z224" i="3"/>
  <c r="X224" i="3"/>
  <c r="W224" i="3"/>
  <c r="S224" i="3"/>
  <c r="U224" i="3" s="1"/>
  <c r="AB223" i="3"/>
  <c r="AC223" i="3"/>
  <c r="W223" i="3"/>
  <c r="S223" i="3"/>
  <c r="U223" i="3" s="1"/>
  <c r="AC222" i="3"/>
  <c r="AB222" i="3"/>
  <c r="Z222" i="3"/>
  <c r="W222" i="3"/>
  <c r="S222" i="3"/>
  <c r="U222" i="3" s="1"/>
  <c r="AB221" i="3"/>
  <c r="W221" i="3"/>
  <c r="U221" i="3"/>
  <c r="X221" i="3" s="1"/>
  <c r="S221" i="3"/>
  <c r="AB220" i="3"/>
  <c r="Z220" i="3"/>
  <c r="W220" i="3"/>
  <c r="S220" i="3"/>
  <c r="U220" i="3" s="1"/>
  <c r="AB219" i="3"/>
  <c r="Z219" i="3"/>
  <c r="W219" i="3"/>
  <c r="S219" i="3"/>
  <c r="U219" i="3" s="1"/>
  <c r="AB218" i="3"/>
  <c r="Z218" i="3"/>
  <c r="W218" i="3"/>
  <c r="S218" i="3"/>
  <c r="U218" i="3" s="1"/>
  <c r="AB217" i="3"/>
  <c r="AC217" i="3"/>
  <c r="W217" i="3"/>
  <c r="S217" i="3"/>
  <c r="U217" i="3" s="1"/>
  <c r="AB216" i="3"/>
  <c r="Z216" i="3"/>
  <c r="X216" i="3"/>
  <c r="W216" i="3"/>
  <c r="S216" i="3"/>
  <c r="U216" i="3" s="1"/>
  <c r="AB215" i="3"/>
  <c r="W215" i="3"/>
  <c r="S215" i="3"/>
  <c r="U215" i="3" s="1"/>
  <c r="X215" i="3" s="1"/>
  <c r="AC214" i="3"/>
  <c r="AB214" i="3"/>
  <c r="Z214" i="3"/>
  <c r="W214" i="3"/>
  <c r="S214" i="3"/>
  <c r="U214" i="3" s="1"/>
  <c r="AB213" i="3"/>
  <c r="Z213" i="3"/>
  <c r="W213" i="3"/>
  <c r="U213" i="3"/>
  <c r="S213" i="3"/>
  <c r="AB212" i="3"/>
  <c r="Z212" i="3"/>
  <c r="W212" i="3"/>
  <c r="S212" i="3"/>
  <c r="U212" i="3" s="1"/>
  <c r="AB211" i="3"/>
  <c r="Z211" i="3"/>
  <c r="W211" i="3"/>
  <c r="S211" i="3"/>
  <c r="U211" i="3" s="1"/>
  <c r="X211" i="3" s="1"/>
  <c r="AB210" i="3"/>
  <c r="Z210" i="3"/>
  <c r="W210" i="3"/>
  <c r="S210" i="3"/>
  <c r="U210" i="3" s="1"/>
  <c r="X210" i="3" s="1"/>
  <c r="AB209" i="3"/>
  <c r="W209" i="3"/>
  <c r="S209" i="3"/>
  <c r="U209" i="3" s="1"/>
  <c r="X209" i="3" s="1"/>
  <c r="AB208" i="3"/>
  <c r="Z208" i="3"/>
  <c r="W208" i="3"/>
  <c r="S208" i="3"/>
  <c r="U208" i="3" s="1"/>
  <c r="X208" i="3" s="1"/>
  <c r="AB207" i="3"/>
  <c r="W207" i="3"/>
  <c r="S207" i="3"/>
  <c r="U207" i="3" s="1"/>
  <c r="X207" i="3" s="1"/>
  <c r="AC206" i="3"/>
  <c r="AB206" i="3"/>
  <c r="Z206" i="3"/>
  <c r="W206" i="3"/>
  <c r="X206" i="3" s="1"/>
  <c r="S206" i="3"/>
  <c r="U206" i="3" s="1"/>
  <c r="AB205" i="3"/>
  <c r="W205" i="3"/>
  <c r="U205" i="3"/>
  <c r="S205" i="3"/>
  <c r="AB204" i="3"/>
  <c r="Z204" i="3"/>
  <c r="W204" i="3"/>
  <c r="S204" i="3"/>
  <c r="U204" i="3" s="1"/>
  <c r="AB203" i="3"/>
  <c r="Z203" i="3"/>
  <c r="W203" i="3"/>
  <c r="S203" i="3"/>
  <c r="U203" i="3" s="1"/>
  <c r="X203" i="3" s="1"/>
  <c r="AB202" i="3"/>
  <c r="Z202" i="3"/>
  <c r="W202" i="3"/>
  <c r="S202" i="3"/>
  <c r="U202" i="3" s="1"/>
  <c r="X202" i="3" s="1"/>
  <c r="AB201" i="3"/>
  <c r="W201" i="3"/>
  <c r="S201" i="3"/>
  <c r="U201" i="3" s="1"/>
  <c r="X201" i="3" s="1"/>
  <c r="AB200" i="3"/>
  <c r="Z200" i="3"/>
  <c r="W200" i="3"/>
  <c r="S200" i="3"/>
  <c r="U200" i="3" s="1"/>
  <c r="X200" i="3" s="1"/>
  <c r="AB199" i="3"/>
  <c r="W199" i="3"/>
  <c r="S199" i="3"/>
  <c r="U199" i="3" s="1"/>
  <c r="X199" i="3" s="1"/>
  <c r="AB198" i="3"/>
  <c r="Z198" i="3"/>
  <c r="W198" i="3"/>
  <c r="X198" i="3" s="1"/>
  <c r="S198" i="3"/>
  <c r="U198" i="3" s="1"/>
  <c r="AB197" i="3"/>
  <c r="W197" i="3"/>
  <c r="U197" i="3"/>
  <c r="S197" i="3"/>
  <c r="AB196" i="3"/>
  <c r="Z196" i="3"/>
  <c r="W196" i="3"/>
  <c r="S196" i="3"/>
  <c r="U196" i="3" s="1"/>
  <c r="AB195" i="3"/>
  <c r="Z195" i="3"/>
  <c r="W195" i="3"/>
  <c r="S195" i="3"/>
  <c r="U195" i="3" s="1"/>
  <c r="X195" i="3" s="1"/>
  <c r="AB194" i="3"/>
  <c r="Z194" i="3"/>
  <c r="W194" i="3"/>
  <c r="S194" i="3"/>
  <c r="U194" i="3" s="1"/>
  <c r="X194" i="3" s="1"/>
  <c r="AB193" i="3"/>
  <c r="W193" i="3"/>
  <c r="S193" i="3"/>
  <c r="U193" i="3" s="1"/>
  <c r="X193" i="3" s="1"/>
  <c r="AB192" i="3"/>
  <c r="Z192" i="3"/>
  <c r="W192" i="3"/>
  <c r="S192" i="3"/>
  <c r="U192" i="3" s="1"/>
  <c r="X192" i="3" s="1"/>
  <c r="AB191" i="3"/>
  <c r="W191" i="3"/>
  <c r="S191" i="3"/>
  <c r="U191" i="3" s="1"/>
  <c r="X191" i="3" s="1"/>
  <c r="AB190" i="3"/>
  <c r="Z190" i="3"/>
  <c r="W190" i="3"/>
  <c r="X190" i="3" s="1"/>
  <c r="S190" i="3"/>
  <c r="U190" i="3" s="1"/>
  <c r="AB189" i="3"/>
  <c r="W189" i="3"/>
  <c r="S189" i="3"/>
  <c r="U189" i="3" s="1"/>
  <c r="X189" i="3" s="1"/>
  <c r="AB188" i="3"/>
  <c r="Z188" i="3"/>
  <c r="W188" i="3"/>
  <c r="S188" i="3"/>
  <c r="U188" i="3" s="1"/>
  <c r="AB187" i="3"/>
  <c r="Z187" i="3"/>
  <c r="W187" i="3"/>
  <c r="S187" i="3"/>
  <c r="U187" i="3" s="1"/>
  <c r="X187" i="3" s="1"/>
  <c r="AB186" i="3"/>
  <c r="Z186" i="3"/>
  <c r="W186" i="3"/>
  <c r="S186" i="3"/>
  <c r="U186" i="3" s="1"/>
  <c r="X186" i="3" s="1"/>
  <c r="AB185" i="3"/>
  <c r="W185" i="3"/>
  <c r="S185" i="3"/>
  <c r="U185" i="3" s="1"/>
  <c r="X185" i="3" s="1"/>
  <c r="AB184" i="3"/>
  <c r="Z184" i="3"/>
  <c r="W184" i="3"/>
  <c r="S184" i="3"/>
  <c r="U184" i="3" s="1"/>
  <c r="X184" i="3" s="1"/>
  <c r="AB183" i="3"/>
  <c r="AC183" i="3"/>
  <c r="W183" i="3"/>
  <c r="S183" i="3"/>
  <c r="U183" i="3" s="1"/>
  <c r="X183" i="3" s="1"/>
  <c r="AD183" i="3" s="1"/>
  <c r="AE183" i="3" s="1"/>
  <c r="AB182" i="3"/>
  <c r="Z182" i="3"/>
  <c r="W182" i="3"/>
  <c r="X182" i="3" s="1"/>
  <c r="S182" i="3"/>
  <c r="U182" i="3" s="1"/>
  <c r="AB181" i="3"/>
  <c r="W181" i="3"/>
  <c r="S181" i="3"/>
  <c r="U181" i="3" s="1"/>
  <c r="AB180" i="3"/>
  <c r="Z180" i="3"/>
  <c r="W180" i="3"/>
  <c r="S180" i="3"/>
  <c r="U180" i="3" s="1"/>
  <c r="X180" i="3" s="1"/>
  <c r="AB179" i="3"/>
  <c r="Z179" i="3"/>
  <c r="W179" i="3"/>
  <c r="S179" i="3"/>
  <c r="U179" i="3" s="1"/>
  <c r="X179" i="3" s="1"/>
  <c r="AB178" i="3"/>
  <c r="Z178" i="3"/>
  <c r="W178" i="3"/>
  <c r="S178" i="3"/>
  <c r="U178" i="3" s="1"/>
  <c r="X178" i="3" s="1"/>
  <c r="AB177" i="3"/>
  <c r="W177" i="3"/>
  <c r="S177" i="3"/>
  <c r="U177" i="3" s="1"/>
  <c r="X177" i="3" s="1"/>
  <c r="AB176" i="3"/>
  <c r="Z176" i="3"/>
  <c r="W176" i="3"/>
  <c r="S176" i="3"/>
  <c r="U176" i="3" s="1"/>
  <c r="X176" i="3" s="1"/>
  <c r="AB175" i="3"/>
  <c r="AC175" i="3"/>
  <c r="W175" i="3"/>
  <c r="S175" i="3"/>
  <c r="U175" i="3" s="1"/>
  <c r="X175" i="3" s="1"/>
  <c r="AB174" i="3"/>
  <c r="Z174" i="3"/>
  <c r="W174" i="3"/>
  <c r="X174" i="3" s="1"/>
  <c r="S174" i="3"/>
  <c r="U174" i="3" s="1"/>
  <c r="AB173" i="3"/>
  <c r="W173" i="3"/>
  <c r="S173" i="3"/>
  <c r="U173" i="3" s="1"/>
  <c r="X173" i="3" s="1"/>
  <c r="AB172" i="3"/>
  <c r="Z172" i="3"/>
  <c r="W172" i="3"/>
  <c r="S172" i="3"/>
  <c r="U172" i="3" s="1"/>
  <c r="X172" i="3" s="1"/>
  <c r="AB171" i="3"/>
  <c r="Z171" i="3"/>
  <c r="W171" i="3"/>
  <c r="S171" i="3"/>
  <c r="U171" i="3" s="1"/>
  <c r="X171" i="3" s="1"/>
  <c r="AB170" i="3"/>
  <c r="Z170" i="3"/>
  <c r="W170" i="3"/>
  <c r="S170" i="3"/>
  <c r="U170" i="3" s="1"/>
  <c r="X170" i="3" s="1"/>
  <c r="AB169" i="3"/>
  <c r="W169" i="3"/>
  <c r="S169" i="3"/>
  <c r="U169" i="3" s="1"/>
  <c r="X169" i="3" s="1"/>
  <c r="AB168" i="3"/>
  <c r="Z168" i="3"/>
  <c r="W168" i="3"/>
  <c r="S168" i="3"/>
  <c r="U168" i="3" s="1"/>
  <c r="X168" i="3" s="1"/>
  <c r="AB167" i="3"/>
  <c r="AC167" i="3"/>
  <c r="W167" i="3"/>
  <c r="S167" i="3"/>
  <c r="U167" i="3" s="1"/>
  <c r="X167" i="3" s="1"/>
  <c r="AB166" i="3"/>
  <c r="Z166" i="3"/>
  <c r="W166" i="3"/>
  <c r="X166" i="3" s="1"/>
  <c r="S166" i="3"/>
  <c r="U166" i="3" s="1"/>
  <c r="AB165" i="3"/>
  <c r="W165" i="3"/>
  <c r="S165" i="3"/>
  <c r="U165" i="3" s="1"/>
  <c r="AB164" i="3"/>
  <c r="Z164" i="3"/>
  <c r="W164" i="3"/>
  <c r="S164" i="3"/>
  <c r="U164" i="3" s="1"/>
  <c r="X164" i="3" s="1"/>
  <c r="AB163" i="3"/>
  <c r="Z163" i="3"/>
  <c r="W163" i="3"/>
  <c r="S163" i="3"/>
  <c r="U163" i="3" s="1"/>
  <c r="X163" i="3" s="1"/>
  <c r="AB162" i="3"/>
  <c r="Z162" i="3"/>
  <c r="W162" i="3"/>
  <c r="S162" i="3"/>
  <c r="U162" i="3" s="1"/>
  <c r="X162" i="3" s="1"/>
  <c r="AB161" i="3"/>
  <c r="W161" i="3"/>
  <c r="S161" i="3"/>
  <c r="U161" i="3" s="1"/>
  <c r="X161" i="3" s="1"/>
  <c r="AB160" i="3"/>
  <c r="Z160" i="3"/>
  <c r="W160" i="3"/>
  <c r="S160" i="3"/>
  <c r="U160" i="3" s="1"/>
  <c r="X160" i="3" s="1"/>
  <c r="AB159" i="3"/>
  <c r="AC159" i="3"/>
  <c r="W159" i="3"/>
  <c r="S159" i="3"/>
  <c r="U159" i="3" s="1"/>
  <c r="X159" i="3" s="1"/>
  <c r="AB158" i="3"/>
  <c r="Z158" i="3"/>
  <c r="W158" i="3"/>
  <c r="X158" i="3" s="1"/>
  <c r="S158" i="3"/>
  <c r="U158" i="3" s="1"/>
  <c r="AB157" i="3"/>
  <c r="W157" i="3"/>
  <c r="S157" i="3"/>
  <c r="U157" i="3" s="1"/>
  <c r="X157" i="3" s="1"/>
  <c r="AB156" i="3"/>
  <c r="Z156" i="3"/>
  <c r="W156" i="3"/>
  <c r="S156" i="3"/>
  <c r="U156" i="3" s="1"/>
  <c r="X156" i="3" s="1"/>
  <c r="AB155" i="3"/>
  <c r="Z155" i="3"/>
  <c r="W155" i="3"/>
  <c r="S155" i="3"/>
  <c r="U155" i="3" s="1"/>
  <c r="X155" i="3" s="1"/>
  <c r="AB154" i="3"/>
  <c r="Z154" i="3"/>
  <c r="W154" i="3"/>
  <c r="S154" i="3"/>
  <c r="U154" i="3" s="1"/>
  <c r="AB153" i="3"/>
  <c r="W153" i="3"/>
  <c r="S153" i="3"/>
  <c r="U153" i="3" s="1"/>
  <c r="X153" i="3" s="1"/>
  <c r="AB152" i="3"/>
  <c r="Z152" i="3"/>
  <c r="W152" i="3"/>
  <c r="S152" i="3"/>
  <c r="U152" i="3" s="1"/>
  <c r="X152" i="3" s="1"/>
  <c r="AB151" i="3"/>
  <c r="AC151" i="3"/>
  <c r="W151" i="3"/>
  <c r="S151" i="3"/>
  <c r="U151" i="3" s="1"/>
  <c r="X151" i="3" s="1"/>
  <c r="AD151" i="3" s="1"/>
  <c r="AE151" i="3" s="1"/>
  <c r="AB150" i="3"/>
  <c r="Z150" i="3"/>
  <c r="W150" i="3"/>
  <c r="X150" i="3" s="1"/>
  <c r="S150" i="3"/>
  <c r="U150" i="3" s="1"/>
  <c r="AB149" i="3"/>
  <c r="W149" i="3"/>
  <c r="S149" i="3"/>
  <c r="U149" i="3" s="1"/>
  <c r="X149" i="3" s="1"/>
  <c r="AB148" i="3"/>
  <c r="Z148" i="3"/>
  <c r="W148" i="3"/>
  <c r="S148" i="3"/>
  <c r="U148" i="3" s="1"/>
  <c r="X148" i="3" s="1"/>
  <c r="AB147" i="3"/>
  <c r="Z147" i="3"/>
  <c r="W147" i="3"/>
  <c r="S147" i="3"/>
  <c r="U147" i="3" s="1"/>
  <c r="X147" i="3" s="1"/>
  <c r="AB146" i="3"/>
  <c r="Z146" i="3"/>
  <c r="W146" i="3"/>
  <c r="S146" i="3"/>
  <c r="U146" i="3" s="1"/>
  <c r="AB145" i="3"/>
  <c r="W145" i="3"/>
  <c r="S145" i="3"/>
  <c r="U145" i="3" s="1"/>
  <c r="X145" i="3" s="1"/>
  <c r="AB144" i="3"/>
  <c r="Z144" i="3"/>
  <c r="W144" i="3"/>
  <c r="S144" i="3"/>
  <c r="U144" i="3" s="1"/>
  <c r="X144" i="3" s="1"/>
  <c r="AB143" i="3"/>
  <c r="AC143" i="3"/>
  <c r="W143" i="3"/>
  <c r="S143" i="3"/>
  <c r="U143" i="3" s="1"/>
  <c r="X143" i="3" s="1"/>
  <c r="AB142" i="3"/>
  <c r="Z142" i="3"/>
  <c r="W142" i="3"/>
  <c r="X142" i="3" s="1"/>
  <c r="S142" i="3"/>
  <c r="U142" i="3" s="1"/>
  <c r="AB141" i="3"/>
  <c r="W141" i="3"/>
  <c r="S141" i="3"/>
  <c r="U141" i="3" s="1"/>
  <c r="X141" i="3" s="1"/>
  <c r="AB140" i="3"/>
  <c r="Z140" i="3"/>
  <c r="W140" i="3"/>
  <c r="S140" i="3"/>
  <c r="U140" i="3" s="1"/>
  <c r="X140" i="3" s="1"/>
  <c r="AB139" i="3"/>
  <c r="Z139" i="3"/>
  <c r="W139" i="3"/>
  <c r="S139" i="3"/>
  <c r="U139" i="3" s="1"/>
  <c r="X139" i="3" s="1"/>
  <c r="AB138" i="3"/>
  <c r="Z138" i="3"/>
  <c r="W138" i="3"/>
  <c r="S138" i="3"/>
  <c r="U138" i="3" s="1"/>
  <c r="AB137" i="3"/>
  <c r="W137" i="3"/>
  <c r="S137" i="3"/>
  <c r="U137" i="3" s="1"/>
  <c r="X137" i="3" s="1"/>
  <c r="AB136" i="3"/>
  <c r="Z136" i="3"/>
  <c r="W136" i="3"/>
  <c r="S136" i="3"/>
  <c r="U136" i="3" s="1"/>
  <c r="X136" i="3" s="1"/>
  <c r="AB135" i="3"/>
  <c r="AC135" i="3"/>
  <c r="W135" i="3"/>
  <c r="S135" i="3"/>
  <c r="U135" i="3" s="1"/>
  <c r="X135" i="3" s="1"/>
  <c r="AB134" i="3"/>
  <c r="Z134" i="3"/>
  <c r="W134" i="3"/>
  <c r="X134" i="3" s="1"/>
  <c r="S134" i="3"/>
  <c r="U134" i="3" s="1"/>
  <c r="AB133" i="3"/>
  <c r="W133" i="3"/>
  <c r="S133" i="3"/>
  <c r="U133" i="3" s="1"/>
  <c r="X133" i="3" s="1"/>
  <c r="AB132" i="3"/>
  <c r="Z132" i="3"/>
  <c r="W132" i="3"/>
  <c r="S132" i="3"/>
  <c r="U132" i="3" s="1"/>
  <c r="X132" i="3" s="1"/>
  <c r="AB131" i="3"/>
  <c r="Z131" i="3"/>
  <c r="W131" i="3"/>
  <c r="S131" i="3"/>
  <c r="U131" i="3" s="1"/>
  <c r="X131" i="3" s="1"/>
  <c r="AB130" i="3"/>
  <c r="Z130" i="3"/>
  <c r="W130" i="3"/>
  <c r="S130" i="3"/>
  <c r="U130" i="3" s="1"/>
  <c r="AB129" i="3"/>
  <c r="W129" i="3"/>
  <c r="S129" i="3"/>
  <c r="U129" i="3" s="1"/>
  <c r="X129" i="3" s="1"/>
  <c r="AB128" i="3"/>
  <c r="Z128" i="3"/>
  <c r="W128" i="3"/>
  <c r="S128" i="3"/>
  <c r="U128" i="3" s="1"/>
  <c r="X128" i="3" s="1"/>
  <c r="AB127" i="3"/>
  <c r="AC127" i="3"/>
  <c r="W127" i="3"/>
  <c r="U127" i="3"/>
  <c r="S127" i="3"/>
  <c r="AB126" i="3"/>
  <c r="W126" i="3"/>
  <c r="S126" i="3"/>
  <c r="U126" i="3" s="1"/>
  <c r="AB125" i="3"/>
  <c r="W125" i="3"/>
  <c r="S125" i="3"/>
  <c r="U125" i="3" s="1"/>
  <c r="X125" i="3" s="1"/>
  <c r="AB124" i="3"/>
  <c r="W124" i="3"/>
  <c r="S124" i="3"/>
  <c r="U124" i="3" s="1"/>
  <c r="X124" i="3" s="1"/>
  <c r="AB123" i="3"/>
  <c r="AC123" i="3" s="1"/>
  <c r="Z123" i="3"/>
  <c r="W123" i="3"/>
  <c r="U123" i="3"/>
  <c r="X123" i="3" s="1"/>
  <c r="S123" i="3"/>
  <c r="AB122" i="3"/>
  <c r="W122" i="3"/>
  <c r="S122" i="3"/>
  <c r="U122" i="3" s="1"/>
  <c r="X122" i="3" s="1"/>
  <c r="AB121" i="3"/>
  <c r="Z121" i="3"/>
  <c r="W121" i="3"/>
  <c r="S121" i="3"/>
  <c r="U121" i="3" s="1"/>
  <c r="X121" i="3" s="1"/>
  <c r="AB120" i="3"/>
  <c r="AC120" i="3"/>
  <c r="W120" i="3"/>
  <c r="S120" i="3"/>
  <c r="U120" i="3" s="1"/>
  <c r="X120" i="3" s="1"/>
  <c r="AB119" i="3"/>
  <c r="Z119" i="3"/>
  <c r="W119" i="3"/>
  <c r="S119" i="3"/>
  <c r="U119" i="3" s="1"/>
  <c r="AB118" i="3"/>
  <c r="AC118" i="3" s="1"/>
  <c r="Z118" i="3"/>
  <c r="W118" i="3"/>
  <c r="S118" i="3"/>
  <c r="U118" i="3" s="1"/>
  <c r="X118" i="3" s="1"/>
  <c r="AB117" i="3"/>
  <c r="W117" i="3"/>
  <c r="U117" i="3"/>
  <c r="X117" i="3" s="1"/>
  <c r="S117" i="3"/>
  <c r="AB116" i="3"/>
  <c r="W116" i="3"/>
  <c r="S116" i="3"/>
  <c r="U116" i="3" s="1"/>
  <c r="AB115" i="3"/>
  <c r="Z115" i="3"/>
  <c r="W115" i="3"/>
  <c r="U115" i="3"/>
  <c r="X115" i="3" s="1"/>
  <c r="S115" i="3"/>
  <c r="AC114" i="3"/>
  <c r="AB114" i="3"/>
  <c r="Z114" i="3"/>
  <c r="W114" i="3"/>
  <c r="S114" i="3"/>
  <c r="U114" i="3" s="1"/>
  <c r="X114" i="3" s="1"/>
  <c r="AB113" i="3"/>
  <c r="Z113" i="3"/>
  <c r="AC113" i="3"/>
  <c r="W113" i="3"/>
  <c r="S113" i="3"/>
  <c r="U113" i="3" s="1"/>
  <c r="X113" i="3" s="1"/>
  <c r="AB112" i="3"/>
  <c r="AC112" i="3"/>
  <c r="AD112" i="3" s="1"/>
  <c r="AE112" i="3" s="1"/>
  <c r="W112" i="3"/>
  <c r="S112" i="3"/>
  <c r="U112" i="3" s="1"/>
  <c r="X112" i="3" s="1"/>
  <c r="AB111" i="3"/>
  <c r="AC111" i="3" s="1"/>
  <c r="Z111" i="3"/>
  <c r="W111" i="3"/>
  <c r="S111" i="3"/>
  <c r="U111" i="3" s="1"/>
  <c r="X111" i="3" s="1"/>
  <c r="AB110" i="3"/>
  <c r="Z110" i="3"/>
  <c r="W110" i="3"/>
  <c r="S110" i="3"/>
  <c r="U110" i="3" s="1"/>
  <c r="AB109" i="3"/>
  <c r="Z109" i="3"/>
  <c r="AC109" i="3"/>
  <c r="W109" i="3"/>
  <c r="S109" i="3"/>
  <c r="U109" i="3" s="1"/>
  <c r="X109" i="3" s="1"/>
  <c r="AB108" i="3"/>
  <c r="W108" i="3"/>
  <c r="S108" i="3"/>
  <c r="U108" i="3" s="1"/>
  <c r="X108" i="3" s="1"/>
  <c r="AB107" i="3"/>
  <c r="AC107" i="3" s="1"/>
  <c r="Z107" i="3"/>
  <c r="W107" i="3"/>
  <c r="U107" i="3"/>
  <c r="S107" i="3"/>
  <c r="AB106" i="3"/>
  <c r="Z106" i="3"/>
  <c r="W106" i="3"/>
  <c r="S106" i="3"/>
  <c r="U106" i="3" s="1"/>
  <c r="X106" i="3" s="1"/>
  <c r="AB105" i="3"/>
  <c r="Z105" i="3"/>
  <c r="W105" i="3"/>
  <c r="S105" i="3"/>
  <c r="U105" i="3" s="1"/>
  <c r="X105" i="3" s="1"/>
  <c r="AB104" i="3"/>
  <c r="AC104" i="3"/>
  <c r="W104" i="3"/>
  <c r="S104" i="3"/>
  <c r="U104" i="3" s="1"/>
  <c r="AB103" i="3"/>
  <c r="Z103" i="3"/>
  <c r="W103" i="3"/>
  <c r="S103" i="3"/>
  <c r="U103" i="3" s="1"/>
  <c r="AB102" i="3"/>
  <c r="AC102" i="3" s="1"/>
  <c r="Z102" i="3"/>
  <c r="W102" i="3"/>
  <c r="S102" i="3"/>
  <c r="U102" i="3" s="1"/>
  <c r="AB101" i="3"/>
  <c r="W101" i="3"/>
  <c r="U101" i="3"/>
  <c r="S101" i="3"/>
  <c r="AB100" i="3"/>
  <c r="W100" i="3"/>
  <c r="S100" i="3"/>
  <c r="U100" i="3" s="1"/>
  <c r="AB99" i="3"/>
  <c r="AC99" i="3" s="1"/>
  <c r="Z99" i="3"/>
  <c r="W99" i="3"/>
  <c r="S99" i="3"/>
  <c r="U99" i="3" s="1"/>
  <c r="X99" i="3" s="1"/>
  <c r="AB98" i="3"/>
  <c r="Z98" i="3"/>
  <c r="W98" i="3"/>
  <c r="S98" i="3"/>
  <c r="U98" i="3" s="1"/>
  <c r="AB97" i="3"/>
  <c r="Z97" i="3"/>
  <c r="AC97" i="3"/>
  <c r="W97" i="3"/>
  <c r="S97" i="3"/>
  <c r="U97" i="3" s="1"/>
  <c r="X97" i="3" s="1"/>
  <c r="AB96" i="3"/>
  <c r="W96" i="3"/>
  <c r="S96" i="3"/>
  <c r="U96" i="3" s="1"/>
  <c r="X96" i="3" s="1"/>
  <c r="AB95" i="3"/>
  <c r="AC95" i="3" s="1"/>
  <c r="Z95" i="3"/>
  <c r="W95" i="3"/>
  <c r="U95" i="3"/>
  <c r="X95" i="3" s="1"/>
  <c r="S95" i="3"/>
  <c r="AB94" i="3"/>
  <c r="W94" i="3"/>
  <c r="S94" i="3"/>
  <c r="U94" i="3" s="1"/>
  <c r="AB93" i="3"/>
  <c r="AC93" i="3"/>
  <c r="W93" i="3"/>
  <c r="U93" i="3"/>
  <c r="X93" i="3" s="1"/>
  <c r="S93" i="3"/>
  <c r="AB92" i="3"/>
  <c r="W92" i="3"/>
  <c r="S92" i="3"/>
  <c r="U92" i="3" s="1"/>
  <c r="X92" i="3" s="1"/>
  <c r="AB91" i="3"/>
  <c r="AC91" i="3" s="1"/>
  <c r="Z91" i="3"/>
  <c r="W91" i="3"/>
  <c r="U91" i="3"/>
  <c r="X91" i="3" s="1"/>
  <c r="S91" i="3"/>
  <c r="AB90" i="3"/>
  <c r="Z90" i="3"/>
  <c r="W90" i="3"/>
  <c r="S90" i="3"/>
  <c r="U90" i="3" s="1"/>
  <c r="AB89" i="3"/>
  <c r="Z89" i="3"/>
  <c r="W89" i="3"/>
  <c r="S89" i="3"/>
  <c r="U89" i="3" s="1"/>
  <c r="X89" i="3" s="1"/>
  <c r="AB88" i="3"/>
  <c r="W88" i="3"/>
  <c r="S88" i="3"/>
  <c r="U88" i="3" s="1"/>
  <c r="X88" i="3" s="1"/>
  <c r="AB87" i="3"/>
  <c r="Z87" i="3"/>
  <c r="W87" i="3"/>
  <c r="U87" i="3"/>
  <c r="S87" i="3"/>
  <c r="AB86" i="3"/>
  <c r="AC86" i="3" s="1"/>
  <c r="Z86" i="3"/>
  <c r="W86" i="3"/>
  <c r="S86" i="3"/>
  <c r="U86" i="3" s="1"/>
  <c r="X86" i="3" s="1"/>
  <c r="AB85" i="3"/>
  <c r="Z85" i="3"/>
  <c r="W85" i="3"/>
  <c r="U85" i="3"/>
  <c r="X85" i="3" s="1"/>
  <c r="S85" i="3"/>
  <c r="AB84" i="3"/>
  <c r="W84" i="3"/>
  <c r="S84" i="3"/>
  <c r="U84" i="3" s="1"/>
  <c r="AB83" i="3"/>
  <c r="Z83" i="3"/>
  <c r="W83" i="3"/>
  <c r="S83" i="3"/>
  <c r="U83" i="3" s="1"/>
  <c r="X83" i="3" s="1"/>
  <c r="AC82" i="3"/>
  <c r="AB82" i="3"/>
  <c r="Z82" i="3"/>
  <c r="W82" i="3"/>
  <c r="S82" i="3"/>
  <c r="U82" i="3" s="1"/>
  <c r="X82" i="3" s="1"/>
  <c r="AB81" i="3"/>
  <c r="AC81" i="3"/>
  <c r="W81" i="3"/>
  <c r="U81" i="3"/>
  <c r="S81" i="3"/>
  <c r="AB80" i="3"/>
  <c r="W80" i="3"/>
  <c r="S80" i="3"/>
  <c r="U80" i="3" s="1"/>
  <c r="X80" i="3" s="1"/>
  <c r="AB79" i="3"/>
  <c r="AC79" i="3" s="1"/>
  <c r="Z79" i="3"/>
  <c r="W79" i="3"/>
  <c r="S79" i="3"/>
  <c r="U79" i="3" s="1"/>
  <c r="X79" i="3" s="1"/>
  <c r="AB78" i="3"/>
  <c r="Z78" i="3"/>
  <c r="W78" i="3"/>
  <c r="S78" i="3"/>
  <c r="U78" i="3" s="1"/>
  <c r="AB77" i="3"/>
  <c r="W77" i="3"/>
  <c r="S77" i="3"/>
  <c r="U77" i="3" s="1"/>
  <c r="X77" i="3" s="1"/>
  <c r="AB76" i="3"/>
  <c r="W76" i="3"/>
  <c r="S76" i="3"/>
  <c r="U76" i="3" s="1"/>
  <c r="AB75" i="3"/>
  <c r="AC75" i="3" s="1"/>
  <c r="Z75" i="3"/>
  <c r="W75" i="3"/>
  <c r="U75" i="3"/>
  <c r="X75" i="3" s="1"/>
  <c r="S75" i="3"/>
  <c r="AB74" i="3"/>
  <c r="Z74" i="3"/>
  <c r="W74" i="3"/>
  <c r="S74" i="3"/>
  <c r="U74" i="3" s="1"/>
  <c r="AB73" i="3"/>
  <c r="Z73" i="3"/>
  <c r="W73" i="3"/>
  <c r="S73" i="3"/>
  <c r="U73" i="3" s="1"/>
  <c r="X73" i="3" s="1"/>
  <c r="AB72" i="3"/>
  <c r="W72" i="3"/>
  <c r="S72" i="3"/>
  <c r="U72" i="3" s="1"/>
  <c r="X72" i="3" s="1"/>
  <c r="AB71" i="3"/>
  <c r="AC71" i="3" s="1"/>
  <c r="Z71" i="3"/>
  <c r="W71" i="3"/>
  <c r="U71" i="3"/>
  <c r="S71" i="3"/>
  <c r="AB70" i="3"/>
  <c r="Z70" i="3"/>
  <c r="W70" i="3"/>
  <c r="S70" i="3"/>
  <c r="U70" i="3" s="1"/>
  <c r="AB69" i="3"/>
  <c r="Z69" i="3"/>
  <c r="W69" i="3"/>
  <c r="U69" i="3"/>
  <c r="X69" i="3" s="1"/>
  <c r="S69" i="3"/>
  <c r="AB68" i="3"/>
  <c r="W68" i="3"/>
  <c r="S68" i="3"/>
  <c r="U68" i="3" s="1"/>
  <c r="AB67" i="3"/>
  <c r="Z67" i="3"/>
  <c r="W67" i="3"/>
  <c r="U67" i="3"/>
  <c r="X67" i="3" s="1"/>
  <c r="S67" i="3"/>
  <c r="AC66" i="3"/>
  <c r="AB66" i="3"/>
  <c r="Z66" i="3"/>
  <c r="W66" i="3"/>
  <c r="S66" i="3"/>
  <c r="U66" i="3" s="1"/>
  <c r="X66" i="3" s="1"/>
  <c r="AB65" i="3"/>
  <c r="Z65" i="3"/>
  <c r="W65" i="3"/>
  <c r="S65" i="3"/>
  <c r="U65" i="3" s="1"/>
  <c r="X65" i="3" s="1"/>
  <c r="AB64" i="3"/>
  <c r="AC64" i="3"/>
  <c r="W64" i="3"/>
  <c r="S64" i="3"/>
  <c r="U64" i="3" s="1"/>
  <c r="AB63" i="3"/>
  <c r="AC63" i="3" s="1"/>
  <c r="Z63" i="3"/>
  <c r="W63" i="3"/>
  <c r="S63" i="3"/>
  <c r="U63" i="3" s="1"/>
  <c r="X63" i="3" s="1"/>
  <c r="AB62" i="3"/>
  <c r="AC62" i="3" s="1"/>
  <c r="Z62" i="3"/>
  <c r="W62" i="3"/>
  <c r="S62" i="3"/>
  <c r="U62" i="3" s="1"/>
  <c r="AB61" i="3"/>
  <c r="AC61" i="3"/>
  <c r="W61" i="3"/>
  <c r="U61" i="3"/>
  <c r="S61" i="3"/>
  <c r="AB60" i="3"/>
  <c r="W60" i="3"/>
  <c r="S60" i="3"/>
  <c r="U60" i="3" s="1"/>
  <c r="X60" i="3" s="1"/>
  <c r="AB59" i="3"/>
  <c r="AC59" i="3" s="1"/>
  <c r="Z59" i="3"/>
  <c r="W59" i="3"/>
  <c r="U59" i="3"/>
  <c r="X59" i="3" s="1"/>
  <c r="S59" i="3"/>
  <c r="AB58" i="3"/>
  <c r="Z58" i="3"/>
  <c r="W58" i="3"/>
  <c r="S58" i="3"/>
  <c r="U58" i="3" s="1"/>
  <c r="AB57" i="3"/>
  <c r="Z57" i="3"/>
  <c r="W57" i="3"/>
  <c r="U57" i="3"/>
  <c r="X57" i="3" s="1"/>
  <c r="S57" i="3"/>
  <c r="AB56" i="3"/>
  <c r="W56" i="3"/>
  <c r="S56" i="3"/>
  <c r="U56" i="3" s="1"/>
  <c r="X56" i="3" s="1"/>
  <c r="AB55" i="3"/>
  <c r="Z55" i="3"/>
  <c r="W55" i="3"/>
  <c r="U55" i="3"/>
  <c r="X55" i="3" s="1"/>
  <c r="S55" i="3"/>
  <c r="AB54" i="3"/>
  <c r="AC54" i="3" s="1"/>
  <c r="Z54" i="3"/>
  <c r="W54" i="3"/>
  <c r="S54" i="3"/>
  <c r="U54" i="3" s="1"/>
  <c r="X54" i="3" s="1"/>
  <c r="AB53" i="3"/>
  <c r="Z53" i="3"/>
  <c r="W53" i="3"/>
  <c r="U53" i="3"/>
  <c r="X53" i="3" s="1"/>
  <c r="S53" i="3"/>
  <c r="AB52" i="3"/>
  <c r="AC52" i="3"/>
  <c r="W52" i="3"/>
  <c r="S52" i="3"/>
  <c r="U52" i="3" s="1"/>
  <c r="AB51" i="3"/>
  <c r="Z51" i="3"/>
  <c r="W51" i="3"/>
  <c r="S51" i="3"/>
  <c r="U51" i="3" s="1"/>
  <c r="X51" i="3" s="1"/>
  <c r="AB50" i="3"/>
  <c r="AC50" i="3" s="1"/>
  <c r="Z50" i="3"/>
  <c r="W50" i="3"/>
  <c r="S50" i="3"/>
  <c r="U50" i="3" s="1"/>
  <c r="X50" i="3" s="1"/>
  <c r="AB49" i="3"/>
  <c r="AC49" i="3"/>
  <c r="W49" i="3"/>
  <c r="U49" i="3"/>
  <c r="S49" i="3"/>
  <c r="AB48" i="3"/>
  <c r="AC48" i="3"/>
  <c r="AD48" i="3" s="1"/>
  <c r="AE48" i="3" s="1"/>
  <c r="W48" i="3"/>
  <c r="S48" i="3"/>
  <c r="U48" i="3" s="1"/>
  <c r="X48" i="3" s="1"/>
  <c r="AB47" i="3"/>
  <c r="Z47" i="3"/>
  <c r="W47" i="3"/>
  <c r="S47" i="3"/>
  <c r="U47" i="3" s="1"/>
  <c r="X47" i="3" s="1"/>
  <c r="AB46" i="3"/>
  <c r="Z46" i="3"/>
  <c r="W46" i="3"/>
  <c r="S46" i="3"/>
  <c r="U46" i="3" s="1"/>
  <c r="AB45" i="3"/>
  <c r="W45" i="3"/>
  <c r="S45" i="3"/>
  <c r="U45" i="3" s="1"/>
  <c r="X45" i="3" s="1"/>
  <c r="AB44" i="3"/>
  <c r="W44" i="3"/>
  <c r="S44" i="3"/>
  <c r="U44" i="3" s="1"/>
  <c r="AB43" i="3"/>
  <c r="AC43" i="3" s="1"/>
  <c r="AD43" i="3" s="1"/>
  <c r="AE43" i="3" s="1"/>
  <c r="Z43" i="3"/>
  <c r="W43" i="3"/>
  <c r="U43" i="3"/>
  <c r="X43" i="3" s="1"/>
  <c r="S43" i="3"/>
  <c r="AB42" i="3"/>
  <c r="Z42" i="3"/>
  <c r="W42" i="3"/>
  <c r="S42" i="3"/>
  <c r="U42" i="3" s="1"/>
  <c r="X42" i="3" s="1"/>
  <c r="AB41" i="3"/>
  <c r="Z41" i="3"/>
  <c r="W41" i="3"/>
  <c r="S41" i="3"/>
  <c r="U41" i="3" s="1"/>
  <c r="X41" i="3" s="1"/>
  <c r="AB40" i="3"/>
  <c r="AC40" i="3"/>
  <c r="W40" i="3"/>
  <c r="S40" i="3"/>
  <c r="U40" i="3" s="1"/>
  <c r="AB39" i="3"/>
  <c r="AC39" i="3" s="1"/>
  <c r="Z39" i="3"/>
  <c r="W39" i="3"/>
  <c r="S39" i="3"/>
  <c r="U39" i="3" s="1"/>
  <c r="X39" i="3" s="1"/>
  <c r="AB38" i="3"/>
  <c r="Z38" i="3"/>
  <c r="W38" i="3"/>
  <c r="S38" i="3"/>
  <c r="U38" i="3" s="1"/>
  <c r="AB37" i="3"/>
  <c r="Z37" i="3"/>
  <c r="W37" i="3"/>
  <c r="S37" i="3"/>
  <c r="U37" i="3" s="1"/>
  <c r="X37" i="3" s="1"/>
  <c r="AB36" i="3"/>
  <c r="W36" i="3"/>
  <c r="S36" i="3"/>
  <c r="U36" i="3" s="1"/>
  <c r="AB35" i="3"/>
  <c r="Z35" i="3"/>
  <c r="W35" i="3"/>
  <c r="U35" i="3"/>
  <c r="X35" i="3" s="1"/>
  <c r="S35" i="3"/>
  <c r="AC34" i="3"/>
  <c r="AB34" i="3"/>
  <c r="Z34" i="3"/>
  <c r="W34" i="3"/>
  <c r="S34" i="3"/>
  <c r="U34" i="3" s="1"/>
  <c r="AB33" i="3"/>
  <c r="Z33" i="3"/>
  <c r="W33" i="3"/>
  <c r="S33" i="3"/>
  <c r="U33" i="3" s="1"/>
  <c r="X33" i="3" s="1"/>
  <c r="AB32" i="3"/>
  <c r="W32" i="3"/>
  <c r="S32" i="3"/>
  <c r="U32" i="3" s="1"/>
  <c r="AB31" i="3"/>
  <c r="AC31" i="3" s="1"/>
  <c r="Z31" i="3"/>
  <c r="W31" i="3"/>
  <c r="U31" i="3"/>
  <c r="X31" i="3" s="1"/>
  <c r="S31" i="3"/>
  <c r="AB30" i="3"/>
  <c r="AC30" i="3" s="1"/>
  <c r="Z30" i="3"/>
  <c r="W30" i="3"/>
  <c r="S30" i="3"/>
  <c r="U30" i="3" s="1"/>
  <c r="AB29" i="3"/>
  <c r="Z29" i="3"/>
  <c r="W29" i="3"/>
  <c r="U29" i="3"/>
  <c r="X29" i="3" s="1"/>
  <c r="S29" i="3"/>
  <c r="AB28" i="3"/>
  <c r="W28" i="3"/>
  <c r="S28" i="3"/>
  <c r="U28" i="3" s="1"/>
  <c r="X28" i="3" s="1"/>
  <c r="AB27" i="3"/>
  <c r="Z27" i="3"/>
  <c r="W27" i="3"/>
  <c r="U27" i="3"/>
  <c r="X27" i="3" s="1"/>
  <c r="S27" i="3"/>
  <c r="AB26" i="3"/>
  <c r="Z26" i="3"/>
  <c r="W26" i="3"/>
  <c r="S26" i="3"/>
  <c r="U26" i="3" s="1"/>
  <c r="AB25" i="3"/>
  <c r="Z25" i="3"/>
  <c r="W25" i="3"/>
  <c r="U25" i="3"/>
  <c r="X25" i="3" s="1"/>
  <c r="S25" i="3"/>
  <c r="AB24" i="3"/>
  <c r="W24" i="3"/>
  <c r="S24" i="3"/>
  <c r="U24" i="3" s="1"/>
  <c r="X24" i="3" s="1"/>
  <c r="AB23" i="3"/>
  <c r="Z23" i="3"/>
  <c r="W23" i="3"/>
  <c r="U23" i="3"/>
  <c r="X23" i="3" s="1"/>
  <c r="S23" i="3"/>
  <c r="AB22" i="3"/>
  <c r="AC22" i="3" s="1"/>
  <c r="Z22" i="3"/>
  <c r="W22" i="3"/>
  <c r="S22" i="3"/>
  <c r="U22" i="3" s="1"/>
  <c r="X22" i="3" s="1"/>
  <c r="AB21" i="3"/>
  <c r="Z21" i="3"/>
  <c r="W21" i="3"/>
  <c r="U21" i="3"/>
  <c r="X21" i="3" s="1"/>
  <c r="S21" i="3"/>
  <c r="AB20" i="3"/>
  <c r="W20" i="3"/>
  <c r="S20" i="3"/>
  <c r="U20" i="3" s="1"/>
  <c r="AB19" i="3"/>
  <c r="Z19" i="3"/>
  <c r="W19" i="3"/>
  <c r="S19" i="3"/>
  <c r="U19" i="3" s="1"/>
  <c r="X19" i="3" s="1"/>
  <c r="AB18" i="3"/>
  <c r="Z18" i="3"/>
  <c r="W18" i="3"/>
  <c r="S18" i="3"/>
  <c r="U18" i="3" s="1"/>
  <c r="X18" i="3" s="1"/>
  <c r="AB17" i="3"/>
  <c r="AC17" i="3"/>
  <c r="W17" i="3"/>
  <c r="U17" i="3"/>
  <c r="X17" i="3" s="1"/>
  <c r="S17" i="3"/>
  <c r="AB16" i="3"/>
  <c r="AC16" i="3"/>
  <c r="AD16" i="3" s="1"/>
  <c r="AE16" i="3" s="1"/>
  <c r="W16" i="3"/>
  <c r="S16" i="3"/>
  <c r="U16" i="3" s="1"/>
  <c r="X16" i="3" s="1"/>
  <c r="AB15" i="3"/>
  <c r="AC15" i="3" s="1"/>
  <c r="Z15" i="3"/>
  <c r="W15" i="3"/>
  <c r="S15" i="3"/>
  <c r="U15" i="3" s="1"/>
  <c r="X15" i="3" s="1"/>
  <c r="AB14" i="3"/>
  <c r="Z14" i="3"/>
  <c r="W14" i="3"/>
  <c r="S14" i="3"/>
  <c r="U14" i="3" s="1"/>
  <c r="AB13" i="3"/>
  <c r="AC13" i="3"/>
  <c r="W13" i="3"/>
  <c r="S13" i="3"/>
  <c r="U13" i="3" s="1"/>
  <c r="X13" i="3" s="1"/>
  <c r="AB12" i="3"/>
  <c r="W12" i="3"/>
  <c r="S12" i="3"/>
  <c r="U12" i="3" s="1"/>
  <c r="AB11" i="3"/>
  <c r="AC11" i="3" s="1"/>
  <c r="Z11" i="3"/>
  <c r="W11" i="3"/>
  <c r="U11" i="3"/>
  <c r="S11" i="3"/>
  <c r="AB10" i="3"/>
  <c r="Z10" i="3"/>
  <c r="W10" i="3"/>
  <c r="S10" i="3"/>
  <c r="U10" i="3" s="1"/>
  <c r="X10" i="3" s="1"/>
  <c r="AB9" i="3"/>
  <c r="Z9" i="3"/>
  <c r="W9" i="3"/>
  <c r="S9" i="3"/>
  <c r="U9" i="3" s="1"/>
  <c r="X9" i="3" s="1"/>
  <c r="AB8" i="3"/>
  <c r="AC8" i="3"/>
  <c r="W8" i="3"/>
  <c r="S8" i="3"/>
  <c r="U8" i="3" s="1"/>
  <c r="AB7" i="3"/>
  <c r="AC7" i="3" s="1"/>
  <c r="Z7" i="3"/>
  <c r="W7" i="3"/>
  <c r="S7" i="3"/>
  <c r="U7" i="3" s="1"/>
  <c r="X7" i="3" s="1"/>
  <c r="AB1209" i="2"/>
  <c r="Z1209" i="2"/>
  <c r="Y1209" i="2"/>
  <c r="AC1209" i="2" s="1"/>
  <c r="AD1209" i="2" s="1"/>
  <c r="AE1209" i="2" s="1"/>
  <c r="W1209" i="2"/>
  <c r="U1209" i="2"/>
  <c r="X1209" i="2" s="1"/>
  <c r="S1209" i="2"/>
  <c r="AB1208" i="2"/>
  <c r="Y1208" i="2"/>
  <c r="AC1208" i="2" s="1"/>
  <c r="W1208" i="2"/>
  <c r="S1208" i="2"/>
  <c r="U1208" i="2" s="1"/>
  <c r="X1208" i="2" s="1"/>
  <c r="AB1207" i="2"/>
  <c r="AC1207" i="2" s="1"/>
  <c r="Z1207" i="2"/>
  <c r="Y1207" i="2"/>
  <c r="W1207" i="2"/>
  <c r="U1207" i="2"/>
  <c r="X1207" i="2" s="1"/>
  <c r="S1207" i="2"/>
  <c r="AC1206" i="2"/>
  <c r="AD1206" i="2" s="1"/>
  <c r="AE1206" i="2" s="1"/>
  <c r="AB1206" i="2"/>
  <c r="Y1206" i="2"/>
  <c r="Z1206" i="2" s="1"/>
  <c r="W1206" i="2"/>
  <c r="S1206" i="2"/>
  <c r="U1206" i="2" s="1"/>
  <c r="X1206" i="2" s="1"/>
  <c r="AE1205" i="2"/>
  <c r="AB1205" i="2"/>
  <c r="Z1205" i="2"/>
  <c r="Y1205" i="2"/>
  <c r="AC1205" i="2" s="1"/>
  <c r="AD1205" i="2" s="1"/>
  <c r="W1205" i="2"/>
  <c r="U1205" i="2"/>
  <c r="X1205" i="2" s="1"/>
  <c r="S1205" i="2"/>
  <c r="AB1204" i="2"/>
  <c r="Y1204" i="2"/>
  <c r="AC1204" i="2" s="1"/>
  <c r="X1204" i="2"/>
  <c r="W1204" i="2"/>
  <c r="S1204" i="2"/>
  <c r="U1204" i="2" s="1"/>
  <c r="AB1203" i="2"/>
  <c r="AC1203" i="2" s="1"/>
  <c r="Z1203" i="2"/>
  <c r="Y1203" i="2"/>
  <c r="W1203" i="2"/>
  <c r="U1203" i="2"/>
  <c r="X1203" i="2" s="1"/>
  <c r="S1203" i="2"/>
  <c r="AC1202" i="2"/>
  <c r="AB1202" i="2"/>
  <c r="Y1202" i="2"/>
  <c r="Z1202" i="2" s="1"/>
  <c r="W1202" i="2"/>
  <c r="S1202" i="2"/>
  <c r="U1202" i="2" s="1"/>
  <c r="X1202" i="2" s="1"/>
  <c r="AB1201" i="2"/>
  <c r="Z1201" i="2"/>
  <c r="Y1201" i="2"/>
  <c r="AC1201" i="2" s="1"/>
  <c r="W1201" i="2"/>
  <c r="U1201" i="2"/>
  <c r="X1201" i="2" s="1"/>
  <c r="S1201" i="2"/>
  <c r="AB1200" i="2"/>
  <c r="Y1200" i="2"/>
  <c r="AC1200" i="2" s="1"/>
  <c r="X1200" i="2"/>
  <c r="W1200" i="2"/>
  <c r="S1200" i="2"/>
  <c r="U1200" i="2" s="1"/>
  <c r="AB1199" i="2"/>
  <c r="AC1199" i="2" s="1"/>
  <c r="AD1199" i="2" s="1"/>
  <c r="AE1199" i="2" s="1"/>
  <c r="Z1199" i="2"/>
  <c r="Y1199" i="2"/>
  <c r="W1199" i="2"/>
  <c r="U1199" i="2"/>
  <c r="X1199" i="2" s="1"/>
  <c r="S1199" i="2"/>
  <c r="AC1198" i="2"/>
  <c r="AD1198" i="2" s="1"/>
  <c r="AE1198" i="2" s="1"/>
  <c r="AB1198" i="2"/>
  <c r="Y1198" i="2"/>
  <c r="Z1198" i="2" s="1"/>
  <c r="W1198" i="2"/>
  <c r="S1198" i="2"/>
  <c r="U1198" i="2" s="1"/>
  <c r="X1198" i="2" s="1"/>
  <c r="AB1197" i="2"/>
  <c r="Z1197" i="2"/>
  <c r="Y1197" i="2"/>
  <c r="AC1197" i="2" s="1"/>
  <c r="AD1197" i="2" s="1"/>
  <c r="AE1197" i="2" s="1"/>
  <c r="W1197" i="2"/>
  <c r="U1197" i="2"/>
  <c r="X1197" i="2" s="1"/>
  <c r="S1197" i="2"/>
  <c r="AB1196" i="2"/>
  <c r="Y1196" i="2"/>
  <c r="AC1196" i="2" s="1"/>
  <c r="W1196" i="2"/>
  <c r="S1196" i="2"/>
  <c r="U1196" i="2" s="1"/>
  <c r="X1196" i="2" s="1"/>
  <c r="AB1195" i="2"/>
  <c r="AC1195" i="2" s="1"/>
  <c r="Z1195" i="2"/>
  <c r="Y1195" i="2"/>
  <c r="W1195" i="2"/>
  <c r="U1195" i="2"/>
  <c r="X1195" i="2" s="1"/>
  <c r="S1195" i="2"/>
  <c r="AC1194" i="2"/>
  <c r="AD1194" i="2" s="1"/>
  <c r="AE1194" i="2" s="1"/>
  <c r="AB1194" i="2"/>
  <c r="Y1194" i="2"/>
  <c r="Z1194" i="2" s="1"/>
  <c r="W1194" i="2"/>
  <c r="S1194" i="2"/>
  <c r="U1194" i="2" s="1"/>
  <c r="X1194" i="2" s="1"/>
  <c r="AB1193" i="2"/>
  <c r="Z1193" i="2"/>
  <c r="Y1193" i="2"/>
  <c r="AC1193" i="2" s="1"/>
  <c r="AD1193" i="2" s="1"/>
  <c r="AE1193" i="2" s="1"/>
  <c r="W1193" i="2"/>
  <c r="U1193" i="2"/>
  <c r="X1193" i="2" s="1"/>
  <c r="S1193" i="2"/>
  <c r="AB1192" i="2"/>
  <c r="Y1192" i="2"/>
  <c r="AC1192" i="2" s="1"/>
  <c r="W1192" i="2"/>
  <c r="S1192" i="2"/>
  <c r="U1192" i="2" s="1"/>
  <c r="X1192" i="2" s="1"/>
  <c r="AB1191" i="2"/>
  <c r="AC1191" i="2" s="1"/>
  <c r="AD1191" i="2" s="1"/>
  <c r="AE1191" i="2" s="1"/>
  <c r="Z1191" i="2"/>
  <c r="Y1191" i="2"/>
  <c r="W1191" i="2"/>
  <c r="U1191" i="2"/>
  <c r="X1191" i="2" s="1"/>
  <c r="S1191" i="2"/>
  <c r="AC1190" i="2"/>
  <c r="AB1190" i="2"/>
  <c r="Y1190" i="2"/>
  <c r="Z1190" i="2" s="1"/>
  <c r="W1190" i="2"/>
  <c r="S1190" i="2"/>
  <c r="U1190" i="2" s="1"/>
  <c r="X1190" i="2" s="1"/>
  <c r="AB1189" i="2"/>
  <c r="Z1189" i="2"/>
  <c r="Y1189" i="2"/>
  <c r="AC1189" i="2" s="1"/>
  <c r="W1189" i="2"/>
  <c r="U1189" i="2"/>
  <c r="X1189" i="2" s="1"/>
  <c r="S1189" i="2"/>
  <c r="AB1188" i="2"/>
  <c r="Y1188" i="2"/>
  <c r="AC1188" i="2" s="1"/>
  <c r="AD1188" i="2" s="1"/>
  <c r="AE1188" i="2" s="1"/>
  <c r="X1188" i="2"/>
  <c r="W1188" i="2"/>
  <c r="S1188" i="2"/>
  <c r="U1188" i="2" s="1"/>
  <c r="AB1187" i="2"/>
  <c r="AC1187" i="2" s="1"/>
  <c r="AD1187" i="2" s="1"/>
  <c r="AE1187" i="2" s="1"/>
  <c r="Z1187" i="2"/>
  <c r="Y1187" i="2"/>
  <c r="W1187" i="2"/>
  <c r="U1187" i="2"/>
  <c r="X1187" i="2" s="1"/>
  <c r="S1187" i="2"/>
  <c r="AC1186" i="2"/>
  <c r="AD1186" i="2" s="1"/>
  <c r="AE1186" i="2" s="1"/>
  <c r="AB1186" i="2"/>
  <c r="Y1186" i="2"/>
  <c r="Z1186" i="2" s="1"/>
  <c r="W1186" i="2"/>
  <c r="S1186" i="2"/>
  <c r="U1186" i="2" s="1"/>
  <c r="X1186" i="2" s="1"/>
  <c r="AB1185" i="2"/>
  <c r="Z1185" i="2"/>
  <c r="Y1185" i="2"/>
  <c r="AC1185" i="2" s="1"/>
  <c r="W1185" i="2"/>
  <c r="U1185" i="2"/>
  <c r="X1185" i="2" s="1"/>
  <c r="S1185" i="2"/>
  <c r="AB1184" i="2"/>
  <c r="Y1184" i="2"/>
  <c r="AC1184" i="2" s="1"/>
  <c r="AD1184" i="2" s="1"/>
  <c r="AE1184" i="2" s="1"/>
  <c r="X1184" i="2"/>
  <c r="W1184" i="2"/>
  <c r="S1184" i="2"/>
  <c r="U1184" i="2" s="1"/>
  <c r="AB1183" i="2"/>
  <c r="AC1183" i="2" s="1"/>
  <c r="Z1183" i="2"/>
  <c r="Y1183" i="2"/>
  <c r="W1183" i="2"/>
  <c r="U1183" i="2"/>
  <c r="X1183" i="2" s="1"/>
  <c r="S1183" i="2"/>
  <c r="AC1182" i="2"/>
  <c r="AB1182" i="2"/>
  <c r="Y1182" i="2"/>
  <c r="Z1182" i="2" s="1"/>
  <c r="W1182" i="2"/>
  <c r="S1182" i="2"/>
  <c r="U1182" i="2" s="1"/>
  <c r="X1182" i="2" s="1"/>
  <c r="AB1181" i="2"/>
  <c r="Z1181" i="2"/>
  <c r="Y1181" i="2"/>
  <c r="AC1181" i="2" s="1"/>
  <c r="AD1181" i="2" s="1"/>
  <c r="AE1181" i="2" s="1"/>
  <c r="W1181" i="2"/>
  <c r="U1181" i="2"/>
  <c r="X1181" i="2" s="1"/>
  <c r="S1181" i="2"/>
  <c r="AB1180" i="2"/>
  <c r="Y1180" i="2"/>
  <c r="AC1180" i="2" s="1"/>
  <c r="X1180" i="2"/>
  <c r="W1180" i="2"/>
  <c r="S1180" i="2"/>
  <c r="U1180" i="2" s="1"/>
  <c r="AB1179" i="2"/>
  <c r="AC1179" i="2" s="1"/>
  <c r="AD1179" i="2" s="1"/>
  <c r="AE1179" i="2" s="1"/>
  <c r="Z1179" i="2"/>
  <c r="Y1179" i="2"/>
  <c r="W1179" i="2"/>
  <c r="U1179" i="2"/>
  <c r="X1179" i="2" s="1"/>
  <c r="S1179" i="2"/>
  <c r="AC1178" i="2"/>
  <c r="AB1178" i="2"/>
  <c r="Y1178" i="2"/>
  <c r="Z1178" i="2" s="1"/>
  <c r="W1178" i="2"/>
  <c r="S1178" i="2"/>
  <c r="U1178" i="2" s="1"/>
  <c r="X1178" i="2" s="1"/>
  <c r="AE1177" i="2"/>
  <c r="AB1177" i="2"/>
  <c r="Z1177" i="2"/>
  <c r="Y1177" i="2"/>
  <c r="AC1177" i="2" s="1"/>
  <c r="AD1177" i="2" s="1"/>
  <c r="W1177" i="2"/>
  <c r="U1177" i="2"/>
  <c r="X1177" i="2" s="1"/>
  <c r="S1177" i="2"/>
  <c r="AB1176" i="2"/>
  <c r="Y1176" i="2"/>
  <c r="AC1176" i="2" s="1"/>
  <c r="W1176" i="2"/>
  <c r="S1176" i="2"/>
  <c r="U1176" i="2" s="1"/>
  <c r="X1176" i="2" s="1"/>
  <c r="AB1175" i="2"/>
  <c r="AC1175" i="2" s="1"/>
  <c r="Z1175" i="2"/>
  <c r="Y1175" i="2"/>
  <c r="W1175" i="2"/>
  <c r="U1175" i="2"/>
  <c r="X1175" i="2" s="1"/>
  <c r="S1175" i="2"/>
  <c r="AC1174" i="2"/>
  <c r="AD1174" i="2" s="1"/>
  <c r="AE1174" i="2" s="1"/>
  <c r="AB1174" i="2"/>
  <c r="Y1174" i="2"/>
  <c r="Z1174" i="2" s="1"/>
  <c r="W1174" i="2"/>
  <c r="S1174" i="2"/>
  <c r="U1174" i="2" s="1"/>
  <c r="X1174" i="2" s="1"/>
  <c r="AE1173" i="2"/>
  <c r="AB1173" i="2"/>
  <c r="Z1173" i="2"/>
  <c r="Y1173" i="2"/>
  <c r="AC1173" i="2" s="1"/>
  <c r="AD1173" i="2" s="1"/>
  <c r="W1173" i="2"/>
  <c r="U1173" i="2"/>
  <c r="X1173" i="2" s="1"/>
  <c r="S1173" i="2"/>
  <c r="AB1172" i="2"/>
  <c r="Y1172" i="2"/>
  <c r="AC1172" i="2" s="1"/>
  <c r="X1172" i="2"/>
  <c r="W1172" i="2"/>
  <c r="S1172" i="2"/>
  <c r="U1172" i="2" s="1"/>
  <c r="AB1171" i="2"/>
  <c r="AC1171" i="2" s="1"/>
  <c r="Z1171" i="2"/>
  <c r="Y1171" i="2"/>
  <c r="W1171" i="2"/>
  <c r="U1171" i="2"/>
  <c r="X1171" i="2" s="1"/>
  <c r="S1171" i="2"/>
  <c r="AC1170" i="2"/>
  <c r="AB1170" i="2"/>
  <c r="Y1170" i="2"/>
  <c r="Z1170" i="2" s="1"/>
  <c r="W1170" i="2"/>
  <c r="S1170" i="2"/>
  <c r="U1170" i="2" s="1"/>
  <c r="X1170" i="2" s="1"/>
  <c r="AB1169" i="2"/>
  <c r="Z1169" i="2"/>
  <c r="Y1169" i="2"/>
  <c r="AC1169" i="2" s="1"/>
  <c r="W1169" i="2"/>
  <c r="U1169" i="2"/>
  <c r="X1169" i="2" s="1"/>
  <c r="S1169" i="2"/>
  <c r="AB1168" i="2"/>
  <c r="Y1168" i="2"/>
  <c r="AC1168" i="2" s="1"/>
  <c r="X1168" i="2"/>
  <c r="W1168" i="2"/>
  <c r="S1168" i="2"/>
  <c r="U1168" i="2" s="1"/>
  <c r="AB1167" i="2"/>
  <c r="AC1167" i="2" s="1"/>
  <c r="AD1167" i="2" s="1"/>
  <c r="AE1167" i="2" s="1"/>
  <c r="Z1167" i="2"/>
  <c r="Y1167" i="2"/>
  <c r="W1167" i="2"/>
  <c r="U1167" i="2"/>
  <c r="X1167" i="2" s="1"/>
  <c r="S1167" i="2"/>
  <c r="AC1166" i="2"/>
  <c r="AD1166" i="2" s="1"/>
  <c r="AE1166" i="2" s="1"/>
  <c r="AB1166" i="2"/>
  <c r="Y1166" i="2"/>
  <c r="Z1166" i="2" s="1"/>
  <c r="W1166" i="2"/>
  <c r="S1166" i="2"/>
  <c r="U1166" i="2" s="1"/>
  <c r="X1166" i="2" s="1"/>
  <c r="AB1165" i="2"/>
  <c r="Z1165" i="2"/>
  <c r="Y1165" i="2"/>
  <c r="AC1165" i="2" s="1"/>
  <c r="AD1165" i="2" s="1"/>
  <c r="AE1165" i="2" s="1"/>
  <c r="W1165" i="2"/>
  <c r="U1165" i="2"/>
  <c r="X1165" i="2" s="1"/>
  <c r="S1165" i="2"/>
  <c r="AB1164" i="2"/>
  <c r="Y1164" i="2"/>
  <c r="AC1164" i="2" s="1"/>
  <c r="W1164" i="2"/>
  <c r="S1164" i="2"/>
  <c r="U1164" i="2" s="1"/>
  <c r="X1164" i="2" s="1"/>
  <c r="AB1163" i="2"/>
  <c r="AC1163" i="2" s="1"/>
  <c r="Z1163" i="2"/>
  <c r="Y1163" i="2"/>
  <c r="W1163" i="2"/>
  <c r="U1163" i="2"/>
  <c r="X1163" i="2" s="1"/>
  <c r="S1163" i="2"/>
  <c r="AC1162" i="2"/>
  <c r="AD1162" i="2" s="1"/>
  <c r="AE1162" i="2" s="1"/>
  <c r="AB1162" i="2"/>
  <c r="Y1162" i="2"/>
  <c r="Z1162" i="2" s="1"/>
  <c r="W1162" i="2"/>
  <c r="S1162" i="2"/>
  <c r="U1162" i="2" s="1"/>
  <c r="X1162" i="2" s="1"/>
  <c r="AB1161" i="2"/>
  <c r="Z1161" i="2"/>
  <c r="Y1161" i="2"/>
  <c r="AC1161" i="2" s="1"/>
  <c r="AD1161" i="2" s="1"/>
  <c r="AE1161" i="2" s="1"/>
  <c r="W1161" i="2"/>
  <c r="U1161" i="2"/>
  <c r="X1161" i="2" s="1"/>
  <c r="S1161" i="2"/>
  <c r="AB1160" i="2"/>
  <c r="Y1160" i="2"/>
  <c r="AC1160" i="2" s="1"/>
  <c r="W1160" i="2"/>
  <c r="S1160" i="2"/>
  <c r="U1160" i="2" s="1"/>
  <c r="X1160" i="2" s="1"/>
  <c r="AB1159" i="2"/>
  <c r="AC1159" i="2" s="1"/>
  <c r="AD1159" i="2" s="1"/>
  <c r="AE1159" i="2" s="1"/>
  <c r="Z1159" i="2"/>
  <c r="Y1159" i="2"/>
  <c r="W1159" i="2"/>
  <c r="U1159" i="2"/>
  <c r="X1159" i="2" s="1"/>
  <c r="S1159" i="2"/>
  <c r="AC1158" i="2"/>
  <c r="AB1158" i="2"/>
  <c r="Y1158" i="2"/>
  <c r="Z1158" i="2" s="1"/>
  <c r="W1158" i="2"/>
  <c r="S1158" i="2"/>
  <c r="U1158" i="2" s="1"/>
  <c r="X1158" i="2" s="1"/>
  <c r="AB1157" i="2"/>
  <c r="Z1157" i="2"/>
  <c r="Y1157" i="2"/>
  <c r="AC1157" i="2" s="1"/>
  <c r="W1157" i="2"/>
  <c r="U1157" i="2"/>
  <c r="X1157" i="2" s="1"/>
  <c r="S1157" i="2"/>
  <c r="AB1156" i="2"/>
  <c r="Y1156" i="2"/>
  <c r="AC1156" i="2" s="1"/>
  <c r="AD1156" i="2" s="1"/>
  <c r="AE1156" i="2" s="1"/>
  <c r="X1156" i="2"/>
  <c r="W1156" i="2"/>
  <c r="S1156" i="2"/>
  <c r="U1156" i="2" s="1"/>
  <c r="AB1155" i="2"/>
  <c r="AC1155" i="2" s="1"/>
  <c r="AD1155" i="2" s="1"/>
  <c r="AE1155" i="2" s="1"/>
  <c r="Z1155" i="2"/>
  <c r="Y1155" i="2"/>
  <c r="W1155" i="2"/>
  <c r="U1155" i="2"/>
  <c r="X1155" i="2" s="1"/>
  <c r="S1155" i="2"/>
  <c r="AC1154" i="2"/>
  <c r="AD1154" i="2" s="1"/>
  <c r="AE1154" i="2" s="1"/>
  <c r="AB1154" i="2"/>
  <c r="Y1154" i="2"/>
  <c r="Z1154" i="2" s="1"/>
  <c r="W1154" i="2"/>
  <c r="S1154" i="2"/>
  <c r="U1154" i="2" s="1"/>
  <c r="X1154" i="2" s="1"/>
  <c r="AB1153" i="2"/>
  <c r="Z1153" i="2"/>
  <c r="Y1153" i="2"/>
  <c r="AC1153" i="2" s="1"/>
  <c r="W1153" i="2"/>
  <c r="U1153" i="2"/>
  <c r="X1153" i="2" s="1"/>
  <c r="S1153" i="2"/>
  <c r="AB1152" i="2"/>
  <c r="Y1152" i="2"/>
  <c r="AC1152" i="2" s="1"/>
  <c r="AD1152" i="2" s="1"/>
  <c r="AE1152" i="2" s="1"/>
  <c r="X1152" i="2"/>
  <c r="W1152" i="2"/>
  <c r="S1152" i="2"/>
  <c r="U1152" i="2" s="1"/>
  <c r="AB1151" i="2"/>
  <c r="AC1151" i="2" s="1"/>
  <c r="Z1151" i="2"/>
  <c r="Y1151" i="2"/>
  <c r="W1151" i="2"/>
  <c r="U1151" i="2"/>
  <c r="X1151" i="2" s="1"/>
  <c r="S1151" i="2"/>
  <c r="AC1150" i="2"/>
  <c r="AB1150" i="2"/>
  <c r="Y1150" i="2"/>
  <c r="Z1150" i="2" s="1"/>
  <c r="W1150" i="2"/>
  <c r="S1150" i="2"/>
  <c r="U1150" i="2" s="1"/>
  <c r="X1150" i="2" s="1"/>
  <c r="AB1149" i="2"/>
  <c r="Z1149" i="2"/>
  <c r="Y1149" i="2"/>
  <c r="AC1149" i="2" s="1"/>
  <c r="AD1149" i="2" s="1"/>
  <c r="AE1149" i="2" s="1"/>
  <c r="W1149" i="2"/>
  <c r="U1149" i="2"/>
  <c r="X1149" i="2" s="1"/>
  <c r="S1149" i="2"/>
  <c r="AB1148" i="2"/>
  <c r="Y1148" i="2"/>
  <c r="AC1148" i="2" s="1"/>
  <c r="X1148" i="2"/>
  <c r="W1148" i="2"/>
  <c r="S1148" i="2"/>
  <c r="U1148" i="2" s="1"/>
  <c r="AB1147" i="2"/>
  <c r="AC1147" i="2" s="1"/>
  <c r="AD1147" i="2" s="1"/>
  <c r="AE1147" i="2" s="1"/>
  <c r="Z1147" i="2"/>
  <c r="Y1147" i="2"/>
  <c r="W1147" i="2"/>
  <c r="U1147" i="2"/>
  <c r="X1147" i="2" s="1"/>
  <c r="S1147" i="2"/>
  <c r="AC1146" i="2"/>
  <c r="AB1146" i="2"/>
  <c r="Y1146" i="2"/>
  <c r="Z1146" i="2" s="1"/>
  <c r="W1146" i="2"/>
  <c r="S1146" i="2"/>
  <c r="U1146" i="2" s="1"/>
  <c r="X1146" i="2" s="1"/>
  <c r="AE1145" i="2"/>
  <c r="AB1145" i="2"/>
  <c r="Z1145" i="2"/>
  <c r="Y1145" i="2"/>
  <c r="AC1145" i="2" s="1"/>
  <c r="AD1145" i="2" s="1"/>
  <c r="W1145" i="2"/>
  <c r="U1145" i="2"/>
  <c r="X1145" i="2" s="1"/>
  <c r="S1145" i="2"/>
  <c r="AB1144" i="2"/>
  <c r="Y1144" i="2"/>
  <c r="AC1144" i="2" s="1"/>
  <c r="W1144" i="2"/>
  <c r="S1144" i="2"/>
  <c r="U1144" i="2" s="1"/>
  <c r="X1144" i="2" s="1"/>
  <c r="AB1143" i="2"/>
  <c r="AC1143" i="2" s="1"/>
  <c r="Z1143" i="2"/>
  <c r="Y1143" i="2"/>
  <c r="W1143" i="2"/>
  <c r="U1143" i="2"/>
  <c r="X1143" i="2" s="1"/>
  <c r="S1143" i="2"/>
  <c r="AC1142" i="2"/>
  <c r="AD1142" i="2" s="1"/>
  <c r="AE1142" i="2" s="1"/>
  <c r="AB1142" i="2"/>
  <c r="Y1142" i="2"/>
  <c r="Z1142" i="2" s="1"/>
  <c r="W1142" i="2"/>
  <c r="S1142" i="2"/>
  <c r="U1142" i="2" s="1"/>
  <c r="X1142" i="2" s="1"/>
  <c r="AE1141" i="2"/>
  <c r="AB1141" i="2"/>
  <c r="Z1141" i="2"/>
  <c r="Y1141" i="2"/>
  <c r="AC1141" i="2" s="1"/>
  <c r="AD1141" i="2" s="1"/>
  <c r="W1141" i="2"/>
  <c r="U1141" i="2"/>
  <c r="X1141" i="2" s="1"/>
  <c r="S1141" i="2"/>
  <c r="AB1140" i="2"/>
  <c r="Y1140" i="2"/>
  <c r="AC1140" i="2" s="1"/>
  <c r="X1140" i="2"/>
  <c r="W1140" i="2"/>
  <c r="S1140" i="2"/>
  <c r="U1140" i="2" s="1"/>
  <c r="AB1139" i="2"/>
  <c r="Z1139" i="2"/>
  <c r="Y1139" i="2"/>
  <c r="AC1139" i="2" s="1"/>
  <c r="W1139" i="2"/>
  <c r="U1139" i="2"/>
  <c r="X1139" i="2" s="1"/>
  <c r="S1139" i="2"/>
  <c r="AC1138" i="2"/>
  <c r="AB1138" i="2"/>
  <c r="Y1138" i="2"/>
  <c r="Z1138" i="2" s="1"/>
  <c r="W1138" i="2"/>
  <c r="S1138" i="2"/>
  <c r="U1138" i="2" s="1"/>
  <c r="X1138" i="2" s="1"/>
  <c r="AB1137" i="2"/>
  <c r="Z1137" i="2"/>
  <c r="Y1137" i="2"/>
  <c r="AC1137" i="2" s="1"/>
  <c r="W1137" i="2"/>
  <c r="U1137" i="2"/>
  <c r="X1137" i="2" s="1"/>
  <c r="S1137" i="2"/>
  <c r="AB1136" i="2"/>
  <c r="Y1136" i="2"/>
  <c r="AC1136" i="2" s="1"/>
  <c r="X1136" i="2"/>
  <c r="W1136" i="2"/>
  <c r="S1136" i="2"/>
  <c r="U1136" i="2" s="1"/>
  <c r="AB1135" i="2"/>
  <c r="Z1135" i="2"/>
  <c r="Y1135" i="2"/>
  <c r="AC1135" i="2" s="1"/>
  <c r="AD1135" i="2" s="1"/>
  <c r="AE1135" i="2" s="1"/>
  <c r="W1135" i="2"/>
  <c r="U1135" i="2"/>
  <c r="X1135" i="2" s="1"/>
  <c r="S1135" i="2"/>
  <c r="AC1134" i="2"/>
  <c r="AD1134" i="2" s="1"/>
  <c r="AE1134" i="2" s="1"/>
  <c r="AB1134" i="2"/>
  <c r="Y1134" i="2"/>
  <c r="Z1134" i="2" s="1"/>
  <c r="W1134" i="2"/>
  <c r="S1134" i="2"/>
  <c r="U1134" i="2" s="1"/>
  <c r="X1134" i="2" s="1"/>
  <c r="AB1133" i="2"/>
  <c r="Z1133" i="2"/>
  <c r="Y1133" i="2"/>
  <c r="AC1133" i="2" s="1"/>
  <c r="AD1133" i="2" s="1"/>
  <c r="AE1133" i="2" s="1"/>
  <c r="W1133" i="2"/>
  <c r="U1133" i="2"/>
  <c r="X1133" i="2" s="1"/>
  <c r="S1133" i="2"/>
  <c r="AB1132" i="2"/>
  <c r="Y1132" i="2"/>
  <c r="AC1132" i="2" s="1"/>
  <c r="W1132" i="2"/>
  <c r="S1132" i="2"/>
  <c r="U1132" i="2" s="1"/>
  <c r="X1132" i="2" s="1"/>
  <c r="AB1131" i="2"/>
  <c r="Z1131" i="2"/>
  <c r="Y1131" i="2"/>
  <c r="AC1131" i="2" s="1"/>
  <c r="AD1131" i="2" s="1"/>
  <c r="AE1131" i="2" s="1"/>
  <c r="W1131" i="2"/>
  <c r="U1131" i="2"/>
  <c r="X1131" i="2" s="1"/>
  <c r="S1131" i="2"/>
  <c r="AC1130" i="2"/>
  <c r="AD1130" i="2" s="1"/>
  <c r="AE1130" i="2" s="1"/>
  <c r="AB1130" i="2"/>
  <c r="Y1130" i="2"/>
  <c r="Z1130" i="2" s="1"/>
  <c r="W1130" i="2"/>
  <c r="S1130" i="2"/>
  <c r="U1130" i="2" s="1"/>
  <c r="X1130" i="2" s="1"/>
  <c r="AB1129" i="2"/>
  <c r="Z1129" i="2"/>
  <c r="Y1129" i="2"/>
  <c r="AC1129" i="2" s="1"/>
  <c r="AD1129" i="2" s="1"/>
  <c r="AE1129" i="2" s="1"/>
  <c r="W1129" i="2"/>
  <c r="U1129" i="2"/>
  <c r="X1129" i="2" s="1"/>
  <c r="S1129" i="2"/>
  <c r="AB1128" i="2"/>
  <c r="Y1128" i="2"/>
  <c r="AC1128" i="2" s="1"/>
  <c r="W1128" i="2"/>
  <c r="S1128" i="2"/>
  <c r="U1128" i="2" s="1"/>
  <c r="X1128" i="2" s="1"/>
  <c r="AB1127" i="2"/>
  <c r="Z1127" i="2"/>
  <c r="Y1127" i="2"/>
  <c r="AC1127" i="2" s="1"/>
  <c r="AD1127" i="2" s="1"/>
  <c r="AE1127" i="2" s="1"/>
  <c r="W1127" i="2"/>
  <c r="U1127" i="2"/>
  <c r="X1127" i="2" s="1"/>
  <c r="S1127" i="2"/>
  <c r="AC1126" i="2"/>
  <c r="AB1126" i="2"/>
  <c r="Y1126" i="2"/>
  <c r="Z1126" i="2" s="1"/>
  <c r="W1126" i="2"/>
  <c r="S1126" i="2"/>
  <c r="U1126" i="2" s="1"/>
  <c r="X1126" i="2" s="1"/>
  <c r="AB1125" i="2"/>
  <c r="Z1125" i="2"/>
  <c r="Y1125" i="2"/>
  <c r="AC1125" i="2" s="1"/>
  <c r="W1125" i="2"/>
  <c r="U1125" i="2"/>
  <c r="X1125" i="2" s="1"/>
  <c r="S1125" i="2"/>
  <c r="AB1124" i="2"/>
  <c r="Y1124" i="2"/>
  <c r="AC1124" i="2" s="1"/>
  <c r="AD1124" i="2" s="1"/>
  <c r="AE1124" i="2" s="1"/>
  <c r="X1124" i="2"/>
  <c r="W1124" i="2"/>
  <c r="S1124" i="2"/>
  <c r="U1124" i="2" s="1"/>
  <c r="AB1123" i="2"/>
  <c r="Z1123" i="2"/>
  <c r="Y1123" i="2"/>
  <c r="AC1123" i="2" s="1"/>
  <c r="W1123" i="2"/>
  <c r="U1123" i="2"/>
  <c r="X1123" i="2" s="1"/>
  <c r="S1123" i="2"/>
  <c r="AC1122" i="2"/>
  <c r="AD1122" i="2" s="1"/>
  <c r="AE1122" i="2" s="1"/>
  <c r="AB1122" i="2"/>
  <c r="Y1122" i="2"/>
  <c r="Z1122" i="2" s="1"/>
  <c r="W1122" i="2"/>
  <c r="S1122" i="2"/>
  <c r="U1122" i="2" s="1"/>
  <c r="X1122" i="2" s="1"/>
  <c r="AB1121" i="2"/>
  <c r="Z1121" i="2"/>
  <c r="Y1121" i="2"/>
  <c r="AC1121" i="2" s="1"/>
  <c r="W1121" i="2"/>
  <c r="U1121" i="2"/>
  <c r="X1121" i="2" s="1"/>
  <c r="S1121" i="2"/>
  <c r="AB1120" i="2"/>
  <c r="Y1120" i="2"/>
  <c r="AC1120" i="2" s="1"/>
  <c r="AD1120" i="2" s="1"/>
  <c r="AE1120" i="2" s="1"/>
  <c r="X1120" i="2"/>
  <c r="W1120" i="2"/>
  <c r="S1120" i="2"/>
  <c r="U1120" i="2" s="1"/>
  <c r="AB1119" i="2"/>
  <c r="Z1119" i="2"/>
  <c r="Y1119" i="2"/>
  <c r="AC1119" i="2" s="1"/>
  <c r="AD1119" i="2" s="1"/>
  <c r="AE1119" i="2" s="1"/>
  <c r="W1119" i="2"/>
  <c r="U1119" i="2"/>
  <c r="X1119" i="2" s="1"/>
  <c r="S1119" i="2"/>
  <c r="AC1118" i="2"/>
  <c r="AB1118" i="2"/>
  <c r="Y1118" i="2"/>
  <c r="Z1118" i="2" s="1"/>
  <c r="W1118" i="2"/>
  <c r="S1118" i="2"/>
  <c r="U1118" i="2" s="1"/>
  <c r="X1118" i="2" s="1"/>
  <c r="AB1117" i="2"/>
  <c r="Z1117" i="2"/>
  <c r="Y1117" i="2"/>
  <c r="AC1117" i="2" s="1"/>
  <c r="AD1117" i="2" s="1"/>
  <c r="AE1117" i="2" s="1"/>
  <c r="W1117" i="2"/>
  <c r="U1117" i="2"/>
  <c r="X1117" i="2" s="1"/>
  <c r="S1117" i="2"/>
  <c r="AB1116" i="2"/>
  <c r="Y1116" i="2"/>
  <c r="AC1116" i="2" s="1"/>
  <c r="X1116" i="2"/>
  <c r="W1116" i="2"/>
  <c r="S1116" i="2"/>
  <c r="U1116" i="2" s="1"/>
  <c r="AB1115" i="2"/>
  <c r="Z1115" i="2"/>
  <c r="Y1115" i="2"/>
  <c r="AC1115" i="2" s="1"/>
  <c r="AD1115" i="2" s="1"/>
  <c r="AE1115" i="2" s="1"/>
  <c r="W1115" i="2"/>
  <c r="U1115" i="2"/>
  <c r="X1115" i="2" s="1"/>
  <c r="S1115" i="2"/>
  <c r="AC1114" i="2"/>
  <c r="AB1114" i="2"/>
  <c r="Y1114" i="2"/>
  <c r="Z1114" i="2" s="1"/>
  <c r="W1114" i="2"/>
  <c r="S1114" i="2"/>
  <c r="U1114" i="2" s="1"/>
  <c r="X1114" i="2" s="1"/>
  <c r="AE1113" i="2"/>
  <c r="AB1113" i="2"/>
  <c r="Z1113" i="2"/>
  <c r="Y1113" i="2"/>
  <c r="AC1113" i="2" s="1"/>
  <c r="AD1113" i="2" s="1"/>
  <c r="W1113" i="2"/>
  <c r="U1113" i="2"/>
  <c r="X1113" i="2" s="1"/>
  <c r="S1113" i="2"/>
  <c r="AB1112" i="2"/>
  <c r="Y1112" i="2"/>
  <c r="AC1112" i="2" s="1"/>
  <c r="W1112" i="2"/>
  <c r="S1112" i="2"/>
  <c r="U1112" i="2" s="1"/>
  <c r="X1112" i="2" s="1"/>
  <c r="AB1111" i="2"/>
  <c r="Z1111" i="2"/>
  <c r="Y1111" i="2"/>
  <c r="AC1111" i="2" s="1"/>
  <c r="W1111" i="2"/>
  <c r="U1111" i="2"/>
  <c r="X1111" i="2" s="1"/>
  <c r="S1111" i="2"/>
  <c r="AC1110" i="2"/>
  <c r="AD1110" i="2" s="1"/>
  <c r="AE1110" i="2" s="1"/>
  <c r="AB1110" i="2"/>
  <c r="Y1110" i="2"/>
  <c r="Z1110" i="2" s="1"/>
  <c r="W1110" i="2"/>
  <c r="S1110" i="2"/>
  <c r="U1110" i="2" s="1"/>
  <c r="X1110" i="2" s="1"/>
  <c r="AE1109" i="2"/>
  <c r="AB1109" i="2"/>
  <c r="Z1109" i="2"/>
  <c r="Y1109" i="2"/>
  <c r="AC1109" i="2" s="1"/>
  <c r="AD1109" i="2" s="1"/>
  <c r="W1109" i="2"/>
  <c r="U1109" i="2"/>
  <c r="X1109" i="2" s="1"/>
  <c r="S1109" i="2"/>
  <c r="AB1108" i="2"/>
  <c r="Y1108" i="2"/>
  <c r="AC1108" i="2" s="1"/>
  <c r="X1108" i="2"/>
  <c r="W1108" i="2"/>
  <c r="S1108" i="2"/>
  <c r="U1108" i="2" s="1"/>
  <c r="AB1107" i="2"/>
  <c r="Z1107" i="2"/>
  <c r="Y1107" i="2"/>
  <c r="AC1107" i="2" s="1"/>
  <c r="W1107" i="2"/>
  <c r="U1107" i="2"/>
  <c r="X1107" i="2" s="1"/>
  <c r="S1107" i="2"/>
  <c r="AC1106" i="2"/>
  <c r="AB1106" i="2"/>
  <c r="Y1106" i="2"/>
  <c r="Z1106" i="2" s="1"/>
  <c r="W1106" i="2"/>
  <c r="S1106" i="2"/>
  <c r="U1106" i="2" s="1"/>
  <c r="X1106" i="2" s="1"/>
  <c r="AB1105" i="2"/>
  <c r="Z1105" i="2"/>
  <c r="Y1105" i="2"/>
  <c r="AC1105" i="2" s="1"/>
  <c r="W1105" i="2"/>
  <c r="U1105" i="2"/>
  <c r="X1105" i="2" s="1"/>
  <c r="S1105" i="2"/>
  <c r="AB1104" i="2"/>
  <c r="Y1104" i="2"/>
  <c r="AC1104" i="2" s="1"/>
  <c r="X1104" i="2"/>
  <c r="W1104" i="2"/>
  <c r="S1104" i="2"/>
  <c r="U1104" i="2" s="1"/>
  <c r="AB1103" i="2"/>
  <c r="Z1103" i="2"/>
  <c r="Y1103" i="2"/>
  <c r="AC1103" i="2" s="1"/>
  <c r="AD1103" i="2" s="1"/>
  <c r="AE1103" i="2" s="1"/>
  <c r="W1103" i="2"/>
  <c r="U1103" i="2"/>
  <c r="X1103" i="2" s="1"/>
  <c r="S1103" i="2"/>
  <c r="AC1102" i="2"/>
  <c r="AD1102" i="2" s="1"/>
  <c r="AE1102" i="2" s="1"/>
  <c r="AB1102" i="2"/>
  <c r="Y1102" i="2"/>
  <c r="Z1102" i="2" s="1"/>
  <c r="W1102" i="2"/>
  <c r="S1102" i="2"/>
  <c r="U1102" i="2" s="1"/>
  <c r="X1102" i="2" s="1"/>
  <c r="AB1101" i="2"/>
  <c r="Z1101" i="2"/>
  <c r="Y1101" i="2"/>
  <c r="AC1101" i="2" s="1"/>
  <c r="AD1101" i="2" s="1"/>
  <c r="AE1101" i="2" s="1"/>
  <c r="W1101" i="2"/>
  <c r="U1101" i="2"/>
  <c r="X1101" i="2" s="1"/>
  <c r="S1101" i="2"/>
  <c r="AB1100" i="2"/>
  <c r="Y1100" i="2"/>
  <c r="AC1100" i="2" s="1"/>
  <c r="W1100" i="2"/>
  <c r="S1100" i="2"/>
  <c r="U1100" i="2" s="1"/>
  <c r="X1100" i="2" s="1"/>
  <c r="AB1099" i="2"/>
  <c r="Z1099" i="2"/>
  <c r="Y1099" i="2"/>
  <c r="AC1099" i="2" s="1"/>
  <c r="AD1099" i="2" s="1"/>
  <c r="AE1099" i="2" s="1"/>
  <c r="W1099" i="2"/>
  <c r="U1099" i="2"/>
  <c r="X1099" i="2" s="1"/>
  <c r="S1099" i="2"/>
  <c r="AC1098" i="2"/>
  <c r="AD1098" i="2" s="1"/>
  <c r="AE1098" i="2" s="1"/>
  <c r="AB1098" i="2"/>
  <c r="Y1098" i="2"/>
  <c r="Z1098" i="2" s="1"/>
  <c r="W1098" i="2"/>
  <c r="S1098" i="2"/>
  <c r="U1098" i="2" s="1"/>
  <c r="X1098" i="2" s="1"/>
  <c r="AB1097" i="2"/>
  <c r="Z1097" i="2"/>
  <c r="Y1097" i="2"/>
  <c r="AC1097" i="2" s="1"/>
  <c r="AD1097" i="2" s="1"/>
  <c r="AE1097" i="2" s="1"/>
  <c r="W1097" i="2"/>
  <c r="U1097" i="2"/>
  <c r="X1097" i="2" s="1"/>
  <c r="S1097" i="2"/>
  <c r="AB1096" i="2"/>
  <c r="Y1096" i="2"/>
  <c r="AC1096" i="2" s="1"/>
  <c r="W1096" i="2"/>
  <c r="S1096" i="2"/>
  <c r="U1096" i="2" s="1"/>
  <c r="X1096" i="2" s="1"/>
  <c r="AB1095" i="2"/>
  <c r="Z1095" i="2"/>
  <c r="Y1095" i="2"/>
  <c r="AC1095" i="2" s="1"/>
  <c r="AD1095" i="2" s="1"/>
  <c r="AE1095" i="2" s="1"/>
  <c r="W1095" i="2"/>
  <c r="U1095" i="2"/>
  <c r="X1095" i="2" s="1"/>
  <c r="S1095" i="2"/>
  <c r="AC1094" i="2"/>
  <c r="AB1094" i="2"/>
  <c r="Y1094" i="2"/>
  <c r="Z1094" i="2" s="1"/>
  <c r="W1094" i="2"/>
  <c r="S1094" i="2"/>
  <c r="U1094" i="2" s="1"/>
  <c r="X1094" i="2" s="1"/>
  <c r="AB1093" i="2"/>
  <c r="Z1093" i="2"/>
  <c r="Y1093" i="2"/>
  <c r="AC1093" i="2" s="1"/>
  <c r="W1093" i="2"/>
  <c r="U1093" i="2"/>
  <c r="X1093" i="2" s="1"/>
  <c r="S1093" i="2"/>
  <c r="AB1092" i="2"/>
  <c r="Y1092" i="2"/>
  <c r="AC1092" i="2" s="1"/>
  <c r="AD1092" i="2" s="1"/>
  <c r="AE1092" i="2" s="1"/>
  <c r="X1092" i="2"/>
  <c r="W1092" i="2"/>
  <c r="S1092" i="2"/>
  <c r="U1092" i="2" s="1"/>
  <c r="AB1091" i="2"/>
  <c r="Z1091" i="2"/>
  <c r="Y1091" i="2"/>
  <c r="AC1091" i="2" s="1"/>
  <c r="W1091" i="2"/>
  <c r="U1091" i="2"/>
  <c r="X1091" i="2" s="1"/>
  <c r="S1091" i="2"/>
  <c r="AC1090" i="2"/>
  <c r="AD1090" i="2" s="1"/>
  <c r="AE1090" i="2" s="1"/>
  <c r="AB1090" i="2"/>
  <c r="Y1090" i="2"/>
  <c r="Z1090" i="2" s="1"/>
  <c r="W1090" i="2"/>
  <c r="S1090" i="2"/>
  <c r="U1090" i="2" s="1"/>
  <c r="X1090" i="2" s="1"/>
  <c r="AB1089" i="2"/>
  <c r="Z1089" i="2"/>
  <c r="Y1089" i="2"/>
  <c r="AC1089" i="2" s="1"/>
  <c r="W1089" i="2"/>
  <c r="U1089" i="2"/>
  <c r="X1089" i="2" s="1"/>
  <c r="S1089" i="2"/>
  <c r="AB1088" i="2"/>
  <c r="Y1088" i="2"/>
  <c r="AC1088" i="2" s="1"/>
  <c r="AD1088" i="2" s="1"/>
  <c r="AE1088" i="2" s="1"/>
  <c r="X1088" i="2"/>
  <c r="W1088" i="2"/>
  <c r="S1088" i="2"/>
  <c r="U1088" i="2" s="1"/>
  <c r="AB1087" i="2"/>
  <c r="Z1087" i="2"/>
  <c r="Y1087" i="2"/>
  <c r="AC1087" i="2" s="1"/>
  <c r="AD1087" i="2" s="1"/>
  <c r="AE1087" i="2" s="1"/>
  <c r="W1087" i="2"/>
  <c r="U1087" i="2"/>
  <c r="X1087" i="2" s="1"/>
  <c r="S1087" i="2"/>
  <c r="AC1086" i="2"/>
  <c r="AB1086" i="2"/>
  <c r="Y1086" i="2"/>
  <c r="Z1086" i="2" s="1"/>
  <c r="W1086" i="2"/>
  <c r="S1086" i="2"/>
  <c r="U1086" i="2" s="1"/>
  <c r="X1086" i="2" s="1"/>
  <c r="AB1085" i="2"/>
  <c r="Z1085" i="2"/>
  <c r="Y1085" i="2"/>
  <c r="AC1085" i="2" s="1"/>
  <c r="AD1085" i="2" s="1"/>
  <c r="AE1085" i="2" s="1"/>
  <c r="W1085" i="2"/>
  <c r="U1085" i="2"/>
  <c r="X1085" i="2" s="1"/>
  <c r="S1085" i="2"/>
  <c r="AB1084" i="2"/>
  <c r="Y1084" i="2"/>
  <c r="AC1084" i="2" s="1"/>
  <c r="X1084" i="2"/>
  <c r="W1084" i="2"/>
  <c r="S1084" i="2"/>
  <c r="U1084" i="2" s="1"/>
  <c r="AB1083" i="2"/>
  <c r="Z1083" i="2"/>
  <c r="Y1083" i="2"/>
  <c r="AC1083" i="2" s="1"/>
  <c r="AD1083" i="2" s="1"/>
  <c r="AE1083" i="2" s="1"/>
  <c r="W1083" i="2"/>
  <c r="U1083" i="2"/>
  <c r="X1083" i="2" s="1"/>
  <c r="S1083" i="2"/>
  <c r="AC1082" i="2"/>
  <c r="AB1082" i="2"/>
  <c r="Y1082" i="2"/>
  <c r="Z1082" i="2" s="1"/>
  <c r="W1082" i="2"/>
  <c r="S1082" i="2"/>
  <c r="U1082" i="2" s="1"/>
  <c r="X1082" i="2" s="1"/>
  <c r="AE1081" i="2"/>
  <c r="AB1081" i="2"/>
  <c r="Z1081" i="2"/>
  <c r="Y1081" i="2"/>
  <c r="AC1081" i="2" s="1"/>
  <c r="AD1081" i="2" s="1"/>
  <c r="W1081" i="2"/>
  <c r="U1081" i="2"/>
  <c r="X1081" i="2" s="1"/>
  <c r="S1081" i="2"/>
  <c r="AB1080" i="2"/>
  <c r="Y1080" i="2"/>
  <c r="AC1080" i="2" s="1"/>
  <c r="W1080" i="2"/>
  <c r="S1080" i="2"/>
  <c r="U1080" i="2" s="1"/>
  <c r="X1080" i="2" s="1"/>
  <c r="AB1079" i="2"/>
  <c r="Z1079" i="2"/>
  <c r="Y1079" i="2"/>
  <c r="AC1079" i="2" s="1"/>
  <c r="W1079" i="2"/>
  <c r="U1079" i="2"/>
  <c r="X1079" i="2" s="1"/>
  <c r="S1079" i="2"/>
  <c r="AC1078" i="2"/>
  <c r="AD1078" i="2" s="1"/>
  <c r="AE1078" i="2" s="1"/>
  <c r="AB1078" i="2"/>
  <c r="Y1078" i="2"/>
  <c r="Z1078" i="2" s="1"/>
  <c r="W1078" i="2"/>
  <c r="S1078" i="2"/>
  <c r="U1078" i="2" s="1"/>
  <c r="X1078" i="2" s="1"/>
  <c r="AE1077" i="2"/>
  <c r="AB1077" i="2"/>
  <c r="Z1077" i="2"/>
  <c r="Y1077" i="2"/>
  <c r="AC1077" i="2" s="1"/>
  <c r="AD1077" i="2" s="1"/>
  <c r="W1077" i="2"/>
  <c r="U1077" i="2"/>
  <c r="X1077" i="2" s="1"/>
  <c r="S1077" i="2"/>
  <c r="AB1076" i="2"/>
  <c r="Y1076" i="2"/>
  <c r="AC1076" i="2" s="1"/>
  <c r="X1076" i="2"/>
  <c r="W1076" i="2"/>
  <c r="S1076" i="2"/>
  <c r="U1076" i="2" s="1"/>
  <c r="AB1075" i="2"/>
  <c r="Z1075" i="2"/>
  <c r="Y1075" i="2"/>
  <c r="AC1075" i="2" s="1"/>
  <c r="W1075" i="2"/>
  <c r="U1075" i="2"/>
  <c r="X1075" i="2" s="1"/>
  <c r="S1075" i="2"/>
  <c r="AC1074" i="2"/>
  <c r="AB1074" i="2"/>
  <c r="Y1074" i="2"/>
  <c r="Z1074" i="2" s="1"/>
  <c r="W1074" i="2"/>
  <c r="S1074" i="2"/>
  <c r="U1074" i="2" s="1"/>
  <c r="X1074" i="2" s="1"/>
  <c r="AB1073" i="2"/>
  <c r="Z1073" i="2"/>
  <c r="Y1073" i="2"/>
  <c r="AC1073" i="2" s="1"/>
  <c r="W1073" i="2"/>
  <c r="U1073" i="2"/>
  <c r="X1073" i="2" s="1"/>
  <c r="S1073" i="2"/>
  <c r="AB1072" i="2"/>
  <c r="Y1072" i="2"/>
  <c r="AC1072" i="2" s="1"/>
  <c r="X1072" i="2"/>
  <c r="W1072" i="2"/>
  <c r="S1072" i="2"/>
  <c r="U1072" i="2" s="1"/>
  <c r="AB1071" i="2"/>
  <c r="Z1071" i="2"/>
  <c r="Y1071" i="2"/>
  <c r="AC1071" i="2" s="1"/>
  <c r="AD1071" i="2" s="1"/>
  <c r="AE1071" i="2" s="1"/>
  <c r="W1071" i="2"/>
  <c r="U1071" i="2"/>
  <c r="X1071" i="2" s="1"/>
  <c r="S1071" i="2"/>
  <c r="AC1070" i="2"/>
  <c r="AD1070" i="2" s="1"/>
  <c r="AE1070" i="2" s="1"/>
  <c r="AB1070" i="2"/>
  <c r="Y1070" i="2"/>
  <c r="Z1070" i="2" s="1"/>
  <c r="W1070" i="2"/>
  <c r="S1070" i="2"/>
  <c r="U1070" i="2" s="1"/>
  <c r="X1070" i="2" s="1"/>
  <c r="AB1069" i="2"/>
  <c r="Z1069" i="2"/>
  <c r="Y1069" i="2"/>
  <c r="AC1069" i="2" s="1"/>
  <c r="AD1069" i="2" s="1"/>
  <c r="AE1069" i="2" s="1"/>
  <c r="W1069" i="2"/>
  <c r="U1069" i="2"/>
  <c r="X1069" i="2" s="1"/>
  <c r="S1069" i="2"/>
  <c r="AB1068" i="2"/>
  <c r="Y1068" i="2"/>
  <c r="AC1068" i="2" s="1"/>
  <c r="W1068" i="2"/>
  <c r="S1068" i="2"/>
  <c r="U1068" i="2" s="1"/>
  <c r="X1068" i="2" s="1"/>
  <c r="AB1067" i="2"/>
  <c r="Z1067" i="2"/>
  <c r="Y1067" i="2"/>
  <c r="AC1067" i="2" s="1"/>
  <c r="AD1067" i="2" s="1"/>
  <c r="AE1067" i="2" s="1"/>
  <c r="W1067" i="2"/>
  <c r="U1067" i="2"/>
  <c r="X1067" i="2" s="1"/>
  <c r="S1067" i="2"/>
  <c r="AC1066" i="2"/>
  <c r="AD1066" i="2" s="1"/>
  <c r="AE1066" i="2" s="1"/>
  <c r="AB1066" i="2"/>
  <c r="Y1066" i="2"/>
  <c r="Z1066" i="2" s="1"/>
  <c r="W1066" i="2"/>
  <c r="S1066" i="2"/>
  <c r="U1066" i="2" s="1"/>
  <c r="X1066" i="2" s="1"/>
  <c r="AB1065" i="2"/>
  <c r="Z1065" i="2"/>
  <c r="Y1065" i="2"/>
  <c r="AC1065" i="2" s="1"/>
  <c r="AD1065" i="2" s="1"/>
  <c r="AE1065" i="2" s="1"/>
  <c r="W1065" i="2"/>
  <c r="U1065" i="2"/>
  <c r="X1065" i="2" s="1"/>
  <c r="S1065" i="2"/>
  <c r="AB1064" i="2"/>
  <c r="Y1064" i="2"/>
  <c r="AC1064" i="2" s="1"/>
  <c r="W1064" i="2"/>
  <c r="S1064" i="2"/>
  <c r="U1064" i="2" s="1"/>
  <c r="X1064" i="2" s="1"/>
  <c r="AB1063" i="2"/>
  <c r="Z1063" i="2"/>
  <c r="Y1063" i="2"/>
  <c r="AC1063" i="2" s="1"/>
  <c r="AD1063" i="2" s="1"/>
  <c r="AE1063" i="2" s="1"/>
  <c r="W1063" i="2"/>
  <c r="U1063" i="2"/>
  <c r="X1063" i="2" s="1"/>
  <c r="S1063" i="2"/>
  <c r="AC1062" i="2"/>
  <c r="AB1062" i="2"/>
  <c r="Y1062" i="2"/>
  <c r="Z1062" i="2" s="1"/>
  <c r="W1062" i="2"/>
  <c r="S1062" i="2"/>
  <c r="U1062" i="2" s="1"/>
  <c r="X1062" i="2" s="1"/>
  <c r="AB1061" i="2"/>
  <c r="Z1061" i="2"/>
  <c r="Y1061" i="2"/>
  <c r="AC1061" i="2" s="1"/>
  <c r="W1061" i="2"/>
  <c r="U1061" i="2"/>
  <c r="X1061" i="2" s="1"/>
  <c r="S1061" i="2"/>
  <c r="AB1060" i="2"/>
  <c r="Y1060" i="2"/>
  <c r="AC1060" i="2" s="1"/>
  <c r="AD1060" i="2" s="1"/>
  <c r="AE1060" i="2" s="1"/>
  <c r="X1060" i="2"/>
  <c r="W1060" i="2"/>
  <c r="S1060" i="2"/>
  <c r="U1060" i="2" s="1"/>
  <c r="AB1059" i="2"/>
  <c r="Z1059" i="2"/>
  <c r="Y1059" i="2"/>
  <c r="AC1059" i="2" s="1"/>
  <c r="W1059" i="2"/>
  <c r="U1059" i="2"/>
  <c r="X1059" i="2" s="1"/>
  <c r="S1059" i="2"/>
  <c r="AC1058" i="2"/>
  <c r="AD1058" i="2" s="1"/>
  <c r="AE1058" i="2" s="1"/>
  <c r="AB1058" i="2"/>
  <c r="Y1058" i="2"/>
  <c r="Z1058" i="2" s="1"/>
  <c r="W1058" i="2"/>
  <c r="S1058" i="2"/>
  <c r="U1058" i="2" s="1"/>
  <c r="X1058" i="2" s="1"/>
  <c r="AB1057" i="2"/>
  <c r="Z1057" i="2"/>
  <c r="Y1057" i="2"/>
  <c r="AC1057" i="2" s="1"/>
  <c r="W1057" i="2"/>
  <c r="U1057" i="2"/>
  <c r="X1057" i="2" s="1"/>
  <c r="S1057" i="2"/>
  <c r="AB1056" i="2"/>
  <c r="Y1056" i="2"/>
  <c r="AC1056" i="2" s="1"/>
  <c r="AD1056" i="2" s="1"/>
  <c r="AE1056" i="2" s="1"/>
  <c r="X1056" i="2"/>
  <c r="W1056" i="2"/>
  <c r="S1056" i="2"/>
  <c r="U1056" i="2" s="1"/>
  <c r="AB1055" i="2"/>
  <c r="Z1055" i="2"/>
  <c r="Y1055" i="2"/>
  <c r="AC1055" i="2" s="1"/>
  <c r="AD1055" i="2" s="1"/>
  <c r="AE1055" i="2" s="1"/>
  <c r="W1055" i="2"/>
  <c r="U1055" i="2"/>
  <c r="X1055" i="2" s="1"/>
  <c r="S1055" i="2"/>
  <c r="AC1054" i="2"/>
  <c r="AB1054" i="2"/>
  <c r="Y1054" i="2"/>
  <c r="Z1054" i="2" s="1"/>
  <c r="W1054" i="2"/>
  <c r="S1054" i="2"/>
  <c r="U1054" i="2" s="1"/>
  <c r="X1054" i="2" s="1"/>
  <c r="AB1053" i="2"/>
  <c r="Z1053" i="2"/>
  <c r="Y1053" i="2"/>
  <c r="AC1053" i="2" s="1"/>
  <c r="AD1053" i="2" s="1"/>
  <c r="AE1053" i="2" s="1"/>
  <c r="W1053" i="2"/>
  <c r="U1053" i="2"/>
  <c r="X1053" i="2" s="1"/>
  <c r="S1053" i="2"/>
  <c r="AB1052" i="2"/>
  <c r="Y1052" i="2"/>
  <c r="AC1052" i="2" s="1"/>
  <c r="X1052" i="2"/>
  <c r="W1052" i="2"/>
  <c r="S1052" i="2"/>
  <c r="U1052" i="2" s="1"/>
  <c r="AB1051" i="2"/>
  <c r="Z1051" i="2"/>
  <c r="Y1051" i="2"/>
  <c r="AC1051" i="2" s="1"/>
  <c r="AD1051" i="2" s="1"/>
  <c r="AE1051" i="2" s="1"/>
  <c r="W1051" i="2"/>
  <c r="U1051" i="2"/>
  <c r="X1051" i="2" s="1"/>
  <c r="S1051" i="2"/>
  <c r="AC1050" i="2"/>
  <c r="AB1050" i="2"/>
  <c r="Y1050" i="2"/>
  <c r="Z1050" i="2" s="1"/>
  <c r="W1050" i="2"/>
  <c r="S1050" i="2"/>
  <c r="U1050" i="2" s="1"/>
  <c r="X1050" i="2" s="1"/>
  <c r="AE1049" i="2"/>
  <c r="AB1049" i="2"/>
  <c r="Z1049" i="2"/>
  <c r="Y1049" i="2"/>
  <c r="AC1049" i="2" s="1"/>
  <c r="AD1049" i="2" s="1"/>
  <c r="W1049" i="2"/>
  <c r="U1049" i="2"/>
  <c r="X1049" i="2" s="1"/>
  <c r="S1049" i="2"/>
  <c r="AB1048" i="2"/>
  <c r="Y1048" i="2"/>
  <c r="AC1048" i="2" s="1"/>
  <c r="W1048" i="2"/>
  <c r="S1048" i="2"/>
  <c r="U1048" i="2" s="1"/>
  <c r="X1048" i="2" s="1"/>
  <c r="AB1047" i="2"/>
  <c r="Z1047" i="2"/>
  <c r="Y1047" i="2"/>
  <c r="AC1047" i="2" s="1"/>
  <c r="W1047" i="2"/>
  <c r="U1047" i="2"/>
  <c r="X1047" i="2" s="1"/>
  <c r="S1047" i="2"/>
  <c r="AC1046" i="2"/>
  <c r="AD1046" i="2" s="1"/>
  <c r="AE1046" i="2" s="1"/>
  <c r="AB1046" i="2"/>
  <c r="Y1046" i="2"/>
  <c r="Z1046" i="2" s="1"/>
  <c r="W1046" i="2"/>
  <c r="S1046" i="2"/>
  <c r="U1046" i="2" s="1"/>
  <c r="X1046" i="2" s="1"/>
  <c r="AE1045" i="2"/>
  <c r="AB1045" i="2"/>
  <c r="Z1045" i="2"/>
  <c r="Y1045" i="2"/>
  <c r="AC1045" i="2" s="1"/>
  <c r="AD1045" i="2" s="1"/>
  <c r="W1045" i="2"/>
  <c r="U1045" i="2"/>
  <c r="X1045" i="2" s="1"/>
  <c r="S1045" i="2"/>
  <c r="AB1044" i="2"/>
  <c r="Y1044" i="2"/>
  <c r="AC1044" i="2" s="1"/>
  <c r="X1044" i="2"/>
  <c r="W1044" i="2"/>
  <c r="S1044" i="2"/>
  <c r="U1044" i="2" s="1"/>
  <c r="AB1043" i="2"/>
  <c r="Z1043" i="2"/>
  <c r="Y1043" i="2"/>
  <c r="AC1043" i="2" s="1"/>
  <c r="W1043" i="2"/>
  <c r="U1043" i="2"/>
  <c r="X1043" i="2" s="1"/>
  <c r="S1043" i="2"/>
  <c r="AC1042" i="2"/>
  <c r="AB1042" i="2"/>
  <c r="Y1042" i="2"/>
  <c r="Z1042" i="2" s="1"/>
  <c r="W1042" i="2"/>
  <c r="S1042" i="2"/>
  <c r="U1042" i="2" s="1"/>
  <c r="X1042" i="2" s="1"/>
  <c r="AB1041" i="2"/>
  <c r="Z1041" i="2"/>
  <c r="Y1041" i="2"/>
  <c r="AC1041" i="2" s="1"/>
  <c r="W1041" i="2"/>
  <c r="U1041" i="2"/>
  <c r="X1041" i="2" s="1"/>
  <c r="S1041" i="2"/>
  <c r="AB1040" i="2"/>
  <c r="Y1040" i="2"/>
  <c r="AC1040" i="2" s="1"/>
  <c r="X1040" i="2"/>
  <c r="W1040" i="2"/>
  <c r="S1040" i="2"/>
  <c r="U1040" i="2" s="1"/>
  <c r="AB1039" i="2"/>
  <c r="Z1039" i="2"/>
  <c r="Y1039" i="2"/>
  <c r="AC1039" i="2" s="1"/>
  <c r="AD1039" i="2" s="1"/>
  <c r="AE1039" i="2" s="1"/>
  <c r="W1039" i="2"/>
  <c r="U1039" i="2"/>
  <c r="X1039" i="2" s="1"/>
  <c r="S1039" i="2"/>
  <c r="AC1038" i="2"/>
  <c r="AD1038" i="2" s="1"/>
  <c r="AE1038" i="2" s="1"/>
  <c r="AB1038" i="2"/>
  <c r="Y1038" i="2"/>
  <c r="Z1038" i="2" s="1"/>
  <c r="W1038" i="2"/>
  <c r="S1038" i="2"/>
  <c r="U1038" i="2" s="1"/>
  <c r="X1038" i="2" s="1"/>
  <c r="AB1037" i="2"/>
  <c r="Z1037" i="2"/>
  <c r="Y1037" i="2"/>
  <c r="AC1037" i="2" s="1"/>
  <c r="AD1037" i="2" s="1"/>
  <c r="AE1037" i="2" s="1"/>
  <c r="W1037" i="2"/>
  <c r="U1037" i="2"/>
  <c r="X1037" i="2" s="1"/>
  <c r="S1037" i="2"/>
  <c r="AB1036" i="2"/>
  <c r="Y1036" i="2"/>
  <c r="AC1036" i="2" s="1"/>
  <c r="W1036" i="2"/>
  <c r="S1036" i="2"/>
  <c r="U1036" i="2" s="1"/>
  <c r="X1036" i="2" s="1"/>
  <c r="AB1035" i="2"/>
  <c r="Z1035" i="2"/>
  <c r="Y1035" i="2"/>
  <c r="AC1035" i="2" s="1"/>
  <c r="AD1035" i="2" s="1"/>
  <c r="AE1035" i="2" s="1"/>
  <c r="W1035" i="2"/>
  <c r="U1035" i="2"/>
  <c r="X1035" i="2" s="1"/>
  <c r="S1035" i="2"/>
  <c r="AC1034" i="2"/>
  <c r="AD1034" i="2" s="1"/>
  <c r="AE1034" i="2" s="1"/>
  <c r="AB1034" i="2"/>
  <c r="Y1034" i="2"/>
  <c r="Z1034" i="2" s="1"/>
  <c r="W1034" i="2"/>
  <c r="S1034" i="2"/>
  <c r="U1034" i="2" s="1"/>
  <c r="X1034" i="2" s="1"/>
  <c r="AB1033" i="2"/>
  <c r="Z1033" i="2"/>
  <c r="Y1033" i="2"/>
  <c r="AC1033" i="2" s="1"/>
  <c r="AD1033" i="2" s="1"/>
  <c r="AE1033" i="2" s="1"/>
  <c r="W1033" i="2"/>
  <c r="U1033" i="2"/>
  <c r="X1033" i="2" s="1"/>
  <c r="S1033" i="2"/>
  <c r="AB1032" i="2"/>
  <c r="Y1032" i="2"/>
  <c r="AC1032" i="2" s="1"/>
  <c r="W1032" i="2"/>
  <c r="S1032" i="2"/>
  <c r="U1032" i="2" s="1"/>
  <c r="X1032" i="2" s="1"/>
  <c r="AB1031" i="2"/>
  <c r="Z1031" i="2"/>
  <c r="Y1031" i="2"/>
  <c r="AC1031" i="2" s="1"/>
  <c r="AD1031" i="2" s="1"/>
  <c r="AE1031" i="2" s="1"/>
  <c r="W1031" i="2"/>
  <c r="U1031" i="2"/>
  <c r="X1031" i="2" s="1"/>
  <c r="S1031" i="2"/>
  <c r="AC1030" i="2"/>
  <c r="AB1030" i="2"/>
  <c r="Y1030" i="2"/>
  <c r="Z1030" i="2" s="1"/>
  <c r="W1030" i="2"/>
  <c r="S1030" i="2"/>
  <c r="U1030" i="2" s="1"/>
  <c r="X1030" i="2" s="1"/>
  <c r="AB1029" i="2"/>
  <c r="Z1029" i="2"/>
  <c r="Y1029" i="2"/>
  <c r="AC1029" i="2" s="1"/>
  <c r="W1029" i="2"/>
  <c r="U1029" i="2"/>
  <c r="X1029" i="2" s="1"/>
  <c r="S1029" i="2"/>
  <c r="AB1028" i="2"/>
  <c r="Y1028" i="2"/>
  <c r="AC1028" i="2" s="1"/>
  <c r="AD1028" i="2" s="1"/>
  <c r="AE1028" i="2" s="1"/>
  <c r="X1028" i="2"/>
  <c r="W1028" i="2"/>
  <c r="S1028" i="2"/>
  <c r="U1028" i="2" s="1"/>
  <c r="AB1027" i="2"/>
  <c r="Z1027" i="2"/>
  <c r="Y1027" i="2"/>
  <c r="AC1027" i="2" s="1"/>
  <c r="W1027" i="2"/>
  <c r="U1027" i="2"/>
  <c r="X1027" i="2" s="1"/>
  <c r="S1027" i="2"/>
  <c r="AC1026" i="2"/>
  <c r="AD1026" i="2" s="1"/>
  <c r="AE1026" i="2" s="1"/>
  <c r="AB1026" i="2"/>
  <c r="Y1026" i="2"/>
  <c r="Z1026" i="2" s="1"/>
  <c r="W1026" i="2"/>
  <c r="S1026" i="2"/>
  <c r="U1026" i="2" s="1"/>
  <c r="X1026" i="2" s="1"/>
  <c r="AB1025" i="2"/>
  <c r="Z1025" i="2"/>
  <c r="Y1025" i="2"/>
  <c r="AC1025" i="2" s="1"/>
  <c r="W1025" i="2"/>
  <c r="U1025" i="2"/>
  <c r="X1025" i="2" s="1"/>
  <c r="S1025" i="2"/>
  <c r="AB1024" i="2"/>
  <c r="Y1024" i="2"/>
  <c r="AC1024" i="2" s="1"/>
  <c r="AD1024" i="2" s="1"/>
  <c r="AE1024" i="2" s="1"/>
  <c r="X1024" i="2"/>
  <c r="W1024" i="2"/>
  <c r="S1024" i="2"/>
  <c r="U1024" i="2" s="1"/>
  <c r="AB1023" i="2"/>
  <c r="Z1023" i="2"/>
  <c r="Y1023" i="2"/>
  <c r="AC1023" i="2" s="1"/>
  <c r="AD1023" i="2" s="1"/>
  <c r="AE1023" i="2" s="1"/>
  <c r="W1023" i="2"/>
  <c r="U1023" i="2"/>
  <c r="X1023" i="2" s="1"/>
  <c r="S1023" i="2"/>
  <c r="AC1022" i="2"/>
  <c r="AB1022" i="2"/>
  <c r="Y1022" i="2"/>
  <c r="Z1022" i="2" s="1"/>
  <c r="W1022" i="2"/>
  <c r="S1022" i="2"/>
  <c r="U1022" i="2" s="1"/>
  <c r="X1022" i="2" s="1"/>
  <c r="AB1021" i="2"/>
  <c r="Z1021" i="2"/>
  <c r="Y1021" i="2"/>
  <c r="AC1021" i="2" s="1"/>
  <c r="AD1021" i="2" s="1"/>
  <c r="AE1021" i="2" s="1"/>
  <c r="W1021" i="2"/>
  <c r="U1021" i="2"/>
  <c r="X1021" i="2" s="1"/>
  <c r="S1021" i="2"/>
  <c r="AB1020" i="2"/>
  <c r="Y1020" i="2"/>
  <c r="AC1020" i="2" s="1"/>
  <c r="X1020" i="2"/>
  <c r="W1020" i="2"/>
  <c r="S1020" i="2"/>
  <c r="U1020" i="2" s="1"/>
  <c r="AB1019" i="2"/>
  <c r="Z1019" i="2"/>
  <c r="Y1019" i="2"/>
  <c r="AC1019" i="2" s="1"/>
  <c r="AD1019" i="2" s="1"/>
  <c r="AE1019" i="2" s="1"/>
  <c r="W1019" i="2"/>
  <c r="U1019" i="2"/>
  <c r="X1019" i="2" s="1"/>
  <c r="S1019" i="2"/>
  <c r="AC1018" i="2"/>
  <c r="AB1018" i="2"/>
  <c r="Y1018" i="2"/>
  <c r="Z1018" i="2" s="1"/>
  <c r="W1018" i="2"/>
  <c r="S1018" i="2"/>
  <c r="U1018" i="2" s="1"/>
  <c r="X1018" i="2" s="1"/>
  <c r="AE1017" i="2"/>
  <c r="AB1017" i="2"/>
  <c r="Z1017" i="2"/>
  <c r="Y1017" i="2"/>
  <c r="AC1017" i="2" s="1"/>
  <c r="AD1017" i="2" s="1"/>
  <c r="W1017" i="2"/>
  <c r="U1017" i="2"/>
  <c r="X1017" i="2" s="1"/>
  <c r="S1017" i="2"/>
  <c r="AB1016" i="2"/>
  <c r="Y1016" i="2"/>
  <c r="AC1016" i="2" s="1"/>
  <c r="W1016" i="2"/>
  <c r="S1016" i="2"/>
  <c r="U1016" i="2" s="1"/>
  <c r="X1016" i="2" s="1"/>
  <c r="AB1015" i="2"/>
  <c r="Z1015" i="2"/>
  <c r="Y1015" i="2"/>
  <c r="AC1015" i="2" s="1"/>
  <c r="W1015" i="2"/>
  <c r="U1015" i="2"/>
  <c r="X1015" i="2" s="1"/>
  <c r="S1015" i="2"/>
  <c r="AC1014" i="2"/>
  <c r="AD1014" i="2" s="1"/>
  <c r="AE1014" i="2" s="1"/>
  <c r="AB1014" i="2"/>
  <c r="Y1014" i="2"/>
  <c r="Z1014" i="2" s="1"/>
  <c r="W1014" i="2"/>
  <c r="S1014" i="2"/>
  <c r="U1014" i="2" s="1"/>
  <c r="X1014" i="2" s="1"/>
  <c r="AE1013" i="2"/>
  <c r="AB1013" i="2"/>
  <c r="Z1013" i="2"/>
  <c r="Y1013" i="2"/>
  <c r="AC1013" i="2" s="1"/>
  <c r="AD1013" i="2" s="1"/>
  <c r="W1013" i="2"/>
  <c r="U1013" i="2"/>
  <c r="X1013" i="2" s="1"/>
  <c r="S1013" i="2"/>
  <c r="AB1012" i="2"/>
  <c r="Y1012" i="2"/>
  <c r="AC1012" i="2" s="1"/>
  <c r="X1012" i="2"/>
  <c r="W1012" i="2"/>
  <c r="S1012" i="2"/>
  <c r="U1012" i="2" s="1"/>
  <c r="AB1011" i="2"/>
  <c r="Z1011" i="2"/>
  <c r="Y1011" i="2"/>
  <c r="AC1011" i="2" s="1"/>
  <c r="W1011" i="2"/>
  <c r="U1011" i="2"/>
  <c r="X1011" i="2" s="1"/>
  <c r="S1011" i="2"/>
  <c r="AC1010" i="2"/>
  <c r="AB1010" i="2"/>
  <c r="Y1010" i="2"/>
  <c r="Z1010" i="2" s="1"/>
  <c r="W1010" i="2"/>
  <c r="S1010" i="2"/>
  <c r="U1010" i="2" s="1"/>
  <c r="X1010" i="2" s="1"/>
  <c r="AB1009" i="2"/>
  <c r="Z1009" i="2"/>
  <c r="Y1009" i="2"/>
  <c r="AC1009" i="2" s="1"/>
  <c r="W1009" i="2"/>
  <c r="U1009" i="2"/>
  <c r="X1009" i="2" s="1"/>
  <c r="S1009" i="2"/>
  <c r="AB1008" i="2"/>
  <c r="Y1008" i="2"/>
  <c r="AC1008" i="2" s="1"/>
  <c r="X1008" i="2"/>
  <c r="W1008" i="2"/>
  <c r="S1008" i="2"/>
  <c r="U1008" i="2" s="1"/>
  <c r="AB1007" i="2"/>
  <c r="Z1007" i="2"/>
  <c r="Y1007" i="2"/>
  <c r="AC1007" i="2" s="1"/>
  <c r="AD1007" i="2" s="1"/>
  <c r="AE1007" i="2" s="1"/>
  <c r="W1007" i="2"/>
  <c r="U1007" i="2"/>
  <c r="X1007" i="2" s="1"/>
  <c r="S1007" i="2"/>
  <c r="AC1006" i="2"/>
  <c r="AD1006" i="2" s="1"/>
  <c r="AE1006" i="2" s="1"/>
  <c r="AB1006" i="2"/>
  <c r="Y1006" i="2"/>
  <c r="Z1006" i="2" s="1"/>
  <c r="W1006" i="2"/>
  <c r="S1006" i="2"/>
  <c r="U1006" i="2" s="1"/>
  <c r="X1006" i="2" s="1"/>
  <c r="AB1005" i="2"/>
  <c r="Z1005" i="2"/>
  <c r="Y1005" i="2"/>
  <c r="AC1005" i="2" s="1"/>
  <c r="AD1005" i="2" s="1"/>
  <c r="AE1005" i="2" s="1"/>
  <c r="W1005" i="2"/>
  <c r="U1005" i="2"/>
  <c r="X1005" i="2" s="1"/>
  <c r="S1005" i="2"/>
  <c r="AB1004" i="2"/>
  <c r="Y1004" i="2"/>
  <c r="AC1004" i="2" s="1"/>
  <c r="W1004" i="2"/>
  <c r="S1004" i="2"/>
  <c r="U1004" i="2" s="1"/>
  <c r="X1004" i="2" s="1"/>
  <c r="AB1003" i="2"/>
  <c r="Z1003" i="2"/>
  <c r="Y1003" i="2"/>
  <c r="AC1003" i="2" s="1"/>
  <c r="AD1003" i="2" s="1"/>
  <c r="AE1003" i="2" s="1"/>
  <c r="W1003" i="2"/>
  <c r="U1003" i="2"/>
  <c r="X1003" i="2" s="1"/>
  <c r="S1003" i="2"/>
  <c r="AC1002" i="2"/>
  <c r="AD1002" i="2" s="1"/>
  <c r="AE1002" i="2" s="1"/>
  <c r="AB1002" i="2"/>
  <c r="Y1002" i="2"/>
  <c r="Z1002" i="2" s="1"/>
  <c r="W1002" i="2"/>
  <c r="S1002" i="2"/>
  <c r="U1002" i="2" s="1"/>
  <c r="X1002" i="2" s="1"/>
  <c r="AB1001" i="2"/>
  <c r="Z1001" i="2"/>
  <c r="Y1001" i="2"/>
  <c r="AC1001" i="2" s="1"/>
  <c r="AD1001" i="2" s="1"/>
  <c r="AE1001" i="2" s="1"/>
  <c r="W1001" i="2"/>
  <c r="U1001" i="2"/>
  <c r="X1001" i="2" s="1"/>
  <c r="S1001" i="2"/>
  <c r="AB1000" i="2"/>
  <c r="Y1000" i="2"/>
  <c r="AC1000" i="2" s="1"/>
  <c r="W1000" i="2"/>
  <c r="S1000" i="2"/>
  <c r="U1000" i="2" s="1"/>
  <c r="X1000" i="2" s="1"/>
  <c r="AB999" i="2"/>
  <c r="Z999" i="2"/>
  <c r="Y999" i="2"/>
  <c r="AC999" i="2" s="1"/>
  <c r="AD999" i="2" s="1"/>
  <c r="AE999" i="2" s="1"/>
  <c r="W999" i="2"/>
  <c r="U999" i="2"/>
  <c r="X999" i="2" s="1"/>
  <c r="S999" i="2"/>
  <c r="AC998" i="2"/>
  <c r="AB998" i="2"/>
  <c r="Y998" i="2"/>
  <c r="Z998" i="2" s="1"/>
  <c r="W998" i="2"/>
  <c r="S998" i="2"/>
  <c r="U998" i="2" s="1"/>
  <c r="X998" i="2" s="1"/>
  <c r="AB997" i="2"/>
  <c r="Z997" i="2"/>
  <c r="Y997" i="2"/>
  <c r="AC997" i="2" s="1"/>
  <c r="W997" i="2"/>
  <c r="U997" i="2"/>
  <c r="X997" i="2" s="1"/>
  <c r="S997" i="2"/>
  <c r="AB996" i="2"/>
  <c r="Y996" i="2"/>
  <c r="AC996" i="2" s="1"/>
  <c r="AD996" i="2" s="1"/>
  <c r="AE996" i="2" s="1"/>
  <c r="X996" i="2"/>
  <c r="W996" i="2"/>
  <c r="S996" i="2"/>
  <c r="U996" i="2" s="1"/>
  <c r="AB995" i="2"/>
  <c r="Z995" i="2"/>
  <c r="Y995" i="2"/>
  <c r="AC995" i="2" s="1"/>
  <c r="W995" i="2"/>
  <c r="U995" i="2"/>
  <c r="X995" i="2" s="1"/>
  <c r="S995" i="2"/>
  <c r="AC994" i="2"/>
  <c r="AD994" i="2" s="1"/>
  <c r="AE994" i="2" s="1"/>
  <c r="AB994" i="2"/>
  <c r="Y994" i="2"/>
  <c r="Z994" i="2" s="1"/>
  <c r="W994" i="2"/>
  <c r="S994" i="2"/>
  <c r="U994" i="2" s="1"/>
  <c r="X994" i="2" s="1"/>
  <c r="AB993" i="2"/>
  <c r="Z993" i="2"/>
  <c r="Y993" i="2"/>
  <c r="AC993" i="2" s="1"/>
  <c r="W993" i="2"/>
  <c r="U993" i="2"/>
  <c r="X993" i="2" s="1"/>
  <c r="S993" i="2"/>
  <c r="AB992" i="2"/>
  <c r="Y992" i="2"/>
  <c r="AC992" i="2" s="1"/>
  <c r="AD992" i="2" s="1"/>
  <c r="AE992" i="2" s="1"/>
  <c r="X992" i="2"/>
  <c r="W992" i="2"/>
  <c r="S992" i="2"/>
  <c r="U992" i="2" s="1"/>
  <c r="AB991" i="2"/>
  <c r="Z991" i="2"/>
  <c r="Y991" i="2"/>
  <c r="AC991" i="2" s="1"/>
  <c r="AD991" i="2" s="1"/>
  <c r="AE991" i="2" s="1"/>
  <c r="W991" i="2"/>
  <c r="U991" i="2"/>
  <c r="X991" i="2" s="1"/>
  <c r="S991" i="2"/>
  <c r="AC990" i="2"/>
  <c r="AB990" i="2"/>
  <c r="Y990" i="2"/>
  <c r="Z990" i="2" s="1"/>
  <c r="W990" i="2"/>
  <c r="S990" i="2"/>
  <c r="U990" i="2" s="1"/>
  <c r="X990" i="2" s="1"/>
  <c r="AB989" i="2"/>
  <c r="Z989" i="2"/>
  <c r="Y989" i="2"/>
  <c r="AC989" i="2" s="1"/>
  <c r="AD989" i="2" s="1"/>
  <c r="AE989" i="2" s="1"/>
  <c r="W989" i="2"/>
  <c r="U989" i="2"/>
  <c r="X989" i="2" s="1"/>
  <c r="S989" i="2"/>
  <c r="AB988" i="2"/>
  <c r="Y988" i="2"/>
  <c r="AC988" i="2" s="1"/>
  <c r="X988" i="2"/>
  <c r="W988" i="2"/>
  <c r="S988" i="2"/>
  <c r="U988" i="2" s="1"/>
  <c r="AB987" i="2"/>
  <c r="Z987" i="2"/>
  <c r="Y987" i="2"/>
  <c r="AC987" i="2" s="1"/>
  <c r="AD987" i="2" s="1"/>
  <c r="AE987" i="2" s="1"/>
  <c r="W987" i="2"/>
  <c r="U987" i="2"/>
  <c r="X987" i="2" s="1"/>
  <c r="S987" i="2"/>
  <c r="AC986" i="2"/>
  <c r="AB986" i="2"/>
  <c r="Y986" i="2"/>
  <c r="Z986" i="2" s="1"/>
  <c r="W986" i="2"/>
  <c r="S986" i="2"/>
  <c r="U986" i="2" s="1"/>
  <c r="X986" i="2" s="1"/>
  <c r="AE985" i="2"/>
  <c r="AB985" i="2"/>
  <c r="Z985" i="2"/>
  <c r="Y985" i="2"/>
  <c r="AC985" i="2" s="1"/>
  <c r="AD985" i="2" s="1"/>
  <c r="W985" i="2"/>
  <c r="U985" i="2"/>
  <c r="X985" i="2" s="1"/>
  <c r="S985" i="2"/>
  <c r="AB984" i="2"/>
  <c r="Y984" i="2"/>
  <c r="AC984" i="2" s="1"/>
  <c r="W984" i="2"/>
  <c r="S984" i="2"/>
  <c r="U984" i="2" s="1"/>
  <c r="X984" i="2" s="1"/>
  <c r="AB983" i="2"/>
  <c r="Z983" i="2"/>
  <c r="Y983" i="2"/>
  <c r="AC983" i="2" s="1"/>
  <c r="W983" i="2"/>
  <c r="U983" i="2"/>
  <c r="X983" i="2" s="1"/>
  <c r="S983" i="2"/>
  <c r="AC982" i="2"/>
  <c r="AD982" i="2" s="1"/>
  <c r="AE982" i="2" s="1"/>
  <c r="AB982" i="2"/>
  <c r="Y982" i="2"/>
  <c r="Z982" i="2" s="1"/>
  <c r="W982" i="2"/>
  <c r="S982" i="2"/>
  <c r="U982" i="2" s="1"/>
  <c r="X982" i="2" s="1"/>
  <c r="AE981" i="2"/>
  <c r="AB981" i="2"/>
  <c r="Z981" i="2"/>
  <c r="Y981" i="2"/>
  <c r="AC981" i="2" s="1"/>
  <c r="AD981" i="2" s="1"/>
  <c r="W981" i="2"/>
  <c r="U981" i="2"/>
  <c r="X981" i="2" s="1"/>
  <c r="S981" i="2"/>
  <c r="AB980" i="2"/>
  <c r="Y980" i="2"/>
  <c r="AC980" i="2" s="1"/>
  <c r="X980" i="2"/>
  <c r="W980" i="2"/>
  <c r="S980" i="2"/>
  <c r="U980" i="2" s="1"/>
  <c r="AB979" i="2"/>
  <c r="Z979" i="2"/>
  <c r="Y979" i="2"/>
  <c r="AC979" i="2" s="1"/>
  <c r="W979" i="2"/>
  <c r="U979" i="2"/>
  <c r="X979" i="2" s="1"/>
  <c r="S979" i="2"/>
  <c r="AC978" i="2"/>
  <c r="AB978" i="2"/>
  <c r="Y978" i="2"/>
  <c r="Z978" i="2" s="1"/>
  <c r="W978" i="2"/>
  <c r="S978" i="2"/>
  <c r="U978" i="2" s="1"/>
  <c r="X978" i="2" s="1"/>
  <c r="AB977" i="2"/>
  <c r="Z977" i="2"/>
  <c r="Y977" i="2"/>
  <c r="AC977" i="2" s="1"/>
  <c r="W977" i="2"/>
  <c r="U977" i="2"/>
  <c r="X977" i="2" s="1"/>
  <c r="S977" i="2"/>
  <c r="AB976" i="2"/>
  <c r="Y976" i="2"/>
  <c r="AC976" i="2" s="1"/>
  <c r="X976" i="2"/>
  <c r="W976" i="2"/>
  <c r="S976" i="2"/>
  <c r="U976" i="2" s="1"/>
  <c r="AB975" i="2"/>
  <c r="Z975" i="2"/>
  <c r="Y975" i="2"/>
  <c r="AC975" i="2" s="1"/>
  <c r="AD975" i="2" s="1"/>
  <c r="AE975" i="2" s="1"/>
  <c r="W975" i="2"/>
  <c r="U975" i="2"/>
  <c r="X975" i="2" s="1"/>
  <c r="S975" i="2"/>
  <c r="AC974" i="2"/>
  <c r="AD974" i="2" s="1"/>
  <c r="AE974" i="2" s="1"/>
  <c r="AB974" i="2"/>
  <c r="Y974" i="2"/>
  <c r="Z974" i="2" s="1"/>
  <c r="W974" i="2"/>
  <c r="S974" i="2"/>
  <c r="U974" i="2" s="1"/>
  <c r="X974" i="2" s="1"/>
  <c r="AB973" i="2"/>
  <c r="Z973" i="2"/>
  <c r="Y973" i="2"/>
  <c r="AC973" i="2" s="1"/>
  <c r="AD973" i="2" s="1"/>
  <c r="AE973" i="2" s="1"/>
  <c r="W973" i="2"/>
  <c r="U973" i="2"/>
  <c r="X973" i="2" s="1"/>
  <c r="S973" i="2"/>
  <c r="AB972" i="2"/>
  <c r="Y972" i="2"/>
  <c r="AC972" i="2" s="1"/>
  <c r="W972" i="2"/>
  <c r="S972" i="2"/>
  <c r="U972" i="2" s="1"/>
  <c r="X972" i="2" s="1"/>
  <c r="AB971" i="2"/>
  <c r="Z971" i="2"/>
  <c r="Y971" i="2"/>
  <c r="AC971" i="2" s="1"/>
  <c r="AD971" i="2" s="1"/>
  <c r="AE971" i="2" s="1"/>
  <c r="W971" i="2"/>
  <c r="U971" i="2"/>
  <c r="X971" i="2" s="1"/>
  <c r="S971" i="2"/>
  <c r="AC970" i="2"/>
  <c r="AD970" i="2" s="1"/>
  <c r="AE970" i="2" s="1"/>
  <c r="AB970" i="2"/>
  <c r="Y970" i="2"/>
  <c r="Z970" i="2" s="1"/>
  <c r="W970" i="2"/>
  <c r="S970" i="2"/>
  <c r="U970" i="2" s="1"/>
  <c r="X970" i="2" s="1"/>
  <c r="AB969" i="2"/>
  <c r="Z969" i="2"/>
  <c r="Y969" i="2"/>
  <c r="AC969" i="2" s="1"/>
  <c r="AD969" i="2" s="1"/>
  <c r="AE969" i="2" s="1"/>
  <c r="W969" i="2"/>
  <c r="U969" i="2"/>
  <c r="X969" i="2" s="1"/>
  <c r="S969" i="2"/>
  <c r="AB968" i="2"/>
  <c r="Y968" i="2"/>
  <c r="AC968" i="2" s="1"/>
  <c r="W968" i="2"/>
  <c r="S968" i="2"/>
  <c r="U968" i="2" s="1"/>
  <c r="X968" i="2" s="1"/>
  <c r="AB967" i="2"/>
  <c r="Z967" i="2"/>
  <c r="Y967" i="2"/>
  <c r="AC967" i="2" s="1"/>
  <c r="AD967" i="2" s="1"/>
  <c r="AE967" i="2" s="1"/>
  <c r="W967" i="2"/>
  <c r="U967" i="2"/>
  <c r="X967" i="2" s="1"/>
  <c r="S967" i="2"/>
  <c r="AC966" i="2"/>
  <c r="AB966" i="2"/>
  <c r="Y966" i="2"/>
  <c r="Z966" i="2" s="1"/>
  <c r="W966" i="2"/>
  <c r="S966" i="2"/>
  <c r="U966" i="2" s="1"/>
  <c r="X966" i="2" s="1"/>
  <c r="AB965" i="2"/>
  <c r="Z965" i="2"/>
  <c r="Y965" i="2"/>
  <c r="AC965" i="2" s="1"/>
  <c r="W965" i="2"/>
  <c r="U965" i="2"/>
  <c r="X965" i="2" s="1"/>
  <c r="S965" i="2"/>
  <c r="AB964" i="2"/>
  <c r="Y964" i="2"/>
  <c r="AC964" i="2" s="1"/>
  <c r="AD964" i="2" s="1"/>
  <c r="AE964" i="2" s="1"/>
  <c r="X964" i="2"/>
  <c r="W964" i="2"/>
  <c r="S964" i="2"/>
  <c r="U964" i="2" s="1"/>
  <c r="AB963" i="2"/>
  <c r="Z963" i="2"/>
  <c r="Y963" i="2"/>
  <c r="AC963" i="2" s="1"/>
  <c r="W963" i="2"/>
  <c r="U963" i="2"/>
  <c r="X963" i="2" s="1"/>
  <c r="S963" i="2"/>
  <c r="AC962" i="2"/>
  <c r="AD962" i="2" s="1"/>
  <c r="AE962" i="2" s="1"/>
  <c r="AB962" i="2"/>
  <c r="Y962" i="2"/>
  <c r="Z962" i="2" s="1"/>
  <c r="W962" i="2"/>
  <c r="S962" i="2"/>
  <c r="U962" i="2" s="1"/>
  <c r="X962" i="2" s="1"/>
  <c r="AB961" i="2"/>
  <c r="Z961" i="2"/>
  <c r="Y961" i="2"/>
  <c r="AC961" i="2" s="1"/>
  <c r="W961" i="2"/>
  <c r="U961" i="2"/>
  <c r="X961" i="2" s="1"/>
  <c r="S961" i="2"/>
  <c r="AB960" i="2"/>
  <c r="Y960" i="2"/>
  <c r="AC960" i="2" s="1"/>
  <c r="AD960" i="2" s="1"/>
  <c r="AE960" i="2" s="1"/>
  <c r="X960" i="2"/>
  <c r="W960" i="2"/>
  <c r="S960" i="2"/>
  <c r="U960" i="2" s="1"/>
  <c r="AB959" i="2"/>
  <c r="Z959" i="2"/>
  <c r="Y959" i="2"/>
  <c r="AC959" i="2" s="1"/>
  <c r="AD959" i="2" s="1"/>
  <c r="AE959" i="2" s="1"/>
  <c r="W959" i="2"/>
  <c r="U959" i="2"/>
  <c r="X959" i="2" s="1"/>
  <c r="S959" i="2"/>
  <c r="AC958" i="2"/>
  <c r="AB958" i="2"/>
  <c r="Y958" i="2"/>
  <c r="Z958" i="2" s="1"/>
  <c r="W958" i="2"/>
  <c r="S958" i="2"/>
  <c r="U958" i="2" s="1"/>
  <c r="X958" i="2" s="1"/>
  <c r="AB957" i="2"/>
  <c r="Z957" i="2"/>
  <c r="Y957" i="2"/>
  <c r="AC957" i="2" s="1"/>
  <c r="AD957" i="2" s="1"/>
  <c r="AE957" i="2" s="1"/>
  <c r="W957" i="2"/>
  <c r="U957" i="2"/>
  <c r="X957" i="2" s="1"/>
  <c r="S957" i="2"/>
  <c r="AB956" i="2"/>
  <c r="Y956" i="2"/>
  <c r="AC956" i="2" s="1"/>
  <c r="X956" i="2"/>
  <c r="W956" i="2"/>
  <c r="S956" i="2"/>
  <c r="U956" i="2" s="1"/>
  <c r="AB955" i="2"/>
  <c r="Z955" i="2"/>
  <c r="Y955" i="2"/>
  <c r="AC955" i="2" s="1"/>
  <c r="AD955" i="2" s="1"/>
  <c r="AE955" i="2" s="1"/>
  <c r="W955" i="2"/>
  <c r="U955" i="2"/>
  <c r="X955" i="2" s="1"/>
  <c r="S955" i="2"/>
  <c r="AC954" i="2"/>
  <c r="AB954" i="2"/>
  <c r="Y954" i="2"/>
  <c r="Z954" i="2" s="1"/>
  <c r="W954" i="2"/>
  <c r="S954" i="2"/>
  <c r="U954" i="2" s="1"/>
  <c r="X954" i="2" s="1"/>
  <c r="AE953" i="2"/>
  <c r="AB953" i="2"/>
  <c r="Z953" i="2"/>
  <c r="Y953" i="2"/>
  <c r="AC953" i="2" s="1"/>
  <c r="AD953" i="2" s="1"/>
  <c r="W953" i="2"/>
  <c r="U953" i="2"/>
  <c r="X953" i="2" s="1"/>
  <c r="S953" i="2"/>
  <c r="AB952" i="2"/>
  <c r="Y952" i="2"/>
  <c r="AC952" i="2" s="1"/>
  <c r="W952" i="2"/>
  <c r="S952" i="2"/>
  <c r="U952" i="2" s="1"/>
  <c r="X952" i="2" s="1"/>
  <c r="AB951" i="2"/>
  <c r="Z951" i="2"/>
  <c r="Y951" i="2"/>
  <c r="AC951" i="2" s="1"/>
  <c r="W951" i="2"/>
  <c r="U951" i="2"/>
  <c r="X951" i="2" s="1"/>
  <c r="S951" i="2"/>
  <c r="AC950" i="2"/>
  <c r="AD950" i="2" s="1"/>
  <c r="AE950" i="2" s="1"/>
  <c r="AB950" i="2"/>
  <c r="Y950" i="2"/>
  <c r="Z950" i="2" s="1"/>
  <c r="W950" i="2"/>
  <c r="S950" i="2"/>
  <c r="U950" i="2" s="1"/>
  <c r="X950" i="2" s="1"/>
  <c r="AE949" i="2"/>
  <c r="AB949" i="2"/>
  <c r="Z949" i="2"/>
  <c r="Y949" i="2"/>
  <c r="AC949" i="2" s="1"/>
  <c r="AD949" i="2" s="1"/>
  <c r="W949" i="2"/>
  <c r="U949" i="2"/>
  <c r="X949" i="2" s="1"/>
  <c r="S949" i="2"/>
  <c r="AB948" i="2"/>
  <c r="Y948" i="2"/>
  <c r="AC948" i="2" s="1"/>
  <c r="X948" i="2"/>
  <c r="W948" i="2"/>
  <c r="S948" i="2"/>
  <c r="U948" i="2" s="1"/>
  <c r="AB947" i="2"/>
  <c r="Z947" i="2"/>
  <c r="Y947" i="2"/>
  <c r="AC947" i="2" s="1"/>
  <c r="W947" i="2"/>
  <c r="U947" i="2"/>
  <c r="X947" i="2" s="1"/>
  <c r="S947" i="2"/>
  <c r="AC946" i="2"/>
  <c r="AB946" i="2"/>
  <c r="Y946" i="2"/>
  <c r="Z946" i="2" s="1"/>
  <c r="W946" i="2"/>
  <c r="S946" i="2"/>
  <c r="U946" i="2" s="1"/>
  <c r="X946" i="2" s="1"/>
  <c r="AB945" i="2"/>
  <c r="Z945" i="2"/>
  <c r="Y945" i="2"/>
  <c r="AC945" i="2" s="1"/>
  <c r="W945" i="2"/>
  <c r="U945" i="2"/>
  <c r="X945" i="2" s="1"/>
  <c r="S945" i="2"/>
  <c r="AB944" i="2"/>
  <c r="Y944" i="2"/>
  <c r="AC944" i="2" s="1"/>
  <c r="X944" i="2"/>
  <c r="W944" i="2"/>
  <c r="S944" i="2"/>
  <c r="U944" i="2" s="1"/>
  <c r="AB943" i="2"/>
  <c r="Z943" i="2"/>
  <c r="Y943" i="2"/>
  <c r="AC943" i="2" s="1"/>
  <c r="AD943" i="2" s="1"/>
  <c r="AE943" i="2" s="1"/>
  <c r="W943" i="2"/>
  <c r="U943" i="2"/>
  <c r="X943" i="2" s="1"/>
  <c r="S943" i="2"/>
  <c r="AC942" i="2"/>
  <c r="AD942" i="2" s="1"/>
  <c r="AE942" i="2" s="1"/>
  <c r="AB942" i="2"/>
  <c r="Y942" i="2"/>
  <c r="Z942" i="2" s="1"/>
  <c r="W942" i="2"/>
  <c r="S942" i="2"/>
  <c r="U942" i="2" s="1"/>
  <c r="X942" i="2" s="1"/>
  <c r="AB941" i="2"/>
  <c r="Z941" i="2"/>
  <c r="Y941" i="2"/>
  <c r="AC941" i="2" s="1"/>
  <c r="AD941" i="2" s="1"/>
  <c r="AE941" i="2" s="1"/>
  <c r="W941" i="2"/>
  <c r="U941" i="2"/>
  <c r="X941" i="2" s="1"/>
  <c r="S941" i="2"/>
  <c r="AB940" i="2"/>
  <c r="Y940" i="2"/>
  <c r="AC940" i="2" s="1"/>
  <c r="W940" i="2"/>
  <c r="S940" i="2"/>
  <c r="U940" i="2" s="1"/>
  <c r="X940" i="2" s="1"/>
  <c r="AB939" i="2"/>
  <c r="Z939" i="2"/>
  <c r="Y939" i="2"/>
  <c r="AC939" i="2" s="1"/>
  <c r="AD939" i="2" s="1"/>
  <c r="AE939" i="2" s="1"/>
  <c r="W939" i="2"/>
  <c r="U939" i="2"/>
  <c r="X939" i="2" s="1"/>
  <c r="S939" i="2"/>
  <c r="AC938" i="2"/>
  <c r="AD938" i="2" s="1"/>
  <c r="AE938" i="2" s="1"/>
  <c r="AB938" i="2"/>
  <c r="Y938" i="2"/>
  <c r="Z938" i="2" s="1"/>
  <c r="W938" i="2"/>
  <c r="S938" i="2"/>
  <c r="U938" i="2" s="1"/>
  <c r="X938" i="2" s="1"/>
  <c r="AB937" i="2"/>
  <c r="Z937" i="2"/>
  <c r="Y937" i="2"/>
  <c r="AC937" i="2" s="1"/>
  <c r="AD937" i="2" s="1"/>
  <c r="AE937" i="2" s="1"/>
  <c r="W937" i="2"/>
  <c r="U937" i="2"/>
  <c r="X937" i="2" s="1"/>
  <c r="S937" i="2"/>
  <c r="AB936" i="2"/>
  <c r="Y936" i="2"/>
  <c r="AC936" i="2" s="1"/>
  <c r="W936" i="2"/>
  <c r="S936" i="2"/>
  <c r="U936" i="2" s="1"/>
  <c r="X936" i="2" s="1"/>
  <c r="AB935" i="2"/>
  <c r="Z935" i="2"/>
  <c r="Y935" i="2"/>
  <c r="AC935" i="2" s="1"/>
  <c r="AD935" i="2" s="1"/>
  <c r="AE935" i="2" s="1"/>
  <c r="W935" i="2"/>
  <c r="U935" i="2"/>
  <c r="X935" i="2" s="1"/>
  <c r="S935" i="2"/>
  <c r="AC934" i="2"/>
  <c r="AB934" i="2"/>
  <c r="Y934" i="2"/>
  <c r="Z934" i="2" s="1"/>
  <c r="W934" i="2"/>
  <c r="S934" i="2"/>
  <c r="U934" i="2" s="1"/>
  <c r="X934" i="2" s="1"/>
  <c r="AB933" i="2"/>
  <c r="Z933" i="2"/>
  <c r="Y933" i="2"/>
  <c r="AC933" i="2" s="1"/>
  <c r="W933" i="2"/>
  <c r="U933" i="2"/>
  <c r="X933" i="2" s="1"/>
  <c r="S933" i="2"/>
  <c r="AB932" i="2"/>
  <c r="Y932" i="2"/>
  <c r="AC932" i="2" s="1"/>
  <c r="AD932" i="2" s="1"/>
  <c r="AE932" i="2" s="1"/>
  <c r="X932" i="2"/>
  <c r="W932" i="2"/>
  <c r="S932" i="2"/>
  <c r="U932" i="2" s="1"/>
  <c r="AB931" i="2"/>
  <c r="Z931" i="2"/>
  <c r="Y931" i="2"/>
  <c r="AC931" i="2" s="1"/>
  <c r="W931" i="2"/>
  <c r="U931" i="2"/>
  <c r="X931" i="2" s="1"/>
  <c r="S931" i="2"/>
  <c r="AC930" i="2"/>
  <c r="AD930" i="2" s="1"/>
  <c r="AE930" i="2" s="1"/>
  <c r="AB930" i="2"/>
  <c r="Y930" i="2"/>
  <c r="Z930" i="2" s="1"/>
  <c r="W930" i="2"/>
  <c r="S930" i="2"/>
  <c r="U930" i="2" s="1"/>
  <c r="X930" i="2" s="1"/>
  <c r="AB929" i="2"/>
  <c r="Z929" i="2"/>
  <c r="Y929" i="2"/>
  <c r="AC929" i="2" s="1"/>
  <c r="W929" i="2"/>
  <c r="U929" i="2"/>
  <c r="X929" i="2" s="1"/>
  <c r="S929" i="2"/>
  <c r="AB928" i="2"/>
  <c r="Y928" i="2"/>
  <c r="AC928" i="2" s="1"/>
  <c r="AD928" i="2" s="1"/>
  <c r="AE928" i="2" s="1"/>
  <c r="X928" i="2"/>
  <c r="W928" i="2"/>
  <c r="S928" i="2"/>
  <c r="U928" i="2" s="1"/>
  <c r="AB927" i="2"/>
  <c r="Z927" i="2"/>
  <c r="Y927" i="2"/>
  <c r="AC927" i="2" s="1"/>
  <c r="AD927" i="2" s="1"/>
  <c r="AE927" i="2" s="1"/>
  <c r="W927" i="2"/>
  <c r="U927" i="2"/>
  <c r="X927" i="2" s="1"/>
  <c r="S927" i="2"/>
  <c r="AC926" i="2"/>
  <c r="AB926" i="2"/>
  <c r="Y926" i="2"/>
  <c r="Z926" i="2" s="1"/>
  <c r="W926" i="2"/>
  <c r="S926" i="2"/>
  <c r="U926" i="2" s="1"/>
  <c r="X926" i="2" s="1"/>
  <c r="AB925" i="2"/>
  <c r="Z925" i="2"/>
  <c r="Y925" i="2"/>
  <c r="AC925" i="2" s="1"/>
  <c r="AD925" i="2" s="1"/>
  <c r="AE925" i="2" s="1"/>
  <c r="W925" i="2"/>
  <c r="U925" i="2"/>
  <c r="X925" i="2" s="1"/>
  <c r="S925" i="2"/>
  <c r="AB924" i="2"/>
  <c r="Y924" i="2"/>
  <c r="AC924" i="2" s="1"/>
  <c r="X924" i="2"/>
  <c r="W924" i="2"/>
  <c r="S924" i="2"/>
  <c r="U924" i="2" s="1"/>
  <c r="AB923" i="2"/>
  <c r="Z923" i="2"/>
  <c r="Y923" i="2"/>
  <c r="AC923" i="2" s="1"/>
  <c r="AD923" i="2" s="1"/>
  <c r="AE923" i="2" s="1"/>
  <c r="W923" i="2"/>
  <c r="U923" i="2"/>
  <c r="X923" i="2" s="1"/>
  <c r="S923" i="2"/>
  <c r="AC922" i="2"/>
  <c r="AB922" i="2"/>
  <c r="Y922" i="2"/>
  <c r="Z922" i="2" s="1"/>
  <c r="W922" i="2"/>
  <c r="S922" i="2"/>
  <c r="U922" i="2" s="1"/>
  <c r="X922" i="2" s="1"/>
  <c r="AE921" i="2"/>
  <c r="AB921" i="2"/>
  <c r="Z921" i="2"/>
  <c r="Y921" i="2"/>
  <c r="AC921" i="2" s="1"/>
  <c r="AD921" i="2" s="1"/>
  <c r="W921" i="2"/>
  <c r="U921" i="2"/>
  <c r="X921" i="2" s="1"/>
  <c r="S921" i="2"/>
  <c r="AB920" i="2"/>
  <c r="Y920" i="2"/>
  <c r="AC920" i="2" s="1"/>
  <c r="W920" i="2"/>
  <c r="S920" i="2"/>
  <c r="U920" i="2" s="1"/>
  <c r="X920" i="2" s="1"/>
  <c r="AB919" i="2"/>
  <c r="Z919" i="2"/>
  <c r="Y919" i="2"/>
  <c r="AC919" i="2" s="1"/>
  <c r="W919" i="2"/>
  <c r="U919" i="2"/>
  <c r="X919" i="2" s="1"/>
  <c r="S919" i="2"/>
  <c r="AC918" i="2"/>
  <c r="AD918" i="2" s="1"/>
  <c r="AE918" i="2" s="1"/>
  <c r="AB918" i="2"/>
  <c r="Y918" i="2"/>
  <c r="Z918" i="2" s="1"/>
  <c r="W918" i="2"/>
  <c r="S918" i="2"/>
  <c r="U918" i="2" s="1"/>
  <c r="X918" i="2" s="1"/>
  <c r="AE917" i="2"/>
  <c r="AB917" i="2"/>
  <c r="Z917" i="2"/>
  <c r="Y917" i="2"/>
  <c r="AC917" i="2" s="1"/>
  <c r="AD917" i="2" s="1"/>
  <c r="W917" i="2"/>
  <c r="U917" i="2"/>
  <c r="X917" i="2" s="1"/>
  <c r="S917" i="2"/>
  <c r="AB916" i="2"/>
  <c r="Y916" i="2"/>
  <c r="AC916" i="2" s="1"/>
  <c r="X916" i="2"/>
  <c r="W916" i="2"/>
  <c r="S916" i="2"/>
  <c r="U916" i="2" s="1"/>
  <c r="AB915" i="2"/>
  <c r="Z915" i="2"/>
  <c r="Y915" i="2"/>
  <c r="AC915" i="2" s="1"/>
  <c r="W915" i="2"/>
  <c r="U915" i="2"/>
  <c r="X915" i="2" s="1"/>
  <c r="S915" i="2"/>
  <c r="AC914" i="2"/>
  <c r="AB914" i="2"/>
  <c r="Y914" i="2"/>
  <c r="Z914" i="2" s="1"/>
  <c r="W914" i="2"/>
  <c r="S914" i="2"/>
  <c r="U914" i="2" s="1"/>
  <c r="X914" i="2" s="1"/>
  <c r="AB913" i="2"/>
  <c r="Z913" i="2"/>
  <c r="Y913" i="2"/>
  <c r="AC913" i="2" s="1"/>
  <c r="W913" i="2"/>
  <c r="U913" i="2"/>
  <c r="X913" i="2" s="1"/>
  <c r="S913" i="2"/>
  <c r="AB912" i="2"/>
  <c r="Y912" i="2"/>
  <c r="AC912" i="2" s="1"/>
  <c r="X912" i="2"/>
  <c r="W912" i="2"/>
  <c r="S912" i="2"/>
  <c r="U912" i="2" s="1"/>
  <c r="AB911" i="2"/>
  <c r="Z911" i="2"/>
  <c r="Y911" i="2"/>
  <c r="AC911" i="2" s="1"/>
  <c r="AD911" i="2" s="1"/>
  <c r="AE911" i="2" s="1"/>
  <c r="W911" i="2"/>
  <c r="U911" i="2"/>
  <c r="X911" i="2" s="1"/>
  <c r="S911" i="2"/>
  <c r="AC910" i="2"/>
  <c r="AD910" i="2" s="1"/>
  <c r="AE910" i="2" s="1"/>
  <c r="AB910" i="2"/>
  <c r="Y910" i="2"/>
  <c r="Z910" i="2" s="1"/>
  <c r="W910" i="2"/>
  <c r="S910" i="2"/>
  <c r="U910" i="2" s="1"/>
  <c r="X910" i="2" s="1"/>
  <c r="AB909" i="2"/>
  <c r="Z909" i="2"/>
  <c r="Y909" i="2"/>
  <c r="AC909" i="2" s="1"/>
  <c r="AD909" i="2" s="1"/>
  <c r="AE909" i="2" s="1"/>
  <c r="W909" i="2"/>
  <c r="U909" i="2"/>
  <c r="X909" i="2" s="1"/>
  <c r="S909" i="2"/>
  <c r="AB908" i="2"/>
  <c r="Y908" i="2"/>
  <c r="AC908" i="2" s="1"/>
  <c r="W908" i="2"/>
  <c r="S908" i="2"/>
  <c r="U908" i="2" s="1"/>
  <c r="X908" i="2" s="1"/>
  <c r="AB907" i="2"/>
  <c r="Z907" i="2"/>
  <c r="Y907" i="2"/>
  <c r="AC907" i="2" s="1"/>
  <c r="AD907" i="2" s="1"/>
  <c r="AE907" i="2" s="1"/>
  <c r="W907" i="2"/>
  <c r="U907" i="2"/>
  <c r="X907" i="2" s="1"/>
  <c r="S907" i="2"/>
  <c r="AC906" i="2"/>
  <c r="AD906" i="2" s="1"/>
  <c r="AE906" i="2" s="1"/>
  <c r="AB906" i="2"/>
  <c r="Y906" i="2"/>
  <c r="Z906" i="2" s="1"/>
  <c r="W906" i="2"/>
  <c r="S906" i="2"/>
  <c r="U906" i="2" s="1"/>
  <c r="X906" i="2" s="1"/>
  <c r="AB905" i="2"/>
  <c r="Z905" i="2"/>
  <c r="Y905" i="2"/>
  <c r="AC905" i="2" s="1"/>
  <c r="AD905" i="2" s="1"/>
  <c r="AE905" i="2" s="1"/>
  <c r="W905" i="2"/>
  <c r="U905" i="2"/>
  <c r="X905" i="2" s="1"/>
  <c r="S905" i="2"/>
  <c r="AB904" i="2"/>
  <c r="Y904" i="2"/>
  <c r="AC904" i="2" s="1"/>
  <c r="W904" i="2"/>
  <c r="S904" i="2"/>
  <c r="U904" i="2" s="1"/>
  <c r="X904" i="2" s="1"/>
  <c r="AB903" i="2"/>
  <c r="Z903" i="2"/>
  <c r="Y903" i="2"/>
  <c r="AC903" i="2" s="1"/>
  <c r="AD903" i="2" s="1"/>
  <c r="AE903" i="2" s="1"/>
  <c r="W903" i="2"/>
  <c r="U903" i="2"/>
  <c r="X903" i="2" s="1"/>
  <c r="S903" i="2"/>
  <c r="AC902" i="2"/>
  <c r="AB902" i="2"/>
  <c r="Y902" i="2"/>
  <c r="Z902" i="2" s="1"/>
  <c r="W902" i="2"/>
  <c r="S902" i="2"/>
  <c r="U902" i="2" s="1"/>
  <c r="X902" i="2" s="1"/>
  <c r="AB901" i="2"/>
  <c r="Z901" i="2"/>
  <c r="Y901" i="2"/>
  <c r="AC901" i="2" s="1"/>
  <c r="W901" i="2"/>
  <c r="U901" i="2"/>
  <c r="X901" i="2" s="1"/>
  <c r="S901" i="2"/>
  <c r="AB900" i="2"/>
  <c r="Y900" i="2"/>
  <c r="AC900" i="2" s="1"/>
  <c r="AD900" i="2" s="1"/>
  <c r="AE900" i="2" s="1"/>
  <c r="X900" i="2"/>
  <c r="W900" i="2"/>
  <c r="S900" i="2"/>
  <c r="U900" i="2" s="1"/>
  <c r="AB899" i="2"/>
  <c r="Z899" i="2"/>
  <c r="Y899" i="2"/>
  <c r="AC899" i="2" s="1"/>
  <c r="W899" i="2"/>
  <c r="U899" i="2"/>
  <c r="X899" i="2" s="1"/>
  <c r="S899" i="2"/>
  <c r="AC898" i="2"/>
  <c r="AD898" i="2" s="1"/>
  <c r="AE898" i="2" s="1"/>
  <c r="AB898" i="2"/>
  <c r="Y898" i="2"/>
  <c r="Z898" i="2" s="1"/>
  <c r="W898" i="2"/>
  <c r="S898" i="2"/>
  <c r="U898" i="2" s="1"/>
  <c r="X898" i="2" s="1"/>
  <c r="AB897" i="2"/>
  <c r="Z897" i="2"/>
  <c r="Y897" i="2"/>
  <c r="AC897" i="2" s="1"/>
  <c r="W897" i="2"/>
  <c r="U897" i="2"/>
  <c r="X897" i="2" s="1"/>
  <c r="S897" i="2"/>
  <c r="AB896" i="2"/>
  <c r="Y896" i="2"/>
  <c r="AC896" i="2" s="1"/>
  <c r="AD896" i="2" s="1"/>
  <c r="AE896" i="2" s="1"/>
  <c r="X896" i="2"/>
  <c r="W896" i="2"/>
  <c r="S896" i="2"/>
  <c r="U896" i="2" s="1"/>
  <c r="AB895" i="2"/>
  <c r="Z895" i="2"/>
  <c r="Y895" i="2"/>
  <c r="AC895" i="2" s="1"/>
  <c r="AD895" i="2" s="1"/>
  <c r="AE895" i="2" s="1"/>
  <c r="W895" i="2"/>
  <c r="U895" i="2"/>
  <c r="X895" i="2" s="1"/>
  <c r="S895" i="2"/>
  <c r="AC894" i="2"/>
  <c r="AB894" i="2"/>
  <c r="Y894" i="2"/>
  <c r="Z894" i="2" s="1"/>
  <c r="W894" i="2"/>
  <c r="S894" i="2"/>
  <c r="U894" i="2" s="1"/>
  <c r="X894" i="2" s="1"/>
  <c r="AB893" i="2"/>
  <c r="Z893" i="2"/>
  <c r="Y893" i="2"/>
  <c r="AC893" i="2" s="1"/>
  <c r="AD893" i="2" s="1"/>
  <c r="AE893" i="2" s="1"/>
  <c r="W893" i="2"/>
  <c r="U893" i="2"/>
  <c r="X893" i="2" s="1"/>
  <c r="S893" i="2"/>
  <c r="AB892" i="2"/>
  <c r="Y892" i="2"/>
  <c r="AC892" i="2" s="1"/>
  <c r="X892" i="2"/>
  <c r="W892" i="2"/>
  <c r="S892" i="2"/>
  <c r="U892" i="2" s="1"/>
  <c r="AB891" i="2"/>
  <c r="Z891" i="2"/>
  <c r="Y891" i="2"/>
  <c r="AC891" i="2" s="1"/>
  <c r="AD891" i="2" s="1"/>
  <c r="AE891" i="2" s="1"/>
  <c r="W891" i="2"/>
  <c r="U891" i="2"/>
  <c r="X891" i="2" s="1"/>
  <c r="S891" i="2"/>
  <c r="AC890" i="2"/>
  <c r="AB890" i="2"/>
  <c r="Y890" i="2"/>
  <c r="Z890" i="2" s="1"/>
  <c r="W890" i="2"/>
  <c r="S890" i="2"/>
  <c r="U890" i="2" s="1"/>
  <c r="X890" i="2" s="1"/>
  <c r="AE889" i="2"/>
  <c r="AB889" i="2"/>
  <c r="Z889" i="2"/>
  <c r="Y889" i="2"/>
  <c r="AC889" i="2" s="1"/>
  <c r="AD889" i="2" s="1"/>
  <c r="W889" i="2"/>
  <c r="U889" i="2"/>
  <c r="X889" i="2" s="1"/>
  <c r="S889" i="2"/>
  <c r="AB888" i="2"/>
  <c r="Y888" i="2"/>
  <c r="AC888" i="2" s="1"/>
  <c r="W888" i="2"/>
  <c r="S888" i="2"/>
  <c r="U888" i="2" s="1"/>
  <c r="X888" i="2" s="1"/>
  <c r="AB887" i="2"/>
  <c r="Z887" i="2"/>
  <c r="Y887" i="2"/>
  <c r="AC887" i="2" s="1"/>
  <c r="W887" i="2"/>
  <c r="U887" i="2"/>
  <c r="X887" i="2" s="1"/>
  <c r="S887" i="2"/>
  <c r="AC886" i="2"/>
  <c r="AD886" i="2" s="1"/>
  <c r="AE886" i="2" s="1"/>
  <c r="AB886" i="2"/>
  <c r="Y886" i="2"/>
  <c r="Z886" i="2" s="1"/>
  <c r="W886" i="2"/>
  <c r="S886" i="2"/>
  <c r="U886" i="2" s="1"/>
  <c r="X886" i="2" s="1"/>
  <c r="AE885" i="2"/>
  <c r="AB885" i="2"/>
  <c r="Z885" i="2"/>
  <c r="Y885" i="2"/>
  <c r="AC885" i="2" s="1"/>
  <c r="AD885" i="2" s="1"/>
  <c r="W885" i="2"/>
  <c r="U885" i="2"/>
  <c r="X885" i="2" s="1"/>
  <c r="S885" i="2"/>
  <c r="AB884" i="2"/>
  <c r="Y884" i="2"/>
  <c r="AC884" i="2" s="1"/>
  <c r="X884" i="2"/>
  <c r="W884" i="2"/>
  <c r="S884" i="2"/>
  <c r="U884" i="2" s="1"/>
  <c r="AB883" i="2"/>
  <c r="Z883" i="2"/>
  <c r="Y883" i="2"/>
  <c r="AC883" i="2" s="1"/>
  <c r="W883" i="2"/>
  <c r="U883" i="2"/>
  <c r="X883" i="2" s="1"/>
  <c r="S883" i="2"/>
  <c r="AC882" i="2"/>
  <c r="AB882" i="2"/>
  <c r="Y882" i="2"/>
  <c r="Z882" i="2" s="1"/>
  <c r="W882" i="2"/>
  <c r="S882" i="2"/>
  <c r="U882" i="2" s="1"/>
  <c r="X882" i="2" s="1"/>
  <c r="AB881" i="2"/>
  <c r="Z881" i="2"/>
  <c r="Y881" i="2"/>
  <c r="AC881" i="2" s="1"/>
  <c r="W881" i="2"/>
  <c r="U881" i="2"/>
  <c r="X881" i="2" s="1"/>
  <c r="S881" i="2"/>
  <c r="AB880" i="2"/>
  <c r="Y880" i="2"/>
  <c r="AC880" i="2" s="1"/>
  <c r="X880" i="2"/>
  <c r="W880" i="2"/>
  <c r="S880" i="2"/>
  <c r="U880" i="2" s="1"/>
  <c r="AB879" i="2"/>
  <c r="Z879" i="2"/>
  <c r="Y879" i="2"/>
  <c r="AC879" i="2" s="1"/>
  <c r="AD879" i="2" s="1"/>
  <c r="AE879" i="2" s="1"/>
  <c r="W879" i="2"/>
  <c r="U879" i="2"/>
  <c r="X879" i="2" s="1"/>
  <c r="S879" i="2"/>
  <c r="AC878" i="2"/>
  <c r="AD878" i="2" s="1"/>
  <c r="AE878" i="2" s="1"/>
  <c r="AB878" i="2"/>
  <c r="Y878" i="2"/>
  <c r="Z878" i="2" s="1"/>
  <c r="W878" i="2"/>
  <c r="S878" i="2"/>
  <c r="U878" i="2" s="1"/>
  <c r="X878" i="2" s="1"/>
  <c r="AB877" i="2"/>
  <c r="Z877" i="2"/>
  <c r="Y877" i="2"/>
  <c r="AC877" i="2" s="1"/>
  <c r="AD877" i="2" s="1"/>
  <c r="AE877" i="2" s="1"/>
  <c r="W877" i="2"/>
  <c r="U877" i="2"/>
  <c r="X877" i="2" s="1"/>
  <c r="S877" i="2"/>
  <c r="AB876" i="2"/>
  <c r="Y876" i="2"/>
  <c r="AC876" i="2" s="1"/>
  <c r="W876" i="2"/>
  <c r="S876" i="2"/>
  <c r="U876" i="2" s="1"/>
  <c r="X876" i="2" s="1"/>
  <c r="AB875" i="2"/>
  <c r="Z875" i="2"/>
  <c r="Y875" i="2"/>
  <c r="AC875" i="2" s="1"/>
  <c r="AD875" i="2" s="1"/>
  <c r="AE875" i="2" s="1"/>
  <c r="W875" i="2"/>
  <c r="U875" i="2"/>
  <c r="X875" i="2" s="1"/>
  <c r="S875" i="2"/>
  <c r="AC874" i="2"/>
  <c r="AD874" i="2" s="1"/>
  <c r="AE874" i="2" s="1"/>
  <c r="AB874" i="2"/>
  <c r="Y874" i="2"/>
  <c r="Z874" i="2" s="1"/>
  <c r="W874" i="2"/>
  <c r="S874" i="2"/>
  <c r="U874" i="2" s="1"/>
  <c r="X874" i="2" s="1"/>
  <c r="AB873" i="2"/>
  <c r="Z873" i="2"/>
  <c r="Y873" i="2"/>
  <c r="AC873" i="2" s="1"/>
  <c r="AD873" i="2" s="1"/>
  <c r="AE873" i="2" s="1"/>
  <c r="W873" i="2"/>
  <c r="U873" i="2"/>
  <c r="X873" i="2" s="1"/>
  <c r="S873" i="2"/>
  <c r="AB872" i="2"/>
  <c r="Y872" i="2"/>
  <c r="AC872" i="2" s="1"/>
  <c r="W872" i="2"/>
  <c r="S872" i="2"/>
  <c r="U872" i="2" s="1"/>
  <c r="X872" i="2" s="1"/>
  <c r="AB871" i="2"/>
  <c r="Z871" i="2"/>
  <c r="Y871" i="2"/>
  <c r="AC871" i="2" s="1"/>
  <c r="AD871" i="2" s="1"/>
  <c r="AE871" i="2" s="1"/>
  <c r="W871" i="2"/>
  <c r="U871" i="2"/>
  <c r="X871" i="2" s="1"/>
  <c r="S871" i="2"/>
  <c r="AC870" i="2"/>
  <c r="AB870" i="2"/>
  <c r="Y870" i="2"/>
  <c r="Z870" i="2" s="1"/>
  <c r="W870" i="2"/>
  <c r="S870" i="2"/>
  <c r="U870" i="2" s="1"/>
  <c r="X870" i="2" s="1"/>
  <c r="AB869" i="2"/>
  <c r="Z869" i="2"/>
  <c r="Y869" i="2"/>
  <c r="AC869" i="2" s="1"/>
  <c r="W869" i="2"/>
  <c r="U869" i="2"/>
  <c r="X869" i="2" s="1"/>
  <c r="S869" i="2"/>
  <c r="AB868" i="2"/>
  <c r="Y868" i="2"/>
  <c r="AC868" i="2" s="1"/>
  <c r="AD868" i="2" s="1"/>
  <c r="AE868" i="2" s="1"/>
  <c r="X868" i="2"/>
  <c r="W868" i="2"/>
  <c r="S868" i="2"/>
  <c r="U868" i="2" s="1"/>
  <c r="AB867" i="2"/>
  <c r="Z867" i="2"/>
  <c r="Y867" i="2"/>
  <c r="AC867" i="2" s="1"/>
  <c r="W867" i="2"/>
  <c r="U867" i="2"/>
  <c r="X867" i="2" s="1"/>
  <c r="S867" i="2"/>
  <c r="AC866" i="2"/>
  <c r="AD866" i="2" s="1"/>
  <c r="AE866" i="2" s="1"/>
  <c r="AB866" i="2"/>
  <c r="Y866" i="2"/>
  <c r="Z866" i="2" s="1"/>
  <c r="W866" i="2"/>
  <c r="S866" i="2"/>
  <c r="U866" i="2" s="1"/>
  <c r="X866" i="2" s="1"/>
  <c r="AB865" i="2"/>
  <c r="Z865" i="2"/>
  <c r="Y865" i="2"/>
  <c r="AC865" i="2" s="1"/>
  <c r="W865" i="2"/>
  <c r="U865" i="2"/>
  <c r="X865" i="2" s="1"/>
  <c r="S865" i="2"/>
  <c r="AB864" i="2"/>
  <c r="Y864" i="2"/>
  <c r="AC864" i="2" s="1"/>
  <c r="AD864" i="2" s="1"/>
  <c r="AE864" i="2" s="1"/>
  <c r="X864" i="2"/>
  <c r="W864" i="2"/>
  <c r="S864" i="2"/>
  <c r="U864" i="2" s="1"/>
  <c r="AB863" i="2"/>
  <c r="Z863" i="2"/>
  <c r="Y863" i="2"/>
  <c r="AC863" i="2" s="1"/>
  <c r="AD863" i="2" s="1"/>
  <c r="AE863" i="2" s="1"/>
  <c r="W863" i="2"/>
  <c r="U863" i="2"/>
  <c r="X863" i="2" s="1"/>
  <c r="S863" i="2"/>
  <c r="AC862" i="2"/>
  <c r="AB862" i="2"/>
  <c r="Y862" i="2"/>
  <c r="Z862" i="2" s="1"/>
  <c r="W862" i="2"/>
  <c r="S862" i="2"/>
  <c r="U862" i="2" s="1"/>
  <c r="X862" i="2" s="1"/>
  <c r="AB861" i="2"/>
  <c r="Z861" i="2"/>
  <c r="Y861" i="2"/>
  <c r="AC861" i="2" s="1"/>
  <c r="AD861" i="2" s="1"/>
  <c r="AE861" i="2" s="1"/>
  <c r="W861" i="2"/>
  <c r="U861" i="2"/>
  <c r="X861" i="2" s="1"/>
  <c r="S861" i="2"/>
  <c r="AB860" i="2"/>
  <c r="Y860" i="2"/>
  <c r="AC860" i="2" s="1"/>
  <c r="X860" i="2"/>
  <c r="W860" i="2"/>
  <c r="S860" i="2"/>
  <c r="U860" i="2" s="1"/>
  <c r="AB859" i="2"/>
  <c r="Z859" i="2"/>
  <c r="Y859" i="2"/>
  <c r="AC859" i="2" s="1"/>
  <c r="AD859" i="2" s="1"/>
  <c r="AE859" i="2" s="1"/>
  <c r="W859" i="2"/>
  <c r="U859" i="2"/>
  <c r="X859" i="2" s="1"/>
  <c r="S859" i="2"/>
  <c r="AC858" i="2"/>
  <c r="AB858" i="2"/>
  <c r="Y858" i="2"/>
  <c r="Z858" i="2" s="1"/>
  <c r="W858" i="2"/>
  <c r="S858" i="2"/>
  <c r="U858" i="2" s="1"/>
  <c r="X858" i="2" s="1"/>
  <c r="AE857" i="2"/>
  <c r="AB857" i="2"/>
  <c r="Z857" i="2"/>
  <c r="Y857" i="2"/>
  <c r="AC857" i="2" s="1"/>
  <c r="AD857" i="2" s="1"/>
  <c r="W857" i="2"/>
  <c r="U857" i="2"/>
  <c r="X857" i="2" s="1"/>
  <c r="S857" i="2"/>
  <c r="AB856" i="2"/>
  <c r="Y856" i="2"/>
  <c r="AC856" i="2" s="1"/>
  <c r="W856" i="2"/>
  <c r="S856" i="2"/>
  <c r="U856" i="2" s="1"/>
  <c r="X856" i="2" s="1"/>
  <c r="AB855" i="2"/>
  <c r="Z855" i="2"/>
  <c r="Y855" i="2"/>
  <c r="AC855" i="2" s="1"/>
  <c r="W855" i="2"/>
  <c r="U855" i="2"/>
  <c r="X855" i="2" s="1"/>
  <c r="S855" i="2"/>
  <c r="AC854" i="2"/>
  <c r="AD854" i="2" s="1"/>
  <c r="AE854" i="2" s="1"/>
  <c r="AB854" i="2"/>
  <c r="Y854" i="2"/>
  <c r="Z854" i="2" s="1"/>
  <c r="W854" i="2"/>
  <c r="S854" i="2"/>
  <c r="U854" i="2" s="1"/>
  <c r="X854" i="2" s="1"/>
  <c r="AE853" i="2"/>
  <c r="AB853" i="2"/>
  <c r="Z853" i="2"/>
  <c r="Y853" i="2"/>
  <c r="AC853" i="2" s="1"/>
  <c r="AD853" i="2" s="1"/>
  <c r="W853" i="2"/>
  <c r="U853" i="2"/>
  <c r="X853" i="2" s="1"/>
  <c r="S853" i="2"/>
  <c r="AB852" i="2"/>
  <c r="Y852" i="2"/>
  <c r="AC852" i="2" s="1"/>
  <c r="X852" i="2"/>
  <c r="W852" i="2"/>
  <c r="S852" i="2"/>
  <c r="U852" i="2" s="1"/>
  <c r="AB851" i="2"/>
  <c r="Z851" i="2"/>
  <c r="Y851" i="2"/>
  <c r="AC851" i="2" s="1"/>
  <c r="W851" i="2"/>
  <c r="U851" i="2"/>
  <c r="X851" i="2" s="1"/>
  <c r="S851" i="2"/>
  <c r="AC850" i="2"/>
  <c r="AB850" i="2"/>
  <c r="Y850" i="2"/>
  <c r="Z850" i="2" s="1"/>
  <c r="W850" i="2"/>
  <c r="S850" i="2"/>
  <c r="U850" i="2" s="1"/>
  <c r="X850" i="2" s="1"/>
  <c r="AB849" i="2"/>
  <c r="Z849" i="2"/>
  <c r="Y849" i="2"/>
  <c r="AC849" i="2" s="1"/>
  <c r="W849" i="2"/>
  <c r="U849" i="2"/>
  <c r="X849" i="2" s="1"/>
  <c r="S849" i="2"/>
  <c r="AB848" i="2"/>
  <c r="Y848" i="2"/>
  <c r="AC848" i="2" s="1"/>
  <c r="X848" i="2"/>
  <c r="W848" i="2"/>
  <c r="S848" i="2"/>
  <c r="U848" i="2" s="1"/>
  <c r="AB847" i="2"/>
  <c r="Z847" i="2"/>
  <c r="Y847" i="2"/>
  <c r="AC847" i="2" s="1"/>
  <c r="AD847" i="2" s="1"/>
  <c r="AE847" i="2" s="1"/>
  <c r="W847" i="2"/>
  <c r="U847" i="2"/>
  <c r="X847" i="2" s="1"/>
  <c r="S847" i="2"/>
  <c r="AC846" i="2"/>
  <c r="AD846" i="2" s="1"/>
  <c r="AE846" i="2" s="1"/>
  <c r="AB846" i="2"/>
  <c r="Y846" i="2"/>
  <c r="Z846" i="2" s="1"/>
  <c r="W846" i="2"/>
  <c r="S846" i="2"/>
  <c r="U846" i="2" s="1"/>
  <c r="X846" i="2" s="1"/>
  <c r="AB845" i="2"/>
  <c r="Z845" i="2"/>
  <c r="Y845" i="2"/>
  <c r="AC845" i="2" s="1"/>
  <c r="AD845" i="2" s="1"/>
  <c r="AE845" i="2" s="1"/>
  <c r="W845" i="2"/>
  <c r="U845" i="2"/>
  <c r="X845" i="2" s="1"/>
  <c r="S845" i="2"/>
  <c r="AB844" i="2"/>
  <c r="Y844" i="2"/>
  <c r="AC844" i="2" s="1"/>
  <c r="W844" i="2"/>
  <c r="S844" i="2"/>
  <c r="U844" i="2" s="1"/>
  <c r="X844" i="2" s="1"/>
  <c r="AB843" i="2"/>
  <c r="Z843" i="2"/>
  <c r="Y843" i="2"/>
  <c r="AC843" i="2" s="1"/>
  <c r="AD843" i="2" s="1"/>
  <c r="AE843" i="2" s="1"/>
  <c r="W843" i="2"/>
  <c r="U843" i="2"/>
  <c r="X843" i="2" s="1"/>
  <c r="S843" i="2"/>
  <c r="AC842" i="2"/>
  <c r="AD842" i="2" s="1"/>
  <c r="AE842" i="2" s="1"/>
  <c r="AB842" i="2"/>
  <c r="Y842" i="2"/>
  <c r="Z842" i="2" s="1"/>
  <c r="W842" i="2"/>
  <c r="S842" i="2"/>
  <c r="U842" i="2" s="1"/>
  <c r="X842" i="2" s="1"/>
  <c r="AB841" i="2"/>
  <c r="Z841" i="2"/>
  <c r="Y841" i="2"/>
  <c r="AC841" i="2" s="1"/>
  <c r="AD841" i="2" s="1"/>
  <c r="AE841" i="2" s="1"/>
  <c r="W841" i="2"/>
  <c r="U841" i="2"/>
  <c r="X841" i="2" s="1"/>
  <c r="S841" i="2"/>
  <c r="AB840" i="2"/>
  <c r="Y840" i="2"/>
  <c r="AC840" i="2" s="1"/>
  <c r="W840" i="2"/>
  <c r="S840" i="2"/>
  <c r="U840" i="2" s="1"/>
  <c r="X840" i="2" s="1"/>
  <c r="AB839" i="2"/>
  <c r="Z839" i="2"/>
  <c r="Y839" i="2"/>
  <c r="AC839" i="2" s="1"/>
  <c r="AD839" i="2" s="1"/>
  <c r="AE839" i="2" s="1"/>
  <c r="W839" i="2"/>
  <c r="U839" i="2"/>
  <c r="X839" i="2" s="1"/>
  <c r="S839" i="2"/>
  <c r="AC838" i="2"/>
  <c r="AB838" i="2"/>
  <c r="Y838" i="2"/>
  <c r="Z838" i="2" s="1"/>
  <c r="W838" i="2"/>
  <c r="S838" i="2"/>
  <c r="U838" i="2" s="1"/>
  <c r="X838" i="2" s="1"/>
  <c r="AB837" i="2"/>
  <c r="Z837" i="2"/>
  <c r="Y837" i="2"/>
  <c r="AC837" i="2" s="1"/>
  <c r="W837" i="2"/>
  <c r="U837" i="2"/>
  <c r="X837" i="2" s="1"/>
  <c r="S837" i="2"/>
  <c r="AB836" i="2"/>
  <c r="Y836" i="2"/>
  <c r="AC836" i="2" s="1"/>
  <c r="AD836" i="2" s="1"/>
  <c r="AE836" i="2" s="1"/>
  <c r="X836" i="2"/>
  <c r="W836" i="2"/>
  <c r="S836" i="2"/>
  <c r="U836" i="2" s="1"/>
  <c r="AB835" i="2"/>
  <c r="Z835" i="2"/>
  <c r="Y835" i="2"/>
  <c r="AC835" i="2" s="1"/>
  <c r="W835" i="2"/>
  <c r="U835" i="2"/>
  <c r="X835" i="2" s="1"/>
  <c r="S835" i="2"/>
  <c r="AC834" i="2"/>
  <c r="AD834" i="2" s="1"/>
  <c r="AE834" i="2" s="1"/>
  <c r="AB834" i="2"/>
  <c r="Y834" i="2"/>
  <c r="Z834" i="2" s="1"/>
  <c r="W834" i="2"/>
  <c r="S834" i="2"/>
  <c r="U834" i="2" s="1"/>
  <c r="X834" i="2" s="1"/>
  <c r="AB833" i="2"/>
  <c r="Z833" i="2"/>
  <c r="Y833" i="2"/>
  <c r="AC833" i="2" s="1"/>
  <c r="W833" i="2"/>
  <c r="U833" i="2"/>
  <c r="X833" i="2" s="1"/>
  <c r="S833" i="2"/>
  <c r="AB832" i="2"/>
  <c r="Y832" i="2"/>
  <c r="AC832" i="2" s="1"/>
  <c r="AD832" i="2" s="1"/>
  <c r="AE832" i="2" s="1"/>
  <c r="X832" i="2"/>
  <c r="W832" i="2"/>
  <c r="S832" i="2"/>
  <c r="U832" i="2" s="1"/>
  <c r="AB831" i="2"/>
  <c r="Z831" i="2"/>
  <c r="Y831" i="2"/>
  <c r="AC831" i="2" s="1"/>
  <c r="AD831" i="2" s="1"/>
  <c r="AE831" i="2" s="1"/>
  <c r="W831" i="2"/>
  <c r="U831" i="2"/>
  <c r="X831" i="2" s="1"/>
  <c r="S831" i="2"/>
  <c r="AC830" i="2"/>
  <c r="AB830" i="2"/>
  <c r="Y830" i="2"/>
  <c r="Z830" i="2" s="1"/>
  <c r="W830" i="2"/>
  <c r="S830" i="2"/>
  <c r="U830" i="2" s="1"/>
  <c r="X830" i="2" s="1"/>
  <c r="AB829" i="2"/>
  <c r="Z829" i="2"/>
  <c r="Y829" i="2"/>
  <c r="AC829" i="2" s="1"/>
  <c r="AD829" i="2" s="1"/>
  <c r="AE829" i="2" s="1"/>
  <c r="W829" i="2"/>
  <c r="U829" i="2"/>
  <c r="X829" i="2" s="1"/>
  <c r="S829" i="2"/>
  <c r="AB828" i="2"/>
  <c r="Y828" i="2"/>
  <c r="AC828" i="2" s="1"/>
  <c r="X828" i="2"/>
  <c r="W828" i="2"/>
  <c r="S828" i="2"/>
  <c r="U828" i="2" s="1"/>
  <c r="AB827" i="2"/>
  <c r="Z827" i="2"/>
  <c r="Y827" i="2"/>
  <c r="AC827" i="2" s="1"/>
  <c r="AD827" i="2" s="1"/>
  <c r="AE827" i="2" s="1"/>
  <c r="W827" i="2"/>
  <c r="U827" i="2"/>
  <c r="X827" i="2" s="1"/>
  <c r="S827" i="2"/>
  <c r="AC826" i="2"/>
  <c r="AB826" i="2"/>
  <c r="Y826" i="2"/>
  <c r="Z826" i="2" s="1"/>
  <c r="W826" i="2"/>
  <c r="S826" i="2"/>
  <c r="U826" i="2" s="1"/>
  <c r="X826" i="2" s="1"/>
  <c r="AE825" i="2"/>
  <c r="AB825" i="2"/>
  <c r="Z825" i="2"/>
  <c r="Y825" i="2"/>
  <c r="AC825" i="2" s="1"/>
  <c r="AD825" i="2" s="1"/>
  <c r="W825" i="2"/>
  <c r="U825" i="2"/>
  <c r="X825" i="2" s="1"/>
  <c r="S825" i="2"/>
  <c r="AB824" i="2"/>
  <c r="Y824" i="2"/>
  <c r="AC824" i="2" s="1"/>
  <c r="W824" i="2"/>
  <c r="S824" i="2"/>
  <c r="U824" i="2" s="1"/>
  <c r="X824" i="2" s="1"/>
  <c r="AB823" i="2"/>
  <c r="Z823" i="2"/>
  <c r="Y823" i="2"/>
  <c r="AC823" i="2" s="1"/>
  <c r="W823" i="2"/>
  <c r="U823" i="2"/>
  <c r="X823" i="2" s="1"/>
  <c r="S823" i="2"/>
  <c r="AC822" i="2"/>
  <c r="AD822" i="2" s="1"/>
  <c r="AE822" i="2" s="1"/>
  <c r="AB822" i="2"/>
  <c r="Y822" i="2"/>
  <c r="Z822" i="2" s="1"/>
  <c r="W822" i="2"/>
  <c r="S822" i="2"/>
  <c r="U822" i="2" s="1"/>
  <c r="X822" i="2" s="1"/>
  <c r="AE821" i="2"/>
  <c r="AB821" i="2"/>
  <c r="Z821" i="2"/>
  <c r="Y821" i="2"/>
  <c r="AC821" i="2" s="1"/>
  <c r="AD821" i="2" s="1"/>
  <c r="W821" i="2"/>
  <c r="U821" i="2"/>
  <c r="X821" i="2" s="1"/>
  <c r="S821" i="2"/>
  <c r="AB820" i="2"/>
  <c r="Y820" i="2"/>
  <c r="AC820" i="2" s="1"/>
  <c r="X820" i="2"/>
  <c r="W820" i="2"/>
  <c r="S820" i="2"/>
  <c r="U820" i="2" s="1"/>
  <c r="AB819" i="2"/>
  <c r="Z819" i="2"/>
  <c r="Y819" i="2"/>
  <c r="AC819" i="2" s="1"/>
  <c r="W819" i="2"/>
  <c r="U819" i="2"/>
  <c r="X819" i="2" s="1"/>
  <c r="S819" i="2"/>
  <c r="AC818" i="2"/>
  <c r="AB818" i="2"/>
  <c r="Y818" i="2"/>
  <c r="Z818" i="2" s="1"/>
  <c r="W818" i="2"/>
  <c r="S818" i="2"/>
  <c r="U818" i="2" s="1"/>
  <c r="X818" i="2" s="1"/>
  <c r="AB817" i="2"/>
  <c r="Z817" i="2"/>
  <c r="Y817" i="2"/>
  <c r="AC817" i="2" s="1"/>
  <c r="W817" i="2"/>
  <c r="U817" i="2"/>
  <c r="X817" i="2" s="1"/>
  <c r="S817" i="2"/>
  <c r="AB816" i="2"/>
  <c r="Y816" i="2"/>
  <c r="AC816" i="2" s="1"/>
  <c r="X816" i="2"/>
  <c r="W816" i="2"/>
  <c r="S816" i="2"/>
  <c r="U816" i="2" s="1"/>
  <c r="AB815" i="2"/>
  <c r="Z815" i="2"/>
  <c r="Y815" i="2"/>
  <c r="AC815" i="2" s="1"/>
  <c r="AD815" i="2" s="1"/>
  <c r="AE815" i="2" s="1"/>
  <c r="W815" i="2"/>
  <c r="U815" i="2"/>
  <c r="X815" i="2" s="1"/>
  <c r="S815" i="2"/>
  <c r="AC814" i="2"/>
  <c r="AD814" i="2" s="1"/>
  <c r="AE814" i="2" s="1"/>
  <c r="AB814" i="2"/>
  <c r="Y814" i="2"/>
  <c r="Z814" i="2" s="1"/>
  <c r="W814" i="2"/>
  <c r="S814" i="2"/>
  <c r="U814" i="2" s="1"/>
  <c r="X814" i="2" s="1"/>
  <c r="AB813" i="2"/>
  <c r="Z813" i="2"/>
  <c r="Y813" i="2"/>
  <c r="AC813" i="2" s="1"/>
  <c r="AD813" i="2" s="1"/>
  <c r="AE813" i="2" s="1"/>
  <c r="W813" i="2"/>
  <c r="U813" i="2"/>
  <c r="X813" i="2" s="1"/>
  <c r="S813" i="2"/>
  <c r="AB812" i="2"/>
  <c r="Y812" i="2"/>
  <c r="AC812" i="2" s="1"/>
  <c r="W812" i="2"/>
  <c r="S812" i="2"/>
  <c r="U812" i="2" s="1"/>
  <c r="X812" i="2" s="1"/>
  <c r="AB811" i="2"/>
  <c r="Z811" i="2"/>
  <c r="Y811" i="2"/>
  <c r="AC811" i="2" s="1"/>
  <c r="AD811" i="2" s="1"/>
  <c r="AE811" i="2" s="1"/>
  <c r="W811" i="2"/>
  <c r="U811" i="2"/>
  <c r="X811" i="2" s="1"/>
  <c r="S811" i="2"/>
  <c r="AC810" i="2"/>
  <c r="AD810" i="2" s="1"/>
  <c r="AE810" i="2" s="1"/>
  <c r="AB810" i="2"/>
  <c r="Y810" i="2"/>
  <c r="Z810" i="2" s="1"/>
  <c r="W810" i="2"/>
  <c r="S810" i="2"/>
  <c r="U810" i="2" s="1"/>
  <c r="X810" i="2" s="1"/>
  <c r="AB809" i="2"/>
  <c r="Z809" i="2"/>
  <c r="Y809" i="2"/>
  <c r="AC809" i="2" s="1"/>
  <c r="AD809" i="2" s="1"/>
  <c r="AE809" i="2" s="1"/>
  <c r="W809" i="2"/>
  <c r="U809" i="2"/>
  <c r="X809" i="2" s="1"/>
  <c r="S809" i="2"/>
  <c r="AB808" i="2"/>
  <c r="Y808" i="2"/>
  <c r="AC808" i="2" s="1"/>
  <c r="W808" i="2"/>
  <c r="S808" i="2"/>
  <c r="U808" i="2" s="1"/>
  <c r="X808" i="2" s="1"/>
  <c r="AB807" i="2"/>
  <c r="Z807" i="2"/>
  <c r="Y807" i="2"/>
  <c r="AC807" i="2" s="1"/>
  <c r="AD807" i="2" s="1"/>
  <c r="AE807" i="2" s="1"/>
  <c r="W807" i="2"/>
  <c r="U807" i="2"/>
  <c r="X807" i="2" s="1"/>
  <c r="S807" i="2"/>
  <c r="AC806" i="2"/>
  <c r="AB806" i="2"/>
  <c r="Y806" i="2"/>
  <c r="Z806" i="2" s="1"/>
  <c r="W806" i="2"/>
  <c r="S806" i="2"/>
  <c r="U806" i="2" s="1"/>
  <c r="X806" i="2" s="1"/>
  <c r="AB805" i="2"/>
  <c r="Z805" i="2"/>
  <c r="Y805" i="2"/>
  <c r="AC805" i="2" s="1"/>
  <c r="W805" i="2"/>
  <c r="U805" i="2"/>
  <c r="X805" i="2" s="1"/>
  <c r="S805" i="2"/>
  <c r="AB804" i="2"/>
  <c r="Y804" i="2"/>
  <c r="AC804" i="2" s="1"/>
  <c r="AD804" i="2" s="1"/>
  <c r="AE804" i="2" s="1"/>
  <c r="X804" i="2"/>
  <c r="W804" i="2"/>
  <c r="S804" i="2"/>
  <c r="U804" i="2" s="1"/>
  <c r="AB803" i="2"/>
  <c r="Z803" i="2"/>
  <c r="Y803" i="2"/>
  <c r="AC803" i="2" s="1"/>
  <c r="W803" i="2"/>
  <c r="U803" i="2"/>
  <c r="X803" i="2" s="1"/>
  <c r="S803" i="2"/>
  <c r="AC802" i="2"/>
  <c r="AD802" i="2" s="1"/>
  <c r="AE802" i="2" s="1"/>
  <c r="AB802" i="2"/>
  <c r="Y802" i="2"/>
  <c r="Z802" i="2" s="1"/>
  <c r="W802" i="2"/>
  <c r="S802" i="2"/>
  <c r="U802" i="2" s="1"/>
  <c r="X802" i="2" s="1"/>
  <c r="AB801" i="2"/>
  <c r="Z801" i="2"/>
  <c r="Y801" i="2"/>
  <c r="AC801" i="2" s="1"/>
  <c r="W801" i="2"/>
  <c r="U801" i="2"/>
  <c r="X801" i="2" s="1"/>
  <c r="S801" i="2"/>
  <c r="AB800" i="2"/>
  <c r="Y800" i="2"/>
  <c r="AC800" i="2" s="1"/>
  <c r="AD800" i="2" s="1"/>
  <c r="AE800" i="2" s="1"/>
  <c r="X800" i="2"/>
  <c r="W800" i="2"/>
  <c r="S800" i="2"/>
  <c r="U800" i="2" s="1"/>
  <c r="AB799" i="2"/>
  <c r="Z799" i="2"/>
  <c r="Y799" i="2"/>
  <c r="AC799" i="2" s="1"/>
  <c r="AD799" i="2" s="1"/>
  <c r="AE799" i="2" s="1"/>
  <c r="W799" i="2"/>
  <c r="U799" i="2"/>
  <c r="X799" i="2" s="1"/>
  <c r="S799" i="2"/>
  <c r="AC798" i="2"/>
  <c r="AB798" i="2"/>
  <c r="Y798" i="2"/>
  <c r="Z798" i="2" s="1"/>
  <c r="W798" i="2"/>
  <c r="S798" i="2"/>
  <c r="U798" i="2" s="1"/>
  <c r="X798" i="2" s="1"/>
  <c r="AB797" i="2"/>
  <c r="Z797" i="2"/>
  <c r="Y797" i="2"/>
  <c r="AC797" i="2" s="1"/>
  <c r="AD797" i="2" s="1"/>
  <c r="AE797" i="2" s="1"/>
  <c r="W797" i="2"/>
  <c r="U797" i="2"/>
  <c r="X797" i="2" s="1"/>
  <c r="S797" i="2"/>
  <c r="AB796" i="2"/>
  <c r="Y796" i="2"/>
  <c r="AC796" i="2" s="1"/>
  <c r="X796" i="2"/>
  <c r="W796" i="2"/>
  <c r="S796" i="2"/>
  <c r="U796" i="2" s="1"/>
  <c r="AB795" i="2"/>
  <c r="Z795" i="2"/>
  <c r="Y795" i="2"/>
  <c r="AC795" i="2" s="1"/>
  <c r="AD795" i="2" s="1"/>
  <c r="AE795" i="2" s="1"/>
  <c r="W795" i="2"/>
  <c r="U795" i="2"/>
  <c r="X795" i="2" s="1"/>
  <c r="S795" i="2"/>
  <c r="AC794" i="2"/>
  <c r="AB794" i="2"/>
  <c r="Y794" i="2"/>
  <c r="Z794" i="2" s="1"/>
  <c r="W794" i="2"/>
  <c r="S794" i="2"/>
  <c r="U794" i="2" s="1"/>
  <c r="X794" i="2" s="1"/>
  <c r="AE793" i="2"/>
  <c r="AB793" i="2"/>
  <c r="Z793" i="2"/>
  <c r="Y793" i="2"/>
  <c r="AC793" i="2" s="1"/>
  <c r="AD793" i="2" s="1"/>
  <c r="W793" i="2"/>
  <c r="U793" i="2"/>
  <c r="X793" i="2" s="1"/>
  <c r="S793" i="2"/>
  <c r="AB792" i="2"/>
  <c r="Y792" i="2"/>
  <c r="AC792" i="2" s="1"/>
  <c r="W792" i="2"/>
  <c r="S792" i="2"/>
  <c r="U792" i="2" s="1"/>
  <c r="X792" i="2" s="1"/>
  <c r="AB791" i="2"/>
  <c r="Z791" i="2"/>
  <c r="Y791" i="2"/>
  <c r="AC791" i="2" s="1"/>
  <c r="W791" i="2"/>
  <c r="U791" i="2"/>
  <c r="X791" i="2" s="1"/>
  <c r="S791" i="2"/>
  <c r="AC790" i="2"/>
  <c r="AD790" i="2" s="1"/>
  <c r="AE790" i="2" s="1"/>
  <c r="AB790" i="2"/>
  <c r="Y790" i="2"/>
  <c r="Z790" i="2" s="1"/>
  <c r="W790" i="2"/>
  <c r="S790" i="2"/>
  <c r="U790" i="2" s="1"/>
  <c r="X790" i="2" s="1"/>
  <c r="AE789" i="2"/>
  <c r="AB789" i="2"/>
  <c r="Z789" i="2"/>
  <c r="Y789" i="2"/>
  <c r="AC789" i="2" s="1"/>
  <c r="AD789" i="2" s="1"/>
  <c r="W789" i="2"/>
  <c r="U789" i="2"/>
  <c r="X789" i="2" s="1"/>
  <c r="S789" i="2"/>
  <c r="AB788" i="2"/>
  <c r="Y788" i="2"/>
  <c r="AC788" i="2" s="1"/>
  <c r="X788" i="2"/>
  <c r="W788" i="2"/>
  <c r="S788" i="2"/>
  <c r="U788" i="2" s="1"/>
  <c r="AB787" i="2"/>
  <c r="Z787" i="2"/>
  <c r="Y787" i="2"/>
  <c r="AC787" i="2" s="1"/>
  <c r="W787" i="2"/>
  <c r="U787" i="2"/>
  <c r="X787" i="2" s="1"/>
  <c r="S787" i="2"/>
  <c r="AC786" i="2"/>
  <c r="AB786" i="2"/>
  <c r="Y786" i="2"/>
  <c r="Z786" i="2" s="1"/>
  <c r="W786" i="2"/>
  <c r="S786" i="2"/>
  <c r="U786" i="2" s="1"/>
  <c r="X786" i="2" s="1"/>
  <c r="AB785" i="2"/>
  <c r="Z785" i="2"/>
  <c r="Y785" i="2"/>
  <c r="AC785" i="2" s="1"/>
  <c r="W785" i="2"/>
  <c r="U785" i="2"/>
  <c r="X785" i="2" s="1"/>
  <c r="S785" i="2"/>
  <c r="AB784" i="2"/>
  <c r="Y784" i="2"/>
  <c r="AC784" i="2" s="1"/>
  <c r="X784" i="2"/>
  <c r="W784" i="2"/>
  <c r="S784" i="2"/>
  <c r="U784" i="2" s="1"/>
  <c r="AB783" i="2"/>
  <c r="Z783" i="2"/>
  <c r="Y783" i="2"/>
  <c r="AC783" i="2" s="1"/>
  <c r="AD783" i="2" s="1"/>
  <c r="AE783" i="2" s="1"/>
  <c r="W783" i="2"/>
  <c r="U783" i="2"/>
  <c r="X783" i="2" s="1"/>
  <c r="S783" i="2"/>
  <c r="AC782" i="2"/>
  <c r="AD782" i="2" s="1"/>
  <c r="AE782" i="2" s="1"/>
  <c r="AB782" i="2"/>
  <c r="Y782" i="2"/>
  <c r="Z782" i="2" s="1"/>
  <c r="W782" i="2"/>
  <c r="S782" i="2"/>
  <c r="U782" i="2" s="1"/>
  <c r="X782" i="2" s="1"/>
  <c r="AB781" i="2"/>
  <c r="Z781" i="2"/>
  <c r="Y781" i="2"/>
  <c r="AC781" i="2" s="1"/>
  <c r="AD781" i="2" s="1"/>
  <c r="AE781" i="2" s="1"/>
  <c r="W781" i="2"/>
  <c r="U781" i="2"/>
  <c r="X781" i="2" s="1"/>
  <c r="S781" i="2"/>
  <c r="AB780" i="2"/>
  <c r="Y780" i="2"/>
  <c r="AC780" i="2" s="1"/>
  <c r="W780" i="2"/>
  <c r="S780" i="2"/>
  <c r="U780" i="2" s="1"/>
  <c r="X780" i="2" s="1"/>
  <c r="AB779" i="2"/>
  <c r="Z779" i="2"/>
  <c r="Y779" i="2"/>
  <c r="AC779" i="2" s="1"/>
  <c r="AD779" i="2" s="1"/>
  <c r="AE779" i="2" s="1"/>
  <c r="W779" i="2"/>
  <c r="U779" i="2"/>
  <c r="X779" i="2" s="1"/>
  <c r="S779" i="2"/>
  <c r="AC778" i="2"/>
  <c r="AD778" i="2" s="1"/>
  <c r="AE778" i="2" s="1"/>
  <c r="AB778" i="2"/>
  <c r="Y778" i="2"/>
  <c r="Z778" i="2" s="1"/>
  <c r="W778" i="2"/>
  <c r="S778" i="2"/>
  <c r="U778" i="2" s="1"/>
  <c r="X778" i="2" s="1"/>
  <c r="AB777" i="2"/>
  <c r="Z777" i="2"/>
  <c r="Y777" i="2"/>
  <c r="AC777" i="2" s="1"/>
  <c r="AD777" i="2" s="1"/>
  <c r="AE777" i="2" s="1"/>
  <c r="W777" i="2"/>
  <c r="U777" i="2"/>
  <c r="X777" i="2" s="1"/>
  <c r="S777" i="2"/>
  <c r="AB776" i="2"/>
  <c r="Y776" i="2"/>
  <c r="AC776" i="2" s="1"/>
  <c r="W776" i="2"/>
  <c r="S776" i="2"/>
  <c r="U776" i="2" s="1"/>
  <c r="X776" i="2" s="1"/>
  <c r="AB775" i="2"/>
  <c r="Z775" i="2"/>
  <c r="Y775" i="2"/>
  <c r="AC775" i="2" s="1"/>
  <c r="AD775" i="2" s="1"/>
  <c r="AE775" i="2" s="1"/>
  <c r="W775" i="2"/>
  <c r="U775" i="2"/>
  <c r="X775" i="2" s="1"/>
  <c r="S775" i="2"/>
  <c r="AC774" i="2"/>
  <c r="AB774" i="2"/>
  <c r="Y774" i="2"/>
  <c r="Z774" i="2" s="1"/>
  <c r="W774" i="2"/>
  <c r="S774" i="2"/>
  <c r="U774" i="2" s="1"/>
  <c r="X774" i="2" s="1"/>
  <c r="AB773" i="2"/>
  <c r="Z773" i="2"/>
  <c r="Y773" i="2"/>
  <c r="AC773" i="2" s="1"/>
  <c r="W773" i="2"/>
  <c r="U773" i="2"/>
  <c r="X773" i="2" s="1"/>
  <c r="S773" i="2"/>
  <c r="AB772" i="2"/>
  <c r="Y772" i="2"/>
  <c r="AC772" i="2" s="1"/>
  <c r="AD772" i="2" s="1"/>
  <c r="AE772" i="2" s="1"/>
  <c r="X772" i="2"/>
  <c r="W772" i="2"/>
  <c r="S772" i="2"/>
  <c r="U772" i="2" s="1"/>
  <c r="AB771" i="2"/>
  <c r="Z771" i="2"/>
  <c r="Y771" i="2"/>
  <c r="AC771" i="2" s="1"/>
  <c r="W771" i="2"/>
  <c r="U771" i="2"/>
  <c r="X771" i="2" s="1"/>
  <c r="S771" i="2"/>
  <c r="AC770" i="2"/>
  <c r="AD770" i="2" s="1"/>
  <c r="AE770" i="2" s="1"/>
  <c r="AB770" i="2"/>
  <c r="Y770" i="2"/>
  <c r="Z770" i="2" s="1"/>
  <c r="W770" i="2"/>
  <c r="S770" i="2"/>
  <c r="U770" i="2" s="1"/>
  <c r="X770" i="2" s="1"/>
  <c r="AB769" i="2"/>
  <c r="Z769" i="2"/>
  <c r="Y769" i="2"/>
  <c r="AC769" i="2" s="1"/>
  <c r="W769" i="2"/>
  <c r="U769" i="2"/>
  <c r="X769" i="2" s="1"/>
  <c r="S769" i="2"/>
  <c r="AB768" i="2"/>
  <c r="Y768" i="2"/>
  <c r="AC768" i="2" s="1"/>
  <c r="AD768" i="2" s="1"/>
  <c r="AE768" i="2" s="1"/>
  <c r="X768" i="2"/>
  <c r="W768" i="2"/>
  <c r="S768" i="2"/>
  <c r="U768" i="2" s="1"/>
  <c r="AB767" i="2"/>
  <c r="Z767" i="2"/>
  <c r="Y767" i="2"/>
  <c r="AC767" i="2" s="1"/>
  <c r="AD767" i="2" s="1"/>
  <c r="AE767" i="2" s="1"/>
  <c r="W767" i="2"/>
  <c r="U767" i="2"/>
  <c r="X767" i="2" s="1"/>
  <c r="S767" i="2"/>
  <c r="AC766" i="2"/>
  <c r="AB766" i="2"/>
  <c r="Y766" i="2"/>
  <c r="Z766" i="2" s="1"/>
  <c r="W766" i="2"/>
  <c r="S766" i="2"/>
  <c r="U766" i="2" s="1"/>
  <c r="X766" i="2" s="1"/>
  <c r="AB765" i="2"/>
  <c r="Z765" i="2"/>
  <c r="Y765" i="2"/>
  <c r="AC765" i="2" s="1"/>
  <c r="AD765" i="2" s="1"/>
  <c r="AE765" i="2" s="1"/>
  <c r="W765" i="2"/>
  <c r="U765" i="2"/>
  <c r="X765" i="2" s="1"/>
  <c r="S765" i="2"/>
  <c r="AB764" i="2"/>
  <c r="Y764" i="2"/>
  <c r="AC764" i="2" s="1"/>
  <c r="X764" i="2"/>
  <c r="W764" i="2"/>
  <c r="S764" i="2"/>
  <c r="U764" i="2" s="1"/>
  <c r="AB763" i="2"/>
  <c r="Z763" i="2"/>
  <c r="Y763" i="2"/>
  <c r="AC763" i="2" s="1"/>
  <c r="AD763" i="2" s="1"/>
  <c r="AE763" i="2" s="1"/>
  <c r="W763" i="2"/>
  <c r="U763" i="2"/>
  <c r="X763" i="2" s="1"/>
  <c r="S763" i="2"/>
  <c r="AC762" i="2"/>
  <c r="AB762" i="2"/>
  <c r="Y762" i="2"/>
  <c r="Z762" i="2" s="1"/>
  <c r="W762" i="2"/>
  <c r="S762" i="2"/>
  <c r="U762" i="2" s="1"/>
  <c r="X762" i="2" s="1"/>
  <c r="AE761" i="2"/>
  <c r="AB761" i="2"/>
  <c r="Z761" i="2"/>
  <c r="Y761" i="2"/>
  <c r="AC761" i="2" s="1"/>
  <c r="AD761" i="2" s="1"/>
  <c r="W761" i="2"/>
  <c r="U761" i="2"/>
  <c r="X761" i="2" s="1"/>
  <c r="S761" i="2"/>
  <c r="AB760" i="2"/>
  <c r="Y760" i="2"/>
  <c r="AC760" i="2" s="1"/>
  <c r="W760" i="2"/>
  <c r="S760" i="2"/>
  <c r="U760" i="2" s="1"/>
  <c r="X760" i="2" s="1"/>
  <c r="AB759" i="2"/>
  <c r="Z759" i="2"/>
  <c r="Y759" i="2"/>
  <c r="AC759" i="2" s="1"/>
  <c r="W759" i="2"/>
  <c r="U759" i="2"/>
  <c r="X759" i="2" s="1"/>
  <c r="S759" i="2"/>
  <c r="AC758" i="2"/>
  <c r="AD758" i="2" s="1"/>
  <c r="AE758" i="2" s="1"/>
  <c r="AB758" i="2"/>
  <c r="Y758" i="2"/>
  <c r="Z758" i="2" s="1"/>
  <c r="W758" i="2"/>
  <c r="S758" i="2"/>
  <c r="U758" i="2" s="1"/>
  <c r="X758" i="2" s="1"/>
  <c r="AE757" i="2"/>
  <c r="AB757" i="2"/>
  <c r="Z757" i="2"/>
  <c r="Y757" i="2"/>
  <c r="AC757" i="2" s="1"/>
  <c r="AD757" i="2" s="1"/>
  <c r="W757" i="2"/>
  <c r="U757" i="2"/>
  <c r="X757" i="2" s="1"/>
  <c r="S757" i="2"/>
  <c r="AB756" i="2"/>
  <c r="Y756" i="2"/>
  <c r="AC756" i="2" s="1"/>
  <c r="X756" i="2"/>
  <c r="W756" i="2"/>
  <c r="S756" i="2"/>
  <c r="U756" i="2" s="1"/>
  <c r="AB755" i="2"/>
  <c r="Z755" i="2"/>
  <c r="Y755" i="2"/>
  <c r="AC755" i="2" s="1"/>
  <c r="W755" i="2"/>
  <c r="U755" i="2"/>
  <c r="X755" i="2" s="1"/>
  <c r="S755" i="2"/>
  <c r="AC754" i="2"/>
  <c r="AB754" i="2"/>
  <c r="Y754" i="2"/>
  <c r="Z754" i="2" s="1"/>
  <c r="W754" i="2"/>
  <c r="S754" i="2"/>
  <c r="U754" i="2" s="1"/>
  <c r="X754" i="2" s="1"/>
  <c r="AB753" i="2"/>
  <c r="Z753" i="2"/>
  <c r="Y753" i="2"/>
  <c r="AC753" i="2" s="1"/>
  <c r="W753" i="2"/>
  <c r="U753" i="2"/>
  <c r="X753" i="2" s="1"/>
  <c r="S753" i="2"/>
  <c r="AB752" i="2"/>
  <c r="Y752" i="2"/>
  <c r="AC752" i="2" s="1"/>
  <c r="X752" i="2"/>
  <c r="W752" i="2"/>
  <c r="S752" i="2"/>
  <c r="U752" i="2" s="1"/>
  <c r="AB751" i="2"/>
  <c r="Z751" i="2"/>
  <c r="Y751" i="2"/>
  <c r="AC751" i="2" s="1"/>
  <c r="AD751" i="2" s="1"/>
  <c r="AE751" i="2" s="1"/>
  <c r="W751" i="2"/>
  <c r="U751" i="2"/>
  <c r="X751" i="2" s="1"/>
  <c r="S751" i="2"/>
  <c r="AC750" i="2"/>
  <c r="AD750" i="2" s="1"/>
  <c r="AE750" i="2" s="1"/>
  <c r="AB750" i="2"/>
  <c r="Y750" i="2"/>
  <c r="Z750" i="2" s="1"/>
  <c r="W750" i="2"/>
  <c r="S750" i="2"/>
  <c r="U750" i="2" s="1"/>
  <c r="X750" i="2" s="1"/>
  <c r="AB749" i="2"/>
  <c r="Z749" i="2"/>
  <c r="Y749" i="2"/>
  <c r="AC749" i="2" s="1"/>
  <c r="AD749" i="2" s="1"/>
  <c r="AE749" i="2" s="1"/>
  <c r="W749" i="2"/>
  <c r="U749" i="2"/>
  <c r="X749" i="2" s="1"/>
  <c r="S749" i="2"/>
  <c r="AB748" i="2"/>
  <c r="Y748" i="2"/>
  <c r="AC748" i="2" s="1"/>
  <c r="W748" i="2"/>
  <c r="S748" i="2"/>
  <c r="U748" i="2" s="1"/>
  <c r="X748" i="2" s="1"/>
  <c r="AB747" i="2"/>
  <c r="Z747" i="2"/>
  <c r="Y747" i="2"/>
  <c r="AC747" i="2" s="1"/>
  <c r="AD747" i="2" s="1"/>
  <c r="AE747" i="2" s="1"/>
  <c r="W747" i="2"/>
  <c r="U747" i="2"/>
  <c r="X747" i="2" s="1"/>
  <c r="S747" i="2"/>
  <c r="AC746" i="2"/>
  <c r="AD746" i="2" s="1"/>
  <c r="AE746" i="2" s="1"/>
  <c r="AB746" i="2"/>
  <c r="Y746" i="2"/>
  <c r="Z746" i="2" s="1"/>
  <c r="W746" i="2"/>
  <c r="S746" i="2"/>
  <c r="U746" i="2" s="1"/>
  <c r="X746" i="2" s="1"/>
  <c r="AB745" i="2"/>
  <c r="Z745" i="2"/>
  <c r="Y745" i="2"/>
  <c r="AC745" i="2" s="1"/>
  <c r="AD745" i="2" s="1"/>
  <c r="AE745" i="2" s="1"/>
  <c r="W745" i="2"/>
  <c r="U745" i="2"/>
  <c r="X745" i="2" s="1"/>
  <c r="S745" i="2"/>
  <c r="AB744" i="2"/>
  <c r="Y744" i="2"/>
  <c r="AC744" i="2" s="1"/>
  <c r="W744" i="2"/>
  <c r="S744" i="2"/>
  <c r="U744" i="2" s="1"/>
  <c r="X744" i="2" s="1"/>
  <c r="AB743" i="2"/>
  <c r="Z743" i="2"/>
  <c r="Y743" i="2"/>
  <c r="AC743" i="2" s="1"/>
  <c r="AD743" i="2" s="1"/>
  <c r="AE743" i="2" s="1"/>
  <c r="W743" i="2"/>
  <c r="U743" i="2"/>
  <c r="X743" i="2" s="1"/>
  <c r="S743" i="2"/>
  <c r="AC742" i="2"/>
  <c r="AB742" i="2"/>
  <c r="Y742" i="2"/>
  <c r="Z742" i="2" s="1"/>
  <c r="W742" i="2"/>
  <c r="S742" i="2"/>
  <c r="U742" i="2" s="1"/>
  <c r="X742" i="2" s="1"/>
  <c r="AB741" i="2"/>
  <c r="Z741" i="2"/>
  <c r="Y741" i="2"/>
  <c r="AC741" i="2" s="1"/>
  <c r="W741" i="2"/>
  <c r="U741" i="2"/>
  <c r="X741" i="2" s="1"/>
  <c r="S741" i="2"/>
  <c r="AB740" i="2"/>
  <c r="Y740" i="2"/>
  <c r="AC740" i="2" s="1"/>
  <c r="AD740" i="2" s="1"/>
  <c r="AE740" i="2" s="1"/>
  <c r="X740" i="2"/>
  <c r="W740" i="2"/>
  <c r="S740" i="2"/>
  <c r="U740" i="2" s="1"/>
  <c r="AB739" i="2"/>
  <c r="Z739" i="2"/>
  <c r="Y739" i="2"/>
  <c r="AC739" i="2" s="1"/>
  <c r="W739" i="2"/>
  <c r="U739" i="2"/>
  <c r="X739" i="2" s="1"/>
  <c r="S739" i="2"/>
  <c r="AC738" i="2"/>
  <c r="AD738" i="2" s="1"/>
  <c r="AE738" i="2" s="1"/>
  <c r="AB738" i="2"/>
  <c r="Y738" i="2"/>
  <c r="Z738" i="2" s="1"/>
  <c r="W738" i="2"/>
  <c r="S738" i="2"/>
  <c r="U738" i="2" s="1"/>
  <c r="X738" i="2" s="1"/>
  <c r="AB737" i="2"/>
  <c r="Z737" i="2"/>
  <c r="Y737" i="2"/>
  <c r="AC737" i="2" s="1"/>
  <c r="W737" i="2"/>
  <c r="U737" i="2"/>
  <c r="X737" i="2" s="1"/>
  <c r="S737" i="2"/>
  <c r="AB736" i="2"/>
  <c r="Y736" i="2"/>
  <c r="AC736" i="2" s="1"/>
  <c r="AD736" i="2" s="1"/>
  <c r="AE736" i="2" s="1"/>
  <c r="X736" i="2"/>
  <c r="W736" i="2"/>
  <c r="S736" i="2"/>
  <c r="U736" i="2" s="1"/>
  <c r="AB735" i="2"/>
  <c r="Z735" i="2"/>
  <c r="Y735" i="2"/>
  <c r="AC735" i="2" s="1"/>
  <c r="AD735" i="2" s="1"/>
  <c r="AE735" i="2" s="1"/>
  <c r="W735" i="2"/>
  <c r="U735" i="2"/>
  <c r="X735" i="2" s="1"/>
  <c r="S735" i="2"/>
  <c r="AC734" i="2"/>
  <c r="AB734" i="2"/>
  <c r="Y734" i="2"/>
  <c r="Z734" i="2" s="1"/>
  <c r="W734" i="2"/>
  <c r="S734" i="2"/>
  <c r="U734" i="2" s="1"/>
  <c r="X734" i="2" s="1"/>
  <c r="AB733" i="2"/>
  <c r="Z733" i="2"/>
  <c r="Y733" i="2"/>
  <c r="AC733" i="2" s="1"/>
  <c r="AD733" i="2" s="1"/>
  <c r="AE733" i="2" s="1"/>
  <c r="W733" i="2"/>
  <c r="U733" i="2"/>
  <c r="X733" i="2" s="1"/>
  <c r="S733" i="2"/>
  <c r="AB732" i="2"/>
  <c r="Y732" i="2"/>
  <c r="AC732" i="2" s="1"/>
  <c r="X732" i="2"/>
  <c r="W732" i="2"/>
  <c r="S732" i="2"/>
  <c r="U732" i="2" s="1"/>
  <c r="AB731" i="2"/>
  <c r="Z731" i="2"/>
  <c r="Y731" i="2"/>
  <c r="AC731" i="2" s="1"/>
  <c r="AD731" i="2" s="1"/>
  <c r="AE731" i="2" s="1"/>
  <c r="W731" i="2"/>
  <c r="U731" i="2"/>
  <c r="X731" i="2" s="1"/>
  <c r="S731" i="2"/>
  <c r="AC730" i="2"/>
  <c r="AB730" i="2"/>
  <c r="Y730" i="2"/>
  <c r="Z730" i="2" s="1"/>
  <c r="W730" i="2"/>
  <c r="S730" i="2"/>
  <c r="U730" i="2" s="1"/>
  <c r="X730" i="2" s="1"/>
  <c r="AE729" i="2"/>
  <c r="AB729" i="2"/>
  <c r="Z729" i="2"/>
  <c r="Y729" i="2"/>
  <c r="AC729" i="2" s="1"/>
  <c r="AD729" i="2" s="1"/>
  <c r="W729" i="2"/>
  <c r="U729" i="2"/>
  <c r="X729" i="2" s="1"/>
  <c r="S729" i="2"/>
  <c r="AB728" i="2"/>
  <c r="Y728" i="2"/>
  <c r="AC728" i="2" s="1"/>
  <c r="W728" i="2"/>
  <c r="S728" i="2"/>
  <c r="U728" i="2" s="1"/>
  <c r="X728" i="2" s="1"/>
  <c r="AB727" i="2"/>
  <c r="Z727" i="2"/>
  <c r="Y727" i="2"/>
  <c r="AC727" i="2" s="1"/>
  <c r="W727" i="2"/>
  <c r="U727" i="2"/>
  <c r="X727" i="2" s="1"/>
  <c r="S727" i="2"/>
  <c r="AC726" i="2"/>
  <c r="AD726" i="2" s="1"/>
  <c r="AE726" i="2" s="1"/>
  <c r="AB726" i="2"/>
  <c r="Y726" i="2"/>
  <c r="Z726" i="2" s="1"/>
  <c r="W726" i="2"/>
  <c r="S726" i="2"/>
  <c r="U726" i="2" s="1"/>
  <c r="X726" i="2" s="1"/>
  <c r="AE725" i="2"/>
  <c r="AB725" i="2"/>
  <c r="Z725" i="2"/>
  <c r="Y725" i="2"/>
  <c r="AC725" i="2" s="1"/>
  <c r="AD725" i="2" s="1"/>
  <c r="W725" i="2"/>
  <c r="U725" i="2"/>
  <c r="X725" i="2" s="1"/>
  <c r="S725" i="2"/>
  <c r="AB724" i="2"/>
  <c r="Y724" i="2"/>
  <c r="AC724" i="2" s="1"/>
  <c r="X724" i="2"/>
  <c r="W724" i="2"/>
  <c r="S724" i="2"/>
  <c r="U724" i="2" s="1"/>
  <c r="AB723" i="2"/>
  <c r="Z723" i="2"/>
  <c r="Y723" i="2"/>
  <c r="AC723" i="2" s="1"/>
  <c r="W723" i="2"/>
  <c r="U723" i="2"/>
  <c r="X723" i="2" s="1"/>
  <c r="S723" i="2"/>
  <c r="AC722" i="2"/>
  <c r="AB722" i="2"/>
  <c r="Y722" i="2"/>
  <c r="Z722" i="2" s="1"/>
  <c r="W722" i="2"/>
  <c r="S722" i="2"/>
  <c r="U722" i="2" s="1"/>
  <c r="X722" i="2" s="1"/>
  <c r="AB721" i="2"/>
  <c r="Z721" i="2"/>
  <c r="Y721" i="2"/>
  <c r="AC721" i="2" s="1"/>
  <c r="W721" i="2"/>
  <c r="U721" i="2"/>
  <c r="X721" i="2" s="1"/>
  <c r="S721" i="2"/>
  <c r="AB720" i="2"/>
  <c r="Y720" i="2"/>
  <c r="AC720" i="2" s="1"/>
  <c r="X720" i="2"/>
  <c r="W720" i="2"/>
  <c r="S720" i="2"/>
  <c r="U720" i="2" s="1"/>
  <c r="AB719" i="2"/>
  <c r="Z719" i="2"/>
  <c r="Y719" i="2"/>
  <c r="AC719" i="2" s="1"/>
  <c r="AD719" i="2" s="1"/>
  <c r="AE719" i="2" s="1"/>
  <c r="W719" i="2"/>
  <c r="U719" i="2"/>
  <c r="X719" i="2" s="1"/>
  <c r="S719" i="2"/>
  <c r="AC718" i="2"/>
  <c r="AD718" i="2" s="1"/>
  <c r="AE718" i="2" s="1"/>
  <c r="AB718" i="2"/>
  <c r="Y718" i="2"/>
  <c r="Z718" i="2" s="1"/>
  <c r="W718" i="2"/>
  <c r="S718" i="2"/>
  <c r="U718" i="2" s="1"/>
  <c r="X718" i="2" s="1"/>
  <c r="AB717" i="2"/>
  <c r="Z717" i="2"/>
  <c r="Y717" i="2"/>
  <c r="AC717" i="2" s="1"/>
  <c r="AD717" i="2" s="1"/>
  <c r="AE717" i="2" s="1"/>
  <c r="W717" i="2"/>
  <c r="U717" i="2"/>
  <c r="X717" i="2" s="1"/>
  <c r="S717" i="2"/>
  <c r="AB716" i="2"/>
  <c r="Y716" i="2"/>
  <c r="AC716" i="2" s="1"/>
  <c r="W716" i="2"/>
  <c r="S716" i="2"/>
  <c r="U716" i="2" s="1"/>
  <c r="X716" i="2" s="1"/>
  <c r="AB715" i="2"/>
  <c r="Z715" i="2"/>
  <c r="Y715" i="2"/>
  <c r="AC715" i="2" s="1"/>
  <c r="AD715" i="2" s="1"/>
  <c r="AE715" i="2" s="1"/>
  <c r="W715" i="2"/>
  <c r="U715" i="2"/>
  <c r="X715" i="2" s="1"/>
  <c r="S715" i="2"/>
  <c r="AC714" i="2"/>
  <c r="AD714" i="2" s="1"/>
  <c r="AE714" i="2" s="1"/>
  <c r="AB714" i="2"/>
  <c r="Y714" i="2"/>
  <c r="Z714" i="2" s="1"/>
  <c r="W714" i="2"/>
  <c r="S714" i="2"/>
  <c r="U714" i="2" s="1"/>
  <c r="X714" i="2" s="1"/>
  <c r="AB713" i="2"/>
  <c r="Z713" i="2"/>
  <c r="Y713" i="2"/>
  <c r="AC713" i="2" s="1"/>
  <c r="AD713" i="2" s="1"/>
  <c r="AE713" i="2" s="1"/>
  <c r="W713" i="2"/>
  <c r="U713" i="2"/>
  <c r="X713" i="2" s="1"/>
  <c r="S713" i="2"/>
  <c r="AB712" i="2"/>
  <c r="Y712" i="2"/>
  <c r="AC712" i="2" s="1"/>
  <c r="W712" i="2"/>
  <c r="S712" i="2"/>
  <c r="U712" i="2" s="1"/>
  <c r="X712" i="2" s="1"/>
  <c r="AB711" i="2"/>
  <c r="Z711" i="2"/>
  <c r="Y711" i="2"/>
  <c r="AC711" i="2" s="1"/>
  <c r="AD711" i="2" s="1"/>
  <c r="AE711" i="2" s="1"/>
  <c r="W711" i="2"/>
  <c r="U711" i="2"/>
  <c r="X711" i="2" s="1"/>
  <c r="S711" i="2"/>
  <c r="AC710" i="2"/>
  <c r="AB710" i="2"/>
  <c r="Y710" i="2"/>
  <c r="Z710" i="2" s="1"/>
  <c r="W710" i="2"/>
  <c r="S710" i="2"/>
  <c r="U710" i="2" s="1"/>
  <c r="X710" i="2" s="1"/>
  <c r="AB709" i="2"/>
  <c r="Z709" i="2"/>
  <c r="Y709" i="2"/>
  <c r="AC709" i="2" s="1"/>
  <c r="W709" i="2"/>
  <c r="U709" i="2"/>
  <c r="X709" i="2" s="1"/>
  <c r="S709" i="2"/>
  <c r="AB708" i="2"/>
  <c r="Y708" i="2"/>
  <c r="AC708" i="2" s="1"/>
  <c r="AD708" i="2" s="1"/>
  <c r="AE708" i="2" s="1"/>
  <c r="X708" i="2"/>
  <c r="W708" i="2"/>
  <c r="S708" i="2"/>
  <c r="U708" i="2" s="1"/>
  <c r="AB707" i="2"/>
  <c r="Z707" i="2"/>
  <c r="Y707" i="2"/>
  <c r="AC707" i="2" s="1"/>
  <c r="W707" i="2"/>
  <c r="U707" i="2"/>
  <c r="X707" i="2" s="1"/>
  <c r="S707" i="2"/>
  <c r="AC706" i="2"/>
  <c r="AD706" i="2" s="1"/>
  <c r="AE706" i="2" s="1"/>
  <c r="AB706" i="2"/>
  <c r="Y706" i="2"/>
  <c r="Z706" i="2" s="1"/>
  <c r="W706" i="2"/>
  <c r="S706" i="2"/>
  <c r="U706" i="2" s="1"/>
  <c r="X706" i="2" s="1"/>
  <c r="AB705" i="2"/>
  <c r="Z705" i="2"/>
  <c r="Y705" i="2"/>
  <c r="AC705" i="2" s="1"/>
  <c r="W705" i="2"/>
  <c r="U705" i="2"/>
  <c r="X705" i="2" s="1"/>
  <c r="S705" i="2"/>
  <c r="AB704" i="2"/>
  <c r="Y704" i="2"/>
  <c r="AC704" i="2" s="1"/>
  <c r="AD704" i="2" s="1"/>
  <c r="AE704" i="2" s="1"/>
  <c r="X704" i="2"/>
  <c r="W704" i="2"/>
  <c r="S704" i="2"/>
  <c r="U704" i="2" s="1"/>
  <c r="AB703" i="2"/>
  <c r="Z703" i="2"/>
  <c r="Y703" i="2"/>
  <c r="AC703" i="2" s="1"/>
  <c r="AD703" i="2" s="1"/>
  <c r="AE703" i="2" s="1"/>
  <c r="W703" i="2"/>
  <c r="U703" i="2"/>
  <c r="X703" i="2" s="1"/>
  <c r="S703" i="2"/>
  <c r="AC702" i="2"/>
  <c r="AB702" i="2"/>
  <c r="Y702" i="2"/>
  <c r="Z702" i="2" s="1"/>
  <c r="W702" i="2"/>
  <c r="S702" i="2"/>
  <c r="U702" i="2" s="1"/>
  <c r="X702" i="2" s="1"/>
  <c r="AB701" i="2"/>
  <c r="Z701" i="2"/>
  <c r="Y701" i="2"/>
  <c r="AC701" i="2" s="1"/>
  <c r="AD701" i="2" s="1"/>
  <c r="AE701" i="2" s="1"/>
  <c r="W701" i="2"/>
  <c r="U701" i="2"/>
  <c r="X701" i="2" s="1"/>
  <c r="S701" i="2"/>
  <c r="AB700" i="2"/>
  <c r="Y700" i="2"/>
  <c r="AC700" i="2" s="1"/>
  <c r="X700" i="2"/>
  <c r="W700" i="2"/>
  <c r="S700" i="2"/>
  <c r="U700" i="2" s="1"/>
  <c r="AB699" i="2"/>
  <c r="Z699" i="2"/>
  <c r="Y699" i="2"/>
  <c r="AC699" i="2" s="1"/>
  <c r="AD699" i="2" s="1"/>
  <c r="AE699" i="2" s="1"/>
  <c r="W699" i="2"/>
  <c r="U699" i="2"/>
  <c r="X699" i="2" s="1"/>
  <c r="S699" i="2"/>
  <c r="AC698" i="2"/>
  <c r="AB698" i="2"/>
  <c r="Y698" i="2"/>
  <c r="Z698" i="2" s="1"/>
  <c r="W698" i="2"/>
  <c r="S698" i="2"/>
  <c r="U698" i="2" s="1"/>
  <c r="X698" i="2" s="1"/>
  <c r="AE697" i="2"/>
  <c r="AB697" i="2"/>
  <c r="Z697" i="2"/>
  <c r="Y697" i="2"/>
  <c r="AC697" i="2" s="1"/>
  <c r="AD697" i="2" s="1"/>
  <c r="W697" i="2"/>
  <c r="U697" i="2"/>
  <c r="X697" i="2" s="1"/>
  <c r="S697" i="2"/>
  <c r="AB696" i="2"/>
  <c r="Y696" i="2"/>
  <c r="AC696" i="2" s="1"/>
  <c r="W696" i="2"/>
  <c r="S696" i="2"/>
  <c r="U696" i="2" s="1"/>
  <c r="X696" i="2" s="1"/>
  <c r="AB695" i="2"/>
  <c r="Z695" i="2"/>
  <c r="Y695" i="2"/>
  <c r="AC695" i="2" s="1"/>
  <c r="W695" i="2"/>
  <c r="U695" i="2"/>
  <c r="X695" i="2" s="1"/>
  <c r="S695" i="2"/>
  <c r="AC694" i="2"/>
  <c r="AD694" i="2" s="1"/>
  <c r="AE694" i="2" s="1"/>
  <c r="AB694" i="2"/>
  <c r="Y694" i="2"/>
  <c r="Z694" i="2" s="1"/>
  <c r="W694" i="2"/>
  <c r="S694" i="2"/>
  <c r="U694" i="2" s="1"/>
  <c r="X694" i="2" s="1"/>
  <c r="AE693" i="2"/>
  <c r="AB693" i="2"/>
  <c r="Z693" i="2"/>
  <c r="Y693" i="2"/>
  <c r="AC693" i="2" s="1"/>
  <c r="AD693" i="2" s="1"/>
  <c r="W693" i="2"/>
  <c r="U693" i="2"/>
  <c r="X693" i="2" s="1"/>
  <c r="S693" i="2"/>
  <c r="AB692" i="2"/>
  <c r="Y692" i="2"/>
  <c r="AC692" i="2" s="1"/>
  <c r="X692" i="2"/>
  <c r="W692" i="2"/>
  <c r="S692" i="2"/>
  <c r="U692" i="2" s="1"/>
  <c r="AB691" i="2"/>
  <c r="Z691" i="2"/>
  <c r="Y691" i="2"/>
  <c r="AC691" i="2" s="1"/>
  <c r="W691" i="2"/>
  <c r="U691" i="2"/>
  <c r="X691" i="2" s="1"/>
  <c r="S691" i="2"/>
  <c r="AC690" i="2"/>
  <c r="AB690" i="2"/>
  <c r="Y690" i="2"/>
  <c r="Z690" i="2" s="1"/>
  <c r="W690" i="2"/>
  <c r="S690" i="2"/>
  <c r="U690" i="2" s="1"/>
  <c r="X690" i="2" s="1"/>
  <c r="AB689" i="2"/>
  <c r="Z689" i="2"/>
  <c r="Y689" i="2"/>
  <c r="AC689" i="2" s="1"/>
  <c r="W689" i="2"/>
  <c r="U689" i="2"/>
  <c r="X689" i="2" s="1"/>
  <c r="S689" i="2"/>
  <c r="AB688" i="2"/>
  <c r="Y688" i="2"/>
  <c r="AC688" i="2" s="1"/>
  <c r="X688" i="2"/>
  <c r="W688" i="2"/>
  <c r="S688" i="2"/>
  <c r="U688" i="2" s="1"/>
  <c r="AB687" i="2"/>
  <c r="Z687" i="2"/>
  <c r="Y687" i="2"/>
  <c r="AC687" i="2" s="1"/>
  <c r="AD687" i="2" s="1"/>
  <c r="AE687" i="2" s="1"/>
  <c r="W687" i="2"/>
  <c r="U687" i="2"/>
  <c r="X687" i="2" s="1"/>
  <c r="S687" i="2"/>
  <c r="AC686" i="2"/>
  <c r="AD686" i="2" s="1"/>
  <c r="AE686" i="2" s="1"/>
  <c r="AB686" i="2"/>
  <c r="Y686" i="2"/>
  <c r="Z686" i="2" s="1"/>
  <c r="W686" i="2"/>
  <c r="S686" i="2"/>
  <c r="U686" i="2" s="1"/>
  <c r="X686" i="2" s="1"/>
  <c r="AB685" i="2"/>
  <c r="Z685" i="2"/>
  <c r="Y685" i="2"/>
  <c r="AC685" i="2" s="1"/>
  <c r="AD685" i="2" s="1"/>
  <c r="AE685" i="2" s="1"/>
  <c r="W685" i="2"/>
  <c r="U685" i="2"/>
  <c r="X685" i="2" s="1"/>
  <c r="S685" i="2"/>
  <c r="AB684" i="2"/>
  <c r="Y684" i="2"/>
  <c r="AC684" i="2" s="1"/>
  <c r="W684" i="2"/>
  <c r="S684" i="2"/>
  <c r="U684" i="2" s="1"/>
  <c r="X684" i="2" s="1"/>
  <c r="AB683" i="2"/>
  <c r="Z683" i="2"/>
  <c r="Y683" i="2"/>
  <c r="AC683" i="2" s="1"/>
  <c r="AD683" i="2" s="1"/>
  <c r="AE683" i="2" s="1"/>
  <c r="W683" i="2"/>
  <c r="U683" i="2"/>
  <c r="X683" i="2" s="1"/>
  <c r="S683" i="2"/>
  <c r="AC682" i="2"/>
  <c r="AD682" i="2" s="1"/>
  <c r="AE682" i="2" s="1"/>
  <c r="AB682" i="2"/>
  <c r="Y682" i="2"/>
  <c r="Z682" i="2" s="1"/>
  <c r="W682" i="2"/>
  <c r="S682" i="2"/>
  <c r="U682" i="2" s="1"/>
  <c r="X682" i="2" s="1"/>
  <c r="AB681" i="2"/>
  <c r="Z681" i="2"/>
  <c r="Y681" i="2"/>
  <c r="AC681" i="2" s="1"/>
  <c r="AD681" i="2" s="1"/>
  <c r="AE681" i="2" s="1"/>
  <c r="W681" i="2"/>
  <c r="U681" i="2"/>
  <c r="X681" i="2" s="1"/>
  <c r="S681" i="2"/>
  <c r="AB680" i="2"/>
  <c r="Y680" i="2"/>
  <c r="AC680" i="2" s="1"/>
  <c r="W680" i="2"/>
  <c r="S680" i="2"/>
  <c r="U680" i="2" s="1"/>
  <c r="X680" i="2" s="1"/>
  <c r="AB679" i="2"/>
  <c r="Z679" i="2"/>
  <c r="Y679" i="2"/>
  <c r="AC679" i="2" s="1"/>
  <c r="AD679" i="2" s="1"/>
  <c r="AE679" i="2" s="1"/>
  <c r="W679" i="2"/>
  <c r="U679" i="2"/>
  <c r="X679" i="2" s="1"/>
  <c r="S679" i="2"/>
  <c r="AC678" i="2"/>
  <c r="AB678" i="2"/>
  <c r="Y678" i="2"/>
  <c r="Z678" i="2" s="1"/>
  <c r="W678" i="2"/>
  <c r="S678" i="2"/>
  <c r="U678" i="2" s="1"/>
  <c r="X678" i="2" s="1"/>
  <c r="AB677" i="2"/>
  <c r="Z677" i="2"/>
  <c r="Y677" i="2"/>
  <c r="AC677" i="2" s="1"/>
  <c r="W677" i="2"/>
  <c r="U677" i="2"/>
  <c r="X677" i="2" s="1"/>
  <c r="S677" i="2"/>
  <c r="AB676" i="2"/>
  <c r="Y676" i="2"/>
  <c r="AC676" i="2" s="1"/>
  <c r="AD676" i="2" s="1"/>
  <c r="AE676" i="2" s="1"/>
  <c r="X676" i="2"/>
  <c r="W676" i="2"/>
  <c r="S676" i="2"/>
  <c r="U676" i="2" s="1"/>
  <c r="AB675" i="2"/>
  <c r="Z675" i="2"/>
  <c r="Y675" i="2"/>
  <c r="AC675" i="2" s="1"/>
  <c r="W675" i="2"/>
  <c r="U675" i="2"/>
  <c r="X675" i="2" s="1"/>
  <c r="S675" i="2"/>
  <c r="AC674" i="2"/>
  <c r="AD674" i="2" s="1"/>
  <c r="AE674" i="2" s="1"/>
  <c r="AB674" i="2"/>
  <c r="Y674" i="2"/>
  <c r="Z674" i="2" s="1"/>
  <c r="W674" i="2"/>
  <c r="S674" i="2"/>
  <c r="U674" i="2" s="1"/>
  <c r="X674" i="2" s="1"/>
  <c r="AB673" i="2"/>
  <c r="Z673" i="2"/>
  <c r="Y673" i="2"/>
  <c r="AC673" i="2" s="1"/>
  <c r="W673" i="2"/>
  <c r="U673" i="2"/>
  <c r="X673" i="2" s="1"/>
  <c r="S673" i="2"/>
  <c r="AB672" i="2"/>
  <c r="Y672" i="2"/>
  <c r="AC672" i="2" s="1"/>
  <c r="AD672" i="2" s="1"/>
  <c r="AE672" i="2" s="1"/>
  <c r="X672" i="2"/>
  <c r="W672" i="2"/>
  <c r="S672" i="2"/>
  <c r="U672" i="2" s="1"/>
  <c r="AB671" i="2"/>
  <c r="Z671" i="2"/>
  <c r="Y671" i="2"/>
  <c r="AC671" i="2" s="1"/>
  <c r="AD671" i="2" s="1"/>
  <c r="AE671" i="2" s="1"/>
  <c r="W671" i="2"/>
  <c r="U671" i="2"/>
  <c r="X671" i="2" s="1"/>
  <c r="S671" i="2"/>
  <c r="AC670" i="2"/>
  <c r="AB670" i="2"/>
  <c r="Y670" i="2"/>
  <c r="Z670" i="2" s="1"/>
  <c r="W670" i="2"/>
  <c r="S670" i="2"/>
  <c r="U670" i="2" s="1"/>
  <c r="X670" i="2" s="1"/>
  <c r="AB669" i="2"/>
  <c r="Z669" i="2"/>
  <c r="Y669" i="2"/>
  <c r="AC669" i="2" s="1"/>
  <c r="AD669" i="2" s="1"/>
  <c r="AE669" i="2" s="1"/>
  <c r="W669" i="2"/>
  <c r="U669" i="2"/>
  <c r="X669" i="2" s="1"/>
  <c r="S669" i="2"/>
  <c r="AB668" i="2"/>
  <c r="Y668" i="2"/>
  <c r="AC668" i="2" s="1"/>
  <c r="X668" i="2"/>
  <c r="W668" i="2"/>
  <c r="S668" i="2"/>
  <c r="U668" i="2" s="1"/>
  <c r="AB667" i="2"/>
  <c r="Z667" i="2"/>
  <c r="Y667" i="2"/>
  <c r="AC667" i="2" s="1"/>
  <c r="AD667" i="2" s="1"/>
  <c r="AE667" i="2" s="1"/>
  <c r="W667" i="2"/>
  <c r="U667" i="2"/>
  <c r="X667" i="2" s="1"/>
  <c r="S667" i="2"/>
  <c r="AC666" i="2"/>
  <c r="AB666" i="2"/>
  <c r="Y666" i="2"/>
  <c r="Z666" i="2" s="1"/>
  <c r="W666" i="2"/>
  <c r="S666" i="2"/>
  <c r="U666" i="2" s="1"/>
  <c r="X666" i="2" s="1"/>
  <c r="AE665" i="2"/>
  <c r="AB665" i="2"/>
  <c r="Z665" i="2"/>
  <c r="Y665" i="2"/>
  <c r="AC665" i="2" s="1"/>
  <c r="AD665" i="2" s="1"/>
  <c r="W665" i="2"/>
  <c r="U665" i="2"/>
  <c r="X665" i="2" s="1"/>
  <c r="S665" i="2"/>
  <c r="AB664" i="2"/>
  <c r="Y664" i="2"/>
  <c r="AC664" i="2" s="1"/>
  <c r="W664" i="2"/>
  <c r="S664" i="2"/>
  <c r="U664" i="2" s="1"/>
  <c r="X664" i="2" s="1"/>
  <c r="AB663" i="2"/>
  <c r="Z663" i="2"/>
  <c r="Y663" i="2"/>
  <c r="AC663" i="2" s="1"/>
  <c r="W663" i="2"/>
  <c r="U663" i="2"/>
  <c r="X663" i="2" s="1"/>
  <c r="S663" i="2"/>
  <c r="AC662" i="2"/>
  <c r="AD662" i="2" s="1"/>
  <c r="AE662" i="2" s="1"/>
  <c r="AB662" i="2"/>
  <c r="Y662" i="2"/>
  <c r="Z662" i="2" s="1"/>
  <c r="W662" i="2"/>
  <c r="S662" i="2"/>
  <c r="U662" i="2" s="1"/>
  <c r="X662" i="2" s="1"/>
  <c r="AE661" i="2"/>
  <c r="AB661" i="2"/>
  <c r="Z661" i="2"/>
  <c r="Y661" i="2"/>
  <c r="AC661" i="2" s="1"/>
  <c r="AD661" i="2" s="1"/>
  <c r="W661" i="2"/>
  <c r="U661" i="2"/>
  <c r="X661" i="2" s="1"/>
  <c r="S661" i="2"/>
  <c r="AB660" i="2"/>
  <c r="Y660" i="2"/>
  <c r="AC660" i="2" s="1"/>
  <c r="X660" i="2"/>
  <c r="W660" i="2"/>
  <c r="S660" i="2"/>
  <c r="U660" i="2" s="1"/>
  <c r="AB659" i="2"/>
  <c r="Z659" i="2"/>
  <c r="Y659" i="2"/>
  <c r="AC659" i="2" s="1"/>
  <c r="W659" i="2"/>
  <c r="U659" i="2"/>
  <c r="X659" i="2" s="1"/>
  <c r="S659" i="2"/>
  <c r="AC658" i="2"/>
  <c r="AB658" i="2"/>
  <c r="Y658" i="2"/>
  <c r="Z658" i="2" s="1"/>
  <c r="W658" i="2"/>
  <c r="S658" i="2"/>
  <c r="U658" i="2" s="1"/>
  <c r="X658" i="2" s="1"/>
  <c r="AB657" i="2"/>
  <c r="Z657" i="2"/>
  <c r="Y657" i="2"/>
  <c r="AC657" i="2" s="1"/>
  <c r="W657" i="2"/>
  <c r="U657" i="2"/>
  <c r="X657" i="2" s="1"/>
  <c r="S657" i="2"/>
  <c r="AB656" i="2"/>
  <c r="Y656" i="2"/>
  <c r="AC656" i="2" s="1"/>
  <c r="X656" i="2"/>
  <c r="W656" i="2"/>
  <c r="S656" i="2"/>
  <c r="U656" i="2" s="1"/>
  <c r="AB655" i="2"/>
  <c r="Z655" i="2"/>
  <c r="Y655" i="2"/>
  <c r="AC655" i="2" s="1"/>
  <c r="AD655" i="2" s="1"/>
  <c r="AE655" i="2" s="1"/>
  <c r="W655" i="2"/>
  <c r="U655" i="2"/>
  <c r="X655" i="2" s="1"/>
  <c r="S655" i="2"/>
  <c r="AC654" i="2"/>
  <c r="AD654" i="2" s="1"/>
  <c r="AE654" i="2" s="1"/>
  <c r="AB654" i="2"/>
  <c r="Y654" i="2"/>
  <c r="Z654" i="2" s="1"/>
  <c r="W654" i="2"/>
  <c r="S654" i="2"/>
  <c r="U654" i="2" s="1"/>
  <c r="X654" i="2" s="1"/>
  <c r="AB653" i="2"/>
  <c r="Z653" i="2"/>
  <c r="Y653" i="2"/>
  <c r="AC653" i="2" s="1"/>
  <c r="AD653" i="2" s="1"/>
  <c r="AE653" i="2" s="1"/>
  <c r="W653" i="2"/>
  <c r="U653" i="2"/>
  <c r="X653" i="2" s="1"/>
  <c r="S653" i="2"/>
  <c r="AB652" i="2"/>
  <c r="Y652" i="2"/>
  <c r="AC652" i="2" s="1"/>
  <c r="W652" i="2"/>
  <c r="S652" i="2"/>
  <c r="U652" i="2" s="1"/>
  <c r="X652" i="2" s="1"/>
  <c r="AB651" i="2"/>
  <c r="Z651" i="2"/>
  <c r="Y651" i="2"/>
  <c r="AC651" i="2" s="1"/>
  <c r="AD651" i="2" s="1"/>
  <c r="AE651" i="2" s="1"/>
  <c r="W651" i="2"/>
  <c r="U651" i="2"/>
  <c r="X651" i="2" s="1"/>
  <c r="S651" i="2"/>
  <c r="AC650" i="2"/>
  <c r="AD650" i="2" s="1"/>
  <c r="AE650" i="2" s="1"/>
  <c r="AB650" i="2"/>
  <c r="Y650" i="2"/>
  <c r="Z650" i="2" s="1"/>
  <c r="W650" i="2"/>
  <c r="S650" i="2"/>
  <c r="U650" i="2" s="1"/>
  <c r="X650" i="2" s="1"/>
  <c r="AB649" i="2"/>
  <c r="Z649" i="2"/>
  <c r="Y649" i="2"/>
  <c r="AC649" i="2" s="1"/>
  <c r="AD649" i="2" s="1"/>
  <c r="AE649" i="2" s="1"/>
  <c r="W649" i="2"/>
  <c r="U649" i="2"/>
  <c r="X649" i="2" s="1"/>
  <c r="S649" i="2"/>
  <c r="AB648" i="2"/>
  <c r="Y648" i="2"/>
  <c r="AC648" i="2" s="1"/>
  <c r="W648" i="2"/>
  <c r="S648" i="2"/>
  <c r="U648" i="2" s="1"/>
  <c r="X648" i="2" s="1"/>
  <c r="AB647" i="2"/>
  <c r="Z647" i="2"/>
  <c r="Y647" i="2"/>
  <c r="AC647" i="2" s="1"/>
  <c r="AD647" i="2" s="1"/>
  <c r="AE647" i="2" s="1"/>
  <c r="W647" i="2"/>
  <c r="U647" i="2"/>
  <c r="X647" i="2" s="1"/>
  <c r="S647" i="2"/>
  <c r="AC646" i="2"/>
  <c r="AB646" i="2"/>
  <c r="Y646" i="2"/>
  <c r="Z646" i="2" s="1"/>
  <c r="W646" i="2"/>
  <c r="S646" i="2"/>
  <c r="U646" i="2" s="1"/>
  <c r="X646" i="2" s="1"/>
  <c r="AB645" i="2"/>
  <c r="Z645" i="2"/>
  <c r="Y645" i="2"/>
  <c r="AC645" i="2" s="1"/>
  <c r="W645" i="2"/>
  <c r="U645" i="2"/>
  <c r="X645" i="2" s="1"/>
  <c r="S645" i="2"/>
  <c r="AB644" i="2"/>
  <c r="Y644" i="2"/>
  <c r="AC644" i="2" s="1"/>
  <c r="AD644" i="2" s="1"/>
  <c r="AE644" i="2" s="1"/>
  <c r="X644" i="2"/>
  <c r="W644" i="2"/>
  <c r="S644" i="2"/>
  <c r="U644" i="2" s="1"/>
  <c r="AB643" i="2"/>
  <c r="Z643" i="2"/>
  <c r="Y643" i="2"/>
  <c r="AC643" i="2" s="1"/>
  <c r="W643" i="2"/>
  <c r="U643" i="2"/>
  <c r="X643" i="2" s="1"/>
  <c r="S643" i="2"/>
  <c r="AC642" i="2"/>
  <c r="AD642" i="2" s="1"/>
  <c r="AE642" i="2" s="1"/>
  <c r="AB642" i="2"/>
  <c r="Y642" i="2"/>
  <c r="Z642" i="2" s="1"/>
  <c r="W642" i="2"/>
  <c r="S642" i="2"/>
  <c r="U642" i="2" s="1"/>
  <c r="X642" i="2" s="1"/>
  <c r="AB641" i="2"/>
  <c r="Z641" i="2"/>
  <c r="Y641" i="2"/>
  <c r="AC641" i="2" s="1"/>
  <c r="W641" i="2"/>
  <c r="U641" i="2"/>
  <c r="X641" i="2" s="1"/>
  <c r="S641" i="2"/>
  <c r="AB640" i="2"/>
  <c r="Y640" i="2"/>
  <c r="AC640" i="2" s="1"/>
  <c r="AD640" i="2" s="1"/>
  <c r="AE640" i="2" s="1"/>
  <c r="X640" i="2"/>
  <c r="W640" i="2"/>
  <c r="S640" i="2"/>
  <c r="U640" i="2" s="1"/>
  <c r="AB639" i="2"/>
  <c r="Z639" i="2"/>
  <c r="Y639" i="2"/>
  <c r="AC639" i="2" s="1"/>
  <c r="AD639" i="2" s="1"/>
  <c r="AE639" i="2" s="1"/>
  <c r="W639" i="2"/>
  <c r="U639" i="2"/>
  <c r="X639" i="2" s="1"/>
  <c r="S639" i="2"/>
  <c r="AC638" i="2"/>
  <c r="AB638" i="2"/>
  <c r="Y638" i="2"/>
  <c r="Z638" i="2" s="1"/>
  <c r="W638" i="2"/>
  <c r="S638" i="2"/>
  <c r="U638" i="2" s="1"/>
  <c r="X638" i="2" s="1"/>
  <c r="AB637" i="2"/>
  <c r="Z637" i="2"/>
  <c r="Y637" i="2"/>
  <c r="AC637" i="2" s="1"/>
  <c r="AD637" i="2" s="1"/>
  <c r="AE637" i="2" s="1"/>
  <c r="W637" i="2"/>
  <c r="U637" i="2"/>
  <c r="X637" i="2" s="1"/>
  <c r="S637" i="2"/>
  <c r="AB636" i="2"/>
  <c r="Y636" i="2"/>
  <c r="AC636" i="2" s="1"/>
  <c r="X636" i="2"/>
  <c r="W636" i="2"/>
  <c r="S636" i="2"/>
  <c r="U636" i="2" s="1"/>
  <c r="AB635" i="2"/>
  <c r="Z635" i="2"/>
  <c r="Y635" i="2"/>
  <c r="AC635" i="2" s="1"/>
  <c r="AD635" i="2" s="1"/>
  <c r="AE635" i="2" s="1"/>
  <c r="W635" i="2"/>
  <c r="U635" i="2"/>
  <c r="X635" i="2" s="1"/>
  <c r="S635" i="2"/>
  <c r="AC634" i="2"/>
  <c r="AB634" i="2"/>
  <c r="Y634" i="2"/>
  <c r="Z634" i="2" s="1"/>
  <c r="W634" i="2"/>
  <c r="S634" i="2"/>
  <c r="U634" i="2" s="1"/>
  <c r="X634" i="2" s="1"/>
  <c r="AE633" i="2"/>
  <c r="AB633" i="2"/>
  <c r="Z633" i="2"/>
  <c r="Y633" i="2"/>
  <c r="AC633" i="2" s="1"/>
  <c r="AD633" i="2" s="1"/>
  <c r="W633" i="2"/>
  <c r="U633" i="2"/>
  <c r="X633" i="2" s="1"/>
  <c r="S633" i="2"/>
  <c r="AB632" i="2"/>
  <c r="Y632" i="2"/>
  <c r="AC632" i="2" s="1"/>
  <c r="W632" i="2"/>
  <c r="S632" i="2"/>
  <c r="U632" i="2" s="1"/>
  <c r="X632" i="2" s="1"/>
  <c r="AB631" i="2"/>
  <c r="Z631" i="2"/>
  <c r="Y631" i="2"/>
  <c r="AC631" i="2" s="1"/>
  <c r="W631" i="2"/>
  <c r="U631" i="2"/>
  <c r="X631" i="2" s="1"/>
  <c r="S631" i="2"/>
  <c r="AC630" i="2"/>
  <c r="AD630" i="2" s="1"/>
  <c r="AE630" i="2" s="1"/>
  <c r="AB630" i="2"/>
  <c r="Y630" i="2"/>
  <c r="Z630" i="2" s="1"/>
  <c r="W630" i="2"/>
  <c r="S630" i="2"/>
  <c r="U630" i="2" s="1"/>
  <c r="X630" i="2" s="1"/>
  <c r="AE629" i="2"/>
  <c r="AB629" i="2"/>
  <c r="Z629" i="2"/>
  <c r="Y629" i="2"/>
  <c r="AC629" i="2" s="1"/>
  <c r="AD629" i="2" s="1"/>
  <c r="W629" i="2"/>
  <c r="U629" i="2"/>
  <c r="X629" i="2" s="1"/>
  <c r="S629" i="2"/>
  <c r="AB628" i="2"/>
  <c r="Y628" i="2"/>
  <c r="AC628" i="2" s="1"/>
  <c r="X628" i="2"/>
  <c r="W628" i="2"/>
  <c r="S628" i="2"/>
  <c r="U628" i="2" s="1"/>
  <c r="AB627" i="2"/>
  <c r="Z627" i="2"/>
  <c r="Y627" i="2"/>
  <c r="AC627" i="2" s="1"/>
  <c r="W627" i="2"/>
  <c r="U627" i="2"/>
  <c r="X627" i="2" s="1"/>
  <c r="S627" i="2"/>
  <c r="AC626" i="2"/>
  <c r="AB626" i="2"/>
  <c r="Y626" i="2"/>
  <c r="Z626" i="2" s="1"/>
  <c r="W626" i="2"/>
  <c r="S626" i="2"/>
  <c r="U626" i="2" s="1"/>
  <c r="X626" i="2" s="1"/>
  <c r="AB625" i="2"/>
  <c r="Z625" i="2"/>
  <c r="Y625" i="2"/>
  <c r="AC625" i="2" s="1"/>
  <c r="W625" i="2"/>
  <c r="U625" i="2"/>
  <c r="X625" i="2" s="1"/>
  <c r="S625" i="2"/>
  <c r="AB624" i="2"/>
  <c r="Y624" i="2"/>
  <c r="AC624" i="2" s="1"/>
  <c r="X624" i="2"/>
  <c r="W624" i="2"/>
  <c r="S624" i="2"/>
  <c r="U624" i="2" s="1"/>
  <c r="AB623" i="2"/>
  <c r="Z623" i="2"/>
  <c r="Y623" i="2"/>
  <c r="AC623" i="2" s="1"/>
  <c r="AD623" i="2" s="1"/>
  <c r="AE623" i="2" s="1"/>
  <c r="W623" i="2"/>
  <c r="U623" i="2"/>
  <c r="X623" i="2" s="1"/>
  <c r="S623" i="2"/>
  <c r="AC622" i="2"/>
  <c r="AD622" i="2" s="1"/>
  <c r="AE622" i="2" s="1"/>
  <c r="AB622" i="2"/>
  <c r="Y622" i="2"/>
  <c r="Z622" i="2" s="1"/>
  <c r="W622" i="2"/>
  <c r="S622" i="2"/>
  <c r="U622" i="2" s="1"/>
  <c r="X622" i="2" s="1"/>
  <c r="AB621" i="2"/>
  <c r="Z621" i="2"/>
  <c r="Y621" i="2"/>
  <c r="AC621" i="2" s="1"/>
  <c r="AD621" i="2" s="1"/>
  <c r="AE621" i="2" s="1"/>
  <c r="W621" i="2"/>
  <c r="U621" i="2"/>
  <c r="X621" i="2" s="1"/>
  <c r="S621" i="2"/>
  <c r="AB620" i="2"/>
  <c r="Y620" i="2"/>
  <c r="AC620" i="2" s="1"/>
  <c r="W620" i="2"/>
  <c r="S620" i="2"/>
  <c r="U620" i="2" s="1"/>
  <c r="X620" i="2" s="1"/>
  <c r="AB619" i="2"/>
  <c r="Z619" i="2"/>
  <c r="Y619" i="2"/>
  <c r="AC619" i="2" s="1"/>
  <c r="AD619" i="2" s="1"/>
  <c r="AE619" i="2" s="1"/>
  <c r="W619" i="2"/>
  <c r="U619" i="2"/>
  <c r="X619" i="2" s="1"/>
  <c r="S619" i="2"/>
  <c r="AC618" i="2"/>
  <c r="AD618" i="2" s="1"/>
  <c r="AE618" i="2" s="1"/>
  <c r="AB618" i="2"/>
  <c r="Y618" i="2"/>
  <c r="Z618" i="2" s="1"/>
  <c r="W618" i="2"/>
  <c r="S618" i="2"/>
  <c r="U618" i="2" s="1"/>
  <c r="X618" i="2" s="1"/>
  <c r="AB617" i="2"/>
  <c r="Z617" i="2"/>
  <c r="Y617" i="2"/>
  <c r="AC617" i="2" s="1"/>
  <c r="AD617" i="2" s="1"/>
  <c r="AE617" i="2" s="1"/>
  <c r="W617" i="2"/>
  <c r="U617" i="2"/>
  <c r="X617" i="2" s="1"/>
  <c r="S617" i="2"/>
  <c r="AB616" i="2"/>
  <c r="Y616" i="2"/>
  <c r="AC616" i="2" s="1"/>
  <c r="W616" i="2"/>
  <c r="S616" i="2"/>
  <c r="U616" i="2" s="1"/>
  <c r="X616" i="2" s="1"/>
  <c r="AB615" i="2"/>
  <c r="Z615" i="2"/>
  <c r="Y615" i="2"/>
  <c r="AC615" i="2" s="1"/>
  <c r="AD615" i="2" s="1"/>
  <c r="AE615" i="2" s="1"/>
  <c r="W615" i="2"/>
  <c r="U615" i="2"/>
  <c r="X615" i="2" s="1"/>
  <c r="S615" i="2"/>
  <c r="AC614" i="2"/>
  <c r="AB614" i="2"/>
  <c r="Y614" i="2"/>
  <c r="Z614" i="2" s="1"/>
  <c r="W614" i="2"/>
  <c r="S614" i="2"/>
  <c r="U614" i="2" s="1"/>
  <c r="X614" i="2" s="1"/>
  <c r="AB613" i="2"/>
  <c r="Z613" i="2"/>
  <c r="Y613" i="2"/>
  <c r="AC613" i="2" s="1"/>
  <c r="W613" i="2"/>
  <c r="U613" i="2"/>
  <c r="X613" i="2" s="1"/>
  <c r="S613" i="2"/>
  <c r="AB612" i="2"/>
  <c r="Y612" i="2"/>
  <c r="AC612" i="2" s="1"/>
  <c r="AD612" i="2" s="1"/>
  <c r="AE612" i="2" s="1"/>
  <c r="X612" i="2"/>
  <c r="W612" i="2"/>
  <c r="S612" i="2"/>
  <c r="U612" i="2" s="1"/>
  <c r="AB611" i="2"/>
  <c r="Z611" i="2"/>
  <c r="Y611" i="2"/>
  <c r="AC611" i="2" s="1"/>
  <c r="W611" i="2"/>
  <c r="U611" i="2"/>
  <c r="X611" i="2" s="1"/>
  <c r="S611" i="2"/>
  <c r="AC610" i="2"/>
  <c r="AD610" i="2" s="1"/>
  <c r="AE610" i="2" s="1"/>
  <c r="AB610" i="2"/>
  <c r="Y610" i="2"/>
  <c r="Z610" i="2" s="1"/>
  <c r="W610" i="2"/>
  <c r="S610" i="2"/>
  <c r="U610" i="2" s="1"/>
  <c r="X610" i="2" s="1"/>
  <c r="AB609" i="2"/>
  <c r="Z609" i="2"/>
  <c r="Y609" i="2"/>
  <c r="AC609" i="2" s="1"/>
  <c r="W609" i="2"/>
  <c r="U609" i="2"/>
  <c r="X609" i="2" s="1"/>
  <c r="S609" i="2"/>
  <c r="AB608" i="2"/>
  <c r="Y608" i="2"/>
  <c r="AC608" i="2" s="1"/>
  <c r="AD608" i="2" s="1"/>
  <c r="AE608" i="2" s="1"/>
  <c r="X608" i="2"/>
  <c r="W608" i="2"/>
  <c r="S608" i="2"/>
  <c r="U608" i="2" s="1"/>
  <c r="AB607" i="2"/>
  <c r="Z607" i="2"/>
  <c r="Y607" i="2"/>
  <c r="AC607" i="2" s="1"/>
  <c r="AD607" i="2" s="1"/>
  <c r="AE607" i="2" s="1"/>
  <c r="W607" i="2"/>
  <c r="U607" i="2"/>
  <c r="X607" i="2" s="1"/>
  <c r="S607" i="2"/>
  <c r="AC606" i="2"/>
  <c r="AB606" i="2"/>
  <c r="Y606" i="2"/>
  <c r="Z606" i="2" s="1"/>
  <c r="W606" i="2"/>
  <c r="S606" i="2"/>
  <c r="U606" i="2" s="1"/>
  <c r="X606" i="2" s="1"/>
  <c r="AB605" i="2"/>
  <c r="Z605" i="2"/>
  <c r="Y605" i="2"/>
  <c r="AC605" i="2" s="1"/>
  <c r="AD605" i="2" s="1"/>
  <c r="AE605" i="2" s="1"/>
  <c r="W605" i="2"/>
  <c r="U605" i="2"/>
  <c r="X605" i="2" s="1"/>
  <c r="S605" i="2"/>
  <c r="AB604" i="2"/>
  <c r="Y604" i="2"/>
  <c r="AC604" i="2" s="1"/>
  <c r="X604" i="2"/>
  <c r="W604" i="2"/>
  <c r="S604" i="2"/>
  <c r="U604" i="2" s="1"/>
  <c r="AB603" i="2"/>
  <c r="Z603" i="2"/>
  <c r="Y603" i="2"/>
  <c r="AC603" i="2" s="1"/>
  <c r="AD603" i="2" s="1"/>
  <c r="AE603" i="2" s="1"/>
  <c r="W603" i="2"/>
  <c r="U603" i="2"/>
  <c r="X603" i="2" s="1"/>
  <c r="S603" i="2"/>
  <c r="AC602" i="2"/>
  <c r="AB602" i="2"/>
  <c r="Y602" i="2"/>
  <c r="Z602" i="2" s="1"/>
  <c r="W602" i="2"/>
  <c r="S602" i="2"/>
  <c r="U602" i="2" s="1"/>
  <c r="X602" i="2" s="1"/>
  <c r="AE601" i="2"/>
  <c r="AB601" i="2"/>
  <c r="Z601" i="2"/>
  <c r="Y601" i="2"/>
  <c r="AC601" i="2" s="1"/>
  <c r="AD601" i="2" s="1"/>
  <c r="W601" i="2"/>
  <c r="U601" i="2"/>
  <c r="X601" i="2" s="1"/>
  <c r="S601" i="2"/>
  <c r="AB600" i="2"/>
  <c r="Y600" i="2"/>
  <c r="AC600" i="2" s="1"/>
  <c r="W600" i="2"/>
  <c r="S600" i="2"/>
  <c r="U600" i="2" s="1"/>
  <c r="X600" i="2" s="1"/>
  <c r="AB599" i="2"/>
  <c r="Z599" i="2"/>
  <c r="Y599" i="2"/>
  <c r="AC599" i="2" s="1"/>
  <c r="W599" i="2"/>
  <c r="U599" i="2"/>
  <c r="X599" i="2" s="1"/>
  <c r="S599" i="2"/>
  <c r="AC598" i="2"/>
  <c r="AD598" i="2" s="1"/>
  <c r="AE598" i="2" s="1"/>
  <c r="AB598" i="2"/>
  <c r="Y598" i="2"/>
  <c r="Z598" i="2" s="1"/>
  <c r="W598" i="2"/>
  <c r="S598" i="2"/>
  <c r="U598" i="2" s="1"/>
  <c r="X598" i="2" s="1"/>
  <c r="AE597" i="2"/>
  <c r="AB597" i="2"/>
  <c r="Z597" i="2"/>
  <c r="Y597" i="2"/>
  <c r="AC597" i="2" s="1"/>
  <c r="AD597" i="2" s="1"/>
  <c r="W597" i="2"/>
  <c r="U597" i="2"/>
  <c r="X597" i="2" s="1"/>
  <c r="S597" i="2"/>
  <c r="AB596" i="2"/>
  <c r="Y596" i="2"/>
  <c r="AC596" i="2" s="1"/>
  <c r="X596" i="2"/>
  <c r="W596" i="2"/>
  <c r="S596" i="2"/>
  <c r="U596" i="2" s="1"/>
  <c r="AB595" i="2"/>
  <c r="Z595" i="2"/>
  <c r="Y595" i="2"/>
  <c r="AC595" i="2" s="1"/>
  <c r="W595" i="2"/>
  <c r="U595" i="2"/>
  <c r="X595" i="2" s="1"/>
  <c r="S595" i="2"/>
  <c r="AC594" i="2"/>
  <c r="AB594" i="2"/>
  <c r="Y594" i="2"/>
  <c r="Z594" i="2" s="1"/>
  <c r="W594" i="2"/>
  <c r="S594" i="2"/>
  <c r="U594" i="2" s="1"/>
  <c r="X594" i="2" s="1"/>
  <c r="AB593" i="2"/>
  <c r="Z593" i="2"/>
  <c r="Y593" i="2"/>
  <c r="AC593" i="2" s="1"/>
  <c r="W593" i="2"/>
  <c r="U593" i="2"/>
  <c r="X593" i="2" s="1"/>
  <c r="S593" i="2"/>
  <c r="AB592" i="2"/>
  <c r="Y592" i="2"/>
  <c r="AC592" i="2" s="1"/>
  <c r="X592" i="2"/>
  <c r="W592" i="2"/>
  <c r="S592" i="2"/>
  <c r="U592" i="2" s="1"/>
  <c r="AB591" i="2"/>
  <c r="Z591" i="2"/>
  <c r="Y591" i="2"/>
  <c r="AC591" i="2" s="1"/>
  <c r="AD591" i="2" s="1"/>
  <c r="AE591" i="2" s="1"/>
  <c r="W591" i="2"/>
  <c r="U591" i="2"/>
  <c r="X591" i="2" s="1"/>
  <c r="S591" i="2"/>
  <c r="AC590" i="2"/>
  <c r="AD590" i="2" s="1"/>
  <c r="AE590" i="2" s="1"/>
  <c r="AB590" i="2"/>
  <c r="Y590" i="2"/>
  <c r="Z590" i="2" s="1"/>
  <c r="W590" i="2"/>
  <c r="S590" i="2"/>
  <c r="U590" i="2" s="1"/>
  <c r="X590" i="2" s="1"/>
  <c r="AB589" i="2"/>
  <c r="Z589" i="2"/>
  <c r="Y589" i="2"/>
  <c r="AC589" i="2" s="1"/>
  <c r="AD589" i="2" s="1"/>
  <c r="AE589" i="2" s="1"/>
  <c r="W589" i="2"/>
  <c r="U589" i="2"/>
  <c r="X589" i="2" s="1"/>
  <c r="S589" i="2"/>
  <c r="AB588" i="2"/>
  <c r="Y588" i="2"/>
  <c r="AC588" i="2" s="1"/>
  <c r="W588" i="2"/>
  <c r="S588" i="2"/>
  <c r="U588" i="2" s="1"/>
  <c r="X588" i="2" s="1"/>
  <c r="AB587" i="2"/>
  <c r="Z587" i="2"/>
  <c r="Y587" i="2"/>
  <c r="AC587" i="2" s="1"/>
  <c r="AD587" i="2" s="1"/>
  <c r="AE587" i="2" s="1"/>
  <c r="W587" i="2"/>
  <c r="U587" i="2"/>
  <c r="X587" i="2" s="1"/>
  <c r="S587" i="2"/>
  <c r="AC586" i="2"/>
  <c r="AD586" i="2" s="1"/>
  <c r="AE586" i="2" s="1"/>
  <c r="AB586" i="2"/>
  <c r="Y586" i="2"/>
  <c r="Z586" i="2" s="1"/>
  <c r="W586" i="2"/>
  <c r="S586" i="2"/>
  <c r="U586" i="2" s="1"/>
  <c r="X586" i="2" s="1"/>
  <c r="AB585" i="2"/>
  <c r="Z585" i="2"/>
  <c r="Y585" i="2"/>
  <c r="AC585" i="2" s="1"/>
  <c r="AD585" i="2" s="1"/>
  <c r="AE585" i="2" s="1"/>
  <c r="W585" i="2"/>
  <c r="U585" i="2"/>
  <c r="X585" i="2" s="1"/>
  <c r="S585" i="2"/>
  <c r="AB584" i="2"/>
  <c r="Y584" i="2"/>
  <c r="AC584" i="2" s="1"/>
  <c r="W584" i="2"/>
  <c r="S584" i="2"/>
  <c r="U584" i="2" s="1"/>
  <c r="X584" i="2" s="1"/>
  <c r="AB583" i="2"/>
  <c r="Z583" i="2"/>
  <c r="Y583" i="2"/>
  <c r="AC583" i="2" s="1"/>
  <c r="AD583" i="2" s="1"/>
  <c r="AE583" i="2" s="1"/>
  <c r="W583" i="2"/>
  <c r="U583" i="2"/>
  <c r="X583" i="2" s="1"/>
  <c r="S583" i="2"/>
  <c r="AC582" i="2"/>
  <c r="AB582" i="2"/>
  <c r="Y582" i="2"/>
  <c r="Z582" i="2" s="1"/>
  <c r="W582" i="2"/>
  <c r="S582" i="2"/>
  <c r="U582" i="2" s="1"/>
  <c r="X582" i="2" s="1"/>
  <c r="AB581" i="2"/>
  <c r="Z581" i="2"/>
  <c r="Y581" i="2"/>
  <c r="AC581" i="2" s="1"/>
  <c r="W581" i="2"/>
  <c r="U581" i="2"/>
  <c r="X581" i="2" s="1"/>
  <c r="S581" i="2"/>
  <c r="AB580" i="2"/>
  <c r="Y580" i="2"/>
  <c r="AC580" i="2" s="1"/>
  <c r="AD580" i="2" s="1"/>
  <c r="AE580" i="2" s="1"/>
  <c r="X580" i="2"/>
  <c r="W580" i="2"/>
  <c r="S580" i="2"/>
  <c r="U580" i="2" s="1"/>
  <c r="AB579" i="2"/>
  <c r="Z579" i="2"/>
  <c r="Y579" i="2"/>
  <c r="AC579" i="2" s="1"/>
  <c r="W579" i="2"/>
  <c r="U579" i="2"/>
  <c r="X579" i="2" s="1"/>
  <c r="S579" i="2"/>
  <c r="AC578" i="2"/>
  <c r="AD578" i="2" s="1"/>
  <c r="AE578" i="2" s="1"/>
  <c r="AB578" i="2"/>
  <c r="Y578" i="2"/>
  <c r="Z578" i="2" s="1"/>
  <c r="W578" i="2"/>
  <c r="S578" i="2"/>
  <c r="U578" i="2" s="1"/>
  <c r="X578" i="2" s="1"/>
  <c r="AB577" i="2"/>
  <c r="Z577" i="2"/>
  <c r="Y577" i="2"/>
  <c r="AC577" i="2" s="1"/>
  <c r="W577" i="2"/>
  <c r="U577" i="2"/>
  <c r="X577" i="2" s="1"/>
  <c r="S577" i="2"/>
  <c r="AB576" i="2"/>
  <c r="Y576" i="2"/>
  <c r="AC576" i="2" s="1"/>
  <c r="AD576" i="2" s="1"/>
  <c r="AE576" i="2" s="1"/>
  <c r="X576" i="2"/>
  <c r="W576" i="2"/>
  <c r="S576" i="2"/>
  <c r="U576" i="2" s="1"/>
  <c r="AB575" i="2"/>
  <c r="Z575" i="2"/>
  <c r="Y575" i="2"/>
  <c r="AC575" i="2" s="1"/>
  <c r="AD575" i="2" s="1"/>
  <c r="AE575" i="2" s="1"/>
  <c r="W575" i="2"/>
  <c r="U575" i="2"/>
  <c r="X575" i="2" s="1"/>
  <c r="S575" i="2"/>
  <c r="AC574" i="2"/>
  <c r="AB574" i="2"/>
  <c r="Y574" i="2"/>
  <c r="Z574" i="2" s="1"/>
  <c r="W574" i="2"/>
  <c r="S574" i="2"/>
  <c r="U574" i="2" s="1"/>
  <c r="X574" i="2" s="1"/>
  <c r="AB573" i="2"/>
  <c r="Z573" i="2"/>
  <c r="Y573" i="2"/>
  <c r="AC573" i="2" s="1"/>
  <c r="AD573" i="2" s="1"/>
  <c r="AE573" i="2" s="1"/>
  <c r="W573" i="2"/>
  <c r="U573" i="2"/>
  <c r="X573" i="2" s="1"/>
  <c r="S573" i="2"/>
  <c r="AB572" i="2"/>
  <c r="Y572" i="2"/>
  <c r="AC572" i="2" s="1"/>
  <c r="X572" i="2"/>
  <c r="W572" i="2"/>
  <c r="S572" i="2"/>
  <c r="U572" i="2" s="1"/>
  <c r="AB571" i="2"/>
  <c r="Z571" i="2"/>
  <c r="Y571" i="2"/>
  <c r="AC571" i="2" s="1"/>
  <c r="AD571" i="2" s="1"/>
  <c r="AE571" i="2" s="1"/>
  <c r="W571" i="2"/>
  <c r="U571" i="2"/>
  <c r="X571" i="2" s="1"/>
  <c r="S571" i="2"/>
  <c r="AC570" i="2"/>
  <c r="AB570" i="2"/>
  <c r="Y570" i="2"/>
  <c r="Z570" i="2" s="1"/>
  <c r="W570" i="2"/>
  <c r="S570" i="2"/>
  <c r="U570" i="2" s="1"/>
  <c r="X570" i="2" s="1"/>
  <c r="AE569" i="2"/>
  <c r="AB569" i="2"/>
  <c r="Z569" i="2"/>
  <c r="Y569" i="2"/>
  <c r="AC569" i="2" s="1"/>
  <c r="AD569" i="2" s="1"/>
  <c r="W569" i="2"/>
  <c r="U569" i="2"/>
  <c r="X569" i="2" s="1"/>
  <c r="S569" i="2"/>
  <c r="AB568" i="2"/>
  <c r="Y568" i="2"/>
  <c r="AC568" i="2" s="1"/>
  <c r="W568" i="2"/>
  <c r="S568" i="2"/>
  <c r="U568" i="2" s="1"/>
  <c r="X568" i="2" s="1"/>
  <c r="AB567" i="2"/>
  <c r="Z567" i="2"/>
  <c r="Y567" i="2"/>
  <c r="AC567" i="2" s="1"/>
  <c r="W567" i="2"/>
  <c r="U567" i="2"/>
  <c r="X567" i="2" s="1"/>
  <c r="S567" i="2"/>
  <c r="AC566" i="2"/>
  <c r="AD566" i="2" s="1"/>
  <c r="AE566" i="2" s="1"/>
  <c r="AB566" i="2"/>
  <c r="Y566" i="2"/>
  <c r="Z566" i="2" s="1"/>
  <c r="W566" i="2"/>
  <c r="S566" i="2"/>
  <c r="U566" i="2" s="1"/>
  <c r="X566" i="2" s="1"/>
  <c r="AE565" i="2"/>
  <c r="AB565" i="2"/>
  <c r="Z565" i="2"/>
  <c r="Y565" i="2"/>
  <c r="AC565" i="2" s="1"/>
  <c r="AD565" i="2" s="1"/>
  <c r="W565" i="2"/>
  <c r="U565" i="2"/>
  <c r="X565" i="2" s="1"/>
  <c r="S565" i="2"/>
  <c r="AB564" i="2"/>
  <c r="Y564" i="2"/>
  <c r="AC564" i="2" s="1"/>
  <c r="X564" i="2"/>
  <c r="W564" i="2"/>
  <c r="S564" i="2"/>
  <c r="U564" i="2" s="1"/>
  <c r="AB563" i="2"/>
  <c r="Z563" i="2"/>
  <c r="Y563" i="2"/>
  <c r="AC563" i="2" s="1"/>
  <c r="W563" i="2"/>
  <c r="U563" i="2"/>
  <c r="X563" i="2" s="1"/>
  <c r="S563" i="2"/>
  <c r="AC562" i="2"/>
  <c r="AB562" i="2"/>
  <c r="Y562" i="2"/>
  <c r="Z562" i="2" s="1"/>
  <c r="W562" i="2"/>
  <c r="S562" i="2"/>
  <c r="U562" i="2" s="1"/>
  <c r="X562" i="2" s="1"/>
  <c r="AB561" i="2"/>
  <c r="Z561" i="2"/>
  <c r="Y561" i="2"/>
  <c r="AC561" i="2" s="1"/>
  <c r="W561" i="2"/>
  <c r="U561" i="2"/>
  <c r="X561" i="2" s="1"/>
  <c r="S561" i="2"/>
  <c r="AB560" i="2"/>
  <c r="Y560" i="2"/>
  <c r="AC560" i="2" s="1"/>
  <c r="X560" i="2"/>
  <c r="W560" i="2"/>
  <c r="S560" i="2"/>
  <c r="U560" i="2" s="1"/>
  <c r="AB559" i="2"/>
  <c r="Z559" i="2"/>
  <c r="Y559" i="2"/>
  <c r="AC559" i="2" s="1"/>
  <c r="AD559" i="2" s="1"/>
  <c r="AE559" i="2" s="1"/>
  <c r="W559" i="2"/>
  <c r="U559" i="2"/>
  <c r="X559" i="2" s="1"/>
  <c r="S559" i="2"/>
  <c r="AC558" i="2"/>
  <c r="AD558" i="2" s="1"/>
  <c r="AE558" i="2" s="1"/>
  <c r="AB558" i="2"/>
  <c r="Y558" i="2"/>
  <c r="Z558" i="2" s="1"/>
  <c r="W558" i="2"/>
  <c r="S558" i="2"/>
  <c r="U558" i="2" s="1"/>
  <c r="X558" i="2" s="1"/>
  <c r="AB557" i="2"/>
  <c r="Z557" i="2"/>
  <c r="Y557" i="2"/>
  <c r="AC557" i="2" s="1"/>
  <c r="AD557" i="2" s="1"/>
  <c r="AE557" i="2" s="1"/>
  <c r="W557" i="2"/>
  <c r="U557" i="2"/>
  <c r="X557" i="2" s="1"/>
  <c r="S557" i="2"/>
  <c r="AB556" i="2"/>
  <c r="Y556" i="2"/>
  <c r="AC556" i="2" s="1"/>
  <c r="W556" i="2"/>
  <c r="S556" i="2"/>
  <c r="U556" i="2" s="1"/>
  <c r="X556" i="2" s="1"/>
  <c r="AB555" i="2"/>
  <c r="Z555" i="2"/>
  <c r="Y555" i="2"/>
  <c r="AC555" i="2" s="1"/>
  <c r="AD555" i="2" s="1"/>
  <c r="AE555" i="2" s="1"/>
  <c r="W555" i="2"/>
  <c r="U555" i="2"/>
  <c r="X555" i="2" s="1"/>
  <c r="S555" i="2"/>
  <c r="AC554" i="2"/>
  <c r="AD554" i="2" s="1"/>
  <c r="AE554" i="2" s="1"/>
  <c r="AB554" i="2"/>
  <c r="Y554" i="2"/>
  <c r="Z554" i="2" s="1"/>
  <c r="W554" i="2"/>
  <c r="S554" i="2"/>
  <c r="U554" i="2" s="1"/>
  <c r="X554" i="2" s="1"/>
  <c r="AB553" i="2"/>
  <c r="Z553" i="2"/>
  <c r="Y553" i="2"/>
  <c r="AC553" i="2" s="1"/>
  <c r="AD553" i="2" s="1"/>
  <c r="AE553" i="2" s="1"/>
  <c r="W553" i="2"/>
  <c r="U553" i="2"/>
  <c r="X553" i="2" s="1"/>
  <c r="S553" i="2"/>
  <c r="AB552" i="2"/>
  <c r="Y552" i="2"/>
  <c r="AC552" i="2" s="1"/>
  <c r="W552" i="2"/>
  <c r="S552" i="2"/>
  <c r="U552" i="2" s="1"/>
  <c r="X552" i="2" s="1"/>
  <c r="AB551" i="2"/>
  <c r="Z551" i="2"/>
  <c r="Y551" i="2"/>
  <c r="AC551" i="2" s="1"/>
  <c r="AD551" i="2" s="1"/>
  <c r="AE551" i="2" s="1"/>
  <c r="W551" i="2"/>
  <c r="U551" i="2"/>
  <c r="X551" i="2" s="1"/>
  <c r="S551" i="2"/>
  <c r="AC550" i="2"/>
  <c r="AB550" i="2"/>
  <c r="Y550" i="2"/>
  <c r="Z550" i="2" s="1"/>
  <c r="W550" i="2"/>
  <c r="S550" i="2"/>
  <c r="U550" i="2" s="1"/>
  <c r="X550" i="2" s="1"/>
  <c r="AB549" i="2"/>
  <c r="Z549" i="2"/>
  <c r="Y549" i="2"/>
  <c r="AC549" i="2" s="1"/>
  <c r="W549" i="2"/>
  <c r="U549" i="2"/>
  <c r="X549" i="2" s="1"/>
  <c r="S549" i="2"/>
  <c r="AB548" i="2"/>
  <c r="Y548" i="2"/>
  <c r="AC548" i="2" s="1"/>
  <c r="AD548" i="2" s="1"/>
  <c r="AE548" i="2" s="1"/>
  <c r="X548" i="2"/>
  <c r="W548" i="2"/>
  <c r="S548" i="2"/>
  <c r="U548" i="2" s="1"/>
  <c r="AB547" i="2"/>
  <c r="Z547" i="2"/>
  <c r="Y547" i="2"/>
  <c r="AC547" i="2" s="1"/>
  <c r="W547" i="2"/>
  <c r="U547" i="2"/>
  <c r="X547" i="2" s="1"/>
  <c r="S547" i="2"/>
  <c r="AC546" i="2"/>
  <c r="AD546" i="2" s="1"/>
  <c r="AE546" i="2" s="1"/>
  <c r="AB546" i="2"/>
  <c r="Y546" i="2"/>
  <c r="Z546" i="2" s="1"/>
  <c r="W546" i="2"/>
  <c r="S546" i="2"/>
  <c r="U546" i="2" s="1"/>
  <c r="X546" i="2" s="1"/>
  <c r="AB545" i="2"/>
  <c r="Z545" i="2"/>
  <c r="Y545" i="2"/>
  <c r="AC545" i="2" s="1"/>
  <c r="W545" i="2"/>
  <c r="U545" i="2"/>
  <c r="X545" i="2" s="1"/>
  <c r="S545" i="2"/>
  <c r="AB544" i="2"/>
  <c r="Y544" i="2"/>
  <c r="AC544" i="2" s="1"/>
  <c r="AD544" i="2" s="1"/>
  <c r="AE544" i="2" s="1"/>
  <c r="X544" i="2"/>
  <c r="W544" i="2"/>
  <c r="S544" i="2"/>
  <c r="U544" i="2" s="1"/>
  <c r="AB543" i="2"/>
  <c r="Z543" i="2"/>
  <c r="Y543" i="2"/>
  <c r="AC543" i="2" s="1"/>
  <c r="AD543" i="2" s="1"/>
  <c r="AE543" i="2" s="1"/>
  <c r="W543" i="2"/>
  <c r="U543" i="2"/>
  <c r="X543" i="2" s="1"/>
  <c r="S543" i="2"/>
  <c r="AC542" i="2"/>
  <c r="AB542" i="2"/>
  <c r="Y542" i="2"/>
  <c r="Z542" i="2" s="1"/>
  <c r="W542" i="2"/>
  <c r="S542" i="2"/>
  <c r="U542" i="2" s="1"/>
  <c r="X542" i="2" s="1"/>
  <c r="AB541" i="2"/>
  <c r="Z541" i="2"/>
  <c r="Y541" i="2"/>
  <c r="AC541" i="2" s="1"/>
  <c r="AD541" i="2" s="1"/>
  <c r="AE541" i="2" s="1"/>
  <c r="W541" i="2"/>
  <c r="U541" i="2"/>
  <c r="X541" i="2" s="1"/>
  <c r="S541" i="2"/>
  <c r="AB540" i="2"/>
  <c r="Y540" i="2"/>
  <c r="AC540" i="2" s="1"/>
  <c r="X540" i="2"/>
  <c r="W540" i="2"/>
  <c r="S540" i="2"/>
  <c r="U540" i="2" s="1"/>
  <c r="AB539" i="2"/>
  <c r="Z539" i="2"/>
  <c r="Y539" i="2"/>
  <c r="AC539" i="2" s="1"/>
  <c r="AD539" i="2" s="1"/>
  <c r="AE539" i="2" s="1"/>
  <c r="W539" i="2"/>
  <c r="U539" i="2"/>
  <c r="X539" i="2" s="1"/>
  <c r="S539" i="2"/>
  <c r="AC538" i="2"/>
  <c r="AB538" i="2"/>
  <c r="Y538" i="2"/>
  <c r="Z538" i="2" s="1"/>
  <c r="W538" i="2"/>
  <c r="S538" i="2"/>
  <c r="U538" i="2" s="1"/>
  <c r="X538" i="2" s="1"/>
  <c r="AE537" i="2"/>
  <c r="AB537" i="2"/>
  <c r="Z537" i="2"/>
  <c r="Y537" i="2"/>
  <c r="AC537" i="2" s="1"/>
  <c r="AD537" i="2" s="1"/>
  <c r="W537" i="2"/>
  <c r="U537" i="2"/>
  <c r="X537" i="2" s="1"/>
  <c r="S537" i="2"/>
  <c r="AB536" i="2"/>
  <c r="Y536" i="2"/>
  <c r="AC536" i="2" s="1"/>
  <c r="W536" i="2"/>
  <c r="S536" i="2"/>
  <c r="U536" i="2" s="1"/>
  <c r="X536" i="2" s="1"/>
  <c r="AB535" i="2"/>
  <c r="Z535" i="2"/>
  <c r="Y535" i="2"/>
  <c r="AC535" i="2" s="1"/>
  <c r="W535" i="2"/>
  <c r="U535" i="2"/>
  <c r="X535" i="2" s="1"/>
  <c r="S535" i="2"/>
  <c r="AC534" i="2"/>
  <c r="AD534" i="2" s="1"/>
  <c r="AE534" i="2" s="1"/>
  <c r="AB534" i="2"/>
  <c r="Y534" i="2"/>
  <c r="Z534" i="2" s="1"/>
  <c r="W534" i="2"/>
  <c r="S534" i="2"/>
  <c r="U534" i="2" s="1"/>
  <c r="X534" i="2" s="1"/>
  <c r="AE533" i="2"/>
  <c r="AB533" i="2"/>
  <c r="Z533" i="2"/>
  <c r="Y533" i="2"/>
  <c r="AC533" i="2" s="1"/>
  <c r="AD533" i="2" s="1"/>
  <c r="W533" i="2"/>
  <c r="U533" i="2"/>
  <c r="X533" i="2" s="1"/>
  <c r="S533" i="2"/>
  <c r="AB532" i="2"/>
  <c r="Y532" i="2"/>
  <c r="AC532" i="2" s="1"/>
  <c r="X532" i="2"/>
  <c r="W532" i="2"/>
  <c r="S532" i="2"/>
  <c r="U532" i="2" s="1"/>
  <c r="AB531" i="2"/>
  <c r="Z531" i="2"/>
  <c r="Y531" i="2"/>
  <c r="AC531" i="2" s="1"/>
  <c r="W531" i="2"/>
  <c r="U531" i="2"/>
  <c r="X531" i="2" s="1"/>
  <c r="S531" i="2"/>
  <c r="AC530" i="2"/>
  <c r="AB530" i="2"/>
  <c r="Y530" i="2"/>
  <c r="Z530" i="2" s="1"/>
  <c r="W530" i="2"/>
  <c r="S530" i="2"/>
  <c r="U530" i="2" s="1"/>
  <c r="X530" i="2" s="1"/>
  <c r="AB529" i="2"/>
  <c r="Z529" i="2"/>
  <c r="Y529" i="2"/>
  <c r="AC529" i="2" s="1"/>
  <c r="W529" i="2"/>
  <c r="U529" i="2"/>
  <c r="X529" i="2" s="1"/>
  <c r="S529" i="2"/>
  <c r="AB528" i="2"/>
  <c r="Y528" i="2"/>
  <c r="AC528" i="2" s="1"/>
  <c r="X528" i="2"/>
  <c r="W528" i="2"/>
  <c r="S528" i="2"/>
  <c r="U528" i="2" s="1"/>
  <c r="AB527" i="2"/>
  <c r="Z527" i="2"/>
  <c r="Y527" i="2"/>
  <c r="AC527" i="2" s="1"/>
  <c r="AD527" i="2" s="1"/>
  <c r="AE527" i="2" s="1"/>
  <c r="W527" i="2"/>
  <c r="U527" i="2"/>
  <c r="X527" i="2" s="1"/>
  <c r="S527" i="2"/>
  <c r="AC526" i="2"/>
  <c r="AD526" i="2" s="1"/>
  <c r="AE526" i="2" s="1"/>
  <c r="AB526" i="2"/>
  <c r="Y526" i="2"/>
  <c r="Z526" i="2" s="1"/>
  <c r="W526" i="2"/>
  <c r="S526" i="2"/>
  <c r="U526" i="2" s="1"/>
  <c r="X526" i="2" s="1"/>
  <c r="AB525" i="2"/>
  <c r="Z525" i="2"/>
  <c r="Y525" i="2"/>
  <c r="AC525" i="2" s="1"/>
  <c r="AD525" i="2" s="1"/>
  <c r="AE525" i="2" s="1"/>
  <c r="W525" i="2"/>
  <c r="U525" i="2"/>
  <c r="X525" i="2" s="1"/>
  <c r="S525" i="2"/>
  <c r="AB524" i="2"/>
  <c r="Y524" i="2"/>
  <c r="AC524" i="2" s="1"/>
  <c r="W524" i="2"/>
  <c r="S524" i="2"/>
  <c r="U524" i="2" s="1"/>
  <c r="X524" i="2" s="1"/>
  <c r="AB523" i="2"/>
  <c r="Z523" i="2"/>
  <c r="Y523" i="2"/>
  <c r="AC523" i="2" s="1"/>
  <c r="AD523" i="2" s="1"/>
  <c r="AE523" i="2" s="1"/>
  <c r="W523" i="2"/>
  <c r="U523" i="2"/>
  <c r="X523" i="2" s="1"/>
  <c r="S523" i="2"/>
  <c r="AC522" i="2"/>
  <c r="AD522" i="2" s="1"/>
  <c r="AE522" i="2" s="1"/>
  <c r="AB522" i="2"/>
  <c r="Y522" i="2"/>
  <c r="Z522" i="2" s="1"/>
  <c r="W522" i="2"/>
  <c r="S522" i="2"/>
  <c r="U522" i="2" s="1"/>
  <c r="X522" i="2" s="1"/>
  <c r="AB521" i="2"/>
  <c r="Z521" i="2"/>
  <c r="Y521" i="2"/>
  <c r="AC521" i="2" s="1"/>
  <c r="AD521" i="2" s="1"/>
  <c r="AE521" i="2" s="1"/>
  <c r="W521" i="2"/>
  <c r="U521" i="2"/>
  <c r="X521" i="2" s="1"/>
  <c r="S521" i="2"/>
  <c r="AB520" i="2"/>
  <c r="Y520" i="2"/>
  <c r="AC520" i="2" s="1"/>
  <c r="W520" i="2"/>
  <c r="S520" i="2"/>
  <c r="U520" i="2" s="1"/>
  <c r="X520" i="2" s="1"/>
  <c r="AB519" i="2"/>
  <c r="Z519" i="2"/>
  <c r="Y519" i="2"/>
  <c r="AC519" i="2" s="1"/>
  <c r="AD519" i="2" s="1"/>
  <c r="AE519" i="2" s="1"/>
  <c r="W519" i="2"/>
  <c r="U519" i="2"/>
  <c r="X519" i="2" s="1"/>
  <c r="S519" i="2"/>
  <c r="AC518" i="2"/>
  <c r="AB518" i="2"/>
  <c r="Y518" i="2"/>
  <c r="Z518" i="2" s="1"/>
  <c r="W518" i="2"/>
  <c r="S518" i="2"/>
  <c r="U518" i="2" s="1"/>
  <c r="X518" i="2" s="1"/>
  <c r="AB517" i="2"/>
  <c r="Z517" i="2"/>
  <c r="Y517" i="2"/>
  <c r="AC517" i="2" s="1"/>
  <c r="W517" i="2"/>
  <c r="U517" i="2"/>
  <c r="X517" i="2" s="1"/>
  <c r="S517" i="2"/>
  <c r="AB516" i="2"/>
  <c r="Y516" i="2"/>
  <c r="AC516" i="2" s="1"/>
  <c r="AD516" i="2" s="1"/>
  <c r="AE516" i="2" s="1"/>
  <c r="X516" i="2"/>
  <c r="W516" i="2"/>
  <c r="S516" i="2"/>
  <c r="U516" i="2" s="1"/>
  <c r="AB515" i="2"/>
  <c r="Z515" i="2"/>
  <c r="Y515" i="2"/>
  <c r="AC515" i="2" s="1"/>
  <c r="W515" i="2"/>
  <c r="U515" i="2"/>
  <c r="X515" i="2" s="1"/>
  <c r="S515" i="2"/>
  <c r="AC514" i="2"/>
  <c r="AD514" i="2" s="1"/>
  <c r="AE514" i="2" s="1"/>
  <c r="AB514" i="2"/>
  <c r="Y514" i="2"/>
  <c r="Z514" i="2" s="1"/>
  <c r="W514" i="2"/>
  <c r="S514" i="2"/>
  <c r="U514" i="2" s="1"/>
  <c r="X514" i="2" s="1"/>
  <c r="AB513" i="2"/>
  <c r="Z513" i="2"/>
  <c r="Y513" i="2"/>
  <c r="AC513" i="2" s="1"/>
  <c r="W513" i="2"/>
  <c r="U513" i="2"/>
  <c r="X513" i="2" s="1"/>
  <c r="S513" i="2"/>
  <c r="AB512" i="2"/>
  <c r="Y512" i="2"/>
  <c r="AC512" i="2" s="1"/>
  <c r="AD512" i="2" s="1"/>
  <c r="AE512" i="2" s="1"/>
  <c r="X512" i="2"/>
  <c r="W512" i="2"/>
  <c r="S512" i="2"/>
  <c r="U512" i="2" s="1"/>
  <c r="AB511" i="2"/>
  <c r="Z511" i="2"/>
  <c r="Y511" i="2"/>
  <c r="AC511" i="2" s="1"/>
  <c r="AD511" i="2" s="1"/>
  <c r="AE511" i="2" s="1"/>
  <c r="W511" i="2"/>
  <c r="U511" i="2"/>
  <c r="X511" i="2" s="1"/>
  <c r="S511" i="2"/>
  <c r="AC510" i="2"/>
  <c r="AB510" i="2"/>
  <c r="Y510" i="2"/>
  <c r="Z510" i="2" s="1"/>
  <c r="W510" i="2"/>
  <c r="S510" i="2"/>
  <c r="U510" i="2" s="1"/>
  <c r="X510" i="2" s="1"/>
  <c r="AB509" i="2"/>
  <c r="Z509" i="2"/>
  <c r="Y509" i="2"/>
  <c r="AC509" i="2" s="1"/>
  <c r="AD509" i="2" s="1"/>
  <c r="AE509" i="2" s="1"/>
  <c r="W509" i="2"/>
  <c r="U509" i="2"/>
  <c r="X509" i="2" s="1"/>
  <c r="S509" i="2"/>
  <c r="AB508" i="2"/>
  <c r="Y508" i="2"/>
  <c r="AC508" i="2" s="1"/>
  <c r="X508" i="2"/>
  <c r="W508" i="2"/>
  <c r="S508" i="2"/>
  <c r="U508" i="2" s="1"/>
  <c r="AB507" i="2"/>
  <c r="Z507" i="2"/>
  <c r="Y507" i="2"/>
  <c r="AC507" i="2" s="1"/>
  <c r="AD507" i="2" s="1"/>
  <c r="AE507" i="2" s="1"/>
  <c r="W507" i="2"/>
  <c r="U507" i="2"/>
  <c r="X507" i="2" s="1"/>
  <c r="S507" i="2"/>
  <c r="AC506" i="2"/>
  <c r="AB506" i="2"/>
  <c r="Y506" i="2"/>
  <c r="Z506" i="2" s="1"/>
  <c r="W506" i="2"/>
  <c r="S506" i="2"/>
  <c r="U506" i="2" s="1"/>
  <c r="X506" i="2" s="1"/>
  <c r="AE505" i="2"/>
  <c r="AB505" i="2"/>
  <c r="Z505" i="2"/>
  <c r="Y505" i="2"/>
  <c r="AC505" i="2" s="1"/>
  <c r="AD505" i="2" s="1"/>
  <c r="W505" i="2"/>
  <c r="U505" i="2"/>
  <c r="X505" i="2" s="1"/>
  <c r="S505" i="2"/>
  <c r="AB504" i="2"/>
  <c r="Y504" i="2"/>
  <c r="AC504" i="2" s="1"/>
  <c r="W504" i="2"/>
  <c r="S504" i="2"/>
  <c r="U504" i="2" s="1"/>
  <c r="X504" i="2" s="1"/>
  <c r="AB503" i="2"/>
  <c r="Z503" i="2"/>
  <c r="Y503" i="2"/>
  <c r="AC503" i="2" s="1"/>
  <c r="W503" i="2"/>
  <c r="U503" i="2"/>
  <c r="X503" i="2" s="1"/>
  <c r="S503" i="2"/>
  <c r="AC502" i="2"/>
  <c r="AD502" i="2" s="1"/>
  <c r="AE502" i="2" s="1"/>
  <c r="AB502" i="2"/>
  <c r="Y502" i="2"/>
  <c r="Z502" i="2" s="1"/>
  <c r="W502" i="2"/>
  <c r="S502" i="2"/>
  <c r="U502" i="2" s="1"/>
  <c r="X502" i="2" s="1"/>
  <c r="AE501" i="2"/>
  <c r="AB501" i="2"/>
  <c r="Z501" i="2"/>
  <c r="Y501" i="2"/>
  <c r="AC501" i="2" s="1"/>
  <c r="AD501" i="2" s="1"/>
  <c r="W501" i="2"/>
  <c r="U501" i="2"/>
  <c r="X501" i="2" s="1"/>
  <c r="S501" i="2"/>
  <c r="AB500" i="2"/>
  <c r="Y500" i="2"/>
  <c r="AC500" i="2" s="1"/>
  <c r="X500" i="2"/>
  <c r="W500" i="2"/>
  <c r="S500" i="2"/>
  <c r="U500" i="2" s="1"/>
  <c r="AB499" i="2"/>
  <c r="Z499" i="2"/>
  <c r="Y499" i="2"/>
  <c r="AC499" i="2" s="1"/>
  <c r="W499" i="2"/>
  <c r="U499" i="2"/>
  <c r="X499" i="2" s="1"/>
  <c r="S499" i="2"/>
  <c r="AC498" i="2"/>
  <c r="AB498" i="2"/>
  <c r="Y498" i="2"/>
  <c r="Z498" i="2" s="1"/>
  <c r="W498" i="2"/>
  <c r="S498" i="2"/>
  <c r="U498" i="2" s="1"/>
  <c r="X498" i="2" s="1"/>
  <c r="AB497" i="2"/>
  <c r="Z497" i="2"/>
  <c r="Y497" i="2"/>
  <c r="AC497" i="2" s="1"/>
  <c r="W497" i="2"/>
  <c r="U497" i="2"/>
  <c r="X497" i="2" s="1"/>
  <c r="S497" i="2"/>
  <c r="AB496" i="2"/>
  <c r="Y496" i="2"/>
  <c r="AC496" i="2" s="1"/>
  <c r="X496" i="2"/>
  <c r="W496" i="2"/>
  <c r="S496" i="2"/>
  <c r="U496" i="2" s="1"/>
  <c r="AB495" i="2"/>
  <c r="Z495" i="2"/>
  <c r="Y495" i="2"/>
  <c r="AC495" i="2" s="1"/>
  <c r="AD495" i="2" s="1"/>
  <c r="AE495" i="2" s="1"/>
  <c r="W495" i="2"/>
  <c r="U495" i="2"/>
  <c r="X495" i="2" s="1"/>
  <c r="S495" i="2"/>
  <c r="AC494" i="2"/>
  <c r="AD494" i="2" s="1"/>
  <c r="AE494" i="2" s="1"/>
  <c r="AB494" i="2"/>
  <c r="Y494" i="2"/>
  <c r="Z494" i="2" s="1"/>
  <c r="W494" i="2"/>
  <c r="S494" i="2"/>
  <c r="U494" i="2" s="1"/>
  <c r="X494" i="2" s="1"/>
  <c r="AB493" i="2"/>
  <c r="Z493" i="2"/>
  <c r="Y493" i="2"/>
  <c r="AC493" i="2" s="1"/>
  <c r="AD493" i="2" s="1"/>
  <c r="AE493" i="2" s="1"/>
  <c r="W493" i="2"/>
  <c r="U493" i="2"/>
  <c r="X493" i="2" s="1"/>
  <c r="S493" i="2"/>
  <c r="AB492" i="2"/>
  <c r="Y492" i="2"/>
  <c r="AC492" i="2" s="1"/>
  <c r="W492" i="2"/>
  <c r="S492" i="2"/>
  <c r="U492" i="2" s="1"/>
  <c r="X492" i="2" s="1"/>
  <c r="AB491" i="2"/>
  <c r="Z491" i="2"/>
  <c r="Y491" i="2"/>
  <c r="AC491" i="2" s="1"/>
  <c r="AD491" i="2" s="1"/>
  <c r="AE491" i="2" s="1"/>
  <c r="W491" i="2"/>
  <c r="U491" i="2"/>
  <c r="X491" i="2" s="1"/>
  <c r="S491" i="2"/>
  <c r="AC490" i="2"/>
  <c r="AD490" i="2" s="1"/>
  <c r="AE490" i="2" s="1"/>
  <c r="AB490" i="2"/>
  <c r="Y490" i="2"/>
  <c r="Z490" i="2" s="1"/>
  <c r="W490" i="2"/>
  <c r="S490" i="2"/>
  <c r="U490" i="2" s="1"/>
  <c r="X490" i="2" s="1"/>
  <c r="AB489" i="2"/>
  <c r="Z489" i="2"/>
  <c r="Y489" i="2"/>
  <c r="AC489" i="2" s="1"/>
  <c r="AD489" i="2" s="1"/>
  <c r="AE489" i="2" s="1"/>
  <c r="W489" i="2"/>
  <c r="U489" i="2"/>
  <c r="X489" i="2" s="1"/>
  <c r="S489" i="2"/>
  <c r="AB488" i="2"/>
  <c r="Y488" i="2"/>
  <c r="AC488" i="2" s="1"/>
  <c r="W488" i="2"/>
  <c r="S488" i="2"/>
  <c r="U488" i="2" s="1"/>
  <c r="X488" i="2" s="1"/>
  <c r="AB487" i="2"/>
  <c r="Z487" i="2"/>
  <c r="Y487" i="2"/>
  <c r="AC487" i="2" s="1"/>
  <c r="AD487" i="2" s="1"/>
  <c r="AE487" i="2" s="1"/>
  <c r="W487" i="2"/>
  <c r="U487" i="2"/>
  <c r="X487" i="2" s="1"/>
  <c r="S487" i="2"/>
  <c r="AC486" i="2"/>
  <c r="AB486" i="2"/>
  <c r="Y486" i="2"/>
  <c r="Z486" i="2" s="1"/>
  <c r="W486" i="2"/>
  <c r="S486" i="2"/>
  <c r="U486" i="2" s="1"/>
  <c r="X486" i="2" s="1"/>
  <c r="AB485" i="2"/>
  <c r="Z485" i="2"/>
  <c r="Y485" i="2"/>
  <c r="AC485" i="2" s="1"/>
  <c r="W485" i="2"/>
  <c r="U485" i="2"/>
  <c r="X485" i="2" s="1"/>
  <c r="S485" i="2"/>
  <c r="AB484" i="2"/>
  <c r="Y484" i="2"/>
  <c r="AC484" i="2" s="1"/>
  <c r="AD484" i="2" s="1"/>
  <c r="AE484" i="2" s="1"/>
  <c r="X484" i="2"/>
  <c r="W484" i="2"/>
  <c r="S484" i="2"/>
  <c r="U484" i="2" s="1"/>
  <c r="AB483" i="2"/>
  <c r="Z483" i="2"/>
  <c r="Y483" i="2"/>
  <c r="AC483" i="2" s="1"/>
  <c r="W483" i="2"/>
  <c r="U483" i="2"/>
  <c r="X483" i="2" s="1"/>
  <c r="S483" i="2"/>
  <c r="AC482" i="2"/>
  <c r="AD482" i="2" s="1"/>
  <c r="AE482" i="2" s="1"/>
  <c r="AB482" i="2"/>
  <c r="Y482" i="2"/>
  <c r="Z482" i="2" s="1"/>
  <c r="W482" i="2"/>
  <c r="S482" i="2"/>
  <c r="U482" i="2" s="1"/>
  <c r="X482" i="2" s="1"/>
  <c r="AB481" i="2"/>
  <c r="Z481" i="2"/>
  <c r="Y481" i="2"/>
  <c r="AC481" i="2" s="1"/>
  <c r="W481" i="2"/>
  <c r="U481" i="2"/>
  <c r="X481" i="2" s="1"/>
  <c r="S481" i="2"/>
  <c r="AB480" i="2"/>
  <c r="Y480" i="2"/>
  <c r="AC480" i="2" s="1"/>
  <c r="AD480" i="2" s="1"/>
  <c r="AE480" i="2" s="1"/>
  <c r="X480" i="2"/>
  <c r="W480" i="2"/>
  <c r="S480" i="2"/>
  <c r="U480" i="2" s="1"/>
  <c r="AB479" i="2"/>
  <c r="Z479" i="2"/>
  <c r="Y479" i="2"/>
  <c r="AC479" i="2" s="1"/>
  <c r="AD479" i="2" s="1"/>
  <c r="AE479" i="2" s="1"/>
  <c r="W479" i="2"/>
  <c r="U479" i="2"/>
  <c r="X479" i="2" s="1"/>
  <c r="S479" i="2"/>
  <c r="AC478" i="2"/>
  <c r="AB478" i="2"/>
  <c r="Y478" i="2"/>
  <c r="Z478" i="2" s="1"/>
  <c r="W478" i="2"/>
  <c r="S478" i="2"/>
  <c r="U478" i="2" s="1"/>
  <c r="X478" i="2" s="1"/>
  <c r="AB477" i="2"/>
  <c r="Z477" i="2"/>
  <c r="Y477" i="2"/>
  <c r="AC477" i="2" s="1"/>
  <c r="AD477" i="2" s="1"/>
  <c r="AE477" i="2" s="1"/>
  <c r="W477" i="2"/>
  <c r="U477" i="2"/>
  <c r="X477" i="2" s="1"/>
  <c r="S477" i="2"/>
  <c r="AB476" i="2"/>
  <c r="Y476" i="2"/>
  <c r="AC476" i="2" s="1"/>
  <c r="X476" i="2"/>
  <c r="W476" i="2"/>
  <c r="S476" i="2"/>
  <c r="U476" i="2" s="1"/>
  <c r="AB475" i="2"/>
  <c r="Z475" i="2"/>
  <c r="Y475" i="2"/>
  <c r="AC475" i="2" s="1"/>
  <c r="AD475" i="2" s="1"/>
  <c r="AE475" i="2" s="1"/>
  <c r="W475" i="2"/>
  <c r="U475" i="2"/>
  <c r="X475" i="2" s="1"/>
  <c r="S475" i="2"/>
  <c r="AC474" i="2"/>
  <c r="AB474" i="2"/>
  <c r="Y474" i="2"/>
  <c r="Z474" i="2" s="1"/>
  <c r="W474" i="2"/>
  <c r="S474" i="2"/>
  <c r="U474" i="2" s="1"/>
  <c r="X474" i="2" s="1"/>
  <c r="AE473" i="2"/>
  <c r="AB473" i="2"/>
  <c r="Z473" i="2"/>
  <c r="Y473" i="2"/>
  <c r="AC473" i="2" s="1"/>
  <c r="AD473" i="2" s="1"/>
  <c r="W473" i="2"/>
  <c r="U473" i="2"/>
  <c r="X473" i="2" s="1"/>
  <c r="S473" i="2"/>
  <c r="AB472" i="2"/>
  <c r="Y472" i="2"/>
  <c r="AC472" i="2" s="1"/>
  <c r="W472" i="2"/>
  <c r="S472" i="2"/>
  <c r="U472" i="2" s="1"/>
  <c r="X472" i="2" s="1"/>
  <c r="AB471" i="2"/>
  <c r="Z471" i="2"/>
  <c r="Y471" i="2"/>
  <c r="AC471" i="2" s="1"/>
  <c r="W471" i="2"/>
  <c r="U471" i="2"/>
  <c r="X471" i="2" s="1"/>
  <c r="S471" i="2"/>
  <c r="AC470" i="2"/>
  <c r="AD470" i="2" s="1"/>
  <c r="AE470" i="2" s="1"/>
  <c r="AB470" i="2"/>
  <c r="Y470" i="2"/>
  <c r="Z470" i="2" s="1"/>
  <c r="W470" i="2"/>
  <c r="S470" i="2"/>
  <c r="U470" i="2" s="1"/>
  <c r="X470" i="2" s="1"/>
  <c r="AE469" i="2"/>
  <c r="AB469" i="2"/>
  <c r="Z469" i="2"/>
  <c r="Y469" i="2"/>
  <c r="AC469" i="2" s="1"/>
  <c r="AD469" i="2" s="1"/>
  <c r="W469" i="2"/>
  <c r="U469" i="2"/>
  <c r="X469" i="2" s="1"/>
  <c r="S469" i="2"/>
  <c r="AB468" i="2"/>
  <c r="Y468" i="2"/>
  <c r="AC468" i="2" s="1"/>
  <c r="X468" i="2"/>
  <c r="W468" i="2"/>
  <c r="S468" i="2"/>
  <c r="U468" i="2" s="1"/>
  <c r="AB467" i="2"/>
  <c r="Z467" i="2"/>
  <c r="Y467" i="2"/>
  <c r="AC467" i="2" s="1"/>
  <c r="W467" i="2"/>
  <c r="U467" i="2"/>
  <c r="X467" i="2" s="1"/>
  <c r="S467" i="2"/>
  <c r="AC466" i="2"/>
  <c r="AB466" i="2"/>
  <c r="Y466" i="2"/>
  <c r="Z466" i="2" s="1"/>
  <c r="W466" i="2"/>
  <c r="S466" i="2"/>
  <c r="U466" i="2" s="1"/>
  <c r="X466" i="2" s="1"/>
  <c r="AB465" i="2"/>
  <c r="Z465" i="2"/>
  <c r="Y465" i="2"/>
  <c r="AC465" i="2" s="1"/>
  <c r="W465" i="2"/>
  <c r="U465" i="2"/>
  <c r="X465" i="2" s="1"/>
  <c r="S465" i="2"/>
  <c r="AB464" i="2"/>
  <c r="Y464" i="2"/>
  <c r="AC464" i="2" s="1"/>
  <c r="X464" i="2"/>
  <c r="W464" i="2"/>
  <c r="S464" i="2"/>
  <c r="U464" i="2" s="1"/>
  <c r="AB463" i="2"/>
  <c r="Z463" i="2"/>
  <c r="Y463" i="2"/>
  <c r="AC463" i="2" s="1"/>
  <c r="AD463" i="2" s="1"/>
  <c r="AE463" i="2" s="1"/>
  <c r="W463" i="2"/>
  <c r="U463" i="2"/>
  <c r="X463" i="2" s="1"/>
  <c r="S463" i="2"/>
  <c r="AC462" i="2"/>
  <c r="AD462" i="2" s="1"/>
  <c r="AE462" i="2" s="1"/>
  <c r="AB462" i="2"/>
  <c r="Y462" i="2"/>
  <c r="Z462" i="2" s="1"/>
  <c r="W462" i="2"/>
  <c r="S462" i="2"/>
  <c r="U462" i="2" s="1"/>
  <c r="X462" i="2" s="1"/>
  <c r="AB461" i="2"/>
  <c r="Z461" i="2"/>
  <c r="Y461" i="2"/>
  <c r="AC461" i="2" s="1"/>
  <c r="AD461" i="2" s="1"/>
  <c r="AE461" i="2" s="1"/>
  <c r="W461" i="2"/>
  <c r="U461" i="2"/>
  <c r="X461" i="2" s="1"/>
  <c r="S461" i="2"/>
  <c r="AB460" i="2"/>
  <c r="Y460" i="2"/>
  <c r="AC460" i="2" s="1"/>
  <c r="W460" i="2"/>
  <c r="S460" i="2"/>
  <c r="U460" i="2" s="1"/>
  <c r="X460" i="2" s="1"/>
  <c r="AB459" i="2"/>
  <c r="Z459" i="2"/>
  <c r="Y459" i="2"/>
  <c r="AC459" i="2" s="1"/>
  <c r="AD459" i="2" s="1"/>
  <c r="AE459" i="2" s="1"/>
  <c r="W459" i="2"/>
  <c r="U459" i="2"/>
  <c r="X459" i="2" s="1"/>
  <c r="S459" i="2"/>
  <c r="AC458" i="2"/>
  <c r="AD458" i="2" s="1"/>
  <c r="AE458" i="2" s="1"/>
  <c r="AB458" i="2"/>
  <c r="Y458" i="2"/>
  <c r="Z458" i="2" s="1"/>
  <c r="W458" i="2"/>
  <c r="S458" i="2"/>
  <c r="U458" i="2" s="1"/>
  <c r="X458" i="2" s="1"/>
  <c r="AB457" i="2"/>
  <c r="Z457" i="2"/>
  <c r="Y457" i="2"/>
  <c r="AC457" i="2" s="1"/>
  <c r="AD457" i="2" s="1"/>
  <c r="AE457" i="2" s="1"/>
  <c r="W457" i="2"/>
  <c r="U457" i="2"/>
  <c r="X457" i="2" s="1"/>
  <c r="S457" i="2"/>
  <c r="AB456" i="2"/>
  <c r="Y456" i="2"/>
  <c r="AC456" i="2" s="1"/>
  <c r="W456" i="2"/>
  <c r="S456" i="2"/>
  <c r="U456" i="2" s="1"/>
  <c r="X456" i="2" s="1"/>
  <c r="AB455" i="2"/>
  <c r="Z455" i="2"/>
  <c r="Y455" i="2"/>
  <c r="AC455" i="2" s="1"/>
  <c r="AD455" i="2" s="1"/>
  <c r="AE455" i="2" s="1"/>
  <c r="W455" i="2"/>
  <c r="U455" i="2"/>
  <c r="X455" i="2" s="1"/>
  <c r="S455" i="2"/>
  <c r="AC454" i="2"/>
  <c r="AB454" i="2"/>
  <c r="Y454" i="2"/>
  <c r="Z454" i="2" s="1"/>
  <c r="W454" i="2"/>
  <c r="S454" i="2"/>
  <c r="U454" i="2" s="1"/>
  <c r="X454" i="2" s="1"/>
  <c r="AB453" i="2"/>
  <c r="Z453" i="2"/>
  <c r="Y453" i="2"/>
  <c r="AC453" i="2" s="1"/>
  <c r="W453" i="2"/>
  <c r="U453" i="2"/>
  <c r="X453" i="2" s="1"/>
  <c r="S453" i="2"/>
  <c r="AB452" i="2"/>
  <c r="Y452" i="2"/>
  <c r="AC452" i="2" s="1"/>
  <c r="AD452" i="2" s="1"/>
  <c r="AE452" i="2" s="1"/>
  <c r="X452" i="2"/>
  <c r="W452" i="2"/>
  <c r="S452" i="2"/>
  <c r="U452" i="2" s="1"/>
  <c r="AB451" i="2"/>
  <c r="Z451" i="2"/>
  <c r="Y451" i="2"/>
  <c r="AC451" i="2" s="1"/>
  <c r="W451" i="2"/>
  <c r="U451" i="2"/>
  <c r="X451" i="2" s="1"/>
  <c r="S451" i="2"/>
  <c r="AC450" i="2"/>
  <c r="AD450" i="2" s="1"/>
  <c r="AE450" i="2" s="1"/>
  <c r="AB450" i="2"/>
  <c r="Y450" i="2"/>
  <c r="Z450" i="2" s="1"/>
  <c r="W450" i="2"/>
  <c r="S450" i="2"/>
  <c r="U450" i="2" s="1"/>
  <c r="X450" i="2" s="1"/>
  <c r="AB449" i="2"/>
  <c r="Z449" i="2"/>
  <c r="Y449" i="2"/>
  <c r="AC449" i="2" s="1"/>
  <c r="W449" i="2"/>
  <c r="U449" i="2"/>
  <c r="X449" i="2" s="1"/>
  <c r="S449" i="2"/>
  <c r="AB448" i="2"/>
  <c r="Y448" i="2"/>
  <c r="AC448" i="2" s="1"/>
  <c r="AD448" i="2" s="1"/>
  <c r="AE448" i="2" s="1"/>
  <c r="X448" i="2"/>
  <c r="W448" i="2"/>
  <c r="S448" i="2"/>
  <c r="U448" i="2" s="1"/>
  <c r="AB447" i="2"/>
  <c r="Z447" i="2"/>
  <c r="Y447" i="2"/>
  <c r="AC447" i="2" s="1"/>
  <c r="AD447" i="2" s="1"/>
  <c r="AE447" i="2" s="1"/>
  <c r="W447" i="2"/>
  <c r="U447" i="2"/>
  <c r="X447" i="2" s="1"/>
  <c r="S447" i="2"/>
  <c r="AC446" i="2"/>
  <c r="AB446" i="2"/>
  <c r="Y446" i="2"/>
  <c r="Z446" i="2" s="1"/>
  <c r="W446" i="2"/>
  <c r="S446" i="2"/>
  <c r="U446" i="2" s="1"/>
  <c r="X446" i="2" s="1"/>
  <c r="AB445" i="2"/>
  <c r="Z445" i="2"/>
  <c r="Y445" i="2"/>
  <c r="AC445" i="2" s="1"/>
  <c r="AD445" i="2" s="1"/>
  <c r="AE445" i="2" s="1"/>
  <c r="W445" i="2"/>
  <c r="U445" i="2"/>
  <c r="X445" i="2" s="1"/>
  <c r="S445" i="2"/>
  <c r="AB444" i="2"/>
  <c r="Y444" i="2"/>
  <c r="AC444" i="2" s="1"/>
  <c r="X444" i="2"/>
  <c r="W444" i="2"/>
  <c r="S444" i="2"/>
  <c r="U444" i="2" s="1"/>
  <c r="AB443" i="2"/>
  <c r="Z443" i="2"/>
  <c r="Y443" i="2"/>
  <c r="AC443" i="2" s="1"/>
  <c r="AD443" i="2" s="1"/>
  <c r="AE443" i="2" s="1"/>
  <c r="W443" i="2"/>
  <c r="U443" i="2"/>
  <c r="X443" i="2" s="1"/>
  <c r="S443" i="2"/>
  <c r="AC442" i="2"/>
  <c r="AB442" i="2"/>
  <c r="Y442" i="2"/>
  <c r="Z442" i="2" s="1"/>
  <c r="W442" i="2"/>
  <c r="S442" i="2"/>
  <c r="U442" i="2" s="1"/>
  <c r="X442" i="2" s="1"/>
  <c r="AE441" i="2"/>
  <c r="AB441" i="2"/>
  <c r="Z441" i="2"/>
  <c r="Y441" i="2"/>
  <c r="AC441" i="2" s="1"/>
  <c r="AD441" i="2" s="1"/>
  <c r="W441" i="2"/>
  <c r="U441" i="2"/>
  <c r="X441" i="2" s="1"/>
  <c r="S441" i="2"/>
  <c r="AB440" i="2"/>
  <c r="Y440" i="2"/>
  <c r="AC440" i="2" s="1"/>
  <c r="W440" i="2"/>
  <c r="S440" i="2"/>
  <c r="U440" i="2" s="1"/>
  <c r="X440" i="2" s="1"/>
  <c r="AB439" i="2"/>
  <c r="Z439" i="2"/>
  <c r="Y439" i="2"/>
  <c r="AC439" i="2" s="1"/>
  <c r="W439" i="2"/>
  <c r="U439" i="2"/>
  <c r="X439" i="2" s="1"/>
  <c r="S439" i="2"/>
  <c r="AC438" i="2"/>
  <c r="AD438" i="2" s="1"/>
  <c r="AE438" i="2" s="1"/>
  <c r="AB438" i="2"/>
  <c r="Y438" i="2"/>
  <c r="Z438" i="2" s="1"/>
  <c r="W438" i="2"/>
  <c r="S438" i="2"/>
  <c r="U438" i="2" s="1"/>
  <c r="X438" i="2" s="1"/>
  <c r="AE437" i="2"/>
  <c r="AB437" i="2"/>
  <c r="Z437" i="2"/>
  <c r="Y437" i="2"/>
  <c r="AC437" i="2" s="1"/>
  <c r="AD437" i="2" s="1"/>
  <c r="W437" i="2"/>
  <c r="U437" i="2"/>
  <c r="X437" i="2" s="1"/>
  <c r="S437" i="2"/>
  <c r="AB436" i="2"/>
  <c r="Y436" i="2"/>
  <c r="AC436" i="2" s="1"/>
  <c r="X436" i="2"/>
  <c r="W436" i="2"/>
  <c r="S436" i="2"/>
  <c r="U436" i="2" s="1"/>
  <c r="AB435" i="2"/>
  <c r="Z435" i="2"/>
  <c r="Y435" i="2"/>
  <c r="AC435" i="2" s="1"/>
  <c r="W435" i="2"/>
  <c r="U435" i="2"/>
  <c r="X435" i="2" s="1"/>
  <c r="S435" i="2"/>
  <c r="AC434" i="2"/>
  <c r="AB434" i="2"/>
  <c r="Y434" i="2"/>
  <c r="Z434" i="2" s="1"/>
  <c r="W434" i="2"/>
  <c r="S434" i="2"/>
  <c r="U434" i="2" s="1"/>
  <c r="X434" i="2" s="1"/>
  <c r="AB433" i="2"/>
  <c r="Z433" i="2"/>
  <c r="Y433" i="2"/>
  <c r="AC433" i="2" s="1"/>
  <c r="W433" i="2"/>
  <c r="U433" i="2"/>
  <c r="X433" i="2" s="1"/>
  <c r="S433" i="2"/>
  <c r="AB432" i="2"/>
  <c r="Y432" i="2"/>
  <c r="AC432" i="2" s="1"/>
  <c r="X432" i="2"/>
  <c r="W432" i="2"/>
  <c r="S432" i="2"/>
  <c r="U432" i="2" s="1"/>
  <c r="AB431" i="2"/>
  <c r="Z431" i="2"/>
  <c r="Y431" i="2"/>
  <c r="AC431" i="2" s="1"/>
  <c r="AD431" i="2" s="1"/>
  <c r="AE431" i="2" s="1"/>
  <c r="W431" i="2"/>
  <c r="U431" i="2"/>
  <c r="X431" i="2" s="1"/>
  <c r="S431" i="2"/>
  <c r="AC430" i="2"/>
  <c r="AD430" i="2" s="1"/>
  <c r="AE430" i="2" s="1"/>
  <c r="AB430" i="2"/>
  <c r="Y430" i="2"/>
  <c r="Z430" i="2" s="1"/>
  <c r="W430" i="2"/>
  <c r="S430" i="2"/>
  <c r="U430" i="2" s="1"/>
  <c r="X430" i="2" s="1"/>
  <c r="AB429" i="2"/>
  <c r="Z429" i="2"/>
  <c r="Y429" i="2"/>
  <c r="AC429" i="2" s="1"/>
  <c r="AD429" i="2" s="1"/>
  <c r="AE429" i="2" s="1"/>
  <c r="W429" i="2"/>
  <c r="U429" i="2"/>
  <c r="X429" i="2" s="1"/>
  <c r="S429" i="2"/>
  <c r="AB428" i="2"/>
  <c r="Y428" i="2"/>
  <c r="AC428" i="2" s="1"/>
  <c r="W428" i="2"/>
  <c r="S428" i="2"/>
  <c r="U428" i="2" s="1"/>
  <c r="X428" i="2" s="1"/>
  <c r="AB427" i="2"/>
  <c r="Z427" i="2"/>
  <c r="Y427" i="2"/>
  <c r="AC427" i="2" s="1"/>
  <c r="AD427" i="2" s="1"/>
  <c r="AE427" i="2" s="1"/>
  <c r="W427" i="2"/>
  <c r="U427" i="2"/>
  <c r="X427" i="2" s="1"/>
  <c r="S427" i="2"/>
  <c r="AC426" i="2"/>
  <c r="AD426" i="2" s="1"/>
  <c r="AE426" i="2" s="1"/>
  <c r="AB426" i="2"/>
  <c r="Y426" i="2"/>
  <c r="Z426" i="2" s="1"/>
  <c r="W426" i="2"/>
  <c r="S426" i="2"/>
  <c r="U426" i="2" s="1"/>
  <c r="X426" i="2" s="1"/>
  <c r="AB425" i="2"/>
  <c r="Z425" i="2"/>
  <c r="Y425" i="2"/>
  <c r="AC425" i="2" s="1"/>
  <c r="AD425" i="2" s="1"/>
  <c r="AE425" i="2" s="1"/>
  <c r="W425" i="2"/>
  <c r="U425" i="2"/>
  <c r="X425" i="2" s="1"/>
  <c r="S425" i="2"/>
  <c r="AB424" i="2"/>
  <c r="Y424" i="2"/>
  <c r="AC424" i="2" s="1"/>
  <c r="W424" i="2"/>
  <c r="S424" i="2"/>
  <c r="U424" i="2" s="1"/>
  <c r="X424" i="2" s="1"/>
  <c r="AB423" i="2"/>
  <c r="Z423" i="2"/>
  <c r="Y423" i="2"/>
  <c r="AC423" i="2" s="1"/>
  <c r="AD423" i="2" s="1"/>
  <c r="AE423" i="2" s="1"/>
  <c r="W423" i="2"/>
  <c r="U423" i="2"/>
  <c r="X423" i="2" s="1"/>
  <c r="S423" i="2"/>
  <c r="AC422" i="2"/>
  <c r="AB422" i="2"/>
  <c r="Y422" i="2"/>
  <c r="Z422" i="2" s="1"/>
  <c r="W422" i="2"/>
  <c r="S422" i="2"/>
  <c r="U422" i="2" s="1"/>
  <c r="X422" i="2" s="1"/>
  <c r="AB421" i="2"/>
  <c r="Z421" i="2"/>
  <c r="Y421" i="2"/>
  <c r="AC421" i="2" s="1"/>
  <c r="W421" i="2"/>
  <c r="U421" i="2"/>
  <c r="X421" i="2" s="1"/>
  <c r="S421" i="2"/>
  <c r="AB420" i="2"/>
  <c r="Y420" i="2"/>
  <c r="AC420" i="2" s="1"/>
  <c r="AD420" i="2" s="1"/>
  <c r="AE420" i="2" s="1"/>
  <c r="X420" i="2"/>
  <c r="W420" i="2"/>
  <c r="S420" i="2"/>
  <c r="U420" i="2" s="1"/>
  <c r="AB419" i="2"/>
  <c r="Z419" i="2"/>
  <c r="Y419" i="2"/>
  <c r="AC419" i="2" s="1"/>
  <c r="W419" i="2"/>
  <c r="U419" i="2"/>
  <c r="X419" i="2" s="1"/>
  <c r="S419" i="2"/>
  <c r="AC418" i="2"/>
  <c r="AD418" i="2" s="1"/>
  <c r="AE418" i="2" s="1"/>
  <c r="AB418" i="2"/>
  <c r="Y418" i="2"/>
  <c r="Z418" i="2" s="1"/>
  <c r="W418" i="2"/>
  <c r="S418" i="2"/>
  <c r="U418" i="2" s="1"/>
  <c r="X418" i="2" s="1"/>
  <c r="AB417" i="2"/>
  <c r="Z417" i="2"/>
  <c r="Y417" i="2"/>
  <c r="AC417" i="2" s="1"/>
  <c r="W417" i="2"/>
  <c r="U417" i="2"/>
  <c r="X417" i="2" s="1"/>
  <c r="S417" i="2"/>
  <c r="AB416" i="2"/>
  <c r="Y416" i="2"/>
  <c r="AC416" i="2" s="1"/>
  <c r="AD416" i="2" s="1"/>
  <c r="AE416" i="2" s="1"/>
  <c r="X416" i="2"/>
  <c r="W416" i="2"/>
  <c r="S416" i="2"/>
  <c r="U416" i="2" s="1"/>
  <c r="AB415" i="2"/>
  <c r="Z415" i="2"/>
  <c r="Y415" i="2"/>
  <c r="AC415" i="2" s="1"/>
  <c r="AD415" i="2" s="1"/>
  <c r="AE415" i="2" s="1"/>
  <c r="W415" i="2"/>
  <c r="U415" i="2"/>
  <c r="X415" i="2" s="1"/>
  <c r="S415" i="2"/>
  <c r="AC414" i="2"/>
  <c r="AB414" i="2"/>
  <c r="Y414" i="2"/>
  <c r="Z414" i="2" s="1"/>
  <c r="W414" i="2"/>
  <c r="S414" i="2"/>
  <c r="U414" i="2" s="1"/>
  <c r="X414" i="2" s="1"/>
  <c r="AB413" i="2"/>
  <c r="Z413" i="2"/>
  <c r="Y413" i="2"/>
  <c r="AC413" i="2" s="1"/>
  <c r="AD413" i="2" s="1"/>
  <c r="AE413" i="2" s="1"/>
  <c r="W413" i="2"/>
  <c r="U413" i="2"/>
  <c r="X413" i="2" s="1"/>
  <c r="S413" i="2"/>
  <c r="AB412" i="2"/>
  <c r="Y412" i="2"/>
  <c r="AC412" i="2" s="1"/>
  <c r="X412" i="2"/>
  <c r="W412" i="2"/>
  <c r="S412" i="2"/>
  <c r="U412" i="2" s="1"/>
  <c r="AB411" i="2"/>
  <c r="Z411" i="2"/>
  <c r="Y411" i="2"/>
  <c r="AC411" i="2" s="1"/>
  <c r="AD411" i="2" s="1"/>
  <c r="AE411" i="2" s="1"/>
  <c r="W411" i="2"/>
  <c r="U411" i="2"/>
  <c r="X411" i="2" s="1"/>
  <c r="S411" i="2"/>
  <c r="AC410" i="2"/>
  <c r="AB410" i="2"/>
  <c r="Y410" i="2"/>
  <c r="Z410" i="2" s="1"/>
  <c r="W410" i="2"/>
  <c r="S410" i="2"/>
  <c r="U410" i="2" s="1"/>
  <c r="X410" i="2" s="1"/>
  <c r="AE409" i="2"/>
  <c r="AB409" i="2"/>
  <c r="Z409" i="2"/>
  <c r="Y409" i="2"/>
  <c r="AC409" i="2" s="1"/>
  <c r="AD409" i="2" s="1"/>
  <c r="W409" i="2"/>
  <c r="U409" i="2"/>
  <c r="X409" i="2" s="1"/>
  <c r="S409" i="2"/>
  <c r="AB408" i="2"/>
  <c r="Y408" i="2"/>
  <c r="AC408" i="2" s="1"/>
  <c r="W408" i="2"/>
  <c r="S408" i="2"/>
  <c r="U408" i="2" s="1"/>
  <c r="X408" i="2" s="1"/>
  <c r="AB407" i="2"/>
  <c r="Z407" i="2"/>
  <c r="Y407" i="2"/>
  <c r="AC407" i="2" s="1"/>
  <c r="W407" i="2"/>
  <c r="U407" i="2"/>
  <c r="X407" i="2" s="1"/>
  <c r="S407" i="2"/>
  <c r="AC406" i="2"/>
  <c r="AD406" i="2" s="1"/>
  <c r="AE406" i="2" s="1"/>
  <c r="AB406" i="2"/>
  <c r="Y406" i="2"/>
  <c r="Z406" i="2" s="1"/>
  <c r="W406" i="2"/>
  <c r="S406" i="2"/>
  <c r="U406" i="2" s="1"/>
  <c r="X406" i="2" s="1"/>
  <c r="AE405" i="2"/>
  <c r="AB405" i="2"/>
  <c r="Z405" i="2"/>
  <c r="Y405" i="2"/>
  <c r="AC405" i="2" s="1"/>
  <c r="AD405" i="2" s="1"/>
  <c r="W405" i="2"/>
  <c r="U405" i="2"/>
  <c r="X405" i="2" s="1"/>
  <c r="S405" i="2"/>
  <c r="AB404" i="2"/>
  <c r="Y404" i="2"/>
  <c r="AC404" i="2" s="1"/>
  <c r="X404" i="2"/>
  <c r="W404" i="2"/>
  <c r="S404" i="2"/>
  <c r="U404" i="2" s="1"/>
  <c r="AB403" i="2"/>
  <c r="Z403" i="2"/>
  <c r="Y403" i="2"/>
  <c r="AC403" i="2" s="1"/>
  <c r="W403" i="2"/>
  <c r="U403" i="2"/>
  <c r="X403" i="2" s="1"/>
  <c r="S403" i="2"/>
  <c r="AC402" i="2"/>
  <c r="AB402" i="2"/>
  <c r="Y402" i="2"/>
  <c r="Z402" i="2" s="1"/>
  <c r="W402" i="2"/>
  <c r="S402" i="2"/>
  <c r="U402" i="2" s="1"/>
  <c r="X402" i="2" s="1"/>
  <c r="AB401" i="2"/>
  <c r="Z401" i="2"/>
  <c r="Y401" i="2"/>
  <c r="AC401" i="2" s="1"/>
  <c r="W401" i="2"/>
  <c r="U401" i="2"/>
  <c r="X401" i="2" s="1"/>
  <c r="S401" i="2"/>
  <c r="AB400" i="2"/>
  <c r="Y400" i="2"/>
  <c r="AC400" i="2" s="1"/>
  <c r="X400" i="2"/>
  <c r="W400" i="2"/>
  <c r="S400" i="2"/>
  <c r="U400" i="2" s="1"/>
  <c r="AB399" i="2"/>
  <c r="Z399" i="2"/>
  <c r="Y399" i="2"/>
  <c r="AC399" i="2" s="1"/>
  <c r="AD399" i="2" s="1"/>
  <c r="AE399" i="2" s="1"/>
  <c r="W399" i="2"/>
  <c r="U399" i="2"/>
  <c r="X399" i="2" s="1"/>
  <c r="S399" i="2"/>
  <c r="AC398" i="2"/>
  <c r="AD398" i="2" s="1"/>
  <c r="AE398" i="2" s="1"/>
  <c r="AB398" i="2"/>
  <c r="Y398" i="2"/>
  <c r="Z398" i="2" s="1"/>
  <c r="W398" i="2"/>
  <c r="S398" i="2"/>
  <c r="U398" i="2" s="1"/>
  <c r="X398" i="2" s="1"/>
  <c r="AB397" i="2"/>
  <c r="Z397" i="2"/>
  <c r="Y397" i="2"/>
  <c r="AC397" i="2" s="1"/>
  <c r="AD397" i="2" s="1"/>
  <c r="AE397" i="2" s="1"/>
  <c r="W397" i="2"/>
  <c r="U397" i="2"/>
  <c r="X397" i="2" s="1"/>
  <c r="S397" i="2"/>
  <c r="AB396" i="2"/>
  <c r="Y396" i="2"/>
  <c r="AC396" i="2" s="1"/>
  <c r="W396" i="2"/>
  <c r="S396" i="2"/>
  <c r="U396" i="2" s="1"/>
  <c r="X396" i="2" s="1"/>
  <c r="AB395" i="2"/>
  <c r="Z395" i="2"/>
  <c r="Y395" i="2"/>
  <c r="AC395" i="2" s="1"/>
  <c r="AD395" i="2" s="1"/>
  <c r="AE395" i="2" s="1"/>
  <c r="W395" i="2"/>
  <c r="U395" i="2"/>
  <c r="X395" i="2" s="1"/>
  <c r="S395" i="2"/>
  <c r="AC394" i="2"/>
  <c r="AD394" i="2" s="1"/>
  <c r="AE394" i="2" s="1"/>
  <c r="AB394" i="2"/>
  <c r="Y394" i="2"/>
  <c r="Z394" i="2" s="1"/>
  <c r="W394" i="2"/>
  <c r="S394" i="2"/>
  <c r="U394" i="2" s="1"/>
  <c r="X394" i="2" s="1"/>
  <c r="AB393" i="2"/>
  <c r="Z393" i="2"/>
  <c r="Y393" i="2"/>
  <c r="AC393" i="2" s="1"/>
  <c r="AD393" i="2" s="1"/>
  <c r="AE393" i="2" s="1"/>
  <c r="W393" i="2"/>
  <c r="U393" i="2"/>
  <c r="X393" i="2" s="1"/>
  <c r="S393" i="2"/>
  <c r="AB392" i="2"/>
  <c r="Y392" i="2"/>
  <c r="AC392" i="2" s="1"/>
  <c r="W392" i="2"/>
  <c r="S392" i="2"/>
  <c r="U392" i="2" s="1"/>
  <c r="X392" i="2" s="1"/>
  <c r="AB391" i="2"/>
  <c r="Z391" i="2"/>
  <c r="Y391" i="2"/>
  <c r="AC391" i="2" s="1"/>
  <c r="AD391" i="2" s="1"/>
  <c r="AE391" i="2" s="1"/>
  <c r="W391" i="2"/>
  <c r="U391" i="2"/>
  <c r="X391" i="2" s="1"/>
  <c r="S391" i="2"/>
  <c r="AC390" i="2"/>
  <c r="AB390" i="2"/>
  <c r="Y390" i="2"/>
  <c r="Z390" i="2" s="1"/>
  <c r="W390" i="2"/>
  <c r="S390" i="2"/>
  <c r="U390" i="2" s="1"/>
  <c r="X390" i="2" s="1"/>
  <c r="AB389" i="2"/>
  <c r="Z389" i="2"/>
  <c r="Y389" i="2"/>
  <c r="AC389" i="2" s="1"/>
  <c r="W389" i="2"/>
  <c r="U389" i="2"/>
  <c r="X389" i="2" s="1"/>
  <c r="S389" i="2"/>
  <c r="AB388" i="2"/>
  <c r="Y388" i="2"/>
  <c r="AC388" i="2" s="1"/>
  <c r="AD388" i="2" s="1"/>
  <c r="AE388" i="2" s="1"/>
  <c r="X388" i="2"/>
  <c r="W388" i="2"/>
  <c r="S388" i="2"/>
  <c r="U388" i="2" s="1"/>
  <c r="AB387" i="2"/>
  <c r="Z387" i="2"/>
  <c r="Y387" i="2"/>
  <c r="AC387" i="2" s="1"/>
  <c r="W387" i="2"/>
  <c r="U387" i="2"/>
  <c r="X387" i="2" s="1"/>
  <c r="S387" i="2"/>
  <c r="AC386" i="2"/>
  <c r="AD386" i="2" s="1"/>
  <c r="AE386" i="2" s="1"/>
  <c r="AB386" i="2"/>
  <c r="Y386" i="2"/>
  <c r="Z386" i="2" s="1"/>
  <c r="W386" i="2"/>
  <c r="S386" i="2"/>
  <c r="U386" i="2" s="1"/>
  <c r="X386" i="2" s="1"/>
  <c r="AB385" i="2"/>
  <c r="Z385" i="2"/>
  <c r="Y385" i="2"/>
  <c r="AC385" i="2" s="1"/>
  <c r="W385" i="2"/>
  <c r="U385" i="2"/>
  <c r="X385" i="2" s="1"/>
  <c r="S385" i="2"/>
  <c r="AB384" i="2"/>
  <c r="Y384" i="2"/>
  <c r="AC384" i="2" s="1"/>
  <c r="AD384" i="2" s="1"/>
  <c r="AE384" i="2" s="1"/>
  <c r="X384" i="2"/>
  <c r="W384" i="2"/>
  <c r="S384" i="2"/>
  <c r="U384" i="2" s="1"/>
  <c r="AB383" i="2"/>
  <c r="Z383" i="2"/>
  <c r="Y383" i="2"/>
  <c r="AC383" i="2" s="1"/>
  <c r="AD383" i="2" s="1"/>
  <c r="AE383" i="2" s="1"/>
  <c r="W383" i="2"/>
  <c r="U383" i="2"/>
  <c r="X383" i="2" s="1"/>
  <c r="S383" i="2"/>
  <c r="AC382" i="2"/>
  <c r="AB382" i="2"/>
  <c r="Y382" i="2"/>
  <c r="Z382" i="2" s="1"/>
  <c r="W382" i="2"/>
  <c r="S382" i="2"/>
  <c r="U382" i="2" s="1"/>
  <c r="X382" i="2" s="1"/>
  <c r="AB381" i="2"/>
  <c r="Z381" i="2"/>
  <c r="Y381" i="2"/>
  <c r="AC381" i="2" s="1"/>
  <c r="AD381" i="2" s="1"/>
  <c r="AE381" i="2" s="1"/>
  <c r="W381" i="2"/>
  <c r="U381" i="2"/>
  <c r="X381" i="2" s="1"/>
  <c r="S381" i="2"/>
  <c r="AB380" i="2"/>
  <c r="Y380" i="2"/>
  <c r="AC380" i="2" s="1"/>
  <c r="X380" i="2"/>
  <c r="W380" i="2"/>
  <c r="S380" i="2"/>
  <c r="U380" i="2" s="1"/>
  <c r="AB379" i="2"/>
  <c r="Z379" i="2"/>
  <c r="Y379" i="2"/>
  <c r="AC379" i="2" s="1"/>
  <c r="AD379" i="2" s="1"/>
  <c r="AE379" i="2" s="1"/>
  <c r="W379" i="2"/>
  <c r="U379" i="2"/>
  <c r="X379" i="2" s="1"/>
  <c r="S379" i="2"/>
  <c r="AC378" i="2"/>
  <c r="AB378" i="2"/>
  <c r="Y378" i="2"/>
  <c r="Z378" i="2" s="1"/>
  <c r="W378" i="2"/>
  <c r="S378" i="2"/>
  <c r="U378" i="2" s="1"/>
  <c r="X378" i="2" s="1"/>
  <c r="AE377" i="2"/>
  <c r="AB377" i="2"/>
  <c r="Z377" i="2"/>
  <c r="Y377" i="2"/>
  <c r="AC377" i="2" s="1"/>
  <c r="AD377" i="2" s="1"/>
  <c r="W377" i="2"/>
  <c r="U377" i="2"/>
  <c r="X377" i="2" s="1"/>
  <c r="S377" i="2"/>
  <c r="AB376" i="2"/>
  <c r="Y376" i="2"/>
  <c r="AC376" i="2" s="1"/>
  <c r="W376" i="2"/>
  <c r="S376" i="2"/>
  <c r="U376" i="2" s="1"/>
  <c r="X376" i="2" s="1"/>
  <c r="AB375" i="2"/>
  <c r="Z375" i="2"/>
  <c r="Y375" i="2"/>
  <c r="AC375" i="2" s="1"/>
  <c r="W375" i="2"/>
  <c r="U375" i="2"/>
  <c r="X375" i="2" s="1"/>
  <c r="S375" i="2"/>
  <c r="AC374" i="2"/>
  <c r="AD374" i="2" s="1"/>
  <c r="AE374" i="2" s="1"/>
  <c r="AB374" i="2"/>
  <c r="Y374" i="2"/>
  <c r="Z374" i="2" s="1"/>
  <c r="W374" i="2"/>
  <c r="S374" i="2"/>
  <c r="U374" i="2" s="1"/>
  <c r="X374" i="2" s="1"/>
  <c r="AE373" i="2"/>
  <c r="AB373" i="2"/>
  <c r="Z373" i="2"/>
  <c r="Y373" i="2"/>
  <c r="AC373" i="2" s="1"/>
  <c r="AD373" i="2" s="1"/>
  <c r="W373" i="2"/>
  <c r="U373" i="2"/>
  <c r="X373" i="2" s="1"/>
  <c r="S373" i="2"/>
  <c r="AB372" i="2"/>
  <c r="Y372" i="2"/>
  <c r="AC372" i="2" s="1"/>
  <c r="X372" i="2"/>
  <c r="W372" i="2"/>
  <c r="S372" i="2"/>
  <c r="U372" i="2" s="1"/>
  <c r="AB371" i="2"/>
  <c r="Z371" i="2"/>
  <c r="Y371" i="2"/>
  <c r="AC371" i="2" s="1"/>
  <c r="W371" i="2"/>
  <c r="U371" i="2"/>
  <c r="X371" i="2" s="1"/>
  <c r="S371" i="2"/>
  <c r="AC370" i="2"/>
  <c r="AB370" i="2"/>
  <c r="Y370" i="2"/>
  <c r="Z370" i="2" s="1"/>
  <c r="W370" i="2"/>
  <c r="S370" i="2"/>
  <c r="U370" i="2" s="1"/>
  <c r="X370" i="2" s="1"/>
  <c r="AB369" i="2"/>
  <c r="Z369" i="2"/>
  <c r="Y369" i="2"/>
  <c r="AC369" i="2" s="1"/>
  <c r="W369" i="2"/>
  <c r="U369" i="2"/>
  <c r="X369" i="2" s="1"/>
  <c r="S369" i="2"/>
  <c r="AB368" i="2"/>
  <c r="Y368" i="2"/>
  <c r="AC368" i="2" s="1"/>
  <c r="X368" i="2"/>
  <c r="W368" i="2"/>
  <c r="S368" i="2"/>
  <c r="U368" i="2" s="1"/>
  <c r="AB367" i="2"/>
  <c r="Z367" i="2"/>
  <c r="Y367" i="2"/>
  <c r="AC367" i="2" s="1"/>
  <c r="AD367" i="2" s="1"/>
  <c r="AE367" i="2" s="1"/>
  <c r="W367" i="2"/>
  <c r="U367" i="2"/>
  <c r="X367" i="2" s="1"/>
  <c r="S367" i="2"/>
  <c r="AC366" i="2"/>
  <c r="AD366" i="2" s="1"/>
  <c r="AE366" i="2" s="1"/>
  <c r="AB366" i="2"/>
  <c r="Y366" i="2"/>
  <c r="Z366" i="2" s="1"/>
  <c r="W366" i="2"/>
  <c r="S366" i="2"/>
  <c r="U366" i="2" s="1"/>
  <c r="X366" i="2" s="1"/>
  <c r="AB365" i="2"/>
  <c r="Z365" i="2"/>
  <c r="Y365" i="2"/>
  <c r="AC365" i="2" s="1"/>
  <c r="AD365" i="2" s="1"/>
  <c r="AE365" i="2" s="1"/>
  <c r="W365" i="2"/>
  <c r="U365" i="2"/>
  <c r="X365" i="2" s="1"/>
  <c r="S365" i="2"/>
  <c r="AB364" i="2"/>
  <c r="Y364" i="2"/>
  <c r="AC364" i="2" s="1"/>
  <c r="W364" i="2"/>
  <c r="S364" i="2"/>
  <c r="U364" i="2" s="1"/>
  <c r="X364" i="2" s="1"/>
  <c r="AB363" i="2"/>
  <c r="Z363" i="2"/>
  <c r="Y363" i="2"/>
  <c r="AC363" i="2" s="1"/>
  <c r="AD363" i="2" s="1"/>
  <c r="AE363" i="2" s="1"/>
  <c r="W363" i="2"/>
  <c r="U363" i="2"/>
  <c r="X363" i="2" s="1"/>
  <c r="S363" i="2"/>
  <c r="AC362" i="2"/>
  <c r="AD362" i="2" s="1"/>
  <c r="AE362" i="2" s="1"/>
  <c r="AB362" i="2"/>
  <c r="Y362" i="2"/>
  <c r="Z362" i="2" s="1"/>
  <c r="W362" i="2"/>
  <c r="S362" i="2"/>
  <c r="U362" i="2" s="1"/>
  <c r="X362" i="2" s="1"/>
  <c r="AB361" i="2"/>
  <c r="Z361" i="2"/>
  <c r="Y361" i="2"/>
  <c r="AC361" i="2" s="1"/>
  <c r="AD361" i="2" s="1"/>
  <c r="AE361" i="2" s="1"/>
  <c r="W361" i="2"/>
  <c r="U361" i="2"/>
  <c r="X361" i="2" s="1"/>
  <c r="S361" i="2"/>
  <c r="AB360" i="2"/>
  <c r="Y360" i="2"/>
  <c r="AC360" i="2" s="1"/>
  <c r="W360" i="2"/>
  <c r="S360" i="2"/>
  <c r="U360" i="2" s="1"/>
  <c r="X360" i="2" s="1"/>
  <c r="AB359" i="2"/>
  <c r="Z359" i="2"/>
  <c r="Y359" i="2"/>
  <c r="AC359" i="2" s="1"/>
  <c r="AD359" i="2" s="1"/>
  <c r="AE359" i="2" s="1"/>
  <c r="W359" i="2"/>
  <c r="U359" i="2"/>
  <c r="X359" i="2" s="1"/>
  <c r="S359" i="2"/>
  <c r="AC358" i="2"/>
  <c r="AB358" i="2"/>
  <c r="Y358" i="2"/>
  <c r="Z358" i="2" s="1"/>
  <c r="W358" i="2"/>
  <c r="S358" i="2"/>
  <c r="U358" i="2" s="1"/>
  <c r="X358" i="2" s="1"/>
  <c r="AB357" i="2"/>
  <c r="Z357" i="2"/>
  <c r="Y357" i="2"/>
  <c r="AC357" i="2" s="1"/>
  <c r="W357" i="2"/>
  <c r="U357" i="2"/>
  <c r="X357" i="2" s="1"/>
  <c r="S357" i="2"/>
  <c r="AB356" i="2"/>
  <c r="Y356" i="2"/>
  <c r="AC356" i="2" s="1"/>
  <c r="AD356" i="2" s="1"/>
  <c r="AE356" i="2" s="1"/>
  <c r="X356" i="2"/>
  <c r="W356" i="2"/>
  <c r="S356" i="2"/>
  <c r="U356" i="2" s="1"/>
  <c r="AB355" i="2"/>
  <c r="Z355" i="2"/>
  <c r="Y355" i="2"/>
  <c r="AC355" i="2" s="1"/>
  <c r="W355" i="2"/>
  <c r="U355" i="2"/>
  <c r="X355" i="2" s="1"/>
  <c r="S355" i="2"/>
  <c r="AC354" i="2"/>
  <c r="AD354" i="2" s="1"/>
  <c r="AE354" i="2" s="1"/>
  <c r="AB354" i="2"/>
  <c r="Y354" i="2"/>
  <c r="Z354" i="2" s="1"/>
  <c r="W354" i="2"/>
  <c r="S354" i="2"/>
  <c r="U354" i="2" s="1"/>
  <c r="X354" i="2" s="1"/>
  <c r="AB353" i="2"/>
  <c r="Z353" i="2"/>
  <c r="Y353" i="2"/>
  <c r="AC353" i="2" s="1"/>
  <c r="W353" i="2"/>
  <c r="U353" i="2"/>
  <c r="X353" i="2" s="1"/>
  <c r="S353" i="2"/>
  <c r="AB352" i="2"/>
  <c r="Y352" i="2"/>
  <c r="AC352" i="2" s="1"/>
  <c r="AD352" i="2" s="1"/>
  <c r="AE352" i="2" s="1"/>
  <c r="X352" i="2"/>
  <c r="W352" i="2"/>
  <c r="S352" i="2"/>
  <c r="U352" i="2" s="1"/>
  <c r="AB351" i="2"/>
  <c r="Z351" i="2"/>
  <c r="Y351" i="2"/>
  <c r="AC351" i="2" s="1"/>
  <c r="AD351" i="2" s="1"/>
  <c r="AE351" i="2" s="1"/>
  <c r="W351" i="2"/>
  <c r="U351" i="2"/>
  <c r="X351" i="2" s="1"/>
  <c r="S351" i="2"/>
  <c r="AC350" i="2"/>
  <c r="AB350" i="2"/>
  <c r="Y350" i="2"/>
  <c r="Z350" i="2" s="1"/>
  <c r="W350" i="2"/>
  <c r="S350" i="2"/>
  <c r="U350" i="2" s="1"/>
  <c r="X350" i="2" s="1"/>
  <c r="AB349" i="2"/>
  <c r="Z349" i="2"/>
  <c r="Y349" i="2"/>
  <c r="AC349" i="2" s="1"/>
  <c r="AD349" i="2" s="1"/>
  <c r="AE349" i="2" s="1"/>
  <c r="W349" i="2"/>
  <c r="U349" i="2"/>
  <c r="X349" i="2" s="1"/>
  <c r="S349" i="2"/>
  <c r="AB348" i="2"/>
  <c r="Y348" i="2"/>
  <c r="AC348" i="2" s="1"/>
  <c r="X348" i="2"/>
  <c r="W348" i="2"/>
  <c r="S348" i="2"/>
  <c r="U348" i="2" s="1"/>
  <c r="AB347" i="2"/>
  <c r="Z347" i="2"/>
  <c r="Y347" i="2"/>
  <c r="AC347" i="2" s="1"/>
  <c r="AD347" i="2" s="1"/>
  <c r="AE347" i="2" s="1"/>
  <c r="W347" i="2"/>
  <c r="U347" i="2"/>
  <c r="X347" i="2" s="1"/>
  <c r="S347" i="2"/>
  <c r="AC346" i="2"/>
  <c r="AB346" i="2"/>
  <c r="Y346" i="2"/>
  <c r="Z346" i="2" s="1"/>
  <c r="W346" i="2"/>
  <c r="S346" i="2"/>
  <c r="U346" i="2" s="1"/>
  <c r="X346" i="2" s="1"/>
  <c r="AE345" i="2"/>
  <c r="AB345" i="2"/>
  <c r="Z345" i="2"/>
  <c r="Y345" i="2"/>
  <c r="AC345" i="2" s="1"/>
  <c r="AD345" i="2" s="1"/>
  <c r="W345" i="2"/>
  <c r="U345" i="2"/>
  <c r="X345" i="2" s="1"/>
  <c r="S345" i="2"/>
  <c r="AB344" i="2"/>
  <c r="Y344" i="2"/>
  <c r="AC344" i="2" s="1"/>
  <c r="W344" i="2"/>
  <c r="S344" i="2"/>
  <c r="U344" i="2" s="1"/>
  <c r="X344" i="2" s="1"/>
  <c r="AB343" i="2"/>
  <c r="Z343" i="2"/>
  <c r="Y343" i="2"/>
  <c r="AC343" i="2" s="1"/>
  <c r="W343" i="2"/>
  <c r="U343" i="2"/>
  <c r="X343" i="2" s="1"/>
  <c r="S343" i="2"/>
  <c r="AC342" i="2"/>
  <c r="AD342" i="2" s="1"/>
  <c r="AE342" i="2" s="1"/>
  <c r="AB342" i="2"/>
  <c r="Y342" i="2"/>
  <c r="Z342" i="2" s="1"/>
  <c r="W342" i="2"/>
  <c r="S342" i="2"/>
  <c r="U342" i="2" s="1"/>
  <c r="X342" i="2" s="1"/>
  <c r="AE341" i="2"/>
  <c r="AB341" i="2"/>
  <c r="Z341" i="2"/>
  <c r="Y341" i="2"/>
  <c r="AC341" i="2" s="1"/>
  <c r="AD341" i="2" s="1"/>
  <c r="W341" i="2"/>
  <c r="U341" i="2"/>
  <c r="X341" i="2" s="1"/>
  <c r="S341" i="2"/>
  <c r="AB340" i="2"/>
  <c r="Y340" i="2"/>
  <c r="AC340" i="2" s="1"/>
  <c r="X340" i="2"/>
  <c r="W340" i="2"/>
  <c r="S340" i="2"/>
  <c r="U340" i="2" s="1"/>
  <c r="AB339" i="2"/>
  <c r="Z339" i="2"/>
  <c r="Y339" i="2"/>
  <c r="AC339" i="2" s="1"/>
  <c r="W339" i="2"/>
  <c r="U339" i="2"/>
  <c r="X339" i="2" s="1"/>
  <c r="S339" i="2"/>
  <c r="AC338" i="2"/>
  <c r="AB338" i="2"/>
  <c r="Y338" i="2"/>
  <c r="Z338" i="2" s="1"/>
  <c r="W338" i="2"/>
  <c r="S338" i="2"/>
  <c r="U338" i="2" s="1"/>
  <c r="X338" i="2" s="1"/>
  <c r="AB337" i="2"/>
  <c r="Z337" i="2"/>
  <c r="Y337" i="2"/>
  <c r="AC337" i="2" s="1"/>
  <c r="W337" i="2"/>
  <c r="U337" i="2"/>
  <c r="X337" i="2" s="1"/>
  <c r="S337" i="2"/>
  <c r="AB336" i="2"/>
  <c r="Y336" i="2"/>
  <c r="AC336" i="2" s="1"/>
  <c r="X336" i="2"/>
  <c r="W336" i="2"/>
  <c r="S336" i="2"/>
  <c r="U336" i="2" s="1"/>
  <c r="AB335" i="2"/>
  <c r="Z335" i="2"/>
  <c r="Y335" i="2"/>
  <c r="AC335" i="2" s="1"/>
  <c r="AD335" i="2" s="1"/>
  <c r="AE335" i="2" s="1"/>
  <c r="W335" i="2"/>
  <c r="U335" i="2"/>
  <c r="X335" i="2" s="1"/>
  <c r="S335" i="2"/>
  <c r="AC334" i="2"/>
  <c r="AD334" i="2" s="1"/>
  <c r="AE334" i="2" s="1"/>
  <c r="AB334" i="2"/>
  <c r="Y334" i="2"/>
  <c r="Z334" i="2" s="1"/>
  <c r="W334" i="2"/>
  <c r="S334" i="2"/>
  <c r="U334" i="2" s="1"/>
  <c r="X334" i="2" s="1"/>
  <c r="AB333" i="2"/>
  <c r="Z333" i="2"/>
  <c r="Y333" i="2"/>
  <c r="AC333" i="2" s="1"/>
  <c r="AD333" i="2" s="1"/>
  <c r="AE333" i="2" s="1"/>
  <c r="W333" i="2"/>
  <c r="U333" i="2"/>
  <c r="X333" i="2" s="1"/>
  <c r="S333" i="2"/>
  <c r="AB332" i="2"/>
  <c r="Y332" i="2"/>
  <c r="AC332" i="2" s="1"/>
  <c r="W332" i="2"/>
  <c r="S332" i="2"/>
  <c r="U332" i="2" s="1"/>
  <c r="X332" i="2" s="1"/>
  <c r="AB331" i="2"/>
  <c r="Z331" i="2"/>
  <c r="Y331" i="2"/>
  <c r="AC331" i="2" s="1"/>
  <c r="AD331" i="2" s="1"/>
  <c r="AE331" i="2" s="1"/>
  <c r="W331" i="2"/>
  <c r="U331" i="2"/>
  <c r="X331" i="2" s="1"/>
  <c r="S331" i="2"/>
  <c r="AC330" i="2"/>
  <c r="AD330" i="2" s="1"/>
  <c r="AE330" i="2" s="1"/>
  <c r="AB330" i="2"/>
  <c r="Y330" i="2"/>
  <c r="Z330" i="2" s="1"/>
  <c r="W330" i="2"/>
  <c r="S330" i="2"/>
  <c r="U330" i="2" s="1"/>
  <c r="X330" i="2" s="1"/>
  <c r="AB329" i="2"/>
  <c r="Z329" i="2"/>
  <c r="Y329" i="2"/>
  <c r="AC329" i="2" s="1"/>
  <c r="AD329" i="2" s="1"/>
  <c r="AE329" i="2" s="1"/>
  <c r="W329" i="2"/>
  <c r="U329" i="2"/>
  <c r="X329" i="2" s="1"/>
  <c r="S329" i="2"/>
  <c r="AB328" i="2"/>
  <c r="Y328" i="2"/>
  <c r="AC328" i="2" s="1"/>
  <c r="W328" i="2"/>
  <c r="S328" i="2"/>
  <c r="U328" i="2" s="1"/>
  <c r="X328" i="2" s="1"/>
  <c r="AB327" i="2"/>
  <c r="Z327" i="2"/>
  <c r="Y327" i="2"/>
  <c r="AC327" i="2" s="1"/>
  <c r="AD327" i="2" s="1"/>
  <c r="AE327" i="2" s="1"/>
  <c r="W327" i="2"/>
  <c r="U327" i="2"/>
  <c r="X327" i="2" s="1"/>
  <c r="S327" i="2"/>
  <c r="AC326" i="2"/>
  <c r="AB326" i="2"/>
  <c r="Y326" i="2"/>
  <c r="Z326" i="2" s="1"/>
  <c r="W326" i="2"/>
  <c r="S326" i="2"/>
  <c r="U326" i="2" s="1"/>
  <c r="X326" i="2" s="1"/>
  <c r="AB325" i="2"/>
  <c r="Z325" i="2"/>
  <c r="Y325" i="2"/>
  <c r="AC325" i="2" s="1"/>
  <c r="W325" i="2"/>
  <c r="U325" i="2"/>
  <c r="X325" i="2" s="1"/>
  <c r="S325" i="2"/>
  <c r="AB324" i="2"/>
  <c r="Y324" i="2"/>
  <c r="AC324" i="2" s="1"/>
  <c r="AD324" i="2" s="1"/>
  <c r="AE324" i="2" s="1"/>
  <c r="X324" i="2"/>
  <c r="W324" i="2"/>
  <c r="S324" i="2"/>
  <c r="U324" i="2" s="1"/>
  <c r="AB323" i="2"/>
  <c r="Z323" i="2"/>
  <c r="Y323" i="2"/>
  <c r="AC323" i="2" s="1"/>
  <c r="W323" i="2"/>
  <c r="U323" i="2"/>
  <c r="X323" i="2" s="1"/>
  <c r="S323" i="2"/>
  <c r="AC322" i="2"/>
  <c r="AD322" i="2" s="1"/>
  <c r="AE322" i="2" s="1"/>
  <c r="AB322" i="2"/>
  <c r="Y322" i="2"/>
  <c r="Z322" i="2" s="1"/>
  <c r="W322" i="2"/>
  <c r="S322" i="2"/>
  <c r="U322" i="2" s="1"/>
  <c r="X322" i="2" s="1"/>
  <c r="AB321" i="2"/>
  <c r="Z321" i="2"/>
  <c r="Y321" i="2"/>
  <c r="AC321" i="2" s="1"/>
  <c r="W321" i="2"/>
  <c r="U321" i="2"/>
  <c r="X321" i="2" s="1"/>
  <c r="S321" i="2"/>
  <c r="AB320" i="2"/>
  <c r="Y320" i="2"/>
  <c r="AC320" i="2" s="1"/>
  <c r="AD320" i="2" s="1"/>
  <c r="AE320" i="2" s="1"/>
  <c r="X320" i="2"/>
  <c r="W320" i="2"/>
  <c r="S320" i="2"/>
  <c r="U320" i="2" s="1"/>
  <c r="AB319" i="2"/>
  <c r="Z319" i="2"/>
  <c r="Y319" i="2"/>
  <c r="AC319" i="2" s="1"/>
  <c r="AD319" i="2" s="1"/>
  <c r="AE319" i="2" s="1"/>
  <c r="W319" i="2"/>
  <c r="U319" i="2"/>
  <c r="X319" i="2" s="1"/>
  <c r="S319" i="2"/>
  <c r="AC318" i="2"/>
  <c r="AB318" i="2"/>
  <c r="Y318" i="2"/>
  <c r="Z318" i="2" s="1"/>
  <c r="W318" i="2"/>
  <c r="S318" i="2"/>
  <c r="U318" i="2" s="1"/>
  <c r="X318" i="2" s="1"/>
  <c r="AB317" i="2"/>
  <c r="Z317" i="2"/>
  <c r="Y317" i="2"/>
  <c r="AC317" i="2" s="1"/>
  <c r="AD317" i="2" s="1"/>
  <c r="AE317" i="2" s="1"/>
  <c r="W317" i="2"/>
  <c r="U317" i="2"/>
  <c r="X317" i="2" s="1"/>
  <c r="S317" i="2"/>
  <c r="AB316" i="2"/>
  <c r="Y316" i="2"/>
  <c r="AC316" i="2" s="1"/>
  <c r="X316" i="2"/>
  <c r="W316" i="2"/>
  <c r="S316" i="2"/>
  <c r="U316" i="2" s="1"/>
  <c r="AB315" i="2"/>
  <c r="Z315" i="2"/>
  <c r="Y315" i="2"/>
  <c r="AC315" i="2" s="1"/>
  <c r="AD315" i="2" s="1"/>
  <c r="AE315" i="2" s="1"/>
  <c r="W315" i="2"/>
  <c r="U315" i="2"/>
  <c r="X315" i="2" s="1"/>
  <c r="S315" i="2"/>
  <c r="AC314" i="2"/>
  <c r="AB314" i="2"/>
  <c r="Y314" i="2"/>
  <c r="Z314" i="2" s="1"/>
  <c r="W314" i="2"/>
  <c r="S314" i="2"/>
  <c r="U314" i="2" s="1"/>
  <c r="X314" i="2" s="1"/>
  <c r="AE313" i="2"/>
  <c r="AB313" i="2"/>
  <c r="Z313" i="2"/>
  <c r="Y313" i="2"/>
  <c r="AC313" i="2" s="1"/>
  <c r="AD313" i="2" s="1"/>
  <c r="W313" i="2"/>
  <c r="U313" i="2"/>
  <c r="X313" i="2" s="1"/>
  <c r="S313" i="2"/>
  <c r="AB312" i="2"/>
  <c r="Y312" i="2"/>
  <c r="AC312" i="2" s="1"/>
  <c r="W312" i="2"/>
  <c r="S312" i="2"/>
  <c r="U312" i="2" s="1"/>
  <c r="X312" i="2" s="1"/>
  <c r="AB311" i="2"/>
  <c r="Z311" i="2"/>
  <c r="Y311" i="2"/>
  <c r="AC311" i="2" s="1"/>
  <c r="W311" i="2"/>
  <c r="U311" i="2"/>
  <c r="X311" i="2" s="1"/>
  <c r="S311" i="2"/>
  <c r="AC310" i="2"/>
  <c r="AD310" i="2" s="1"/>
  <c r="AE310" i="2" s="1"/>
  <c r="AB310" i="2"/>
  <c r="Y310" i="2"/>
  <c r="Z310" i="2" s="1"/>
  <c r="W310" i="2"/>
  <c r="S310" i="2"/>
  <c r="U310" i="2" s="1"/>
  <c r="X310" i="2" s="1"/>
  <c r="AE309" i="2"/>
  <c r="AB309" i="2"/>
  <c r="Z309" i="2"/>
  <c r="Y309" i="2"/>
  <c r="AC309" i="2" s="1"/>
  <c r="AD309" i="2" s="1"/>
  <c r="W309" i="2"/>
  <c r="U309" i="2"/>
  <c r="X309" i="2" s="1"/>
  <c r="S309" i="2"/>
  <c r="AB308" i="2"/>
  <c r="Y308" i="2"/>
  <c r="AC308" i="2" s="1"/>
  <c r="X308" i="2"/>
  <c r="W308" i="2"/>
  <c r="S308" i="2"/>
  <c r="U308" i="2" s="1"/>
  <c r="AB307" i="2"/>
  <c r="Z307" i="2"/>
  <c r="Y307" i="2"/>
  <c r="AC307" i="2" s="1"/>
  <c r="W307" i="2"/>
  <c r="U307" i="2"/>
  <c r="X307" i="2" s="1"/>
  <c r="S307" i="2"/>
  <c r="AC306" i="2"/>
  <c r="AB306" i="2"/>
  <c r="Y306" i="2"/>
  <c r="Z306" i="2" s="1"/>
  <c r="W306" i="2"/>
  <c r="S306" i="2"/>
  <c r="U306" i="2" s="1"/>
  <c r="X306" i="2" s="1"/>
  <c r="AB305" i="2"/>
  <c r="Z305" i="2"/>
  <c r="Y305" i="2"/>
  <c r="AC305" i="2" s="1"/>
  <c r="W305" i="2"/>
  <c r="U305" i="2"/>
  <c r="X305" i="2" s="1"/>
  <c r="S305" i="2"/>
  <c r="AB304" i="2"/>
  <c r="Y304" i="2"/>
  <c r="AC304" i="2" s="1"/>
  <c r="X304" i="2"/>
  <c r="W304" i="2"/>
  <c r="S304" i="2"/>
  <c r="U304" i="2" s="1"/>
  <c r="AB303" i="2"/>
  <c r="Z303" i="2"/>
  <c r="Y303" i="2"/>
  <c r="AC303" i="2" s="1"/>
  <c r="AD303" i="2" s="1"/>
  <c r="AE303" i="2" s="1"/>
  <c r="W303" i="2"/>
  <c r="U303" i="2"/>
  <c r="X303" i="2" s="1"/>
  <c r="S303" i="2"/>
  <c r="AC302" i="2"/>
  <c r="AD302" i="2" s="1"/>
  <c r="AE302" i="2" s="1"/>
  <c r="AB302" i="2"/>
  <c r="Y302" i="2"/>
  <c r="Z302" i="2" s="1"/>
  <c r="W302" i="2"/>
  <c r="S302" i="2"/>
  <c r="U302" i="2" s="1"/>
  <c r="X302" i="2" s="1"/>
  <c r="AB301" i="2"/>
  <c r="Z301" i="2"/>
  <c r="Y301" i="2"/>
  <c r="AC301" i="2" s="1"/>
  <c r="AD301" i="2" s="1"/>
  <c r="AE301" i="2" s="1"/>
  <c r="W301" i="2"/>
  <c r="U301" i="2"/>
  <c r="X301" i="2" s="1"/>
  <c r="S301" i="2"/>
  <c r="AB300" i="2"/>
  <c r="Y300" i="2"/>
  <c r="AC300" i="2" s="1"/>
  <c r="W300" i="2"/>
  <c r="S300" i="2"/>
  <c r="U300" i="2" s="1"/>
  <c r="X300" i="2" s="1"/>
  <c r="AB299" i="2"/>
  <c r="Z299" i="2"/>
  <c r="Y299" i="2"/>
  <c r="AC299" i="2" s="1"/>
  <c r="AD299" i="2" s="1"/>
  <c r="AE299" i="2" s="1"/>
  <c r="W299" i="2"/>
  <c r="U299" i="2"/>
  <c r="X299" i="2" s="1"/>
  <c r="S299" i="2"/>
  <c r="AC298" i="2"/>
  <c r="AD298" i="2" s="1"/>
  <c r="AE298" i="2" s="1"/>
  <c r="AB298" i="2"/>
  <c r="Y298" i="2"/>
  <c r="Z298" i="2" s="1"/>
  <c r="W298" i="2"/>
  <c r="S298" i="2"/>
  <c r="U298" i="2" s="1"/>
  <c r="X298" i="2" s="1"/>
  <c r="AB297" i="2"/>
  <c r="Z297" i="2"/>
  <c r="Y297" i="2"/>
  <c r="AC297" i="2" s="1"/>
  <c r="AD297" i="2" s="1"/>
  <c r="AE297" i="2" s="1"/>
  <c r="W297" i="2"/>
  <c r="U297" i="2"/>
  <c r="X297" i="2" s="1"/>
  <c r="S297" i="2"/>
  <c r="AB296" i="2"/>
  <c r="Y296" i="2"/>
  <c r="AC296" i="2" s="1"/>
  <c r="W296" i="2"/>
  <c r="S296" i="2"/>
  <c r="U296" i="2" s="1"/>
  <c r="X296" i="2" s="1"/>
  <c r="AB295" i="2"/>
  <c r="Z295" i="2"/>
  <c r="Y295" i="2"/>
  <c r="AC295" i="2" s="1"/>
  <c r="AD295" i="2" s="1"/>
  <c r="AE295" i="2" s="1"/>
  <c r="W295" i="2"/>
  <c r="U295" i="2"/>
  <c r="X295" i="2" s="1"/>
  <c r="S295" i="2"/>
  <c r="AC294" i="2"/>
  <c r="AB294" i="2"/>
  <c r="Y294" i="2"/>
  <c r="Z294" i="2" s="1"/>
  <c r="W294" i="2"/>
  <c r="S294" i="2"/>
  <c r="U294" i="2" s="1"/>
  <c r="X294" i="2" s="1"/>
  <c r="AB293" i="2"/>
  <c r="Z293" i="2"/>
  <c r="Y293" i="2"/>
  <c r="AC293" i="2" s="1"/>
  <c r="W293" i="2"/>
  <c r="U293" i="2"/>
  <c r="X293" i="2" s="1"/>
  <c r="S293" i="2"/>
  <c r="AB292" i="2"/>
  <c r="Y292" i="2"/>
  <c r="AC292" i="2" s="1"/>
  <c r="AD292" i="2" s="1"/>
  <c r="AE292" i="2" s="1"/>
  <c r="X292" i="2"/>
  <c r="W292" i="2"/>
  <c r="S292" i="2"/>
  <c r="U292" i="2" s="1"/>
  <c r="AB291" i="2"/>
  <c r="Z291" i="2"/>
  <c r="Y291" i="2"/>
  <c r="AC291" i="2" s="1"/>
  <c r="W291" i="2"/>
  <c r="U291" i="2"/>
  <c r="X291" i="2" s="1"/>
  <c r="S291" i="2"/>
  <c r="AC290" i="2"/>
  <c r="AD290" i="2" s="1"/>
  <c r="AE290" i="2" s="1"/>
  <c r="AB290" i="2"/>
  <c r="Y290" i="2"/>
  <c r="Z290" i="2" s="1"/>
  <c r="W290" i="2"/>
  <c r="S290" i="2"/>
  <c r="U290" i="2" s="1"/>
  <c r="X290" i="2" s="1"/>
  <c r="AB289" i="2"/>
  <c r="Z289" i="2"/>
  <c r="Y289" i="2"/>
  <c r="AC289" i="2" s="1"/>
  <c r="W289" i="2"/>
  <c r="U289" i="2"/>
  <c r="X289" i="2" s="1"/>
  <c r="S289" i="2"/>
  <c r="AB288" i="2"/>
  <c r="Y288" i="2"/>
  <c r="AC288" i="2" s="1"/>
  <c r="AD288" i="2" s="1"/>
  <c r="AE288" i="2" s="1"/>
  <c r="X288" i="2"/>
  <c r="W288" i="2"/>
  <c r="S288" i="2"/>
  <c r="U288" i="2" s="1"/>
  <c r="AB287" i="2"/>
  <c r="Z287" i="2"/>
  <c r="Y287" i="2"/>
  <c r="AC287" i="2" s="1"/>
  <c r="AD287" i="2" s="1"/>
  <c r="AE287" i="2" s="1"/>
  <c r="W287" i="2"/>
  <c r="U287" i="2"/>
  <c r="X287" i="2" s="1"/>
  <c r="S287" i="2"/>
  <c r="AC286" i="2"/>
  <c r="AB286" i="2"/>
  <c r="Y286" i="2"/>
  <c r="Z286" i="2" s="1"/>
  <c r="W286" i="2"/>
  <c r="S286" i="2"/>
  <c r="U286" i="2" s="1"/>
  <c r="X286" i="2" s="1"/>
  <c r="AB285" i="2"/>
  <c r="Z285" i="2"/>
  <c r="Y285" i="2"/>
  <c r="AC285" i="2" s="1"/>
  <c r="AD285" i="2" s="1"/>
  <c r="AE285" i="2" s="1"/>
  <c r="W285" i="2"/>
  <c r="U285" i="2"/>
  <c r="X285" i="2" s="1"/>
  <c r="S285" i="2"/>
  <c r="AB284" i="2"/>
  <c r="Y284" i="2"/>
  <c r="AC284" i="2" s="1"/>
  <c r="X284" i="2"/>
  <c r="W284" i="2"/>
  <c r="S284" i="2"/>
  <c r="U284" i="2" s="1"/>
  <c r="AB283" i="2"/>
  <c r="Z283" i="2"/>
  <c r="Y283" i="2"/>
  <c r="AC283" i="2" s="1"/>
  <c r="AD283" i="2" s="1"/>
  <c r="AE283" i="2" s="1"/>
  <c r="W283" i="2"/>
  <c r="U283" i="2"/>
  <c r="X283" i="2" s="1"/>
  <c r="S283" i="2"/>
  <c r="AC282" i="2"/>
  <c r="AB282" i="2"/>
  <c r="Y282" i="2"/>
  <c r="Z282" i="2" s="1"/>
  <c r="W282" i="2"/>
  <c r="S282" i="2"/>
  <c r="U282" i="2" s="1"/>
  <c r="X282" i="2" s="1"/>
  <c r="AE281" i="2"/>
  <c r="AB281" i="2"/>
  <c r="Z281" i="2"/>
  <c r="Y281" i="2"/>
  <c r="AC281" i="2" s="1"/>
  <c r="AD281" i="2" s="1"/>
  <c r="W281" i="2"/>
  <c r="U281" i="2"/>
  <c r="X281" i="2" s="1"/>
  <c r="S281" i="2"/>
  <c r="AB280" i="2"/>
  <c r="Y280" i="2"/>
  <c r="AC280" i="2" s="1"/>
  <c r="W280" i="2"/>
  <c r="S280" i="2"/>
  <c r="U280" i="2" s="1"/>
  <c r="X280" i="2" s="1"/>
  <c r="AB279" i="2"/>
  <c r="Z279" i="2"/>
  <c r="Y279" i="2"/>
  <c r="AC279" i="2" s="1"/>
  <c r="W279" i="2"/>
  <c r="U279" i="2"/>
  <c r="X279" i="2" s="1"/>
  <c r="S279" i="2"/>
  <c r="AC278" i="2"/>
  <c r="AD278" i="2" s="1"/>
  <c r="AE278" i="2" s="1"/>
  <c r="AB278" i="2"/>
  <c r="Y278" i="2"/>
  <c r="Z278" i="2" s="1"/>
  <c r="W278" i="2"/>
  <c r="S278" i="2"/>
  <c r="U278" i="2" s="1"/>
  <c r="X278" i="2" s="1"/>
  <c r="AE277" i="2"/>
  <c r="AB277" i="2"/>
  <c r="Z277" i="2"/>
  <c r="Y277" i="2"/>
  <c r="AC277" i="2" s="1"/>
  <c r="AD277" i="2" s="1"/>
  <c r="W277" i="2"/>
  <c r="U277" i="2"/>
  <c r="X277" i="2" s="1"/>
  <c r="S277" i="2"/>
  <c r="AB276" i="2"/>
  <c r="Y276" i="2"/>
  <c r="AC276" i="2" s="1"/>
  <c r="X276" i="2"/>
  <c r="W276" i="2"/>
  <c r="S276" i="2"/>
  <c r="U276" i="2" s="1"/>
  <c r="AB275" i="2"/>
  <c r="Z275" i="2"/>
  <c r="Y275" i="2"/>
  <c r="AC275" i="2" s="1"/>
  <c r="W275" i="2"/>
  <c r="U275" i="2"/>
  <c r="X275" i="2" s="1"/>
  <c r="S275" i="2"/>
  <c r="AC274" i="2"/>
  <c r="AB274" i="2"/>
  <c r="Y274" i="2"/>
  <c r="Z274" i="2" s="1"/>
  <c r="W274" i="2"/>
  <c r="S274" i="2"/>
  <c r="U274" i="2" s="1"/>
  <c r="X274" i="2" s="1"/>
  <c r="AB273" i="2"/>
  <c r="Z273" i="2"/>
  <c r="Y273" i="2"/>
  <c r="AC273" i="2" s="1"/>
  <c r="W273" i="2"/>
  <c r="U273" i="2"/>
  <c r="X273" i="2" s="1"/>
  <c r="S273" i="2"/>
  <c r="AB272" i="2"/>
  <c r="Y272" i="2"/>
  <c r="AC272" i="2" s="1"/>
  <c r="X272" i="2"/>
  <c r="W272" i="2"/>
  <c r="S272" i="2"/>
  <c r="U272" i="2" s="1"/>
  <c r="AB271" i="2"/>
  <c r="Z271" i="2"/>
  <c r="Y271" i="2"/>
  <c r="AC271" i="2" s="1"/>
  <c r="AD271" i="2" s="1"/>
  <c r="AE271" i="2" s="1"/>
  <c r="W271" i="2"/>
  <c r="U271" i="2"/>
  <c r="X271" i="2" s="1"/>
  <c r="S271" i="2"/>
  <c r="AC270" i="2"/>
  <c r="AD270" i="2" s="1"/>
  <c r="AE270" i="2" s="1"/>
  <c r="AB270" i="2"/>
  <c r="Y270" i="2"/>
  <c r="Z270" i="2" s="1"/>
  <c r="W270" i="2"/>
  <c r="S270" i="2"/>
  <c r="U270" i="2" s="1"/>
  <c r="X270" i="2" s="1"/>
  <c r="AB269" i="2"/>
  <c r="Z269" i="2"/>
  <c r="Y269" i="2"/>
  <c r="AC269" i="2" s="1"/>
  <c r="AD269" i="2" s="1"/>
  <c r="AE269" i="2" s="1"/>
  <c r="W269" i="2"/>
  <c r="U269" i="2"/>
  <c r="X269" i="2" s="1"/>
  <c r="S269" i="2"/>
  <c r="AB268" i="2"/>
  <c r="Y268" i="2"/>
  <c r="AC268" i="2" s="1"/>
  <c r="W268" i="2"/>
  <c r="S268" i="2"/>
  <c r="U268" i="2" s="1"/>
  <c r="X268" i="2" s="1"/>
  <c r="AB267" i="2"/>
  <c r="Z267" i="2"/>
  <c r="Y267" i="2"/>
  <c r="AC267" i="2" s="1"/>
  <c r="AD267" i="2" s="1"/>
  <c r="AE267" i="2" s="1"/>
  <c r="W267" i="2"/>
  <c r="U267" i="2"/>
  <c r="X267" i="2" s="1"/>
  <c r="S267" i="2"/>
  <c r="AC266" i="2"/>
  <c r="AD266" i="2" s="1"/>
  <c r="AE266" i="2" s="1"/>
  <c r="AB266" i="2"/>
  <c r="Y266" i="2"/>
  <c r="Z266" i="2" s="1"/>
  <c r="W266" i="2"/>
  <c r="S266" i="2"/>
  <c r="U266" i="2" s="1"/>
  <c r="X266" i="2" s="1"/>
  <c r="AB265" i="2"/>
  <c r="Z265" i="2"/>
  <c r="Y265" i="2"/>
  <c r="AC265" i="2" s="1"/>
  <c r="AD265" i="2" s="1"/>
  <c r="AE265" i="2" s="1"/>
  <c r="W265" i="2"/>
  <c r="U265" i="2"/>
  <c r="X265" i="2" s="1"/>
  <c r="S265" i="2"/>
  <c r="AB264" i="2"/>
  <c r="Y264" i="2"/>
  <c r="AC264" i="2" s="1"/>
  <c r="W264" i="2"/>
  <c r="S264" i="2"/>
  <c r="U264" i="2" s="1"/>
  <c r="X264" i="2" s="1"/>
  <c r="AB263" i="2"/>
  <c r="Z263" i="2"/>
  <c r="Y263" i="2"/>
  <c r="AC263" i="2" s="1"/>
  <c r="AD263" i="2" s="1"/>
  <c r="AE263" i="2" s="1"/>
  <c r="W263" i="2"/>
  <c r="U263" i="2"/>
  <c r="X263" i="2" s="1"/>
  <c r="S263" i="2"/>
  <c r="AC262" i="2"/>
  <c r="AB262" i="2"/>
  <c r="Y262" i="2"/>
  <c r="Z262" i="2" s="1"/>
  <c r="W262" i="2"/>
  <c r="S262" i="2"/>
  <c r="U262" i="2" s="1"/>
  <c r="X262" i="2" s="1"/>
  <c r="AB261" i="2"/>
  <c r="Z261" i="2"/>
  <c r="Y261" i="2"/>
  <c r="AC261" i="2" s="1"/>
  <c r="W261" i="2"/>
  <c r="U261" i="2"/>
  <c r="X261" i="2" s="1"/>
  <c r="S261" i="2"/>
  <c r="AB260" i="2"/>
  <c r="Y260" i="2"/>
  <c r="AC260" i="2" s="1"/>
  <c r="AD260" i="2" s="1"/>
  <c r="AE260" i="2" s="1"/>
  <c r="X260" i="2"/>
  <c r="W260" i="2"/>
  <c r="S260" i="2"/>
  <c r="U260" i="2" s="1"/>
  <c r="AB259" i="2"/>
  <c r="Z259" i="2"/>
  <c r="Y259" i="2"/>
  <c r="AC259" i="2" s="1"/>
  <c r="W259" i="2"/>
  <c r="U259" i="2"/>
  <c r="X259" i="2" s="1"/>
  <c r="S259" i="2"/>
  <c r="AC258" i="2"/>
  <c r="AD258" i="2" s="1"/>
  <c r="AE258" i="2" s="1"/>
  <c r="AB258" i="2"/>
  <c r="Y258" i="2"/>
  <c r="Z258" i="2" s="1"/>
  <c r="W258" i="2"/>
  <c r="S258" i="2"/>
  <c r="U258" i="2" s="1"/>
  <c r="X258" i="2" s="1"/>
  <c r="AB257" i="2"/>
  <c r="Z257" i="2"/>
  <c r="Y257" i="2"/>
  <c r="AC257" i="2" s="1"/>
  <c r="W257" i="2"/>
  <c r="U257" i="2"/>
  <c r="X257" i="2" s="1"/>
  <c r="S257" i="2"/>
  <c r="AB256" i="2"/>
  <c r="Y256" i="2"/>
  <c r="AC256" i="2" s="1"/>
  <c r="AD256" i="2" s="1"/>
  <c r="AE256" i="2" s="1"/>
  <c r="X256" i="2"/>
  <c r="W256" i="2"/>
  <c r="S256" i="2"/>
  <c r="U256" i="2" s="1"/>
  <c r="AB255" i="2"/>
  <c r="Z255" i="2"/>
  <c r="Y255" i="2"/>
  <c r="AC255" i="2" s="1"/>
  <c r="AD255" i="2" s="1"/>
  <c r="AE255" i="2" s="1"/>
  <c r="W255" i="2"/>
  <c r="U255" i="2"/>
  <c r="X255" i="2" s="1"/>
  <c r="S255" i="2"/>
  <c r="AC254" i="2"/>
  <c r="AB254" i="2"/>
  <c r="Y254" i="2"/>
  <c r="Z254" i="2" s="1"/>
  <c r="W254" i="2"/>
  <c r="S254" i="2"/>
  <c r="U254" i="2" s="1"/>
  <c r="X254" i="2" s="1"/>
  <c r="AB253" i="2"/>
  <c r="Z253" i="2"/>
  <c r="Y253" i="2"/>
  <c r="AC253" i="2" s="1"/>
  <c r="AD253" i="2" s="1"/>
  <c r="AE253" i="2" s="1"/>
  <c r="W253" i="2"/>
  <c r="U253" i="2"/>
  <c r="X253" i="2" s="1"/>
  <c r="S253" i="2"/>
  <c r="AB252" i="2"/>
  <c r="Y252" i="2"/>
  <c r="AC252" i="2" s="1"/>
  <c r="X252" i="2"/>
  <c r="W252" i="2"/>
  <c r="S252" i="2"/>
  <c r="U252" i="2" s="1"/>
  <c r="AB251" i="2"/>
  <c r="Z251" i="2"/>
  <c r="Y251" i="2"/>
  <c r="AC251" i="2" s="1"/>
  <c r="AD251" i="2" s="1"/>
  <c r="AE251" i="2" s="1"/>
  <c r="W251" i="2"/>
  <c r="U251" i="2"/>
  <c r="X251" i="2" s="1"/>
  <c r="S251" i="2"/>
  <c r="AC250" i="2"/>
  <c r="AB250" i="2"/>
  <c r="Y250" i="2"/>
  <c r="Z250" i="2" s="1"/>
  <c r="W250" i="2"/>
  <c r="S250" i="2"/>
  <c r="U250" i="2" s="1"/>
  <c r="X250" i="2" s="1"/>
  <c r="AE249" i="2"/>
  <c r="AB249" i="2"/>
  <c r="Z249" i="2"/>
  <c r="Y249" i="2"/>
  <c r="AC249" i="2" s="1"/>
  <c r="AD249" i="2" s="1"/>
  <c r="W249" i="2"/>
  <c r="U249" i="2"/>
  <c r="X249" i="2" s="1"/>
  <c r="S249" i="2"/>
  <c r="AB248" i="2"/>
  <c r="Y248" i="2"/>
  <c r="AC248" i="2" s="1"/>
  <c r="W248" i="2"/>
  <c r="S248" i="2"/>
  <c r="U248" i="2" s="1"/>
  <c r="X248" i="2" s="1"/>
  <c r="AB247" i="2"/>
  <c r="Z247" i="2"/>
  <c r="Y247" i="2"/>
  <c r="AC247" i="2" s="1"/>
  <c r="W247" i="2"/>
  <c r="U247" i="2"/>
  <c r="X247" i="2" s="1"/>
  <c r="S247" i="2"/>
  <c r="AC246" i="2"/>
  <c r="AD246" i="2" s="1"/>
  <c r="AE246" i="2" s="1"/>
  <c r="AB246" i="2"/>
  <c r="Y246" i="2"/>
  <c r="Z246" i="2" s="1"/>
  <c r="W246" i="2"/>
  <c r="S246" i="2"/>
  <c r="U246" i="2" s="1"/>
  <c r="X246" i="2" s="1"/>
  <c r="AE245" i="2"/>
  <c r="AB245" i="2"/>
  <c r="Z245" i="2"/>
  <c r="Y245" i="2"/>
  <c r="AC245" i="2" s="1"/>
  <c r="AD245" i="2" s="1"/>
  <c r="W245" i="2"/>
  <c r="U245" i="2"/>
  <c r="X245" i="2" s="1"/>
  <c r="S245" i="2"/>
  <c r="AB244" i="2"/>
  <c r="Y244" i="2"/>
  <c r="AC244" i="2" s="1"/>
  <c r="X244" i="2"/>
  <c r="W244" i="2"/>
  <c r="S244" i="2"/>
  <c r="U244" i="2" s="1"/>
  <c r="AB243" i="2"/>
  <c r="Z243" i="2"/>
  <c r="Y243" i="2"/>
  <c r="AC243" i="2" s="1"/>
  <c r="W243" i="2"/>
  <c r="U243" i="2"/>
  <c r="X243" i="2" s="1"/>
  <c r="S243" i="2"/>
  <c r="AC242" i="2"/>
  <c r="AB242" i="2"/>
  <c r="Y242" i="2"/>
  <c r="Z242" i="2" s="1"/>
  <c r="W242" i="2"/>
  <c r="S242" i="2"/>
  <c r="U242" i="2" s="1"/>
  <c r="X242" i="2" s="1"/>
  <c r="AB241" i="2"/>
  <c r="Z241" i="2"/>
  <c r="Y241" i="2"/>
  <c r="AC241" i="2" s="1"/>
  <c r="W241" i="2"/>
  <c r="U241" i="2"/>
  <c r="X241" i="2" s="1"/>
  <c r="S241" i="2"/>
  <c r="AB240" i="2"/>
  <c r="Y240" i="2"/>
  <c r="AC240" i="2" s="1"/>
  <c r="X240" i="2"/>
  <c r="W240" i="2"/>
  <c r="S240" i="2"/>
  <c r="U240" i="2" s="1"/>
  <c r="AB239" i="2"/>
  <c r="Z239" i="2"/>
  <c r="Y239" i="2"/>
  <c r="AC239" i="2" s="1"/>
  <c r="AD239" i="2" s="1"/>
  <c r="AE239" i="2" s="1"/>
  <c r="W239" i="2"/>
  <c r="U239" i="2"/>
  <c r="X239" i="2" s="1"/>
  <c r="S239" i="2"/>
  <c r="AC238" i="2"/>
  <c r="AD238" i="2" s="1"/>
  <c r="AE238" i="2" s="1"/>
  <c r="AB238" i="2"/>
  <c r="Y238" i="2"/>
  <c r="Z238" i="2" s="1"/>
  <c r="W238" i="2"/>
  <c r="S238" i="2"/>
  <c r="U238" i="2" s="1"/>
  <c r="X238" i="2" s="1"/>
  <c r="AB237" i="2"/>
  <c r="Z237" i="2"/>
  <c r="Y237" i="2"/>
  <c r="AC237" i="2" s="1"/>
  <c r="AD237" i="2" s="1"/>
  <c r="AE237" i="2" s="1"/>
  <c r="W237" i="2"/>
  <c r="U237" i="2"/>
  <c r="X237" i="2" s="1"/>
  <c r="S237" i="2"/>
  <c r="AB236" i="2"/>
  <c r="Y236" i="2"/>
  <c r="AC236" i="2" s="1"/>
  <c r="W236" i="2"/>
  <c r="S236" i="2"/>
  <c r="U236" i="2" s="1"/>
  <c r="X236" i="2" s="1"/>
  <c r="AB235" i="2"/>
  <c r="Z235" i="2"/>
  <c r="Y235" i="2"/>
  <c r="AC235" i="2" s="1"/>
  <c r="AD235" i="2" s="1"/>
  <c r="AE235" i="2" s="1"/>
  <c r="W235" i="2"/>
  <c r="U235" i="2"/>
  <c r="X235" i="2" s="1"/>
  <c r="S235" i="2"/>
  <c r="AC234" i="2"/>
  <c r="AD234" i="2" s="1"/>
  <c r="AE234" i="2" s="1"/>
  <c r="AB234" i="2"/>
  <c r="Y234" i="2"/>
  <c r="Z234" i="2" s="1"/>
  <c r="W234" i="2"/>
  <c r="S234" i="2"/>
  <c r="U234" i="2" s="1"/>
  <c r="X234" i="2" s="1"/>
  <c r="AB233" i="2"/>
  <c r="Z233" i="2"/>
  <c r="Y233" i="2"/>
  <c r="AC233" i="2" s="1"/>
  <c r="AD233" i="2" s="1"/>
  <c r="AE233" i="2" s="1"/>
  <c r="W233" i="2"/>
  <c r="U233" i="2"/>
  <c r="X233" i="2" s="1"/>
  <c r="S233" i="2"/>
  <c r="AB232" i="2"/>
  <c r="Y232" i="2"/>
  <c r="AC232" i="2" s="1"/>
  <c r="W232" i="2"/>
  <c r="S232" i="2"/>
  <c r="U232" i="2" s="1"/>
  <c r="X232" i="2" s="1"/>
  <c r="AB231" i="2"/>
  <c r="Z231" i="2"/>
  <c r="Y231" i="2"/>
  <c r="AC231" i="2" s="1"/>
  <c r="AD231" i="2" s="1"/>
  <c r="AE231" i="2" s="1"/>
  <c r="W231" i="2"/>
  <c r="U231" i="2"/>
  <c r="X231" i="2" s="1"/>
  <c r="S231" i="2"/>
  <c r="AC230" i="2"/>
  <c r="AB230" i="2"/>
  <c r="Y230" i="2"/>
  <c r="Z230" i="2" s="1"/>
  <c r="W230" i="2"/>
  <c r="S230" i="2"/>
  <c r="U230" i="2" s="1"/>
  <c r="X230" i="2" s="1"/>
  <c r="AB229" i="2"/>
  <c r="Z229" i="2"/>
  <c r="Y229" i="2"/>
  <c r="AC229" i="2" s="1"/>
  <c r="W229" i="2"/>
  <c r="U229" i="2"/>
  <c r="X229" i="2" s="1"/>
  <c r="S229" i="2"/>
  <c r="AB228" i="2"/>
  <c r="Y228" i="2"/>
  <c r="AC228" i="2" s="1"/>
  <c r="AD228" i="2" s="1"/>
  <c r="AE228" i="2" s="1"/>
  <c r="X228" i="2"/>
  <c r="W228" i="2"/>
  <c r="S228" i="2"/>
  <c r="U228" i="2" s="1"/>
  <c r="AB227" i="2"/>
  <c r="Z227" i="2"/>
  <c r="Y227" i="2"/>
  <c r="AC227" i="2" s="1"/>
  <c r="W227" i="2"/>
  <c r="U227" i="2"/>
  <c r="X227" i="2" s="1"/>
  <c r="S227" i="2"/>
  <c r="AC226" i="2"/>
  <c r="AD226" i="2" s="1"/>
  <c r="AE226" i="2" s="1"/>
  <c r="AB226" i="2"/>
  <c r="Y226" i="2"/>
  <c r="Z226" i="2" s="1"/>
  <c r="W226" i="2"/>
  <c r="S226" i="2"/>
  <c r="U226" i="2" s="1"/>
  <c r="X226" i="2" s="1"/>
  <c r="AB225" i="2"/>
  <c r="Z225" i="2"/>
  <c r="Y225" i="2"/>
  <c r="AC225" i="2" s="1"/>
  <c r="W225" i="2"/>
  <c r="U225" i="2"/>
  <c r="X225" i="2" s="1"/>
  <c r="S225" i="2"/>
  <c r="AB224" i="2"/>
  <c r="Y224" i="2"/>
  <c r="AC224" i="2" s="1"/>
  <c r="AD224" i="2" s="1"/>
  <c r="AE224" i="2" s="1"/>
  <c r="X224" i="2"/>
  <c r="W224" i="2"/>
  <c r="S224" i="2"/>
  <c r="U224" i="2" s="1"/>
  <c r="AB223" i="2"/>
  <c r="Z223" i="2"/>
  <c r="Y223" i="2"/>
  <c r="AC223" i="2" s="1"/>
  <c r="AD223" i="2" s="1"/>
  <c r="AE223" i="2" s="1"/>
  <c r="W223" i="2"/>
  <c r="U223" i="2"/>
  <c r="X223" i="2" s="1"/>
  <c r="S223" i="2"/>
  <c r="AC222" i="2"/>
  <c r="AB222" i="2"/>
  <c r="Y222" i="2"/>
  <c r="Z222" i="2" s="1"/>
  <c r="W222" i="2"/>
  <c r="S222" i="2"/>
  <c r="U222" i="2" s="1"/>
  <c r="X222" i="2" s="1"/>
  <c r="AB221" i="2"/>
  <c r="Z221" i="2"/>
  <c r="Y221" i="2"/>
  <c r="AC221" i="2" s="1"/>
  <c r="AD221" i="2" s="1"/>
  <c r="AE221" i="2" s="1"/>
  <c r="W221" i="2"/>
  <c r="U221" i="2"/>
  <c r="X221" i="2" s="1"/>
  <c r="S221" i="2"/>
  <c r="AB220" i="2"/>
  <c r="Y220" i="2"/>
  <c r="AC220" i="2" s="1"/>
  <c r="X220" i="2"/>
  <c r="W220" i="2"/>
  <c r="S220" i="2"/>
  <c r="U220" i="2" s="1"/>
  <c r="AB219" i="2"/>
  <c r="Z219" i="2"/>
  <c r="Y219" i="2"/>
  <c r="AC219" i="2" s="1"/>
  <c r="AD219" i="2" s="1"/>
  <c r="AE219" i="2" s="1"/>
  <c r="W219" i="2"/>
  <c r="U219" i="2"/>
  <c r="X219" i="2" s="1"/>
  <c r="S219" i="2"/>
  <c r="AC218" i="2"/>
  <c r="AB218" i="2"/>
  <c r="Y218" i="2"/>
  <c r="Z218" i="2" s="1"/>
  <c r="W218" i="2"/>
  <c r="S218" i="2"/>
  <c r="U218" i="2" s="1"/>
  <c r="X218" i="2" s="1"/>
  <c r="AE217" i="2"/>
  <c r="AB217" i="2"/>
  <c r="Z217" i="2"/>
  <c r="Y217" i="2"/>
  <c r="AC217" i="2" s="1"/>
  <c r="AD217" i="2" s="1"/>
  <c r="W217" i="2"/>
  <c r="U217" i="2"/>
  <c r="X217" i="2" s="1"/>
  <c r="S217" i="2"/>
  <c r="AB216" i="2"/>
  <c r="Y216" i="2"/>
  <c r="AC216" i="2" s="1"/>
  <c r="W216" i="2"/>
  <c r="S216" i="2"/>
  <c r="U216" i="2" s="1"/>
  <c r="X216" i="2" s="1"/>
  <c r="AB215" i="2"/>
  <c r="Z215" i="2"/>
  <c r="Y215" i="2"/>
  <c r="AC215" i="2" s="1"/>
  <c r="W215" i="2"/>
  <c r="U215" i="2"/>
  <c r="X215" i="2" s="1"/>
  <c r="S215" i="2"/>
  <c r="AC214" i="2"/>
  <c r="AD214" i="2" s="1"/>
  <c r="AE214" i="2" s="1"/>
  <c r="AB214" i="2"/>
  <c r="Y214" i="2"/>
  <c r="Z214" i="2" s="1"/>
  <c r="W214" i="2"/>
  <c r="S214" i="2"/>
  <c r="U214" i="2" s="1"/>
  <c r="X214" i="2" s="1"/>
  <c r="AE213" i="2"/>
  <c r="AB213" i="2"/>
  <c r="Z213" i="2"/>
  <c r="Y213" i="2"/>
  <c r="AC213" i="2" s="1"/>
  <c r="AD213" i="2" s="1"/>
  <c r="W213" i="2"/>
  <c r="U213" i="2"/>
  <c r="X213" i="2" s="1"/>
  <c r="S213" i="2"/>
  <c r="AB212" i="2"/>
  <c r="Y212" i="2"/>
  <c r="AC212" i="2" s="1"/>
  <c r="X212" i="2"/>
  <c r="W212" i="2"/>
  <c r="S212" i="2"/>
  <c r="U212" i="2" s="1"/>
  <c r="AB211" i="2"/>
  <c r="Z211" i="2"/>
  <c r="Y211" i="2"/>
  <c r="AC211" i="2" s="1"/>
  <c r="W211" i="2"/>
  <c r="U211" i="2"/>
  <c r="X211" i="2" s="1"/>
  <c r="S211" i="2"/>
  <c r="AC210" i="2"/>
  <c r="AB210" i="2"/>
  <c r="Y210" i="2"/>
  <c r="Z210" i="2" s="1"/>
  <c r="W210" i="2"/>
  <c r="S210" i="2"/>
  <c r="U210" i="2" s="1"/>
  <c r="X210" i="2" s="1"/>
  <c r="AB209" i="2"/>
  <c r="Z209" i="2"/>
  <c r="Y209" i="2"/>
  <c r="AC209" i="2" s="1"/>
  <c r="W209" i="2"/>
  <c r="U209" i="2"/>
  <c r="X209" i="2" s="1"/>
  <c r="S209" i="2"/>
  <c r="AB208" i="2"/>
  <c r="Y208" i="2"/>
  <c r="AC208" i="2" s="1"/>
  <c r="X208" i="2"/>
  <c r="W208" i="2"/>
  <c r="S208" i="2"/>
  <c r="U208" i="2" s="1"/>
  <c r="AB207" i="2"/>
  <c r="Z207" i="2"/>
  <c r="Y207" i="2"/>
  <c r="AC207" i="2" s="1"/>
  <c r="AD207" i="2" s="1"/>
  <c r="AE207" i="2" s="1"/>
  <c r="W207" i="2"/>
  <c r="U207" i="2"/>
  <c r="X207" i="2" s="1"/>
  <c r="S207" i="2"/>
  <c r="AC206" i="2"/>
  <c r="AD206" i="2" s="1"/>
  <c r="AE206" i="2" s="1"/>
  <c r="AB206" i="2"/>
  <c r="Y206" i="2"/>
  <c r="Z206" i="2" s="1"/>
  <c r="W206" i="2"/>
  <c r="S206" i="2"/>
  <c r="U206" i="2" s="1"/>
  <c r="X206" i="2" s="1"/>
  <c r="AB205" i="2"/>
  <c r="Z205" i="2"/>
  <c r="Y205" i="2"/>
  <c r="AC205" i="2" s="1"/>
  <c r="AD205" i="2" s="1"/>
  <c r="AE205" i="2" s="1"/>
  <c r="W205" i="2"/>
  <c r="U205" i="2"/>
  <c r="X205" i="2" s="1"/>
  <c r="S205" i="2"/>
  <c r="AB204" i="2"/>
  <c r="Y204" i="2"/>
  <c r="AC204" i="2" s="1"/>
  <c r="W204" i="2"/>
  <c r="S204" i="2"/>
  <c r="U204" i="2" s="1"/>
  <c r="X204" i="2" s="1"/>
  <c r="AB203" i="2"/>
  <c r="Z203" i="2"/>
  <c r="Y203" i="2"/>
  <c r="AC203" i="2" s="1"/>
  <c r="AD203" i="2" s="1"/>
  <c r="AE203" i="2" s="1"/>
  <c r="W203" i="2"/>
  <c r="U203" i="2"/>
  <c r="X203" i="2" s="1"/>
  <c r="S203" i="2"/>
  <c r="AC202" i="2"/>
  <c r="AD202" i="2" s="1"/>
  <c r="AE202" i="2" s="1"/>
  <c r="AB202" i="2"/>
  <c r="Y202" i="2"/>
  <c r="Z202" i="2" s="1"/>
  <c r="W202" i="2"/>
  <c r="S202" i="2"/>
  <c r="U202" i="2" s="1"/>
  <c r="X202" i="2" s="1"/>
  <c r="AB201" i="2"/>
  <c r="Z201" i="2"/>
  <c r="Y201" i="2"/>
  <c r="AC201" i="2" s="1"/>
  <c r="AD201" i="2" s="1"/>
  <c r="AE201" i="2" s="1"/>
  <c r="W201" i="2"/>
  <c r="U201" i="2"/>
  <c r="X201" i="2" s="1"/>
  <c r="S201" i="2"/>
  <c r="AB200" i="2"/>
  <c r="Y200" i="2"/>
  <c r="AC200" i="2" s="1"/>
  <c r="W200" i="2"/>
  <c r="S200" i="2"/>
  <c r="U200" i="2" s="1"/>
  <c r="X200" i="2" s="1"/>
  <c r="AB199" i="2"/>
  <c r="Z199" i="2"/>
  <c r="Y199" i="2"/>
  <c r="AC199" i="2" s="1"/>
  <c r="AD199" i="2" s="1"/>
  <c r="AE199" i="2" s="1"/>
  <c r="W199" i="2"/>
  <c r="U199" i="2"/>
  <c r="X199" i="2" s="1"/>
  <c r="S199" i="2"/>
  <c r="AC198" i="2"/>
  <c r="AB198" i="2"/>
  <c r="Y198" i="2"/>
  <c r="Z198" i="2" s="1"/>
  <c r="W198" i="2"/>
  <c r="S198" i="2"/>
  <c r="U198" i="2" s="1"/>
  <c r="X198" i="2" s="1"/>
  <c r="AB197" i="2"/>
  <c r="Z197" i="2"/>
  <c r="Y197" i="2"/>
  <c r="AC197" i="2" s="1"/>
  <c r="W197" i="2"/>
  <c r="U197" i="2"/>
  <c r="X197" i="2" s="1"/>
  <c r="S197" i="2"/>
  <c r="AB196" i="2"/>
  <c r="Y196" i="2"/>
  <c r="AC196" i="2" s="1"/>
  <c r="AD196" i="2" s="1"/>
  <c r="AE196" i="2" s="1"/>
  <c r="X196" i="2"/>
  <c r="W196" i="2"/>
  <c r="S196" i="2"/>
  <c r="U196" i="2" s="1"/>
  <c r="AB195" i="2"/>
  <c r="Z195" i="2"/>
  <c r="Y195" i="2"/>
  <c r="AC195" i="2" s="1"/>
  <c r="W195" i="2"/>
  <c r="U195" i="2"/>
  <c r="X195" i="2" s="1"/>
  <c r="S195" i="2"/>
  <c r="AC194" i="2"/>
  <c r="AD194" i="2" s="1"/>
  <c r="AE194" i="2" s="1"/>
  <c r="AB194" i="2"/>
  <c r="Y194" i="2"/>
  <c r="Z194" i="2" s="1"/>
  <c r="W194" i="2"/>
  <c r="S194" i="2"/>
  <c r="U194" i="2" s="1"/>
  <c r="X194" i="2" s="1"/>
  <c r="AB193" i="2"/>
  <c r="Z193" i="2"/>
  <c r="Y193" i="2"/>
  <c r="AC193" i="2" s="1"/>
  <c r="W193" i="2"/>
  <c r="U193" i="2"/>
  <c r="X193" i="2" s="1"/>
  <c r="S193" i="2"/>
  <c r="AB192" i="2"/>
  <c r="Y192" i="2"/>
  <c r="AC192" i="2" s="1"/>
  <c r="AD192" i="2" s="1"/>
  <c r="AE192" i="2" s="1"/>
  <c r="X192" i="2"/>
  <c r="W192" i="2"/>
  <c r="S192" i="2"/>
  <c r="U192" i="2" s="1"/>
  <c r="AB191" i="2"/>
  <c r="Z191" i="2"/>
  <c r="Y191" i="2"/>
  <c r="AC191" i="2" s="1"/>
  <c r="AD191" i="2" s="1"/>
  <c r="AE191" i="2" s="1"/>
  <c r="W191" i="2"/>
  <c r="U191" i="2"/>
  <c r="X191" i="2" s="1"/>
  <c r="S191" i="2"/>
  <c r="AC190" i="2"/>
  <c r="AB190" i="2"/>
  <c r="Y190" i="2"/>
  <c r="Z190" i="2" s="1"/>
  <c r="W190" i="2"/>
  <c r="S190" i="2"/>
  <c r="U190" i="2" s="1"/>
  <c r="X190" i="2" s="1"/>
  <c r="AB189" i="2"/>
  <c r="Z189" i="2"/>
  <c r="Y189" i="2"/>
  <c r="AC189" i="2" s="1"/>
  <c r="AD189" i="2" s="1"/>
  <c r="AE189" i="2" s="1"/>
  <c r="W189" i="2"/>
  <c r="U189" i="2"/>
  <c r="X189" i="2" s="1"/>
  <c r="S189" i="2"/>
  <c r="AB188" i="2"/>
  <c r="Y188" i="2"/>
  <c r="AC188" i="2" s="1"/>
  <c r="X188" i="2"/>
  <c r="W188" i="2"/>
  <c r="S188" i="2"/>
  <c r="U188" i="2" s="1"/>
  <c r="AB187" i="2"/>
  <c r="Z187" i="2"/>
  <c r="Y187" i="2"/>
  <c r="AC187" i="2" s="1"/>
  <c r="AD187" i="2" s="1"/>
  <c r="AE187" i="2" s="1"/>
  <c r="W187" i="2"/>
  <c r="U187" i="2"/>
  <c r="X187" i="2" s="1"/>
  <c r="S187" i="2"/>
  <c r="AC186" i="2"/>
  <c r="AB186" i="2"/>
  <c r="Y186" i="2"/>
  <c r="Z186" i="2" s="1"/>
  <c r="W186" i="2"/>
  <c r="S186" i="2"/>
  <c r="U186" i="2" s="1"/>
  <c r="X186" i="2" s="1"/>
  <c r="AE185" i="2"/>
  <c r="AB185" i="2"/>
  <c r="Z185" i="2"/>
  <c r="Y185" i="2"/>
  <c r="AC185" i="2" s="1"/>
  <c r="AD185" i="2" s="1"/>
  <c r="W185" i="2"/>
  <c r="U185" i="2"/>
  <c r="X185" i="2" s="1"/>
  <c r="S185" i="2"/>
  <c r="AB184" i="2"/>
  <c r="Y184" i="2"/>
  <c r="AC184" i="2" s="1"/>
  <c r="W184" i="2"/>
  <c r="S184" i="2"/>
  <c r="U184" i="2" s="1"/>
  <c r="X184" i="2" s="1"/>
  <c r="AB183" i="2"/>
  <c r="Z183" i="2"/>
  <c r="Y183" i="2"/>
  <c r="AC183" i="2" s="1"/>
  <c r="W183" i="2"/>
  <c r="U183" i="2"/>
  <c r="X183" i="2" s="1"/>
  <c r="S183" i="2"/>
  <c r="AC182" i="2"/>
  <c r="AD182" i="2" s="1"/>
  <c r="AE182" i="2" s="1"/>
  <c r="AB182" i="2"/>
  <c r="Y182" i="2"/>
  <c r="Z182" i="2" s="1"/>
  <c r="W182" i="2"/>
  <c r="S182" i="2"/>
  <c r="U182" i="2" s="1"/>
  <c r="X182" i="2" s="1"/>
  <c r="AE181" i="2"/>
  <c r="AB181" i="2"/>
  <c r="Z181" i="2"/>
  <c r="Y181" i="2"/>
  <c r="AC181" i="2" s="1"/>
  <c r="AD181" i="2" s="1"/>
  <c r="W181" i="2"/>
  <c r="U181" i="2"/>
  <c r="X181" i="2" s="1"/>
  <c r="S181" i="2"/>
  <c r="AB180" i="2"/>
  <c r="Y180" i="2"/>
  <c r="AC180" i="2" s="1"/>
  <c r="X180" i="2"/>
  <c r="W180" i="2"/>
  <c r="S180" i="2"/>
  <c r="U180" i="2" s="1"/>
  <c r="AB179" i="2"/>
  <c r="Z179" i="2"/>
  <c r="Y179" i="2"/>
  <c r="AC179" i="2" s="1"/>
  <c r="W179" i="2"/>
  <c r="U179" i="2"/>
  <c r="X179" i="2" s="1"/>
  <c r="S179" i="2"/>
  <c r="AC178" i="2"/>
  <c r="AB178" i="2"/>
  <c r="Y178" i="2"/>
  <c r="Z178" i="2" s="1"/>
  <c r="W178" i="2"/>
  <c r="S178" i="2"/>
  <c r="U178" i="2" s="1"/>
  <c r="X178" i="2" s="1"/>
  <c r="AB177" i="2"/>
  <c r="Z177" i="2"/>
  <c r="Y177" i="2"/>
  <c r="AC177" i="2" s="1"/>
  <c r="W177" i="2"/>
  <c r="U177" i="2"/>
  <c r="X177" i="2" s="1"/>
  <c r="S177" i="2"/>
  <c r="AB176" i="2"/>
  <c r="Y176" i="2"/>
  <c r="AC176" i="2" s="1"/>
  <c r="X176" i="2"/>
  <c r="W176" i="2"/>
  <c r="S176" i="2"/>
  <c r="U176" i="2" s="1"/>
  <c r="AB175" i="2"/>
  <c r="Z175" i="2"/>
  <c r="Y175" i="2"/>
  <c r="AC175" i="2" s="1"/>
  <c r="AD175" i="2" s="1"/>
  <c r="AE175" i="2" s="1"/>
  <c r="W175" i="2"/>
  <c r="U175" i="2"/>
  <c r="X175" i="2" s="1"/>
  <c r="S175" i="2"/>
  <c r="AC174" i="2"/>
  <c r="AD174" i="2" s="1"/>
  <c r="AE174" i="2" s="1"/>
  <c r="AB174" i="2"/>
  <c r="Y174" i="2"/>
  <c r="Z174" i="2" s="1"/>
  <c r="W174" i="2"/>
  <c r="S174" i="2"/>
  <c r="U174" i="2" s="1"/>
  <c r="X174" i="2" s="1"/>
  <c r="AB173" i="2"/>
  <c r="Z173" i="2"/>
  <c r="Y173" i="2"/>
  <c r="AC173" i="2" s="1"/>
  <c r="AD173" i="2" s="1"/>
  <c r="AE173" i="2" s="1"/>
  <c r="W173" i="2"/>
  <c r="U173" i="2"/>
  <c r="X173" i="2" s="1"/>
  <c r="S173" i="2"/>
  <c r="AB172" i="2"/>
  <c r="Y172" i="2"/>
  <c r="AC172" i="2" s="1"/>
  <c r="W172" i="2"/>
  <c r="S172" i="2"/>
  <c r="U172" i="2" s="1"/>
  <c r="X172" i="2" s="1"/>
  <c r="AB171" i="2"/>
  <c r="Z171" i="2"/>
  <c r="Y171" i="2"/>
  <c r="AC171" i="2" s="1"/>
  <c r="AD171" i="2" s="1"/>
  <c r="AE171" i="2" s="1"/>
  <c r="W171" i="2"/>
  <c r="U171" i="2"/>
  <c r="X171" i="2" s="1"/>
  <c r="S171" i="2"/>
  <c r="AC170" i="2"/>
  <c r="AD170" i="2" s="1"/>
  <c r="AE170" i="2" s="1"/>
  <c r="AB170" i="2"/>
  <c r="Y170" i="2"/>
  <c r="Z170" i="2" s="1"/>
  <c r="W170" i="2"/>
  <c r="S170" i="2"/>
  <c r="U170" i="2" s="1"/>
  <c r="X170" i="2" s="1"/>
  <c r="AB169" i="2"/>
  <c r="Z169" i="2"/>
  <c r="Y169" i="2"/>
  <c r="AC169" i="2" s="1"/>
  <c r="AD169" i="2" s="1"/>
  <c r="AE169" i="2" s="1"/>
  <c r="W169" i="2"/>
  <c r="U169" i="2"/>
  <c r="X169" i="2" s="1"/>
  <c r="S169" i="2"/>
  <c r="AB168" i="2"/>
  <c r="Y168" i="2"/>
  <c r="AC168" i="2" s="1"/>
  <c r="W168" i="2"/>
  <c r="S168" i="2"/>
  <c r="U168" i="2" s="1"/>
  <c r="X168" i="2" s="1"/>
  <c r="AB167" i="2"/>
  <c r="Z167" i="2"/>
  <c r="Y167" i="2"/>
  <c r="AC167" i="2" s="1"/>
  <c r="AD167" i="2" s="1"/>
  <c r="AE167" i="2" s="1"/>
  <c r="W167" i="2"/>
  <c r="U167" i="2"/>
  <c r="X167" i="2" s="1"/>
  <c r="S167" i="2"/>
  <c r="AC166" i="2"/>
  <c r="AB166" i="2"/>
  <c r="Y166" i="2"/>
  <c r="Z166" i="2" s="1"/>
  <c r="W166" i="2"/>
  <c r="S166" i="2"/>
  <c r="U166" i="2" s="1"/>
  <c r="X166" i="2" s="1"/>
  <c r="AB165" i="2"/>
  <c r="Z165" i="2"/>
  <c r="Y165" i="2"/>
  <c r="AC165" i="2" s="1"/>
  <c r="W165" i="2"/>
  <c r="U165" i="2"/>
  <c r="X165" i="2" s="1"/>
  <c r="S165" i="2"/>
  <c r="AB164" i="2"/>
  <c r="Y164" i="2"/>
  <c r="AC164" i="2" s="1"/>
  <c r="AD164" i="2" s="1"/>
  <c r="AE164" i="2" s="1"/>
  <c r="X164" i="2"/>
  <c r="W164" i="2"/>
  <c r="S164" i="2"/>
  <c r="U164" i="2" s="1"/>
  <c r="AB163" i="2"/>
  <c r="Z163" i="2"/>
  <c r="Y163" i="2"/>
  <c r="AC163" i="2" s="1"/>
  <c r="W163" i="2"/>
  <c r="U163" i="2"/>
  <c r="X163" i="2" s="1"/>
  <c r="S163" i="2"/>
  <c r="AC162" i="2"/>
  <c r="AD162" i="2" s="1"/>
  <c r="AE162" i="2" s="1"/>
  <c r="AB162" i="2"/>
  <c r="Y162" i="2"/>
  <c r="Z162" i="2" s="1"/>
  <c r="W162" i="2"/>
  <c r="S162" i="2"/>
  <c r="U162" i="2" s="1"/>
  <c r="X162" i="2" s="1"/>
  <c r="AB161" i="2"/>
  <c r="Z161" i="2"/>
  <c r="Y161" i="2"/>
  <c r="AC161" i="2" s="1"/>
  <c r="W161" i="2"/>
  <c r="U161" i="2"/>
  <c r="X161" i="2" s="1"/>
  <c r="S161" i="2"/>
  <c r="AB160" i="2"/>
  <c r="Y160" i="2"/>
  <c r="AC160" i="2" s="1"/>
  <c r="AD160" i="2" s="1"/>
  <c r="AE160" i="2" s="1"/>
  <c r="X160" i="2"/>
  <c r="W160" i="2"/>
  <c r="S160" i="2"/>
  <c r="U160" i="2" s="1"/>
  <c r="AB159" i="2"/>
  <c r="Z159" i="2"/>
  <c r="Y159" i="2"/>
  <c r="AC159" i="2" s="1"/>
  <c r="AD159" i="2" s="1"/>
  <c r="AE159" i="2" s="1"/>
  <c r="W159" i="2"/>
  <c r="U159" i="2"/>
  <c r="X159" i="2" s="1"/>
  <c r="S159" i="2"/>
  <c r="AC158" i="2"/>
  <c r="AB158" i="2"/>
  <c r="Y158" i="2"/>
  <c r="Z158" i="2" s="1"/>
  <c r="W158" i="2"/>
  <c r="S158" i="2"/>
  <c r="U158" i="2" s="1"/>
  <c r="X158" i="2" s="1"/>
  <c r="AB157" i="2"/>
  <c r="Z157" i="2"/>
  <c r="Y157" i="2"/>
  <c r="AC157" i="2" s="1"/>
  <c r="AD157" i="2" s="1"/>
  <c r="AE157" i="2" s="1"/>
  <c r="W157" i="2"/>
  <c r="U157" i="2"/>
  <c r="X157" i="2" s="1"/>
  <c r="S157" i="2"/>
  <c r="AB156" i="2"/>
  <c r="Y156" i="2"/>
  <c r="AC156" i="2" s="1"/>
  <c r="X156" i="2"/>
  <c r="W156" i="2"/>
  <c r="S156" i="2"/>
  <c r="U156" i="2" s="1"/>
  <c r="AB155" i="2"/>
  <c r="Z155" i="2"/>
  <c r="Y155" i="2"/>
  <c r="AC155" i="2" s="1"/>
  <c r="AD155" i="2" s="1"/>
  <c r="AE155" i="2" s="1"/>
  <c r="W155" i="2"/>
  <c r="U155" i="2"/>
  <c r="X155" i="2" s="1"/>
  <c r="S155" i="2"/>
  <c r="AC154" i="2"/>
  <c r="AB154" i="2"/>
  <c r="Y154" i="2"/>
  <c r="Z154" i="2" s="1"/>
  <c r="W154" i="2"/>
  <c r="S154" i="2"/>
  <c r="U154" i="2" s="1"/>
  <c r="X154" i="2" s="1"/>
  <c r="AE153" i="2"/>
  <c r="AB153" i="2"/>
  <c r="Z153" i="2"/>
  <c r="Y153" i="2"/>
  <c r="AC153" i="2" s="1"/>
  <c r="AD153" i="2" s="1"/>
  <c r="W153" i="2"/>
  <c r="U153" i="2"/>
  <c r="X153" i="2" s="1"/>
  <c r="S153" i="2"/>
  <c r="AB152" i="2"/>
  <c r="Y152" i="2"/>
  <c r="AC152" i="2" s="1"/>
  <c r="W152" i="2"/>
  <c r="S152" i="2"/>
  <c r="U152" i="2" s="1"/>
  <c r="X152" i="2" s="1"/>
  <c r="AB151" i="2"/>
  <c r="Z151" i="2"/>
  <c r="Y151" i="2"/>
  <c r="AC151" i="2" s="1"/>
  <c r="W151" i="2"/>
  <c r="U151" i="2"/>
  <c r="X151" i="2" s="1"/>
  <c r="S151" i="2"/>
  <c r="AC150" i="2"/>
  <c r="AD150" i="2" s="1"/>
  <c r="AE150" i="2" s="1"/>
  <c r="AB150" i="2"/>
  <c r="Y150" i="2"/>
  <c r="Z150" i="2" s="1"/>
  <c r="W150" i="2"/>
  <c r="S150" i="2"/>
  <c r="U150" i="2" s="1"/>
  <c r="X150" i="2" s="1"/>
  <c r="AE149" i="2"/>
  <c r="AB149" i="2"/>
  <c r="Z149" i="2"/>
  <c r="Y149" i="2"/>
  <c r="AC149" i="2" s="1"/>
  <c r="AD149" i="2" s="1"/>
  <c r="W149" i="2"/>
  <c r="U149" i="2"/>
  <c r="X149" i="2" s="1"/>
  <c r="S149" i="2"/>
  <c r="AB148" i="2"/>
  <c r="Y148" i="2"/>
  <c r="AC148" i="2" s="1"/>
  <c r="X148" i="2"/>
  <c r="W148" i="2"/>
  <c r="S148" i="2"/>
  <c r="U148" i="2" s="1"/>
  <c r="AB147" i="2"/>
  <c r="Z147" i="2"/>
  <c r="Y147" i="2"/>
  <c r="AC147" i="2" s="1"/>
  <c r="W147" i="2"/>
  <c r="U147" i="2"/>
  <c r="X147" i="2" s="1"/>
  <c r="S147" i="2"/>
  <c r="AC146" i="2"/>
  <c r="AB146" i="2"/>
  <c r="Y146" i="2"/>
  <c r="Z146" i="2" s="1"/>
  <c r="W146" i="2"/>
  <c r="S146" i="2"/>
  <c r="U146" i="2" s="1"/>
  <c r="X146" i="2" s="1"/>
  <c r="AB145" i="2"/>
  <c r="Z145" i="2"/>
  <c r="Y145" i="2"/>
  <c r="AC145" i="2" s="1"/>
  <c r="W145" i="2"/>
  <c r="U145" i="2"/>
  <c r="X145" i="2" s="1"/>
  <c r="S145" i="2"/>
  <c r="AB144" i="2"/>
  <c r="Y144" i="2"/>
  <c r="AC144" i="2" s="1"/>
  <c r="X144" i="2"/>
  <c r="W144" i="2"/>
  <c r="S144" i="2"/>
  <c r="U144" i="2" s="1"/>
  <c r="AB143" i="2"/>
  <c r="Z143" i="2"/>
  <c r="Y143" i="2"/>
  <c r="AC143" i="2" s="1"/>
  <c r="AD143" i="2" s="1"/>
  <c r="AE143" i="2" s="1"/>
  <c r="W143" i="2"/>
  <c r="U143" i="2"/>
  <c r="X143" i="2" s="1"/>
  <c r="S143" i="2"/>
  <c r="AC142" i="2"/>
  <c r="AD142" i="2" s="1"/>
  <c r="AE142" i="2" s="1"/>
  <c r="AB142" i="2"/>
  <c r="Y142" i="2"/>
  <c r="Z142" i="2" s="1"/>
  <c r="W142" i="2"/>
  <c r="S142" i="2"/>
  <c r="U142" i="2" s="1"/>
  <c r="X142" i="2" s="1"/>
  <c r="AB141" i="2"/>
  <c r="Z141" i="2"/>
  <c r="Y141" i="2"/>
  <c r="AC141" i="2" s="1"/>
  <c r="AD141" i="2" s="1"/>
  <c r="AE141" i="2" s="1"/>
  <c r="W141" i="2"/>
  <c r="U141" i="2"/>
  <c r="X141" i="2" s="1"/>
  <c r="S141" i="2"/>
  <c r="AB140" i="2"/>
  <c r="Y140" i="2"/>
  <c r="AC140" i="2" s="1"/>
  <c r="W140" i="2"/>
  <c r="S140" i="2"/>
  <c r="U140" i="2" s="1"/>
  <c r="X140" i="2" s="1"/>
  <c r="AB139" i="2"/>
  <c r="Z139" i="2"/>
  <c r="Y139" i="2"/>
  <c r="AC139" i="2" s="1"/>
  <c r="AD139" i="2" s="1"/>
  <c r="AE139" i="2" s="1"/>
  <c r="W139" i="2"/>
  <c r="U139" i="2"/>
  <c r="X139" i="2" s="1"/>
  <c r="S139" i="2"/>
  <c r="AC138" i="2"/>
  <c r="AD138" i="2" s="1"/>
  <c r="AE138" i="2" s="1"/>
  <c r="AB138" i="2"/>
  <c r="Y138" i="2"/>
  <c r="Z138" i="2" s="1"/>
  <c r="W138" i="2"/>
  <c r="S138" i="2"/>
  <c r="U138" i="2" s="1"/>
  <c r="X138" i="2" s="1"/>
  <c r="AB137" i="2"/>
  <c r="Z137" i="2"/>
  <c r="Y137" i="2"/>
  <c r="AC137" i="2" s="1"/>
  <c r="AD137" i="2" s="1"/>
  <c r="AE137" i="2" s="1"/>
  <c r="W137" i="2"/>
  <c r="U137" i="2"/>
  <c r="X137" i="2" s="1"/>
  <c r="S137" i="2"/>
  <c r="AB136" i="2"/>
  <c r="Y136" i="2"/>
  <c r="AC136" i="2" s="1"/>
  <c r="W136" i="2"/>
  <c r="S136" i="2"/>
  <c r="U136" i="2" s="1"/>
  <c r="X136" i="2" s="1"/>
  <c r="AB135" i="2"/>
  <c r="Z135" i="2"/>
  <c r="Y135" i="2"/>
  <c r="AC135" i="2" s="1"/>
  <c r="AD135" i="2" s="1"/>
  <c r="AE135" i="2" s="1"/>
  <c r="W135" i="2"/>
  <c r="U135" i="2"/>
  <c r="X135" i="2" s="1"/>
  <c r="S135" i="2"/>
  <c r="AC134" i="2"/>
  <c r="AB134" i="2"/>
  <c r="Y134" i="2"/>
  <c r="Z134" i="2" s="1"/>
  <c r="W134" i="2"/>
  <c r="S134" i="2"/>
  <c r="U134" i="2" s="1"/>
  <c r="X134" i="2" s="1"/>
  <c r="AB133" i="2"/>
  <c r="Z133" i="2"/>
  <c r="Y133" i="2"/>
  <c r="AC133" i="2" s="1"/>
  <c r="W133" i="2"/>
  <c r="U133" i="2"/>
  <c r="X133" i="2" s="1"/>
  <c r="S133" i="2"/>
  <c r="AB132" i="2"/>
  <c r="Y132" i="2"/>
  <c r="AC132" i="2" s="1"/>
  <c r="AD132" i="2" s="1"/>
  <c r="AE132" i="2" s="1"/>
  <c r="X132" i="2"/>
  <c r="W132" i="2"/>
  <c r="S132" i="2"/>
  <c r="U132" i="2" s="1"/>
  <c r="AB131" i="2"/>
  <c r="Z131" i="2"/>
  <c r="Y131" i="2"/>
  <c r="AC131" i="2" s="1"/>
  <c r="W131" i="2"/>
  <c r="U131" i="2"/>
  <c r="X131" i="2" s="1"/>
  <c r="S131" i="2"/>
  <c r="AC130" i="2"/>
  <c r="AD130" i="2" s="1"/>
  <c r="AE130" i="2" s="1"/>
  <c r="AB130" i="2"/>
  <c r="Y130" i="2"/>
  <c r="Z130" i="2" s="1"/>
  <c r="W130" i="2"/>
  <c r="S130" i="2"/>
  <c r="U130" i="2" s="1"/>
  <c r="X130" i="2" s="1"/>
  <c r="AB129" i="2"/>
  <c r="Z129" i="2"/>
  <c r="Y129" i="2"/>
  <c r="AC129" i="2" s="1"/>
  <c r="W129" i="2"/>
  <c r="U129" i="2"/>
  <c r="X129" i="2" s="1"/>
  <c r="S129" i="2"/>
  <c r="AB128" i="2"/>
  <c r="Y128" i="2"/>
  <c r="AC128" i="2" s="1"/>
  <c r="AD128" i="2" s="1"/>
  <c r="AE128" i="2" s="1"/>
  <c r="X128" i="2"/>
  <c r="W128" i="2"/>
  <c r="S128" i="2"/>
  <c r="U128" i="2" s="1"/>
  <c r="AB127" i="2"/>
  <c r="Z127" i="2"/>
  <c r="Y127" i="2"/>
  <c r="AC127" i="2" s="1"/>
  <c r="AD127" i="2" s="1"/>
  <c r="AE127" i="2" s="1"/>
  <c r="W127" i="2"/>
  <c r="U127" i="2"/>
  <c r="X127" i="2" s="1"/>
  <c r="S127" i="2"/>
  <c r="AC126" i="2"/>
  <c r="AB126" i="2"/>
  <c r="Y126" i="2"/>
  <c r="Z126" i="2" s="1"/>
  <c r="W126" i="2"/>
  <c r="S126" i="2"/>
  <c r="U126" i="2" s="1"/>
  <c r="X126" i="2" s="1"/>
  <c r="AB125" i="2"/>
  <c r="Z125" i="2"/>
  <c r="Y125" i="2"/>
  <c r="AC125" i="2" s="1"/>
  <c r="AD125" i="2" s="1"/>
  <c r="AE125" i="2" s="1"/>
  <c r="W125" i="2"/>
  <c r="U125" i="2"/>
  <c r="X125" i="2" s="1"/>
  <c r="S125" i="2"/>
  <c r="AB124" i="2"/>
  <c r="Y124" i="2"/>
  <c r="AC124" i="2" s="1"/>
  <c r="X124" i="2"/>
  <c r="W124" i="2"/>
  <c r="S124" i="2"/>
  <c r="U124" i="2" s="1"/>
  <c r="AB123" i="2"/>
  <c r="Z123" i="2"/>
  <c r="Y123" i="2"/>
  <c r="AC123" i="2" s="1"/>
  <c r="AD123" i="2" s="1"/>
  <c r="AE123" i="2" s="1"/>
  <c r="W123" i="2"/>
  <c r="U123" i="2"/>
  <c r="X123" i="2" s="1"/>
  <c r="S123" i="2"/>
  <c r="AC122" i="2"/>
  <c r="AB122" i="2"/>
  <c r="Y122" i="2"/>
  <c r="Z122" i="2" s="1"/>
  <c r="W122" i="2"/>
  <c r="S122" i="2"/>
  <c r="U122" i="2" s="1"/>
  <c r="X122" i="2" s="1"/>
  <c r="AE121" i="2"/>
  <c r="AB121" i="2"/>
  <c r="Z121" i="2"/>
  <c r="Y121" i="2"/>
  <c r="AC121" i="2" s="1"/>
  <c r="AD121" i="2" s="1"/>
  <c r="W121" i="2"/>
  <c r="U121" i="2"/>
  <c r="X121" i="2" s="1"/>
  <c r="S121" i="2"/>
  <c r="AB120" i="2"/>
  <c r="Y120" i="2"/>
  <c r="AC120" i="2" s="1"/>
  <c r="W120" i="2"/>
  <c r="S120" i="2"/>
  <c r="U120" i="2" s="1"/>
  <c r="X120" i="2" s="1"/>
  <c r="AB119" i="2"/>
  <c r="Z119" i="2"/>
  <c r="Y119" i="2"/>
  <c r="AC119" i="2" s="1"/>
  <c r="W119" i="2"/>
  <c r="U119" i="2"/>
  <c r="X119" i="2" s="1"/>
  <c r="S119" i="2"/>
  <c r="AC118" i="2"/>
  <c r="AD118" i="2" s="1"/>
  <c r="AE118" i="2" s="1"/>
  <c r="AB118" i="2"/>
  <c r="Y118" i="2"/>
  <c r="Z118" i="2" s="1"/>
  <c r="W118" i="2"/>
  <c r="S118" i="2"/>
  <c r="U118" i="2" s="1"/>
  <c r="X118" i="2" s="1"/>
  <c r="AE117" i="2"/>
  <c r="AB117" i="2"/>
  <c r="Z117" i="2"/>
  <c r="Y117" i="2"/>
  <c r="AC117" i="2" s="1"/>
  <c r="AD117" i="2" s="1"/>
  <c r="W117" i="2"/>
  <c r="U117" i="2"/>
  <c r="X117" i="2" s="1"/>
  <c r="S117" i="2"/>
  <c r="AB116" i="2"/>
  <c r="Y116" i="2"/>
  <c r="AC116" i="2" s="1"/>
  <c r="X116" i="2"/>
  <c r="W116" i="2"/>
  <c r="S116" i="2"/>
  <c r="U116" i="2" s="1"/>
  <c r="AB115" i="2"/>
  <c r="Z115" i="2"/>
  <c r="Y115" i="2"/>
  <c r="AC115" i="2" s="1"/>
  <c r="W115" i="2"/>
  <c r="U115" i="2"/>
  <c r="X115" i="2" s="1"/>
  <c r="S115" i="2"/>
  <c r="AC114" i="2"/>
  <c r="AB114" i="2"/>
  <c r="Y114" i="2"/>
  <c r="Z114" i="2" s="1"/>
  <c r="W114" i="2"/>
  <c r="S114" i="2"/>
  <c r="U114" i="2" s="1"/>
  <c r="X114" i="2" s="1"/>
  <c r="AB113" i="2"/>
  <c r="Z113" i="2"/>
  <c r="Y113" i="2"/>
  <c r="AC113" i="2" s="1"/>
  <c r="W113" i="2"/>
  <c r="U113" i="2"/>
  <c r="X113" i="2" s="1"/>
  <c r="S113" i="2"/>
  <c r="AB112" i="2"/>
  <c r="Y112" i="2"/>
  <c r="AC112" i="2" s="1"/>
  <c r="X112" i="2"/>
  <c r="W112" i="2"/>
  <c r="S112" i="2"/>
  <c r="U112" i="2" s="1"/>
  <c r="AB111" i="2"/>
  <c r="Z111" i="2"/>
  <c r="Y111" i="2"/>
  <c r="AC111" i="2" s="1"/>
  <c r="AD111" i="2" s="1"/>
  <c r="AE111" i="2" s="1"/>
  <c r="W111" i="2"/>
  <c r="U111" i="2"/>
  <c r="X111" i="2" s="1"/>
  <c r="S111" i="2"/>
  <c r="AC110" i="2"/>
  <c r="AD110" i="2" s="1"/>
  <c r="AE110" i="2" s="1"/>
  <c r="AB110" i="2"/>
  <c r="Y110" i="2"/>
  <c r="Z110" i="2" s="1"/>
  <c r="W110" i="2"/>
  <c r="S110" i="2"/>
  <c r="U110" i="2" s="1"/>
  <c r="X110" i="2" s="1"/>
  <c r="AB109" i="2"/>
  <c r="Z109" i="2"/>
  <c r="Y109" i="2"/>
  <c r="AC109" i="2" s="1"/>
  <c r="AD109" i="2" s="1"/>
  <c r="AE109" i="2" s="1"/>
  <c r="W109" i="2"/>
  <c r="U109" i="2"/>
  <c r="X109" i="2" s="1"/>
  <c r="S109" i="2"/>
  <c r="AB108" i="2"/>
  <c r="Y108" i="2"/>
  <c r="AC108" i="2" s="1"/>
  <c r="W108" i="2"/>
  <c r="S108" i="2"/>
  <c r="U108" i="2" s="1"/>
  <c r="X108" i="2" s="1"/>
  <c r="AB107" i="2"/>
  <c r="Z107" i="2"/>
  <c r="Y107" i="2"/>
  <c r="AC107" i="2" s="1"/>
  <c r="AD107" i="2" s="1"/>
  <c r="AE107" i="2" s="1"/>
  <c r="W107" i="2"/>
  <c r="U107" i="2"/>
  <c r="X107" i="2" s="1"/>
  <c r="S107" i="2"/>
  <c r="AC106" i="2"/>
  <c r="AD106" i="2" s="1"/>
  <c r="AE106" i="2" s="1"/>
  <c r="AB106" i="2"/>
  <c r="Y106" i="2"/>
  <c r="Z106" i="2" s="1"/>
  <c r="W106" i="2"/>
  <c r="S106" i="2"/>
  <c r="U106" i="2" s="1"/>
  <c r="X106" i="2" s="1"/>
  <c r="AB105" i="2"/>
  <c r="Z105" i="2"/>
  <c r="Y105" i="2"/>
  <c r="AC105" i="2" s="1"/>
  <c r="AD105" i="2" s="1"/>
  <c r="AE105" i="2" s="1"/>
  <c r="W105" i="2"/>
  <c r="U105" i="2"/>
  <c r="X105" i="2" s="1"/>
  <c r="S105" i="2"/>
  <c r="AB104" i="2"/>
  <c r="Y104" i="2"/>
  <c r="AC104" i="2" s="1"/>
  <c r="W104" i="2"/>
  <c r="S104" i="2"/>
  <c r="U104" i="2" s="1"/>
  <c r="X104" i="2" s="1"/>
  <c r="AB103" i="2"/>
  <c r="Z103" i="2"/>
  <c r="Y103" i="2"/>
  <c r="AC103" i="2" s="1"/>
  <c r="AD103" i="2" s="1"/>
  <c r="AE103" i="2" s="1"/>
  <c r="W103" i="2"/>
  <c r="U103" i="2"/>
  <c r="X103" i="2" s="1"/>
  <c r="S103" i="2"/>
  <c r="AC102" i="2"/>
  <c r="AB102" i="2"/>
  <c r="Y102" i="2"/>
  <c r="Z102" i="2" s="1"/>
  <c r="W102" i="2"/>
  <c r="S102" i="2"/>
  <c r="U102" i="2" s="1"/>
  <c r="X102" i="2" s="1"/>
  <c r="AB101" i="2"/>
  <c r="Z101" i="2"/>
  <c r="Y101" i="2"/>
  <c r="AC101" i="2" s="1"/>
  <c r="W101" i="2"/>
  <c r="U101" i="2"/>
  <c r="X101" i="2" s="1"/>
  <c r="S101" i="2"/>
  <c r="AB100" i="2"/>
  <c r="Y100" i="2"/>
  <c r="AC100" i="2" s="1"/>
  <c r="AD100" i="2" s="1"/>
  <c r="AE100" i="2" s="1"/>
  <c r="X100" i="2"/>
  <c r="W100" i="2"/>
  <c r="S100" i="2"/>
  <c r="U100" i="2" s="1"/>
  <c r="AB99" i="2"/>
  <c r="Z99" i="2"/>
  <c r="Y99" i="2"/>
  <c r="AC99" i="2" s="1"/>
  <c r="W99" i="2"/>
  <c r="U99" i="2"/>
  <c r="X99" i="2" s="1"/>
  <c r="S99" i="2"/>
  <c r="AC98" i="2"/>
  <c r="AD98" i="2" s="1"/>
  <c r="AE98" i="2" s="1"/>
  <c r="AB98" i="2"/>
  <c r="Y98" i="2"/>
  <c r="Z98" i="2" s="1"/>
  <c r="W98" i="2"/>
  <c r="S98" i="2"/>
  <c r="U98" i="2" s="1"/>
  <c r="X98" i="2" s="1"/>
  <c r="AB97" i="2"/>
  <c r="Z97" i="2"/>
  <c r="Y97" i="2"/>
  <c r="AC97" i="2" s="1"/>
  <c r="W97" i="2"/>
  <c r="U97" i="2"/>
  <c r="X97" i="2" s="1"/>
  <c r="S97" i="2"/>
  <c r="AB96" i="2"/>
  <c r="Y96" i="2"/>
  <c r="AC96" i="2" s="1"/>
  <c r="AD96" i="2" s="1"/>
  <c r="AE96" i="2" s="1"/>
  <c r="X96" i="2"/>
  <c r="W96" i="2"/>
  <c r="S96" i="2"/>
  <c r="U96" i="2" s="1"/>
  <c r="AB95" i="2"/>
  <c r="Z95" i="2"/>
  <c r="Y95" i="2"/>
  <c r="AC95" i="2" s="1"/>
  <c r="AD95" i="2" s="1"/>
  <c r="AE95" i="2" s="1"/>
  <c r="W95" i="2"/>
  <c r="U95" i="2"/>
  <c r="X95" i="2" s="1"/>
  <c r="S95" i="2"/>
  <c r="AC94" i="2"/>
  <c r="AB94" i="2"/>
  <c r="Y94" i="2"/>
  <c r="Z94" i="2" s="1"/>
  <c r="W94" i="2"/>
  <c r="S94" i="2"/>
  <c r="U94" i="2" s="1"/>
  <c r="X94" i="2" s="1"/>
  <c r="AB93" i="2"/>
  <c r="Z93" i="2"/>
  <c r="Y93" i="2"/>
  <c r="AC93" i="2" s="1"/>
  <c r="AD93" i="2" s="1"/>
  <c r="AE93" i="2" s="1"/>
  <c r="W93" i="2"/>
  <c r="U93" i="2"/>
  <c r="X93" i="2" s="1"/>
  <c r="S93" i="2"/>
  <c r="AB92" i="2"/>
  <c r="Y92" i="2"/>
  <c r="AC92" i="2" s="1"/>
  <c r="X92" i="2"/>
  <c r="W92" i="2"/>
  <c r="S92" i="2"/>
  <c r="U92" i="2" s="1"/>
  <c r="AB91" i="2"/>
  <c r="Z91" i="2"/>
  <c r="Y91" i="2"/>
  <c r="AC91" i="2" s="1"/>
  <c r="AD91" i="2" s="1"/>
  <c r="AE91" i="2" s="1"/>
  <c r="W91" i="2"/>
  <c r="U91" i="2"/>
  <c r="X91" i="2" s="1"/>
  <c r="S91" i="2"/>
  <c r="AC90" i="2"/>
  <c r="AB90" i="2"/>
  <c r="Y90" i="2"/>
  <c r="Z90" i="2" s="1"/>
  <c r="W90" i="2"/>
  <c r="S90" i="2"/>
  <c r="U90" i="2" s="1"/>
  <c r="X90" i="2" s="1"/>
  <c r="AE89" i="2"/>
  <c r="AB89" i="2"/>
  <c r="Z89" i="2"/>
  <c r="Y89" i="2"/>
  <c r="AC89" i="2" s="1"/>
  <c r="AD89" i="2" s="1"/>
  <c r="W89" i="2"/>
  <c r="U89" i="2"/>
  <c r="X89" i="2" s="1"/>
  <c r="S89" i="2"/>
  <c r="AB88" i="2"/>
  <c r="Y88" i="2"/>
  <c r="AC88" i="2" s="1"/>
  <c r="W88" i="2"/>
  <c r="S88" i="2"/>
  <c r="U88" i="2" s="1"/>
  <c r="X88" i="2" s="1"/>
  <c r="AB87" i="2"/>
  <c r="Z87" i="2"/>
  <c r="Y87" i="2"/>
  <c r="AC87" i="2" s="1"/>
  <c r="W87" i="2"/>
  <c r="U87" i="2"/>
  <c r="X87" i="2" s="1"/>
  <c r="S87" i="2"/>
  <c r="AC86" i="2"/>
  <c r="AD86" i="2" s="1"/>
  <c r="AE86" i="2" s="1"/>
  <c r="AB86" i="2"/>
  <c r="Y86" i="2"/>
  <c r="Z86" i="2" s="1"/>
  <c r="W86" i="2"/>
  <c r="S86" i="2"/>
  <c r="U86" i="2" s="1"/>
  <c r="X86" i="2" s="1"/>
  <c r="AE85" i="2"/>
  <c r="AB85" i="2"/>
  <c r="Z85" i="2"/>
  <c r="Y85" i="2"/>
  <c r="AC85" i="2" s="1"/>
  <c r="AD85" i="2" s="1"/>
  <c r="W85" i="2"/>
  <c r="U85" i="2"/>
  <c r="X85" i="2" s="1"/>
  <c r="S85" i="2"/>
  <c r="AB84" i="2"/>
  <c r="Y84" i="2"/>
  <c r="AC84" i="2" s="1"/>
  <c r="X84" i="2"/>
  <c r="W84" i="2"/>
  <c r="S84" i="2"/>
  <c r="U84" i="2" s="1"/>
  <c r="AB83" i="2"/>
  <c r="Z83" i="2"/>
  <c r="Y83" i="2"/>
  <c r="AC83" i="2" s="1"/>
  <c r="W83" i="2"/>
  <c r="U83" i="2"/>
  <c r="X83" i="2" s="1"/>
  <c r="S83" i="2"/>
  <c r="AC82" i="2"/>
  <c r="AB82" i="2"/>
  <c r="Y82" i="2"/>
  <c r="Z82" i="2" s="1"/>
  <c r="W82" i="2"/>
  <c r="S82" i="2"/>
  <c r="U82" i="2" s="1"/>
  <c r="X82" i="2" s="1"/>
  <c r="AB81" i="2"/>
  <c r="Z81" i="2"/>
  <c r="Y81" i="2"/>
  <c r="AC81" i="2" s="1"/>
  <c r="W81" i="2"/>
  <c r="U81" i="2"/>
  <c r="X81" i="2" s="1"/>
  <c r="S81" i="2"/>
  <c r="AB80" i="2"/>
  <c r="Y80" i="2"/>
  <c r="AC80" i="2" s="1"/>
  <c r="X80" i="2"/>
  <c r="W80" i="2"/>
  <c r="S80" i="2"/>
  <c r="U80" i="2" s="1"/>
  <c r="AB79" i="2"/>
  <c r="Z79" i="2"/>
  <c r="Y79" i="2"/>
  <c r="AC79" i="2" s="1"/>
  <c r="AD79" i="2" s="1"/>
  <c r="AE79" i="2" s="1"/>
  <c r="W79" i="2"/>
  <c r="U79" i="2"/>
  <c r="X79" i="2" s="1"/>
  <c r="S79" i="2"/>
  <c r="AC78" i="2"/>
  <c r="AD78" i="2" s="1"/>
  <c r="AE78" i="2" s="1"/>
  <c r="AB78" i="2"/>
  <c r="Y78" i="2"/>
  <c r="Z78" i="2" s="1"/>
  <c r="W78" i="2"/>
  <c r="S78" i="2"/>
  <c r="U78" i="2" s="1"/>
  <c r="X78" i="2" s="1"/>
  <c r="AB77" i="2"/>
  <c r="Z77" i="2"/>
  <c r="Y77" i="2"/>
  <c r="AC77" i="2" s="1"/>
  <c r="AD77" i="2" s="1"/>
  <c r="AE77" i="2" s="1"/>
  <c r="W77" i="2"/>
  <c r="U77" i="2"/>
  <c r="X77" i="2" s="1"/>
  <c r="S77" i="2"/>
  <c r="AB76" i="2"/>
  <c r="Y76" i="2"/>
  <c r="AC76" i="2" s="1"/>
  <c r="W76" i="2"/>
  <c r="S76" i="2"/>
  <c r="U76" i="2" s="1"/>
  <c r="X76" i="2" s="1"/>
  <c r="AB75" i="2"/>
  <c r="Z75" i="2"/>
  <c r="Y75" i="2"/>
  <c r="AC75" i="2" s="1"/>
  <c r="AD75" i="2" s="1"/>
  <c r="AE75" i="2" s="1"/>
  <c r="W75" i="2"/>
  <c r="U75" i="2"/>
  <c r="X75" i="2" s="1"/>
  <c r="S75" i="2"/>
  <c r="AC74" i="2"/>
  <c r="AD74" i="2" s="1"/>
  <c r="AE74" i="2" s="1"/>
  <c r="AB74" i="2"/>
  <c r="Y74" i="2"/>
  <c r="Z74" i="2" s="1"/>
  <c r="W74" i="2"/>
  <c r="S74" i="2"/>
  <c r="U74" i="2" s="1"/>
  <c r="X74" i="2" s="1"/>
  <c r="AB73" i="2"/>
  <c r="Z73" i="2"/>
  <c r="Y73" i="2"/>
  <c r="AC73" i="2" s="1"/>
  <c r="AD73" i="2" s="1"/>
  <c r="AE73" i="2" s="1"/>
  <c r="W73" i="2"/>
  <c r="U73" i="2"/>
  <c r="X73" i="2" s="1"/>
  <c r="S73" i="2"/>
  <c r="AB72" i="2"/>
  <c r="Y72" i="2"/>
  <c r="AC72" i="2" s="1"/>
  <c r="W72" i="2"/>
  <c r="S72" i="2"/>
  <c r="U72" i="2" s="1"/>
  <c r="X72" i="2" s="1"/>
  <c r="AB71" i="2"/>
  <c r="Z71" i="2"/>
  <c r="Y71" i="2"/>
  <c r="AC71" i="2" s="1"/>
  <c r="AD71" i="2" s="1"/>
  <c r="AE71" i="2" s="1"/>
  <c r="W71" i="2"/>
  <c r="U71" i="2"/>
  <c r="X71" i="2" s="1"/>
  <c r="S71" i="2"/>
  <c r="AC70" i="2"/>
  <c r="AB70" i="2"/>
  <c r="Y70" i="2"/>
  <c r="Z70" i="2" s="1"/>
  <c r="W70" i="2"/>
  <c r="S70" i="2"/>
  <c r="U70" i="2" s="1"/>
  <c r="X70" i="2" s="1"/>
  <c r="AB69" i="2"/>
  <c r="Z69" i="2"/>
  <c r="Y69" i="2"/>
  <c r="AC69" i="2" s="1"/>
  <c r="W69" i="2"/>
  <c r="U69" i="2"/>
  <c r="X69" i="2" s="1"/>
  <c r="S69" i="2"/>
  <c r="AB68" i="2"/>
  <c r="Y68" i="2"/>
  <c r="AC68" i="2" s="1"/>
  <c r="AD68" i="2" s="1"/>
  <c r="AE68" i="2" s="1"/>
  <c r="X68" i="2"/>
  <c r="W68" i="2"/>
  <c r="S68" i="2"/>
  <c r="U68" i="2" s="1"/>
  <c r="AB67" i="2"/>
  <c r="Z67" i="2"/>
  <c r="Y67" i="2"/>
  <c r="AC67" i="2" s="1"/>
  <c r="W67" i="2"/>
  <c r="U67" i="2"/>
  <c r="X67" i="2" s="1"/>
  <c r="S67" i="2"/>
  <c r="AC66" i="2"/>
  <c r="AD66" i="2" s="1"/>
  <c r="AE66" i="2" s="1"/>
  <c r="AB66" i="2"/>
  <c r="Y66" i="2"/>
  <c r="Z66" i="2" s="1"/>
  <c r="W66" i="2"/>
  <c r="S66" i="2"/>
  <c r="U66" i="2" s="1"/>
  <c r="X66" i="2" s="1"/>
  <c r="AB65" i="2"/>
  <c r="Z65" i="2"/>
  <c r="Y65" i="2"/>
  <c r="AC65" i="2" s="1"/>
  <c r="W65" i="2"/>
  <c r="U65" i="2"/>
  <c r="X65" i="2" s="1"/>
  <c r="S65" i="2"/>
  <c r="AB64" i="2"/>
  <c r="Y64" i="2"/>
  <c r="AC64" i="2" s="1"/>
  <c r="AD64" i="2" s="1"/>
  <c r="AE64" i="2" s="1"/>
  <c r="X64" i="2"/>
  <c r="W64" i="2"/>
  <c r="S64" i="2"/>
  <c r="U64" i="2" s="1"/>
  <c r="AB63" i="2"/>
  <c r="Z63" i="2"/>
  <c r="Y63" i="2"/>
  <c r="AC63" i="2" s="1"/>
  <c r="AD63" i="2" s="1"/>
  <c r="AE63" i="2" s="1"/>
  <c r="W63" i="2"/>
  <c r="U63" i="2"/>
  <c r="X63" i="2" s="1"/>
  <c r="S63" i="2"/>
  <c r="AC62" i="2"/>
  <c r="AB62" i="2"/>
  <c r="Y62" i="2"/>
  <c r="Z62" i="2" s="1"/>
  <c r="W62" i="2"/>
  <c r="S62" i="2"/>
  <c r="U62" i="2" s="1"/>
  <c r="X62" i="2" s="1"/>
  <c r="AB61" i="2"/>
  <c r="Z61" i="2"/>
  <c r="Y61" i="2"/>
  <c r="AC61" i="2" s="1"/>
  <c r="AD61" i="2" s="1"/>
  <c r="AE61" i="2" s="1"/>
  <c r="W61" i="2"/>
  <c r="U61" i="2"/>
  <c r="X61" i="2" s="1"/>
  <c r="S61" i="2"/>
  <c r="AB60" i="2"/>
  <c r="Y60" i="2"/>
  <c r="AC60" i="2" s="1"/>
  <c r="X60" i="2"/>
  <c r="W60" i="2"/>
  <c r="S60" i="2"/>
  <c r="U60" i="2" s="1"/>
  <c r="AB59" i="2"/>
  <c r="Z59" i="2"/>
  <c r="Y59" i="2"/>
  <c r="AC59" i="2" s="1"/>
  <c r="AD59" i="2" s="1"/>
  <c r="AE59" i="2" s="1"/>
  <c r="W59" i="2"/>
  <c r="U59" i="2"/>
  <c r="X59" i="2" s="1"/>
  <c r="S59" i="2"/>
  <c r="AC58" i="2"/>
  <c r="AB58" i="2"/>
  <c r="Y58" i="2"/>
  <c r="Z58" i="2" s="1"/>
  <c r="W58" i="2"/>
  <c r="S58" i="2"/>
  <c r="U58" i="2" s="1"/>
  <c r="X58" i="2" s="1"/>
  <c r="AE57" i="2"/>
  <c r="AB57" i="2"/>
  <c r="Z57" i="2"/>
  <c r="Y57" i="2"/>
  <c r="AC57" i="2" s="1"/>
  <c r="AD57" i="2" s="1"/>
  <c r="W57" i="2"/>
  <c r="U57" i="2"/>
  <c r="X57" i="2" s="1"/>
  <c r="S57" i="2"/>
  <c r="AB56" i="2"/>
  <c r="Y56" i="2"/>
  <c r="AC56" i="2" s="1"/>
  <c r="W56" i="2"/>
  <c r="S56" i="2"/>
  <c r="U56" i="2" s="1"/>
  <c r="X56" i="2" s="1"/>
  <c r="AB55" i="2"/>
  <c r="Z55" i="2"/>
  <c r="Y55" i="2"/>
  <c r="AC55" i="2" s="1"/>
  <c r="W55" i="2"/>
  <c r="U55" i="2"/>
  <c r="X55" i="2" s="1"/>
  <c r="S55" i="2"/>
  <c r="AC54" i="2"/>
  <c r="AD54" i="2" s="1"/>
  <c r="AE54" i="2" s="1"/>
  <c r="AB54" i="2"/>
  <c r="Y54" i="2"/>
  <c r="Z54" i="2" s="1"/>
  <c r="W54" i="2"/>
  <c r="S54" i="2"/>
  <c r="U54" i="2" s="1"/>
  <c r="X54" i="2" s="1"/>
  <c r="AE53" i="2"/>
  <c r="AB53" i="2"/>
  <c r="Z53" i="2"/>
  <c r="Y53" i="2"/>
  <c r="AC53" i="2" s="1"/>
  <c r="AD53" i="2" s="1"/>
  <c r="W53" i="2"/>
  <c r="U53" i="2"/>
  <c r="X53" i="2" s="1"/>
  <c r="S53" i="2"/>
  <c r="AB52" i="2"/>
  <c r="Y52" i="2"/>
  <c r="AC52" i="2" s="1"/>
  <c r="X52" i="2"/>
  <c r="W52" i="2"/>
  <c r="S52" i="2"/>
  <c r="U52" i="2" s="1"/>
  <c r="AB51" i="2"/>
  <c r="Z51" i="2"/>
  <c r="Y51" i="2"/>
  <c r="AC51" i="2" s="1"/>
  <c r="W51" i="2"/>
  <c r="U51" i="2"/>
  <c r="X51" i="2" s="1"/>
  <c r="S51" i="2"/>
  <c r="AC50" i="2"/>
  <c r="AB50" i="2"/>
  <c r="Y50" i="2"/>
  <c r="Z50" i="2" s="1"/>
  <c r="W50" i="2"/>
  <c r="S50" i="2"/>
  <c r="U50" i="2" s="1"/>
  <c r="X50" i="2" s="1"/>
  <c r="AB49" i="2"/>
  <c r="Z49" i="2"/>
  <c r="Y49" i="2"/>
  <c r="AC49" i="2" s="1"/>
  <c r="W49" i="2"/>
  <c r="U49" i="2"/>
  <c r="X49" i="2" s="1"/>
  <c r="S49" i="2"/>
  <c r="AB48" i="2"/>
  <c r="Y48" i="2"/>
  <c r="AC48" i="2" s="1"/>
  <c r="X48" i="2"/>
  <c r="W48" i="2"/>
  <c r="S48" i="2"/>
  <c r="U48" i="2" s="1"/>
  <c r="AB47" i="2"/>
  <c r="Z47" i="2"/>
  <c r="Y47" i="2"/>
  <c r="AC47" i="2" s="1"/>
  <c r="AD47" i="2" s="1"/>
  <c r="AE47" i="2" s="1"/>
  <c r="W47" i="2"/>
  <c r="U47" i="2"/>
  <c r="X47" i="2" s="1"/>
  <c r="S47" i="2"/>
  <c r="AC46" i="2"/>
  <c r="AD46" i="2" s="1"/>
  <c r="AE46" i="2" s="1"/>
  <c r="AB46" i="2"/>
  <c r="Y46" i="2"/>
  <c r="Z46" i="2" s="1"/>
  <c r="W46" i="2"/>
  <c r="S46" i="2"/>
  <c r="U46" i="2" s="1"/>
  <c r="X46" i="2" s="1"/>
  <c r="AB45" i="2"/>
  <c r="Z45" i="2"/>
  <c r="Y45" i="2"/>
  <c r="AC45" i="2" s="1"/>
  <c r="AD45" i="2" s="1"/>
  <c r="AE45" i="2" s="1"/>
  <c r="W45" i="2"/>
  <c r="U45" i="2"/>
  <c r="X45" i="2" s="1"/>
  <c r="S45" i="2"/>
  <c r="AB44" i="2"/>
  <c r="Y44" i="2"/>
  <c r="AC44" i="2" s="1"/>
  <c r="W44" i="2"/>
  <c r="S44" i="2"/>
  <c r="U44" i="2" s="1"/>
  <c r="X44" i="2" s="1"/>
  <c r="AB43" i="2"/>
  <c r="Z43" i="2"/>
  <c r="Y43" i="2"/>
  <c r="AC43" i="2" s="1"/>
  <c r="AD43" i="2" s="1"/>
  <c r="AE43" i="2" s="1"/>
  <c r="W43" i="2"/>
  <c r="U43" i="2"/>
  <c r="X43" i="2" s="1"/>
  <c r="S43" i="2"/>
  <c r="AC42" i="2"/>
  <c r="AD42" i="2" s="1"/>
  <c r="AE42" i="2" s="1"/>
  <c r="AB42" i="2"/>
  <c r="Y42" i="2"/>
  <c r="Z42" i="2" s="1"/>
  <c r="W42" i="2"/>
  <c r="S42" i="2"/>
  <c r="U42" i="2" s="1"/>
  <c r="X42" i="2" s="1"/>
  <c r="AB41" i="2"/>
  <c r="Z41" i="2"/>
  <c r="Y41" i="2"/>
  <c r="AC41" i="2" s="1"/>
  <c r="AD41" i="2" s="1"/>
  <c r="AE41" i="2" s="1"/>
  <c r="W41" i="2"/>
  <c r="U41" i="2"/>
  <c r="X41" i="2" s="1"/>
  <c r="S41" i="2"/>
  <c r="AB40" i="2"/>
  <c r="Y40" i="2"/>
  <c r="AC40" i="2" s="1"/>
  <c r="W40" i="2"/>
  <c r="S40" i="2"/>
  <c r="U40" i="2" s="1"/>
  <c r="X40" i="2" s="1"/>
  <c r="AB39" i="2"/>
  <c r="Z39" i="2"/>
  <c r="Y39" i="2"/>
  <c r="AC39" i="2" s="1"/>
  <c r="AD39" i="2" s="1"/>
  <c r="AE39" i="2" s="1"/>
  <c r="W39" i="2"/>
  <c r="U39" i="2"/>
  <c r="X39" i="2" s="1"/>
  <c r="S39" i="2"/>
  <c r="AC38" i="2"/>
  <c r="AB38" i="2"/>
  <c r="Y38" i="2"/>
  <c r="Z38" i="2" s="1"/>
  <c r="W38" i="2"/>
  <c r="S38" i="2"/>
  <c r="U38" i="2" s="1"/>
  <c r="X38" i="2" s="1"/>
  <c r="AB37" i="2"/>
  <c r="Z37" i="2"/>
  <c r="Y37" i="2"/>
  <c r="AC37" i="2" s="1"/>
  <c r="W37" i="2"/>
  <c r="U37" i="2"/>
  <c r="X37" i="2" s="1"/>
  <c r="S37" i="2"/>
  <c r="AB36" i="2"/>
  <c r="Y36" i="2"/>
  <c r="AC36" i="2" s="1"/>
  <c r="AD36" i="2" s="1"/>
  <c r="AE36" i="2" s="1"/>
  <c r="X36" i="2"/>
  <c r="W36" i="2"/>
  <c r="S36" i="2"/>
  <c r="U36" i="2" s="1"/>
  <c r="AB35" i="2"/>
  <c r="Z35" i="2"/>
  <c r="Y35" i="2"/>
  <c r="AC35" i="2" s="1"/>
  <c r="W35" i="2"/>
  <c r="U35" i="2"/>
  <c r="X35" i="2" s="1"/>
  <c r="S35" i="2"/>
  <c r="AC34" i="2"/>
  <c r="AD34" i="2" s="1"/>
  <c r="AE34" i="2" s="1"/>
  <c r="AB34" i="2"/>
  <c r="Y34" i="2"/>
  <c r="Z34" i="2" s="1"/>
  <c r="W34" i="2"/>
  <c r="S34" i="2"/>
  <c r="U34" i="2" s="1"/>
  <c r="X34" i="2" s="1"/>
  <c r="AB33" i="2"/>
  <c r="Z33" i="2"/>
  <c r="Y33" i="2"/>
  <c r="AC33" i="2" s="1"/>
  <c r="W33" i="2"/>
  <c r="U33" i="2"/>
  <c r="X33" i="2" s="1"/>
  <c r="S33" i="2"/>
  <c r="AB32" i="2"/>
  <c r="Y32" i="2"/>
  <c r="AC32" i="2" s="1"/>
  <c r="AD32" i="2" s="1"/>
  <c r="AE32" i="2" s="1"/>
  <c r="X32" i="2"/>
  <c r="W32" i="2"/>
  <c r="S32" i="2"/>
  <c r="U32" i="2" s="1"/>
  <c r="AB31" i="2"/>
  <c r="Z31" i="2"/>
  <c r="Y31" i="2"/>
  <c r="AC31" i="2" s="1"/>
  <c r="AD31" i="2" s="1"/>
  <c r="AE31" i="2" s="1"/>
  <c r="W31" i="2"/>
  <c r="U31" i="2"/>
  <c r="X31" i="2" s="1"/>
  <c r="S31" i="2"/>
  <c r="AC30" i="2"/>
  <c r="AB30" i="2"/>
  <c r="Y30" i="2"/>
  <c r="Z30" i="2" s="1"/>
  <c r="W30" i="2"/>
  <c r="S30" i="2"/>
  <c r="U30" i="2" s="1"/>
  <c r="X30" i="2" s="1"/>
  <c r="AB29" i="2"/>
  <c r="Z29" i="2"/>
  <c r="Y29" i="2"/>
  <c r="AC29" i="2" s="1"/>
  <c r="AD29" i="2" s="1"/>
  <c r="AE29" i="2" s="1"/>
  <c r="W29" i="2"/>
  <c r="U29" i="2"/>
  <c r="X29" i="2" s="1"/>
  <c r="S29" i="2"/>
  <c r="AB28" i="2"/>
  <c r="Y28" i="2"/>
  <c r="AC28" i="2" s="1"/>
  <c r="X28" i="2"/>
  <c r="W28" i="2"/>
  <c r="S28" i="2"/>
  <c r="U28" i="2" s="1"/>
  <c r="AB27" i="2"/>
  <c r="Z27" i="2"/>
  <c r="Y27" i="2"/>
  <c r="AC27" i="2" s="1"/>
  <c r="AD27" i="2" s="1"/>
  <c r="AE27" i="2" s="1"/>
  <c r="W27" i="2"/>
  <c r="U27" i="2"/>
  <c r="X27" i="2" s="1"/>
  <c r="S27" i="2"/>
  <c r="AC26" i="2"/>
  <c r="AB26" i="2"/>
  <c r="Y26" i="2"/>
  <c r="Z26" i="2" s="1"/>
  <c r="W26" i="2"/>
  <c r="S26" i="2"/>
  <c r="U26" i="2" s="1"/>
  <c r="X26" i="2" s="1"/>
  <c r="AE25" i="2"/>
  <c r="AB25" i="2"/>
  <c r="Z25" i="2"/>
  <c r="Y25" i="2"/>
  <c r="AC25" i="2" s="1"/>
  <c r="AD25" i="2" s="1"/>
  <c r="W25" i="2"/>
  <c r="U25" i="2"/>
  <c r="X25" i="2" s="1"/>
  <c r="S25" i="2"/>
  <c r="AB24" i="2"/>
  <c r="Y24" i="2"/>
  <c r="AC24" i="2" s="1"/>
  <c r="W24" i="2"/>
  <c r="S24" i="2"/>
  <c r="U24" i="2" s="1"/>
  <c r="X24" i="2" s="1"/>
  <c r="AB23" i="2"/>
  <c r="Z23" i="2"/>
  <c r="Y23" i="2"/>
  <c r="AC23" i="2" s="1"/>
  <c r="W23" i="2"/>
  <c r="U23" i="2"/>
  <c r="X23" i="2" s="1"/>
  <c r="S23" i="2"/>
  <c r="AC22" i="2"/>
  <c r="AD22" i="2" s="1"/>
  <c r="AE22" i="2" s="1"/>
  <c r="AB22" i="2"/>
  <c r="Y22" i="2"/>
  <c r="Z22" i="2" s="1"/>
  <c r="W22" i="2"/>
  <c r="S22" i="2"/>
  <c r="U22" i="2" s="1"/>
  <c r="X22" i="2" s="1"/>
  <c r="AE21" i="2"/>
  <c r="AB21" i="2"/>
  <c r="Z21" i="2"/>
  <c r="Y21" i="2"/>
  <c r="AC21" i="2" s="1"/>
  <c r="AD21" i="2" s="1"/>
  <c r="W21" i="2"/>
  <c r="U21" i="2"/>
  <c r="X21" i="2" s="1"/>
  <c r="S21" i="2"/>
  <c r="AB20" i="2"/>
  <c r="Y20" i="2"/>
  <c r="AC20" i="2" s="1"/>
  <c r="X20" i="2"/>
  <c r="W20" i="2"/>
  <c r="S20" i="2"/>
  <c r="U20" i="2" s="1"/>
  <c r="AB19" i="2"/>
  <c r="Z19" i="2"/>
  <c r="Y19" i="2"/>
  <c r="AC19" i="2" s="1"/>
  <c r="W19" i="2"/>
  <c r="U19" i="2"/>
  <c r="X19" i="2" s="1"/>
  <c r="S19" i="2"/>
  <c r="AC18" i="2"/>
  <c r="AB18" i="2"/>
  <c r="Y18" i="2"/>
  <c r="Z18" i="2" s="1"/>
  <c r="W18" i="2"/>
  <c r="S18" i="2"/>
  <c r="U18" i="2" s="1"/>
  <c r="X18" i="2" s="1"/>
  <c r="AB17" i="2"/>
  <c r="Z17" i="2"/>
  <c r="Y17" i="2"/>
  <c r="AC17" i="2" s="1"/>
  <c r="W17" i="2"/>
  <c r="U17" i="2"/>
  <c r="X17" i="2" s="1"/>
  <c r="S17" i="2"/>
  <c r="AB16" i="2"/>
  <c r="Y16" i="2"/>
  <c r="AC16" i="2" s="1"/>
  <c r="X16" i="2"/>
  <c r="W16" i="2"/>
  <c r="S16" i="2"/>
  <c r="U16" i="2" s="1"/>
  <c r="AB15" i="2"/>
  <c r="Z15" i="2"/>
  <c r="Y15" i="2"/>
  <c r="AC15" i="2" s="1"/>
  <c r="AD15" i="2" s="1"/>
  <c r="AE15" i="2" s="1"/>
  <c r="W15" i="2"/>
  <c r="U15" i="2"/>
  <c r="X15" i="2" s="1"/>
  <c r="S15" i="2"/>
  <c r="AC14" i="2"/>
  <c r="AD14" i="2" s="1"/>
  <c r="AE14" i="2" s="1"/>
  <c r="AB14" i="2"/>
  <c r="Y14" i="2"/>
  <c r="Z14" i="2" s="1"/>
  <c r="W14" i="2"/>
  <c r="S14" i="2"/>
  <c r="U14" i="2" s="1"/>
  <c r="X14" i="2" s="1"/>
  <c r="AB13" i="2"/>
  <c r="Z13" i="2"/>
  <c r="Y13" i="2"/>
  <c r="AC13" i="2" s="1"/>
  <c r="AD13" i="2" s="1"/>
  <c r="AE13" i="2" s="1"/>
  <c r="W13" i="2"/>
  <c r="U13" i="2"/>
  <c r="X13" i="2" s="1"/>
  <c r="S13" i="2"/>
  <c r="AB12" i="2"/>
  <c r="Y12" i="2"/>
  <c r="AC12" i="2" s="1"/>
  <c r="W12" i="2"/>
  <c r="S12" i="2"/>
  <c r="U12" i="2" s="1"/>
  <c r="X12" i="2" s="1"/>
  <c r="AB11" i="2"/>
  <c r="Z11" i="2"/>
  <c r="Y11" i="2"/>
  <c r="AC11" i="2" s="1"/>
  <c r="AD11" i="2" s="1"/>
  <c r="AE11" i="2" s="1"/>
  <c r="W11" i="2"/>
  <c r="U11" i="2"/>
  <c r="X11" i="2" s="1"/>
  <c r="S11" i="2"/>
  <c r="AC10" i="2"/>
  <c r="AD10" i="2" s="1"/>
  <c r="AE10" i="2" s="1"/>
  <c r="AB10" i="2"/>
  <c r="Y10" i="2"/>
  <c r="Z10" i="2" s="1"/>
  <c r="W10" i="2"/>
  <c r="S10" i="2"/>
  <c r="U10" i="2" s="1"/>
  <c r="X10" i="2" s="1"/>
  <c r="AB9" i="2"/>
  <c r="Z9" i="2"/>
  <c r="Y9" i="2"/>
  <c r="AC9" i="2" s="1"/>
  <c r="AD9" i="2" s="1"/>
  <c r="AE9" i="2" s="1"/>
  <c r="W9" i="2"/>
  <c r="U9" i="2"/>
  <c r="X9" i="2" s="1"/>
  <c r="S9" i="2"/>
  <c r="AB8" i="2"/>
  <c r="Y8" i="2"/>
  <c r="AC8" i="2" s="1"/>
  <c r="W8" i="2"/>
  <c r="S8" i="2"/>
  <c r="U8" i="2" s="1"/>
  <c r="X8" i="2" s="1"/>
  <c r="AB7" i="2"/>
  <c r="Z7" i="2"/>
  <c r="Y7" i="2"/>
  <c r="AC7" i="2" s="1"/>
  <c r="AD7" i="2" s="1"/>
  <c r="AE7" i="2" s="1"/>
  <c r="W7" i="2"/>
  <c r="U7" i="2"/>
  <c r="X7" i="2" s="1"/>
  <c r="S7" i="2"/>
  <c r="AD135" i="3" l="1"/>
  <c r="AE135" i="3" s="1"/>
  <c r="AD167" i="3"/>
  <c r="AE167" i="3" s="1"/>
  <c r="AC56" i="5"/>
  <c r="AC611" i="5"/>
  <c r="AC464" i="4"/>
  <c r="AC822" i="4"/>
  <c r="AC852" i="4"/>
  <c r="X1432" i="4"/>
  <c r="X1438" i="4"/>
  <c r="X1442" i="4"/>
  <c r="X1458" i="4"/>
  <c r="X1721" i="4"/>
  <c r="X1786" i="4"/>
  <c r="X1788" i="4"/>
  <c r="AC1976" i="4"/>
  <c r="X2135" i="4"/>
  <c r="X2137" i="4"/>
  <c r="AC2206" i="4"/>
  <c r="AC2246" i="4"/>
  <c r="X2372" i="4"/>
  <c r="AC2479" i="4"/>
  <c r="X2567" i="4"/>
  <c r="X2577" i="4"/>
  <c r="X2915" i="4"/>
  <c r="AC3194" i="4"/>
  <c r="AC3203" i="4"/>
  <c r="AC3207" i="4"/>
  <c r="X1279" i="4"/>
  <c r="AC1567" i="4"/>
  <c r="X1585" i="4"/>
  <c r="X1587" i="4"/>
  <c r="AC1701" i="4"/>
  <c r="X1832" i="4"/>
  <c r="X2470" i="4"/>
  <c r="X2478" i="4"/>
  <c r="AC2611" i="4"/>
  <c r="AD2611" i="4" s="1"/>
  <c r="AE2611" i="4" s="1"/>
  <c r="AC2615" i="4"/>
  <c r="AC2619" i="4"/>
  <c r="X2856" i="4"/>
  <c r="X1576" i="4"/>
  <c r="AC1743" i="4"/>
  <c r="X2072" i="4"/>
  <c r="X2325" i="4"/>
  <c r="X2327" i="4"/>
  <c r="X2506" i="4"/>
  <c r="X435" i="4"/>
  <c r="X437" i="4"/>
  <c r="AC819" i="4"/>
  <c r="AC1190" i="4"/>
  <c r="X1431" i="4"/>
  <c r="X1455" i="4"/>
  <c r="X1457" i="4"/>
  <c r="AD1457" i="4" s="1"/>
  <c r="AE1457" i="4" s="1"/>
  <c r="X1467" i="4"/>
  <c r="AC1572" i="4"/>
  <c r="X1722" i="4"/>
  <c r="X1724" i="4"/>
  <c r="AC1820" i="4"/>
  <c r="X1924" i="4"/>
  <c r="AC1957" i="4"/>
  <c r="X2942" i="4"/>
  <c r="X3027" i="4"/>
  <c r="X3108" i="4"/>
  <c r="Z1572" i="4"/>
  <c r="AC1578" i="4"/>
  <c r="X1586" i="4"/>
  <c r="AC1989" i="4"/>
  <c r="AC2096" i="4"/>
  <c r="X2469" i="4"/>
  <c r="X2752" i="4"/>
  <c r="X3182" i="4"/>
  <c r="X43" i="4"/>
  <c r="X149" i="4"/>
  <c r="X151" i="4"/>
  <c r="X153" i="4"/>
  <c r="X195" i="4"/>
  <c r="X221" i="4"/>
  <c r="AD221" i="4" s="1"/>
  <c r="AE221" i="4" s="1"/>
  <c r="X227" i="4"/>
  <c r="X231" i="4"/>
  <c r="X233" i="4"/>
  <c r="X239" i="4"/>
  <c r="X243" i="4"/>
  <c r="X247" i="4"/>
  <c r="X259" i="4"/>
  <c r="X261" i="4"/>
  <c r="X854" i="4"/>
  <c r="AC1457" i="4"/>
  <c r="AC2031" i="4"/>
  <c r="X2248" i="4"/>
  <c r="X2250" i="4"/>
  <c r="X2252" i="4"/>
  <c r="AC2554" i="4"/>
  <c r="X2825" i="4"/>
  <c r="X2827" i="4"/>
  <c r="AC2914" i="4"/>
  <c r="AC1524" i="4"/>
  <c r="X1646" i="4"/>
  <c r="X1714" i="4"/>
  <c r="AC1735" i="4"/>
  <c r="X1776" i="4"/>
  <c r="X1778" i="4"/>
  <c r="AD1778" i="4" s="1"/>
  <c r="AE1778" i="4" s="1"/>
  <c r="X1780" i="4"/>
  <c r="X1888" i="4"/>
  <c r="X1904" i="4"/>
  <c r="X1908" i="4"/>
  <c r="X2060" i="4"/>
  <c r="X2064" i="4"/>
  <c r="X2395" i="4"/>
  <c r="X2687" i="4"/>
  <c r="X2689" i="4"/>
  <c r="AC2949" i="4"/>
  <c r="X2977" i="4"/>
  <c r="X2979" i="4"/>
  <c r="AC3078" i="4"/>
  <c r="X3212" i="4"/>
  <c r="X268" i="4"/>
  <c r="X295" i="4"/>
  <c r="X299" i="4"/>
  <c r="AC438" i="4"/>
  <c r="AC462" i="4"/>
  <c r="AC491" i="4"/>
  <c r="AC495" i="4"/>
  <c r="AC499" i="4"/>
  <c r="AC503" i="4"/>
  <c r="AC507" i="4"/>
  <c r="AC1314" i="4"/>
  <c r="AC2170" i="4"/>
  <c r="X2713" i="4"/>
  <c r="AC2746" i="4"/>
  <c r="X2811" i="4"/>
  <c r="AC2830" i="4"/>
  <c r="AC2834" i="4"/>
  <c r="X2909" i="4"/>
  <c r="AD2909" i="4" s="1"/>
  <c r="AE2909" i="4" s="1"/>
  <c r="X2987" i="4"/>
  <c r="X3005" i="4"/>
  <c r="X3007" i="4"/>
  <c r="AC3102" i="4"/>
  <c r="X3138" i="4"/>
  <c r="X3156" i="4"/>
  <c r="X1016" i="4"/>
  <c r="AC1279" i="4"/>
  <c r="AD1279" i="4" s="1"/>
  <c r="AE1279" i="4" s="1"/>
  <c r="AC1287" i="4"/>
  <c r="X1354" i="4"/>
  <c r="X1394" i="4"/>
  <c r="X1521" i="4"/>
  <c r="X1740" i="4"/>
  <c r="AC1764" i="4"/>
  <c r="AC1835" i="4"/>
  <c r="X1863" i="4"/>
  <c r="Z1976" i="4"/>
  <c r="AC2019" i="4"/>
  <c r="AC2143" i="4"/>
  <c r="X2171" i="4"/>
  <c r="X2342" i="4"/>
  <c r="X2346" i="4"/>
  <c r="X2348" i="4"/>
  <c r="X2479" i="4"/>
  <c r="AD2479" i="4" s="1"/>
  <c r="AE2479" i="4" s="1"/>
  <c r="AC2490" i="4"/>
  <c r="X2534" i="4"/>
  <c r="X2538" i="4"/>
  <c r="X2542" i="4"/>
  <c r="X2544" i="4"/>
  <c r="X2550" i="4"/>
  <c r="X2554" i="4"/>
  <c r="X2590" i="4"/>
  <c r="X2592" i="4"/>
  <c r="X2594" i="4"/>
  <c r="X2606" i="4"/>
  <c r="AC2607" i="4"/>
  <c r="AC2647" i="4"/>
  <c r="AC2651" i="4"/>
  <c r="X2749" i="4"/>
  <c r="AC2795" i="4"/>
  <c r="AC2883" i="4"/>
  <c r="Z811" i="4"/>
  <c r="AC926" i="4"/>
  <c r="X1072" i="4"/>
  <c r="AC2799" i="4"/>
  <c r="AC2870" i="4"/>
  <c r="AC2934" i="4"/>
  <c r="AC3130" i="4"/>
  <c r="X3254" i="4"/>
  <c r="X411" i="4"/>
  <c r="AC460" i="4"/>
  <c r="X665" i="4"/>
  <c r="AC1006" i="4"/>
  <c r="AC1238" i="4"/>
  <c r="X1288" i="4"/>
  <c r="AC1352" i="4"/>
  <c r="X1450" i="4"/>
  <c r="X1604" i="4"/>
  <c r="X1606" i="4"/>
  <c r="X1645" i="4"/>
  <c r="X1688" i="4"/>
  <c r="X1711" i="4"/>
  <c r="X1777" i="4"/>
  <c r="AC1784" i="4"/>
  <c r="AD1784" i="4" s="1"/>
  <c r="AE1784" i="4" s="1"/>
  <c r="AC1806" i="4"/>
  <c r="X1840" i="4"/>
  <c r="X2026" i="4"/>
  <c r="X2154" i="4"/>
  <c r="X2160" i="4"/>
  <c r="AC2506" i="4"/>
  <c r="AC2711" i="4"/>
  <c r="AD2711" i="4" s="1"/>
  <c r="AE2711" i="4" s="1"/>
  <c r="AC2805" i="4"/>
  <c r="AC2909" i="4"/>
  <c r="X2941" i="4"/>
  <c r="AC2942" i="4"/>
  <c r="AC3005" i="4"/>
  <c r="X3068" i="4"/>
  <c r="X3213" i="4"/>
  <c r="X3215" i="4"/>
  <c r="X296" i="4"/>
  <c r="X298" i="4"/>
  <c r="X302" i="4"/>
  <c r="AC474" i="4"/>
  <c r="AC476" i="4"/>
  <c r="AC881" i="4"/>
  <c r="AC1193" i="4"/>
  <c r="X2712" i="4"/>
  <c r="X2724" i="4"/>
  <c r="AC2911" i="4"/>
  <c r="X3076" i="4"/>
  <c r="X3137" i="4"/>
  <c r="X3157" i="4"/>
  <c r="AC3248" i="4"/>
  <c r="X316" i="4"/>
  <c r="X350" i="4"/>
  <c r="X352" i="4"/>
  <c r="AD352" i="4" s="1"/>
  <c r="AE352" i="4" s="1"/>
  <c r="X380" i="4"/>
  <c r="AC458" i="4"/>
  <c r="AC466" i="4"/>
  <c r="X1403" i="4"/>
  <c r="X1667" i="4"/>
  <c r="X1809" i="4"/>
  <c r="X1811" i="4"/>
  <c r="X1813" i="4"/>
  <c r="AC1895" i="4"/>
  <c r="X1981" i="4"/>
  <c r="AC2047" i="4"/>
  <c r="AC2057" i="4"/>
  <c r="X2101" i="4"/>
  <c r="X2168" i="4"/>
  <c r="X2172" i="4"/>
  <c r="X2186" i="4"/>
  <c r="X2343" i="4"/>
  <c r="X2351" i="4"/>
  <c r="X2533" i="4"/>
  <c r="X2535" i="4"/>
  <c r="X2537" i="4"/>
  <c r="X2549" i="4"/>
  <c r="X2551" i="4"/>
  <c r="X2553" i="4"/>
  <c r="AC2704" i="4"/>
  <c r="X2883" i="4"/>
  <c r="AD2883" i="4" s="1"/>
  <c r="AE2883" i="4" s="1"/>
  <c r="X3177" i="4"/>
  <c r="X3179" i="4"/>
  <c r="X3193" i="4"/>
  <c r="X3223" i="4"/>
  <c r="AC141" i="6"/>
  <c r="X813" i="4"/>
  <c r="AD813" i="4" s="1"/>
  <c r="AE813" i="4" s="1"/>
  <c r="X976" i="4"/>
  <c r="X984" i="4"/>
  <c r="X1000" i="4"/>
  <c r="X1131" i="4"/>
  <c r="X1226" i="4"/>
  <c r="X1074" i="4"/>
  <c r="X1076" i="4"/>
  <c r="X903" i="4"/>
  <c r="X933" i="4"/>
  <c r="X771" i="4"/>
  <c r="X981" i="4"/>
  <c r="X985" i="4"/>
  <c r="X1144" i="4"/>
  <c r="X1221" i="4"/>
  <c r="X1227" i="4"/>
  <c r="X1229" i="4"/>
  <c r="X820" i="4"/>
  <c r="X1055" i="4"/>
  <c r="X1063" i="4"/>
  <c r="X1162" i="4"/>
  <c r="X1164" i="4"/>
  <c r="X1168" i="4"/>
  <c r="X1170" i="4"/>
  <c r="X1172" i="4"/>
  <c r="X1176" i="4"/>
  <c r="X1267" i="4"/>
  <c r="X1269" i="4"/>
  <c r="X1273" i="4"/>
  <c r="X439" i="4"/>
  <c r="AC124" i="4"/>
  <c r="AC144" i="4"/>
  <c r="X382" i="4"/>
  <c r="X384" i="4"/>
  <c r="AC429" i="4"/>
  <c r="AC433" i="4"/>
  <c r="AC435" i="4"/>
  <c r="AC465" i="4"/>
  <c r="AC469" i="4"/>
  <c r="AC481" i="4"/>
  <c r="AC485" i="4"/>
  <c r="X741" i="4"/>
  <c r="AC779" i="4"/>
  <c r="AC868" i="4"/>
  <c r="X53" i="4"/>
  <c r="X59" i="4"/>
  <c r="X67" i="4"/>
  <c r="X71" i="4"/>
  <c r="X73" i="4"/>
  <c r="X77" i="4"/>
  <c r="X83" i="4"/>
  <c r="X87" i="4"/>
  <c r="X93" i="4"/>
  <c r="X95" i="4"/>
  <c r="X99" i="4"/>
  <c r="X101" i="4"/>
  <c r="AC334" i="4"/>
  <c r="AC336" i="4"/>
  <c r="AC348" i="4"/>
  <c r="AC350" i="4"/>
  <c r="AC352" i="4"/>
  <c r="AC362" i="4"/>
  <c r="X396" i="4"/>
  <c r="X400" i="4"/>
  <c r="AC611" i="4"/>
  <c r="AC615" i="4"/>
  <c r="AC619" i="4"/>
  <c r="AC623" i="4"/>
  <c r="AC653" i="4"/>
  <c r="Z779" i="4"/>
  <c r="AC781" i="4"/>
  <c r="X436" i="4"/>
  <c r="X438" i="4"/>
  <c r="X472" i="4"/>
  <c r="X474" i="4"/>
  <c r="AD474" i="4" s="1"/>
  <c r="AE474" i="4" s="1"/>
  <c r="X476" i="4"/>
  <c r="X478" i="4"/>
  <c r="X480" i="4"/>
  <c r="X877" i="4"/>
  <c r="X23" i="4"/>
  <c r="X32" i="4"/>
  <c r="X34" i="4"/>
  <c r="AC61" i="4"/>
  <c r="X303" i="4"/>
  <c r="X311" i="4"/>
  <c r="X315" i="4"/>
  <c r="X331" i="4"/>
  <c r="X339" i="4"/>
  <c r="AC745" i="4"/>
  <c r="AD745" i="4" s="1"/>
  <c r="AE745" i="4" s="1"/>
  <c r="X761" i="4"/>
  <c r="AC849" i="4"/>
  <c r="X62" i="4"/>
  <c r="X64" i="4"/>
  <c r="X66" i="4"/>
  <c r="X108" i="4"/>
  <c r="X110" i="4"/>
  <c r="X112" i="4"/>
  <c r="AC205" i="4"/>
  <c r="AC209" i="4"/>
  <c r="AC221" i="4"/>
  <c r="AC237" i="4"/>
  <c r="AC272" i="4"/>
  <c r="AC319" i="4"/>
  <c r="AC343" i="4"/>
  <c r="AC355" i="4"/>
  <c r="AC359" i="4"/>
  <c r="X397" i="4"/>
  <c r="X746" i="4"/>
  <c r="X758" i="4"/>
  <c r="X794" i="4"/>
  <c r="X815" i="4"/>
  <c r="X876" i="4"/>
  <c r="X878" i="4"/>
  <c r="X880" i="4"/>
  <c r="X11" i="4"/>
  <c r="AC48" i="4"/>
  <c r="X785" i="4"/>
  <c r="X802" i="4"/>
  <c r="AC943" i="4"/>
  <c r="AC955" i="4"/>
  <c r="X1007" i="4"/>
  <c r="X1011" i="4"/>
  <c r="X1023" i="4"/>
  <c r="AC1054" i="4"/>
  <c r="X1084" i="4"/>
  <c r="X1098" i="4"/>
  <c r="X1102" i="4"/>
  <c r="X1104" i="4"/>
  <c r="AC1127" i="4"/>
  <c r="X1231" i="4"/>
  <c r="X1284" i="4"/>
  <c r="AC1295" i="4"/>
  <c r="AC1299" i="4"/>
  <c r="X1344" i="4"/>
  <c r="AC1377" i="4"/>
  <c r="AC1430" i="4"/>
  <c r="AC1432" i="4"/>
  <c r="AD1432" i="4" s="1"/>
  <c r="AE1432" i="4" s="1"/>
  <c r="X1495" i="4"/>
  <c r="X1501" i="4"/>
  <c r="X1515" i="4"/>
  <c r="X1556" i="4"/>
  <c r="AC1594" i="4"/>
  <c r="X1716" i="4"/>
  <c r="X1741" i="4"/>
  <c r="X1745" i="4"/>
  <c r="AC1788" i="4"/>
  <c r="AC1831" i="4"/>
  <c r="X1841" i="4"/>
  <c r="X1864" i="4"/>
  <c r="X1866" i="4"/>
  <c r="X1870" i="4"/>
  <c r="X1876" i="4"/>
  <c r="X1917" i="4"/>
  <c r="AC2000" i="4"/>
  <c r="X2030" i="4"/>
  <c r="AC2107" i="4"/>
  <c r="X2141" i="4"/>
  <c r="AC2175" i="4"/>
  <c r="X2556" i="4"/>
  <c r="AC2589" i="4"/>
  <c r="X2709" i="4"/>
  <c r="X2711" i="4"/>
  <c r="AC2982" i="4"/>
  <c r="X3016" i="4"/>
  <c r="X3029" i="4"/>
  <c r="X3033" i="4"/>
  <c r="AC3055" i="4"/>
  <c r="X3128" i="4"/>
  <c r="X3132" i="4"/>
  <c r="X3205" i="4"/>
  <c r="AC3212" i="4"/>
  <c r="X3216" i="4"/>
  <c r="AC1303" i="4"/>
  <c r="AC1442" i="4"/>
  <c r="X2322" i="4"/>
  <c r="X2326" i="4"/>
  <c r="AC2441" i="4"/>
  <c r="X2513" i="4"/>
  <c r="X2621" i="4"/>
  <c r="AC2636" i="4"/>
  <c r="X2748" i="4"/>
  <c r="X2803" i="4"/>
  <c r="AC2808" i="4"/>
  <c r="AC2847" i="4"/>
  <c r="X3035" i="4"/>
  <c r="X3056" i="4"/>
  <c r="AC3063" i="4"/>
  <c r="X3067" i="4"/>
  <c r="AC3163" i="4"/>
  <c r="AC3165" i="4"/>
  <c r="AC3169" i="4"/>
  <c r="X3220" i="4"/>
  <c r="X899" i="4"/>
  <c r="X956" i="4"/>
  <c r="AC1025" i="4"/>
  <c r="X1126" i="4"/>
  <c r="X1128" i="4"/>
  <c r="X1306" i="4"/>
  <c r="X1321" i="4"/>
  <c r="X1370" i="4"/>
  <c r="X1380" i="4"/>
  <c r="AC1501" i="4"/>
  <c r="X1595" i="4"/>
  <c r="X1624" i="4"/>
  <c r="AC1655" i="4"/>
  <c r="X1671" i="4"/>
  <c r="AC1680" i="4"/>
  <c r="X1696" i="4"/>
  <c r="X1698" i="4"/>
  <c r="X1707" i="4"/>
  <c r="X1793" i="4"/>
  <c r="X1801" i="4"/>
  <c r="AC1839" i="4"/>
  <c r="X1857" i="4"/>
  <c r="X1859" i="4"/>
  <c r="AC1907" i="4"/>
  <c r="AC1911" i="4"/>
  <c r="AC1915" i="4"/>
  <c r="X1933" i="4"/>
  <c r="X1940" i="4"/>
  <c r="AC2041" i="4"/>
  <c r="X2067" i="4"/>
  <c r="X2104" i="4"/>
  <c r="X2116" i="4"/>
  <c r="X2120" i="4"/>
  <c r="X2124" i="4"/>
  <c r="X2190" i="4"/>
  <c r="X2279" i="4"/>
  <c r="AC2349" i="4"/>
  <c r="X2371" i="4"/>
  <c r="X2375" i="4"/>
  <c r="X2391" i="4"/>
  <c r="X2393" i="4"/>
  <c r="AD2393" i="4" s="1"/>
  <c r="AE2393" i="4" s="1"/>
  <c r="X2406" i="4"/>
  <c r="X2412" i="4"/>
  <c r="AC2530" i="4"/>
  <c r="AC2566" i="4"/>
  <c r="AC2570" i="4"/>
  <c r="AC2572" i="4"/>
  <c r="X2694" i="4"/>
  <c r="X2717" i="4"/>
  <c r="AC2767" i="4"/>
  <c r="AC2933" i="4"/>
  <c r="AC2946" i="4"/>
  <c r="X1757" i="4"/>
  <c r="AC2253" i="4"/>
  <c r="X2462" i="4"/>
  <c r="AC2467" i="4"/>
  <c r="X2631" i="4"/>
  <c r="AC2666" i="4"/>
  <c r="X2840" i="4"/>
  <c r="AC2853" i="4"/>
  <c r="AC2950" i="4"/>
  <c r="X2974" i="4"/>
  <c r="AC2991" i="4"/>
  <c r="X3064" i="4"/>
  <c r="X3083" i="4"/>
  <c r="X3087" i="4"/>
  <c r="AC3107" i="4"/>
  <c r="AC3123" i="4"/>
  <c r="X3174" i="4"/>
  <c r="X3176" i="4"/>
  <c r="Z3207" i="4"/>
  <c r="X3238" i="4"/>
  <c r="X988" i="4"/>
  <c r="X1004" i="4"/>
  <c r="X1028" i="4"/>
  <c r="X1032" i="4"/>
  <c r="X1036" i="4"/>
  <c r="AC1065" i="4"/>
  <c r="X1085" i="4"/>
  <c r="X1089" i="4"/>
  <c r="X1093" i="4"/>
  <c r="AD1093" i="4" s="1"/>
  <c r="AE1093" i="4" s="1"/>
  <c r="X1101" i="4"/>
  <c r="X1103" i="4"/>
  <c r="AC1167" i="4"/>
  <c r="X1244" i="4"/>
  <c r="X1248" i="4"/>
  <c r="X1250" i="4"/>
  <c r="X1260" i="4"/>
  <c r="X1283" i="4"/>
  <c r="X1506" i="4"/>
  <c r="X1553" i="4"/>
  <c r="X1683" i="4"/>
  <c r="X1713" i="4"/>
  <c r="AC1828" i="4"/>
  <c r="AC1851" i="4"/>
  <c r="X1865" i="4"/>
  <c r="X1867" i="4"/>
  <c r="X1918" i="4"/>
  <c r="X2163" i="4"/>
  <c r="X2254" i="4"/>
  <c r="X2301" i="4"/>
  <c r="X2311" i="4"/>
  <c r="AC2598" i="4"/>
  <c r="X2710" i="4"/>
  <c r="X3047" i="4"/>
  <c r="X3129" i="4"/>
  <c r="AC3211" i="4"/>
  <c r="AC1179" i="4"/>
  <c r="AC1319" i="4"/>
  <c r="AD2071" i="4"/>
  <c r="AE2071" i="4" s="1"/>
  <c r="X2491" i="4"/>
  <c r="X2497" i="4"/>
  <c r="AC2502" i="4"/>
  <c r="X2516" i="4"/>
  <c r="X2659" i="4"/>
  <c r="X2673" i="4"/>
  <c r="AC2743" i="4"/>
  <c r="X2780" i="4"/>
  <c r="X2819" i="4"/>
  <c r="AC2882" i="4"/>
  <c r="AC2888" i="4"/>
  <c r="X2894" i="4"/>
  <c r="AC2903" i="4"/>
  <c r="X2917" i="4"/>
  <c r="X3051" i="4"/>
  <c r="X3097" i="4"/>
  <c r="X3112" i="4"/>
  <c r="X3208" i="4"/>
  <c r="X3219" i="4"/>
  <c r="AD3219" i="4" s="1"/>
  <c r="AE3219" i="4" s="1"/>
  <c r="X3221" i="4"/>
  <c r="X894" i="4"/>
  <c r="X896" i="4"/>
  <c r="AC915" i="4"/>
  <c r="X963" i="4"/>
  <c r="X969" i="4"/>
  <c r="AC990" i="4"/>
  <c r="AC994" i="4"/>
  <c r="X1182" i="4"/>
  <c r="X1274" i="4"/>
  <c r="X1305" i="4"/>
  <c r="AC1331" i="4"/>
  <c r="X1377" i="4"/>
  <c r="X1381" i="4"/>
  <c r="X1383" i="4"/>
  <c r="AC1420" i="4"/>
  <c r="AD1420" i="4" s="1"/>
  <c r="AE1420" i="4" s="1"/>
  <c r="AC1422" i="4"/>
  <c r="AC1475" i="4"/>
  <c r="X1487" i="4"/>
  <c r="X1489" i="4"/>
  <c r="X1534" i="4"/>
  <c r="X1571" i="4"/>
  <c r="X1625" i="4"/>
  <c r="X1638" i="4"/>
  <c r="AC1677" i="4"/>
  <c r="X1695" i="4"/>
  <c r="X1725" i="4"/>
  <c r="X1729" i="4"/>
  <c r="X1754" i="4"/>
  <c r="AC1759" i="4"/>
  <c r="X1769" i="4"/>
  <c r="AC1782" i="4"/>
  <c r="AD1782" i="4" s="1"/>
  <c r="AE1782" i="4" s="1"/>
  <c r="X1804" i="4"/>
  <c r="X1833" i="4"/>
  <c r="AC1836" i="4"/>
  <c r="X1858" i="4"/>
  <c r="X1860" i="4"/>
  <c r="X1885" i="4"/>
  <c r="AC1906" i="4"/>
  <c r="X1941" i="4"/>
  <c r="AC1965" i="4"/>
  <c r="AC1967" i="4"/>
  <c r="AC1971" i="4"/>
  <c r="X2006" i="4"/>
  <c r="AC2025" i="4"/>
  <c r="X2129" i="4"/>
  <c r="X2227" i="4"/>
  <c r="X2229" i="4"/>
  <c r="X2231" i="4"/>
  <c r="X2233" i="4"/>
  <c r="X2286" i="4"/>
  <c r="X2288" i="4"/>
  <c r="X2376" i="4"/>
  <c r="X2405" i="4"/>
  <c r="X2407" i="4"/>
  <c r="AC2537" i="4"/>
  <c r="AD2537" i="4" s="1"/>
  <c r="AE2537" i="4" s="1"/>
  <c r="AC2553" i="4"/>
  <c r="X2736" i="4"/>
  <c r="X2738" i="4"/>
  <c r="X2740" i="4"/>
  <c r="X1399" i="4"/>
  <c r="X2461" i="4"/>
  <c r="AC2474" i="4"/>
  <c r="X2607" i="4"/>
  <c r="AD2607" i="4" s="1"/>
  <c r="AE2607" i="4" s="1"/>
  <c r="X2644" i="4"/>
  <c r="AC2683" i="4"/>
  <c r="X2849" i="4"/>
  <c r="AC2864" i="4"/>
  <c r="X2876" i="4"/>
  <c r="AC2915" i="4"/>
  <c r="AC2919" i="4"/>
  <c r="X2923" i="4"/>
  <c r="X2931" i="4"/>
  <c r="X2950" i="4"/>
  <c r="AC2974" i="4"/>
  <c r="X3151" i="4"/>
  <c r="X3175" i="4"/>
  <c r="AC3206" i="4"/>
  <c r="AC3256" i="4"/>
  <c r="X27" i="4"/>
  <c r="X46" i="4"/>
  <c r="X48" i="4"/>
  <c r="AD48" i="4" s="1"/>
  <c r="AE48" i="4" s="1"/>
  <c r="X163" i="4"/>
  <c r="X165" i="4"/>
  <c r="X167" i="4"/>
  <c r="X169" i="4"/>
  <c r="X187" i="4"/>
  <c r="AC240" i="4"/>
  <c r="AC285" i="4"/>
  <c r="X314" i="4"/>
  <c r="X379" i="4"/>
  <c r="AC386" i="4"/>
  <c r="AC390" i="4"/>
  <c r="AC392" i="4"/>
  <c r="X412" i="4"/>
  <c r="X418" i="4"/>
  <c r="X420" i="4"/>
  <c r="AC439" i="4"/>
  <c r="AD439" i="4" s="1"/>
  <c r="AE439" i="4" s="1"/>
  <c r="AC441" i="4"/>
  <c r="AD441" i="4" s="1"/>
  <c r="AE441" i="4" s="1"/>
  <c r="AC445" i="4"/>
  <c r="X489" i="4"/>
  <c r="AC654" i="4"/>
  <c r="AC658" i="4"/>
  <c r="AC662" i="4"/>
  <c r="AC666" i="4"/>
  <c r="AC678" i="4"/>
  <c r="AC682" i="4"/>
  <c r="AC716" i="4"/>
  <c r="X744" i="4"/>
  <c r="X766" i="4"/>
  <c r="AC791" i="4"/>
  <c r="X799" i="4"/>
  <c r="AD799" i="4" s="1"/>
  <c r="AE799" i="4" s="1"/>
  <c r="X801" i="4"/>
  <c r="X827" i="4"/>
  <c r="X892" i="4"/>
  <c r="AC893" i="4"/>
  <c r="X907" i="4"/>
  <c r="AC910" i="4"/>
  <c r="X942" i="4"/>
  <c r="X950" i="4"/>
  <c r="X952" i="4"/>
  <c r="AC971" i="4"/>
  <c r="AC1009" i="4"/>
  <c r="X1039" i="4"/>
  <c r="X1185" i="4"/>
  <c r="AC1278" i="4"/>
  <c r="X1286" i="4"/>
  <c r="X1311" i="4"/>
  <c r="X1331" i="4"/>
  <c r="X74" i="4"/>
  <c r="X118" i="4"/>
  <c r="AC173" i="4"/>
  <c r="X286" i="4"/>
  <c r="X330" i="4"/>
  <c r="AC333" i="4"/>
  <c r="AC349" i="4"/>
  <c r="AD349" i="4" s="1"/>
  <c r="AE349" i="4" s="1"/>
  <c r="AC353" i="4"/>
  <c r="AC369" i="4"/>
  <c r="AD369" i="4" s="1"/>
  <c r="AE369" i="4" s="1"/>
  <c r="AC379" i="4"/>
  <c r="X387" i="4"/>
  <c r="AC404" i="4"/>
  <c r="AC406" i="4"/>
  <c r="AC408" i="4"/>
  <c r="AC418" i="4"/>
  <c r="AD418" i="4" s="1"/>
  <c r="AE418" i="4" s="1"/>
  <c r="AC422" i="4"/>
  <c r="AC424" i="4"/>
  <c r="AC633" i="4"/>
  <c r="AC637" i="4"/>
  <c r="X669" i="4"/>
  <c r="X687" i="4"/>
  <c r="AD687" i="4" s="1"/>
  <c r="AE687" i="4" s="1"/>
  <c r="X689" i="4"/>
  <c r="X691" i="4"/>
  <c r="AD691" i="4" s="1"/>
  <c r="AE691" i="4" s="1"/>
  <c r="X703" i="4"/>
  <c r="AD703" i="4" s="1"/>
  <c r="AE703" i="4" s="1"/>
  <c r="X707" i="4"/>
  <c r="X754" i="4"/>
  <c r="X787" i="4"/>
  <c r="AC817" i="4"/>
  <c r="X822" i="4"/>
  <c r="X855" i="4"/>
  <c r="X857" i="4"/>
  <c r="X859" i="4"/>
  <c r="X871" i="4"/>
  <c r="X964" i="4"/>
  <c r="X972" i="4"/>
  <c r="X993" i="4"/>
  <c r="X1006" i="4"/>
  <c r="X1018" i="4"/>
  <c r="X1020" i="4"/>
  <c r="AC1041" i="4"/>
  <c r="X1121" i="4"/>
  <c r="X1136" i="4"/>
  <c r="X1138" i="4"/>
  <c r="X1157" i="4"/>
  <c r="AC1189" i="4"/>
  <c r="X1201" i="4"/>
  <c r="X1292" i="4"/>
  <c r="X1320" i="4"/>
  <c r="X1324" i="4"/>
  <c r="X1337" i="4"/>
  <c r="AC44" i="4"/>
  <c r="AC487" i="4"/>
  <c r="AC775" i="4"/>
  <c r="AC815" i="4"/>
  <c r="AC1126" i="4"/>
  <c r="AD1126" i="4" s="1"/>
  <c r="AE1126" i="4" s="1"/>
  <c r="AC1183" i="4"/>
  <c r="AC60" i="4"/>
  <c r="AC108" i="4"/>
  <c r="X176" i="4"/>
  <c r="X178" i="4"/>
  <c r="X307" i="4"/>
  <c r="X409" i="4"/>
  <c r="X419" i="4"/>
  <c r="X427" i="4"/>
  <c r="AC681" i="4"/>
  <c r="AC685" i="4"/>
  <c r="X776" i="4"/>
  <c r="X791" i="4"/>
  <c r="AC801" i="4"/>
  <c r="X811" i="4"/>
  <c r="AD811" i="4" s="1"/>
  <c r="AE811" i="4" s="1"/>
  <c r="X816" i="4"/>
  <c r="X828" i="4"/>
  <c r="AC865" i="4"/>
  <c r="AC892" i="4"/>
  <c r="AD892" i="4" s="1"/>
  <c r="AE892" i="4" s="1"/>
  <c r="AC896" i="4"/>
  <c r="AD896" i="4" s="1"/>
  <c r="AE896" i="4" s="1"/>
  <c r="X906" i="4"/>
  <c r="AC931" i="4"/>
  <c r="X943" i="4"/>
  <c r="X1001" i="4"/>
  <c r="AC1002" i="4"/>
  <c r="X1038" i="4"/>
  <c r="X1100" i="4"/>
  <c r="X1108" i="4"/>
  <c r="AC1147" i="4"/>
  <c r="AC1151" i="4"/>
  <c r="AC1174" i="4"/>
  <c r="X1180" i="4"/>
  <c r="AC1191" i="4"/>
  <c r="X1213" i="4"/>
  <c r="X1215" i="4"/>
  <c r="X1228" i="4"/>
  <c r="AC1237" i="4"/>
  <c r="AC1241" i="4"/>
  <c r="X1289" i="4"/>
  <c r="X1312" i="4"/>
  <c r="X1319" i="4"/>
  <c r="X1334" i="4"/>
  <c r="AC268" i="4"/>
  <c r="AC385" i="4"/>
  <c r="X1050" i="4"/>
  <c r="X1052" i="4"/>
  <c r="X1073" i="4"/>
  <c r="X1075" i="4"/>
  <c r="X1116" i="4"/>
  <c r="X1146" i="4"/>
  <c r="X1152" i="4"/>
  <c r="X1154" i="4"/>
  <c r="AC1161" i="4"/>
  <c r="X1196" i="4"/>
  <c r="AC45" i="4"/>
  <c r="X123" i="4"/>
  <c r="X127" i="4"/>
  <c r="X131" i="4"/>
  <c r="X234" i="4"/>
  <c r="X246" i="4"/>
  <c r="X254" i="4"/>
  <c r="AC265" i="4"/>
  <c r="X277" i="4"/>
  <c r="X279" i="4"/>
  <c r="X285" i="4"/>
  <c r="X325" i="4"/>
  <c r="AC372" i="4"/>
  <c r="AC374" i="4"/>
  <c r="AC376" i="4"/>
  <c r="X388" i="4"/>
  <c r="X390" i="4"/>
  <c r="X392" i="4"/>
  <c r="AD392" i="4" s="1"/>
  <c r="AE392" i="4" s="1"/>
  <c r="AC407" i="4"/>
  <c r="AC626" i="4"/>
  <c r="AC630" i="4"/>
  <c r="AC634" i="4"/>
  <c r="X720" i="4"/>
  <c r="X722" i="4"/>
  <c r="AC767" i="4"/>
  <c r="X804" i="4"/>
  <c r="AD804" i="4" s="1"/>
  <c r="AE804" i="4" s="1"/>
  <c r="AC824" i="4"/>
  <c r="X838" i="4"/>
  <c r="X864" i="4"/>
  <c r="X926" i="4"/>
  <c r="AD926" i="4" s="1"/>
  <c r="AE926" i="4" s="1"/>
  <c r="AC939" i="4"/>
  <c r="AC947" i="4"/>
  <c r="X957" i="4"/>
  <c r="AC1173" i="4"/>
  <c r="X1179" i="4"/>
  <c r="AD1179" i="4" s="1"/>
  <c r="AE1179" i="4" s="1"/>
  <c r="AC1255" i="4"/>
  <c r="AC1259" i="4"/>
  <c r="AC1274" i="4"/>
  <c r="X1297" i="4"/>
  <c r="X1299" i="4"/>
  <c r="X1301" i="4"/>
  <c r="X1303" i="4"/>
  <c r="AD1303" i="4" s="1"/>
  <c r="AE1303" i="4" s="1"/>
  <c r="AC771" i="4"/>
  <c r="AD771" i="4" s="1"/>
  <c r="AE771" i="4" s="1"/>
  <c r="AC809" i="4"/>
  <c r="AC821" i="4"/>
  <c r="Z1127" i="4"/>
  <c r="AC1142" i="4"/>
  <c r="X1386" i="4"/>
  <c r="X1396" i="4"/>
  <c r="X1398" i="4"/>
  <c r="AD1398" i="4" s="1"/>
  <c r="AE1398" i="4" s="1"/>
  <c r="AC1414" i="4"/>
  <c r="X1480" i="4"/>
  <c r="AC1508" i="4"/>
  <c r="X1527" i="4"/>
  <c r="AC1585" i="4"/>
  <c r="AD1585" i="4" s="1"/>
  <c r="AE1585" i="4" s="1"/>
  <c r="X1617" i="4"/>
  <c r="X1619" i="4"/>
  <c r="X1650" i="4"/>
  <c r="X1692" i="4"/>
  <c r="X1736" i="4"/>
  <c r="X1753" i="4"/>
  <c r="X1816" i="4"/>
  <c r="X1825" i="4"/>
  <c r="X1827" i="4"/>
  <c r="X1829" i="4"/>
  <c r="X1836" i="4"/>
  <c r="AD1836" i="4" s="1"/>
  <c r="AE1836" i="4" s="1"/>
  <c r="AC1846" i="4"/>
  <c r="X1920" i="4"/>
  <c r="X1926" i="4"/>
  <c r="AC1939" i="4"/>
  <c r="X1971" i="4"/>
  <c r="AD1971" i="4" s="1"/>
  <c r="AE1971" i="4" s="1"/>
  <c r="X1973" i="4"/>
  <c r="X1991" i="4"/>
  <c r="X1993" i="4"/>
  <c r="AD1993" i="4" s="1"/>
  <c r="AE1993" i="4" s="1"/>
  <c r="AC2033" i="4"/>
  <c r="X2097" i="4"/>
  <c r="AC2102" i="4"/>
  <c r="AC2142" i="4"/>
  <c r="AC2150" i="4"/>
  <c r="X2192" i="4"/>
  <c r="X2202" i="4"/>
  <c r="X2204" i="4"/>
  <c r="X2208" i="4"/>
  <c r="X2210" i="4"/>
  <c r="X2212" i="4"/>
  <c r="X2218" i="4"/>
  <c r="X2222" i="4"/>
  <c r="X2226" i="4"/>
  <c r="X2243" i="4"/>
  <c r="AC1476" i="4"/>
  <c r="AC1711" i="4"/>
  <c r="AD1711" i="4" s="1"/>
  <c r="AE1711" i="4" s="1"/>
  <c r="AC1780" i="4"/>
  <c r="AD1780" i="4" s="1"/>
  <c r="AE1780" i="4" s="1"/>
  <c r="AC1804" i="4"/>
  <c r="AC1933" i="4"/>
  <c r="AC1981" i="4"/>
  <c r="X1333" i="4"/>
  <c r="X1348" i="4"/>
  <c r="X1419" i="4"/>
  <c r="AC1463" i="4"/>
  <c r="Z1476" i="4"/>
  <c r="X1505" i="4"/>
  <c r="X1507" i="4"/>
  <c r="X1509" i="4"/>
  <c r="AC1527" i="4"/>
  <c r="X1531" i="4"/>
  <c r="X1558" i="4"/>
  <c r="AC1559" i="4"/>
  <c r="AC1593" i="4"/>
  <c r="X1601" i="4"/>
  <c r="AC1648" i="4"/>
  <c r="X1790" i="4"/>
  <c r="AC1799" i="4"/>
  <c r="AC1812" i="4"/>
  <c r="X1820" i="4"/>
  <c r="AD1820" i="4" s="1"/>
  <c r="AE1820" i="4" s="1"/>
  <c r="X1911" i="4"/>
  <c r="X1913" i="4"/>
  <c r="Z1933" i="4"/>
  <c r="X1948" i="4"/>
  <c r="X1960" i="4"/>
  <c r="X2014" i="4"/>
  <c r="X2018" i="4"/>
  <c r="X2022" i="4"/>
  <c r="AC2028" i="4"/>
  <c r="AC2035" i="4"/>
  <c r="X2047" i="4"/>
  <c r="X2049" i="4"/>
  <c r="X2053" i="4"/>
  <c r="X2055" i="4"/>
  <c r="X2057" i="4"/>
  <c r="AD2057" i="4" s="1"/>
  <c r="AE2057" i="4" s="1"/>
  <c r="AC2128" i="4"/>
  <c r="AD2128" i="4" s="1"/>
  <c r="AE2128" i="4" s="1"/>
  <c r="X2134" i="4"/>
  <c r="X2145" i="4"/>
  <c r="AC2167" i="4"/>
  <c r="X2179" i="4"/>
  <c r="X2185" i="4"/>
  <c r="AC2190" i="4"/>
  <c r="AC2192" i="4"/>
  <c r="AD2192" i="4" s="1"/>
  <c r="AE2192" i="4" s="1"/>
  <c r="X1427" i="4"/>
  <c r="X1575" i="4"/>
  <c r="AD1575" i="4" s="1"/>
  <c r="AE1575" i="4" s="1"/>
  <c r="AC1617" i="4"/>
  <c r="AC1676" i="4"/>
  <c r="X2113" i="4"/>
  <c r="X2117" i="4"/>
  <c r="X2119" i="4"/>
  <c r="X2121" i="4"/>
  <c r="X2125" i="4"/>
  <c r="X2127" i="4"/>
  <c r="AC2154" i="4"/>
  <c r="AC2171" i="4"/>
  <c r="X1350" i="4"/>
  <c r="X1391" i="4"/>
  <c r="X1393" i="4"/>
  <c r="AC1421" i="4"/>
  <c r="X1466" i="4"/>
  <c r="AC1469" i="4"/>
  <c r="AC1497" i="4"/>
  <c r="X1598" i="4"/>
  <c r="AC1623" i="4"/>
  <c r="X1627" i="4"/>
  <c r="Z1676" i="4"/>
  <c r="X1684" i="4"/>
  <c r="X1686" i="4"/>
  <c r="X1709" i="4"/>
  <c r="AC1719" i="4"/>
  <c r="AC1750" i="4"/>
  <c r="X1772" i="4"/>
  <c r="AC1775" i="4"/>
  <c r="AC1935" i="4"/>
  <c r="X1988" i="4"/>
  <c r="X2033" i="4"/>
  <c r="X2042" i="4"/>
  <c r="AC2059" i="4"/>
  <c r="X2193" i="4"/>
  <c r="X2209" i="4"/>
  <c r="X2213" i="4"/>
  <c r="X2215" i="4"/>
  <c r="X2217" i="4"/>
  <c r="X2221" i="4"/>
  <c r="X2223" i="4"/>
  <c r="X2225" i="4"/>
  <c r="AC1942" i="4"/>
  <c r="AC2027" i="4"/>
  <c r="AC2105" i="4"/>
  <c r="X1347" i="4"/>
  <c r="X1356" i="4"/>
  <c r="X1364" i="4"/>
  <c r="AC1393" i="4"/>
  <c r="X1401" i="4"/>
  <c r="X1451" i="4"/>
  <c r="X1453" i="4"/>
  <c r="X1498" i="4"/>
  <c r="X1512" i="4"/>
  <c r="X1523" i="4"/>
  <c r="X1540" i="4"/>
  <c r="X1542" i="4"/>
  <c r="X1544" i="4"/>
  <c r="AC1575" i="4"/>
  <c r="AC1577" i="4"/>
  <c r="AC1601" i="4"/>
  <c r="X1609" i="4"/>
  <c r="X1611" i="4"/>
  <c r="AC1645" i="4"/>
  <c r="AD1645" i="4" s="1"/>
  <c r="AE1645" i="4" s="1"/>
  <c r="X1668" i="4"/>
  <c r="X1670" i="4"/>
  <c r="X1737" i="4"/>
  <c r="X1789" i="4"/>
  <c r="X1797" i="4"/>
  <c r="X1817" i="4"/>
  <c r="AC1822" i="4"/>
  <c r="X1839" i="4"/>
  <c r="X1852" i="4"/>
  <c r="X1854" i="4"/>
  <c r="X1910" i="4"/>
  <c r="X1912" i="4"/>
  <c r="X1945" i="4"/>
  <c r="X1949" i="4"/>
  <c r="X1956" i="4"/>
  <c r="AC1964" i="4"/>
  <c r="X2000" i="4"/>
  <c r="AD2000" i="4" s="1"/>
  <c r="AE2000" i="4" s="1"/>
  <c r="X2019" i="4"/>
  <c r="X2023" i="4"/>
  <c r="X2025" i="4"/>
  <c r="X2028" i="4"/>
  <c r="AC2036" i="4"/>
  <c r="X2056" i="4"/>
  <c r="X2062" i="4"/>
  <c r="AC2063" i="4"/>
  <c r="X2069" i="4"/>
  <c r="AC2111" i="4"/>
  <c r="AC2121" i="4"/>
  <c r="X2133" i="4"/>
  <c r="X2152" i="4"/>
  <c r="AC2153" i="4"/>
  <c r="AC2189" i="4"/>
  <c r="AD1468" i="4"/>
  <c r="AE1468" i="4" s="1"/>
  <c r="AC1783" i="4"/>
  <c r="AC1815" i="4"/>
  <c r="AC1876" i="4"/>
  <c r="AD1876" i="4" s="1"/>
  <c r="AE1876" i="4" s="1"/>
  <c r="AC1887" i="4"/>
  <c r="AC1919" i="4"/>
  <c r="AC2191" i="4"/>
  <c r="AC2760" i="4"/>
  <c r="X2783" i="4"/>
  <c r="AC2786" i="4"/>
  <c r="AC2984" i="4"/>
  <c r="X3028" i="4"/>
  <c r="AC3050" i="4"/>
  <c r="X3074" i="4"/>
  <c r="AC3138" i="4"/>
  <c r="AD3138" i="4" s="1"/>
  <c r="AE3138" i="4" s="1"/>
  <c r="AC3222" i="4"/>
  <c r="X3230" i="4"/>
  <c r="X3236" i="4"/>
  <c r="AC3245" i="4"/>
  <c r="AC2297" i="4"/>
  <c r="X2344" i="4"/>
  <c r="AC2399" i="4"/>
  <c r="AC2434" i="4"/>
  <c r="X2440" i="4"/>
  <c r="X2589" i="4"/>
  <c r="X2643" i="4"/>
  <c r="AC2863" i="4"/>
  <c r="AD2915" i="4"/>
  <c r="AE2915" i="4" s="1"/>
  <c r="AC2965" i="4"/>
  <c r="AC2210" i="4"/>
  <c r="AD2210" i="4" s="1"/>
  <c r="AE2210" i="4" s="1"/>
  <c r="AC2222" i="4"/>
  <c r="AC2239" i="4"/>
  <c r="X2261" i="4"/>
  <c r="X2284" i="4"/>
  <c r="AC2307" i="4"/>
  <c r="X2321" i="4"/>
  <c r="AC2334" i="4"/>
  <c r="AC2378" i="4"/>
  <c r="X2400" i="4"/>
  <c r="X2417" i="4"/>
  <c r="Z2434" i="4"/>
  <c r="AC2455" i="4"/>
  <c r="X2463" i="4"/>
  <c r="X2492" i="4"/>
  <c r="X2500" i="4"/>
  <c r="X2560" i="4"/>
  <c r="X2610" i="4"/>
  <c r="AC2637" i="4"/>
  <c r="AD2637" i="4" s="1"/>
  <c r="AE2637" i="4" s="1"/>
  <c r="X2657" i="4"/>
  <c r="X2700" i="4"/>
  <c r="X2734" i="4"/>
  <c r="AC2735" i="4"/>
  <c r="AC2750" i="4"/>
  <c r="X2761" i="4"/>
  <c r="AC2770" i="4"/>
  <c r="AC2781" i="4"/>
  <c r="AD2781" i="4" s="1"/>
  <c r="AE2781" i="4" s="1"/>
  <c r="Z2808" i="4"/>
  <c r="X2814" i="4"/>
  <c r="X2830" i="4"/>
  <c r="X2832" i="4"/>
  <c r="AC2846" i="4"/>
  <c r="AC2867" i="4"/>
  <c r="AC2871" i="4"/>
  <c r="X2877" i="4"/>
  <c r="AD2877" i="4" s="1"/>
  <c r="AE2877" i="4" s="1"/>
  <c r="AC2893" i="4"/>
  <c r="AC2910" i="4"/>
  <c r="Z2915" i="4"/>
  <c r="X2989" i="4"/>
  <c r="AC3031" i="4"/>
  <c r="Z3063" i="4"/>
  <c r="X3065" i="4"/>
  <c r="X3080" i="4"/>
  <c r="X3086" i="4"/>
  <c r="AC3087" i="4"/>
  <c r="AC3089" i="4"/>
  <c r="AC3095" i="4"/>
  <c r="X3099" i="4"/>
  <c r="X3121" i="4"/>
  <c r="X3147" i="4"/>
  <c r="X3149" i="4"/>
  <c r="X3196" i="4"/>
  <c r="X3201" i="4"/>
  <c r="X3218" i="4"/>
  <c r="X3246" i="4"/>
  <c r="X2267" i="4"/>
  <c r="X2269" i="4"/>
  <c r="X2273" i="4"/>
  <c r="X2337" i="4"/>
  <c r="X2381" i="4"/>
  <c r="X2421" i="4"/>
  <c r="X2423" i="4"/>
  <c r="X2429" i="4"/>
  <c r="AC2444" i="4"/>
  <c r="X2564" i="4"/>
  <c r="X2566" i="4"/>
  <c r="AD2566" i="4" s="1"/>
  <c r="AE2566" i="4" s="1"/>
  <c r="X2568" i="4"/>
  <c r="X2572" i="4"/>
  <c r="AD2572" i="4" s="1"/>
  <c r="AE2572" i="4" s="1"/>
  <c r="X2574" i="4"/>
  <c r="X2597" i="4"/>
  <c r="X2603" i="4"/>
  <c r="AC2608" i="4"/>
  <c r="X2769" i="4"/>
  <c r="AC2835" i="4"/>
  <c r="X2940" i="4"/>
  <c r="X2968" i="4"/>
  <c r="X2993" i="4"/>
  <c r="X2995" i="4"/>
  <c r="X2997" i="4"/>
  <c r="AC2998" i="4"/>
  <c r="AC3008" i="4"/>
  <c r="X3039" i="4"/>
  <c r="X3044" i="4"/>
  <c r="AD3044" i="4" s="1"/>
  <c r="AE3044" i="4" s="1"/>
  <c r="X3071" i="4"/>
  <c r="X3090" i="4"/>
  <c r="X3092" i="4"/>
  <c r="X3159" i="4"/>
  <c r="X3161" i="4"/>
  <c r="X3163" i="4"/>
  <c r="X3187" i="4"/>
  <c r="X2691" i="4"/>
  <c r="AC2713" i="4"/>
  <c r="X3055" i="4"/>
  <c r="X3127" i="4"/>
  <c r="AC3199" i="4"/>
  <c r="X3229" i="4"/>
  <c r="X3231" i="4"/>
  <c r="AC2302" i="4"/>
  <c r="AC2377" i="4"/>
  <c r="X2439" i="4"/>
  <c r="Z2474" i="4"/>
  <c r="X2547" i="4"/>
  <c r="X2588" i="4"/>
  <c r="AC2623" i="4"/>
  <c r="AC2698" i="4"/>
  <c r="AC2759" i="4"/>
  <c r="Z2767" i="4"/>
  <c r="Z2834" i="4"/>
  <c r="Z2991" i="4"/>
  <c r="AC3092" i="4"/>
  <c r="X3096" i="4"/>
  <c r="X3100" i="4"/>
  <c r="AC3185" i="4"/>
  <c r="AC2269" i="4"/>
  <c r="AD2269" i="4" s="1"/>
  <c r="AE2269" i="4" s="1"/>
  <c r="AC2310" i="4"/>
  <c r="AC2316" i="4"/>
  <c r="AC2335" i="4"/>
  <c r="X2355" i="4"/>
  <c r="X2361" i="4"/>
  <c r="AC2370" i="4"/>
  <c r="AC2374" i="4"/>
  <c r="X2378" i="4"/>
  <c r="AD2378" i="4" s="1"/>
  <c r="AE2378" i="4" s="1"/>
  <c r="AC2463" i="4"/>
  <c r="AD2463" i="4" s="1"/>
  <c r="AE2463" i="4" s="1"/>
  <c r="AC2489" i="4"/>
  <c r="AC2521" i="4"/>
  <c r="AC2527" i="4"/>
  <c r="X2561" i="4"/>
  <c r="AC2574" i="4"/>
  <c r="X2596" i="4"/>
  <c r="AC2610" i="4"/>
  <c r="AC2627" i="4"/>
  <c r="AD2627" i="4" s="1"/>
  <c r="AE2627" i="4" s="1"/>
  <c r="X2637" i="4"/>
  <c r="AC2669" i="4"/>
  <c r="X2699" i="4"/>
  <c r="X2716" i="4"/>
  <c r="X2727" i="4"/>
  <c r="AC2755" i="4"/>
  <c r="X2764" i="4"/>
  <c r="X2766" i="4"/>
  <c r="AC2775" i="4"/>
  <c r="X2779" i="4"/>
  <c r="AC2782" i="4"/>
  <c r="AC2791" i="4"/>
  <c r="X2820" i="4"/>
  <c r="X2857" i="4"/>
  <c r="X2859" i="4"/>
  <c r="AD2859" i="4" s="1"/>
  <c r="AE2859" i="4" s="1"/>
  <c r="X2867" i="4"/>
  <c r="X2885" i="4"/>
  <c r="X2887" i="4"/>
  <c r="AC2894" i="4"/>
  <c r="X2963" i="4"/>
  <c r="AC2966" i="4"/>
  <c r="AC2995" i="4"/>
  <c r="AC2999" i="4"/>
  <c r="AC3062" i="4"/>
  <c r="X3120" i="4"/>
  <c r="X3122" i="4"/>
  <c r="X3131" i="4"/>
  <c r="AC3134" i="4"/>
  <c r="X3140" i="4"/>
  <c r="X3142" i="4"/>
  <c r="X3144" i="4"/>
  <c r="X3152" i="4"/>
  <c r="X3154" i="4"/>
  <c r="X3171" i="4"/>
  <c r="AC3178" i="4"/>
  <c r="X3186" i="4"/>
  <c r="X3217" i="4"/>
  <c r="X3243" i="4"/>
  <c r="X3245" i="4"/>
  <c r="X2268" i="4"/>
  <c r="X2270" i="4"/>
  <c r="X2272" i="4"/>
  <c r="AC2320" i="4"/>
  <c r="X2428" i="4"/>
  <c r="X2490" i="4"/>
  <c r="X2522" i="4"/>
  <c r="AD2522" i="4" s="1"/>
  <c r="AE2522" i="4" s="1"/>
  <c r="AD2553" i="4"/>
  <c r="AE2553" i="4" s="1"/>
  <c r="X2575" i="4"/>
  <c r="X2579" i="4"/>
  <c r="X2587" i="4"/>
  <c r="X2609" i="4"/>
  <c r="X2611" i="4"/>
  <c r="X2617" i="4"/>
  <c r="X2626" i="4"/>
  <c r="X2628" i="4"/>
  <c r="X2662" i="4"/>
  <c r="X2666" i="4"/>
  <c r="X2670" i="4"/>
  <c r="X2672" i="4"/>
  <c r="X2688" i="4"/>
  <c r="X2705" i="4"/>
  <c r="X2718" i="4"/>
  <c r="X2720" i="4"/>
  <c r="X2757" i="4"/>
  <c r="X2768" i="4"/>
  <c r="AC2784" i="4"/>
  <c r="AC2802" i="4"/>
  <c r="X2817" i="4"/>
  <c r="X2835" i="4"/>
  <c r="AC2855" i="4"/>
  <c r="AC2879" i="4"/>
  <c r="X2891" i="4"/>
  <c r="X2920" i="4"/>
  <c r="X2956" i="4"/>
  <c r="X2992" i="4"/>
  <c r="AC3039" i="4"/>
  <c r="AC3064" i="4"/>
  <c r="AC3071" i="4"/>
  <c r="X3091" i="4"/>
  <c r="AD3091" i="4" s="1"/>
  <c r="AE3091" i="4" s="1"/>
  <c r="AC3094" i="4"/>
  <c r="AC3110" i="4"/>
  <c r="X3124" i="4"/>
  <c r="X3160" i="4"/>
  <c r="X3164" i="4"/>
  <c r="AC3214" i="4"/>
  <c r="AC3223" i="4"/>
  <c r="AD3223" i="4" s="1"/>
  <c r="AE3223" i="4" s="1"/>
  <c r="X106" i="4"/>
  <c r="Z389" i="4"/>
  <c r="AC389" i="4"/>
  <c r="AC28" i="4"/>
  <c r="AC96" i="4"/>
  <c r="X116" i="4"/>
  <c r="X141" i="4"/>
  <c r="AC795" i="4"/>
  <c r="Z795" i="4"/>
  <c r="X38" i="4"/>
  <c r="X42" i="4"/>
  <c r="Z188" i="4"/>
  <c r="AC188" i="4"/>
  <c r="X198" i="4"/>
  <c r="Z421" i="4"/>
  <c r="AC421" i="4"/>
  <c r="Z2658" i="4"/>
  <c r="AC2658" i="4"/>
  <c r="X109" i="4"/>
  <c r="X111" i="4"/>
  <c r="AC112" i="4"/>
  <c r="X122" i="4"/>
  <c r="X124" i="4"/>
  <c r="AC176" i="4"/>
  <c r="AD176" i="4" s="1"/>
  <c r="AE176" i="4" s="1"/>
  <c r="Z750" i="4"/>
  <c r="AC750" i="4"/>
  <c r="Z2701" i="4"/>
  <c r="AC2701" i="4"/>
  <c r="X7" i="4"/>
  <c r="X25" i="4"/>
  <c r="X35" i="4"/>
  <c r="X37" i="4"/>
  <c r="X54" i="4"/>
  <c r="X58" i="4"/>
  <c r="X60" i="4"/>
  <c r="AC77" i="4"/>
  <c r="AD77" i="4" s="1"/>
  <c r="AE77" i="4" s="1"/>
  <c r="AC81" i="4"/>
  <c r="X132" i="4"/>
  <c r="AC731" i="4"/>
  <c r="Z731" i="4"/>
  <c r="AC1409" i="4"/>
  <c r="Z1409" i="4"/>
  <c r="AC1951" i="4"/>
  <c r="Z1951" i="4"/>
  <c r="X134" i="4"/>
  <c r="X140" i="4"/>
  <c r="X144" i="4"/>
  <c r="AD144" i="4" s="1"/>
  <c r="AE144" i="4" s="1"/>
  <c r="AC157" i="4"/>
  <c r="X215" i="4"/>
  <c r="X217" i="4"/>
  <c r="X223" i="4"/>
  <c r="Z361" i="4"/>
  <c r="AC361" i="4"/>
  <c r="AC743" i="4"/>
  <c r="AC814" i="4"/>
  <c r="Z814" i="4"/>
  <c r="X28" i="4"/>
  <c r="X47" i="4"/>
  <c r="X70" i="4"/>
  <c r="X84" i="4"/>
  <c r="X86" i="4"/>
  <c r="X90" i="4"/>
  <c r="X102" i="4"/>
  <c r="AC113" i="4"/>
  <c r="X119" i="4"/>
  <c r="X121" i="4"/>
  <c r="X686" i="4"/>
  <c r="X327" i="4"/>
  <c r="AC357" i="4"/>
  <c r="X395" i="4"/>
  <c r="AC451" i="4"/>
  <c r="AC455" i="4"/>
  <c r="X505" i="4"/>
  <c r="X521" i="4"/>
  <c r="X537" i="4"/>
  <c r="X553" i="4"/>
  <c r="X569" i="4"/>
  <c r="X585" i="4"/>
  <c r="X601" i="4"/>
  <c r="X617" i="4"/>
  <c r="AD617" i="4" s="1"/>
  <c r="AE617" i="4" s="1"/>
  <c r="X633" i="4"/>
  <c r="AD633" i="4" s="1"/>
  <c r="AE633" i="4" s="1"/>
  <c r="X639" i="4"/>
  <c r="X641" i="4"/>
  <c r="X643" i="4"/>
  <c r="X645" i="4"/>
  <c r="X647" i="4"/>
  <c r="X651" i="4"/>
  <c r="AC690" i="4"/>
  <c r="AD690" i="4" s="1"/>
  <c r="AE690" i="4" s="1"/>
  <c r="AC694" i="4"/>
  <c r="AC698" i="4"/>
  <c r="AC700" i="4"/>
  <c r="AC723" i="4"/>
  <c r="AC727" i="4"/>
  <c r="AC798" i="4"/>
  <c r="X189" i="4"/>
  <c r="X212" i="4"/>
  <c r="X245" i="4"/>
  <c r="X258" i="4"/>
  <c r="AC269" i="4"/>
  <c r="X292" i="4"/>
  <c r="AC297" i="4"/>
  <c r="X305" i="4"/>
  <c r="X318" i="4"/>
  <c r="X320" i="4"/>
  <c r="X322" i="4"/>
  <c r="X335" i="4"/>
  <c r="X337" i="4"/>
  <c r="X356" i="4"/>
  <c r="X358" i="4"/>
  <c r="X360" i="4"/>
  <c r="X373" i="4"/>
  <c r="X377" i="4"/>
  <c r="AC380" i="4"/>
  <c r="AD380" i="4" s="1"/>
  <c r="AE380" i="4" s="1"/>
  <c r="AC393" i="4"/>
  <c r="AC425" i="4"/>
  <c r="X442" i="4"/>
  <c r="X444" i="4"/>
  <c r="X446" i="4"/>
  <c r="X448" i="4"/>
  <c r="X456" i="4"/>
  <c r="AC459" i="4"/>
  <c r="AD459" i="4" s="1"/>
  <c r="AE459" i="4" s="1"/>
  <c r="AC463" i="4"/>
  <c r="AC475" i="4"/>
  <c r="AC479" i="4"/>
  <c r="AC489" i="4"/>
  <c r="AC581" i="4"/>
  <c r="AC585" i="4"/>
  <c r="AC589" i="4"/>
  <c r="AC593" i="4"/>
  <c r="AC597" i="4"/>
  <c r="AC601" i="4"/>
  <c r="AC605" i="4"/>
  <c r="AC609" i="4"/>
  <c r="AC629" i="4"/>
  <c r="Z716" i="4"/>
  <c r="AC733" i="4"/>
  <c r="X749" i="4"/>
  <c r="X763" i="4"/>
  <c r="X780" i="4"/>
  <c r="AC783" i="4"/>
  <c r="AC785" i="4"/>
  <c r="X805" i="4"/>
  <c r="X807" i="4"/>
  <c r="AC810" i="4"/>
  <c r="X830" i="4"/>
  <c r="AC845" i="4"/>
  <c r="Z861" i="4"/>
  <c r="AC861" i="4"/>
  <c r="Z1062" i="4"/>
  <c r="AC1062" i="4"/>
  <c r="AD1062" i="4" s="1"/>
  <c r="AE1062" i="4" s="1"/>
  <c r="Z1436" i="4"/>
  <c r="AC1436" i="4"/>
  <c r="X681" i="4"/>
  <c r="AC742" i="4"/>
  <c r="AC747" i="4"/>
  <c r="X789" i="4"/>
  <c r="X818" i="4"/>
  <c r="AC826" i="4"/>
  <c r="X844" i="4"/>
  <c r="X848" i="4"/>
  <c r="X850" i="4"/>
  <c r="X887" i="4"/>
  <c r="X889" i="4"/>
  <c r="AC898" i="4"/>
  <c r="X902" i="4"/>
  <c r="Z942" i="4"/>
  <c r="AC942" i="4"/>
  <c r="AD942" i="4" s="1"/>
  <c r="AE942" i="4" s="1"/>
  <c r="X1132" i="4"/>
  <c r="X158" i="4"/>
  <c r="X160" i="4"/>
  <c r="X162" i="4"/>
  <c r="X203" i="4"/>
  <c r="AC204" i="4"/>
  <c r="AD204" i="4" s="1"/>
  <c r="AE204" i="4" s="1"/>
  <c r="AC208" i="4"/>
  <c r="X274" i="4"/>
  <c r="X300" i="4"/>
  <c r="AC301" i="4"/>
  <c r="X313" i="4"/>
  <c r="AC316" i="4"/>
  <c r="AD316" i="4" s="1"/>
  <c r="AE316" i="4" s="1"/>
  <c r="X326" i="4"/>
  <c r="X328" i="4"/>
  <c r="AC329" i="4"/>
  <c r="AC331" i="4"/>
  <c r="AC335" i="4"/>
  <c r="X343" i="4"/>
  <c r="AD343" i="4" s="1"/>
  <c r="AE343" i="4" s="1"/>
  <c r="X347" i="4"/>
  <c r="X364" i="4"/>
  <c r="X366" i="4"/>
  <c r="X370" i="4"/>
  <c r="AC375" i="4"/>
  <c r="X381" i="4"/>
  <c r="X383" i="4"/>
  <c r="AD383" i="4" s="1"/>
  <c r="AE383" i="4" s="1"/>
  <c r="X385" i="4"/>
  <c r="AC403" i="4"/>
  <c r="X407" i="4"/>
  <c r="X428" i="4"/>
  <c r="X430" i="4"/>
  <c r="X432" i="4"/>
  <c r="X434" i="4"/>
  <c r="AC442" i="4"/>
  <c r="AC444" i="4"/>
  <c r="AD444" i="4" s="1"/>
  <c r="AE444" i="4" s="1"/>
  <c r="AC446" i="4"/>
  <c r="AC448" i="4"/>
  <c r="X490" i="4"/>
  <c r="X498" i="4"/>
  <c r="X500" i="4"/>
  <c r="X502" i="4"/>
  <c r="X504" i="4"/>
  <c r="X506" i="4"/>
  <c r="X508" i="4"/>
  <c r="X510" i="4"/>
  <c r="X512" i="4"/>
  <c r="X514" i="4"/>
  <c r="X516" i="4"/>
  <c r="X518" i="4"/>
  <c r="X520" i="4"/>
  <c r="X522" i="4"/>
  <c r="X524" i="4"/>
  <c r="X526" i="4"/>
  <c r="X528" i="4"/>
  <c r="X530" i="4"/>
  <c r="X532" i="4"/>
  <c r="X534" i="4"/>
  <c r="X536" i="4"/>
  <c r="X538" i="4"/>
  <c r="X540" i="4"/>
  <c r="X542" i="4"/>
  <c r="X544" i="4"/>
  <c r="X546" i="4"/>
  <c r="X548" i="4"/>
  <c r="X550" i="4"/>
  <c r="X552" i="4"/>
  <c r="X554" i="4"/>
  <c r="X556" i="4"/>
  <c r="X558" i="4"/>
  <c r="X560" i="4"/>
  <c r="X562" i="4"/>
  <c r="X564" i="4"/>
  <c r="X566" i="4"/>
  <c r="X568" i="4"/>
  <c r="X570" i="4"/>
  <c r="X572" i="4"/>
  <c r="X574" i="4"/>
  <c r="X576" i="4"/>
  <c r="X578" i="4"/>
  <c r="X580" i="4"/>
  <c r="X582" i="4"/>
  <c r="X584" i="4"/>
  <c r="X586" i="4"/>
  <c r="X588" i="4"/>
  <c r="X590" i="4"/>
  <c r="X592" i="4"/>
  <c r="X594" i="4"/>
  <c r="X596" i="4"/>
  <c r="X598" i="4"/>
  <c r="X600" i="4"/>
  <c r="X602" i="4"/>
  <c r="X604" i="4"/>
  <c r="X606" i="4"/>
  <c r="X608" i="4"/>
  <c r="X610" i="4"/>
  <c r="AC639" i="4"/>
  <c r="AD639" i="4" s="1"/>
  <c r="AE639" i="4" s="1"/>
  <c r="AC643" i="4"/>
  <c r="AC647" i="4"/>
  <c r="AC651" i="4"/>
  <c r="AC673" i="4"/>
  <c r="X697" i="4"/>
  <c r="X713" i="4"/>
  <c r="X732" i="4"/>
  <c r="X734" i="4"/>
  <c r="X738" i="4"/>
  <c r="AC739" i="4"/>
  <c r="X743" i="4"/>
  <c r="AD743" i="4" s="1"/>
  <c r="AE743" i="4" s="1"/>
  <c r="AC763" i="4"/>
  <c r="X779" i="4"/>
  <c r="AC787" i="4"/>
  <c r="X796" i="4"/>
  <c r="X809" i="4"/>
  <c r="AC825" i="4"/>
  <c r="AC401" i="4"/>
  <c r="X638" i="4"/>
  <c r="AC693" i="4"/>
  <c r="AC697" i="4"/>
  <c r="AC709" i="4"/>
  <c r="AC713" i="4"/>
  <c r="X719" i="4"/>
  <c r="X721" i="4"/>
  <c r="X723" i="4"/>
  <c r="X740" i="4"/>
  <c r="AC741" i="4"/>
  <c r="AD741" i="4" s="1"/>
  <c r="AE741" i="4" s="1"/>
  <c r="X753" i="4"/>
  <c r="X755" i="4"/>
  <c r="X757" i="4"/>
  <c r="AC766" i="4"/>
  <c r="AD766" i="4" s="1"/>
  <c r="AE766" i="4" s="1"/>
  <c r="AC784" i="4"/>
  <c r="AC802" i="4"/>
  <c r="AC805" i="4"/>
  <c r="AC813" i="4"/>
  <c r="AC818" i="4"/>
  <c r="Z825" i="4"/>
  <c r="X862" i="4"/>
  <c r="X868" i="4"/>
  <c r="X870" i="4"/>
  <c r="AC877" i="4"/>
  <c r="X893" i="4"/>
  <c r="X910" i="4"/>
  <c r="AD910" i="4" s="1"/>
  <c r="AE910" i="4" s="1"/>
  <c r="AC923" i="4"/>
  <c r="Z923" i="4"/>
  <c r="AC995" i="4"/>
  <c r="Z995" i="4"/>
  <c r="Z1018" i="4"/>
  <c r="AC1018" i="4"/>
  <c r="AD1018" i="4" s="1"/>
  <c r="AE1018" i="4" s="1"/>
  <c r="Z1130" i="4"/>
  <c r="AC1130" i="4"/>
  <c r="X166" i="4"/>
  <c r="X170" i="4"/>
  <c r="X182" i="4"/>
  <c r="AC253" i="4"/>
  <c r="X263" i="4"/>
  <c r="X265" i="4"/>
  <c r="X278" i="4"/>
  <c r="X289" i="4"/>
  <c r="X306" i="4"/>
  <c r="X317" i="4"/>
  <c r="X319" i="4"/>
  <c r="AD319" i="4" s="1"/>
  <c r="AE319" i="4" s="1"/>
  <c r="X321" i="4"/>
  <c r="AC324" i="4"/>
  <c r="X332" i="4"/>
  <c r="X338" i="4"/>
  <c r="X357" i="4"/>
  <c r="X361" i="4"/>
  <c r="AC364" i="4"/>
  <c r="AC366" i="4"/>
  <c r="X378" i="4"/>
  <c r="AC383" i="4"/>
  <c r="X402" i="4"/>
  <c r="AC409" i="4"/>
  <c r="AC411" i="4"/>
  <c r="X421" i="4"/>
  <c r="X451" i="4"/>
  <c r="AC492" i="4"/>
  <c r="AC494" i="4"/>
  <c r="AC498" i="4"/>
  <c r="AC502" i="4"/>
  <c r="AC506" i="4"/>
  <c r="AD506" i="4" s="1"/>
  <c r="AE506" i="4" s="1"/>
  <c r="AC508" i="4"/>
  <c r="AC510" i="4"/>
  <c r="AC514" i="4"/>
  <c r="AC518" i="4"/>
  <c r="AC522" i="4"/>
  <c r="AC524" i="4"/>
  <c r="AC526" i="4"/>
  <c r="AC530" i="4"/>
  <c r="AC534" i="4"/>
  <c r="AC538" i="4"/>
  <c r="AC540" i="4"/>
  <c r="AC542" i="4"/>
  <c r="AC546" i="4"/>
  <c r="AC550" i="4"/>
  <c r="AC614" i="4"/>
  <c r="AC618" i="4"/>
  <c r="AC620" i="4"/>
  <c r="AC622" i="4"/>
  <c r="X654" i="4"/>
  <c r="X656" i="4"/>
  <c r="X658" i="4"/>
  <c r="X660" i="4"/>
  <c r="X662" i="4"/>
  <c r="AD662" i="4" s="1"/>
  <c r="AE662" i="4" s="1"/>
  <c r="X664" i="4"/>
  <c r="X666" i="4"/>
  <c r="X668" i="4"/>
  <c r="X670" i="4"/>
  <c r="X672" i="4"/>
  <c r="X674" i="4"/>
  <c r="AC717" i="4"/>
  <c r="X725" i="4"/>
  <c r="X727" i="4"/>
  <c r="X731" i="4"/>
  <c r="AC748" i="4"/>
  <c r="X750" i="4"/>
  <c r="X767" i="4"/>
  <c r="X769" i="4"/>
  <c r="X774" i="4"/>
  <c r="AC777" i="4"/>
  <c r="X783" i="4"/>
  <c r="X795" i="4"/>
  <c r="X800" i="4"/>
  <c r="AC804" i="4"/>
  <c r="X806" i="4"/>
  <c r="X808" i="4"/>
  <c r="X824" i="4"/>
  <c r="X839" i="4"/>
  <c r="X267" i="4"/>
  <c r="X308" i="4"/>
  <c r="X310" i="4"/>
  <c r="AC315" i="4"/>
  <c r="X340" i="4"/>
  <c r="AC387" i="4"/>
  <c r="X393" i="4"/>
  <c r="X404" i="4"/>
  <c r="AD404" i="4" s="1"/>
  <c r="AE404" i="4" s="1"/>
  <c r="X406" i="4"/>
  <c r="X408" i="4"/>
  <c r="X410" i="4"/>
  <c r="AC415" i="4"/>
  <c r="AD469" i="4"/>
  <c r="AE469" i="4" s="1"/>
  <c r="X475" i="4"/>
  <c r="X479" i="4"/>
  <c r="AC642" i="4"/>
  <c r="AC646" i="4"/>
  <c r="AC650" i="4"/>
  <c r="AC652" i="4"/>
  <c r="X702" i="4"/>
  <c r="X704" i="4"/>
  <c r="X706" i="4"/>
  <c r="X708" i="4"/>
  <c r="X710" i="4"/>
  <c r="AD710" i="4" s="1"/>
  <c r="AE710" i="4" s="1"/>
  <c r="X712" i="4"/>
  <c r="X714" i="4"/>
  <c r="X716" i="4"/>
  <c r="X745" i="4"/>
  <c r="X747" i="4"/>
  <c r="X759" i="4"/>
  <c r="AC772" i="4"/>
  <c r="AC788" i="4"/>
  <c r="X790" i="4"/>
  <c r="X826" i="4"/>
  <c r="AC833" i="4"/>
  <c r="X845" i="4"/>
  <c r="AC897" i="4"/>
  <c r="X990" i="4"/>
  <c r="AD990" i="4" s="1"/>
  <c r="AE990" i="4" s="1"/>
  <c r="Z1038" i="4"/>
  <c r="AC1038" i="4"/>
  <c r="AD1038" i="4" s="1"/>
  <c r="AE1038" i="4" s="1"/>
  <c r="X997" i="4"/>
  <c r="X1048" i="4"/>
  <c r="X1064" i="4"/>
  <c r="X1118" i="4"/>
  <c r="X1120" i="4"/>
  <c r="X1142" i="4"/>
  <c r="X1147" i="4"/>
  <c r="AD1147" i="4" s="1"/>
  <c r="AE1147" i="4" s="1"/>
  <c r="AC1159" i="4"/>
  <c r="X1184" i="4"/>
  <c r="X1186" i="4"/>
  <c r="AC1226" i="4"/>
  <c r="X1230" i="4"/>
  <c r="X1232" i="4"/>
  <c r="X1234" i="4"/>
  <c r="X1249" i="4"/>
  <c r="AC1254" i="4"/>
  <c r="X1272" i="4"/>
  <c r="AC1291" i="4"/>
  <c r="X1304" i="4"/>
  <c r="AC1310" i="4"/>
  <c r="AC1326" i="4"/>
  <c r="X1332" i="4"/>
  <c r="AC1338" i="4"/>
  <c r="AC1346" i="4"/>
  <c r="X1375" i="4"/>
  <c r="AC1376" i="4"/>
  <c r="X1395" i="4"/>
  <c r="X1397" i="4"/>
  <c r="AD1397" i="4" s="1"/>
  <c r="AE1397" i="4" s="1"/>
  <c r="X1406" i="4"/>
  <c r="X1408" i="4"/>
  <c r="AC1411" i="4"/>
  <c r="AD1411" i="4" s="1"/>
  <c r="AE1411" i="4" s="1"/>
  <c r="AC1434" i="4"/>
  <c r="AC1450" i="4"/>
  <c r="AC1465" i="4"/>
  <c r="X1473" i="4"/>
  <c r="X1493" i="4"/>
  <c r="X1504" i="4"/>
  <c r="AC1507" i="4"/>
  <c r="X1513" i="4"/>
  <c r="AC1523" i="4"/>
  <c r="X1529" i="4"/>
  <c r="AC916" i="4"/>
  <c r="X920" i="4"/>
  <c r="AC927" i="4"/>
  <c r="X965" i="4"/>
  <c r="X978" i="4"/>
  <c r="X989" i="4"/>
  <c r="X994" i="4"/>
  <c r="X1024" i="4"/>
  <c r="AC1077" i="4"/>
  <c r="X1115" i="4"/>
  <c r="AC1239" i="4"/>
  <c r="AC1263" i="4"/>
  <c r="AC1283" i="4"/>
  <c r="AC1980" i="4"/>
  <c r="Z1980" i="4"/>
  <c r="AC1219" i="4"/>
  <c r="AC1290" i="4"/>
  <c r="AC1315" i="4"/>
  <c r="AC1335" i="4"/>
  <c r="AC1337" i="4"/>
  <c r="X1362" i="4"/>
  <c r="X1428" i="4"/>
  <c r="AC1433" i="4"/>
  <c r="X1519" i="4"/>
  <c r="X1563" i="4"/>
  <c r="AC1838" i="4"/>
  <c r="Z1838" i="4"/>
  <c r="AC1944" i="4"/>
  <c r="Z1944" i="4"/>
  <c r="Z2016" i="4"/>
  <c r="AC2016" i="4"/>
  <c r="X829" i="4"/>
  <c r="AC836" i="4"/>
  <c r="X856" i="4"/>
  <c r="X924" i="4"/>
  <c r="Z939" i="4"/>
  <c r="X947" i="4"/>
  <c r="AD947" i="4" s="1"/>
  <c r="AE947" i="4" s="1"/>
  <c r="X949" i="4"/>
  <c r="X958" i="4"/>
  <c r="X960" i="4"/>
  <c r="X1003" i="4"/>
  <c r="X1008" i="4"/>
  <c r="X1034" i="4"/>
  <c r="X1043" i="4"/>
  <c r="X1069" i="4"/>
  <c r="X1071" i="4"/>
  <c r="AC1081" i="4"/>
  <c r="AC1098" i="4"/>
  <c r="AC1111" i="4"/>
  <c r="AC1115" i="4"/>
  <c r="X1133" i="4"/>
  <c r="X1137" i="4"/>
  <c r="X1153" i="4"/>
  <c r="AC1158" i="4"/>
  <c r="X1174" i="4"/>
  <c r="AC1195" i="4"/>
  <c r="X1220" i="4"/>
  <c r="X1222" i="4"/>
  <c r="AC1247" i="4"/>
  <c r="AC1253" i="4"/>
  <c r="X1268" i="4"/>
  <c r="AC1282" i="4"/>
  <c r="X1308" i="4"/>
  <c r="X1316" i="4"/>
  <c r="AC1322" i="4"/>
  <c r="X1329" i="4"/>
  <c r="X1336" i="4"/>
  <c r="Z1337" i="4"/>
  <c r="AC1360" i="4"/>
  <c r="X1372" i="4"/>
  <c r="X1388" i="4"/>
  <c r="AC1406" i="4"/>
  <c r="X1410" i="4"/>
  <c r="AC1426" i="4"/>
  <c r="Z1433" i="4"/>
  <c r="X1439" i="4"/>
  <c r="X1459" i="4"/>
  <c r="X1461" i="4"/>
  <c r="X1463" i="4"/>
  <c r="X1477" i="4"/>
  <c r="AC1511" i="4"/>
  <c r="X1528" i="4"/>
  <c r="X1530" i="4"/>
  <c r="X917" i="4"/>
  <c r="AC932" i="4"/>
  <c r="AD932" i="4" s="1"/>
  <c r="AE932" i="4" s="1"/>
  <c r="X934" i="4"/>
  <c r="X936" i="4"/>
  <c r="AC963" i="4"/>
  <c r="X973" i="4"/>
  <c r="X1012" i="4"/>
  <c r="AC1022" i="4"/>
  <c r="AC1050" i="4"/>
  <c r="AD1050" i="4" s="1"/>
  <c r="AE1050" i="4" s="1"/>
  <c r="X1080" i="4"/>
  <c r="X1106" i="4"/>
  <c r="X1117" i="4"/>
  <c r="X1119" i="4"/>
  <c r="AC1992" i="4"/>
  <c r="Z1992" i="4"/>
  <c r="X1163" i="4"/>
  <c r="X1178" i="4"/>
  <c r="X1198" i="4"/>
  <c r="X1237" i="4"/>
  <c r="AD1237" i="4" s="1"/>
  <c r="AE1237" i="4" s="1"/>
  <c r="X1252" i="4"/>
  <c r="X1256" i="4"/>
  <c r="AC1261" i="4"/>
  <c r="X1270" i="4"/>
  <c r="X1300" i="4"/>
  <c r="AC1306" i="4"/>
  <c r="X1318" i="4"/>
  <c r="X1338" i="4"/>
  <c r="X1358" i="4"/>
  <c r="X1418" i="4"/>
  <c r="X1434" i="4"/>
  <c r="X1443" i="4"/>
  <c r="X1445" i="4"/>
  <c r="Z1457" i="4"/>
  <c r="X1474" i="4"/>
  <c r="Z1497" i="4"/>
  <c r="Z1508" i="4"/>
  <c r="AC1521" i="4"/>
  <c r="AD1521" i="4" s="1"/>
  <c r="AE1521" i="4" s="1"/>
  <c r="X1525" i="4"/>
  <c r="AC1535" i="4"/>
  <c r="X1545" i="4"/>
  <c r="X1547" i="4"/>
  <c r="Z1609" i="4"/>
  <c r="AC1609" i="4"/>
  <c r="AD1609" i="4" s="1"/>
  <c r="AE1609" i="4" s="1"/>
  <c r="X927" i="4"/>
  <c r="X940" i="4"/>
  <c r="X944" i="4"/>
  <c r="AC958" i="4"/>
  <c r="AC991" i="4"/>
  <c r="AC1034" i="4"/>
  <c r="X1040" i="4"/>
  <c r="X1056" i="4"/>
  <c r="X1092" i="4"/>
  <c r="X1096" i="4"/>
  <c r="AC1141" i="4"/>
  <c r="AC1157" i="4"/>
  <c r="X1165" i="4"/>
  <c r="X1167" i="4"/>
  <c r="AD1167" i="4" s="1"/>
  <c r="AE1167" i="4" s="1"/>
  <c r="X1169" i="4"/>
  <c r="AC1209" i="4"/>
  <c r="AC1271" i="4"/>
  <c r="X1280" i="4"/>
  <c r="AC1294" i="4"/>
  <c r="X1302" i="4"/>
  <c r="X1315" i="4"/>
  <c r="AC1327" i="4"/>
  <c r="X1335" i="4"/>
  <c r="AD1335" i="4" s="1"/>
  <c r="AE1335" i="4" s="1"/>
  <c r="X1340" i="4"/>
  <c r="AC1347" i="4"/>
  <c r="X1367" i="4"/>
  <c r="AC1381" i="4"/>
  <c r="AD1381" i="4" s="1"/>
  <c r="AE1381" i="4" s="1"/>
  <c r="AC1386" i="4"/>
  <c r="AD1386" i="4" s="1"/>
  <c r="AE1386" i="4" s="1"/>
  <c r="X1400" i="4"/>
  <c r="AC1407" i="4"/>
  <c r="X1411" i="4"/>
  <c r="X1413" i="4"/>
  <c r="X1420" i="4"/>
  <c r="AC1425" i="4"/>
  <c r="X1429" i="4"/>
  <c r="AC1446" i="4"/>
  <c r="X1454" i="4"/>
  <c r="AC1472" i="4"/>
  <c r="X1483" i="4"/>
  <c r="X1485" i="4"/>
  <c r="X1494" i="4"/>
  <c r="X1518" i="4"/>
  <c r="X1520" i="4"/>
  <c r="X1564" i="4"/>
  <c r="X1566" i="4"/>
  <c r="X1551" i="4"/>
  <c r="X1569" i="4"/>
  <c r="X1580" i="4"/>
  <c r="X1582" i="4"/>
  <c r="X1594" i="4"/>
  <c r="X1599" i="4"/>
  <c r="AD1599" i="4" s="1"/>
  <c r="AE1599" i="4" s="1"/>
  <c r="AC1632" i="4"/>
  <c r="X1653" i="4"/>
  <c r="AC1661" i="4"/>
  <c r="X1687" i="4"/>
  <c r="AC1693" i="4"/>
  <c r="X1699" i="4"/>
  <c r="X1717" i="4"/>
  <c r="X1727" i="4"/>
  <c r="AC1751" i="4"/>
  <c r="X1760" i="4"/>
  <c r="X1781" i="4"/>
  <c r="X1791" i="4"/>
  <c r="AD1791" i="4" s="1"/>
  <c r="AE1791" i="4" s="1"/>
  <c r="AC1798" i="4"/>
  <c r="X1805" i="4"/>
  <c r="AC1814" i="4"/>
  <c r="X1821" i="4"/>
  <c r="X1837" i="4"/>
  <c r="X1842" i="4"/>
  <c r="AC1847" i="4"/>
  <c r="AC1853" i="4"/>
  <c r="X1861" i="4"/>
  <c r="AC1862" i="4"/>
  <c r="X1868" i="4"/>
  <c r="X1894" i="4"/>
  <c r="AC1899" i="4"/>
  <c r="AC1903" i="4"/>
  <c r="X1905" i="4"/>
  <c r="AC1922" i="4"/>
  <c r="AC1927" i="4"/>
  <c r="X1943" i="4"/>
  <c r="X1950" i="4"/>
  <c r="X1953" i="4"/>
  <c r="X1977" i="4"/>
  <c r="X1984" i="4"/>
  <c r="X1994" i="4"/>
  <c r="AC1997" i="4"/>
  <c r="X2003" i="4"/>
  <c r="AC2007" i="4"/>
  <c r="AC2066" i="4"/>
  <c r="X2076" i="4"/>
  <c r="AC2077" i="4"/>
  <c r="AC2089" i="4"/>
  <c r="AC2127" i="4"/>
  <c r="X2396" i="4"/>
  <c r="X1589" i="4"/>
  <c r="AC1604" i="4"/>
  <c r="X1608" i="4"/>
  <c r="X1631" i="4"/>
  <c r="AC1642" i="4"/>
  <c r="X1662" i="4"/>
  <c r="X1664" i="4"/>
  <c r="X1666" i="4"/>
  <c r="X1678" i="4"/>
  <c r="X1680" i="4"/>
  <c r="X1682" i="4"/>
  <c r="X1704" i="4"/>
  <c r="X1752" i="4"/>
  <c r="AC1756" i="4"/>
  <c r="X1762" i="4"/>
  <c r="X1764" i="4"/>
  <c r="AD1764" i="4" s="1"/>
  <c r="AE1764" i="4" s="1"/>
  <c r="AC1796" i="4"/>
  <c r="X1802" i="4"/>
  <c r="X1807" i="4"/>
  <c r="X1818" i="4"/>
  <c r="X1823" i="4"/>
  <c r="X1834" i="4"/>
  <c r="X1848" i="4"/>
  <c r="X1881" i="4"/>
  <c r="X1907" i="4"/>
  <c r="AD1907" i="4" s="1"/>
  <c r="AE1907" i="4" s="1"/>
  <c r="X1923" i="4"/>
  <c r="AC1931" i="4"/>
  <c r="X1961" i="4"/>
  <c r="X1963" i="4"/>
  <c r="X1965" i="4"/>
  <c r="AC1975" i="4"/>
  <c r="X1996" i="4"/>
  <c r="X2001" i="4"/>
  <c r="X2008" i="4"/>
  <c r="X2010" i="4"/>
  <c r="AC2013" i="4"/>
  <c r="X2031" i="4"/>
  <c r="X2045" i="4"/>
  <c r="X2065" i="4"/>
  <c r="AC2538" i="4"/>
  <c r="AD2538" i="4" s="1"/>
  <c r="AE2538" i="4" s="1"/>
  <c r="Z2538" i="4"/>
  <c r="AC2070" i="4"/>
  <c r="X2094" i="4"/>
  <c r="X2096" i="4"/>
  <c r="X2098" i="4"/>
  <c r="X2103" i="4"/>
  <c r="AD2103" i="4" s="1"/>
  <c r="AE2103" i="4" s="1"/>
  <c r="AC1551" i="4"/>
  <c r="X1570" i="4"/>
  <c r="X1577" i="4"/>
  <c r="Z1594" i="4"/>
  <c r="AC1599" i="4"/>
  <c r="X1603" i="4"/>
  <c r="X1623" i="4"/>
  <c r="AC1636" i="4"/>
  <c r="AC1639" i="4"/>
  <c r="AC1673" i="4"/>
  <c r="AC1704" i="4"/>
  <c r="AC1707" i="4"/>
  <c r="X1744" i="4"/>
  <c r="X1749" i="4"/>
  <c r="X1759" i="4"/>
  <c r="AD1759" i="4" s="1"/>
  <c r="AE1759" i="4" s="1"/>
  <c r="AC1767" i="4"/>
  <c r="AC1791" i="4"/>
  <c r="AC1800" i="4"/>
  <c r="AD1800" i="4" s="1"/>
  <c r="AE1800" i="4" s="1"/>
  <c r="AC1816" i="4"/>
  <c r="AD1816" i="4" s="1"/>
  <c r="AE1816" i="4" s="1"/>
  <c r="AC1832" i="4"/>
  <c r="X1872" i="4"/>
  <c r="AC1888" i="4"/>
  <c r="AC1908" i="4"/>
  <c r="AD1908" i="4" s="1"/>
  <c r="AE1908" i="4" s="1"/>
  <c r="AC1926" i="4"/>
  <c r="AD1926" i="4" s="1"/>
  <c r="AE1926" i="4" s="1"/>
  <c r="AC1974" i="4"/>
  <c r="AC2074" i="4"/>
  <c r="Z2103" i="4"/>
  <c r="AC2103" i="4"/>
  <c r="AC2137" i="4"/>
  <c r="Z2730" i="4"/>
  <c r="AC2730" i="4"/>
  <c r="X1559" i="4"/>
  <c r="AD1559" i="4" s="1"/>
  <c r="AE1559" i="4" s="1"/>
  <c r="X1607" i="4"/>
  <c r="X1659" i="4"/>
  <c r="X1677" i="4"/>
  <c r="AD1677" i="4" s="1"/>
  <c r="AE1677" i="4" s="1"/>
  <c r="AC1689" i="4"/>
  <c r="Z1704" i="4"/>
  <c r="AC1727" i="4"/>
  <c r="AC1734" i="4"/>
  <c r="X1746" i="4"/>
  <c r="X1768" i="4"/>
  <c r="AC1772" i="4"/>
  <c r="AC1774" i="4"/>
  <c r="X1785" i="4"/>
  <c r="X1792" i="4"/>
  <c r="AC1807" i="4"/>
  <c r="AC1823" i="4"/>
  <c r="X1843" i="4"/>
  <c r="X1845" i="4"/>
  <c r="AC1856" i="4"/>
  <c r="AC1868" i="4"/>
  <c r="AD1868" i="4" s="1"/>
  <c r="AE1868" i="4" s="1"/>
  <c r="AC1879" i="4"/>
  <c r="X1889" i="4"/>
  <c r="X1891" i="4"/>
  <c r="X1897" i="4"/>
  <c r="X1922" i="4"/>
  <c r="X1927" i="4"/>
  <c r="X1934" i="4"/>
  <c r="AC1938" i="4"/>
  <c r="AC1943" i="4"/>
  <c r="AC1945" i="4"/>
  <c r="AC1953" i="4"/>
  <c r="AC1961" i="4"/>
  <c r="AC1979" i="4"/>
  <c r="X1995" i="4"/>
  <c r="AC2015" i="4"/>
  <c r="AC2043" i="4"/>
  <c r="AC2058" i="4"/>
  <c r="X2073" i="4"/>
  <c r="X2075" i="4"/>
  <c r="Z2098" i="4"/>
  <c r="AC2098" i="4"/>
  <c r="X2149" i="4"/>
  <c r="X2156" i="4"/>
  <c r="X2158" i="4"/>
  <c r="AC2199" i="4"/>
  <c r="Z2381" i="4"/>
  <c r="AC2381" i="4"/>
  <c r="Z2429" i="4"/>
  <c r="AC2429" i="4"/>
  <c r="AD2429" i="4" s="1"/>
  <c r="AE2429" i="4" s="1"/>
  <c r="X1616" i="4"/>
  <c r="AC1652" i="4"/>
  <c r="X1654" i="4"/>
  <c r="X1663" i="4"/>
  <c r="X1665" i="4"/>
  <c r="X1674" i="4"/>
  <c r="X1679" i="4"/>
  <c r="X1681" i="4"/>
  <c r="X1708" i="4"/>
  <c r="X1720" i="4"/>
  <c r="X1728" i="4"/>
  <c r="X1733" i="4"/>
  <c r="X1738" i="4"/>
  <c r="X1756" i="4"/>
  <c r="AC1766" i="4"/>
  <c r="X1773" i="4"/>
  <c r="X1794" i="4"/>
  <c r="X1796" i="4"/>
  <c r="X1806" i="4"/>
  <c r="AD1806" i="4" s="1"/>
  <c r="AE1806" i="4" s="1"/>
  <c r="X1808" i="4"/>
  <c r="X1822" i="4"/>
  <c r="X1824" i="4"/>
  <c r="X1838" i="4"/>
  <c r="X1847" i="4"/>
  <c r="X1849" i="4"/>
  <c r="AC1865" i="4"/>
  <c r="AD1865" i="4" s="1"/>
  <c r="AE1865" i="4" s="1"/>
  <c r="X1869" i="4"/>
  <c r="X1878" i="4"/>
  <c r="X1882" i="4"/>
  <c r="AC1885" i="4"/>
  <c r="AD1885" i="4" s="1"/>
  <c r="AE1885" i="4" s="1"/>
  <c r="X1901" i="4"/>
  <c r="X1909" i="4"/>
  <c r="AC1912" i="4"/>
  <c r="AC1960" i="4"/>
  <c r="AD1960" i="4" s="1"/>
  <c r="AE1960" i="4" s="1"/>
  <c r="X1962" i="4"/>
  <c r="X1975" i="4"/>
  <c r="X1980" i="4"/>
  <c r="AC1983" i="4"/>
  <c r="X1987" i="4"/>
  <c r="X1997" i="4"/>
  <c r="X2007" i="4"/>
  <c r="X2009" i="4"/>
  <c r="X2011" i="4"/>
  <c r="X2013" i="4"/>
  <c r="X2016" i="4"/>
  <c r="X2044" i="4"/>
  <c r="X2140" i="4"/>
  <c r="X2151" i="4"/>
  <c r="AC2491" i="4"/>
  <c r="AD2491" i="4" s="1"/>
  <c r="AE2491" i="4" s="1"/>
  <c r="Z2491" i="4"/>
  <c r="X1632" i="4"/>
  <c r="X1637" i="4"/>
  <c r="X1690" i="4"/>
  <c r="X1705" i="4"/>
  <c r="X1730" i="4"/>
  <c r="X1743" i="4"/>
  <c r="X1765" i="4"/>
  <c r="X1770" i="4"/>
  <c r="X1775" i="4"/>
  <c r="AD1775" i="4" s="1"/>
  <c r="AE1775" i="4" s="1"/>
  <c r="X1784" i="4"/>
  <c r="AC1790" i="4"/>
  <c r="X1810" i="4"/>
  <c r="X1812" i="4"/>
  <c r="AD1812" i="4" s="1"/>
  <c r="AE1812" i="4" s="1"/>
  <c r="X1826" i="4"/>
  <c r="X1828" i="4"/>
  <c r="AD1828" i="4" s="1"/>
  <c r="AE1828" i="4" s="1"/>
  <c r="AC1843" i="4"/>
  <c r="X1851" i="4"/>
  <c r="AD1851" i="4" s="1"/>
  <c r="AE1851" i="4" s="1"/>
  <c r="X1916" i="4"/>
  <c r="X1936" i="4"/>
  <c r="AD1936" i="4" s="1"/>
  <c r="AE1936" i="4" s="1"/>
  <c r="X1959" i="4"/>
  <c r="X1968" i="4"/>
  <c r="X1972" i="4"/>
  <c r="X1989" i="4"/>
  <c r="AD1989" i="4" s="1"/>
  <c r="AE1989" i="4" s="1"/>
  <c r="X2035" i="4"/>
  <c r="AD2035" i="4" s="1"/>
  <c r="AE2035" i="4" s="1"/>
  <c r="X2037" i="4"/>
  <c r="X2039" i="4"/>
  <c r="X2041" i="4"/>
  <c r="AD2041" i="4" s="1"/>
  <c r="AE2041" i="4" s="1"/>
  <c r="X2048" i="4"/>
  <c r="X2052" i="4"/>
  <c r="X2061" i="4"/>
  <c r="X2099" i="4"/>
  <c r="X2106" i="4"/>
  <c r="AC2123" i="4"/>
  <c r="X2144" i="4"/>
  <c r="X2276" i="4"/>
  <c r="X2457" i="4"/>
  <c r="X2170" i="4"/>
  <c r="X2183" i="4"/>
  <c r="AC2217" i="4"/>
  <c r="X2237" i="4"/>
  <c r="X2259" i="4"/>
  <c r="X2263" i="4"/>
  <c r="AC2274" i="4"/>
  <c r="X2280" i="4"/>
  <c r="X2282" i="4"/>
  <c r="AC2327" i="4"/>
  <c r="X2353" i="4"/>
  <c r="X2359" i="4"/>
  <c r="X2369" i="4"/>
  <c r="X2419" i="4"/>
  <c r="X2435" i="4"/>
  <c r="X2437" i="4"/>
  <c r="X2441" i="4"/>
  <c r="AC2478" i="4"/>
  <c r="X2529" i="4"/>
  <c r="X2583" i="4"/>
  <c r="AC2606" i="4"/>
  <c r="X2664" i="4"/>
  <c r="X2707" i="4"/>
  <c r="Z2831" i="4"/>
  <c r="AC2831" i="4"/>
  <c r="X2966" i="4"/>
  <c r="AC3160" i="4"/>
  <c r="AD3160" i="4" s="1"/>
  <c r="AE3160" i="4" s="1"/>
  <c r="Z3160" i="4"/>
  <c r="AC3188" i="4"/>
  <c r="Z3188" i="4"/>
  <c r="AC2179" i="4"/>
  <c r="AC2194" i="4"/>
  <c r="X2339" i="4"/>
  <c r="AC2351" i="4"/>
  <c r="AC2387" i="4"/>
  <c r="AC2415" i="4"/>
  <c r="AD2415" i="4" s="1"/>
  <c r="AE2415" i="4" s="1"/>
  <c r="AC2457" i="4"/>
  <c r="AC2473" i="4"/>
  <c r="X2515" i="4"/>
  <c r="Z2527" i="4"/>
  <c r="X2531" i="4"/>
  <c r="AC2557" i="4"/>
  <c r="AC2575" i="4"/>
  <c r="Z2608" i="4"/>
  <c r="Z2615" i="4"/>
  <c r="AC2681" i="4"/>
  <c r="AC2690" i="4"/>
  <c r="AC2714" i="4"/>
  <c r="AC2747" i="4"/>
  <c r="Z2747" i="4"/>
  <c r="Z2855" i="4"/>
  <c r="X2085" i="4"/>
  <c r="X2087" i="4"/>
  <c r="AC2094" i="4"/>
  <c r="AC2106" i="4"/>
  <c r="X2128" i="4"/>
  <c r="AC2131" i="4"/>
  <c r="AC2138" i="4"/>
  <c r="AC2144" i="4"/>
  <c r="AD2144" i="4" s="1"/>
  <c r="AE2144" i="4" s="1"/>
  <c r="AC2163" i="4"/>
  <c r="X2167" i="4"/>
  <c r="AC2185" i="4"/>
  <c r="X2216" i="4"/>
  <c r="AC2233" i="4"/>
  <c r="AC2235" i="4"/>
  <c r="X2241" i="4"/>
  <c r="X2256" i="4"/>
  <c r="AC2259" i="4"/>
  <c r="AD2259" i="4" s="1"/>
  <c r="AE2259" i="4" s="1"/>
  <c r="X2277" i="4"/>
  <c r="AC2284" i="4"/>
  <c r="AD2284" i="4" s="1"/>
  <c r="AE2284" i="4" s="1"/>
  <c r="X2298" i="4"/>
  <c r="AC2303" i="4"/>
  <c r="X2319" i="4"/>
  <c r="AC2355" i="4"/>
  <c r="AC2359" i="4"/>
  <c r="AC2365" i="4"/>
  <c r="X2380" i="4"/>
  <c r="X2382" i="4"/>
  <c r="X2384" i="4"/>
  <c r="X2388" i="4"/>
  <c r="AC2391" i="4"/>
  <c r="AD2391" i="4" s="1"/>
  <c r="AE2391" i="4" s="1"/>
  <c r="AC2398" i="4"/>
  <c r="AC2410" i="4"/>
  <c r="X2416" i="4"/>
  <c r="X2432" i="4"/>
  <c r="X2449" i="4"/>
  <c r="X2458" i="4"/>
  <c r="X2472" i="4"/>
  <c r="X2474" i="4"/>
  <c r="AD2474" i="4" s="1"/>
  <c r="AE2474" i="4" s="1"/>
  <c r="X2481" i="4"/>
  <c r="X2483" i="4"/>
  <c r="AC2495" i="4"/>
  <c r="X2499" i="4"/>
  <c r="AC2509" i="4"/>
  <c r="X2519" i="4"/>
  <c r="X2524" i="4"/>
  <c r="X2541" i="4"/>
  <c r="X2563" i="4"/>
  <c r="Z2572" i="4"/>
  <c r="X2576" i="4"/>
  <c r="AC2594" i="4"/>
  <c r="AC2601" i="4"/>
  <c r="X2614" i="4"/>
  <c r="X2646" i="4"/>
  <c r="X2652" i="4"/>
  <c r="Z2666" i="4"/>
  <c r="AC2668" i="4"/>
  <c r="X2678" i="4"/>
  <c r="X2682" i="4"/>
  <c r="X2702" i="4"/>
  <c r="X2715" i="4"/>
  <c r="AC2722" i="4"/>
  <c r="X2731" i="4"/>
  <c r="AC2734" i="4"/>
  <c r="AD2734" i="4" s="1"/>
  <c r="AE2734" i="4" s="1"/>
  <c r="AC2736" i="4"/>
  <c r="Z2749" i="4"/>
  <c r="AC2749" i="4"/>
  <c r="X2957" i="4"/>
  <c r="Z2962" i="4"/>
  <c r="AC2962" i="4"/>
  <c r="X2107" i="4"/>
  <c r="AD2107" i="4" s="1"/>
  <c r="AE2107" i="4" s="1"/>
  <c r="X2111" i="4"/>
  <c r="X2130" i="4"/>
  <c r="X2150" i="4"/>
  <c r="X2157" i="4"/>
  <c r="X2180" i="4"/>
  <c r="X2184" i="4"/>
  <c r="X2197" i="4"/>
  <c r="X2199" i="4"/>
  <c r="AC2220" i="4"/>
  <c r="AC2224" i="4"/>
  <c r="X2228" i="4"/>
  <c r="X2232" i="4"/>
  <c r="X2234" i="4"/>
  <c r="X2247" i="4"/>
  <c r="X2249" i="4"/>
  <c r="X2253" i="4"/>
  <c r="X2260" i="4"/>
  <c r="AC2267" i="4"/>
  <c r="AD2267" i="4" s="1"/>
  <c r="AE2267" i="4" s="1"/>
  <c r="AC2322" i="4"/>
  <c r="AD2322" i="4" s="1"/>
  <c r="AE2322" i="4" s="1"/>
  <c r="X2332" i="4"/>
  <c r="X2345" i="4"/>
  <c r="AC2346" i="4"/>
  <c r="X2356" i="4"/>
  <c r="X2358" i="4"/>
  <c r="X2362" i="4"/>
  <c r="X2364" i="4"/>
  <c r="X2411" i="4"/>
  <c r="X2425" i="4"/>
  <c r="X2427" i="4"/>
  <c r="X2436" i="4"/>
  <c r="AC2466" i="4"/>
  <c r="X2476" i="4"/>
  <c r="AC2493" i="4"/>
  <c r="X2503" i="4"/>
  <c r="X2510" i="4"/>
  <c r="X2512" i="4"/>
  <c r="X2545" i="4"/>
  <c r="AC2559" i="4"/>
  <c r="X2565" i="4"/>
  <c r="X2569" i="4"/>
  <c r="X2571" i="4"/>
  <c r="AC2583" i="4"/>
  <c r="X2598" i="4"/>
  <c r="AD2598" i="4" s="1"/>
  <c r="AE2598" i="4" s="1"/>
  <c r="X2600" i="4"/>
  <c r="X2602" i="4"/>
  <c r="X2604" i="4"/>
  <c r="X2616" i="4"/>
  <c r="X2625" i="4"/>
  <c r="AC2626" i="4"/>
  <c r="AC2655" i="4"/>
  <c r="X2661" i="4"/>
  <c r="X2663" i="4"/>
  <c r="X2684" i="4"/>
  <c r="AC2687" i="4"/>
  <c r="X2693" i="4"/>
  <c r="X2695" i="4"/>
  <c r="AC2700" i="4"/>
  <c r="X2706" i="4"/>
  <c r="X2735" i="4"/>
  <c r="X2841" i="4"/>
  <c r="X2843" i="4"/>
  <c r="X2845" i="4"/>
  <c r="AC2850" i="4"/>
  <c r="Z2850" i="4"/>
  <c r="X2873" i="4"/>
  <c r="X2875" i="4"/>
  <c r="AC3172" i="4"/>
  <c r="AD3172" i="4" s="1"/>
  <c r="AE3172" i="4" s="1"/>
  <c r="Z3172" i="4"/>
  <c r="AC3218" i="4"/>
  <c r="Z3218" i="4"/>
  <c r="X2236" i="4"/>
  <c r="X2262" i="4"/>
  <c r="X2264" i="4"/>
  <c r="X2283" i="4"/>
  <c r="X2308" i="4"/>
  <c r="X2323" i="4"/>
  <c r="X2336" i="4"/>
  <c r="X2340" i="4"/>
  <c r="X2366" i="4"/>
  <c r="X2368" i="4"/>
  <c r="X2413" i="4"/>
  <c r="AD2413" i="4" s="1"/>
  <c r="AE2413" i="4" s="1"/>
  <c r="X2438" i="4"/>
  <c r="X2442" i="4"/>
  <c r="AD2442" i="4" s="1"/>
  <c r="AE2442" i="4" s="1"/>
  <c r="X2455" i="4"/>
  <c r="X2460" i="4"/>
  <c r="X2489" i="4"/>
  <c r="X2496" i="4"/>
  <c r="X2498" i="4"/>
  <c r="X2593" i="4"/>
  <c r="X2620" i="4"/>
  <c r="X2634" i="4"/>
  <c r="X2669" i="4"/>
  <c r="AD2669" i="4" s="1"/>
  <c r="AE2669" i="4" s="1"/>
  <c r="X2719" i="4"/>
  <c r="X2721" i="4"/>
  <c r="X2728" i="4"/>
  <c r="X2760" i="4"/>
  <c r="Z2821" i="4"/>
  <c r="AC2821" i="4"/>
  <c r="X2899" i="4"/>
  <c r="X2901" i="4"/>
  <c r="X2912" i="4"/>
  <c r="Z3027" i="4"/>
  <c r="AC3027" i="4"/>
  <c r="AD3027" i="4" s="1"/>
  <c r="AE3027" i="4" s="1"/>
  <c r="AD2407" i="4"/>
  <c r="AE2407" i="4" s="1"/>
  <c r="AC2726" i="4"/>
  <c r="Z2789" i="4"/>
  <c r="AC2789" i="4"/>
  <c r="AC2869" i="4"/>
  <c r="X2080" i="4"/>
  <c r="X2084" i="4"/>
  <c r="X2088" i="4"/>
  <c r="X2092" i="4"/>
  <c r="AC2095" i="4"/>
  <c r="AC2130" i="4"/>
  <c r="AD2130" i="4" s="1"/>
  <c r="AE2130" i="4" s="1"/>
  <c r="X2138" i="4"/>
  <c r="AD2138" i="4" s="1"/>
  <c r="AE2138" i="4" s="1"/>
  <c r="AC2157" i="4"/>
  <c r="AD2157" i="4" s="1"/>
  <c r="AE2157" i="4" s="1"/>
  <c r="X2161" i="4"/>
  <c r="X2175" i="4"/>
  <c r="AC2188" i="4"/>
  <c r="X2211" i="4"/>
  <c r="X2240" i="4"/>
  <c r="X2242" i="4"/>
  <c r="X2244" i="4"/>
  <c r="AC2249" i="4"/>
  <c r="X2278" i="4"/>
  <c r="X2291" i="4"/>
  <c r="X2293" i="4"/>
  <c r="X2295" i="4"/>
  <c r="X2297" i="4"/>
  <c r="X2312" i="4"/>
  <c r="X2318" i="4"/>
  <c r="AC2319" i="4"/>
  <c r="X2331" i="4"/>
  <c r="X2374" i="4"/>
  <c r="X2385" i="4"/>
  <c r="AC2402" i="4"/>
  <c r="X2408" i="4"/>
  <c r="AC2423" i="4"/>
  <c r="AD2423" i="4" s="1"/>
  <c r="AE2423" i="4" s="1"/>
  <c r="X2433" i="4"/>
  <c r="X2444" i="4"/>
  <c r="AD2444" i="4" s="1"/>
  <c r="AE2444" i="4" s="1"/>
  <c r="X2448" i="4"/>
  <c r="AC2458" i="4"/>
  <c r="X2480" i="4"/>
  <c r="X2484" i="4"/>
  <c r="AC2487" i="4"/>
  <c r="AC2494" i="4"/>
  <c r="AC2498" i="4"/>
  <c r="AC2519" i="4"/>
  <c r="X2523" i="4"/>
  <c r="AC2541" i="4"/>
  <c r="AC2543" i="4"/>
  <c r="AC2551" i="4"/>
  <c r="AD2551" i="4" s="1"/>
  <c r="AE2551" i="4" s="1"/>
  <c r="X2557" i="4"/>
  <c r="AC2562" i="4"/>
  <c r="X2595" i="4"/>
  <c r="X2608" i="4"/>
  <c r="AD2608" i="4" s="1"/>
  <c r="AE2608" i="4" s="1"/>
  <c r="X2613" i="4"/>
  <c r="X2615" i="4"/>
  <c r="AD2615" i="4" s="1"/>
  <c r="AE2615" i="4" s="1"/>
  <c r="AC2634" i="4"/>
  <c r="X2638" i="4"/>
  <c r="X2640" i="4"/>
  <c r="X2645" i="4"/>
  <c r="X2647" i="4"/>
  <c r="AD2647" i="4" s="1"/>
  <c r="AE2647" i="4" s="1"/>
  <c r="X2649" i="4"/>
  <c r="AC2665" i="4"/>
  <c r="X2675" i="4"/>
  <c r="X2677" i="4"/>
  <c r="X2679" i="4"/>
  <c r="X2681" i="4"/>
  <c r="AC2682" i="4"/>
  <c r="AC2706" i="4"/>
  <c r="AD2706" i="4" s="1"/>
  <c r="AE2706" i="4" s="1"/>
  <c r="X2723" i="4"/>
  <c r="X2725" i="4"/>
  <c r="Z2726" i="4"/>
  <c r="X2732" i="4"/>
  <c r="X2745" i="4"/>
  <c r="AC3098" i="4"/>
  <c r="Z3098" i="4"/>
  <c r="AC2971" i="4"/>
  <c r="AC3030" i="4"/>
  <c r="AC3041" i="4"/>
  <c r="AC3057" i="4"/>
  <c r="AC3073" i="4"/>
  <c r="X3103" i="4"/>
  <c r="AC3167" i="4"/>
  <c r="X3195" i="4"/>
  <c r="X2746" i="4"/>
  <c r="AD2746" i="4" s="1"/>
  <c r="AE2746" i="4" s="1"/>
  <c r="X2759" i="4"/>
  <c r="X2771" i="4"/>
  <c r="X2776" i="4"/>
  <c r="X2781" i="4"/>
  <c r="X2800" i="4"/>
  <c r="X2805" i="4"/>
  <c r="AC2806" i="4"/>
  <c r="X2812" i="4"/>
  <c r="X2833" i="4"/>
  <c r="AC2839" i="4"/>
  <c r="X2861" i="4"/>
  <c r="X2880" i="4"/>
  <c r="AC2899" i="4"/>
  <c r="X2905" i="4"/>
  <c r="AC2925" i="4"/>
  <c r="X2945" i="4"/>
  <c r="X2947" i="4"/>
  <c r="X2972" i="4"/>
  <c r="AC2975" i="4"/>
  <c r="X2983" i="4"/>
  <c r="X2985" i="4"/>
  <c r="X2999" i="4"/>
  <c r="AC3013" i="4"/>
  <c r="X3019" i="4"/>
  <c r="X3042" i="4"/>
  <c r="AC3046" i="4"/>
  <c r="X3058" i="4"/>
  <c r="X3060" i="4"/>
  <c r="Z3064" i="4"/>
  <c r="X3094" i="4"/>
  <c r="Z3095" i="4"/>
  <c r="Z3130" i="4"/>
  <c r="X3135" i="4"/>
  <c r="AC3182" i="4"/>
  <c r="AD3182" i="4" s="1"/>
  <c r="AE3182" i="4" s="1"/>
  <c r="X3184" i="4"/>
  <c r="Z3199" i="4"/>
  <c r="AC3240" i="4"/>
  <c r="AC2866" i="4"/>
  <c r="AC2878" i="4"/>
  <c r="AC2927" i="4"/>
  <c r="AC3022" i="4"/>
  <c r="AC3106" i="4"/>
  <c r="X3116" i="4"/>
  <c r="AC3117" i="4"/>
  <c r="X3119" i="4"/>
  <c r="AC3150" i="4"/>
  <c r="AC3190" i="4"/>
  <c r="AC3202" i="4"/>
  <c r="X2739" i="4"/>
  <c r="X2743" i="4"/>
  <c r="AD2743" i="4" s="1"/>
  <c r="AE2743" i="4" s="1"/>
  <c r="X2755" i="4"/>
  <c r="AC2771" i="4"/>
  <c r="Z2786" i="4"/>
  <c r="Z2791" i="4"/>
  <c r="X2793" i="4"/>
  <c r="X2795" i="4"/>
  <c r="AD2795" i="4" s="1"/>
  <c r="AE2795" i="4" s="1"/>
  <c r="AC2800" i="4"/>
  <c r="AC2803" i="4"/>
  <c r="X2816" i="4"/>
  <c r="X2824" i="4"/>
  <c r="Z2830" i="4"/>
  <c r="X2837" i="4"/>
  <c r="X2844" i="4"/>
  <c r="X2846" i="4"/>
  <c r="AD2846" i="4" s="1"/>
  <c r="AE2846" i="4" s="1"/>
  <c r="Z2847" i="4"/>
  <c r="X2851" i="4"/>
  <c r="X2893" i="4"/>
  <c r="X2900" i="4"/>
  <c r="X2928" i="4"/>
  <c r="AC2959" i="4"/>
  <c r="X2965" i="4"/>
  <c r="AD2965" i="4" s="1"/>
  <c r="AE2965" i="4" s="1"/>
  <c r="X2976" i="4"/>
  <c r="AC2990" i="4"/>
  <c r="X3003" i="4"/>
  <c r="AC3035" i="4"/>
  <c r="AC3037" i="4"/>
  <c r="Z3050" i="4"/>
  <c r="AC3060" i="4"/>
  <c r="AC3066" i="4"/>
  <c r="AC3067" i="4"/>
  <c r="AD3067" i="4" s="1"/>
  <c r="AE3067" i="4" s="1"/>
  <c r="AC3069" i="4"/>
  <c r="X3078" i="4"/>
  <c r="X3081" i="4"/>
  <c r="Z3092" i="4"/>
  <c r="X3110" i="4"/>
  <c r="AD3110" i="4" s="1"/>
  <c r="AE3110" i="4" s="1"/>
  <c r="X3113" i="4"/>
  <c r="X3118" i="4"/>
  <c r="AC3122" i="4"/>
  <c r="AD3122" i="4" s="1"/>
  <c r="AE3122" i="4" s="1"/>
  <c r="AC3147" i="4"/>
  <c r="X3158" i="4"/>
  <c r="X3170" i="4"/>
  <c r="AC3195" i="4"/>
  <c r="X3200" i="4"/>
  <c r="AC3204" i="4"/>
  <c r="X3206" i="4"/>
  <c r="X3210" i="4"/>
  <c r="AC3220" i="4"/>
  <c r="X2763" i="4"/>
  <c r="X2765" i="4"/>
  <c r="AC2766" i="4"/>
  <c r="AC2774" i="4"/>
  <c r="X2785" i="4"/>
  <c r="X2797" i="4"/>
  <c r="AC2807" i="4"/>
  <c r="X2809" i="4"/>
  <c r="X2829" i="4"/>
  <c r="AC2838" i="4"/>
  <c r="AC2840" i="4"/>
  <c r="X2853" i="4"/>
  <c r="AD2853" i="4" s="1"/>
  <c r="AE2853" i="4" s="1"/>
  <c r="AC2887" i="4"/>
  <c r="AD2887" i="4" s="1"/>
  <c r="AE2887" i="4" s="1"/>
  <c r="X2895" i="4"/>
  <c r="AC2917" i="4"/>
  <c r="AD2917" i="4" s="1"/>
  <c r="AE2917" i="4" s="1"/>
  <c r="AC2931" i="4"/>
  <c r="AC2943" i="4"/>
  <c r="X2960" i="4"/>
  <c r="X2967" i="4"/>
  <c r="X2969" i="4"/>
  <c r="X2998" i="4"/>
  <c r="X3009" i="4"/>
  <c r="AC3010" i="4"/>
  <c r="X3036" i="4"/>
  <c r="AC3044" i="4"/>
  <c r="X3054" i="4"/>
  <c r="AC3076" i="4"/>
  <c r="AC3086" i="4"/>
  <c r="AD3086" i="4" s="1"/>
  <c r="AE3086" i="4" s="1"/>
  <c r="X3115" i="4"/>
  <c r="X3126" i="4"/>
  <c r="AC3146" i="4"/>
  <c r="AC3171" i="4"/>
  <c r="AD3171" i="4" s="1"/>
  <c r="AE3171" i="4" s="1"/>
  <c r="AC3174" i="4"/>
  <c r="AD3174" i="4" s="1"/>
  <c r="AE3174" i="4" s="1"/>
  <c r="X3183" i="4"/>
  <c r="AC3187" i="4"/>
  <c r="X3214" i="4"/>
  <c r="AD3214" i="4" s="1"/>
  <c r="AE3214" i="4" s="1"/>
  <c r="Z3220" i="4"/>
  <c r="X2775" i="4"/>
  <c r="X2777" i="4"/>
  <c r="X2821" i="4"/>
  <c r="X2839" i="4"/>
  <c r="AC2851" i="4"/>
  <c r="X2862" i="4"/>
  <c r="X2881" i="4"/>
  <c r="AC2898" i="4"/>
  <c r="X2921" i="4"/>
  <c r="AC2928" i="4"/>
  <c r="X2937" i="4"/>
  <c r="X2944" i="4"/>
  <c r="X2971" i="4"/>
  <c r="X3011" i="4"/>
  <c r="X3030" i="4"/>
  <c r="X3046" i="4"/>
  <c r="X3059" i="4"/>
  <c r="Z3076" i="4"/>
  <c r="Z3086" i="4"/>
  <c r="X3088" i="4"/>
  <c r="AC3139" i="4"/>
  <c r="Z3146" i="4"/>
  <c r="X3153" i="4"/>
  <c r="AC3154" i="4"/>
  <c r="AD3154" i="4" s="1"/>
  <c r="AE3154" i="4" s="1"/>
  <c r="X3167" i="4"/>
  <c r="X3172" i="4"/>
  <c r="X3188" i="4"/>
  <c r="AD3188" i="4" s="1"/>
  <c r="AE3188" i="4" s="1"/>
  <c r="AC3219" i="4"/>
  <c r="X2782" i="4"/>
  <c r="X2789" i="4"/>
  <c r="X2792" i="4"/>
  <c r="X2813" i="4"/>
  <c r="AC2832" i="4"/>
  <c r="X2864" i="4"/>
  <c r="AC2895" i="4"/>
  <c r="X2897" i="4"/>
  <c r="X2910" i="4"/>
  <c r="X2925" i="4"/>
  <c r="AD2925" i="4" s="1"/>
  <c r="AE2925" i="4" s="1"/>
  <c r="AC2935" i="4"/>
  <c r="AC2951" i="4"/>
  <c r="X2953" i="4"/>
  <c r="X2955" i="4"/>
  <c r="AC2960" i="4"/>
  <c r="AC2967" i="4"/>
  <c r="X2973" i="4"/>
  <c r="X3004" i="4"/>
  <c r="X3013" i="4"/>
  <c r="X3022" i="4"/>
  <c r="X3043" i="4"/>
  <c r="AC3054" i="4"/>
  <c r="AD3054" i="4" s="1"/>
  <c r="AE3054" i="4" s="1"/>
  <c r="X3075" i="4"/>
  <c r="X3106" i="4"/>
  <c r="X3117" i="4"/>
  <c r="X3143" i="4"/>
  <c r="X3148" i="4"/>
  <c r="X3155" i="4"/>
  <c r="X3190" i="4"/>
  <c r="X3199" i="4"/>
  <c r="AD3199" i="4" s="1"/>
  <c r="AE3199" i="4" s="1"/>
  <c r="X3209" i="4"/>
  <c r="Z3219" i="4"/>
  <c r="AC3228" i="4"/>
  <c r="AD436" i="4"/>
  <c r="AE436" i="4" s="1"/>
  <c r="AC8" i="4"/>
  <c r="X52" i="6"/>
  <c r="X565" i="6"/>
  <c r="X687" i="6"/>
  <c r="X916" i="6"/>
  <c r="X920" i="6"/>
  <c r="X982" i="6"/>
  <c r="X994" i="6"/>
  <c r="AC384" i="6"/>
  <c r="AC429" i="6"/>
  <c r="X95" i="6"/>
  <c r="X97" i="6"/>
  <c r="X99" i="6"/>
  <c r="X101" i="6"/>
  <c r="X103" i="6"/>
  <c r="X105" i="6"/>
  <c r="X140" i="6"/>
  <c r="X132" i="6"/>
  <c r="AC194" i="6"/>
  <c r="AC296" i="6"/>
  <c r="AC394" i="6"/>
  <c r="X414" i="6"/>
  <c r="X542" i="6"/>
  <c r="Z561" i="6"/>
  <c r="AC637" i="6"/>
  <c r="AC641" i="6"/>
  <c r="X663" i="6"/>
  <c r="X667" i="6"/>
  <c r="X718" i="6"/>
  <c r="X759" i="6"/>
  <c r="AC788" i="6"/>
  <c r="AC794" i="6"/>
  <c r="X822" i="6"/>
  <c r="X843" i="6"/>
  <c r="X845" i="6"/>
  <c r="AC852" i="6"/>
  <c r="AC949" i="6"/>
  <c r="X961" i="6"/>
  <c r="X1068" i="6"/>
  <c r="X1070" i="6"/>
  <c r="X143" i="6"/>
  <c r="X160" i="6"/>
  <c r="X172" i="6"/>
  <c r="X195" i="6"/>
  <c r="AC373" i="6"/>
  <c r="X428" i="6"/>
  <c r="X434" i="6"/>
  <c r="X440" i="6"/>
  <c r="AC706" i="6"/>
  <c r="X722" i="6"/>
  <c r="AC749" i="6"/>
  <c r="X777" i="6"/>
  <c r="X781" i="6"/>
  <c r="X783" i="6"/>
  <c r="X853" i="6"/>
  <c r="AC858" i="6"/>
  <c r="AC897" i="6"/>
  <c r="X946" i="6"/>
  <c r="X948" i="6"/>
  <c r="X49" i="6"/>
  <c r="X297" i="6"/>
  <c r="X323" i="6"/>
  <c r="X791" i="6"/>
  <c r="X795" i="6"/>
  <c r="X799" i="6"/>
  <c r="X807" i="6"/>
  <c r="X811" i="6"/>
  <c r="X813" i="6"/>
  <c r="X815" i="6"/>
  <c r="X855" i="6"/>
  <c r="AC874" i="6"/>
  <c r="X911" i="6"/>
  <c r="X917" i="6"/>
  <c r="X927" i="6"/>
  <c r="X987" i="6"/>
  <c r="AC360" i="6"/>
  <c r="AC420" i="6"/>
  <c r="AC601" i="6"/>
  <c r="AC720" i="6"/>
  <c r="X34" i="6"/>
  <c r="X112" i="6"/>
  <c r="AC166" i="6"/>
  <c r="AC193" i="6"/>
  <c r="AC230" i="6"/>
  <c r="AC232" i="6"/>
  <c r="AC362" i="6"/>
  <c r="Z405" i="6"/>
  <c r="AC446" i="6"/>
  <c r="X635" i="6"/>
  <c r="X717" i="6"/>
  <c r="X719" i="6"/>
  <c r="AC730" i="6"/>
  <c r="X758" i="6"/>
  <c r="AC769" i="6"/>
  <c r="X823" i="6"/>
  <c r="X836" i="6"/>
  <c r="X848" i="6"/>
  <c r="X895" i="6"/>
  <c r="AC902" i="6"/>
  <c r="X939" i="6"/>
  <c r="AC946" i="6"/>
  <c r="X958" i="6"/>
  <c r="X966" i="6"/>
  <c r="X1059" i="6"/>
  <c r="X1061" i="6"/>
  <c r="X1067" i="6"/>
  <c r="AC217" i="6"/>
  <c r="AC372" i="6"/>
  <c r="X514" i="6"/>
  <c r="X614" i="6"/>
  <c r="X676" i="6"/>
  <c r="AC677" i="6"/>
  <c r="AC948" i="6"/>
  <c r="AC1352" i="6"/>
  <c r="AC1809" i="6"/>
  <c r="AC2306" i="6"/>
  <c r="X2536" i="6"/>
  <c r="X2538" i="6"/>
  <c r="X2585" i="6"/>
  <c r="X2597" i="6"/>
  <c r="X2599" i="6"/>
  <c r="X2601" i="6"/>
  <c r="X2605" i="6"/>
  <c r="AC2616" i="6"/>
  <c r="AC1240" i="6"/>
  <c r="X1359" i="6"/>
  <c r="X1363" i="6"/>
  <c r="AC1368" i="6"/>
  <c r="X1412" i="6"/>
  <c r="X1416" i="6"/>
  <c r="X1447" i="6"/>
  <c r="X1485" i="6"/>
  <c r="AC1498" i="6"/>
  <c r="X1512" i="6"/>
  <c r="X1535" i="6"/>
  <c r="X1757" i="6"/>
  <c r="X1759" i="6"/>
  <c r="X1765" i="6"/>
  <c r="X1767" i="6"/>
  <c r="AC1899" i="6"/>
  <c r="X1929" i="6"/>
  <c r="AC2017" i="6"/>
  <c r="X2099" i="6"/>
  <c r="X2101" i="6"/>
  <c r="X2107" i="6"/>
  <c r="X2187" i="6"/>
  <c r="X2229" i="6"/>
  <c r="AC2249" i="6"/>
  <c r="AC2320" i="6"/>
  <c r="AC2628" i="6"/>
  <c r="AC2694" i="6"/>
  <c r="X2710" i="6"/>
  <c r="AC2726" i="6"/>
  <c r="X2820" i="6"/>
  <c r="X2824" i="6"/>
  <c r="X2832" i="6"/>
  <c r="X2836" i="6"/>
  <c r="X2899" i="6"/>
  <c r="X2987" i="6"/>
  <c r="X3056" i="6"/>
  <c r="AC3077" i="6"/>
  <c r="X3146" i="6"/>
  <c r="X3148" i="6"/>
  <c r="AC3165" i="6"/>
  <c r="AC1856" i="6"/>
  <c r="AC2146" i="6"/>
  <c r="X2393" i="6"/>
  <c r="X1096" i="6"/>
  <c r="X1098" i="6"/>
  <c r="X1122" i="6"/>
  <c r="X1168" i="6"/>
  <c r="X1170" i="6"/>
  <c r="AC1288" i="6"/>
  <c r="X1397" i="6"/>
  <c r="AC1412" i="6"/>
  <c r="X1461" i="6"/>
  <c r="X1482" i="6"/>
  <c r="X1503" i="6"/>
  <c r="X1516" i="6"/>
  <c r="X1580" i="6"/>
  <c r="X1582" i="6"/>
  <c r="X1728" i="6"/>
  <c r="X1738" i="6"/>
  <c r="X1894" i="6"/>
  <c r="X1900" i="6"/>
  <c r="X1906" i="6"/>
  <c r="X1957" i="6"/>
  <c r="X1963" i="6"/>
  <c r="X2020" i="6"/>
  <c r="X2024" i="6"/>
  <c r="X2038" i="6"/>
  <c r="X2052" i="6"/>
  <c r="X2056" i="6"/>
  <c r="X2060" i="6"/>
  <c r="X2062" i="6"/>
  <c r="AC2079" i="6"/>
  <c r="AC2081" i="6"/>
  <c r="AC2091" i="6"/>
  <c r="X2199" i="6"/>
  <c r="X2201" i="6"/>
  <c r="AC2202" i="6"/>
  <c r="X2220" i="6"/>
  <c r="AC2261" i="6"/>
  <c r="X2275" i="6"/>
  <c r="X2304" i="6"/>
  <c r="AC2334" i="6"/>
  <c r="AC2363" i="6"/>
  <c r="AC2365" i="6"/>
  <c r="AC2575" i="6"/>
  <c r="AC2648" i="6"/>
  <c r="AC2658" i="6"/>
  <c r="X2699" i="6"/>
  <c r="X2707" i="6"/>
  <c r="AC2738" i="6"/>
  <c r="X2750" i="6"/>
  <c r="X2793" i="6"/>
  <c r="X2797" i="6"/>
  <c r="X2870" i="6"/>
  <c r="X2874" i="6"/>
  <c r="AC2895" i="6"/>
  <c r="X2948" i="6"/>
  <c r="AC2955" i="6"/>
  <c r="X2153" i="6"/>
  <c r="X2155" i="6"/>
  <c r="X2224" i="6"/>
  <c r="AC2282" i="6"/>
  <c r="X2335" i="6"/>
  <c r="AC2348" i="6"/>
  <c r="AC2615" i="6"/>
  <c r="AC2635" i="6"/>
  <c r="X2641" i="6"/>
  <c r="AC2759" i="6"/>
  <c r="AC2979" i="6"/>
  <c r="X3033" i="6"/>
  <c r="X3041" i="6"/>
  <c r="X1301" i="6"/>
  <c r="X1409" i="6"/>
  <c r="X1444" i="6"/>
  <c r="AC1474" i="6"/>
  <c r="AC1478" i="6"/>
  <c r="X1492" i="6"/>
  <c r="X1536" i="6"/>
  <c r="X1612" i="6"/>
  <c r="X1661" i="6"/>
  <c r="X1663" i="6"/>
  <c r="X1670" i="6"/>
  <c r="X1684" i="6"/>
  <c r="AC1710" i="6"/>
  <c r="X1756" i="6"/>
  <c r="X1768" i="6"/>
  <c r="AC1781" i="6"/>
  <c r="AC1793" i="6"/>
  <c r="X1999" i="6"/>
  <c r="X2009" i="6"/>
  <c r="X2011" i="6"/>
  <c r="AC2020" i="6"/>
  <c r="AC2066" i="6"/>
  <c r="AC2068" i="6"/>
  <c r="AC2074" i="6"/>
  <c r="AC2174" i="6"/>
  <c r="X2203" i="6"/>
  <c r="X2266" i="6"/>
  <c r="X2386" i="6"/>
  <c r="X2388" i="6"/>
  <c r="X2390" i="6"/>
  <c r="X2392" i="6"/>
  <c r="X2449" i="6"/>
  <c r="X2457" i="6"/>
  <c r="X2459" i="6"/>
  <c r="X2469" i="6"/>
  <c r="X2477" i="6"/>
  <c r="X2481" i="6"/>
  <c r="X2485" i="6"/>
  <c r="X2487" i="6"/>
  <c r="X2543" i="6"/>
  <c r="X2551" i="6"/>
  <c r="X2553" i="6"/>
  <c r="X2620" i="6"/>
  <c r="X2722" i="6"/>
  <c r="X2760" i="6"/>
  <c r="X2811" i="6"/>
  <c r="X2825" i="6"/>
  <c r="X2827" i="6"/>
  <c r="X2829" i="6"/>
  <c r="X2931" i="6"/>
  <c r="X3059" i="6"/>
  <c r="AC3086" i="6"/>
  <c r="X2715" i="6"/>
  <c r="X2717" i="6"/>
  <c r="AC2718" i="6"/>
  <c r="AC3039" i="6"/>
  <c r="X3155" i="6"/>
  <c r="X3159" i="6"/>
  <c r="X1119" i="6"/>
  <c r="X1121" i="6"/>
  <c r="X1123" i="6"/>
  <c r="X1125" i="6"/>
  <c r="AC1188" i="6"/>
  <c r="X1250" i="6"/>
  <c r="X1311" i="6"/>
  <c r="AC1332" i="6"/>
  <c r="AC1340" i="6"/>
  <c r="X1388" i="6"/>
  <c r="AC1399" i="6"/>
  <c r="X1471" i="6"/>
  <c r="X1481" i="6"/>
  <c r="X1519" i="6"/>
  <c r="AC1530" i="6"/>
  <c r="X1585" i="6"/>
  <c r="X1587" i="6"/>
  <c r="AC1666" i="6"/>
  <c r="AC1740" i="6"/>
  <c r="AC1744" i="6"/>
  <c r="AC1746" i="6"/>
  <c r="X1772" i="6"/>
  <c r="X1821" i="6"/>
  <c r="X1823" i="6"/>
  <c r="X1915" i="6"/>
  <c r="AC1924" i="6"/>
  <c r="X1970" i="6"/>
  <c r="X2039" i="6"/>
  <c r="X2041" i="6"/>
  <c r="X2043" i="6"/>
  <c r="X2045" i="6"/>
  <c r="AC2086" i="6"/>
  <c r="X2177" i="6"/>
  <c r="X2198" i="6"/>
  <c r="X2202" i="6"/>
  <c r="X2238" i="6"/>
  <c r="X2240" i="6"/>
  <c r="AC2279" i="6"/>
  <c r="AC2283" i="6"/>
  <c r="X2320" i="6"/>
  <c r="X2330" i="6"/>
  <c r="AC2413" i="6"/>
  <c r="AC2451" i="6"/>
  <c r="X2495" i="6"/>
  <c r="AC2574" i="6"/>
  <c r="AD2574" i="6" s="1"/>
  <c r="AE2574" i="6" s="1"/>
  <c r="X2632" i="6"/>
  <c r="AC2659" i="6"/>
  <c r="X2728" i="6"/>
  <c r="X2751" i="6"/>
  <c r="X2794" i="6"/>
  <c r="AC2815" i="6"/>
  <c r="X2875" i="6"/>
  <c r="AC2970" i="6"/>
  <c r="X3000" i="6"/>
  <c r="X3004" i="6"/>
  <c r="X3085" i="6"/>
  <c r="X3087" i="6"/>
  <c r="X3089" i="6"/>
  <c r="X3124" i="6"/>
  <c r="X10" i="6"/>
  <c r="X82" i="6"/>
  <c r="X87" i="6"/>
  <c r="X93" i="6"/>
  <c r="X154" i="6"/>
  <c r="AC169" i="6"/>
  <c r="X185" i="6"/>
  <c r="X187" i="6"/>
  <c r="X189" i="6"/>
  <c r="X202" i="6"/>
  <c r="AC221" i="6"/>
  <c r="X241" i="6"/>
  <c r="X243" i="6"/>
  <c r="X251" i="6"/>
  <c r="X253" i="6"/>
  <c r="AD253" i="6" s="1"/>
  <c r="AE253" i="6" s="1"/>
  <c r="X265" i="6"/>
  <c r="X267" i="6"/>
  <c r="X269" i="6"/>
  <c r="AC274" i="6"/>
  <c r="AC291" i="6"/>
  <c r="AD291" i="6" s="1"/>
  <c r="AE291" i="6" s="1"/>
  <c r="X307" i="6"/>
  <c r="X311" i="6"/>
  <c r="X334" i="6"/>
  <c r="X367" i="6"/>
  <c r="X369" i="6"/>
  <c r="X371" i="6"/>
  <c r="X409" i="6"/>
  <c r="AC414" i="6"/>
  <c r="AD414" i="6" s="1"/>
  <c r="AE414" i="6" s="1"/>
  <c r="X442" i="6"/>
  <c r="X448" i="6"/>
  <c r="X487" i="6"/>
  <c r="AC509" i="6"/>
  <c r="X519" i="6"/>
  <c r="X521" i="6"/>
  <c r="X523" i="6"/>
  <c r="X525" i="6"/>
  <c r="AC538" i="6"/>
  <c r="X544" i="6"/>
  <c r="X546" i="6"/>
  <c r="X548" i="6"/>
  <c r="AC553" i="6"/>
  <c r="X574" i="6"/>
  <c r="X578" i="6"/>
  <c r="X589" i="6"/>
  <c r="AC594" i="6"/>
  <c r="X600" i="6"/>
  <c r="AC605" i="6"/>
  <c r="X619" i="6"/>
  <c r="X623" i="6"/>
  <c r="X653" i="6"/>
  <c r="X655" i="6"/>
  <c r="AC658" i="6"/>
  <c r="AC660" i="6"/>
  <c r="AC666" i="6"/>
  <c r="X698" i="6"/>
  <c r="X709" i="6"/>
  <c r="X762" i="6"/>
  <c r="X764" i="6"/>
  <c r="X766" i="6"/>
  <c r="AC808" i="6"/>
  <c r="AC818" i="6"/>
  <c r="AC549" i="6"/>
  <c r="AC572" i="6"/>
  <c r="AC688" i="6"/>
  <c r="X32" i="6"/>
  <c r="AC103" i="6"/>
  <c r="AC107" i="6"/>
  <c r="AC185" i="6"/>
  <c r="X226" i="6"/>
  <c r="AC233" i="6"/>
  <c r="AC251" i="6"/>
  <c r="X279" i="6"/>
  <c r="AC280" i="6"/>
  <c r="X292" i="6"/>
  <c r="AC313" i="6"/>
  <c r="AC330" i="6"/>
  <c r="X360" i="6"/>
  <c r="AD360" i="6" s="1"/>
  <c r="AE360" i="6" s="1"/>
  <c r="X396" i="6"/>
  <c r="X402" i="6"/>
  <c r="X404" i="6"/>
  <c r="X425" i="6"/>
  <c r="AC469" i="6"/>
  <c r="AC481" i="6"/>
  <c r="AC483" i="6"/>
  <c r="X552" i="6"/>
  <c r="X560" i="6"/>
  <c r="X582" i="6"/>
  <c r="X584" i="6"/>
  <c r="AC602" i="6"/>
  <c r="X612" i="6"/>
  <c r="AC621" i="6"/>
  <c r="AC625" i="6"/>
  <c r="X631" i="6"/>
  <c r="AC632" i="6"/>
  <c r="X644" i="6"/>
  <c r="AC649" i="6"/>
  <c r="X671" i="6"/>
  <c r="X675" i="6"/>
  <c r="Z685" i="6"/>
  <c r="AC694" i="6"/>
  <c r="X704" i="6"/>
  <c r="X724" i="6"/>
  <c r="X735" i="6"/>
  <c r="X751" i="6"/>
  <c r="Z1006" i="6"/>
  <c r="AC1006" i="6"/>
  <c r="X26" i="6"/>
  <c r="X98" i="6"/>
  <c r="X106" i="6"/>
  <c r="X126" i="6"/>
  <c r="X63" i="6"/>
  <c r="X65" i="6"/>
  <c r="X139" i="6"/>
  <c r="X153" i="6"/>
  <c r="AC170" i="6"/>
  <c r="X178" i="6"/>
  <c r="AC210" i="6"/>
  <c r="X232" i="6"/>
  <c r="X300" i="6"/>
  <c r="X304" i="6"/>
  <c r="AC309" i="6"/>
  <c r="X335" i="6"/>
  <c r="AC382" i="6"/>
  <c r="X431" i="6"/>
  <c r="X437" i="6"/>
  <c r="X439" i="6"/>
  <c r="X454" i="6"/>
  <c r="X480" i="6"/>
  <c r="X482" i="6"/>
  <c r="X495" i="6"/>
  <c r="X501" i="6"/>
  <c r="AC517" i="6"/>
  <c r="X562" i="6"/>
  <c r="X564" i="6"/>
  <c r="X566" i="6"/>
  <c r="X568" i="6"/>
  <c r="AC569" i="6"/>
  <c r="X575" i="6"/>
  <c r="X586" i="6"/>
  <c r="X599" i="6"/>
  <c r="Z602" i="6"/>
  <c r="AC758" i="6"/>
  <c r="X61" i="6"/>
  <c r="AD61" i="6" s="1"/>
  <c r="AE61" i="6" s="1"/>
  <c r="X70" i="6"/>
  <c r="X75" i="6"/>
  <c r="X135" i="6"/>
  <c r="X137" i="6"/>
  <c r="X86" i="6"/>
  <c r="X88" i="6"/>
  <c r="X90" i="6"/>
  <c r="X92" i="6"/>
  <c r="X184" i="6"/>
  <c r="X205" i="6"/>
  <c r="X240" i="6"/>
  <c r="X264" i="6"/>
  <c r="AC277" i="6"/>
  <c r="X285" i="6"/>
  <c r="X316" i="6"/>
  <c r="X345" i="6"/>
  <c r="X372" i="6"/>
  <c r="X443" i="6"/>
  <c r="X484" i="6"/>
  <c r="X486" i="6"/>
  <c r="AC497" i="6"/>
  <c r="X503" i="6"/>
  <c r="X518" i="6"/>
  <c r="X543" i="6"/>
  <c r="X590" i="6"/>
  <c r="AC593" i="6"/>
  <c r="X620" i="6"/>
  <c r="X650" i="6"/>
  <c r="X654" i="6"/>
  <c r="AC661" i="6"/>
  <c r="AC671" i="6"/>
  <c r="AC673" i="6"/>
  <c r="X686" i="6"/>
  <c r="AC689" i="6"/>
  <c r="X699" i="6"/>
  <c r="X786" i="6"/>
  <c r="X788" i="6"/>
  <c r="X790" i="6"/>
  <c r="X831" i="6"/>
  <c r="Z1092" i="6"/>
  <c r="AC1092" i="6"/>
  <c r="Z1518" i="6"/>
  <c r="AC1518" i="6"/>
  <c r="X59" i="6"/>
  <c r="AC71" i="6"/>
  <c r="X157" i="6"/>
  <c r="X192" i="6"/>
  <c r="X211" i="6"/>
  <c r="X217" i="6"/>
  <c r="X221" i="6"/>
  <c r="X289" i="6"/>
  <c r="X322" i="6"/>
  <c r="X324" i="6"/>
  <c r="X349" i="6"/>
  <c r="X351" i="6"/>
  <c r="X385" i="6"/>
  <c r="X387" i="6"/>
  <c r="X391" i="6"/>
  <c r="X494" i="6"/>
  <c r="X511" i="6"/>
  <c r="X515" i="6"/>
  <c r="X528" i="6"/>
  <c r="X603" i="6"/>
  <c r="X662" i="6"/>
  <c r="X664" i="6"/>
  <c r="X792" i="6"/>
  <c r="X798" i="6"/>
  <c r="X804" i="6"/>
  <c r="X31" i="6"/>
  <c r="X33" i="6"/>
  <c r="X42" i="6"/>
  <c r="X123" i="6"/>
  <c r="X175" i="6"/>
  <c r="X177" i="6"/>
  <c r="X194" i="6"/>
  <c r="AC266" i="6"/>
  <c r="AC270" i="6"/>
  <c r="X278" i="6"/>
  <c r="X357" i="6"/>
  <c r="X359" i="6"/>
  <c r="X380" i="6"/>
  <c r="X401" i="6"/>
  <c r="X403" i="6"/>
  <c r="X496" i="6"/>
  <c r="X534" i="6"/>
  <c r="X536" i="6"/>
  <c r="AC545" i="6"/>
  <c r="X551" i="6"/>
  <c r="X555" i="6"/>
  <c r="AC570" i="6"/>
  <c r="X585" i="6"/>
  <c r="X592" i="6"/>
  <c r="X607" i="6"/>
  <c r="X611" i="6"/>
  <c r="X632" i="6"/>
  <c r="X645" i="6"/>
  <c r="X668" i="6"/>
  <c r="X672" i="6"/>
  <c r="X674" i="6"/>
  <c r="X681" i="6"/>
  <c r="X703" i="6"/>
  <c r="X734" i="6"/>
  <c r="AC790" i="6"/>
  <c r="AD790" i="6" s="1"/>
  <c r="AE790" i="6" s="1"/>
  <c r="AC873" i="6"/>
  <c r="AD873" i="6" s="1"/>
  <c r="AE873" i="6" s="1"/>
  <c r="Z1409" i="6"/>
  <c r="AC1409" i="6"/>
  <c r="X808" i="6"/>
  <c r="X812" i="6"/>
  <c r="X814" i="6"/>
  <c r="X818" i="6"/>
  <c r="X887" i="6"/>
  <c r="X891" i="6"/>
  <c r="X930" i="6"/>
  <c r="AC933" i="6"/>
  <c r="X947" i="6"/>
  <c r="X968" i="6"/>
  <c r="AC975" i="6"/>
  <c r="AC998" i="6"/>
  <c r="AC1000" i="6"/>
  <c r="X1028" i="6"/>
  <c r="AC1041" i="6"/>
  <c r="X1071" i="6"/>
  <c r="X1075" i="6"/>
  <c r="X1128" i="6"/>
  <c r="X1130" i="6"/>
  <c r="AC1200" i="6"/>
  <c r="AC1204" i="6"/>
  <c r="AC1220" i="6"/>
  <c r="X1254" i="6"/>
  <c r="X1281" i="6"/>
  <c r="X1302" i="6"/>
  <c r="X1310" i="6"/>
  <c r="X1337" i="6"/>
  <c r="X1341" i="6"/>
  <c r="X1343" i="6"/>
  <c r="X1379" i="6"/>
  <c r="AD1379" i="6" s="1"/>
  <c r="AE1379" i="6" s="1"/>
  <c r="X1402" i="6"/>
  <c r="X1404" i="6"/>
  <c r="X1428" i="6"/>
  <c r="X1457" i="6"/>
  <c r="X1493" i="6"/>
  <c r="X1561" i="6"/>
  <c r="X1597" i="6"/>
  <c r="X1599" i="6"/>
  <c r="AC1619" i="6"/>
  <c r="AC1636" i="6"/>
  <c r="X1685" i="6"/>
  <c r="X1696" i="6"/>
  <c r="X1713" i="6"/>
  <c r="X1741" i="6"/>
  <c r="X1743" i="6"/>
  <c r="X1745" i="6"/>
  <c r="X1760" i="6"/>
  <c r="AC1801" i="6"/>
  <c r="X1838" i="6"/>
  <c r="X1840" i="6"/>
  <c r="X1842" i="6"/>
  <c r="X1846" i="6"/>
  <c r="AC1878" i="6"/>
  <c r="X2014" i="6"/>
  <c r="X2018" i="6"/>
  <c r="AC2110" i="6"/>
  <c r="X2192" i="6"/>
  <c r="X902" i="6"/>
  <c r="AC987" i="6"/>
  <c r="X999" i="6"/>
  <c r="X1032" i="6"/>
  <c r="X1034" i="6"/>
  <c r="X1091" i="6"/>
  <c r="X1138" i="6"/>
  <c r="X1140" i="6"/>
  <c r="X1142" i="6"/>
  <c r="X1191" i="6"/>
  <c r="X1193" i="6"/>
  <c r="X1199" i="6"/>
  <c r="X1207" i="6"/>
  <c r="X1209" i="6"/>
  <c r="X1211" i="6"/>
  <c r="X1215" i="6"/>
  <c r="X1262" i="6"/>
  <c r="X1297" i="6"/>
  <c r="X1316" i="6"/>
  <c r="X1353" i="6"/>
  <c r="X1370" i="6"/>
  <c r="AC1379" i="6"/>
  <c r="X1393" i="6"/>
  <c r="AC1394" i="6"/>
  <c r="X1408" i="6"/>
  <c r="X1419" i="6"/>
  <c r="AC1422" i="6"/>
  <c r="X1449" i="6"/>
  <c r="X1456" i="6"/>
  <c r="X1468" i="6"/>
  <c r="X1479" i="6"/>
  <c r="AC1482" i="6"/>
  <c r="X1484" i="6"/>
  <c r="X1508" i="6"/>
  <c r="AC1527" i="6"/>
  <c r="AC1534" i="6"/>
  <c r="X1569" i="6"/>
  <c r="AC1574" i="6"/>
  <c r="AC1591" i="6"/>
  <c r="X1601" i="6"/>
  <c r="X1603" i="6"/>
  <c r="X1648" i="6"/>
  <c r="X1650" i="6"/>
  <c r="X1656" i="6"/>
  <c r="X1734" i="6"/>
  <c r="X1776" i="6"/>
  <c r="X1778" i="6"/>
  <c r="X1790" i="6"/>
  <c r="AC1916" i="6"/>
  <c r="X1918" i="6"/>
  <c r="AC2338" i="6"/>
  <c r="Z2338" i="6"/>
  <c r="X2471" i="6"/>
  <c r="AC889" i="6"/>
  <c r="AC898" i="6"/>
  <c r="AC922" i="6"/>
  <c r="X978" i="6"/>
  <c r="AC1028" i="6"/>
  <c r="AC1256" i="6"/>
  <c r="Z1376" i="6"/>
  <c r="AC1426" i="6"/>
  <c r="AC1434" i="6"/>
  <c r="X1660" i="6"/>
  <c r="X1676" i="6"/>
  <c r="AC1694" i="6"/>
  <c r="AC1696" i="6"/>
  <c r="AC1730" i="6"/>
  <c r="Z1798" i="6"/>
  <c r="AC1798" i="6"/>
  <c r="AC2350" i="6"/>
  <c r="Z2350" i="6"/>
  <c r="Z2533" i="6"/>
  <c r="AC2533" i="6"/>
  <c r="AC849" i="6"/>
  <c r="X882" i="6"/>
  <c r="AC893" i="6"/>
  <c r="AC932" i="6"/>
  <c r="AC974" i="6"/>
  <c r="AC1030" i="6"/>
  <c r="AC1144" i="6"/>
  <c r="AC1148" i="6"/>
  <c r="AC1393" i="6"/>
  <c r="AC1438" i="6"/>
  <c r="AD1451" i="6"/>
  <c r="AE1451" i="6" s="1"/>
  <c r="AC1454" i="6"/>
  <c r="AC1567" i="6"/>
  <c r="AC1640" i="6"/>
  <c r="AC1700" i="6"/>
  <c r="X1712" i="6"/>
  <c r="AC1732" i="6"/>
  <c r="X1744" i="6"/>
  <c r="X1746" i="6"/>
  <c r="AC1776" i="6"/>
  <c r="AD1776" i="6" s="1"/>
  <c r="AE1776" i="6" s="1"/>
  <c r="AC1778" i="6"/>
  <c r="AC1786" i="6"/>
  <c r="X2287" i="6"/>
  <c r="Z2329" i="6"/>
  <c r="AC2329" i="6"/>
  <c r="X2524" i="6"/>
  <c r="X763" i="6"/>
  <c r="X767" i="6"/>
  <c r="AC833" i="6"/>
  <c r="AC870" i="6"/>
  <c r="AC909" i="6"/>
  <c r="X933" i="6"/>
  <c r="AC944" i="6"/>
  <c r="X975" i="6"/>
  <c r="X998" i="6"/>
  <c r="AC1038" i="6"/>
  <c r="AC1048" i="6"/>
  <c r="X1090" i="6"/>
  <c r="AC1097" i="6"/>
  <c r="X1137" i="6"/>
  <c r="X1139" i="6"/>
  <c r="X1143" i="6"/>
  <c r="X1145" i="6"/>
  <c r="X1147" i="6"/>
  <c r="X1149" i="6"/>
  <c r="AC1164" i="6"/>
  <c r="AC1168" i="6"/>
  <c r="AC1176" i="6"/>
  <c r="X1194" i="6"/>
  <c r="X1210" i="6"/>
  <c r="X1216" i="6"/>
  <c r="X1218" i="6"/>
  <c r="X1261" i="6"/>
  <c r="X1294" i="6"/>
  <c r="AC1320" i="6"/>
  <c r="AC1410" i="6"/>
  <c r="AC1442" i="6"/>
  <c r="Z1451" i="6"/>
  <c r="X1455" i="6"/>
  <c r="X1469" i="6"/>
  <c r="AC1486" i="6"/>
  <c r="X1509" i="6"/>
  <c r="AC1510" i="6"/>
  <c r="AC1538" i="6"/>
  <c r="AC1550" i="6"/>
  <c r="AC1554" i="6"/>
  <c r="X1568" i="6"/>
  <c r="X1613" i="6"/>
  <c r="AC1618" i="6"/>
  <c r="X1624" i="6"/>
  <c r="X1628" i="6"/>
  <c r="X1649" i="6"/>
  <c r="AC1656" i="6"/>
  <c r="AC1702" i="6"/>
  <c r="X1777" i="6"/>
  <c r="X1787" i="6"/>
  <c r="X1801" i="6"/>
  <c r="X1855" i="6"/>
  <c r="Z1909" i="6"/>
  <c r="AC1909" i="6"/>
  <c r="X2116" i="6"/>
  <c r="X736" i="6"/>
  <c r="X738" i="6"/>
  <c r="X742" i="6"/>
  <c r="X744" i="6"/>
  <c r="X748" i="6"/>
  <c r="AC785" i="6"/>
  <c r="AC795" i="6"/>
  <c r="AC817" i="6"/>
  <c r="X828" i="6"/>
  <c r="X832" i="6"/>
  <c r="X834" i="6"/>
  <c r="X852" i="6"/>
  <c r="AC890" i="6"/>
  <c r="X935" i="6"/>
  <c r="X1010" i="6"/>
  <c r="X1012" i="6"/>
  <c r="X1016" i="6"/>
  <c r="X1018" i="6"/>
  <c r="X1043" i="6"/>
  <c r="X1165" i="6"/>
  <c r="X1226" i="6"/>
  <c r="X1230" i="6"/>
  <c r="X1232" i="6"/>
  <c r="X1234" i="6"/>
  <c r="AC1280" i="6"/>
  <c r="AC1328" i="6"/>
  <c r="AC1344" i="6"/>
  <c r="AC1388" i="6"/>
  <c r="X1411" i="6"/>
  <c r="X1415" i="6"/>
  <c r="X1445" i="6"/>
  <c r="AC1490" i="6"/>
  <c r="X1498" i="6"/>
  <c r="X1500" i="6"/>
  <c r="AC1516" i="6"/>
  <c r="X1577" i="6"/>
  <c r="X1619" i="6"/>
  <c r="AC1624" i="6"/>
  <c r="AD1624" i="6" s="1"/>
  <c r="AE1624" i="6" s="1"/>
  <c r="X1701" i="6"/>
  <c r="X1722" i="6"/>
  <c r="X1809" i="6"/>
  <c r="X1822" i="6"/>
  <c r="X1884" i="6"/>
  <c r="AC2210" i="6"/>
  <c r="X2265" i="6"/>
  <c r="X2269" i="6"/>
  <c r="Z2274" i="6"/>
  <c r="Z2341" i="6"/>
  <c r="AC2341" i="6"/>
  <c r="AC2158" i="6"/>
  <c r="AC2169" i="6"/>
  <c r="AC2182" i="6"/>
  <c r="X2232" i="6"/>
  <c r="X2511" i="6"/>
  <c r="AC2538" i="6"/>
  <c r="AC2095" i="6"/>
  <c r="X2111" i="6"/>
  <c r="X2136" i="6"/>
  <c r="X2138" i="6"/>
  <c r="X2159" i="6"/>
  <c r="X2284" i="6"/>
  <c r="X2340" i="6"/>
  <c r="X2342" i="6"/>
  <c r="AC2462" i="6"/>
  <c r="AC2505" i="6"/>
  <c r="X2515" i="6"/>
  <c r="X2519" i="6"/>
  <c r="X2521" i="6"/>
  <c r="AC2530" i="6"/>
  <c r="AC2537" i="6"/>
  <c r="AC2542" i="6"/>
  <c r="X2577" i="6"/>
  <c r="X2652" i="6"/>
  <c r="X2654" i="6"/>
  <c r="X2662" i="6"/>
  <c r="X2684" i="6"/>
  <c r="AC2765" i="6"/>
  <c r="X2795" i="6"/>
  <c r="X2812" i="6"/>
  <c r="AC2827" i="6"/>
  <c r="AD2827" i="6" s="1"/>
  <c r="AE2827" i="6" s="1"/>
  <c r="AC2854" i="6"/>
  <c r="AC2871" i="6"/>
  <c r="X2891" i="6"/>
  <c r="X2893" i="6"/>
  <c r="AC2907" i="6"/>
  <c r="X2925" i="6"/>
  <c r="X2927" i="6"/>
  <c r="X2946" i="6"/>
  <c r="X2999" i="6"/>
  <c r="X3049" i="6"/>
  <c r="AC3060" i="6"/>
  <c r="X3191" i="6"/>
  <c r="X1883" i="6"/>
  <c r="AC1931" i="6"/>
  <c r="X1977" i="6"/>
  <c r="AC1978" i="6"/>
  <c r="X1996" i="6"/>
  <c r="AD2020" i="6"/>
  <c r="AE2020" i="6" s="1"/>
  <c r="X2028" i="6"/>
  <c r="X2030" i="6"/>
  <c r="X2032" i="6"/>
  <c r="X2047" i="6"/>
  <c r="X2049" i="6"/>
  <c r="X2053" i="6"/>
  <c r="X2055" i="6"/>
  <c r="X2057" i="6"/>
  <c r="X2061" i="6"/>
  <c r="X2065" i="6"/>
  <c r="X2098" i="6"/>
  <c r="X2195" i="6"/>
  <c r="AC2247" i="6"/>
  <c r="X2311" i="6"/>
  <c r="Z2320" i="6"/>
  <c r="AC2322" i="6"/>
  <c r="AC2345" i="6"/>
  <c r="X2385" i="6"/>
  <c r="AC2420" i="6"/>
  <c r="AC2439" i="6"/>
  <c r="Z2530" i="6"/>
  <c r="AC2544" i="6"/>
  <c r="X2611" i="6"/>
  <c r="AC2623" i="6"/>
  <c r="AC2711" i="6"/>
  <c r="AC2743" i="6"/>
  <c r="AC3066" i="6"/>
  <c r="AC3089" i="6"/>
  <c r="AC3183" i="6"/>
  <c r="X1837" i="6"/>
  <c r="X1839" i="6"/>
  <c r="X1858" i="6"/>
  <c r="X1919" i="6"/>
  <c r="X1921" i="6"/>
  <c r="AC1922" i="6"/>
  <c r="X1932" i="6"/>
  <c r="AC2018" i="6"/>
  <c r="AD2018" i="6" s="1"/>
  <c r="AE2018" i="6" s="1"/>
  <c r="Z2020" i="6"/>
  <c r="X2100" i="6"/>
  <c r="X2127" i="6"/>
  <c r="X2148" i="6"/>
  <c r="X2150" i="6"/>
  <c r="X2233" i="6"/>
  <c r="X2235" i="6"/>
  <c r="AC2236" i="6"/>
  <c r="Z2247" i="6"/>
  <c r="AC2342" i="6"/>
  <c r="AD2342" i="6" s="1"/>
  <c r="AE2342" i="6" s="1"/>
  <c r="X2355" i="6"/>
  <c r="Z2451" i="6"/>
  <c r="X2461" i="6"/>
  <c r="X2633" i="6"/>
  <c r="X2664" i="6"/>
  <c r="X2686" i="6"/>
  <c r="X2694" i="6"/>
  <c r="AC2695" i="6"/>
  <c r="AD2695" i="6" s="1"/>
  <c r="AE2695" i="6" s="1"/>
  <c r="X2701" i="6"/>
  <c r="AC2706" i="6"/>
  <c r="AC2715" i="6"/>
  <c r="X2733" i="6"/>
  <c r="AC2751" i="6"/>
  <c r="X2780" i="6"/>
  <c r="X2782" i="6"/>
  <c r="X2786" i="6"/>
  <c r="AD2786" i="6" s="1"/>
  <c r="AE2786" i="6" s="1"/>
  <c r="X2788" i="6"/>
  <c r="X2844" i="6"/>
  <c r="X2848" i="6"/>
  <c r="X2857" i="6"/>
  <c r="X2859" i="6"/>
  <c r="AC2902" i="6"/>
  <c r="X2933" i="6"/>
  <c r="X2935" i="6"/>
  <c r="X2950" i="6"/>
  <c r="AC2974" i="6"/>
  <c r="X3007" i="6"/>
  <c r="X3067" i="6"/>
  <c r="AC3082" i="6"/>
  <c r="X3107" i="6"/>
  <c r="AC3112" i="6"/>
  <c r="AC3116" i="6"/>
  <c r="X3139" i="6"/>
  <c r="X3149" i="6"/>
  <c r="X1814" i="6"/>
  <c r="AC1827" i="6"/>
  <c r="X1849" i="6"/>
  <c r="X1864" i="6"/>
  <c r="X1897" i="6"/>
  <c r="X1908" i="6"/>
  <c r="X1910" i="6"/>
  <c r="X1912" i="6"/>
  <c r="X1923" i="6"/>
  <c r="X1936" i="6"/>
  <c r="X1979" i="6"/>
  <c r="AC2007" i="6"/>
  <c r="X2042" i="6"/>
  <c r="AC2071" i="6"/>
  <c r="X2087" i="6"/>
  <c r="X2089" i="6"/>
  <c r="X2114" i="6"/>
  <c r="X2154" i="6"/>
  <c r="AC2195" i="6"/>
  <c r="X2212" i="6"/>
  <c r="Z2342" i="6"/>
  <c r="AC2349" i="6"/>
  <c r="X2364" i="6"/>
  <c r="X2370" i="6"/>
  <c r="X2372" i="6"/>
  <c r="X2408" i="6"/>
  <c r="AC2534" i="6"/>
  <c r="AC2593" i="6"/>
  <c r="AC2722" i="6"/>
  <c r="AC2816" i="6"/>
  <c r="AC2862" i="6"/>
  <c r="X2971" i="6"/>
  <c r="X2973" i="6"/>
  <c r="X2992" i="6"/>
  <c r="AC3135" i="6"/>
  <c r="AD3135" i="6" s="1"/>
  <c r="AE3135" i="6" s="1"/>
  <c r="X1872" i="6"/>
  <c r="X1905" i="6"/>
  <c r="X2008" i="6"/>
  <c r="AC2026" i="6"/>
  <c r="X2118" i="6"/>
  <c r="X2120" i="6"/>
  <c r="AC2121" i="6"/>
  <c r="X2131" i="6"/>
  <c r="X2135" i="6"/>
  <c r="X2137" i="6"/>
  <c r="X2160" i="6"/>
  <c r="X2186" i="6"/>
  <c r="X2188" i="6"/>
  <c r="AD2215" i="6"/>
  <c r="AE2215" i="6" s="1"/>
  <c r="X2219" i="6"/>
  <c r="AD2219" i="6" s="1"/>
  <c r="AE2219" i="6" s="1"/>
  <c r="AC2226" i="6"/>
  <c r="X2230" i="6"/>
  <c r="X2237" i="6"/>
  <c r="AC2290" i="6"/>
  <c r="X2331" i="6"/>
  <c r="X2350" i="6"/>
  <c r="X2397" i="6"/>
  <c r="X2399" i="6"/>
  <c r="X2433" i="6"/>
  <c r="X2492" i="6"/>
  <c r="X2496" i="6"/>
  <c r="X2520" i="6"/>
  <c r="AC2536" i="6"/>
  <c r="AC2622" i="6"/>
  <c r="AC2624" i="6"/>
  <c r="X2657" i="6"/>
  <c r="X2670" i="6"/>
  <c r="X2683" i="6"/>
  <c r="AC2690" i="6"/>
  <c r="AC2731" i="6"/>
  <c r="AC2768" i="6"/>
  <c r="X2802" i="6"/>
  <c r="AC2846" i="6"/>
  <c r="AC2866" i="6"/>
  <c r="AC2908" i="6"/>
  <c r="X2926" i="6"/>
  <c r="Z3014" i="6"/>
  <c r="X3024" i="6"/>
  <c r="X3040" i="6"/>
  <c r="X3048" i="6"/>
  <c r="X3050" i="6"/>
  <c r="AC3124" i="6"/>
  <c r="X2569" i="6"/>
  <c r="X2594" i="6"/>
  <c r="X2606" i="6"/>
  <c r="X2623" i="6"/>
  <c r="X2711" i="6"/>
  <c r="X2743" i="6"/>
  <c r="X2817" i="6"/>
  <c r="X2821" i="6"/>
  <c r="AC2899" i="6"/>
  <c r="AC2931" i="6"/>
  <c r="AC2967" i="6"/>
  <c r="AC3188" i="6"/>
  <c r="AC2645" i="6"/>
  <c r="AC2657" i="6"/>
  <c r="X2700" i="6"/>
  <c r="X2702" i="6"/>
  <c r="X2704" i="6"/>
  <c r="X2763" i="6"/>
  <c r="X2781" i="6"/>
  <c r="X2783" i="6"/>
  <c r="X2785" i="6"/>
  <c r="X2787" i="6"/>
  <c r="AC2790" i="6"/>
  <c r="X2808" i="6"/>
  <c r="X2837" i="6"/>
  <c r="X2845" i="6"/>
  <c r="X2860" i="6"/>
  <c r="AC2861" i="6"/>
  <c r="X2877" i="6"/>
  <c r="X2879" i="6"/>
  <c r="X2881" i="6"/>
  <c r="AC2890" i="6"/>
  <c r="X2949" i="6"/>
  <c r="X2964" i="6"/>
  <c r="X3070" i="6"/>
  <c r="AD3070" i="6" s="1"/>
  <c r="AE3070" i="6" s="1"/>
  <c r="X3150" i="6"/>
  <c r="AC94" i="6"/>
  <c r="AC82" i="6"/>
  <c r="AC77" i="6"/>
  <c r="X128" i="6"/>
  <c r="AC134" i="6"/>
  <c r="X133" i="6"/>
  <c r="AC589" i="6"/>
  <c r="Z589" i="6"/>
  <c r="AC798" i="6"/>
  <c r="Z798" i="6"/>
  <c r="Z836" i="6"/>
  <c r="AC836" i="6"/>
  <c r="Z2243" i="6"/>
  <c r="AC2243" i="6"/>
  <c r="AC2267" i="6"/>
  <c r="Z2267" i="6"/>
  <c r="Z2343" i="6"/>
  <c r="AC2343" i="6"/>
  <c r="Z2817" i="6"/>
  <c r="AC2817" i="6"/>
  <c r="AC3085" i="6"/>
  <c r="Z3085" i="6"/>
  <c r="X38" i="6"/>
  <c r="X115" i="6"/>
  <c r="AD115" i="6" s="1"/>
  <c r="AE115" i="6" s="1"/>
  <c r="X119" i="6"/>
  <c r="X134" i="6"/>
  <c r="AD134" i="6" s="1"/>
  <c r="AE134" i="6" s="1"/>
  <c r="Z71" i="6"/>
  <c r="X80" i="6"/>
  <c r="AC88" i="6"/>
  <c r="AD88" i="6" s="1"/>
  <c r="AE88" i="6" s="1"/>
  <c r="AD155" i="6"/>
  <c r="AE155" i="6" s="1"/>
  <c r="AC184" i="6"/>
  <c r="AD184" i="6" s="1"/>
  <c r="AE184" i="6" s="1"/>
  <c r="AC188" i="6"/>
  <c r="X201" i="6"/>
  <c r="X206" i="6"/>
  <c r="X219" i="6"/>
  <c r="AC241" i="6"/>
  <c r="X255" i="6"/>
  <c r="X257" i="6"/>
  <c r="AC262" i="6"/>
  <c r="AD262" i="6" s="1"/>
  <c r="AE262" i="6" s="1"/>
  <c r="X274" i="6"/>
  <c r="AD274" i="6" s="1"/>
  <c r="AE274" i="6" s="1"/>
  <c r="AC298" i="6"/>
  <c r="X314" i="6"/>
  <c r="AC342" i="6"/>
  <c r="AD382" i="6"/>
  <c r="AE382" i="6" s="1"/>
  <c r="X386" i="6"/>
  <c r="X444" i="6"/>
  <c r="X450" i="6"/>
  <c r="X452" i="6"/>
  <c r="AC453" i="6"/>
  <c r="X1099" i="6"/>
  <c r="AC1316" i="6"/>
  <c r="Z1316" i="6"/>
  <c r="X125" i="6"/>
  <c r="X55" i="6"/>
  <c r="AC140" i="6"/>
  <c r="AD140" i="6" s="1"/>
  <c r="AE140" i="6" s="1"/>
  <c r="AC78" i="6"/>
  <c r="AC80" i="6"/>
  <c r="AC92" i="6"/>
  <c r="AC150" i="6"/>
  <c r="AC177" i="6"/>
  <c r="X183" i="6"/>
  <c r="X263" i="6"/>
  <c r="AC264" i="6"/>
  <c r="AD264" i="6" s="1"/>
  <c r="AE264" i="6" s="1"/>
  <c r="X283" i="6"/>
  <c r="X288" i="6"/>
  <c r="X290" i="6"/>
  <c r="X299" i="6"/>
  <c r="X303" i="6"/>
  <c r="X305" i="6"/>
  <c r="AC323" i="6"/>
  <c r="X325" i="6"/>
  <c r="X339" i="6"/>
  <c r="AC340" i="6"/>
  <c r="Z342" i="6"/>
  <c r="X353" i="6"/>
  <c r="X399" i="6"/>
  <c r="X408" i="6"/>
  <c r="X430" i="6"/>
  <c r="AC439" i="6"/>
  <c r="AC442" i="6"/>
  <c r="AD442" i="6" s="1"/>
  <c r="AE442" i="6" s="1"/>
  <c r="AC457" i="6"/>
  <c r="AC554" i="6"/>
  <c r="Z554" i="6"/>
  <c r="Z584" i="6"/>
  <c r="AC584" i="6"/>
  <c r="AD584" i="6" s="1"/>
  <c r="AE584" i="6" s="1"/>
  <c r="X679" i="6"/>
  <c r="X14" i="6"/>
  <c r="X16" i="6"/>
  <c r="X18" i="6"/>
  <c r="X20" i="6"/>
  <c r="X127" i="6"/>
  <c r="AC130" i="6"/>
  <c r="AD82" i="6"/>
  <c r="AE82" i="6" s="1"/>
  <c r="X91" i="6"/>
  <c r="Z92" i="6"/>
  <c r="X151" i="6"/>
  <c r="X156" i="6"/>
  <c r="X169" i="6"/>
  <c r="X176" i="6"/>
  <c r="X191" i="6"/>
  <c r="AC204" i="6"/>
  <c r="AC234" i="6"/>
  <c r="X248" i="6"/>
  <c r="AC378" i="6"/>
  <c r="AC388" i="6"/>
  <c r="AC397" i="6"/>
  <c r="X405" i="6"/>
  <c r="AD405" i="6" s="1"/>
  <c r="AE405" i="6" s="1"/>
  <c r="X417" i="6"/>
  <c r="X419" i="6"/>
  <c r="AC478" i="6"/>
  <c r="X492" i="6"/>
  <c r="X507" i="6"/>
  <c r="AC682" i="6"/>
  <c r="Z682" i="6"/>
  <c r="AC26" i="6"/>
  <c r="X39" i="6"/>
  <c r="AC99" i="6"/>
  <c r="AC105" i="6"/>
  <c r="X66" i="6"/>
  <c r="AD221" i="6"/>
  <c r="AE221" i="6" s="1"/>
  <c r="X294" i="6"/>
  <c r="X296" i="6"/>
  <c r="AC301" i="6"/>
  <c r="X313" i="6"/>
  <c r="X315" i="6"/>
  <c r="X327" i="6"/>
  <c r="X348" i="6"/>
  <c r="AC353" i="6"/>
  <c r="X412" i="6"/>
  <c r="X436" i="6"/>
  <c r="X438" i="6"/>
  <c r="X445" i="6"/>
  <c r="X447" i="6"/>
  <c r="X451" i="6"/>
  <c r="X460" i="6"/>
  <c r="X464" i="6"/>
  <c r="X466" i="6"/>
  <c r="AC522" i="6"/>
  <c r="Z522" i="6"/>
  <c r="AC650" i="6"/>
  <c r="Z650" i="6"/>
  <c r="AC801" i="6"/>
  <c r="Z801" i="6"/>
  <c r="X830" i="6"/>
  <c r="Z1076" i="6"/>
  <c r="AC1076" i="6"/>
  <c r="AC14" i="6"/>
  <c r="X37" i="6"/>
  <c r="X114" i="6"/>
  <c r="X116" i="6"/>
  <c r="X118" i="6"/>
  <c r="X60" i="6"/>
  <c r="X7" i="6"/>
  <c r="X72" i="6"/>
  <c r="X74" i="6"/>
  <c r="AC149" i="6"/>
  <c r="X166" i="6"/>
  <c r="X180" i="6"/>
  <c r="X182" i="6"/>
  <c r="AC189" i="6"/>
  <c r="X200" i="6"/>
  <c r="X207" i="6"/>
  <c r="X235" i="6"/>
  <c r="AC242" i="6"/>
  <c r="X256" i="6"/>
  <c r="X258" i="6"/>
  <c r="AC281" i="6"/>
  <c r="AC294" i="6"/>
  <c r="X317" i="6"/>
  <c r="AC318" i="6"/>
  <c r="X343" i="6"/>
  <c r="AC410" i="6"/>
  <c r="X468" i="6"/>
  <c r="AC466" i="6"/>
  <c r="AD466" i="6" s="1"/>
  <c r="AE466" i="6" s="1"/>
  <c r="Z979" i="6"/>
  <c r="AC979" i="6"/>
  <c r="X15" i="6"/>
  <c r="X17" i="6"/>
  <c r="X19" i="6"/>
  <c r="X21" i="6"/>
  <c r="AC116" i="6"/>
  <c r="AC120" i="6"/>
  <c r="X56" i="6"/>
  <c r="AC129" i="6"/>
  <c r="AC81" i="6"/>
  <c r="AC91" i="6"/>
  <c r="X141" i="6"/>
  <c r="X150" i="6"/>
  <c r="AC156" i="6"/>
  <c r="AD156" i="6" s="1"/>
  <c r="AE156" i="6" s="1"/>
  <c r="X204" i="6"/>
  <c r="AD204" i="6" s="1"/>
  <c r="AE204" i="6" s="1"/>
  <c r="X213" i="6"/>
  <c r="AC220" i="6"/>
  <c r="X228" i="6"/>
  <c r="X230" i="6"/>
  <c r="X245" i="6"/>
  <c r="X249" i="6"/>
  <c r="AC252" i="6"/>
  <c r="X266" i="6"/>
  <c r="AD266" i="6" s="1"/>
  <c r="AE266" i="6" s="1"/>
  <c r="X270" i="6"/>
  <c r="X272" i="6"/>
  <c r="X277" i="6"/>
  <c r="AD277" i="6" s="1"/>
  <c r="AE277" i="6" s="1"/>
  <c r="X302" i="6"/>
  <c r="X306" i="6"/>
  <c r="X308" i="6"/>
  <c r="X321" i="6"/>
  <c r="X340" i="6"/>
  <c r="AD340" i="6" s="1"/>
  <c r="AE340" i="6" s="1"/>
  <c r="X342" i="6"/>
  <c r="AC343" i="6"/>
  <c r="X354" i="6"/>
  <c r="X358" i="6"/>
  <c r="X363" i="6"/>
  <c r="X365" i="6"/>
  <c r="X407" i="6"/>
  <c r="X418" i="6"/>
  <c r="AC462" i="6"/>
  <c r="Z466" i="6"/>
  <c r="X472" i="6"/>
  <c r="X474" i="6"/>
  <c r="X478" i="6"/>
  <c r="AD534" i="6"/>
  <c r="AE534" i="6" s="1"/>
  <c r="X571" i="6"/>
  <c r="Z786" i="6"/>
  <c r="AC786" i="6"/>
  <c r="AD786" i="6" s="1"/>
  <c r="AE786" i="6" s="1"/>
  <c r="AC943" i="6"/>
  <c r="Z943" i="6"/>
  <c r="AC493" i="6"/>
  <c r="AC498" i="6"/>
  <c r="AC505" i="6"/>
  <c r="X535" i="6"/>
  <c r="AC536" i="6"/>
  <c r="AD536" i="6" s="1"/>
  <c r="AE536" i="6" s="1"/>
  <c r="X583" i="6"/>
  <c r="AC639" i="6"/>
  <c r="AC642" i="6"/>
  <c r="AC653" i="6"/>
  <c r="X684" i="6"/>
  <c r="AC728" i="6"/>
  <c r="X740" i="6"/>
  <c r="AC745" i="6"/>
  <c r="AC772" i="6"/>
  <c r="X803" i="6"/>
  <c r="X838" i="6"/>
  <c r="X866" i="6"/>
  <c r="AC877" i="6"/>
  <c r="AC884" i="6"/>
  <c r="AC894" i="6"/>
  <c r="AD894" i="6" s="1"/>
  <c r="AE894" i="6" s="1"/>
  <c r="X898" i="6"/>
  <c r="AD898" i="6" s="1"/>
  <c r="AE898" i="6" s="1"/>
  <c r="X918" i="6"/>
  <c r="X956" i="6"/>
  <c r="AC963" i="6"/>
  <c r="AC984" i="6"/>
  <c r="AC992" i="6"/>
  <c r="X1006" i="6"/>
  <c r="AC1025" i="6"/>
  <c r="X1044" i="6"/>
  <c r="Z1644" i="6"/>
  <c r="AC1644" i="6"/>
  <c r="AC495" i="6"/>
  <c r="X504" i="6"/>
  <c r="X506" i="6"/>
  <c r="AD578" i="6"/>
  <c r="AE578" i="6" s="1"/>
  <c r="AC581" i="6"/>
  <c r="AC586" i="6"/>
  <c r="AD586" i="6" s="1"/>
  <c r="AE586" i="6" s="1"/>
  <c r="AC613" i="6"/>
  <c r="X638" i="6"/>
  <c r="X646" i="6"/>
  <c r="AC657" i="6"/>
  <c r="X712" i="6"/>
  <c r="AC757" i="6"/>
  <c r="AD757" i="6" s="1"/>
  <c r="AE757" i="6" s="1"/>
  <c r="X775" i="6"/>
  <c r="X780" i="6"/>
  <c r="Z817" i="6"/>
  <c r="AC838" i="6"/>
  <c r="X840" i="6"/>
  <c r="X863" i="6"/>
  <c r="X874" i="6"/>
  <c r="X905" i="6"/>
  <c r="X923" i="6"/>
  <c r="AC931" i="6"/>
  <c r="AC938" i="6"/>
  <c r="AC952" i="6"/>
  <c r="AC960" i="6"/>
  <c r="X964" i="6"/>
  <c r="X969" i="6"/>
  <c r="X1020" i="6"/>
  <c r="X1035" i="6"/>
  <c r="AC1578" i="6"/>
  <c r="Z1578" i="6"/>
  <c r="AC1715" i="6"/>
  <c r="Z1715" i="6"/>
  <c r="AC489" i="6"/>
  <c r="AC516" i="6"/>
  <c r="X520" i="6"/>
  <c r="X527" i="6"/>
  <c r="Z538" i="6"/>
  <c r="X557" i="6"/>
  <c r="X559" i="6"/>
  <c r="X597" i="6"/>
  <c r="AC617" i="6"/>
  <c r="AC633" i="6"/>
  <c r="AC636" i="6"/>
  <c r="AD648" i="6"/>
  <c r="AE648" i="6" s="1"/>
  <c r="Z649" i="6"/>
  <c r="X656" i="6"/>
  <c r="Z657" i="6"/>
  <c r="X678" i="6"/>
  <c r="X696" i="6"/>
  <c r="X707" i="6"/>
  <c r="X711" i="6"/>
  <c r="X732" i="6"/>
  <c r="Z757" i="6"/>
  <c r="AD795" i="6"/>
  <c r="AE795" i="6" s="1"/>
  <c r="X800" i="6"/>
  <c r="X809" i="6"/>
  <c r="AC810" i="6"/>
  <c r="X821" i="6"/>
  <c r="X824" i="6"/>
  <c r="AC841" i="6"/>
  <c r="X885" i="6"/>
  <c r="AC886" i="6"/>
  <c r="AD886" i="6" s="1"/>
  <c r="AE886" i="6" s="1"/>
  <c r="AC891" i="6"/>
  <c r="X900" i="6"/>
  <c r="AC914" i="6"/>
  <c r="X922" i="6"/>
  <c r="X932" i="6"/>
  <c r="X937" i="6"/>
  <c r="X944" i="6"/>
  <c r="AD944" i="6" s="1"/>
  <c r="AE944" i="6" s="1"/>
  <c r="AD954" i="6"/>
  <c r="AE954" i="6" s="1"/>
  <c r="AC967" i="6"/>
  <c r="X971" i="6"/>
  <c r="X1024" i="6"/>
  <c r="X1026" i="6"/>
  <c r="X1037" i="6"/>
  <c r="X1039" i="6"/>
  <c r="X1052" i="6"/>
  <c r="AC1065" i="6"/>
  <c r="X1077" i="6"/>
  <c r="X1079" i="6"/>
  <c r="X1083" i="6"/>
  <c r="X1089" i="6"/>
  <c r="X1100" i="6"/>
  <c r="X1102" i="6"/>
  <c r="X1106" i="6"/>
  <c r="X1175" i="6"/>
  <c r="AC1336" i="6"/>
  <c r="Z1336" i="6"/>
  <c r="X488" i="6"/>
  <c r="X490" i="6"/>
  <c r="Z497" i="6"/>
  <c r="AC506" i="6"/>
  <c r="AD506" i="6" s="1"/>
  <c r="AE506" i="6" s="1"/>
  <c r="AC513" i="6"/>
  <c r="X550" i="6"/>
  <c r="AC612" i="6"/>
  <c r="X630" i="6"/>
  <c r="Z641" i="6"/>
  <c r="X661" i="6"/>
  <c r="AC662" i="6"/>
  <c r="Z671" i="6"/>
  <c r="AC676" i="6"/>
  <c r="AD676" i="6" s="1"/>
  <c r="AE676" i="6" s="1"/>
  <c r="X688" i="6"/>
  <c r="X706" i="6"/>
  <c r="AC778" i="6"/>
  <c r="X794" i="6"/>
  <c r="X847" i="6"/>
  <c r="AC853" i="6"/>
  <c r="AD853" i="6" s="1"/>
  <c r="AE853" i="6" s="1"/>
  <c r="AD858" i="6"/>
  <c r="AE858" i="6" s="1"/>
  <c r="AC861" i="6"/>
  <c r="X907" i="6"/>
  <c r="AC918" i="6"/>
  <c r="AC964" i="6"/>
  <c r="AC983" i="6"/>
  <c r="AD1006" i="6"/>
  <c r="AE1006" i="6" s="1"/>
  <c r="AC1296" i="6"/>
  <c r="Z1296" i="6"/>
  <c r="Z1505" i="6"/>
  <c r="AC1505" i="6"/>
  <c r="AC501" i="6"/>
  <c r="AD501" i="6" s="1"/>
  <c r="AE501" i="6" s="1"/>
  <c r="AC521" i="6"/>
  <c r="AC525" i="6"/>
  <c r="AC527" i="6"/>
  <c r="AC530" i="6"/>
  <c r="X539" i="6"/>
  <c r="Z545" i="6"/>
  <c r="AC548" i="6"/>
  <c r="AC557" i="6"/>
  <c r="AC577" i="6"/>
  <c r="AC585" i="6"/>
  <c r="AC597" i="6"/>
  <c r="X606" i="6"/>
  <c r="AC609" i="6"/>
  <c r="X616" i="6"/>
  <c r="X627" i="6"/>
  <c r="AC628" i="6"/>
  <c r="AC651" i="6"/>
  <c r="X658" i="6"/>
  <c r="AD658" i="6" s="1"/>
  <c r="AE658" i="6" s="1"/>
  <c r="X670" i="6"/>
  <c r="X685" i="6"/>
  <c r="AD694" i="6"/>
  <c r="AE694" i="6" s="1"/>
  <c r="AC712" i="6"/>
  <c r="AC753" i="6"/>
  <c r="X779" i="6"/>
  <c r="X787" i="6"/>
  <c r="X789" i="6"/>
  <c r="AC822" i="6"/>
  <c r="AD822" i="6" s="1"/>
  <c r="AE822" i="6" s="1"/>
  <c r="AC845" i="6"/>
  <c r="X854" i="6"/>
  <c r="Z858" i="6"/>
  <c r="X862" i="6"/>
  <c r="X871" i="6"/>
  <c r="AC872" i="6"/>
  <c r="AD872" i="6" s="1"/>
  <c r="AE872" i="6" s="1"/>
  <c r="AC895" i="6"/>
  <c r="X904" i="6"/>
  <c r="AC927" i="6"/>
  <c r="AC942" i="6"/>
  <c r="Z964" i="6"/>
  <c r="X1007" i="6"/>
  <c r="X1011" i="6"/>
  <c r="X1013" i="6"/>
  <c r="X1015" i="6"/>
  <c r="X1019" i="6"/>
  <c r="X1045" i="6"/>
  <c r="X1047" i="6"/>
  <c r="X1066" i="6"/>
  <c r="X1093" i="6"/>
  <c r="Z1108" i="6"/>
  <c r="AC1108" i="6"/>
  <c r="Z1651" i="6"/>
  <c r="AC1651" i="6"/>
  <c r="AC490" i="6"/>
  <c r="X498" i="6"/>
  <c r="AD498" i="6" s="1"/>
  <c r="AE498" i="6" s="1"/>
  <c r="Z501" i="6"/>
  <c r="AC562" i="6"/>
  <c r="X691" i="6"/>
  <c r="X702" i="6"/>
  <c r="X708" i="6"/>
  <c r="X723" i="6"/>
  <c r="AC724" i="6"/>
  <c r="X728" i="6"/>
  <c r="X739" i="6"/>
  <c r="X743" i="6"/>
  <c r="AC744" i="6"/>
  <c r="AD744" i="6" s="1"/>
  <c r="AE744" i="6" s="1"/>
  <c r="X750" i="6"/>
  <c r="Z753" i="6"/>
  <c r="AC770" i="6"/>
  <c r="AD794" i="6"/>
  <c r="AE794" i="6" s="1"/>
  <c r="AC799" i="6"/>
  <c r="X806" i="6"/>
  <c r="AC816" i="6"/>
  <c r="X820" i="6"/>
  <c r="AC850" i="6"/>
  <c r="AC888" i="6"/>
  <c r="X899" i="6"/>
  <c r="X912" i="6"/>
  <c r="X924" i="6"/>
  <c r="X928" i="6"/>
  <c r="AC935" i="6"/>
  <c r="X943" i="6"/>
  <c r="X986" i="6"/>
  <c r="X500" i="6"/>
  <c r="AC520" i="6"/>
  <c r="X524" i="6"/>
  <c r="AC537" i="6"/>
  <c r="X556" i="6"/>
  <c r="X576" i="6"/>
  <c r="X596" i="6"/>
  <c r="X608" i="6"/>
  <c r="X610" i="6"/>
  <c r="AC618" i="6"/>
  <c r="X624" i="6"/>
  <c r="X626" i="6"/>
  <c r="X629" i="6"/>
  <c r="AD629" i="6" s="1"/>
  <c r="AE629" i="6" s="1"/>
  <c r="AC634" i="6"/>
  <c r="X642" i="6"/>
  <c r="X652" i="6"/>
  <c r="AC656" i="6"/>
  <c r="X682" i="6"/>
  <c r="AD682" i="6" s="1"/>
  <c r="AE682" i="6" s="1"/>
  <c r="AC693" i="6"/>
  <c r="X720" i="6"/>
  <c r="AD720" i="6" s="1"/>
  <c r="AE720" i="6" s="1"/>
  <c r="X730" i="6"/>
  <c r="AD730" i="6" s="1"/>
  <c r="AE730" i="6" s="1"/>
  <c r="X731" i="6"/>
  <c r="X752" i="6"/>
  <c r="X760" i="6"/>
  <c r="X774" i="6"/>
  <c r="Z799" i="6"/>
  <c r="AC802" i="6"/>
  <c r="X810" i="6"/>
  <c r="AD810" i="6" s="1"/>
  <c r="AE810" i="6" s="1"/>
  <c r="AC811" i="6"/>
  <c r="AD811" i="6" s="1"/>
  <c r="AE811" i="6" s="1"/>
  <c r="AC824" i="6"/>
  <c r="X841" i="6"/>
  <c r="AC854" i="6"/>
  <c r="X859" i="6"/>
  <c r="X875" i="6"/>
  <c r="X877" i="6"/>
  <c r="X879" i="6"/>
  <c r="AC882" i="6"/>
  <c r="AD882" i="6" s="1"/>
  <c r="AE882" i="6" s="1"/>
  <c r="AC885" i="6"/>
  <c r="X901" i="6"/>
  <c r="X909" i="6"/>
  <c r="X914" i="6"/>
  <c r="AD922" i="6"/>
  <c r="AE922" i="6" s="1"/>
  <c r="AC934" i="6"/>
  <c r="X936" i="6"/>
  <c r="X945" i="6"/>
  <c r="X950" i="6"/>
  <c r="X952" i="6"/>
  <c r="X965" i="6"/>
  <c r="X970" i="6"/>
  <c r="AC1009" i="6"/>
  <c r="X1023" i="6"/>
  <c r="X1027" i="6"/>
  <c r="AD1028" i="6"/>
  <c r="AE1028" i="6" s="1"/>
  <c r="X1038" i="6"/>
  <c r="X1057" i="6"/>
  <c r="X1074" i="6"/>
  <c r="X1078" i="6"/>
  <c r="X1080" i="6"/>
  <c r="X1082" i="6"/>
  <c r="X1086" i="6"/>
  <c r="X1103" i="6"/>
  <c r="X1109" i="6"/>
  <c r="X1111" i="6"/>
  <c r="Z1124" i="6"/>
  <c r="AC1124" i="6"/>
  <c r="X1227" i="6"/>
  <c r="AD1415" i="6"/>
  <c r="AE1415" i="6" s="1"/>
  <c r="AC1681" i="6"/>
  <c r="Z1681" i="6"/>
  <c r="X1105" i="6"/>
  <c r="AC1156" i="6"/>
  <c r="X1166" i="6"/>
  <c r="X1197" i="6"/>
  <c r="X1203" i="6"/>
  <c r="AC1208" i="6"/>
  <c r="X1241" i="6"/>
  <c r="X1258" i="6"/>
  <c r="AC1292" i="6"/>
  <c r="X1300" i="6"/>
  <c r="X1313" i="6"/>
  <c r="AC1356" i="6"/>
  <c r="X1362" i="6"/>
  <c r="X1377" i="6"/>
  <c r="AC1414" i="6"/>
  <c r="AC1447" i="6"/>
  <c r="AD1447" i="6" s="1"/>
  <c r="AE1447" i="6" s="1"/>
  <c r="X1511" i="6"/>
  <c r="X1531" i="6"/>
  <c r="X1545" i="6"/>
  <c r="X1551" i="6"/>
  <c r="X1555" i="6"/>
  <c r="AC1558" i="6"/>
  <c r="AC1604" i="6"/>
  <c r="X1610" i="6"/>
  <c r="AC1614" i="6"/>
  <c r="AC1621" i="6"/>
  <c r="AC1622" i="6"/>
  <c r="AC1660" i="6"/>
  <c r="AD1660" i="6" s="1"/>
  <c r="AE1660" i="6" s="1"/>
  <c r="X1674" i="6"/>
  <c r="X1707" i="6"/>
  <c r="X1714" i="6"/>
  <c r="AC1719" i="6"/>
  <c r="AC1760" i="6"/>
  <c r="AD1760" i="6" s="1"/>
  <c r="AE1760" i="6" s="1"/>
  <c r="AC1782" i="6"/>
  <c r="Z1933" i="6"/>
  <c r="AC1933" i="6"/>
  <c r="Z2101" i="6"/>
  <c r="AC2101" i="6"/>
  <c r="AD2101" i="6" s="1"/>
  <c r="AE2101" i="6" s="1"/>
  <c r="X2132" i="6"/>
  <c r="X1107" i="6"/>
  <c r="AC1160" i="6"/>
  <c r="X1357" i="6"/>
  <c r="AC1360" i="6"/>
  <c r="AC1382" i="6"/>
  <c r="AC1386" i="6"/>
  <c r="Z1414" i="6"/>
  <c r="X1423" i="6"/>
  <c r="X1439" i="6"/>
  <c r="AC1446" i="6"/>
  <c r="X1448" i="6"/>
  <c r="X1453" i="6"/>
  <c r="X1466" i="6"/>
  <c r="X1478" i="6"/>
  <c r="AC1492" i="6"/>
  <c r="X1501" i="6"/>
  <c r="AC1514" i="6"/>
  <c r="X1521" i="6"/>
  <c r="X1566" i="6"/>
  <c r="X1571" i="6"/>
  <c r="AD1571" i="6" s="1"/>
  <c r="AE1571" i="6" s="1"/>
  <c r="X1615" i="6"/>
  <c r="X1623" i="6"/>
  <c r="X1625" i="6"/>
  <c r="X1627" i="6"/>
  <c r="X1638" i="6"/>
  <c r="X1643" i="6"/>
  <c r="X1664" i="6"/>
  <c r="X1671" i="6"/>
  <c r="AC1703" i="6"/>
  <c r="AC1705" i="6"/>
  <c r="X1725" i="6"/>
  <c r="X1727" i="6"/>
  <c r="X1747" i="6"/>
  <c r="X1754" i="6"/>
  <c r="X1770" i="6"/>
  <c r="X1783" i="6"/>
  <c r="AD1168" i="6"/>
  <c r="AE1168" i="6" s="1"/>
  <c r="AC1172" i="6"/>
  <c r="X1182" i="6"/>
  <c r="X1213" i="6"/>
  <c r="X1247" i="6"/>
  <c r="AC1252" i="6"/>
  <c r="X1268" i="6"/>
  <c r="Z1280" i="6"/>
  <c r="X1284" i="6"/>
  <c r="X1374" i="6"/>
  <c r="X1381" i="6"/>
  <c r="X1383" i="6"/>
  <c r="X1413" i="6"/>
  <c r="X1425" i="6"/>
  <c r="X1432" i="6"/>
  <c r="X1441" i="6"/>
  <c r="X1475" i="6"/>
  <c r="AC1476" i="6"/>
  <c r="X1491" i="6"/>
  <c r="AC1494" i="6"/>
  <c r="X1506" i="6"/>
  <c r="X1515" i="6"/>
  <c r="X1528" i="6"/>
  <c r="X1533" i="6"/>
  <c r="X1538" i="6"/>
  <c r="X1557" i="6"/>
  <c r="X1579" i="6"/>
  <c r="X1594" i="6"/>
  <c r="X1596" i="6"/>
  <c r="AC1601" i="6"/>
  <c r="X1605" i="6"/>
  <c r="X1629" i="6"/>
  <c r="X1631" i="6"/>
  <c r="X1633" i="6"/>
  <c r="X1647" i="6"/>
  <c r="X1682" i="6"/>
  <c r="AD1682" i="6" s="1"/>
  <c r="AE1682" i="6" s="1"/>
  <c r="AC1687" i="6"/>
  <c r="X1700" i="6"/>
  <c r="X1716" i="6"/>
  <c r="X1718" i="6"/>
  <c r="X1740" i="6"/>
  <c r="X1749" i="6"/>
  <c r="X1763" i="6"/>
  <c r="X1793" i="6"/>
  <c r="AD1793" i="6" s="1"/>
  <c r="AE1793" i="6" s="1"/>
  <c r="X1795" i="6"/>
  <c r="X1862" i="6"/>
  <c r="AC1871" i="6"/>
  <c r="Z1871" i="6"/>
  <c r="Z1951" i="6"/>
  <c r="AC1951" i="6"/>
  <c r="X2288" i="6"/>
  <c r="X1134" i="6"/>
  <c r="X1136" i="6"/>
  <c r="AD1696" i="6"/>
  <c r="AE1696" i="6" s="1"/>
  <c r="AC1975" i="6"/>
  <c r="Z1975" i="6"/>
  <c r="Z2351" i="6"/>
  <c r="AC2351" i="6"/>
  <c r="X1152" i="6"/>
  <c r="X1177" i="6"/>
  <c r="X1200" i="6"/>
  <c r="AD1200" i="6" s="1"/>
  <c r="AE1200" i="6" s="1"/>
  <c r="X1202" i="6"/>
  <c r="X1219" i="6"/>
  <c r="AC1224" i="6"/>
  <c r="X1242" i="6"/>
  <c r="X1257" i="6"/>
  <c r="X1350" i="6"/>
  <c r="Z1379" i="6"/>
  <c r="X1396" i="6"/>
  <c r="X1403" i="6"/>
  <c r="X1410" i="6"/>
  <c r="AC1418" i="6"/>
  <c r="AC1430" i="6"/>
  <c r="AC1466" i="6"/>
  <c r="Z1478" i="6"/>
  <c r="X1495" i="6"/>
  <c r="AC1513" i="6"/>
  <c r="X1527" i="6"/>
  <c r="AC1536" i="6"/>
  <c r="X1546" i="6"/>
  <c r="X1548" i="6"/>
  <c r="X1550" i="6"/>
  <c r="X1554" i="6"/>
  <c r="AC1562" i="6"/>
  <c r="Z1571" i="6"/>
  <c r="AC1590" i="6"/>
  <c r="AC1596" i="6"/>
  <c r="X1600" i="6"/>
  <c r="X1609" i="6"/>
  <c r="X1622" i="6"/>
  <c r="AC1647" i="6"/>
  <c r="AC1650" i="6"/>
  <c r="AD1650" i="6" s="1"/>
  <c r="AE1650" i="6" s="1"/>
  <c r="X1654" i="6"/>
  <c r="X1668" i="6"/>
  <c r="X1675" i="6"/>
  <c r="X1677" i="6"/>
  <c r="AC1678" i="6"/>
  <c r="X1688" i="6"/>
  <c r="X1702" i="6"/>
  <c r="X1735" i="6"/>
  <c r="AC1751" i="6"/>
  <c r="AC1754" i="6"/>
  <c r="AC1770" i="6"/>
  <c r="X1803" i="6"/>
  <c r="X1878" i="6"/>
  <c r="X1290" i="6"/>
  <c r="AC1312" i="6"/>
  <c r="X1330" i="6"/>
  <c r="AC1348" i="6"/>
  <c r="X1356" i="6"/>
  <c r="AC1372" i="6"/>
  <c r="AC1390" i="6"/>
  <c r="AD1399" i="6"/>
  <c r="AE1399" i="6" s="1"/>
  <c r="AC1406" i="6"/>
  <c r="X1431" i="6"/>
  <c r="AC1441" i="6"/>
  <c r="AD1441" i="6" s="1"/>
  <c r="AE1441" i="6" s="1"/>
  <c r="AC1450" i="6"/>
  <c r="X1452" i="6"/>
  <c r="AC1460" i="6"/>
  <c r="X1465" i="6"/>
  <c r="X1467" i="6"/>
  <c r="AC1468" i="6"/>
  <c r="X1483" i="6"/>
  <c r="AC1508" i="6"/>
  <c r="AD1508" i="6" s="1"/>
  <c r="AE1508" i="6" s="1"/>
  <c r="X1517" i="6"/>
  <c r="X1522" i="6"/>
  <c r="AC1566" i="6"/>
  <c r="X1570" i="6"/>
  <c r="Z1596" i="6"/>
  <c r="AC1615" i="6"/>
  <c r="X1626" i="6"/>
  <c r="X1637" i="6"/>
  <c r="Z1647" i="6"/>
  <c r="X1658" i="6"/>
  <c r="AC1673" i="6"/>
  <c r="X1681" i="6"/>
  <c r="X1699" i="6"/>
  <c r="X1715" i="6"/>
  <c r="X1726" i="6"/>
  <c r="AD1738" i="6"/>
  <c r="AE1738" i="6" s="1"/>
  <c r="X1780" i="6"/>
  <c r="X1782" i="6"/>
  <c r="Z2114" i="6"/>
  <c r="AC2114" i="6"/>
  <c r="AD2114" i="6" s="1"/>
  <c r="AE2114" i="6" s="1"/>
  <c r="Z2281" i="6"/>
  <c r="AC2281" i="6"/>
  <c r="Z2325" i="6"/>
  <c r="AC2325" i="6"/>
  <c r="X1110" i="6"/>
  <c r="X1112" i="6"/>
  <c r="AD1112" i="6" s="1"/>
  <c r="AE1112" i="6" s="1"/>
  <c r="X1114" i="6"/>
  <c r="X1118" i="6"/>
  <c r="X1127" i="6"/>
  <c r="AC1136" i="6"/>
  <c r="AC1140" i="6"/>
  <c r="AD1140" i="6" s="1"/>
  <c r="AE1140" i="6" s="1"/>
  <c r="X1162" i="6"/>
  <c r="AC1192" i="6"/>
  <c r="X1229" i="6"/>
  <c r="AC1232" i="6"/>
  <c r="AD1232" i="6" s="1"/>
  <c r="AE1232" i="6" s="1"/>
  <c r="AC1236" i="6"/>
  <c r="X1248" i="6"/>
  <c r="X1269" i="6"/>
  <c r="AC1272" i="6"/>
  <c r="Z1312" i="6"/>
  <c r="X1321" i="6"/>
  <c r="X1327" i="6"/>
  <c r="X1349" i="6"/>
  <c r="AC1369" i="6"/>
  <c r="X1391" i="6"/>
  <c r="AC1396" i="6"/>
  <c r="AC1398" i="6"/>
  <c r="X1400" i="6"/>
  <c r="X1407" i="6"/>
  <c r="X1417" i="6"/>
  <c r="X1433" i="6"/>
  <c r="X1440" i="6"/>
  <c r="AC1470" i="6"/>
  <c r="X1472" i="6"/>
  <c r="X1507" i="6"/>
  <c r="X1524" i="6"/>
  <c r="X1532" i="6"/>
  <c r="X1537" i="6"/>
  <c r="AC1542" i="6"/>
  <c r="X1575" i="6"/>
  <c r="X1618" i="6"/>
  <c r="X1621" i="6"/>
  <c r="X1632" i="6"/>
  <c r="X1639" i="6"/>
  <c r="AD1639" i="6" s="1"/>
  <c r="AE1639" i="6" s="1"/>
  <c r="X1646" i="6"/>
  <c r="AC1663" i="6"/>
  <c r="X1672" i="6"/>
  <c r="X1721" i="6"/>
  <c r="X1732" i="6"/>
  <c r="AD1740" i="6"/>
  <c r="AE1740" i="6" s="1"/>
  <c r="X1750" i="6"/>
  <c r="AC1753" i="6"/>
  <c r="X1755" i="6"/>
  <c r="X1762" i="6"/>
  <c r="X1773" i="6"/>
  <c r="X1775" i="6"/>
  <c r="AC1820" i="6"/>
  <c r="Z1820" i="6"/>
  <c r="X2295" i="6"/>
  <c r="AC1804" i="6"/>
  <c r="X1817" i="6"/>
  <c r="X1826" i="6"/>
  <c r="X1853" i="6"/>
  <c r="X1868" i="6"/>
  <c r="X1873" i="6"/>
  <c r="X1886" i="6"/>
  <c r="X1893" i="6"/>
  <c r="X1895" i="6"/>
  <c r="AC1985" i="6"/>
  <c r="AC2002" i="6"/>
  <c r="X2010" i="6"/>
  <c r="X2012" i="6"/>
  <c r="AC2027" i="6"/>
  <c r="AC2063" i="6"/>
  <c r="AC2069" i="6"/>
  <c r="AC2082" i="6"/>
  <c r="AD2082" i="6" s="1"/>
  <c r="AE2082" i="6" s="1"/>
  <c r="X2095" i="6"/>
  <c r="X2156" i="6"/>
  <c r="X2184" i="6"/>
  <c r="AC2185" i="6"/>
  <c r="X2228" i="6"/>
  <c r="AC2286" i="6"/>
  <c r="X2301" i="6"/>
  <c r="X2307" i="6"/>
  <c r="AC2310" i="6"/>
  <c r="AC2314" i="6"/>
  <c r="AC2321" i="6"/>
  <c r="X2333" i="6"/>
  <c r="AC2366" i="6"/>
  <c r="AC2377" i="6"/>
  <c r="AC2379" i="6"/>
  <c r="X2387" i="6"/>
  <c r="X2398" i="6"/>
  <c r="X2414" i="6"/>
  <c r="AC2415" i="6"/>
  <c r="X2864" i="6"/>
  <c r="X1925" i="6"/>
  <c r="AC1942" i="6"/>
  <c r="AC1959" i="6"/>
  <c r="X2021" i="6"/>
  <c r="X2064" i="6"/>
  <c r="X2066" i="6"/>
  <c r="X2068" i="6"/>
  <c r="AD2068" i="6" s="1"/>
  <c r="AE2068" i="6" s="1"/>
  <c r="X2070" i="6"/>
  <c r="X2083" i="6"/>
  <c r="AC2107" i="6"/>
  <c r="AD2107" i="6" s="1"/>
  <c r="AE2107" i="6" s="1"/>
  <c r="AC2150" i="6"/>
  <c r="AD2150" i="6" s="1"/>
  <c r="AE2150" i="6" s="1"/>
  <c r="AC2217" i="6"/>
  <c r="Z2236" i="6"/>
  <c r="X2257" i="6"/>
  <c r="AC2302" i="6"/>
  <c r="X2322" i="6"/>
  <c r="X2324" i="6"/>
  <c r="AC2340" i="6"/>
  <c r="X2347" i="6"/>
  <c r="AC2353" i="6"/>
  <c r="Z2366" i="6"/>
  <c r="AC2368" i="6"/>
  <c r="X2378" i="6"/>
  <c r="X2420" i="6"/>
  <c r="X2424" i="6"/>
  <c r="X2426" i="6"/>
  <c r="AC2431" i="6"/>
  <c r="AC2435" i="6"/>
  <c r="X2439" i="6"/>
  <c r="AC2455" i="6"/>
  <c r="Z2455" i="6"/>
  <c r="AC2478" i="6"/>
  <c r="Z2478" i="6"/>
  <c r="X2959" i="6"/>
  <c r="AC1824" i="6"/>
  <c r="AC1828" i="6"/>
  <c r="AC1851" i="6"/>
  <c r="X1879" i="6"/>
  <c r="X1881" i="6"/>
  <c r="AC1903" i="6"/>
  <c r="X1927" i="6"/>
  <c r="X1934" i="6"/>
  <c r="X1943" i="6"/>
  <c r="AD1943" i="6" s="1"/>
  <c r="AE1943" i="6" s="1"/>
  <c r="X1952" i="6"/>
  <c r="X1954" i="6"/>
  <c r="Z1959" i="6"/>
  <c r="X1965" i="6"/>
  <c r="X1967" i="6"/>
  <c r="X1988" i="6"/>
  <c r="AC1995" i="6"/>
  <c r="X2001" i="6"/>
  <c r="X2007" i="6"/>
  <c r="AC2010" i="6"/>
  <c r="AC2012" i="6"/>
  <c r="AC2037" i="6"/>
  <c r="X2074" i="6"/>
  <c r="X2076" i="6"/>
  <c r="AD2086" i="6"/>
  <c r="AE2086" i="6" s="1"/>
  <c r="X2102" i="6"/>
  <c r="Z2107" i="6"/>
  <c r="X2115" i="6"/>
  <c r="X2124" i="6"/>
  <c r="X2133" i="6"/>
  <c r="X2144" i="6"/>
  <c r="X2146" i="6"/>
  <c r="AC2147" i="6"/>
  <c r="X2151" i="6"/>
  <c r="AC2154" i="6"/>
  <c r="X2165" i="6"/>
  <c r="X2167" i="6"/>
  <c r="X2175" i="6"/>
  <c r="X2200" i="6"/>
  <c r="AC2211" i="6"/>
  <c r="X2227" i="6"/>
  <c r="X2260" i="6"/>
  <c r="X2268" i="6"/>
  <c r="X2271" i="6"/>
  <c r="X2282" i="6"/>
  <c r="X2303" i="6"/>
  <c r="X2309" i="6"/>
  <c r="X2313" i="6"/>
  <c r="X2315" i="6"/>
  <c r="X2328" i="6"/>
  <c r="X2336" i="6"/>
  <c r="X2338" i="6"/>
  <c r="AC2372" i="6"/>
  <c r="AD2372" i="6" s="1"/>
  <c r="AE2372" i="6" s="1"/>
  <c r="X2395" i="6"/>
  <c r="X2411" i="6"/>
  <c r="X2432" i="6"/>
  <c r="X2441" i="6"/>
  <c r="Z2671" i="6"/>
  <c r="AC2671" i="6"/>
  <c r="X3071" i="6"/>
  <c r="AD2098" i="6"/>
  <c r="AE2098" i="6" s="1"/>
  <c r="AD2127" i="6"/>
  <c r="AE2127" i="6" s="1"/>
  <c r="AD2195" i="6"/>
  <c r="AE2195" i="6" s="1"/>
  <c r="AC3003" i="6"/>
  <c r="Z3003" i="6"/>
  <c r="AC3061" i="6"/>
  <c r="Z3061" i="6"/>
  <c r="X1800" i="6"/>
  <c r="AC1805" i="6"/>
  <c r="AC1819" i="6"/>
  <c r="X1836" i="6"/>
  <c r="AC1859" i="6"/>
  <c r="X1865" i="6"/>
  <c r="X1874" i="6"/>
  <c r="AC1877" i="6"/>
  <c r="X1885" i="6"/>
  <c r="X1887" i="6"/>
  <c r="Z1899" i="6"/>
  <c r="X1947" i="6"/>
  <c r="X1956" i="6"/>
  <c r="X1962" i="6"/>
  <c r="AC1974" i="6"/>
  <c r="X1978" i="6"/>
  <c r="X1998" i="6"/>
  <c r="AC1999" i="6"/>
  <c r="AD1999" i="6" s="1"/>
  <c r="AE1999" i="6" s="1"/>
  <c r="AC2070" i="6"/>
  <c r="AC2090" i="6"/>
  <c r="X2104" i="6"/>
  <c r="X2108" i="6"/>
  <c r="X2110" i="6"/>
  <c r="AD2110" i="6" s="1"/>
  <c r="AE2110" i="6" s="1"/>
  <c r="X2128" i="6"/>
  <c r="X2130" i="6"/>
  <c r="X2139" i="6"/>
  <c r="X2141" i="6"/>
  <c r="X2157" i="6"/>
  <c r="AC2181" i="6"/>
  <c r="Z2195" i="6"/>
  <c r="Z2210" i="6"/>
  <c r="Z2219" i="6"/>
  <c r="AC2230" i="6"/>
  <c r="AC2232" i="6"/>
  <c r="X2246" i="6"/>
  <c r="X2259" i="6"/>
  <c r="AC2298" i="6"/>
  <c r="AC2307" i="6"/>
  <c r="AC2326" i="6"/>
  <c r="AC2333" i="6"/>
  <c r="AC2339" i="6"/>
  <c r="AC2344" i="6"/>
  <c r="AC2355" i="6"/>
  <c r="AD2355" i="6" s="1"/>
  <c r="AE2355" i="6" s="1"/>
  <c r="AC2380" i="6"/>
  <c r="AC2393" i="6"/>
  <c r="X2413" i="6"/>
  <c r="AD2413" i="6" s="1"/>
  <c r="AE2413" i="6" s="1"/>
  <c r="AC2494" i="6"/>
  <c r="Z2494" i="6"/>
  <c r="AC2859" i="6"/>
  <c r="Z2859" i="6"/>
  <c r="AC2933" i="6"/>
  <c r="Z2933" i="6"/>
  <c r="AD3124" i="6"/>
  <c r="AE3124" i="6" s="1"/>
  <c r="X1889" i="6"/>
  <c r="X1891" i="6"/>
  <c r="AC1911" i="6"/>
  <c r="X1913" i="6"/>
  <c r="X1924" i="6"/>
  <c r="X1940" i="6"/>
  <c r="X1951" i="6"/>
  <c r="AD1951" i="6" s="1"/>
  <c r="AE1951" i="6" s="1"/>
  <c r="X1975" i="6"/>
  <c r="AC1986" i="6"/>
  <c r="AC2005" i="6"/>
  <c r="AC2021" i="6"/>
  <c r="X2031" i="6"/>
  <c r="X2063" i="6"/>
  <c r="AC2083" i="6"/>
  <c r="AD2083" i="6" s="1"/>
  <c r="AE2083" i="6" s="1"/>
  <c r="AC2142" i="6"/>
  <c r="AD2146" i="6"/>
  <c r="AE2146" i="6" s="1"/>
  <c r="AC2178" i="6"/>
  <c r="AC2183" i="6"/>
  <c r="AC2190" i="6"/>
  <c r="X2209" i="6"/>
  <c r="AC2213" i="6"/>
  <c r="AC2222" i="6"/>
  <c r="X2231" i="6"/>
  <c r="Z2232" i="6"/>
  <c r="X2248" i="6"/>
  <c r="AC2251" i="6"/>
  <c r="X2253" i="6"/>
  <c r="X2262" i="6"/>
  <c r="AC2277" i="6"/>
  <c r="X2281" i="6"/>
  <c r="AC2291" i="6"/>
  <c r="AD2291" i="6" s="1"/>
  <c r="AE2291" i="6" s="1"/>
  <c r="X2293" i="6"/>
  <c r="AC2294" i="6"/>
  <c r="AC2300" i="6"/>
  <c r="X2305" i="6"/>
  <c r="X2321" i="6"/>
  <c r="X2323" i="6"/>
  <c r="X2325" i="6"/>
  <c r="AC2330" i="6"/>
  <c r="AD2330" i="6" s="1"/>
  <c r="AE2330" i="6" s="1"/>
  <c r="X2343" i="6"/>
  <c r="AC2346" i="6"/>
  <c r="AD2346" i="6" s="1"/>
  <c r="AE2346" i="6" s="1"/>
  <c r="AC2347" i="6"/>
  <c r="AD2347" i="6" s="1"/>
  <c r="AE2347" i="6" s="1"/>
  <c r="X2351" i="6"/>
  <c r="AC2354" i="6"/>
  <c r="X2356" i="6"/>
  <c r="X2361" i="6"/>
  <c r="AC2388" i="6"/>
  <c r="X2401" i="6"/>
  <c r="X2403" i="6"/>
  <c r="AC2408" i="6"/>
  <c r="AD2408" i="6" s="1"/>
  <c r="AE2408" i="6" s="1"/>
  <c r="X2425" i="6"/>
  <c r="X2438" i="6"/>
  <c r="AD2439" i="6"/>
  <c r="AE2439" i="6" s="1"/>
  <c r="Z3092" i="6"/>
  <c r="AC3092" i="6"/>
  <c r="AD3092" i="6" s="1"/>
  <c r="AE3092" i="6" s="1"/>
  <c r="X1806" i="6"/>
  <c r="AC1807" i="6"/>
  <c r="X1811" i="6"/>
  <c r="X1813" i="6"/>
  <c r="AC1816" i="6"/>
  <c r="AC1832" i="6"/>
  <c r="AC1863" i="6"/>
  <c r="X1871" i="6"/>
  <c r="X1903" i="6"/>
  <c r="X1928" i="6"/>
  <c r="X1935" i="6"/>
  <c r="X1953" i="6"/>
  <c r="X1968" i="6"/>
  <c r="X1987" i="6"/>
  <c r="X1989" i="6"/>
  <c r="X2004" i="6"/>
  <c r="X2006" i="6"/>
  <c r="X2015" i="6"/>
  <c r="X2033" i="6"/>
  <c r="X2035" i="6"/>
  <c r="X2037" i="6"/>
  <c r="X2073" i="6"/>
  <c r="X2075" i="6"/>
  <c r="X2077" i="6"/>
  <c r="X2079" i="6"/>
  <c r="AD2079" i="6" s="1"/>
  <c r="AE2079" i="6" s="1"/>
  <c r="AC2097" i="6"/>
  <c r="X2103" i="6"/>
  <c r="AC2126" i="6"/>
  <c r="AC2133" i="6"/>
  <c r="AD2133" i="6" s="1"/>
  <c r="AE2133" i="6" s="1"/>
  <c r="X2143" i="6"/>
  <c r="X2145" i="6"/>
  <c r="X2147" i="6"/>
  <c r="X2166" i="6"/>
  <c r="X2176" i="6"/>
  <c r="Z2183" i="6"/>
  <c r="X2191" i="6"/>
  <c r="X2204" i="6"/>
  <c r="X2211" i="6"/>
  <c r="AD2249" i="6"/>
  <c r="AE2249" i="6" s="1"/>
  <c r="X2264" i="6"/>
  <c r="X2308" i="6"/>
  <c r="X2310" i="6"/>
  <c r="X2312" i="6"/>
  <c r="X2314" i="6"/>
  <c r="X2316" i="6"/>
  <c r="X2327" i="6"/>
  <c r="X2329" i="6"/>
  <c r="X2334" i="6"/>
  <c r="X2348" i="6"/>
  <c r="X2363" i="6"/>
  <c r="AD2363" i="6" s="1"/>
  <c r="AE2363" i="6" s="1"/>
  <c r="X2407" i="6"/>
  <c r="X2504" i="6"/>
  <c r="Z2509" i="6"/>
  <c r="AC2509" i="6"/>
  <c r="Z3052" i="6"/>
  <c r="AC3052" i="6"/>
  <c r="Z3167" i="6"/>
  <c r="AC3167" i="6"/>
  <c r="X2475" i="6"/>
  <c r="X2480" i="6"/>
  <c r="X2560" i="6"/>
  <c r="X2566" i="6"/>
  <c r="X2575" i="6"/>
  <c r="X2648" i="6"/>
  <c r="AD2690" i="6"/>
  <c r="AE2690" i="6" s="1"/>
  <c r="AC2691" i="6"/>
  <c r="AC2707" i="6"/>
  <c r="AC2721" i="6"/>
  <c r="X2725" i="6"/>
  <c r="X2800" i="6"/>
  <c r="AC2830" i="6"/>
  <c r="X2840" i="6"/>
  <c r="AC2841" i="6"/>
  <c r="X2849" i="6"/>
  <c r="AC2864" i="6"/>
  <c r="AD2864" i="6" s="1"/>
  <c r="AE2864" i="6" s="1"/>
  <c r="X2872" i="6"/>
  <c r="AC2873" i="6"/>
  <c r="AC2886" i="6"/>
  <c r="AC2893" i="6"/>
  <c r="AC2924" i="6"/>
  <c r="X2956" i="6"/>
  <c r="X2967" i="6"/>
  <c r="X2976" i="6"/>
  <c r="X2982" i="6"/>
  <c r="X2991" i="6"/>
  <c r="AC3018" i="6"/>
  <c r="X3060" i="6"/>
  <c r="AD3060" i="6" s="1"/>
  <c r="AE3060" i="6" s="1"/>
  <c r="X3063" i="6"/>
  <c r="X3084" i="6"/>
  <c r="AC3110" i="6"/>
  <c r="X3116" i="6"/>
  <c r="X3145" i="6"/>
  <c r="X3160" i="6"/>
  <c r="X3162" i="6"/>
  <c r="X3173" i="6"/>
  <c r="AC3178" i="6"/>
  <c r="X2442" i="6"/>
  <c r="AC2471" i="6"/>
  <c r="AD2471" i="6" s="1"/>
  <c r="AE2471" i="6" s="1"/>
  <c r="Z2534" i="6"/>
  <c r="Z2537" i="6"/>
  <c r="X2539" i="6"/>
  <c r="X2584" i="6"/>
  <c r="X2588" i="6"/>
  <c r="AC2612" i="6"/>
  <c r="X2618" i="6"/>
  <c r="X2643" i="6"/>
  <c r="AC2655" i="6"/>
  <c r="AC2676" i="6"/>
  <c r="X2680" i="6"/>
  <c r="X2685" i="6"/>
  <c r="X2687" i="6"/>
  <c r="X2692" i="6"/>
  <c r="AC2693" i="6"/>
  <c r="AC2698" i="6"/>
  <c r="AC2700" i="6"/>
  <c r="AD2700" i="6" s="1"/>
  <c r="AE2700" i="6" s="1"/>
  <c r="AC2728" i="6"/>
  <c r="AD2728" i="6" s="1"/>
  <c r="AE2728" i="6" s="1"/>
  <c r="X2747" i="6"/>
  <c r="AC2755" i="6"/>
  <c r="X2768" i="6"/>
  <c r="AC2775" i="6"/>
  <c r="X2809" i="6"/>
  <c r="AC2928" i="6"/>
  <c r="X3005" i="6"/>
  <c r="X3028" i="6"/>
  <c r="AC3197" i="6"/>
  <c r="AC2526" i="6"/>
  <c r="AC2540" i="6"/>
  <c r="X2579" i="6"/>
  <c r="X2583" i="6"/>
  <c r="X2596" i="6"/>
  <c r="AC2626" i="6"/>
  <c r="X2634" i="6"/>
  <c r="X2656" i="6"/>
  <c r="X2667" i="6"/>
  <c r="X2682" i="6"/>
  <c r="X2735" i="6"/>
  <c r="X2737" i="6"/>
  <c r="X2754" i="6"/>
  <c r="X2756" i="6"/>
  <c r="X2758" i="6"/>
  <c r="X2774" i="6"/>
  <c r="X2778" i="6"/>
  <c r="X2804" i="6"/>
  <c r="AC2805" i="6"/>
  <c r="X2818" i="6"/>
  <c r="X2865" i="6"/>
  <c r="X2896" i="6"/>
  <c r="X2910" i="6"/>
  <c r="X2912" i="6"/>
  <c r="X2914" i="6"/>
  <c r="X2918" i="6"/>
  <c r="X2920" i="6"/>
  <c r="X2945" i="6"/>
  <c r="X2953" i="6"/>
  <c r="X2960" i="6"/>
  <c r="AC2978" i="6"/>
  <c r="AC2982" i="6"/>
  <c r="X2995" i="6"/>
  <c r="AC2998" i="6"/>
  <c r="AC3020" i="6"/>
  <c r="X3055" i="6"/>
  <c r="X3072" i="6"/>
  <c r="X3081" i="6"/>
  <c r="X3098" i="6"/>
  <c r="X3122" i="6"/>
  <c r="AC3125" i="6"/>
  <c r="X3127" i="6"/>
  <c r="X3129" i="6"/>
  <c r="X3177" i="6"/>
  <c r="X3183" i="6"/>
  <c r="AD3183" i="6" s="1"/>
  <c r="AE3183" i="6" s="1"/>
  <c r="X2446" i="6"/>
  <c r="X2448" i="6"/>
  <c r="X2458" i="6"/>
  <c r="X2465" i="6"/>
  <c r="AC2473" i="6"/>
  <c r="AC2518" i="6"/>
  <c r="X2535" i="6"/>
  <c r="Z2536" i="6"/>
  <c r="X2548" i="6"/>
  <c r="X2550" i="6"/>
  <c r="X2561" i="6"/>
  <c r="AC2592" i="6"/>
  <c r="X2600" i="6"/>
  <c r="X2615" i="6"/>
  <c r="X2627" i="6"/>
  <c r="X2638" i="6"/>
  <c r="AD2638" i="6" s="1"/>
  <c r="AE2638" i="6" s="1"/>
  <c r="AC2641" i="6"/>
  <c r="X2653" i="6"/>
  <c r="AD2743" i="6"/>
  <c r="AE2743" i="6" s="1"/>
  <c r="AD2807" i="6"/>
  <c r="AE2807" i="6" s="1"/>
  <c r="X2993" i="6"/>
  <c r="AD3089" i="6"/>
  <c r="AE3089" i="6" s="1"/>
  <c r="AD2544" i="6"/>
  <c r="AE2544" i="6" s="1"/>
  <c r="X2565" i="6"/>
  <c r="Z2687" i="6"/>
  <c r="AC2730" i="6"/>
  <c r="X2744" i="6"/>
  <c r="AC2795" i="6"/>
  <c r="X2799" i="6"/>
  <c r="X2828" i="6"/>
  <c r="X2850" i="6"/>
  <c r="X2855" i="6"/>
  <c r="X2862" i="6"/>
  <c r="X2871" i="6"/>
  <c r="X2884" i="6"/>
  <c r="AC2923" i="6"/>
  <c r="AC2951" i="6"/>
  <c r="X2955" i="6"/>
  <c r="X2957" i="6"/>
  <c r="X2981" i="6"/>
  <c r="AC3007" i="6"/>
  <c r="X3025" i="6"/>
  <c r="AC3030" i="6"/>
  <c r="AD3030" i="6" s="1"/>
  <c r="AE3030" i="6" s="1"/>
  <c r="X3064" i="6"/>
  <c r="X3066" i="6"/>
  <c r="X3090" i="6"/>
  <c r="X3102" i="6"/>
  <c r="X3117" i="6"/>
  <c r="AD3117" i="6" s="1"/>
  <c r="AE3117" i="6" s="1"/>
  <c r="AC3149" i="6"/>
  <c r="AD3149" i="6" s="1"/>
  <c r="AE3149" i="6" s="1"/>
  <c r="X3161" i="6"/>
  <c r="X3165" i="6"/>
  <c r="X3174" i="6"/>
  <c r="X3185" i="6"/>
  <c r="AC2448" i="6"/>
  <c r="AD2448" i="6" s="1"/>
  <c r="AE2448" i="6" s="1"/>
  <c r="X2464" i="6"/>
  <c r="AC2490" i="6"/>
  <c r="X2516" i="6"/>
  <c r="X2529" i="6"/>
  <c r="AC2548" i="6"/>
  <c r="AC2594" i="6"/>
  <c r="AD2594" i="6" s="1"/>
  <c r="AE2594" i="6" s="1"/>
  <c r="X2608" i="6"/>
  <c r="X2612" i="6"/>
  <c r="AC2613" i="6"/>
  <c r="AC2620" i="6"/>
  <c r="X2622" i="6"/>
  <c r="X2642" i="6"/>
  <c r="X2655" i="6"/>
  <c r="AC2672" i="6"/>
  <c r="X2689" i="6"/>
  <c r="AC2692" i="6"/>
  <c r="X2712" i="6"/>
  <c r="X2746" i="6"/>
  <c r="AC2747" i="6"/>
  <c r="AC2758" i="6"/>
  <c r="AC2763" i="6"/>
  <c r="AD2763" i="6" s="1"/>
  <c r="AE2763" i="6" s="1"/>
  <c r="X2771" i="6"/>
  <c r="AC2842" i="6"/>
  <c r="AC2848" i="6"/>
  <c r="AC2995" i="6"/>
  <c r="AD2995" i="6" s="1"/>
  <c r="AE2995" i="6" s="1"/>
  <c r="AC3062" i="6"/>
  <c r="AC3129" i="6"/>
  <c r="AD3129" i="6" s="1"/>
  <c r="AE3129" i="6" s="1"/>
  <c r="Z3140" i="6"/>
  <c r="AC3177" i="6"/>
  <c r="X3197" i="6"/>
  <c r="X11" i="6"/>
  <c r="X2453" i="6"/>
  <c r="AC2507" i="6"/>
  <c r="AD2507" i="6" s="1"/>
  <c r="AE2507" i="6" s="1"/>
  <c r="AC2517" i="6"/>
  <c r="X2534" i="6"/>
  <c r="X2537" i="6"/>
  <c r="X2540" i="6"/>
  <c r="X2556" i="6"/>
  <c r="X2558" i="6"/>
  <c r="AC2567" i="6"/>
  <c r="X2578" i="6"/>
  <c r="AC2583" i="6"/>
  <c r="X2595" i="6"/>
  <c r="X2626" i="6"/>
  <c r="X2635" i="6"/>
  <c r="AD2635" i="6" s="1"/>
  <c r="AE2635" i="6" s="1"/>
  <c r="X2637" i="6"/>
  <c r="X2646" i="6"/>
  <c r="AC2647" i="6"/>
  <c r="AC2674" i="6"/>
  <c r="X2681" i="6"/>
  <c r="AC2682" i="6"/>
  <c r="AC2684" i="6"/>
  <c r="X2698" i="6"/>
  <c r="X2726" i="6"/>
  <c r="X2731" i="6"/>
  <c r="X2734" i="6"/>
  <c r="X2736" i="6"/>
  <c r="X2748" i="6"/>
  <c r="AD2751" i="6"/>
  <c r="AE2751" i="6" s="1"/>
  <c r="X2755" i="6"/>
  <c r="X2762" i="6"/>
  <c r="X2773" i="6"/>
  <c r="X2775" i="6"/>
  <c r="X2805" i="6"/>
  <c r="AC2818" i="6"/>
  <c r="AC2824" i="6"/>
  <c r="AC2826" i="6"/>
  <c r="Z2848" i="6"/>
  <c r="X2854" i="6"/>
  <c r="X2890" i="6"/>
  <c r="AD2890" i="6" s="1"/>
  <c r="AE2890" i="6" s="1"/>
  <c r="X2895" i="6"/>
  <c r="AC2898" i="6"/>
  <c r="X2913" i="6"/>
  <c r="X2915" i="6"/>
  <c r="AD2915" i="6" s="1"/>
  <c r="AE2915" i="6" s="1"/>
  <c r="X2919" i="6"/>
  <c r="X2921" i="6"/>
  <c r="AC2957" i="6"/>
  <c r="X2961" i="6"/>
  <c r="X2970" i="6"/>
  <c r="AD2970" i="6" s="1"/>
  <c r="AE2970" i="6" s="1"/>
  <c r="X3016" i="6"/>
  <c r="X3018" i="6"/>
  <c r="AD3018" i="6" s="1"/>
  <c r="AE3018" i="6" s="1"/>
  <c r="X3037" i="6"/>
  <c r="Z3062" i="6"/>
  <c r="X3068" i="6"/>
  <c r="AC3069" i="6"/>
  <c r="X3080" i="6"/>
  <c r="X3082" i="6"/>
  <c r="AC3093" i="6"/>
  <c r="X3108" i="6"/>
  <c r="X3110" i="6"/>
  <c r="X3126" i="6"/>
  <c r="X3128" i="6"/>
  <c r="AC3133" i="6"/>
  <c r="AD3133" i="6" s="1"/>
  <c r="AE3133" i="6" s="1"/>
  <c r="X3178" i="6"/>
  <c r="AD3178" i="6" s="1"/>
  <c r="AE3178" i="6" s="1"/>
  <c r="X3182" i="6"/>
  <c r="X8" i="6"/>
  <c r="Z2391" i="4"/>
  <c r="AD55" i="6"/>
  <c r="AE55" i="6" s="1"/>
  <c r="AC62" i="6"/>
  <c r="AC63" i="6"/>
  <c r="AC123" i="6"/>
  <c r="AD123" i="6" s="1"/>
  <c r="AE123" i="6" s="1"/>
  <c r="X122" i="6"/>
  <c r="X117" i="6"/>
  <c r="AC118" i="6"/>
  <c r="X111" i="6"/>
  <c r="AC102" i="6"/>
  <c r="X96" i="6"/>
  <c r="AD80" i="6"/>
  <c r="AE80" i="6" s="1"/>
  <c r="AD166" i="6"/>
  <c r="AE166" i="6" s="1"/>
  <c r="Z290" i="6"/>
  <c r="AC290" i="6"/>
  <c r="AD290" i="6" s="1"/>
  <c r="AE290" i="6" s="1"/>
  <c r="Z120" i="6"/>
  <c r="X146" i="6"/>
  <c r="AC168" i="6"/>
  <c r="AD562" i="6"/>
  <c r="AE562" i="6" s="1"/>
  <c r="AC575" i="6"/>
  <c r="AD575" i="6" s="1"/>
  <c r="AE575" i="6" s="1"/>
  <c r="Z575" i="6"/>
  <c r="AC1035" i="6"/>
  <c r="Z1035" i="6"/>
  <c r="Z1096" i="6"/>
  <c r="AC1096" i="6"/>
  <c r="AD1096" i="6" s="1"/>
  <c r="AE1096" i="6" s="1"/>
  <c r="Z2145" i="6"/>
  <c r="AC2145" i="6"/>
  <c r="AD2145" i="6" s="1"/>
  <c r="AE2145" i="6" s="1"/>
  <c r="Z2327" i="6"/>
  <c r="AC2327" i="6"/>
  <c r="AC29" i="6"/>
  <c r="AC112" i="6"/>
  <c r="AD112" i="6" s="1"/>
  <c r="AE112" i="6" s="1"/>
  <c r="X124" i="6"/>
  <c r="AC56" i="6"/>
  <c r="AD56" i="6" s="1"/>
  <c r="AE56" i="6" s="1"/>
  <c r="X68" i="6"/>
  <c r="AC8" i="6"/>
  <c r="AD8" i="6" s="1"/>
  <c r="AE8" i="6" s="1"/>
  <c r="X71" i="6"/>
  <c r="AD71" i="6" s="1"/>
  <c r="AE71" i="6" s="1"/>
  <c r="X84" i="6"/>
  <c r="Z149" i="6"/>
  <c r="AC152" i="6"/>
  <c r="AC158" i="6"/>
  <c r="AC173" i="6"/>
  <c r="AC178" i="6"/>
  <c r="AC198" i="6"/>
  <c r="Z217" i="6"/>
  <c r="AC222" i="6"/>
  <c r="AD270" i="6"/>
  <c r="AE270" i="6" s="1"/>
  <c r="AC529" i="6"/>
  <c r="Z529" i="6"/>
  <c r="AD597" i="6"/>
  <c r="AE597" i="6" s="1"/>
  <c r="Z600" i="6"/>
  <c r="AC600" i="6"/>
  <c r="AD600" i="6" s="1"/>
  <c r="AE600" i="6" s="1"/>
  <c r="Z784" i="6"/>
  <c r="AC784" i="6"/>
  <c r="AC10" i="6"/>
  <c r="X41" i="6"/>
  <c r="X43" i="6"/>
  <c r="X51" i="6"/>
  <c r="X53" i="6"/>
  <c r="Z99" i="6"/>
  <c r="AC101" i="6"/>
  <c r="AD101" i="6" s="1"/>
  <c r="AE101" i="6" s="1"/>
  <c r="AC104" i="6"/>
  <c r="X108" i="6"/>
  <c r="X113" i="6"/>
  <c r="AC114" i="6"/>
  <c r="X121" i="6"/>
  <c r="Z55" i="6"/>
  <c r="X57" i="6"/>
  <c r="AC58" i="6"/>
  <c r="AC64" i="6"/>
  <c r="AC139" i="6"/>
  <c r="AC127" i="6"/>
  <c r="AD127" i="6" s="1"/>
  <c r="AE127" i="6" s="1"/>
  <c r="AC74" i="6"/>
  <c r="AD74" i="6" s="1"/>
  <c r="AE74" i="6" s="1"/>
  <c r="X79" i="6"/>
  <c r="AC90" i="6"/>
  <c r="AD90" i="6" s="1"/>
  <c r="AE90" i="6" s="1"/>
  <c r="X94" i="6"/>
  <c r="X145" i="6"/>
  <c r="AD145" i="6" s="1"/>
  <c r="AE145" i="6" s="1"/>
  <c r="X148" i="6"/>
  <c r="X159" i="6"/>
  <c r="X164" i="6"/>
  <c r="Z185" i="6"/>
  <c r="AC187" i="6"/>
  <c r="AD187" i="6" s="1"/>
  <c r="AE187" i="6" s="1"/>
  <c r="Z209" i="6"/>
  <c r="AC209" i="6"/>
  <c r="X242" i="6"/>
  <c r="AC254" i="6"/>
  <c r="AC268" i="6"/>
  <c r="Z270" i="6"/>
  <c r="AC402" i="6"/>
  <c r="Z404" i="6"/>
  <c r="AC404" i="6"/>
  <c r="AD404" i="6" s="1"/>
  <c r="AE404" i="6" s="1"/>
  <c r="Z418" i="6"/>
  <c r="AC418" i="6"/>
  <c r="AD418" i="6" s="1"/>
  <c r="AE418" i="6" s="1"/>
  <c r="Z514" i="6"/>
  <c r="AC514" i="6"/>
  <c r="Z630" i="6"/>
  <c r="AC630" i="6"/>
  <c r="AD630" i="6" s="1"/>
  <c r="AE630" i="6" s="1"/>
  <c r="AC703" i="6"/>
  <c r="AD703" i="6" s="1"/>
  <c r="AE703" i="6" s="1"/>
  <c r="Z703" i="6"/>
  <c r="AC865" i="6"/>
  <c r="Z865" i="6"/>
  <c r="AD232" i="6"/>
  <c r="AE232" i="6" s="1"/>
  <c r="Z464" i="6"/>
  <c r="AC464" i="6"/>
  <c r="AD464" i="6" s="1"/>
  <c r="AE464" i="6" s="1"/>
  <c r="Z488" i="6"/>
  <c r="AC488" i="6"/>
  <c r="Z78" i="6"/>
  <c r="AC96" i="6"/>
  <c r="AD96" i="6" s="1"/>
  <c r="AE96" i="6" s="1"/>
  <c r="AC135" i="6"/>
  <c r="AC146" i="6"/>
  <c r="AD146" i="6" s="1"/>
  <c r="AE146" i="6" s="1"/>
  <c r="AC162" i="6"/>
  <c r="AD205" i="6"/>
  <c r="AE205" i="6" s="1"/>
  <c r="AC214" i="6"/>
  <c r="AD214" i="6" s="1"/>
  <c r="AE214" i="6" s="1"/>
  <c r="AC258" i="6"/>
  <c r="AC282" i="6"/>
  <c r="Z282" i="6"/>
  <c r="AD285" i="6"/>
  <c r="AE285" i="6" s="1"/>
  <c r="AC341" i="6"/>
  <c r="Z341" i="6"/>
  <c r="AC376" i="6"/>
  <c r="AC426" i="6"/>
  <c r="Z426" i="6"/>
  <c r="AC437" i="6"/>
  <c r="AD437" i="6" s="1"/>
  <c r="AE437" i="6" s="1"/>
  <c r="Z437" i="6"/>
  <c r="Z474" i="6"/>
  <c r="AC474" i="6"/>
  <c r="AD474" i="6" s="1"/>
  <c r="AE474" i="6" s="1"/>
  <c r="AD661" i="6"/>
  <c r="AE661" i="6" s="1"/>
  <c r="AC779" i="6"/>
  <c r="AD779" i="6" s="1"/>
  <c r="AE779" i="6" s="1"/>
  <c r="Z779" i="6"/>
  <c r="Z813" i="6"/>
  <c r="AC813" i="6"/>
  <c r="Z297" i="6"/>
  <c r="AC297" i="6"/>
  <c r="AD297" i="6" s="1"/>
  <c r="AE297" i="6" s="1"/>
  <c r="X100" i="6"/>
  <c r="X107" i="6"/>
  <c r="AD107" i="6" s="1"/>
  <c r="AE107" i="6" s="1"/>
  <c r="X110" i="6"/>
  <c r="Z116" i="6"/>
  <c r="AC119" i="6"/>
  <c r="AC124" i="6"/>
  <c r="AD124" i="6" s="1"/>
  <c r="AE124" i="6" s="1"/>
  <c r="X62" i="6"/>
  <c r="AD62" i="6" s="1"/>
  <c r="AE62" i="6" s="1"/>
  <c r="AC68" i="6"/>
  <c r="AD68" i="6" s="1"/>
  <c r="AE68" i="6" s="1"/>
  <c r="X73" i="6"/>
  <c r="X76" i="6"/>
  <c r="X81" i="6"/>
  <c r="AD81" i="6" s="1"/>
  <c r="AE81" i="6" s="1"/>
  <c r="X136" i="6"/>
  <c r="AC84" i="6"/>
  <c r="AC157" i="6"/>
  <c r="AC159" i="6"/>
  <c r="AC172" i="6"/>
  <c r="AD172" i="6" s="1"/>
  <c r="AE172" i="6" s="1"/>
  <c r="AC174" i="6"/>
  <c r="X181" i="6"/>
  <c r="X186" i="6"/>
  <c r="X188" i="6"/>
  <c r="AC213" i="6"/>
  <c r="AD213" i="6" s="1"/>
  <c r="AE213" i="6" s="1"/>
  <c r="Z213" i="6"/>
  <c r="X220" i="6"/>
  <c r="AD220" i="6" s="1"/>
  <c r="AE220" i="6" s="1"/>
  <c r="AD242" i="6"/>
  <c r="AE242" i="6" s="1"/>
  <c r="X259" i="6"/>
  <c r="X261" i="6"/>
  <c r="X271" i="6"/>
  <c r="X276" i="6"/>
  <c r="AC350" i="6"/>
  <c r="X368" i="6"/>
  <c r="AD489" i="6"/>
  <c r="AE489" i="6" s="1"/>
  <c r="AC533" i="6"/>
  <c r="AD533" i="6" s="1"/>
  <c r="AE533" i="6" s="1"/>
  <c r="Z533" i="6"/>
  <c r="AD632" i="6"/>
  <c r="AE632" i="6" s="1"/>
  <c r="AD650" i="6"/>
  <c r="AE650" i="6" s="1"/>
  <c r="AC674" i="6"/>
  <c r="AD674" i="6" s="1"/>
  <c r="AE674" i="6" s="1"/>
  <c r="Z674" i="6"/>
  <c r="AC713" i="6"/>
  <c r="Z713" i="6"/>
  <c r="AD10" i="6"/>
  <c r="AE10" i="6" s="1"/>
  <c r="X162" i="6"/>
  <c r="AC421" i="6"/>
  <c r="X659" i="6"/>
  <c r="Z1989" i="6"/>
  <c r="AC1989" i="6"/>
  <c r="AC2103" i="6"/>
  <c r="AD2103" i="6" s="1"/>
  <c r="AE2103" i="6" s="1"/>
  <c r="Z2103" i="6"/>
  <c r="AD103" i="6"/>
  <c r="AE103" i="6" s="1"/>
  <c r="AC108" i="6"/>
  <c r="AD108" i="6" s="1"/>
  <c r="AE108" i="6" s="1"/>
  <c r="AD65" i="6"/>
  <c r="AE65" i="6" s="1"/>
  <c r="X78" i="6"/>
  <c r="X147" i="6"/>
  <c r="AC153" i="6"/>
  <c r="X158" i="6"/>
  <c r="X168" i="6"/>
  <c r="AD169" i="6"/>
  <c r="AE169" i="6" s="1"/>
  <c r="AD177" i="6"/>
  <c r="AE177" i="6" s="1"/>
  <c r="AD189" i="6"/>
  <c r="AE189" i="6" s="1"/>
  <c r="AC191" i="6"/>
  <c r="X196" i="6"/>
  <c r="X198" i="6"/>
  <c r="AC255" i="6"/>
  <c r="AD255" i="6" s="1"/>
  <c r="AE255" i="6" s="1"/>
  <c r="Z255" i="6"/>
  <c r="AC302" i="6"/>
  <c r="Z302" i="6"/>
  <c r="AC626" i="6"/>
  <c r="Z626" i="6"/>
  <c r="AD758" i="6"/>
  <c r="AE758" i="6" s="1"/>
  <c r="AC477" i="6"/>
  <c r="AD477" i="6" s="1"/>
  <c r="AE477" i="6" s="1"/>
  <c r="Z477" i="6"/>
  <c r="Z26" i="6"/>
  <c r="X40" i="6"/>
  <c r="X44" i="6"/>
  <c r="X46" i="6"/>
  <c r="X48" i="6"/>
  <c r="X50" i="6"/>
  <c r="X54" i="6"/>
  <c r="AC98" i="6"/>
  <c r="X104" i="6"/>
  <c r="AC59" i="6"/>
  <c r="X64" i="6"/>
  <c r="AC131" i="6"/>
  <c r="AC142" i="6"/>
  <c r="X149" i="6"/>
  <c r="AD149" i="6" s="1"/>
  <c r="AE149" i="6" s="1"/>
  <c r="X165" i="6"/>
  <c r="X170" i="6"/>
  <c r="AD170" i="6" s="1"/>
  <c r="AE170" i="6" s="1"/>
  <c r="AC181" i="6"/>
  <c r="AD181" i="6" s="1"/>
  <c r="AE181" i="6" s="1"/>
  <c r="X190" i="6"/>
  <c r="AC206" i="6"/>
  <c r="Z206" i="6"/>
  <c r="X212" i="6"/>
  <c r="X224" i="6"/>
  <c r="AD230" i="6"/>
  <c r="AE230" i="6" s="1"/>
  <c r="X236" i="6"/>
  <c r="AC237" i="6"/>
  <c r="Z257" i="6"/>
  <c r="AC257" i="6"/>
  <c r="AD257" i="6" s="1"/>
  <c r="AE257" i="6" s="1"/>
  <c r="AD269" i="6"/>
  <c r="AE269" i="6" s="1"/>
  <c r="Z286" i="6"/>
  <c r="AC286" i="6"/>
  <c r="Z484" i="6"/>
  <c r="AC484" i="6"/>
  <c r="Z504" i="6"/>
  <c r="AC504" i="6"/>
  <c r="AD504" i="6" s="1"/>
  <c r="AE504" i="6" s="1"/>
  <c r="X621" i="6"/>
  <c r="AD621" i="6" s="1"/>
  <c r="AE621" i="6" s="1"/>
  <c r="AC722" i="6"/>
  <c r="Z722" i="6"/>
  <c r="AC843" i="6"/>
  <c r="Z843" i="6"/>
  <c r="X193" i="6"/>
  <c r="X199" i="6"/>
  <c r="AC200" i="6"/>
  <c r="AD200" i="6" s="1"/>
  <c r="AE200" i="6" s="1"/>
  <c r="AC202" i="6"/>
  <c r="AD202" i="6" s="1"/>
  <c r="AE202" i="6" s="1"/>
  <c r="X222" i="6"/>
  <c r="X229" i="6"/>
  <c r="X234" i="6"/>
  <c r="AD234" i="6" s="1"/>
  <c r="AE234" i="6" s="1"/>
  <c r="X239" i="6"/>
  <c r="X244" i="6"/>
  <c r="AC249" i="6"/>
  <c r="AD249" i="6" s="1"/>
  <c r="AE249" i="6" s="1"/>
  <c r="X293" i="6"/>
  <c r="X301" i="6"/>
  <c r="AD301" i="6" s="1"/>
  <c r="AE301" i="6" s="1"/>
  <c r="X320" i="6"/>
  <c r="AC321" i="6"/>
  <c r="AD321" i="6" s="1"/>
  <c r="AE321" i="6" s="1"/>
  <c r="AC326" i="6"/>
  <c r="AD326" i="6" s="1"/>
  <c r="AE326" i="6" s="1"/>
  <c r="X328" i="6"/>
  <c r="AC329" i="6"/>
  <c r="AC333" i="6"/>
  <c r="X336" i="6"/>
  <c r="X338" i="6"/>
  <c r="AC345" i="6"/>
  <c r="AC347" i="6"/>
  <c r="AC361" i="6"/>
  <c r="AC366" i="6"/>
  <c r="X370" i="6"/>
  <c r="X375" i="6"/>
  <c r="X378" i="6"/>
  <c r="AC379" i="6"/>
  <c r="AC386" i="6"/>
  <c r="AD386" i="6" s="1"/>
  <c r="AE386" i="6" s="1"/>
  <c r="AC392" i="6"/>
  <c r="AD392" i="6" s="1"/>
  <c r="AE392" i="6" s="1"/>
  <c r="X410" i="6"/>
  <c r="AC423" i="6"/>
  <c r="X449" i="6"/>
  <c r="AC454" i="6"/>
  <c r="X458" i="6"/>
  <c r="AC465" i="6"/>
  <c r="AD465" i="6" s="1"/>
  <c r="AE465" i="6" s="1"/>
  <c r="X470" i="6"/>
  <c r="X499" i="6"/>
  <c r="AC500" i="6"/>
  <c r="AD500" i="6" s="1"/>
  <c r="AE500" i="6" s="1"/>
  <c r="X510" i="6"/>
  <c r="AC511" i="6"/>
  <c r="AC515" i="6"/>
  <c r="X532" i="6"/>
  <c r="AC539" i="6"/>
  <c r="AC542" i="6"/>
  <c r="AD542" i="6" s="1"/>
  <c r="AE542" i="6" s="1"/>
  <c r="X563" i="6"/>
  <c r="AC564" i="6"/>
  <c r="AC568" i="6"/>
  <c r="AD568" i="6" s="1"/>
  <c r="AE568" i="6" s="1"/>
  <c r="X570" i="6"/>
  <c r="AC592" i="6"/>
  <c r="AD592" i="6" s="1"/>
  <c r="AE592" i="6" s="1"/>
  <c r="X594" i="6"/>
  <c r="AD594" i="6" s="1"/>
  <c r="AE594" i="6" s="1"/>
  <c r="X595" i="6"/>
  <c r="AC596" i="6"/>
  <c r="AD596" i="6" s="1"/>
  <c r="AE596" i="6" s="1"/>
  <c r="X604" i="6"/>
  <c r="X634" i="6"/>
  <c r="AC645" i="6"/>
  <c r="X647" i="6"/>
  <c r="AC675" i="6"/>
  <c r="AD675" i="6" s="1"/>
  <c r="AE675" i="6" s="1"/>
  <c r="X716" i="6"/>
  <c r="X725" i="6"/>
  <c r="AC726" i="6"/>
  <c r="AD726" i="6" s="1"/>
  <c r="AE726" i="6" s="1"/>
  <c r="AC735" i="6"/>
  <c r="AD735" i="6" s="1"/>
  <c r="AE735" i="6" s="1"/>
  <c r="Z735" i="6"/>
  <c r="X745" i="6"/>
  <c r="Z749" i="6"/>
  <c r="AC754" i="6"/>
  <c r="Z777" i="6"/>
  <c r="AD788" i="6"/>
  <c r="AE788" i="6" s="1"/>
  <c r="Z790" i="6"/>
  <c r="AD798" i="6"/>
  <c r="AE798" i="6" s="1"/>
  <c r="AC809" i="6"/>
  <c r="AD850" i="6"/>
  <c r="AE850" i="6" s="1"/>
  <c r="AD918" i="6"/>
  <c r="AE918" i="6" s="1"/>
  <c r="Z1008" i="6"/>
  <c r="AC1008" i="6"/>
  <c r="Z1016" i="6"/>
  <c r="AC1016" i="6"/>
  <c r="AD1016" i="6" s="1"/>
  <c r="AE1016" i="6" s="1"/>
  <c r="AD313" i="6"/>
  <c r="AE313" i="6" s="1"/>
  <c r="X346" i="6"/>
  <c r="AD410" i="6"/>
  <c r="AE410" i="6" s="1"/>
  <c r="X420" i="6"/>
  <c r="X446" i="6"/>
  <c r="AD446" i="6" s="1"/>
  <c r="AE446" i="6" s="1"/>
  <c r="X579" i="6"/>
  <c r="AC683" i="6"/>
  <c r="Z683" i="6"/>
  <c r="Z760" i="6"/>
  <c r="AC760" i="6"/>
  <c r="AD760" i="6" s="1"/>
  <c r="AE760" i="6" s="1"/>
  <c r="Z792" i="6"/>
  <c r="AC792" i="6"/>
  <c r="AC917" i="6"/>
  <c r="AD917" i="6" s="1"/>
  <c r="AE917" i="6" s="1"/>
  <c r="Z917" i="6"/>
  <c r="AC971" i="6"/>
  <c r="AD971" i="6" s="1"/>
  <c r="AE971" i="6" s="1"/>
  <c r="Z971" i="6"/>
  <c r="Z1024" i="6"/>
  <c r="AC1024" i="6"/>
  <c r="AD1024" i="6" s="1"/>
  <c r="AE1024" i="6" s="1"/>
  <c r="AC1546" i="6"/>
  <c r="Z1546" i="6"/>
  <c r="X203" i="6"/>
  <c r="X208" i="6"/>
  <c r="AC219" i="6"/>
  <c r="AD219" i="6" s="1"/>
  <c r="AE219" i="6" s="1"/>
  <c r="X233" i="6"/>
  <c r="AD233" i="6" s="1"/>
  <c r="AE233" i="6" s="1"/>
  <c r="X250" i="6"/>
  <c r="AC265" i="6"/>
  <c r="AD265" i="6" s="1"/>
  <c r="AE265" i="6" s="1"/>
  <c r="X280" i="6"/>
  <c r="X310" i="6"/>
  <c r="X312" i="6"/>
  <c r="Z313" i="6"/>
  <c r="X319" i="6"/>
  <c r="X337" i="6"/>
  <c r="X350" i="6"/>
  <c r="AD350" i="6" s="1"/>
  <c r="AE350" i="6" s="1"/>
  <c r="X364" i="6"/>
  <c r="AC365" i="6"/>
  <c r="AD365" i="6" s="1"/>
  <c r="AE365" i="6" s="1"/>
  <c r="X374" i="6"/>
  <c r="Z378" i="6"/>
  <c r="X384" i="6"/>
  <c r="X395" i="6"/>
  <c r="X400" i="6"/>
  <c r="X406" i="6"/>
  <c r="AC407" i="6"/>
  <c r="Z410" i="6"/>
  <c r="X427" i="6"/>
  <c r="X433" i="6"/>
  <c r="X457" i="6"/>
  <c r="AD457" i="6" s="1"/>
  <c r="AE457" i="6" s="1"/>
  <c r="X467" i="6"/>
  <c r="AC491" i="6"/>
  <c r="AD491" i="6" s="1"/>
  <c r="AE491" i="6" s="1"/>
  <c r="Z495" i="6"/>
  <c r="X512" i="6"/>
  <c r="Z513" i="6"/>
  <c r="X516" i="6"/>
  <c r="Z525" i="6"/>
  <c r="X540" i="6"/>
  <c r="Z553" i="6"/>
  <c r="Z557" i="6"/>
  <c r="Z562" i="6"/>
  <c r="Z570" i="6"/>
  <c r="AC587" i="6"/>
  <c r="Z594" i="6"/>
  <c r="X602" i="6"/>
  <c r="Z609" i="6"/>
  <c r="Z617" i="6"/>
  <c r="Z621" i="6"/>
  <c r="Z625" i="6"/>
  <c r="X628" i="6"/>
  <c r="Z634" i="6"/>
  <c r="AC638" i="6"/>
  <c r="AD638" i="6" s="1"/>
  <c r="AE638" i="6" s="1"/>
  <c r="Z639" i="6"/>
  <c r="X643" i="6"/>
  <c r="AC669" i="6"/>
  <c r="Z673" i="6"/>
  <c r="Z693" i="6"/>
  <c r="AC702" i="6"/>
  <c r="AD702" i="6" s="1"/>
  <c r="AE702" i="6" s="1"/>
  <c r="AC742" i="6"/>
  <c r="Z745" i="6"/>
  <c r="Z756" i="6"/>
  <c r="AC756" i="6"/>
  <c r="X773" i="6"/>
  <c r="Z781" i="6"/>
  <c r="AC789" i="6"/>
  <c r="AD789" i="6" s="1"/>
  <c r="AE789" i="6" s="1"/>
  <c r="Z789" i="6"/>
  <c r="Z795" i="6"/>
  <c r="X802" i="6"/>
  <c r="AD802" i="6" s="1"/>
  <c r="AE802" i="6" s="1"/>
  <c r="AD818" i="6"/>
  <c r="AE818" i="6" s="1"/>
  <c r="AD821" i="6"/>
  <c r="AE821" i="6" s="1"/>
  <c r="AD824" i="6"/>
  <c r="AE824" i="6" s="1"/>
  <c r="Z834" i="6"/>
  <c r="AC834" i="6"/>
  <c r="AD834" i="6" s="1"/>
  <c r="AE834" i="6" s="1"/>
  <c r="Z840" i="6"/>
  <c r="AC840" i="6"/>
  <c r="AD840" i="6" s="1"/>
  <c r="AE840" i="6" s="1"/>
  <c r="X851" i="6"/>
  <c r="X856" i="6"/>
  <c r="AC328" i="6"/>
  <c r="AD343" i="6"/>
  <c r="AE343" i="6" s="1"/>
  <c r="AD353" i="6"/>
  <c r="AE353" i="6" s="1"/>
  <c r="AD372" i="6"/>
  <c r="AE372" i="6" s="1"/>
  <c r="AC425" i="6"/>
  <c r="AD425" i="6" s="1"/>
  <c r="AE425" i="6" s="1"/>
  <c r="AC434" i="6"/>
  <c r="AC440" i="6"/>
  <c r="AC449" i="6"/>
  <c r="AC452" i="6"/>
  <c r="AC458" i="6"/>
  <c r="AC461" i="6"/>
  <c r="AD461" i="6" s="1"/>
  <c r="AE461" i="6" s="1"/>
  <c r="AC470" i="6"/>
  <c r="AC473" i="6"/>
  <c r="AD473" i="6" s="1"/>
  <c r="AE473" i="6" s="1"/>
  <c r="X531" i="6"/>
  <c r="AC532" i="6"/>
  <c r="AC541" i="6"/>
  <c r="AC566" i="6"/>
  <c r="AC665" i="6"/>
  <c r="AC690" i="6"/>
  <c r="AD690" i="6" s="1"/>
  <c r="AE690" i="6" s="1"/>
  <c r="AC697" i="6"/>
  <c r="AC737" i="6"/>
  <c r="Z820" i="6"/>
  <c r="AC820" i="6"/>
  <c r="AD820" i="6" s="1"/>
  <c r="AE820" i="6" s="1"/>
  <c r="AC881" i="6"/>
  <c r="Z881" i="6"/>
  <c r="Z912" i="6"/>
  <c r="AC912" i="6"/>
  <c r="AD943" i="6"/>
  <c r="AE943" i="6" s="1"/>
  <c r="AC190" i="6"/>
  <c r="X197" i="6"/>
  <c r="AC201" i="6"/>
  <c r="AD201" i="6" s="1"/>
  <c r="AE201" i="6" s="1"/>
  <c r="X210" i="6"/>
  <c r="AD210" i="6" s="1"/>
  <c r="AE210" i="6" s="1"/>
  <c r="X215" i="6"/>
  <c r="AC216" i="6"/>
  <c r="X223" i="6"/>
  <c r="AC226" i="6"/>
  <c r="AC236" i="6"/>
  <c r="AD236" i="6" s="1"/>
  <c r="AE236" i="6" s="1"/>
  <c r="AC238" i="6"/>
  <c r="AC248" i="6"/>
  <c r="X254" i="6"/>
  <c r="X260" i="6"/>
  <c r="X273" i="6"/>
  <c r="AD273" i="6" s="1"/>
  <c r="AE273" i="6" s="1"/>
  <c r="X282" i="6"/>
  <c r="AC283" i="6"/>
  <c r="X286" i="6"/>
  <c r="AC308" i="6"/>
  <c r="X329" i="6"/>
  <c r="AD329" i="6" s="1"/>
  <c r="AE329" i="6" s="1"/>
  <c r="AC334" i="6"/>
  <c r="AC337" i="6"/>
  <c r="X341" i="6"/>
  <c r="Z353" i="6"/>
  <c r="X355" i="6"/>
  <c r="X366" i="6"/>
  <c r="AC374" i="6"/>
  <c r="X376" i="6"/>
  <c r="AC390" i="6"/>
  <c r="AC393" i="6"/>
  <c r="X421" i="6"/>
  <c r="AD421" i="6" s="1"/>
  <c r="AE421" i="6" s="1"/>
  <c r="X426" i="6"/>
  <c r="Z439" i="6"/>
  <c r="X462" i="6"/>
  <c r="AD462" i="6" s="1"/>
  <c r="AE462" i="6" s="1"/>
  <c r="AC463" i="6"/>
  <c r="AD463" i="6" s="1"/>
  <c r="AE463" i="6" s="1"/>
  <c r="X481" i="6"/>
  <c r="AD481" i="6" s="1"/>
  <c r="AE481" i="6" s="1"/>
  <c r="Z483" i="6"/>
  <c r="Z490" i="6"/>
  <c r="Z506" i="6"/>
  <c r="X530" i="6"/>
  <c r="AD530" i="6" s="1"/>
  <c r="AE530" i="6" s="1"/>
  <c r="X572" i="6"/>
  <c r="Z578" i="6"/>
  <c r="Z586" i="6"/>
  <c r="Z593" i="6"/>
  <c r="AC603" i="6"/>
  <c r="AD603" i="6" s="1"/>
  <c r="AE603" i="6" s="1"/>
  <c r="AC606" i="6"/>
  <c r="AD606" i="6" s="1"/>
  <c r="AE606" i="6" s="1"/>
  <c r="AC607" i="6"/>
  <c r="AD607" i="6" s="1"/>
  <c r="AE607" i="6" s="1"/>
  <c r="Z633" i="6"/>
  <c r="X636" i="6"/>
  <c r="AD636" i="6" s="1"/>
  <c r="AE636" i="6" s="1"/>
  <c r="Z651" i="6"/>
  <c r="X660" i="6"/>
  <c r="AD660" i="6" s="1"/>
  <c r="AE660" i="6" s="1"/>
  <c r="X666" i="6"/>
  <c r="AD666" i="6" s="1"/>
  <c r="AE666" i="6" s="1"/>
  <c r="X680" i="6"/>
  <c r="AD680" i="6" s="1"/>
  <c r="AE680" i="6" s="1"/>
  <c r="AC681" i="6"/>
  <c r="AD681" i="6" s="1"/>
  <c r="AE681" i="6" s="1"/>
  <c r="X695" i="6"/>
  <c r="AC705" i="6"/>
  <c r="X714" i="6"/>
  <c r="AD714" i="6" s="1"/>
  <c r="AE714" i="6" s="1"/>
  <c r="X741" i="6"/>
  <c r="X746" i="6"/>
  <c r="AD746" i="6" s="1"/>
  <c r="AE746" i="6" s="1"/>
  <c r="X749" i="6"/>
  <c r="Z794" i="6"/>
  <c r="AC842" i="6"/>
  <c r="Z842" i="6"/>
  <c r="AC305" i="6"/>
  <c r="AD305" i="6" s="1"/>
  <c r="AE305" i="6" s="1"/>
  <c r="X309" i="6"/>
  <c r="AD309" i="6" s="1"/>
  <c r="AE309" i="6" s="1"/>
  <c r="X318" i="6"/>
  <c r="AD318" i="6" s="1"/>
  <c r="AE318" i="6" s="1"/>
  <c r="X331" i="6"/>
  <c r="X333" i="6"/>
  <c r="X347" i="6"/>
  <c r="X352" i="6"/>
  <c r="X373" i="6"/>
  <c r="AD373" i="6" s="1"/>
  <c r="AE373" i="6" s="1"/>
  <c r="X379" i="6"/>
  <c r="X389" i="6"/>
  <c r="X411" i="6"/>
  <c r="X413" i="6"/>
  <c r="X416" i="6"/>
  <c r="X423" i="6"/>
  <c r="AC424" i="6"/>
  <c r="AC436" i="6"/>
  <c r="AD436" i="6" s="1"/>
  <c r="AE436" i="6" s="1"/>
  <c r="AC445" i="6"/>
  <c r="AD445" i="6" s="1"/>
  <c r="AE445" i="6" s="1"/>
  <c r="AC460" i="6"/>
  <c r="AD460" i="6" s="1"/>
  <c r="AE460" i="6" s="1"/>
  <c r="X475" i="6"/>
  <c r="AC502" i="6"/>
  <c r="AD502" i="6" s="1"/>
  <c r="AE502" i="6" s="1"/>
  <c r="X508" i="6"/>
  <c r="X522" i="6"/>
  <c r="AD522" i="6" s="1"/>
  <c r="AE522" i="6" s="1"/>
  <c r="X526" i="6"/>
  <c r="X538" i="6"/>
  <c r="AD538" i="6" s="1"/>
  <c r="AE538" i="6" s="1"/>
  <c r="X547" i="6"/>
  <c r="AC552" i="6"/>
  <c r="AD552" i="6" s="1"/>
  <c r="AE552" i="6" s="1"/>
  <c r="X554" i="6"/>
  <c r="X558" i="6"/>
  <c r="AC560" i="6"/>
  <c r="AD560" i="6" s="1"/>
  <c r="AE560" i="6" s="1"/>
  <c r="AC565" i="6"/>
  <c r="AD565" i="6" s="1"/>
  <c r="AE565" i="6" s="1"/>
  <c r="X567" i="6"/>
  <c r="X580" i="6"/>
  <c r="X588" i="6"/>
  <c r="X591" i="6"/>
  <c r="AC598" i="6"/>
  <c r="AD598" i="6" s="1"/>
  <c r="AE598" i="6" s="1"/>
  <c r="AC616" i="6"/>
  <c r="X618" i="6"/>
  <c r="AD618" i="6" s="1"/>
  <c r="AE618" i="6" s="1"/>
  <c r="X622" i="6"/>
  <c r="AC624" i="6"/>
  <c r="AD624" i="6" s="1"/>
  <c r="AE624" i="6" s="1"/>
  <c r="AC664" i="6"/>
  <c r="AD664" i="6" s="1"/>
  <c r="AE664" i="6" s="1"/>
  <c r="AD671" i="6"/>
  <c r="AE671" i="6" s="1"/>
  <c r="AC692" i="6"/>
  <c r="AD692" i="6" s="1"/>
  <c r="AE692" i="6" s="1"/>
  <c r="AC696" i="6"/>
  <c r="AD706" i="6"/>
  <c r="AE706" i="6" s="1"/>
  <c r="AC715" i="6"/>
  <c r="Z715" i="6"/>
  <c r="AC721" i="6"/>
  <c r="AC747" i="6"/>
  <c r="Z747" i="6"/>
  <c r="Z752" i="6"/>
  <c r="AC752" i="6"/>
  <c r="AD752" i="6" s="1"/>
  <c r="AE752" i="6" s="1"/>
  <c r="X754" i="6"/>
  <c r="X772" i="6"/>
  <c r="AD866" i="6"/>
  <c r="AE866" i="6" s="1"/>
  <c r="X459" i="6"/>
  <c r="AC523" i="6"/>
  <c r="AD523" i="6" s="1"/>
  <c r="AE523" i="6" s="1"/>
  <c r="AC543" i="6"/>
  <c r="AC547" i="6"/>
  <c r="AD548" i="6"/>
  <c r="AE548" i="6" s="1"/>
  <c r="AC555" i="6"/>
  <c r="AC611" i="6"/>
  <c r="AD611" i="6" s="1"/>
  <c r="AE611" i="6" s="1"/>
  <c r="AC619" i="6"/>
  <c r="AD619" i="6" s="1"/>
  <c r="AE619" i="6" s="1"/>
  <c r="AD628" i="6"/>
  <c r="AE628" i="6" s="1"/>
  <c r="AC667" i="6"/>
  <c r="AD667" i="6" s="1"/>
  <c r="AE667" i="6" s="1"/>
  <c r="AC670" i="6"/>
  <c r="AD670" i="6" s="1"/>
  <c r="AE670" i="6" s="1"/>
  <c r="AD688" i="6"/>
  <c r="AE688" i="6" s="1"/>
  <c r="AC698" i="6"/>
  <c r="AC717" i="6"/>
  <c r="AD722" i="6"/>
  <c r="AE722" i="6" s="1"/>
  <c r="AD770" i="6"/>
  <c r="AE770" i="6" s="1"/>
  <c r="Z804" i="6"/>
  <c r="AC804" i="6"/>
  <c r="AD808" i="6"/>
  <c r="AE808" i="6" s="1"/>
  <c r="Z962" i="6"/>
  <c r="AC962" i="6"/>
  <c r="AC709" i="6"/>
  <c r="AC731" i="6"/>
  <c r="AD731" i="6" s="1"/>
  <c r="AE731" i="6" s="1"/>
  <c r="AC734" i="6"/>
  <c r="AD734" i="6" s="1"/>
  <c r="AE734" i="6" s="1"/>
  <c r="X755" i="6"/>
  <c r="AC765" i="6"/>
  <c r="AC774" i="6"/>
  <c r="X784" i="6"/>
  <c r="AD784" i="6" s="1"/>
  <c r="AE784" i="6" s="1"/>
  <c r="X842" i="6"/>
  <c r="X846" i="6"/>
  <c r="X860" i="6"/>
  <c r="X890" i="6"/>
  <c r="AD890" i="6" s="1"/>
  <c r="AE890" i="6" s="1"/>
  <c r="AC923" i="6"/>
  <c r="AC926" i="6"/>
  <c r="AD926" i="6" s="1"/>
  <c r="AE926" i="6" s="1"/>
  <c r="AC936" i="6"/>
  <c r="X938" i="6"/>
  <c r="AD938" i="6" s="1"/>
  <c r="AE938" i="6" s="1"/>
  <c r="AC945" i="6"/>
  <c r="X962" i="6"/>
  <c r="AC972" i="6"/>
  <c r="X976" i="6"/>
  <c r="AC977" i="6"/>
  <c r="AD977" i="6" s="1"/>
  <c r="AE977" i="6" s="1"/>
  <c r="AC978" i="6"/>
  <c r="AD978" i="6" s="1"/>
  <c r="AE978" i="6" s="1"/>
  <c r="X989" i="6"/>
  <c r="AC990" i="6"/>
  <c r="X996" i="6"/>
  <c r="X1003" i="6"/>
  <c r="X1005" i="6"/>
  <c r="X1008" i="6"/>
  <c r="AD1008" i="6" s="1"/>
  <c r="AE1008" i="6" s="1"/>
  <c r="AC1014" i="6"/>
  <c r="AC1019" i="6"/>
  <c r="AC1022" i="6"/>
  <c r="AD1022" i="6" s="1"/>
  <c r="AE1022" i="6" s="1"/>
  <c r="AC1027" i="6"/>
  <c r="X1029" i="6"/>
  <c r="AC1046" i="6"/>
  <c r="AC1054" i="6"/>
  <c r="X1058" i="6"/>
  <c r="X1062" i="6"/>
  <c r="X1073" i="6"/>
  <c r="X1084" i="6"/>
  <c r="X1156" i="6"/>
  <c r="X1158" i="6"/>
  <c r="X1171" i="6"/>
  <c r="X1188" i="6"/>
  <c r="X1190" i="6"/>
  <c r="X1220" i="6"/>
  <c r="X1222" i="6"/>
  <c r="X1252" i="6"/>
  <c r="AD1252" i="6" s="1"/>
  <c r="AE1252" i="6" s="1"/>
  <c r="X1552" i="6"/>
  <c r="AC1598" i="6"/>
  <c r="AC1607" i="6"/>
  <c r="AD1607" i="6" s="1"/>
  <c r="AE1607" i="6" s="1"/>
  <c r="Z1607" i="6"/>
  <c r="AD891" i="6"/>
  <c r="AE891" i="6" s="1"/>
  <c r="X973" i="6"/>
  <c r="AC1080" i="6"/>
  <c r="AD1080" i="6" s="1"/>
  <c r="AE1080" i="6" s="1"/>
  <c r="AC1128" i="6"/>
  <c r="AD1128" i="6" s="1"/>
  <c r="AE1128" i="6" s="1"/>
  <c r="AC1152" i="6"/>
  <c r="AC1184" i="6"/>
  <c r="AD1184" i="6" s="1"/>
  <c r="AE1184" i="6" s="1"/>
  <c r="AC1216" i="6"/>
  <c r="AC1248" i="6"/>
  <c r="AD1248" i="6" s="1"/>
  <c r="AE1248" i="6" s="1"/>
  <c r="AC1797" i="6"/>
  <c r="Z1797" i="6"/>
  <c r="Z1855" i="6"/>
  <c r="AC1855" i="6"/>
  <c r="X819" i="6"/>
  <c r="AC829" i="6"/>
  <c r="AD848" i="6"/>
  <c r="AE848" i="6" s="1"/>
  <c r="Z873" i="6"/>
  <c r="Z877" i="6"/>
  <c r="Z886" i="6"/>
  <c r="Z890" i="6"/>
  <c r="Z891" i="6"/>
  <c r="Z894" i="6"/>
  <c r="Z895" i="6"/>
  <c r="AC901" i="6"/>
  <c r="AD901" i="6" s="1"/>
  <c r="AE901" i="6" s="1"/>
  <c r="AD934" i="6"/>
  <c r="AE934" i="6" s="1"/>
  <c r="Z938" i="6"/>
  <c r="AC939" i="6"/>
  <c r="AC959" i="6"/>
  <c r="AC980" i="6"/>
  <c r="X984" i="6"/>
  <c r="AC1132" i="6"/>
  <c r="AC1502" i="6"/>
  <c r="Z1502" i="6"/>
  <c r="AC1632" i="6"/>
  <c r="Z1632" i="6"/>
  <c r="Z1750" i="6"/>
  <c r="AC1750" i="6"/>
  <c r="X700" i="6"/>
  <c r="AC733" i="6"/>
  <c r="X756" i="6"/>
  <c r="AC763" i="6"/>
  <c r="AD763" i="6" s="1"/>
  <c r="AE763" i="6" s="1"/>
  <c r="AC766" i="6"/>
  <c r="AD766" i="6" s="1"/>
  <c r="AE766" i="6" s="1"/>
  <c r="AC767" i="6"/>
  <c r="X771" i="6"/>
  <c r="AC773" i="6"/>
  <c r="X796" i="6"/>
  <c r="Z811" i="6"/>
  <c r="AC825" i="6"/>
  <c r="AC856" i="6"/>
  <c r="AD856" i="6" s="1"/>
  <c r="AE856" i="6" s="1"/>
  <c r="AC904" i="6"/>
  <c r="AD904" i="6" s="1"/>
  <c r="AE904" i="6" s="1"/>
  <c r="X906" i="6"/>
  <c r="AD906" i="6" s="1"/>
  <c r="AE906" i="6" s="1"/>
  <c r="X910" i="6"/>
  <c r="AC925" i="6"/>
  <c r="AC930" i="6"/>
  <c r="AD930" i="6" s="1"/>
  <c r="AE930" i="6" s="1"/>
  <c r="X940" i="6"/>
  <c r="Z944" i="6"/>
  <c r="X955" i="6"/>
  <c r="X960" i="6"/>
  <c r="AD960" i="6" s="1"/>
  <c r="AE960" i="6" s="1"/>
  <c r="X972" i="6"/>
  <c r="X995" i="6"/>
  <c r="X1000" i="6"/>
  <c r="X1002" i="6"/>
  <c r="X1004" i="6"/>
  <c r="X1014" i="6"/>
  <c r="X1025" i="6"/>
  <c r="AD1025" i="6" s="1"/>
  <c r="AE1025" i="6" s="1"/>
  <c r="AC1032" i="6"/>
  <c r="AD1032" i="6" s="1"/>
  <c r="AE1032" i="6" s="1"/>
  <c r="X1041" i="6"/>
  <c r="AD1041" i="6" s="1"/>
  <c r="AE1041" i="6" s="1"/>
  <c r="X1054" i="6"/>
  <c r="AC1064" i="6"/>
  <c r="AC1084" i="6"/>
  <c r="AD1084" i="6" s="1"/>
  <c r="AE1084" i="6" s="1"/>
  <c r="AC1093" i="6"/>
  <c r="AD1093" i="6" s="1"/>
  <c r="AE1093" i="6" s="1"/>
  <c r="AC1116" i="6"/>
  <c r="AC1125" i="6"/>
  <c r="AD1125" i="6" s="1"/>
  <c r="AE1125" i="6" s="1"/>
  <c r="X1133" i="6"/>
  <c r="X1155" i="6"/>
  <c r="X1172" i="6"/>
  <c r="AD1172" i="6" s="1"/>
  <c r="AE1172" i="6" s="1"/>
  <c r="X1174" i="6"/>
  <c r="X1187" i="6"/>
  <c r="X1204" i="6"/>
  <c r="AD1204" i="6" s="1"/>
  <c r="AE1204" i="6" s="1"/>
  <c r="X1206" i="6"/>
  <c r="X1236" i="6"/>
  <c r="AD1236" i="6" s="1"/>
  <c r="AE1236" i="6" s="1"/>
  <c r="X1238" i="6"/>
  <c r="X1322" i="6"/>
  <c r="X1385" i="6"/>
  <c r="X1436" i="6"/>
  <c r="X1460" i="6"/>
  <c r="X1473" i="6"/>
  <c r="X1489" i="6"/>
  <c r="X1564" i="6"/>
  <c r="AC1773" i="6"/>
  <c r="Z1773" i="6"/>
  <c r="AC701" i="6"/>
  <c r="AC725" i="6"/>
  <c r="X727" i="6"/>
  <c r="AC729" i="6"/>
  <c r="AC741" i="6"/>
  <c r="X747" i="6"/>
  <c r="AD747" i="6" s="1"/>
  <c r="AE747" i="6" s="1"/>
  <c r="AC776" i="6"/>
  <c r="AD776" i="6" s="1"/>
  <c r="AE776" i="6" s="1"/>
  <c r="X778" i="6"/>
  <c r="AD778" i="6" s="1"/>
  <c r="AE778" i="6" s="1"/>
  <c r="X782" i="6"/>
  <c r="AC797" i="6"/>
  <c r="X805" i="6"/>
  <c r="AC806" i="6"/>
  <c r="X816" i="6"/>
  <c r="AD816" i="6" s="1"/>
  <c r="AE816" i="6" s="1"/>
  <c r="X826" i="6"/>
  <c r="AD826" i="6" s="1"/>
  <c r="AE826" i="6" s="1"/>
  <c r="X844" i="6"/>
  <c r="AC859" i="6"/>
  <c r="AD859" i="6" s="1"/>
  <c r="AE859" i="6" s="1"/>
  <c r="AC862" i="6"/>
  <c r="AD862" i="6" s="1"/>
  <c r="AE862" i="6" s="1"/>
  <c r="AC863" i="6"/>
  <c r="X867" i="6"/>
  <c r="AC869" i="6"/>
  <c r="AC880" i="6"/>
  <c r="AD880" i="6" s="1"/>
  <c r="AE880" i="6" s="1"/>
  <c r="X888" i="6"/>
  <c r="AD888" i="6" s="1"/>
  <c r="AE888" i="6" s="1"/>
  <c r="X892" i="6"/>
  <c r="AC900" i="6"/>
  <c r="AD900" i="6" s="1"/>
  <c r="AE900" i="6" s="1"/>
  <c r="AC907" i="6"/>
  <c r="X915" i="6"/>
  <c r="AC916" i="6"/>
  <c r="X919" i="6"/>
  <c r="AC921" i="6"/>
  <c r="X942" i="6"/>
  <c r="AD942" i="6" s="1"/>
  <c r="AE942" i="6" s="1"/>
  <c r="AC947" i="6"/>
  <c r="AD947" i="6" s="1"/>
  <c r="AE947" i="6" s="1"/>
  <c r="X957" i="6"/>
  <c r="AD958" i="6"/>
  <c r="AE958" i="6" s="1"/>
  <c r="X963" i="6"/>
  <c r="AD963" i="6" s="1"/>
  <c r="AE963" i="6" s="1"/>
  <c r="X983" i="6"/>
  <c r="AD983" i="6" s="1"/>
  <c r="AE983" i="6" s="1"/>
  <c r="AC993" i="6"/>
  <c r="X997" i="6"/>
  <c r="AD998" i="6"/>
  <c r="AE998" i="6" s="1"/>
  <c r="AD1012" i="6"/>
  <c r="AE1012" i="6" s="1"/>
  <c r="X1017" i="6"/>
  <c r="X1033" i="6"/>
  <c r="X1051" i="6"/>
  <c r="X1076" i="6"/>
  <c r="AD1076" i="6" s="1"/>
  <c r="AE1076" i="6" s="1"/>
  <c r="X1085" i="6"/>
  <c r="X1108" i="6"/>
  <c r="AD1108" i="6" s="1"/>
  <c r="AE1108" i="6" s="1"/>
  <c r="X1117" i="6"/>
  <c r="AD1136" i="6"/>
  <c r="AE1136" i="6" s="1"/>
  <c r="X1146" i="6"/>
  <c r="X1159" i="6"/>
  <c r="X1161" i="6"/>
  <c r="X1178" i="6"/>
  <c r="AC1264" i="6"/>
  <c r="Z1264" i="6"/>
  <c r="AC1284" i="6"/>
  <c r="AD1284" i="6" s="1"/>
  <c r="AE1284" i="6" s="1"/>
  <c r="Z1284" i="6"/>
  <c r="AC1304" i="6"/>
  <c r="Z1304" i="6"/>
  <c r="X1525" i="6"/>
  <c r="Z1529" i="6"/>
  <c r="AC1529" i="6"/>
  <c r="AD1529" i="6" s="1"/>
  <c r="AE1529" i="6" s="1"/>
  <c r="Z1662" i="6"/>
  <c r="AC1662" i="6"/>
  <c r="AD874" i="6"/>
  <c r="AE874" i="6" s="1"/>
  <c r="AD952" i="6"/>
  <c r="AE952" i="6" s="1"/>
  <c r="AD975" i="6"/>
  <c r="AE975" i="6" s="1"/>
  <c r="AC1337" i="6"/>
  <c r="AD1337" i="6" s="1"/>
  <c r="AE1337" i="6" s="1"/>
  <c r="Z1337" i="6"/>
  <c r="Z1623" i="6"/>
  <c r="AC1623" i="6"/>
  <c r="AD1623" i="6" s="1"/>
  <c r="AE1623" i="6" s="1"/>
  <c r="Z1680" i="6"/>
  <c r="AC1680" i="6"/>
  <c r="AC1725" i="6"/>
  <c r="Z1725" i="6"/>
  <c r="AC827" i="6"/>
  <c r="AD827" i="6" s="1"/>
  <c r="AE827" i="6" s="1"/>
  <c r="AC830" i="6"/>
  <c r="AD830" i="6" s="1"/>
  <c r="AE830" i="6" s="1"/>
  <c r="AC831" i="6"/>
  <c r="X835" i="6"/>
  <c r="AD837" i="6"/>
  <c r="AE837" i="6" s="1"/>
  <c r="AC875" i="6"/>
  <c r="X883" i="6"/>
  <c r="AD912" i="6"/>
  <c r="AE912" i="6" s="1"/>
  <c r="X931" i="6"/>
  <c r="Z960" i="6"/>
  <c r="X992" i="6"/>
  <c r="AD992" i="6" s="1"/>
  <c r="AE992" i="6" s="1"/>
  <c r="Z1009" i="6"/>
  <c r="Z1025" i="6"/>
  <c r="Z1041" i="6"/>
  <c r="X1048" i="6"/>
  <c r="AC1051" i="6"/>
  <c r="Z1097" i="6"/>
  <c r="X1334" i="6"/>
  <c r="AC1180" i="6"/>
  <c r="AC1196" i="6"/>
  <c r="AC1212" i="6"/>
  <c r="AC1228" i="6"/>
  <c r="AC1244" i="6"/>
  <c r="AC1260" i="6"/>
  <c r="Z1272" i="6"/>
  <c r="X1279" i="6"/>
  <c r="X1282" i="6"/>
  <c r="X1289" i="6"/>
  <c r="X1299" i="6"/>
  <c r="AC1300" i="6"/>
  <c r="AD1300" i="6" s="1"/>
  <c r="AE1300" i="6" s="1"/>
  <c r="X1309" i="6"/>
  <c r="X1319" i="6"/>
  <c r="X1324" i="6"/>
  <c r="Z1360" i="6"/>
  <c r="X1364" i="6"/>
  <c r="X1369" i="6"/>
  <c r="AC1383" i="6"/>
  <c r="Z1386" i="6"/>
  <c r="X1392" i="6"/>
  <c r="X1395" i="6"/>
  <c r="X1424" i="6"/>
  <c r="AC1431" i="6"/>
  <c r="X1443" i="6"/>
  <c r="AC1444" i="6"/>
  <c r="AC1465" i="6"/>
  <c r="AD1465" i="6" s="1"/>
  <c r="AE1465" i="6" s="1"/>
  <c r="AC1481" i="6"/>
  <c r="AD1481" i="6" s="1"/>
  <c r="AE1481" i="6" s="1"/>
  <c r="AC1497" i="6"/>
  <c r="AD1497" i="6" s="1"/>
  <c r="AE1497" i="6" s="1"/>
  <c r="AC1521" i="6"/>
  <c r="X1539" i="6"/>
  <c r="X1540" i="6"/>
  <c r="X1542" i="6"/>
  <c r="AD1542" i="6" s="1"/>
  <c r="AE1542" i="6" s="1"/>
  <c r="X1549" i="6"/>
  <c r="AC1559" i="6"/>
  <c r="X1573" i="6"/>
  <c r="X1588" i="6"/>
  <c r="X1591" i="6"/>
  <c r="AD1591" i="6" s="1"/>
  <c r="AE1591" i="6" s="1"/>
  <c r="X1592" i="6"/>
  <c r="Z1598" i="6"/>
  <c r="AC1599" i="6"/>
  <c r="X1616" i="6"/>
  <c r="Z1624" i="6"/>
  <c r="AC1630" i="6"/>
  <c r="X1641" i="6"/>
  <c r="AC1653" i="6"/>
  <c r="X1667" i="6"/>
  <c r="AC1676" i="6"/>
  <c r="AD1676" i="6" s="1"/>
  <c r="AE1676" i="6" s="1"/>
  <c r="X1680" i="6"/>
  <c r="X1687" i="6"/>
  <c r="AD1687" i="6" s="1"/>
  <c r="AE1687" i="6" s="1"/>
  <c r="X1698" i="6"/>
  <c r="X1703" i="6"/>
  <c r="AD1703" i="6" s="1"/>
  <c r="AE1703" i="6" s="1"/>
  <c r="X1708" i="6"/>
  <c r="AC1709" i="6"/>
  <c r="X1711" i="6"/>
  <c r="AC1717" i="6"/>
  <c r="X1719" i="6"/>
  <c r="AD1719" i="6" s="1"/>
  <c r="AE1719" i="6" s="1"/>
  <c r="AC1726" i="6"/>
  <c r="X1731" i="6"/>
  <c r="AC1737" i="6"/>
  <c r="X1739" i="6"/>
  <c r="X1742" i="6"/>
  <c r="Z1764" i="6"/>
  <c r="AC1764" i="6"/>
  <c r="X1784" i="6"/>
  <c r="X1786" i="6"/>
  <c r="AD1786" i="6" s="1"/>
  <c r="AE1786" i="6" s="1"/>
  <c r="X1916" i="6"/>
  <c r="AC1935" i="6"/>
  <c r="Z1935" i="6"/>
  <c r="AC2187" i="6"/>
  <c r="AD2187" i="6" s="1"/>
  <c r="AE2187" i="6" s="1"/>
  <c r="Z2187" i="6"/>
  <c r="X1274" i="6"/>
  <c r="X1314" i="6"/>
  <c r="AD1369" i="6"/>
  <c r="AE1369" i="6" s="1"/>
  <c r="AD1516" i="6"/>
  <c r="AE1516" i="6" s="1"/>
  <c r="AD1536" i="6"/>
  <c r="AE1536" i="6" s="1"/>
  <c r="X1576" i="6"/>
  <c r="AC1714" i="6"/>
  <c r="AC1895" i="6"/>
  <c r="AD1895" i="6" s="1"/>
  <c r="AE1895" i="6" s="1"/>
  <c r="Z1895" i="6"/>
  <c r="Z2179" i="6"/>
  <c r="AC2179" i="6"/>
  <c r="AD2179" i="6" s="1"/>
  <c r="AE2179" i="6" s="1"/>
  <c r="X1144" i="6"/>
  <c r="X1153" i="6"/>
  <c r="X1160" i="6"/>
  <c r="AD1160" i="6" s="1"/>
  <c r="AE1160" i="6" s="1"/>
  <c r="X1169" i="6"/>
  <c r="X1176" i="6"/>
  <c r="AD1176" i="6" s="1"/>
  <c r="AE1176" i="6" s="1"/>
  <c r="X1185" i="6"/>
  <c r="X1192" i="6"/>
  <c r="AD1192" i="6" s="1"/>
  <c r="AE1192" i="6" s="1"/>
  <c r="X1201" i="6"/>
  <c r="X1208" i="6"/>
  <c r="X1217" i="6"/>
  <c r="X1224" i="6"/>
  <c r="AD1224" i="6" s="1"/>
  <c r="AE1224" i="6" s="1"/>
  <c r="X1233" i="6"/>
  <c r="X1240" i="6"/>
  <c r="AD1240" i="6" s="1"/>
  <c r="AE1240" i="6" s="1"/>
  <c r="X1249" i="6"/>
  <c r="X1256" i="6"/>
  <c r="X1263" i="6"/>
  <c r="X1266" i="6"/>
  <c r="X1273" i="6"/>
  <c r="X1286" i="6"/>
  <c r="X1293" i="6"/>
  <c r="X1308" i="6"/>
  <c r="AD1308" i="6" s="1"/>
  <c r="AE1308" i="6" s="1"/>
  <c r="X1333" i="6"/>
  <c r="Z1344" i="6"/>
  <c r="X1348" i="6"/>
  <c r="AD1348" i="6" s="1"/>
  <c r="AE1348" i="6" s="1"/>
  <c r="X1354" i="6"/>
  <c r="X1361" i="6"/>
  <c r="X1366" i="6"/>
  <c r="Z1369" i="6"/>
  <c r="X1373" i="6"/>
  <c r="X1387" i="6"/>
  <c r="X1394" i="6"/>
  <c r="AD1394" i="6" s="1"/>
  <c r="AE1394" i="6" s="1"/>
  <c r="AC1402" i="6"/>
  <c r="AD1402" i="6" s="1"/>
  <c r="AE1402" i="6" s="1"/>
  <c r="X1435" i="6"/>
  <c r="X1459" i="6"/>
  <c r="X1488" i="6"/>
  <c r="Z1494" i="6"/>
  <c r="AC1495" i="6"/>
  <c r="AC1506" i="6"/>
  <c r="X1510" i="6"/>
  <c r="AD1510" i="6" s="1"/>
  <c r="AE1510" i="6" s="1"/>
  <c r="X1514" i="6"/>
  <c r="AD1514" i="6" s="1"/>
  <c r="AE1514" i="6" s="1"/>
  <c r="X1534" i="6"/>
  <c r="AD1534" i="6" s="1"/>
  <c r="AE1534" i="6" s="1"/>
  <c r="Z1542" i="6"/>
  <c r="Z1558" i="6"/>
  <c r="X1563" i="6"/>
  <c r="AC1564" i="6"/>
  <c r="AC1570" i="6"/>
  <c r="AD1570" i="6" s="1"/>
  <c r="AE1570" i="6" s="1"/>
  <c r="X1578" i="6"/>
  <c r="X1581" i="6"/>
  <c r="Z1591" i="6"/>
  <c r="X1593" i="6"/>
  <c r="AC1594" i="6"/>
  <c r="Z1601" i="6"/>
  <c r="X1634" i="6"/>
  <c r="AC1635" i="6"/>
  <c r="X1640" i="6"/>
  <c r="AD1640" i="6" s="1"/>
  <c r="AE1640" i="6" s="1"/>
  <c r="AC1652" i="6"/>
  <c r="AD1652" i="6" s="1"/>
  <c r="AE1652" i="6" s="1"/>
  <c r="X1666" i="6"/>
  <c r="AC1671" i="6"/>
  <c r="AC1677" i="6"/>
  <c r="AD1677" i="6" s="1"/>
  <c r="AE1677" i="6" s="1"/>
  <c r="X1679" i="6"/>
  <c r="X1686" i="6"/>
  <c r="Z1687" i="6"/>
  <c r="X1689" i="6"/>
  <c r="X1692" i="6"/>
  <c r="X1697" i="6"/>
  <c r="AC1698" i="6"/>
  <c r="AC1706" i="6"/>
  <c r="AD1706" i="6" s="1"/>
  <c r="AE1706" i="6" s="1"/>
  <c r="X1710" i="6"/>
  <c r="AD1710" i="6" s="1"/>
  <c r="AE1710" i="6" s="1"/>
  <c r="AC1713" i="6"/>
  <c r="Z1719" i="6"/>
  <c r="X1724" i="6"/>
  <c r="X1730" i="6"/>
  <c r="AD1730" i="6" s="1"/>
  <c r="AE1730" i="6" s="1"/>
  <c r="AC1734" i="6"/>
  <c r="X1796" i="6"/>
  <c r="X1834" i="6"/>
  <c r="AC1890" i="6"/>
  <c r="X1904" i="6"/>
  <c r="AC2039" i="6"/>
  <c r="AD2039" i="6" s="1"/>
  <c r="AE2039" i="6" s="1"/>
  <c r="Z2039" i="6"/>
  <c r="X1306" i="6"/>
  <c r="AC1324" i="6"/>
  <c r="X1346" i="6"/>
  <c r="AC1364" i="6"/>
  <c r="AD1364" i="6" s="1"/>
  <c r="AE1364" i="6" s="1"/>
  <c r="AC1385" i="6"/>
  <c r="AD1388" i="6"/>
  <c r="AE1388" i="6" s="1"/>
  <c r="AC1433" i="6"/>
  <c r="AD1433" i="6" s="1"/>
  <c r="AE1433" i="6" s="1"/>
  <c r="AC1457" i="6"/>
  <c r="AC1463" i="6"/>
  <c r="AD1463" i="6" s="1"/>
  <c r="AE1463" i="6" s="1"/>
  <c r="AC1473" i="6"/>
  <c r="AD1473" i="6" s="1"/>
  <c r="AE1473" i="6" s="1"/>
  <c r="AC1479" i="6"/>
  <c r="AD1479" i="6" s="1"/>
  <c r="AE1479" i="6" s="1"/>
  <c r="AC1489" i="6"/>
  <c r="AC1532" i="6"/>
  <c r="AC1539" i="6"/>
  <c r="AC1551" i="6"/>
  <c r="AD1551" i="6" s="1"/>
  <c r="AE1551" i="6" s="1"/>
  <c r="X1572" i="6"/>
  <c r="AC1582" i="6"/>
  <c r="X1584" i="6"/>
  <c r="AC1616" i="6"/>
  <c r="AD1616" i="6" s="1"/>
  <c r="AE1616" i="6" s="1"/>
  <c r="AC1631" i="6"/>
  <c r="AC1655" i="6"/>
  <c r="AC1690" i="6"/>
  <c r="AD1690" i="6" s="1"/>
  <c r="AE1690" i="6" s="1"/>
  <c r="AC1708" i="6"/>
  <c r="AC1722" i="6"/>
  <c r="AD1722" i="6" s="1"/>
  <c r="AE1722" i="6" s="1"/>
  <c r="AC1728" i="6"/>
  <c r="AD1728" i="6" s="1"/>
  <c r="AE1728" i="6" s="1"/>
  <c r="AC1742" i="6"/>
  <c r="AC1749" i="6"/>
  <c r="AD1749" i="6" s="1"/>
  <c r="AE1749" i="6" s="1"/>
  <c r="X1751" i="6"/>
  <c r="AD1751" i="6" s="1"/>
  <c r="AE1751" i="6" s="1"/>
  <c r="AD1754" i="6"/>
  <c r="AE1754" i="6" s="1"/>
  <c r="Z1803" i="6"/>
  <c r="AC1803" i="6"/>
  <c r="AC1879" i="6"/>
  <c r="AD1879" i="6" s="1"/>
  <c r="AE1879" i="6" s="1"/>
  <c r="Z1879" i="6"/>
  <c r="X1958" i="6"/>
  <c r="X2025" i="6"/>
  <c r="X1116" i="6"/>
  <c r="X1132" i="6"/>
  <c r="X1141" i="6"/>
  <c r="X1148" i="6"/>
  <c r="X1157" i="6"/>
  <c r="X1164" i="6"/>
  <c r="X1173" i="6"/>
  <c r="X1180" i="6"/>
  <c r="AD1180" i="6" s="1"/>
  <c r="AE1180" i="6" s="1"/>
  <c r="X1189" i="6"/>
  <c r="X1196" i="6"/>
  <c r="X1205" i="6"/>
  <c r="X1212" i="6"/>
  <c r="X1221" i="6"/>
  <c r="X1228" i="6"/>
  <c r="X1237" i="6"/>
  <c r="X1244" i="6"/>
  <c r="X1253" i="6"/>
  <c r="X1260" i="6"/>
  <c r="X1265" i="6"/>
  <c r="X1270" i="6"/>
  <c r="AC1273" i="6"/>
  <c r="AC1276" i="6"/>
  <c r="X1285" i="6"/>
  <c r="X1295" i="6"/>
  <c r="X1298" i="6"/>
  <c r="X1305" i="6"/>
  <c r="X1318" i="6"/>
  <c r="X1325" i="6"/>
  <c r="X1340" i="6"/>
  <c r="AD1340" i="6" s="1"/>
  <c r="AE1340" i="6" s="1"/>
  <c r="X1365" i="6"/>
  <c r="X1375" i="6"/>
  <c r="X1378" i="6"/>
  <c r="X1386" i="6"/>
  <c r="AD1386" i="6" s="1"/>
  <c r="AE1386" i="6" s="1"/>
  <c r="AC1401" i="6"/>
  <c r="AD1401" i="6" s="1"/>
  <c r="AE1401" i="6" s="1"/>
  <c r="AC1417" i="6"/>
  <c r="AD1417" i="6" s="1"/>
  <c r="AE1417" i="6" s="1"/>
  <c r="AC1449" i="6"/>
  <c r="AD1449" i="6" s="1"/>
  <c r="AE1449" i="6" s="1"/>
  <c r="AC1452" i="6"/>
  <c r="AD1452" i="6" s="1"/>
  <c r="AE1452" i="6" s="1"/>
  <c r="X1458" i="6"/>
  <c r="AD1458" i="6" s="1"/>
  <c r="AE1458" i="6" s="1"/>
  <c r="X1474" i="6"/>
  <c r="X1490" i="6"/>
  <c r="AD1490" i="6" s="1"/>
  <c r="AE1490" i="6" s="1"/>
  <c r="AC1522" i="6"/>
  <c r="AC1524" i="6"/>
  <c r="X1530" i="6"/>
  <c r="AD1530" i="6" s="1"/>
  <c r="AE1530" i="6" s="1"/>
  <c r="Z1532" i="6"/>
  <c r="AC1535" i="6"/>
  <c r="AD1535" i="6" s="1"/>
  <c r="AE1535" i="6" s="1"/>
  <c r="Z1551" i="6"/>
  <c r="X1556" i="6"/>
  <c r="AC1563" i="6"/>
  <c r="X1565" i="6"/>
  <c r="X1583" i="6"/>
  <c r="X1595" i="6"/>
  <c r="X1598" i="6"/>
  <c r="X1602" i="6"/>
  <c r="AC1612" i="6"/>
  <c r="X1614" i="6"/>
  <c r="AD1614" i="6" s="1"/>
  <c r="AE1614" i="6" s="1"/>
  <c r="X1617" i="6"/>
  <c r="X1630" i="6"/>
  <c r="Z1631" i="6"/>
  <c r="AC1634" i="6"/>
  <c r="X1642" i="6"/>
  <c r="X1644" i="6"/>
  <c r="AD1644" i="6" s="1"/>
  <c r="AE1644" i="6" s="1"/>
  <c r="AC1689" i="6"/>
  <c r="AC1697" i="6"/>
  <c r="Z1705" i="6"/>
  <c r="AC1721" i="6"/>
  <c r="AD1721" i="6" s="1"/>
  <c r="AE1721" i="6" s="1"/>
  <c r="X1729" i="6"/>
  <c r="AC1741" i="6"/>
  <c r="AC1757" i="6"/>
  <c r="AD1757" i="6" s="1"/>
  <c r="AE1757" i="6" s="1"/>
  <c r="AC1767" i="6"/>
  <c r="AD1767" i="6" s="1"/>
  <c r="AE1767" i="6" s="1"/>
  <c r="Z1767" i="6"/>
  <c r="Z1774" i="6"/>
  <c r="AC1774" i="6"/>
  <c r="Z1792" i="6"/>
  <c r="AC1792" i="6"/>
  <c r="AC1794" i="6"/>
  <c r="Z1794" i="6"/>
  <c r="Z1823" i="6"/>
  <c r="AC1823" i="6"/>
  <c r="AD1823" i="6" s="1"/>
  <c r="AE1823" i="6" s="1"/>
  <c r="AC2203" i="6"/>
  <c r="AD2203" i="6" s="1"/>
  <c r="AE2203" i="6" s="1"/>
  <c r="Z2203" i="6"/>
  <c r="AD1208" i="6"/>
  <c r="AE1208" i="6" s="1"/>
  <c r="AD1256" i="6"/>
  <c r="AE1256" i="6" s="1"/>
  <c r="X1267" i="6"/>
  <c r="AC1268" i="6"/>
  <c r="AD1268" i="6" s="1"/>
  <c r="AE1268" i="6" s="1"/>
  <c r="X1277" i="6"/>
  <c r="X1292" i="6"/>
  <c r="AD1316" i="6"/>
  <c r="AE1316" i="6" s="1"/>
  <c r="X1332" i="6"/>
  <c r="AD1332" i="6" s="1"/>
  <c r="AE1332" i="6" s="1"/>
  <c r="X1338" i="6"/>
  <c r="X1345" i="6"/>
  <c r="X1372" i="6"/>
  <c r="AD1372" i="6" s="1"/>
  <c r="AE1372" i="6" s="1"/>
  <c r="X1380" i="6"/>
  <c r="X1382" i="6"/>
  <c r="AD1382" i="6" s="1"/>
  <c r="AE1382" i="6" s="1"/>
  <c r="X1389" i="6"/>
  <c r="X1405" i="6"/>
  <c r="X1414" i="6"/>
  <c r="AD1414" i="6" s="1"/>
  <c r="AE1414" i="6" s="1"/>
  <c r="X1418" i="6"/>
  <c r="AD1418" i="6" s="1"/>
  <c r="AE1418" i="6" s="1"/>
  <c r="X1421" i="6"/>
  <c r="AC1428" i="6"/>
  <c r="X1434" i="6"/>
  <c r="X1446" i="6"/>
  <c r="AD1446" i="6" s="1"/>
  <c r="AE1446" i="6" s="1"/>
  <c r="X1450" i="6"/>
  <c r="AD1450" i="6" s="1"/>
  <c r="AE1450" i="6" s="1"/>
  <c r="X1464" i="6"/>
  <c r="AD1466" i="6"/>
  <c r="AE1466" i="6" s="1"/>
  <c r="AD1478" i="6"/>
  <c r="AE1478" i="6" s="1"/>
  <c r="X1480" i="6"/>
  <c r="AD1482" i="6"/>
  <c r="AE1482" i="6" s="1"/>
  <c r="X1496" i="6"/>
  <c r="AD1498" i="6"/>
  <c r="AE1498" i="6" s="1"/>
  <c r="AD1511" i="6"/>
  <c r="AE1511" i="6" s="1"/>
  <c r="X1513" i="6"/>
  <c r="AD1513" i="6" s="1"/>
  <c r="AE1513" i="6" s="1"/>
  <c r="X1520" i="6"/>
  <c r="X1523" i="6"/>
  <c r="X1543" i="6"/>
  <c r="AD1543" i="6" s="1"/>
  <c r="AE1543" i="6" s="1"/>
  <c r="X1544" i="6"/>
  <c r="X1547" i="6"/>
  <c r="X1553" i="6"/>
  <c r="X1559" i="6"/>
  <c r="X1562" i="6"/>
  <c r="X1567" i="6"/>
  <c r="AD1567" i="6" s="1"/>
  <c r="AE1567" i="6" s="1"/>
  <c r="AC1575" i="6"/>
  <c r="AD1575" i="6" s="1"/>
  <c r="AE1575" i="6" s="1"/>
  <c r="X1589" i="6"/>
  <c r="AC1606" i="6"/>
  <c r="AD1606" i="6" s="1"/>
  <c r="AE1606" i="6" s="1"/>
  <c r="AD1619" i="6"/>
  <c r="AE1619" i="6" s="1"/>
  <c r="AC1626" i="6"/>
  <c r="AD1626" i="6" s="1"/>
  <c r="AE1626" i="6" s="1"/>
  <c r="X1653" i="6"/>
  <c r="X1659" i="6"/>
  <c r="X1665" i="6"/>
  <c r="AC1674" i="6"/>
  <c r="AD1674" i="6" s="1"/>
  <c r="AE1674" i="6" s="1"/>
  <c r="X1678" i="6"/>
  <c r="AD1678" i="6" s="1"/>
  <c r="AE1678" i="6" s="1"/>
  <c r="AD1681" i="6"/>
  <c r="AE1681" i="6" s="1"/>
  <c r="X1683" i="6"/>
  <c r="AC1684" i="6"/>
  <c r="AD1684" i="6" s="1"/>
  <c r="AE1684" i="6" s="1"/>
  <c r="X1691" i="6"/>
  <c r="X1709" i="6"/>
  <c r="AD1715" i="6"/>
  <c r="AE1715" i="6" s="1"/>
  <c r="X1717" i="6"/>
  <c r="AC1718" i="6"/>
  <c r="AD1718" i="6" s="1"/>
  <c r="AE1718" i="6" s="1"/>
  <c r="X1720" i="6"/>
  <c r="X1723" i="6"/>
  <c r="Z1741" i="6"/>
  <c r="X1748" i="6"/>
  <c r="Z1757" i="6"/>
  <c r="X1791" i="6"/>
  <c r="X1831" i="6"/>
  <c r="AC1874" i="6"/>
  <c r="Z1874" i="6"/>
  <c r="Z1887" i="6"/>
  <c r="AC1887" i="6"/>
  <c r="Z1994" i="6"/>
  <c r="AC1994" i="6"/>
  <c r="Z2053" i="6"/>
  <c r="AC2053" i="6"/>
  <c r="AD2053" i="6" s="1"/>
  <c r="AE2053" i="6" s="1"/>
  <c r="Z2119" i="6"/>
  <c r="AC2119" i="6"/>
  <c r="AD2119" i="6" s="1"/>
  <c r="AE2119" i="6" s="1"/>
  <c r="AC2135" i="6"/>
  <c r="Z2135" i="6"/>
  <c r="AC1305" i="6"/>
  <c r="AD1527" i="6"/>
  <c r="AE1527" i="6" s="1"/>
  <c r="AD1538" i="6"/>
  <c r="AE1538" i="6" s="1"/>
  <c r="AD1546" i="6"/>
  <c r="AE1546" i="6" s="1"/>
  <c r="AC1583" i="6"/>
  <c r="AD1666" i="6"/>
  <c r="AE1666" i="6" s="1"/>
  <c r="AD1686" i="6"/>
  <c r="AE1686" i="6" s="1"/>
  <c r="AD1702" i="6"/>
  <c r="AE1702" i="6" s="1"/>
  <c r="AC1729" i="6"/>
  <c r="AD1729" i="6" s="1"/>
  <c r="AE1729" i="6" s="1"/>
  <c r="Z1847" i="6"/>
  <c r="AC1847" i="6"/>
  <c r="Z1898" i="6"/>
  <c r="AC1898" i="6"/>
  <c r="AC2042" i="6"/>
  <c r="Z2042" i="6"/>
  <c r="AC2139" i="6"/>
  <c r="Z2139" i="6"/>
  <c r="X1758" i="6"/>
  <c r="AD1758" i="6" s="1"/>
  <c r="AE1758" i="6" s="1"/>
  <c r="X1761" i="6"/>
  <c r="X1820" i="6"/>
  <c r="X1828" i="6"/>
  <c r="AD1828" i="6" s="1"/>
  <c r="AE1828" i="6" s="1"/>
  <c r="AC1829" i="6"/>
  <c r="AC1835" i="6"/>
  <c r="X1841" i="6"/>
  <c r="X1844" i="6"/>
  <c r="AC1848" i="6"/>
  <c r="X1852" i="6"/>
  <c r="X1860" i="6"/>
  <c r="X1870" i="6"/>
  <c r="X1876" i="6"/>
  <c r="Z1890" i="6"/>
  <c r="X1892" i="6"/>
  <c r="X1901" i="6"/>
  <c r="AC1908" i="6"/>
  <c r="AD1908" i="6" s="1"/>
  <c r="AE1908" i="6" s="1"/>
  <c r="Z1911" i="6"/>
  <c r="AC1925" i="6"/>
  <c r="AC1927" i="6"/>
  <c r="X1944" i="6"/>
  <c r="X1949" i="6"/>
  <c r="AC1953" i="6"/>
  <c r="AD1953" i="6" s="1"/>
  <c r="AE1953" i="6" s="1"/>
  <c r="X1955" i="6"/>
  <c r="X1973" i="6"/>
  <c r="X1976" i="6"/>
  <c r="AC1980" i="6"/>
  <c r="X1982" i="6"/>
  <c r="AC1983" i="6"/>
  <c r="X2002" i="6"/>
  <c r="AC2006" i="6"/>
  <c r="AC2015" i="6"/>
  <c r="X2019" i="6"/>
  <c r="AC2036" i="6"/>
  <c r="X2050" i="6"/>
  <c r="AC2059" i="6"/>
  <c r="X2071" i="6"/>
  <c r="AC2089" i="6"/>
  <c r="AC2113" i="6"/>
  <c r="AC2117" i="6"/>
  <c r="AD2117" i="6" s="1"/>
  <c r="AE2117" i="6" s="1"/>
  <c r="AC2123" i="6"/>
  <c r="AD2123" i="6" s="1"/>
  <c r="AE2123" i="6" s="1"/>
  <c r="AC2130" i="6"/>
  <c r="AD2130" i="6" s="1"/>
  <c r="AE2130" i="6" s="1"/>
  <c r="AC2143" i="6"/>
  <c r="X2152" i="6"/>
  <c r="AC2166" i="6"/>
  <c r="X2168" i="6"/>
  <c r="X2197" i="6"/>
  <c r="AC2206" i="6"/>
  <c r="Z2206" i="6"/>
  <c r="X2213" i="6"/>
  <c r="X2216" i="6"/>
  <c r="X2250" i="6"/>
  <c r="X2261" i="6"/>
  <c r="Z2323" i="6"/>
  <c r="AC2323" i="6"/>
  <c r="AD2323" i="6" s="1"/>
  <c r="AE2323" i="6" s="1"/>
  <c r="X1752" i="6"/>
  <c r="AC1761" i="6"/>
  <c r="AD1761" i="6" s="1"/>
  <c r="AE1761" i="6" s="1"/>
  <c r="AC1762" i="6"/>
  <c r="X1785" i="6"/>
  <c r="X1799" i="6"/>
  <c r="X1802" i="6"/>
  <c r="X1807" i="6"/>
  <c r="AC1839" i="6"/>
  <c r="X1857" i="6"/>
  <c r="AC1860" i="6"/>
  <c r="AC1876" i="6"/>
  <c r="AD1916" i="6"/>
  <c r="AE1916" i="6" s="1"/>
  <c r="AD1962" i="6"/>
  <c r="AE1962" i="6" s="1"/>
  <c r="X1991" i="6"/>
  <c r="AC2155" i="6"/>
  <c r="Z2155" i="6"/>
  <c r="AC2238" i="6"/>
  <c r="Z2238" i="6"/>
  <c r="AC2272" i="6"/>
  <c r="Z2272" i="6"/>
  <c r="AD2281" i="6"/>
  <c r="AE2281" i="6" s="1"/>
  <c r="AC2318" i="6"/>
  <c r="AD2318" i="6" s="1"/>
  <c r="AE2318" i="6" s="1"/>
  <c r="Z2318" i="6"/>
  <c r="Z2331" i="6"/>
  <c r="AC2331" i="6"/>
  <c r="Z2459" i="6"/>
  <c r="AC2459" i="6"/>
  <c r="AD2459" i="6" s="1"/>
  <c r="AE2459" i="6" s="1"/>
  <c r="Z2513" i="6"/>
  <c r="AC2513" i="6"/>
  <c r="AD1770" i="6"/>
  <c r="AE1770" i="6" s="1"/>
  <c r="AD1778" i="6"/>
  <c r="AE1778" i="6" s="1"/>
  <c r="AC1783" i="6"/>
  <c r="AD1783" i="6" s="1"/>
  <c r="AE1783" i="6" s="1"/>
  <c r="AD1809" i="6"/>
  <c r="AE1809" i="6" s="1"/>
  <c r="AD1859" i="6"/>
  <c r="AE1859" i="6" s="1"/>
  <c r="AC1963" i="6"/>
  <c r="AD1963" i="6" s="1"/>
  <c r="AE1963" i="6" s="1"/>
  <c r="AD1991" i="6"/>
  <c r="AE1991" i="6" s="1"/>
  <c r="Z1999" i="6"/>
  <c r="Z2002" i="6"/>
  <c r="AD2010" i="6"/>
  <c r="AE2010" i="6" s="1"/>
  <c r="AD2066" i="6"/>
  <c r="AE2066" i="6" s="1"/>
  <c r="Z2071" i="6"/>
  <c r="AD2074" i="6"/>
  <c r="AE2074" i="6" s="1"/>
  <c r="Z2091" i="6"/>
  <c r="AC2106" i="6"/>
  <c r="X2121" i="6"/>
  <c r="AC2194" i="6"/>
  <c r="Z2194" i="6"/>
  <c r="X2234" i="6"/>
  <c r="AC2242" i="6"/>
  <c r="X2317" i="6"/>
  <c r="X2326" i="6"/>
  <c r="X2344" i="6"/>
  <c r="X2352" i="6"/>
  <c r="Z2493" i="6"/>
  <c r="AC2493" i="6"/>
  <c r="X1766" i="6"/>
  <c r="AC1769" i="6"/>
  <c r="X1771" i="6"/>
  <c r="X1774" i="6"/>
  <c r="Z1783" i="6"/>
  <c r="AC1785" i="6"/>
  <c r="AC1790" i="6"/>
  <c r="AD1790" i="6" s="1"/>
  <c r="AE1790" i="6" s="1"/>
  <c r="AC1796" i="6"/>
  <c r="X1798" i="6"/>
  <c r="X1804" i="6"/>
  <c r="Z1805" i="6"/>
  <c r="X1810" i="6"/>
  <c r="X1816" i="6"/>
  <c r="AD1816" i="6" s="1"/>
  <c r="AE1816" i="6" s="1"/>
  <c r="X1830" i="6"/>
  <c r="AC1831" i="6"/>
  <c r="AD1831" i="6" s="1"/>
  <c r="AE1831" i="6" s="1"/>
  <c r="X1848" i="6"/>
  <c r="AC1852" i="6"/>
  <c r="X1856" i="6"/>
  <c r="AD1856" i="6" s="1"/>
  <c r="AE1856" i="6" s="1"/>
  <c r="X1869" i="6"/>
  <c r="X1875" i="6"/>
  <c r="AC1884" i="6"/>
  <c r="AD1884" i="6" s="1"/>
  <c r="AE1884" i="6" s="1"/>
  <c r="X1888" i="6"/>
  <c r="AC1889" i="6"/>
  <c r="AD1889" i="6" s="1"/>
  <c r="AE1889" i="6" s="1"/>
  <c r="X1902" i="6"/>
  <c r="AC1910" i="6"/>
  <c r="AC1919" i="6"/>
  <c r="AD1919" i="6" s="1"/>
  <c r="AE1919" i="6" s="1"/>
  <c r="AC1934" i="6"/>
  <c r="AD1934" i="6" s="1"/>
  <c r="AE1934" i="6" s="1"/>
  <c r="Z1938" i="6"/>
  <c r="AC1941" i="6"/>
  <c r="X1945" i="6"/>
  <c r="AC1946" i="6"/>
  <c r="X1948" i="6"/>
  <c r="X1972" i="6"/>
  <c r="AC1973" i="6"/>
  <c r="X1983" i="6"/>
  <c r="Z1991" i="6"/>
  <c r="X1995" i="6"/>
  <c r="AC2004" i="6"/>
  <c r="AD2004" i="6" s="1"/>
  <c r="AE2004" i="6" s="1"/>
  <c r="Z2010" i="6"/>
  <c r="AC2050" i="6"/>
  <c r="AD2050" i="6" s="1"/>
  <c r="AE2050" i="6" s="1"/>
  <c r="AC2055" i="6"/>
  <c r="AC2058" i="6"/>
  <c r="Z2066" i="6"/>
  <c r="Z2074" i="6"/>
  <c r="AC2087" i="6"/>
  <c r="AD2087" i="6" s="1"/>
  <c r="AE2087" i="6" s="1"/>
  <c r="AC2122" i="6"/>
  <c r="AD2143" i="6"/>
  <c r="AE2143" i="6" s="1"/>
  <c r="Z2159" i="6"/>
  <c r="AC2159" i="6"/>
  <c r="AD2159" i="6" s="1"/>
  <c r="AE2159" i="6" s="1"/>
  <c r="AC2224" i="6"/>
  <c r="AD2224" i="6" s="1"/>
  <c r="AE2224" i="6" s="1"/>
  <c r="Z2224" i="6"/>
  <c r="AC1772" i="6"/>
  <c r="AD1772" i="6" s="1"/>
  <c r="AE1772" i="6" s="1"/>
  <c r="X1779" i="6"/>
  <c r="X1781" i="6"/>
  <c r="AD1781" i="6" s="1"/>
  <c r="AE1781" i="6" s="1"/>
  <c r="X1789" i="6"/>
  <c r="X1792" i="6"/>
  <c r="X1794" i="6"/>
  <c r="X1797" i="6"/>
  <c r="AC1808" i="6"/>
  <c r="X1824" i="6"/>
  <c r="X1832" i="6"/>
  <c r="AD1832" i="6" s="1"/>
  <c r="AE1832" i="6" s="1"/>
  <c r="AC1833" i="6"/>
  <c r="AD1833" i="6" s="1"/>
  <c r="AE1833" i="6" s="1"/>
  <c r="X1835" i="6"/>
  <c r="AC1836" i="6"/>
  <c r="AD1836" i="6" s="1"/>
  <c r="AE1836" i="6" s="1"/>
  <c r="AC1840" i="6"/>
  <c r="AD1840" i="6" s="1"/>
  <c r="AE1840" i="6" s="1"/>
  <c r="X1845" i="6"/>
  <c r="AC1864" i="6"/>
  <c r="AD1864" i="6" s="1"/>
  <c r="AE1864" i="6" s="1"/>
  <c r="AC1867" i="6"/>
  <c r="X1877" i="6"/>
  <c r="X1880" i="6"/>
  <c r="X1890" i="6"/>
  <c r="X1896" i="6"/>
  <c r="AC1906" i="6"/>
  <c r="AD1906" i="6" s="1"/>
  <c r="AE1906" i="6" s="1"/>
  <c r="X1911" i="6"/>
  <c r="AD1911" i="6" s="1"/>
  <c r="AE1911" i="6" s="1"/>
  <c r="X1914" i="6"/>
  <c r="AD1921" i="6"/>
  <c r="AE1921" i="6" s="1"/>
  <c r="X1933" i="6"/>
  <c r="AD1933" i="6" s="1"/>
  <c r="AE1933" i="6" s="1"/>
  <c r="AC1948" i="6"/>
  <c r="X1950" i="6"/>
  <c r="X1964" i="6"/>
  <c r="AC1970" i="6"/>
  <c r="AD1970" i="6" s="1"/>
  <c r="AE1970" i="6" s="1"/>
  <c r="AC1988" i="6"/>
  <c r="AD1988" i="6" s="1"/>
  <c r="AE1988" i="6" s="1"/>
  <c r="X2003" i="6"/>
  <c r="X2029" i="6"/>
  <c r="X2034" i="6"/>
  <c r="X2040" i="6"/>
  <c r="AC2044" i="6"/>
  <c r="X2046" i="6"/>
  <c r="AC2047" i="6"/>
  <c r="AD2047" i="6" s="1"/>
  <c r="AE2047" i="6" s="1"/>
  <c r="X2051" i="6"/>
  <c r="AC2052" i="6"/>
  <c r="Z2055" i="6"/>
  <c r="X2059" i="6"/>
  <c r="X2097" i="6"/>
  <c r="AC2099" i="6"/>
  <c r="AD2099" i="6" s="1"/>
  <c r="AE2099" i="6" s="1"/>
  <c r="AC2102" i="6"/>
  <c r="AC2111" i="6"/>
  <c r="AD2111" i="6" s="1"/>
  <c r="AE2111" i="6" s="1"/>
  <c r="AC2115" i="6"/>
  <c r="AD2115" i="6" s="1"/>
  <c r="AE2115" i="6" s="1"/>
  <c r="AC2118" i="6"/>
  <c r="AD2118" i="6" s="1"/>
  <c r="AE2118" i="6" s="1"/>
  <c r="X2126" i="6"/>
  <c r="AD2126" i="6" s="1"/>
  <c r="AE2126" i="6" s="1"/>
  <c r="AC2131" i="6"/>
  <c r="AC2134" i="6"/>
  <c r="AC2138" i="6"/>
  <c r="AD2138" i="6" s="1"/>
  <c r="AE2138" i="6" s="1"/>
  <c r="X2149" i="6"/>
  <c r="AD2149" i="6" s="1"/>
  <c r="AE2149" i="6" s="1"/>
  <c r="X2158" i="6"/>
  <c r="AD2158" i="6" s="1"/>
  <c r="AE2158" i="6" s="1"/>
  <c r="AC2162" i="6"/>
  <c r="AD2162" i="6" s="1"/>
  <c r="AE2162" i="6" s="1"/>
  <c r="X2185" i="6"/>
  <c r="AD2185" i="6" s="1"/>
  <c r="AE2185" i="6" s="1"/>
  <c r="Z2309" i="6"/>
  <c r="AC2309" i="6"/>
  <c r="Z2313" i="6"/>
  <c r="AC2313" i="6"/>
  <c r="AC2336" i="6"/>
  <c r="AD2336" i="6" s="1"/>
  <c r="AE2336" i="6" s="1"/>
  <c r="Z2336" i="6"/>
  <c r="AD2350" i="6"/>
  <c r="AE2350" i="6" s="1"/>
  <c r="AC2362" i="6"/>
  <c r="AD1903" i="6"/>
  <c r="AE1903" i="6" s="1"/>
  <c r="X1917" i="6"/>
  <c r="X1922" i="6"/>
  <c r="AD1922" i="6" s="1"/>
  <c r="AE1922" i="6" s="1"/>
  <c r="X1939" i="6"/>
  <c r="AC1940" i="6"/>
  <c r="AD1940" i="6" s="1"/>
  <c r="AE1940" i="6" s="1"/>
  <c r="X1942" i="6"/>
  <c r="AD1942" i="6" s="1"/>
  <c r="AE1942" i="6" s="1"/>
  <c r="X1961" i="6"/>
  <c r="X1966" i="6"/>
  <c r="X1969" i="6"/>
  <c r="AC1972" i="6"/>
  <c r="X1974" i="6"/>
  <c r="X1980" i="6"/>
  <c r="X1985" i="6"/>
  <c r="AD1985" i="6" s="1"/>
  <c r="AE1985" i="6" s="1"/>
  <c r="X1992" i="6"/>
  <c r="X1997" i="6"/>
  <c r="X2000" i="6"/>
  <c r="X2005" i="6"/>
  <c r="AD2007" i="6"/>
  <c r="AE2007" i="6" s="1"/>
  <c r="AD2012" i="6"/>
  <c r="AE2012" i="6" s="1"/>
  <c r="X2017" i="6"/>
  <c r="AD2017" i="6" s="1"/>
  <c r="AE2017" i="6" s="1"/>
  <c r="X2036" i="6"/>
  <c r="X2072" i="6"/>
  <c r="X2078" i="6"/>
  <c r="X2092" i="6"/>
  <c r="X2094" i="6"/>
  <c r="X2109" i="6"/>
  <c r="X2142" i="6"/>
  <c r="AD2142" i="6" s="1"/>
  <c r="AE2142" i="6" s="1"/>
  <c r="AD2154" i="6"/>
  <c r="AE2154" i="6" s="1"/>
  <c r="Z2161" i="6"/>
  <c r="AC2161" i="6"/>
  <c r="X2174" i="6"/>
  <c r="X2208" i="6"/>
  <c r="AC2246" i="6"/>
  <c r="AD2246" i="6" s="1"/>
  <c r="AE2246" i="6" s="1"/>
  <c r="Z1804" i="6"/>
  <c r="Z1816" i="6"/>
  <c r="AD1887" i="6"/>
  <c r="AE1887" i="6" s="1"/>
  <c r="AC1914" i="6"/>
  <c r="AD1995" i="6"/>
  <c r="AE1995" i="6" s="1"/>
  <c r="AC2023" i="6"/>
  <c r="AC2034" i="6"/>
  <c r="AC2051" i="6"/>
  <c r="AD2070" i="6"/>
  <c r="AE2070" i="6" s="1"/>
  <c r="AC2076" i="6"/>
  <c r="AD2076" i="6" s="1"/>
  <c r="AE2076" i="6" s="1"/>
  <c r="Z2153" i="6"/>
  <c r="AC2153" i="6"/>
  <c r="AD2153" i="6" s="1"/>
  <c r="AE2153" i="6" s="1"/>
  <c r="AC2284" i="6"/>
  <c r="Z2284" i="6"/>
  <c r="AC2464" i="6"/>
  <c r="Z2464" i="6"/>
  <c r="Z2529" i="6"/>
  <c r="AC2529" i="6"/>
  <c r="X2171" i="6"/>
  <c r="AC2172" i="6"/>
  <c r="X2181" i="6"/>
  <c r="AD2181" i="6" s="1"/>
  <c r="AE2181" i="6" s="1"/>
  <c r="X2189" i="6"/>
  <c r="AC2214" i="6"/>
  <c r="X2223" i="6"/>
  <c r="AD2223" i="6" s="1"/>
  <c r="AE2223" i="6" s="1"/>
  <c r="AC2235" i="6"/>
  <c r="X2241" i="6"/>
  <c r="Z2242" i="6"/>
  <c r="Z2246" i="6"/>
  <c r="Z2251" i="6"/>
  <c r="X2283" i="6"/>
  <c r="AC2285" i="6"/>
  <c r="AC2293" i="6"/>
  <c r="AD2293" i="6" s="1"/>
  <c r="AE2293" i="6" s="1"/>
  <c r="AC2296" i="6"/>
  <c r="AC2299" i="6"/>
  <c r="Z2310" i="6"/>
  <c r="AC2311" i="6"/>
  <c r="AD2311" i="6" s="1"/>
  <c r="AE2311" i="6" s="1"/>
  <c r="Z2314" i="6"/>
  <c r="AC2315" i="6"/>
  <c r="AD2315" i="6" s="1"/>
  <c r="AE2315" i="6" s="1"/>
  <c r="AC2337" i="6"/>
  <c r="Z2354" i="6"/>
  <c r="X2357" i="6"/>
  <c r="AC2359" i="6"/>
  <c r="Z2362" i="6"/>
  <c r="Z2387" i="6"/>
  <c r="AC2387" i="6"/>
  <c r="AC2396" i="6"/>
  <c r="Z2396" i="6"/>
  <c r="X2430" i="6"/>
  <c r="Z2462" i="6"/>
  <c r="AC2465" i="6"/>
  <c r="AC2467" i="6"/>
  <c r="Z2467" i="6"/>
  <c r="X2478" i="6"/>
  <c r="AD2478" i="6" s="1"/>
  <c r="AE2478" i="6" s="1"/>
  <c r="AC2482" i="6"/>
  <c r="AC2486" i="6"/>
  <c r="Z2486" i="6"/>
  <c r="AC2506" i="6"/>
  <c r="X2508" i="6"/>
  <c r="X2526" i="6"/>
  <c r="AC2539" i="6"/>
  <c r="AD2539" i="6" s="1"/>
  <c r="AE2539" i="6" s="1"/>
  <c r="X2541" i="6"/>
  <c r="AC2549" i="6"/>
  <c r="Z2549" i="6"/>
  <c r="AC2551" i="6"/>
  <c r="Z2551" i="6"/>
  <c r="AC2571" i="6"/>
  <c r="Z2571" i="6"/>
  <c r="AC2596" i="6"/>
  <c r="AD2596" i="6" s="1"/>
  <c r="AE2596" i="6" s="1"/>
  <c r="X2616" i="6"/>
  <c r="AD2616" i="6" s="1"/>
  <c r="AE2616" i="6" s="1"/>
  <c r="AC2171" i="6"/>
  <c r="AD2182" i="6"/>
  <c r="AE2182" i="6" s="1"/>
  <c r="AD2202" i="6"/>
  <c r="AE2202" i="6" s="1"/>
  <c r="AD2329" i="6"/>
  <c r="AE2329" i="6" s="1"/>
  <c r="Z2361" i="6"/>
  <c r="AC2361" i="6"/>
  <c r="AD2361" i="6" s="1"/>
  <c r="AE2361" i="6" s="1"/>
  <c r="Z2481" i="6"/>
  <c r="AC2481" i="6"/>
  <c r="AD2481" i="6" s="1"/>
  <c r="AE2481" i="6" s="1"/>
  <c r="Z2604" i="6"/>
  <c r="AC2604" i="6"/>
  <c r="AC2838" i="6"/>
  <c r="Z2838" i="6"/>
  <c r="X2163" i="6"/>
  <c r="AD2163" i="6" s="1"/>
  <c r="AE2163" i="6" s="1"/>
  <c r="Z2171" i="6"/>
  <c r="X2173" i="6"/>
  <c r="X2183" i="6"/>
  <c r="AC2186" i="6"/>
  <c r="AD2186" i="6" s="1"/>
  <c r="AE2186" i="6" s="1"/>
  <c r="X2196" i="6"/>
  <c r="AC2198" i="6"/>
  <c r="AD2198" i="6" s="1"/>
  <c r="AE2198" i="6" s="1"/>
  <c r="X2207" i="6"/>
  <c r="AC2208" i="6"/>
  <c r="AC2220" i="6"/>
  <c r="X2243" i="6"/>
  <c r="AD2243" i="6" s="1"/>
  <c r="AE2243" i="6" s="1"/>
  <c r="X2247" i="6"/>
  <c r="AD2247" i="6" s="1"/>
  <c r="AE2247" i="6" s="1"/>
  <c r="X2255" i="6"/>
  <c r="AC2262" i="6"/>
  <c r="AC2266" i="6"/>
  <c r="X2277" i="6"/>
  <c r="AD2277" i="6" s="1"/>
  <c r="AE2277" i="6" s="1"/>
  <c r="Z2283" i="6"/>
  <c r="Z2290" i="6"/>
  <c r="AC2304" i="6"/>
  <c r="Z2322" i="6"/>
  <c r="Z2326" i="6"/>
  <c r="Z2330" i="6"/>
  <c r="Z2340" i="6"/>
  <c r="Z2344" i="6"/>
  <c r="Z2348" i="6"/>
  <c r="AC2352" i="6"/>
  <c r="AD2365" i="6"/>
  <c r="AE2365" i="6" s="1"/>
  <c r="AC2510" i="6"/>
  <c r="Z2510" i="6"/>
  <c r="Z2543" i="6"/>
  <c r="AC2543" i="6"/>
  <c r="AD2543" i="6" s="1"/>
  <c r="AE2543" i="6" s="1"/>
  <c r="AC2555" i="6"/>
  <c r="Z2555" i="6"/>
  <c r="AC2577" i="6"/>
  <c r="Z2577" i="6"/>
  <c r="Z2774" i="6"/>
  <c r="AC2774" i="6"/>
  <c r="AD2774" i="6" s="1"/>
  <c r="AE2774" i="6" s="1"/>
  <c r="AC2191" i="6"/>
  <c r="AD2191" i="6" s="1"/>
  <c r="AE2191" i="6" s="1"/>
  <c r="AC2192" i="6"/>
  <c r="AC2200" i="6"/>
  <c r="AD2200" i="6" s="1"/>
  <c r="AE2200" i="6" s="1"/>
  <c r="AC2204" i="6"/>
  <c r="AD2204" i="6" s="1"/>
  <c r="AE2204" i="6" s="1"/>
  <c r="X2214" i="6"/>
  <c r="X2218" i="6"/>
  <c r="AD2218" i="6" s="1"/>
  <c r="AE2218" i="6" s="1"/>
  <c r="X2225" i="6"/>
  <c r="AC2234" i="6"/>
  <c r="AD2234" i="6" s="1"/>
  <c r="AE2234" i="6" s="1"/>
  <c r="X2236" i="6"/>
  <c r="AC2250" i="6"/>
  <c r="X2252" i="6"/>
  <c r="AC2256" i="6"/>
  <c r="AC2260" i="6"/>
  <c r="X2267" i="6"/>
  <c r="AD2267" i="6" s="1"/>
  <c r="AE2267" i="6" s="1"/>
  <c r="AC2268" i="6"/>
  <c r="AD2268" i="6" s="1"/>
  <c r="AE2268" i="6" s="1"/>
  <c r="X2270" i="6"/>
  <c r="X2273" i="6"/>
  <c r="AC2275" i="6"/>
  <c r="X2285" i="6"/>
  <c r="X2297" i="6"/>
  <c r="AC2308" i="6"/>
  <c r="AC2312" i="6"/>
  <c r="AD2312" i="6" s="1"/>
  <c r="AE2312" i="6" s="1"/>
  <c r="AC2316" i="6"/>
  <c r="AC2317" i="6"/>
  <c r="AC2335" i="6"/>
  <c r="X2337" i="6"/>
  <c r="Z2352" i="6"/>
  <c r="AC2357" i="6"/>
  <c r="X2359" i="6"/>
  <c r="AC2360" i="6"/>
  <c r="AD2360" i="6" s="1"/>
  <c r="AE2360" i="6" s="1"/>
  <c r="X2366" i="6"/>
  <c r="AD2366" i="6" s="1"/>
  <c r="AE2366" i="6" s="1"/>
  <c r="X2371" i="6"/>
  <c r="X2373" i="6"/>
  <c r="X2375" i="6"/>
  <c r="X2383" i="6"/>
  <c r="AD2388" i="6"/>
  <c r="AE2388" i="6" s="1"/>
  <c r="X2421" i="6"/>
  <c r="X2423" i="6"/>
  <c r="X2450" i="6"/>
  <c r="X2455" i="6"/>
  <c r="AC2456" i="6"/>
  <c r="X2491" i="6"/>
  <c r="Z2572" i="6"/>
  <c r="AC2572" i="6"/>
  <c r="X2590" i="6"/>
  <c r="X2603" i="6"/>
  <c r="Z2606" i="6"/>
  <c r="AC2606" i="6"/>
  <c r="AD2606" i="6" s="1"/>
  <c r="AE2606" i="6" s="1"/>
  <c r="X2619" i="6"/>
  <c r="Z2627" i="6"/>
  <c r="AC2627" i="6"/>
  <c r="AD2627" i="6" s="1"/>
  <c r="AE2627" i="6" s="1"/>
  <c r="AC2713" i="6"/>
  <c r="Z2713" i="6"/>
  <c r="AC2717" i="6"/>
  <c r="Z2717" i="6"/>
  <c r="AC2176" i="6"/>
  <c r="AC2188" i="6"/>
  <c r="AD2188" i="6" s="1"/>
  <c r="AE2188" i="6" s="1"/>
  <c r="Z2191" i="6"/>
  <c r="Z2192" i="6"/>
  <c r="AD2197" i="6"/>
  <c r="AE2197" i="6" s="1"/>
  <c r="X2206" i="6"/>
  <c r="AD2230" i="6"/>
  <c r="AE2230" i="6" s="1"/>
  <c r="X2239" i="6"/>
  <c r="AC2240" i="6"/>
  <c r="X2251" i="6"/>
  <c r="AC2255" i="6"/>
  <c r="AC2259" i="6"/>
  <c r="AD2259" i="6" s="1"/>
  <c r="AE2259" i="6" s="1"/>
  <c r="AD2261" i="6"/>
  <c r="AE2261" i="6" s="1"/>
  <c r="AC2264" i="6"/>
  <c r="AD2264" i="6" s="1"/>
  <c r="AE2264" i="6" s="1"/>
  <c r="AD2278" i="6"/>
  <c r="AE2278" i="6" s="1"/>
  <c r="Z2308" i="6"/>
  <c r="Z2312" i="6"/>
  <c r="Z2316" i="6"/>
  <c r="X2319" i="6"/>
  <c r="X2332" i="6"/>
  <c r="X2341" i="6"/>
  <c r="AD2341" i="6" s="1"/>
  <c r="AE2341" i="6" s="1"/>
  <c r="X2345" i="6"/>
  <c r="AD2345" i="6" s="1"/>
  <c r="AE2345" i="6" s="1"/>
  <c r="X2354" i="6"/>
  <c r="AD2354" i="6" s="1"/>
  <c r="AE2354" i="6" s="1"/>
  <c r="AC2356" i="6"/>
  <c r="X2362" i="6"/>
  <c r="X2368" i="6"/>
  <c r="AD2368" i="6" s="1"/>
  <c r="AE2368" i="6" s="1"/>
  <c r="AC2369" i="6"/>
  <c r="AD2369" i="6" s="1"/>
  <c r="AE2369" i="6" s="1"/>
  <c r="Z2371" i="6"/>
  <c r="AC2371" i="6"/>
  <c r="X2472" i="6"/>
  <c r="AC2475" i="6"/>
  <c r="Z2475" i="6"/>
  <c r="X2484" i="6"/>
  <c r="X2499" i="6"/>
  <c r="X2542" i="6"/>
  <c r="AD2542" i="6" s="1"/>
  <c r="AE2542" i="6" s="1"/>
  <c r="Z2710" i="6"/>
  <c r="AC2710" i="6"/>
  <c r="AD2710" i="6" s="1"/>
  <c r="AE2710" i="6" s="1"/>
  <c r="X2217" i="6"/>
  <c r="AD2217" i="6" s="1"/>
  <c r="AE2217" i="6" s="1"/>
  <c r="X2221" i="6"/>
  <c r="X2245" i="6"/>
  <c r="AD2245" i="6" s="1"/>
  <c r="AE2245" i="6" s="1"/>
  <c r="X2276" i="6"/>
  <c r="X2279" i="6"/>
  <c r="AD2279" i="6" s="1"/>
  <c r="AE2279" i="6" s="1"/>
  <c r="X2299" i="6"/>
  <c r="X2302" i="6"/>
  <c r="AD2302" i="6" s="1"/>
  <c r="AE2302" i="6" s="1"/>
  <c r="AD2334" i="6"/>
  <c r="AE2334" i="6" s="1"/>
  <c r="X2349" i="6"/>
  <c r="X2353" i="6"/>
  <c r="AD2353" i="6" s="1"/>
  <c r="AE2353" i="6" s="1"/>
  <c r="X2358" i="6"/>
  <c r="AD2358" i="6" s="1"/>
  <c r="AE2358" i="6" s="1"/>
  <c r="X2389" i="6"/>
  <c r="Z2403" i="6"/>
  <c r="AC2403" i="6"/>
  <c r="AD2403" i="6" s="1"/>
  <c r="AE2403" i="6" s="1"/>
  <c r="Z2419" i="6"/>
  <c r="AC2419" i="6"/>
  <c r="X2435" i="6"/>
  <c r="AD2435" i="6" s="1"/>
  <c r="AE2435" i="6" s="1"/>
  <c r="X2532" i="6"/>
  <c r="X2562" i="6"/>
  <c r="X2582" i="6"/>
  <c r="AD2282" i="6"/>
  <c r="AE2282" i="6" s="1"/>
  <c r="AC2288" i="6"/>
  <c r="AD2288" i="6" s="1"/>
  <c r="AE2288" i="6" s="1"/>
  <c r="AC2292" i="6"/>
  <c r="AD2292" i="6" s="1"/>
  <c r="AE2292" i="6" s="1"/>
  <c r="AD2309" i="6"/>
  <c r="AE2309" i="6" s="1"/>
  <c r="AD2313" i="6"/>
  <c r="AE2313" i="6" s="1"/>
  <c r="AC2324" i="6"/>
  <c r="AC2328" i="6"/>
  <c r="AC2332" i="6"/>
  <c r="AD2338" i="6"/>
  <c r="AE2338" i="6" s="1"/>
  <c r="AD2383" i="6"/>
  <c r="AE2383" i="6" s="1"/>
  <c r="Z2385" i="6"/>
  <c r="AC2385" i="6"/>
  <c r="AD2385" i="6" s="1"/>
  <c r="AE2385" i="6" s="1"/>
  <c r="X2405" i="6"/>
  <c r="X2416" i="6"/>
  <c r="X2418" i="6"/>
  <c r="X2440" i="6"/>
  <c r="AC2447" i="6"/>
  <c r="X2452" i="6"/>
  <c r="X2467" i="6"/>
  <c r="AC2514" i="6"/>
  <c r="X2522" i="6"/>
  <c r="X2525" i="6"/>
  <c r="X2545" i="6"/>
  <c r="X2557" i="6"/>
  <c r="X2564" i="6"/>
  <c r="X2570" i="6"/>
  <c r="X2576" i="6"/>
  <c r="AC2580" i="6"/>
  <c r="X2587" i="6"/>
  <c r="AC2588" i="6"/>
  <c r="AC2591" i="6"/>
  <c r="AC2603" i="6"/>
  <c r="AC2607" i="6"/>
  <c r="AC2609" i="6"/>
  <c r="AD2609" i="6" s="1"/>
  <c r="AE2609" i="6" s="1"/>
  <c r="X2621" i="6"/>
  <c r="X2624" i="6"/>
  <c r="AC2636" i="6"/>
  <c r="AC2644" i="6"/>
  <c r="AC2654" i="6"/>
  <c r="AC2673" i="6"/>
  <c r="X2675" i="6"/>
  <c r="AD2675" i="6" s="1"/>
  <c r="AE2675" i="6" s="1"/>
  <c r="AC2679" i="6"/>
  <c r="AC2681" i="6"/>
  <c r="Z2681" i="6"/>
  <c r="Z2686" i="6"/>
  <c r="AC2686" i="6"/>
  <c r="AD2686" i="6" s="1"/>
  <c r="AE2686" i="6" s="1"/>
  <c r="AC2696" i="6"/>
  <c r="Z2696" i="6"/>
  <c r="X2719" i="6"/>
  <c r="X2757" i="6"/>
  <c r="Z2761" i="6"/>
  <c r="AC2766" i="6"/>
  <c r="AD2768" i="6"/>
  <c r="AE2768" i="6" s="1"/>
  <c r="X2776" i="6"/>
  <c r="Z2785" i="6"/>
  <c r="AC2785" i="6"/>
  <c r="AD2785" i="6" s="1"/>
  <c r="AE2785" i="6" s="1"/>
  <c r="X2835" i="6"/>
  <c r="AC2836" i="6"/>
  <c r="AD2836" i="6" s="1"/>
  <c r="AE2836" i="6" s="1"/>
  <c r="X2382" i="6"/>
  <c r="X2400" i="6"/>
  <c r="AC2401" i="6"/>
  <c r="AD2401" i="6" s="1"/>
  <c r="AE2401" i="6" s="1"/>
  <c r="X2410" i="6"/>
  <c r="AC2411" i="6"/>
  <c r="AD2411" i="6" s="1"/>
  <c r="AE2411" i="6" s="1"/>
  <c r="X2422" i="6"/>
  <c r="AC2423" i="6"/>
  <c r="X2429" i="6"/>
  <c r="AC2440" i="6"/>
  <c r="X2451" i="6"/>
  <c r="AD2451" i="6" s="1"/>
  <c r="AE2451" i="6" s="1"/>
  <c r="X2454" i="6"/>
  <c r="X2460" i="6"/>
  <c r="X2463" i="6"/>
  <c r="X2474" i="6"/>
  <c r="X2483" i="6"/>
  <c r="X2509" i="6"/>
  <c r="AD2509" i="6" s="1"/>
  <c r="AE2509" i="6" s="1"/>
  <c r="X2518" i="6"/>
  <c r="X2531" i="6"/>
  <c r="AD2538" i="6"/>
  <c r="AE2538" i="6" s="1"/>
  <c r="AC2545" i="6"/>
  <c r="AC2595" i="6"/>
  <c r="AD2595" i="6" s="1"/>
  <c r="AE2595" i="6" s="1"/>
  <c r="X2639" i="6"/>
  <c r="AD2639" i="6" s="1"/>
  <c r="AE2639" i="6" s="1"/>
  <c r="AC2683" i="6"/>
  <c r="AD2683" i="6" s="1"/>
  <c r="AE2683" i="6" s="1"/>
  <c r="AD2687" i="6"/>
  <c r="AE2687" i="6" s="1"/>
  <c r="AD2715" i="6"/>
  <c r="AE2715" i="6" s="1"/>
  <c r="AC2724" i="6"/>
  <c r="Z2724" i="6"/>
  <c r="AC2735" i="6"/>
  <c r="Z2742" i="6"/>
  <c r="AC2742" i="6"/>
  <c r="AD2742" i="6" s="1"/>
  <c r="AE2742" i="6" s="1"/>
  <c r="AC2745" i="6"/>
  <c r="Z2745" i="6"/>
  <c r="Z2750" i="6"/>
  <c r="AC2750" i="6"/>
  <c r="AD2750" i="6" s="1"/>
  <c r="AE2750" i="6" s="1"/>
  <c r="AC2757" i="6"/>
  <c r="Z2757" i="6"/>
  <c r="AC2798" i="6"/>
  <c r="Z2798" i="6"/>
  <c r="AC2810" i="6"/>
  <c r="Z2810" i="6"/>
  <c r="AD2854" i="6"/>
  <c r="AE2854" i="6" s="1"/>
  <c r="AC2868" i="6"/>
  <c r="Z2868" i="6"/>
  <c r="AD2420" i="6"/>
  <c r="AE2420" i="6" s="1"/>
  <c r="AD2455" i="6"/>
  <c r="AE2455" i="6" s="1"/>
  <c r="AD2461" i="6"/>
  <c r="AE2461" i="6" s="1"/>
  <c r="Z2548" i="6"/>
  <c r="AC2590" i="6"/>
  <c r="AC2599" i="6"/>
  <c r="AD2599" i="6" s="1"/>
  <c r="AE2599" i="6" s="1"/>
  <c r="X2610" i="6"/>
  <c r="AD2648" i="6"/>
  <c r="AE2648" i="6" s="1"/>
  <c r="AC2667" i="6"/>
  <c r="AD2667" i="6" s="1"/>
  <c r="AE2667" i="6" s="1"/>
  <c r="AC2670" i="6"/>
  <c r="AD2670" i="6" s="1"/>
  <c r="AE2670" i="6" s="1"/>
  <c r="Z2678" i="6"/>
  <c r="AC2678" i="6"/>
  <c r="Z2693" i="6"/>
  <c r="X2769" i="6"/>
  <c r="AC2829" i="6"/>
  <c r="AD2829" i="6" s="1"/>
  <c r="AE2829" i="6" s="1"/>
  <c r="X2374" i="6"/>
  <c r="X2376" i="6"/>
  <c r="X2379" i="6"/>
  <c r="AD2379" i="6" s="1"/>
  <c r="AE2379" i="6" s="1"/>
  <c r="AC2382" i="6"/>
  <c r="X2384" i="6"/>
  <c r="X2404" i="6"/>
  <c r="AC2410" i="6"/>
  <c r="X2417" i="6"/>
  <c r="X2419" i="6"/>
  <c r="Z2420" i="6"/>
  <c r="AC2427" i="6"/>
  <c r="X2437" i="6"/>
  <c r="AC2443" i="6"/>
  <c r="X2445" i="6"/>
  <c r="X2447" i="6"/>
  <c r="Z2448" i="6"/>
  <c r="X2456" i="6"/>
  <c r="X2462" i="6"/>
  <c r="AD2462" i="6" s="1"/>
  <c r="AE2462" i="6" s="1"/>
  <c r="X2468" i="6"/>
  <c r="X2479" i="6"/>
  <c r="AC2483" i="6"/>
  <c r="Z2491" i="6"/>
  <c r="X2512" i="6"/>
  <c r="X2514" i="6"/>
  <c r="AC2522" i="6"/>
  <c r="AD2522" i="6" s="1"/>
  <c r="AE2522" i="6" s="1"/>
  <c r="AC2525" i="6"/>
  <c r="X2530" i="6"/>
  <c r="AD2530" i="6" s="1"/>
  <c r="AE2530" i="6" s="1"/>
  <c r="AC2535" i="6"/>
  <c r="AC2547" i="6"/>
  <c r="X2563" i="6"/>
  <c r="AC2564" i="6"/>
  <c r="X2572" i="6"/>
  <c r="AC2584" i="6"/>
  <c r="AD2584" i="6" s="1"/>
  <c r="AE2584" i="6" s="1"/>
  <c r="X2586" i="6"/>
  <c r="X2591" i="6"/>
  <c r="Z2599" i="6"/>
  <c r="X2604" i="6"/>
  <c r="X2607" i="6"/>
  <c r="X2628" i="6"/>
  <c r="AD2628" i="6" s="1"/>
  <c r="AE2628" i="6" s="1"/>
  <c r="AC2629" i="6"/>
  <c r="X2636" i="6"/>
  <c r="AD2636" i="6" s="1"/>
  <c r="AE2636" i="6" s="1"/>
  <c r="X2649" i="6"/>
  <c r="AC2652" i="6"/>
  <c r="AD2652" i="6" s="1"/>
  <c r="AE2652" i="6" s="1"/>
  <c r="AC2660" i="6"/>
  <c r="Z2660" i="6"/>
  <c r="X2666" i="6"/>
  <c r="Z2700" i="6"/>
  <c r="Z2702" i="6"/>
  <c r="AC2702" i="6"/>
  <c r="X2720" i="6"/>
  <c r="X2723" i="6"/>
  <c r="X2730" i="6"/>
  <c r="AC2782" i="6"/>
  <c r="AD2782" i="6" s="1"/>
  <c r="AE2782" i="6" s="1"/>
  <c r="Z2782" i="6"/>
  <c r="AC2788" i="6"/>
  <c r="AD2788" i="6" s="1"/>
  <c r="AE2788" i="6" s="1"/>
  <c r="Z2824" i="6"/>
  <c r="AC2844" i="6"/>
  <c r="AD2844" i="6" s="1"/>
  <c r="AE2844" i="6" s="1"/>
  <c r="Z2844" i="6"/>
  <c r="X2852" i="6"/>
  <c r="Z2971" i="6"/>
  <c r="AC2971" i="6"/>
  <c r="AD2971" i="6" s="1"/>
  <c r="AE2971" i="6" s="1"/>
  <c r="X2394" i="6"/>
  <c r="AC2402" i="6"/>
  <c r="X2412" i="6"/>
  <c r="X2428" i="6"/>
  <c r="X2436" i="6"/>
  <c r="X2444" i="6"/>
  <c r="X2473" i="6"/>
  <c r="AC2477" i="6"/>
  <c r="AD2477" i="6" s="1"/>
  <c r="AE2477" i="6" s="1"/>
  <c r="X2493" i="6"/>
  <c r="X2497" i="6"/>
  <c r="AC2498" i="6"/>
  <c r="X2500" i="6"/>
  <c r="X2517" i="6"/>
  <c r="AD2517" i="6" s="1"/>
  <c r="AE2517" i="6" s="1"/>
  <c r="X2523" i="6"/>
  <c r="X2533" i="6"/>
  <c r="AD2533" i="6" s="1"/>
  <c r="AE2533" i="6" s="1"/>
  <c r="X2549" i="6"/>
  <c r="X2555" i="6"/>
  <c r="X2571" i="6"/>
  <c r="X2593" i="6"/>
  <c r="AD2593" i="6" s="1"/>
  <c r="AE2593" i="6" s="1"/>
  <c r="X2598" i="6"/>
  <c r="X2614" i="6"/>
  <c r="AD2615" i="6"/>
  <c r="AE2615" i="6" s="1"/>
  <c r="X2617" i="6"/>
  <c r="X2625" i="6"/>
  <c r="AD2625" i="6" s="1"/>
  <c r="AE2625" i="6" s="1"/>
  <c r="AD2626" i="6"/>
  <c r="AE2626" i="6" s="1"/>
  <c r="AC2631" i="6"/>
  <c r="X2651" i="6"/>
  <c r="AD2655" i="6"/>
  <c r="AE2655" i="6" s="1"/>
  <c r="AD2672" i="6"/>
  <c r="AE2672" i="6" s="1"/>
  <c r="X2679" i="6"/>
  <c r="Z2714" i="6"/>
  <c r="AC2714" i="6"/>
  <c r="AD2714" i="6" s="1"/>
  <c r="AE2714" i="6" s="1"/>
  <c r="AC2716" i="6"/>
  <c r="Z2716" i="6"/>
  <c r="Z2734" i="6"/>
  <c r="AC2734" i="6"/>
  <c r="AD2747" i="6"/>
  <c r="AE2747" i="6" s="1"/>
  <c r="Z2773" i="6"/>
  <c r="AC2773" i="6"/>
  <c r="AD2773" i="6" s="1"/>
  <c r="AE2773" i="6" s="1"/>
  <c r="X2779" i="6"/>
  <c r="AD2795" i="6"/>
  <c r="AE2795" i="6" s="1"/>
  <c r="X2801" i="6"/>
  <c r="Z2666" i="6"/>
  <c r="AC2666" i="6"/>
  <c r="X2673" i="6"/>
  <c r="X2691" i="6"/>
  <c r="X2703" i="6"/>
  <c r="X2705" i="6"/>
  <c r="Z2746" i="6"/>
  <c r="AC2746" i="6"/>
  <c r="AD2746" i="6" s="1"/>
  <c r="AE2746" i="6" s="1"/>
  <c r="AC2749" i="6"/>
  <c r="Z2749" i="6"/>
  <c r="Z2754" i="6"/>
  <c r="AC2754" i="6"/>
  <c r="AC2756" i="6"/>
  <c r="AD2756" i="6" s="1"/>
  <c r="AE2756" i="6" s="1"/>
  <c r="Z2756" i="6"/>
  <c r="AC2792" i="6"/>
  <c r="Z2792" i="6"/>
  <c r="Z2806" i="6"/>
  <c r="AC2806" i="6"/>
  <c r="AD2806" i="6" s="1"/>
  <c r="AE2806" i="6" s="1"/>
  <c r="X2847" i="6"/>
  <c r="AC2936" i="6"/>
  <c r="Z2936" i="6"/>
  <c r="Z2641" i="6"/>
  <c r="Z2779" i="6"/>
  <c r="AC2779" i="6"/>
  <c r="AC2819" i="6"/>
  <c r="X2647" i="6"/>
  <c r="AD2647" i="6" s="1"/>
  <c r="AE2647" i="6" s="1"/>
  <c r="X2650" i="6"/>
  <c r="X2668" i="6"/>
  <c r="AC2669" i="6"/>
  <c r="X2671" i="6"/>
  <c r="AD2671" i="6" s="1"/>
  <c r="AE2671" i="6" s="1"/>
  <c r="X2674" i="6"/>
  <c r="X2678" i="6"/>
  <c r="AC2685" i="6"/>
  <c r="X2708" i="6"/>
  <c r="AC2709" i="6"/>
  <c r="AC2720" i="6"/>
  <c r="X2740" i="6"/>
  <c r="AC2741" i="6"/>
  <c r="X2752" i="6"/>
  <c r="AC2753" i="6"/>
  <c r="AC2760" i="6"/>
  <c r="AD2760" i="6" s="1"/>
  <c r="AE2760" i="6" s="1"/>
  <c r="AC2771" i="6"/>
  <c r="X2784" i="6"/>
  <c r="X2789" i="6"/>
  <c r="X2792" i="6"/>
  <c r="AC2804" i="6"/>
  <c r="X2815" i="6"/>
  <c r="AD2815" i="6" s="1"/>
  <c r="AE2815" i="6" s="1"/>
  <c r="X2823" i="6"/>
  <c r="X2830" i="6"/>
  <c r="AD2830" i="6" s="1"/>
  <c r="AE2830" i="6" s="1"/>
  <c r="AC2835" i="6"/>
  <c r="X2843" i="6"/>
  <c r="X2846" i="6"/>
  <c r="AC2850" i="6"/>
  <c r="Z2864" i="6"/>
  <c r="X2868" i="6"/>
  <c r="Z2891" i="6"/>
  <c r="AC2891" i="6"/>
  <c r="AC2948" i="6"/>
  <c r="AD2948" i="6" s="1"/>
  <c r="AE2948" i="6" s="1"/>
  <c r="AC2958" i="6"/>
  <c r="AC2985" i="6"/>
  <c r="Z2985" i="6"/>
  <c r="X3006" i="6"/>
  <c r="X3014" i="6"/>
  <c r="AD3014" i="6" s="1"/>
  <c r="AE3014" i="6" s="1"/>
  <c r="AC3015" i="6"/>
  <c r="Z3015" i="6"/>
  <c r="Z3019" i="6"/>
  <c r="AC3019" i="6"/>
  <c r="Z3039" i="6"/>
  <c r="AD3082" i="6"/>
  <c r="AE3082" i="6" s="1"/>
  <c r="AC2662" i="6"/>
  <c r="AC2668" i="6"/>
  <c r="AD2668" i="6" s="1"/>
  <c r="AE2668" i="6" s="1"/>
  <c r="X2677" i="6"/>
  <c r="AD2684" i="6"/>
  <c r="AE2684" i="6" s="1"/>
  <c r="AC2705" i="6"/>
  <c r="AC2708" i="6"/>
  <c r="AC2737" i="6"/>
  <c r="AC2740" i="6"/>
  <c r="AC2752" i="6"/>
  <c r="AD2752" i="6" s="1"/>
  <c r="AE2752" i="6" s="1"/>
  <c r="AC2803" i="6"/>
  <c r="AD2805" i="6"/>
  <c r="AE2805" i="6" s="1"/>
  <c r="AC2863" i="6"/>
  <c r="Z2863" i="6"/>
  <c r="AD2931" i="6"/>
  <c r="AE2931" i="6" s="1"/>
  <c r="AC3034" i="6"/>
  <c r="Z3036" i="6"/>
  <c r="AC3036" i="6"/>
  <c r="AC2656" i="6"/>
  <c r="AD2656" i="6" s="1"/>
  <c r="AE2656" i="6" s="1"/>
  <c r="X2658" i="6"/>
  <c r="AD2658" i="6" s="1"/>
  <c r="AE2658" i="6" s="1"/>
  <c r="X2661" i="6"/>
  <c r="X2663" i="6"/>
  <c r="Z2668" i="6"/>
  <c r="X2676" i="6"/>
  <c r="AD2676" i="6" s="1"/>
  <c r="AE2676" i="6" s="1"/>
  <c r="AC2677" i="6"/>
  <c r="AC2699" i="6"/>
  <c r="Z2705" i="6"/>
  <c r="Z2708" i="6"/>
  <c r="AC2712" i="6"/>
  <c r="AD2712" i="6" s="1"/>
  <c r="AE2712" i="6" s="1"/>
  <c r="AC2727" i="6"/>
  <c r="X2732" i="6"/>
  <c r="AC2733" i="6"/>
  <c r="Z2737" i="6"/>
  <c r="Z2740" i="6"/>
  <c r="AC2744" i="6"/>
  <c r="AC2748" i="6"/>
  <c r="Z2752" i="6"/>
  <c r="X2764" i="6"/>
  <c r="X2772" i="6"/>
  <c r="AC2787" i="6"/>
  <c r="AD2787" i="6" s="1"/>
  <c r="AE2787" i="6" s="1"/>
  <c r="X2791" i="6"/>
  <c r="X2796" i="6"/>
  <c r="Z2803" i="6"/>
  <c r="X2814" i="6"/>
  <c r="AC2832" i="6"/>
  <c r="AD2832" i="6" s="1"/>
  <c r="AE2832" i="6" s="1"/>
  <c r="X2839" i="6"/>
  <c r="AD2839" i="6" s="1"/>
  <c r="AE2839" i="6" s="1"/>
  <c r="X2842" i="6"/>
  <c r="Z2846" i="6"/>
  <c r="X2851" i="6"/>
  <c r="X2867" i="6"/>
  <c r="X2876" i="6"/>
  <c r="X2885" i="6"/>
  <c r="Z2897" i="6"/>
  <c r="AC2897" i="6"/>
  <c r="X2975" i="6"/>
  <c r="AD2975" i="6" s="1"/>
  <c r="AE2975" i="6" s="1"/>
  <c r="Z3151" i="6"/>
  <c r="AC3151" i="6"/>
  <c r="AC2701" i="6"/>
  <c r="AC2704" i="6"/>
  <c r="AD2704" i="6" s="1"/>
  <c r="AE2704" i="6" s="1"/>
  <c r="AD2719" i="6"/>
  <c r="AE2719" i="6" s="1"/>
  <c r="AD2723" i="6"/>
  <c r="AE2723" i="6" s="1"/>
  <c r="AC2729" i="6"/>
  <c r="AC2736" i="6"/>
  <c r="AD2736" i="6" s="1"/>
  <c r="AE2736" i="6" s="1"/>
  <c r="AD2765" i="6"/>
  <c r="AE2765" i="6" s="1"/>
  <c r="AD2797" i="6"/>
  <c r="AE2797" i="6" s="1"/>
  <c r="AD2818" i="6"/>
  <c r="AE2818" i="6" s="1"/>
  <c r="AC2860" i="6"/>
  <c r="AD2860" i="6" s="1"/>
  <c r="AE2860" i="6" s="1"/>
  <c r="Z2860" i="6"/>
  <c r="AC2874" i="6"/>
  <c r="AD2874" i="6" s="1"/>
  <c r="AE2874" i="6" s="1"/>
  <c r="Z2874" i="6"/>
  <c r="AD2895" i="6"/>
  <c r="AE2895" i="6" s="1"/>
  <c r="AD2902" i="6"/>
  <c r="AE2902" i="6" s="1"/>
  <c r="AD2955" i="6"/>
  <c r="AE2955" i="6" s="1"/>
  <c r="AC3008" i="6"/>
  <c r="Z3008" i="6"/>
  <c r="Z3016" i="6"/>
  <c r="AC3016" i="6"/>
  <c r="AD3016" i="6" s="1"/>
  <c r="AE3016" i="6" s="1"/>
  <c r="X2660" i="6"/>
  <c r="AC2663" i="6"/>
  <c r="X2696" i="6"/>
  <c r="AC2697" i="6"/>
  <c r="Z2701" i="6"/>
  <c r="Z2704" i="6"/>
  <c r="X2706" i="6"/>
  <c r="AD2706" i="6" s="1"/>
  <c r="AE2706" i="6" s="1"/>
  <c r="X2724" i="6"/>
  <c r="AC2725" i="6"/>
  <c r="AD2725" i="6" s="1"/>
  <c r="AE2725" i="6" s="1"/>
  <c r="Z2729" i="6"/>
  <c r="AC2732" i="6"/>
  <c r="Z2736" i="6"/>
  <c r="X2738" i="6"/>
  <c r="X2766" i="6"/>
  <c r="X2777" i="6"/>
  <c r="X2798" i="6"/>
  <c r="X2810" i="6"/>
  <c r="AC2811" i="6"/>
  <c r="AC2814" i="6"/>
  <c r="X2816" i="6"/>
  <c r="X2819" i="6"/>
  <c r="AC2822" i="6"/>
  <c r="X2826" i="6"/>
  <c r="AD2826" i="6" s="1"/>
  <c r="AE2826" i="6" s="1"/>
  <c r="X2831" i="6"/>
  <c r="X2838" i="6"/>
  <c r="X2841" i="6"/>
  <c r="AD2841" i="6" s="1"/>
  <c r="AE2841" i="6" s="1"/>
  <c r="AC2851" i="6"/>
  <c r="X2853" i="6"/>
  <c r="AC2857" i="6"/>
  <c r="AD2857" i="6" s="1"/>
  <c r="AE2857" i="6" s="1"/>
  <c r="X2894" i="6"/>
  <c r="X2898" i="6"/>
  <c r="AD2898" i="6" s="1"/>
  <c r="AE2898" i="6" s="1"/>
  <c r="X2905" i="6"/>
  <c r="AC2932" i="6"/>
  <c r="X2941" i="6"/>
  <c r="X2954" i="6"/>
  <c r="AC2981" i="6"/>
  <c r="Z2981" i="6"/>
  <c r="X2990" i="6"/>
  <c r="AC2878" i="6"/>
  <c r="Z2878" i="6"/>
  <c r="Z2887" i="6"/>
  <c r="AC2887" i="6"/>
  <c r="AD2887" i="6" s="1"/>
  <c r="AE2887" i="6" s="1"/>
  <c r="Z2901" i="6"/>
  <c r="AC2901" i="6"/>
  <c r="AC3002" i="6"/>
  <c r="X3017" i="6"/>
  <c r="AC3146" i="6"/>
  <c r="AD3146" i="6" s="1"/>
  <c r="AE3146" i="6" s="1"/>
  <c r="Z3146" i="6"/>
  <c r="Z3163" i="6"/>
  <c r="AC3163" i="6"/>
  <c r="Z2903" i="6"/>
  <c r="AC2903" i="6"/>
  <c r="Z2939" i="6"/>
  <c r="AC2939" i="6"/>
  <c r="Z2963" i="6"/>
  <c r="AC2963" i="6"/>
  <c r="AC2965" i="6"/>
  <c r="Z2965" i="6"/>
  <c r="AC2858" i="6"/>
  <c r="X2863" i="6"/>
  <c r="AC2875" i="6"/>
  <c r="AD2875" i="6" s="1"/>
  <c r="AE2875" i="6" s="1"/>
  <c r="AC2876" i="6"/>
  <c r="X2882" i="6"/>
  <c r="AC2892" i="6"/>
  <c r="X2903" i="6"/>
  <c r="X2911" i="6"/>
  <c r="AC2912" i="6"/>
  <c r="AD2912" i="6" s="1"/>
  <c r="AE2912" i="6" s="1"/>
  <c r="AC2917" i="6"/>
  <c r="AC2921" i="6"/>
  <c r="AD2921" i="6" s="1"/>
  <c r="AE2921" i="6" s="1"/>
  <c r="X2930" i="6"/>
  <c r="X2936" i="6"/>
  <c r="AC2949" i="6"/>
  <c r="AC2956" i="6"/>
  <c r="AD2956" i="6" s="1"/>
  <c r="AE2956" i="6" s="1"/>
  <c r="AC2961" i="6"/>
  <c r="X2965" i="6"/>
  <c r="AC2966" i="6"/>
  <c r="AC2973" i="6"/>
  <c r="AD2973" i="6" s="1"/>
  <c r="AE2973" i="6" s="1"/>
  <c r="X2980" i="6"/>
  <c r="X2983" i="6"/>
  <c r="AC2988" i="6"/>
  <c r="AD2988" i="6" s="1"/>
  <c r="AE2988" i="6" s="1"/>
  <c r="AC2994" i="6"/>
  <c r="AD2994" i="6" s="1"/>
  <c r="AE2994" i="6" s="1"/>
  <c r="X3008" i="6"/>
  <c r="X3011" i="6"/>
  <c r="AC3012" i="6"/>
  <c r="AD3012" i="6" s="1"/>
  <c r="AE3012" i="6" s="1"/>
  <c r="X3015" i="6"/>
  <c r="X3019" i="6"/>
  <c r="X3026" i="6"/>
  <c r="X3031" i="6"/>
  <c r="X3036" i="6"/>
  <c r="AC3037" i="6"/>
  <c r="AD3037" i="6" s="1"/>
  <c r="AE3037" i="6" s="1"/>
  <c r="X3051" i="6"/>
  <c r="AC3064" i="6"/>
  <c r="AD3064" i="6" s="1"/>
  <c r="AE3064" i="6" s="1"/>
  <c r="X3088" i="6"/>
  <c r="X3091" i="6"/>
  <c r="AC3102" i="6"/>
  <c r="AD3102" i="6" s="1"/>
  <c r="AE3102" i="6" s="1"/>
  <c r="X3106" i="6"/>
  <c r="X3109" i="6"/>
  <c r="X3119" i="6"/>
  <c r="X3121" i="6"/>
  <c r="X3131" i="6"/>
  <c r="X3141" i="6"/>
  <c r="AC3147" i="6"/>
  <c r="X3180" i="6"/>
  <c r="X3192" i="6"/>
  <c r="X13" i="6"/>
  <c r="X3075" i="6"/>
  <c r="X3114" i="6"/>
  <c r="X3123" i="6"/>
  <c r="X3143" i="6"/>
  <c r="X2929" i="6"/>
  <c r="X2962" i="6"/>
  <c r="X2969" i="6"/>
  <c r="X2979" i="6"/>
  <c r="AD2979" i="6" s="1"/>
  <c r="AE2979" i="6" s="1"/>
  <c r="AC2983" i="6"/>
  <c r="AC2990" i="6"/>
  <c r="AC2991" i="6"/>
  <c r="AD2991" i="6" s="1"/>
  <c r="AE2991" i="6" s="1"/>
  <c r="AC2993" i="6"/>
  <c r="AD2993" i="6" s="1"/>
  <c r="AE2993" i="6" s="1"/>
  <c r="AC2999" i="6"/>
  <c r="AD2999" i="6" s="1"/>
  <c r="AE2999" i="6" s="1"/>
  <c r="X3001" i="6"/>
  <c r="X3003" i="6"/>
  <c r="AD3003" i="6" s="1"/>
  <c r="AE3003" i="6" s="1"/>
  <c r="X3021" i="6"/>
  <c r="X3023" i="6"/>
  <c r="X3035" i="6"/>
  <c r="X3053" i="6"/>
  <c r="X3058" i="6"/>
  <c r="X3074" i="6"/>
  <c r="AC3078" i="6"/>
  <c r="AC3081" i="6"/>
  <c r="AD3081" i="6" s="1"/>
  <c r="AE3081" i="6" s="1"/>
  <c r="X3103" i="6"/>
  <c r="X3105" i="6"/>
  <c r="X3118" i="6"/>
  <c r="X3125" i="6"/>
  <c r="AD3125" i="6" s="1"/>
  <c r="AE3125" i="6" s="1"/>
  <c r="AC3126" i="6"/>
  <c r="AC3136" i="6"/>
  <c r="AD3136" i="6" s="1"/>
  <c r="AE3136" i="6" s="1"/>
  <c r="X3138" i="6"/>
  <c r="X3140" i="6"/>
  <c r="X3153" i="6"/>
  <c r="X3157" i="6"/>
  <c r="AC3172" i="6"/>
  <c r="X3176" i="6"/>
  <c r="X3184" i="6"/>
  <c r="AC2867" i="6"/>
  <c r="AC2882" i="6"/>
  <c r="AD2882" i="6" s="1"/>
  <c r="AE2882" i="6" s="1"/>
  <c r="AC2977" i="6"/>
  <c r="AC3001" i="6"/>
  <c r="AC3004" i="6"/>
  <c r="AD3004" i="6" s="1"/>
  <c r="AE3004" i="6" s="1"/>
  <c r="AC3011" i="6"/>
  <c r="AC3046" i="6"/>
  <c r="AC3098" i="6"/>
  <c r="AD3098" i="6" s="1"/>
  <c r="AE3098" i="6" s="1"/>
  <c r="AC3109" i="6"/>
  <c r="X3147" i="6"/>
  <c r="X3164" i="6"/>
  <c r="AD3165" i="6"/>
  <c r="AE3165" i="6" s="1"/>
  <c r="X3169" i="6"/>
  <c r="AC3185" i="6"/>
  <c r="X12" i="6"/>
  <c r="AC2852" i="6"/>
  <c r="AD2852" i="6" s="1"/>
  <c r="AE2852" i="6" s="1"/>
  <c r="AC2855" i="6"/>
  <c r="AD2855" i="6" s="1"/>
  <c r="AE2855" i="6" s="1"/>
  <c r="X2861" i="6"/>
  <c r="AD2861" i="6" s="1"/>
  <c r="AE2861" i="6" s="1"/>
  <c r="Z2867" i="6"/>
  <c r="X2869" i="6"/>
  <c r="X2880" i="6"/>
  <c r="X2883" i="6"/>
  <c r="AC2894" i="6"/>
  <c r="X2904" i="6"/>
  <c r="AC2916" i="6"/>
  <c r="Z2932" i="6"/>
  <c r="X2937" i="6"/>
  <c r="AC2944" i="6"/>
  <c r="AC2947" i="6"/>
  <c r="AD2947" i="6" s="1"/>
  <c r="AE2947" i="6" s="1"/>
  <c r="X2952" i="6"/>
  <c r="AC2962" i="6"/>
  <c r="AC2969" i="6"/>
  <c r="Z2977" i="6"/>
  <c r="AC2987" i="6"/>
  <c r="AD2987" i="6" s="1"/>
  <c r="AE2987" i="6" s="1"/>
  <c r="X2989" i="6"/>
  <c r="Z3001" i="6"/>
  <c r="Z3004" i="6"/>
  <c r="AC3010" i="6"/>
  <c r="AD3010" i="6" s="1"/>
  <c r="AE3010" i="6" s="1"/>
  <c r="X3013" i="6"/>
  <c r="Z3018" i="6"/>
  <c r="X3020" i="6"/>
  <c r="AD3020" i="6" s="1"/>
  <c r="AE3020" i="6" s="1"/>
  <c r="AC3021" i="6"/>
  <c r="AC3023" i="6"/>
  <c r="X3032" i="6"/>
  <c r="X3042" i="6"/>
  <c r="X3047" i="6"/>
  <c r="X3052" i="6"/>
  <c r="AD3052" i="6" s="1"/>
  <c r="AE3052" i="6" s="1"/>
  <c r="AC3053" i="6"/>
  <c r="X3069" i="6"/>
  <c r="AD3069" i="6" s="1"/>
  <c r="AE3069" i="6" s="1"/>
  <c r="AC3074" i="6"/>
  <c r="AD3074" i="6" s="1"/>
  <c r="AE3074" i="6" s="1"/>
  <c r="X3076" i="6"/>
  <c r="AC3080" i="6"/>
  <c r="Z3098" i="6"/>
  <c r="X3113" i="6"/>
  <c r="X3115" i="6"/>
  <c r="AC3128" i="6"/>
  <c r="AD3128" i="6" s="1"/>
  <c r="AE3128" i="6" s="1"/>
  <c r="X3152" i="6"/>
  <c r="AD3177" i="6"/>
  <c r="AE3177" i="6" s="1"/>
  <c r="X3181" i="6"/>
  <c r="AD3181" i="6" s="1"/>
  <c r="AE3181" i="6" s="1"/>
  <c r="X3186" i="6"/>
  <c r="X3083" i="6"/>
  <c r="AD3085" i="6"/>
  <c r="AE3085" i="6" s="1"/>
  <c r="AD2862" i="6"/>
  <c r="AE2862" i="6" s="1"/>
  <c r="AC2883" i="6"/>
  <c r="AD2883" i="6" s="1"/>
  <c r="AE2883" i="6" s="1"/>
  <c r="X2897" i="6"/>
  <c r="AD2897" i="6" s="1"/>
  <c r="AE2897" i="6" s="1"/>
  <c r="X2917" i="6"/>
  <c r="AC2937" i="6"/>
  <c r="AC2959" i="6"/>
  <c r="AD2959" i="6" s="1"/>
  <c r="AE2959" i="6" s="1"/>
  <c r="X2963" i="6"/>
  <c r="X2968" i="6"/>
  <c r="X2978" i="6"/>
  <c r="AD2978" i="6" s="1"/>
  <c r="AE2978" i="6" s="1"/>
  <c r="AC2986" i="6"/>
  <c r="AC2992" i="6"/>
  <c r="AD2992" i="6" s="1"/>
  <c r="AE2992" i="6" s="1"/>
  <c r="X2996" i="6"/>
  <c r="X3002" i="6"/>
  <c r="AC3006" i="6"/>
  <c r="X3009" i="6"/>
  <c r="X3034" i="6"/>
  <c r="X3039" i="6"/>
  <c r="AD3039" i="6" s="1"/>
  <c r="AE3039" i="6" s="1"/>
  <c r="X3044" i="6"/>
  <c r="AC3050" i="6"/>
  <c r="AD3050" i="6" s="1"/>
  <c r="AE3050" i="6" s="1"/>
  <c r="X3057" i="6"/>
  <c r="X3078" i="6"/>
  <c r="AC3079" i="6"/>
  <c r="AC3083" i="6"/>
  <c r="AD3083" i="6" s="1"/>
  <c r="AE3083" i="6" s="1"/>
  <c r="AC3084" i="6"/>
  <c r="AD3084" i="6" s="1"/>
  <c r="AE3084" i="6" s="1"/>
  <c r="X3086" i="6"/>
  <c r="AD3086" i="6" s="1"/>
  <c r="AE3086" i="6" s="1"/>
  <c r="X3094" i="6"/>
  <c r="AD3094" i="6" s="1"/>
  <c r="AE3094" i="6" s="1"/>
  <c r="AC3097" i="6"/>
  <c r="X3104" i="6"/>
  <c r="AC3105" i="6"/>
  <c r="AD3105" i="6" s="1"/>
  <c r="AE3105" i="6" s="1"/>
  <c r="AC3108" i="6"/>
  <c r="AC3120" i="6"/>
  <c r="AC3144" i="6"/>
  <c r="X3151" i="6"/>
  <c r="AD3151" i="6" s="1"/>
  <c r="AE3151" i="6" s="1"/>
  <c r="X3163" i="6"/>
  <c r="X3168" i="6"/>
  <c r="AC3191" i="6"/>
  <c r="AD3191" i="6" s="1"/>
  <c r="AE3191" i="6" s="1"/>
  <c r="X3195" i="6"/>
  <c r="AD95" i="6"/>
  <c r="AE95" i="6" s="1"/>
  <c r="Z44" i="6"/>
  <c r="AC47" i="6"/>
  <c r="AC52" i="6"/>
  <c r="AD52" i="6" s="1"/>
  <c r="AE52" i="6" s="1"/>
  <c r="AC46" i="6"/>
  <c r="AC51" i="6"/>
  <c r="AD51" i="6" s="1"/>
  <c r="AE51" i="6" s="1"/>
  <c r="AD31" i="6"/>
  <c r="AE31" i="6" s="1"/>
  <c r="AD44" i="6"/>
  <c r="AE44" i="6" s="1"/>
  <c r="AC35" i="6"/>
  <c r="AC40" i="6"/>
  <c r="AD40" i="6" s="1"/>
  <c r="AE40" i="6" s="1"/>
  <c r="AC42" i="6"/>
  <c r="AD42" i="6" s="1"/>
  <c r="AE42" i="6" s="1"/>
  <c r="AC32" i="6"/>
  <c r="AD32" i="6" s="1"/>
  <c r="AE32" i="6" s="1"/>
  <c r="AC36" i="6"/>
  <c r="X36" i="6"/>
  <c r="AC25" i="6"/>
  <c r="AD25" i="6" s="1"/>
  <c r="AE25" i="6" s="1"/>
  <c r="Z22" i="6"/>
  <c r="AD22" i="6"/>
  <c r="AE22" i="6" s="1"/>
  <c r="AC21" i="6"/>
  <c r="AC19" i="6"/>
  <c r="AC17" i="6"/>
  <c r="AD17" i="6" s="1"/>
  <c r="AE17" i="6" s="1"/>
  <c r="AC15" i="6"/>
  <c r="AC9" i="6"/>
  <c r="AD11" i="6"/>
  <c r="AE11" i="6" s="1"/>
  <c r="AC13" i="6"/>
  <c r="AD13" i="6" s="1"/>
  <c r="AE13" i="6" s="1"/>
  <c r="X727" i="5"/>
  <c r="AC45" i="5"/>
  <c r="AC427" i="5"/>
  <c r="AC327" i="5"/>
  <c r="AC80" i="5"/>
  <c r="AC612" i="5"/>
  <c r="AC615" i="5"/>
  <c r="X663" i="5"/>
  <c r="X140" i="5"/>
  <c r="X146" i="5"/>
  <c r="X166" i="5"/>
  <c r="X540" i="5"/>
  <c r="X171" i="5"/>
  <c r="AC516" i="5"/>
  <c r="AC657" i="5"/>
  <c r="AC141" i="5"/>
  <c r="AC144" i="5"/>
  <c r="X380" i="5"/>
  <c r="AC513" i="5"/>
  <c r="AC471" i="5"/>
  <c r="X23" i="5"/>
  <c r="X30" i="5"/>
  <c r="X347" i="5"/>
  <c r="X148" i="5"/>
  <c r="X181" i="5"/>
  <c r="X382" i="5"/>
  <c r="X708" i="5"/>
  <c r="X541" i="5"/>
  <c r="X550" i="5"/>
  <c r="X554" i="5"/>
  <c r="AC88" i="5"/>
  <c r="X653" i="5"/>
  <c r="X500" i="5"/>
  <c r="X821" i="5"/>
  <c r="X823" i="5"/>
  <c r="X97" i="5"/>
  <c r="AC696" i="5"/>
  <c r="X120" i="5"/>
  <c r="X122" i="5"/>
  <c r="X350" i="5"/>
  <c r="AC150" i="5"/>
  <c r="AC160" i="5"/>
  <c r="X230" i="5"/>
  <c r="AC139" i="5"/>
  <c r="X304" i="5"/>
  <c r="X306" i="5"/>
  <c r="X817" i="5"/>
  <c r="X313" i="5"/>
  <c r="X822" i="5"/>
  <c r="X68" i="5"/>
  <c r="X72" i="5"/>
  <c r="X75" i="5"/>
  <c r="AC345" i="5"/>
  <c r="AC122" i="5"/>
  <c r="X364" i="5"/>
  <c r="X664" i="5"/>
  <c r="AC697" i="5"/>
  <c r="X88" i="5"/>
  <c r="X92" i="5"/>
  <c r="X96" i="5"/>
  <c r="X98" i="5"/>
  <c r="AC796" i="5"/>
  <c r="AC820" i="5"/>
  <c r="X579" i="5"/>
  <c r="X425" i="5"/>
  <c r="X59" i="5"/>
  <c r="X61" i="5"/>
  <c r="X596" i="5"/>
  <c r="X437" i="5"/>
  <c r="X119" i="5"/>
  <c r="X144" i="5"/>
  <c r="X667" i="5"/>
  <c r="X457" i="5"/>
  <c r="X201" i="5"/>
  <c r="X693" i="5"/>
  <c r="AC739" i="5"/>
  <c r="AC746" i="5"/>
  <c r="AC748" i="5"/>
  <c r="X305" i="5"/>
  <c r="X804" i="5"/>
  <c r="X829" i="5"/>
  <c r="X154" i="5"/>
  <c r="AC205" i="5"/>
  <c r="X723" i="5"/>
  <c r="X283" i="5"/>
  <c r="X489" i="5"/>
  <c r="X285" i="5"/>
  <c r="X529" i="5"/>
  <c r="X533" i="5"/>
  <c r="X33" i="5"/>
  <c r="AC550" i="5"/>
  <c r="AC554" i="5"/>
  <c r="AC558" i="5"/>
  <c r="X372" i="5"/>
  <c r="X761" i="5"/>
  <c r="X763" i="5"/>
  <c r="X167" i="5"/>
  <c r="X168" i="5"/>
  <c r="X196" i="5"/>
  <c r="X202" i="5"/>
  <c r="X211" i="5"/>
  <c r="X213" i="5"/>
  <c r="X233" i="5"/>
  <c r="AC720" i="5"/>
  <c r="X788" i="5"/>
  <c r="X316" i="5"/>
  <c r="X318" i="5"/>
  <c r="AC31" i="5"/>
  <c r="AC538" i="5"/>
  <c r="X580" i="5"/>
  <c r="X44" i="5"/>
  <c r="X334" i="5"/>
  <c r="X594" i="5"/>
  <c r="X595" i="5"/>
  <c r="X62" i="5"/>
  <c r="X598" i="5"/>
  <c r="X104" i="5"/>
  <c r="X668" i="5"/>
  <c r="X456" i="5"/>
  <c r="X458" i="5"/>
  <c r="X839" i="5"/>
  <c r="AC211" i="5"/>
  <c r="X730" i="5"/>
  <c r="X518" i="5"/>
  <c r="X32" i="5"/>
  <c r="AC542" i="5"/>
  <c r="AC322" i="5"/>
  <c r="AC593" i="5"/>
  <c r="X600" i="5"/>
  <c r="X602" i="5"/>
  <c r="X434" i="5"/>
  <c r="AC627" i="5"/>
  <c r="AC630" i="5"/>
  <c r="AC444" i="5"/>
  <c r="AC662" i="5"/>
  <c r="X673" i="5"/>
  <c r="X163" i="5"/>
  <c r="X182" i="5"/>
  <c r="X297" i="5"/>
  <c r="AC832" i="5"/>
  <c r="AC34" i="5"/>
  <c r="AC578" i="5"/>
  <c r="AC70" i="5"/>
  <c r="AC608" i="5"/>
  <c r="AC98" i="5"/>
  <c r="AC370" i="5"/>
  <c r="X759" i="5"/>
  <c r="X405" i="5"/>
  <c r="AC52" i="5"/>
  <c r="AC53" i="5"/>
  <c r="AC650" i="5"/>
  <c r="AC136" i="5"/>
  <c r="Z444" i="5"/>
  <c r="AC447" i="5"/>
  <c r="AC375" i="5"/>
  <c r="X160" i="5"/>
  <c r="AC169" i="5"/>
  <c r="X199" i="5"/>
  <c r="X203" i="5"/>
  <c r="X222" i="5"/>
  <c r="X234" i="5"/>
  <c r="AC246" i="5"/>
  <c r="X784" i="5"/>
  <c r="X791" i="5"/>
  <c r="AC831" i="5"/>
  <c r="X17" i="5"/>
  <c r="AC510" i="5"/>
  <c r="AC543" i="5"/>
  <c r="X46" i="5"/>
  <c r="AC332" i="5"/>
  <c r="X587" i="5"/>
  <c r="AC61" i="5"/>
  <c r="AC600" i="5"/>
  <c r="AC626" i="5"/>
  <c r="AC637" i="5"/>
  <c r="AC643" i="5"/>
  <c r="AC132" i="5"/>
  <c r="X359" i="5"/>
  <c r="X369" i="5"/>
  <c r="X454" i="5"/>
  <c r="X177" i="5"/>
  <c r="X179" i="5"/>
  <c r="X240" i="5"/>
  <c r="X243" i="5"/>
  <c r="X245" i="5"/>
  <c r="AC704" i="5"/>
  <c r="X390" i="5"/>
  <c r="AC491" i="5"/>
  <c r="AC301" i="5"/>
  <c r="X797" i="5"/>
  <c r="X799" i="5"/>
  <c r="X401" i="5"/>
  <c r="X830" i="5"/>
  <c r="AC837" i="5"/>
  <c r="AC164" i="5"/>
  <c r="X509" i="5"/>
  <c r="AC522" i="5"/>
  <c r="X526" i="5"/>
  <c r="X319" i="5"/>
  <c r="X551" i="5"/>
  <c r="X563" i="5"/>
  <c r="X38" i="5"/>
  <c r="AC423" i="5"/>
  <c r="AC575" i="5"/>
  <c r="AC579" i="5"/>
  <c r="X50" i="5"/>
  <c r="AC51" i="5"/>
  <c r="AC67" i="5"/>
  <c r="X80" i="5"/>
  <c r="X82" i="5"/>
  <c r="AC83" i="5"/>
  <c r="X613" i="5"/>
  <c r="X616" i="5"/>
  <c r="X620" i="5"/>
  <c r="AC340" i="5"/>
  <c r="AC137" i="5"/>
  <c r="AC358" i="5"/>
  <c r="AC361" i="5"/>
  <c r="X143" i="5"/>
  <c r="X674" i="5"/>
  <c r="AC379" i="5"/>
  <c r="Z164" i="5"/>
  <c r="X172" i="5"/>
  <c r="X251" i="5"/>
  <c r="AC259" i="5"/>
  <c r="AC717" i="5"/>
  <c r="AC719" i="5"/>
  <c r="X282" i="5"/>
  <c r="X783" i="5"/>
  <c r="X785" i="5"/>
  <c r="X410" i="5"/>
  <c r="AC147" i="5"/>
  <c r="X16" i="5"/>
  <c r="X29" i="5"/>
  <c r="AC49" i="5"/>
  <c r="AC62" i="5"/>
  <c r="AC65" i="5"/>
  <c r="X610" i="5"/>
  <c r="AC344" i="5"/>
  <c r="X443" i="5"/>
  <c r="X444" i="5"/>
  <c r="X139" i="5"/>
  <c r="AC145" i="5"/>
  <c r="Z147" i="5"/>
  <c r="X465" i="5"/>
  <c r="X152" i="5"/>
  <c r="X165" i="5"/>
  <c r="X477" i="5"/>
  <c r="AC193" i="5"/>
  <c r="X290" i="5"/>
  <c r="X803" i="5"/>
  <c r="X806" i="5"/>
  <c r="AC408" i="5"/>
  <c r="X506" i="5"/>
  <c r="X536" i="5"/>
  <c r="X543" i="5"/>
  <c r="X545" i="5"/>
  <c r="AC546" i="5"/>
  <c r="X47" i="5"/>
  <c r="AC48" i="5"/>
  <c r="AC64" i="5"/>
  <c r="X606" i="5"/>
  <c r="AC607" i="5"/>
  <c r="AC609" i="5"/>
  <c r="X100" i="5"/>
  <c r="AC105" i="5"/>
  <c r="AC110" i="5"/>
  <c r="AC629" i="5"/>
  <c r="AC635" i="5"/>
  <c r="X659" i="5"/>
  <c r="AC142" i="5"/>
  <c r="X670" i="5"/>
  <c r="AC454" i="5"/>
  <c r="AC458" i="5"/>
  <c r="X474" i="5"/>
  <c r="AC159" i="5"/>
  <c r="X183" i="5"/>
  <c r="AC201" i="5"/>
  <c r="AC212" i="5"/>
  <c r="X214" i="5"/>
  <c r="AC224" i="5"/>
  <c r="X226" i="5"/>
  <c r="AC248" i="5"/>
  <c r="AC680" i="5"/>
  <c r="X260" i="5"/>
  <c r="X714" i="5"/>
  <c r="X718" i="5"/>
  <c r="X393" i="5"/>
  <c r="X721" i="5"/>
  <c r="X263" i="5"/>
  <c r="X740" i="5"/>
  <c r="X752" i="5"/>
  <c r="X769" i="5"/>
  <c r="AC797" i="5"/>
  <c r="AD797" i="5" s="1"/>
  <c r="AE797" i="5" s="1"/>
  <c r="AC808" i="5"/>
  <c r="X403" i="5"/>
  <c r="AC840" i="5"/>
  <c r="AC524" i="5"/>
  <c r="AC317" i="5"/>
  <c r="AC562" i="5"/>
  <c r="X424" i="5"/>
  <c r="X571" i="5"/>
  <c r="AC426" i="5"/>
  <c r="X55" i="5"/>
  <c r="AC590" i="5"/>
  <c r="AC58" i="5"/>
  <c r="AC594" i="5"/>
  <c r="AC595" i="5"/>
  <c r="X73" i="5"/>
  <c r="X604" i="5"/>
  <c r="X618" i="5"/>
  <c r="AC619" i="5"/>
  <c r="AC90" i="5"/>
  <c r="AC92" i="5"/>
  <c r="AC96" i="5"/>
  <c r="X632" i="5"/>
  <c r="AC633" i="5"/>
  <c r="AC337" i="5"/>
  <c r="X349" i="5"/>
  <c r="X141" i="5"/>
  <c r="AC148" i="5"/>
  <c r="X455" i="5"/>
  <c r="X460" i="5"/>
  <c r="X470" i="5"/>
  <c r="X158" i="5"/>
  <c r="AC173" i="5"/>
  <c r="AC187" i="5"/>
  <c r="Z201" i="5"/>
  <c r="X221" i="5"/>
  <c r="AC222" i="5"/>
  <c r="X247" i="5"/>
  <c r="AC688" i="5"/>
  <c r="X389" i="5"/>
  <c r="X760" i="5"/>
  <c r="X303" i="5"/>
  <c r="X798" i="5"/>
  <c r="X309" i="5"/>
  <c r="X807" i="5"/>
  <c r="X827" i="5"/>
  <c r="AC567" i="5"/>
  <c r="X428" i="5"/>
  <c r="X332" i="5"/>
  <c r="AC429" i="5"/>
  <c r="X56" i="5"/>
  <c r="AD56" i="5" s="1"/>
  <c r="AE56" i="5" s="1"/>
  <c r="AC71" i="5"/>
  <c r="X601" i="5"/>
  <c r="AC602" i="5"/>
  <c r="X77" i="5"/>
  <c r="X81" i="5"/>
  <c r="X83" i="5"/>
  <c r="AC435" i="5"/>
  <c r="X86" i="5"/>
  <c r="AC106" i="5"/>
  <c r="X640" i="5"/>
  <c r="X647" i="5"/>
  <c r="X446" i="5"/>
  <c r="X452" i="5"/>
  <c r="X478" i="5"/>
  <c r="Z205" i="5"/>
  <c r="X207" i="5"/>
  <c r="X208" i="5"/>
  <c r="X210" i="5"/>
  <c r="Z211" i="5"/>
  <c r="AC230" i="5"/>
  <c r="X706" i="5"/>
  <c r="AC487" i="5"/>
  <c r="AC754" i="5"/>
  <c r="X498" i="5"/>
  <c r="X21" i="5"/>
  <c r="AC508" i="5"/>
  <c r="AC521" i="5"/>
  <c r="AC22" i="5"/>
  <c r="AC530" i="5"/>
  <c r="X537" i="5"/>
  <c r="X539" i="5"/>
  <c r="X560" i="5"/>
  <c r="AC561" i="5"/>
  <c r="X39" i="5"/>
  <c r="AC583" i="5"/>
  <c r="X63" i="5"/>
  <c r="AC599" i="5"/>
  <c r="X621" i="5"/>
  <c r="AC622" i="5"/>
  <c r="AC101" i="5"/>
  <c r="X103" i="5"/>
  <c r="AC634" i="5"/>
  <c r="AC638" i="5"/>
  <c r="X130" i="5"/>
  <c r="Z132" i="5"/>
  <c r="X658" i="5"/>
  <c r="X660" i="5"/>
  <c r="AC445" i="5"/>
  <c r="AC466" i="5"/>
  <c r="AC470" i="5"/>
  <c r="X473" i="5"/>
  <c r="X169" i="5"/>
  <c r="X174" i="5"/>
  <c r="AC178" i="5"/>
  <c r="X184" i="5"/>
  <c r="X186" i="5"/>
  <c r="AC214" i="5"/>
  <c r="AC247" i="5"/>
  <c r="X485" i="5"/>
  <c r="X261" i="5"/>
  <c r="X486" i="5"/>
  <c r="X262" i="5"/>
  <c r="X275" i="5"/>
  <c r="X286" i="5"/>
  <c r="X737" i="5"/>
  <c r="X741" i="5"/>
  <c r="X743" i="5"/>
  <c r="X490" i="5"/>
  <c r="X753" i="5"/>
  <c r="X764" i="5"/>
  <c r="X768" i="5"/>
  <c r="X770" i="5"/>
  <c r="AC303" i="5"/>
  <c r="X816" i="5"/>
  <c r="AC314" i="5"/>
  <c r="X833" i="5"/>
  <c r="X417" i="5"/>
  <c r="AC512" i="5"/>
  <c r="AC547" i="5"/>
  <c r="AC326" i="5"/>
  <c r="X54" i="5"/>
  <c r="X58" i="5"/>
  <c r="X64" i="5"/>
  <c r="X433" i="5"/>
  <c r="AC74" i="5"/>
  <c r="AC604" i="5"/>
  <c r="AD604" i="5" s="1"/>
  <c r="AE604" i="5" s="1"/>
  <c r="AC77" i="5"/>
  <c r="AC81" i="5"/>
  <c r="X617" i="5"/>
  <c r="X90" i="5"/>
  <c r="X108" i="5"/>
  <c r="X110" i="5"/>
  <c r="X631" i="5"/>
  <c r="AC645" i="5"/>
  <c r="X340" i="5"/>
  <c r="AC126" i="5"/>
  <c r="X662" i="5"/>
  <c r="AC665" i="5"/>
  <c r="AC366" i="5"/>
  <c r="AC448" i="5"/>
  <c r="AC376" i="5"/>
  <c r="AC158" i="5"/>
  <c r="X187" i="5"/>
  <c r="AC200" i="5"/>
  <c r="X511" i="5"/>
  <c r="AC318" i="5"/>
  <c r="X28" i="5"/>
  <c r="X35" i="5"/>
  <c r="X549" i="5"/>
  <c r="X422" i="5"/>
  <c r="AC36" i="5"/>
  <c r="X432" i="5"/>
  <c r="AC66" i="5"/>
  <c r="X605" i="5"/>
  <c r="AC95" i="5"/>
  <c r="X102" i="5"/>
  <c r="AC623" i="5"/>
  <c r="X635" i="5"/>
  <c r="X118" i="5"/>
  <c r="Z126" i="5"/>
  <c r="X657" i="5"/>
  <c r="AC660" i="5"/>
  <c r="X361" i="5"/>
  <c r="X447" i="5"/>
  <c r="AC463" i="5"/>
  <c r="X467" i="5"/>
  <c r="AC207" i="5"/>
  <c r="X224" i="5"/>
  <c r="X242" i="5"/>
  <c r="X690" i="5"/>
  <c r="X253" i="5"/>
  <c r="X707" i="5"/>
  <c r="X709" i="5"/>
  <c r="X266" i="5"/>
  <c r="X722" i="5"/>
  <c r="AC284" i="5"/>
  <c r="X298" i="5"/>
  <c r="X300" i="5"/>
  <c r="X302" i="5"/>
  <c r="X774" i="5"/>
  <c r="X780" i="5"/>
  <c r="X312" i="5"/>
  <c r="X811" i="5"/>
  <c r="Z522" i="5"/>
  <c r="AC32" i="5"/>
  <c r="AC533" i="5"/>
  <c r="AC539" i="5"/>
  <c r="AC571" i="5"/>
  <c r="AC44" i="5"/>
  <c r="AC55" i="5"/>
  <c r="AC592" i="5"/>
  <c r="AC433" i="5"/>
  <c r="AC601" i="5"/>
  <c r="AC618" i="5"/>
  <c r="AC87" i="5"/>
  <c r="X672" i="5"/>
  <c r="AC15" i="5"/>
  <c r="X19" i="5"/>
  <c r="X504" i="5"/>
  <c r="AC505" i="5"/>
  <c r="AC517" i="5"/>
  <c r="X25" i="5"/>
  <c r="AC27" i="5"/>
  <c r="X527" i="5"/>
  <c r="X534" i="5"/>
  <c r="AC33" i="5"/>
  <c r="X322" i="5"/>
  <c r="AC421" i="5"/>
  <c r="X556" i="5"/>
  <c r="X558" i="5"/>
  <c r="AC37" i="5"/>
  <c r="AC41" i="5"/>
  <c r="X572" i="5"/>
  <c r="X574" i="5"/>
  <c r="X328" i="5"/>
  <c r="AC329" i="5"/>
  <c r="AC333" i="5"/>
  <c r="X429" i="5"/>
  <c r="X590" i="5"/>
  <c r="X431" i="5"/>
  <c r="AC60" i="5"/>
  <c r="AC597" i="5"/>
  <c r="X70" i="5"/>
  <c r="X74" i="5"/>
  <c r="AC75" i="5"/>
  <c r="X78" i="5"/>
  <c r="AC79" i="5"/>
  <c r="AC84" i="5"/>
  <c r="X435" i="5"/>
  <c r="AC620" i="5"/>
  <c r="X93" i="5"/>
  <c r="AC94" i="5"/>
  <c r="AC99" i="5"/>
  <c r="X626" i="5"/>
  <c r="X628" i="5"/>
  <c r="AC367" i="5"/>
  <c r="Z367" i="5"/>
  <c r="AC196" i="5"/>
  <c r="Z196" i="5"/>
  <c r="Z243" i="5"/>
  <c r="AC243" i="5"/>
  <c r="AC14" i="5"/>
  <c r="AC436" i="5"/>
  <c r="AC131" i="5"/>
  <c r="Z131" i="5"/>
  <c r="AC154" i="5"/>
  <c r="Z154" i="5"/>
  <c r="X480" i="5"/>
  <c r="Z14" i="5"/>
  <c r="X508" i="5"/>
  <c r="X513" i="5"/>
  <c r="X520" i="5"/>
  <c r="X525" i="5"/>
  <c r="X531" i="5"/>
  <c r="X420" i="5"/>
  <c r="X34" i="5"/>
  <c r="Z543" i="5"/>
  <c r="X547" i="5"/>
  <c r="X576" i="5"/>
  <c r="X426" i="5"/>
  <c r="X324" i="5"/>
  <c r="X48" i="5"/>
  <c r="X52" i="5"/>
  <c r="X430" i="5"/>
  <c r="AC59" i="5"/>
  <c r="X599" i="5"/>
  <c r="X67" i="5"/>
  <c r="AC68" i="5"/>
  <c r="X76" i="5"/>
  <c r="AC605" i="5"/>
  <c r="X607" i="5"/>
  <c r="AC613" i="5"/>
  <c r="X85" i="5"/>
  <c r="AC86" i="5"/>
  <c r="AC91" i="5"/>
  <c r="X622" i="5"/>
  <c r="Z436" i="5"/>
  <c r="AC103" i="5"/>
  <c r="X105" i="5"/>
  <c r="AC111" i="5"/>
  <c r="AC357" i="5"/>
  <c r="Z357" i="5"/>
  <c r="AC459" i="5"/>
  <c r="Z459" i="5"/>
  <c r="Z477" i="5"/>
  <c r="AC477" i="5"/>
  <c r="X15" i="5"/>
  <c r="AC19" i="5"/>
  <c r="X505" i="5"/>
  <c r="X517" i="5"/>
  <c r="X522" i="5"/>
  <c r="AC534" i="5"/>
  <c r="X321" i="5"/>
  <c r="X555" i="5"/>
  <c r="AC574" i="5"/>
  <c r="X585" i="5"/>
  <c r="AC323" i="5"/>
  <c r="X329" i="5"/>
  <c r="X333" i="5"/>
  <c r="X588" i="5"/>
  <c r="X60" i="5"/>
  <c r="X597" i="5"/>
  <c r="AC598" i="5"/>
  <c r="X69" i="5"/>
  <c r="X79" i="5"/>
  <c r="X84" i="5"/>
  <c r="AC434" i="5"/>
  <c r="X614" i="5"/>
  <c r="X94" i="5"/>
  <c r="AC100" i="5"/>
  <c r="AC624" i="5"/>
  <c r="X625" i="5"/>
  <c r="AC437" i="5"/>
  <c r="X112" i="5"/>
  <c r="AC653" i="5"/>
  <c r="X469" i="5"/>
  <c r="Z236" i="5"/>
  <c r="AC236" i="5"/>
  <c r="X510" i="5"/>
  <c r="AC28" i="5"/>
  <c r="X528" i="5"/>
  <c r="X530" i="5"/>
  <c r="X544" i="5"/>
  <c r="AC549" i="5"/>
  <c r="X559" i="5"/>
  <c r="X564" i="5"/>
  <c r="AC565" i="5"/>
  <c r="X568" i="5"/>
  <c r="X41" i="5"/>
  <c r="AC42" i="5"/>
  <c r="X581" i="5"/>
  <c r="AC330" i="5"/>
  <c r="X51" i="5"/>
  <c r="X57" i="5"/>
  <c r="X65" i="5"/>
  <c r="X66" i="5"/>
  <c r="X71" i="5"/>
  <c r="AC72" i="5"/>
  <c r="X603" i="5"/>
  <c r="X609" i="5"/>
  <c r="X611" i="5"/>
  <c r="AD611" i="5" s="1"/>
  <c r="AE611" i="5" s="1"/>
  <c r="AC616" i="5"/>
  <c r="X89" i="5"/>
  <c r="X101" i="5"/>
  <c r="X623" i="5"/>
  <c r="X637" i="5"/>
  <c r="AC658" i="5"/>
  <c r="Z658" i="5"/>
  <c r="AC669" i="5"/>
  <c r="Z669" i="5"/>
  <c r="Z231" i="5"/>
  <c r="AC231" i="5"/>
  <c r="AC341" i="5"/>
  <c r="X343" i="5"/>
  <c r="AC351" i="5"/>
  <c r="AC666" i="5"/>
  <c r="AC371" i="5"/>
  <c r="AC374" i="5"/>
  <c r="AC453" i="5"/>
  <c r="AC380" i="5"/>
  <c r="AC166" i="5"/>
  <c r="AC172" i="5"/>
  <c r="AC186" i="5"/>
  <c r="AC190" i="5"/>
  <c r="AC197" i="5"/>
  <c r="AC215" i="5"/>
  <c r="X218" i="5"/>
  <c r="AC239" i="5"/>
  <c r="AC241" i="5"/>
  <c r="X483" i="5"/>
  <c r="X288" i="5"/>
  <c r="AC495" i="5"/>
  <c r="X755" i="5"/>
  <c r="AC293" i="5"/>
  <c r="X771" i="5"/>
  <c r="AC793" i="5"/>
  <c r="X800" i="5"/>
  <c r="X812" i="5"/>
  <c r="X819" i="5"/>
  <c r="X404" i="5"/>
  <c r="X836" i="5"/>
  <c r="AC108" i="5"/>
  <c r="X629" i="5"/>
  <c r="X114" i="5"/>
  <c r="AC119" i="5"/>
  <c r="AC121" i="5"/>
  <c r="X127" i="5"/>
  <c r="AC128" i="5"/>
  <c r="AC354" i="5"/>
  <c r="AC138" i="5"/>
  <c r="Z666" i="5"/>
  <c r="AC146" i="5"/>
  <c r="X671" i="5"/>
  <c r="AC672" i="5"/>
  <c r="AC372" i="5"/>
  <c r="Z376" i="5"/>
  <c r="Z453" i="5"/>
  <c r="AC456" i="5"/>
  <c r="Z379" i="5"/>
  <c r="X381" i="5"/>
  <c r="X471" i="5"/>
  <c r="AD471" i="5" s="1"/>
  <c r="AE471" i="5" s="1"/>
  <c r="AC153" i="5"/>
  <c r="X156" i="5"/>
  <c r="Z160" i="5"/>
  <c r="X162" i="5"/>
  <c r="AC163" i="5"/>
  <c r="AC174" i="5"/>
  <c r="AC177" i="5"/>
  <c r="X194" i="5"/>
  <c r="X195" i="5"/>
  <c r="X206" i="5"/>
  <c r="Z215" i="5"/>
  <c r="X235" i="5"/>
  <c r="X692" i="5"/>
  <c r="X705" i="5"/>
  <c r="X383" i="5"/>
  <c r="X385" i="5"/>
  <c r="AC264" i="5"/>
  <c r="X272" i="5"/>
  <c r="X725" i="5"/>
  <c r="X277" i="5"/>
  <c r="AC278" i="5"/>
  <c r="X493" i="5"/>
  <c r="X773" i="5"/>
  <c r="X400" i="5"/>
  <c r="X418" i="5"/>
  <c r="X136" i="5"/>
  <c r="X365" i="5"/>
  <c r="X476" i="5"/>
  <c r="X176" i="5"/>
  <c r="AC478" i="5"/>
  <c r="X191" i="5"/>
  <c r="X225" i="5"/>
  <c r="X232" i="5"/>
  <c r="X237" i="5"/>
  <c r="AC483" i="5"/>
  <c r="X675" i="5"/>
  <c r="X679" i="5"/>
  <c r="X683" i="5"/>
  <c r="X685" i="5"/>
  <c r="X698" i="5"/>
  <c r="X700" i="5"/>
  <c r="X386" i="5"/>
  <c r="AC387" i="5"/>
  <c r="AC714" i="5"/>
  <c r="X395" i="5"/>
  <c r="X291" i="5"/>
  <c r="AC771" i="5"/>
  <c r="X777" i="5"/>
  <c r="X779" i="5"/>
  <c r="X795" i="5"/>
  <c r="AC802" i="5"/>
  <c r="X501" i="5"/>
  <c r="X407" i="5"/>
  <c r="Z408" i="5"/>
  <c r="X412" i="5"/>
  <c r="X841" i="5"/>
  <c r="AC416" i="5"/>
  <c r="X109" i="5"/>
  <c r="AC112" i="5"/>
  <c r="X633" i="5"/>
  <c r="AD633" i="5" s="1"/>
  <c r="AE633" i="5" s="1"/>
  <c r="X643" i="5"/>
  <c r="Z345" i="5"/>
  <c r="X124" i="5"/>
  <c r="AC125" i="5"/>
  <c r="AC127" i="5"/>
  <c r="AC440" i="5"/>
  <c r="X129" i="5"/>
  <c r="AC654" i="5"/>
  <c r="AC134" i="5"/>
  <c r="Z660" i="5"/>
  <c r="Z662" i="5"/>
  <c r="Z665" i="5"/>
  <c r="X451" i="5"/>
  <c r="AC674" i="5"/>
  <c r="AC381" i="5"/>
  <c r="X178" i="5"/>
  <c r="AC183" i="5"/>
  <c r="X188" i="5"/>
  <c r="X197" i="5"/>
  <c r="AC204" i="5"/>
  <c r="X216" i="5"/>
  <c r="X227" i="5"/>
  <c r="X687" i="5"/>
  <c r="X689" i="5"/>
  <c r="X702" i="5"/>
  <c r="X267" i="5"/>
  <c r="AC270" i="5"/>
  <c r="X336" i="5"/>
  <c r="X113" i="5"/>
  <c r="AC116" i="5"/>
  <c r="X344" i="5"/>
  <c r="X126" i="5"/>
  <c r="AC130" i="5"/>
  <c r="AC133" i="5"/>
  <c r="AC661" i="5"/>
  <c r="AC667" i="5"/>
  <c r="X374" i="5"/>
  <c r="X377" i="5"/>
  <c r="Z674" i="5"/>
  <c r="Z381" i="5"/>
  <c r="AC462" i="5"/>
  <c r="AC170" i="5"/>
  <c r="X219" i="5"/>
  <c r="X229" i="5"/>
  <c r="AC232" i="5"/>
  <c r="AC681" i="5"/>
  <c r="X713" i="5"/>
  <c r="AC488" i="5"/>
  <c r="X280" i="5"/>
  <c r="X735" i="5"/>
  <c r="X744" i="5"/>
  <c r="X747" i="5"/>
  <c r="AC757" i="5"/>
  <c r="X762" i="5"/>
  <c r="X772" i="5"/>
  <c r="AC782" i="5"/>
  <c r="X834" i="5"/>
  <c r="X835" i="5"/>
  <c r="X315" i="5"/>
  <c r="X409" i="5"/>
  <c r="AC412" i="5"/>
  <c r="X503" i="5"/>
  <c r="AC631" i="5"/>
  <c r="AC644" i="5"/>
  <c r="X439" i="5"/>
  <c r="X346" i="5"/>
  <c r="AC347" i="5"/>
  <c r="AC648" i="5"/>
  <c r="Z133" i="5"/>
  <c r="X357" i="5"/>
  <c r="AC442" i="5"/>
  <c r="Z661" i="5"/>
  <c r="X367" i="5"/>
  <c r="AC368" i="5"/>
  <c r="X472" i="5"/>
  <c r="AC482" i="5"/>
  <c r="AC216" i="5"/>
  <c r="AC227" i="5"/>
  <c r="AD227" i="5" s="1"/>
  <c r="AE227" i="5" s="1"/>
  <c r="X704" i="5"/>
  <c r="X276" i="5"/>
  <c r="X731" i="5"/>
  <c r="X733" i="5"/>
  <c r="X492" i="5"/>
  <c r="X494" i="5"/>
  <c r="AC497" i="5"/>
  <c r="X308" i="5"/>
  <c r="X310" i="5"/>
  <c r="X805" i="5"/>
  <c r="AC814" i="5"/>
  <c r="X642" i="5"/>
  <c r="Z644" i="5"/>
  <c r="X339" i="5"/>
  <c r="X341" i="5"/>
  <c r="X121" i="5"/>
  <c r="X123" i="5"/>
  <c r="X650" i="5"/>
  <c r="AC355" i="5"/>
  <c r="X360" i="5"/>
  <c r="X363" i="5"/>
  <c r="X448" i="5"/>
  <c r="X370" i="5"/>
  <c r="X450" i="5"/>
  <c r="X376" i="5"/>
  <c r="X453" i="5"/>
  <c r="X461" i="5"/>
  <c r="X464" i="5"/>
  <c r="X157" i="5"/>
  <c r="AC479" i="5"/>
  <c r="X192" i="5"/>
  <c r="AC481" i="5"/>
  <c r="Z482" i="5"/>
  <c r="Z216" i="5"/>
  <c r="Z227" i="5"/>
  <c r="X238" i="5"/>
  <c r="X241" i="5"/>
  <c r="X248" i="5"/>
  <c r="X684" i="5"/>
  <c r="X695" i="5"/>
  <c r="X699" i="5"/>
  <c r="X701" i="5"/>
  <c r="AC702" i="5"/>
  <c r="AC388" i="5"/>
  <c r="AC254" i="5"/>
  <c r="X734" i="5"/>
  <c r="AC744" i="5"/>
  <c r="X292" i="5"/>
  <c r="AC768" i="5"/>
  <c r="X776" i="5"/>
  <c r="X399" i="5"/>
  <c r="X790" i="5"/>
  <c r="X824" i="5"/>
  <c r="X826" i="5"/>
  <c r="X411" i="5"/>
  <c r="X413" i="5"/>
  <c r="X414" i="5"/>
  <c r="AC334" i="5"/>
  <c r="Z334" i="5"/>
  <c r="AC813" i="5"/>
  <c r="Z813" i="5"/>
  <c r="AC520" i="5"/>
  <c r="AC526" i="5"/>
  <c r="AC419" i="5"/>
  <c r="X27" i="5"/>
  <c r="Z31" i="5"/>
  <c r="AC529" i="5"/>
  <c r="AC535" i="5"/>
  <c r="Z535" i="5"/>
  <c r="Z538" i="5"/>
  <c r="AC320" i="5"/>
  <c r="Z320" i="5"/>
  <c r="X557" i="5"/>
  <c r="X562" i="5"/>
  <c r="AC563" i="5"/>
  <c r="Z563" i="5"/>
  <c r="X40" i="5"/>
  <c r="AC566" i="5"/>
  <c r="X578" i="5"/>
  <c r="X45" i="5"/>
  <c r="AC581" i="5"/>
  <c r="Z581" i="5"/>
  <c r="X325" i="5"/>
  <c r="X586" i="5"/>
  <c r="X53" i="5"/>
  <c r="AC589" i="5"/>
  <c r="Z589" i="5"/>
  <c r="AC117" i="5"/>
  <c r="Z117" i="5"/>
  <c r="AC348" i="5"/>
  <c r="Z348" i="5"/>
  <c r="AC161" i="5"/>
  <c r="Z161" i="5"/>
  <c r="AC18" i="5"/>
  <c r="AC504" i="5"/>
  <c r="X514" i="5"/>
  <c r="AC515" i="5"/>
  <c r="X521" i="5"/>
  <c r="AC525" i="5"/>
  <c r="Z526" i="5"/>
  <c r="X546" i="5"/>
  <c r="X552" i="5"/>
  <c r="AC553" i="5"/>
  <c r="X565" i="5"/>
  <c r="X567" i="5"/>
  <c r="AC568" i="5"/>
  <c r="Z568" i="5"/>
  <c r="X573" i="5"/>
  <c r="X584" i="5"/>
  <c r="X323" i="5"/>
  <c r="X327" i="5"/>
  <c r="AC428" i="5"/>
  <c r="Z428" i="5"/>
  <c r="X591" i="5"/>
  <c r="AC189" i="5"/>
  <c r="Z189" i="5"/>
  <c r="Z245" i="5"/>
  <c r="AC245" i="5"/>
  <c r="AC572" i="5"/>
  <c r="Z572" i="5"/>
  <c r="Z510" i="5"/>
  <c r="AC519" i="5"/>
  <c r="X524" i="5"/>
  <c r="AC531" i="5"/>
  <c r="Z531" i="5"/>
  <c r="Z33" i="5"/>
  <c r="AC544" i="5"/>
  <c r="Z544" i="5"/>
  <c r="AC555" i="5"/>
  <c r="Z555" i="5"/>
  <c r="X43" i="5"/>
  <c r="X570" i="5"/>
  <c r="X575" i="5"/>
  <c r="AC576" i="5"/>
  <c r="Z576" i="5"/>
  <c r="X582" i="5"/>
  <c r="X331" i="5"/>
  <c r="X49" i="5"/>
  <c r="AC586" i="5"/>
  <c r="Z586" i="5"/>
  <c r="AC438" i="5"/>
  <c r="Z438" i="5"/>
  <c r="Z741" i="5"/>
  <c r="AC741" i="5"/>
  <c r="AC551" i="5"/>
  <c r="Z551" i="5"/>
  <c r="AC155" i="5"/>
  <c r="Z155" i="5"/>
  <c r="AC17" i="5"/>
  <c r="AC21" i="5"/>
  <c r="AC506" i="5"/>
  <c r="AC23" i="5"/>
  <c r="X542" i="5"/>
  <c r="X561" i="5"/>
  <c r="X37" i="5"/>
  <c r="AC38" i="5"/>
  <c r="Z38" i="5"/>
  <c r="AC584" i="5"/>
  <c r="Z584" i="5"/>
  <c r="AC591" i="5"/>
  <c r="Z591" i="5"/>
  <c r="AC362" i="5"/>
  <c r="Z362" i="5"/>
  <c r="AC468" i="5"/>
  <c r="Z468" i="5"/>
  <c r="AC475" i="5"/>
  <c r="Z475" i="5"/>
  <c r="X516" i="5"/>
  <c r="Z317" i="5"/>
  <c r="X419" i="5"/>
  <c r="AC527" i="5"/>
  <c r="Z527" i="5"/>
  <c r="AC540" i="5"/>
  <c r="Z540" i="5"/>
  <c r="X421" i="5"/>
  <c r="AC35" i="5"/>
  <c r="Z35" i="5"/>
  <c r="AC557" i="5"/>
  <c r="X566" i="5"/>
  <c r="X42" i="5"/>
  <c r="AC43" i="5"/>
  <c r="Z43" i="5"/>
  <c r="X577" i="5"/>
  <c r="X326" i="5"/>
  <c r="X330" i="5"/>
  <c r="AD330" i="5" s="1"/>
  <c r="AE330" i="5" s="1"/>
  <c r="AC331" i="5"/>
  <c r="Z331" i="5"/>
  <c r="X593" i="5"/>
  <c r="AC449" i="5"/>
  <c r="Z449" i="5"/>
  <c r="X515" i="5"/>
  <c r="X523" i="5"/>
  <c r="X31" i="5"/>
  <c r="X532" i="5"/>
  <c r="X538" i="5"/>
  <c r="X553" i="5"/>
  <c r="AC559" i="5"/>
  <c r="Z559" i="5"/>
  <c r="AC580" i="5"/>
  <c r="Z580" i="5"/>
  <c r="AC587" i="5"/>
  <c r="Z587" i="5"/>
  <c r="AC443" i="5"/>
  <c r="Z443" i="5"/>
  <c r="X507" i="5"/>
  <c r="X519" i="5"/>
  <c r="AC25" i="5"/>
  <c r="AC29" i="5"/>
  <c r="Z29" i="5"/>
  <c r="X535" i="5"/>
  <c r="AC536" i="5"/>
  <c r="Z536" i="5"/>
  <c r="X320" i="5"/>
  <c r="X548" i="5"/>
  <c r="X36" i="5"/>
  <c r="X423" i="5"/>
  <c r="AD423" i="5" s="1"/>
  <c r="AE423" i="5" s="1"/>
  <c r="AC39" i="5"/>
  <c r="Z39" i="5"/>
  <c r="X569" i="5"/>
  <c r="AC570" i="5"/>
  <c r="AD570" i="5" s="1"/>
  <c r="AE570" i="5" s="1"/>
  <c r="X583" i="5"/>
  <c r="X427" i="5"/>
  <c r="AC324" i="5"/>
  <c r="Z324" i="5"/>
  <c r="X589" i="5"/>
  <c r="X592" i="5"/>
  <c r="AC352" i="5"/>
  <c r="Z352" i="5"/>
  <c r="X608" i="5"/>
  <c r="X612" i="5"/>
  <c r="X615" i="5"/>
  <c r="X619" i="5"/>
  <c r="X87" i="5"/>
  <c r="X91" i="5"/>
  <c r="X95" i="5"/>
  <c r="X99" i="5"/>
  <c r="X436" i="5"/>
  <c r="X624" i="5"/>
  <c r="X627" i="5"/>
  <c r="X106" i="5"/>
  <c r="X111" i="5"/>
  <c r="X630" i="5"/>
  <c r="AD630" i="5" s="1"/>
  <c r="AE630" i="5" s="1"/>
  <c r="X634" i="5"/>
  <c r="AC641" i="5"/>
  <c r="Z641" i="5"/>
  <c r="X116" i="5"/>
  <c r="X645" i="5"/>
  <c r="AC342" i="5"/>
  <c r="X149" i="5"/>
  <c r="AC180" i="5"/>
  <c r="Z180" i="5"/>
  <c r="Z261" i="5"/>
  <c r="AC261" i="5"/>
  <c r="AC792" i="5"/>
  <c r="Z792" i="5"/>
  <c r="Z413" i="5"/>
  <c r="AC413" i="5"/>
  <c r="AC235" i="5"/>
  <c r="Z235" i="5"/>
  <c r="Z759" i="5"/>
  <c r="AC759" i="5"/>
  <c r="AC775" i="5"/>
  <c r="Z775" i="5"/>
  <c r="Z593" i="5"/>
  <c r="Z594" i="5"/>
  <c r="Z595" i="5"/>
  <c r="Z598" i="5"/>
  <c r="Z65" i="5"/>
  <c r="Z68" i="5"/>
  <c r="Z72" i="5"/>
  <c r="Z75" i="5"/>
  <c r="Z602" i="5"/>
  <c r="Z77" i="5"/>
  <c r="Z81" i="5"/>
  <c r="Z434" i="5"/>
  <c r="Z609" i="5"/>
  <c r="Z613" i="5"/>
  <c r="Z616" i="5"/>
  <c r="Z620" i="5"/>
  <c r="Z88" i="5"/>
  <c r="Z92" i="5"/>
  <c r="Z96" i="5"/>
  <c r="Z100" i="5"/>
  <c r="Z101" i="5"/>
  <c r="Z103" i="5"/>
  <c r="Z437" i="5"/>
  <c r="Z108" i="5"/>
  <c r="Z112" i="5"/>
  <c r="Z631" i="5"/>
  <c r="Z635" i="5"/>
  <c r="Z643" i="5"/>
  <c r="Z122" i="5"/>
  <c r="Z127" i="5"/>
  <c r="Z128" i="5"/>
  <c r="Z134" i="5"/>
  <c r="Z358" i="5"/>
  <c r="Z448" i="5"/>
  <c r="Z368" i="5"/>
  <c r="AC149" i="5"/>
  <c r="Z149" i="5"/>
  <c r="Z456" i="5"/>
  <c r="Z170" i="5"/>
  <c r="AC710" i="5"/>
  <c r="Z390" i="5"/>
  <c r="AC390" i="5"/>
  <c r="Z789" i="5"/>
  <c r="AC789" i="5"/>
  <c r="AC502" i="5"/>
  <c r="Z502" i="5"/>
  <c r="Z627" i="5"/>
  <c r="Z106" i="5"/>
  <c r="Z111" i="5"/>
  <c r="Z630" i="5"/>
  <c r="Z634" i="5"/>
  <c r="AC336" i="5"/>
  <c r="Z336" i="5"/>
  <c r="Z116" i="5"/>
  <c r="X644" i="5"/>
  <c r="Z645" i="5"/>
  <c r="X338" i="5"/>
  <c r="AC439" i="5"/>
  <c r="AC655" i="5"/>
  <c r="Z355" i="5"/>
  <c r="Z137" i="5"/>
  <c r="AC446" i="5"/>
  <c r="Z139" i="5"/>
  <c r="Z145" i="5"/>
  <c r="AC467" i="5"/>
  <c r="Z467" i="5"/>
  <c r="Z152" i="5"/>
  <c r="AC152" i="5"/>
  <c r="AC156" i="5"/>
  <c r="Z177" i="5"/>
  <c r="AC181" i="5"/>
  <c r="AC184" i="5"/>
  <c r="Z184" i="5"/>
  <c r="X636" i="5"/>
  <c r="X639" i="5"/>
  <c r="AC642" i="5"/>
  <c r="X335" i="5"/>
  <c r="AC113" i="5"/>
  <c r="X115" i="5"/>
  <c r="AC647" i="5"/>
  <c r="X345" i="5"/>
  <c r="AC349" i="5"/>
  <c r="X351" i="5"/>
  <c r="AC651" i="5"/>
  <c r="AC663" i="5"/>
  <c r="Z142" i="5"/>
  <c r="X669" i="5"/>
  <c r="AC450" i="5"/>
  <c r="X373" i="5"/>
  <c r="X462" i="5"/>
  <c r="AC167" i="5"/>
  <c r="X175" i="5"/>
  <c r="AC194" i="5"/>
  <c r="Z194" i="5"/>
  <c r="X198" i="5"/>
  <c r="Z199" i="5"/>
  <c r="AC199" i="5"/>
  <c r="X217" i="5"/>
  <c r="Z224" i="5"/>
  <c r="Z825" i="5"/>
  <c r="AC825" i="5"/>
  <c r="X438" i="5"/>
  <c r="X117" i="5"/>
  <c r="X646" i="5"/>
  <c r="AC338" i="5"/>
  <c r="X348" i="5"/>
  <c r="AC353" i="5"/>
  <c r="Z354" i="5"/>
  <c r="AC363" i="5"/>
  <c r="X665" i="5"/>
  <c r="Z366" i="5"/>
  <c r="X378" i="5"/>
  <c r="Z460" i="5"/>
  <c r="AC460" i="5"/>
  <c r="X468" i="5"/>
  <c r="X155" i="5"/>
  <c r="X161" i="5"/>
  <c r="X185" i="5"/>
  <c r="X189" i="5"/>
  <c r="AC208" i="5"/>
  <c r="X638" i="5"/>
  <c r="AC639" i="5"/>
  <c r="X641" i="5"/>
  <c r="AC115" i="5"/>
  <c r="X337" i="5"/>
  <c r="X342" i="5"/>
  <c r="AC123" i="5"/>
  <c r="X125" i="5"/>
  <c r="X132" i="5"/>
  <c r="Z654" i="5"/>
  <c r="X445" i="5"/>
  <c r="X150" i="5"/>
  <c r="AC151" i="5"/>
  <c r="Z151" i="5"/>
  <c r="X459" i="5"/>
  <c r="Z478" i="5"/>
  <c r="X481" i="5"/>
  <c r="X392" i="5"/>
  <c r="X749" i="5"/>
  <c r="X371" i="5"/>
  <c r="X164" i="5"/>
  <c r="AC175" i="5"/>
  <c r="X204" i="5"/>
  <c r="X244" i="5"/>
  <c r="X682" i="5"/>
  <c r="X767" i="5"/>
  <c r="AC781" i="5"/>
  <c r="Z781" i="5"/>
  <c r="X402" i="5"/>
  <c r="Z115" i="5"/>
  <c r="Z119" i="5"/>
  <c r="Z647" i="5"/>
  <c r="Z340" i="5"/>
  <c r="X649" i="5"/>
  <c r="X441" i="5"/>
  <c r="X652" i="5"/>
  <c r="X656" i="5"/>
  <c r="X356" i="5"/>
  <c r="X135" i="5"/>
  <c r="AC377" i="5"/>
  <c r="AC480" i="5"/>
  <c r="AC202" i="5"/>
  <c r="AD202" i="5" s="1"/>
  <c r="AE202" i="5" s="1"/>
  <c r="Z202" i="5"/>
  <c r="Z286" i="5"/>
  <c r="AC286" i="5"/>
  <c r="Z810" i="5"/>
  <c r="AC810" i="5"/>
  <c r="Z148" i="5"/>
  <c r="Z372" i="5"/>
  <c r="Z377" i="5"/>
  <c r="X463" i="5"/>
  <c r="Z471" i="5"/>
  <c r="Z159" i="5"/>
  <c r="Z174" i="5"/>
  <c r="Z183" i="5"/>
  <c r="Z480" i="5"/>
  <c r="X190" i="5"/>
  <c r="AC223" i="5"/>
  <c r="Z223" i="5"/>
  <c r="AC240" i="5"/>
  <c r="Z240" i="5"/>
  <c r="Z778" i="5"/>
  <c r="AC778" i="5"/>
  <c r="AC311" i="5"/>
  <c r="Z311" i="5"/>
  <c r="Z835" i="5"/>
  <c r="AC835" i="5"/>
  <c r="X406" i="5"/>
  <c r="AC415" i="5"/>
  <c r="Z415" i="5"/>
  <c r="X128" i="5"/>
  <c r="X648" i="5"/>
  <c r="X353" i="5"/>
  <c r="X651" i="5"/>
  <c r="X655" i="5"/>
  <c r="X355" i="5"/>
  <c r="X134" i="5"/>
  <c r="AC473" i="5"/>
  <c r="Z212" i="5"/>
  <c r="AC220" i="5"/>
  <c r="AC228" i="5"/>
  <c r="Z228" i="5"/>
  <c r="X440" i="5"/>
  <c r="X131" i="5"/>
  <c r="X352" i="5"/>
  <c r="X133" i="5"/>
  <c r="X654" i="5"/>
  <c r="X354" i="5"/>
  <c r="X442" i="5"/>
  <c r="X137" i="5"/>
  <c r="X358" i="5"/>
  <c r="X661" i="5"/>
  <c r="X362" i="5"/>
  <c r="X138" i="5"/>
  <c r="X666" i="5"/>
  <c r="X366" i="5"/>
  <c r="X142" i="5"/>
  <c r="X145" i="5"/>
  <c r="X368" i="5"/>
  <c r="AC451" i="5"/>
  <c r="AC465" i="5"/>
  <c r="Z473" i="5"/>
  <c r="AC476" i="5"/>
  <c r="X170" i="5"/>
  <c r="AC192" i="5"/>
  <c r="AC219" i="5"/>
  <c r="X484" i="5"/>
  <c r="X396" i="5"/>
  <c r="X787" i="5"/>
  <c r="Z801" i="5"/>
  <c r="AC801" i="5"/>
  <c r="X809" i="5"/>
  <c r="AC828" i="5"/>
  <c r="Z828" i="5"/>
  <c r="X205" i="5"/>
  <c r="AC217" i="5"/>
  <c r="X387" i="5"/>
  <c r="X249" i="5"/>
  <c r="AC252" i="5"/>
  <c r="X254" i="5"/>
  <c r="AC707" i="5"/>
  <c r="X265" i="5"/>
  <c r="X268" i="5"/>
  <c r="X274" i="5"/>
  <c r="X726" i="5"/>
  <c r="X278" i="5"/>
  <c r="X289" i="5"/>
  <c r="X750" i="5"/>
  <c r="X398" i="5"/>
  <c r="X293" i="5"/>
  <c r="X786" i="5"/>
  <c r="X307" i="5"/>
  <c r="X499" i="5"/>
  <c r="X818" i="5"/>
  <c r="X831" i="5"/>
  <c r="X840" i="5"/>
  <c r="X220" i="5"/>
  <c r="AC233" i="5"/>
  <c r="X676" i="5"/>
  <c r="X686" i="5"/>
  <c r="X694" i="5"/>
  <c r="AC484" i="5"/>
  <c r="Z388" i="5"/>
  <c r="X711" i="5"/>
  <c r="X257" i="5"/>
  <c r="X715" i="5"/>
  <c r="AC729" i="5"/>
  <c r="AC296" i="5"/>
  <c r="AC788" i="5"/>
  <c r="AC800" i="5"/>
  <c r="AC312" i="5"/>
  <c r="AC824" i="5"/>
  <c r="AC404" i="5"/>
  <c r="X209" i="5"/>
  <c r="X236" i="5"/>
  <c r="X678" i="5"/>
  <c r="X691" i="5"/>
  <c r="X259" i="5"/>
  <c r="X712" i="5"/>
  <c r="X717" i="5"/>
  <c r="X728" i="5"/>
  <c r="Z729" i="5"/>
  <c r="X739" i="5"/>
  <c r="X742" i="5"/>
  <c r="X746" i="5"/>
  <c r="X757" i="5"/>
  <c r="X295" i="5"/>
  <c r="Z296" i="5"/>
  <c r="X766" i="5"/>
  <c r="X782" i="5"/>
  <c r="Z788" i="5"/>
  <c r="X793" i="5"/>
  <c r="Z800" i="5"/>
  <c r="X802" i="5"/>
  <c r="AC809" i="5"/>
  <c r="Z312" i="5"/>
  <c r="X814" i="5"/>
  <c r="AC821" i="5"/>
  <c r="Z824" i="5"/>
  <c r="X314" i="5"/>
  <c r="AC833" i="5"/>
  <c r="Z404" i="5"/>
  <c r="X837" i="5"/>
  <c r="AC409" i="5"/>
  <c r="Z412" i="5"/>
  <c r="X416" i="5"/>
  <c r="AC209" i="5"/>
  <c r="X212" i="5"/>
  <c r="AC238" i="5"/>
  <c r="X680" i="5"/>
  <c r="Z681" i="5"/>
  <c r="AC686" i="5"/>
  <c r="X688" i="5"/>
  <c r="AC691" i="5"/>
  <c r="X696" i="5"/>
  <c r="Z697" i="5"/>
  <c r="X250" i="5"/>
  <c r="X710" i="5"/>
  <c r="X719" i="5"/>
  <c r="Z720" i="5"/>
  <c r="AC262" i="5"/>
  <c r="X264" i="5"/>
  <c r="AC267" i="5"/>
  <c r="X269" i="5"/>
  <c r="X270" i="5"/>
  <c r="AC271" i="5"/>
  <c r="X273" i="5"/>
  <c r="X724" i="5"/>
  <c r="AC725" i="5"/>
  <c r="X487" i="5"/>
  <c r="AC275" i="5"/>
  <c r="AC280" i="5"/>
  <c r="X284" i="5"/>
  <c r="X748" i="5"/>
  <c r="Z491" i="5"/>
  <c r="AC395" i="5"/>
  <c r="X495" i="5"/>
  <c r="AC291" i="5"/>
  <c r="X751" i="5"/>
  <c r="X754" i="5"/>
  <c r="AC496" i="5"/>
  <c r="X397" i="5"/>
  <c r="AC764" i="5"/>
  <c r="Z771" i="5"/>
  <c r="AC774" i="5"/>
  <c r="X778" i="5"/>
  <c r="AC786" i="5"/>
  <c r="Z497" i="5"/>
  <c r="X789" i="5"/>
  <c r="AC307" i="5"/>
  <c r="Z796" i="5"/>
  <c r="X801" i="5"/>
  <c r="AC499" i="5"/>
  <c r="Z808" i="5"/>
  <c r="X810" i="5"/>
  <c r="AC818" i="5"/>
  <c r="Z820" i="5"/>
  <c r="X825" i="5"/>
  <c r="AD825" i="5" s="1"/>
  <c r="AE825" i="5" s="1"/>
  <c r="Z832" i="5"/>
  <c r="Z209" i="5"/>
  <c r="AC225" i="5"/>
  <c r="X228" i="5"/>
  <c r="X677" i="5"/>
  <c r="AC678" i="5"/>
  <c r="Z691" i="5"/>
  <c r="AC694" i="5"/>
  <c r="X384" i="5"/>
  <c r="AC391" i="5"/>
  <c r="X256" i="5"/>
  <c r="X258" i="5"/>
  <c r="X716" i="5"/>
  <c r="AC722" i="5"/>
  <c r="X279" i="5"/>
  <c r="AC728" i="5"/>
  <c r="X732" i="5"/>
  <c r="AC287" i="5"/>
  <c r="X736" i="5"/>
  <c r="X738" i="5"/>
  <c r="X745" i="5"/>
  <c r="AC752" i="5"/>
  <c r="X756" i="5"/>
  <c r="X294" i="5"/>
  <c r="AC295" i="5"/>
  <c r="X299" i="5"/>
  <c r="X775" i="5"/>
  <c r="AC785" i="5"/>
  <c r="AC306" i="5"/>
  <c r="AC805" i="5"/>
  <c r="AC817" i="5"/>
  <c r="AC830" i="5"/>
  <c r="AC839" i="5"/>
  <c r="AC503" i="5"/>
  <c r="AC41" i="4"/>
  <c r="Z61" i="4"/>
  <c r="AC192" i="4"/>
  <c r="X266" i="4"/>
  <c r="AD331" i="4"/>
  <c r="AE331" i="4" s="1"/>
  <c r="Z334" i="4"/>
  <c r="AC341" i="4"/>
  <c r="Z362" i="4"/>
  <c r="Z386" i="4"/>
  <c r="AC398" i="4"/>
  <c r="AC413" i="4"/>
  <c r="AD435" i="4"/>
  <c r="AE435" i="4" s="1"/>
  <c r="Z464" i="4"/>
  <c r="AC483" i="4"/>
  <c r="AC753" i="4"/>
  <c r="Z753" i="4"/>
  <c r="X953" i="4"/>
  <c r="Z1078" i="4"/>
  <c r="AC1078" i="4"/>
  <c r="X1112" i="4"/>
  <c r="AC1139" i="4"/>
  <c r="Z1139" i="4"/>
  <c r="X1200" i="4"/>
  <c r="X9" i="4"/>
  <c r="X29" i="4"/>
  <c r="Z41" i="4"/>
  <c r="X75" i="4"/>
  <c r="AC76" i="4"/>
  <c r="AC80" i="4"/>
  <c r="AC93" i="4"/>
  <c r="AD93" i="4" s="1"/>
  <c r="AE93" i="4" s="1"/>
  <c r="X103" i="4"/>
  <c r="X105" i="4"/>
  <c r="X114" i="4"/>
  <c r="X125" i="4"/>
  <c r="AC128" i="4"/>
  <c r="AC141" i="4"/>
  <c r="AD141" i="4" s="1"/>
  <c r="AE141" i="4" s="1"/>
  <c r="X154" i="4"/>
  <c r="X156" i="4"/>
  <c r="AD156" i="4" s="1"/>
  <c r="AE156" i="4" s="1"/>
  <c r="X171" i="4"/>
  <c r="AC172" i="4"/>
  <c r="X191" i="4"/>
  <c r="X202" i="4"/>
  <c r="X208" i="4"/>
  <c r="X210" i="4"/>
  <c r="X219" i="4"/>
  <c r="AC220" i="4"/>
  <c r="AC224" i="4"/>
  <c r="X250" i="4"/>
  <c r="X252" i="4"/>
  <c r="AC264" i="4"/>
  <c r="X283" i="4"/>
  <c r="AC284" i="4"/>
  <c r="X291" i="4"/>
  <c r="AC314" i="4"/>
  <c r="X323" i="4"/>
  <c r="AC326" i="4"/>
  <c r="AD326" i="4" s="1"/>
  <c r="AE326" i="4" s="1"/>
  <c r="AC328" i="4"/>
  <c r="AD328" i="4" s="1"/>
  <c r="AE328" i="4" s="1"/>
  <c r="X333" i="4"/>
  <c r="AC338" i="4"/>
  <c r="AD338" i="4" s="1"/>
  <c r="AE338" i="4" s="1"/>
  <c r="X342" i="4"/>
  <c r="X344" i="4"/>
  <c r="X354" i="4"/>
  <c r="X359" i="4"/>
  <c r="AD359" i="4" s="1"/>
  <c r="AE359" i="4" s="1"/>
  <c r="AC365" i="4"/>
  <c r="AC367" i="4"/>
  <c r="AD367" i="4" s="1"/>
  <c r="AE367" i="4" s="1"/>
  <c r="X371" i="4"/>
  <c r="AC378" i="4"/>
  <c r="AD378" i="4" s="1"/>
  <c r="AE378" i="4" s="1"/>
  <c r="AC388" i="4"/>
  <c r="X394" i="4"/>
  <c r="AC395" i="4"/>
  <c r="AD395" i="4" s="1"/>
  <c r="AE395" i="4" s="1"/>
  <c r="Z398" i="4"/>
  <c r="AC400" i="4"/>
  <c r="AC405" i="4"/>
  <c r="AC412" i="4"/>
  <c r="AD412" i="4" s="1"/>
  <c r="AE412" i="4" s="1"/>
  <c r="X414" i="4"/>
  <c r="X416" i="4"/>
  <c r="AC417" i="4"/>
  <c r="AC419" i="4"/>
  <c r="AD419" i="4" s="1"/>
  <c r="AE419" i="4" s="1"/>
  <c r="X425" i="4"/>
  <c r="AC428" i="4"/>
  <c r="AC430" i="4"/>
  <c r="AD430" i="4" s="1"/>
  <c r="AE430" i="4" s="1"/>
  <c r="AC432" i="4"/>
  <c r="AC434" i="4"/>
  <c r="AD434" i="4" s="1"/>
  <c r="AE434" i="4" s="1"/>
  <c r="X440" i="4"/>
  <c r="AC443" i="4"/>
  <c r="AC447" i="4"/>
  <c r="AC449" i="4"/>
  <c r="AD449" i="4" s="1"/>
  <c r="AE449" i="4" s="1"/>
  <c r="AC453" i="4"/>
  <c r="X482" i="4"/>
  <c r="X484" i="4"/>
  <c r="X486" i="4"/>
  <c r="X491" i="4"/>
  <c r="AD491" i="4" s="1"/>
  <c r="AE491" i="4" s="1"/>
  <c r="X495" i="4"/>
  <c r="AD495" i="4" s="1"/>
  <c r="AE495" i="4" s="1"/>
  <c r="X497" i="4"/>
  <c r="X499" i="4"/>
  <c r="AD499" i="4" s="1"/>
  <c r="AE499" i="4" s="1"/>
  <c r="X501" i="4"/>
  <c r="X503" i="4"/>
  <c r="AD503" i="4" s="1"/>
  <c r="AE503" i="4" s="1"/>
  <c r="X507" i="4"/>
  <c r="AD511" i="4"/>
  <c r="AE511" i="4" s="1"/>
  <c r="X515" i="4"/>
  <c r="X517" i="4"/>
  <c r="X519" i="4"/>
  <c r="AD519" i="4" s="1"/>
  <c r="AE519" i="4" s="1"/>
  <c r="X523" i="4"/>
  <c r="AD523" i="4" s="1"/>
  <c r="AE523" i="4" s="1"/>
  <c r="X525" i="4"/>
  <c r="X527" i="4"/>
  <c r="X531" i="4"/>
  <c r="AD531" i="4" s="1"/>
  <c r="AE531" i="4" s="1"/>
  <c r="X533" i="4"/>
  <c r="X535" i="4"/>
  <c r="AD535" i="4" s="1"/>
  <c r="AE535" i="4" s="1"/>
  <c r="X539" i="4"/>
  <c r="AD539" i="4" s="1"/>
  <c r="AE539" i="4" s="1"/>
  <c r="X541" i="4"/>
  <c r="AD541" i="4" s="1"/>
  <c r="AE541" i="4" s="1"/>
  <c r="X543" i="4"/>
  <c r="AD543" i="4" s="1"/>
  <c r="AE543" i="4" s="1"/>
  <c r="X545" i="4"/>
  <c r="X547" i="4"/>
  <c r="AD547" i="4" s="1"/>
  <c r="AE547" i="4" s="1"/>
  <c r="X549" i="4"/>
  <c r="X551" i="4"/>
  <c r="AD551" i="4" s="1"/>
  <c r="AE551" i="4" s="1"/>
  <c r="X555" i="4"/>
  <c r="AD555" i="4" s="1"/>
  <c r="AE555" i="4" s="1"/>
  <c r="X559" i="4"/>
  <c r="AD559" i="4" s="1"/>
  <c r="AE559" i="4" s="1"/>
  <c r="X563" i="4"/>
  <c r="AD563" i="4" s="1"/>
  <c r="AE563" i="4" s="1"/>
  <c r="X565" i="4"/>
  <c r="X567" i="4"/>
  <c r="AD567" i="4" s="1"/>
  <c r="AE567" i="4" s="1"/>
  <c r="X571" i="4"/>
  <c r="AC684" i="4"/>
  <c r="Z684" i="4"/>
  <c r="AC806" i="4"/>
  <c r="AD806" i="4" s="1"/>
  <c r="AE806" i="4" s="1"/>
  <c r="Z806" i="4"/>
  <c r="X819" i="4"/>
  <c r="AD819" i="4" s="1"/>
  <c r="AE819" i="4" s="1"/>
  <c r="AC975" i="4"/>
  <c r="Z975" i="4"/>
  <c r="Z1010" i="4"/>
  <c r="AC1010" i="4"/>
  <c r="AD379" i="4"/>
  <c r="AE379" i="4" s="1"/>
  <c r="AC636" i="4"/>
  <c r="Z636" i="4"/>
  <c r="AC12" i="4"/>
  <c r="AC189" i="4"/>
  <c r="AC298" i="4"/>
  <c r="AC306" i="4"/>
  <c r="AD306" i="4" s="1"/>
  <c r="AE306" i="4" s="1"/>
  <c r="AC309" i="4"/>
  <c r="AC330" i="4"/>
  <c r="AC345" i="4"/>
  <c r="AD350" i="4"/>
  <c r="AE350" i="4" s="1"/>
  <c r="AC402" i="4"/>
  <c r="AD402" i="4" s="1"/>
  <c r="AE402" i="4" s="1"/>
  <c r="AD478" i="4"/>
  <c r="AE478" i="4" s="1"/>
  <c r="AC480" i="4"/>
  <c r="Z790" i="4"/>
  <c r="AC790" i="4"/>
  <c r="X1044" i="4"/>
  <c r="X1068" i="4"/>
  <c r="AD428" i="4"/>
  <c r="AE428" i="4" s="1"/>
  <c r="AC1095" i="4"/>
  <c r="Z1095" i="4"/>
  <c r="AC3217" i="4"/>
  <c r="AD3217" i="4" s="1"/>
  <c r="AE3217" i="4" s="1"/>
  <c r="Z3217" i="4"/>
  <c r="AC9" i="4"/>
  <c r="AC16" i="4"/>
  <c r="AD16" i="4" s="1"/>
  <c r="AE16" i="4" s="1"/>
  <c r="AC29" i="4"/>
  <c r="X44" i="4"/>
  <c r="AD44" i="4" s="1"/>
  <c r="AE44" i="4" s="1"/>
  <c r="X55" i="4"/>
  <c r="X57" i="4"/>
  <c r="X68" i="4"/>
  <c r="X85" i="4"/>
  <c r="X94" i="4"/>
  <c r="X96" i="4"/>
  <c r="X98" i="4"/>
  <c r="X107" i="4"/>
  <c r="AC125" i="4"/>
  <c r="AD125" i="4" s="1"/>
  <c r="AE125" i="4" s="1"/>
  <c r="X138" i="4"/>
  <c r="X164" i="4"/>
  <c r="X186" i="4"/>
  <c r="X188" i="4"/>
  <c r="AD188" i="4" s="1"/>
  <c r="AE188" i="4" s="1"/>
  <c r="Z189" i="4"/>
  <c r="X199" i="4"/>
  <c r="X201" i="4"/>
  <c r="X229" i="4"/>
  <c r="X256" i="4"/>
  <c r="X276" i="4"/>
  <c r="X297" i="4"/>
  <c r="AD297" i="4" s="1"/>
  <c r="AE297" i="4" s="1"/>
  <c r="Z298" i="4"/>
  <c r="Z306" i="4"/>
  <c r="AC317" i="4"/>
  <c r="AC321" i="4"/>
  <c r="AD321" i="4" s="1"/>
  <c r="AE321" i="4" s="1"/>
  <c r="AC323" i="4"/>
  <c r="X329" i="4"/>
  <c r="Z330" i="4"/>
  <c r="AC340" i="4"/>
  <c r="AD340" i="4" s="1"/>
  <c r="AE340" i="4" s="1"/>
  <c r="AC342" i="4"/>
  <c r="AC344" i="4"/>
  <c r="X346" i="4"/>
  <c r="AC347" i="4"/>
  <c r="AD347" i="4" s="1"/>
  <c r="AE347" i="4" s="1"/>
  <c r="AC354" i="4"/>
  <c r="X368" i="4"/>
  <c r="AC371" i="4"/>
  <c r="AD371" i="4" s="1"/>
  <c r="AE371" i="4" s="1"/>
  <c r="X375" i="4"/>
  <c r="AC381" i="4"/>
  <c r="AD381" i="4" s="1"/>
  <c r="AE381" i="4" s="1"/>
  <c r="X389" i="4"/>
  <c r="AD389" i="4" s="1"/>
  <c r="AE389" i="4" s="1"/>
  <c r="AC394" i="4"/>
  <c r="X399" i="4"/>
  <c r="X401" i="4"/>
  <c r="AD401" i="4" s="1"/>
  <c r="AE401" i="4" s="1"/>
  <c r="Z402" i="4"/>
  <c r="AC414" i="4"/>
  <c r="AC416" i="4"/>
  <c r="AC423" i="4"/>
  <c r="X429" i="4"/>
  <c r="X433" i="4"/>
  <c r="X450" i="4"/>
  <c r="X452" i="4"/>
  <c r="X454" i="4"/>
  <c r="AC457" i="4"/>
  <c r="AC461" i="4"/>
  <c r="X465" i="4"/>
  <c r="Z480" i="4"/>
  <c r="AC482" i="4"/>
  <c r="AC486" i="4"/>
  <c r="X488" i="4"/>
  <c r="AC493" i="4"/>
  <c r="AC497" i="4"/>
  <c r="AC501" i="4"/>
  <c r="AC505" i="4"/>
  <c r="AD505" i="4" s="1"/>
  <c r="AE505" i="4" s="1"/>
  <c r="AC509" i="4"/>
  <c r="AC513" i="4"/>
  <c r="AC517" i="4"/>
  <c r="AC521" i="4"/>
  <c r="AD521" i="4" s="1"/>
  <c r="AE521" i="4" s="1"/>
  <c r="AC525" i="4"/>
  <c r="AC529" i="4"/>
  <c r="AC533" i="4"/>
  <c r="AC537" i="4"/>
  <c r="AD537" i="4" s="1"/>
  <c r="AE537" i="4" s="1"/>
  <c r="AC541" i="4"/>
  <c r="AC545" i="4"/>
  <c r="AC549" i="4"/>
  <c r="AC553" i="4"/>
  <c r="AC557" i="4"/>
  <c r="AC561" i="4"/>
  <c r="AC565" i="4"/>
  <c r="AC569" i="4"/>
  <c r="AD569" i="4" s="1"/>
  <c r="AE569" i="4" s="1"/>
  <c r="AC573" i="4"/>
  <c r="AC577" i="4"/>
  <c r="Z778" i="4"/>
  <c r="AC778" i="4"/>
  <c r="X812" i="4"/>
  <c r="X825" i="4"/>
  <c r="AD845" i="4"/>
  <c r="AE845" i="4" s="1"/>
  <c r="X886" i="4"/>
  <c r="X1212" i="4"/>
  <c r="Z786" i="4"/>
  <c r="AC786" i="4"/>
  <c r="AD515" i="4"/>
  <c r="AE515" i="4" s="1"/>
  <c r="AD527" i="4"/>
  <c r="AE527" i="4" s="1"/>
  <c r="AD571" i="4"/>
  <c r="AE571" i="4" s="1"/>
  <c r="AC756" i="4"/>
  <c r="Z756" i="4"/>
  <c r="AD927" i="4"/>
  <c r="AE927" i="4" s="1"/>
  <c r="Z946" i="4"/>
  <c r="AC946" i="4"/>
  <c r="AC959" i="4"/>
  <c r="Z959" i="4"/>
  <c r="Z1042" i="4"/>
  <c r="AC1042" i="4"/>
  <c r="AC13" i="4"/>
  <c r="X21" i="4"/>
  <c r="X50" i="4"/>
  <c r="X61" i="4"/>
  <c r="X76" i="4"/>
  <c r="X89" i="4"/>
  <c r="X135" i="4"/>
  <c r="X137" i="4"/>
  <c r="X146" i="4"/>
  <c r="X155" i="4"/>
  <c r="AC160" i="4"/>
  <c r="AD160" i="4" s="1"/>
  <c r="AE160" i="4" s="1"/>
  <c r="X172" i="4"/>
  <c r="X181" i="4"/>
  <c r="X190" i="4"/>
  <c r="X192" i="4"/>
  <c r="X194" i="4"/>
  <c r="X205" i="4"/>
  <c r="AD205" i="4" s="1"/>
  <c r="AE205" i="4" s="1"/>
  <c r="X207" i="4"/>
  <c r="X218" i="4"/>
  <c r="X242" i="4"/>
  <c r="X251" i="4"/>
  <c r="AC252" i="4"/>
  <c r="Z265" i="4"/>
  <c r="X282" i="4"/>
  <c r="X284" i="4"/>
  <c r="Z285" i="4"/>
  <c r="X294" i="4"/>
  <c r="AC327" i="4"/>
  <c r="AC332" i="4"/>
  <c r="X334" i="4"/>
  <c r="X341" i="4"/>
  <c r="AC346" i="4"/>
  <c r="AC356" i="4"/>
  <c r="X362" i="4"/>
  <c r="AD362" i="4" s="1"/>
  <c r="AE362" i="4" s="1"/>
  <c r="AC363" i="4"/>
  <c r="AD363" i="4" s="1"/>
  <c r="AE363" i="4" s="1"/>
  <c r="Z366" i="4"/>
  <c r="AC368" i="4"/>
  <c r="AC373" i="4"/>
  <c r="X386" i="4"/>
  <c r="AD386" i="4" s="1"/>
  <c r="AE386" i="4" s="1"/>
  <c r="X391" i="4"/>
  <c r="AC397" i="4"/>
  <c r="AC399" i="4"/>
  <c r="AD399" i="4" s="1"/>
  <c r="AE399" i="4" s="1"/>
  <c r="X403" i="4"/>
  <c r="AD403" i="4" s="1"/>
  <c r="AE403" i="4" s="1"/>
  <c r="X413" i="4"/>
  <c r="X415" i="4"/>
  <c r="X417" i="4"/>
  <c r="Z418" i="4"/>
  <c r="X422" i="4"/>
  <c r="X424" i="4"/>
  <c r="AC427" i="4"/>
  <c r="AD427" i="4" s="1"/>
  <c r="AE427" i="4" s="1"/>
  <c r="AC431" i="4"/>
  <c r="Z448" i="4"/>
  <c r="AC450" i="4"/>
  <c r="AC454" i="4"/>
  <c r="X458" i="4"/>
  <c r="X460" i="4"/>
  <c r="AD460" i="4" s="1"/>
  <c r="AE460" i="4" s="1"/>
  <c r="X462" i="4"/>
  <c r="AD462" i="4" s="1"/>
  <c r="AE462" i="4" s="1"/>
  <c r="X464" i="4"/>
  <c r="AD464" i="4" s="1"/>
  <c r="AE464" i="4" s="1"/>
  <c r="AC467" i="4"/>
  <c r="AD467" i="4" s="1"/>
  <c r="AE467" i="4" s="1"/>
  <c r="AD481" i="4"/>
  <c r="AE481" i="4" s="1"/>
  <c r="X485" i="4"/>
  <c r="X492" i="4"/>
  <c r="AD492" i="4" s="1"/>
  <c r="AE492" i="4" s="1"/>
  <c r="X494" i="4"/>
  <c r="AD494" i="4" s="1"/>
  <c r="AE494" i="4" s="1"/>
  <c r="X496" i="4"/>
  <c r="Z782" i="4"/>
  <c r="AC782" i="4"/>
  <c r="Z794" i="4"/>
  <c r="AC794" i="4"/>
  <c r="AC799" i="4"/>
  <c r="Z799" i="4"/>
  <c r="AD825" i="4"/>
  <c r="AE825" i="4" s="1"/>
  <c r="Z1262" i="4"/>
  <c r="AC1262" i="4"/>
  <c r="X12" i="4"/>
  <c r="X30" i="4"/>
  <c r="X39" i="4"/>
  <c r="X41" i="4"/>
  <c r="X52" i="4"/>
  <c r="X63" i="4"/>
  <c r="X80" i="4"/>
  <c r="X82" i="4"/>
  <c r="X91" i="4"/>
  <c r="AC92" i="4"/>
  <c r="AC109" i="4"/>
  <c r="X117" i="4"/>
  <c r="X126" i="4"/>
  <c r="X128" i="4"/>
  <c r="X130" i="4"/>
  <c r="X139" i="4"/>
  <c r="AC140" i="4"/>
  <c r="AD140" i="4" s="1"/>
  <c r="AE140" i="4" s="1"/>
  <c r="X157" i="4"/>
  <c r="X159" i="4"/>
  <c r="AC177" i="4"/>
  <c r="X183" i="4"/>
  <c r="X185" i="4"/>
  <c r="X196" i="4"/>
  <c r="X211" i="4"/>
  <c r="X213" i="4"/>
  <c r="X222" i="4"/>
  <c r="X224" i="4"/>
  <c r="X226" i="4"/>
  <c r="X235" i="4"/>
  <c r="AC236" i="4"/>
  <c r="AD236" i="4" s="1"/>
  <c r="AE236" i="4" s="1"/>
  <c r="X244" i="4"/>
  <c r="X253" i="4"/>
  <c r="AD253" i="4" s="1"/>
  <c r="AE253" i="4" s="1"/>
  <c r="X301" i="4"/>
  <c r="AC302" i="4"/>
  <c r="X304" i="4"/>
  <c r="AC305" i="4"/>
  <c r="AD305" i="4" s="1"/>
  <c r="AE305" i="4" s="1"/>
  <c r="X309" i="4"/>
  <c r="AC310" i="4"/>
  <c r="X312" i="4"/>
  <c r="AC313" i="4"/>
  <c r="AD313" i="4" s="1"/>
  <c r="AE313" i="4" s="1"/>
  <c r="AC318" i="4"/>
  <c r="AC320" i="4"/>
  <c r="AD320" i="4" s="1"/>
  <c r="AE320" i="4" s="1"/>
  <c r="AC322" i="4"/>
  <c r="X324" i="4"/>
  <c r="AD324" i="4" s="1"/>
  <c r="AE324" i="4" s="1"/>
  <c r="AC325" i="4"/>
  <c r="AD325" i="4" s="1"/>
  <c r="AE325" i="4" s="1"/>
  <c r="X336" i="4"/>
  <c r="AD336" i="4" s="1"/>
  <c r="AE336" i="4" s="1"/>
  <c r="AC337" i="4"/>
  <c r="AC339" i="4"/>
  <c r="AD339" i="4" s="1"/>
  <c r="AE339" i="4" s="1"/>
  <c r="X345" i="4"/>
  <c r="X348" i="4"/>
  <c r="AC351" i="4"/>
  <c r="X355" i="4"/>
  <c r="AC358" i="4"/>
  <c r="AD358" i="4" s="1"/>
  <c r="AE358" i="4" s="1"/>
  <c r="AC360" i="4"/>
  <c r="AD360" i="4" s="1"/>
  <c r="AE360" i="4" s="1"/>
  <c r="X365" i="4"/>
  <c r="AC370" i="4"/>
  <c r="AD370" i="4" s="1"/>
  <c r="AE370" i="4" s="1"/>
  <c r="X372" i="4"/>
  <c r="AD372" i="4" s="1"/>
  <c r="AE372" i="4" s="1"/>
  <c r="X374" i="4"/>
  <c r="AD374" i="4" s="1"/>
  <c r="AE374" i="4" s="1"/>
  <c r="X376" i="4"/>
  <c r="AD376" i="4" s="1"/>
  <c r="AE376" i="4" s="1"/>
  <c r="AC377" i="4"/>
  <c r="AC382" i="4"/>
  <c r="AC384" i="4"/>
  <c r="AD384" i="4" s="1"/>
  <c r="AE384" i="4" s="1"/>
  <c r="AC391" i="4"/>
  <c r="AC396" i="4"/>
  <c r="AD396" i="4" s="1"/>
  <c r="AE396" i="4" s="1"/>
  <c r="X398" i="4"/>
  <c r="X405" i="4"/>
  <c r="AC410" i="4"/>
  <c r="AC420" i="4"/>
  <c r="AD420" i="4" s="1"/>
  <c r="AE420" i="4" s="1"/>
  <c r="X426" i="4"/>
  <c r="X443" i="4"/>
  <c r="X466" i="4"/>
  <c r="X468" i="4"/>
  <c r="X470" i="4"/>
  <c r="AC471" i="4"/>
  <c r="AC473" i="4"/>
  <c r="AD473" i="4" s="1"/>
  <c r="AE473" i="4" s="1"/>
  <c r="AC477" i="4"/>
  <c r="X487" i="4"/>
  <c r="AD487" i="4" s="1"/>
  <c r="AE487" i="4" s="1"/>
  <c r="AC490" i="4"/>
  <c r="Z746" i="4"/>
  <c r="AC746" i="4"/>
  <c r="AD746" i="4" s="1"/>
  <c r="AE746" i="4" s="1"/>
  <c r="X793" i="4"/>
  <c r="AC905" i="4"/>
  <c r="Z905" i="4"/>
  <c r="AC1083" i="4"/>
  <c r="Z1083" i="4"/>
  <c r="X575" i="4"/>
  <c r="AD575" i="4" s="1"/>
  <c r="AE575" i="4" s="1"/>
  <c r="X579" i="4"/>
  <c r="AD579" i="4" s="1"/>
  <c r="AE579" i="4" s="1"/>
  <c r="X581" i="4"/>
  <c r="AD581" i="4" s="1"/>
  <c r="AE581" i="4" s="1"/>
  <c r="X583" i="4"/>
  <c r="X587" i="4"/>
  <c r="X589" i="4"/>
  <c r="X591" i="4"/>
  <c r="X595" i="4"/>
  <c r="X597" i="4"/>
  <c r="X599" i="4"/>
  <c r="X603" i="4"/>
  <c r="X605" i="4"/>
  <c r="X607" i="4"/>
  <c r="X609" i="4"/>
  <c r="X640" i="4"/>
  <c r="X642" i="4"/>
  <c r="X644" i="4"/>
  <c r="X646" i="4"/>
  <c r="X648" i="4"/>
  <c r="X650" i="4"/>
  <c r="AD650" i="4" s="1"/>
  <c r="AE650" i="4" s="1"/>
  <c r="X652" i="4"/>
  <c r="AD652" i="4" s="1"/>
  <c r="AE652" i="4" s="1"/>
  <c r="AC657" i="4"/>
  <c r="AC661" i="4"/>
  <c r="AC665" i="4"/>
  <c r="AD665" i="4" s="1"/>
  <c r="AE665" i="4" s="1"/>
  <c r="X671" i="4"/>
  <c r="X675" i="4"/>
  <c r="X688" i="4"/>
  <c r="X690" i="4"/>
  <c r="AC695" i="4"/>
  <c r="AC699" i="4"/>
  <c r="AC701" i="4"/>
  <c r="X709" i="4"/>
  <c r="AD709" i="4" s="1"/>
  <c r="AE709" i="4" s="1"/>
  <c r="X711" i="4"/>
  <c r="X715" i="4"/>
  <c r="AC718" i="4"/>
  <c r="X724" i="4"/>
  <c r="X726" i="4"/>
  <c r="X728" i="4"/>
  <c r="X730" i="4"/>
  <c r="AC734" i="4"/>
  <c r="X748" i="4"/>
  <c r="AC749" i="4"/>
  <c r="AC752" i="4"/>
  <c r="AC764" i="4"/>
  <c r="X788" i="4"/>
  <c r="AD788" i="4" s="1"/>
  <c r="AE788" i="4" s="1"/>
  <c r="X810" i="4"/>
  <c r="AC820" i="4"/>
  <c r="AD820" i="4" s="1"/>
  <c r="AE820" i="4" s="1"/>
  <c r="X831" i="4"/>
  <c r="X833" i="4"/>
  <c r="X840" i="4"/>
  <c r="X847" i="4"/>
  <c r="X849" i="4"/>
  <c r="X858" i="4"/>
  <c r="X863" i="4"/>
  <c r="X865" i="4"/>
  <c r="X872" i="4"/>
  <c r="X879" i="4"/>
  <c r="X881" i="4"/>
  <c r="AD881" i="4" s="1"/>
  <c r="AE881" i="4" s="1"/>
  <c r="X888" i="4"/>
  <c r="X895" i="4"/>
  <c r="X911" i="4"/>
  <c r="AC914" i="4"/>
  <c r="X922" i="4"/>
  <c r="AC930" i="4"/>
  <c r="X938" i="4"/>
  <c r="AC948" i="4"/>
  <c r="X961" i="4"/>
  <c r="AC962" i="4"/>
  <c r="X974" i="4"/>
  <c r="X977" i="4"/>
  <c r="AC978" i="4"/>
  <c r="AD978" i="4" s="1"/>
  <c r="AE978" i="4" s="1"/>
  <c r="AC980" i="4"/>
  <c r="X1014" i="4"/>
  <c r="X1019" i="4"/>
  <c r="AC1030" i="4"/>
  <c r="X1046" i="4"/>
  <c r="X1051" i="4"/>
  <c r="X1058" i="4"/>
  <c r="X1065" i="4"/>
  <c r="AC1066" i="4"/>
  <c r="X1070" i="4"/>
  <c r="X1087" i="4"/>
  <c r="X1094" i="4"/>
  <c r="X1099" i="4"/>
  <c r="AC1107" i="4"/>
  <c r="AC1110" i="4"/>
  <c r="X1114" i="4"/>
  <c r="AC1129" i="4"/>
  <c r="X1160" i="4"/>
  <c r="X1192" i="4"/>
  <c r="X1202" i="4"/>
  <c r="AC1203" i="4"/>
  <c r="AC1205" i="4"/>
  <c r="X1214" i="4"/>
  <c r="AC1215" i="4"/>
  <c r="AC1222" i="4"/>
  <c r="AD1222" i="4" s="1"/>
  <c r="AE1222" i="4" s="1"/>
  <c r="AC1227" i="4"/>
  <c r="X1233" i="4"/>
  <c r="AC1243" i="4"/>
  <c r="X1251" i="4"/>
  <c r="X1258" i="4"/>
  <c r="X1264" i="4"/>
  <c r="X1266" i="4"/>
  <c r="AC1267" i="4"/>
  <c r="X1271" i="4"/>
  <c r="AC1461" i="4"/>
  <c r="Z1461" i="4"/>
  <c r="X611" i="4"/>
  <c r="X613" i="4"/>
  <c r="X615" i="4"/>
  <c r="AD615" i="4" s="1"/>
  <c r="AE615" i="4" s="1"/>
  <c r="X619" i="4"/>
  <c r="X623" i="4"/>
  <c r="AD623" i="4" s="1"/>
  <c r="AE623" i="4" s="1"/>
  <c r="X625" i="4"/>
  <c r="X627" i="4"/>
  <c r="X629" i="4"/>
  <c r="AD629" i="4" s="1"/>
  <c r="AE629" i="4" s="1"/>
  <c r="X631" i="4"/>
  <c r="X635" i="4"/>
  <c r="AC638" i="4"/>
  <c r="AC669" i="4"/>
  <c r="X677" i="4"/>
  <c r="X679" i="4"/>
  <c r="AD679" i="4" s="1"/>
  <c r="AE679" i="4" s="1"/>
  <c r="X683" i="4"/>
  <c r="AC686" i="4"/>
  <c r="X692" i="4"/>
  <c r="X694" i="4"/>
  <c r="X696" i="4"/>
  <c r="X698" i="4"/>
  <c r="AD698" i="4" s="1"/>
  <c r="AE698" i="4" s="1"/>
  <c r="X700" i="4"/>
  <c r="AD700" i="4" s="1"/>
  <c r="AE700" i="4" s="1"/>
  <c r="AC705" i="4"/>
  <c r="AC722" i="4"/>
  <c r="AD722" i="4" s="1"/>
  <c r="AE722" i="4" s="1"/>
  <c r="X733" i="4"/>
  <c r="X735" i="4"/>
  <c r="X751" i="4"/>
  <c r="X762" i="4"/>
  <c r="X770" i="4"/>
  <c r="X777" i="4"/>
  <c r="X781" i="4"/>
  <c r="AD781" i="4" s="1"/>
  <c r="AE781" i="4" s="1"/>
  <c r="X784" i="4"/>
  <c r="AD784" i="4" s="1"/>
  <c r="AE784" i="4" s="1"/>
  <c r="AC789" i="4"/>
  <c r="X792" i="4"/>
  <c r="AC793" i="4"/>
  <c r="AD793" i="4" s="1"/>
  <c r="AE793" i="4" s="1"/>
  <c r="X797" i="4"/>
  <c r="X803" i="4"/>
  <c r="AC807" i="4"/>
  <c r="AC812" i="4"/>
  <c r="AD812" i="4" s="1"/>
  <c r="AE812" i="4" s="1"/>
  <c r="X817" i="4"/>
  <c r="AD817" i="4" s="1"/>
  <c r="AE817" i="4" s="1"/>
  <c r="X823" i="4"/>
  <c r="X835" i="4"/>
  <c r="X842" i="4"/>
  <c r="X851" i="4"/>
  <c r="X860" i="4"/>
  <c r="X867" i="4"/>
  <c r="AD868" i="4"/>
  <c r="AE868" i="4" s="1"/>
  <c r="X874" i="4"/>
  <c r="X890" i="4"/>
  <c r="X897" i="4"/>
  <c r="X904" i="4"/>
  <c r="X913" i="4"/>
  <c r="X915" i="4"/>
  <c r="X929" i="4"/>
  <c r="X931" i="4"/>
  <c r="AD931" i="4" s="1"/>
  <c r="AE931" i="4" s="1"/>
  <c r="X945" i="4"/>
  <c r="AC964" i="4"/>
  <c r="AD964" i="4" s="1"/>
  <c r="AE964" i="4" s="1"/>
  <c r="X966" i="4"/>
  <c r="X979" i="4"/>
  <c r="AC1017" i="4"/>
  <c r="X1026" i="4"/>
  <c r="X1031" i="4"/>
  <c r="AC1049" i="4"/>
  <c r="X1067" i="4"/>
  <c r="AC1075" i="4"/>
  <c r="X1082" i="4"/>
  <c r="AC1097" i="4"/>
  <c r="AC1171" i="4"/>
  <c r="X1194" i="4"/>
  <c r="X1197" i="4"/>
  <c r="X1199" i="4"/>
  <c r="X1204" i="4"/>
  <c r="X1211" i="4"/>
  <c r="X1216" i="4"/>
  <c r="X1242" i="4"/>
  <c r="X1287" i="4"/>
  <c r="AD1287" i="4" s="1"/>
  <c r="AE1287" i="4" s="1"/>
  <c r="AD1472" i="4"/>
  <c r="AE1472" i="4" s="1"/>
  <c r="Z1763" i="4"/>
  <c r="AC1763" i="4"/>
  <c r="AD597" i="4"/>
  <c r="AE597" i="4" s="1"/>
  <c r="AD822" i="4"/>
  <c r="AE822" i="4" s="1"/>
  <c r="AC1109" i="4"/>
  <c r="X1130" i="4"/>
  <c r="X1135" i="4"/>
  <c r="X1140" i="4"/>
  <c r="X1150" i="4"/>
  <c r="X1206" i="4"/>
  <c r="X1218" i="4"/>
  <c r="AC1221" i="4"/>
  <c r="AC1231" i="4"/>
  <c r="AD1231" i="4" s="1"/>
  <c r="AE1231" i="4" s="1"/>
  <c r="X1246" i="4"/>
  <c r="X1276" i="4"/>
  <c r="X1491" i="4"/>
  <c r="X1502" i="4"/>
  <c r="Z1669" i="4"/>
  <c r="AC1669" i="4"/>
  <c r="Z1685" i="4"/>
  <c r="AC1685" i="4"/>
  <c r="Z1697" i="4"/>
  <c r="AC1697" i="4"/>
  <c r="AC583" i="4"/>
  <c r="AC587" i="4"/>
  <c r="AC591" i="4"/>
  <c r="AC595" i="4"/>
  <c r="AC599" i="4"/>
  <c r="AC603" i="4"/>
  <c r="AC607" i="4"/>
  <c r="AC613" i="4"/>
  <c r="AC617" i="4"/>
  <c r="AC621" i="4"/>
  <c r="AC625" i="4"/>
  <c r="Z652" i="4"/>
  <c r="AC671" i="4"/>
  <c r="AC677" i="4"/>
  <c r="AC707" i="4"/>
  <c r="AC711" i="4"/>
  <c r="AC715" i="4"/>
  <c r="AC726" i="4"/>
  <c r="AC730" i="4"/>
  <c r="Z748" i="4"/>
  <c r="Z763" i="4"/>
  <c r="Z767" i="4"/>
  <c r="X773" i="4"/>
  <c r="Z777" i="4"/>
  <c r="Z781" i="4"/>
  <c r="Z785" i="4"/>
  <c r="Z788" i="4"/>
  <c r="Z804" i="4"/>
  <c r="Z810" i="4"/>
  <c r="Z817" i="4"/>
  <c r="Z824" i="4"/>
  <c r="AC829" i="4"/>
  <c r="Z955" i="4"/>
  <c r="Z991" i="4"/>
  <c r="X1060" i="4"/>
  <c r="AC1163" i="4"/>
  <c r="AD1226" i="4"/>
  <c r="AE1226" i="4" s="1"/>
  <c r="AD1450" i="4"/>
  <c r="AE1450" i="4" s="1"/>
  <c r="Z1569" i="4"/>
  <c r="AC1569" i="4"/>
  <c r="AC627" i="4"/>
  <c r="AC631" i="4"/>
  <c r="AC635" i="4"/>
  <c r="AD654" i="4"/>
  <c r="AE654" i="4" s="1"/>
  <c r="AD658" i="4"/>
  <c r="AE658" i="4" s="1"/>
  <c r="AC668" i="4"/>
  <c r="AC675" i="4"/>
  <c r="AC683" i="4"/>
  <c r="Z700" i="4"/>
  <c r="AC732" i="4"/>
  <c r="AD732" i="4" s="1"/>
  <c r="AE732" i="4" s="1"/>
  <c r="X737" i="4"/>
  <c r="AC738" i="4"/>
  <c r="AD738" i="4" s="1"/>
  <c r="AE738" i="4" s="1"/>
  <c r="AC755" i="4"/>
  <c r="AC759" i="4"/>
  <c r="AC773" i="4"/>
  <c r="AC774" i="4"/>
  <c r="AD774" i="4" s="1"/>
  <c r="AE774" i="4" s="1"/>
  <c r="AC780" i="4"/>
  <c r="AD780" i="4" s="1"/>
  <c r="AE780" i="4" s="1"/>
  <c r="Z784" i="4"/>
  <c r="AC796" i="4"/>
  <c r="AD796" i="4" s="1"/>
  <c r="AE796" i="4" s="1"/>
  <c r="AC797" i="4"/>
  <c r="X814" i="4"/>
  <c r="AD814" i="4" s="1"/>
  <c r="AE814" i="4" s="1"/>
  <c r="X832" i="4"/>
  <c r="X841" i="4"/>
  <c r="X873" i="4"/>
  <c r="AC911" i="4"/>
  <c r="X921" i="4"/>
  <c r="X923" i="4"/>
  <c r="AD923" i="4" s="1"/>
  <c r="AE923" i="4" s="1"/>
  <c r="X937" i="4"/>
  <c r="X939" i="4"/>
  <c r="AD939" i="4" s="1"/>
  <c r="AE939" i="4" s="1"/>
  <c r="X962" i="4"/>
  <c r="AD962" i="4" s="1"/>
  <c r="AE962" i="4" s="1"/>
  <c r="Z971" i="4"/>
  <c r="AC974" i="4"/>
  <c r="X995" i="4"/>
  <c r="AC996" i="4"/>
  <c r="AC1014" i="4"/>
  <c r="X1030" i="4"/>
  <c r="X1035" i="4"/>
  <c r="AC1046" i="4"/>
  <c r="X1057" i="4"/>
  <c r="AC1058" i="4"/>
  <c r="X1066" i="4"/>
  <c r="AC1079" i="4"/>
  <c r="X1086" i="4"/>
  <c r="AC1094" i="4"/>
  <c r="X1110" i="4"/>
  <c r="Z1111" i="4"/>
  <c r="AC1143" i="4"/>
  <c r="AC1155" i="4"/>
  <c r="AC1175" i="4"/>
  <c r="AC1187" i="4"/>
  <c r="X1208" i="4"/>
  <c r="AC1235" i="4"/>
  <c r="AC1251" i="4"/>
  <c r="AC1258" i="4"/>
  <c r="AD1271" i="4"/>
  <c r="AE1271" i="4" s="1"/>
  <c r="X1641" i="4"/>
  <c r="AC1658" i="4"/>
  <c r="Z1658" i="4"/>
  <c r="X1672" i="4"/>
  <c r="X1675" i="4"/>
  <c r="X612" i="4"/>
  <c r="X614" i="4"/>
  <c r="X616" i="4"/>
  <c r="X618" i="4"/>
  <c r="X620" i="4"/>
  <c r="AD620" i="4" s="1"/>
  <c r="AE620" i="4" s="1"/>
  <c r="X622" i="4"/>
  <c r="X624" i="4"/>
  <c r="X626" i="4"/>
  <c r="X628" i="4"/>
  <c r="X630" i="4"/>
  <c r="X632" i="4"/>
  <c r="X634" i="4"/>
  <c r="AD634" i="4" s="1"/>
  <c r="AE634" i="4" s="1"/>
  <c r="X636" i="4"/>
  <c r="X649" i="4"/>
  <c r="X653" i="4"/>
  <c r="AD653" i="4" s="1"/>
  <c r="AE653" i="4" s="1"/>
  <c r="Z668" i="4"/>
  <c r="X676" i="4"/>
  <c r="X678" i="4"/>
  <c r="X680" i="4"/>
  <c r="X682" i="4"/>
  <c r="AD682" i="4" s="1"/>
  <c r="AE682" i="4" s="1"/>
  <c r="X684" i="4"/>
  <c r="X693" i="4"/>
  <c r="X695" i="4"/>
  <c r="X699" i="4"/>
  <c r="AC702" i="4"/>
  <c r="AD702" i="4" s="1"/>
  <c r="AE702" i="4" s="1"/>
  <c r="AC706" i="4"/>
  <c r="AC721" i="4"/>
  <c r="X729" i="4"/>
  <c r="Z732" i="4"/>
  <c r="AC735" i="4"/>
  <c r="AC737" i="4"/>
  <c r="AC740" i="4"/>
  <c r="AC751" i="4"/>
  <c r="X756" i="4"/>
  <c r="X760" i="4"/>
  <c r="AC761" i="4"/>
  <c r="AD761" i="4" s="1"/>
  <c r="AE761" i="4" s="1"/>
  <c r="AC762" i="4"/>
  <c r="AD762" i="4" s="1"/>
  <c r="AE762" i="4" s="1"/>
  <c r="X765" i="4"/>
  <c r="AC770" i="4"/>
  <c r="X772" i="4"/>
  <c r="AD772" i="4" s="1"/>
  <c r="AE772" i="4" s="1"/>
  <c r="Z773" i="4"/>
  <c r="X778" i="4"/>
  <c r="Z780" i="4"/>
  <c r="X782" i="4"/>
  <c r="X786" i="4"/>
  <c r="AD786" i="4" s="1"/>
  <c r="AE786" i="4" s="1"/>
  <c r="Z796" i="4"/>
  <c r="AC803" i="4"/>
  <c r="AD803" i="4" s="1"/>
  <c r="AE803" i="4" s="1"/>
  <c r="X821" i="4"/>
  <c r="AC823" i="4"/>
  <c r="X846" i="4"/>
  <c r="AC857" i="4"/>
  <c r="AC860" i="4"/>
  <c r="AD860" i="4" s="1"/>
  <c r="AE860" i="4" s="1"/>
  <c r="X905" i="4"/>
  <c r="X912" i="4"/>
  <c r="X914" i="4"/>
  <c r="AD914" i="4" s="1"/>
  <c r="AE914" i="4" s="1"/>
  <c r="X916" i="4"/>
  <c r="X928" i="4"/>
  <c r="X930" i="4"/>
  <c r="X946" i="4"/>
  <c r="X959" i="4"/>
  <c r="X975" i="4"/>
  <c r="AC979" i="4"/>
  <c r="AC1003" i="4"/>
  <c r="AD1003" i="4" s="1"/>
  <c r="AE1003" i="4" s="1"/>
  <c r="X1010" i="4"/>
  <c r="X1015" i="4"/>
  <c r="AC1026" i="4"/>
  <c r="AC1033" i="4"/>
  <c r="X1042" i="4"/>
  <c r="X1047" i="4"/>
  <c r="X1059" i="4"/>
  <c r="X1078" i="4"/>
  <c r="X1083" i="4"/>
  <c r="X1088" i="4"/>
  <c r="AC1101" i="4"/>
  <c r="AD1101" i="4" s="1"/>
  <c r="AE1101" i="4" s="1"/>
  <c r="X1122" i="4"/>
  <c r="AC1125" i="4"/>
  <c r="X1139" i="4"/>
  <c r="AD1139" i="4" s="1"/>
  <c r="AE1139" i="4" s="1"/>
  <c r="AC1145" i="4"/>
  <c r="X1156" i="4"/>
  <c r="AC1162" i="4"/>
  <c r="AD1162" i="4" s="1"/>
  <c r="AE1162" i="4" s="1"/>
  <c r="AC1177" i="4"/>
  <c r="X1188" i="4"/>
  <c r="AC1194" i="4"/>
  <c r="AD1194" i="4" s="1"/>
  <c r="AE1194" i="4" s="1"/>
  <c r="AC1199" i="4"/>
  <c r="AD1199" i="4" s="1"/>
  <c r="AE1199" i="4" s="1"/>
  <c r="X1210" i="4"/>
  <c r="AC1211" i="4"/>
  <c r="AC1223" i="4"/>
  <c r="AC1225" i="4"/>
  <c r="X1236" i="4"/>
  <c r="X1243" i="4"/>
  <c r="AC1562" i="4"/>
  <c r="Z1562" i="4"/>
  <c r="X1691" i="4"/>
  <c r="Z1709" i="4"/>
  <c r="AC1709" i="4"/>
  <c r="AC554" i="4"/>
  <c r="AC556" i="4"/>
  <c r="AD556" i="4" s="1"/>
  <c r="AE556" i="4" s="1"/>
  <c r="AC558" i="4"/>
  <c r="AC562" i="4"/>
  <c r="AD562" i="4" s="1"/>
  <c r="AE562" i="4" s="1"/>
  <c r="AC566" i="4"/>
  <c r="AD566" i="4" s="1"/>
  <c r="AE566" i="4" s="1"/>
  <c r="AC570" i="4"/>
  <c r="AD570" i="4" s="1"/>
  <c r="AE570" i="4" s="1"/>
  <c r="AC572" i="4"/>
  <c r="AC574" i="4"/>
  <c r="AC578" i="4"/>
  <c r="AD578" i="4" s="1"/>
  <c r="AE578" i="4" s="1"/>
  <c r="AC582" i="4"/>
  <c r="AD582" i="4" s="1"/>
  <c r="AE582" i="4" s="1"/>
  <c r="AC586" i="4"/>
  <c r="AC588" i="4"/>
  <c r="AD588" i="4" s="1"/>
  <c r="AE588" i="4" s="1"/>
  <c r="AC590" i="4"/>
  <c r="AC594" i="4"/>
  <c r="AD594" i="4" s="1"/>
  <c r="AE594" i="4" s="1"/>
  <c r="AC598" i="4"/>
  <c r="AC602" i="4"/>
  <c r="AC604" i="4"/>
  <c r="AC606" i="4"/>
  <c r="AC610" i="4"/>
  <c r="AD610" i="4" s="1"/>
  <c r="AE610" i="4" s="1"/>
  <c r="AC641" i="4"/>
  <c r="AD641" i="4" s="1"/>
  <c r="AE641" i="4" s="1"/>
  <c r="AC645" i="4"/>
  <c r="AD645" i="4" s="1"/>
  <c r="AE645" i="4" s="1"/>
  <c r="AC649" i="4"/>
  <c r="X655" i="4"/>
  <c r="AD655" i="4" s="1"/>
  <c r="AE655" i="4" s="1"/>
  <c r="X659" i="4"/>
  <c r="AD659" i="4" s="1"/>
  <c r="AE659" i="4" s="1"/>
  <c r="X661" i="4"/>
  <c r="X663" i="4"/>
  <c r="AD663" i="4" s="1"/>
  <c r="AE663" i="4" s="1"/>
  <c r="X667" i="4"/>
  <c r="AD667" i="4" s="1"/>
  <c r="AE667" i="4" s="1"/>
  <c r="AC670" i="4"/>
  <c r="AD670" i="4" s="1"/>
  <c r="AE670" i="4" s="1"/>
  <c r="AC674" i="4"/>
  <c r="AD674" i="4" s="1"/>
  <c r="AE674" i="4" s="1"/>
  <c r="AC689" i="4"/>
  <c r="AD689" i="4" s="1"/>
  <c r="AE689" i="4" s="1"/>
  <c r="X701" i="4"/>
  <c r="AD701" i="4" s="1"/>
  <c r="AE701" i="4" s="1"/>
  <c r="AC710" i="4"/>
  <c r="AC714" i="4"/>
  <c r="AD714" i="4" s="1"/>
  <c r="AE714" i="4" s="1"/>
  <c r="X718" i="4"/>
  <c r="AD719" i="4"/>
  <c r="AE719" i="4" s="1"/>
  <c r="AC725" i="4"/>
  <c r="AC729" i="4"/>
  <c r="X736" i="4"/>
  <c r="X739" i="4"/>
  <c r="X742" i="4"/>
  <c r="AD742" i="4" s="1"/>
  <c r="AE742" i="4" s="1"/>
  <c r="X752" i="4"/>
  <c r="AC754" i="4"/>
  <c r="AD754" i="4" s="1"/>
  <c r="AE754" i="4" s="1"/>
  <c r="AC757" i="4"/>
  <c r="AC758" i="4"/>
  <c r="AD758" i="4" s="1"/>
  <c r="AE758" i="4" s="1"/>
  <c r="X764" i="4"/>
  <c r="AD764" i="4" s="1"/>
  <c r="AE764" i="4" s="1"/>
  <c r="AC765" i="4"/>
  <c r="X768" i="4"/>
  <c r="AC769" i="4"/>
  <c r="X775" i="4"/>
  <c r="AD775" i="4" s="1"/>
  <c r="AE775" i="4" s="1"/>
  <c r="X798" i="4"/>
  <c r="AC828" i="4"/>
  <c r="AD828" i="4" s="1"/>
  <c r="AE828" i="4" s="1"/>
  <c r="AC834" i="4"/>
  <c r="AC841" i="4"/>
  <c r="AD841" i="4" s="1"/>
  <c r="AE841" i="4" s="1"/>
  <c r="X843" i="4"/>
  <c r="AC844" i="4"/>
  <c r="AD844" i="4" s="1"/>
  <c r="AE844" i="4" s="1"/>
  <c r="AC850" i="4"/>
  <c r="Z857" i="4"/>
  <c r="X861" i="4"/>
  <c r="AC866" i="4"/>
  <c r="AC873" i="4"/>
  <c r="X875" i="4"/>
  <c r="AC876" i="4"/>
  <c r="AD876" i="4" s="1"/>
  <c r="AE876" i="4" s="1"/>
  <c r="AC882" i="4"/>
  <c r="X891" i="4"/>
  <c r="X925" i="4"/>
  <c r="X941" i="4"/>
  <c r="X980" i="4"/>
  <c r="AD980" i="4" s="1"/>
  <c r="AE980" i="4" s="1"/>
  <c r="X992" i="4"/>
  <c r="AD1006" i="4"/>
  <c r="AE1006" i="4" s="1"/>
  <c r="X1022" i="4"/>
  <c r="X1027" i="4"/>
  <c r="X1054" i="4"/>
  <c r="AD1054" i="4" s="1"/>
  <c r="AE1054" i="4" s="1"/>
  <c r="AC1057" i="4"/>
  <c r="AD1057" i="4" s="1"/>
  <c r="AE1057" i="4" s="1"/>
  <c r="X1061" i="4"/>
  <c r="X1090" i="4"/>
  <c r="AC1093" i="4"/>
  <c r="X1105" i="4"/>
  <c r="AC1113" i="4"/>
  <c r="X1124" i="4"/>
  <c r="X1134" i="4"/>
  <c r="X1149" i="4"/>
  <c r="X1151" i="4"/>
  <c r="AD1151" i="4" s="1"/>
  <c r="AE1151" i="4" s="1"/>
  <c r="X1158" i="4"/>
  <c r="X1166" i="4"/>
  <c r="X1181" i="4"/>
  <c r="X1183" i="4"/>
  <c r="AD1183" i="4" s="1"/>
  <c r="AE1183" i="4" s="1"/>
  <c r="X1190" i="4"/>
  <c r="AD1190" i="4" s="1"/>
  <c r="AE1190" i="4" s="1"/>
  <c r="X1195" i="4"/>
  <c r="AC1206" i="4"/>
  <c r="X1217" i="4"/>
  <c r="X1224" i="4"/>
  <c r="X1238" i="4"/>
  <c r="AD1238" i="4" s="1"/>
  <c r="AE1238" i="4" s="1"/>
  <c r="X1245" i="4"/>
  <c r="AC1257" i="4"/>
  <c r="AC1265" i="4"/>
  <c r="Z1265" i="4"/>
  <c r="Z1392" i="4"/>
  <c r="AC1392" i="4"/>
  <c r="AC1401" i="4"/>
  <c r="AD1401" i="4" s="1"/>
  <c r="AE1401" i="4" s="1"/>
  <c r="Z1401" i="4"/>
  <c r="X1499" i="4"/>
  <c r="X1657" i="4"/>
  <c r="X1703" i="4"/>
  <c r="AC1342" i="4"/>
  <c r="AC1354" i="4"/>
  <c r="AC1370" i="4"/>
  <c r="AD1370" i="4" s="1"/>
  <c r="AE1370" i="4" s="1"/>
  <c r="AC1389" i="4"/>
  <c r="AC1398" i="4"/>
  <c r="AC1404" i="4"/>
  <c r="X1426" i="4"/>
  <c r="AD1426" i="4" s="1"/>
  <c r="AE1426" i="4" s="1"/>
  <c r="AC1454" i="4"/>
  <c r="AD1454" i="4" s="1"/>
  <c r="AE1454" i="4" s="1"/>
  <c r="AC1464" i="4"/>
  <c r="AD1464" i="4" s="1"/>
  <c r="AE1464" i="4" s="1"/>
  <c r="X1469" i="4"/>
  <c r="AC1478" i="4"/>
  <c r="AC1481" i="4"/>
  <c r="AC1489" i="4"/>
  <c r="AD1489" i="4" s="1"/>
  <c r="AE1489" i="4" s="1"/>
  <c r="AC1500" i="4"/>
  <c r="AC1510" i="4"/>
  <c r="AC1540" i="4"/>
  <c r="AC1543" i="4"/>
  <c r="X1549" i="4"/>
  <c r="AC1553" i="4"/>
  <c r="X1583" i="4"/>
  <c r="X1591" i="4"/>
  <c r="AC1610" i="4"/>
  <c r="X1612" i="4"/>
  <c r="X1614" i="4"/>
  <c r="AC1615" i="4"/>
  <c r="AC1625" i="4"/>
  <c r="AD1625" i="4" s="1"/>
  <c r="AE1625" i="4" s="1"/>
  <c r="X1629" i="4"/>
  <c r="X1635" i="4"/>
  <c r="X1648" i="4"/>
  <c r="AD1648" i="4" s="1"/>
  <c r="AE1648" i="4" s="1"/>
  <c r="X1651" i="4"/>
  <c r="AC1672" i="4"/>
  <c r="AC1688" i="4"/>
  <c r="AD1688" i="4" s="1"/>
  <c r="AE1688" i="4" s="1"/>
  <c r="X1693" i="4"/>
  <c r="AC1700" i="4"/>
  <c r="AC1706" i="4"/>
  <c r="X1892" i="4"/>
  <c r="Z1970" i="4"/>
  <c r="AC1970" i="4"/>
  <c r="AC1999" i="4"/>
  <c r="X1235" i="4"/>
  <c r="X1240" i="4"/>
  <c r="X1247" i="4"/>
  <c r="X1254" i="4"/>
  <c r="X1262" i="4"/>
  <c r="AC1275" i="4"/>
  <c r="AC1277" i="4"/>
  <c r="X1282" i="4"/>
  <c r="AC1289" i="4"/>
  <c r="AD1289" i="4" s="1"/>
  <c r="AE1289" i="4" s="1"/>
  <c r="X1294" i="4"/>
  <c r="AC1307" i="4"/>
  <c r="AC1309" i="4"/>
  <c r="X1314" i="4"/>
  <c r="AD1314" i="4" s="1"/>
  <c r="AE1314" i="4" s="1"/>
  <c r="AC1321" i="4"/>
  <c r="X1326" i="4"/>
  <c r="AC1339" i="4"/>
  <c r="AC1341" i="4"/>
  <c r="X1346" i="4"/>
  <c r="X1355" i="4"/>
  <c r="X1357" i="4"/>
  <c r="AC1361" i="4"/>
  <c r="X1365" i="4"/>
  <c r="X1371" i="4"/>
  <c r="X1373" i="4"/>
  <c r="AC1384" i="4"/>
  <c r="Z1389" i="4"/>
  <c r="X1416" i="4"/>
  <c r="X1423" i="4"/>
  <c r="AC1429" i="4"/>
  <c r="AC1438" i="4"/>
  <c r="AD1438" i="4" s="1"/>
  <c r="AE1438" i="4" s="1"/>
  <c r="AC1443" i="4"/>
  <c r="AD1443" i="4" s="1"/>
  <c r="AE1443" i="4" s="1"/>
  <c r="X1448" i="4"/>
  <c r="AC1453" i="4"/>
  <c r="X1460" i="4"/>
  <c r="Z1478" i="4"/>
  <c r="X1482" i="4"/>
  <c r="AC1491" i="4"/>
  <c r="AC1493" i="4"/>
  <c r="AD1493" i="4" s="1"/>
  <c r="AE1493" i="4" s="1"/>
  <c r="Z1510" i="4"/>
  <c r="AC1513" i="4"/>
  <c r="X1517" i="4"/>
  <c r="AC1530" i="4"/>
  <c r="X1532" i="4"/>
  <c r="X1539" i="4"/>
  <c r="X1573" i="4"/>
  <c r="X1588" i="4"/>
  <c r="X1596" i="4"/>
  <c r="X1621" i="4"/>
  <c r="X1640" i="4"/>
  <c r="X1643" i="4"/>
  <c r="X1656" i="4"/>
  <c r="Z1779" i="4"/>
  <c r="AC1779" i="4"/>
  <c r="Z1956" i="4"/>
  <c r="AC1956" i="4"/>
  <c r="AD1956" i="4" s="1"/>
  <c r="AE1956" i="4" s="1"/>
  <c r="Z2393" i="4"/>
  <c r="AC2393" i="4"/>
  <c r="AD1507" i="4"/>
  <c r="AE1507" i="4" s="1"/>
  <c r="AD1617" i="4"/>
  <c r="AE1617" i="4" s="1"/>
  <c r="AC1668" i="4"/>
  <c r="AC1684" i="4"/>
  <c r="AD1684" i="4" s="1"/>
  <c r="AE1684" i="4" s="1"/>
  <c r="AC1696" i="4"/>
  <c r="AD1696" i="4" s="1"/>
  <c r="AE1696" i="4" s="1"/>
  <c r="AC1297" i="4"/>
  <c r="AD1297" i="4" s="1"/>
  <c r="AE1297" i="4" s="1"/>
  <c r="AC1329" i="4"/>
  <c r="AD1329" i="4" s="1"/>
  <c r="AE1329" i="4" s="1"/>
  <c r="AC1357" i="4"/>
  <c r="AC1365" i="4"/>
  <c r="AC1373" i="4"/>
  <c r="X1378" i="4"/>
  <c r="Z1397" i="4"/>
  <c r="X1402" i="4"/>
  <c r="X1407" i="4"/>
  <c r="AD1407" i="4" s="1"/>
  <c r="AE1407" i="4" s="1"/>
  <c r="AC1413" i="4"/>
  <c r="AC1418" i="4"/>
  <c r="AD1418" i="4" s="1"/>
  <c r="AE1418" i="4" s="1"/>
  <c r="X1422" i="4"/>
  <c r="AD1422" i="4" s="1"/>
  <c r="AE1422" i="4" s="1"/>
  <c r="AC1423" i="4"/>
  <c r="AC1445" i="4"/>
  <c r="AC1458" i="4"/>
  <c r="AD1458" i="4" s="1"/>
  <c r="AE1458" i="4" s="1"/>
  <c r="Z1468" i="4"/>
  <c r="X1471" i="4"/>
  <c r="X1479" i="4"/>
  <c r="AC1482" i="4"/>
  <c r="AC1485" i="4"/>
  <c r="AD1485" i="4" s="1"/>
  <c r="AE1485" i="4" s="1"/>
  <c r="AC1496" i="4"/>
  <c r="AC1517" i="4"/>
  <c r="X1541" i="4"/>
  <c r="X1565" i="4"/>
  <c r="Z1578" i="4"/>
  <c r="AC1583" i="4"/>
  <c r="AD1583" i="4" s="1"/>
  <c r="AE1583" i="4" s="1"/>
  <c r="AC1588" i="4"/>
  <c r="X1590" i="4"/>
  <c r="X1593" i="4"/>
  <c r="AD1593" i="4" s="1"/>
  <c r="AE1593" i="4" s="1"/>
  <c r="Z1604" i="4"/>
  <c r="AC1607" i="4"/>
  <c r="AD1607" i="4" s="1"/>
  <c r="AE1607" i="4" s="1"/>
  <c r="X1628" i="4"/>
  <c r="AC1629" i="4"/>
  <c r="AC1635" i="4"/>
  <c r="AD1635" i="4" s="1"/>
  <c r="AE1635" i="4" s="1"/>
  <c r="X1639" i="4"/>
  <c r="AD1639" i="4" s="1"/>
  <c r="AE1639" i="4" s="1"/>
  <c r="AC1641" i="4"/>
  <c r="Z1648" i="4"/>
  <c r="AC1651" i="4"/>
  <c r="X1655" i="4"/>
  <c r="AC1657" i="4"/>
  <c r="X1661" i="4"/>
  <c r="AD1661" i="4" s="1"/>
  <c r="AE1661" i="4" s="1"/>
  <c r="AC1665" i="4"/>
  <c r="AD1665" i="4" s="1"/>
  <c r="AE1665" i="4" s="1"/>
  <c r="Z1668" i="4"/>
  <c r="X1673" i="4"/>
  <c r="AC1681" i="4"/>
  <c r="Z1684" i="4"/>
  <c r="X1689" i="4"/>
  <c r="Z1696" i="4"/>
  <c r="X1701" i="4"/>
  <c r="AD1701" i="4" s="1"/>
  <c r="AE1701" i="4" s="1"/>
  <c r="Z1705" i="4"/>
  <c r="AC1705" i="4"/>
  <c r="AD1705" i="4" s="1"/>
  <c r="AE1705" i="4" s="1"/>
  <c r="X1710" i="4"/>
  <c r="X1718" i="4"/>
  <c r="Z1747" i="4"/>
  <c r="AC1747" i="4"/>
  <c r="Z1795" i="4"/>
  <c r="AC1795" i="4"/>
  <c r="AC1848" i="4"/>
  <c r="AD1848" i="4" s="1"/>
  <c r="AE1848" i="4" s="1"/>
  <c r="Z1848" i="4"/>
  <c r="X1942" i="4"/>
  <c r="AD1942" i="4" s="1"/>
  <c r="AE1942" i="4" s="1"/>
  <c r="AC1963" i="4"/>
  <c r="AD1963" i="4" s="1"/>
  <c r="AE1963" i="4" s="1"/>
  <c r="Z1963" i="4"/>
  <c r="Z2024" i="4"/>
  <c r="AC2024" i="4"/>
  <c r="AC1273" i="4"/>
  <c r="AD1273" i="4" s="1"/>
  <c r="AE1273" i="4" s="1"/>
  <c r="X1278" i="4"/>
  <c r="AD1278" i="4" s="1"/>
  <c r="AE1278" i="4" s="1"/>
  <c r="X1290" i="4"/>
  <c r="X1296" i="4"/>
  <c r="Z1297" i="4"/>
  <c r="AC1305" i="4"/>
  <c r="AD1305" i="4" s="1"/>
  <c r="AE1305" i="4" s="1"/>
  <c r="X1310" i="4"/>
  <c r="AD1310" i="4" s="1"/>
  <c r="AE1310" i="4" s="1"/>
  <c r="X1322" i="4"/>
  <c r="AD1322" i="4" s="1"/>
  <c r="AE1322" i="4" s="1"/>
  <c r="X1328" i="4"/>
  <c r="AD1337" i="4"/>
  <c r="AE1337" i="4" s="1"/>
  <c r="X1342" i="4"/>
  <c r="X1351" i="4"/>
  <c r="X1359" i="4"/>
  <c r="AC1368" i="4"/>
  <c r="X1382" i="4"/>
  <c r="X1390" i="4"/>
  <c r="AC1400" i="4"/>
  <c r="AD1400" i="4" s="1"/>
  <c r="AE1400" i="4" s="1"/>
  <c r="X1412" i="4"/>
  <c r="X1415" i="4"/>
  <c r="X1417" i="4"/>
  <c r="X1430" i="4"/>
  <c r="AD1430" i="4" s="1"/>
  <c r="AE1430" i="4" s="1"/>
  <c r="X1433" i="4"/>
  <c r="X1444" i="4"/>
  <c r="X1447" i="4"/>
  <c r="X1449" i="4"/>
  <c r="X1476" i="4"/>
  <c r="AD1476" i="4" s="1"/>
  <c r="AE1476" i="4" s="1"/>
  <c r="X1481" i="4"/>
  <c r="X1503" i="4"/>
  <c r="X1508" i="4"/>
  <c r="AC1514" i="4"/>
  <c r="X1526" i="4"/>
  <c r="AC1537" i="4"/>
  <c r="X1543" i="4"/>
  <c r="AD1543" i="4" s="1"/>
  <c r="AE1543" i="4" s="1"/>
  <c r="AC1546" i="4"/>
  <c r="X1548" i="4"/>
  <c r="X1560" i="4"/>
  <c r="AC1561" i="4"/>
  <c r="AD1561" i="4" s="1"/>
  <c r="AE1561" i="4" s="1"/>
  <c r="X1572" i="4"/>
  <c r="AD1572" i="4" s="1"/>
  <c r="AE1572" i="4" s="1"/>
  <c r="AC1591" i="4"/>
  <c r="X1613" i="4"/>
  <c r="AC1626" i="4"/>
  <c r="X1636" i="4"/>
  <c r="AC1664" i="4"/>
  <c r="AD1664" i="4" s="1"/>
  <c r="AE1664" i="4" s="1"/>
  <c r="AD1680" i="4"/>
  <c r="AE1680" i="4" s="1"/>
  <c r="X1712" i="4"/>
  <c r="Z1811" i="4"/>
  <c r="AC1811" i="4"/>
  <c r="AD1811" i="4" s="1"/>
  <c r="AE1811" i="4" s="1"/>
  <c r="AD1823" i="4"/>
  <c r="AE1823" i="4" s="1"/>
  <c r="Z1827" i="4"/>
  <c r="AC1827" i="4"/>
  <c r="AD1827" i="4" s="1"/>
  <c r="AE1827" i="4" s="1"/>
  <c r="X1895" i="4"/>
  <c r="AD1895" i="4" s="1"/>
  <c r="AE1895" i="4" s="1"/>
  <c r="AC1441" i="4"/>
  <c r="X1533" i="4"/>
  <c r="X1550" i="4"/>
  <c r="AD1551" i="4"/>
  <c r="AE1551" i="4" s="1"/>
  <c r="X1555" i="4"/>
  <c r="X1574" i="4"/>
  <c r="X1597" i="4"/>
  <c r="AD1601" i="4"/>
  <c r="AE1601" i="4" s="1"/>
  <c r="X1615" i="4"/>
  <c r="AC1618" i="4"/>
  <c r="X1620" i="4"/>
  <c r="X1622" i="4"/>
  <c r="X1630" i="4"/>
  <c r="X1633" i="4"/>
  <c r="X1644" i="4"/>
  <c r="X1649" i="4"/>
  <c r="Z1664" i="4"/>
  <c r="X1669" i="4"/>
  <c r="Z1680" i="4"/>
  <c r="X1685" i="4"/>
  <c r="AD1685" i="4" s="1"/>
  <c r="AE1685" i="4" s="1"/>
  <c r="X1694" i="4"/>
  <c r="AC1710" i="4"/>
  <c r="Z1710" i="4"/>
  <c r="AC1718" i="4"/>
  <c r="Z1718" i="4"/>
  <c r="Z1731" i="4"/>
  <c r="AC1731" i="4"/>
  <c r="AD1839" i="4"/>
  <c r="AE1839" i="4" s="1"/>
  <c r="Z1910" i="4"/>
  <c r="AC1910" i="4"/>
  <c r="Z1988" i="4"/>
  <c r="AC1988" i="4"/>
  <c r="Z2012" i="4"/>
  <c r="AC2012" i="4"/>
  <c r="AC1293" i="4"/>
  <c r="X1298" i="4"/>
  <c r="AC1311" i="4"/>
  <c r="AC1323" i="4"/>
  <c r="AC1325" i="4"/>
  <c r="X1330" i="4"/>
  <c r="AC1343" i="4"/>
  <c r="X1366" i="4"/>
  <c r="X1374" i="4"/>
  <c r="X1384" i="4"/>
  <c r="X1387" i="4"/>
  <c r="X1389" i="4"/>
  <c r="AC1402" i="4"/>
  <c r="AC1410" i="4"/>
  <c r="AD1410" i="4" s="1"/>
  <c r="AE1410" i="4" s="1"/>
  <c r="X1414" i="4"/>
  <c r="AC1415" i="4"/>
  <c r="AC1417" i="4"/>
  <c r="X1421" i="4"/>
  <c r="X1424" i="4"/>
  <c r="X1435" i="4"/>
  <c r="X1440" i="4"/>
  <c r="Z1441" i="4"/>
  <c r="X1446" i="4"/>
  <c r="AC1447" i="4"/>
  <c r="AC1449" i="4"/>
  <c r="X1478" i="4"/>
  <c r="X1488" i="4"/>
  <c r="AC1492" i="4"/>
  <c r="AC1495" i="4"/>
  <c r="AD1495" i="4" s="1"/>
  <c r="AE1495" i="4" s="1"/>
  <c r="X1510" i="4"/>
  <c r="X1557" i="4"/>
  <c r="X1581" i="4"/>
  <c r="X1592" i="4"/>
  <c r="X1602" i="4"/>
  <c r="X1605" i="4"/>
  <c r="X1660" i="4"/>
  <c r="AD1676" i="4"/>
  <c r="AE1676" i="4" s="1"/>
  <c r="AC1692" i="4"/>
  <c r="Z1692" i="4"/>
  <c r="X1700" i="4"/>
  <c r="Z1715" i="4"/>
  <c r="AC1715" i="4"/>
  <c r="X1798" i="4"/>
  <c r="X1814" i="4"/>
  <c r="X1830" i="4"/>
  <c r="X1853" i="4"/>
  <c r="X2002" i="4"/>
  <c r="AC1830" i="4"/>
  <c r="AC1866" i="4"/>
  <c r="AD1866" i="4" s="1"/>
  <c r="AE1866" i="4" s="1"/>
  <c r="AC1882" i="4"/>
  <c r="AC1917" i="4"/>
  <c r="AC1928" i="4"/>
  <c r="AD1943" i="4"/>
  <c r="AE1943" i="4" s="1"/>
  <c r="AC1995" i="4"/>
  <c r="AD1995" i="4" s="1"/>
  <c r="AE1995" i="4" s="1"/>
  <c r="AC2003" i="4"/>
  <c r="X2020" i="4"/>
  <c r="X2029" i="4"/>
  <c r="Z2032" i="4"/>
  <c r="AC2032" i="4"/>
  <c r="X2074" i="4"/>
  <c r="Z2109" i="4"/>
  <c r="AC2109" i="4"/>
  <c r="AD2167" i="4"/>
  <c r="AE2167" i="4" s="1"/>
  <c r="X2329" i="4"/>
  <c r="X1697" i="4"/>
  <c r="X1723" i="4"/>
  <c r="Z1734" i="4"/>
  <c r="X1739" i="4"/>
  <c r="Z1750" i="4"/>
  <c r="X1755" i="4"/>
  <c r="AC1760" i="4"/>
  <c r="AD1760" i="4" s="1"/>
  <c r="AE1760" i="4" s="1"/>
  <c r="Z1766" i="4"/>
  <c r="X1771" i="4"/>
  <c r="AC1776" i="4"/>
  <c r="AD1776" i="4" s="1"/>
  <c r="AE1776" i="4" s="1"/>
  <c r="Z1782" i="4"/>
  <c r="X1787" i="4"/>
  <c r="AC1792" i="4"/>
  <c r="AD1792" i="4" s="1"/>
  <c r="AE1792" i="4" s="1"/>
  <c r="Z1798" i="4"/>
  <c r="X1803" i="4"/>
  <c r="AC1808" i="4"/>
  <c r="AD1808" i="4" s="1"/>
  <c r="AE1808" i="4" s="1"/>
  <c r="Z1814" i="4"/>
  <c r="X1819" i="4"/>
  <c r="AC1824" i="4"/>
  <c r="Z1830" i="4"/>
  <c r="X1835" i="4"/>
  <c r="AD1835" i="4" s="1"/>
  <c r="AE1835" i="4" s="1"/>
  <c r="AC1840" i="4"/>
  <c r="AC1863" i="4"/>
  <c r="X1875" i="4"/>
  <c r="AC1884" i="4"/>
  <c r="X1886" i="4"/>
  <c r="X1900" i="4"/>
  <c r="AC1901" i="4"/>
  <c r="AC1913" i="4"/>
  <c r="AD1913" i="4" s="1"/>
  <c r="AE1913" i="4" s="1"/>
  <c r="AC1916" i="4"/>
  <c r="AD1916" i="4" s="1"/>
  <c r="AE1916" i="4" s="1"/>
  <c r="Z1917" i="4"/>
  <c r="Z1928" i="4"/>
  <c r="X1930" i="4"/>
  <c r="Z1931" i="4"/>
  <c r="X1944" i="4"/>
  <c r="AD1944" i="4" s="1"/>
  <c r="AE1944" i="4" s="1"/>
  <c r="AC1948" i="4"/>
  <c r="AC1949" i="4"/>
  <c r="X1954" i="4"/>
  <c r="X1958" i="4"/>
  <c r="X1969" i="4"/>
  <c r="X1976" i="4"/>
  <c r="AD1976" i="4" s="1"/>
  <c r="AE1976" i="4" s="1"/>
  <c r="X1986" i="4"/>
  <c r="X1990" i="4"/>
  <c r="X2004" i="4"/>
  <c r="AC2009" i="4"/>
  <c r="X2017" i="4"/>
  <c r="AC2021" i="4"/>
  <c r="Z2605" i="4"/>
  <c r="AC2605" i="4"/>
  <c r="AC1714" i="4"/>
  <c r="X1726" i="4"/>
  <c r="AC1730" i="4"/>
  <c r="X1742" i="4"/>
  <c r="AC1746" i="4"/>
  <c r="X1758" i="4"/>
  <c r="AC1762" i="4"/>
  <c r="X1774" i="4"/>
  <c r="AC1778" i="4"/>
  <c r="AC1794" i="4"/>
  <c r="AC1810" i="4"/>
  <c r="AC1826" i="4"/>
  <c r="AD1826" i="4" s="1"/>
  <c r="AE1826" i="4" s="1"/>
  <c r="AC1842" i="4"/>
  <c r="AD1842" i="4" s="1"/>
  <c r="AE1842" i="4" s="1"/>
  <c r="AC1850" i="4"/>
  <c r="AC1852" i="4"/>
  <c r="AC1855" i="4"/>
  <c r="X1937" i="4"/>
  <c r="Z2221" i="4"/>
  <c r="AC2221" i="4"/>
  <c r="X1719" i="4"/>
  <c r="AD1719" i="4" s="1"/>
  <c r="AE1719" i="4" s="1"/>
  <c r="X1732" i="4"/>
  <c r="X1735" i="4"/>
  <c r="AD1735" i="4" s="1"/>
  <c r="AE1735" i="4" s="1"/>
  <c r="AD1743" i="4"/>
  <c r="AE1743" i="4" s="1"/>
  <c r="X1748" i="4"/>
  <c r="X1751" i="4"/>
  <c r="AD1751" i="4" s="1"/>
  <c r="AE1751" i="4" s="1"/>
  <c r="AD1756" i="4"/>
  <c r="AE1756" i="4" s="1"/>
  <c r="Z1762" i="4"/>
  <c r="X1767" i="4"/>
  <c r="Z1778" i="4"/>
  <c r="X1783" i="4"/>
  <c r="AD1783" i="4" s="1"/>
  <c r="AE1783" i="4" s="1"/>
  <c r="AD1788" i="4"/>
  <c r="AE1788" i="4" s="1"/>
  <c r="Z1794" i="4"/>
  <c r="X1799" i="4"/>
  <c r="AD1799" i="4" s="1"/>
  <c r="AE1799" i="4" s="1"/>
  <c r="AD1804" i="4"/>
  <c r="AE1804" i="4" s="1"/>
  <c r="Z1810" i="4"/>
  <c r="X1815" i="4"/>
  <c r="AD1815" i="4" s="1"/>
  <c r="AE1815" i="4" s="1"/>
  <c r="Z1826" i="4"/>
  <c r="X1831" i="4"/>
  <c r="Z1842" i="4"/>
  <c r="Z1852" i="4"/>
  <c r="AC1875" i="4"/>
  <c r="X1880" i="4"/>
  <c r="X1893" i="4"/>
  <c r="X1896" i="4"/>
  <c r="AC1897" i="4"/>
  <c r="AD1897" i="4" s="1"/>
  <c r="AE1897" i="4" s="1"/>
  <c r="AC1900" i="4"/>
  <c r="AD1900" i="4" s="1"/>
  <c r="AE1900" i="4" s="1"/>
  <c r="X1906" i="4"/>
  <c r="AD1906" i="4" s="1"/>
  <c r="AE1906" i="4" s="1"/>
  <c r="Z1912" i="4"/>
  <c r="AC1924" i="4"/>
  <c r="AD1924" i="4" s="1"/>
  <c r="AE1924" i="4" s="1"/>
  <c r="Z1945" i="4"/>
  <c r="AC1955" i="4"/>
  <c r="AC1959" i="4"/>
  <c r="AD1959" i="4" s="1"/>
  <c r="AE1959" i="4" s="1"/>
  <c r="X1964" i="4"/>
  <c r="X1982" i="4"/>
  <c r="Z1983" i="4"/>
  <c r="AC1987" i="4"/>
  <c r="AD1987" i="4" s="1"/>
  <c r="AE1987" i="4" s="1"/>
  <c r="AC1991" i="4"/>
  <c r="AD1991" i="4" s="1"/>
  <c r="AE1991" i="4" s="1"/>
  <c r="AC2005" i="4"/>
  <c r="AC2008" i="4"/>
  <c r="AC1726" i="4"/>
  <c r="AD1726" i="4" s="1"/>
  <c r="AE1726" i="4" s="1"/>
  <c r="AC1742" i="4"/>
  <c r="AC1758" i="4"/>
  <c r="AD1758" i="4" s="1"/>
  <c r="AE1758" i="4" s="1"/>
  <c r="X1846" i="4"/>
  <c r="AC1894" i="4"/>
  <c r="X1902" i="4"/>
  <c r="Z1903" i="4"/>
  <c r="AC1904" i="4"/>
  <c r="AD1904" i="4" s="1"/>
  <c r="AE1904" i="4" s="1"/>
  <c r="X1914" i="4"/>
  <c r="X1929" i="4"/>
  <c r="X1932" i="4"/>
  <c r="X1939" i="4"/>
  <c r="AD1939" i="4" s="1"/>
  <c r="AE1939" i="4" s="1"/>
  <c r="AC1969" i="4"/>
  <c r="AC1973" i="4"/>
  <c r="AD1973" i="4" s="1"/>
  <c r="AE1973" i="4" s="1"/>
  <c r="AC1977" i="4"/>
  <c r="X1992" i="4"/>
  <c r="AC1996" i="4"/>
  <c r="AC2011" i="4"/>
  <c r="AC2020" i="4"/>
  <c r="AD2020" i="4" s="1"/>
  <c r="AE2020" i="4" s="1"/>
  <c r="AC2023" i="4"/>
  <c r="AD2023" i="4" s="1"/>
  <c r="AE2023" i="4" s="1"/>
  <c r="Z2040" i="4"/>
  <c r="AC2040" i="4"/>
  <c r="X2126" i="4"/>
  <c r="X1715" i="4"/>
  <c r="AC1723" i="4"/>
  <c r="AD1723" i="4" s="1"/>
  <c r="AE1723" i="4" s="1"/>
  <c r="Z1726" i="4"/>
  <c r="X1731" i="4"/>
  <c r="AC1739" i="4"/>
  <c r="Z1742" i="4"/>
  <c r="X1747" i="4"/>
  <c r="AC1752" i="4"/>
  <c r="AD1752" i="4" s="1"/>
  <c r="AE1752" i="4" s="1"/>
  <c r="AC1755" i="4"/>
  <c r="Z1758" i="4"/>
  <c r="X1763" i="4"/>
  <c r="AC1768" i="4"/>
  <c r="AD1768" i="4" s="1"/>
  <c r="AE1768" i="4" s="1"/>
  <c r="AC1771" i="4"/>
  <c r="Z1774" i="4"/>
  <c r="X1779" i="4"/>
  <c r="AC1787" i="4"/>
  <c r="Z1790" i="4"/>
  <c r="X1795" i="4"/>
  <c r="AC1803" i="4"/>
  <c r="Z1806" i="4"/>
  <c r="AC1819" i="4"/>
  <c r="AD1819" i="4" s="1"/>
  <c r="AE1819" i="4" s="1"/>
  <c r="Z1822" i="4"/>
  <c r="AD1832" i="4"/>
  <c r="AE1832" i="4" s="1"/>
  <c r="X1856" i="4"/>
  <c r="X1871" i="4"/>
  <c r="X1874" i="4"/>
  <c r="X1877" i="4"/>
  <c r="AC1878" i="4"/>
  <c r="AD1878" i="4" s="1"/>
  <c r="AE1878" i="4" s="1"/>
  <c r="AC1880" i="4"/>
  <c r="AC1896" i="4"/>
  <c r="X1946" i="4"/>
  <c r="AC1954" i="4"/>
  <c r="AC1958" i="4"/>
  <c r="X1970" i="4"/>
  <c r="X1978" i="4"/>
  <c r="X1985" i="4"/>
  <c r="AD1985" i="4" s="1"/>
  <c r="AE1985" i="4" s="1"/>
  <c r="AC1986" i="4"/>
  <c r="AD1986" i="4" s="1"/>
  <c r="AE1986" i="4" s="1"/>
  <c r="AC1990" i="4"/>
  <c r="AD1990" i="4" s="1"/>
  <c r="AE1990" i="4" s="1"/>
  <c r="AC2001" i="4"/>
  <c r="AD2001" i="4" s="1"/>
  <c r="AE2001" i="4" s="1"/>
  <c r="AC2004" i="4"/>
  <c r="X2012" i="4"/>
  <c r="AC2017" i="4"/>
  <c r="X2021" i="4"/>
  <c r="AD2031" i="4"/>
  <c r="AE2031" i="4" s="1"/>
  <c r="AD2036" i="4"/>
  <c r="AE2036" i="4" s="1"/>
  <c r="AC1722" i="4"/>
  <c r="AD1722" i="4" s="1"/>
  <c r="AE1722" i="4" s="1"/>
  <c r="X1734" i="4"/>
  <c r="AD1734" i="4" s="1"/>
  <c r="AE1734" i="4" s="1"/>
  <c r="AC1738" i="4"/>
  <c r="X1750" i="4"/>
  <c r="AC1754" i="4"/>
  <c r="X1766" i="4"/>
  <c r="AC1770" i="4"/>
  <c r="AD1770" i="4" s="1"/>
  <c r="AE1770" i="4" s="1"/>
  <c r="X1782" i="4"/>
  <c r="AC1786" i="4"/>
  <c r="AD1786" i="4" s="1"/>
  <c r="AE1786" i="4" s="1"/>
  <c r="AC1802" i="4"/>
  <c r="AD1802" i="4" s="1"/>
  <c r="AE1802" i="4" s="1"/>
  <c r="AC1818" i="4"/>
  <c r="AC1834" i="4"/>
  <c r="AC1844" i="4"/>
  <c r="AD1844" i="4" s="1"/>
  <c r="AE1844" i="4" s="1"/>
  <c r="X1850" i="4"/>
  <c r="X1855" i="4"/>
  <c r="AC1859" i="4"/>
  <c r="AD1859" i="4" s="1"/>
  <c r="AE1859" i="4" s="1"/>
  <c r="AC1864" i="4"/>
  <c r="AD1864" i="4" s="1"/>
  <c r="AE1864" i="4" s="1"/>
  <c r="AC1867" i="4"/>
  <c r="AC1872" i="4"/>
  <c r="X1879" i="4"/>
  <c r="AC1883" i="4"/>
  <c r="X1890" i="4"/>
  <c r="Z1896" i="4"/>
  <c r="X1898" i="4"/>
  <c r="X1921" i="4"/>
  <c r="X1928" i="4"/>
  <c r="AC1929" i="4"/>
  <c r="AC1932" i="4"/>
  <c r="X1938" i="4"/>
  <c r="AC1940" i="4"/>
  <c r="AD1940" i="4" s="1"/>
  <c r="AE1940" i="4" s="1"/>
  <c r="AC1947" i="4"/>
  <c r="X1966" i="4"/>
  <c r="AC1968" i="4"/>
  <c r="AC1972" i="4"/>
  <c r="AD1972" i="4" s="1"/>
  <c r="AE1972" i="4" s="1"/>
  <c r="X1974" i="4"/>
  <c r="X1998" i="4"/>
  <c r="AD2007" i="4"/>
  <c r="AE2007" i="4" s="1"/>
  <c r="X2015" i="4"/>
  <c r="X2027" i="4"/>
  <c r="Z2135" i="4"/>
  <c r="AC2135" i="4"/>
  <c r="AD2135" i="4" s="1"/>
  <c r="AE2135" i="4" s="1"/>
  <c r="Z2254" i="4"/>
  <c r="AC2254" i="4"/>
  <c r="AD2254" i="4" s="1"/>
  <c r="AE2254" i="4" s="1"/>
  <c r="AC2091" i="4"/>
  <c r="X2131" i="4"/>
  <c r="AD2131" i="4" s="1"/>
  <c r="AE2131" i="4" s="1"/>
  <c r="AC2147" i="4"/>
  <c r="AC2158" i="4"/>
  <c r="AC2166" i="4"/>
  <c r="X2176" i="4"/>
  <c r="X2195" i="4"/>
  <c r="AC2201" i="4"/>
  <c r="AC2203" i="4"/>
  <c r="X2205" i="4"/>
  <c r="X2387" i="4"/>
  <c r="AC2409" i="4"/>
  <c r="AC2508" i="4"/>
  <c r="Z2508" i="4"/>
  <c r="AC2787" i="4"/>
  <c r="AD2787" i="4" s="1"/>
  <c r="AE2787" i="4" s="1"/>
  <c r="Z2787" i="4"/>
  <c r="AC2818" i="4"/>
  <c r="Z2818" i="4"/>
  <c r="AC2862" i="4"/>
  <c r="AD2862" i="4" s="1"/>
  <c r="AE2862" i="4" s="1"/>
  <c r="Z2862" i="4"/>
  <c r="X2032" i="4"/>
  <c r="AC2037" i="4"/>
  <c r="AC2046" i="4"/>
  <c r="AC2048" i="4"/>
  <c r="AD2048" i="4" s="1"/>
  <c r="AE2048" i="4" s="1"/>
  <c r="X2054" i="4"/>
  <c r="X2059" i="4"/>
  <c r="AD2059" i="4" s="1"/>
  <c r="AE2059" i="4" s="1"/>
  <c r="X2070" i="4"/>
  <c r="AD2070" i="4" s="1"/>
  <c r="AE2070" i="4" s="1"/>
  <c r="AC2079" i="4"/>
  <c r="AC2083" i="4"/>
  <c r="X2090" i="4"/>
  <c r="Z2091" i="4"/>
  <c r="X2093" i="4"/>
  <c r="X2102" i="4"/>
  <c r="X2108" i="4"/>
  <c r="X2115" i="4"/>
  <c r="X2122" i="4"/>
  <c r="Z2123" i="4"/>
  <c r="AC2126" i="4"/>
  <c r="AD2126" i="4" s="1"/>
  <c r="AE2126" i="4" s="1"/>
  <c r="AC2134" i="4"/>
  <c r="X2139" i="4"/>
  <c r="AC2160" i="4"/>
  <c r="AD2160" i="4" s="1"/>
  <c r="AE2160" i="4" s="1"/>
  <c r="X2162" i="4"/>
  <c r="AC2186" i="4"/>
  <c r="AD2186" i="4" s="1"/>
  <c r="AE2186" i="4" s="1"/>
  <c r="AC2211" i="4"/>
  <c r="X2220" i="4"/>
  <c r="AD2220" i="4" s="1"/>
  <c r="AE2220" i="4" s="1"/>
  <c r="Z2224" i="4"/>
  <c r="AC2227" i="4"/>
  <c r="Z2235" i="4"/>
  <c r="AC2238" i="4"/>
  <c r="X2245" i="4"/>
  <c r="AC2256" i="4"/>
  <c r="AD2256" i="4" s="1"/>
  <c r="AE2256" i="4" s="1"/>
  <c r="AC2282" i="4"/>
  <c r="AC2287" i="4"/>
  <c r="AC2291" i="4"/>
  <c r="X2310" i="4"/>
  <c r="AC2314" i="4"/>
  <c r="X2320" i="4"/>
  <c r="AC2329" i="4"/>
  <c r="AC2331" i="4"/>
  <c r="AD2331" i="4" s="1"/>
  <c r="AE2331" i="4" s="1"/>
  <c r="X2333" i="4"/>
  <c r="X2338" i="4"/>
  <c r="X2341" i="4"/>
  <c r="AC2362" i="4"/>
  <c r="AC2380" i="4"/>
  <c r="X2389" i="4"/>
  <c r="AC2395" i="4"/>
  <c r="AD2395" i="4" s="1"/>
  <c r="AE2395" i="4" s="1"/>
  <c r="X2403" i="4"/>
  <c r="AC2406" i="4"/>
  <c r="AD2406" i="4" s="1"/>
  <c r="AE2406" i="4" s="1"/>
  <c r="AD2137" i="4"/>
  <c r="AE2137" i="4" s="1"/>
  <c r="X2148" i="4"/>
  <c r="X2153" i="4"/>
  <c r="X2165" i="4"/>
  <c r="AC2169" i="4"/>
  <c r="X2173" i="4"/>
  <c r="AC2174" i="4"/>
  <c r="AC2176" i="4"/>
  <c r="X2182" i="4"/>
  <c r="X2187" i="4"/>
  <c r="X2194" i="4"/>
  <c r="AC2195" i="4"/>
  <c r="X2239" i="4"/>
  <c r="AC2243" i="4"/>
  <c r="AD2243" i="4" s="1"/>
  <c r="AE2243" i="4" s="1"/>
  <c r="X2255" i="4"/>
  <c r="X2265" i="4"/>
  <c r="AC2266" i="4"/>
  <c r="AC2271" i="4"/>
  <c r="X2275" i="4"/>
  <c r="AC2278" i="4"/>
  <c r="AD2278" i="4" s="1"/>
  <c r="AE2278" i="4" s="1"/>
  <c r="AC2279" i="4"/>
  <c r="AD2279" i="4" s="1"/>
  <c r="AE2279" i="4" s="1"/>
  <c r="X2300" i="4"/>
  <c r="AC2301" i="4"/>
  <c r="AD2301" i="4" s="1"/>
  <c r="AE2301" i="4" s="1"/>
  <c r="X2305" i="4"/>
  <c r="AC2306" i="4"/>
  <c r="AC2311" i="4"/>
  <c r="X2315" i="4"/>
  <c r="X2330" i="4"/>
  <c r="AC2339" i="4"/>
  <c r="AC2348" i="4"/>
  <c r="AD2348" i="4" s="1"/>
  <c r="AE2348" i="4" s="1"/>
  <c r="X2350" i="4"/>
  <c r="AC2354" i="4"/>
  <c r="X2363" i="4"/>
  <c r="AC2367" i="4"/>
  <c r="X2379" i="4"/>
  <c r="AC2383" i="4"/>
  <c r="X2394" i="4"/>
  <c r="X2397" i="4"/>
  <c r="X2402" i="4"/>
  <c r="Z2403" i="4"/>
  <c r="AC2403" i="4"/>
  <c r="X2415" i="4"/>
  <c r="X2471" i="4"/>
  <c r="X2536" i="4"/>
  <c r="AC2602" i="4"/>
  <c r="AD2602" i="4" s="1"/>
  <c r="AE2602" i="4" s="1"/>
  <c r="Z2602" i="4"/>
  <c r="AD2700" i="4"/>
  <c r="AE2700" i="4" s="1"/>
  <c r="AC2754" i="4"/>
  <c r="Z2754" i="4"/>
  <c r="AC2062" i="4"/>
  <c r="AD2102" i="4"/>
  <c r="AE2102" i="4" s="1"/>
  <c r="AD2111" i="4"/>
  <c r="AE2111" i="4" s="1"/>
  <c r="AC2115" i="4"/>
  <c r="Z2128" i="4"/>
  <c r="X2136" i="4"/>
  <c r="AC2318" i="4"/>
  <c r="Z2374" i="4"/>
  <c r="AC2591" i="4"/>
  <c r="Z2591" i="4"/>
  <c r="Z2663" i="4"/>
  <c r="AC2663" i="4"/>
  <c r="AD2713" i="4"/>
  <c r="AE2713" i="4" s="1"/>
  <c r="AC2039" i="4"/>
  <c r="AD2039" i="4" s="1"/>
  <c r="AE2039" i="4" s="1"/>
  <c r="AC2045" i="4"/>
  <c r="X2051" i="4"/>
  <c r="X2058" i="4"/>
  <c r="X2063" i="4"/>
  <c r="AC2064" i="4"/>
  <c r="AD2064" i="4" s="1"/>
  <c r="AE2064" i="4" s="1"/>
  <c r="X2066" i="4"/>
  <c r="AD2066" i="4" s="1"/>
  <c r="AE2066" i="4" s="1"/>
  <c r="Z2070" i="4"/>
  <c r="AC2073" i="4"/>
  <c r="AD2073" i="4" s="1"/>
  <c r="AE2073" i="4" s="1"/>
  <c r="X2077" i="4"/>
  <c r="AD2077" i="4" s="1"/>
  <c r="AE2077" i="4" s="1"/>
  <c r="AC2078" i="4"/>
  <c r="AC2080" i="4"/>
  <c r="X2086" i="4"/>
  <c r="Z2096" i="4"/>
  <c r="Z2102" i="4"/>
  <c r="X2112" i="4"/>
  <c r="AC2125" i="4"/>
  <c r="X2155" i="4"/>
  <c r="X2177" i="4"/>
  <c r="X2191" i="4"/>
  <c r="AC2205" i="4"/>
  <c r="X2214" i="4"/>
  <c r="AC2218" i="4"/>
  <c r="AC2226" i="4"/>
  <c r="AD2226" i="4" s="1"/>
  <c r="AE2226" i="4" s="1"/>
  <c r="X2230" i="4"/>
  <c r="AC2234" i="4"/>
  <c r="AD2234" i="4" s="1"/>
  <c r="AE2234" i="4" s="1"/>
  <c r="AC2237" i="4"/>
  <c r="AC2242" i="4"/>
  <c r="X2257" i="4"/>
  <c r="AC2263" i="4"/>
  <c r="AD2263" i="4" s="1"/>
  <c r="AE2263" i="4" s="1"/>
  <c r="AD2286" i="4"/>
  <c r="AE2286" i="4" s="1"/>
  <c r="X2307" i="4"/>
  <c r="AD2307" i="4" s="1"/>
  <c r="AE2307" i="4" s="1"/>
  <c r="AC2313" i="4"/>
  <c r="Z2320" i="4"/>
  <c r="AC2323" i="4"/>
  <c r="X2347" i="4"/>
  <c r="X2352" i="4"/>
  <c r="X2360" i="4"/>
  <c r="AC2361" i="4"/>
  <c r="AD2361" i="4" s="1"/>
  <c r="AE2361" i="4" s="1"/>
  <c r="AC2363" i="4"/>
  <c r="AD2363" i="4" s="1"/>
  <c r="AE2363" i="4" s="1"/>
  <c r="X2365" i="4"/>
  <c r="X2373" i="4"/>
  <c r="Z2397" i="4"/>
  <c r="AC2397" i="4"/>
  <c r="AD2455" i="4"/>
  <c r="AE2455" i="4" s="1"/>
  <c r="AC2555" i="4"/>
  <c r="Z2555" i="4"/>
  <c r="X2599" i="4"/>
  <c r="X2024" i="4"/>
  <c r="AC2029" i="4"/>
  <c r="X2040" i="4"/>
  <c r="AC2067" i="4"/>
  <c r="AC2090" i="4"/>
  <c r="AC2093" i="4"/>
  <c r="AC2099" i="4"/>
  <c r="AC2122" i="4"/>
  <c r="AC2141" i="4"/>
  <c r="AD2141" i="4" s="1"/>
  <c r="AE2141" i="4" s="1"/>
  <c r="AC2159" i="4"/>
  <c r="AC2162" i="4"/>
  <c r="AC2173" i="4"/>
  <c r="X2201" i="4"/>
  <c r="AC2202" i="4"/>
  <c r="AD2202" i="4" s="1"/>
  <c r="AE2202" i="4" s="1"/>
  <c r="X2219" i="4"/>
  <c r="AC2223" i="4"/>
  <c r="AC2231" i="4"/>
  <c r="AD2231" i="4" s="1"/>
  <c r="AE2231" i="4" s="1"/>
  <c r="X2246" i="4"/>
  <c r="AD2246" i="4" s="1"/>
  <c r="AE2246" i="4" s="1"/>
  <c r="AC2250" i="4"/>
  <c r="AC2252" i="4"/>
  <c r="AD2252" i="4" s="1"/>
  <c r="AE2252" i="4" s="1"/>
  <c r="AC2265" i="4"/>
  <c r="AC2270" i="4"/>
  <c r="AC2275" i="4"/>
  <c r="X2287" i="4"/>
  <c r="AD2287" i="4" s="1"/>
  <c r="AE2287" i="4" s="1"/>
  <c r="X2294" i="4"/>
  <c r="AC2298" i="4"/>
  <c r="X2309" i="4"/>
  <c r="X2314" i="4"/>
  <c r="AC2333" i="4"/>
  <c r="AD2333" i="4" s="1"/>
  <c r="AE2333" i="4" s="1"/>
  <c r="AC2338" i="4"/>
  <c r="Z2363" i="4"/>
  <c r="AC2366" i="4"/>
  <c r="AD2366" i="4" s="1"/>
  <c r="AE2366" i="4" s="1"/>
  <c r="AC2371" i="4"/>
  <c r="AC2382" i="4"/>
  <c r="AC2384" i="4"/>
  <c r="AD2384" i="4" s="1"/>
  <c r="AE2384" i="4" s="1"/>
  <c r="X2390" i="4"/>
  <c r="X2404" i="4"/>
  <c r="AC2459" i="4"/>
  <c r="Z2459" i="4"/>
  <c r="X2043" i="4"/>
  <c r="AD2047" i="4"/>
  <c r="AE2047" i="4" s="1"/>
  <c r="AC2051" i="4"/>
  <c r="AC2061" i="4"/>
  <c r="X2081" i="4"/>
  <c r="AC2086" i="4"/>
  <c r="X2091" i="4"/>
  <c r="X2109" i="4"/>
  <c r="AC2110" i="4"/>
  <c r="AC2112" i="4"/>
  <c r="X2118" i="4"/>
  <c r="X2123" i="4"/>
  <c r="AD2123" i="4" s="1"/>
  <c r="AE2123" i="4" s="1"/>
  <c r="X2147" i="4"/>
  <c r="AC2155" i="4"/>
  <c r="X2166" i="4"/>
  <c r="X2181" i="4"/>
  <c r="X2188" i="4"/>
  <c r="AD2188" i="4" s="1"/>
  <c r="AE2188" i="4" s="1"/>
  <c r="X2198" i="4"/>
  <c r="X2203" i="4"/>
  <c r="AC2207" i="4"/>
  <c r="AC2214" i="4"/>
  <c r="X2224" i="4"/>
  <c r="X2235" i="4"/>
  <c r="X2251" i="4"/>
  <c r="AC2255" i="4"/>
  <c r="X2266" i="4"/>
  <c r="AD2266" i="4" s="1"/>
  <c r="AE2266" i="4" s="1"/>
  <c r="X2271" i="4"/>
  <c r="X2289" i="4"/>
  <c r="AC2295" i="4"/>
  <c r="X2299" i="4"/>
  <c r="X2304" i="4"/>
  <c r="X2306" i="4"/>
  <c r="X2316" i="4"/>
  <c r="AD2316" i="4" s="1"/>
  <c r="AE2316" i="4" s="1"/>
  <c r="AC2317" i="4"/>
  <c r="AC2330" i="4"/>
  <c r="AC2345" i="4"/>
  <c r="AD2345" i="4" s="1"/>
  <c r="AE2345" i="4" s="1"/>
  <c r="AC2350" i="4"/>
  <c r="AC2352" i="4"/>
  <c r="X2354" i="4"/>
  <c r="X2357" i="4"/>
  <c r="X2367" i="4"/>
  <c r="AD2367" i="4" s="1"/>
  <c r="AE2367" i="4" s="1"/>
  <c r="X2383" i="4"/>
  <c r="X2414" i="4"/>
  <c r="AC2431" i="4"/>
  <c r="Z2431" i="4"/>
  <c r="Z2445" i="4"/>
  <c r="AC2445" i="4"/>
  <c r="Z2477" i="4"/>
  <c r="AC2477" i="4"/>
  <c r="X2487" i="4"/>
  <c r="AD2487" i="4" s="1"/>
  <c r="AE2487" i="4" s="1"/>
  <c r="Z2542" i="4"/>
  <c r="AC2542" i="4"/>
  <c r="AD2542" i="4" s="1"/>
  <c r="AE2542" i="4" s="1"/>
  <c r="Z2638" i="4"/>
  <c r="AC2638" i="4"/>
  <c r="AC2679" i="4"/>
  <c r="Z2679" i="4"/>
  <c r="Z2723" i="4"/>
  <c r="AC2723" i="4"/>
  <c r="AC2425" i="4"/>
  <c r="X2493" i="4"/>
  <c r="AD2493" i="4" s="1"/>
  <c r="AE2493" i="4" s="1"/>
  <c r="AC2503" i="4"/>
  <c r="AC2531" i="4"/>
  <c r="AC2569" i="4"/>
  <c r="AC2617" i="4"/>
  <c r="AD2617" i="4" s="1"/>
  <c r="AE2617" i="4" s="1"/>
  <c r="AC2649" i="4"/>
  <c r="AD2649" i="4" s="1"/>
  <c r="AE2649" i="4" s="1"/>
  <c r="AC2691" i="4"/>
  <c r="AC2702" i="4"/>
  <c r="AD2702" i="4" s="1"/>
  <c r="AE2702" i="4" s="1"/>
  <c r="Z2923" i="4"/>
  <c r="AC2923" i="4"/>
  <c r="AC3059" i="4"/>
  <c r="AD3059" i="4" s="1"/>
  <c r="AE3059" i="4" s="1"/>
  <c r="Z3059" i="4"/>
  <c r="AC2394" i="4"/>
  <c r="X2410" i="4"/>
  <c r="X2426" i="4"/>
  <c r="AC2427" i="4"/>
  <c r="AD2427" i="4" s="1"/>
  <c r="AE2427" i="4" s="1"/>
  <c r="X2443" i="4"/>
  <c r="Z2444" i="4"/>
  <c r="X2467" i="4"/>
  <c r="AD2467" i="4" s="1"/>
  <c r="AE2467" i="4" s="1"/>
  <c r="AC2476" i="4"/>
  <c r="X2495" i="4"/>
  <c r="AD2495" i="4" s="1"/>
  <c r="AE2495" i="4" s="1"/>
  <c r="X2501" i="4"/>
  <c r="Z2502" i="4"/>
  <c r="X2504" i="4"/>
  <c r="AC2505" i="4"/>
  <c r="X2507" i="4"/>
  <c r="AC2544" i="4"/>
  <c r="AD2544" i="4" s="1"/>
  <c r="AE2544" i="4" s="1"/>
  <c r="AC2563" i="4"/>
  <c r="AD2563" i="4" s="1"/>
  <c r="AE2563" i="4" s="1"/>
  <c r="X2570" i="4"/>
  <c r="AC2585" i="4"/>
  <c r="AC2587" i="4"/>
  <c r="AD2587" i="4" s="1"/>
  <c r="AE2587" i="4" s="1"/>
  <c r="X2618" i="4"/>
  <c r="AC2640" i="4"/>
  <c r="AD2640" i="4" s="1"/>
  <c r="AE2640" i="4" s="1"/>
  <c r="X2650" i="4"/>
  <c r="X2653" i="4"/>
  <c r="AC2654" i="4"/>
  <c r="X2656" i="4"/>
  <c r="Z2668" i="4"/>
  <c r="AC2815" i="4"/>
  <c r="Z2815" i="4"/>
  <c r="AC2823" i="4"/>
  <c r="Z2823" i="4"/>
  <c r="Z2901" i="4"/>
  <c r="AC2901" i="4"/>
  <c r="AD2901" i="4" s="1"/>
  <c r="AE2901" i="4" s="1"/>
  <c r="X2907" i="4"/>
  <c r="AC2912" i="4"/>
  <c r="Z2912" i="4"/>
  <c r="Z2955" i="4"/>
  <c r="AC2955" i="4"/>
  <c r="AC2414" i="4"/>
  <c r="AC2416" i="4"/>
  <c r="X2446" i="4"/>
  <c r="AC2447" i="4"/>
  <c r="AC2450" i="4"/>
  <c r="X2454" i="4"/>
  <c r="X2464" i="4"/>
  <c r="AC2470" i="4"/>
  <c r="AD2470" i="4" s="1"/>
  <c r="AE2470" i="4" s="1"/>
  <c r="X2475" i="4"/>
  <c r="AC2482" i="4"/>
  <c r="X2486" i="4"/>
  <c r="AC2499" i="4"/>
  <c r="X2509" i="4"/>
  <c r="AD2509" i="4" s="1"/>
  <c r="AE2509" i="4" s="1"/>
  <c r="AC2511" i="4"/>
  <c r="X2518" i="4"/>
  <c r="X2521" i="4"/>
  <c r="AC2525" i="4"/>
  <c r="X2532" i="4"/>
  <c r="X2540" i="4"/>
  <c r="X2543" i="4"/>
  <c r="AD2543" i="4" s="1"/>
  <c r="AE2543" i="4" s="1"/>
  <c r="X2548" i="4"/>
  <c r="AD2574" i="4"/>
  <c r="AE2574" i="4" s="1"/>
  <c r="X2578" i="4"/>
  <c r="AC2579" i="4"/>
  <c r="AD2579" i="4" s="1"/>
  <c r="AE2579" i="4" s="1"/>
  <c r="X2581" i="4"/>
  <c r="X2586" i="4"/>
  <c r="AC2604" i="4"/>
  <c r="AD2604" i="4" s="1"/>
  <c r="AE2604" i="4" s="1"/>
  <c r="X2612" i="4"/>
  <c r="X2624" i="4"/>
  <c r="X2630" i="4"/>
  <c r="X2636" i="4"/>
  <c r="AD2636" i="4" s="1"/>
  <c r="AE2636" i="4" s="1"/>
  <c r="X2639" i="4"/>
  <c r="X2658" i="4"/>
  <c r="X2667" i="4"/>
  <c r="AC2671" i="4"/>
  <c r="X2683" i="4"/>
  <c r="AD2683" i="4" s="1"/>
  <c r="AE2683" i="4" s="1"/>
  <c r="AC2685" i="4"/>
  <c r="X2692" i="4"/>
  <c r="X2697" i="4"/>
  <c r="AC2751" i="4"/>
  <c r="Z2751" i="4"/>
  <c r="AC2762" i="4"/>
  <c r="AC2776" i="4"/>
  <c r="Z2776" i="4"/>
  <c r="AC2798" i="4"/>
  <c r="Z2798" i="4"/>
  <c r="X2889" i="4"/>
  <c r="AC3015" i="4"/>
  <c r="Z3015" i="4"/>
  <c r="AD2458" i="4"/>
  <c r="AE2458" i="4" s="1"/>
  <c r="AD2541" i="4"/>
  <c r="AE2541" i="4" s="1"/>
  <c r="Z2859" i="4"/>
  <c r="AC2859" i="4"/>
  <c r="AC2968" i="4"/>
  <c r="Z2968" i="4"/>
  <c r="X2451" i="4"/>
  <c r="Z2495" i="4"/>
  <c r="AC2540" i="4"/>
  <c r="Z2551" i="4"/>
  <c r="Z2570" i="4"/>
  <c r="AC2630" i="4"/>
  <c r="AD2630" i="4" s="1"/>
  <c r="AE2630" i="4" s="1"/>
  <c r="Z2647" i="4"/>
  <c r="AC2659" i="4"/>
  <c r="Z2700" i="4"/>
  <c r="AC2768" i="4"/>
  <c r="Z2768" i="4"/>
  <c r="AC2783" i="4"/>
  <c r="Z2783" i="4"/>
  <c r="AC2926" i="4"/>
  <c r="AD2926" i="4" s="1"/>
  <c r="AE2926" i="4" s="1"/>
  <c r="Z2926" i="4"/>
  <c r="AD2931" i="4"/>
  <c r="AE2931" i="4" s="1"/>
  <c r="AC2412" i="4"/>
  <c r="X2422" i="4"/>
  <c r="AC2426" i="4"/>
  <c r="AD2426" i="4" s="1"/>
  <c r="AE2426" i="4" s="1"/>
  <c r="X2431" i="4"/>
  <c r="AC2435" i="4"/>
  <c r="AD2435" i="4" s="1"/>
  <c r="AE2435" i="4" s="1"/>
  <c r="AC2446" i="4"/>
  <c r="AC2448" i="4"/>
  <c r="AD2448" i="4" s="1"/>
  <c r="AE2448" i="4" s="1"/>
  <c r="X2459" i="4"/>
  <c r="AC2461" i="4"/>
  <c r="X2508" i="4"/>
  <c r="AC2510" i="4"/>
  <c r="AC2512" i="4"/>
  <c r="AC2535" i="4"/>
  <c r="AD2535" i="4" s="1"/>
  <c r="AE2535" i="4" s="1"/>
  <c r="Z2540" i="4"/>
  <c r="X2555" i="4"/>
  <c r="AC2573" i="4"/>
  <c r="X2591" i="4"/>
  <c r="AC2595" i="4"/>
  <c r="AC2618" i="4"/>
  <c r="AD2618" i="4" s="1"/>
  <c r="AE2618" i="4" s="1"/>
  <c r="AC2621" i="4"/>
  <c r="X2629" i="4"/>
  <c r="Z2630" i="4"/>
  <c r="AC2631" i="4"/>
  <c r="Z2636" i="4"/>
  <c r="AC2650" i="4"/>
  <c r="AD2650" i="4" s="1"/>
  <c r="AE2650" i="4" s="1"/>
  <c r="AC2653" i="4"/>
  <c r="AD2653" i="4" s="1"/>
  <c r="AE2653" i="4" s="1"/>
  <c r="AC2670" i="4"/>
  <c r="AD2670" i="4" s="1"/>
  <c r="AE2670" i="4" s="1"/>
  <c r="AC2672" i="4"/>
  <c r="Z2683" i="4"/>
  <c r="X2696" i="4"/>
  <c r="AC2697" i="4"/>
  <c r="AC2703" i="4"/>
  <c r="AC2719" i="4"/>
  <c r="Z2719" i="4"/>
  <c r="AC2729" i="4"/>
  <c r="AC2814" i="4"/>
  <c r="AD2814" i="4" s="1"/>
  <c r="AE2814" i="4" s="1"/>
  <c r="Z2814" i="4"/>
  <c r="AD2851" i="4"/>
  <c r="AE2851" i="4" s="1"/>
  <c r="X2982" i="4"/>
  <c r="X2447" i="4"/>
  <c r="X2450" i="4"/>
  <c r="X2453" i="4"/>
  <c r="X2456" i="4"/>
  <c r="X2465" i="4"/>
  <c r="X2468" i="4"/>
  <c r="AD2478" i="4"/>
  <c r="AE2478" i="4" s="1"/>
  <c r="AC2480" i="4"/>
  <c r="X2482" i="4"/>
  <c r="AC2483" i="4"/>
  <c r="X2485" i="4"/>
  <c r="X2488" i="4"/>
  <c r="AD2489" i="4"/>
  <c r="AE2489" i="4" s="1"/>
  <c r="X2502" i="4"/>
  <c r="X2511" i="4"/>
  <c r="X2517" i="4"/>
  <c r="AD2521" i="4"/>
  <c r="AE2521" i="4" s="1"/>
  <c r="X2525" i="4"/>
  <c r="AD2525" i="4" s="1"/>
  <c r="AE2525" i="4" s="1"/>
  <c r="AC2526" i="4"/>
  <c r="X2528" i="4"/>
  <c r="AC2534" i="4"/>
  <c r="X2539" i="4"/>
  <c r="X2558" i="4"/>
  <c r="AC2578" i="4"/>
  <c r="X2582" i="4"/>
  <c r="X2585" i="4"/>
  <c r="AC2586" i="4"/>
  <c r="AD2606" i="4"/>
  <c r="AE2606" i="4" s="1"/>
  <c r="X2619" i="4"/>
  <c r="AD2619" i="4" s="1"/>
  <c r="AE2619" i="4" s="1"/>
  <c r="X2632" i="4"/>
  <c r="X2635" i="4"/>
  <c r="AC2639" i="4"/>
  <c r="AD2639" i="4" s="1"/>
  <c r="AE2639" i="4" s="1"/>
  <c r="X2651" i="4"/>
  <c r="AD2651" i="4" s="1"/>
  <c r="AE2651" i="4" s="1"/>
  <c r="X2660" i="4"/>
  <c r="X2668" i="4"/>
  <c r="X2671" i="4"/>
  <c r="X2685" i="4"/>
  <c r="AD2685" i="4" s="1"/>
  <c r="AE2685" i="4" s="1"/>
  <c r="X2698" i="4"/>
  <c r="X2704" i="4"/>
  <c r="AC2717" i="4"/>
  <c r="AD2775" i="4"/>
  <c r="AE2775" i="4" s="1"/>
  <c r="X2747" i="4"/>
  <c r="X2753" i="4"/>
  <c r="AC2765" i="4"/>
  <c r="X2767" i="4"/>
  <c r="AD2767" i="4" s="1"/>
  <c r="AE2767" i="4" s="1"/>
  <c r="X2772" i="4"/>
  <c r="X2807" i="4"/>
  <c r="AC2845" i="4"/>
  <c r="AD2845" i="4" s="1"/>
  <c r="AE2845" i="4" s="1"/>
  <c r="X2847" i="4"/>
  <c r="AC2848" i="4"/>
  <c r="X2871" i="4"/>
  <c r="AC2872" i="4"/>
  <c r="X2888" i="4"/>
  <c r="AD2888" i="4" s="1"/>
  <c r="AE2888" i="4" s="1"/>
  <c r="AC2890" i="4"/>
  <c r="AC2896" i="4"/>
  <c r="X2903" i="4"/>
  <c r="AC2904" i="4"/>
  <c r="X2935" i="4"/>
  <c r="AC2936" i="4"/>
  <c r="X2951" i="4"/>
  <c r="AC2952" i="4"/>
  <c r="X2981" i="4"/>
  <c r="X2984" i="4"/>
  <c r="X2991" i="4"/>
  <c r="AD2991" i="4" s="1"/>
  <c r="AE2991" i="4" s="1"/>
  <c r="AD2998" i="4"/>
  <c r="AE2998" i="4" s="1"/>
  <c r="AC3000" i="4"/>
  <c r="Z3000" i="4"/>
  <c r="X3014" i="4"/>
  <c r="AC3043" i="4"/>
  <c r="AD3043" i="4" s="1"/>
  <c r="AE3043" i="4" s="1"/>
  <c r="Z3043" i="4"/>
  <c r="Z3051" i="4"/>
  <c r="AC3051" i="4"/>
  <c r="AD3051" i="4" s="1"/>
  <c r="AE3051" i="4" s="1"/>
  <c r="AC3075" i="4"/>
  <c r="Z3075" i="4"/>
  <c r="AD3167" i="4"/>
  <c r="AE3167" i="4" s="1"/>
  <c r="AC2886" i="4"/>
  <c r="AC2976" i="4"/>
  <c r="Z2976" i="4"/>
  <c r="AC2992" i="4"/>
  <c r="Z2992" i="4"/>
  <c r="Z2994" i="4"/>
  <c r="AC2994" i="4"/>
  <c r="Z3103" i="4"/>
  <c r="AC3103" i="4"/>
  <c r="X3192" i="4"/>
  <c r="AC3200" i="4"/>
  <c r="Z3200" i="4"/>
  <c r="X2730" i="4"/>
  <c r="AD2730" i="4" s="1"/>
  <c r="AE2730" i="4" s="1"/>
  <c r="AC2739" i="4"/>
  <c r="AD2739" i="4" s="1"/>
  <c r="AE2739" i="4" s="1"/>
  <c r="X2741" i="4"/>
  <c r="X2744" i="4"/>
  <c r="AC2745" i="4"/>
  <c r="AC2758" i="4"/>
  <c r="AC2773" i="4"/>
  <c r="X2796" i="4"/>
  <c r="X2828" i="4"/>
  <c r="AC2829" i="4"/>
  <c r="X2831" i="4"/>
  <c r="X2836" i="4"/>
  <c r="Z2851" i="4"/>
  <c r="X2860" i="4"/>
  <c r="Z2895" i="4"/>
  <c r="X2913" i="4"/>
  <c r="Z2914" i="4"/>
  <c r="X2924" i="4"/>
  <c r="AC2958" i="4"/>
  <c r="Z2967" i="4"/>
  <c r="AC2973" i="4"/>
  <c r="AD2973" i="4" s="1"/>
  <c r="AE2973" i="4" s="1"/>
  <c r="AC2979" i="4"/>
  <c r="AD2979" i="4" s="1"/>
  <c r="AE2979" i="4" s="1"/>
  <c r="AC2989" i="4"/>
  <c r="X3001" i="4"/>
  <c r="X3006" i="4"/>
  <c r="Z3029" i="4"/>
  <c r="AC3029" i="4"/>
  <c r="X3062" i="4"/>
  <c r="AC3082" i="4"/>
  <c r="Z3082" i="4"/>
  <c r="AC3114" i="4"/>
  <c r="Z3114" i="4"/>
  <c r="Z3135" i="4"/>
  <c r="AC3135" i="4"/>
  <c r="AD3135" i="4" s="1"/>
  <c r="AE3135" i="4" s="1"/>
  <c r="AC2826" i="4"/>
  <c r="AC2861" i="4"/>
  <c r="AD2864" i="4"/>
  <c r="AE2864" i="4" s="1"/>
  <c r="Z2871" i="4"/>
  <c r="AC2885" i="4"/>
  <c r="AD2885" i="4" s="1"/>
  <c r="AE2885" i="4" s="1"/>
  <c r="Z2888" i="4"/>
  <c r="Z2899" i="4"/>
  <c r="Z2903" i="4"/>
  <c r="AC2907" i="4"/>
  <c r="Z2910" i="4"/>
  <c r="Z2935" i="4"/>
  <c r="Z2984" i="4"/>
  <c r="Z2986" i="4"/>
  <c r="AC2986" i="4"/>
  <c r="AC3002" i="4"/>
  <c r="AC3007" i="4"/>
  <c r="AD3007" i="4" s="1"/>
  <c r="AE3007" i="4" s="1"/>
  <c r="AC3026" i="4"/>
  <c r="Z3119" i="4"/>
  <c r="AC3119" i="4"/>
  <c r="X3227" i="4"/>
  <c r="AC2757" i="4"/>
  <c r="AD2757" i="4" s="1"/>
  <c r="AE2757" i="4" s="1"/>
  <c r="Z2760" i="4"/>
  <c r="Z2771" i="4"/>
  <c r="Z2775" i="4"/>
  <c r="AC2779" i="4"/>
  <c r="AD2779" i="4" s="1"/>
  <c r="AE2779" i="4" s="1"/>
  <c r="Z2782" i="4"/>
  <c r="Z2800" i="4"/>
  <c r="AC2822" i="4"/>
  <c r="Z2832" i="4"/>
  <c r="AC2837" i="4"/>
  <c r="Z2840" i="4"/>
  <c r="Z2864" i="4"/>
  <c r="AC2877" i="4"/>
  <c r="AC2880" i="4"/>
  <c r="AD2880" i="4" s="1"/>
  <c r="AE2880" i="4" s="1"/>
  <c r="Z2894" i="4"/>
  <c r="Z2898" i="4"/>
  <c r="Z2928" i="4"/>
  <c r="AC2938" i="4"/>
  <c r="AC2941" i="4"/>
  <c r="AC2944" i="4"/>
  <c r="AD2944" i="4" s="1"/>
  <c r="AE2944" i="4" s="1"/>
  <c r="AC2957" i="4"/>
  <c r="Z2960" i="4"/>
  <c r="Z2975" i="4"/>
  <c r="AC2978" i="4"/>
  <c r="AC2981" i="4"/>
  <c r="X2990" i="4"/>
  <c r="AD2990" i="4" s="1"/>
  <c r="AE2990" i="4" s="1"/>
  <c r="Z2999" i="4"/>
  <c r="X3008" i="4"/>
  <c r="AD3008" i="4" s="1"/>
  <c r="AE3008" i="4" s="1"/>
  <c r="X3020" i="4"/>
  <c r="Z3023" i="4"/>
  <c r="AC3023" i="4"/>
  <c r="Z3197" i="4"/>
  <c r="AC3197" i="4"/>
  <c r="Z3209" i="4"/>
  <c r="AC3209" i="4"/>
  <c r="X2703" i="4"/>
  <c r="X2714" i="4"/>
  <c r="AD2714" i="4" s="1"/>
  <c r="AE2714" i="4" s="1"/>
  <c r="AC2715" i="4"/>
  <c r="AD2715" i="4" s="1"/>
  <c r="AE2715" i="4" s="1"/>
  <c r="AC2752" i="4"/>
  <c r="AD2752" i="4" s="1"/>
  <c r="AE2752" i="4" s="1"/>
  <c r="AC2790" i="4"/>
  <c r="AC2813" i="4"/>
  <c r="AD2813" i="4" s="1"/>
  <c r="AE2813" i="4" s="1"/>
  <c r="X2823" i="4"/>
  <c r="AC2824" i="4"/>
  <c r="AD2824" i="4" s="1"/>
  <c r="AE2824" i="4" s="1"/>
  <c r="AC2854" i="4"/>
  <c r="Z2880" i="4"/>
  <c r="X2916" i="4"/>
  <c r="AC2918" i="4"/>
  <c r="Z2944" i="4"/>
  <c r="AC2963" i="4"/>
  <c r="AD2963" i="4" s="1"/>
  <c r="AE2963" i="4" s="1"/>
  <c r="AC2983" i="4"/>
  <c r="AD2983" i="4" s="1"/>
  <c r="AE2983" i="4" s="1"/>
  <c r="Z3099" i="4"/>
  <c r="AC3099" i="4"/>
  <c r="AD3099" i="4" s="1"/>
  <c r="AE3099" i="4" s="1"/>
  <c r="X2726" i="4"/>
  <c r="AD2726" i="4" s="1"/>
  <c r="AE2726" i="4" s="1"/>
  <c r="AC2732" i="4"/>
  <c r="AC2733" i="4"/>
  <c r="X2742" i="4"/>
  <c r="X2773" i="4"/>
  <c r="X2784" i="4"/>
  <c r="AD2784" i="4" s="1"/>
  <c r="AE2784" i="4" s="1"/>
  <c r="X2791" i="4"/>
  <c r="AC2792" i="4"/>
  <c r="X2801" i="4"/>
  <c r="X2808" i="4"/>
  <c r="AD2808" i="4" s="1"/>
  <c r="AE2808" i="4" s="1"/>
  <c r="AC2810" i="4"/>
  <c r="AC2816" i="4"/>
  <c r="AD2816" i="4" s="1"/>
  <c r="AE2816" i="4" s="1"/>
  <c r="X2848" i="4"/>
  <c r="X2852" i="4"/>
  <c r="X2855" i="4"/>
  <c r="AC2856" i="4"/>
  <c r="AD2856" i="4" s="1"/>
  <c r="AE2856" i="4" s="1"/>
  <c r="X2865" i="4"/>
  <c r="X2869" i="4"/>
  <c r="X2872" i="4"/>
  <c r="AD2872" i="4" s="1"/>
  <c r="AE2872" i="4" s="1"/>
  <c r="X2878" i="4"/>
  <c r="X2892" i="4"/>
  <c r="X2896" i="4"/>
  <c r="X2904" i="4"/>
  <c r="X2911" i="4"/>
  <c r="AD2911" i="4" s="1"/>
  <c r="AE2911" i="4" s="1"/>
  <c r="X2919" i="4"/>
  <c r="AD2919" i="4" s="1"/>
  <c r="AE2919" i="4" s="1"/>
  <c r="AC2920" i="4"/>
  <c r="AD2920" i="4" s="1"/>
  <c r="AE2920" i="4" s="1"/>
  <c r="X2929" i="4"/>
  <c r="X2933" i="4"/>
  <c r="X2936" i="4"/>
  <c r="AC2947" i="4"/>
  <c r="AD2947" i="4" s="1"/>
  <c r="AE2947" i="4" s="1"/>
  <c r="X2949" i="4"/>
  <c r="X2952" i="4"/>
  <c r="X2961" i="4"/>
  <c r="X2964" i="4"/>
  <c r="AD2966" i="4"/>
  <c r="AE2966" i="4" s="1"/>
  <c r="Z2983" i="4"/>
  <c r="X3000" i="4"/>
  <c r="AC3091" i="4"/>
  <c r="Z3091" i="4"/>
  <c r="Z3131" i="4"/>
  <c r="AC3131" i="4"/>
  <c r="X3145" i="4"/>
  <c r="X3150" i="4"/>
  <c r="AC3011" i="4"/>
  <c r="AC3014" i="4"/>
  <c r="AD3014" i="4" s="1"/>
  <c r="AE3014" i="4" s="1"/>
  <c r="X3031" i="4"/>
  <c r="AD3031" i="4" s="1"/>
  <c r="AE3031" i="4" s="1"/>
  <c r="AC3032" i="4"/>
  <c r="X3053" i="4"/>
  <c r="AC3083" i="4"/>
  <c r="X3085" i="4"/>
  <c r="AC3115" i="4"/>
  <c r="AD3115" i="4" s="1"/>
  <c r="AE3115" i="4" s="1"/>
  <c r="X3125" i="4"/>
  <c r="X3141" i="4"/>
  <c r="AC3151" i="4"/>
  <c r="AD3151" i="4" s="1"/>
  <c r="AE3151" i="4" s="1"/>
  <c r="AC3155" i="4"/>
  <c r="AD3155" i="4" s="1"/>
  <c r="AE3155" i="4" s="1"/>
  <c r="AC3158" i="4"/>
  <c r="AD3158" i="4" s="1"/>
  <c r="AE3158" i="4" s="1"/>
  <c r="AC3162" i="4"/>
  <c r="AC3166" i="4"/>
  <c r="AC3170" i="4"/>
  <c r="X3180" i="4"/>
  <c r="AC3181" i="4"/>
  <c r="AC3186" i="4"/>
  <c r="AD3186" i="4" s="1"/>
  <c r="AE3186" i="4" s="1"/>
  <c r="X3191" i="4"/>
  <c r="AC3208" i="4"/>
  <c r="AD3208" i="4" s="1"/>
  <c r="AE3208" i="4" s="1"/>
  <c r="AC3210" i="4"/>
  <c r="AC3216" i="4"/>
  <c r="AD3216" i="4" s="1"/>
  <c r="AE3216" i="4" s="1"/>
  <c r="AC3221" i="4"/>
  <c r="AD3221" i="4" s="1"/>
  <c r="AE3221" i="4" s="1"/>
  <c r="X3242" i="4"/>
  <c r="X3244" i="4"/>
  <c r="AC3252" i="4"/>
  <c r="X3015" i="4"/>
  <c r="AD3015" i="4" s="1"/>
  <c r="AE3015" i="4" s="1"/>
  <c r="AC3016" i="4"/>
  <c r="AD3016" i="4" s="1"/>
  <c r="AE3016" i="4" s="1"/>
  <c r="X3021" i="4"/>
  <c r="X3024" i="4"/>
  <c r="X3061" i="4"/>
  <c r="X3077" i="4"/>
  <c r="X3093" i="4"/>
  <c r="X3101" i="4"/>
  <c r="X3105" i="4"/>
  <c r="X3109" i="4"/>
  <c r="AC3126" i="4"/>
  <c r="X3133" i="4"/>
  <c r="AC3142" i="4"/>
  <c r="AC3176" i="4"/>
  <c r="AC3192" i="4"/>
  <c r="X3202" i="4"/>
  <c r="X3211" i="4"/>
  <c r="X3226" i="4"/>
  <c r="X3235" i="4"/>
  <c r="X3237" i="4"/>
  <c r="X3253" i="4"/>
  <c r="AD3022" i="4"/>
  <c r="AE3022" i="4" s="1"/>
  <c r="X3037" i="4"/>
  <c r="X3041" i="4"/>
  <c r="X3045" i="4"/>
  <c r="AD3055" i="4"/>
  <c r="AE3055" i="4" s="1"/>
  <c r="X3057" i="4"/>
  <c r="X3069" i="4"/>
  <c r="AD3069" i="4" s="1"/>
  <c r="AE3069" i="4" s="1"/>
  <c r="X3073" i="4"/>
  <c r="AD3078" i="4"/>
  <c r="AE3078" i="4" s="1"/>
  <c r="AD3087" i="4"/>
  <c r="AE3087" i="4" s="1"/>
  <c r="X3089" i="4"/>
  <c r="AD3089" i="4" s="1"/>
  <c r="AE3089" i="4" s="1"/>
  <c r="Z3176" i="4"/>
  <c r="AC3191" i="4"/>
  <c r="Z3192" i="4"/>
  <c r="X3198" i="4"/>
  <c r="AD3198" i="4" s="1"/>
  <c r="AE3198" i="4" s="1"/>
  <c r="X3222" i="4"/>
  <c r="X3228" i="4"/>
  <c r="AD3228" i="4" s="1"/>
  <c r="AE3228" i="4" s="1"/>
  <c r="X3239" i="4"/>
  <c r="X3255" i="4"/>
  <c r="AC3024" i="4"/>
  <c r="AD3046" i="4"/>
  <c r="AE3046" i="4" s="1"/>
  <c r="AD3106" i="4"/>
  <c r="AE3106" i="4" s="1"/>
  <c r="AD3118" i="4"/>
  <c r="AE3118" i="4" s="1"/>
  <c r="AC3144" i="4"/>
  <c r="AC3149" i="4"/>
  <c r="AC3159" i="4"/>
  <c r="AD3159" i="4" s="1"/>
  <c r="AE3159" i="4" s="1"/>
  <c r="AD3215" i="4"/>
  <c r="AE3215" i="4" s="1"/>
  <c r="AC2997" i="4"/>
  <c r="AD2997" i="4" s="1"/>
  <c r="AE2997" i="4" s="1"/>
  <c r="AC3006" i="4"/>
  <c r="X3017" i="4"/>
  <c r="AC3021" i="4"/>
  <c r="AD3021" i="4" s="1"/>
  <c r="AE3021" i="4" s="1"/>
  <c r="Z3024" i="4"/>
  <c r="AC3038" i="4"/>
  <c r="AC3042" i="4"/>
  <c r="AD3042" i="4" s="1"/>
  <c r="AE3042" i="4" s="1"/>
  <c r="X3052" i="4"/>
  <c r="AC3053" i="4"/>
  <c r="AC3058" i="4"/>
  <c r="X3063" i="4"/>
  <c r="AC3070" i="4"/>
  <c r="AC3074" i="4"/>
  <c r="X3079" i="4"/>
  <c r="AC3080" i="4"/>
  <c r="X3084" i="4"/>
  <c r="AC3085" i="4"/>
  <c r="AC3090" i="4"/>
  <c r="AD3090" i="4" s="1"/>
  <c r="AE3090" i="4" s="1"/>
  <c r="X3095" i="4"/>
  <c r="AD3095" i="4" s="1"/>
  <c r="AE3095" i="4" s="1"/>
  <c r="X3107" i="4"/>
  <c r="X3111" i="4"/>
  <c r="AC3112" i="4"/>
  <c r="AD3112" i="4" s="1"/>
  <c r="AE3112" i="4" s="1"/>
  <c r="X3123" i="4"/>
  <c r="AD3123" i="4" s="1"/>
  <c r="AE3123" i="4" s="1"/>
  <c r="X3139" i="4"/>
  <c r="AD3139" i="4" s="1"/>
  <c r="AE3139" i="4" s="1"/>
  <c r="Z3144" i="4"/>
  <c r="AC3153" i="4"/>
  <c r="AD3153" i="4" s="1"/>
  <c r="AE3153" i="4" s="1"/>
  <c r="AC3156" i="4"/>
  <c r="AD3156" i="4" s="1"/>
  <c r="AE3156" i="4" s="1"/>
  <c r="Z3159" i="4"/>
  <c r="X3181" i="4"/>
  <c r="X3204" i="4"/>
  <c r="Z3211" i="4"/>
  <c r="Z3212" i="4"/>
  <c r="AC3213" i="4"/>
  <c r="AD3213" i="4" s="1"/>
  <c r="AE3213" i="4" s="1"/>
  <c r="X3234" i="4"/>
  <c r="AC3241" i="4"/>
  <c r="AC3244" i="4"/>
  <c r="X3250" i="4"/>
  <c r="X3252" i="4"/>
  <c r="AC3048" i="4"/>
  <c r="AD3048" i="4" s="1"/>
  <c r="AE3048" i="4" s="1"/>
  <c r="AC3096" i="4"/>
  <c r="AD3096" i="4" s="1"/>
  <c r="AE3096" i="4" s="1"/>
  <c r="AC3101" i="4"/>
  <c r="AD3101" i="4" s="1"/>
  <c r="AE3101" i="4" s="1"/>
  <c r="AC3105" i="4"/>
  <c r="AD3105" i="4" s="1"/>
  <c r="AE3105" i="4" s="1"/>
  <c r="AC3108" i="4"/>
  <c r="AD3108" i="4" s="1"/>
  <c r="AE3108" i="4" s="1"/>
  <c r="AC3121" i="4"/>
  <c r="AC3124" i="4"/>
  <c r="AD3124" i="4" s="1"/>
  <c r="AE3124" i="4" s="1"/>
  <c r="AC3127" i="4"/>
  <c r="AD3127" i="4" s="1"/>
  <c r="AE3127" i="4" s="1"/>
  <c r="AC3128" i="4"/>
  <c r="AD3128" i="4" s="1"/>
  <c r="AE3128" i="4" s="1"/>
  <c r="AC3133" i="4"/>
  <c r="AC3137" i="4"/>
  <c r="AD3137" i="4" s="1"/>
  <c r="AE3137" i="4" s="1"/>
  <c r="AC3140" i="4"/>
  <c r="AD3140" i="4" s="1"/>
  <c r="AE3140" i="4" s="1"/>
  <c r="AC3179" i="4"/>
  <c r="AD3179" i="4" s="1"/>
  <c r="AE3179" i="4" s="1"/>
  <c r="X3189" i="4"/>
  <c r="X3197" i="4"/>
  <c r="AD3206" i="4"/>
  <c r="AE3206" i="4" s="1"/>
  <c r="X3025" i="4"/>
  <c r="X3032" i="4"/>
  <c r="Z3048" i="4"/>
  <c r="AD3092" i="4"/>
  <c r="AE3092" i="4" s="1"/>
  <c r="Z3096" i="4"/>
  <c r="Z3108" i="4"/>
  <c r="Z3124" i="4"/>
  <c r="Z3127" i="4"/>
  <c r="Z3128" i="4"/>
  <c r="Z3140" i="4"/>
  <c r="X3165" i="4"/>
  <c r="AD3165" i="4" s="1"/>
  <c r="AE3165" i="4" s="1"/>
  <c r="X3169" i="4"/>
  <c r="X3173" i="4"/>
  <c r="AD3183" i="4"/>
  <c r="AE3183" i="4" s="1"/>
  <c r="X3185" i="4"/>
  <c r="AD3190" i="4"/>
  <c r="AE3190" i="4" s="1"/>
  <c r="AC3201" i="4"/>
  <c r="AD3201" i="4" s="1"/>
  <c r="AE3201" i="4" s="1"/>
  <c r="X3203" i="4"/>
  <c r="AD3203" i="4" s="1"/>
  <c r="AE3203" i="4" s="1"/>
  <c r="AC3205" i="4"/>
  <c r="AD3205" i="4" s="1"/>
  <c r="AE3205" i="4" s="1"/>
  <c r="X3207" i="4"/>
  <c r="AD3207" i="4" s="1"/>
  <c r="AE3207" i="4" s="1"/>
  <c r="AD3220" i="4"/>
  <c r="AE3220" i="4" s="1"/>
  <c r="X3247" i="4"/>
  <c r="AD3218" i="4"/>
  <c r="AE3218" i="4" s="1"/>
  <c r="AC3237" i="4"/>
  <c r="AC3242" i="4"/>
  <c r="Z3242" i="4"/>
  <c r="AC3251" i="4"/>
  <c r="AD3251" i="4" s="1"/>
  <c r="AE3251" i="4" s="1"/>
  <c r="Z3251" i="4"/>
  <c r="AC3227" i="4"/>
  <c r="Z3227" i="4"/>
  <c r="Z3237" i="4"/>
  <c r="X3240" i="4"/>
  <c r="AC3246" i="4"/>
  <c r="AD3246" i="4" s="1"/>
  <c r="AE3246" i="4" s="1"/>
  <c r="Z3246" i="4"/>
  <c r="X3249" i="4"/>
  <c r="AC3255" i="4"/>
  <c r="Z3255" i="4"/>
  <c r="X3225" i="4"/>
  <c r="AC3231" i="4"/>
  <c r="Z3231" i="4"/>
  <c r="AC3232" i="4"/>
  <c r="Z3245" i="4"/>
  <c r="X3248" i="4"/>
  <c r="AD3248" i="4" s="1"/>
  <c r="AE3248" i="4" s="1"/>
  <c r="AC3249" i="4"/>
  <c r="AC3254" i="4"/>
  <c r="AD3254" i="4" s="1"/>
  <c r="AE3254" i="4" s="1"/>
  <c r="Z3254" i="4"/>
  <c r="X3257" i="4"/>
  <c r="Z3201" i="4"/>
  <c r="AC3226" i="4"/>
  <c r="Z3226" i="4"/>
  <c r="AC3235" i="4"/>
  <c r="AD3235" i="4" s="1"/>
  <c r="AE3235" i="4" s="1"/>
  <c r="Z3235" i="4"/>
  <c r="AC3236" i="4"/>
  <c r="AD3236" i="4" s="1"/>
  <c r="AE3236" i="4" s="1"/>
  <c r="AC3253" i="4"/>
  <c r="AD3253" i="4" s="1"/>
  <c r="AE3253" i="4" s="1"/>
  <c r="X3224" i="4"/>
  <c r="AD3224" i="4" s="1"/>
  <c r="AE3224" i="4" s="1"/>
  <c r="AC3225" i="4"/>
  <c r="AD3225" i="4" s="1"/>
  <c r="AE3225" i="4" s="1"/>
  <c r="AC3230" i="4"/>
  <c r="Z3230" i="4"/>
  <c r="X3233" i="4"/>
  <c r="AC3239" i="4"/>
  <c r="Z3239" i="4"/>
  <c r="Z3253" i="4"/>
  <c r="X3256" i="4"/>
  <c r="AD3256" i="4" s="1"/>
  <c r="AE3256" i="4" s="1"/>
  <c r="AC3257" i="4"/>
  <c r="AC3229" i="4"/>
  <c r="AD3229" i="4" s="1"/>
  <c r="AE3229" i="4" s="1"/>
  <c r="AC3234" i="4"/>
  <c r="Z3234" i="4"/>
  <c r="AC3243" i="4"/>
  <c r="Z3243" i="4"/>
  <c r="AC3250" i="4"/>
  <c r="Z3250" i="4"/>
  <c r="Z3229" i="4"/>
  <c r="X3232" i="4"/>
  <c r="AC3233" i="4"/>
  <c r="AC3238" i="4"/>
  <c r="AD3238" i="4" s="1"/>
  <c r="AE3238" i="4" s="1"/>
  <c r="Z3238" i="4"/>
  <c r="X3241" i="4"/>
  <c r="AC3247" i="4"/>
  <c r="Z3247" i="4"/>
  <c r="AC14" i="3"/>
  <c r="AC23" i="3"/>
  <c r="AC25" i="3"/>
  <c r="AD25" i="3" s="1"/>
  <c r="AE25" i="3" s="1"/>
  <c r="AC28" i="3"/>
  <c r="AD28" i="3" s="1"/>
  <c r="AE28" i="3" s="1"/>
  <c r="X30" i="3"/>
  <c r="AD30" i="3" s="1"/>
  <c r="AE30" i="3" s="1"/>
  <c r="X36" i="3"/>
  <c r="AC46" i="3"/>
  <c r="AC55" i="3"/>
  <c r="AC57" i="3"/>
  <c r="AD57" i="3" s="1"/>
  <c r="AE57" i="3" s="1"/>
  <c r="AC60" i="3"/>
  <c r="AD60" i="3" s="1"/>
  <c r="AE60" i="3" s="1"/>
  <c r="X62" i="3"/>
  <c r="AD62" i="3" s="1"/>
  <c r="AE62" i="3" s="1"/>
  <c r="X68" i="3"/>
  <c r="X71" i="3"/>
  <c r="AD71" i="3" s="1"/>
  <c r="AE71" i="3" s="1"/>
  <c r="AC78" i="3"/>
  <c r="AD78" i="3" s="1"/>
  <c r="AE78" i="3" s="1"/>
  <c r="AC87" i="3"/>
  <c r="AC89" i="3"/>
  <c r="AD89" i="3" s="1"/>
  <c r="AE89" i="3" s="1"/>
  <c r="AC92" i="3"/>
  <c r="AD92" i="3" s="1"/>
  <c r="AE92" i="3" s="1"/>
  <c r="AC100" i="3"/>
  <c r="Z122" i="3"/>
  <c r="AC122" i="3"/>
  <c r="AD13" i="3"/>
  <c r="AE13" i="3" s="1"/>
  <c r="AC45" i="3"/>
  <c r="AD45" i="3" s="1"/>
  <c r="AE45" i="3" s="1"/>
  <c r="AD66" i="3"/>
  <c r="AE66" i="3" s="1"/>
  <c r="AD75" i="3"/>
  <c r="AE75" i="3" s="1"/>
  <c r="AC77" i="3"/>
  <c r="AD77" i="3" s="1"/>
  <c r="AE77" i="3" s="1"/>
  <c r="AC80" i="3"/>
  <c r="AD80" i="3" s="1"/>
  <c r="AE80" i="3" s="1"/>
  <c r="X104" i="3"/>
  <c r="AD104" i="3" s="1"/>
  <c r="AE104" i="3" s="1"/>
  <c r="X107" i="3"/>
  <c r="X119" i="3"/>
  <c r="Z126" i="3"/>
  <c r="AC126" i="3"/>
  <c r="X165" i="3"/>
  <c r="Z246" i="3"/>
  <c r="AC246" i="3"/>
  <c r="AD246" i="3" s="1"/>
  <c r="AE246" i="3" s="1"/>
  <c r="X317" i="3"/>
  <c r="X413" i="3"/>
  <c r="X12" i="3"/>
  <c r="Z13" i="3"/>
  <c r="AC33" i="3"/>
  <c r="AC36" i="3"/>
  <c r="X38" i="3"/>
  <c r="X44" i="3"/>
  <c r="Z45" i="3"/>
  <c r="AC65" i="3"/>
  <c r="AC68" i="3"/>
  <c r="AD68" i="3" s="1"/>
  <c r="AE68" i="3" s="1"/>
  <c r="X70" i="3"/>
  <c r="X76" i="3"/>
  <c r="Z77" i="3"/>
  <c r="Z94" i="3"/>
  <c r="AC94" i="3"/>
  <c r="AD318" i="3"/>
  <c r="AE318" i="3" s="1"/>
  <c r="AC10" i="3"/>
  <c r="AD10" i="3" s="1"/>
  <c r="AE10" i="3" s="1"/>
  <c r="AC19" i="3"/>
  <c r="AD19" i="3" s="1"/>
  <c r="AE19" i="3" s="1"/>
  <c r="AC21" i="3"/>
  <c r="AD21" i="3" s="1"/>
  <c r="AE21" i="3" s="1"/>
  <c r="AC24" i="3"/>
  <c r="AD24" i="3" s="1"/>
  <c r="AE24" i="3" s="1"/>
  <c r="X26" i="3"/>
  <c r="X32" i="3"/>
  <c r="AC42" i="3"/>
  <c r="AD42" i="3" s="1"/>
  <c r="AE42" i="3" s="1"/>
  <c r="AC51" i="3"/>
  <c r="AD51" i="3" s="1"/>
  <c r="AE51" i="3" s="1"/>
  <c r="AC53" i="3"/>
  <c r="AD53" i="3" s="1"/>
  <c r="AE53" i="3" s="1"/>
  <c r="AC56" i="3"/>
  <c r="AD56" i="3" s="1"/>
  <c r="AE56" i="3" s="1"/>
  <c r="X58" i="3"/>
  <c r="X61" i="3"/>
  <c r="X64" i="3"/>
  <c r="AC74" i="3"/>
  <c r="AD74" i="3" s="1"/>
  <c r="AE74" i="3" s="1"/>
  <c r="AC83" i="3"/>
  <c r="AD83" i="3" s="1"/>
  <c r="AE83" i="3" s="1"/>
  <c r="AC85" i="3"/>
  <c r="AD85" i="3" s="1"/>
  <c r="AE85" i="3" s="1"/>
  <c r="AC88" i="3"/>
  <c r="AD88" i="3" s="1"/>
  <c r="AE88" i="3" s="1"/>
  <c r="X90" i="3"/>
  <c r="X98" i="3"/>
  <c r="X101" i="3"/>
  <c r="X181" i="3"/>
  <c r="AD214" i="3"/>
  <c r="AE214" i="3" s="1"/>
  <c r="Z270" i="3"/>
  <c r="AC270" i="3"/>
  <c r="AD270" i="3" s="1"/>
  <c r="AE270" i="3" s="1"/>
  <c r="X488" i="3"/>
  <c r="AD7" i="3"/>
  <c r="AE7" i="3" s="1"/>
  <c r="AC9" i="3"/>
  <c r="AD9" i="3" s="1"/>
  <c r="AE9" i="3" s="1"/>
  <c r="AC12" i="3"/>
  <c r="AD12" i="3" s="1"/>
  <c r="AE12" i="3" s="1"/>
  <c r="X14" i="3"/>
  <c r="X20" i="3"/>
  <c r="AD39" i="3"/>
  <c r="AE39" i="3" s="1"/>
  <c r="AC41" i="3"/>
  <c r="AD41" i="3" s="1"/>
  <c r="AE41" i="3" s="1"/>
  <c r="AC44" i="3"/>
  <c r="X46" i="3"/>
  <c r="X49" i="3"/>
  <c r="AD49" i="3" s="1"/>
  <c r="AE49" i="3" s="1"/>
  <c r="X52" i="3"/>
  <c r="AC73" i="3"/>
  <c r="AD73" i="3" s="1"/>
  <c r="AE73" i="3" s="1"/>
  <c r="AC76" i="3"/>
  <c r="AD76" i="3" s="1"/>
  <c r="AE76" i="3" s="1"/>
  <c r="X78" i="3"/>
  <c r="X81" i="3"/>
  <c r="X84" i="3"/>
  <c r="X87" i="3"/>
  <c r="AD87" i="3" s="1"/>
  <c r="AE87" i="3" s="1"/>
  <c r="AC96" i="3"/>
  <c r="X103" i="3"/>
  <c r="AD107" i="3"/>
  <c r="AE107" i="3" s="1"/>
  <c r="AD109" i="3"/>
  <c r="AE109" i="3" s="1"/>
  <c r="AD334" i="3"/>
  <c r="AE334" i="3" s="1"/>
  <c r="X8" i="3"/>
  <c r="AD8" i="3" s="1"/>
  <c r="AE8" i="3" s="1"/>
  <c r="X11" i="3"/>
  <c r="AD11" i="3" s="1"/>
  <c r="AE11" i="3" s="1"/>
  <c r="AC18" i="3"/>
  <c r="AD18" i="3" s="1"/>
  <c r="AE18" i="3" s="1"/>
  <c r="AC27" i="3"/>
  <c r="AC29" i="3"/>
  <c r="AC32" i="3"/>
  <c r="X34" i="3"/>
  <c r="AD34" i="3" s="1"/>
  <c r="AE34" i="3" s="1"/>
  <c r="X40" i="3"/>
  <c r="AC101" i="3"/>
  <c r="AD101" i="3" s="1"/>
  <c r="AE101" i="3" s="1"/>
  <c r="Z101" i="3"/>
  <c r="AD366" i="3"/>
  <c r="AE366" i="3" s="1"/>
  <c r="Z406" i="3"/>
  <c r="AC406" i="3"/>
  <c r="AD15" i="3"/>
  <c r="AE15" i="3" s="1"/>
  <c r="AC20" i="3"/>
  <c r="AC38" i="3"/>
  <c r="AC47" i="3"/>
  <c r="AD47" i="3" s="1"/>
  <c r="AE47" i="3" s="1"/>
  <c r="Z61" i="3"/>
  <c r="AC70" i="3"/>
  <c r="AD70" i="3" s="1"/>
  <c r="AE70" i="3" s="1"/>
  <c r="AD79" i="3"/>
  <c r="AE79" i="3" s="1"/>
  <c r="AC84" i="3"/>
  <c r="Z93" i="3"/>
  <c r="AD308" i="3"/>
  <c r="AE308" i="3" s="1"/>
  <c r="Z17" i="3"/>
  <c r="AC26" i="3"/>
  <c r="AC35" i="3"/>
  <c r="AC37" i="3"/>
  <c r="AD37" i="3" s="1"/>
  <c r="AE37" i="3" s="1"/>
  <c r="AD40" i="3"/>
  <c r="AE40" i="3" s="1"/>
  <c r="Z49" i="3"/>
  <c r="AC58" i="3"/>
  <c r="AD58" i="3" s="1"/>
  <c r="AE58" i="3" s="1"/>
  <c r="AC67" i="3"/>
  <c r="AC69" i="3"/>
  <c r="AD69" i="3" s="1"/>
  <c r="AE69" i="3" s="1"/>
  <c r="AC72" i="3"/>
  <c r="AD72" i="3" s="1"/>
  <c r="AE72" i="3" s="1"/>
  <c r="X74" i="3"/>
  <c r="Z81" i="3"/>
  <c r="AC90" i="3"/>
  <c r="AC98" i="3"/>
  <c r="AD98" i="3" s="1"/>
  <c r="AE98" i="3" s="1"/>
  <c r="X102" i="3"/>
  <c r="AD102" i="3" s="1"/>
  <c r="AE102" i="3" s="1"/>
  <c r="AC106" i="3"/>
  <c r="AD106" i="3" s="1"/>
  <c r="AE106" i="3" s="1"/>
  <c r="Z230" i="3"/>
  <c r="AC230" i="3"/>
  <c r="AD230" i="3" s="1"/>
  <c r="AE230" i="3" s="1"/>
  <c r="Z382" i="3"/>
  <c r="AC382" i="3"/>
  <c r="X130" i="3"/>
  <c r="AC140" i="3"/>
  <c r="X146" i="3"/>
  <c r="AC156" i="3"/>
  <c r="AC172" i="3"/>
  <c r="AC188" i="3"/>
  <c r="AC204" i="3"/>
  <c r="X222" i="3"/>
  <c r="X250" i="3"/>
  <c r="X262" i="3"/>
  <c r="AC265" i="3"/>
  <c r="X276" i="3"/>
  <c r="AC284" i="3"/>
  <c r="X286" i="3"/>
  <c r="AC303" i="3"/>
  <c r="X314" i="3"/>
  <c r="X319" i="3"/>
  <c r="AC327" i="3"/>
  <c r="AC351" i="3"/>
  <c r="X367" i="3"/>
  <c r="AC396" i="3"/>
  <c r="X398" i="3"/>
  <c r="AC420" i="3"/>
  <c r="AD420" i="3" s="1"/>
  <c r="AE420" i="3" s="1"/>
  <c r="X422" i="3"/>
  <c r="X436" i="3"/>
  <c r="X441" i="3"/>
  <c r="AC444" i="3"/>
  <c r="AD444" i="3" s="1"/>
  <c r="AE444" i="3" s="1"/>
  <c r="X450" i="3"/>
  <c r="X457" i="3"/>
  <c r="X459" i="3"/>
  <c r="AC460" i="3"/>
  <c r="AD460" i="3" s="1"/>
  <c r="AE460" i="3" s="1"/>
  <c r="X466" i="3"/>
  <c r="X471" i="3"/>
  <c r="AC481" i="3"/>
  <c r="AC486" i="3"/>
  <c r="AD486" i="3" s="1"/>
  <c r="AE486" i="3" s="1"/>
  <c r="X492" i="3"/>
  <c r="AC115" i="3"/>
  <c r="AD115" i="3" s="1"/>
  <c r="AE115" i="3" s="1"/>
  <c r="AC117" i="3"/>
  <c r="AD117" i="3" s="1"/>
  <c r="AE117" i="3" s="1"/>
  <c r="AD120" i="3"/>
  <c r="AE120" i="3" s="1"/>
  <c r="X196" i="3"/>
  <c r="AC199" i="3"/>
  <c r="AD199" i="3" s="1"/>
  <c r="AE199" i="3" s="1"/>
  <c r="X212" i="3"/>
  <c r="X217" i="3"/>
  <c r="X219" i="3"/>
  <c r="AC220" i="3"/>
  <c r="AC241" i="3"/>
  <c r="AD241" i="3" s="1"/>
  <c r="AE241" i="3" s="1"/>
  <c r="X252" i="3"/>
  <c r="AC260" i="3"/>
  <c r="AD260" i="3" s="1"/>
  <c r="AE260" i="3" s="1"/>
  <c r="AC279" i="3"/>
  <c r="AD279" i="3" s="1"/>
  <c r="AE279" i="3" s="1"/>
  <c r="X290" i="3"/>
  <c r="AD305" i="3"/>
  <c r="AE305" i="3" s="1"/>
  <c r="AC329" i="3"/>
  <c r="AD329" i="3" s="1"/>
  <c r="AE329" i="3" s="1"/>
  <c r="X338" i="3"/>
  <c r="AD353" i="3"/>
  <c r="AE353" i="3" s="1"/>
  <c r="X374" i="3"/>
  <c r="AD374" i="3" s="1"/>
  <c r="AE374" i="3" s="1"/>
  <c r="AD415" i="3"/>
  <c r="AE415" i="3" s="1"/>
  <c r="AC103" i="3"/>
  <c r="AD103" i="3" s="1"/>
  <c r="AE103" i="3" s="1"/>
  <c r="AC105" i="3"/>
  <c r="AD105" i="3" s="1"/>
  <c r="AE105" i="3" s="1"/>
  <c r="AC108" i="3"/>
  <c r="AD108" i="3" s="1"/>
  <c r="AE108" i="3" s="1"/>
  <c r="X110" i="3"/>
  <c r="X116" i="3"/>
  <c r="Z117" i="3"/>
  <c r="AC125" i="3"/>
  <c r="AD125" i="3" s="1"/>
  <c r="AE125" i="3" s="1"/>
  <c r="AC137" i="3"/>
  <c r="AD137" i="3" s="1"/>
  <c r="AE137" i="3" s="1"/>
  <c r="AC142" i="3"/>
  <c r="AD142" i="3" s="1"/>
  <c r="AE142" i="3" s="1"/>
  <c r="AC153" i="3"/>
  <c r="AD153" i="3" s="1"/>
  <c r="AE153" i="3" s="1"/>
  <c r="AC158" i="3"/>
  <c r="AD158" i="3" s="1"/>
  <c r="AE158" i="3" s="1"/>
  <c r="AC169" i="3"/>
  <c r="AD169" i="3" s="1"/>
  <c r="AE169" i="3" s="1"/>
  <c r="AC174" i="3"/>
  <c r="AD174" i="3" s="1"/>
  <c r="AE174" i="3" s="1"/>
  <c r="AC185" i="3"/>
  <c r="AD185" i="3" s="1"/>
  <c r="AE185" i="3" s="1"/>
  <c r="AC190" i="3"/>
  <c r="AD190" i="3" s="1"/>
  <c r="AE190" i="3" s="1"/>
  <c r="AC201" i="3"/>
  <c r="AD201" i="3" s="1"/>
  <c r="AE201" i="3" s="1"/>
  <c r="X205" i="3"/>
  <c r="AD206" i="3"/>
  <c r="AE206" i="3" s="1"/>
  <c r="AC215" i="3"/>
  <c r="AD215" i="3" s="1"/>
  <c r="AE215" i="3" s="1"/>
  <c r="X226" i="3"/>
  <c r="X231" i="3"/>
  <c r="AD231" i="3" s="1"/>
  <c r="AE231" i="3" s="1"/>
  <c r="AC255" i="3"/>
  <c r="AD255" i="3" s="1"/>
  <c r="AE255" i="3" s="1"/>
  <c r="X266" i="3"/>
  <c r="X271" i="3"/>
  <c r="AC281" i="3"/>
  <c r="AD281" i="3" s="1"/>
  <c r="AE281" i="3" s="1"/>
  <c r="X285" i="3"/>
  <c r="X292" i="3"/>
  <c r="X297" i="3"/>
  <c r="X299" i="3"/>
  <c r="AC300" i="3"/>
  <c r="AD300" i="3" s="1"/>
  <c r="AE300" i="3" s="1"/>
  <c r="X302" i="3"/>
  <c r="AC310" i="3"/>
  <c r="AD310" i="3" s="1"/>
  <c r="AE310" i="3" s="1"/>
  <c r="AC319" i="3"/>
  <c r="X340" i="3"/>
  <c r="X345" i="3"/>
  <c r="X347" i="3"/>
  <c r="AC348" i="3"/>
  <c r="AD348" i="3" s="1"/>
  <c r="AE348" i="3" s="1"/>
  <c r="X350" i="3"/>
  <c r="AD350" i="3" s="1"/>
  <c r="AE350" i="3" s="1"/>
  <c r="AC358" i="3"/>
  <c r="AD358" i="3" s="1"/>
  <c r="AE358" i="3" s="1"/>
  <c r="X364" i="3"/>
  <c r="AC367" i="3"/>
  <c r="AD367" i="3" s="1"/>
  <c r="AE367" i="3" s="1"/>
  <c r="X378" i="3"/>
  <c r="X383" i="3"/>
  <c r="AC393" i="3"/>
  <c r="AD393" i="3" s="1"/>
  <c r="AE393" i="3" s="1"/>
  <c r="X402" i="3"/>
  <c r="AC417" i="3"/>
  <c r="AD417" i="3" s="1"/>
  <c r="AE417" i="3" s="1"/>
  <c r="X428" i="3"/>
  <c r="AC441" i="3"/>
  <c r="AD441" i="3" s="1"/>
  <c r="AE441" i="3" s="1"/>
  <c r="AC446" i="3"/>
  <c r="AD446" i="3" s="1"/>
  <c r="AE446" i="3" s="1"/>
  <c r="AC457" i="3"/>
  <c r="AD457" i="3" s="1"/>
  <c r="AE457" i="3" s="1"/>
  <c r="AC462" i="3"/>
  <c r="AD462" i="3" s="1"/>
  <c r="AE462" i="3" s="1"/>
  <c r="AC471" i="3"/>
  <c r="X482" i="3"/>
  <c r="AD262" i="3"/>
  <c r="AE262" i="3" s="1"/>
  <c r="AD276" i="3"/>
  <c r="AE276" i="3" s="1"/>
  <c r="AD492" i="3"/>
  <c r="AE492" i="3" s="1"/>
  <c r="AD111" i="3"/>
  <c r="AE111" i="3" s="1"/>
  <c r="AC116" i="3"/>
  <c r="AC132" i="3"/>
  <c r="X138" i="3"/>
  <c r="AC148" i="3"/>
  <c r="AD148" i="3" s="1"/>
  <c r="AE148" i="3" s="1"/>
  <c r="X154" i="3"/>
  <c r="AC164" i="3"/>
  <c r="AC180" i="3"/>
  <c r="AD180" i="3" s="1"/>
  <c r="AE180" i="3" s="1"/>
  <c r="AC196" i="3"/>
  <c r="AC212" i="3"/>
  <c r="X214" i="3"/>
  <c r="AC252" i="3"/>
  <c r="X254" i="3"/>
  <c r="AD254" i="3" s="1"/>
  <c r="AE254" i="3" s="1"/>
  <c r="X282" i="3"/>
  <c r="X294" i="3"/>
  <c r="AD294" i="3" s="1"/>
  <c r="AE294" i="3" s="1"/>
  <c r="AC297" i="3"/>
  <c r="AD297" i="3" s="1"/>
  <c r="AE297" i="3" s="1"/>
  <c r="X308" i="3"/>
  <c r="AC316" i="3"/>
  <c r="X318" i="3"/>
  <c r="AC326" i="3"/>
  <c r="X332" i="3"/>
  <c r="AD332" i="3" s="1"/>
  <c r="AE332" i="3" s="1"/>
  <c r="X342" i="3"/>
  <c r="AD342" i="3" s="1"/>
  <c r="AE342" i="3" s="1"/>
  <c r="AC345" i="3"/>
  <c r="X356" i="3"/>
  <c r="AD356" i="3" s="1"/>
  <c r="AE356" i="3" s="1"/>
  <c r="X366" i="3"/>
  <c r="X394" i="3"/>
  <c r="X409" i="3"/>
  <c r="X411" i="3"/>
  <c r="AC412" i="3"/>
  <c r="AD412" i="3" s="1"/>
  <c r="AE412" i="3" s="1"/>
  <c r="X418" i="3"/>
  <c r="X423" i="3"/>
  <c r="AC431" i="3"/>
  <c r="X442" i="3"/>
  <c r="X449" i="3"/>
  <c r="AC452" i="3"/>
  <c r="X458" i="3"/>
  <c r="X465" i="3"/>
  <c r="X467" i="3"/>
  <c r="AC468" i="3"/>
  <c r="X470" i="3"/>
  <c r="AD470" i="3" s="1"/>
  <c r="AE470" i="3" s="1"/>
  <c r="AC478" i="3"/>
  <c r="AC487" i="3"/>
  <c r="AD143" i="3"/>
  <c r="AE143" i="3" s="1"/>
  <c r="AD159" i="3"/>
  <c r="AE159" i="3" s="1"/>
  <c r="AD175" i="3"/>
  <c r="AE175" i="3" s="1"/>
  <c r="X188" i="3"/>
  <c r="AD188" i="3" s="1"/>
  <c r="AE188" i="3" s="1"/>
  <c r="AC191" i="3"/>
  <c r="AD191" i="3" s="1"/>
  <c r="AE191" i="3" s="1"/>
  <c r="X204" i="3"/>
  <c r="AC207" i="3"/>
  <c r="AD207" i="3" s="1"/>
  <c r="AE207" i="3" s="1"/>
  <c r="X218" i="3"/>
  <c r="AC233" i="3"/>
  <c r="AD233" i="3" s="1"/>
  <c r="AE233" i="3" s="1"/>
  <c r="AC238" i="3"/>
  <c r="AC247" i="3"/>
  <c r="X258" i="3"/>
  <c r="AD273" i="3"/>
  <c r="AE273" i="3" s="1"/>
  <c r="AC292" i="3"/>
  <c r="AD292" i="3" s="1"/>
  <c r="AE292" i="3" s="1"/>
  <c r="AC302" i="3"/>
  <c r="X322" i="3"/>
  <c r="AC350" i="3"/>
  <c r="AD375" i="3"/>
  <c r="AE375" i="3" s="1"/>
  <c r="AD385" i="3"/>
  <c r="AE385" i="3" s="1"/>
  <c r="X94" i="3"/>
  <c r="X100" i="3"/>
  <c r="AC110" i="3"/>
  <c r="AD110" i="3" s="1"/>
  <c r="AE110" i="3" s="1"/>
  <c r="AC119" i="3"/>
  <c r="AC121" i="3"/>
  <c r="AD121" i="3" s="1"/>
  <c r="AE121" i="3" s="1"/>
  <c r="AC124" i="3"/>
  <c r="AD124" i="3" s="1"/>
  <c r="AE124" i="3" s="1"/>
  <c r="X126" i="3"/>
  <c r="AC129" i="3"/>
  <c r="AD129" i="3" s="1"/>
  <c r="AE129" i="3" s="1"/>
  <c r="AC134" i="3"/>
  <c r="AD134" i="3" s="1"/>
  <c r="AE134" i="3" s="1"/>
  <c r="AC145" i="3"/>
  <c r="AC150" i="3"/>
  <c r="AD150" i="3" s="1"/>
  <c r="AE150" i="3" s="1"/>
  <c r="AC161" i="3"/>
  <c r="AC166" i="3"/>
  <c r="AC177" i="3"/>
  <c r="AC182" i="3"/>
  <c r="AC193" i="3"/>
  <c r="X197" i="3"/>
  <c r="AC198" i="3"/>
  <c r="AC209" i="3"/>
  <c r="AD209" i="3" s="1"/>
  <c r="AE209" i="3" s="1"/>
  <c r="X213" i="3"/>
  <c r="X220" i="3"/>
  <c r="X225" i="3"/>
  <c r="X227" i="3"/>
  <c r="AD228" i="3"/>
  <c r="AE228" i="3" s="1"/>
  <c r="X239" i="3"/>
  <c r="AD239" i="3" s="1"/>
  <c r="AE239" i="3" s="1"/>
  <c r="AC249" i="3"/>
  <c r="X253" i="3"/>
  <c r="X260" i="3"/>
  <c r="X265" i="3"/>
  <c r="X267" i="3"/>
  <c r="AC278" i="3"/>
  <c r="AC287" i="3"/>
  <c r="AD287" i="3" s="1"/>
  <c r="AE287" i="3" s="1"/>
  <c r="X298" i="3"/>
  <c r="X303" i="3"/>
  <c r="AC313" i="3"/>
  <c r="AD313" i="3" s="1"/>
  <c r="AE313" i="3" s="1"/>
  <c r="X324" i="3"/>
  <c r="AD324" i="3" s="1"/>
  <c r="AE324" i="3" s="1"/>
  <c r="AC335" i="3"/>
  <c r="X346" i="3"/>
  <c r="X351" i="3"/>
  <c r="AC359" i="3"/>
  <c r="X372" i="3"/>
  <c r="AD372" i="3" s="1"/>
  <c r="AE372" i="3" s="1"/>
  <c r="X377" i="3"/>
  <c r="X379" i="3"/>
  <c r="AC380" i="3"/>
  <c r="X382" i="3"/>
  <c r="AC390" i="3"/>
  <c r="X401" i="3"/>
  <c r="AD401" i="3" s="1"/>
  <c r="AE401" i="3" s="1"/>
  <c r="X403" i="3"/>
  <c r="AC404" i="3"/>
  <c r="AD404" i="3" s="1"/>
  <c r="AE404" i="3" s="1"/>
  <c r="X406" i="3"/>
  <c r="AC409" i="3"/>
  <c r="AD409" i="3" s="1"/>
  <c r="AE409" i="3" s="1"/>
  <c r="AC414" i="3"/>
  <c r="AC423" i="3"/>
  <c r="AC438" i="3"/>
  <c r="AC449" i="3"/>
  <c r="AC454" i="3"/>
  <c r="AC465" i="3"/>
  <c r="X476" i="3"/>
  <c r="AD476" i="3" s="1"/>
  <c r="AE476" i="3" s="1"/>
  <c r="X481" i="3"/>
  <c r="X483" i="3"/>
  <c r="AC484" i="3"/>
  <c r="AD1238" i="2"/>
  <c r="AE1238" i="2" s="1"/>
  <c r="AD1240" i="2"/>
  <c r="AE1240" i="2" s="1"/>
  <c r="AD1242" i="2"/>
  <c r="AE1242" i="2" s="1"/>
  <c r="AD1244" i="2"/>
  <c r="AE1244" i="2" s="1"/>
  <c r="AD1246" i="2"/>
  <c r="AE1246" i="2" s="1"/>
  <c r="AD1248" i="2"/>
  <c r="AE1248" i="2" s="1"/>
  <c r="AD1250" i="2"/>
  <c r="AE1250" i="2" s="1"/>
  <c r="AD1252" i="2"/>
  <c r="AE1252" i="2" s="1"/>
  <c r="AD1241" i="2"/>
  <c r="AE1241" i="2" s="1"/>
  <c r="AD1245" i="2"/>
  <c r="AE1245" i="2" s="1"/>
  <c r="AD1249" i="2"/>
  <c r="AE1249" i="2" s="1"/>
  <c r="AD1253" i="2"/>
  <c r="AE1253" i="2" s="1"/>
  <c r="AC1239" i="2"/>
  <c r="AD1239" i="2" s="1"/>
  <c r="AE1239" i="2" s="1"/>
  <c r="Z1240" i="2"/>
  <c r="AC1243" i="2"/>
  <c r="AD1243" i="2" s="1"/>
  <c r="AE1243" i="2" s="1"/>
  <c r="Z1244" i="2"/>
  <c r="AC1247" i="2"/>
  <c r="AD1247" i="2" s="1"/>
  <c r="AE1247" i="2" s="1"/>
  <c r="Z1248" i="2"/>
  <c r="AC1251" i="2"/>
  <c r="AD1251" i="2" s="1"/>
  <c r="AE1251" i="2" s="1"/>
  <c r="Z1252" i="2"/>
  <c r="Z1241" i="2"/>
  <c r="Z1245" i="2"/>
  <c r="Z1249" i="2"/>
  <c r="Z1253" i="2"/>
  <c r="Z1238" i="2"/>
  <c r="Z1242" i="2"/>
  <c r="Z1246" i="2"/>
  <c r="Z1250" i="2"/>
  <c r="AD1226" i="2"/>
  <c r="AE1226" i="2" s="1"/>
  <c r="AD1228" i="2"/>
  <c r="AE1228" i="2" s="1"/>
  <c r="AD1230" i="2"/>
  <c r="AE1230" i="2" s="1"/>
  <c r="AD1232" i="2"/>
  <c r="AE1232" i="2" s="1"/>
  <c r="AD1234" i="2"/>
  <c r="AE1234" i="2" s="1"/>
  <c r="AD1236" i="2"/>
  <c r="AE1236" i="2" s="1"/>
  <c r="AC1227" i="2"/>
  <c r="AD1227" i="2" s="1"/>
  <c r="AE1227" i="2" s="1"/>
  <c r="Z1228" i="2"/>
  <c r="AC1231" i="2"/>
  <c r="AD1231" i="2" s="1"/>
  <c r="AE1231" i="2" s="1"/>
  <c r="Z1232" i="2"/>
  <c r="AC1235" i="2"/>
  <c r="AD1235" i="2" s="1"/>
  <c r="AE1235" i="2" s="1"/>
  <c r="Z1236" i="2"/>
  <c r="Z1229" i="2"/>
  <c r="Z1233" i="2"/>
  <c r="Z1237" i="2"/>
  <c r="Z1226" i="2"/>
  <c r="Z1230" i="2"/>
  <c r="Z1234" i="2"/>
  <c r="AD1210" i="2"/>
  <c r="AE1210" i="2" s="1"/>
  <c r="AD1212" i="2"/>
  <c r="AE1212" i="2" s="1"/>
  <c r="AD1214" i="2"/>
  <c r="AE1214" i="2" s="1"/>
  <c r="AD1216" i="2"/>
  <c r="AE1216" i="2" s="1"/>
  <c r="AD1218" i="2"/>
  <c r="AE1218" i="2" s="1"/>
  <c r="AD1220" i="2"/>
  <c r="AE1220" i="2" s="1"/>
  <c r="AD1222" i="2"/>
  <c r="AE1222" i="2" s="1"/>
  <c r="AD1224" i="2"/>
  <c r="AE1224" i="2" s="1"/>
  <c r="AD1213" i="2"/>
  <c r="AE1213" i="2" s="1"/>
  <c r="AD1217" i="2"/>
  <c r="AE1217" i="2" s="1"/>
  <c r="AD1221" i="2"/>
  <c r="AE1221" i="2" s="1"/>
  <c r="AD1225" i="2"/>
  <c r="AE1225" i="2" s="1"/>
  <c r="AC1211" i="2"/>
  <c r="AD1211" i="2" s="1"/>
  <c r="AE1211" i="2" s="1"/>
  <c r="Z1212" i="2"/>
  <c r="AC1215" i="2"/>
  <c r="AD1215" i="2" s="1"/>
  <c r="AE1215" i="2" s="1"/>
  <c r="Z1216" i="2"/>
  <c r="AC1219" i="2"/>
  <c r="AD1219" i="2" s="1"/>
  <c r="AE1219" i="2" s="1"/>
  <c r="Z1220" i="2"/>
  <c r="AC1223" i="2"/>
  <c r="AD1223" i="2" s="1"/>
  <c r="AE1223" i="2" s="1"/>
  <c r="Z1224" i="2"/>
  <c r="Z1213" i="2"/>
  <c r="Z1217" i="2"/>
  <c r="Z1221" i="2"/>
  <c r="Z1225" i="2"/>
  <c r="Z1210" i="2"/>
  <c r="Z1214" i="2"/>
  <c r="Z1218" i="2"/>
  <c r="Z1222" i="2"/>
  <c r="AD184" i="2"/>
  <c r="AE184" i="2" s="1"/>
  <c r="AD248" i="2"/>
  <c r="AE248" i="2" s="1"/>
  <c r="AD280" i="2"/>
  <c r="AE280" i="2" s="1"/>
  <c r="AD312" i="2"/>
  <c r="AE312" i="2" s="1"/>
  <c r="AD504" i="2"/>
  <c r="AE504" i="2" s="1"/>
  <c r="AD536" i="2"/>
  <c r="AE536" i="2" s="1"/>
  <c r="AD824" i="2"/>
  <c r="AE824" i="2" s="1"/>
  <c r="AD888" i="2"/>
  <c r="AE888" i="2" s="1"/>
  <c r="AD920" i="2"/>
  <c r="AE920" i="2" s="1"/>
  <c r="AD952" i="2"/>
  <c r="AE952" i="2" s="1"/>
  <c r="AD984" i="2"/>
  <c r="AE984" i="2" s="1"/>
  <c r="AD1048" i="2"/>
  <c r="AE1048" i="2" s="1"/>
  <c r="AD660" i="2"/>
  <c r="AE660" i="2" s="1"/>
  <c r="AD1108" i="2"/>
  <c r="AE1108" i="2" s="1"/>
  <c r="AD1204" i="2"/>
  <c r="AE1204" i="2" s="1"/>
  <c r="AD56" i="2"/>
  <c r="AE56" i="2" s="1"/>
  <c r="AD88" i="2"/>
  <c r="AE88" i="2" s="1"/>
  <c r="AD344" i="2"/>
  <c r="AE344" i="2" s="1"/>
  <c r="AD472" i="2"/>
  <c r="AE472" i="2" s="1"/>
  <c r="AD600" i="2"/>
  <c r="AE600" i="2" s="1"/>
  <c r="AD664" i="2"/>
  <c r="AE664" i="2" s="1"/>
  <c r="AD856" i="2"/>
  <c r="AE856" i="2" s="1"/>
  <c r="AD84" i="2"/>
  <c r="AE84" i="2" s="1"/>
  <c r="AD372" i="2"/>
  <c r="AE372" i="2" s="1"/>
  <c r="AD788" i="2"/>
  <c r="AE788" i="2" s="1"/>
  <c r="AD852" i="2"/>
  <c r="AE852" i="2" s="1"/>
  <c r="AD884" i="2"/>
  <c r="AE884" i="2" s="1"/>
  <c r="AD980" i="2"/>
  <c r="AE980" i="2" s="1"/>
  <c r="AD1172" i="2"/>
  <c r="AE1172" i="2" s="1"/>
  <c r="AD16" i="2"/>
  <c r="AE16" i="2" s="1"/>
  <c r="AD23" i="2"/>
  <c r="AE23" i="2" s="1"/>
  <c r="AD37" i="2"/>
  <c r="AE37" i="2" s="1"/>
  <c r="AD38" i="2"/>
  <c r="AE38" i="2" s="1"/>
  <c r="AD48" i="2"/>
  <c r="AE48" i="2" s="1"/>
  <c r="AD55" i="2"/>
  <c r="AE55" i="2" s="1"/>
  <c r="AD69" i="2"/>
  <c r="AE69" i="2" s="1"/>
  <c r="AD70" i="2"/>
  <c r="AE70" i="2" s="1"/>
  <c r="AD80" i="2"/>
  <c r="AE80" i="2" s="1"/>
  <c r="AD87" i="2"/>
  <c r="AE87" i="2" s="1"/>
  <c r="AD101" i="2"/>
  <c r="AE101" i="2" s="1"/>
  <c r="AD102" i="2"/>
  <c r="AE102" i="2" s="1"/>
  <c r="AD112" i="2"/>
  <c r="AE112" i="2" s="1"/>
  <c r="AD119" i="2"/>
  <c r="AE119" i="2" s="1"/>
  <c r="AD133" i="2"/>
  <c r="AE133" i="2" s="1"/>
  <c r="AD134" i="2"/>
  <c r="AE134" i="2" s="1"/>
  <c r="AD144" i="2"/>
  <c r="AE144" i="2" s="1"/>
  <c r="AD151" i="2"/>
  <c r="AE151" i="2" s="1"/>
  <c r="AD165" i="2"/>
  <c r="AE165" i="2" s="1"/>
  <c r="AD166" i="2"/>
  <c r="AE166" i="2" s="1"/>
  <c r="AD176" i="2"/>
  <c r="AE176" i="2" s="1"/>
  <c r="AD183" i="2"/>
  <c r="AE183" i="2" s="1"/>
  <c r="AD197" i="2"/>
  <c r="AE197" i="2" s="1"/>
  <c r="AD198" i="2"/>
  <c r="AE198" i="2" s="1"/>
  <c r="AD208" i="2"/>
  <c r="AE208" i="2" s="1"/>
  <c r="AD215" i="2"/>
  <c r="AE215" i="2" s="1"/>
  <c r="AD229" i="2"/>
  <c r="AE229" i="2" s="1"/>
  <c r="AD230" i="2"/>
  <c r="AE230" i="2" s="1"/>
  <c r="AD240" i="2"/>
  <c r="AE240" i="2" s="1"/>
  <c r="AD247" i="2"/>
  <c r="AE247" i="2" s="1"/>
  <c r="AD261" i="2"/>
  <c r="AE261" i="2" s="1"/>
  <c r="AD262" i="2"/>
  <c r="AE262" i="2" s="1"/>
  <c r="AD272" i="2"/>
  <c r="AE272" i="2" s="1"/>
  <c r="AD279" i="2"/>
  <c r="AE279" i="2" s="1"/>
  <c r="AD293" i="2"/>
  <c r="AE293" i="2" s="1"/>
  <c r="AD294" i="2"/>
  <c r="AE294" i="2" s="1"/>
  <c r="AD304" i="2"/>
  <c r="AE304" i="2" s="1"/>
  <c r="AD311" i="2"/>
  <c r="AE311" i="2" s="1"/>
  <c r="AD325" i="2"/>
  <c r="AE325" i="2" s="1"/>
  <c r="AD326" i="2"/>
  <c r="AE326" i="2" s="1"/>
  <c r="AD336" i="2"/>
  <c r="AE336" i="2" s="1"/>
  <c r="AD343" i="2"/>
  <c r="AE343" i="2" s="1"/>
  <c r="AD357" i="2"/>
  <c r="AE357" i="2" s="1"/>
  <c r="AD358" i="2"/>
  <c r="AE358" i="2" s="1"/>
  <c r="AD368" i="2"/>
  <c r="AE368" i="2" s="1"/>
  <c r="AD375" i="2"/>
  <c r="AE375" i="2" s="1"/>
  <c r="AD389" i="2"/>
  <c r="AE389" i="2" s="1"/>
  <c r="AD390" i="2"/>
  <c r="AE390" i="2" s="1"/>
  <c r="AD400" i="2"/>
  <c r="AE400" i="2" s="1"/>
  <c r="AD407" i="2"/>
  <c r="AE407" i="2" s="1"/>
  <c r="AD421" i="2"/>
  <c r="AE421" i="2" s="1"/>
  <c r="AD422" i="2"/>
  <c r="AE422" i="2" s="1"/>
  <c r="AD432" i="2"/>
  <c r="AE432" i="2" s="1"/>
  <c r="AD439" i="2"/>
  <c r="AE439" i="2" s="1"/>
  <c r="AD453" i="2"/>
  <c r="AE453" i="2" s="1"/>
  <c r="AD454" i="2"/>
  <c r="AE454" i="2" s="1"/>
  <c r="AD464" i="2"/>
  <c r="AE464" i="2" s="1"/>
  <c r="AD471" i="2"/>
  <c r="AE471" i="2" s="1"/>
  <c r="AD485" i="2"/>
  <c r="AE485" i="2" s="1"/>
  <c r="AD486" i="2"/>
  <c r="AE486" i="2" s="1"/>
  <c r="AD496" i="2"/>
  <c r="AE496" i="2" s="1"/>
  <c r="AD503" i="2"/>
  <c r="AE503" i="2" s="1"/>
  <c r="AD517" i="2"/>
  <c r="AE517" i="2" s="1"/>
  <c r="AD518" i="2"/>
  <c r="AE518" i="2" s="1"/>
  <c r="AD528" i="2"/>
  <c r="AE528" i="2" s="1"/>
  <c r="AD535" i="2"/>
  <c r="AE535" i="2" s="1"/>
  <c r="AD549" i="2"/>
  <c r="AE549" i="2" s="1"/>
  <c r="AD550" i="2"/>
  <c r="AE550" i="2" s="1"/>
  <c r="AD560" i="2"/>
  <c r="AE560" i="2" s="1"/>
  <c r="AD567" i="2"/>
  <c r="AE567" i="2" s="1"/>
  <c r="AD581" i="2"/>
  <c r="AE581" i="2" s="1"/>
  <c r="AD582" i="2"/>
  <c r="AE582" i="2" s="1"/>
  <c r="AD592" i="2"/>
  <c r="AE592" i="2" s="1"/>
  <c r="AD599" i="2"/>
  <c r="AE599" i="2" s="1"/>
  <c r="AD613" i="2"/>
  <c r="AE613" i="2" s="1"/>
  <c r="AD614" i="2"/>
  <c r="AE614" i="2" s="1"/>
  <c r="AD624" i="2"/>
  <c r="AE624" i="2" s="1"/>
  <c r="AD631" i="2"/>
  <c r="AE631" i="2" s="1"/>
  <c r="AD645" i="2"/>
  <c r="AE645" i="2" s="1"/>
  <c r="AD646" i="2"/>
  <c r="AE646" i="2" s="1"/>
  <c r="AD656" i="2"/>
  <c r="AE656" i="2" s="1"/>
  <c r="AD663" i="2"/>
  <c r="AE663" i="2" s="1"/>
  <c r="AD677" i="2"/>
  <c r="AE677" i="2" s="1"/>
  <c r="AD678" i="2"/>
  <c r="AE678" i="2" s="1"/>
  <c r="AD688" i="2"/>
  <c r="AE688" i="2" s="1"/>
  <c r="AD695" i="2"/>
  <c r="AE695" i="2" s="1"/>
  <c r="AD709" i="2"/>
  <c r="AE709" i="2" s="1"/>
  <c r="AD710" i="2"/>
  <c r="AE710" i="2" s="1"/>
  <c r="AD720" i="2"/>
  <c r="AE720" i="2" s="1"/>
  <c r="AD727" i="2"/>
  <c r="AE727" i="2" s="1"/>
  <c r="AD741" i="2"/>
  <c r="AE741" i="2" s="1"/>
  <c r="AD742" i="2"/>
  <c r="AE742" i="2" s="1"/>
  <c r="AD752" i="2"/>
  <c r="AE752" i="2" s="1"/>
  <c r="AD759" i="2"/>
  <c r="AE759" i="2" s="1"/>
  <c r="AD773" i="2"/>
  <c r="AE773" i="2" s="1"/>
  <c r="AD774" i="2"/>
  <c r="AE774" i="2" s="1"/>
  <c r="AD784" i="2"/>
  <c r="AE784" i="2" s="1"/>
  <c r="AD791" i="2"/>
  <c r="AE791" i="2" s="1"/>
  <c r="AD805" i="2"/>
  <c r="AE805" i="2" s="1"/>
  <c r="AD806" i="2"/>
  <c r="AE806" i="2" s="1"/>
  <c r="AD816" i="2"/>
  <c r="AE816" i="2" s="1"/>
  <c r="AD823" i="2"/>
  <c r="AE823" i="2" s="1"/>
  <c r="AD837" i="2"/>
  <c r="AE837" i="2" s="1"/>
  <c r="AD838" i="2"/>
  <c r="AE838" i="2" s="1"/>
  <c r="AD848" i="2"/>
  <c r="AE848" i="2" s="1"/>
  <c r="AD855" i="2"/>
  <c r="AE855" i="2" s="1"/>
  <c r="AD869" i="2"/>
  <c r="AE869" i="2" s="1"/>
  <c r="AD870" i="2"/>
  <c r="AE870" i="2" s="1"/>
  <c r="AD880" i="2"/>
  <c r="AE880" i="2" s="1"/>
  <c r="AD887" i="2"/>
  <c r="AE887" i="2" s="1"/>
  <c r="AD901" i="2"/>
  <c r="AE901" i="2" s="1"/>
  <c r="AD902" i="2"/>
  <c r="AE902" i="2" s="1"/>
  <c r="AD912" i="2"/>
  <c r="AE912" i="2" s="1"/>
  <c r="AD919" i="2"/>
  <c r="AE919" i="2" s="1"/>
  <c r="AD933" i="2"/>
  <c r="AE933" i="2" s="1"/>
  <c r="AD934" i="2"/>
  <c r="AE934" i="2" s="1"/>
  <c r="AD944" i="2"/>
  <c r="AE944" i="2" s="1"/>
  <c r="AD951" i="2"/>
  <c r="AE951" i="2" s="1"/>
  <c r="AD965" i="2"/>
  <c r="AE965" i="2" s="1"/>
  <c r="AD966" i="2"/>
  <c r="AE966" i="2" s="1"/>
  <c r="AD976" i="2"/>
  <c r="AE976" i="2" s="1"/>
  <c r="AD983" i="2"/>
  <c r="AE983" i="2" s="1"/>
  <c r="AD997" i="2"/>
  <c r="AE997" i="2" s="1"/>
  <c r="AD998" i="2"/>
  <c r="AE998" i="2" s="1"/>
  <c r="AD1008" i="2"/>
  <c r="AE1008" i="2" s="1"/>
  <c r="AD1015" i="2"/>
  <c r="AE1015" i="2" s="1"/>
  <c r="AD1029" i="2"/>
  <c r="AE1029" i="2" s="1"/>
  <c r="AD1030" i="2"/>
  <c r="AE1030" i="2" s="1"/>
  <c r="AD1040" i="2"/>
  <c r="AE1040" i="2" s="1"/>
  <c r="AD1047" i="2"/>
  <c r="AE1047" i="2" s="1"/>
  <c r="AD1061" i="2"/>
  <c r="AE1061" i="2" s="1"/>
  <c r="AD1062" i="2"/>
  <c r="AE1062" i="2" s="1"/>
  <c r="AD1072" i="2"/>
  <c r="AE1072" i="2" s="1"/>
  <c r="AD1079" i="2"/>
  <c r="AE1079" i="2" s="1"/>
  <c r="AD1093" i="2"/>
  <c r="AE1093" i="2" s="1"/>
  <c r="AD1094" i="2"/>
  <c r="AE1094" i="2" s="1"/>
  <c r="AD1104" i="2"/>
  <c r="AE1104" i="2" s="1"/>
  <c r="AD1111" i="2"/>
  <c r="AE1111" i="2" s="1"/>
  <c r="AD1125" i="2"/>
  <c r="AE1125" i="2" s="1"/>
  <c r="AD1126" i="2"/>
  <c r="AE1126" i="2" s="1"/>
  <c r="AD1136" i="2"/>
  <c r="AE1136" i="2" s="1"/>
  <c r="AD1151" i="2"/>
  <c r="AE1151" i="2" s="1"/>
  <c r="AD1157" i="2"/>
  <c r="AE1157" i="2" s="1"/>
  <c r="AD1158" i="2"/>
  <c r="AE1158" i="2" s="1"/>
  <c r="AD1168" i="2"/>
  <c r="AE1168" i="2" s="1"/>
  <c r="AD1183" i="2"/>
  <c r="AE1183" i="2" s="1"/>
  <c r="AD1189" i="2"/>
  <c r="AE1189" i="2" s="1"/>
  <c r="AD1190" i="2"/>
  <c r="AE1190" i="2" s="1"/>
  <c r="AD1200" i="2"/>
  <c r="AE1200" i="2" s="1"/>
  <c r="AD27" i="3"/>
  <c r="AE27" i="3" s="1"/>
  <c r="AD29" i="3"/>
  <c r="AE29" i="3" s="1"/>
  <c r="AD50" i="3"/>
  <c r="AE50" i="3" s="1"/>
  <c r="AD59" i="3"/>
  <c r="AE59" i="3" s="1"/>
  <c r="AD61" i="3"/>
  <c r="AE61" i="3" s="1"/>
  <c r="AD64" i="3"/>
  <c r="AE64" i="3" s="1"/>
  <c r="AD82" i="3"/>
  <c r="AE82" i="3" s="1"/>
  <c r="AD91" i="3"/>
  <c r="AE91" i="3" s="1"/>
  <c r="AD93" i="3"/>
  <c r="AE93" i="3" s="1"/>
  <c r="AD96" i="3"/>
  <c r="AE96" i="3" s="1"/>
  <c r="AD114" i="3"/>
  <c r="AE114" i="3" s="1"/>
  <c r="AD123" i="3"/>
  <c r="AE123" i="3" s="1"/>
  <c r="AD217" i="3"/>
  <c r="AE217" i="3" s="1"/>
  <c r="AD222" i="3"/>
  <c r="AE222" i="3" s="1"/>
  <c r="AD257" i="3"/>
  <c r="AE257" i="3" s="1"/>
  <c r="AD286" i="3"/>
  <c r="AE286" i="3" s="1"/>
  <c r="AD321" i="3"/>
  <c r="AE321" i="3" s="1"/>
  <c r="AD369" i="3"/>
  <c r="AE369" i="3" s="1"/>
  <c r="AD388" i="3"/>
  <c r="AE388" i="3" s="1"/>
  <c r="AD398" i="3"/>
  <c r="AE398" i="3" s="1"/>
  <c r="AD422" i="3"/>
  <c r="AE422" i="3" s="1"/>
  <c r="AD436" i="3"/>
  <c r="AE436" i="3" s="1"/>
  <c r="AD473" i="3"/>
  <c r="AE473" i="3" s="1"/>
  <c r="AD120" i="2"/>
  <c r="AE120" i="2" s="1"/>
  <c r="AD568" i="2"/>
  <c r="AE568" i="2" s="1"/>
  <c r="AD1176" i="2"/>
  <c r="AE1176" i="2" s="1"/>
  <c r="AD20" i="2"/>
  <c r="AE20" i="2" s="1"/>
  <c r="AD212" i="2"/>
  <c r="AE212" i="2" s="1"/>
  <c r="AD244" i="2"/>
  <c r="AE244" i="2" s="1"/>
  <c r="AD468" i="2"/>
  <c r="AE468" i="2" s="1"/>
  <c r="AD500" i="2"/>
  <c r="AE500" i="2" s="1"/>
  <c r="AD1076" i="2"/>
  <c r="AE1076" i="2" s="1"/>
  <c r="AD1140" i="2"/>
  <c r="AE1140" i="2" s="1"/>
  <c r="AD12" i="2"/>
  <c r="AE12" i="2" s="1"/>
  <c r="AD19" i="2"/>
  <c r="AE19" i="2" s="1"/>
  <c r="AD33" i="2"/>
  <c r="AE33" i="2" s="1"/>
  <c r="AD44" i="2"/>
  <c r="AE44" i="2" s="1"/>
  <c r="AD51" i="2"/>
  <c r="AE51" i="2" s="1"/>
  <c r="AD65" i="2"/>
  <c r="AE65" i="2" s="1"/>
  <c r="AD76" i="2"/>
  <c r="AE76" i="2" s="1"/>
  <c r="AD83" i="2"/>
  <c r="AE83" i="2" s="1"/>
  <c r="AD97" i="2"/>
  <c r="AE97" i="2" s="1"/>
  <c r="AD108" i="2"/>
  <c r="AE108" i="2" s="1"/>
  <c r="AD115" i="2"/>
  <c r="AE115" i="2" s="1"/>
  <c r="AD129" i="2"/>
  <c r="AE129" i="2" s="1"/>
  <c r="AD140" i="2"/>
  <c r="AE140" i="2" s="1"/>
  <c r="AD147" i="2"/>
  <c r="AE147" i="2" s="1"/>
  <c r="AD161" i="2"/>
  <c r="AE161" i="2" s="1"/>
  <c r="AD172" i="2"/>
  <c r="AE172" i="2" s="1"/>
  <c r="AD179" i="2"/>
  <c r="AE179" i="2" s="1"/>
  <c r="AD193" i="2"/>
  <c r="AE193" i="2" s="1"/>
  <c r="AD204" i="2"/>
  <c r="AE204" i="2" s="1"/>
  <c r="AD211" i="2"/>
  <c r="AE211" i="2" s="1"/>
  <c r="AD225" i="2"/>
  <c r="AE225" i="2" s="1"/>
  <c r="AD236" i="2"/>
  <c r="AE236" i="2" s="1"/>
  <c r="AD243" i="2"/>
  <c r="AE243" i="2" s="1"/>
  <c r="AD257" i="2"/>
  <c r="AE257" i="2" s="1"/>
  <c r="AD268" i="2"/>
  <c r="AE268" i="2" s="1"/>
  <c r="AD275" i="2"/>
  <c r="AE275" i="2" s="1"/>
  <c r="AD289" i="2"/>
  <c r="AE289" i="2" s="1"/>
  <c r="AD300" i="2"/>
  <c r="AE300" i="2" s="1"/>
  <c r="AD307" i="2"/>
  <c r="AE307" i="2" s="1"/>
  <c r="AD321" i="2"/>
  <c r="AE321" i="2" s="1"/>
  <c r="AD332" i="2"/>
  <c r="AE332" i="2" s="1"/>
  <c r="AD339" i="2"/>
  <c r="AE339" i="2" s="1"/>
  <c r="AD353" i="2"/>
  <c r="AE353" i="2" s="1"/>
  <c r="AD364" i="2"/>
  <c r="AE364" i="2" s="1"/>
  <c r="AD371" i="2"/>
  <c r="AE371" i="2" s="1"/>
  <c r="AD385" i="2"/>
  <c r="AE385" i="2" s="1"/>
  <c r="AD396" i="2"/>
  <c r="AE396" i="2" s="1"/>
  <c r="AD403" i="2"/>
  <c r="AE403" i="2" s="1"/>
  <c r="AD417" i="2"/>
  <c r="AE417" i="2" s="1"/>
  <c r="AD428" i="2"/>
  <c r="AE428" i="2" s="1"/>
  <c r="AD435" i="2"/>
  <c r="AE435" i="2" s="1"/>
  <c r="AD449" i="2"/>
  <c r="AE449" i="2" s="1"/>
  <c r="AD460" i="2"/>
  <c r="AE460" i="2" s="1"/>
  <c r="AD467" i="2"/>
  <c r="AE467" i="2" s="1"/>
  <c r="AD481" i="2"/>
  <c r="AE481" i="2" s="1"/>
  <c r="AD492" i="2"/>
  <c r="AE492" i="2" s="1"/>
  <c r="AD499" i="2"/>
  <c r="AE499" i="2" s="1"/>
  <c r="AD513" i="2"/>
  <c r="AE513" i="2" s="1"/>
  <c r="AD524" i="2"/>
  <c r="AE524" i="2" s="1"/>
  <c r="AD531" i="2"/>
  <c r="AE531" i="2" s="1"/>
  <c r="AD545" i="2"/>
  <c r="AE545" i="2" s="1"/>
  <c r="AD556" i="2"/>
  <c r="AE556" i="2" s="1"/>
  <c r="AD563" i="2"/>
  <c r="AE563" i="2" s="1"/>
  <c r="AD577" i="2"/>
  <c r="AE577" i="2" s="1"/>
  <c r="AD588" i="2"/>
  <c r="AE588" i="2" s="1"/>
  <c r="AD595" i="2"/>
  <c r="AE595" i="2" s="1"/>
  <c r="AD609" i="2"/>
  <c r="AE609" i="2" s="1"/>
  <c r="AD620" i="2"/>
  <c r="AE620" i="2" s="1"/>
  <c r="AD627" i="2"/>
  <c r="AE627" i="2" s="1"/>
  <c r="AD641" i="2"/>
  <c r="AE641" i="2" s="1"/>
  <c r="AD652" i="2"/>
  <c r="AE652" i="2" s="1"/>
  <c r="AD659" i="2"/>
  <c r="AE659" i="2" s="1"/>
  <c r="AD673" i="2"/>
  <c r="AE673" i="2" s="1"/>
  <c r="AD684" i="2"/>
  <c r="AE684" i="2" s="1"/>
  <c r="AD691" i="2"/>
  <c r="AE691" i="2" s="1"/>
  <c r="AD705" i="2"/>
  <c r="AE705" i="2" s="1"/>
  <c r="AD716" i="2"/>
  <c r="AE716" i="2" s="1"/>
  <c r="AD723" i="2"/>
  <c r="AE723" i="2" s="1"/>
  <c r="AD737" i="2"/>
  <c r="AE737" i="2" s="1"/>
  <c r="AD748" i="2"/>
  <c r="AE748" i="2" s="1"/>
  <c r="AD755" i="2"/>
  <c r="AE755" i="2" s="1"/>
  <c r="AD769" i="2"/>
  <c r="AE769" i="2" s="1"/>
  <c r="AD780" i="2"/>
  <c r="AE780" i="2" s="1"/>
  <c r="AD787" i="2"/>
  <c r="AE787" i="2" s="1"/>
  <c r="AD801" i="2"/>
  <c r="AE801" i="2" s="1"/>
  <c r="AD812" i="2"/>
  <c r="AE812" i="2" s="1"/>
  <c r="AD819" i="2"/>
  <c r="AE819" i="2" s="1"/>
  <c r="AD833" i="2"/>
  <c r="AE833" i="2" s="1"/>
  <c r="AD844" i="2"/>
  <c r="AE844" i="2" s="1"/>
  <c r="AD851" i="2"/>
  <c r="AE851" i="2" s="1"/>
  <c r="AD865" i="2"/>
  <c r="AE865" i="2" s="1"/>
  <c r="AD876" i="2"/>
  <c r="AE876" i="2" s="1"/>
  <c r="AD883" i="2"/>
  <c r="AE883" i="2" s="1"/>
  <c r="AD897" i="2"/>
  <c r="AE897" i="2" s="1"/>
  <c r="AD908" i="2"/>
  <c r="AE908" i="2" s="1"/>
  <c r="AD915" i="2"/>
  <c r="AE915" i="2" s="1"/>
  <c r="AD929" i="2"/>
  <c r="AE929" i="2" s="1"/>
  <c r="AD940" i="2"/>
  <c r="AE940" i="2" s="1"/>
  <c r="AD947" i="2"/>
  <c r="AE947" i="2" s="1"/>
  <c r="AD961" i="2"/>
  <c r="AE961" i="2" s="1"/>
  <c r="AD972" i="2"/>
  <c r="AE972" i="2" s="1"/>
  <c r="AD979" i="2"/>
  <c r="AE979" i="2" s="1"/>
  <c r="AD993" i="2"/>
  <c r="AE993" i="2" s="1"/>
  <c r="AD1004" i="2"/>
  <c r="AE1004" i="2" s="1"/>
  <c r="AD1011" i="2"/>
  <c r="AE1011" i="2" s="1"/>
  <c r="AD1025" i="2"/>
  <c r="AE1025" i="2" s="1"/>
  <c r="AD1036" i="2"/>
  <c r="AE1036" i="2" s="1"/>
  <c r="AD1043" i="2"/>
  <c r="AE1043" i="2" s="1"/>
  <c r="AD1057" i="2"/>
  <c r="AE1057" i="2" s="1"/>
  <c r="AD1068" i="2"/>
  <c r="AE1068" i="2" s="1"/>
  <c r="AD1075" i="2"/>
  <c r="AE1075" i="2" s="1"/>
  <c r="AD1089" i="2"/>
  <c r="AE1089" i="2" s="1"/>
  <c r="AD1100" i="2"/>
  <c r="AE1100" i="2" s="1"/>
  <c r="AD1107" i="2"/>
  <c r="AE1107" i="2" s="1"/>
  <c r="AD1121" i="2"/>
  <c r="AE1121" i="2" s="1"/>
  <c r="AD1132" i="2"/>
  <c r="AE1132" i="2" s="1"/>
  <c r="AD1139" i="2"/>
  <c r="AE1139" i="2" s="1"/>
  <c r="AD1153" i="2"/>
  <c r="AE1153" i="2" s="1"/>
  <c r="AD1164" i="2"/>
  <c r="AE1164" i="2" s="1"/>
  <c r="AD1185" i="2"/>
  <c r="AE1185" i="2" s="1"/>
  <c r="AD1196" i="2"/>
  <c r="AE1196" i="2" s="1"/>
  <c r="AD17" i="3"/>
  <c r="AE17" i="3" s="1"/>
  <c r="AD20" i="3"/>
  <c r="AE20" i="3" s="1"/>
  <c r="AD52" i="3"/>
  <c r="AE52" i="3" s="1"/>
  <c r="AD81" i="3"/>
  <c r="AE81" i="3" s="1"/>
  <c r="AD84" i="3"/>
  <c r="AE84" i="3" s="1"/>
  <c r="AD113" i="3"/>
  <c r="AE113" i="3" s="1"/>
  <c r="AD132" i="3"/>
  <c r="AE132" i="3" s="1"/>
  <c r="AD164" i="3"/>
  <c r="AE164" i="3" s="1"/>
  <c r="AD196" i="3"/>
  <c r="AE196" i="3" s="1"/>
  <c r="AD212" i="3"/>
  <c r="AE212" i="3" s="1"/>
  <c r="AD252" i="3"/>
  <c r="AE252" i="3" s="1"/>
  <c r="AD271" i="3"/>
  <c r="AE271" i="3" s="1"/>
  <c r="AD316" i="3"/>
  <c r="AE316" i="3" s="1"/>
  <c r="AD326" i="3"/>
  <c r="AE326" i="3" s="1"/>
  <c r="AD345" i="3"/>
  <c r="AE345" i="3" s="1"/>
  <c r="AD383" i="3"/>
  <c r="AE383" i="3" s="1"/>
  <c r="AD452" i="3"/>
  <c r="AE452" i="3" s="1"/>
  <c r="AD468" i="3"/>
  <c r="AE468" i="3" s="1"/>
  <c r="AD478" i="3"/>
  <c r="AE478" i="3" s="1"/>
  <c r="AD116" i="2"/>
  <c r="AE116" i="2" s="1"/>
  <c r="AD180" i="2"/>
  <c r="AE180" i="2" s="1"/>
  <c r="AD308" i="2"/>
  <c r="AE308" i="2" s="1"/>
  <c r="AD724" i="2"/>
  <c r="AE724" i="2" s="1"/>
  <c r="AD916" i="2"/>
  <c r="AE916" i="2" s="1"/>
  <c r="AD8" i="2"/>
  <c r="AE8" i="2" s="1"/>
  <c r="AD30" i="2"/>
  <c r="AE30" i="2" s="1"/>
  <c r="AD40" i="2"/>
  <c r="AE40" i="2" s="1"/>
  <c r="AD62" i="2"/>
  <c r="AE62" i="2" s="1"/>
  <c r="AD72" i="2"/>
  <c r="AE72" i="2" s="1"/>
  <c r="AD94" i="2"/>
  <c r="AE94" i="2" s="1"/>
  <c r="AD104" i="2"/>
  <c r="AE104" i="2" s="1"/>
  <c r="AD126" i="2"/>
  <c r="AE126" i="2" s="1"/>
  <c r="AD136" i="2"/>
  <c r="AE136" i="2" s="1"/>
  <c r="AD158" i="2"/>
  <c r="AE158" i="2" s="1"/>
  <c r="AD168" i="2"/>
  <c r="AE168" i="2" s="1"/>
  <c r="AD190" i="2"/>
  <c r="AE190" i="2" s="1"/>
  <c r="AD200" i="2"/>
  <c r="AE200" i="2" s="1"/>
  <c r="AD222" i="2"/>
  <c r="AE222" i="2" s="1"/>
  <c r="AD232" i="2"/>
  <c r="AE232" i="2" s="1"/>
  <c r="AD254" i="2"/>
  <c r="AE254" i="2" s="1"/>
  <c r="AD264" i="2"/>
  <c r="AE264" i="2" s="1"/>
  <c r="AD286" i="2"/>
  <c r="AE286" i="2" s="1"/>
  <c r="AD296" i="2"/>
  <c r="AE296" i="2" s="1"/>
  <c r="AD318" i="2"/>
  <c r="AE318" i="2" s="1"/>
  <c r="AD328" i="2"/>
  <c r="AE328" i="2" s="1"/>
  <c r="AD350" i="2"/>
  <c r="AE350" i="2" s="1"/>
  <c r="AD360" i="2"/>
  <c r="AE360" i="2" s="1"/>
  <c r="AD382" i="2"/>
  <c r="AE382" i="2" s="1"/>
  <c r="AD392" i="2"/>
  <c r="AE392" i="2" s="1"/>
  <c r="AD414" i="2"/>
  <c r="AE414" i="2" s="1"/>
  <c r="AD424" i="2"/>
  <c r="AE424" i="2" s="1"/>
  <c r="AD446" i="2"/>
  <c r="AE446" i="2" s="1"/>
  <c r="AD456" i="2"/>
  <c r="AE456" i="2" s="1"/>
  <c r="AD478" i="2"/>
  <c r="AE478" i="2" s="1"/>
  <c r="AD488" i="2"/>
  <c r="AE488" i="2" s="1"/>
  <c r="AD510" i="2"/>
  <c r="AE510" i="2" s="1"/>
  <c r="AD520" i="2"/>
  <c r="AE520" i="2" s="1"/>
  <c r="AD542" i="2"/>
  <c r="AE542" i="2" s="1"/>
  <c r="AD552" i="2"/>
  <c r="AE552" i="2" s="1"/>
  <c r="AD574" i="2"/>
  <c r="AE574" i="2" s="1"/>
  <c r="AD584" i="2"/>
  <c r="AE584" i="2" s="1"/>
  <c r="AD606" i="2"/>
  <c r="AE606" i="2" s="1"/>
  <c r="AD616" i="2"/>
  <c r="AE616" i="2" s="1"/>
  <c r="AD638" i="2"/>
  <c r="AE638" i="2" s="1"/>
  <c r="AD648" i="2"/>
  <c r="AE648" i="2" s="1"/>
  <c r="AD670" i="2"/>
  <c r="AE670" i="2" s="1"/>
  <c r="AD680" i="2"/>
  <c r="AE680" i="2" s="1"/>
  <c r="AD702" i="2"/>
  <c r="AE702" i="2" s="1"/>
  <c r="AD712" i="2"/>
  <c r="AE712" i="2" s="1"/>
  <c r="AD734" i="2"/>
  <c r="AE734" i="2" s="1"/>
  <c r="AD744" i="2"/>
  <c r="AE744" i="2" s="1"/>
  <c r="AD766" i="2"/>
  <c r="AE766" i="2" s="1"/>
  <c r="AD776" i="2"/>
  <c r="AE776" i="2" s="1"/>
  <c r="AD798" i="2"/>
  <c r="AE798" i="2" s="1"/>
  <c r="AD808" i="2"/>
  <c r="AE808" i="2" s="1"/>
  <c r="AD830" i="2"/>
  <c r="AE830" i="2" s="1"/>
  <c r="AD840" i="2"/>
  <c r="AE840" i="2" s="1"/>
  <c r="AD862" i="2"/>
  <c r="AE862" i="2" s="1"/>
  <c r="AD872" i="2"/>
  <c r="AE872" i="2" s="1"/>
  <c r="AD894" i="2"/>
  <c r="AE894" i="2" s="1"/>
  <c r="AD904" i="2"/>
  <c r="AE904" i="2" s="1"/>
  <c r="AD926" i="2"/>
  <c r="AE926" i="2" s="1"/>
  <c r="AD936" i="2"/>
  <c r="AE936" i="2" s="1"/>
  <c r="AD958" i="2"/>
  <c r="AE958" i="2" s="1"/>
  <c r="AD968" i="2"/>
  <c r="AE968" i="2" s="1"/>
  <c r="AD990" i="2"/>
  <c r="AE990" i="2" s="1"/>
  <c r="AD1000" i="2"/>
  <c r="AE1000" i="2" s="1"/>
  <c r="AD1022" i="2"/>
  <c r="AE1022" i="2" s="1"/>
  <c r="AD1032" i="2"/>
  <c r="AE1032" i="2" s="1"/>
  <c r="AD1054" i="2"/>
  <c r="AE1054" i="2" s="1"/>
  <c r="AD1064" i="2"/>
  <c r="AE1064" i="2" s="1"/>
  <c r="AD1086" i="2"/>
  <c r="AE1086" i="2" s="1"/>
  <c r="AD1096" i="2"/>
  <c r="AE1096" i="2" s="1"/>
  <c r="AD1118" i="2"/>
  <c r="AE1118" i="2" s="1"/>
  <c r="AD1128" i="2"/>
  <c r="AE1128" i="2" s="1"/>
  <c r="AD1143" i="2"/>
  <c r="AE1143" i="2" s="1"/>
  <c r="AD1150" i="2"/>
  <c r="AE1150" i="2" s="1"/>
  <c r="AD1160" i="2"/>
  <c r="AE1160" i="2" s="1"/>
  <c r="AD1175" i="2"/>
  <c r="AE1175" i="2" s="1"/>
  <c r="AD1182" i="2"/>
  <c r="AE1182" i="2" s="1"/>
  <c r="AD1192" i="2"/>
  <c r="AE1192" i="2" s="1"/>
  <c r="AD1207" i="2"/>
  <c r="AE1207" i="2" s="1"/>
  <c r="AD26" i="3"/>
  <c r="AE26" i="3" s="1"/>
  <c r="AD35" i="3"/>
  <c r="AE35" i="3" s="1"/>
  <c r="AD67" i="3"/>
  <c r="AE67" i="3" s="1"/>
  <c r="AD90" i="3"/>
  <c r="AE90" i="3" s="1"/>
  <c r="AD99" i="3"/>
  <c r="AE99" i="3" s="1"/>
  <c r="AD122" i="3"/>
  <c r="AE122" i="3" s="1"/>
  <c r="AD238" i="3"/>
  <c r="AE238" i="3" s="1"/>
  <c r="AD302" i="3"/>
  <c r="AE302" i="3" s="1"/>
  <c r="AD340" i="3"/>
  <c r="AE340" i="3" s="1"/>
  <c r="AD364" i="3"/>
  <c r="AE364" i="3" s="1"/>
  <c r="AD428" i="3"/>
  <c r="AE428" i="3" s="1"/>
  <c r="AD433" i="3"/>
  <c r="AE433" i="3" s="1"/>
  <c r="AD447" i="3"/>
  <c r="AE447" i="3" s="1"/>
  <c r="AD463" i="3"/>
  <c r="AE463" i="3" s="1"/>
  <c r="AD489" i="3"/>
  <c r="AE489" i="3" s="1"/>
  <c r="AD24" i="2"/>
  <c r="AE24" i="2" s="1"/>
  <c r="AD408" i="2"/>
  <c r="AE408" i="2" s="1"/>
  <c r="AD440" i="2"/>
  <c r="AE440" i="2" s="1"/>
  <c r="AD792" i="2"/>
  <c r="AE792" i="2" s="1"/>
  <c r="AD1112" i="2"/>
  <c r="AE1112" i="2" s="1"/>
  <c r="AD1144" i="2"/>
  <c r="AE1144" i="2" s="1"/>
  <c r="AD436" i="2"/>
  <c r="AE436" i="2" s="1"/>
  <c r="AD1044" i="2"/>
  <c r="AE1044" i="2" s="1"/>
  <c r="AD26" i="2"/>
  <c r="AE26" i="2" s="1"/>
  <c r="AD58" i="2"/>
  <c r="AE58" i="2" s="1"/>
  <c r="AD90" i="2"/>
  <c r="AE90" i="2" s="1"/>
  <c r="AD122" i="2"/>
  <c r="AE122" i="2" s="1"/>
  <c r="AD154" i="2"/>
  <c r="AE154" i="2" s="1"/>
  <c r="AD186" i="2"/>
  <c r="AE186" i="2" s="1"/>
  <c r="AD218" i="2"/>
  <c r="AE218" i="2" s="1"/>
  <c r="AD250" i="2"/>
  <c r="AE250" i="2" s="1"/>
  <c r="AD282" i="2"/>
  <c r="AE282" i="2" s="1"/>
  <c r="AD314" i="2"/>
  <c r="AE314" i="2" s="1"/>
  <c r="AD346" i="2"/>
  <c r="AE346" i="2" s="1"/>
  <c r="AD378" i="2"/>
  <c r="AE378" i="2" s="1"/>
  <c r="AD410" i="2"/>
  <c r="AE410" i="2" s="1"/>
  <c r="AD442" i="2"/>
  <c r="AE442" i="2" s="1"/>
  <c r="AD474" i="2"/>
  <c r="AE474" i="2" s="1"/>
  <c r="AD506" i="2"/>
  <c r="AE506" i="2" s="1"/>
  <c r="AD538" i="2"/>
  <c r="AE538" i="2" s="1"/>
  <c r="AD570" i="2"/>
  <c r="AE570" i="2" s="1"/>
  <c r="AD602" i="2"/>
  <c r="AE602" i="2" s="1"/>
  <c r="AD634" i="2"/>
  <c r="AE634" i="2" s="1"/>
  <c r="AD666" i="2"/>
  <c r="AE666" i="2" s="1"/>
  <c r="AD698" i="2"/>
  <c r="AE698" i="2" s="1"/>
  <c r="AD730" i="2"/>
  <c r="AE730" i="2" s="1"/>
  <c r="AD762" i="2"/>
  <c r="AE762" i="2" s="1"/>
  <c r="AD794" i="2"/>
  <c r="AE794" i="2" s="1"/>
  <c r="AD826" i="2"/>
  <c r="AE826" i="2" s="1"/>
  <c r="AD858" i="2"/>
  <c r="AE858" i="2" s="1"/>
  <c r="AD890" i="2"/>
  <c r="AE890" i="2" s="1"/>
  <c r="AD922" i="2"/>
  <c r="AE922" i="2" s="1"/>
  <c r="AD954" i="2"/>
  <c r="AE954" i="2" s="1"/>
  <c r="AD986" i="2"/>
  <c r="AE986" i="2" s="1"/>
  <c r="AD1018" i="2"/>
  <c r="AE1018" i="2" s="1"/>
  <c r="AD1050" i="2"/>
  <c r="AE1050" i="2" s="1"/>
  <c r="AD1082" i="2"/>
  <c r="AE1082" i="2" s="1"/>
  <c r="AD1114" i="2"/>
  <c r="AE1114" i="2" s="1"/>
  <c r="AD1146" i="2"/>
  <c r="AE1146" i="2" s="1"/>
  <c r="AD1171" i="2"/>
  <c r="AE1171" i="2" s="1"/>
  <c r="AD1178" i="2"/>
  <c r="AE1178" i="2" s="1"/>
  <c r="AD1203" i="2"/>
  <c r="AE1203" i="2" s="1"/>
  <c r="AD14" i="3"/>
  <c r="AE14" i="3" s="1"/>
  <c r="AD23" i="3"/>
  <c r="AE23" i="3" s="1"/>
  <c r="AD46" i="3"/>
  <c r="AE46" i="3" s="1"/>
  <c r="AD55" i="3"/>
  <c r="AE55" i="3" s="1"/>
  <c r="AD119" i="3"/>
  <c r="AE119" i="3" s="1"/>
  <c r="AD145" i="3"/>
  <c r="AE145" i="3" s="1"/>
  <c r="AD161" i="3"/>
  <c r="AE161" i="3" s="1"/>
  <c r="AD166" i="3"/>
  <c r="AE166" i="3" s="1"/>
  <c r="AD177" i="3"/>
  <c r="AE177" i="3" s="1"/>
  <c r="AD182" i="3"/>
  <c r="AE182" i="3" s="1"/>
  <c r="AD193" i="3"/>
  <c r="AE193" i="3" s="1"/>
  <c r="AD198" i="3"/>
  <c r="AE198" i="3" s="1"/>
  <c r="AD249" i="3"/>
  <c r="AE249" i="3" s="1"/>
  <c r="AD268" i="3"/>
  <c r="AE268" i="3" s="1"/>
  <c r="AD278" i="3"/>
  <c r="AE278" i="3" s="1"/>
  <c r="AD380" i="3"/>
  <c r="AE380" i="3" s="1"/>
  <c r="AD390" i="3"/>
  <c r="AE390" i="3" s="1"/>
  <c r="AD414" i="3"/>
  <c r="AE414" i="3" s="1"/>
  <c r="AD438" i="3"/>
  <c r="AE438" i="3" s="1"/>
  <c r="AD449" i="3"/>
  <c r="AE449" i="3" s="1"/>
  <c r="AD454" i="3"/>
  <c r="AE454" i="3" s="1"/>
  <c r="AD465" i="3"/>
  <c r="AE465" i="3" s="1"/>
  <c r="AD484" i="3"/>
  <c r="AE484" i="3" s="1"/>
  <c r="AD494" i="3"/>
  <c r="AE494" i="3" s="1"/>
  <c r="AD376" i="2"/>
  <c r="AE376" i="2" s="1"/>
  <c r="AD1080" i="2"/>
  <c r="AE1080" i="2" s="1"/>
  <c r="AD52" i="2"/>
  <c r="AE52" i="2" s="1"/>
  <c r="AD404" i="2"/>
  <c r="AE404" i="2" s="1"/>
  <c r="AD628" i="2"/>
  <c r="AE628" i="2" s="1"/>
  <c r="AD948" i="2"/>
  <c r="AE948" i="2" s="1"/>
  <c r="AD1012" i="2"/>
  <c r="AE1012" i="2" s="1"/>
  <c r="AD152" i="2"/>
  <c r="AE152" i="2" s="1"/>
  <c r="AD216" i="2"/>
  <c r="AE216" i="2" s="1"/>
  <c r="AD632" i="2"/>
  <c r="AE632" i="2" s="1"/>
  <c r="AD696" i="2"/>
  <c r="AE696" i="2" s="1"/>
  <c r="AD728" i="2"/>
  <c r="AE728" i="2" s="1"/>
  <c r="AD760" i="2"/>
  <c r="AE760" i="2" s="1"/>
  <c r="AD1016" i="2"/>
  <c r="AE1016" i="2" s="1"/>
  <c r="AD148" i="2"/>
  <c r="AE148" i="2" s="1"/>
  <c r="AD276" i="2"/>
  <c r="AE276" i="2" s="1"/>
  <c r="AD340" i="2"/>
  <c r="AE340" i="2" s="1"/>
  <c r="AD532" i="2"/>
  <c r="AE532" i="2" s="1"/>
  <c r="AD564" i="2"/>
  <c r="AE564" i="2" s="1"/>
  <c r="AD596" i="2"/>
  <c r="AE596" i="2" s="1"/>
  <c r="AD692" i="2"/>
  <c r="AE692" i="2" s="1"/>
  <c r="AD756" i="2"/>
  <c r="AE756" i="2" s="1"/>
  <c r="AD820" i="2"/>
  <c r="AE820" i="2" s="1"/>
  <c r="AD17" i="2"/>
  <c r="AE17" i="2" s="1"/>
  <c r="AD18" i="2"/>
  <c r="AE18" i="2" s="1"/>
  <c r="AD28" i="2"/>
  <c r="AE28" i="2" s="1"/>
  <c r="AD35" i="2"/>
  <c r="AE35" i="2" s="1"/>
  <c r="AD49" i="2"/>
  <c r="AE49" i="2" s="1"/>
  <c r="AD50" i="2"/>
  <c r="AE50" i="2" s="1"/>
  <c r="AD60" i="2"/>
  <c r="AE60" i="2" s="1"/>
  <c r="AD67" i="2"/>
  <c r="AE67" i="2" s="1"/>
  <c r="AD81" i="2"/>
  <c r="AE81" i="2" s="1"/>
  <c r="AD82" i="2"/>
  <c r="AE82" i="2" s="1"/>
  <c r="AD92" i="2"/>
  <c r="AE92" i="2" s="1"/>
  <c r="AD99" i="2"/>
  <c r="AE99" i="2" s="1"/>
  <c r="AD113" i="2"/>
  <c r="AE113" i="2" s="1"/>
  <c r="AD114" i="2"/>
  <c r="AE114" i="2" s="1"/>
  <c r="AD124" i="2"/>
  <c r="AE124" i="2" s="1"/>
  <c r="AD131" i="2"/>
  <c r="AE131" i="2" s="1"/>
  <c r="AD145" i="2"/>
  <c r="AE145" i="2" s="1"/>
  <c r="AD146" i="2"/>
  <c r="AE146" i="2" s="1"/>
  <c r="AD156" i="2"/>
  <c r="AE156" i="2" s="1"/>
  <c r="AD163" i="2"/>
  <c r="AE163" i="2" s="1"/>
  <c r="AD177" i="2"/>
  <c r="AE177" i="2" s="1"/>
  <c r="AD178" i="2"/>
  <c r="AE178" i="2" s="1"/>
  <c r="AD188" i="2"/>
  <c r="AE188" i="2" s="1"/>
  <c r="AD195" i="2"/>
  <c r="AE195" i="2" s="1"/>
  <c r="AD209" i="2"/>
  <c r="AE209" i="2" s="1"/>
  <c r="AD210" i="2"/>
  <c r="AE210" i="2" s="1"/>
  <c r="AD220" i="2"/>
  <c r="AE220" i="2" s="1"/>
  <c r="AD227" i="2"/>
  <c r="AE227" i="2" s="1"/>
  <c r="AD241" i="2"/>
  <c r="AE241" i="2" s="1"/>
  <c r="AD242" i="2"/>
  <c r="AE242" i="2" s="1"/>
  <c r="AD252" i="2"/>
  <c r="AE252" i="2" s="1"/>
  <c r="AD259" i="2"/>
  <c r="AE259" i="2" s="1"/>
  <c r="AD273" i="2"/>
  <c r="AE273" i="2" s="1"/>
  <c r="AD274" i="2"/>
  <c r="AE274" i="2" s="1"/>
  <c r="AD284" i="2"/>
  <c r="AE284" i="2" s="1"/>
  <c r="AD291" i="2"/>
  <c r="AE291" i="2" s="1"/>
  <c r="AD305" i="2"/>
  <c r="AE305" i="2" s="1"/>
  <c r="AD306" i="2"/>
  <c r="AE306" i="2" s="1"/>
  <c r="AD316" i="2"/>
  <c r="AE316" i="2" s="1"/>
  <c r="AD323" i="2"/>
  <c r="AE323" i="2" s="1"/>
  <c r="AD337" i="2"/>
  <c r="AE337" i="2" s="1"/>
  <c r="AD338" i="2"/>
  <c r="AE338" i="2" s="1"/>
  <c r="AD348" i="2"/>
  <c r="AE348" i="2" s="1"/>
  <c r="AD355" i="2"/>
  <c r="AE355" i="2" s="1"/>
  <c r="AD369" i="2"/>
  <c r="AE369" i="2" s="1"/>
  <c r="AD370" i="2"/>
  <c r="AE370" i="2" s="1"/>
  <c r="AD380" i="2"/>
  <c r="AE380" i="2" s="1"/>
  <c r="AD387" i="2"/>
  <c r="AE387" i="2" s="1"/>
  <c r="AD401" i="2"/>
  <c r="AE401" i="2" s="1"/>
  <c r="AD402" i="2"/>
  <c r="AE402" i="2" s="1"/>
  <c r="AD412" i="2"/>
  <c r="AE412" i="2" s="1"/>
  <c r="AD419" i="2"/>
  <c r="AE419" i="2" s="1"/>
  <c r="AD433" i="2"/>
  <c r="AE433" i="2" s="1"/>
  <c r="AD434" i="2"/>
  <c r="AE434" i="2" s="1"/>
  <c r="AD444" i="2"/>
  <c r="AE444" i="2" s="1"/>
  <c r="AD451" i="2"/>
  <c r="AE451" i="2" s="1"/>
  <c r="AD465" i="2"/>
  <c r="AE465" i="2" s="1"/>
  <c r="AD466" i="2"/>
  <c r="AE466" i="2" s="1"/>
  <c r="AD476" i="2"/>
  <c r="AE476" i="2" s="1"/>
  <c r="AD483" i="2"/>
  <c r="AE483" i="2" s="1"/>
  <c r="AD497" i="2"/>
  <c r="AE497" i="2" s="1"/>
  <c r="AD498" i="2"/>
  <c r="AE498" i="2" s="1"/>
  <c r="AD508" i="2"/>
  <c r="AE508" i="2" s="1"/>
  <c r="AD515" i="2"/>
  <c r="AE515" i="2" s="1"/>
  <c r="AD529" i="2"/>
  <c r="AE529" i="2" s="1"/>
  <c r="AD530" i="2"/>
  <c r="AE530" i="2" s="1"/>
  <c r="AD540" i="2"/>
  <c r="AE540" i="2" s="1"/>
  <c r="AD547" i="2"/>
  <c r="AE547" i="2" s="1"/>
  <c r="AD561" i="2"/>
  <c r="AE561" i="2" s="1"/>
  <c r="AD562" i="2"/>
  <c r="AE562" i="2" s="1"/>
  <c r="AD572" i="2"/>
  <c r="AE572" i="2" s="1"/>
  <c r="AD579" i="2"/>
  <c r="AE579" i="2" s="1"/>
  <c r="AD593" i="2"/>
  <c r="AE593" i="2" s="1"/>
  <c r="AD594" i="2"/>
  <c r="AE594" i="2" s="1"/>
  <c r="AD604" i="2"/>
  <c r="AE604" i="2" s="1"/>
  <c r="AD611" i="2"/>
  <c r="AE611" i="2" s="1"/>
  <c r="AD625" i="2"/>
  <c r="AE625" i="2" s="1"/>
  <c r="AD626" i="2"/>
  <c r="AE626" i="2" s="1"/>
  <c r="AD636" i="2"/>
  <c r="AE636" i="2" s="1"/>
  <c r="AD643" i="2"/>
  <c r="AE643" i="2" s="1"/>
  <c r="AD657" i="2"/>
  <c r="AE657" i="2" s="1"/>
  <c r="AD658" i="2"/>
  <c r="AE658" i="2" s="1"/>
  <c r="AD668" i="2"/>
  <c r="AE668" i="2" s="1"/>
  <c r="AD675" i="2"/>
  <c r="AE675" i="2" s="1"/>
  <c r="AD689" i="2"/>
  <c r="AE689" i="2" s="1"/>
  <c r="AD690" i="2"/>
  <c r="AE690" i="2" s="1"/>
  <c r="AD700" i="2"/>
  <c r="AE700" i="2" s="1"/>
  <c r="AD707" i="2"/>
  <c r="AE707" i="2" s="1"/>
  <c r="AD721" i="2"/>
  <c r="AE721" i="2" s="1"/>
  <c r="AD722" i="2"/>
  <c r="AE722" i="2" s="1"/>
  <c r="AD732" i="2"/>
  <c r="AE732" i="2" s="1"/>
  <c r="AD739" i="2"/>
  <c r="AE739" i="2" s="1"/>
  <c r="AD753" i="2"/>
  <c r="AE753" i="2" s="1"/>
  <c r="AD754" i="2"/>
  <c r="AE754" i="2" s="1"/>
  <c r="AD764" i="2"/>
  <c r="AE764" i="2" s="1"/>
  <c r="AD771" i="2"/>
  <c r="AE771" i="2" s="1"/>
  <c r="AD785" i="2"/>
  <c r="AE785" i="2" s="1"/>
  <c r="AD786" i="2"/>
  <c r="AE786" i="2" s="1"/>
  <c r="AD796" i="2"/>
  <c r="AE796" i="2" s="1"/>
  <c r="AD803" i="2"/>
  <c r="AE803" i="2" s="1"/>
  <c r="AD817" i="2"/>
  <c r="AE817" i="2" s="1"/>
  <c r="AD818" i="2"/>
  <c r="AE818" i="2" s="1"/>
  <c r="AD828" i="2"/>
  <c r="AE828" i="2" s="1"/>
  <c r="AD835" i="2"/>
  <c r="AE835" i="2" s="1"/>
  <c r="AD849" i="2"/>
  <c r="AE849" i="2" s="1"/>
  <c r="AD850" i="2"/>
  <c r="AE850" i="2" s="1"/>
  <c r="AD860" i="2"/>
  <c r="AE860" i="2" s="1"/>
  <c r="AD867" i="2"/>
  <c r="AE867" i="2" s="1"/>
  <c r="AD881" i="2"/>
  <c r="AE881" i="2" s="1"/>
  <c r="AD882" i="2"/>
  <c r="AE882" i="2" s="1"/>
  <c r="AD892" i="2"/>
  <c r="AE892" i="2" s="1"/>
  <c r="AD899" i="2"/>
  <c r="AE899" i="2" s="1"/>
  <c r="AD913" i="2"/>
  <c r="AE913" i="2" s="1"/>
  <c r="AD914" i="2"/>
  <c r="AE914" i="2" s="1"/>
  <c r="AD924" i="2"/>
  <c r="AE924" i="2" s="1"/>
  <c r="AD931" i="2"/>
  <c r="AE931" i="2" s="1"/>
  <c r="AD945" i="2"/>
  <c r="AE945" i="2" s="1"/>
  <c r="AD946" i="2"/>
  <c r="AE946" i="2" s="1"/>
  <c r="AD956" i="2"/>
  <c r="AE956" i="2" s="1"/>
  <c r="AD963" i="2"/>
  <c r="AE963" i="2" s="1"/>
  <c r="AD977" i="2"/>
  <c r="AE977" i="2" s="1"/>
  <c r="AD978" i="2"/>
  <c r="AE978" i="2" s="1"/>
  <c r="AD988" i="2"/>
  <c r="AE988" i="2" s="1"/>
  <c r="AD995" i="2"/>
  <c r="AE995" i="2" s="1"/>
  <c r="AD1009" i="2"/>
  <c r="AE1009" i="2" s="1"/>
  <c r="AD1010" i="2"/>
  <c r="AE1010" i="2" s="1"/>
  <c r="AD1020" i="2"/>
  <c r="AE1020" i="2" s="1"/>
  <c r="AD1027" i="2"/>
  <c r="AE1027" i="2" s="1"/>
  <c r="AD1041" i="2"/>
  <c r="AE1041" i="2" s="1"/>
  <c r="AD1042" i="2"/>
  <c r="AE1042" i="2" s="1"/>
  <c r="AD1052" i="2"/>
  <c r="AE1052" i="2" s="1"/>
  <c r="AD1059" i="2"/>
  <c r="AE1059" i="2" s="1"/>
  <c r="AD1073" i="2"/>
  <c r="AE1073" i="2" s="1"/>
  <c r="AD1074" i="2"/>
  <c r="AE1074" i="2" s="1"/>
  <c r="AD1084" i="2"/>
  <c r="AE1084" i="2" s="1"/>
  <c r="AD1091" i="2"/>
  <c r="AE1091" i="2" s="1"/>
  <c r="AD1105" i="2"/>
  <c r="AE1105" i="2" s="1"/>
  <c r="AD1106" i="2"/>
  <c r="AE1106" i="2" s="1"/>
  <c r="AD1116" i="2"/>
  <c r="AE1116" i="2" s="1"/>
  <c r="AD1123" i="2"/>
  <c r="AE1123" i="2" s="1"/>
  <c r="AD1137" i="2"/>
  <c r="AE1137" i="2" s="1"/>
  <c r="AD1138" i="2"/>
  <c r="AE1138" i="2" s="1"/>
  <c r="AD1148" i="2"/>
  <c r="AE1148" i="2" s="1"/>
  <c r="AD1163" i="2"/>
  <c r="AE1163" i="2" s="1"/>
  <c r="AD1169" i="2"/>
  <c r="AE1169" i="2" s="1"/>
  <c r="AD1170" i="2"/>
  <c r="AE1170" i="2" s="1"/>
  <c r="AD1180" i="2"/>
  <c r="AE1180" i="2" s="1"/>
  <c r="AD1195" i="2"/>
  <c r="AE1195" i="2" s="1"/>
  <c r="AD1201" i="2"/>
  <c r="AE1201" i="2" s="1"/>
  <c r="AD1202" i="2"/>
  <c r="AE1202" i="2" s="1"/>
  <c r="AD1208" i="2"/>
  <c r="AE1208" i="2" s="1"/>
  <c r="AD22" i="3"/>
  <c r="AE22" i="3" s="1"/>
  <c r="AD31" i="3"/>
  <c r="AE31" i="3" s="1"/>
  <c r="AD33" i="3"/>
  <c r="AE33" i="3" s="1"/>
  <c r="AD36" i="3"/>
  <c r="AE36" i="3" s="1"/>
  <c r="AD54" i="3"/>
  <c r="AE54" i="3" s="1"/>
  <c r="AD63" i="3"/>
  <c r="AE63" i="3" s="1"/>
  <c r="AD65" i="3"/>
  <c r="AE65" i="3" s="1"/>
  <c r="AD86" i="3"/>
  <c r="AE86" i="3" s="1"/>
  <c r="AD95" i="3"/>
  <c r="AE95" i="3" s="1"/>
  <c r="AD97" i="3"/>
  <c r="AE97" i="3" s="1"/>
  <c r="AD100" i="3"/>
  <c r="AE100" i="3" s="1"/>
  <c r="AD118" i="3"/>
  <c r="AE118" i="3" s="1"/>
  <c r="AD140" i="3"/>
  <c r="AE140" i="3" s="1"/>
  <c r="AD156" i="3"/>
  <c r="AE156" i="3" s="1"/>
  <c r="AD172" i="3"/>
  <c r="AE172" i="3" s="1"/>
  <c r="AD204" i="3"/>
  <c r="AE204" i="3" s="1"/>
  <c r="AD225" i="3"/>
  <c r="AE225" i="3" s="1"/>
  <c r="AD265" i="3"/>
  <c r="AE265" i="3" s="1"/>
  <c r="AD284" i="3"/>
  <c r="AE284" i="3" s="1"/>
  <c r="AD303" i="3"/>
  <c r="AE303" i="3" s="1"/>
  <c r="AD351" i="3"/>
  <c r="AE351" i="3" s="1"/>
  <c r="AD377" i="3"/>
  <c r="AE377" i="3" s="1"/>
  <c r="AD396" i="3"/>
  <c r="AE396" i="3" s="1"/>
  <c r="AC299" i="4"/>
  <c r="AD299" i="4" s="1"/>
  <c r="AE299" i="4" s="1"/>
  <c r="Z299" i="4"/>
  <c r="AC43" i="4"/>
  <c r="AD43" i="4" s="1"/>
  <c r="AE43" i="4" s="1"/>
  <c r="Z43" i="4"/>
  <c r="AC79" i="4"/>
  <c r="Z79" i="4"/>
  <c r="AC230" i="4"/>
  <c r="AD230" i="4" s="1"/>
  <c r="AE230" i="4" s="1"/>
  <c r="Z230" i="4"/>
  <c r="Z124" i="3"/>
  <c r="Z273" i="3"/>
  <c r="Z337" i="3"/>
  <c r="Z369" i="3"/>
  <c r="Z385" i="3"/>
  <c r="Z449" i="3"/>
  <c r="Z465" i="3"/>
  <c r="Z152" i="4"/>
  <c r="AC152" i="4"/>
  <c r="Z157" i="4"/>
  <c r="AC257" i="4"/>
  <c r="Z257" i="4"/>
  <c r="Z8" i="2"/>
  <c r="Z12" i="2"/>
  <c r="Z16" i="2"/>
  <c r="Z20" i="2"/>
  <c r="Z24" i="2"/>
  <c r="Z28" i="2"/>
  <c r="Z32" i="2"/>
  <c r="Z36" i="2"/>
  <c r="Z40" i="2"/>
  <c r="Z44" i="2"/>
  <c r="Z48" i="2"/>
  <c r="Z52" i="2"/>
  <c r="Z56" i="2"/>
  <c r="Z60" i="2"/>
  <c r="Z64" i="2"/>
  <c r="Z68" i="2"/>
  <c r="Z72" i="2"/>
  <c r="Z76" i="2"/>
  <c r="Z80" i="2"/>
  <c r="Z84" i="2"/>
  <c r="Z88" i="2"/>
  <c r="Z92" i="2"/>
  <c r="Z96" i="2"/>
  <c r="Z100" i="2"/>
  <c r="Z104" i="2"/>
  <c r="Z108" i="2"/>
  <c r="Z112" i="2"/>
  <c r="Z116" i="2"/>
  <c r="Z120" i="2"/>
  <c r="Z124" i="2"/>
  <c r="Z128" i="2"/>
  <c r="Z132" i="2"/>
  <c r="Z136" i="2"/>
  <c r="Z140" i="2"/>
  <c r="Z144" i="2"/>
  <c r="Z148" i="2"/>
  <c r="Z152" i="2"/>
  <c r="Z156" i="2"/>
  <c r="Z160" i="2"/>
  <c r="Z164" i="2"/>
  <c r="Z168" i="2"/>
  <c r="Z172" i="2"/>
  <c r="Z176" i="2"/>
  <c r="Z180" i="2"/>
  <c r="Z184" i="2"/>
  <c r="Z188" i="2"/>
  <c r="Z192" i="2"/>
  <c r="Z196" i="2"/>
  <c r="Z200" i="2"/>
  <c r="Z204" i="2"/>
  <c r="Z208" i="2"/>
  <c r="Z212" i="2"/>
  <c r="Z216" i="2"/>
  <c r="Z220" i="2"/>
  <c r="Z224" i="2"/>
  <c r="Z228" i="2"/>
  <c r="Z232" i="2"/>
  <c r="Z236" i="2"/>
  <c r="Z240" i="2"/>
  <c r="Z244" i="2"/>
  <c r="Z248" i="2"/>
  <c r="Z252" i="2"/>
  <c r="Z256" i="2"/>
  <c r="Z260" i="2"/>
  <c r="Z264" i="2"/>
  <c r="Z268" i="2"/>
  <c r="Z272" i="2"/>
  <c r="Z276" i="2"/>
  <c r="Z280" i="2"/>
  <c r="Z284" i="2"/>
  <c r="Z288" i="2"/>
  <c r="Z292" i="2"/>
  <c r="Z296" i="2"/>
  <c r="Z300" i="2"/>
  <c r="Z304" i="2"/>
  <c r="Z308" i="2"/>
  <c r="Z312" i="2"/>
  <c r="Z316" i="2"/>
  <c r="Z320" i="2"/>
  <c r="Z324" i="2"/>
  <c r="Z328" i="2"/>
  <c r="Z332" i="2"/>
  <c r="Z336" i="2"/>
  <c r="Z340" i="2"/>
  <c r="Z344" i="2"/>
  <c r="Z348" i="2"/>
  <c r="Z352" i="2"/>
  <c r="Z356" i="2"/>
  <c r="Z360" i="2"/>
  <c r="Z364" i="2"/>
  <c r="Z368" i="2"/>
  <c r="Z372" i="2"/>
  <c r="Z376" i="2"/>
  <c r="Z380" i="2"/>
  <c r="Z384" i="2"/>
  <c r="Z388" i="2"/>
  <c r="Z392" i="2"/>
  <c r="Z396" i="2"/>
  <c r="Z400" i="2"/>
  <c r="Z404" i="2"/>
  <c r="Z408" i="2"/>
  <c r="Z412" i="2"/>
  <c r="Z416" i="2"/>
  <c r="Z420" i="2"/>
  <c r="Z424" i="2"/>
  <c r="Z428" i="2"/>
  <c r="Z432" i="2"/>
  <c r="Z436" i="2"/>
  <c r="Z440" i="2"/>
  <c r="Z444" i="2"/>
  <c r="Z448" i="2"/>
  <c r="Z452" i="2"/>
  <c r="Z456" i="2"/>
  <c r="Z460" i="2"/>
  <c r="Z464" i="2"/>
  <c r="Z468" i="2"/>
  <c r="Z472" i="2"/>
  <c r="Z476" i="2"/>
  <c r="Z480" i="2"/>
  <c r="Z484" i="2"/>
  <c r="Z488" i="2"/>
  <c r="Z492" i="2"/>
  <c r="Z496" i="2"/>
  <c r="Z500" i="2"/>
  <c r="Z504" i="2"/>
  <c r="Z508" i="2"/>
  <c r="Z512" i="2"/>
  <c r="Z516" i="2"/>
  <c r="Z520" i="2"/>
  <c r="Z524" i="2"/>
  <c r="Z528" i="2"/>
  <c r="Z532" i="2"/>
  <c r="Z536" i="2"/>
  <c r="Z540" i="2"/>
  <c r="Z544" i="2"/>
  <c r="Z548" i="2"/>
  <c r="Z552" i="2"/>
  <c r="Z556" i="2"/>
  <c r="Z560" i="2"/>
  <c r="Z564" i="2"/>
  <c r="Z568" i="2"/>
  <c r="Z572" i="2"/>
  <c r="Z576" i="2"/>
  <c r="Z580" i="2"/>
  <c r="Z584" i="2"/>
  <c r="Z588" i="2"/>
  <c r="Z592" i="2"/>
  <c r="Z596" i="2"/>
  <c r="Z600" i="2"/>
  <c r="Z604" i="2"/>
  <c r="Z608" i="2"/>
  <c r="Z612" i="2"/>
  <c r="Z616" i="2"/>
  <c r="Z620" i="2"/>
  <c r="Z624" i="2"/>
  <c r="Z628" i="2"/>
  <c r="Z632" i="2"/>
  <c r="Z636" i="2"/>
  <c r="Z640" i="2"/>
  <c r="Z644" i="2"/>
  <c r="Z648" i="2"/>
  <c r="Z652" i="2"/>
  <c r="Z656" i="2"/>
  <c r="Z660" i="2"/>
  <c r="Z664" i="2"/>
  <c r="Z668" i="2"/>
  <c r="Z672" i="2"/>
  <c r="Z676" i="2"/>
  <c r="Z680" i="2"/>
  <c r="Z684" i="2"/>
  <c r="Z688" i="2"/>
  <c r="Z692" i="2"/>
  <c r="Z696" i="2"/>
  <c r="Z700" i="2"/>
  <c r="Z704" i="2"/>
  <c r="Z708" i="2"/>
  <c r="Z712" i="2"/>
  <c r="Z716" i="2"/>
  <c r="Z720" i="2"/>
  <c r="Z724" i="2"/>
  <c r="Z728" i="2"/>
  <c r="Z732" i="2"/>
  <c r="Z736" i="2"/>
  <c r="Z740" i="2"/>
  <c r="Z744" i="2"/>
  <c r="Z748" i="2"/>
  <c r="Z752" i="2"/>
  <c r="Z756" i="2"/>
  <c r="Z760" i="2"/>
  <c r="Z764" i="2"/>
  <c r="Z768" i="2"/>
  <c r="Z772" i="2"/>
  <c r="Z776" i="2"/>
  <c r="Z780" i="2"/>
  <c r="Z784" i="2"/>
  <c r="Z788" i="2"/>
  <c r="Z792" i="2"/>
  <c r="Z796" i="2"/>
  <c r="Z800" i="2"/>
  <c r="Z804" i="2"/>
  <c r="Z808" i="2"/>
  <c r="Z812" i="2"/>
  <c r="Z816" i="2"/>
  <c r="Z820" i="2"/>
  <c r="Z824" i="2"/>
  <c r="Z828" i="2"/>
  <c r="Z832" i="2"/>
  <c r="Z836" i="2"/>
  <c r="Z840" i="2"/>
  <c r="Z844" i="2"/>
  <c r="Z848" i="2"/>
  <c r="Z852" i="2"/>
  <c r="Z856" i="2"/>
  <c r="Z860" i="2"/>
  <c r="Z864" i="2"/>
  <c r="Z868" i="2"/>
  <c r="Z872" i="2"/>
  <c r="Z876" i="2"/>
  <c r="Z880" i="2"/>
  <c r="Z884" i="2"/>
  <c r="Z888" i="2"/>
  <c r="Z892" i="2"/>
  <c r="Z896" i="2"/>
  <c r="Z900" i="2"/>
  <c r="Z904" i="2"/>
  <c r="Z908" i="2"/>
  <c r="Z912" i="2"/>
  <c r="Z916" i="2"/>
  <c r="Z920" i="2"/>
  <c r="Z924" i="2"/>
  <c r="Z928" i="2"/>
  <c r="Z932" i="2"/>
  <c r="Z936" i="2"/>
  <c r="Z940" i="2"/>
  <c r="Z944" i="2"/>
  <c r="Z948" i="2"/>
  <c r="Z952" i="2"/>
  <c r="Z956" i="2"/>
  <c r="Z960" i="2"/>
  <c r="Z964" i="2"/>
  <c r="Z968" i="2"/>
  <c r="Z972" i="2"/>
  <c r="Z976" i="2"/>
  <c r="Z980" i="2"/>
  <c r="Z984" i="2"/>
  <c r="Z988" i="2"/>
  <c r="Z992" i="2"/>
  <c r="Z996" i="2"/>
  <c r="Z1000" i="2"/>
  <c r="Z1004" i="2"/>
  <c r="Z1008" i="2"/>
  <c r="Z1012" i="2"/>
  <c r="Z1016" i="2"/>
  <c r="Z1020" i="2"/>
  <c r="Z1024" i="2"/>
  <c r="Z1028" i="2"/>
  <c r="Z1032" i="2"/>
  <c r="Z1036" i="2"/>
  <c r="Z1040" i="2"/>
  <c r="Z1044" i="2"/>
  <c r="Z1048" i="2"/>
  <c r="Z1052" i="2"/>
  <c r="Z1056" i="2"/>
  <c r="Z1060" i="2"/>
  <c r="Z1064" i="2"/>
  <c r="Z1068" i="2"/>
  <c r="Z1072" i="2"/>
  <c r="Z1076" i="2"/>
  <c r="Z1080" i="2"/>
  <c r="Z1084" i="2"/>
  <c r="Z1088" i="2"/>
  <c r="Z1092" i="2"/>
  <c r="Z1096" i="2"/>
  <c r="Z1100" i="2"/>
  <c r="Z1104" i="2"/>
  <c r="Z1108" i="2"/>
  <c r="Z1112" i="2"/>
  <c r="Z1116" i="2"/>
  <c r="Z1120" i="2"/>
  <c r="Z1124" i="2"/>
  <c r="Z1128" i="2"/>
  <c r="Z1132" i="2"/>
  <c r="Z1136" i="2"/>
  <c r="Z1140" i="2"/>
  <c r="Z1144" i="2"/>
  <c r="Z1148" i="2"/>
  <c r="Z1152" i="2"/>
  <c r="Z1156" i="2"/>
  <c r="Z1160" i="2"/>
  <c r="Z1164" i="2"/>
  <c r="Z1168" i="2"/>
  <c r="Z1172" i="2"/>
  <c r="Z1176" i="2"/>
  <c r="Z1180" i="2"/>
  <c r="Z1184" i="2"/>
  <c r="Z1188" i="2"/>
  <c r="Z1192" i="2"/>
  <c r="Z1196" i="2"/>
  <c r="Z1200" i="2"/>
  <c r="Z1204" i="2"/>
  <c r="Z1208" i="2"/>
  <c r="Z8" i="3"/>
  <c r="Z12" i="3"/>
  <c r="Z16" i="3"/>
  <c r="Z20" i="3"/>
  <c r="Z24" i="3"/>
  <c r="Z28" i="3"/>
  <c r="Z32" i="3"/>
  <c r="Z36" i="3"/>
  <c r="Z40" i="3"/>
  <c r="Z44" i="3"/>
  <c r="Z48" i="3"/>
  <c r="Z52" i="3"/>
  <c r="Z56" i="3"/>
  <c r="Z60" i="3"/>
  <c r="Z64" i="3"/>
  <c r="Z68" i="3"/>
  <c r="Z72" i="3"/>
  <c r="Z76" i="3"/>
  <c r="Z80" i="3"/>
  <c r="Z84" i="3"/>
  <c r="Z88" i="3"/>
  <c r="Z92" i="3"/>
  <c r="Z96" i="3"/>
  <c r="Z100" i="3"/>
  <c r="Z104" i="3"/>
  <c r="Z108" i="3"/>
  <c r="Z112" i="3"/>
  <c r="Z116" i="3"/>
  <c r="Z120" i="3"/>
  <c r="Z125" i="3"/>
  <c r="Z127" i="3"/>
  <c r="AC130" i="3"/>
  <c r="AD130" i="3" s="1"/>
  <c r="AE130" i="3" s="1"/>
  <c r="AC141" i="3"/>
  <c r="AD141" i="3" s="1"/>
  <c r="AE141" i="3" s="1"/>
  <c r="Z143" i="3"/>
  <c r="AC146" i="3"/>
  <c r="AC157" i="3"/>
  <c r="AD157" i="3" s="1"/>
  <c r="AE157" i="3" s="1"/>
  <c r="Z159" i="3"/>
  <c r="AC162" i="3"/>
  <c r="AD162" i="3" s="1"/>
  <c r="AE162" i="3" s="1"/>
  <c r="AC173" i="3"/>
  <c r="AD173" i="3" s="1"/>
  <c r="AE173" i="3" s="1"/>
  <c r="Z175" i="3"/>
  <c r="AC178" i="3"/>
  <c r="AD178" i="3" s="1"/>
  <c r="AE178" i="3" s="1"/>
  <c r="AC189" i="3"/>
  <c r="AD189" i="3" s="1"/>
  <c r="AE189" i="3" s="1"/>
  <c r="Z191" i="3"/>
  <c r="AC194" i="3"/>
  <c r="AD194" i="3" s="1"/>
  <c r="AE194" i="3" s="1"/>
  <c r="AC205" i="3"/>
  <c r="AD205" i="3" s="1"/>
  <c r="AE205" i="3" s="1"/>
  <c r="Z207" i="3"/>
  <c r="AC210" i="3"/>
  <c r="AD210" i="3" s="1"/>
  <c r="AE210" i="3" s="1"/>
  <c r="AC221" i="3"/>
  <c r="AD221" i="3" s="1"/>
  <c r="AE221" i="3" s="1"/>
  <c r="Z223" i="3"/>
  <c r="AC226" i="3"/>
  <c r="AD226" i="3" s="1"/>
  <c r="AE226" i="3" s="1"/>
  <c r="AC237" i="3"/>
  <c r="AD237" i="3" s="1"/>
  <c r="AE237" i="3" s="1"/>
  <c r="Z239" i="3"/>
  <c r="AC242" i="3"/>
  <c r="AD242" i="3" s="1"/>
  <c r="AE242" i="3" s="1"/>
  <c r="AC253" i="3"/>
  <c r="AD253" i="3" s="1"/>
  <c r="AE253" i="3" s="1"/>
  <c r="Z255" i="3"/>
  <c r="AC258" i="3"/>
  <c r="AC269" i="3"/>
  <c r="AD269" i="3" s="1"/>
  <c r="AE269" i="3" s="1"/>
  <c r="Z271" i="3"/>
  <c r="AC274" i="3"/>
  <c r="AD274" i="3" s="1"/>
  <c r="AE274" i="3" s="1"/>
  <c r="AC285" i="3"/>
  <c r="AD285" i="3" s="1"/>
  <c r="AE285" i="3" s="1"/>
  <c r="Z287" i="3"/>
  <c r="AC290" i="3"/>
  <c r="AD290" i="3" s="1"/>
  <c r="AE290" i="3" s="1"/>
  <c r="AC301" i="3"/>
  <c r="AD301" i="3" s="1"/>
  <c r="AE301" i="3" s="1"/>
  <c r="Z303" i="3"/>
  <c r="AC306" i="3"/>
  <c r="AD306" i="3" s="1"/>
  <c r="AE306" i="3" s="1"/>
  <c r="AC317" i="3"/>
  <c r="Z319" i="3"/>
  <c r="AC322" i="3"/>
  <c r="AD322" i="3" s="1"/>
  <c r="AE322" i="3" s="1"/>
  <c r="AC333" i="3"/>
  <c r="AD333" i="3" s="1"/>
  <c r="AE333" i="3" s="1"/>
  <c r="Z335" i="3"/>
  <c r="AC338" i="3"/>
  <c r="AD338" i="3" s="1"/>
  <c r="AE338" i="3" s="1"/>
  <c r="AC349" i="3"/>
  <c r="AD349" i="3" s="1"/>
  <c r="AE349" i="3" s="1"/>
  <c r="Z351" i="3"/>
  <c r="AC354" i="3"/>
  <c r="AD354" i="3" s="1"/>
  <c r="AE354" i="3" s="1"/>
  <c r="AC365" i="3"/>
  <c r="AD365" i="3" s="1"/>
  <c r="AE365" i="3" s="1"/>
  <c r="Z367" i="3"/>
  <c r="AC370" i="3"/>
  <c r="AD370" i="3" s="1"/>
  <c r="AE370" i="3" s="1"/>
  <c r="AC381" i="3"/>
  <c r="AD381" i="3" s="1"/>
  <c r="AE381" i="3" s="1"/>
  <c r="Z383" i="3"/>
  <c r="AC386" i="3"/>
  <c r="AD386" i="3" s="1"/>
  <c r="AE386" i="3" s="1"/>
  <c r="AC397" i="3"/>
  <c r="AD397" i="3" s="1"/>
  <c r="AE397" i="3" s="1"/>
  <c r="Z399" i="3"/>
  <c r="AC402" i="3"/>
  <c r="AD402" i="3" s="1"/>
  <c r="AE402" i="3" s="1"/>
  <c r="AC413" i="3"/>
  <c r="AD413" i="3" s="1"/>
  <c r="AE413" i="3" s="1"/>
  <c r="Z415" i="3"/>
  <c r="AC418" i="3"/>
  <c r="AC429" i="3"/>
  <c r="AD429" i="3" s="1"/>
  <c r="AE429" i="3" s="1"/>
  <c r="Z431" i="3"/>
  <c r="AC434" i="3"/>
  <c r="AD434" i="3" s="1"/>
  <c r="AE434" i="3" s="1"/>
  <c r="AC445" i="3"/>
  <c r="AD445" i="3" s="1"/>
  <c r="AE445" i="3" s="1"/>
  <c r="Z447" i="3"/>
  <c r="AC450" i="3"/>
  <c r="AD450" i="3" s="1"/>
  <c r="AE450" i="3" s="1"/>
  <c r="AC461" i="3"/>
  <c r="AD461" i="3" s="1"/>
  <c r="AE461" i="3" s="1"/>
  <c r="Z463" i="3"/>
  <c r="AC466" i="3"/>
  <c r="AD466" i="3" s="1"/>
  <c r="AE466" i="3" s="1"/>
  <c r="AC477" i="3"/>
  <c r="AD477" i="3" s="1"/>
  <c r="AE477" i="3" s="1"/>
  <c r="Z479" i="3"/>
  <c r="AC482" i="3"/>
  <c r="AD482" i="3" s="1"/>
  <c r="AE482" i="3" s="1"/>
  <c r="AC493" i="3"/>
  <c r="AD493" i="3" s="1"/>
  <c r="AE493" i="3" s="1"/>
  <c r="X19" i="4"/>
  <c r="AC47" i="4"/>
  <c r="Z47" i="4"/>
  <c r="AC66" i="4"/>
  <c r="Z66" i="4"/>
  <c r="X78" i="4"/>
  <c r="Z88" i="4"/>
  <c r="AC88" i="4"/>
  <c r="X92" i="4"/>
  <c r="Z93" i="4"/>
  <c r="AC129" i="4"/>
  <c r="Z129" i="4"/>
  <c r="AC193" i="4"/>
  <c r="Z193" i="4"/>
  <c r="AC198" i="4"/>
  <c r="AD198" i="4" s="1"/>
  <c r="AE198" i="4" s="1"/>
  <c r="Z198" i="4"/>
  <c r="AC203" i="4"/>
  <c r="AD203" i="4" s="1"/>
  <c r="AE203" i="4" s="1"/>
  <c r="Z203" i="4"/>
  <c r="AC262" i="4"/>
  <c r="AD262" i="4" s="1"/>
  <c r="AE262" i="4" s="1"/>
  <c r="Z262" i="4"/>
  <c r="AC307" i="4"/>
  <c r="AD307" i="4" s="1"/>
  <c r="AE307" i="4" s="1"/>
  <c r="Z307" i="4"/>
  <c r="Z382" i="4"/>
  <c r="AC1200" i="4"/>
  <c r="Z1200" i="4"/>
  <c r="AC38" i="4"/>
  <c r="Z38" i="4"/>
  <c r="AC98" i="4"/>
  <c r="AD98" i="4" s="1"/>
  <c r="AE98" i="4" s="1"/>
  <c r="Z98" i="4"/>
  <c r="Z184" i="4"/>
  <c r="AC184" i="4"/>
  <c r="Z129" i="3"/>
  <c r="Z145" i="3"/>
  <c r="Z161" i="3"/>
  <c r="Z177" i="3"/>
  <c r="Z193" i="3"/>
  <c r="Z209" i="3"/>
  <c r="Z225" i="3"/>
  <c r="Z241" i="3"/>
  <c r="Z257" i="3"/>
  <c r="Z289" i="3"/>
  <c r="Z305" i="3"/>
  <c r="Z321" i="3"/>
  <c r="Z353" i="3"/>
  <c r="Z401" i="3"/>
  <c r="Z417" i="3"/>
  <c r="Z433" i="3"/>
  <c r="Z481" i="3"/>
  <c r="AC15" i="4"/>
  <c r="Z15" i="4"/>
  <c r="Z52" i="4"/>
  <c r="AC52" i="4"/>
  <c r="AC235" i="4"/>
  <c r="AD235" i="4" s="1"/>
  <c r="AE235" i="4" s="1"/>
  <c r="Z235" i="4"/>
  <c r="AD400" i="4"/>
  <c r="AE400" i="4" s="1"/>
  <c r="AC612" i="4"/>
  <c r="Z612" i="4"/>
  <c r="AC616" i="4"/>
  <c r="AD616" i="4" s="1"/>
  <c r="AE616" i="4" s="1"/>
  <c r="Z616" i="4"/>
  <c r="AC672" i="4"/>
  <c r="AD672" i="4" s="1"/>
  <c r="AE672" i="4" s="1"/>
  <c r="Z672" i="4"/>
  <c r="AC744" i="4"/>
  <c r="Z744" i="4"/>
  <c r="AC128" i="3"/>
  <c r="AD128" i="3" s="1"/>
  <c r="AE128" i="3" s="1"/>
  <c r="AC139" i="3"/>
  <c r="AD139" i="3" s="1"/>
  <c r="AE139" i="3" s="1"/>
  <c r="Z141" i="3"/>
  <c r="AC144" i="3"/>
  <c r="AD144" i="3" s="1"/>
  <c r="AE144" i="3" s="1"/>
  <c r="AC155" i="3"/>
  <c r="AD155" i="3" s="1"/>
  <c r="AE155" i="3" s="1"/>
  <c r="Z157" i="3"/>
  <c r="AC160" i="3"/>
  <c r="AD160" i="3" s="1"/>
  <c r="AE160" i="3" s="1"/>
  <c r="AC171" i="3"/>
  <c r="AD171" i="3" s="1"/>
  <c r="AE171" i="3" s="1"/>
  <c r="Z173" i="3"/>
  <c r="AC176" i="3"/>
  <c r="AD176" i="3" s="1"/>
  <c r="AE176" i="3" s="1"/>
  <c r="AC187" i="3"/>
  <c r="AD187" i="3" s="1"/>
  <c r="AE187" i="3" s="1"/>
  <c r="Z189" i="3"/>
  <c r="AC192" i="3"/>
  <c r="AD192" i="3" s="1"/>
  <c r="AE192" i="3" s="1"/>
  <c r="AC203" i="3"/>
  <c r="AD203" i="3" s="1"/>
  <c r="AE203" i="3" s="1"/>
  <c r="Z205" i="3"/>
  <c r="AC208" i="3"/>
  <c r="AD208" i="3" s="1"/>
  <c r="AE208" i="3" s="1"/>
  <c r="AC219" i="3"/>
  <c r="AD219" i="3" s="1"/>
  <c r="AE219" i="3" s="1"/>
  <c r="Z221" i="3"/>
  <c r="AC224" i="3"/>
  <c r="AD224" i="3" s="1"/>
  <c r="AE224" i="3" s="1"/>
  <c r="AC235" i="3"/>
  <c r="AD235" i="3" s="1"/>
  <c r="AE235" i="3" s="1"/>
  <c r="Z237" i="3"/>
  <c r="AC240" i="3"/>
  <c r="AD240" i="3" s="1"/>
  <c r="AE240" i="3" s="1"/>
  <c r="X247" i="3"/>
  <c r="AD247" i="3" s="1"/>
  <c r="AE247" i="3" s="1"/>
  <c r="AC251" i="3"/>
  <c r="AD251" i="3" s="1"/>
  <c r="AE251" i="3" s="1"/>
  <c r="AC256" i="3"/>
  <c r="AD256" i="3" s="1"/>
  <c r="AE256" i="3" s="1"/>
  <c r="X263" i="3"/>
  <c r="AD263" i="3" s="1"/>
  <c r="AE263" i="3" s="1"/>
  <c r="AC267" i="3"/>
  <c r="AD267" i="3" s="1"/>
  <c r="AE267" i="3" s="1"/>
  <c r="AC272" i="3"/>
  <c r="AD272" i="3" s="1"/>
  <c r="AE272" i="3" s="1"/>
  <c r="AC283" i="3"/>
  <c r="AD283" i="3" s="1"/>
  <c r="AE283" i="3" s="1"/>
  <c r="AC288" i="3"/>
  <c r="AD288" i="3" s="1"/>
  <c r="AE288" i="3" s="1"/>
  <c r="X295" i="3"/>
  <c r="AD295" i="3" s="1"/>
  <c r="AE295" i="3" s="1"/>
  <c r="AC299" i="3"/>
  <c r="AD299" i="3" s="1"/>
  <c r="AE299" i="3" s="1"/>
  <c r="AC304" i="3"/>
  <c r="AD304" i="3" s="1"/>
  <c r="AE304" i="3" s="1"/>
  <c r="AC315" i="3"/>
  <c r="AD315" i="3" s="1"/>
  <c r="AE315" i="3" s="1"/>
  <c r="AC320" i="3"/>
  <c r="AD320" i="3" s="1"/>
  <c r="AE320" i="3" s="1"/>
  <c r="X327" i="3"/>
  <c r="AC331" i="3"/>
  <c r="AD331" i="3" s="1"/>
  <c r="AE331" i="3" s="1"/>
  <c r="AC336" i="3"/>
  <c r="AD336" i="3" s="1"/>
  <c r="AE336" i="3" s="1"/>
  <c r="X343" i="3"/>
  <c r="AD343" i="3" s="1"/>
  <c r="AE343" i="3" s="1"/>
  <c r="AC347" i="3"/>
  <c r="AD347" i="3" s="1"/>
  <c r="AE347" i="3" s="1"/>
  <c r="AC352" i="3"/>
  <c r="AD352" i="3" s="1"/>
  <c r="AE352" i="3" s="1"/>
  <c r="X359" i="3"/>
  <c r="AD359" i="3" s="1"/>
  <c r="AE359" i="3" s="1"/>
  <c r="AC363" i="3"/>
  <c r="AD363" i="3" s="1"/>
  <c r="AE363" i="3" s="1"/>
  <c r="Z365" i="3"/>
  <c r="AC368" i="3"/>
  <c r="AD368" i="3" s="1"/>
  <c r="AE368" i="3" s="1"/>
  <c r="AC379" i="3"/>
  <c r="AD379" i="3" s="1"/>
  <c r="AE379" i="3" s="1"/>
  <c r="AC384" i="3"/>
  <c r="AD384" i="3" s="1"/>
  <c r="AE384" i="3" s="1"/>
  <c r="AC395" i="3"/>
  <c r="AD395" i="3" s="1"/>
  <c r="AE395" i="3" s="1"/>
  <c r="AC400" i="3"/>
  <c r="AD400" i="3" s="1"/>
  <c r="AE400" i="3" s="1"/>
  <c r="X407" i="3"/>
  <c r="AD407" i="3" s="1"/>
  <c r="AE407" i="3" s="1"/>
  <c r="AC411" i="3"/>
  <c r="AD411" i="3" s="1"/>
  <c r="AE411" i="3" s="1"/>
  <c r="Z413" i="3"/>
  <c r="AC416" i="3"/>
  <c r="AD416" i="3" s="1"/>
  <c r="AE416" i="3" s="1"/>
  <c r="AC427" i="3"/>
  <c r="AD427" i="3" s="1"/>
  <c r="AE427" i="3" s="1"/>
  <c r="AC432" i="3"/>
  <c r="AD432" i="3" s="1"/>
  <c r="AE432" i="3" s="1"/>
  <c r="AC443" i="3"/>
  <c r="AD443" i="3" s="1"/>
  <c r="AE443" i="3" s="1"/>
  <c r="Z445" i="3"/>
  <c r="AC448" i="3"/>
  <c r="AD448" i="3" s="1"/>
  <c r="AE448" i="3" s="1"/>
  <c r="AC459" i="3"/>
  <c r="AD459" i="3" s="1"/>
  <c r="AE459" i="3" s="1"/>
  <c r="Z461" i="3"/>
  <c r="AC464" i="3"/>
  <c r="AD464" i="3" s="1"/>
  <c r="AE464" i="3" s="1"/>
  <c r="AC475" i="3"/>
  <c r="AD475" i="3" s="1"/>
  <c r="AE475" i="3" s="1"/>
  <c r="AC480" i="3"/>
  <c r="AD480" i="3" s="1"/>
  <c r="AE480" i="3" s="1"/>
  <c r="X487" i="3"/>
  <c r="AD487" i="3" s="1"/>
  <c r="AE487" i="3" s="1"/>
  <c r="AC491" i="3"/>
  <c r="AD491" i="3" s="1"/>
  <c r="AE491" i="3" s="1"/>
  <c r="AC34" i="4"/>
  <c r="AD34" i="4" s="1"/>
  <c r="AE34" i="4" s="1"/>
  <c r="Z34" i="4"/>
  <c r="X51" i="4"/>
  <c r="X133" i="4"/>
  <c r="AC134" i="4"/>
  <c r="AD134" i="4" s="1"/>
  <c r="AE134" i="4" s="1"/>
  <c r="Z134" i="4"/>
  <c r="AC139" i="4"/>
  <c r="AD139" i="4" s="1"/>
  <c r="AE139" i="4" s="1"/>
  <c r="Z139" i="4"/>
  <c r="AC161" i="4"/>
  <c r="Z161" i="4"/>
  <c r="AC166" i="4"/>
  <c r="AD166" i="4" s="1"/>
  <c r="AE166" i="4" s="1"/>
  <c r="Z166" i="4"/>
  <c r="AC171" i="4"/>
  <c r="Z171" i="4"/>
  <c r="X197" i="4"/>
  <c r="Z212" i="4"/>
  <c r="AC212" i="4"/>
  <c r="AC239" i="4"/>
  <c r="AD239" i="4" s="1"/>
  <c r="AE239" i="4" s="1"/>
  <c r="Z239" i="4"/>
  <c r="Z244" i="4"/>
  <c r="AC244" i="4"/>
  <c r="AC267" i="4"/>
  <c r="Z267" i="4"/>
  <c r="X271" i="4"/>
  <c r="AC290" i="4"/>
  <c r="Z290" i="4"/>
  <c r="Z318" i="4"/>
  <c r="AC712" i="4"/>
  <c r="Z712" i="4"/>
  <c r="AC1439" i="4"/>
  <c r="AD1439" i="4" s="1"/>
  <c r="AE1439" i="4" s="1"/>
  <c r="Z1439" i="4"/>
  <c r="Z24" i="4"/>
  <c r="AC24" i="4"/>
  <c r="Z56" i="4"/>
  <c r="AC56" i="4"/>
  <c r="AC97" i="4"/>
  <c r="Z97" i="4"/>
  <c r="AC102" i="4"/>
  <c r="AD102" i="4" s="1"/>
  <c r="AE102" i="4" s="1"/>
  <c r="Z102" i="4"/>
  <c r="AC107" i="4"/>
  <c r="Z107" i="4"/>
  <c r="AD124" i="4"/>
  <c r="AE124" i="4" s="1"/>
  <c r="AC207" i="4"/>
  <c r="Z207" i="4"/>
  <c r="AC226" i="4"/>
  <c r="Z226" i="4"/>
  <c r="AC295" i="4"/>
  <c r="Z295" i="4"/>
  <c r="AD333" i="4"/>
  <c r="AE333" i="4" s="1"/>
  <c r="AC800" i="4"/>
  <c r="Z800" i="4"/>
  <c r="Z1396" i="4"/>
  <c r="AC1396" i="4"/>
  <c r="AD1396" i="4" s="1"/>
  <c r="AE1396" i="4" s="1"/>
  <c r="Z137" i="3"/>
  <c r="Z153" i="3"/>
  <c r="Z169" i="3"/>
  <c r="Z185" i="3"/>
  <c r="Z201" i="3"/>
  <c r="Z217" i="3"/>
  <c r="Z233" i="3"/>
  <c r="Z249" i="3"/>
  <c r="Z265" i="3"/>
  <c r="Z281" i="3"/>
  <c r="Z297" i="3"/>
  <c r="Z313" i="3"/>
  <c r="Z329" i="3"/>
  <c r="Z345" i="3"/>
  <c r="Z361" i="3"/>
  <c r="Z377" i="3"/>
  <c r="Z393" i="3"/>
  <c r="Z409" i="3"/>
  <c r="Z425" i="3"/>
  <c r="Z441" i="3"/>
  <c r="Z457" i="3"/>
  <c r="Z473" i="3"/>
  <c r="Z489" i="3"/>
  <c r="Z116" i="4"/>
  <c r="AC116" i="4"/>
  <c r="AD116" i="4" s="1"/>
  <c r="AE116" i="4" s="1"/>
  <c r="Z148" i="4"/>
  <c r="AC148" i="4"/>
  <c r="Z180" i="4"/>
  <c r="AC180" i="4"/>
  <c r="AC258" i="4"/>
  <c r="AD258" i="4" s="1"/>
  <c r="AE258" i="4" s="1"/>
  <c r="Z258" i="4"/>
  <c r="AC271" i="4"/>
  <c r="Z271" i="4"/>
  <c r="Z276" i="4"/>
  <c r="AC276" i="4"/>
  <c r="AC303" i="4"/>
  <c r="AD303" i="4" s="1"/>
  <c r="AE303" i="4" s="1"/>
  <c r="Z303" i="4"/>
  <c r="AD368" i="4"/>
  <c r="AE368" i="4" s="1"/>
  <c r="AC528" i="4"/>
  <c r="Z528" i="4"/>
  <c r="AC532" i="4"/>
  <c r="Z532" i="4"/>
  <c r="AC644" i="4"/>
  <c r="AD644" i="4" s="1"/>
  <c r="AE644" i="4" s="1"/>
  <c r="Z644" i="4"/>
  <c r="AC648" i="4"/>
  <c r="Z648" i="4"/>
  <c r="AC768" i="4"/>
  <c r="Z768" i="4"/>
  <c r="Z20" i="4"/>
  <c r="AC20" i="4"/>
  <c r="AC225" i="4"/>
  <c r="Z225" i="4"/>
  <c r="Z280" i="4"/>
  <c r="AC280" i="4"/>
  <c r="AC133" i="3"/>
  <c r="AD133" i="3" s="1"/>
  <c r="AE133" i="3" s="1"/>
  <c r="Z135" i="3"/>
  <c r="AC138" i="3"/>
  <c r="AD138" i="3" s="1"/>
  <c r="AE138" i="3" s="1"/>
  <c r="AC149" i="3"/>
  <c r="AD149" i="3" s="1"/>
  <c r="AE149" i="3" s="1"/>
  <c r="Z151" i="3"/>
  <c r="AC154" i="3"/>
  <c r="AD154" i="3" s="1"/>
  <c r="AE154" i="3" s="1"/>
  <c r="AC165" i="3"/>
  <c r="AD165" i="3" s="1"/>
  <c r="AE165" i="3" s="1"/>
  <c r="Z167" i="3"/>
  <c r="AC170" i="3"/>
  <c r="AD170" i="3" s="1"/>
  <c r="AE170" i="3" s="1"/>
  <c r="AC181" i="3"/>
  <c r="AD181" i="3" s="1"/>
  <c r="AE181" i="3" s="1"/>
  <c r="Z183" i="3"/>
  <c r="AC186" i="3"/>
  <c r="AD186" i="3" s="1"/>
  <c r="AE186" i="3" s="1"/>
  <c r="AC197" i="3"/>
  <c r="Z199" i="3"/>
  <c r="AC202" i="3"/>
  <c r="AD202" i="3" s="1"/>
  <c r="AE202" i="3" s="1"/>
  <c r="AC213" i="3"/>
  <c r="AD213" i="3" s="1"/>
  <c r="AE213" i="3" s="1"/>
  <c r="Z215" i="3"/>
  <c r="AC218" i="3"/>
  <c r="AD218" i="3" s="1"/>
  <c r="AE218" i="3" s="1"/>
  <c r="AC229" i="3"/>
  <c r="AD229" i="3" s="1"/>
  <c r="AE229" i="3" s="1"/>
  <c r="Z231" i="3"/>
  <c r="AC234" i="3"/>
  <c r="AD234" i="3" s="1"/>
  <c r="AE234" i="3" s="1"/>
  <c r="AC245" i="3"/>
  <c r="AD245" i="3" s="1"/>
  <c r="AE245" i="3" s="1"/>
  <c r="Z247" i="3"/>
  <c r="AC250" i="3"/>
  <c r="AD250" i="3" s="1"/>
  <c r="AE250" i="3" s="1"/>
  <c r="AC261" i="3"/>
  <c r="AD261" i="3" s="1"/>
  <c r="AE261" i="3" s="1"/>
  <c r="Z263" i="3"/>
  <c r="AC266" i="3"/>
  <c r="AD266" i="3" s="1"/>
  <c r="AE266" i="3" s="1"/>
  <c r="AC277" i="3"/>
  <c r="AD277" i="3" s="1"/>
  <c r="AE277" i="3" s="1"/>
  <c r="Z279" i="3"/>
  <c r="AC282" i="3"/>
  <c r="AD282" i="3" s="1"/>
  <c r="AE282" i="3" s="1"/>
  <c r="AC293" i="3"/>
  <c r="AD293" i="3" s="1"/>
  <c r="AE293" i="3" s="1"/>
  <c r="Z295" i="3"/>
  <c r="AC298" i="3"/>
  <c r="AC309" i="3"/>
  <c r="AD309" i="3" s="1"/>
  <c r="AE309" i="3" s="1"/>
  <c r="Z311" i="3"/>
  <c r="AC314" i="3"/>
  <c r="AD314" i="3" s="1"/>
  <c r="AE314" i="3" s="1"/>
  <c r="AC325" i="3"/>
  <c r="AD325" i="3" s="1"/>
  <c r="AE325" i="3" s="1"/>
  <c r="Z327" i="3"/>
  <c r="AC330" i="3"/>
  <c r="AD330" i="3" s="1"/>
  <c r="AE330" i="3" s="1"/>
  <c r="AC341" i="3"/>
  <c r="AD341" i="3" s="1"/>
  <c r="AE341" i="3" s="1"/>
  <c r="Z343" i="3"/>
  <c r="AC346" i="3"/>
  <c r="AD346" i="3" s="1"/>
  <c r="AE346" i="3" s="1"/>
  <c r="AC357" i="3"/>
  <c r="AD357" i="3" s="1"/>
  <c r="AE357" i="3" s="1"/>
  <c r="Z359" i="3"/>
  <c r="AC362" i="3"/>
  <c r="AD362" i="3" s="1"/>
  <c r="AE362" i="3" s="1"/>
  <c r="AC373" i="3"/>
  <c r="AD373" i="3" s="1"/>
  <c r="AE373" i="3" s="1"/>
  <c r="Z375" i="3"/>
  <c r="AC378" i="3"/>
  <c r="AD378" i="3" s="1"/>
  <c r="AE378" i="3" s="1"/>
  <c r="AC389" i="3"/>
  <c r="AD389" i="3" s="1"/>
  <c r="AE389" i="3" s="1"/>
  <c r="Z391" i="3"/>
  <c r="AC394" i="3"/>
  <c r="AD394" i="3" s="1"/>
  <c r="AE394" i="3" s="1"/>
  <c r="AC405" i="3"/>
  <c r="AD405" i="3" s="1"/>
  <c r="AE405" i="3" s="1"/>
  <c r="Z407" i="3"/>
  <c r="AC410" i="3"/>
  <c r="AD410" i="3" s="1"/>
  <c r="AE410" i="3" s="1"/>
  <c r="AC421" i="3"/>
  <c r="AD421" i="3" s="1"/>
  <c r="AE421" i="3" s="1"/>
  <c r="Z423" i="3"/>
  <c r="AC426" i="3"/>
  <c r="AD426" i="3" s="1"/>
  <c r="AE426" i="3" s="1"/>
  <c r="AC437" i="3"/>
  <c r="AD437" i="3" s="1"/>
  <c r="AE437" i="3" s="1"/>
  <c r="Z439" i="3"/>
  <c r="AC442" i="3"/>
  <c r="AD442" i="3" s="1"/>
  <c r="AE442" i="3" s="1"/>
  <c r="AC453" i="3"/>
  <c r="AD453" i="3" s="1"/>
  <c r="AE453" i="3" s="1"/>
  <c r="Z455" i="3"/>
  <c r="AC458" i="3"/>
  <c r="AD458" i="3" s="1"/>
  <c r="AE458" i="3" s="1"/>
  <c r="AC469" i="3"/>
  <c r="AD469" i="3" s="1"/>
  <c r="AE469" i="3" s="1"/>
  <c r="Z471" i="3"/>
  <c r="AC474" i="3"/>
  <c r="AD474" i="3" s="1"/>
  <c r="AE474" i="3" s="1"/>
  <c r="AC485" i="3"/>
  <c r="AD485" i="3" s="1"/>
  <c r="AE485" i="3" s="1"/>
  <c r="Z487" i="3"/>
  <c r="AC490" i="3"/>
  <c r="AD490" i="3" s="1"/>
  <c r="AE490" i="3" s="1"/>
  <c r="AC11" i="4"/>
  <c r="Z11" i="4"/>
  <c r="AC65" i="4"/>
  <c r="Z65" i="4"/>
  <c r="AC70" i="4"/>
  <c r="Z70" i="4"/>
  <c r="AC75" i="4"/>
  <c r="Z75" i="4"/>
  <c r="X79" i="4"/>
  <c r="AC111" i="4"/>
  <c r="AD111" i="4" s="1"/>
  <c r="AE111" i="4" s="1"/>
  <c r="Z111" i="4"/>
  <c r="AC130" i="4"/>
  <c r="Z130" i="4"/>
  <c r="AC143" i="4"/>
  <c r="Z143" i="4"/>
  <c r="AC175" i="4"/>
  <c r="Z175" i="4"/>
  <c r="AC194" i="4"/>
  <c r="Z194" i="4"/>
  <c r="X206" i="4"/>
  <c r="Z216" i="4"/>
  <c r="AC216" i="4"/>
  <c r="X220" i="4"/>
  <c r="Z221" i="4"/>
  <c r="Z248" i="4"/>
  <c r="AC248" i="4"/>
  <c r="Z253" i="4"/>
  <c r="Z350" i="4"/>
  <c r="Z414" i="4"/>
  <c r="AC854" i="4"/>
  <c r="AD854" i="4" s="1"/>
  <c r="AE854" i="4" s="1"/>
  <c r="Z854" i="4"/>
  <c r="AC870" i="4"/>
  <c r="AD870" i="4" s="1"/>
  <c r="AE870" i="4" s="1"/>
  <c r="Z870" i="4"/>
  <c r="AC967" i="4"/>
  <c r="Z967" i="4"/>
  <c r="Z970" i="4"/>
  <c r="AC970" i="4"/>
  <c r="AC1348" i="4"/>
  <c r="AD1348" i="4" s="1"/>
  <c r="AE1348" i="4" s="1"/>
  <c r="Z1348" i="4"/>
  <c r="Z120" i="4"/>
  <c r="AC120" i="4"/>
  <c r="X127" i="3"/>
  <c r="AD127" i="3" s="1"/>
  <c r="AE127" i="3" s="1"/>
  <c r="AC131" i="3"/>
  <c r="AD131" i="3" s="1"/>
  <c r="AE131" i="3" s="1"/>
  <c r="Z133" i="3"/>
  <c r="AC136" i="3"/>
  <c r="AD136" i="3" s="1"/>
  <c r="AE136" i="3" s="1"/>
  <c r="AC147" i="3"/>
  <c r="AD147" i="3" s="1"/>
  <c r="AE147" i="3" s="1"/>
  <c r="Z149" i="3"/>
  <c r="AC152" i="3"/>
  <c r="AD152" i="3" s="1"/>
  <c r="AE152" i="3" s="1"/>
  <c r="AC163" i="3"/>
  <c r="AD163" i="3" s="1"/>
  <c r="AE163" i="3" s="1"/>
  <c r="Z165" i="3"/>
  <c r="AC168" i="3"/>
  <c r="AD168" i="3" s="1"/>
  <c r="AE168" i="3" s="1"/>
  <c r="AC179" i="3"/>
  <c r="AD179" i="3" s="1"/>
  <c r="AE179" i="3" s="1"/>
  <c r="Z181" i="3"/>
  <c r="AC184" i="3"/>
  <c r="AD184" i="3" s="1"/>
  <c r="AE184" i="3" s="1"/>
  <c r="AC195" i="3"/>
  <c r="AD195" i="3" s="1"/>
  <c r="AE195" i="3" s="1"/>
  <c r="Z197" i="3"/>
  <c r="AC200" i="3"/>
  <c r="AD200" i="3" s="1"/>
  <c r="AE200" i="3" s="1"/>
  <c r="AC211" i="3"/>
  <c r="AD211" i="3" s="1"/>
  <c r="AE211" i="3" s="1"/>
  <c r="AC216" i="3"/>
  <c r="AD216" i="3" s="1"/>
  <c r="AE216" i="3" s="1"/>
  <c r="X223" i="3"/>
  <c r="AD223" i="3" s="1"/>
  <c r="AE223" i="3" s="1"/>
  <c r="AC227" i="3"/>
  <c r="AD227" i="3" s="1"/>
  <c r="AE227" i="3" s="1"/>
  <c r="AC232" i="3"/>
  <c r="AD232" i="3" s="1"/>
  <c r="AE232" i="3" s="1"/>
  <c r="AC243" i="3"/>
  <c r="AD243" i="3" s="1"/>
  <c r="AE243" i="3" s="1"/>
  <c r="Z245" i="3"/>
  <c r="AC248" i="3"/>
  <c r="AD248" i="3" s="1"/>
  <c r="AE248" i="3" s="1"/>
  <c r="AC259" i="3"/>
  <c r="AD259" i="3" s="1"/>
  <c r="AE259" i="3" s="1"/>
  <c r="Z261" i="3"/>
  <c r="AC264" i="3"/>
  <c r="AD264" i="3" s="1"/>
  <c r="AE264" i="3" s="1"/>
  <c r="AC275" i="3"/>
  <c r="AD275" i="3" s="1"/>
  <c r="AE275" i="3" s="1"/>
  <c r="AC280" i="3"/>
  <c r="AD280" i="3" s="1"/>
  <c r="AE280" i="3" s="1"/>
  <c r="AC291" i="3"/>
  <c r="AD291" i="3" s="1"/>
  <c r="AE291" i="3" s="1"/>
  <c r="Z293" i="3"/>
  <c r="AC296" i="3"/>
  <c r="AD296" i="3" s="1"/>
  <c r="AE296" i="3" s="1"/>
  <c r="AC307" i="3"/>
  <c r="AD307" i="3" s="1"/>
  <c r="AE307" i="3" s="1"/>
  <c r="AC312" i="3"/>
  <c r="AD312" i="3" s="1"/>
  <c r="AE312" i="3" s="1"/>
  <c r="AC323" i="3"/>
  <c r="AD323" i="3" s="1"/>
  <c r="AE323" i="3" s="1"/>
  <c r="AC328" i="3"/>
  <c r="AD328" i="3" s="1"/>
  <c r="AE328" i="3" s="1"/>
  <c r="X335" i="3"/>
  <c r="AD335" i="3" s="1"/>
  <c r="AE335" i="3" s="1"/>
  <c r="AC339" i="3"/>
  <c r="AD339" i="3" s="1"/>
  <c r="AE339" i="3" s="1"/>
  <c r="Z341" i="3"/>
  <c r="AC344" i="3"/>
  <c r="AD344" i="3" s="1"/>
  <c r="AE344" i="3" s="1"/>
  <c r="AC355" i="3"/>
  <c r="AD355" i="3" s="1"/>
  <c r="AE355" i="3" s="1"/>
  <c r="AC360" i="3"/>
  <c r="AD360" i="3" s="1"/>
  <c r="AE360" i="3" s="1"/>
  <c r="AC371" i="3"/>
  <c r="AD371" i="3" s="1"/>
  <c r="AE371" i="3" s="1"/>
  <c r="AC376" i="3"/>
  <c r="AD376" i="3" s="1"/>
  <c r="AE376" i="3" s="1"/>
  <c r="AC387" i="3"/>
  <c r="AD387" i="3" s="1"/>
  <c r="AE387" i="3" s="1"/>
  <c r="AC392" i="3"/>
  <c r="AD392" i="3" s="1"/>
  <c r="AE392" i="3" s="1"/>
  <c r="X399" i="3"/>
  <c r="AD399" i="3" s="1"/>
  <c r="AE399" i="3" s="1"/>
  <c r="AC403" i="3"/>
  <c r="AD403" i="3" s="1"/>
  <c r="AE403" i="3" s="1"/>
  <c r="AC408" i="3"/>
  <c r="AD408" i="3" s="1"/>
  <c r="AE408" i="3" s="1"/>
  <c r="AC419" i="3"/>
  <c r="AD419" i="3" s="1"/>
  <c r="AE419" i="3" s="1"/>
  <c r="AC424" i="3"/>
  <c r="AD424" i="3" s="1"/>
  <c r="AE424" i="3" s="1"/>
  <c r="X431" i="3"/>
  <c r="AC435" i="3"/>
  <c r="AD435" i="3" s="1"/>
  <c r="AE435" i="3" s="1"/>
  <c r="AC440" i="3"/>
  <c r="AD440" i="3" s="1"/>
  <c r="AE440" i="3" s="1"/>
  <c r="AC451" i="3"/>
  <c r="AD451" i="3" s="1"/>
  <c r="AE451" i="3" s="1"/>
  <c r="Z453" i="3"/>
  <c r="AC456" i="3"/>
  <c r="AD456" i="3" s="1"/>
  <c r="AE456" i="3" s="1"/>
  <c r="AC467" i="3"/>
  <c r="AC472" i="3"/>
  <c r="AD472" i="3" s="1"/>
  <c r="AE472" i="3" s="1"/>
  <c r="AC483" i="3"/>
  <c r="AD483" i="3" s="1"/>
  <c r="AE483" i="3" s="1"/>
  <c r="Z485" i="3"/>
  <c r="AC488" i="3"/>
  <c r="AD488" i="3" s="1"/>
  <c r="AE488" i="3" s="1"/>
  <c r="AC33" i="4"/>
  <c r="Z33" i="4"/>
  <c r="X69" i="4"/>
  <c r="Z84" i="4"/>
  <c r="AC84" i="4"/>
  <c r="AD84" i="4" s="1"/>
  <c r="AE84" i="4" s="1"/>
  <c r="X115" i="4"/>
  <c r="X142" i="4"/>
  <c r="X147" i="4"/>
  <c r="AC162" i="4"/>
  <c r="Z162" i="4"/>
  <c r="X174" i="4"/>
  <c r="X179" i="4"/>
  <c r="X270" i="4"/>
  <c r="X275" i="4"/>
  <c r="AC291" i="4"/>
  <c r="Z291" i="4"/>
  <c r="AC311" i="4"/>
  <c r="AD311" i="4" s="1"/>
  <c r="AE311" i="4" s="1"/>
  <c r="Z311" i="4"/>
  <c r="AD317" i="4"/>
  <c r="AE317" i="4" s="1"/>
  <c r="AD416" i="4"/>
  <c r="AE416" i="4" s="1"/>
  <c r="X561" i="4"/>
  <c r="AC568" i="4"/>
  <c r="Z568" i="4"/>
  <c r="AC576" i="4"/>
  <c r="Z576" i="4"/>
  <c r="AC692" i="4"/>
  <c r="AD692" i="4" s="1"/>
  <c r="AE692" i="4" s="1"/>
  <c r="Z692" i="4"/>
  <c r="AC10" i="4"/>
  <c r="AD10" i="4" s="1"/>
  <c r="AE10" i="4" s="1"/>
  <c r="Z10" i="4"/>
  <c r="X13" i="4"/>
  <c r="AD13" i="4" s="1"/>
  <c r="AE13" i="4" s="1"/>
  <c r="AC19" i="4"/>
  <c r="Z19" i="4"/>
  <c r="X36" i="4"/>
  <c r="AC37" i="4"/>
  <c r="AC42" i="4"/>
  <c r="AD42" i="4" s="1"/>
  <c r="AE42" i="4" s="1"/>
  <c r="Z42" i="4"/>
  <c r="X45" i="4"/>
  <c r="AD45" i="4" s="1"/>
  <c r="AE45" i="4" s="1"/>
  <c r="AC51" i="4"/>
  <c r="Z51" i="4"/>
  <c r="AC69" i="4"/>
  <c r="AC74" i="4"/>
  <c r="Z74" i="4"/>
  <c r="AC83" i="4"/>
  <c r="AD83" i="4" s="1"/>
  <c r="AE83" i="4" s="1"/>
  <c r="Z83" i="4"/>
  <c r="X100" i="4"/>
  <c r="AC101" i="4"/>
  <c r="AD101" i="4" s="1"/>
  <c r="AE101" i="4" s="1"/>
  <c r="AC106" i="4"/>
  <c r="Z106" i="4"/>
  <c r="AC115" i="4"/>
  <c r="Z115" i="4"/>
  <c r="AC133" i="4"/>
  <c r="AC138" i="4"/>
  <c r="AD138" i="4" s="1"/>
  <c r="AE138" i="4" s="1"/>
  <c r="Z138" i="4"/>
  <c r="AC147" i="4"/>
  <c r="AD147" i="4" s="1"/>
  <c r="AE147" i="4" s="1"/>
  <c r="Z147" i="4"/>
  <c r="AC165" i="4"/>
  <c r="AD165" i="4" s="1"/>
  <c r="AE165" i="4" s="1"/>
  <c r="AC170" i="4"/>
  <c r="AD170" i="4" s="1"/>
  <c r="AE170" i="4" s="1"/>
  <c r="Z170" i="4"/>
  <c r="X173" i="4"/>
  <c r="AC179" i="4"/>
  <c r="Z179" i="4"/>
  <c r="AC197" i="4"/>
  <c r="AC202" i="4"/>
  <c r="AD202" i="4" s="1"/>
  <c r="AE202" i="4" s="1"/>
  <c r="Z202" i="4"/>
  <c r="AC211" i="4"/>
  <c r="Z211" i="4"/>
  <c r="AC229" i="4"/>
  <c r="AC234" i="4"/>
  <c r="AD234" i="4" s="1"/>
  <c r="AE234" i="4" s="1"/>
  <c r="Z234" i="4"/>
  <c r="X237" i="4"/>
  <c r="AD237" i="4" s="1"/>
  <c r="AE237" i="4" s="1"/>
  <c r="AC243" i="4"/>
  <c r="AD243" i="4" s="1"/>
  <c r="AE243" i="4" s="1"/>
  <c r="Z243" i="4"/>
  <c r="X260" i="4"/>
  <c r="AC261" i="4"/>
  <c r="AC266" i="4"/>
  <c r="AD266" i="4" s="1"/>
  <c r="AE266" i="4" s="1"/>
  <c r="Z266" i="4"/>
  <c r="X269" i="4"/>
  <c r="AD269" i="4" s="1"/>
  <c r="AE269" i="4" s="1"/>
  <c r="AC275" i="4"/>
  <c r="AD275" i="4" s="1"/>
  <c r="AE275" i="4" s="1"/>
  <c r="Z275" i="4"/>
  <c r="X293" i="4"/>
  <c r="AC294" i="4"/>
  <c r="AD327" i="4"/>
  <c r="AE327" i="4" s="1"/>
  <c r="AD330" i="4"/>
  <c r="AE330" i="4" s="1"/>
  <c r="AD480" i="4"/>
  <c r="AE480" i="4" s="1"/>
  <c r="AC496" i="4"/>
  <c r="AD496" i="4" s="1"/>
  <c r="AE496" i="4" s="1"/>
  <c r="Z496" i="4"/>
  <c r="AD498" i="4"/>
  <c r="AE498" i="4" s="1"/>
  <c r="X529" i="4"/>
  <c r="AC536" i="4"/>
  <c r="AD536" i="4" s="1"/>
  <c r="AE536" i="4" s="1"/>
  <c r="Z536" i="4"/>
  <c r="X573" i="4"/>
  <c r="AD573" i="4" s="1"/>
  <c r="AE573" i="4" s="1"/>
  <c r="AC580" i="4"/>
  <c r="AD580" i="4" s="1"/>
  <c r="AE580" i="4" s="1"/>
  <c r="Z580" i="4"/>
  <c r="AC624" i="4"/>
  <c r="AD624" i="4" s="1"/>
  <c r="AE624" i="4" s="1"/>
  <c r="Z624" i="4"/>
  <c r="AD626" i="4"/>
  <c r="AE626" i="4" s="1"/>
  <c r="AC696" i="4"/>
  <c r="AD696" i="4" s="1"/>
  <c r="AE696" i="4" s="1"/>
  <c r="Z696" i="4"/>
  <c r="AC952" i="4"/>
  <c r="AD952" i="4" s="1"/>
  <c r="AE952" i="4" s="1"/>
  <c r="Z952" i="4"/>
  <c r="AC1284" i="4"/>
  <c r="Z1284" i="4"/>
  <c r="AC1556" i="4"/>
  <c r="AD1556" i="4" s="1"/>
  <c r="AE1556" i="4" s="1"/>
  <c r="Z1556" i="4"/>
  <c r="X8" i="4"/>
  <c r="AC14" i="4"/>
  <c r="Z14" i="4"/>
  <c r="X17" i="4"/>
  <c r="AC23" i="4"/>
  <c r="AD23" i="4" s="1"/>
  <c r="AE23" i="4" s="1"/>
  <c r="Z23" i="4"/>
  <c r="X31" i="4"/>
  <c r="X40" i="4"/>
  <c r="AC46" i="4"/>
  <c r="AD46" i="4" s="1"/>
  <c r="AE46" i="4" s="1"/>
  <c r="Z46" i="4"/>
  <c r="X49" i="4"/>
  <c r="AC55" i="4"/>
  <c r="Z55" i="4"/>
  <c r="Z69" i="4"/>
  <c r="X72" i="4"/>
  <c r="AC73" i="4"/>
  <c r="AC78" i="4"/>
  <c r="Z78" i="4"/>
  <c r="X81" i="4"/>
  <c r="AD81" i="4" s="1"/>
  <c r="AE81" i="4" s="1"/>
  <c r="AC87" i="4"/>
  <c r="AD87" i="4" s="1"/>
  <c r="AE87" i="4" s="1"/>
  <c r="Z87" i="4"/>
  <c r="Z101" i="4"/>
  <c r="X104" i="4"/>
  <c r="AC105" i="4"/>
  <c r="AD105" i="4" s="1"/>
  <c r="AE105" i="4" s="1"/>
  <c r="AC110" i="4"/>
  <c r="AD110" i="4" s="1"/>
  <c r="AE110" i="4" s="1"/>
  <c r="Z110" i="4"/>
  <c r="X113" i="4"/>
  <c r="AC119" i="4"/>
  <c r="Z119" i="4"/>
  <c r="X136" i="4"/>
  <c r="AC137" i="4"/>
  <c r="AC142" i="4"/>
  <c r="Z142" i="4"/>
  <c r="X145" i="4"/>
  <c r="AC151" i="4"/>
  <c r="AD151" i="4" s="1"/>
  <c r="AE151" i="4" s="1"/>
  <c r="Z151" i="4"/>
  <c r="Z165" i="4"/>
  <c r="X168" i="4"/>
  <c r="AC169" i="4"/>
  <c r="AD169" i="4" s="1"/>
  <c r="AE169" i="4" s="1"/>
  <c r="AC174" i="4"/>
  <c r="AD174" i="4" s="1"/>
  <c r="AE174" i="4" s="1"/>
  <c r="Z174" i="4"/>
  <c r="X177" i="4"/>
  <c r="AC183" i="4"/>
  <c r="AD183" i="4" s="1"/>
  <c r="AE183" i="4" s="1"/>
  <c r="Z183" i="4"/>
  <c r="Z197" i="4"/>
  <c r="X200" i="4"/>
  <c r="AC201" i="4"/>
  <c r="AC206" i="4"/>
  <c r="AD206" i="4" s="1"/>
  <c r="AE206" i="4" s="1"/>
  <c r="Z206" i="4"/>
  <c r="X209" i="4"/>
  <c r="AC215" i="4"/>
  <c r="Z215" i="4"/>
  <c r="Z229" i="4"/>
  <c r="X232" i="4"/>
  <c r="AC233" i="4"/>
  <c r="AD233" i="4" s="1"/>
  <c r="AE233" i="4" s="1"/>
  <c r="AC238" i="4"/>
  <c r="AD238" i="4" s="1"/>
  <c r="AE238" i="4" s="1"/>
  <c r="Z238" i="4"/>
  <c r="X241" i="4"/>
  <c r="AC247" i="4"/>
  <c r="AD247" i="4" s="1"/>
  <c r="AE247" i="4" s="1"/>
  <c r="Z247" i="4"/>
  <c r="X255" i="4"/>
  <c r="X264" i="4"/>
  <c r="AD264" i="4" s="1"/>
  <c r="AE264" i="4" s="1"/>
  <c r="AC270" i="4"/>
  <c r="Z270" i="4"/>
  <c r="X273" i="4"/>
  <c r="AC279" i="4"/>
  <c r="Z279" i="4"/>
  <c r="X287" i="4"/>
  <c r="AD298" i="4"/>
  <c r="AE298" i="4" s="1"/>
  <c r="AD337" i="4"/>
  <c r="AE337" i="4" s="1"/>
  <c r="AD353" i="4"/>
  <c r="AE353" i="4" s="1"/>
  <c r="AD417" i="4"/>
  <c r="AE417" i="4" s="1"/>
  <c r="X431" i="4"/>
  <c r="AD445" i="4"/>
  <c r="AE445" i="4" s="1"/>
  <c r="AD461" i="4"/>
  <c r="AE461" i="4" s="1"/>
  <c r="AD477" i="4"/>
  <c r="AE477" i="4" s="1"/>
  <c r="X493" i="4"/>
  <c r="AD493" i="4" s="1"/>
  <c r="AE493" i="4" s="1"/>
  <c r="AC500" i="4"/>
  <c r="Z500" i="4"/>
  <c r="AD525" i="4"/>
  <c r="AE525" i="4" s="1"/>
  <c r="AC544" i="4"/>
  <c r="Z544" i="4"/>
  <c r="AD546" i="4"/>
  <c r="AE546" i="4" s="1"/>
  <c r="X577" i="4"/>
  <c r="AD577" i="4" s="1"/>
  <c r="AE577" i="4" s="1"/>
  <c r="AC584" i="4"/>
  <c r="Z584" i="4"/>
  <c r="AD609" i="4"/>
  <c r="AE609" i="4" s="1"/>
  <c r="X621" i="4"/>
  <c r="AC628" i="4"/>
  <c r="Z628" i="4"/>
  <c r="AD630" i="4"/>
  <c r="AE630" i="4" s="1"/>
  <c r="X673" i="4"/>
  <c r="AD673" i="4" s="1"/>
  <c r="AE673" i="4" s="1"/>
  <c r="AC676" i="4"/>
  <c r="Z676" i="4"/>
  <c r="X717" i="4"/>
  <c r="AC720" i="4"/>
  <c r="AD720" i="4" s="1"/>
  <c r="AE720" i="4" s="1"/>
  <c r="Z720" i="4"/>
  <c r="AC985" i="4"/>
  <c r="AD985" i="4" s="1"/>
  <c r="AE985" i="4" s="1"/>
  <c r="Z985" i="4"/>
  <c r="Z1154" i="4"/>
  <c r="AC1154" i="4"/>
  <c r="AC1172" i="4"/>
  <c r="Z1172" i="4"/>
  <c r="AC18" i="4"/>
  <c r="AD18" i="4" s="1"/>
  <c r="AE18" i="4" s="1"/>
  <c r="Z18" i="4"/>
  <c r="AC27" i="4"/>
  <c r="Z27" i="4"/>
  <c r="AC50" i="4"/>
  <c r="Z50" i="4"/>
  <c r="AC59" i="4"/>
  <c r="Z59" i="4"/>
  <c r="AC82" i="4"/>
  <c r="Z82" i="4"/>
  <c r="AC91" i="4"/>
  <c r="AD91" i="4" s="1"/>
  <c r="AE91" i="4" s="1"/>
  <c r="Z91" i="4"/>
  <c r="AC114" i="4"/>
  <c r="Z114" i="4"/>
  <c r="AC123" i="4"/>
  <c r="Z123" i="4"/>
  <c r="AC146" i="4"/>
  <c r="AD146" i="4" s="1"/>
  <c r="AE146" i="4" s="1"/>
  <c r="Z146" i="4"/>
  <c r="AC155" i="4"/>
  <c r="Z155" i="4"/>
  <c r="AC178" i="4"/>
  <c r="AD178" i="4" s="1"/>
  <c r="AE178" i="4" s="1"/>
  <c r="Z178" i="4"/>
  <c r="AC187" i="4"/>
  <c r="AD187" i="4" s="1"/>
  <c r="AE187" i="4" s="1"/>
  <c r="Z187" i="4"/>
  <c r="AC210" i="4"/>
  <c r="Z210" i="4"/>
  <c r="AC219" i="4"/>
  <c r="Z219" i="4"/>
  <c r="AC242" i="4"/>
  <c r="AD242" i="4" s="1"/>
  <c r="AE242" i="4" s="1"/>
  <c r="Z242" i="4"/>
  <c r="AC251" i="4"/>
  <c r="AD251" i="4" s="1"/>
  <c r="AE251" i="4" s="1"/>
  <c r="Z251" i="4"/>
  <c r="AC274" i="4"/>
  <c r="AD274" i="4" s="1"/>
  <c r="AE274" i="4" s="1"/>
  <c r="Z274" i="4"/>
  <c r="AC283" i="4"/>
  <c r="Z283" i="4"/>
  <c r="AD425" i="4"/>
  <c r="AE425" i="4" s="1"/>
  <c r="AD466" i="4"/>
  <c r="AE466" i="4" s="1"/>
  <c r="AD482" i="4"/>
  <c r="AE482" i="4" s="1"/>
  <c r="AC504" i="4"/>
  <c r="Z504" i="4"/>
  <c r="AC548" i="4"/>
  <c r="Z548" i="4"/>
  <c r="AC592" i="4"/>
  <c r="Z592" i="4"/>
  <c r="AC632" i="4"/>
  <c r="AD632" i="4" s="1"/>
  <c r="AE632" i="4" s="1"/>
  <c r="Z632" i="4"/>
  <c r="AC656" i="4"/>
  <c r="AD656" i="4" s="1"/>
  <c r="AE656" i="4" s="1"/>
  <c r="Z656" i="4"/>
  <c r="AC680" i="4"/>
  <c r="AD680" i="4" s="1"/>
  <c r="AE680" i="4" s="1"/>
  <c r="Z680" i="4"/>
  <c r="AC736" i="4"/>
  <c r="Z736" i="4"/>
  <c r="AC792" i="4"/>
  <c r="AD792" i="4" s="1"/>
  <c r="AE792" i="4" s="1"/>
  <c r="Z792" i="4"/>
  <c r="AC1000" i="4"/>
  <c r="AD1000" i="4" s="1"/>
  <c r="AE1000" i="4" s="1"/>
  <c r="Z1000" i="4"/>
  <c r="Z13" i="4"/>
  <c r="AC17" i="4"/>
  <c r="AC22" i="4"/>
  <c r="AD22" i="4" s="1"/>
  <c r="AE22" i="4" s="1"/>
  <c r="Z22" i="4"/>
  <c r="AC31" i="4"/>
  <c r="Z31" i="4"/>
  <c r="AC32" i="4"/>
  <c r="Z45" i="4"/>
  <c r="AC49" i="4"/>
  <c r="AC54" i="4"/>
  <c r="Z54" i="4"/>
  <c r="AC63" i="4"/>
  <c r="AD63" i="4" s="1"/>
  <c r="AE63" i="4" s="1"/>
  <c r="Z63" i="4"/>
  <c r="AC64" i="4"/>
  <c r="AD64" i="4" s="1"/>
  <c r="AE64" i="4" s="1"/>
  <c r="Z77" i="4"/>
  <c r="AC86" i="4"/>
  <c r="AD86" i="4" s="1"/>
  <c r="AE86" i="4" s="1"/>
  <c r="Z86" i="4"/>
  <c r="AC95" i="4"/>
  <c r="Z95" i="4"/>
  <c r="Z109" i="4"/>
  <c r="AC118" i="4"/>
  <c r="AD118" i="4" s="1"/>
  <c r="AE118" i="4" s="1"/>
  <c r="Z118" i="4"/>
  <c r="AC127" i="4"/>
  <c r="Z127" i="4"/>
  <c r="Z141" i="4"/>
  <c r="AC145" i="4"/>
  <c r="AD145" i="4" s="1"/>
  <c r="AE145" i="4" s="1"/>
  <c r="AC150" i="4"/>
  <c r="AD150" i="4" s="1"/>
  <c r="AE150" i="4" s="1"/>
  <c r="Z150" i="4"/>
  <c r="AC159" i="4"/>
  <c r="Z159" i="4"/>
  <c r="Z173" i="4"/>
  <c r="AC182" i="4"/>
  <c r="Z182" i="4"/>
  <c r="AC191" i="4"/>
  <c r="Z191" i="4"/>
  <c r="Z205" i="4"/>
  <c r="AC214" i="4"/>
  <c r="AD214" i="4" s="1"/>
  <c r="AE214" i="4" s="1"/>
  <c r="Z214" i="4"/>
  <c r="AC223" i="4"/>
  <c r="Z223" i="4"/>
  <c r="Z237" i="4"/>
  <c r="X240" i="4"/>
  <c r="AC241" i="4"/>
  <c r="AC246" i="4"/>
  <c r="AD246" i="4" s="1"/>
  <c r="AE246" i="4" s="1"/>
  <c r="Z246" i="4"/>
  <c r="X249" i="4"/>
  <c r="AC255" i="4"/>
  <c r="Z255" i="4"/>
  <c r="AC256" i="4"/>
  <c r="AD256" i="4" s="1"/>
  <c r="AE256" i="4" s="1"/>
  <c r="Z269" i="4"/>
  <c r="X272" i="4"/>
  <c r="AC273" i="4"/>
  <c r="AC278" i="4"/>
  <c r="Z278" i="4"/>
  <c r="X281" i="4"/>
  <c r="AC287" i="4"/>
  <c r="Z287" i="4"/>
  <c r="AC289" i="4"/>
  <c r="Z326" i="4"/>
  <c r="Z342" i="4"/>
  <c r="Z358" i="4"/>
  <c r="Z374" i="4"/>
  <c r="Z390" i="4"/>
  <c r="Z406" i="4"/>
  <c r="Z422" i="4"/>
  <c r="AC437" i="4"/>
  <c r="AD437" i="4" s="1"/>
  <c r="AE437" i="4" s="1"/>
  <c r="Z437" i="4"/>
  <c r="AC452" i="4"/>
  <c r="Z452" i="4"/>
  <c r="AC468" i="4"/>
  <c r="Z468" i="4"/>
  <c r="AD470" i="4"/>
  <c r="AE470" i="4" s="1"/>
  <c r="AC484" i="4"/>
  <c r="Z484" i="4"/>
  <c r="AC512" i="4"/>
  <c r="Z512" i="4"/>
  <c r="AC552" i="4"/>
  <c r="Z552" i="4"/>
  <c r="AC596" i="4"/>
  <c r="Z596" i="4"/>
  <c r="AD598" i="4"/>
  <c r="AE598" i="4" s="1"/>
  <c r="AC660" i="4"/>
  <c r="AD660" i="4" s="1"/>
  <c r="AE660" i="4" s="1"/>
  <c r="Z660" i="4"/>
  <c r="AC704" i="4"/>
  <c r="Z704" i="4"/>
  <c r="AD717" i="4"/>
  <c r="AE717" i="4" s="1"/>
  <c r="AC724" i="4"/>
  <c r="AD724" i="4" s="1"/>
  <c r="AE724" i="4" s="1"/>
  <c r="Z724" i="4"/>
  <c r="AC902" i="4"/>
  <c r="AD902" i="4" s="1"/>
  <c r="AE902" i="4" s="1"/>
  <c r="Z902" i="4"/>
  <c r="AC984" i="4"/>
  <c r="Z984" i="4"/>
  <c r="AC1136" i="4"/>
  <c r="AD1136" i="4" s="1"/>
  <c r="AE1136" i="4" s="1"/>
  <c r="Z1136" i="4"/>
  <c r="Z1408" i="4"/>
  <c r="AC1408" i="4"/>
  <c r="AD1408" i="4" s="1"/>
  <c r="AE1408" i="4" s="1"/>
  <c r="Z17" i="4"/>
  <c r="X20" i="4"/>
  <c r="AC21" i="4"/>
  <c r="AC26" i="4"/>
  <c r="AD26" i="4" s="1"/>
  <c r="AE26" i="4" s="1"/>
  <c r="Z26" i="4"/>
  <c r="AC35" i="4"/>
  <c r="AD35" i="4" s="1"/>
  <c r="AE35" i="4" s="1"/>
  <c r="Z35" i="4"/>
  <c r="AC36" i="4"/>
  <c r="Z49" i="4"/>
  <c r="AC53" i="4"/>
  <c r="AD53" i="4" s="1"/>
  <c r="AE53" i="4" s="1"/>
  <c r="AC58" i="4"/>
  <c r="Z58" i="4"/>
  <c r="AC67" i="4"/>
  <c r="AD67" i="4" s="1"/>
  <c r="AE67" i="4" s="1"/>
  <c r="Z67" i="4"/>
  <c r="AC68" i="4"/>
  <c r="Z81" i="4"/>
  <c r="AC85" i="4"/>
  <c r="AD85" i="4" s="1"/>
  <c r="AE85" i="4" s="1"/>
  <c r="AC90" i="4"/>
  <c r="AD90" i="4" s="1"/>
  <c r="AE90" i="4" s="1"/>
  <c r="Z90" i="4"/>
  <c r="AC99" i="4"/>
  <c r="AD99" i="4" s="1"/>
  <c r="AE99" i="4" s="1"/>
  <c r="Z99" i="4"/>
  <c r="AC100" i="4"/>
  <c r="AD100" i="4" s="1"/>
  <c r="AE100" i="4" s="1"/>
  <c r="Z113" i="4"/>
  <c r="AC117" i="4"/>
  <c r="AC122" i="4"/>
  <c r="AD122" i="4" s="1"/>
  <c r="AE122" i="4" s="1"/>
  <c r="Z122" i="4"/>
  <c r="AC131" i="4"/>
  <c r="AD131" i="4" s="1"/>
  <c r="AE131" i="4" s="1"/>
  <c r="Z131" i="4"/>
  <c r="AC132" i="4"/>
  <c r="AD132" i="4" s="1"/>
  <c r="AE132" i="4" s="1"/>
  <c r="Z145" i="4"/>
  <c r="X148" i="4"/>
  <c r="AC149" i="4"/>
  <c r="AD149" i="4" s="1"/>
  <c r="AE149" i="4" s="1"/>
  <c r="AC154" i="4"/>
  <c r="Z154" i="4"/>
  <c r="AC163" i="4"/>
  <c r="AD163" i="4" s="1"/>
  <c r="AE163" i="4" s="1"/>
  <c r="Z163" i="4"/>
  <c r="AC164" i="4"/>
  <c r="AD164" i="4" s="1"/>
  <c r="AE164" i="4" s="1"/>
  <c r="Z177" i="4"/>
  <c r="X180" i="4"/>
  <c r="AC181" i="4"/>
  <c r="AD181" i="4" s="1"/>
  <c r="AE181" i="4" s="1"/>
  <c r="AC186" i="4"/>
  <c r="AD186" i="4" s="1"/>
  <c r="AE186" i="4" s="1"/>
  <c r="Z186" i="4"/>
  <c r="AC195" i="4"/>
  <c r="AD195" i="4" s="1"/>
  <c r="AE195" i="4" s="1"/>
  <c r="Z195" i="4"/>
  <c r="AC196" i="4"/>
  <c r="Z209" i="4"/>
  <c r="AC213" i="4"/>
  <c r="AD213" i="4" s="1"/>
  <c r="AE213" i="4" s="1"/>
  <c r="AC218" i="4"/>
  <c r="Z218" i="4"/>
  <c r="AC227" i="4"/>
  <c r="AD227" i="4" s="1"/>
  <c r="AE227" i="4" s="1"/>
  <c r="Z227" i="4"/>
  <c r="AC228" i="4"/>
  <c r="AD228" i="4" s="1"/>
  <c r="AE228" i="4" s="1"/>
  <c r="AC245" i="4"/>
  <c r="AC250" i="4"/>
  <c r="AD250" i="4" s="1"/>
  <c r="AE250" i="4" s="1"/>
  <c r="Z250" i="4"/>
  <c r="AC259" i="4"/>
  <c r="AD259" i="4" s="1"/>
  <c r="AE259" i="4" s="1"/>
  <c r="Z259" i="4"/>
  <c r="AC260" i="4"/>
  <c r="AC277" i="4"/>
  <c r="AD277" i="4" s="1"/>
  <c r="AE277" i="4" s="1"/>
  <c r="AC282" i="4"/>
  <c r="Z282" i="4"/>
  <c r="AC292" i="4"/>
  <c r="AD292" i="4" s="1"/>
  <c r="AE292" i="4" s="1"/>
  <c r="Z292" i="4"/>
  <c r="AC293" i="4"/>
  <c r="AD293" i="4" s="1"/>
  <c r="AE293" i="4" s="1"/>
  <c r="AD335" i="4"/>
  <c r="AE335" i="4" s="1"/>
  <c r="AD351" i="4"/>
  <c r="AE351" i="4" s="1"/>
  <c r="AD415" i="4"/>
  <c r="AE415" i="4" s="1"/>
  <c r="X509" i="4"/>
  <c r="AD509" i="4" s="1"/>
  <c r="AE509" i="4" s="1"/>
  <c r="AC516" i="4"/>
  <c r="Z516" i="4"/>
  <c r="AD518" i="4"/>
  <c r="AE518" i="4" s="1"/>
  <c r="AC560" i="4"/>
  <c r="AD560" i="4" s="1"/>
  <c r="AE560" i="4" s="1"/>
  <c r="Z560" i="4"/>
  <c r="X593" i="4"/>
  <c r="AC600" i="4"/>
  <c r="Z600" i="4"/>
  <c r="X657" i="4"/>
  <c r="AC664" i="4"/>
  <c r="Z664" i="4"/>
  <c r="AC728" i="4"/>
  <c r="AD728" i="4" s="1"/>
  <c r="AE728" i="4" s="1"/>
  <c r="Z728" i="4"/>
  <c r="AC760" i="4"/>
  <c r="AD760" i="4" s="1"/>
  <c r="AE760" i="4" s="1"/>
  <c r="Z760" i="4"/>
  <c r="AC776" i="4"/>
  <c r="AD776" i="4" s="1"/>
  <c r="AE776" i="4" s="1"/>
  <c r="Z776" i="4"/>
  <c r="AC920" i="4"/>
  <c r="AD920" i="4" s="1"/>
  <c r="AE920" i="4" s="1"/>
  <c r="Z920" i="4"/>
  <c r="AD1174" i="4"/>
  <c r="AE1174" i="4" s="1"/>
  <c r="AC7" i="4"/>
  <c r="AD7" i="4" s="1"/>
  <c r="AE7" i="4" s="1"/>
  <c r="Z7" i="4"/>
  <c r="X15" i="4"/>
  <c r="AC25" i="4"/>
  <c r="AD25" i="4" s="1"/>
  <c r="AE25" i="4" s="1"/>
  <c r="AC30" i="4"/>
  <c r="Z30" i="4"/>
  <c r="X33" i="4"/>
  <c r="AC39" i="4"/>
  <c r="AD39" i="4" s="1"/>
  <c r="AE39" i="4" s="1"/>
  <c r="Z39" i="4"/>
  <c r="AC40" i="4"/>
  <c r="Z53" i="4"/>
  <c r="X56" i="4"/>
  <c r="AC57" i="4"/>
  <c r="AD57" i="4" s="1"/>
  <c r="AE57" i="4" s="1"/>
  <c r="AC62" i="4"/>
  <c r="AD62" i="4" s="1"/>
  <c r="AE62" i="4" s="1"/>
  <c r="Z62" i="4"/>
  <c r="X65" i="4"/>
  <c r="AC71" i="4"/>
  <c r="AD71" i="4" s="1"/>
  <c r="AE71" i="4" s="1"/>
  <c r="Z71" i="4"/>
  <c r="AC72" i="4"/>
  <c r="AD72" i="4" s="1"/>
  <c r="AE72" i="4" s="1"/>
  <c r="Z85" i="4"/>
  <c r="X88" i="4"/>
  <c r="AC89" i="4"/>
  <c r="AD89" i="4" s="1"/>
  <c r="AE89" i="4" s="1"/>
  <c r="AC94" i="4"/>
  <c r="Z94" i="4"/>
  <c r="X97" i="4"/>
  <c r="AC103" i="4"/>
  <c r="AD103" i="4" s="1"/>
  <c r="AE103" i="4" s="1"/>
  <c r="Z103" i="4"/>
  <c r="AC104" i="4"/>
  <c r="Z117" i="4"/>
  <c r="X120" i="4"/>
  <c r="AC121" i="4"/>
  <c r="AC126" i="4"/>
  <c r="AD126" i="4" s="1"/>
  <c r="AE126" i="4" s="1"/>
  <c r="Z126" i="4"/>
  <c r="X129" i="4"/>
  <c r="AC135" i="4"/>
  <c r="Z135" i="4"/>
  <c r="AC136" i="4"/>
  <c r="X143" i="4"/>
  <c r="X152" i="4"/>
  <c r="AC153" i="4"/>
  <c r="AD153" i="4" s="1"/>
  <c r="AE153" i="4" s="1"/>
  <c r="AC158" i="4"/>
  <c r="AD158" i="4" s="1"/>
  <c r="AE158" i="4" s="1"/>
  <c r="Z158" i="4"/>
  <c r="X161" i="4"/>
  <c r="AC167" i="4"/>
  <c r="Z167" i="4"/>
  <c r="AC168" i="4"/>
  <c r="X175" i="4"/>
  <c r="Z181" i="4"/>
  <c r="X184" i="4"/>
  <c r="AC185" i="4"/>
  <c r="AD185" i="4" s="1"/>
  <c r="AE185" i="4" s="1"/>
  <c r="AC190" i="4"/>
  <c r="AD190" i="4" s="1"/>
  <c r="AE190" i="4" s="1"/>
  <c r="Z190" i="4"/>
  <c r="X193" i="4"/>
  <c r="AC199" i="4"/>
  <c r="AD199" i="4" s="1"/>
  <c r="AE199" i="4" s="1"/>
  <c r="Z199" i="4"/>
  <c r="AC200" i="4"/>
  <c r="AD200" i="4" s="1"/>
  <c r="AE200" i="4" s="1"/>
  <c r="Z213" i="4"/>
  <c r="X216" i="4"/>
  <c r="AC217" i="4"/>
  <c r="AC222" i="4"/>
  <c r="Z222" i="4"/>
  <c r="X225" i="4"/>
  <c r="AC231" i="4"/>
  <c r="AD231" i="4" s="1"/>
  <c r="AE231" i="4" s="1"/>
  <c r="Z231" i="4"/>
  <c r="AC232" i="4"/>
  <c r="Z245" i="4"/>
  <c r="X248" i="4"/>
  <c r="AC249" i="4"/>
  <c r="AC254" i="4"/>
  <c r="AD254" i="4" s="1"/>
  <c r="AE254" i="4" s="1"/>
  <c r="Z254" i="4"/>
  <c r="X257" i="4"/>
  <c r="AC263" i="4"/>
  <c r="AD263" i="4" s="1"/>
  <c r="AE263" i="4" s="1"/>
  <c r="Z263" i="4"/>
  <c r="Z277" i="4"/>
  <c r="X280" i="4"/>
  <c r="AC281" i="4"/>
  <c r="AC286" i="4"/>
  <c r="AD286" i="4" s="1"/>
  <c r="AE286" i="4" s="1"/>
  <c r="Z286" i="4"/>
  <c r="X290" i="4"/>
  <c r="AC296" i="4"/>
  <c r="AC300" i="4"/>
  <c r="AC304" i="4"/>
  <c r="AD304" i="4" s="1"/>
  <c r="AE304" i="4" s="1"/>
  <c r="AC308" i="4"/>
  <c r="AD308" i="4" s="1"/>
  <c r="AE308" i="4" s="1"/>
  <c r="AC312" i="4"/>
  <c r="X423" i="4"/>
  <c r="AC426" i="4"/>
  <c r="AD426" i="4" s="1"/>
  <c r="AE426" i="4" s="1"/>
  <c r="Z426" i="4"/>
  <c r="AD433" i="4"/>
  <c r="AE433" i="4" s="1"/>
  <c r="AC440" i="4"/>
  <c r="Z440" i="4"/>
  <c r="AC456" i="4"/>
  <c r="Z456" i="4"/>
  <c r="AD463" i="4"/>
  <c r="AE463" i="4" s="1"/>
  <c r="AC472" i="4"/>
  <c r="AD472" i="4" s="1"/>
  <c r="AE472" i="4" s="1"/>
  <c r="Z472" i="4"/>
  <c r="AD479" i="4"/>
  <c r="AE479" i="4" s="1"/>
  <c r="AC488" i="4"/>
  <c r="Z488" i="4"/>
  <c r="AD501" i="4"/>
  <c r="AE501" i="4" s="1"/>
  <c r="X513" i="4"/>
  <c r="AD513" i="4" s="1"/>
  <c r="AE513" i="4" s="1"/>
  <c r="AC520" i="4"/>
  <c r="Z520" i="4"/>
  <c r="AD545" i="4"/>
  <c r="AE545" i="4" s="1"/>
  <c r="X557" i="4"/>
  <c r="AD557" i="4" s="1"/>
  <c r="AE557" i="4" s="1"/>
  <c r="AC564" i="4"/>
  <c r="Z564" i="4"/>
  <c r="AC608" i="4"/>
  <c r="Z608" i="4"/>
  <c r="X637" i="4"/>
  <c r="AC640" i="4"/>
  <c r="Z640" i="4"/>
  <c r="X685" i="4"/>
  <c r="AD685" i="4" s="1"/>
  <c r="AE685" i="4" s="1"/>
  <c r="AC688" i="4"/>
  <c r="Z688" i="4"/>
  <c r="X705" i="4"/>
  <c r="AD705" i="4" s="1"/>
  <c r="AE705" i="4" s="1"/>
  <c r="AC708" i="4"/>
  <c r="AD708" i="4" s="1"/>
  <c r="AE708" i="4" s="1"/>
  <c r="Z708" i="4"/>
  <c r="AD721" i="4"/>
  <c r="AE721" i="4" s="1"/>
  <c r="AC808" i="4"/>
  <c r="AD808" i="4" s="1"/>
  <c r="AE808" i="4" s="1"/>
  <c r="Z808" i="4"/>
  <c r="AC816" i="4"/>
  <c r="Z816" i="4"/>
  <c r="AC838" i="4"/>
  <c r="AD838" i="4" s="1"/>
  <c r="AE838" i="4" s="1"/>
  <c r="Z838" i="4"/>
  <c r="AC936" i="4"/>
  <c r="AD936" i="4" s="1"/>
  <c r="AE936" i="4" s="1"/>
  <c r="Z936" i="4"/>
  <c r="Z1086" i="4"/>
  <c r="AC1086" i="4"/>
  <c r="AD756" i="4"/>
  <c r="AE756" i="4" s="1"/>
  <c r="AD769" i="4"/>
  <c r="AE769" i="4" s="1"/>
  <c r="AD821" i="4"/>
  <c r="AE821" i="4" s="1"/>
  <c r="X836" i="4"/>
  <c r="AD836" i="4" s="1"/>
  <c r="AE836" i="4" s="1"/>
  <c r="AC839" i="4"/>
  <c r="Z839" i="4"/>
  <c r="Z872" i="4"/>
  <c r="AC872" i="4"/>
  <c r="AD872" i="4" s="1"/>
  <c r="AE872" i="4" s="1"/>
  <c r="X882" i="4"/>
  <c r="AD882" i="4" s="1"/>
  <c r="AE882" i="4" s="1"/>
  <c r="AC885" i="4"/>
  <c r="Z885" i="4"/>
  <c r="X900" i="4"/>
  <c r="AC903" i="4"/>
  <c r="Z903" i="4"/>
  <c r="Z938" i="4"/>
  <c r="AC938" i="4"/>
  <c r="AD938" i="4" s="1"/>
  <c r="AE938" i="4" s="1"/>
  <c r="AC987" i="4"/>
  <c r="X998" i="4"/>
  <c r="AC1076" i="4"/>
  <c r="AD1076" i="4" s="1"/>
  <c r="AE1076" i="4" s="1"/>
  <c r="Z1076" i="4"/>
  <c r="Z1118" i="4"/>
  <c r="AC1118" i="4"/>
  <c r="AD1118" i="4" s="1"/>
  <c r="AE1118" i="4" s="1"/>
  <c r="AC1133" i="4"/>
  <c r="AD1133" i="4" s="1"/>
  <c r="AE1133" i="4" s="1"/>
  <c r="X1171" i="4"/>
  <c r="X1189" i="4"/>
  <c r="AD1189" i="4" s="1"/>
  <c r="AE1189" i="4" s="1"/>
  <c r="Z1218" i="4"/>
  <c r="AC1218" i="4"/>
  <c r="AC1236" i="4"/>
  <c r="Z1236" i="4"/>
  <c r="X1253" i="4"/>
  <c r="Z1270" i="4"/>
  <c r="AC1270" i="4"/>
  <c r="AC1280" i="4"/>
  <c r="AD1280" i="4" s="1"/>
  <c r="AE1280" i="4" s="1"/>
  <c r="Z1280" i="4"/>
  <c r="Z1330" i="4"/>
  <c r="AC1330" i="4"/>
  <c r="AD1330" i="4" s="1"/>
  <c r="AE1330" i="4" s="1"/>
  <c r="AC1363" i="4"/>
  <c r="Z1363" i="4"/>
  <c r="Z1505" i="4"/>
  <c r="AC1505" i="4"/>
  <c r="AD1505" i="4" s="1"/>
  <c r="AE1505" i="4" s="1"/>
  <c r="Z856" i="4"/>
  <c r="AC856" i="4"/>
  <c r="AD856" i="4" s="1"/>
  <c r="AE856" i="4" s="1"/>
  <c r="X866" i="4"/>
  <c r="AC869" i="4"/>
  <c r="Z869" i="4"/>
  <c r="X884" i="4"/>
  <c r="AC887" i="4"/>
  <c r="AD887" i="4" s="1"/>
  <c r="AE887" i="4" s="1"/>
  <c r="Z887" i="4"/>
  <c r="AC889" i="4"/>
  <c r="AD915" i="4"/>
  <c r="AE915" i="4" s="1"/>
  <c r="Z922" i="4"/>
  <c r="AC922" i="4"/>
  <c r="X932" i="4"/>
  <c r="AC935" i="4"/>
  <c r="Z935" i="4"/>
  <c r="X948" i="4"/>
  <c r="AC951" i="4"/>
  <c r="Z951" i="4"/>
  <c r="Z954" i="4"/>
  <c r="AC954" i="4"/>
  <c r="AC969" i="4"/>
  <c r="Z969" i="4"/>
  <c r="AC1104" i="4"/>
  <c r="AD1104" i="4" s="1"/>
  <c r="AE1104" i="4" s="1"/>
  <c r="Z1104" i="4"/>
  <c r="Z1122" i="4"/>
  <c r="AC1122" i="4"/>
  <c r="AD1122" i="4" s="1"/>
  <c r="AE1122" i="4" s="1"/>
  <c r="AC1140" i="4"/>
  <c r="AD1140" i="4" s="1"/>
  <c r="AE1140" i="4" s="1"/>
  <c r="Z1140" i="4"/>
  <c r="Z1182" i="4"/>
  <c r="AC1182" i="4"/>
  <c r="AD1182" i="4" s="1"/>
  <c r="AE1182" i="4" s="1"/>
  <c r="AC1197" i="4"/>
  <c r="AD1197" i="4" s="1"/>
  <c r="AE1197" i="4" s="1"/>
  <c r="Z1246" i="4"/>
  <c r="AC1246" i="4"/>
  <c r="AD1246" i="4" s="1"/>
  <c r="AE1246" i="4" s="1"/>
  <c r="Z1298" i="4"/>
  <c r="AC1298" i="4"/>
  <c r="Z1545" i="4"/>
  <c r="AC1545" i="4"/>
  <c r="AD1545" i="4" s="1"/>
  <c r="AE1545" i="4" s="1"/>
  <c r="Z1659" i="4"/>
  <c r="AC1659" i="4"/>
  <c r="AD753" i="4"/>
  <c r="AE753" i="4" s="1"/>
  <c r="AD785" i="4"/>
  <c r="AE785" i="4" s="1"/>
  <c r="Z840" i="4"/>
  <c r="AC840" i="4"/>
  <c r="AC853" i="4"/>
  <c r="Z853" i="4"/>
  <c r="AC871" i="4"/>
  <c r="Z871" i="4"/>
  <c r="Z904" i="4"/>
  <c r="AC904" i="4"/>
  <c r="AC919" i="4"/>
  <c r="Z919" i="4"/>
  <c r="AC937" i="4"/>
  <c r="AD937" i="4" s="1"/>
  <c r="AE937" i="4" s="1"/>
  <c r="Z937" i="4"/>
  <c r="AC968" i="4"/>
  <c r="AD968" i="4" s="1"/>
  <c r="AE968" i="4" s="1"/>
  <c r="Z968" i="4"/>
  <c r="AC983" i="4"/>
  <c r="Z983" i="4"/>
  <c r="Z986" i="4"/>
  <c r="AC986" i="4"/>
  <c r="AC1168" i="4"/>
  <c r="AD1168" i="4" s="1"/>
  <c r="AE1168" i="4" s="1"/>
  <c r="Z1168" i="4"/>
  <c r="Z1186" i="4"/>
  <c r="AC1186" i="4"/>
  <c r="AC1204" i="4"/>
  <c r="AD1204" i="4" s="1"/>
  <c r="AE1204" i="4" s="1"/>
  <c r="Z1204" i="4"/>
  <c r="Z1250" i="4"/>
  <c r="AC1250" i="4"/>
  <c r="Z1266" i="4"/>
  <c r="AC1266" i="4"/>
  <c r="Z1334" i="4"/>
  <c r="AC1334" i="4"/>
  <c r="AD1334" i="4" s="1"/>
  <c r="AE1334" i="4" s="1"/>
  <c r="AC1344" i="4"/>
  <c r="AD1344" i="4" s="1"/>
  <c r="AE1344" i="4" s="1"/>
  <c r="Z1344" i="4"/>
  <c r="AC1427" i="4"/>
  <c r="Z1427" i="4"/>
  <c r="AC1620" i="4"/>
  <c r="AD1620" i="4" s="1"/>
  <c r="AE1620" i="4" s="1"/>
  <c r="Z1620" i="4"/>
  <c r="AD457" i="4"/>
  <c r="AE457" i="4" s="1"/>
  <c r="AD476" i="4"/>
  <c r="AE476" i="4" s="1"/>
  <c r="AD508" i="4"/>
  <c r="AE508" i="4" s="1"/>
  <c r="AD524" i="4"/>
  <c r="AE524" i="4" s="1"/>
  <c r="AD540" i="4"/>
  <c r="AE540" i="4" s="1"/>
  <c r="AD572" i="4"/>
  <c r="AE572" i="4" s="1"/>
  <c r="AD604" i="4"/>
  <c r="AE604" i="4" s="1"/>
  <c r="Z772" i="4"/>
  <c r="AD801" i="4"/>
  <c r="AE801" i="4" s="1"/>
  <c r="X883" i="4"/>
  <c r="AC886" i="4"/>
  <c r="AD886" i="4" s="1"/>
  <c r="AE886" i="4" s="1"/>
  <c r="Z886" i="4"/>
  <c r="AC953" i="4"/>
  <c r="Z953" i="4"/>
  <c r="X996" i="4"/>
  <c r="AD996" i="4" s="1"/>
  <c r="AE996" i="4" s="1"/>
  <c r="AC1005" i="4"/>
  <c r="AC1013" i="4"/>
  <c r="AC1021" i="4"/>
  <c r="AC1029" i="4"/>
  <c r="AC1037" i="4"/>
  <c r="AC1045" i="4"/>
  <c r="AC1053" i="4"/>
  <c r="AC1061" i="4"/>
  <c r="AC1072" i="4"/>
  <c r="AD1072" i="4" s="1"/>
  <c r="AE1072" i="4" s="1"/>
  <c r="Z1072" i="4"/>
  <c r="Z1090" i="4"/>
  <c r="AC1090" i="4"/>
  <c r="AD1090" i="4" s="1"/>
  <c r="AE1090" i="4" s="1"/>
  <c r="AC1108" i="4"/>
  <c r="AD1108" i="4" s="1"/>
  <c r="AE1108" i="4" s="1"/>
  <c r="Z1108" i="4"/>
  <c r="Z1150" i="4"/>
  <c r="AC1150" i="4"/>
  <c r="AD1150" i="4" s="1"/>
  <c r="AE1150" i="4" s="1"/>
  <c r="AC1165" i="4"/>
  <c r="AD1165" i="4" s="1"/>
  <c r="AE1165" i="4" s="1"/>
  <c r="X1203" i="4"/>
  <c r="AC1232" i="4"/>
  <c r="AD1232" i="4" s="1"/>
  <c r="AE1232" i="4" s="1"/>
  <c r="Z1232" i="4"/>
  <c r="X1265" i="4"/>
  <c r="AC1316" i="4"/>
  <c r="Z1316" i="4"/>
  <c r="X1343" i="4"/>
  <c r="AD1343" i="4" s="1"/>
  <c r="AE1343" i="4" s="1"/>
  <c r="Z430" i="4"/>
  <c r="Z444" i="4"/>
  <c r="Z460" i="4"/>
  <c r="Z476" i="4"/>
  <c r="Z492" i="4"/>
  <c r="Z508" i="4"/>
  <c r="Z524" i="4"/>
  <c r="Z540" i="4"/>
  <c r="Z556" i="4"/>
  <c r="Z572" i="4"/>
  <c r="Z588" i="4"/>
  <c r="Z604" i="4"/>
  <c r="Z620" i="4"/>
  <c r="AD737" i="4"/>
  <c r="AE737" i="4" s="1"/>
  <c r="AD767" i="4"/>
  <c r="AE767" i="4" s="1"/>
  <c r="X834" i="4"/>
  <c r="AC837" i="4"/>
  <c r="Z837" i="4"/>
  <c r="X852" i="4"/>
  <c r="AD852" i="4" s="1"/>
  <c r="AE852" i="4" s="1"/>
  <c r="AC855" i="4"/>
  <c r="AD855" i="4" s="1"/>
  <c r="AE855" i="4" s="1"/>
  <c r="Z855" i="4"/>
  <c r="Z888" i="4"/>
  <c r="AC888" i="4"/>
  <c r="X898" i="4"/>
  <c r="AD898" i="4" s="1"/>
  <c r="AE898" i="4" s="1"/>
  <c r="AC901" i="4"/>
  <c r="Z901" i="4"/>
  <c r="X918" i="4"/>
  <c r="AC921" i="4"/>
  <c r="AD921" i="4" s="1"/>
  <c r="AE921" i="4" s="1"/>
  <c r="Z921" i="4"/>
  <c r="X982" i="4"/>
  <c r="AC999" i="4"/>
  <c r="Z999" i="4"/>
  <c r="AC1069" i="4"/>
  <c r="X1107" i="4"/>
  <c r="X1125" i="4"/>
  <c r="Z1214" i="4"/>
  <c r="AC1214" i="4"/>
  <c r="AD1214" i="4" s="1"/>
  <c r="AE1214" i="4" s="1"/>
  <c r="AC1229" i="4"/>
  <c r="Z1302" i="4"/>
  <c r="AC1302" i="4"/>
  <c r="AC1312" i="4"/>
  <c r="AD1312" i="4" s="1"/>
  <c r="AE1312" i="4" s="1"/>
  <c r="Z1312" i="4"/>
  <c r="Z1366" i="4"/>
  <c r="AC1366" i="4"/>
  <c r="X1368" i="4"/>
  <c r="AD1368" i="4" s="1"/>
  <c r="AE1368" i="4" s="1"/>
  <c r="Z1380" i="4"/>
  <c r="AC1380" i="4"/>
  <c r="Z1382" i="4"/>
  <c r="AC1382" i="4"/>
  <c r="Z1519" i="4"/>
  <c r="AC1519" i="4"/>
  <c r="Z2213" i="4"/>
  <c r="AC2213" i="4"/>
  <c r="AD2213" i="4" s="1"/>
  <c r="AE2213" i="4" s="1"/>
  <c r="Z2645" i="4"/>
  <c r="AC2645" i="4"/>
  <c r="AC2662" i="4"/>
  <c r="Z2662" i="4"/>
  <c r="AC1004" i="4"/>
  <c r="AD1004" i="4" s="1"/>
  <c r="AE1004" i="4" s="1"/>
  <c r="Z1004" i="4"/>
  <c r="AC1008" i="4"/>
  <c r="AD1008" i="4" s="1"/>
  <c r="AE1008" i="4" s="1"/>
  <c r="Z1008" i="4"/>
  <c r="AC1012" i="4"/>
  <c r="AD1012" i="4" s="1"/>
  <c r="AE1012" i="4" s="1"/>
  <c r="Z1012" i="4"/>
  <c r="AC1016" i="4"/>
  <c r="AD1016" i="4" s="1"/>
  <c r="AE1016" i="4" s="1"/>
  <c r="Z1016" i="4"/>
  <c r="AC1020" i="4"/>
  <c r="Z1020" i="4"/>
  <c r="AC1024" i="4"/>
  <c r="AD1024" i="4" s="1"/>
  <c r="AE1024" i="4" s="1"/>
  <c r="Z1024" i="4"/>
  <c r="AC1028" i="4"/>
  <c r="Z1028" i="4"/>
  <c r="AC1032" i="4"/>
  <c r="AD1032" i="4" s="1"/>
  <c r="AE1032" i="4" s="1"/>
  <c r="Z1032" i="4"/>
  <c r="AC1036" i="4"/>
  <c r="AD1036" i="4" s="1"/>
  <c r="AE1036" i="4" s="1"/>
  <c r="Z1036" i="4"/>
  <c r="AC1040" i="4"/>
  <c r="Z1040" i="4"/>
  <c r="AC1044" i="4"/>
  <c r="AD1044" i="4" s="1"/>
  <c r="AE1044" i="4" s="1"/>
  <c r="Z1044" i="4"/>
  <c r="AC1048" i="4"/>
  <c r="Z1048" i="4"/>
  <c r="AC1052" i="4"/>
  <c r="AD1052" i="4" s="1"/>
  <c r="AE1052" i="4" s="1"/>
  <c r="Z1052" i="4"/>
  <c r="AC1056" i="4"/>
  <c r="Z1056" i="4"/>
  <c r="AC1060" i="4"/>
  <c r="Z1060" i="4"/>
  <c r="AC1064" i="4"/>
  <c r="AD1064" i="4" s="1"/>
  <c r="AE1064" i="4" s="1"/>
  <c r="Z1064" i="4"/>
  <c r="AC1068" i="4"/>
  <c r="AD1068" i="4" s="1"/>
  <c r="AE1068" i="4" s="1"/>
  <c r="Z1068" i="4"/>
  <c r="AC1100" i="4"/>
  <c r="Z1100" i="4"/>
  <c r="AC1132" i="4"/>
  <c r="Z1132" i="4"/>
  <c r="AC1164" i="4"/>
  <c r="AD1164" i="4" s="1"/>
  <c r="AE1164" i="4" s="1"/>
  <c r="Z1164" i="4"/>
  <c r="AC1196" i="4"/>
  <c r="AD1196" i="4" s="1"/>
  <c r="AE1196" i="4" s="1"/>
  <c r="Z1196" i="4"/>
  <c r="AC1228" i="4"/>
  <c r="AD1228" i="4" s="1"/>
  <c r="AE1228" i="4" s="1"/>
  <c r="Z1228" i="4"/>
  <c r="AD1253" i="4"/>
  <c r="AE1253" i="4" s="1"/>
  <c r="AC1288" i="4"/>
  <c r="AD1288" i="4" s="1"/>
  <c r="AE1288" i="4" s="1"/>
  <c r="Z1288" i="4"/>
  <c r="AC1320" i="4"/>
  <c r="AD1320" i="4" s="1"/>
  <c r="AE1320" i="4" s="1"/>
  <c r="Z1320" i="4"/>
  <c r="Z1356" i="4"/>
  <c r="AC1356" i="4"/>
  <c r="AC1379" i="4"/>
  <c r="Z1379" i="4"/>
  <c r="AD1445" i="4"/>
  <c r="AE1445" i="4" s="1"/>
  <c r="Z1484" i="4"/>
  <c r="AC1484" i="4"/>
  <c r="AC1490" i="4"/>
  <c r="Z1490" i="4"/>
  <c r="AD1527" i="4"/>
  <c r="AE1527" i="4" s="1"/>
  <c r="AC1638" i="4"/>
  <c r="Z1638" i="4"/>
  <c r="Z1649" i="4"/>
  <c r="AC1649" i="4"/>
  <c r="AD1649" i="4" s="1"/>
  <c r="AE1649" i="4" s="1"/>
  <c r="AC2139" i="4"/>
  <c r="Z2139" i="4"/>
  <c r="Z315" i="4"/>
  <c r="Z319" i="4"/>
  <c r="Z323" i="4"/>
  <c r="Z327" i="4"/>
  <c r="Z331" i="4"/>
  <c r="Z335" i="4"/>
  <c r="Z339" i="4"/>
  <c r="Z343" i="4"/>
  <c r="Z347" i="4"/>
  <c r="Z351" i="4"/>
  <c r="Z355" i="4"/>
  <c r="Z359" i="4"/>
  <c r="Z363" i="4"/>
  <c r="Z367" i="4"/>
  <c r="Z371" i="4"/>
  <c r="Z375" i="4"/>
  <c r="Z379" i="4"/>
  <c r="Z383" i="4"/>
  <c r="Z387" i="4"/>
  <c r="Z391" i="4"/>
  <c r="Z395" i="4"/>
  <c r="Z399" i="4"/>
  <c r="Z403" i="4"/>
  <c r="Z407" i="4"/>
  <c r="Z411" i="4"/>
  <c r="Z415" i="4"/>
  <c r="Z419" i="4"/>
  <c r="Z423" i="4"/>
  <c r="Z427" i="4"/>
  <c r="Z431" i="4"/>
  <c r="Z441" i="4"/>
  <c r="Z445" i="4"/>
  <c r="Z449" i="4"/>
  <c r="Z453" i="4"/>
  <c r="Z457" i="4"/>
  <c r="Z461" i="4"/>
  <c r="Z465" i="4"/>
  <c r="Z469" i="4"/>
  <c r="Z473" i="4"/>
  <c r="Z477" i="4"/>
  <c r="Z481" i="4"/>
  <c r="Z485" i="4"/>
  <c r="Z489" i="4"/>
  <c r="Z493" i="4"/>
  <c r="Z497" i="4"/>
  <c r="Z501" i="4"/>
  <c r="Z505" i="4"/>
  <c r="Z509" i="4"/>
  <c r="Z513" i="4"/>
  <c r="Z517" i="4"/>
  <c r="Z521" i="4"/>
  <c r="Z525" i="4"/>
  <c r="Z529" i="4"/>
  <c r="Z533" i="4"/>
  <c r="Z537" i="4"/>
  <c r="Z541" i="4"/>
  <c r="Z545" i="4"/>
  <c r="Z549" i="4"/>
  <c r="Z553" i="4"/>
  <c r="Z557" i="4"/>
  <c r="Z561" i="4"/>
  <c r="Z565" i="4"/>
  <c r="Z569" i="4"/>
  <c r="Z573" i="4"/>
  <c r="Z577" i="4"/>
  <c r="Z581" i="4"/>
  <c r="Z585" i="4"/>
  <c r="Z589" i="4"/>
  <c r="Z593" i="4"/>
  <c r="Z597" i="4"/>
  <c r="Z601" i="4"/>
  <c r="Z605" i="4"/>
  <c r="Z609" i="4"/>
  <c r="Z613" i="4"/>
  <c r="Z617" i="4"/>
  <c r="Z621" i="4"/>
  <c r="Z625" i="4"/>
  <c r="Z629" i="4"/>
  <c r="Z633" i="4"/>
  <c r="Z637" i="4"/>
  <c r="Z641" i="4"/>
  <c r="Z645" i="4"/>
  <c r="Z649" i="4"/>
  <c r="Z653" i="4"/>
  <c r="Z657" i="4"/>
  <c r="Z661" i="4"/>
  <c r="Z665" i="4"/>
  <c r="Z669" i="4"/>
  <c r="Z673" i="4"/>
  <c r="Z677" i="4"/>
  <c r="Z681" i="4"/>
  <c r="Z685" i="4"/>
  <c r="Z689" i="4"/>
  <c r="Z693" i="4"/>
  <c r="Z697" i="4"/>
  <c r="Z701" i="4"/>
  <c r="Z705" i="4"/>
  <c r="Z709" i="4"/>
  <c r="Z713" i="4"/>
  <c r="Z717" i="4"/>
  <c r="Z721" i="4"/>
  <c r="Z725" i="4"/>
  <c r="Z729" i="4"/>
  <c r="Z733" i="4"/>
  <c r="Z737" i="4"/>
  <c r="Z741" i="4"/>
  <c r="Z745" i="4"/>
  <c r="AC835" i="4"/>
  <c r="AD835" i="4" s="1"/>
  <c r="AE835" i="4" s="1"/>
  <c r="Z835" i="4"/>
  <c r="AC851" i="4"/>
  <c r="Z851" i="4"/>
  <c r="AC867" i="4"/>
  <c r="Z867" i="4"/>
  <c r="AC883" i="4"/>
  <c r="Z883" i="4"/>
  <c r="AC899" i="4"/>
  <c r="Z899" i="4"/>
  <c r="AC917" i="4"/>
  <c r="AD917" i="4" s="1"/>
  <c r="AE917" i="4" s="1"/>
  <c r="Z917" i="4"/>
  <c r="AC933" i="4"/>
  <c r="AD933" i="4" s="1"/>
  <c r="AE933" i="4" s="1"/>
  <c r="Z933" i="4"/>
  <c r="AC949" i="4"/>
  <c r="Z949" i="4"/>
  <c r="AC965" i="4"/>
  <c r="AD965" i="4" s="1"/>
  <c r="AE965" i="4" s="1"/>
  <c r="Z965" i="4"/>
  <c r="AC981" i="4"/>
  <c r="AD981" i="4" s="1"/>
  <c r="AE981" i="4" s="1"/>
  <c r="Z981" i="4"/>
  <c r="X991" i="4"/>
  <c r="AD991" i="4" s="1"/>
  <c r="AE991" i="4" s="1"/>
  <c r="AC997" i="4"/>
  <c r="AD997" i="4" s="1"/>
  <c r="AE997" i="4" s="1"/>
  <c r="Z997" i="4"/>
  <c r="X1002" i="4"/>
  <c r="AD1002" i="4" s="1"/>
  <c r="AE1002" i="4" s="1"/>
  <c r="AC1071" i="4"/>
  <c r="X1081" i="4"/>
  <c r="AD1081" i="4" s="1"/>
  <c r="AE1081" i="4" s="1"/>
  <c r="AC1089" i="4"/>
  <c r="AD1089" i="4" s="1"/>
  <c r="AE1089" i="4" s="1"/>
  <c r="X1095" i="4"/>
  <c r="AC1096" i="4"/>
  <c r="AD1096" i="4" s="1"/>
  <c r="AE1096" i="4" s="1"/>
  <c r="Z1096" i="4"/>
  <c r="AC1103" i="4"/>
  <c r="X1113" i="4"/>
  <c r="AC1121" i="4"/>
  <c r="AD1121" i="4" s="1"/>
  <c r="AE1121" i="4" s="1"/>
  <c r="X1127" i="4"/>
  <c r="AC1128" i="4"/>
  <c r="AD1128" i="4" s="1"/>
  <c r="AE1128" i="4" s="1"/>
  <c r="Z1128" i="4"/>
  <c r="AC1135" i="4"/>
  <c r="AD1135" i="4" s="1"/>
  <c r="AE1135" i="4" s="1"/>
  <c r="X1145" i="4"/>
  <c r="AC1153" i="4"/>
  <c r="X1159" i="4"/>
  <c r="AC1160" i="4"/>
  <c r="AD1160" i="4" s="1"/>
  <c r="AE1160" i="4" s="1"/>
  <c r="Z1160" i="4"/>
  <c r="X1177" i="4"/>
  <c r="AC1185" i="4"/>
  <c r="AD1185" i="4" s="1"/>
  <c r="AE1185" i="4" s="1"/>
  <c r="X1191" i="4"/>
  <c r="AC1192" i="4"/>
  <c r="Z1192" i="4"/>
  <c r="X1209" i="4"/>
  <c r="AC1217" i="4"/>
  <c r="X1223" i="4"/>
  <c r="AD1223" i="4" s="1"/>
  <c r="AE1223" i="4" s="1"/>
  <c r="AC1224" i="4"/>
  <c r="AD1224" i="4" s="1"/>
  <c r="AE1224" i="4" s="1"/>
  <c r="Z1224" i="4"/>
  <c r="X1241" i="4"/>
  <c r="AD1241" i="4" s="1"/>
  <c r="AE1241" i="4" s="1"/>
  <c r="AC1249" i="4"/>
  <c r="X1255" i="4"/>
  <c r="AD1255" i="4" s="1"/>
  <c r="AE1255" i="4" s="1"/>
  <c r="AC1256" i="4"/>
  <c r="AD1256" i="4" s="1"/>
  <c r="AE1256" i="4" s="1"/>
  <c r="Z1256" i="4"/>
  <c r="X1259" i="4"/>
  <c r="AD1259" i="4" s="1"/>
  <c r="AE1259" i="4" s="1"/>
  <c r="AC1260" i="4"/>
  <c r="AD1260" i="4" s="1"/>
  <c r="AE1260" i="4" s="1"/>
  <c r="Z1260" i="4"/>
  <c r="AC1269" i="4"/>
  <c r="AD1269" i="4" s="1"/>
  <c r="AE1269" i="4" s="1"/>
  <c r="X1277" i="4"/>
  <c r="X1291" i="4"/>
  <c r="AC1292" i="4"/>
  <c r="Z1292" i="4"/>
  <c r="AC1301" i="4"/>
  <c r="AD1301" i="4" s="1"/>
  <c r="AE1301" i="4" s="1"/>
  <c r="X1309" i="4"/>
  <c r="AD1309" i="4" s="1"/>
  <c r="AE1309" i="4" s="1"/>
  <c r="X1323" i="4"/>
  <c r="AD1323" i="4" s="1"/>
  <c r="AE1323" i="4" s="1"/>
  <c r="AC1324" i="4"/>
  <c r="Z1324" i="4"/>
  <c r="AC1333" i="4"/>
  <c r="AD1333" i="4" s="1"/>
  <c r="AE1333" i="4" s="1"/>
  <c r="X1341" i="4"/>
  <c r="AD1341" i="4" s="1"/>
  <c r="AE1341" i="4" s="1"/>
  <c r="X1361" i="4"/>
  <c r="AD1361" i="4" s="1"/>
  <c r="AE1361" i="4" s="1"/>
  <c r="Z1372" i="4"/>
  <c r="AC1372" i="4"/>
  <c r="AC1395" i="4"/>
  <c r="AD1395" i="4" s="1"/>
  <c r="AE1395" i="4" s="1"/>
  <c r="Z1395" i="4"/>
  <c r="X1404" i="4"/>
  <c r="AC1405" i="4"/>
  <c r="Z1405" i="4"/>
  <c r="Z1417" i="4"/>
  <c r="X1425" i="4"/>
  <c r="AD1425" i="4" s="1"/>
  <c r="AE1425" i="4" s="1"/>
  <c r="X1452" i="4"/>
  <c r="AC1466" i="4"/>
  <c r="Z1466" i="4"/>
  <c r="X1552" i="4"/>
  <c r="AC1612" i="4"/>
  <c r="AD1612" i="4" s="1"/>
  <c r="AE1612" i="4" s="1"/>
  <c r="Z1612" i="4"/>
  <c r="AC2524" i="4"/>
  <c r="AD2524" i="4" s="1"/>
  <c r="AE2524" i="4" s="1"/>
  <c r="Z2524" i="4"/>
  <c r="Z2937" i="4"/>
  <c r="AC2937" i="4"/>
  <c r="AD2937" i="4" s="1"/>
  <c r="AE2937" i="4" s="1"/>
  <c r="Z833" i="4"/>
  <c r="Z834" i="4"/>
  <c r="Z849" i="4"/>
  <c r="Z850" i="4"/>
  <c r="Z865" i="4"/>
  <c r="Z866" i="4"/>
  <c r="Z881" i="4"/>
  <c r="Z882" i="4"/>
  <c r="AC884" i="4"/>
  <c r="AD884" i="4" s="1"/>
  <c r="AE884" i="4" s="1"/>
  <c r="Z897" i="4"/>
  <c r="Z898" i="4"/>
  <c r="AC900" i="4"/>
  <c r="AD900" i="4" s="1"/>
  <c r="AE900" i="4" s="1"/>
  <c r="Z915" i="4"/>
  <c r="Z916" i="4"/>
  <c r="AC918" i="4"/>
  <c r="AD918" i="4" s="1"/>
  <c r="AE918" i="4" s="1"/>
  <c r="Z931" i="4"/>
  <c r="Z932" i="4"/>
  <c r="AC934" i="4"/>
  <c r="Z947" i="4"/>
  <c r="Z948" i="4"/>
  <c r="AC950" i="4"/>
  <c r="Z964" i="4"/>
  <c r="AC966" i="4"/>
  <c r="AD966" i="4" s="1"/>
  <c r="AE966" i="4" s="1"/>
  <c r="Z980" i="4"/>
  <c r="AC982" i="4"/>
  <c r="AC998" i="4"/>
  <c r="AC1007" i="4"/>
  <c r="AC1011" i="4"/>
  <c r="AD1011" i="4" s="1"/>
  <c r="AE1011" i="4" s="1"/>
  <c r="AC1015" i="4"/>
  <c r="AC1019" i="4"/>
  <c r="AC1023" i="4"/>
  <c r="AC1027" i="4"/>
  <c r="AC1031" i="4"/>
  <c r="AD1031" i="4" s="1"/>
  <c r="AE1031" i="4" s="1"/>
  <c r="AC1035" i="4"/>
  <c r="AC1039" i="4"/>
  <c r="AC1043" i="4"/>
  <c r="AD1043" i="4" s="1"/>
  <c r="AE1043" i="4" s="1"/>
  <c r="AC1047" i="4"/>
  <c r="AC1051" i="4"/>
  <c r="AC1055" i="4"/>
  <c r="AC1059" i="4"/>
  <c r="AC1063" i="4"/>
  <c r="AD1063" i="4" s="1"/>
  <c r="AE1063" i="4" s="1"/>
  <c r="AC1067" i="4"/>
  <c r="AD1067" i="4" s="1"/>
  <c r="AE1067" i="4" s="1"/>
  <c r="X1077" i="4"/>
  <c r="AC1082" i="4"/>
  <c r="AD1082" i="4" s="1"/>
  <c r="AE1082" i="4" s="1"/>
  <c r="AC1085" i="4"/>
  <c r="X1091" i="4"/>
  <c r="AC1092" i="4"/>
  <c r="AD1092" i="4" s="1"/>
  <c r="AE1092" i="4" s="1"/>
  <c r="Z1092" i="4"/>
  <c r="AC1099" i="4"/>
  <c r="AD1099" i="4" s="1"/>
  <c r="AE1099" i="4" s="1"/>
  <c r="X1109" i="4"/>
  <c r="AC1114" i="4"/>
  <c r="AC1117" i="4"/>
  <c r="AD1117" i="4" s="1"/>
  <c r="AE1117" i="4" s="1"/>
  <c r="X1123" i="4"/>
  <c r="AC1124" i="4"/>
  <c r="Z1124" i="4"/>
  <c r="AC1131" i="4"/>
  <c r="AD1131" i="4" s="1"/>
  <c r="AE1131" i="4" s="1"/>
  <c r="X1141" i="4"/>
  <c r="AC1146" i="4"/>
  <c r="AD1146" i="4" s="1"/>
  <c r="AE1146" i="4" s="1"/>
  <c r="AC1149" i="4"/>
  <c r="AD1149" i="4" s="1"/>
  <c r="AE1149" i="4" s="1"/>
  <c r="X1155" i="4"/>
  <c r="AC1156" i="4"/>
  <c r="Z1156" i="4"/>
  <c r="X1173" i="4"/>
  <c r="AD1173" i="4" s="1"/>
  <c r="AE1173" i="4" s="1"/>
  <c r="AC1178" i="4"/>
  <c r="AD1178" i="4" s="1"/>
  <c r="AE1178" i="4" s="1"/>
  <c r="AC1181" i="4"/>
  <c r="X1187" i="4"/>
  <c r="AD1187" i="4" s="1"/>
  <c r="AE1187" i="4" s="1"/>
  <c r="AC1188" i="4"/>
  <c r="AD1188" i="4" s="1"/>
  <c r="AE1188" i="4" s="1"/>
  <c r="Z1188" i="4"/>
  <c r="X1205" i="4"/>
  <c r="AC1210" i="4"/>
  <c r="AC1213" i="4"/>
  <c r="X1219" i="4"/>
  <c r="AD1219" i="4" s="1"/>
  <c r="AE1219" i="4" s="1"/>
  <c r="AC1220" i="4"/>
  <c r="AD1220" i="4" s="1"/>
  <c r="AE1220" i="4" s="1"/>
  <c r="Z1220" i="4"/>
  <c r="AC1242" i="4"/>
  <c r="AC1245" i="4"/>
  <c r="AC1252" i="4"/>
  <c r="AD1252" i="4" s="1"/>
  <c r="AE1252" i="4" s="1"/>
  <c r="Z1252" i="4"/>
  <c r="X1263" i="4"/>
  <c r="AD1263" i="4" s="1"/>
  <c r="AE1263" i="4" s="1"/>
  <c r="AC1264" i="4"/>
  <c r="AD1264" i="4" s="1"/>
  <c r="AE1264" i="4" s="1"/>
  <c r="Z1264" i="4"/>
  <c r="X1281" i="4"/>
  <c r="X1295" i="4"/>
  <c r="AD1295" i="4" s="1"/>
  <c r="AE1295" i="4" s="1"/>
  <c r="AC1296" i="4"/>
  <c r="Z1296" i="4"/>
  <c r="AD1311" i="4"/>
  <c r="AE1311" i="4" s="1"/>
  <c r="X1313" i="4"/>
  <c r="X1327" i="4"/>
  <c r="AD1327" i="4" s="1"/>
  <c r="AE1327" i="4" s="1"/>
  <c r="AC1328" i="4"/>
  <c r="AD1328" i="4" s="1"/>
  <c r="AE1328" i="4" s="1"/>
  <c r="Z1328" i="4"/>
  <c r="X1345" i="4"/>
  <c r="AC1355" i="4"/>
  <c r="Z1355" i="4"/>
  <c r="Z1388" i="4"/>
  <c r="AC1388" i="4"/>
  <c r="AD1388" i="4" s="1"/>
  <c r="AE1388" i="4" s="1"/>
  <c r="AC1504" i="4"/>
  <c r="AD1504" i="4" s="1"/>
  <c r="AE1504" i="4" s="1"/>
  <c r="Z1504" i="4"/>
  <c r="Z2006" i="4"/>
  <c r="AC2006" i="4"/>
  <c r="AD2006" i="4" s="1"/>
  <c r="AE2006" i="4" s="1"/>
  <c r="Z2022" i="4"/>
  <c r="AC2022" i="4"/>
  <c r="Z2038" i="4"/>
  <c r="AC2038" i="4"/>
  <c r="AD2038" i="4" s="1"/>
  <c r="AE2038" i="4" s="1"/>
  <c r="AC2075" i="4"/>
  <c r="Z2075" i="4"/>
  <c r="Z296" i="4"/>
  <c r="Z300" i="4"/>
  <c r="Z304" i="4"/>
  <c r="Z308" i="4"/>
  <c r="Z312" i="4"/>
  <c r="Z316" i="4"/>
  <c r="Z320" i="4"/>
  <c r="Z324" i="4"/>
  <c r="Z328" i="4"/>
  <c r="Z332" i="4"/>
  <c r="Z336" i="4"/>
  <c r="Z340" i="4"/>
  <c r="Z344" i="4"/>
  <c r="Z348" i="4"/>
  <c r="Z352" i="4"/>
  <c r="Z356" i="4"/>
  <c r="Z360" i="4"/>
  <c r="Z364" i="4"/>
  <c r="Z368" i="4"/>
  <c r="Z372" i="4"/>
  <c r="Z376" i="4"/>
  <c r="Z380" i="4"/>
  <c r="Z384" i="4"/>
  <c r="Z388" i="4"/>
  <c r="Z392" i="4"/>
  <c r="Z396" i="4"/>
  <c r="Z400" i="4"/>
  <c r="Z404" i="4"/>
  <c r="Z408" i="4"/>
  <c r="Z412" i="4"/>
  <c r="Z416" i="4"/>
  <c r="Z420" i="4"/>
  <c r="Z424" i="4"/>
  <c r="Z428" i="4"/>
  <c r="Z432" i="4"/>
  <c r="Z435" i="4"/>
  <c r="Z438" i="4"/>
  <c r="Z442" i="4"/>
  <c r="Z446" i="4"/>
  <c r="Z450" i="4"/>
  <c r="Z454" i="4"/>
  <c r="Z458" i="4"/>
  <c r="Z462" i="4"/>
  <c r="Z466" i="4"/>
  <c r="Z470" i="4"/>
  <c r="Z474" i="4"/>
  <c r="Z478" i="4"/>
  <c r="Z482" i="4"/>
  <c r="Z486" i="4"/>
  <c r="Z490" i="4"/>
  <c r="Z494" i="4"/>
  <c r="Z498" i="4"/>
  <c r="Z502" i="4"/>
  <c r="Z506" i="4"/>
  <c r="Z510" i="4"/>
  <c r="Z514" i="4"/>
  <c r="Z518" i="4"/>
  <c r="Z522" i="4"/>
  <c r="Z526" i="4"/>
  <c r="Z530" i="4"/>
  <c r="Z534" i="4"/>
  <c r="Z538" i="4"/>
  <c r="Z542" i="4"/>
  <c r="Z546" i="4"/>
  <c r="Z550" i="4"/>
  <c r="Z554" i="4"/>
  <c r="Z558" i="4"/>
  <c r="Z562" i="4"/>
  <c r="Z566" i="4"/>
  <c r="Z570" i="4"/>
  <c r="Z574" i="4"/>
  <c r="Z578" i="4"/>
  <c r="Z582" i="4"/>
  <c r="Z586" i="4"/>
  <c r="Z590" i="4"/>
  <c r="Z594" i="4"/>
  <c r="Z598" i="4"/>
  <c r="Z602" i="4"/>
  <c r="Z606" i="4"/>
  <c r="Z610" i="4"/>
  <c r="Z614" i="4"/>
  <c r="Z618" i="4"/>
  <c r="Z622" i="4"/>
  <c r="Z626" i="4"/>
  <c r="Z630" i="4"/>
  <c r="Z634" i="4"/>
  <c r="Z638" i="4"/>
  <c r="Z642" i="4"/>
  <c r="Z646" i="4"/>
  <c r="Z650" i="4"/>
  <c r="Z654" i="4"/>
  <c r="Z658" i="4"/>
  <c r="Z662" i="4"/>
  <c r="Z666" i="4"/>
  <c r="Z670" i="4"/>
  <c r="Z674" i="4"/>
  <c r="Z678" i="4"/>
  <c r="Z682" i="4"/>
  <c r="Z686" i="4"/>
  <c r="Z690" i="4"/>
  <c r="Z694" i="4"/>
  <c r="Z698" i="4"/>
  <c r="Z702" i="4"/>
  <c r="Z706" i="4"/>
  <c r="Z710" i="4"/>
  <c r="Z714" i="4"/>
  <c r="Z718" i="4"/>
  <c r="Z722" i="4"/>
  <c r="AC827" i="4"/>
  <c r="AC830" i="4"/>
  <c r="AC831" i="4"/>
  <c r="Z831" i="4"/>
  <c r="AC846" i="4"/>
  <c r="AD846" i="4" s="1"/>
  <c r="AE846" i="4" s="1"/>
  <c r="AC847" i="4"/>
  <c r="Z847" i="4"/>
  <c r="AC862" i="4"/>
  <c r="AC863" i="4"/>
  <c r="AD863" i="4" s="1"/>
  <c r="AE863" i="4" s="1"/>
  <c r="Z863" i="4"/>
  <c r="AC878" i="4"/>
  <c r="AC879" i="4"/>
  <c r="AD879" i="4" s="1"/>
  <c r="AE879" i="4" s="1"/>
  <c r="Z879" i="4"/>
  <c r="AC894" i="4"/>
  <c r="AC895" i="4"/>
  <c r="AD895" i="4" s="1"/>
  <c r="AE895" i="4" s="1"/>
  <c r="Z895" i="4"/>
  <c r="AC912" i="4"/>
  <c r="AC913" i="4"/>
  <c r="Z913" i="4"/>
  <c r="AC928" i="4"/>
  <c r="AC929" i="4"/>
  <c r="Z929" i="4"/>
  <c r="AC944" i="4"/>
  <c r="AC945" i="4"/>
  <c r="AD945" i="4" s="1"/>
  <c r="AE945" i="4" s="1"/>
  <c r="Z945" i="4"/>
  <c r="X955" i="4"/>
  <c r="AD955" i="4" s="1"/>
  <c r="AE955" i="4" s="1"/>
  <c r="AC960" i="4"/>
  <c r="AC961" i="4"/>
  <c r="Z961" i="4"/>
  <c r="X971" i="4"/>
  <c r="AC976" i="4"/>
  <c r="AD976" i="4" s="1"/>
  <c r="AE976" i="4" s="1"/>
  <c r="AC977" i="4"/>
  <c r="AD977" i="4" s="1"/>
  <c r="AE977" i="4" s="1"/>
  <c r="Z977" i="4"/>
  <c r="X987" i="4"/>
  <c r="AC992" i="4"/>
  <c r="AD992" i="4" s="1"/>
  <c r="AE992" i="4" s="1"/>
  <c r="AC993" i="4"/>
  <c r="Z993" i="4"/>
  <c r="Z1007" i="4"/>
  <c r="Z1011" i="4"/>
  <c r="Z1015" i="4"/>
  <c r="Z1019" i="4"/>
  <c r="Z1023" i="4"/>
  <c r="Z1027" i="4"/>
  <c r="Z1031" i="4"/>
  <c r="Z1035" i="4"/>
  <c r="Z1039" i="4"/>
  <c r="Z1043" i="4"/>
  <c r="Z1047" i="4"/>
  <c r="Z1051" i="4"/>
  <c r="AC1088" i="4"/>
  <c r="Z1088" i="4"/>
  <c r="AC1120" i="4"/>
  <c r="AD1120" i="4" s="1"/>
  <c r="AE1120" i="4" s="1"/>
  <c r="Z1120" i="4"/>
  <c r="AC1152" i="4"/>
  <c r="AD1152" i="4" s="1"/>
  <c r="AE1152" i="4" s="1"/>
  <c r="Z1152" i="4"/>
  <c r="AC1184" i="4"/>
  <c r="AD1184" i="4" s="1"/>
  <c r="AE1184" i="4" s="1"/>
  <c r="Z1184" i="4"/>
  <c r="AC1216" i="4"/>
  <c r="AD1216" i="4" s="1"/>
  <c r="AE1216" i="4" s="1"/>
  <c r="Z1216" i="4"/>
  <c r="AC1248" i="4"/>
  <c r="Z1248" i="4"/>
  <c r="AC1268" i="4"/>
  <c r="Z1268" i="4"/>
  <c r="AD1277" i="4"/>
  <c r="AE1277" i="4" s="1"/>
  <c r="AD1283" i="4"/>
  <c r="AE1283" i="4" s="1"/>
  <c r="X1285" i="4"/>
  <c r="AC1300" i="4"/>
  <c r="AD1300" i="4" s="1"/>
  <c r="AE1300" i="4" s="1"/>
  <c r="Z1300" i="4"/>
  <c r="AD1315" i="4"/>
  <c r="AE1315" i="4" s="1"/>
  <c r="X1317" i="4"/>
  <c r="AC1332" i="4"/>
  <c r="AD1332" i="4" s="1"/>
  <c r="AE1332" i="4" s="1"/>
  <c r="Z1332" i="4"/>
  <c r="AD1347" i="4"/>
  <c r="AE1347" i="4" s="1"/>
  <c r="X1349" i="4"/>
  <c r="X1360" i="4"/>
  <c r="AC1371" i="4"/>
  <c r="Z1371" i="4"/>
  <c r="Z1381" i="4"/>
  <c r="Z1407" i="4"/>
  <c r="Z1428" i="4"/>
  <c r="AC1428" i="4"/>
  <c r="AD1428" i="4" s="1"/>
  <c r="AE1428" i="4" s="1"/>
  <c r="Z1440" i="4"/>
  <c r="AC1440" i="4"/>
  <c r="AD1440" i="4" s="1"/>
  <c r="AE1440" i="4" s="1"/>
  <c r="AD1481" i="4"/>
  <c r="AE1481" i="4" s="1"/>
  <c r="Z1515" i="4"/>
  <c r="AC1515" i="4"/>
  <c r="AD1515" i="4" s="1"/>
  <c r="AE1515" i="4" s="1"/>
  <c r="Z1549" i="4"/>
  <c r="AC1549" i="4"/>
  <c r="Z1587" i="4"/>
  <c r="AC1587" i="4"/>
  <c r="AD1587" i="4" s="1"/>
  <c r="AE1587" i="4" s="1"/>
  <c r="Z1603" i="4"/>
  <c r="AC1603" i="4"/>
  <c r="AD1603" i="4" s="1"/>
  <c r="AE1603" i="4" s="1"/>
  <c r="Z827" i="4"/>
  <c r="Z830" i="4"/>
  <c r="AC832" i="4"/>
  <c r="Z846" i="4"/>
  <c r="AC848" i="4"/>
  <c r="AD848" i="4" s="1"/>
  <c r="AE848" i="4" s="1"/>
  <c r="Z862" i="4"/>
  <c r="AC864" i="4"/>
  <c r="AD864" i="4" s="1"/>
  <c r="AE864" i="4" s="1"/>
  <c r="Z878" i="4"/>
  <c r="AC880" i="4"/>
  <c r="AD880" i="4" s="1"/>
  <c r="AE880" i="4" s="1"/>
  <c r="Z894" i="4"/>
  <c r="Z912" i="4"/>
  <c r="Z928" i="4"/>
  <c r="X954" i="4"/>
  <c r="X970" i="4"/>
  <c r="X986" i="4"/>
  <c r="X1005" i="4"/>
  <c r="X1009" i="4"/>
  <c r="AD1009" i="4" s="1"/>
  <c r="AE1009" i="4" s="1"/>
  <c r="X1013" i="4"/>
  <c r="X1017" i="4"/>
  <c r="X1021" i="4"/>
  <c r="X1025" i="4"/>
  <c r="X1029" i="4"/>
  <c r="X1033" i="4"/>
  <c r="AD1033" i="4" s="1"/>
  <c r="AE1033" i="4" s="1"/>
  <c r="X1037" i="4"/>
  <c r="X1041" i="4"/>
  <c r="AD1041" i="4" s="1"/>
  <c r="AE1041" i="4" s="1"/>
  <c r="X1045" i="4"/>
  <c r="X1049" i="4"/>
  <c r="X1053" i="4"/>
  <c r="AC1074" i="4"/>
  <c r="AC1084" i="4"/>
  <c r="AD1084" i="4" s="1"/>
  <c r="AE1084" i="4" s="1"/>
  <c r="Z1084" i="4"/>
  <c r="AC1091" i="4"/>
  <c r="AC1106" i="4"/>
  <c r="AC1116" i="4"/>
  <c r="Z1116" i="4"/>
  <c r="AC1123" i="4"/>
  <c r="AC1138" i="4"/>
  <c r="AC1148" i="4"/>
  <c r="AD1148" i="4" s="1"/>
  <c r="AE1148" i="4" s="1"/>
  <c r="Z1148" i="4"/>
  <c r="AC1170" i="4"/>
  <c r="AD1170" i="4" s="1"/>
  <c r="AE1170" i="4" s="1"/>
  <c r="AC1180" i="4"/>
  <c r="Z1180" i="4"/>
  <c r="AC1202" i="4"/>
  <c r="AC1212" i="4"/>
  <c r="AD1212" i="4" s="1"/>
  <c r="AE1212" i="4" s="1"/>
  <c r="Z1212" i="4"/>
  <c r="AD1227" i="4"/>
  <c r="AE1227" i="4" s="1"/>
  <c r="AC1234" i="4"/>
  <c r="AD1234" i="4" s="1"/>
  <c r="AE1234" i="4" s="1"/>
  <c r="AC1244" i="4"/>
  <c r="AD1244" i="4" s="1"/>
  <c r="AE1244" i="4" s="1"/>
  <c r="Z1244" i="4"/>
  <c r="AC1272" i="4"/>
  <c r="AD1272" i="4" s="1"/>
  <c r="AE1272" i="4" s="1"/>
  <c r="Z1272" i="4"/>
  <c r="AC1281" i="4"/>
  <c r="AC1304" i="4"/>
  <c r="AD1304" i="4" s="1"/>
  <c r="AE1304" i="4" s="1"/>
  <c r="Z1304" i="4"/>
  <c r="AC1313" i="4"/>
  <c r="AD1319" i="4"/>
  <c r="AE1319" i="4" s="1"/>
  <c r="AC1336" i="4"/>
  <c r="AD1336" i="4" s="1"/>
  <c r="AE1336" i="4" s="1"/>
  <c r="Z1336" i="4"/>
  <c r="AC1345" i="4"/>
  <c r="X1376" i="4"/>
  <c r="AC1387" i="4"/>
  <c r="Z1387" i="4"/>
  <c r="X1456" i="4"/>
  <c r="AC1509" i="4"/>
  <c r="AD1509" i="4" s="1"/>
  <c r="AE1509" i="4" s="1"/>
  <c r="Z1509" i="4"/>
  <c r="X837" i="4"/>
  <c r="AC842" i="4"/>
  <c r="AC843" i="4"/>
  <c r="Z843" i="4"/>
  <c r="X853" i="4"/>
  <c r="AC858" i="4"/>
  <c r="AC859" i="4"/>
  <c r="AD859" i="4" s="1"/>
  <c r="AE859" i="4" s="1"/>
  <c r="Z859" i="4"/>
  <c r="X869" i="4"/>
  <c r="AC874" i="4"/>
  <c r="AD874" i="4" s="1"/>
  <c r="AE874" i="4" s="1"/>
  <c r="AC875" i="4"/>
  <c r="Z875" i="4"/>
  <c r="X885" i="4"/>
  <c r="AC890" i="4"/>
  <c r="AC891" i="4"/>
  <c r="AD891" i="4" s="1"/>
  <c r="AE891" i="4" s="1"/>
  <c r="Z891" i="4"/>
  <c r="X901" i="4"/>
  <c r="AC906" i="4"/>
  <c r="AC907" i="4"/>
  <c r="Z907" i="4"/>
  <c r="X919" i="4"/>
  <c r="AC924" i="4"/>
  <c r="AD924" i="4" s="1"/>
  <c r="AE924" i="4" s="1"/>
  <c r="AC925" i="4"/>
  <c r="Z925" i="4"/>
  <c r="X935" i="4"/>
  <c r="AC940" i="4"/>
  <c r="AD940" i="4" s="1"/>
  <c r="AE940" i="4" s="1"/>
  <c r="AC941" i="4"/>
  <c r="Z941" i="4"/>
  <c r="X951" i="4"/>
  <c r="AC956" i="4"/>
  <c r="AD956" i="4" s="1"/>
  <c r="AE956" i="4" s="1"/>
  <c r="AC957" i="4"/>
  <c r="AD957" i="4" s="1"/>
  <c r="AE957" i="4" s="1"/>
  <c r="Z957" i="4"/>
  <c r="X967" i="4"/>
  <c r="AC972" i="4"/>
  <c r="AC973" i="4"/>
  <c r="AD973" i="4" s="1"/>
  <c r="AE973" i="4" s="1"/>
  <c r="Z973" i="4"/>
  <c r="X983" i="4"/>
  <c r="AC988" i="4"/>
  <c r="AC989" i="4"/>
  <c r="Z989" i="4"/>
  <c r="X999" i="4"/>
  <c r="AC1001" i="4"/>
  <c r="Z1001" i="4"/>
  <c r="AC1070" i="4"/>
  <c r="AD1070" i="4" s="1"/>
  <c r="AE1070" i="4" s="1"/>
  <c r="AC1073" i="4"/>
  <c r="AD1073" i="4" s="1"/>
  <c r="AE1073" i="4" s="1"/>
  <c r="X1079" i="4"/>
  <c r="AD1079" i="4" s="1"/>
  <c r="AE1079" i="4" s="1"/>
  <c r="AC1080" i="4"/>
  <c r="Z1080" i="4"/>
  <c r="AC1087" i="4"/>
  <c r="X1097" i="4"/>
  <c r="AC1102" i="4"/>
  <c r="AC1105" i="4"/>
  <c r="X1111" i="4"/>
  <c r="AD1111" i="4" s="1"/>
  <c r="AE1111" i="4" s="1"/>
  <c r="AC1112" i="4"/>
  <c r="AD1112" i="4" s="1"/>
  <c r="AE1112" i="4" s="1"/>
  <c r="Z1112" i="4"/>
  <c r="AC1119" i="4"/>
  <c r="X1129" i="4"/>
  <c r="AC1134" i="4"/>
  <c r="AC1137" i="4"/>
  <c r="AD1137" i="4" s="1"/>
  <c r="AE1137" i="4" s="1"/>
  <c r="X1143" i="4"/>
  <c r="AC1144" i="4"/>
  <c r="AD1144" i="4" s="1"/>
  <c r="AE1144" i="4" s="1"/>
  <c r="Z1144" i="4"/>
  <c r="X1161" i="4"/>
  <c r="AD1161" i="4" s="1"/>
  <c r="AE1161" i="4" s="1"/>
  <c r="AC1166" i="4"/>
  <c r="AC1169" i="4"/>
  <c r="X1175" i="4"/>
  <c r="AC1176" i="4"/>
  <c r="AD1176" i="4" s="1"/>
  <c r="AE1176" i="4" s="1"/>
  <c r="Z1176" i="4"/>
  <c r="AD1191" i="4"/>
  <c r="AE1191" i="4" s="1"/>
  <c r="X1193" i="4"/>
  <c r="AD1193" i="4" s="1"/>
  <c r="AE1193" i="4" s="1"/>
  <c r="AC1198" i="4"/>
  <c r="AC1201" i="4"/>
  <c r="AD1201" i="4" s="1"/>
  <c r="AE1201" i="4" s="1"/>
  <c r="X1207" i="4"/>
  <c r="AD1207" i="4" s="1"/>
  <c r="AE1207" i="4" s="1"/>
  <c r="AC1208" i="4"/>
  <c r="Z1208" i="4"/>
  <c r="X1225" i="4"/>
  <c r="AD1225" i="4" s="1"/>
  <c r="AE1225" i="4" s="1"/>
  <c r="AC1230" i="4"/>
  <c r="AD1230" i="4" s="1"/>
  <c r="AE1230" i="4" s="1"/>
  <c r="AC1233" i="4"/>
  <c r="X1239" i="4"/>
  <c r="AD1239" i="4" s="1"/>
  <c r="AE1239" i="4" s="1"/>
  <c r="AC1240" i="4"/>
  <c r="Z1240" i="4"/>
  <c r="X1257" i="4"/>
  <c r="X1261" i="4"/>
  <c r="X1275" i="4"/>
  <c r="AC1276" i="4"/>
  <c r="Z1276" i="4"/>
  <c r="AC1285" i="4"/>
  <c r="AC1286" i="4"/>
  <c r="AD1286" i="4" s="1"/>
  <c r="AE1286" i="4" s="1"/>
  <c r="X1293" i="4"/>
  <c r="X1307" i="4"/>
  <c r="AC1308" i="4"/>
  <c r="AD1308" i="4" s="1"/>
  <c r="AE1308" i="4" s="1"/>
  <c r="Z1308" i="4"/>
  <c r="AC1317" i="4"/>
  <c r="AC1318" i="4"/>
  <c r="X1325" i="4"/>
  <c r="AD1325" i="4" s="1"/>
  <c r="AE1325" i="4" s="1"/>
  <c r="X1339" i="4"/>
  <c r="AC1340" i="4"/>
  <c r="Z1340" i="4"/>
  <c r="AC1349" i="4"/>
  <c r="AC1350" i="4"/>
  <c r="X1352" i="4"/>
  <c r="Z1364" i="4"/>
  <c r="AC1364" i="4"/>
  <c r="X1392" i="4"/>
  <c r="X1436" i="4"/>
  <c r="AC1437" i="4"/>
  <c r="Z1437" i="4"/>
  <c r="Z1480" i="4"/>
  <c r="AC1480" i="4"/>
  <c r="AD1480" i="4" s="1"/>
  <c r="AE1480" i="4" s="1"/>
  <c r="AD1517" i="4"/>
  <c r="AE1517" i="4" s="1"/>
  <c r="AC1538" i="4"/>
  <c r="Z1538" i="4"/>
  <c r="X1568" i="4"/>
  <c r="Z1597" i="4"/>
  <c r="AC1597" i="4"/>
  <c r="AC2368" i="4"/>
  <c r="Z2368" i="4"/>
  <c r="Z2386" i="4"/>
  <c r="AC2386" i="4"/>
  <c r="Z1571" i="4"/>
  <c r="AC1571" i="4"/>
  <c r="AD1571" i="4" s="1"/>
  <c r="AE1571" i="4" s="1"/>
  <c r="Z1581" i="4"/>
  <c r="AC1581" i="4"/>
  <c r="AC1602" i="4"/>
  <c r="Z1602" i="4"/>
  <c r="Z2119" i="4"/>
  <c r="AC2119" i="4"/>
  <c r="AD2119" i="4" s="1"/>
  <c r="AE2119" i="4" s="1"/>
  <c r="Z2245" i="4"/>
  <c r="AC2245" i="4"/>
  <c r="AD2245" i="4" s="1"/>
  <c r="AE2245" i="4" s="1"/>
  <c r="Z2439" i="4"/>
  <c r="AC2439" i="4"/>
  <c r="AD2439" i="4" s="1"/>
  <c r="AE2439" i="4" s="1"/>
  <c r="Z2825" i="4"/>
  <c r="AC2825" i="4"/>
  <c r="Z670" i="5"/>
  <c r="AC670" i="5"/>
  <c r="Z226" i="5"/>
  <c r="AC226" i="5"/>
  <c r="AC1359" i="4"/>
  <c r="Z1361" i="4"/>
  <c r="AC1375" i="4"/>
  <c r="AD1375" i="4" s="1"/>
  <c r="AE1375" i="4" s="1"/>
  <c r="Z1377" i="4"/>
  <c r="AC1391" i="4"/>
  <c r="AD1391" i="4" s="1"/>
  <c r="AE1391" i="4" s="1"/>
  <c r="Z1393" i="4"/>
  <c r="AC1403" i="4"/>
  <c r="AD1403" i="4" s="1"/>
  <c r="AE1403" i="4" s="1"/>
  <c r="Z1415" i="4"/>
  <c r="Z1425" i="4"/>
  <c r="AC1435" i="4"/>
  <c r="AD1435" i="4" s="1"/>
  <c r="AE1435" i="4" s="1"/>
  <c r="Z1447" i="4"/>
  <c r="AC1488" i="4"/>
  <c r="Z1488" i="4"/>
  <c r="X1492" i="4"/>
  <c r="AD1492" i="4" s="1"/>
  <c r="AE1492" i="4" s="1"/>
  <c r="AC1494" i="4"/>
  <c r="AD1494" i="4" s="1"/>
  <c r="AE1494" i="4" s="1"/>
  <c r="Z1494" i="4"/>
  <c r="X1497" i="4"/>
  <c r="AD1497" i="4" s="1"/>
  <c r="AE1497" i="4" s="1"/>
  <c r="Z1503" i="4"/>
  <c r="AC1503" i="4"/>
  <c r="X1516" i="4"/>
  <c r="X1522" i="4"/>
  <c r="Z1541" i="4"/>
  <c r="AC1541" i="4"/>
  <c r="AC1544" i="4"/>
  <c r="AD1544" i="4" s="1"/>
  <c r="AE1544" i="4" s="1"/>
  <c r="Z1544" i="4"/>
  <c r="AC1548" i="4"/>
  <c r="Z1548" i="4"/>
  <c r="X1554" i="4"/>
  <c r="Z1555" i="4"/>
  <c r="AC1555" i="4"/>
  <c r="Z1565" i="4"/>
  <c r="AC1565" i="4"/>
  <c r="X1567" i="4"/>
  <c r="AD1567" i="4" s="1"/>
  <c r="AE1567" i="4" s="1"/>
  <c r="AC1586" i="4"/>
  <c r="AD1586" i="4" s="1"/>
  <c r="AE1586" i="4" s="1"/>
  <c r="Z1586" i="4"/>
  <c r="X1610" i="4"/>
  <c r="AD1610" i="4" s="1"/>
  <c r="AE1610" i="4" s="1"/>
  <c r="X1618" i="4"/>
  <c r="AD1618" i="4" s="1"/>
  <c r="AE1618" i="4" s="1"/>
  <c r="Z1643" i="4"/>
  <c r="AC1643" i="4"/>
  <c r="AD1643" i="4" s="1"/>
  <c r="AE1643" i="4" s="1"/>
  <c r="AD1655" i="4"/>
  <c r="AE1655" i="4" s="1"/>
  <c r="AD1689" i="4"/>
  <c r="AE1689" i="4" s="1"/>
  <c r="AD1707" i="4"/>
  <c r="AE1707" i="4" s="1"/>
  <c r="AC1881" i="4"/>
  <c r="Z1881" i="4"/>
  <c r="Z1890" i="4"/>
  <c r="AC1890" i="4"/>
  <c r="AC1984" i="4"/>
  <c r="AD1984" i="4" s="1"/>
  <c r="AE1984" i="4" s="1"/>
  <c r="Z1984" i="4"/>
  <c r="AD2162" i="4"/>
  <c r="AE2162" i="4" s="1"/>
  <c r="AD2173" i="4"/>
  <c r="AE2173" i="4" s="1"/>
  <c r="Z2727" i="4"/>
  <c r="AC2727" i="4"/>
  <c r="AD2727" i="4" s="1"/>
  <c r="AE2727" i="4" s="1"/>
  <c r="Z2778" i="4"/>
  <c r="AC2778" i="4"/>
  <c r="Z1005" i="4"/>
  <c r="Z1009" i="4"/>
  <c r="Z1013" i="4"/>
  <c r="Z1017" i="4"/>
  <c r="Z1021" i="4"/>
  <c r="Z1025" i="4"/>
  <c r="Z1029" i="4"/>
  <c r="Z1033" i="4"/>
  <c r="Z1037" i="4"/>
  <c r="Z1041" i="4"/>
  <c r="Z1045" i="4"/>
  <c r="Z1049" i="4"/>
  <c r="Z1053" i="4"/>
  <c r="Z1057" i="4"/>
  <c r="Z1061" i="4"/>
  <c r="Z1065" i="4"/>
  <c r="Z1069" i="4"/>
  <c r="Z1073" i="4"/>
  <c r="Z1077" i="4"/>
  <c r="Z1081" i="4"/>
  <c r="Z1085" i="4"/>
  <c r="Z1089" i="4"/>
  <c r="Z1093" i="4"/>
  <c r="Z1097" i="4"/>
  <c r="Z1101" i="4"/>
  <c r="Z1105" i="4"/>
  <c r="Z1109" i="4"/>
  <c r="Z1113" i="4"/>
  <c r="Z1117" i="4"/>
  <c r="Z1121" i="4"/>
  <c r="Z1125" i="4"/>
  <c r="Z1129" i="4"/>
  <c r="Z1133" i="4"/>
  <c r="Z1137" i="4"/>
  <c r="Z1141" i="4"/>
  <c r="Z1145" i="4"/>
  <c r="Z1149" i="4"/>
  <c r="Z1153" i="4"/>
  <c r="Z1157" i="4"/>
  <c r="Z1161" i="4"/>
  <c r="Z1165" i="4"/>
  <c r="Z1169" i="4"/>
  <c r="Z1173" i="4"/>
  <c r="Z1177" i="4"/>
  <c r="Z1181" i="4"/>
  <c r="Z1185" i="4"/>
  <c r="Z1189" i="4"/>
  <c r="Z1193" i="4"/>
  <c r="Z1197" i="4"/>
  <c r="Z1201" i="4"/>
  <c r="Z1205" i="4"/>
  <c r="Z1209" i="4"/>
  <c r="Z1213" i="4"/>
  <c r="Z1217" i="4"/>
  <c r="Z1221" i="4"/>
  <c r="Z1225" i="4"/>
  <c r="Z1229" i="4"/>
  <c r="Z1233" i="4"/>
  <c r="Z1237" i="4"/>
  <c r="Z1241" i="4"/>
  <c r="Z1245" i="4"/>
  <c r="Z1249" i="4"/>
  <c r="Z1253" i="4"/>
  <c r="Z1257" i="4"/>
  <c r="X1353" i="4"/>
  <c r="AC1362" i="4"/>
  <c r="AD1362" i="4" s="1"/>
  <c r="AE1362" i="4" s="1"/>
  <c r="X1369" i="4"/>
  <c r="AC1378" i="4"/>
  <c r="AD1378" i="4" s="1"/>
  <c r="AE1378" i="4" s="1"/>
  <c r="X1385" i="4"/>
  <c r="AC1394" i="4"/>
  <c r="AD1394" i="4" s="1"/>
  <c r="AE1394" i="4" s="1"/>
  <c r="X1409" i="4"/>
  <c r="AC1416" i="4"/>
  <c r="X1441" i="4"/>
  <c r="AC1448" i="4"/>
  <c r="AC1451" i="4"/>
  <c r="AD1451" i="4" s="1"/>
  <c r="AE1451" i="4" s="1"/>
  <c r="Z1451" i="4"/>
  <c r="AC1452" i="4"/>
  <c r="AC1455" i="4"/>
  <c r="AD1455" i="4" s="1"/>
  <c r="AE1455" i="4" s="1"/>
  <c r="Z1455" i="4"/>
  <c r="AC1456" i="4"/>
  <c r="AC1459" i="4"/>
  <c r="Z1459" i="4"/>
  <c r="AC1460" i="4"/>
  <c r="AC1479" i="4"/>
  <c r="AD1479" i="4" s="1"/>
  <c r="AE1479" i="4" s="1"/>
  <c r="AD1482" i="4"/>
  <c r="AE1482" i="4" s="1"/>
  <c r="Z1483" i="4"/>
  <c r="AC1483" i="4"/>
  <c r="X1486" i="4"/>
  <c r="AC1498" i="4"/>
  <c r="AD1498" i="4" s="1"/>
  <c r="AE1498" i="4" s="1"/>
  <c r="Z1498" i="4"/>
  <c r="X1511" i="4"/>
  <c r="AD1511" i="4" s="1"/>
  <c r="AE1511" i="4" s="1"/>
  <c r="X1536" i="4"/>
  <c r="X1546" i="4"/>
  <c r="AD1546" i="4" s="1"/>
  <c r="AE1546" i="4" s="1"/>
  <c r="AC1570" i="4"/>
  <c r="Z1570" i="4"/>
  <c r="AC1596" i="4"/>
  <c r="Z1596" i="4"/>
  <c r="Z1605" i="4"/>
  <c r="AC1605" i="4"/>
  <c r="Z1633" i="4"/>
  <c r="AC1633" i="4"/>
  <c r="AD1633" i="4" s="1"/>
  <c r="AE1633" i="4" s="1"/>
  <c r="AD1974" i="4"/>
  <c r="AE1974" i="4" s="1"/>
  <c r="AC2528" i="4"/>
  <c r="AD2528" i="4" s="1"/>
  <c r="AE2528" i="4" s="1"/>
  <c r="Z2528" i="4"/>
  <c r="AD2749" i="4"/>
  <c r="AE2749" i="4" s="1"/>
  <c r="AC1477" i="4"/>
  <c r="Z1477" i="4"/>
  <c r="AD1508" i="4"/>
  <c r="AE1508" i="4" s="1"/>
  <c r="AC1522" i="4"/>
  <c r="Z1522" i="4"/>
  <c r="AC1554" i="4"/>
  <c r="Z1554" i="4"/>
  <c r="AC1580" i="4"/>
  <c r="Z1580" i="4"/>
  <c r="Z1589" i="4"/>
  <c r="AC1589" i="4"/>
  <c r="AD1589" i="4" s="1"/>
  <c r="AE1589" i="4" s="1"/>
  <c r="Z1627" i="4"/>
  <c r="AC1627" i="4"/>
  <c r="AD1627" i="4" s="1"/>
  <c r="AE1627" i="4" s="1"/>
  <c r="AC1654" i="4"/>
  <c r="Z1654" i="4"/>
  <c r="AD2008" i="4"/>
  <c r="AE2008" i="4" s="1"/>
  <c r="AD2024" i="4"/>
  <c r="AE2024" i="4" s="1"/>
  <c r="Z2129" i="4"/>
  <c r="AC2129" i="4"/>
  <c r="AD2129" i="4" s="1"/>
  <c r="AE2129" i="4" s="1"/>
  <c r="Z2343" i="4"/>
  <c r="AC2343" i="4"/>
  <c r="AD2343" i="4" s="1"/>
  <c r="AE2343" i="4" s="1"/>
  <c r="Z2674" i="4"/>
  <c r="AC2674" i="4"/>
  <c r="AC2710" i="4"/>
  <c r="AD2710" i="4" s="1"/>
  <c r="AE2710" i="4" s="1"/>
  <c r="Z2710" i="4"/>
  <c r="AC2742" i="4"/>
  <c r="Z2742" i="4"/>
  <c r="AC1353" i="4"/>
  <c r="AC1358" i="4"/>
  <c r="AD1358" i="4" s="1"/>
  <c r="AE1358" i="4" s="1"/>
  <c r="AC1369" i="4"/>
  <c r="AC1374" i="4"/>
  <c r="AD1374" i="4" s="1"/>
  <c r="AE1374" i="4" s="1"/>
  <c r="AC1385" i="4"/>
  <c r="AC1390" i="4"/>
  <c r="AD1390" i="4" s="1"/>
  <c r="AE1390" i="4" s="1"/>
  <c r="AC1399" i="4"/>
  <c r="Z1411" i="4"/>
  <c r="Z1421" i="4"/>
  <c r="AC1424" i="4"/>
  <c r="AC1431" i="4"/>
  <c r="AD1431" i="4" s="1"/>
  <c r="AE1431" i="4" s="1"/>
  <c r="Z1443" i="4"/>
  <c r="Z1472" i="4"/>
  <c r="AC1473" i="4"/>
  <c r="AD1473" i="4" s="1"/>
  <c r="AE1473" i="4" s="1"/>
  <c r="X1475" i="4"/>
  <c r="X1496" i="4"/>
  <c r="AD1496" i="4" s="1"/>
  <c r="AE1496" i="4" s="1"/>
  <c r="X1500" i="4"/>
  <c r="X1514" i="4"/>
  <c r="AC1529" i="4"/>
  <c r="AD1529" i="4" s="1"/>
  <c r="AE1529" i="4" s="1"/>
  <c r="AC1533" i="4"/>
  <c r="X1535" i="4"/>
  <c r="AD1537" i="4"/>
  <c r="AE1537" i="4" s="1"/>
  <c r="Z1540" i="4"/>
  <c r="AC1564" i="4"/>
  <c r="Z1564" i="4"/>
  <c r="Z1573" i="4"/>
  <c r="AC1573" i="4"/>
  <c r="X1578" i="4"/>
  <c r="AD1578" i="4" s="1"/>
  <c r="AE1578" i="4" s="1"/>
  <c r="X1600" i="4"/>
  <c r="Z1613" i="4"/>
  <c r="AC1613" i="4"/>
  <c r="Z1621" i="4"/>
  <c r="AC1621" i="4"/>
  <c r="X1652" i="4"/>
  <c r="Z2065" i="4"/>
  <c r="AC2065" i="4"/>
  <c r="AD2065" i="4" s="1"/>
  <c r="AE2065" i="4" s="1"/>
  <c r="Z316" i="5"/>
  <c r="AC316" i="5"/>
  <c r="Z168" i="5"/>
  <c r="AC168" i="5"/>
  <c r="AC1351" i="4"/>
  <c r="AD1351" i="4" s="1"/>
  <c r="AE1351" i="4" s="1"/>
  <c r="X1363" i="4"/>
  <c r="AC1367" i="4"/>
  <c r="AD1367" i="4" s="1"/>
  <c r="AE1367" i="4" s="1"/>
  <c r="X1379" i="4"/>
  <c r="AC1383" i="4"/>
  <c r="AD1383" i="4" s="1"/>
  <c r="AE1383" i="4" s="1"/>
  <c r="X1405" i="4"/>
  <c r="AC1412" i="4"/>
  <c r="AC1419" i="4"/>
  <c r="X1437" i="4"/>
  <c r="AC1444" i="4"/>
  <c r="AC1462" i="4"/>
  <c r="AD1462" i="4" s="1"/>
  <c r="AE1462" i="4" s="1"/>
  <c r="Z1462" i="4"/>
  <c r="X1465" i="4"/>
  <c r="Z1471" i="4"/>
  <c r="AC1471" i="4"/>
  <c r="X1484" i="4"/>
  <c r="AC1487" i="4"/>
  <c r="AD1487" i="4" s="1"/>
  <c r="AE1487" i="4" s="1"/>
  <c r="X1490" i="4"/>
  <c r="AC1512" i="4"/>
  <c r="AD1512" i="4" s="1"/>
  <c r="AE1512" i="4" s="1"/>
  <c r="AC1516" i="4"/>
  <c r="AC1520" i="4"/>
  <c r="Z1520" i="4"/>
  <c r="X1524" i="4"/>
  <c r="AD1524" i="4" s="1"/>
  <c r="AE1524" i="4" s="1"/>
  <c r="Z1525" i="4"/>
  <c r="AC1525" i="4"/>
  <c r="AC1528" i="4"/>
  <c r="AD1528" i="4" s="1"/>
  <c r="AE1528" i="4" s="1"/>
  <c r="Z1528" i="4"/>
  <c r="AC1532" i="4"/>
  <c r="Z1532" i="4"/>
  <c r="X1538" i="4"/>
  <c r="Z1539" i="4"/>
  <c r="AC1539" i="4"/>
  <c r="AD1539" i="4" s="1"/>
  <c r="AE1539" i="4" s="1"/>
  <c r="Z1557" i="4"/>
  <c r="AC1557" i="4"/>
  <c r="AD1557" i="4" s="1"/>
  <c r="AE1557" i="4" s="1"/>
  <c r="X1562" i="4"/>
  <c r="X1584" i="4"/>
  <c r="AC1869" i="4"/>
  <c r="Z1869" i="4"/>
  <c r="AC1891" i="4"/>
  <c r="Z1891" i="4"/>
  <c r="Z1946" i="4"/>
  <c r="AC1946" i="4"/>
  <c r="Z1982" i="4"/>
  <c r="AC1982" i="4"/>
  <c r="AC2054" i="4"/>
  <c r="Z2054" i="4"/>
  <c r="Z2183" i="4"/>
  <c r="AC2183" i="4"/>
  <c r="AD2183" i="4" s="1"/>
  <c r="AE2183" i="4" s="1"/>
  <c r="AC2486" i="4"/>
  <c r="Z2486" i="4"/>
  <c r="AD1872" i="4"/>
  <c r="AE1872" i="4" s="1"/>
  <c r="AD1912" i="4"/>
  <c r="AE1912" i="4" s="1"/>
  <c r="AD2045" i="4"/>
  <c r="AE2045" i="4" s="1"/>
  <c r="AD2094" i="4"/>
  <c r="AE2094" i="4" s="1"/>
  <c r="Z2114" i="4"/>
  <c r="AC2114" i="4"/>
  <c r="AC2124" i="4"/>
  <c r="AD2124" i="4" s="1"/>
  <c r="AE2124" i="4" s="1"/>
  <c r="Z2124" i="4"/>
  <c r="Z2289" i="4"/>
  <c r="AC2289" i="4"/>
  <c r="Z2357" i="4"/>
  <c r="AC2357" i="4"/>
  <c r="AD2357" i="4" s="1"/>
  <c r="AE2357" i="4" s="1"/>
  <c r="Z2613" i="4"/>
  <c r="AC2613" i="4"/>
  <c r="AD2613" i="4" s="1"/>
  <c r="AE2613" i="4" s="1"/>
  <c r="Z2629" i="4"/>
  <c r="AC2629" i="4"/>
  <c r="AD2629" i="4" s="1"/>
  <c r="AE2629" i="4" s="1"/>
  <c r="AC2694" i="4"/>
  <c r="AD2694" i="4" s="1"/>
  <c r="AE2694" i="4" s="1"/>
  <c r="Z2694" i="4"/>
  <c r="Z2763" i="4"/>
  <c r="AC2763" i="4"/>
  <c r="AD2763" i="4" s="1"/>
  <c r="AE2763" i="4" s="1"/>
  <c r="Z2875" i="4"/>
  <c r="AC2875" i="4"/>
  <c r="Z2922" i="4"/>
  <c r="AC2922" i="4"/>
  <c r="Z2954" i="4"/>
  <c r="AC2954" i="4"/>
  <c r="AC705" i="5"/>
  <c r="Z705" i="5"/>
  <c r="Z266" i="5"/>
  <c r="AC266" i="5"/>
  <c r="AC1474" i="4"/>
  <c r="AC1506" i="4"/>
  <c r="AD1506" i="4" s="1"/>
  <c r="AE1506" i="4" s="1"/>
  <c r="AC1536" i="4"/>
  <c r="AC1552" i="4"/>
  <c r="AC1568" i="4"/>
  <c r="AD1568" i="4" s="1"/>
  <c r="AE1568" i="4" s="1"/>
  <c r="AC1584" i="4"/>
  <c r="AC1600" i="4"/>
  <c r="AC1616" i="4"/>
  <c r="AD1616" i="4" s="1"/>
  <c r="AE1616" i="4" s="1"/>
  <c r="Z1618" i="4"/>
  <c r="AC1630" i="4"/>
  <c r="AC1640" i="4"/>
  <c r="Z1642" i="4"/>
  <c r="AC1662" i="4"/>
  <c r="AD1662" i="4" s="1"/>
  <c r="AE1662" i="4" s="1"/>
  <c r="AC1670" i="4"/>
  <c r="AD1670" i="4" s="1"/>
  <c r="AE1670" i="4" s="1"/>
  <c r="AC1678" i="4"/>
  <c r="AC1686" i="4"/>
  <c r="AC1694" i="4"/>
  <c r="AC1702" i="4"/>
  <c r="AD1702" i="4" s="1"/>
  <c r="AE1702" i="4" s="1"/>
  <c r="AD1714" i="4"/>
  <c r="AE1714" i="4" s="1"/>
  <c r="AD1718" i="4"/>
  <c r="AE1718" i="4" s="1"/>
  <c r="AD1738" i="4"/>
  <c r="AE1738" i="4" s="1"/>
  <c r="AD1750" i="4"/>
  <c r="AE1750" i="4" s="1"/>
  <c r="AD1762" i="4"/>
  <c r="AE1762" i="4" s="1"/>
  <c r="AD1766" i="4"/>
  <c r="AE1766" i="4" s="1"/>
  <c r="AD1790" i="4"/>
  <c r="AE1790" i="4" s="1"/>
  <c r="AD1794" i="4"/>
  <c r="AE1794" i="4" s="1"/>
  <c r="AD1810" i="4"/>
  <c r="AE1810" i="4" s="1"/>
  <c r="AD1814" i="4"/>
  <c r="AE1814" i="4" s="1"/>
  <c r="AD1818" i="4"/>
  <c r="AE1818" i="4" s="1"/>
  <c r="AD1834" i="4"/>
  <c r="AE1834" i="4" s="1"/>
  <c r="AD1838" i="4"/>
  <c r="AE1838" i="4" s="1"/>
  <c r="AD1847" i="4"/>
  <c r="AE1847" i="4" s="1"/>
  <c r="Z1859" i="4"/>
  <c r="AC1871" i="4"/>
  <c r="AD1871" i="4" s="1"/>
  <c r="AE1871" i="4" s="1"/>
  <c r="Z1871" i="4"/>
  <c r="X1884" i="4"/>
  <c r="AC1892" i="4"/>
  <c r="Z1892" i="4"/>
  <c r="Z1914" i="4"/>
  <c r="AC1914" i="4"/>
  <c r="Z1918" i="4"/>
  <c r="AC1918" i="4"/>
  <c r="AD1918" i="4" s="1"/>
  <c r="AE1918" i="4" s="1"/>
  <c r="AD1923" i="4"/>
  <c r="AE1923" i="4" s="1"/>
  <c r="X1925" i="4"/>
  <c r="AD1948" i="4"/>
  <c r="AE1948" i="4" s="1"/>
  <c r="AD1988" i="4"/>
  <c r="AE1988" i="4" s="1"/>
  <c r="Z2030" i="4"/>
  <c r="AC2030" i="4"/>
  <c r="X2089" i="4"/>
  <c r="AD2089" i="4" s="1"/>
  <c r="AE2089" i="4" s="1"/>
  <c r="AC2299" i="4"/>
  <c r="AD2299" i="4" s="1"/>
  <c r="AE2299" i="4" s="1"/>
  <c r="Z2299" i="4"/>
  <c r="Z2389" i="4"/>
  <c r="AC2389" i="4"/>
  <c r="AC2454" i="4"/>
  <c r="AD2454" i="4" s="1"/>
  <c r="AE2454" i="4" s="1"/>
  <c r="Z2454" i="4"/>
  <c r="Z2471" i="4"/>
  <c r="AC2471" i="4"/>
  <c r="AD2471" i="4" s="1"/>
  <c r="AE2471" i="4" s="1"/>
  <c r="AC2492" i="4"/>
  <c r="AD2492" i="4" s="1"/>
  <c r="AE2492" i="4" s="1"/>
  <c r="Z2492" i="4"/>
  <c r="AC2507" i="4"/>
  <c r="AD2507" i="4" s="1"/>
  <c r="AE2507" i="4" s="1"/>
  <c r="Z2507" i="4"/>
  <c r="X2559" i="4"/>
  <c r="AD2559" i="4" s="1"/>
  <c r="AE2559" i="4" s="1"/>
  <c r="AC2560" i="4"/>
  <c r="AD2560" i="4" s="1"/>
  <c r="AE2560" i="4" s="1"/>
  <c r="Z2560" i="4"/>
  <c r="AC2748" i="4"/>
  <c r="AD2748" i="4" s="1"/>
  <c r="AE2748" i="4" s="1"/>
  <c r="Z2748" i="4"/>
  <c r="Z2794" i="4"/>
  <c r="AC2794" i="4"/>
  <c r="Z2906" i="4"/>
  <c r="AC2906" i="4"/>
  <c r="X2943" i="4"/>
  <c r="AD2943" i="4" s="1"/>
  <c r="AE2943" i="4" s="1"/>
  <c r="Z3003" i="4"/>
  <c r="AC3003" i="4"/>
  <c r="AD3003" i="4" s="1"/>
  <c r="AE3003" i="4" s="1"/>
  <c r="Z3161" i="4"/>
  <c r="AC3161" i="4"/>
  <c r="AD3161" i="4" s="1"/>
  <c r="AE3161" i="4" s="1"/>
  <c r="Z195" i="5"/>
  <c r="AC195" i="5"/>
  <c r="Z750" i="5"/>
  <c r="AC750" i="5"/>
  <c r="Z1474" i="4"/>
  <c r="AC1486" i="4"/>
  <c r="Z1506" i="4"/>
  <c r="AC1518" i="4"/>
  <c r="AD1518" i="4" s="1"/>
  <c r="AE1518" i="4" s="1"/>
  <c r="AC1534" i="4"/>
  <c r="AD1534" i="4" s="1"/>
  <c r="AE1534" i="4" s="1"/>
  <c r="Z1536" i="4"/>
  <c r="AC1550" i="4"/>
  <c r="AD1550" i="4" s="1"/>
  <c r="AE1550" i="4" s="1"/>
  <c r="Z1552" i="4"/>
  <c r="AC1566" i="4"/>
  <c r="AD1566" i="4" s="1"/>
  <c r="AE1566" i="4" s="1"/>
  <c r="Z1568" i="4"/>
  <c r="AC1582" i="4"/>
  <c r="AD1582" i="4" s="1"/>
  <c r="AE1582" i="4" s="1"/>
  <c r="Z1584" i="4"/>
  <c r="AC1598" i="4"/>
  <c r="AD1598" i="4" s="1"/>
  <c r="AE1598" i="4" s="1"/>
  <c r="Z1600" i="4"/>
  <c r="AC1614" i="4"/>
  <c r="Z1616" i="4"/>
  <c r="AC1619" i="4"/>
  <c r="AD1619" i="4" s="1"/>
  <c r="AE1619" i="4" s="1"/>
  <c r="X1626" i="4"/>
  <c r="AD1626" i="4" s="1"/>
  <c r="AE1626" i="4" s="1"/>
  <c r="AC1628" i="4"/>
  <c r="Z1630" i="4"/>
  <c r="AC1631" i="4"/>
  <c r="AC1650" i="4"/>
  <c r="AC1653" i="4"/>
  <c r="AD1653" i="4" s="1"/>
  <c r="AE1653" i="4" s="1"/>
  <c r="X1658" i="4"/>
  <c r="AC1660" i="4"/>
  <c r="AD1660" i="4" s="1"/>
  <c r="AE1660" i="4" s="1"/>
  <c r="Z1662" i="4"/>
  <c r="AC1663" i="4"/>
  <c r="AD1663" i="4" s="1"/>
  <c r="AE1663" i="4" s="1"/>
  <c r="AC1671" i="4"/>
  <c r="AC1679" i="4"/>
  <c r="AD1679" i="4" s="1"/>
  <c r="AE1679" i="4" s="1"/>
  <c r="AC1687" i="4"/>
  <c r="AC1695" i="4"/>
  <c r="AC1703" i="4"/>
  <c r="X1706" i="4"/>
  <c r="AC1708" i="4"/>
  <c r="AD1708" i="4" s="1"/>
  <c r="AE1708" i="4" s="1"/>
  <c r="AC1849" i="4"/>
  <c r="AD1849" i="4" s="1"/>
  <c r="AE1849" i="4" s="1"/>
  <c r="Z1849" i="4"/>
  <c r="X1873" i="4"/>
  <c r="AD1879" i="4"/>
  <c r="AE1879" i="4" s="1"/>
  <c r="AD1882" i="4"/>
  <c r="AE1882" i="4" s="1"/>
  <c r="AD1945" i="4"/>
  <c r="AE1945" i="4" s="1"/>
  <c r="Z1948" i="4"/>
  <c r="AC1952" i="4"/>
  <c r="AD1952" i="4" s="1"/>
  <c r="AE1952" i="4" s="1"/>
  <c r="Z1952" i="4"/>
  <c r="X1955" i="4"/>
  <c r="AD2051" i="4"/>
  <c r="AE2051" i="4" s="1"/>
  <c r="AD2061" i="4"/>
  <c r="AE2061" i="4" s="1"/>
  <c r="AC2118" i="4"/>
  <c r="AD2118" i="4" s="1"/>
  <c r="AE2118" i="4" s="1"/>
  <c r="Z2118" i="4"/>
  <c r="X2143" i="4"/>
  <c r="Z2149" i="4"/>
  <c r="AC2149" i="4"/>
  <c r="AD2149" i="4" s="1"/>
  <c r="AE2149" i="4" s="1"/>
  <c r="Z2267" i="4"/>
  <c r="AD2425" i="4"/>
  <c r="AE2425" i="4" s="1"/>
  <c r="AC2451" i="4"/>
  <c r="AD2451" i="4" s="1"/>
  <c r="AE2451" i="4" s="1"/>
  <c r="X2466" i="4"/>
  <c r="AD2466" i="4" s="1"/>
  <c r="AE2466" i="4" s="1"/>
  <c r="AC2622" i="4"/>
  <c r="AD2819" i="4"/>
  <c r="AE2819" i="4" s="1"/>
  <c r="X2988" i="4"/>
  <c r="Z713" i="5"/>
  <c r="AC713" i="5"/>
  <c r="AC492" i="5"/>
  <c r="Z492" i="5"/>
  <c r="Z834" i="5"/>
  <c r="AC834" i="5"/>
  <c r="X1634" i="4"/>
  <c r="AC1713" i="4"/>
  <c r="AD1713" i="4" s="1"/>
  <c r="AE1713" i="4" s="1"/>
  <c r="Z1713" i="4"/>
  <c r="AC1717" i="4"/>
  <c r="AD1717" i="4" s="1"/>
  <c r="AE1717" i="4" s="1"/>
  <c r="Z1717" i="4"/>
  <c r="AC1721" i="4"/>
  <c r="Z1721" i="4"/>
  <c r="AC1725" i="4"/>
  <c r="AD1725" i="4" s="1"/>
  <c r="AE1725" i="4" s="1"/>
  <c r="Z1725" i="4"/>
  <c r="AC1729" i="4"/>
  <c r="AD1729" i="4" s="1"/>
  <c r="AE1729" i="4" s="1"/>
  <c r="Z1729" i="4"/>
  <c r="AC1733" i="4"/>
  <c r="AD1733" i="4" s="1"/>
  <c r="AE1733" i="4" s="1"/>
  <c r="Z1733" i="4"/>
  <c r="AC1737" i="4"/>
  <c r="AD1737" i="4" s="1"/>
  <c r="AE1737" i="4" s="1"/>
  <c r="Z1737" i="4"/>
  <c r="AC1741" i="4"/>
  <c r="AD1741" i="4" s="1"/>
  <c r="AE1741" i="4" s="1"/>
  <c r="Z1741" i="4"/>
  <c r="AC1745" i="4"/>
  <c r="Z1745" i="4"/>
  <c r="AC1749" i="4"/>
  <c r="AD1749" i="4" s="1"/>
  <c r="AE1749" i="4" s="1"/>
  <c r="Z1749" i="4"/>
  <c r="AC1753" i="4"/>
  <c r="AD1753" i="4" s="1"/>
  <c r="AE1753" i="4" s="1"/>
  <c r="Z1753" i="4"/>
  <c r="AC1757" i="4"/>
  <c r="AD1757" i="4" s="1"/>
  <c r="AE1757" i="4" s="1"/>
  <c r="Z1757" i="4"/>
  <c r="AC1761" i="4"/>
  <c r="AD1761" i="4" s="1"/>
  <c r="AE1761" i="4" s="1"/>
  <c r="Z1761" i="4"/>
  <c r="AC1765" i="4"/>
  <c r="Z1765" i="4"/>
  <c r="AC1769" i="4"/>
  <c r="AD1769" i="4" s="1"/>
  <c r="AE1769" i="4" s="1"/>
  <c r="Z1769" i="4"/>
  <c r="AC1773" i="4"/>
  <c r="Z1773" i="4"/>
  <c r="AC1777" i="4"/>
  <c r="AD1777" i="4" s="1"/>
  <c r="AE1777" i="4" s="1"/>
  <c r="Z1777" i="4"/>
  <c r="AC1781" i="4"/>
  <c r="AD1781" i="4" s="1"/>
  <c r="AE1781" i="4" s="1"/>
  <c r="Z1781" i="4"/>
  <c r="AC1785" i="4"/>
  <c r="AD1785" i="4" s="1"/>
  <c r="AE1785" i="4" s="1"/>
  <c r="Z1785" i="4"/>
  <c r="AC1789" i="4"/>
  <c r="AD1789" i="4" s="1"/>
  <c r="AE1789" i="4" s="1"/>
  <c r="Z1789" i="4"/>
  <c r="AC1793" i="4"/>
  <c r="Z1793" i="4"/>
  <c r="AC1797" i="4"/>
  <c r="AD1797" i="4" s="1"/>
  <c r="AE1797" i="4" s="1"/>
  <c r="Z1797" i="4"/>
  <c r="AC1801" i="4"/>
  <c r="AD1801" i="4" s="1"/>
  <c r="AE1801" i="4" s="1"/>
  <c r="Z1801" i="4"/>
  <c r="AC1805" i="4"/>
  <c r="AD1805" i="4" s="1"/>
  <c r="AE1805" i="4" s="1"/>
  <c r="Z1805" i="4"/>
  <c r="AC1809" i="4"/>
  <c r="AD1809" i="4" s="1"/>
  <c r="AE1809" i="4" s="1"/>
  <c r="Z1809" i="4"/>
  <c r="AC1813" i="4"/>
  <c r="Z1813" i="4"/>
  <c r="AC1817" i="4"/>
  <c r="AD1817" i="4" s="1"/>
  <c r="AE1817" i="4" s="1"/>
  <c r="Z1817" i="4"/>
  <c r="AC1821" i="4"/>
  <c r="Z1821" i="4"/>
  <c r="AC1825" i="4"/>
  <c r="AD1825" i="4" s="1"/>
  <c r="AE1825" i="4" s="1"/>
  <c r="Z1825" i="4"/>
  <c r="AC1829" i="4"/>
  <c r="AD1829" i="4" s="1"/>
  <c r="AE1829" i="4" s="1"/>
  <c r="Z1829" i="4"/>
  <c r="AC1833" i="4"/>
  <c r="AD1833" i="4" s="1"/>
  <c r="AE1833" i="4" s="1"/>
  <c r="Z1833" i="4"/>
  <c r="AC1837" i="4"/>
  <c r="AD1837" i="4" s="1"/>
  <c r="AE1837" i="4" s="1"/>
  <c r="Z1837" i="4"/>
  <c r="AC1841" i="4"/>
  <c r="AD1841" i="4" s="1"/>
  <c r="AE1841" i="4" s="1"/>
  <c r="Z1841" i="4"/>
  <c r="Z1858" i="4"/>
  <c r="AC1858" i="4"/>
  <c r="AD1858" i="4" s="1"/>
  <c r="AE1858" i="4" s="1"/>
  <c r="X1883" i="4"/>
  <c r="AD1883" i="4" s="1"/>
  <c r="AE1883" i="4" s="1"/>
  <c r="AD1910" i="4"/>
  <c r="AE1910" i="4" s="1"/>
  <c r="Z1978" i="4"/>
  <c r="AC1978" i="4"/>
  <c r="Z2055" i="4"/>
  <c r="AC2055" i="4"/>
  <c r="AD2055" i="4" s="1"/>
  <c r="AE2055" i="4" s="1"/>
  <c r="AC2060" i="4"/>
  <c r="AD2060" i="4" s="1"/>
  <c r="AE2060" i="4" s="1"/>
  <c r="Z2060" i="4"/>
  <c r="Z2178" i="4"/>
  <c r="AC2178" i="4"/>
  <c r="AC2230" i="4"/>
  <c r="Z2230" i="4"/>
  <c r="AC2288" i="4"/>
  <c r="AD2288" i="4" s="1"/>
  <c r="AE2288" i="4" s="1"/>
  <c r="Z2288" i="4"/>
  <c r="AD2306" i="4"/>
  <c r="AE2306" i="4" s="1"/>
  <c r="X2313" i="4"/>
  <c r="Z2321" i="4"/>
  <c r="AC2321" i="4"/>
  <c r="AD2321" i="4" s="1"/>
  <c r="AE2321" i="4" s="1"/>
  <c r="AC2332" i="4"/>
  <c r="Z2332" i="4"/>
  <c r="AD2338" i="4"/>
  <c r="AE2338" i="4" s="1"/>
  <c r="X2349" i="4"/>
  <c r="AD2349" i="4" s="1"/>
  <c r="AE2349" i="4" s="1"/>
  <c r="Z2375" i="4"/>
  <c r="AC2375" i="4"/>
  <c r="AD2375" i="4" s="1"/>
  <c r="AE2375" i="4" s="1"/>
  <c r="X2409" i="4"/>
  <c r="X2430" i="4"/>
  <c r="AC2475" i="4"/>
  <c r="AD2475" i="4" s="1"/>
  <c r="AE2475" i="4" s="1"/>
  <c r="Z2475" i="4"/>
  <c r="Z2545" i="4"/>
  <c r="AC2545" i="4"/>
  <c r="AD2545" i="4" s="1"/>
  <c r="AE2545" i="4" s="1"/>
  <c r="Z2577" i="4"/>
  <c r="AC2577" i="4"/>
  <c r="AD2577" i="4" s="1"/>
  <c r="AE2577" i="4" s="1"/>
  <c r="Z2597" i="4"/>
  <c r="AC2597" i="4"/>
  <c r="AD2597" i="4" s="1"/>
  <c r="AE2597" i="4" s="1"/>
  <c r="AC2707" i="4"/>
  <c r="AD2707" i="4" s="1"/>
  <c r="AE2707" i="4" s="1"/>
  <c r="X2722" i="4"/>
  <c r="AD2722" i="4" s="1"/>
  <c r="AE2722" i="4" s="1"/>
  <c r="X2788" i="4"/>
  <c r="AC1560" i="4"/>
  <c r="AD1560" i="4" s="1"/>
  <c r="AE1560" i="4" s="1"/>
  <c r="AC1576" i="4"/>
  <c r="AD1576" i="4" s="1"/>
  <c r="AE1576" i="4" s="1"/>
  <c r="AC1592" i="4"/>
  <c r="AC1608" i="4"/>
  <c r="AD1608" i="4" s="1"/>
  <c r="AE1608" i="4" s="1"/>
  <c r="AC1624" i="4"/>
  <c r="AD1624" i="4" s="1"/>
  <c r="AE1624" i="4" s="1"/>
  <c r="AC1646" i="4"/>
  <c r="AD1646" i="4" s="1"/>
  <c r="AE1646" i="4" s="1"/>
  <c r="AC1656" i="4"/>
  <c r="AC1666" i="4"/>
  <c r="AC1674" i="4"/>
  <c r="AC1682" i="4"/>
  <c r="AD1682" i="4" s="1"/>
  <c r="AE1682" i="4" s="1"/>
  <c r="AC1690" i="4"/>
  <c r="AD1690" i="4" s="1"/>
  <c r="AE1690" i="4" s="1"/>
  <c r="AC1698" i="4"/>
  <c r="AC1712" i="4"/>
  <c r="Z1870" i="4"/>
  <c r="AC1870" i="4"/>
  <c r="AD1870" i="4" s="1"/>
  <c r="AE1870" i="4" s="1"/>
  <c r="AD1880" i="4"/>
  <c r="AE1880" i="4" s="1"/>
  <c r="AC1920" i="4"/>
  <c r="AD1920" i="4" s="1"/>
  <c r="AE1920" i="4" s="1"/>
  <c r="Z1920" i="4"/>
  <c r="Z2014" i="4"/>
  <c r="AC2014" i="4"/>
  <c r="AD2014" i="4" s="1"/>
  <c r="AE2014" i="4" s="1"/>
  <c r="Z2050" i="4"/>
  <c r="AC2050" i="4"/>
  <c r="AD2080" i="4"/>
  <c r="AE2080" i="4" s="1"/>
  <c r="AD2083" i="4"/>
  <c r="AE2083" i="4" s="1"/>
  <c r="AC2198" i="4"/>
  <c r="Z2198" i="4"/>
  <c r="AC2300" i="4"/>
  <c r="AD2300" i="4" s="1"/>
  <c r="AE2300" i="4" s="1"/>
  <c r="Z2300" i="4"/>
  <c r="Z2418" i="4"/>
  <c r="AC2418" i="4"/>
  <c r="AC2523" i="4"/>
  <c r="AD2523" i="4" s="1"/>
  <c r="AE2523" i="4" s="1"/>
  <c r="Z2523" i="4"/>
  <c r="Z2642" i="4"/>
  <c r="AC2642" i="4"/>
  <c r="Z2695" i="4"/>
  <c r="AC2695" i="4"/>
  <c r="Z2985" i="4"/>
  <c r="AC2985" i="4"/>
  <c r="Z3097" i="4"/>
  <c r="AC3097" i="4"/>
  <c r="Z461" i="5"/>
  <c r="AC461" i="5"/>
  <c r="AC255" i="5"/>
  <c r="Z255" i="5"/>
  <c r="AC1467" i="4"/>
  <c r="AD1467" i="4" s="1"/>
  <c r="AE1467" i="4" s="1"/>
  <c r="AC1470" i="4"/>
  <c r="AD1470" i="4" s="1"/>
  <c r="AE1470" i="4" s="1"/>
  <c r="AC1499" i="4"/>
  <c r="AC1502" i="4"/>
  <c r="AC1526" i="4"/>
  <c r="AD1526" i="4" s="1"/>
  <c r="AE1526" i="4" s="1"/>
  <c r="AC1531" i="4"/>
  <c r="AD1531" i="4" s="1"/>
  <c r="AE1531" i="4" s="1"/>
  <c r="AC1542" i="4"/>
  <c r="AC1547" i="4"/>
  <c r="AD1547" i="4" s="1"/>
  <c r="AE1547" i="4" s="1"/>
  <c r="AC1558" i="4"/>
  <c r="Z1560" i="4"/>
  <c r="AC1563" i="4"/>
  <c r="AD1563" i="4" s="1"/>
  <c r="AE1563" i="4" s="1"/>
  <c r="AC1574" i="4"/>
  <c r="Z1576" i="4"/>
  <c r="AC1579" i="4"/>
  <c r="AD1579" i="4" s="1"/>
  <c r="AE1579" i="4" s="1"/>
  <c r="AC1590" i="4"/>
  <c r="Z1592" i="4"/>
  <c r="AC1595" i="4"/>
  <c r="AC1606" i="4"/>
  <c r="AD1606" i="4" s="1"/>
  <c r="AE1606" i="4" s="1"/>
  <c r="Z1608" i="4"/>
  <c r="AC1611" i="4"/>
  <c r="AC1622" i="4"/>
  <c r="Z1624" i="4"/>
  <c r="AC1634" i="4"/>
  <c r="AC1637" i="4"/>
  <c r="AD1637" i="4" s="1"/>
  <c r="AE1637" i="4" s="1"/>
  <c r="X1642" i="4"/>
  <c r="AD1642" i="4" s="1"/>
  <c r="AE1642" i="4" s="1"/>
  <c r="AC1644" i="4"/>
  <c r="Z1646" i="4"/>
  <c r="AC1647" i="4"/>
  <c r="AD1647" i="4" s="1"/>
  <c r="AE1647" i="4" s="1"/>
  <c r="AC1667" i="4"/>
  <c r="AD1667" i="4" s="1"/>
  <c r="AE1667" i="4" s="1"/>
  <c r="AC1675" i="4"/>
  <c r="AD1675" i="4" s="1"/>
  <c r="AE1675" i="4" s="1"/>
  <c r="AC1683" i="4"/>
  <c r="AD1683" i="4" s="1"/>
  <c r="AE1683" i="4" s="1"/>
  <c r="AC1691" i="4"/>
  <c r="AC1699" i="4"/>
  <c r="AD1699" i="4" s="1"/>
  <c r="AE1699" i="4" s="1"/>
  <c r="AC1716" i="4"/>
  <c r="AD1716" i="4" s="1"/>
  <c r="AE1716" i="4" s="1"/>
  <c r="AC1720" i="4"/>
  <c r="AC1724" i="4"/>
  <c r="AD1724" i="4" s="1"/>
  <c r="AE1724" i="4" s="1"/>
  <c r="AC1728" i="4"/>
  <c r="AC1732" i="4"/>
  <c r="AD1732" i="4" s="1"/>
  <c r="AE1732" i="4" s="1"/>
  <c r="AC1736" i="4"/>
  <c r="AD1736" i="4" s="1"/>
  <c r="AE1736" i="4" s="1"/>
  <c r="AC1740" i="4"/>
  <c r="AD1740" i="4" s="1"/>
  <c r="AE1740" i="4" s="1"/>
  <c r="AC1744" i="4"/>
  <c r="AD1744" i="4" s="1"/>
  <c r="AE1744" i="4" s="1"/>
  <c r="AC1748" i="4"/>
  <c r="AC1860" i="4"/>
  <c r="Z1860" i="4"/>
  <c r="X1862" i="4"/>
  <c r="AD1862" i="4" s="1"/>
  <c r="AE1862" i="4" s="1"/>
  <c r="Z1880" i="4"/>
  <c r="Z1950" i="4"/>
  <c r="AC1950" i="4"/>
  <c r="AD1950" i="4" s="1"/>
  <c r="AE1950" i="4" s="1"/>
  <c r="AD1955" i="4"/>
  <c r="AE1955" i="4" s="1"/>
  <c r="X1957" i="4"/>
  <c r="AD1957" i="4" s="1"/>
  <c r="AE1957" i="4" s="1"/>
  <c r="X2079" i="4"/>
  <c r="Z2080" i="4"/>
  <c r="Z2085" i="4"/>
  <c r="AC2085" i="4"/>
  <c r="AD2085" i="4" s="1"/>
  <c r="AE2085" i="4" s="1"/>
  <c r="AC2182" i="4"/>
  <c r="AD2182" i="4" s="1"/>
  <c r="AE2182" i="4" s="1"/>
  <c r="Z2182" i="4"/>
  <c r="AC2187" i="4"/>
  <c r="Z2187" i="4"/>
  <c r="X2238" i="4"/>
  <c r="Z2310" i="4"/>
  <c r="AC2342" i="4"/>
  <c r="AD2342" i="4" s="1"/>
  <c r="AE2342" i="4" s="1"/>
  <c r="Z2342" i="4"/>
  <c r="Z2406" i="4"/>
  <c r="AC2438" i="4"/>
  <c r="Z2438" i="4"/>
  <c r="Z2544" i="4"/>
  <c r="AC2576" i="4"/>
  <c r="Z2576" i="4"/>
  <c r="X2584" i="4"/>
  <c r="X2665" i="4"/>
  <c r="AD2665" i="4" s="1"/>
  <c r="AE2665" i="4" s="1"/>
  <c r="X2686" i="4"/>
  <c r="AC2731" i="4"/>
  <c r="Z2731" i="4"/>
  <c r="Z2809" i="4"/>
  <c r="AC2809" i="4"/>
  <c r="AD2809" i="4" s="1"/>
  <c r="AE2809" i="4" s="1"/>
  <c r="Z2891" i="4"/>
  <c r="AC2891" i="4"/>
  <c r="X2980" i="4"/>
  <c r="Z3034" i="4"/>
  <c r="AC3034" i="4"/>
  <c r="AC1861" i="4"/>
  <c r="AC1893" i="4"/>
  <c r="AD1893" i="4" s="1"/>
  <c r="AE1893" i="4" s="1"/>
  <c r="X1899" i="4"/>
  <c r="AC1921" i="4"/>
  <c r="X1931" i="4"/>
  <c r="AD1977" i="4"/>
  <c r="AE1977" i="4" s="1"/>
  <c r="X2068" i="4"/>
  <c r="Z2069" i="4"/>
  <c r="AC2069" i="4"/>
  <c r="AD2069" i="4" s="1"/>
  <c r="AE2069" i="4" s="1"/>
  <c r="X2132" i="4"/>
  <c r="Z2133" i="4"/>
  <c r="AC2133" i="4"/>
  <c r="AD2133" i="4" s="1"/>
  <c r="AE2133" i="4" s="1"/>
  <c r="AD2154" i="4"/>
  <c r="AE2154" i="4" s="1"/>
  <c r="AC2219" i="4"/>
  <c r="AD2219" i="4" s="1"/>
  <c r="AE2219" i="4" s="1"/>
  <c r="Z2219" i="4"/>
  <c r="AD2227" i="4"/>
  <c r="AE2227" i="4" s="1"/>
  <c r="X2258" i="4"/>
  <c r="AC2262" i="4"/>
  <c r="Z2262" i="4"/>
  <c r="Z2277" i="4"/>
  <c r="AC2277" i="4"/>
  <c r="AD2277" i="4" s="1"/>
  <c r="AE2277" i="4" s="1"/>
  <c r="X2302" i="4"/>
  <c r="AD2346" i="4"/>
  <c r="AE2346" i="4" s="1"/>
  <c r="Z2353" i="4"/>
  <c r="AC2353" i="4"/>
  <c r="AD2353" i="4" s="1"/>
  <c r="AE2353" i="4" s="1"/>
  <c r="AC2364" i="4"/>
  <c r="Z2364" i="4"/>
  <c r="X2370" i="4"/>
  <c r="AD2370" i="4" s="1"/>
  <c r="AE2370" i="4" s="1"/>
  <c r="X2377" i="4"/>
  <c r="AD2377" i="4" s="1"/>
  <c r="AE2377" i="4" s="1"/>
  <c r="X2392" i="4"/>
  <c r="Z2405" i="4"/>
  <c r="AC2405" i="4"/>
  <c r="AD2405" i="4" s="1"/>
  <c r="AE2405" i="4" s="1"/>
  <c r="X2420" i="4"/>
  <c r="Z2421" i="4"/>
  <c r="AC2421" i="4"/>
  <c r="AD2421" i="4" s="1"/>
  <c r="AE2421" i="4" s="1"/>
  <c r="AC2430" i="4"/>
  <c r="X2445" i="4"/>
  <c r="AD2445" i="4" s="1"/>
  <c r="AE2445" i="4" s="1"/>
  <c r="X2473" i="4"/>
  <c r="X2494" i="4"/>
  <c r="X2514" i="4"/>
  <c r="AC2515" i="4"/>
  <c r="AD2515" i="4" s="1"/>
  <c r="AE2515" i="4" s="1"/>
  <c r="AC2518" i="4"/>
  <c r="Z2518" i="4"/>
  <c r="X2530" i="4"/>
  <c r="AD2530" i="4" s="1"/>
  <c r="AE2530" i="4" s="1"/>
  <c r="AC2539" i="4"/>
  <c r="AD2539" i="4" s="1"/>
  <c r="AE2539" i="4" s="1"/>
  <c r="Z2539" i="4"/>
  <c r="AC2556" i="4"/>
  <c r="AD2556" i="4" s="1"/>
  <c r="AE2556" i="4" s="1"/>
  <c r="Z2556" i="4"/>
  <c r="AD2557" i="4"/>
  <c r="AE2557" i="4" s="1"/>
  <c r="AC2592" i="4"/>
  <c r="AD2592" i="4" s="1"/>
  <c r="AE2592" i="4" s="1"/>
  <c r="Z2592" i="4"/>
  <c r="Z2609" i="4"/>
  <c r="AC2609" i="4"/>
  <c r="AD2609" i="4" s="1"/>
  <c r="AE2609" i="4" s="1"/>
  <c r="X2623" i="4"/>
  <c r="AD2623" i="4" s="1"/>
  <c r="AE2623" i="4" s="1"/>
  <c r="X2648" i="4"/>
  <c r="Z2661" i="4"/>
  <c r="AC2661" i="4"/>
  <c r="AD2666" i="4"/>
  <c r="AE2666" i="4" s="1"/>
  <c r="X2676" i="4"/>
  <c r="Z2677" i="4"/>
  <c r="AC2677" i="4"/>
  <c r="AD2677" i="4" s="1"/>
  <c r="AE2677" i="4" s="1"/>
  <c r="AC2686" i="4"/>
  <c r="X2701" i="4"/>
  <c r="AD2701" i="4" s="1"/>
  <c r="AE2701" i="4" s="1"/>
  <c r="AD2719" i="4"/>
  <c r="AE2719" i="4" s="1"/>
  <c r="X2729" i="4"/>
  <c r="X2750" i="4"/>
  <c r="AD2750" i="4" s="1"/>
  <c r="AE2750" i="4" s="1"/>
  <c r="X2756" i="4"/>
  <c r="Z2793" i="4"/>
  <c r="AC2793" i="4"/>
  <c r="AD2793" i="4" s="1"/>
  <c r="AE2793" i="4" s="1"/>
  <c r="X2815" i="4"/>
  <c r="AD2815" i="4" s="1"/>
  <c r="AE2815" i="4" s="1"/>
  <c r="AD2832" i="4"/>
  <c r="AE2832" i="4" s="1"/>
  <c r="X2884" i="4"/>
  <c r="Z2921" i="4"/>
  <c r="AC2921" i="4"/>
  <c r="AD2921" i="4" s="1"/>
  <c r="AE2921" i="4" s="1"/>
  <c r="X2948" i="4"/>
  <c r="AD2958" i="4"/>
  <c r="AE2958" i="4" s="1"/>
  <c r="AD2984" i="4"/>
  <c r="AE2984" i="4" s="1"/>
  <c r="Z3033" i="4"/>
  <c r="AC3033" i="4"/>
  <c r="Z3061" i="4"/>
  <c r="AC3061" i="4"/>
  <c r="AD3061" i="4" s="1"/>
  <c r="AE3061" i="4" s="1"/>
  <c r="Z3125" i="4"/>
  <c r="AC3125" i="4"/>
  <c r="Z3189" i="4"/>
  <c r="AC3189" i="4"/>
  <c r="AD3189" i="4" s="1"/>
  <c r="AE3189" i="4" s="1"/>
  <c r="Z257" i="5"/>
  <c r="AC257" i="5"/>
  <c r="Z486" i="5"/>
  <c r="AC486" i="5"/>
  <c r="AC292" i="5"/>
  <c r="Z292" i="5"/>
  <c r="Z500" i="5"/>
  <c r="AC500" i="5"/>
  <c r="Z1861" i="4"/>
  <c r="AC1873" i="4"/>
  <c r="X1887" i="4"/>
  <c r="AD1887" i="4" s="1"/>
  <c r="AE1887" i="4" s="1"/>
  <c r="Z1893" i="4"/>
  <c r="X1903" i="4"/>
  <c r="AD1903" i="4" s="1"/>
  <c r="AE1903" i="4" s="1"/>
  <c r="AC1925" i="4"/>
  <c r="AD1925" i="4" s="1"/>
  <c r="AE1925" i="4" s="1"/>
  <c r="X1935" i="4"/>
  <c r="AD1935" i="4" s="1"/>
  <c r="AE1935" i="4" s="1"/>
  <c r="AD1949" i="4"/>
  <c r="AE1949" i="4" s="1"/>
  <c r="X1967" i="4"/>
  <c r="X1999" i="4"/>
  <c r="AD1999" i="4" s="1"/>
  <c r="AE1999" i="4" s="1"/>
  <c r="AC2044" i="4"/>
  <c r="AD2044" i="4" s="1"/>
  <c r="AE2044" i="4" s="1"/>
  <c r="Z2044" i="4"/>
  <c r="Z2049" i="4"/>
  <c r="AC2049" i="4"/>
  <c r="AD2049" i="4" s="1"/>
  <c r="AE2049" i="4" s="1"/>
  <c r="Z2059" i="4"/>
  <c r="X2078" i="4"/>
  <c r="AD2078" i="4" s="1"/>
  <c r="AE2078" i="4" s="1"/>
  <c r="X2082" i="4"/>
  <c r="AC2108" i="4"/>
  <c r="AD2108" i="4" s="1"/>
  <c r="AE2108" i="4" s="1"/>
  <c r="Z2108" i="4"/>
  <c r="Z2113" i="4"/>
  <c r="AC2113" i="4"/>
  <c r="AD2113" i="4" s="1"/>
  <c r="AE2113" i="4" s="1"/>
  <c r="X2142" i="4"/>
  <c r="AD2142" i="4" s="1"/>
  <c r="AE2142" i="4" s="1"/>
  <c r="X2146" i="4"/>
  <c r="AC2172" i="4"/>
  <c r="AD2172" i="4" s="1"/>
  <c r="AE2172" i="4" s="1"/>
  <c r="Z2172" i="4"/>
  <c r="Z2177" i="4"/>
  <c r="AC2177" i="4"/>
  <c r="AD2177" i="4" s="1"/>
  <c r="AE2177" i="4" s="1"/>
  <c r="X2189" i="4"/>
  <c r="X2196" i="4"/>
  <c r="Z2197" i="4"/>
  <c r="AC2197" i="4"/>
  <c r="AD2197" i="4" s="1"/>
  <c r="AE2197" i="4" s="1"/>
  <c r="X2200" i="4"/>
  <c r="X2207" i="4"/>
  <c r="AD2207" i="4" s="1"/>
  <c r="AE2207" i="4" s="1"/>
  <c r="AC2208" i="4"/>
  <c r="Z2208" i="4"/>
  <c r="AC2251" i="4"/>
  <c r="AD2251" i="4" s="1"/>
  <c r="AE2251" i="4" s="1"/>
  <c r="Z2251" i="4"/>
  <c r="X2290" i="4"/>
  <c r="AC2294" i="4"/>
  <c r="Z2294" i="4"/>
  <c r="Z2309" i="4"/>
  <c r="AC2309" i="4"/>
  <c r="AD2309" i="4" s="1"/>
  <c r="AE2309" i="4" s="1"/>
  <c r="X2334" i="4"/>
  <c r="AD2334" i="4" s="1"/>
  <c r="AE2334" i="4" s="1"/>
  <c r="Z2385" i="4"/>
  <c r="AC2385" i="4"/>
  <c r="AD2385" i="4" s="1"/>
  <c r="AE2385" i="4" s="1"/>
  <c r="X2399" i="4"/>
  <c r="AD2399" i="4" s="1"/>
  <c r="AE2399" i="4" s="1"/>
  <c r="X2424" i="4"/>
  <c r="Z2437" i="4"/>
  <c r="AC2437" i="4"/>
  <c r="AD2437" i="4" s="1"/>
  <c r="AE2437" i="4" s="1"/>
  <c r="X2452" i="4"/>
  <c r="Z2453" i="4"/>
  <c r="AC2453" i="4"/>
  <c r="AC2462" i="4"/>
  <c r="AD2462" i="4" s="1"/>
  <c r="AE2462" i="4" s="1"/>
  <c r="X2477" i="4"/>
  <c r="X2505" i="4"/>
  <c r="X2526" i="4"/>
  <c r="X2546" i="4"/>
  <c r="AC2547" i="4"/>
  <c r="AD2547" i="4" s="1"/>
  <c r="AE2547" i="4" s="1"/>
  <c r="AC2550" i="4"/>
  <c r="AD2550" i="4" s="1"/>
  <c r="AE2550" i="4" s="1"/>
  <c r="Z2550" i="4"/>
  <c r="X2562" i="4"/>
  <c r="AC2571" i="4"/>
  <c r="AD2571" i="4" s="1"/>
  <c r="AE2571" i="4" s="1"/>
  <c r="Z2571" i="4"/>
  <c r="AC2588" i="4"/>
  <c r="AD2588" i="4" s="1"/>
  <c r="AE2588" i="4" s="1"/>
  <c r="Z2588" i="4"/>
  <c r="AC2624" i="4"/>
  <c r="AD2624" i="4" s="1"/>
  <c r="AE2624" i="4" s="1"/>
  <c r="Z2624" i="4"/>
  <c r="Z2641" i="4"/>
  <c r="AC2641" i="4"/>
  <c r="AD2641" i="4" s="1"/>
  <c r="AE2641" i="4" s="1"/>
  <c r="X2655" i="4"/>
  <c r="X2680" i="4"/>
  <c r="Z2693" i="4"/>
  <c r="AC2693" i="4"/>
  <c r="AD2693" i="4" s="1"/>
  <c r="AE2693" i="4" s="1"/>
  <c r="X2708" i="4"/>
  <c r="Z2709" i="4"/>
  <c r="AC2709" i="4"/>
  <c r="AC2718" i="4"/>
  <c r="X2733" i="4"/>
  <c r="Z2777" i="4"/>
  <c r="AC2777" i="4"/>
  <c r="AD2797" i="4"/>
  <c r="AE2797" i="4" s="1"/>
  <c r="X2799" i="4"/>
  <c r="AD2799" i="4" s="1"/>
  <c r="AE2799" i="4" s="1"/>
  <c r="X2868" i="4"/>
  <c r="AD2904" i="4"/>
  <c r="AE2904" i="4" s="1"/>
  <c r="Z2905" i="4"/>
  <c r="AC2905" i="4"/>
  <c r="X2927" i="4"/>
  <c r="Z2953" i="4"/>
  <c r="AC2953" i="4"/>
  <c r="AD2953" i="4" s="1"/>
  <c r="AE2953" i="4" s="1"/>
  <c r="X2959" i="4"/>
  <c r="X2996" i="4"/>
  <c r="X3040" i="4"/>
  <c r="Z3045" i="4"/>
  <c r="AC3045" i="4"/>
  <c r="AD3045" i="4" s="1"/>
  <c r="AE3045" i="4" s="1"/>
  <c r="X3070" i="4"/>
  <c r="AC3079" i="4"/>
  <c r="Z3079" i="4"/>
  <c r="X3104" i="4"/>
  <c r="Z3109" i="4"/>
  <c r="AC3109" i="4"/>
  <c r="AD3109" i="4" s="1"/>
  <c r="AE3109" i="4" s="1"/>
  <c r="X3134" i="4"/>
  <c r="AD3134" i="4" s="1"/>
  <c r="AE3134" i="4" s="1"/>
  <c r="AC3143" i="4"/>
  <c r="Z3143" i="4"/>
  <c r="X3168" i="4"/>
  <c r="Z3173" i="4"/>
  <c r="AC3173" i="4"/>
  <c r="X18" i="5"/>
  <c r="AC509" i="5"/>
  <c r="Z509" i="5"/>
  <c r="X24" i="5"/>
  <c r="Z30" i="5"/>
  <c r="AC30" i="5"/>
  <c r="Z528" i="5"/>
  <c r="AC528" i="5"/>
  <c r="Z532" i="5"/>
  <c r="AC532" i="5"/>
  <c r="Z420" i="5"/>
  <c r="AC420" i="5"/>
  <c r="Z537" i="5"/>
  <c r="AC537" i="5"/>
  <c r="Z541" i="5"/>
  <c r="AC541" i="5"/>
  <c r="Z545" i="5"/>
  <c r="AC545" i="5"/>
  <c r="Z321" i="5"/>
  <c r="AC321" i="5"/>
  <c r="Z548" i="5"/>
  <c r="AC548" i="5"/>
  <c r="Z552" i="5"/>
  <c r="AC552" i="5"/>
  <c r="Z556" i="5"/>
  <c r="AC556" i="5"/>
  <c r="Z560" i="5"/>
  <c r="AC560" i="5"/>
  <c r="Z422" i="5"/>
  <c r="AC422" i="5"/>
  <c r="Z564" i="5"/>
  <c r="AC564" i="5"/>
  <c r="Z40" i="5"/>
  <c r="AC40" i="5"/>
  <c r="Z424" i="5"/>
  <c r="AC424" i="5"/>
  <c r="Z569" i="5"/>
  <c r="AC569" i="5"/>
  <c r="Z573" i="5"/>
  <c r="AC573" i="5"/>
  <c r="Z577" i="5"/>
  <c r="AC577" i="5"/>
  <c r="Z425" i="5"/>
  <c r="AC425" i="5"/>
  <c r="Z582" i="5"/>
  <c r="AC582" i="5"/>
  <c r="AD582" i="5" s="1"/>
  <c r="AE582" i="5" s="1"/>
  <c r="Z585" i="5"/>
  <c r="AC585" i="5"/>
  <c r="Z325" i="5"/>
  <c r="AC325" i="5"/>
  <c r="Z328" i="5"/>
  <c r="AC328" i="5"/>
  <c r="Z46" i="5"/>
  <c r="AC46" i="5"/>
  <c r="Z47" i="5"/>
  <c r="AC47" i="5"/>
  <c r="Z50" i="5"/>
  <c r="AC50" i="5"/>
  <c r="Z588" i="5"/>
  <c r="AC588" i="5"/>
  <c r="Z54" i="5"/>
  <c r="AC54" i="5"/>
  <c r="Z430" i="5"/>
  <c r="AC430" i="5"/>
  <c r="Z57" i="5"/>
  <c r="AC57" i="5"/>
  <c r="Z431" i="5"/>
  <c r="AC431" i="5"/>
  <c r="Z596" i="5"/>
  <c r="AC596" i="5"/>
  <c r="Z63" i="5"/>
  <c r="AC63" i="5"/>
  <c r="Z432" i="5"/>
  <c r="AC432" i="5"/>
  <c r="Z69" i="5"/>
  <c r="AC69" i="5"/>
  <c r="Z73" i="5"/>
  <c r="AC73" i="5"/>
  <c r="Z76" i="5"/>
  <c r="AC76" i="5"/>
  <c r="Z603" i="5"/>
  <c r="AC603" i="5"/>
  <c r="Z78" i="5"/>
  <c r="AC78" i="5"/>
  <c r="Z82" i="5"/>
  <c r="AC82" i="5"/>
  <c r="Z606" i="5"/>
  <c r="AC606" i="5"/>
  <c r="Z610" i="5"/>
  <c r="AC610" i="5"/>
  <c r="Z614" i="5"/>
  <c r="AC614" i="5"/>
  <c r="Z617" i="5"/>
  <c r="AC617" i="5"/>
  <c r="Z85" i="5"/>
  <c r="AC85" i="5"/>
  <c r="Z89" i="5"/>
  <c r="AC89" i="5"/>
  <c r="Z93" i="5"/>
  <c r="AC93" i="5"/>
  <c r="Z97" i="5"/>
  <c r="AC97" i="5"/>
  <c r="Z621" i="5"/>
  <c r="AC621" i="5"/>
  <c r="Z102" i="5"/>
  <c r="AC102" i="5"/>
  <c r="Z625" i="5"/>
  <c r="AC625" i="5"/>
  <c r="Z104" i="5"/>
  <c r="AC104" i="5"/>
  <c r="Z109" i="5"/>
  <c r="AC109" i="5"/>
  <c r="Z628" i="5"/>
  <c r="AC628" i="5"/>
  <c r="Z632" i="5"/>
  <c r="AC632" i="5"/>
  <c r="Z636" i="5"/>
  <c r="AC636" i="5"/>
  <c r="Z640" i="5"/>
  <c r="AC640" i="5"/>
  <c r="AD640" i="5" s="1"/>
  <c r="AE640" i="5" s="1"/>
  <c r="Z335" i="5"/>
  <c r="AC335" i="5"/>
  <c r="Z114" i="5"/>
  <c r="AC114" i="5"/>
  <c r="Z118" i="5"/>
  <c r="AC118" i="5"/>
  <c r="Z646" i="5"/>
  <c r="AC646" i="5"/>
  <c r="Z339" i="5"/>
  <c r="AC339" i="5"/>
  <c r="Z343" i="5"/>
  <c r="AC343" i="5"/>
  <c r="Z120" i="5"/>
  <c r="AC120" i="5"/>
  <c r="Z124" i="5"/>
  <c r="AC124" i="5"/>
  <c r="Z346" i="5"/>
  <c r="AC346" i="5"/>
  <c r="Z350" i="5"/>
  <c r="AC350" i="5"/>
  <c r="Z129" i="5"/>
  <c r="AC129" i="5"/>
  <c r="Z649" i="5"/>
  <c r="AC649" i="5"/>
  <c r="Z441" i="5"/>
  <c r="AC441" i="5"/>
  <c r="Z652" i="5"/>
  <c r="AC652" i="5"/>
  <c r="Z656" i="5"/>
  <c r="AC656" i="5"/>
  <c r="Z356" i="5"/>
  <c r="AC356" i="5"/>
  <c r="Z135" i="5"/>
  <c r="AC135" i="5"/>
  <c r="Z659" i="5"/>
  <c r="AC659" i="5"/>
  <c r="Z359" i="5"/>
  <c r="AC359" i="5"/>
  <c r="Z360" i="5"/>
  <c r="AC360" i="5"/>
  <c r="Z364" i="5"/>
  <c r="AC364" i="5"/>
  <c r="Z664" i="5"/>
  <c r="AC664" i="5"/>
  <c r="Z365" i="5"/>
  <c r="AC365" i="5"/>
  <c r="Z140" i="5"/>
  <c r="AC140" i="5"/>
  <c r="Z143" i="5"/>
  <c r="AC143" i="5"/>
  <c r="Z668" i="5"/>
  <c r="AC668" i="5"/>
  <c r="AC699" i="5"/>
  <c r="Z699" i="5"/>
  <c r="AC383" i="5"/>
  <c r="Z383" i="5"/>
  <c r="Z715" i="5"/>
  <c r="AC715" i="5"/>
  <c r="AC777" i="5"/>
  <c r="Z777" i="5"/>
  <c r="AD1929" i="4"/>
  <c r="AE1929" i="4" s="1"/>
  <c r="AD2005" i="4"/>
  <c r="AE2005" i="4" s="1"/>
  <c r="AD2013" i="4"/>
  <c r="AE2013" i="4" s="1"/>
  <c r="AD2037" i="4"/>
  <c r="AE2037" i="4" s="1"/>
  <c r="Z2053" i="4"/>
  <c r="AC2053" i="4"/>
  <c r="AD2053" i="4" s="1"/>
  <c r="AE2053" i="4" s="1"/>
  <c r="Z2117" i="4"/>
  <c r="AC2117" i="4"/>
  <c r="AD2117" i="4" s="1"/>
  <c r="AE2117" i="4" s="1"/>
  <c r="AD2143" i="4"/>
  <c r="AE2143" i="4" s="1"/>
  <c r="Z2181" i="4"/>
  <c r="AC2181" i="4"/>
  <c r="AD2181" i="4" s="1"/>
  <c r="AE2181" i="4" s="1"/>
  <c r="AD2194" i="4"/>
  <c r="AE2194" i="4" s="1"/>
  <c r="Z2229" i="4"/>
  <c r="AC2229" i="4"/>
  <c r="AC2240" i="4"/>
  <c r="AD2240" i="4" s="1"/>
  <c r="AE2240" i="4" s="1"/>
  <c r="Z2240" i="4"/>
  <c r="AD2270" i="4"/>
  <c r="AE2270" i="4" s="1"/>
  <c r="AC2283" i="4"/>
  <c r="Z2283" i="4"/>
  <c r="AD2291" i="4"/>
  <c r="AE2291" i="4" s="1"/>
  <c r="AC2326" i="4"/>
  <c r="AD2326" i="4" s="1"/>
  <c r="AE2326" i="4" s="1"/>
  <c r="Z2326" i="4"/>
  <c r="Z2341" i="4"/>
  <c r="AC2341" i="4"/>
  <c r="AD2382" i="4"/>
  <c r="AE2382" i="4" s="1"/>
  <c r="AC2400" i="4"/>
  <c r="Z2400" i="4"/>
  <c r="Z2417" i="4"/>
  <c r="AC2417" i="4"/>
  <c r="AD2450" i="4"/>
  <c r="AE2450" i="4" s="1"/>
  <c r="Z2469" i="4"/>
  <c r="AC2469" i="4"/>
  <c r="Z2485" i="4"/>
  <c r="AC2485" i="4"/>
  <c r="AD2490" i="4"/>
  <c r="AE2490" i="4" s="1"/>
  <c r="AC2582" i="4"/>
  <c r="AD2582" i="4" s="1"/>
  <c r="AE2582" i="4" s="1"/>
  <c r="Z2582" i="4"/>
  <c r="AC2603" i="4"/>
  <c r="AD2603" i="4" s="1"/>
  <c r="AE2603" i="4" s="1"/>
  <c r="Z2603" i="4"/>
  <c r="AC2620" i="4"/>
  <c r="Z2620" i="4"/>
  <c r="AC2656" i="4"/>
  <c r="Z2656" i="4"/>
  <c r="Z2673" i="4"/>
  <c r="AC2673" i="4"/>
  <c r="AD2673" i="4" s="1"/>
  <c r="AE2673" i="4" s="1"/>
  <c r="Z2725" i="4"/>
  <c r="AC2725" i="4"/>
  <c r="AD2725" i="4" s="1"/>
  <c r="AE2725" i="4" s="1"/>
  <c r="Z2741" i="4"/>
  <c r="AC2741" i="4"/>
  <c r="AD2741" i="4" s="1"/>
  <c r="AE2741" i="4" s="1"/>
  <c r="Z2761" i="4"/>
  <c r="AC2761" i="4"/>
  <c r="AD2761" i="4" s="1"/>
  <c r="AE2761" i="4" s="1"/>
  <c r="Z2889" i="4"/>
  <c r="AC2889" i="4"/>
  <c r="AD2957" i="4"/>
  <c r="AE2957" i="4" s="1"/>
  <c r="AD2960" i="4"/>
  <c r="AE2960" i="4" s="1"/>
  <c r="AD2971" i="4"/>
  <c r="AE2971" i="4" s="1"/>
  <c r="Z3001" i="4"/>
  <c r="AC3001" i="4"/>
  <c r="AD3029" i="4"/>
  <c r="AE3029" i="4" s="1"/>
  <c r="AD3131" i="4"/>
  <c r="AE3131" i="4" s="1"/>
  <c r="Z452" i="5"/>
  <c r="AC452" i="5"/>
  <c r="Z474" i="5"/>
  <c r="AC474" i="5"/>
  <c r="Z182" i="5"/>
  <c r="AC182" i="5"/>
  <c r="AD182" i="5" s="1"/>
  <c r="AE182" i="5" s="1"/>
  <c r="Z210" i="5"/>
  <c r="AC210" i="5"/>
  <c r="Z242" i="5"/>
  <c r="AC242" i="5"/>
  <c r="Z676" i="5"/>
  <c r="AC676" i="5"/>
  <c r="AC726" i="5"/>
  <c r="Z726" i="5"/>
  <c r="Z743" i="5"/>
  <c r="AC743" i="5"/>
  <c r="Z1843" i="4"/>
  <c r="Z1853" i="4"/>
  <c r="Z1864" i="4"/>
  <c r="Z1875" i="4"/>
  <c r="Z1885" i="4"/>
  <c r="Z1900" i="4"/>
  <c r="AD1901" i="4"/>
  <c r="AE1901" i="4" s="1"/>
  <c r="Z1932" i="4"/>
  <c r="Z1964" i="4"/>
  <c r="Z1996" i="4"/>
  <c r="Z2048" i="4"/>
  <c r="AC2092" i="4"/>
  <c r="Z2092" i="4"/>
  <c r="Z2097" i="4"/>
  <c r="AC2097" i="4"/>
  <c r="AD2097" i="4" s="1"/>
  <c r="AE2097" i="4" s="1"/>
  <c r="Z2107" i="4"/>
  <c r="Z2112" i="4"/>
  <c r="AC2156" i="4"/>
  <c r="Z2156" i="4"/>
  <c r="Z2161" i="4"/>
  <c r="AC2161" i="4"/>
  <c r="AD2161" i="4" s="1"/>
  <c r="AE2161" i="4" s="1"/>
  <c r="Z2171" i="4"/>
  <c r="Z2176" i="4"/>
  <c r="Z2193" i="4"/>
  <c r="AC2193" i="4"/>
  <c r="AD2193" i="4" s="1"/>
  <c r="AE2193" i="4" s="1"/>
  <c r="AC2204" i="4"/>
  <c r="Z2204" i="4"/>
  <c r="Z2261" i="4"/>
  <c r="AC2261" i="4"/>
  <c r="AC2272" i="4"/>
  <c r="AD2272" i="4" s="1"/>
  <c r="AE2272" i="4" s="1"/>
  <c r="Z2272" i="4"/>
  <c r="AD2298" i="4"/>
  <c r="AE2298" i="4" s="1"/>
  <c r="AC2315" i="4"/>
  <c r="AD2315" i="4" s="1"/>
  <c r="AE2315" i="4" s="1"/>
  <c r="Z2315" i="4"/>
  <c r="AC2358" i="4"/>
  <c r="Z2358" i="4"/>
  <c r="Z2373" i="4"/>
  <c r="AC2373" i="4"/>
  <c r="AD2373" i="4" s="1"/>
  <c r="AE2373" i="4" s="1"/>
  <c r="Z2384" i="4"/>
  <c r="AC2396" i="4"/>
  <c r="Z2396" i="4"/>
  <c r="AD2397" i="4"/>
  <c r="AE2397" i="4" s="1"/>
  <c r="Z2416" i="4"/>
  <c r="AC2432" i="4"/>
  <c r="Z2432" i="4"/>
  <c r="Z2449" i="4"/>
  <c r="AC2449" i="4"/>
  <c r="AD2449" i="4" s="1"/>
  <c r="AE2449" i="4" s="1"/>
  <c r="Z2501" i="4"/>
  <c r="AC2501" i="4"/>
  <c r="AD2506" i="4"/>
  <c r="AE2506" i="4" s="1"/>
  <c r="Z2517" i="4"/>
  <c r="AC2517" i="4"/>
  <c r="AD2517" i="4" s="1"/>
  <c r="AE2517" i="4" s="1"/>
  <c r="Z2534" i="4"/>
  <c r="AC2614" i="4"/>
  <c r="AD2614" i="4" s="1"/>
  <c r="AE2614" i="4" s="1"/>
  <c r="Z2614" i="4"/>
  <c r="Z2619" i="4"/>
  <c r="AC2635" i="4"/>
  <c r="AD2635" i="4" s="1"/>
  <c r="AE2635" i="4" s="1"/>
  <c r="Z2635" i="4"/>
  <c r="AC2652" i="4"/>
  <c r="Z2652" i="4"/>
  <c r="Z2672" i="4"/>
  <c r="AC2688" i="4"/>
  <c r="AD2688" i="4" s="1"/>
  <c r="AE2688" i="4" s="1"/>
  <c r="Z2688" i="4"/>
  <c r="AD2704" i="4"/>
  <c r="AE2704" i="4" s="1"/>
  <c r="Z2705" i="4"/>
  <c r="AC2705" i="4"/>
  <c r="AD2705" i="4" s="1"/>
  <c r="AE2705" i="4" s="1"/>
  <c r="AC2738" i="4"/>
  <c r="AD2738" i="4" s="1"/>
  <c r="AE2738" i="4" s="1"/>
  <c r="AC2843" i="4"/>
  <c r="AD2843" i="4" s="1"/>
  <c r="AE2843" i="4" s="1"/>
  <c r="AD2847" i="4"/>
  <c r="AE2847" i="4" s="1"/>
  <c r="Z2873" i="4"/>
  <c r="AC2873" i="4"/>
  <c r="AD2873" i="4" s="1"/>
  <c r="AE2873" i="4" s="1"/>
  <c r="AC2874" i="4"/>
  <c r="AD2912" i="4"/>
  <c r="AE2912" i="4" s="1"/>
  <c r="AC3019" i="4"/>
  <c r="AD3037" i="4"/>
  <c r="AE3037" i="4" s="1"/>
  <c r="AD3041" i="4"/>
  <c r="AE3041" i="4" s="1"/>
  <c r="AD3057" i="4"/>
  <c r="AE3057" i="4" s="1"/>
  <c r="Z3065" i="4"/>
  <c r="AC3065" i="4"/>
  <c r="AD3075" i="4"/>
  <c r="AE3075" i="4" s="1"/>
  <c r="AD3121" i="4"/>
  <c r="AE3121" i="4" s="1"/>
  <c r="Z3129" i="4"/>
  <c r="AC3129" i="4"/>
  <c r="AD3129" i="4" s="1"/>
  <c r="AE3129" i="4" s="1"/>
  <c r="AD3169" i="4"/>
  <c r="AE3169" i="4" s="1"/>
  <c r="Z3193" i="4"/>
  <c r="AC3193" i="4"/>
  <c r="AD3193" i="4" s="1"/>
  <c r="AE3193" i="4" s="1"/>
  <c r="Z737" i="5"/>
  <c r="AC737" i="5"/>
  <c r="AC397" i="5"/>
  <c r="Z397" i="5"/>
  <c r="AC761" i="5"/>
  <c r="Z761" i="5"/>
  <c r="AC1845" i="4"/>
  <c r="AD1845" i="4" s="1"/>
  <c r="AE1845" i="4" s="1"/>
  <c r="Z1865" i="4"/>
  <c r="AC1874" i="4"/>
  <c r="AC1877" i="4"/>
  <c r="AC1898" i="4"/>
  <c r="AD1898" i="4" s="1"/>
  <c r="AE1898" i="4" s="1"/>
  <c r="AC1905" i="4"/>
  <c r="AD1905" i="4" s="1"/>
  <c r="AE1905" i="4" s="1"/>
  <c r="X1915" i="4"/>
  <c r="AD1915" i="4" s="1"/>
  <c r="AE1915" i="4" s="1"/>
  <c r="AC1930" i="4"/>
  <c r="AC1937" i="4"/>
  <c r="AD1937" i="4" s="1"/>
  <c r="AE1937" i="4" s="1"/>
  <c r="X1947" i="4"/>
  <c r="AD1961" i="4"/>
  <c r="AE1961" i="4" s="1"/>
  <c r="AC1962" i="4"/>
  <c r="X1979" i="4"/>
  <c r="AC1994" i="4"/>
  <c r="AD1994" i="4" s="1"/>
  <c r="AE1994" i="4" s="1"/>
  <c r="AD2011" i="4"/>
  <c r="AE2011" i="4" s="1"/>
  <c r="AD2019" i="4"/>
  <c r="AE2019" i="4" s="1"/>
  <c r="AD2027" i="4"/>
  <c r="AE2027" i="4" s="1"/>
  <c r="AD2058" i="4"/>
  <c r="AE2058" i="4" s="1"/>
  <c r="Z2086" i="4"/>
  <c r="X2095" i="4"/>
  <c r="AD2095" i="4" s="1"/>
  <c r="AE2095" i="4" s="1"/>
  <c r="AD2096" i="4"/>
  <c r="AE2096" i="4" s="1"/>
  <c r="X2100" i="4"/>
  <c r="Z2101" i="4"/>
  <c r="AC2101" i="4"/>
  <c r="AD2101" i="4" s="1"/>
  <c r="AE2101" i="4" s="1"/>
  <c r="X2105" i="4"/>
  <c r="AD2105" i="4" s="1"/>
  <c r="AE2105" i="4" s="1"/>
  <c r="Z2150" i="4"/>
  <c r="X2159" i="4"/>
  <c r="AD2159" i="4" s="1"/>
  <c r="AE2159" i="4" s="1"/>
  <c r="X2164" i="4"/>
  <c r="Z2165" i="4"/>
  <c r="AC2165" i="4"/>
  <c r="X2169" i="4"/>
  <c r="Z2214" i="4"/>
  <c r="AC2215" i="4"/>
  <c r="AD2215" i="4" s="1"/>
  <c r="AE2215" i="4" s="1"/>
  <c r="AD2218" i="4"/>
  <c r="AE2218" i="4" s="1"/>
  <c r="Z2225" i="4"/>
  <c r="AC2225" i="4"/>
  <c r="AD2225" i="4" s="1"/>
  <c r="AE2225" i="4" s="1"/>
  <c r="AC2236" i="4"/>
  <c r="AD2236" i="4" s="1"/>
  <c r="AE2236" i="4" s="1"/>
  <c r="Z2236" i="4"/>
  <c r="AC2258" i="4"/>
  <c r="X2285" i="4"/>
  <c r="AD2285" i="4" s="1"/>
  <c r="AE2285" i="4" s="1"/>
  <c r="X2292" i="4"/>
  <c r="Z2293" i="4"/>
  <c r="AC2293" i="4"/>
  <c r="AD2293" i="4" s="1"/>
  <c r="AE2293" i="4" s="1"/>
  <c r="X2296" i="4"/>
  <c r="X2303" i="4"/>
  <c r="AD2303" i="4" s="1"/>
  <c r="AE2303" i="4" s="1"/>
  <c r="AC2304" i="4"/>
  <c r="Z2304" i="4"/>
  <c r="AC2347" i="4"/>
  <c r="AD2347" i="4" s="1"/>
  <c r="AE2347" i="4" s="1"/>
  <c r="Z2347" i="4"/>
  <c r="AD2355" i="4"/>
  <c r="AE2355" i="4" s="1"/>
  <c r="X2386" i="4"/>
  <c r="AC2390" i="4"/>
  <c r="Z2390" i="4"/>
  <c r="Z2395" i="4"/>
  <c r="AC2411" i="4"/>
  <c r="Z2411" i="4"/>
  <c r="AC2428" i="4"/>
  <c r="AD2428" i="4" s="1"/>
  <c r="AE2428" i="4" s="1"/>
  <c r="Z2428" i="4"/>
  <c r="Z2448" i="4"/>
  <c r="AC2464" i="4"/>
  <c r="Z2464" i="4"/>
  <c r="AD2480" i="4"/>
  <c r="AE2480" i="4" s="1"/>
  <c r="Z2481" i="4"/>
  <c r="AC2481" i="4"/>
  <c r="AD2481" i="4" s="1"/>
  <c r="AE2481" i="4" s="1"/>
  <c r="AC2514" i="4"/>
  <c r="AD2514" i="4" s="1"/>
  <c r="AE2514" i="4" s="1"/>
  <c r="X2520" i="4"/>
  <c r="Z2533" i="4"/>
  <c r="AC2533" i="4"/>
  <c r="AD2533" i="4" s="1"/>
  <c r="AE2533" i="4" s="1"/>
  <c r="Z2549" i="4"/>
  <c r="AC2549" i="4"/>
  <c r="AD2549" i="4" s="1"/>
  <c r="AE2549" i="4" s="1"/>
  <c r="AD2554" i="4"/>
  <c r="AE2554" i="4" s="1"/>
  <c r="AC2558" i="4"/>
  <c r="AD2558" i="4" s="1"/>
  <c r="AE2558" i="4" s="1"/>
  <c r="Z2566" i="4"/>
  <c r="AC2567" i="4"/>
  <c r="AD2567" i="4" s="1"/>
  <c r="AE2567" i="4" s="1"/>
  <c r="X2573" i="4"/>
  <c r="AD2573" i="4" s="1"/>
  <c r="AE2573" i="4" s="1"/>
  <c r="AD2591" i="4"/>
  <c r="AE2591" i="4" s="1"/>
  <c r="X2601" i="4"/>
  <c r="AD2601" i="4" s="1"/>
  <c r="AE2601" i="4" s="1"/>
  <c r="X2622" i="4"/>
  <c r="X2642" i="4"/>
  <c r="AC2643" i="4"/>
  <c r="AD2643" i="4" s="1"/>
  <c r="AE2643" i="4" s="1"/>
  <c r="AC2646" i="4"/>
  <c r="AD2646" i="4" s="1"/>
  <c r="AE2646" i="4" s="1"/>
  <c r="Z2646" i="4"/>
  <c r="Z2651" i="4"/>
  <c r="AC2667" i="4"/>
  <c r="Z2667" i="4"/>
  <c r="AC2684" i="4"/>
  <c r="AD2684" i="4" s="1"/>
  <c r="AE2684" i="4" s="1"/>
  <c r="Z2684" i="4"/>
  <c r="Z2704" i="4"/>
  <c r="AC2720" i="4"/>
  <c r="Z2720" i="4"/>
  <c r="Z2737" i="4"/>
  <c r="AC2737" i="4"/>
  <c r="AD2737" i="4" s="1"/>
  <c r="AE2737" i="4" s="1"/>
  <c r="X2751" i="4"/>
  <c r="AD2751" i="4" s="1"/>
  <c r="AE2751" i="4" s="1"/>
  <c r="AD2768" i="4"/>
  <c r="AE2768" i="4" s="1"/>
  <c r="AC2827" i="4"/>
  <c r="AD2827" i="4" s="1"/>
  <c r="AE2827" i="4" s="1"/>
  <c r="Z2857" i="4"/>
  <c r="AC2857" i="4"/>
  <c r="AC2858" i="4"/>
  <c r="X2879" i="4"/>
  <c r="AD2896" i="4"/>
  <c r="AE2896" i="4" s="1"/>
  <c r="AC2939" i="4"/>
  <c r="AD2939" i="4" s="1"/>
  <c r="AE2939" i="4" s="1"/>
  <c r="Z2969" i="4"/>
  <c r="AC2969" i="4"/>
  <c r="AC2970" i="4"/>
  <c r="X2975" i="4"/>
  <c r="AD2975" i="4" s="1"/>
  <c r="AE2975" i="4" s="1"/>
  <c r="X3012" i="4"/>
  <c r="AD3064" i="4"/>
  <c r="AE3064" i="4" s="1"/>
  <c r="Z3093" i="4"/>
  <c r="AC3093" i="4"/>
  <c r="AD3093" i="4" s="1"/>
  <c r="AE3093" i="4" s="1"/>
  <c r="Z3157" i="4"/>
  <c r="AC3157" i="4"/>
  <c r="AD3157" i="4" s="1"/>
  <c r="AE3157" i="4" s="1"/>
  <c r="Z523" i="5"/>
  <c r="AC523" i="5"/>
  <c r="Z692" i="5"/>
  <c r="AC692" i="5"/>
  <c r="AC393" i="5"/>
  <c r="Z393" i="5"/>
  <c r="Z490" i="5"/>
  <c r="AC490" i="5"/>
  <c r="Z804" i="5"/>
  <c r="AC804" i="5"/>
  <c r="Z1845" i="4"/>
  <c r="AC1854" i="4"/>
  <c r="AD1854" i="4" s="1"/>
  <c r="AE1854" i="4" s="1"/>
  <c r="AC1857" i="4"/>
  <c r="Z1877" i="4"/>
  <c r="AC1886" i="4"/>
  <c r="AC1889" i="4"/>
  <c r="AD1889" i="4" s="1"/>
  <c r="AE1889" i="4" s="1"/>
  <c r="AD1899" i="4"/>
  <c r="AE1899" i="4" s="1"/>
  <c r="AC1902" i="4"/>
  <c r="AC1909" i="4"/>
  <c r="X1919" i="4"/>
  <c r="AD1919" i="4" s="1"/>
  <c r="AE1919" i="4" s="1"/>
  <c r="AC1934" i="4"/>
  <c r="AC1941" i="4"/>
  <c r="X1951" i="4"/>
  <c r="AD1965" i="4"/>
  <c r="AE1965" i="4" s="1"/>
  <c r="AC1966" i="4"/>
  <c r="AD1966" i="4" s="1"/>
  <c r="AE1966" i="4" s="1"/>
  <c r="X1983" i="4"/>
  <c r="AD1983" i="4" s="1"/>
  <c r="AE1983" i="4" s="1"/>
  <c r="AC1998" i="4"/>
  <c r="AD1998" i="4" s="1"/>
  <c r="AE1998" i="4" s="1"/>
  <c r="AC2002" i="4"/>
  <c r="AC2010" i="4"/>
  <c r="AC2018" i="4"/>
  <c r="AD2018" i="4" s="1"/>
  <c r="AE2018" i="4" s="1"/>
  <c r="AC2026" i="4"/>
  <c r="AD2026" i="4" s="1"/>
  <c r="AE2026" i="4" s="1"/>
  <c r="AC2034" i="4"/>
  <c r="AD2034" i="4" s="1"/>
  <c r="AE2034" i="4" s="1"/>
  <c r="AC2042" i="4"/>
  <c r="AD2042" i="4" s="1"/>
  <c r="AE2042" i="4" s="1"/>
  <c r="X2046" i="4"/>
  <c r="AD2046" i="4" s="1"/>
  <c r="AE2046" i="4" s="1"/>
  <c r="X2050" i="4"/>
  <c r="AC2076" i="4"/>
  <c r="Z2076" i="4"/>
  <c r="Z2081" i="4"/>
  <c r="AC2081" i="4"/>
  <c r="AC2082" i="4"/>
  <c r="AC2087" i="4"/>
  <c r="X2110" i="4"/>
  <c r="X2114" i="4"/>
  <c r="AC2140" i="4"/>
  <c r="Z2140" i="4"/>
  <c r="Z2145" i="4"/>
  <c r="AC2145" i="4"/>
  <c r="AD2145" i="4" s="1"/>
  <c r="AE2145" i="4" s="1"/>
  <c r="AC2146" i="4"/>
  <c r="AC2151" i="4"/>
  <c r="AD2151" i="4" s="1"/>
  <c r="AE2151" i="4" s="1"/>
  <c r="X2174" i="4"/>
  <c r="X2178" i="4"/>
  <c r="AD2185" i="4"/>
  <c r="AE2185" i="4" s="1"/>
  <c r="Z2192" i="4"/>
  <c r="Z2203" i="4"/>
  <c r="X2206" i="4"/>
  <c r="AD2206" i="4" s="1"/>
  <c r="AE2206" i="4" s="1"/>
  <c r="Z2246" i="4"/>
  <c r="AC2247" i="4"/>
  <c r="AD2247" i="4" s="1"/>
  <c r="AE2247" i="4" s="1"/>
  <c r="AD2250" i="4"/>
  <c r="AE2250" i="4" s="1"/>
  <c r="Z2257" i="4"/>
  <c r="AC2257" i="4"/>
  <c r="AC2268" i="4"/>
  <c r="Z2268" i="4"/>
  <c r="X2274" i="4"/>
  <c r="AD2274" i="4" s="1"/>
  <c r="AE2274" i="4" s="1"/>
  <c r="X2281" i="4"/>
  <c r="AD2281" i="4" s="1"/>
  <c r="AE2281" i="4" s="1"/>
  <c r="AC2290" i="4"/>
  <c r="X2317" i="4"/>
  <c r="X2324" i="4"/>
  <c r="Z2325" i="4"/>
  <c r="AC2325" i="4"/>
  <c r="AD2325" i="4" s="1"/>
  <c r="AE2325" i="4" s="1"/>
  <c r="X2328" i="4"/>
  <c r="X2335" i="4"/>
  <c r="AD2335" i="4" s="1"/>
  <c r="AE2335" i="4" s="1"/>
  <c r="AC2336" i="4"/>
  <c r="AD2336" i="4" s="1"/>
  <c r="AE2336" i="4" s="1"/>
  <c r="Z2336" i="4"/>
  <c r="AD2362" i="4"/>
  <c r="AE2362" i="4" s="1"/>
  <c r="AC2379" i="4"/>
  <c r="AD2379" i="4" s="1"/>
  <c r="AE2379" i="4" s="1"/>
  <c r="Z2379" i="4"/>
  <c r="X2398" i="4"/>
  <c r="AD2398" i="4" s="1"/>
  <c r="AE2398" i="4" s="1"/>
  <c r="X2418" i="4"/>
  <c r="AC2419" i="4"/>
  <c r="AD2419" i="4" s="1"/>
  <c r="AE2419" i="4" s="1"/>
  <c r="AC2422" i="4"/>
  <c r="Z2422" i="4"/>
  <c r="X2434" i="4"/>
  <c r="AC2443" i="4"/>
  <c r="Z2443" i="4"/>
  <c r="AC2460" i="4"/>
  <c r="AD2460" i="4" s="1"/>
  <c r="AE2460" i="4" s="1"/>
  <c r="Z2460" i="4"/>
  <c r="AD2461" i="4"/>
  <c r="AE2461" i="4" s="1"/>
  <c r="Z2480" i="4"/>
  <c r="AC2496" i="4"/>
  <c r="AD2496" i="4" s="1"/>
  <c r="AE2496" i="4" s="1"/>
  <c r="Z2496" i="4"/>
  <c r="Z2513" i="4"/>
  <c r="AC2513" i="4"/>
  <c r="AD2513" i="4" s="1"/>
  <c r="AE2513" i="4" s="1"/>
  <c r="X2527" i="4"/>
  <c r="AD2527" i="4" s="1"/>
  <c r="AE2527" i="4" s="1"/>
  <c r="AC2546" i="4"/>
  <c r="X2552" i="4"/>
  <c r="Z2565" i="4"/>
  <c r="AC2565" i="4"/>
  <c r="AD2565" i="4" s="1"/>
  <c r="AE2565" i="4" s="1"/>
  <c r="X2580" i="4"/>
  <c r="Z2581" i="4"/>
  <c r="AC2581" i="4"/>
  <c r="AD2581" i="4" s="1"/>
  <c r="AE2581" i="4" s="1"/>
  <c r="AC2590" i="4"/>
  <c r="Z2598" i="4"/>
  <c r="AC2599" i="4"/>
  <c r="X2605" i="4"/>
  <c r="X2633" i="4"/>
  <c r="AD2633" i="4" s="1"/>
  <c r="AE2633" i="4" s="1"/>
  <c r="X2654" i="4"/>
  <c r="X2674" i="4"/>
  <c r="AC2675" i="4"/>
  <c r="AD2675" i="4" s="1"/>
  <c r="AE2675" i="4" s="1"/>
  <c r="AC2678" i="4"/>
  <c r="AD2678" i="4" s="1"/>
  <c r="AE2678" i="4" s="1"/>
  <c r="Z2678" i="4"/>
  <c r="X2690" i="4"/>
  <c r="AD2690" i="4" s="1"/>
  <c r="AE2690" i="4" s="1"/>
  <c r="AC2699" i="4"/>
  <c r="AD2699" i="4" s="1"/>
  <c r="AE2699" i="4" s="1"/>
  <c r="Z2699" i="4"/>
  <c r="AC2716" i="4"/>
  <c r="AD2716" i="4" s="1"/>
  <c r="AE2716" i="4" s="1"/>
  <c r="Z2716" i="4"/>
  <c r="Z2736" i="4"/>
  <c r="AD2791" i="4"/>
  <c r="AE2791" i="4" s="1"/>
  <c r="X2804" i="4"/>
  <c r="AC2811" i="4"/>
  <c r="AD2811" i="4" s="1"/>
  <c r="AE2811" i="4" s="1"/>
  <c r="Z2841" i="4"/>
  <c r="AC2841" i="4"/>
  <c r="AC2842" i="4"/>
  <c r="X2863" i="4"/>
  <c r="AD2863" i="4" s="1"/>
  <c r="AE2863" i="4" s="1"/>
  <c r="X2932" i="4"/>
  <c r="AD2942" i="4"/>
  <c r="AE2942" i="4" s="1"/>
  <c r="AC2987" i="4"/>
  <c r="AD2987" i="4" s="1"/>
  <c r="AE2987" i="4" s="1"/>
  <c r="Z3017" i="4"/>
  <c r="AC3017" i="4"/>
  <c r="AC3018" i="4"/>
  <c r="X3023" i="4"/>
  <c r="X3038" i="4"/>
  <c r="AC3047" i="4"/>
  <c r="Z3047" i="4"/>
  <c r="AD3070" i="4"/>
  <c r="AE3070" i="4" s="1"/>
  <c r="X3072" i="4"/>
  <c r="AD3074" i="4"/>
  <c r="AE3074" i="4" s="1"/>
  <c r="Z3077" i="4"/>
  <c r="AC3077" i="4"/>
  <c r="X3102" i="4"/>
  <c r="AD3102" i="4" s="1"/>
  <c r="AE3102" i="4" s="1"/>
  <c r="AC3111" i="4"/>
  <c r="AD3111" i="4" s="1"/>
  <c r="AE3111" i="4" s="1"/>
  <c r="Z3111" i="4"/>
  <c r="X3136" i="4"/>
  <c r="Z3141" i="4"/>
  <c r="AC3141" i="4"/>
  <c r="AD3141" i="4" s="1"/>
  <c r="AE3141" i="4" s="1"/>
  <c r="X3166" i="4"/>
  <c r="AC3175" i="4"/>
  <c r="Z3175" i="4"/>
  <c r="Z3191" i="4"/>
  <c r="X20" i="5"/>
  <c r="Z507" i="5"/>
  <c r="AC507" i="5"/>
  <c r="X22" i="5"/>
  <c r="AC683" i="5"/>
  <c r="Z683" i="5"/>
  <c r="AC283" i="5"/>
  <c r="Z283" i="5"/>
  <c r="Z305" i="5"/>
  <c r="AC305" i="5"/>
  <c r="Z418" i="5"/>
  <c r="AC418" i="5"/>
  <c r="AC2056" i="4"/>
  <c r="AC2088" i="4"/>
  <c r="AD2088" i="4" s="1"/>
  <c r="AE2088" i="4" s="1"/>
  <c r="AC2120" i="4"/>
  <c r="AC2152" i="4"/>
  <c r="AD2152" i="4" s="1"/>
  <c r="AE2152" i="4" s="1"/>
  <c r="AC2184" i="4"/>
  <c r="AD2184" i="4" s="1"/>
  <c r="AE2184" i="4" s="1"/>
  <c r="AC2216" i="4"/>
  <c r="AD2216" i="4" s="1"/>
  <c r="AE2216" i="4" s="1"/>
  <c r="AC2248" i="4"/>
  <c r="AD2248" i="4" s="1"/>
  <c r="AE2248" i="4" s="1"/>
  <c r="AC2280" i="4"/>
  <c r="AD2280" i="4" s="1"/>
  <c r="AE2280" i="4" s="1"/>
  <c r="AC2312" i="4"/>
  <c r="AC2344" i="4"/>
  <c r="AD2344" i="4" s="1"/>
  <c r="AE2344" i="4" s="1"/>
  <c r="AC2376" i="4"/>
  <c r="AC2408" i="4"/>
  <c r="AD2408" i="4" s="1"/>
  <c r="AE2408" i="4" s="1"/>
  <c r="AC2440" i="4"/>
  <c r="AD2440" i="4" s="1"/>
  <c r="AE2440" i="4" s="1"/>
  <c r="AC2472" i="4"/>
  <c r="AD2472" i="4" s="1"/>
  <c r="AE2472" i="4" s="1"/>
  <c r="AC2504" i="4"/>
  <c r="AD2504" i="4" s="1"/>
  <c r="AE2504" i="4" s="1"/>
  <c r="AC2536" i="4"/>
  <c r="AC2568" i="4"/>
  <c r="AC2600" i="4"/>
  <c r="AC2632" i="4"/>
  <c r="AD2632" i="4" s="1"/>
  <c r="AE2632" i="4" s="1"/>
  <c r="AC2664" i="4"/>
  <c r="AD2664" i="4" s="1"/>
  <c r="AE2664" i="4" s="1"/>
  <c r="AC2696" i="4"/>
  <c r="AD2696" i="4" s="1"/>
  <c r="AE2696" i="4" s="1"/>
  <c r="AC2728" i="4"/>
  <c r="AD2728" i="4" s="1"/>
  <c r="AE2728" i="4" s="1"/>
  <c r="AC2764" i="4"/>
  <c r="AC2780" i="4"/>
  <c r="AD2780" i="4" s="1"/>
  <c r="AE2780" i="4" s="1"/>
  <c r="AC2796" i="4"/>
  <c r="AC2812" i="4"/>
  <c r="AC2828" i="4"/>
  <c r="AC2844" i="4"/>
  <c r="AD2844" i="4" s="1"/>
  <c r="AE2844" i="4" s="1"/>
  <c r="AC2860" i="4"/>
  <c r="AC2876" i="4"/>
  <c r="AC2892" i="4"/>
  <c r="AC2908" i="4"/>
  <c r="AD2908" i="4" s="1"/>
  <c r="AE2908" i="4" s="1"/>
  <c r="AC2924" i="4"/>
  <c r="AD2924" i="4" s="1"/>
  <c r="AE2924" i="4" s="1"/>
  <c r="AC2940" i="4"/>
  <c r="AC2956" i="4"/>
  <c r="AD2956" i="4" s="1"/>
  <c r="AE2956" i="4" s="1"/>
  <c r="AC2972" i="4"/>
  <c r="AD2972" i="4" s="1"/>
  <c r="AE2972" i="4" s="1"/>
  <c r="AC2988" i="4"/>
  <c r="AC3004" i="4"/>
  <c r="AC3020" i="4"/>
  <c r="AD3020" i="4" s="1"/>
  <c r="AE3020" i="4" s="1"/>
  <c r="AC3036" i="4"/>
  <c r="AD3036" i="4" s="1"/>
  <c r="AE3036" i="4" s="1"/>
  <c r="AC3068" i="4"/>
  <c r="AD3068" i="4" s="1"/>
  <c r="AE3068" i="4" s="1"/>
  <c r="AC3100" i="4"/>
  <c r="AD3100" i="4" s="1"/>
  <c r="AE3100" i="4" s="1"/>
  <c r="AC3132" i="4"/>
  <c r="AC3164" i="4"/>
  <c r="AD3164" i="4" s="1"/>
  <c r="AE3164" i="4" s="1"/>
  <c r="AC3196" i="4"/>
  <c r="AD3196" i="4" s="1"/>
  <c r="AE3196" i="4" s="1"/>
  <c r="AC16" i="5"/>
  <c r="AC319" i="5"/>
  <c r="AC675" i="5"/>
  <c r="Z384" i="5"/>
  <c r="AC384" i="5"/>
  <c r="AC249" i="5"/>
  <c r="Z249" i="5"/>
  <c r="AC712" i="5"/>
  <c r="Z712" i="5"/>
  <c r="Z274" i="5"/>
  <c r="AC274" i="5"/>
  <c r="Z727" i="5"/>
  <c r="AC727" i="5"/>
  <c r="AD727" i="5" s="1"/>
  <c r="AE727" i="5" s="1"/>
  <c r="Z762" i="5"/>
  <c r="AC762" i="5"/>
  <c r="AC298" i="5"/>
  <c r="Z298" i="5"/>
  <c r="AC765" i="5"/>
  <c r="Z765" i="5"/>
  <c r="Z799" i="5"/>
  <c r="AC799" i="5"/>
  <c r="Z411" i="5"/>
  <c r="AC411" i="5"/>
  <c r="AD411" i="5" s="1"/>
  <c r="AE411" i="5" s="1"/>
  <c r="Z2056" i="4"/>
  <c r="AC2068" i="4"/>
  <c r="Z2088" i="4"/>
  <c r="AC2100" i="4"/>
  <c r="AD2100" i="4" s="1"/>
  <c r="AE2100" i="4" s="1"/>
  <c r="Z2120" i="4"/>
  <c r="AC2132" i="4"/>
  <c r="AD2132" i="4" s="1"/>
  <c r="AE2132" i="4" s="1"/>
  <c r="Z2152" i="4"/>
  <c r="AC2164" i="4"/>
  <c r="Z2184" i="4"/>
  <c r="AC2196" i="4"/>
  <c r="Z2216" i="4"/>
  <c r="AC2228" i="4"/>
  <c r="Z2248" i="4"/>
  <c r="AC2260" i="4"/>
  <c r="AD2260" i="4" s="1"/>
  <c r="AE2260" i="4" s="1"/>
  <c r="Z2280" i="4"/>
  <c r="AC2292" i="4"/>
  <c r="Z2312" i="4"/>
  <c r="AC2324" i="4"/>
  <c r="AD2324" i="4" s="1"/>
  <c r="AE2324" i="4" s="1"/>
  <c r="Z2344" i="4"/>
  <c r="AC2356" i="4"/>
  <c r="AD2356" i="4" s="1"/>
  <c r="AE2356" i="4" s="1"/>
  <c r="Z2376" i="4"/>
  <c r="AC2388" i="4"/>
  <c r="AD2388" i="4" s="1"/>
  <c r="AE2388" i="4" s="1"/>
  <c r="Z2398" i="4"/>
  <c r="Z2408" i="4"/>
  <c r="Z2419" i="4"/>
  <c r="AC2420" i="4"/>
  <c r="AD2420" i="4" s="1"/>
  <c r="AE2420" i="4" s="1"/>
  <c r="Z2430" i="4"/>
  <c r="Z2440" i="4"/>
  <c r="Z2451" i="4"/>
  <c r="AC2452" i="4"/>
  <c r="Z2462" i="4"/>
  <c r="Z2472" i="4"/>
  <c r="Z2483" i="4"/>
  <c r="AC2484" i="4"/>
  <c r="Z2494" i="4"/>
  <c r="Z2504" i="4"/>
  <c r="Z2515" i="4"/>
  <c r="AC2516" i="4"/>
  <c r="AD2516" i="4" s="1"/>
  <c r="AE2516" i="4" s="1"/>
  <c r="Z2526" i="4"/>
  <c r="Z2536" i="4"/>
  <c r="Z2547" i="4"/>
  <c r="AC2548" i="4"/>
  <c r="AD2548" i="4" s="1"/>
  <c r="AE2548" i="4" s="1"/>
  <c r="Z2558" i="4"/>
  <c r="Z2568" i="4"/>
  <c r="Z2579" i="4"/>
  <c r="AC2580" i="4"/>
  <c r="Z2590" i="4"/>
  <c r="Z2600" i="4"/>
  <c r="Z2611" i="4"/>
  <c r="AC2612" i="4"/>
  <c r="Z2622" i="4"/>
  <c r="Z2632" i="4"/>
  <c r="Z2643" i="4"/>
  <c r="AC2644" i="4"/>
  <c r="AD2644" i="4" s="1"/>
  <c r="AE2644" i="4" s="1"/>
  <c r="Z2654" i="4"/>
  <c r="Z2664" i="4"/>
  <c r="Z2675" i="4"/>
  <c r="AC2676" i="4"/>
  <c r="Z2686" i="4"/>
  <c r="Z2696" i="4"/>
  <c r="Z2707" i="4"/>
  <c r="AC2708" i="4"/>
  <c r="Z2718" i="4"/>
  <c r="Z2728" i="4"/>
  <c r="Z2739" i="4"/>
  <c r="AC2740" i="4"/>
  <c r="AD2740" i="4" s="1"/>
  <c r="AE2740" i="4" s="1"/>
  <c r="Z2750" i="4"/>
  <c r="X2754" i="4"/>
  <c r="AD2754" i="4" s="1"/>
  <c r="AE2754" i="4" s="1"/>
  <c r="X2770" i="4"/>
  <c r="X2786" i="4"/>
  <c r="AD2786" i="4" s="1"/>
  <c r="AE2786" i="4" s="1"/>
  <c r="X2802" i="4"/>
  <c r="AD2802" i="4" s="1"/>
  <c r="AE2802" i="4" s="1"/>
  <c r="X2818" i="4"/>
  <c r="AD2818" i="4" s="1"/>
  <c r="AE2818" i="4" s="1"/>
  <c r="X2834" i="4"/>
  <c r="AD2834" i="4" s="1"/>
  <c r="AE2834" i="4" s="1"/>
  <c r="X2850" i="4"/>
  <c r="AD2850" i="4" s="1"/>
  <c r="AE2850" i="4" s="1"/>
  <c r="X2866" i="4"/>
  <c r="AD2866" i="4" s="1"/>
  <c r="AE2866" i="4" s="1"/>
  <c r="X2882" i="4"/>
  <c r="AD2882" i="4" s="1"/>
  <c r="AE2882" i="4" s="1"/>
  <c r="X2898" i="4"/>
  <c r="X2914" i="4"/>
  <c r="AD2914" i="4" s="1"/>
  <c r="AE2914" i="4" s="1"/>
  <c r="X2930" i="4"/>
  <c r="AD2930" i="4" s="1"/>
  <c r="AE2930" i="4" s="1"/>
  <c r="X2946" i="4"/>
  <c r="AD2946" i="4" s="1"/>
  <c r="AE2946" i="4" s="1"/>
  <c r="X2962" i="4"/>
  <c r="AD2962" i="4" s="1"/>
  <c r="AE2962" i="4" s="1"/>
  <c r="X2978" i="4"/>
  <c r="X2994" i="4"/>
  <c r="X3010" i="4"/>
  <c r="X3026" i="4"/>
  <c r="AC3040" i="4"/>
  <c r="X3050" i="4"/>
  <c r="AD3050" i="4" s="1"/>
  <c r="AE3050" i="4" s="1"/>
  <c r="AC3072" i="4"/>
  <c r="X3082" i="4"/>
  <c r="AC3104" i="4"/>
  <c r="X3114" i="4"/>
  <c r="AD3114" i="4" s="1"/>
  <c r="AE3114" i="4" s="1"/>
  <c r="AC3136" i="4"/>
  <c r="X3146" i="4"/>
  <c r="AC3168" i="4"/>
  <c r="X3178" i="4"/>
  <c r="AD3178" i="4" s="1"/>
  <c r="AE3178" i="4" s="1"/>
  <c r="AC20" i="5"/>
  <c r="X512" i="5"/>
  <c r="AC24" i="5"/>
  <c r="AC369" i="5"/>
  <c r="X449" i="5"/>
  <c r="AC373" i="5"/>
  <c r="X151" i="5"/>
  <c r="AC378" i="5"/>
  <c r="AD378" i="5" s="1"/>
  <c r="AE378" i="5" s="1"/>
  <c r="X466" i="5"/>
  <c r="AC472" i="5"/>
  <c r="X159" i="5"/>
  <c r="AC165" i="5"/>
  <c r="X173" i="5"/>
  <c r="AC179" i="5"/>
  <c r="X479" i="5"/>
  <c r="AC191" i="5"/>
  <c r="X200" i="5"/>
  <c r="AC206" i="5"/>
  <c r="X215" i="5"/>
  <c r="AC221" i="5"/>
  <c r="X231" i="5"/>
  <c r="AC237" i="5"/>
  <c r="X246" i="5"/>
  <c r="X703" i="5"/>
  <c r="Z708" i="5"/>
  <c r="AC708" i="5"/>
  <c r="AC256" i="5"/>
  <c r="Z256" i="5"/>
  <c r="AC265" i="5"/>
  <c r="Z265" i="5"/>
  <c r="Z732" i="5"/>
  <c r="AC732" i="5"/>
  <c r="X488" i="5"/>
  <c r="X281" i="5"/>
  <c r="Z282" i="5"/>
  <c r="AC282" i="5"/>
  <c r="Z744" i="5"/>
  <c r="X758" i="5"/>
  <c r="X794" i="5"/>
  <c r="Z498" i="5"/>
  <c r="AC498" i="5"/>
  <c r="X838" i="5"/>
  <c r="Z405" i="5"/>
  <c r="AC405" i="5"/>
  <c r="X2758" i="4"/>
  <c r="X2774" i="4"/>
  <c r="X2790" i="4"/>
  <c r="X2806" i="4"/>
  <c r="AD2806" i="4" s="1"/>
  <c r="AE2806" i="4" s="1"/>
  <c r="X2822" i="4"/>
  <c r="X2838" i="4"/>
  <c r="AD2838" i="4" s="1"/>
  <c r="AE2838" i="4" s="1"/>
  <c r="X2854" i="4"/>
  <c r="AD2854" i="4" s="1"/>
  <c r="AE2854" i="4" s="1"/>
  <c r="X2870" i="4"/>
  <c r="AD2870" i="4" s="1"/>
  <c r="AE2870" i="4" s="1"/>
  <c r="X2886" i="4"/>
  <c r="AD2886" i="4" s="1"/>
  <c r="AE2886" i="4" s="1"/>
  <c r="X2902" i="4"/>
  <c r="AD2902" i="4" s="1"/>
  <c r="AE2902" i="4" s="1"/>
  <c r="X2918" i="4"/>
  <c r="X2934" i="4"/>
  <c r="AD2934" i="4" s="1"/>
  <c r="AE2934" i="4" s="1"/>
  <c r="AD3080" i="4"/>
  <c r="AE3080" i="4" s="1"/>
  <c r="Z684" i="5"/>
  <c r="AC684" i="5"/>
  <c r="AD684" i="5" s="1"/>
  <c r="AE684" i="5" s="1"/>
  <c r="Z690" i="5"/>
  <c r="AC690" i="5"/>
  <c r="Z268" i="5"/>
  <c r="AC268" i="5"/>
  <c r="AC273" i="5"/>
  <c r="Z273" i="5"/>
  <c r="AC281" i="5"/>
  <c r="Z281" i="5"/>
  <c r="Z493" i="5"/>
  <c r="AC493" i="5"/>
  <c r="Z290" i="5"/>
  <c r="AC290" i="5"/>
  <c r="Z784" i="5"/>
  <c r="AC784" i="5"/>
  <c r="Z829" i="5"/>
  <c r="AC829" i="5"/>
  <c r="AC2072" i="4"/>
  <c r="AD2072" i="4" s="1"/>
  <c r="AE2072" i="4" s="1"/>
  <c r="AC2104" i="4"/>
  <c r="AD2104" i="4" s="1"/>
  <c r="AE2104" i="4" s="1"/>
  <c r="AC2136" i="4"/>
  <c r="AD2136" i="4" s="1"/>
  <c r="AE2136" i="4" s="1"/>
  <c r="AC2168" i="4"/>
  <c r="AD2168" i="4" s="1"/>
  <c r="AE2168" i="4" s="1"/>
  <c r="Z2188" i="4"/>
  <c r="AC2200" i="4"/>
  <c r="AD2200" i="4" s="1"/>
  <c r="AE2200" i="4" s="1"/>
  <c r="Z2220" i="4"/>
  <c r="AC2232" i="4"/>
  <c r="Z2252" i="4"/>
  <c r="AC2264" i="4"/>
  <c r="AD2264" i="4" s="1"/>
  <c r="AE2264" i="4" s="1"/>
  <c r="Z2284" i="4"/>
  <c r="AC2296" i="4"/>
  <c r="Z2316" i="4"/>
  <c r="AC2328" i="4"/>
  <c r="Z2348" i="4"/>
  <c r="AC2360" i="4"/>
  <c r="Z2380" i="4"/>
  <c r="AC2392" i="4"/>
  <c r="AC2424" i="4"/>
  <c r="AD2424" i="4" s="1"/>
  <c r="AE2424" i="4" s="1"/>
  <c r="AC2456" i="4"/>
  <c r="AC2488" i="4"/>
  <c r="AD2488" i="4" s="1"/>
  <c r="AE2488" i="4" s="1"/>
  <c r="AC2520" i="4"/>
  <c r="AD2520" i="4" s="1"/>
  <c r="AE2520" i="4" s="1"/>
  <c r="AC2552" i="4"/>
  <c r="AC2584" i="4"/>
  <c r="AC2616" i="4"/>
  <c r="AD2616" i="4" s="1"/>
  <c r="AE2616" i="4" s="1"/>
  <c r="AC2648" i="4"/>
  <c r="AD2648" i="4" s="1"/>
  <c r="AE2648" i="4" s="1"/>
  <c r="AC2680" i="4"/>
  <c r="AC2712" i="4"/>
  <c r="AD2712" i="4" s="1"/>
  <c r="AE2712" i="4" s="1"/>
  <c r="AC2744" i="4"/>
  <c r="AD2744" i="4" s="1"/>
  <c r="AE2744" i="4" s="1"/>
  <c r="AC2756" i="4"/>
  <c r="AC2772" i="4"/>
  <c r="AD2782" i="4"/>
  <c r="AE2782" i="4" s="1"/>
  <c r="AC2788" i="4"/>
  <c r="AD2788" i="4" s="1"/>
  <c r="AE2788" i="4" s="1"/>
  <c r="AD2798" i="4"/>
  <c r="AE2798" i="4" s="1"/>
  <c r="AC2804" i="4"/>
  <c r="AC2820" i="4"/>
  <c r="AD2820" i="4" s="1"/>
  <c r="AE2820" i="4" s="1"/>
  <c r="AD2830" i="4"/>
  <c r="AE2830" i="4" s="1"/>
  <c r="AC2836" i="4"/>
  <c r="AD2836" i="4" s="1"/>
  <c r="AE2836" i="4" s="1"/>
  <c r="AC2852" i="4"/>
  <c r="AD2852" i="4" s="1"/>
  <c r="AE2852" i="4" s="1"/>
  <c r="AC2868" i="4"/>
  <c r="AD2868" i="4" s="1"/>
  <c r="AE2868" i="4" s="1"/>
  <c r="AD2878" i="4"/>
  <c r="AE2878" i="4" s="1"/>
  <c r="AC2884" i="4"/>
  <c r="AD2884" i="4" s="1"/>
  <c r="AE2884" i="4" s="1"/>
  <c r="AD2894" i="4"/>
  <c r="AE2894" i="4" s="1"/>
  <c r="AC2900" i="4"/>
  <c r="AD2900" i="4" s="1"/>
  <c r="AE2900" i="4" s="1"/>
  <c r="AD2910" i="4"/>
  <c r="AE2910" i="4" s="1"/>
  <c r="AC2916" i="4"/>
  <c r="AD2916" i="4" s="1"/>
  <c r="AE2916" i="4" s="1"/>
  <c r="AC2932" i="4"/>
  <c r="AD2932" i="4" s="1"/>
  <c r="AE2932" i="4" s="1"/>
  <c r="AC2948" i="4"/>
  <c r="AC2964" i="4"/>
  <c r="AC2980" i="4"/>
  <c r="AC2996" i="4"/>
  <c r="AD2996" i="4" s="1"/>
  <c r="AE2996" i="4" s="1"/>
  <c r="AC3012" i="4"/>
  <c r="AC3028" i="4"/>
  <c r="AD3028" i="4" s="1"/>
  <c r="AE3028" i="4" s="1"/>
  <c r="AC3052" i="4"/>
  <c r="AC3084" i="4"/>
  <c r="AC3116" i="4"/>
  <c r="AD3116" i="4" s="1"/>
  <c r="AE3116" i="4" s="1"/>
  <c r="AC3148" i="4"/>
  <c r="AC3180" i="4"/>
  <c r="AC514" i="5"/>
  <c r="AD204" i="5"/>
  <c r="AE204" i="5" s="1"/>
  <c r="Z700" i="5"/>
  <c r="AC700" i="5"/>
  <c r="Z382" i="5"/>
  <c r="AC382" i="5"/>
  <c r="Z707" i="5"/>
  <c r="Z276" i="5"/>
  <c r="AC276" i="5"/>
  <c r="AC731" i="5"/>
  <c r="Z731" i="5"/>
  <c r="AC742" i="5"/>
  <c r="Z742" i="5"/>
  <c r="Z398" i="5"/>
  <c r="AC398" i="5"/>
  <c r="Z760" i="5"/>
  <c r="AC760" i="5"/>
  <c r="Z776" i="5"/>
  <c r="AC776" i="5"/>
  <c r="Z823" i="5"/>
  <c r="AC823" i="5"/>
  <c r="AC154" i="6"/>
  <c r="AD154" i="6" s="1"/>
  <c r="AE154" i="6" s="1"/>
  <c r="Z154" i="6"/>
  <c r="AC2052" i="4"/>
  <c r="Z2072" i="4"/>
  <c r="AC2084" i="4"/>
  <c r="AD2084" i="4" s="1"/>
  <c r="AE2084" i="4" s="1"/>
  <c r="Z2104" i="4"/>
  <c r="AC2116" i="4"/>
  <c r="AD2116" i="4" s="1"/>
  <c r="AE2116" i="4" s="1"/>
  <c r="Z2136" i="4"/>
  <c r="AC2148" i="4"/>
  <c r="Z2168" i="4"/>
  <c r="AC2180" i="4"/>
  <c r="AD2180" i="4" s="1"/>
  <c r="AE2180" i="4" s="1"/>
  <c r="Z2200" i="4"/>
  <c r="AC2209" i="4"/>
  <c r="AD2209" i="4" s="1"/>
  <c r="AE2209" i="4" s="1"/>
  <c r="AC2212" i="4"/>
  <c r="AD2212" i="4" s="1"/>
  <c r="AE2212" i="4" s="1"/>
  <c r="Z2232" i="4"/>
  <c r="AC2241" i="4"/>
  <c r="AD2241" i="4" s="1"/>
  <c r="AE2241" i="4" s="1"/>
  <c r="AC2244" i="4"/>
  <c r="Z2264" i="4"/>
  <c r="AC2273" i="4"/>
  <c r="AD2273" i="4" s="1"/>
  <c r="AE2273" i="4" s="1"/>
  <c r="AC2276" i="4"/>
  <c r="AD2276" i="4" s="1"/>
  <c r="AE2276" i="4" s="1"/>
  <c r="Z2296" i="4"/>
  <c r="AC2305" i="4"/>
  <c r="AC2308" i="4"/>
  <c r="Z2328" i="4"/>
  <c r="AC2337" i="4"/>
  <c r="AC2340" i="4"/>
  <c r="AD2340" i="4" s="1"/>
  <c r="AE2340" i="4" s="1"/>
  <c r="Z2360" i="4"/>
  <c r="AC2369" i="4"/>
  <c r="AD2369" i="4" s="1"/>
  <c r="AE2369" i="4" s="1"/>
  <c r="AC2372" i="4"/>
  <c r="AD2372" i="4" s="1"/>
  <c r="AE2372" i="4" s="1"/>
  <c r="Z2392" i="4"/>
  <c r="AC2401" i="4"/>
  <c r="AD2401" i="4" s="1"/>
  <c r="AE2401" i="4" s="1"/>
  <c r="AC2404" i="4"/>
  <c r="Z2424" i="4"/>
  <c r="AC2433" i="4"/>
  <c r="AC2436" i="4"/>
  <c r="AD2436" i="4" s="1"/>
  <c r="AE2436" i="4" s="1"/>
  <c r="Z2456" i="4"/>
  <c r="AC2465" i="4"/>
  <c r="AC2468" i="4"/>
  <c r="AD2468" i="4" s="1"/>
  <c r="AE2468" i="4" s="1"/>
  <c r="Z2488" i="4"/>
  <c r="AC2497" i="4"/>
  <c r="AD2497" i="4" s="1"/>
  <c r="AE2497" i="4" s="1"/>
  <c r="AC2500" i="4"/>
  <c r="AD2500" i="4" s="1"/>
  <c r="AE2500" i="4" s="1"/>
  <c r="Z2520" i="4"/>
  <c r="AC2529" i="4"/>
  <c r="AD2529" i="4" s="1"/>
  <c r="AE2529" i="4" s="1"/>
  <c r="AC2532" i="4"/>
  <c r="Z2552" i="4"/>
  <c r="AC2561" i="4"/>
  <c r="AD2561" i="4" s="1"/>
  <c r="AE2561" i="4" s="1"/>
  <c r="AC2564" i="4"/>
  <c r="AD2564" i="4" s="1"/>
  <c r="AE2564" i="4" s="1"/>
  <c r="Z2584" i="4"/>
  <c r="AC2593" i="4"/>
  <c r="AD2593" i="4" s="1"/>
  <c r="AE2593" i="4" s="1"/>
  <c r="AC2596" i="4"/>
  <c r="Z2616" i="4"/>
  <c r="AC2625" i="4"/>
  <c r="AD2625" i="4" s="1"/>
  <c r="AE2625" i="4" s="1"/>
  <c r="AC2628" i="4"/>
  <c r="AD2628" i="4" s="1"/>
  <c r="AE2628" i="4" s="1"/>
  <c r="Z2648" i="4"/>
  <c r="AC2657" i="4"/>
  <c r="AC2660" i="4"/>
  <c r="Z2680" i="4"/>
  <c r="AC2689" i="4"/>
  <c r="AD2689" i="4" s="1"/>
  <c r="AE2689" i="4" s="1"/>
  <c r="AC2692" i="4"/>
  <c r="Z2712" i="4"/>
  <c r="AC2721" i="4"/>
  <c r="AD2721" i="4" s="1"/>
  <c r="AE2721" i="4" s="1"/>
  <c r="AC2724" i="4"/>
  <c r="Z2744" i="4"/>
  <c r="AC2753" i="4"/>
  <c r="X2762" i="4"/>
  <c r="AC2769" i="4"/>
  <c r="AD2769" i="4" s="1"/>
  <c r="AE2769" i="4" s="1"/>
  <c r="X2778" i="4"/>
  <c r="AC2785" i="4"/>
  <c r="X2794" i="4"/>
  <c r="AC2801" i="4"/>
  <c r="X2810" i="4"/>
  <c r="AC2817" i="4"/>
  <c r="AD2817" i="4" s="1"/>
  <c r="AE2817" i="4" s="1"/>
  <c r="X2826" i="4"/>
  <c r="AC2833" i="4"/>
  <c r="AD2833" i="4" s="1"/>
  <c r="AE2833" i="4" s="1"/>
  <c r="X2842" i="4"/>
  <c r="AC2849" i="4"/>
  <c r="AD2849" i="4" s="1"/>
  <c r="AE2849" i="4" s="1"/>
  <c r="X2858" i="4"/>
  <c r="AC2865" i="4"/>
  <c r="X2874" i="4"/>
  <c r="AC2881" i="4"/>
  <c r="X2890" i="4"/>
  <c r="AC2897" i="4"/>
  <c r="AD2897" i="4" s="1"/>
  <c r="AE2897" i="4" s="1"/>
  <c r="X2906" i="4"/>
  <c r="AC2913" i="4"/>
  <c r="AD2913" i="4" s="1"/>
  <c r="AE2913" i="4" s="1"/>
  <c r="X2922" i="4"/>
  <c r="AC2929" i="4"/>
  <c r="X2938" i="4"/>
  <c r="AD2938" i="4" s="1"/>
  <c r="AE2938" i="4" s="1"/>
  <c r="AC2945" i="4"/>
  <c r="X2954" i="4"/>
  <c r="AC2961" i="4"/>
  <c r="X2970" i="4"/>
  <c r="AC2977" i="4"/>
  <c r="AD2977" i="4" s="1"/>
  <c r="AE2977" i="4" s="1"/>
  <c r="X2986" i="4"/>
  <c r="AC2993" i="4"/>
  <c r="AD2993" i="4" s="1"/>
  <c r="AE2993" i="4" s="1"/>
  <c r="X3002" i="4"/>
  <c r="AC3009" i="4"/>
  <c r="X3018" i="4"/>
  <c r="AC3025" i="4"/>
  <c r="X3034" i="4"/>
  <c r="AC3049" i="4"/>
  <c r="AD3049" i="4" s="1"/>
  <c r="AE3049" i="4" s="1"/>
  <c r="AC3056" i="4"/>
  <c r="AD3056" i="4" s="1"/>
  <c r="AE3056" i="4" s="1"/>
  <c r="X3066" i="4"/>
  <c r="AD3066" i="4" s="1"/>
  <c r="AE3066" i="4" s="1"/>
  <c r="AC3081" i="4"/>
  <c r="AD3081" i="4" s="1"/>
  <c r="AE3081" i="4" s="1"/>
  <c r="AC3088" i="4"/>
  <c r="AD3088" i="4" s="1"/>
  <c r="AE3088" i="4" s="1"/>
  <c r="X3098" i="4"/>
  <c r="AD3098" i="4" s="1"/>
  <c r="AE3098" i="4" s="1"/>
  <c r="AC3113" i="4"/>
  <c r="AC3120" i="4"/>
  <c r="AD3120" i="4" s="1"/>
  <c r="AE3120" i="4" s="1"/>
  <c r="X3130" i="4"/>
  <c r="AC3145" i="4"/>
  <c r="AC3152" i="4"/>
  <c r="X3162" i="4"/>
  <c r="AD3162" i="4" s="1"/>
  <c r="AE3162" i="4" s="1"/>
  <c r="AC3177" i="4"/>
  <c r="AD3177" i="4" s="1"/>
  <c r="AE3177" i="4" s="1"/>
  <c r="AC3184" i="4"/>
  <c r="AD3184" i="4" s="1"/>
  <c r="AE3184" i="4" s="1"/>
  <c r="X3194" i="4"/>
  <c r="AD3194" i="4" s="1"/>
  <c r="AE3194" i="4" s="1"/>
  <c r="X14" i="5"/>
  <c r="AD14" i="5" s="1"/>
  <c r="AE14" i="5" s="1"/>
  <c r="AC511" i="5"/>
  <c r="AC518" i="5"/>
  <c r="X317" i="5"/>
  <c r="X147" i="5"/>
  <c r="AC671" i="5"/>
  <c r="AC673" i="5"/>
  <c r="X375" i="5"/>
  <c r="AC455" i="5"/>
  <c r="AC457" i="5"/>
  <c r="X379" i="5"/>
  <c r="AC464" i="5"/>
  <c r="AC469" i="5"/>
  <c r="X153" i="5"/>
  <c r="AC157" i="5"/>
  <c r="AC162" i="5"/>
  <c r="X475" i="5"/>
  <c r="AD475" i="5" s="1"/>
  <c r="AE475" i="5" s="1"/>
  <c r="AC171" i="5"/>
  <c r="AC176" i="5"/>
  <c r="X180" i="5"/>
  <c r="AC185" i="5"/>
  <c r="AC188" i="5"/>
  <c r="X193" i="5"/>
  <c r="AC198" i="5"/>
  <c r="AC203" i="5"/>
  <c r="X482" i="5"/>
  <c r="AC213" i="5"/>
  <c r="AC218" i="5"/>
  <c r="X223" i="5"/>
  <c r="AC229" i="5"/>
  <c r="AC234" i="5"/>
  <c r="X239" i="5"/>
  <c r="AC244" i="5"/>
  <c r="AC689" i="5"/>
  <c r="Z689" i="5"/>
  <c r="Z250" i="5"/>
  <c r="AC250" i="5"/>
  <c r="X252" i="5"/>
  <c r="X255" i="5"/>
  <c r="Z706" i="5"/>
  <c r="AC706" i="5"/>
  <c r="Z714" i="5"/>
  <c r="X394" i="5"/>
  <c r="Z735" i="5"/>
  <c r="AC735" i="5"/>
  <c r="AC736" i="5"/>
  <c r="Z736" i="5"/>
  <c r="AC289" i="5"/>
  <c r="Z289" i="5"/>
  <c r="Z299" i="5"/>
  <c r="AC299" i="5"/>
  <c r="X301" i="5"/>
  <c r="Z766" i="5"/>
  <c r="AC766" i="5"/>
  <c r="Z772" i="5"/>
  <c r="AC772" i="5"/>
  <c r="X815" i="5"/>
  <c r="Z816" i="5"/>
  <c r="AC816" i="5"/>
  <c r="AC687" i="5"/>
  <c r="AC703" i="5"/>
  <c r="AC253" i="5"/>
  <c r="AC260" i="5"/>
  <c r="AC263" i="5"/>
  <c r="AC394" i="5"/>
  <c r="AC734" i="5"/>
  <c r="AC740" i="5"/>
  <c r="AC396" i="5"/>
  <c r="AC758" i="5"/>
  <c r="AC302" i="5"/>
  <c r="X781" i="5"/>
  <c r="AC783" i="5"/>
  <c r="X497" i="5"/>
  <c r="AD497" i="5" s="1"/>
  <c r="AE497" i="5" s="1"/>
  <c r="AC304" i="5"/>
  <c r="X792" i="5"/>
  <c r="AC794" i="5"/>
  <c r="X796" i="5"/>
  <c r="AC798" i="5"/>
  <c r="X311" i="5"/>
  <c r="AD311" i="5" s="1"/>
  <c r="AE311" i="5" s="1"/>
  <c r="AC803" i="5"/>
  <c r="X808" i="5"/>
  <c r="AC400" i="5"/>
  <c r="X813" i="5"/>
  <c r="AC815" i="5"/>
  <c r="X820" i="5"/>
  <c r="AC822" i="5"/>
  <c r="X828" i="5"/>
  <c r="AC401" i="5"/>
  <c r="X832" i="5"/>
  <c r="AC403" i="5"/>
  <c r="X502" i="5"/>
  <c r="AC838" i="5"/>
  <c r="X408" i="5"/>
  <c r="AC410" i="5"/>
  <c r="X415" i="5"/>
  <c r="AC417" i="5"/>
  <c r="Z338" i="6"/>
  <c r="AC338" i="6"/>
  <c r="AD338" i="6" s="1"/>
  <c r="AE338" i="6" s="1"/>
  <c r="AC1083" i="6"/>
  <c r="AD1083" i="6" s="1"/>
  <c r="AE1083" i="6" s="1"/>
  <c r="Z1083" i="6"/>
  <c r="X681" i="5"/>
  <c r="AC685" i="5"/>
  <c r="X697" i="5"/>
  <c r="AC701" i="5"/>
  <c r="X388" i="5"/>
  <c r="AC251" i="5"/>
  <c r="X391" i="5"/>
  <c r="AC258" i="5"/>
  <c r="X720" i="5"/>
  <c r="AC721" i="5"/>
  <c r="X271" i="5"/>
  <c r="AC724" i="5"/>
  <c r="X729" i="5"/>
  <c r="AC733" i="5"/>
  <c r="X287" i="5"/>
  <c r="AC738" i="5"/>
  <c r="X491" i="5"/>
  <c r="AC494" i="5"/>
  <c r="X496" i="5"/>
  <c r="AC756" i="5"/>
  <c r="AD756" i="5" s="1"/>
  <c r="AE756" i="5" s="1"/>
  <c r="X296" i="5"/>
  <c r="AC300" i="5"/>
  <c r="AC773" i="5"/>
  <c r="AC49" i="6"/>
  <c r="AD49" i="6" s="1"/>
  <c r="AE49" i="6" s="1"/>
  <c r="Z49" i="6"/>
  <c r="AC303" i="6"/>
  <c r="AD303" i="6" s="1"/>
  <c r="AE303" i="6" s="1"/>
  <c r="Z303" i="6"/>
  <c r="AC1115" i="6"/>
  <c r="Z1115" i="6"/>
  <c r="AC223" i="6"/>
  <c r="AD223" i="6" s="1"/>
  <c r="AE223" i="6" s="1"/>
  <c r="Z223" i="6"/>
  <c r="AC679" i="5"/>
  <c r="AC695" i="5"/>
  <c r="AC386" i="5"/>
  <c r="AC711" i="5"/>
  <c r="AC718" i="5"/>
  <c r="AC723" i="5"/>
  <c r="AC279" i="5"/>
  <c r="AC285" i="5"/>
  <c r="AC747" i="5"/>
  <c r="AC753" i="5"/>
  <c r="AC294" i="5"/>
  <c r="AC769" i="5"/>
  <c r="AC779" i="5"/>
  <c r="AC787" i="5"/>
  <c r="AD787" i="5" s="1"/>
  <c r="AE787" i="5" s="1"/>
  <c r="AC790" i="5"/>
  <c r="AC308" i="5"/>
  <c r="AC309" i="5"/>
  <c r="AC806" i="5"/>
  <c r="AC811" i="5"/>
  <c r="AC313" i="5"/>
  <c r="AC826" i="5"/>
  <c r="AC402" i="5"/>
  <c r="AC836" i="5"/>
  <c r="AC406" i="5"/>
  <c r="AC841" i="5"/>
  <c r="AC677" i="5"/>
  <c r="Z679" i="5"/>
  <c r="AC682" i="5"/>
  <c r="AC693" i="5"/>
  <c r="Z695" i="5"/>
  <c r="AC698" i="5"/>
  <c r="AC385" i="5"/>
  <c r="AD385" i="5" s="1"/>
  <c r="AE385" i="5" s="1"/>
  <c r="Z386" i="5"/>
  <c r="AC389" i="5"/>
  <c r="AC709" i="5"/>
  <c r="Z711" i="5"/>
  <c r="AC485" i="5"/>
  <c r="AC716" i="5"/>
  <c r="Z718" i="5"/>
  <c r="AC392" i="5"/>
  <c r="AC269" i="5"/>
  <c r="Z723" i="5"/>
  <c r="AC272" i="5"/>
  <c r="AC277" i="5"/>
  <c r="Z279" i="5"/>
  <c r="AC730" i="5"/>
  <c r="AC489" i="5"/>
  <c r="Z285" i="5"/>
  <c r="AC288" i="5"/>
  <c r="AC745" i="5"/>
  <c r="Z747" i="5"/>
  <c r="AC749" i="5"/>
  <c r="AC751" i="5"/>
  <c r="Z753" i="5"/>
  <c r="AC755" i="5"/>
  <c r="AC763" i="5"/>
  <c r="Z294" i="5"/>
  <c r="AC297" i="5"/>
  <c r="X765" i="5"/>
  <c r="AC767" i="5"/>
  <c r="Z769" i="5"/>
  <c r="AC770" i="5"/>
  <c r="AC780" i="5"/>
  <c r="AC399" i="5"/>
  <c r="AC791" i="5"/>
  <c r="AD791" i="5" s="1"/>
  <c r="AE791" i="5" s="1"/>
  <c r="AC795" i="5"/>
  <c r="AC310" i="5"/>
  <c r="AC807" i="5"/>
  <c r="AC812" i="5"/>
  <c r="AC819" i="5"/>
  <c r="AC827" i="5"/>
  <c r="AC501" i="5"/>
  <c r="AC315" i="5"/>
  <c r="AC407" i="5"/>
  <c r="AC414" i="5"/>
  <c r="X142" i="6"/>
  <c r="Z260" i="6"/>
  <c r="AC260" i="6"/>
  <c r="Z38" i="6"/>
  <c r="AC38" i="6"/>
  <c r="AD38" i="6" s="1"/>
  <c r="AE38" i="6" s="1"/>
  <c r="Z324" i="6"/>
  <c r="AC324" i="6"/>
  <c r="AD324" i="6" s="1"/>
  <c r="AE324" i="6" s="1"/>
  <c r="Z450" i="6"/>
  <c r="AC450" i="6"/>
  <c r="AD450" i="6" s="1"/>
  <c r="AE450" i="6" s="1"/>
  <c r="Z468" i="6"/>
  <c r="AC468" i="6"/>
  <c r="AD468" i="6" s="1"/>
  <c r="AE468" i="6" s="1"/>
  <c r="Z576" i="6"/>
  <c r="AC576" i="6"/>
  <c r="AD576" i="6" s="1"/>
  <c r="AE576" i="6" s="1"/>
  <c r="Z580" i="6"/>
  <c r="AC580" i="6"/>
  <c r="AD580" i="6" s="1"/>
  <c r="AE580" i="6" s="1"/>
  <c r="AC18" i="6"/>
  <c r="AD18" i="6" s="1"/>
  <c r="AE18" i="6" s="1"/>
  <c r="Z18" i="6"/>
  <c r="AC20" i="6"/>
  <c r="AD20" i="6" s="1"/>
  <c r="AE20" i="6" s="1"/>
  <c r="Z20" i="6"/>
  <c r="Z244" i="6"/>
  <c r="AC244" i="6"/>
  <c r="AD244" i="6" s="1"/>
  <c r="AE244" i="6" s="1"/>
  <c r="AC1242" i="6"/>
  <c r="AD1242" i="6" s="1"/>
  <c r="AE1242" i="6" s="1"/>
  <c r="Z1242" i="6"/>
  <c r="Z106" i="6"/>
  <c r="AC106" i="6"/>
  <c r="AD106" i="6" s="1"/>
  <c r="AE106" i="6" s="1"/>
  <c r="AC165" i="6"/>
  <c r="AD165" i="6" s="1"/>
  <c r="AE165" i="6" s="1"/>
  <c r="Z165" i="6"/>
  <c r="Z278" i="6"/>
  <c r="AC278" i="6"/>
  <c r="AD278" i="6" s="1"/>
  <c r="AE278" i="6" s="1"/>
  <c r="AC355" i="6"/>
  <c r="AD355" i="6" s="1"/>
  <c r="AE355" i="6" s="1"/>
  <c r="Z355" i="6"/>
  <c r="AC358" i="6"/>
  <c r="AD358" i="6" s="1"/>
  <c r="AE358" i="6" s="1"/>
  <c r="Z358" i="6"/>
  <c r="AC510" i="6"/>
  <c r="AD510" i="6" s="1"/>
  <c r="AE510" i="6" s="1"/>
  <c r="Z510" i="6"/>
  <c r="AC60" i="6"/>
  <c r="AD60" i="6" s="1"/>
  <c r="AE60" i="6" s="1"/>
  <c r="Z60" i="6"/>
  <c r="Z160" i="6"/>
  <c r="AC160" i="6"/>
  <c r="AD160" i="6" s="1"/>
  <c r="AE160" i="6" s="1"/>
  <c r="Z352" i="6"/>
  <c r="AC352" i="6"/>
  <c r="Z400" i="6"/>
  <c r="AC400" i="6"/>
  <c r="AD400" i="6" s="1"/>
  <c r="AE400" i="6" s="1"/>
  <c r="Z764" i="6"/>
  <c r="AC764" i="6"/>
  <c r="AD764" i="6" s="1"/>
  <c r="AE764" i="6" s="1"/>
  <c r="Z137" i="6"/>
  <c r="AC137" i="6"/>
  <c r="AD137" i="6" s="1"/>
  <c r="AE137" i="6" s="1"/>
  <c r="AC87" i="6"/>
  <c r="AD87" i="6" s="1"/>
  <c r="AE87" i="6" s="1"/>
  <c r="Z87" i="6"/>
  <c r="AD178" i="6"/>
  <c r="AE178" i="6" s="1"/>
  <c r="Z300" i="6"/>
  <c r="AC300" i="6"/>
  <c r="AC546" i="6"/>
  <c r="Z546" i="6"/>
  <c r="Z700" i="6"/>
  <c r="AC700" i="6"/>
  <c r="AC1066" i="6"/>
  <c r="Z1066" i="6"/>
  <c r="Z67" i="6"/>
  <c r="AC67" i="6"/>
  <c r="AC79" i="6"/>
  <c r="AD79" i="6" s="1"/>
  <c r="AE79" i="6" s="1"/>
  <c r="Z79" i="6"/>
  <c r="AD157" i="6"/>
  <c r="AE157" i="6" s="1"/>
  <c r="Z180" i="6"/>
  <c r="AC180" i="6"/>
  <c r="AD185" i="6"/>
  <c r="AE185" i="6" s="1"/>
  <c r="Z246" i="6"/>
  <c r="AC246" i="6"/>
  <c r="AD246" i="6" s="1"/>
  <c r="AE246" i="6" s="1"/>
  <c r="AC315" i="6"/>
  <c r="AD315" i="6" s="1"/>
  <c r="AE315" i="6" s="1"/>
  <c r="Z315" i="6"/>
  <c r="AC419" i="6"/>
  <c r="AD419" i="6" s="1"/>
  <c r="AE419" i="6" s="1"/>
  <c r="Z419" i="6"/>
  <c r="Z604" i="6"/>
  <c r="AC604" i="6"/>
  <c r="Z908" i="6"/>
  <c r="AC908" i="6"/>
  <c r="AD908" i="6" s="1"/>
  <c r="AE908" i="6" s="1"/>
  <c r="AC39" i="6"/>
  <c r="AD39" i="6" s="1"/>
  <c r="AE39" i="6" s="1"/>
  <c r="Z39" i="6"/>
  <c r="Z73" i="6"/>
  <c r="AC73" i="6"/>
  <c r="Z161" i="6"/>
  <c r="AC161" i="6"/>
  <c r="AC235" i="6"/>
  <c r="AD235" i="6" s="1"/>
  <c r="AE235" i="6" s="1"/>
  <c r="Z235" i="6"/>
  <c r="AD241" i="6"/>
  <c r="AE241" i="6" s="1"/>
  <c r="X252" i="6"/>
  <c r="AD252" i="6" s="1"/>
  <c r="AE252" i="6" s="1"/>
  <c r="X295" i="6"/>
  <c r="Z320" i="6"/>
  <c r="AC320" i="6"/>
  <c r="AD320" i="6" s="1"/>
  <c r="AE320" i="6" s="1"/>
  <c r="AC354" i="6"/>
  <c r="AD354" i="6" s="1"/>
  <c r="AE354" i="6" s="1"/>
  <c r="Z354" i="6"/>
  <c r="AC363" i="6"/>
  <c r="AD363" i="6" s="1"/>
  <c r="AE363" i="6" s="1"/>
  <c r="Z363" i="6"/>
  <c r="AD449" i="6"/>
  <c r="AE449" i="6" s="1"/>
  <c r="AC574" i="6"/>
  <c r="AD574" i="6" s="1"/>
  <c r="AE574" i="6" s="1"/>
  <c r="Z574" i="6"/>
  <c r="AD725" i="6"/>
  <c r="AE725" i="6" s="1"/>
  <c r="AC1262" i="6"/>
  <c r="AD1262" i="6" s="1"/>
  <c r="AE1262" i="6" s="1"/>
  <c r="Z1262" i="6"/>
  <c r="AC1600" i="6"/>
  <c r="AD1600" i="6" s="1"/>
  <c r="AE1600" i="6" s="1"/>
  <c r="Z1600" i="6"/>
  <c r="AC1733" i="6"/>
  <c r="Z1733" i="6"/>
  <c r="AD19" i="6"/>
  <c r="AE19" i="6" s="1"/>
  <c r="AC27" i="6"/>
  <c r="AD27" i="6" s="1"/>
  <c r="AE27" i="6" s="1"/>
  <c r="Z27" i="6"/>
  <c r="Z110" i="6"/>
  <c r="AC110" i="6"/>
  <c r="AD110" i="6" s="1"/>
  <c r="AE110" i="6" s="1"/>
  <c r="AC136" i="6"/>
  <c r="AD136" i="6" s="1"/>
  <c r="AE136" i="6" s="1"/>
  <c r="Z136" i="6"/>
  <c r="Z182" i="6"/>
  <c r="AC182" i="6"/>
  <c r="AD182" i="6" s="1"/>
  <c r="AE182" i="6" s="1"/>
  <c r="AC245" i="6"/>
  <c r="AD245" i="6" s="1"/>
  <c r="AE245" i="6" s="1"/>
  <c r="Z245" i="6"/>
  <c r="AD248" i="6"/>
  <c r="AE248" i="6" s="1"/>
  <c r="Z312" i="6"/>
  <c r="AC312" i="6"/>
  <c r="AD312" i="6" s="1"/>
  <c r="AE312" i="6" s="1"/>
  <c r="Z416" i="6"/>
  <c r="AC416" i="6"/>
  <c r="AC1077" i="6"/>
  <c r="AD1077" i="6" s="1"/>
  <c r="AE1077" i="6" s="1"/>
  <c r="Z1077" i="6"/>
  <c r="AD1409" i="6"/>
  <c r="AE1409" i="6" s="1"/>
  <c r="AC1568" i="6"/>
  <c r="Z1568" i="6"/>
  <c r="AC16" i="6"/>
  <c r="Z16" i="6"/>
  <c r="AD21" i="6"/>
  <c r="AE21" i="6" s="1"/>
  <c r="X35" i="6"/>
  <c r="AD35" i="6" s="1"/>
  <c r="AE35" i="6" s="1"/>
  <c r="X47" i="6"/>
  <c r="X109" i="6"/>
  <c r="AC121" i="6"/>
  <c r="AD121" i="6" s="1"/>
  <c r="AE121" i="6" s="1"/>
  <c r="Z121" i="6"/>
  <c r="AD190" i="6"/>
  <c r="AE190" i="6" s="1"/>
  <c r="Z224" i="6"/>
  <c r="AC224" i="6"/>
  <c r="AC229" i="6"/>
  <c r="AD229" i="6" s="1"/>
  <c r="AE229" i="6" s="1"/>
  <c r="Z229" i="6"/>
  <c r="AD268" i="6"/>
  <c r="AE268" i="6" s="1"/>
  <c r="Z276" i="6"/>
  <c r="AC276" i="6"/>
  <c r="AD276" i="6" s="1"/>
  <c r="AE276" i="6" s="1"/>
  <c r="AC646" i="6"/>
  <c r="AD646" i="6" s="1"/>
  <c r="AE646" i="6" s="1"/>
  <c r="Z646" i="6"/>
  <c r="X715" i="6"/>
  <c r="AD884" i="6"/>
  <c r="AE884" i="6" s="1"/>
  <c r="Z968" i="6"/>
  <c r="AC968" i="6"/>
  <c r="AD968" i="6" s="1"/>
  <c r="AE968" i="6" s="1"/>
  <c r="X120" i="6"/>
  <c r="Z66" i="6"/>
  <c r="AC66" i="6"/>
  <c r="AC7" i="6"/>
  <c r="AD7" i="6" s="1"/>
  <c r="AE7" i="6" s="1"/>
  <c r="Z7" i="6"/>
  <c r="AD139" i="6"/>
  <c r="AE139" i="6" s="1"/>
  <c r="X129" i="6"/>
  <c r="AD129" i="6" s="1"/>
  <c r="AE129" i="6" s="1"/>
  <c r="AC143" i="6"/>
  <c r="AD143" i="6" s="1"/>
  <c r="AE143" i="6" s="1"/>
  <c r="Z143" i="6"/>
  <c r="AD150" i="6"/>
  <c r="AE150" i="6" s="1"/>
  <c r="AC218" i="6"/>
  <c r="AD218" i="6" s="1"/>
  <c r="AE218" i="6" s="1"/>
  <c r="Z218" i="6"/>
  <c r="AC267" i="6"/>
  <c r="AD267" i="6" s="1"/>
  <c r="AE267" i="6" s="1"/>
  <c r="Z267" i="6"/>
  <c r="AC322" i="6"/>
  <c r="AD322" i="6" s="1"/>
  <c r="AE322" i="6" s="1"/>
  <c r="Z322" i="6"/>
  <c r="AC1210" i="6"/>
  <c r="AD1210" i="6" s="1"/>
  <c r="AE1210" i="6" s="1"/>
  <c r="Z1210" i="6"/>
  <c r="AC12" i="6"/>
  <c r="AD12" i="6" s="1"/>
  <c r="AE12" i="6" s="1"/>
  <c r="Z12" i="6"/>
  <c r="AD36" i="6"/>
  <c r="AE36" i="6" s="1"/>
  <c r="Z54" i="6"/>
  <c r="AC54" i="6"/>
  <c r="AD105" i="6"/>
  <c r="AE105" i="6" s="1"/>
  <c r="AC117" i="6"/>
  <c r="AD117" i="6" s="1"/>
  <c r="AE117" i="6" s="1"/>
  <c r="Z117" i="6"/>
  <c r="AD118" i="6"/>
  <c r="AE118" i="6" s="1"/>
  <c r="AD59" i="6"/>
  <c r="AE59" i="6" s="1"/>
  <c r="AC93" i="6"/>
  <c r="AD93" i="6" s="1"/>
  <c r="AE93" i="6" s="1"/>
  <c r="Z93" i="6"/>
  <c r="AD94" i="6"/>
  <c r="AE94" i="6" s="1"/>
  <c r="AD153" i="6"/>
  <c r="AE153" i="6" s="1"/>
  <c r="AC186" i="6"/>
  <c r="AD186" i="6" s="1"/>
  <c r="AE186" i="6" s="1"/>
  <c r="Z186" i="6"/>
  <c r="AC197" i="6"/>
  <c r="AD197" i="6" s="1"/>
  <c r="AE197" i="6" s="1"/>
  <c r="Z197" i="6"/>
  <c r="Z212" i="6"/>
  <c r="AC212" i="6"/>
  <c r="AD212" i="6" s="1"/>
  <c r="AE212" i="6" s="1"/>
  <c r="Z256" i="6"/>
  <c r="AC256" i="6"/>
  <c r="AD256" i="6" s="1"/>
  <c r="AE256" i="6" s="1"/>
  <c r="AC271" i="6"/>
  <c r="AD271" i="6" s="1"/>
  <c r="AE271" i="6" s="1"/>
  <c r="Z271" i="6"/>
  <c r="AD280" i="6"/>
  <c r="AE280" i="6" s="1"/>
  <c r="AC299" i="6"/>
  <c r="AD299" i="6" s="1"/>
  <c r="AE299" i="6" s="1"/>
  <c r="Z299" i="6"/>
  <c r="AC310" i="6"/>
  <c r="AD310" i="6" s="1"/>
  <c r="AE310" i="6" s="1"/>
  <c r="Z310" i="6"/>
  <c r="Z316" i="6"/>
  <c r="AC316" i="6"/>
  <c r="AD316" i="6" s="1"/>
  <c r="AE316" i="6" s="1"/>
  <c r="AD323" i="6"/>
  <c r="AE323" i="6" s="1"/>
  <c r="AC331" i="6"/>
  <c r="AD331" i="6" s="1"/>
  <c r="AE331" i="6" s="1"/>
  <c r="Z331" i="6"/>
  <c r="AC369" i="6"/>
  <c r="AD369" i="6" s="1"/>
  <c r="AE369" i="6" s="1"/>
  <c r="Z369" i="6"/>
  <c r="X377" i="6"/>
  <c r="AD384" i="6"/>
  <c r="AE384" i="6" s="1"/>
  <c r="X429" i="6"/>
  <c r="AD429" i="6" s="1"/>
  <c r="AE429" i="6" s="1"/>
  <c r="AD434" i="6"/>
  <c r="AE434" i="6" s="1"/>
  <c r="AD439" i="6"/>
  <c r="AE439" i="6" s="1"/>
  <c r="AD440" i="6"/>
  <c r="AE440" i="6" s="1"/>
  <c r="Z480" i="6"/>
  <c r="AC480" i="6"/>
  <c r="AD480" i="6" s="1"/>
  <c r="AE480" i="6" s="1"/>
  <c r="AC654" i="6"/>
  <c r="AD654" i="6" s="1"/>
  <c r="AE654" i="6" s="1"/>
  <c r="Z654" i="6"/>
  <c r="AD724" i="6"/>
  <c r="AE724" i="6" s="1"/>
  <c r="AD728" i="6"/>
  <c r="AE728" i="6" s="1"/>
  <c r="AD916" i="6"/>
  <c r="AE916" i="6" s="1"/>
  <c r="Z988" i="6"/>
  <c r="AC988" i="6"/>
  <c r="Z1120" i="6"/>
  <c r="AC1120" i="6"/>
  <c r="AC1226" i="6"/>
  <c r="AD1226" i="6" s="1"/>
  <c r="AE1226" i="6" s="1"/>
  <c r="Z1226" i="6"/>
  <c r="AC1254" i="6"/>
  <c r="AD1254" i="6" s="1"/>
  <c r="AE1254" i="6" s="1"/>
  <c r="Z1254" i="6"/>
  <c r="AC1274" i="6"/>
  <c r="AD1274" i="6" s="1"/>
  <c r="AE1274" i="6" s="1"/>
  <c r="Z1274" i="6"/>
  <c r="AD26" i="6"/>
  <c r="AE26" i="6" s="1"/>
  <c r="X29" i="6"/>
  <c r="AD29" i="6" s="1"/>
  <c r="AE29" i="6" s="1"/>
  <c r="AD43" i="6"/>
  <c r="AE43" i="6" s="1"/>
  <c r="AD47" i="6"/>
  <c r="AE47" i="6" s="1"/>
  <c r="AD98" i="6"/>
  <c r="AE98" i="6" s="1"/>
  <c r="Z105" i="6"/>
  <c r="X58" i="6"/>
  <c r="AD58" i="6" s="1"/>
  <c r="AE58" i="6" s="1"/>
  <c r="X69" i="6"/>
  <c r="Z70" i="6"/>
  <c r="AC70" i="6"/>
  <c r="AD70" i="6" s="1"/>
  <c r="AE70" i="6" s="1"/>
  <c r="X138" i="6"/>
  <c r="X131" i="6"/>
  <c r="AD131" i="6" s="1"/>
  <c r="AE131" i="6" s="1"/>
  <c r="AC132" i="6"/>
  <c r="AD132" i="6" s="1"/>
  <c r="AE132" i="6" s="1"/>
  <c r="Z132" i="6"/>
  <c r="X83" i="6"/>
  <c r="X152" i="6"/>
  <c r="X163" i="6"/>
  <c r="Z164" i="6"/>
  <c r="AC164" i="6"/>
  <c r="AD164" i="6" s="1"/>
  <c r="AE164" i="6" s="1"/>
  <c r="X167" i="6"/>
  <c r="X174" i="6"/>
  <c r="AC175" i="6"/>
  <c r="AD175" i="6" s="1"/>
  <c r="AE175" i="6" s="1"/>
  <c r="Z175" i="6"/>
  <c r="AD194" i="6"/>
  <c r="AE194" i="6" s="1"/>
  <c r="X225" i="6"/>
  <c r="Z234" i="6"/>
  <c r="X237" i="6"/>
  <c r="AD237" i="6" s="1"/>
  <c r="AE237" i="6" s="1"/>
  <c r="AD282" i="6"/>
  <c r="AE282" i="6" s="1"/>
  <c r="AD296" i="6"/>
  <c r="AE296" i="6" s="1"/>
  <c r="AD302" i="6"/>
  <c r="AE302" i="6" s="1"/>
  <c r="Z323" i="6"/>
  <c r="Z344" i="6"/>
  <c r="AC344" i="6"/>
  <c r="AD344" i="6" s="1"/>
  <c r="AE344" i="6" s="1"/>
  <c r="AD366" i="6"/>
  <c r="AE366" i="6" s="1"/>
  <c r="Z396" i="6"/>
  <c r="AC396" i="6"/>
  <c r="AD396" i="6" s="1"/>
  <c r="AE396" i="6" s="1"/>
  <c r="AD413" i="6"/>
  <c r="AE413" i="6" s="1"/>
  <c r="AC430" i="6"/>
  <c r="AD430" i="6" s="1"/>
  <c r="AE430" i="6" s="1"/>
  <c r="Z430" i="6"/>
  <c r="AD514" i="6"/>
  <c r="AE514" i="6" s="1"/>
  <c r="AD570" i="6"/>
  <c r="AE570" i="6" s="1"/>
  <c r="X581" i="6"/>
  <c r="AC582" i="6"/>
  <c r="Z582" i="6"/>
  <c r="AD612" i="6"/>
  <c r="AE612" i="6" s="1"/>
  <c r="AC710" i="6"/>
  <c r="AD710" i="6" s="1"/>
  <c r="AE710" i="6" s="1"/>
  <c r="Z710" i="6"/>
  <c r="AD852" i="6"/>
  <c r="AE852" i="6" s="1"/>
  <c r="AD870" i="6"/>
  <c r="AE870" i="6" s="1"/>
  <c r="X903" i="6"/>
  <c r="AD1356" i="6"/>
  <c r="AE1356" i="6" s="1"/>
  <c r="AD15" i="6"/>
  <c r="AE15" i="6" s="1"/>
  <c r="Z34" i="6"/>
  <c r="AC34" i="6"/>
  <c r="AD34" i="6" s="1"/>
  <c r="AE34" i="6" s="1"/>
  <c r="AC100" i="6"/>
  <c r="Z100" i="6"/>
  <c r="AC111" i="6"/>
  <c r="AD111" i="6" s="1"/>
  <c r="AE111" i="6" s="1"/>
  <c r="Z111" i="6"/>
  <c r="AC128" i="6"/>
  <c r="AD128" i="6" s="1"/>
  <c r="AE128" i="6" s="1"/>
  <c r="Z128" i="6"/>
  <c r="AD84" i="6"/>
  <c r="AE84" i="6" s="1"/>
  <c r="AC171" i="6"/>
  <c r="AD171" i="6" s="1"/>
  <c r="AE171" i="6" s="1"/>
  <c r="Z171" i="6"/>
  <c r="AD193" i="6"/>
  <c r="AE193" i="6" s="1"/>
  <c r="Z196" i="6"/>
  <c r="AC196" i="6"/>
  <c r="AD196" i="6" s="1"/>
  <c r="AE196" i="6" s="1"/>
  <c r="AC207" i="6"/>
  <c r="AD207" i="6" s="1"/>
  <c r="AE207" i="6" s="1"/>
  <c r="Z207" i="6"/>
  <c r="AD226" i="6"/>
  <c r="AE226" i="6" s="1"/>
  <c r="Z381" i="6"/>
  <c r="AC381" i="6"/>
  <c r="AC385" i="6"/>
  <c r="Z385" i="6"/>
  <c r="AC398" i="6"/>
  <c r="AD398" i="6" s="1"/>
  <c r="AE398" i="6" s="1"/>
  <c r="Z398" i="6"/>
  <c r="AC455" i="6"/>
  <c r="Z455" i="6"/>
  <c r="Z512" i="6"/>
  <c r="AC512" i="6"/>
  <c r="AD512" i="6" s="1"/>
  <c r="AE512" i="6" s="1"/>
  <c r="AD521" i="6"/>
  <c r="AE521" i="6" s="1"/>
  <c r="Z556" i="6"/>
  <c r="AC556" i="6"/>
  <c r="AC590" i="6"/>
  <c r="AD590" i="6" s="1"/>
  <c r="AE590" i="6" s="1"/>
  <c r="Z590" i="6"/>
  <c r="AC610" i="6"/>
  <c r="AD610" i="6" s="1"/>
  <c r="AE610" i="6" s="1"/>
  <c r="Z610" i="6"/>
  <c r="Z644" i="6"/>
  <c r="AC644" i="6"/>
  <c r="AD696" i="6"/>
  <c r="AE696" i="6" s="1"/>
  <c r="AD742" i="6"/>
  <c r="AE742" i="6" s="1"/>
  <c r="Z844" i="6"/>
  <c r="AC844" i="6"/>
  <c r="AD844" i="6" s="1"/>
  <c r="AE844" i="6" s="1"/>
  <c r="Z1040" i="6"/>
  <c r="AC1040" i="6"/>
  <c r="AD1040" i="6" s="1"/>
  <c r="AE1040" i="6" s="1"/>
  <c r="AC1258" i="6"/>
  <c r="Z1258" i="6"/>
  <c r="Z1957" i="6"/>
  <c r="AC1957" i="6"/>
  <c r="AD1957" i="6" s="1"/>
  <c r="AE1957" i="6" s="1"/>
  <c r="Z14" i="6"/>
  <c r="AD33" i="6"/>
  <c r="AE33" i="6" s="1"/>
  <c r="AC45" i="6"/>
  <c r="AD45" i="6" s="1"/>
  <c r="AE45" i="6" s="1"/>
  <c r="Z45" i="6"/>
  <c r="AD46" i="6"/>
  <c r="AE46" i="6" s="1"/>
  <c r="AD48" i="6"/>
  <c r="AE48" i="6" s="1"/>
  <c r="Z126" i="6"/>
  <c r="AC126" i="6"/>
  <c r="AD126" i="6" s="1"/>
  <c r="AE126" i="6" s="1"/>
  <c r="Z65" i="6"/>
  <c r="AD135" i="6"/>
  <c r="AE135" i="6" s="1"/>
  <c r="Z148" i="6"/>
  <c r="AC148" i="6"/>
  <c r="AD148" i="6" s="1"/>
  <c r="AE148" i="6" s="1"/>
  <c r="Z159" i="6"/>
  <c r="Z181" i="6"/>
  <c r="Z192" i="6"/>
  <c r="AC192" i="6"/>
  <c r="AD192" i="6" s="1"/>
  <c r="AE192" i="6" s="1"/>
  <c r="AD217" i="6"/>
  <c r="AE217" i="6" s="1"/>
  <c r="AD222" i="6"/>
  <c r="AE222" i="6" s="1"/>
  <c r="AC250" i="6"/>
  <c r="AD250" i="6" s="1"/>
  <c r="AE250" i="6" s="1"/>
  <c r="Z250" i="6"/>
  <c r="AC261" i="6"/>
  <c r="AD261" i="6" s="1"/>
  <c r="AE261" i="6" s="1"/>
  <c r="Z261" i="6"/>
  <c r="Z266" i="6"/>
  <c r="Z277" i="6"/>
  <c r="AC289" i="6"/>
  <c r="AD289" i="6" s="1"/>
  <c r="AE289" i="6" s="1"/>
  <c r="Z289" i="6"/>
  <c r="Z301" i="6"/>
  <c r="Z343" i="6"/>
  <c r="Z349" i="6"/>
  <c r="AC349" i="6"/>
  <c r="AD349" i="6" s="1"/>
  <c r="AE349" i="6" s="1"/>
  <c r="Z356" i="6"/>
  <c r="AC356" i="6"/>
  <c r="AD356" i="6" s="1"/>
  <c r="AE356" i="6" s="1"/>
  <c r="AD377" i="6"/>
  <c r="AE377" i="6" s="1"/>
  <c r="AC395" i="6"/>
  <c r="AD395" i="6" s="1"/>
  <c r="AE395" i="6" s="1"/>
  <c r="Z395" i="6"/>
  <c r="X424" i="6"/>
  <c r="AC438" i="6"/>
  <c r="AD438" i="6" s="1"/>
  <c r="AE438" i="6" s="1"/>
  <c r="Z438" i="6"/>
  <c r="AC441" i="6"/>
  <c r="Z441" i="6"/>
  <c r="Z448" i="6"/>
  <c r="AC448" i="6"/>
  <c r="AD448" i="6" s="1"/>
  <c r="AE448" i="6" s="1"/>
  <c r="Z508" i="6"/>
  <c r="AC508" i="6"/>
  <c r="AD564" i="6"/>
  <c r="AE564" i="6" s="1"/>
  <c r="Z738" i="6"/>
  <c r="AC738" i="6"/>
  <c r="Z780" i="6"/>
  <c r="AC780" i="6"/>
  <c r="AD780" i="6" s="1"/>
  <c r="AE780" i="6" s="1"/>
  <c r="Z892" i="6"/>
  <c r="AC892" i="6"/>
  <c r="AD892" i="6" s="1"/>
  <c r="AE892" i="6" s="1"/>
  <c r="Z951" i="6"/>
  <c r="AC951" i="6"/>
  <c r="AC1157" i="6"/>
  <c r="AD1157" i="6" s="1"/>
  <c r="AE1157" i="6" s="1"/>
  <c r="Z1157" i="6"/>
  <c r="AC1370" i="6"/>
  <c r="Z1370" i="6"/>
  <c r="X9" i="6"/>
  <c r="AD9" i="6" s="1"/>
  <c r="AE9" i="6" s="1"/>
  <c r="Z10" i="6"/>
  <c r="Z33" i="6"/>
  <c r="AD99" i="6"/>
  <c r="AE99" i="6" s="1"/>
  <c r="X102" i="6"/>
  <c r="AD102" i="6" s="1"/>
  <c r="AE102" i="6" s="1"/>
  <c r="AD119" i="6"/>
  <c r="AE119" i="6" s="1"/>
  <c r="X67" i="6"/>
  <c r="Z127" i="6"/>
  <c r="X130" i="6"/>
  <c r="AD130" i="6" s="1"/>
  <c r="AE130" i="6" s="1"/>
  <c r="Z74" i="6"/>
  <c r="AC75" i="6"/>
  <c r="AD75" i="6" s="1"/>
  <c r="AE75" i="6" s="1"/>
  <c r="X77" i="6"/>
  <c r="AD77" i="6" s="1"/>
  <c r="AE77" i="6" s="1"/>
  <c r="AC83" i="6"/>
  <c r="X85" i="6"/>
  <c r="Z86" i="6"/>
  <c r="AC86" i="6"/>
  <c r="AD86" i="6" s="1"/>
  <c r="AE86" i="6" s="1"/>
  <c r="X89" i="6"/>
  <c r="AD91" i="6"/>
  <c r="AE91" i="6" s="1"/>
  <c r="AD141" i="6"/>
  <c r="AE141" i="6" s="1"/>
  <c r="X161" i="6"/>
  <c r="Z170" i="6"/>
  <c r="X173" i="6"/>
  <c r="AD173" i="6" s="1"/>
  <c r="AE173" i="6" s="1"/>
  <c r="AD191" i="6"/>
  <c r="AE191" i="6" s="1"/>
  <c r="AC203" i="6"/>
  <c r="AD203" i="6" s="1"/>
  <c r="AE203" i="6" s="1"/>
  <c r="Z203" i="6"/>
  <c r="AD206" i="6"/>
  <c r="AE206" i="6" s="1"/>
  <c r="X209" i="6"/>
  <c r="X216" i="6"/>
  <c r="AC225" i="6"/>
  <c r="AD225" i="6" s="1"/>
  <c r="AE225" i="6" s="1"/>
  <c r="X227" i="6"/>
  <c r="Z228" i="6"/>
  <c r="AC228" i="6"/>
  <c r="AD228" i="6" s="1"/>
  <c r="AE228" i="6" s="1"/>
  <c r="X231" i="6"/>
  <c r="X238" i="6"/>
  <c r="AD238" i="6" s="1"/>
  <c r="AE238" i="6" s="1"/>
  <c r="AC239" i="6"/>
  <c r="AD239" i="6" s="1"/>
  <c r="AE239" i="6" s="1"/>
  <c r="Z239" i="6"/>
  <c r="X287" i="6"/>
  <c r="AD308" i="6"/>
  <c r="AE308" i="6" s="1"/>
  <c r="AC311" i="6"/>
  <c r="AD311" i="6" s="1"/>
  <c r="AE311" i="6" s="1"/>
  <c r="Z311" i="6"/>
  <c r="Z317" i="6"/>
  <c r="AC317" i="6"/>
  <c r="AD317" i="6" s="1"/>
  <c r="AE317" i="6" s="1"/>
  <c r="Z332" i="6"/>
  <c r="AC332" i="6"/>
  <c r="AD332" i="6" s="1"/>
  <c r="AE332" i="6" s="1"/>
  <c r="AC359" i="6"/>
  <c r="AD359" i="6" s="1"/>
  <c r="AE359" i="6" s="1"/>
  <c r="Z359" i="6"/>
  <c r="Z364" i="6"/>
  <c r="AC364" i="6"/>
  <c r="AD364" i="6" s="1"/>
  <c r="AE364" i="6" s="1"/>
  <c r="Z370" i="6"/>
  <c r="AC370" i="6"/>
  <c r="AD370" i="6" s="1"/>
  <c r="AE370" i="6" s="1"/>
  <c r="X394" i="6"/>
  <c r="AD394" i="6" s="1"/>
  <c r="AE394" i="6" s="1"/>
  <c r="AC451" i="6"/>
  <c r="Z451" i="6"/>
  <c r="X469" i="6"/>
  <c r="AD469" i="6" s="1"/>
  <c r="AE469" i="6" s="1"/>
  <c r="AD482" i="6"/>
  <c r="AE482" i="6" s="1"/>
  <c r="AD511" i="6"/>
  <c r="AE511" i="6" s="1"/>
  <c r="AD547" i="6"/>
  <c r="AE547" i="6" s="1"/>
  <c r="AD581" i="6"/>
  <c r="AE581" i="6" s="1"/>
  <c r="Z716" i="6"/>
  <c r="AC716" i="6"/>
  <c r="AD716" i="6" s="1"/>
  <c r="AE716" i="6" s="1"/>
  <c r="Z828" i="6"/>
  <c r="AC828" i="6"/>
  <c r="AD828" i="6" s="1"/>
  <c r="AE828" i="6" s="1"/>
  <c r="AC1001" i="6"/>
  <c r="Z1001" i="6"/>
  <c r="Z1050" i="6"/>
  <c r="AC1050" i="6"/>
  <c r="AD1050" i="6" s="1"/>
  <c r="AE1050" i="6" s="1"/>
  <c r="AC1091" i="6"/>
  <c r="AD1091" i="6" s="1"/>
  <c r="AE1091" i="6" s="1"/>
  <c r="Z1091" i="6"/>
  <c r="AC1114" i="6"/>
  <c r="AD1114" i="6" s="1"/>
  <c r="AE1114" i="6" s="1"/>
  <c r="Z1114" i="6"/>
  <c r="AC1173" i="6"/>
  <c r="AD1173" i="6" s="1"/>
  <c r="AE1173" i="6" s="1"/>
  <c r="Z1173" i="6"/>
  <c r="AC1222" i="6"/>
  <c r="AD1222" i="6" s="1"/>
  <c r="AE1222" i="6" s="1"/>
  <c r="Z1222" i="6"/>
  <c r="X1351" i="6"/>
  <c r="AC24" i="6"/>
  <c r="AD24" i="6" s="1"/>
  <c r="AE24" i="6" s="1"/>
  <c r="AC97" i="6"/>
  <c r="AD97" i="6" s="1"/>
  <c r="AE97" i="6" s="1"/>
  <c r="AC57" i="6"/>
  <c r="AC76" i="6"/>
  <c r="AD76" i="6" s="1"/>
  <c r="AE76" i="6" s="1"/>
  <c r="AC151" i="6"/>
  <c r="AC183" i="6"/>
  <c r="AD183" i="6" s="1"/>
  <c r="AE183" i="6" s="1"/>
  <c r="AC215" i="6"/>
  <c r="AC247" i="6"/>
  <c r="AD247" i="6" s="1"/>
  <c r="AE247" i="6" s="1"/>
  <c r="AC279" i="6"/>
  <c r="AD279" i="6" s="1"/>
  <c r="AE279" i="6" s="1"/>
  <c r="AC295" i="6"/>
  <c r="Z295" i="6"/>
  <c r="AC314" i="6"/>
  <c r="AD314" i="6" s="1"/>
  <c r="AE314" i="6" s="1"/>
  <c r="X330" i="6"/>
  <c r="AD330" i="6" s="1"/>
  <c r="AE330" i="6" s="1"/>
  <c r="Z336" i="6"/>
  <c r="AC336" i="6"/>
  <c r="AC357" i="6"/>
  <c r="AD357" i="6" s="1"/>
  <c r="AE357" i="6" s="1"/>
  <c r="X381" i="6"/>
  <c r="X383" i="6"/>
  <c r="AC387" i="6"/>
  <c r="AD387" i="6" s="1"/>
  <c r="AE387" i="6" s="1"/>
  <c r="Z387" i="6"/>
  <c r="X393" i="6"/>
  <c r="X453" i="6"/>
  <c r="AD453" i="6" s="1"/>
  <c r="AE453" i="6" s="1"/>
  <c r="AD470" i="6"/>
  <c r="AE470" i="6" s="1"/>
  <c r="AC494" i="6"/>
  <c r="AD494" i="6" s="1"/>
  <c r="AE494" i="6" s="1"/>
  <c r="Z494" i="6"/>
  <c r="AC526" i="6"/>
  <c r="Z526" i="6"/>
  <c r="X549" i="6"/>
  <c r="AC550" i="6"/>
  <c r="AD550" i="6" s="1"/>
  <c r="AE550" i="6" s="1"/>
  <c r="Z550" i="6"/>
  <c r="AC622" i="6"/>
  <c r="AD622" i="6" s="1"/>
  <c r="AE622" i="6" s="1"/>
  <c r="Z622" i="6"/>
  <c r="AC635" i="6"/>
  <c r="AD635" i="6" s="1"/>
  <c r="AE635" i="6" s="1"/>
  <c r="AC643" i="6"/>
  <c r="AD643" i="6" s="1"/>
  <c r="AE643" i="6" s="1"/>
  <c r="X683" i="6"/>
  <c r="AD683" i="6" s="1"/>
  <c r="AE683" i="6" s="1"/>
  <c r="Z684" i="6"/>
  <c r="AC684" i="6"/>
  <c r="AD684" i="6" s="1"/>
  <c r="AE684" i="6" s="1"/>
  <c r="Z704" i="6"/>
  <c r="AC704" i="6"/>
  <c r="AD704" i="6" s="1"/>
  <c r="AE704" i="6" s="1"/>
  <c r="X713" i="6"/>
  <c r="AD713" i="6" s="1"/>
  <c r="AE713" i="6" s="1"/>
  <c r="AC750" i="6"/>
  <c r="AD750" i="6" s="1"/>
  <c r="AE750" i="6" s="1"/>
  <c r="Z750" i="6"/>
  <c r="AD799" i="6"/>
  <c r="AE799" i="6" s="1"/>
  <c r="Z800" i="6"/>
  <c r="AC800" i="6"/>
  <c r="AD800" i="6" s="1"/>
  <c r="AE800" i="6" s="1"/>
  <c r="AC814" i="6"/>
  <c r="AD814" i="6" s="1"/>
  <c r="AE814" i="6" s="1"/>
  <c r="Z814" i="6"/>
  <c r="AD863" i="6"/>
  <c r="AE863" i="6" s="1"/>
  <c r="Z864" i="6"/>
  <c r="AC864" i="6"/>
  <c r="AD864" i="6" s="1"/>
  <c r="AE864" i="6" s="1"/>
  <c r="AC878" i="6"/>
  <c r="AD878" i="6" s="1"/>
  <c r="AE878" i="6" s="1"/>
  <c r="Z878" i="6"/>
  <c r="Z928" i="6"/>
  <c r="AC928" i="6"/>
  <c r="AC957" i="6"/>
  <c r="Z957" i="6"/>
  <c r="AC1059" i="6"/>
  <c r="AD1059" i="6" s="1"/>
  <c r="AE1059" i="6" s="1"/>
  <c r="Z1059" i="6"/>
  <c r="AC1075" i="6"/>
  <c r="AD1075" i="6" s="1"/>
  <c r="AE1075" i="6" s="1"/>
  <c r="Z1075" i="6"/>
  <c r="AC1145" i="6"/>
  <c r="Z1145" i="6"/>
  <c r="AC1150" i="6"/>
  <c r="AD1150" i="6" s="1"/>
  <c r="AE1150" i="6" s="1"/>
  <c r="Z1150" i="6"/>
  <c r="AC1202" i="6"/>
  <c r="AD1202" i="6" s="1"/>
  <c r="AE1202" i="6" s="1"/>
  <c r="Z1202" i="6"/>
  <c r="AC1234" i="6"/>
  <c r="AD1234" i="6" s="1"/>
  <c r="AE1234" i="6" s="1"/>
  <c r="Z1234" i="6"/>
  <c r="X1276" i="6"/>
  <c r="AD1276" i="6" s="1"/>
  <c r="AE1276" i="6" s="1"/>
  <c r="X1287" i="6"/>
  <c r="AC1338" i="6"/>
  <c r="AD1338" i="6" s="1"/>
  <c r="AE1338" i="6" s="1"/>
  <c r="Z1338" i="6"/>
  <c r="AC1419" i="6"/>
  <c r="AD1419" i="6" s="1"/>
  <c r="AE1419" i="6" s="1"/>
  <c r="Z1419" i="6"/>
  <c r="AC1436" i="6"/>
  <c r="AD1436" i="6" s="1"/>
  <c r="AE1436" i="6" s="1"/>
  <c r="Z1436" i="6"/>
  <c r="X1442" i="6"/>
  <c r="X1504" i="6"/>
  <c r="AC1519" i="6"/>
  <c r="AD1519" i="6" s="1"/>
  <c r="AE1519" i="6" s="1"/>
  <c r="Z1519" i="6"/>
  <c r="AC1735" i="6"/>
  <c r="Z1735" i="6"/>
  <c r="Z24" i="6"/>
  <c r="AC37" i="6"/>
  <c r="AD37" i="6" s="1"/>
  <c r="AE37" i="6" s="1"/>
  <c r="Z97" i="6"/>
  <c r="AC109" i="6"/>
  <c r="AD109" i="6" s="1"/>
  <c r="AE109" i="6" s="1"/>
  <c r="Z57" i="6"/>
  <c r="AC69" i="6"/>
  <c r="Z76" i="6"/>
  <c r="AC85" i="6"/>
  <c r="Z151" i="6"/>
  <c r="AC163" i="6"/>
  <c r="Z183" i="6"/>
  <c r="AC195" i="6"/>
  <c r="AD195" i="6" s="1"/>
  <c r="AE195" i="6" s="1"/>
  <c r="Z215" i="6"/>
  <c r="AC227" i="6"/>
  <c r="Z247" i="6"/>
  <c r="AC259" i="6"/>
  <c r="Z279" i="6"/>
  <c r="AC293" i="6"/>
  <c r="AD293" i="6" s="1"/>
  <c r="AE293" i="6" s="1"/>
  <c r="Z294" i="6"/>
  <c r="Z314" i="6"/>
  <c r="AC335" i="6"/>
  <c r="AD335" i="6" s="1"/>
  <c r="AE335" i="6" s="1"/>
  <c r="AC375" i="6"/>
  <c r="AD375" i="6" s="1"/>
  <c r="AE375" i="6" s="1"/>
  <c r="AD388" i="6"/>
  <c r="AE388" i="6" s="1"/>
  <c r="X390" i="6"/>
  <c r="AD390" i="6" s="1"/>
  <c r="AE390" i="6" s="1"/>
  <c r="X397" i="6"/>
  <c r="AD397" i="6" s="1"/>
  <c r="AE397" i="6" s="1"/>
  <c r="AC409" i="6"/>
  <c r="AD409" i="6" s="1"/>
  <c r="AE409" i="6" s="1"/>
  <c r="Z409" i="6"/>
  <c r="AD420" i="6"/>
  <c r="AE420" i="6" s="1"/>
  <c r="X422" i="6"/>
  <c r="X432" i="6"/>
  <c r="AC433" i="6"/>
  <c r="AD433" i="6" s="1"/>
  <c r="AE433" i="6" s="1"/>
  <c r="Z433" i="6"/>
  <c r="AC443" i="6"/>
  <c r="AD443" i="6" s="1"/>
  <c r="AE443" i="6" s="1"/>
  <c r="Z443" i="6"/>
  <c r="X456" i="6"/>
  <c r="Z472" i="6"/>
  <c r="AC472" i="6"/>
  <c r="AD472" i="6" s="1"/>
  <c r="AE472" i="6" s="1"/>
  <c r="X476" i="6"/>
  <c r="AD476" i="6" s="1"/>
  <c r="AE476" i="6" s="1"/>
  <c r="AC479" i="6"/>
  <c r="AD479" i="6" s="1"/>
  <c r="AE479" i="6" s="1"/>
  <c r="AD490" i="6"/>
  <c r="AE490" i="6" s="1"/>
  <c r="Z544" i="6"/>
  <c r="AC544" i="6"/>
  <c r="AD544" i="6" s="1"/>
  <c r="AE544" i="6" s="1"/>
  <c r="X553" i="6"/>
  <c r="AD555" i="6"/>
  <c r="AE555" i="6" s="1"/>
  <c r="X651" i="6"/>
  <c r="AD651" i="6" s="1"/>
  <c r="AE651" i="6" s="1"/>
  <c r="Z652" i="6"/>
  <c r="AC652" i="6"/>
  <c r="AD652" i="6" s="1"/>
  <c r="AE652" i="6" s="1"/>
  <c r="Z672" i="6"/>
  <c r="AC672" i="6"/>
  <c r="AD672" i="6" s="1"/>
  <c r="AE672" i="6" s="1"/>
  <c r="X677" i="6"/>
  <c r="AD677" i="6" s="1"/>
  <c r="AE677" i="6" s="1"/>
  <c r="AC678" i="6"/>
  <c r="AD678" i="6" s="1"/>
  <c r="AE678" i="6" s="1"/>
  <c r="Z678" i="6"/>
  <c r="Z736" i="6"/>
  <c r="AC736" i="6"/>
  <c r="AD736" i="6" s="1"/>
  <c r="AE736" i="6" s="1"/>
  <c r="AD772" i="6"/>
  <c r="AE772" i="6" s="1"/>
  <c r="AD836" i="6"/>
  <c r="AE836" i="6" s="1"/>
  <c r="AD843" i="6"/>
  <c r="AE843" i="6" s="1"/>
  <c r="AD907" i="6"/>
  <c r="AE907" i="6" s="1"/>
  <c r="Z926" i="6"/>
  <c r="X949" i="6"/>
  <c r="AD949" i="6" s="1"/>
  <c r="AE949" i="6" s="1"/>
  <c r="Z982" i="6"/>
  <c r="AC982" i="6"/>
  <c r="AD982" i="6" s="1"/>
  <c r="AE982" i="6" s="1"/>
  <c r="Z1036" i="6"/>
  <c r="AC1036" i="6"/>
  <c r="AD1048" i="6"/>
  <c r="AE1048" i="6" s="1"/>
  <c r="AC1063" i="6"/>
  <c r="Z1063" i="6"/>
  <c r="Z1068" i="6"/>
  <c r="AC1068" i="6"/>
  <c r="AD1068" i="6" s="1"/>
  <c r="AE1068" i="6" s="1"/>
  <c r="X1087" i="6"/>
  <c r="Z1100" i="6"/>
  <c r="AC1100" i="6"/>
  <c r="AD1100" i="6" s="1"/>
  <c r="AE1100" i="6" s="1"/>
  <c r="X1124" i="6"/>
  <c r="AD1124" i="6" s="1"/>
  <c r="AE1124" i="6" s="1"/>
  <c r="AC1177" i="6"/>
  <c r="Z1177" i="6"/>
  <c r="AC1182" i="6"/>
  <c r="AD1182" i="6" s="1"/>
  <c r="AE1182" i="6" s="1"/>
  <c r="Z1182" i="6"/>
  <c r="AC1214" i="6"/>
  <c r="AD1214" i="6" s="1"/>
  <c r="AE1214" i="6" s="1"/>
  <c r="Z1214" i="6"/>
  <c r="AC1246" i="6"/>
  <c r="AD1246" i="6" s="1"/>
  <c r="AE1246" i="6" s="1"/>
  <c r="Z1246" i="6"/>
  <c r="AC1306" i="6"/>
  <c r="AD1306" i="6" s="1"/>
  <c r="AE1306" i="6" s="1"/>
  <c r="Z1306" i="6"/>
  <c r="Z1501" i="6"/>
  <c r="AC1501" i="6"/>
  <c r="AD1501" i="6" s="1"/>
  <c r="AE1501" i="6" s="1"/>
  <c r="AC327" i="6"/>
  <c r="Z327" i="6"/>
  <c r="Z348" i="6"/>
  <c r="AC348" i="6"/>
  <c r="AD348" i="6" s="1"/>
  <c r="AE348" i="6" s="1"/>
  <c r="AC391" i="6"/>
  <c r="AD391" i="6" s="1"/>
  <c r="AE391" i="6" s="1"/>
  <c r="Z391" i="6"/>
  <c r="AC422" i="6"/>
  <c r="Z422" i="6"/>
  <c r="Z428" i="6"/>
  <c r="AC428" i="6"/>
  <c r="AD428" i="6" s="1"/>
  <c r="AE428" i="6" s="1"/>
  <c r="Z432" i="6"/>
  <c r="AC432" i="6"/>
  <c r="Z456" i="6"/>
  <c r="AC456" i="6"/>
  <c r="AD456" i="6" s="1"/>
  <c r="AE456" i="6" s="1"/>
  <c r="AD483" i="6"/>
  <c r="AE483" i="6" s="1"/>
  <c r="AD484" i="6"/>
  <c r="AE484" i="6" s="1"/>
  <c r="Z492" i="6"/>
  <c r="AC492" i="6"/>
  <c r="AD492" i="6" s="1"/>
  <c r="AE492" i="6" s="1"/>
  <c r="AD515" i="6"/>
  <c r="AE515" i="6" s="1"/>
  <c r="AD516" i="6"/>
  <c r="AE516" i="6" s="1"/>
  <c r="Z524" i="6"/>
  <c r="AC524" i="6"/>
  <c r="AD524" i="6" s="1"/>
  <c r="AE524" i="6" s="1"/>
  <c r="AD572" i="6"/>
  <c r="AE572" i="6" s="1"/>
  <c r="Z620" i="6"/>
  <c r="AC620" i="6"/>
  <c r="AD620" i="6" s="1"/>
  <c r="AE620" i="6" s="1"/>
  <c r="AD634" i="6"/>
  <c r="AE634" i="6" s="1"/>
  <c r="AD639" i="6"/>
  <c r="AE639" i="6" s="1"/>
  <c r="Z640" i="6"/>
  <c r="AC640" i="6"/>
  <c r="AD640" i="6" s="1"/>
  <c r="AE640" i="6" s="1"/>
  <c r="AD642" i="6"/>
  <c r="AE642" i="6" s="1"/>
  <c r="AD709" i="6"/>
  <c r="AE709" i="6" s="1"/>
  <c r="AC718" i="6"/>
  <c r="AD718" i="6" s="1"/>
  <c r="AE718" i="6" s="1"/>
  <c r="Z718" i="6"/>
  <c r="AD741" i="6"/>
  <c r="AE741" i="6" s="1"/>
  <c r="Z748" i="6"/>
  <c r="AC748" i="6"/>
  <c r="AD748" i="6" s="1"/>
  <c r="AE748" i="6" s="1"/>
  <c r="AD774" i="6"/>
  <c r="AE774" i="6" s="1"/>
  <c r="Z796" i="6"/>
  <c r="AC796" i="6"/>
  <c r="AD805" i="6"/>
  <c r="AE805" i="6" s="1"/>
  <c r="Z812" i="6"/>
  <c r="AC812" i="6"/>
  <c r="AD812" i="6" s="1"/>
  <c r="AE812" i="6" s="1"/>
  <c r="AD838" i="6"/>
  <c r="AE838" i="6" s="1"/>
  <c r="Z860" i="6"/>
  <c r="AC860" i="6"/>
  <c r="AD860" i="6" s="1"/>
  <c r="AE860" i="6" s="1"/>
  <c r="AD869" i="6"/>
  <c r="AE869" i="6" s="1"/>
  <c r="Z876" i="6"/>
  <c r="AC876" i="6"/>
  <c r="AD876" i="6" s="1"/>
  <c r="AE876" i="6" s="1"/>
  <c r="AD902" i="6"/>
  <c r="AE902" i="6" s="1"/>
  <c r="Z924" i="6"/>
  <c r="AC924" i="6"/>
  <c r="AD924" i="6" s="1"/>
  <c r="AE924" i="6" s="1"/>
  <c r="AD933" i="6"/>
  <c r="AE933" i="6" s="1"/>
  <c r="Z940" i="6"/>
  <c r="AC940" i="6"/>
  <c r="AD940" i="6" s="1"/>
  <c r="AE940" i="6" s="1"/>
  <c r="AC956" i="6"/>
  <c r="AD956" i="6" s="1"/>
  <c r="AE956" i="6" s="1"/>
  <c r="Z956" i="6"/>
  <c r="AC981" i="6"/>
  <c r="Z981" i="6"/>
  <c r="AD1000" i="6"/>
  <c r="AE1000" i="6" s="1"/>
  <c r="AC1007" i="6"/>
  <c r="AD1007" i="6" s="1"/>
  <c r="AE1007" i="6" s="1"/>
  <c r="Z1007" i="6"/>
  <c r="Z1044" i="6"/>
  <c r="AC1044" i="6"/>
  <c r="Z1072" i="6"/>
  <c r="AC1072" i="6"/>
  <c r="AC1109" i="6"/>
  <c r="AD1109" i="6" s="1"/>
  <c r="AE1109" i="6" s="1"/>
  <c r="Z1109" i="6"/>
  <c r="AC1129" i="6"/>
  <c r="Z1129" i="6"/>
  <c r="AC1134" i="6"/>
  <c r="Z1134" i="6"/>
  <c r="AC1154" i="6"/>
  <c r="AD1154" i="6" s="1"/>
  <c r="AE1154" i="6" s="1"/>
  <c r="Z1154" i="6"/>
  <c r="AC1189" i="6"/>
  <c r="AD1189" i="6" s="1"/>
  <c r="AE1189" i="6" s="1"/>
  <c r="Z1189" i="6"/>
  <c r="AC1206" i="6"/>
  <c r="AD1206" i="6" s="1"/>
  <c r="AE1206" i="6" s="1"/>
  <c r="Z1206" i="6"/>
  <c r="AC1238" i="6"/>
  <c r="AD1238" i="6" s="1"/>
  <c r="AE1238" i="6" s="1"/>
  <c r="Z1238" i="6"/>
  <c r="AC1358" i="6"/>
  <c r="AD1358" i="6" s="1"/>
  <c r="AE1358" i="6" s="1"/>
  <c r="Z1358" i="6"/>
  <c r="AC1861" i="6"/>
  <c r="Z1861" i="6"/>
  <c r="AC1967" i="6"/>
  <c r="AD1967" i="6" s="1"/>
  <c r="AE1967" i="6" s="1"/>
  <c r="Z1967" i="6"/>
  <c r="Z28" i="6"/>
  <c r="AC41" i="6"/>
  <c r="AD41" i="6" s="1"/>
  <c r="AE41" i="6" s="1"/>
  <c r="Z101" i="6"/>
  <c r="AC113" i="6"/>
  <c r="AD113" i="6" s="1"/>
  <c r="AE113" i="6" s="1"/>
  <c r="Z61" i="6"/>
  <c r="AC138" i="6"/>
  <c r="Z80" i="6"/>
  <c r="AC89" i="6"/>
  <c r="Z155" i="6"/>
  <c r="AC167" i="6"/>
  <c r="AD167" i="6" s="1"/>
  <c r="AE167" i="6" s="1"/>
  <c r="Z187" i="6"/>
  <c r="AC199" i="6"/>
  <c r="AD199" i="6" s="1"/>
  <c r="AE199" i="6" s="1"/>
  <c r="Z219" i="6"/>
  <c r="AC231" i="6"/>
  <c r="Z251" i="6"/>
  <c r="AC263" i="6"/>
  <c r="AD263" i="6" s="1"/>
  <c r="AE263" i="6" s="1"/>
  <c r="Z291" i="6"/>
  <c r="Z305" i="6"/>
  <c r="AC325" i="6"/>
  <c r="AD325" i="6" s="1"/>
  <c r="AE325" i="6" s="1"/>
  <c r="Z326" i="6"/>
  <c r="AC346" i="6"/>
  <c r="Z347" i="6"/>
  <c r="X362" i="6"/>
  <c r="AD362" i="6" s="1"/>
  <c r="AE362" i="6" s="1"/>
  <c r="Z368" i="6"/>
  <c r="AC368" i="6"/>
  <c r="AD368" i="6" s="1"/>
  <c r="AE368" i="6" s="1"/>
  <c r="AD379" i="6"/>
  <c r="AE379" i="6" s="1"/>
  <c r="Z380" i="6"/>
  <c r="AC380" i="6"/>
  <c r="AD380" i="6" s="1"/>
  <c r="AE380" i="6" s="1"/>
  <c r="Z390" i="6"/>
  <c r="AC401" i="6"/>
  <c r="AD401" i="6" s="1"/>
  <c r="AE401" i="6" s="1"/>
  <c r="Z401" i="6"/>
  <c r="AC411" i="6"/>
  <c r="AD411" i="6" s="1"/>
  <c r="AE411" i="6" s="1"/>
  <c r="Z411" i="6"/>
  <c r="AC417" i="6"/>
  <c r="AD417" i="6" s="1"/>
  <c r="AE417" i="6" s="1"/>
  <c r="AC427" i="6"/>
  <c r="AD427" i="6" s="1"/>
  <c r="AE427" i="6" s="1"/>
  <c r="X435" i="6"/>
  <c r="X441" i="6"/>
  <c r="X455" i="6"/>
  <c r="Z463" i="6"/>
  <c r="AC471" i="6"/>
  <c r="AD471" i="6" s="1"/>
  <c r="AE471" i="6" s="1"/>
  <c r="Z471" i="6"/>
  <c r="AD488" i="6"/>
  <c r="AE488" i="6" s="1"/>
  <c r="AD520" i="6"/>
  <c r="AE520" i="6" s="1"/>
  <c r="AD549" i="6"/>
  <c r="AE549" i="6" s="1"/>
  <c r="AC558" i="6"/>
  <c r="AD558" i="6" s="1"/>
  <c r="AE558" i="6" s="1"/>
  <c r="Z558" i="6"/>
  <c r="AC571" i="6"/>
  <c r="AD571" i="6" s="1"/>
  <c r="AE571" i="6" s="1"/>
  <c r="AC579" i="6"/>
  <c r="AD579" i="6" s="1"/>
  <c r="AE579" i="6" s="1"/>
  <c r="X613" i="6"/>
  <c r="AD613" i="6" s="1"/>
  <c r="AE613" i="6" s="1"/>
  <c r="AC614" i="6"/>
  <c r="AD614" i="6" s="1"/>
  <c r="AE614" i="6" s="1"/>
  <c r="Z614" i="6"/>
  <c r="Z638" i="6"/>
  <c r="Z732" i="6"/>
  <c r="AC732" i="6"/>
  <c r="AD732" i="6" s="1"/>
  <c r="AE732" i="6" s="1"/>
  <c r="AD767" i="6"/>
  <c r="AE767" i="6" s="1"/>
  <c r="Z768" i="6"/>
  <c r="AC768" i="6"/>
  <c r="AD768" i="6" s="1"/>
  <c r="AE768" i="6" s="1"/>
  <c r="AC782" i="6"/>
  <c r="AD782" i="6" s="1"/>
  <c r="AE782" i="6" s="1"/>
  <c r="Z782" i="6"/>
  <c r="AD831" i="6"/>
  <c r="AE831" i="6" s="1"/>
  <c r="Z832" i="6"/>
  <c r="AC832" i="6"/>
  <c r="AD832" i="6" s="1"/>
  <c r="AE832" i="6" s="1"/>
  <c r="AC846" i="6"/>
  <c r="AD846" i="6" s="1"/>
  <c r="AE846" i="6" s="1"/>
  <c r="Z846" i="6"/>
  <c r="AD895" i="6"/>
  <c r="AE895" i="6" s="1"/>
  <c r="Z896" i="6"/>
  <c r="AC896" i="6"/>
  <c r="AD896" i="6" s="1"/>
  <c r="AE896" i="6" s="1"/>
  <c r="AC910" i="6"/>
  <c r="AD910" i="6" s="1"/>
  <c r="AE910" i="6" s="1"/>
  <c r="Z910" i="6"/>
  <c r="AD946" i="6"/>
  <c r="AE946" i="6" s="1"/>
  <c r="Z967" i="6"/>
  <c r="AC991" i="6"/>
  <c r="Z991" i="6"/>
  <c r="Z996" i="6"/>
  <c r="AC996" i="6"/>
  <c r="AD996" i="6" s="1"/>
  <c r="AE996" i="6" s="1"/>
  <c r="Z1010" i="6"/>
  <c r="AC1010" i="6"/>
  <c r="AD1010" i="6" s="1"/>
  <c r="AE1010" i="6" s="1"/>
  <c r="AD1038" i="6"/>
  <c r="AE1038" i="6" s="1"/>
  <c r="AC1049" i="6"/>
  <c r="Z1049" i="6"/>
  <c r="Z1060" i="6"/>
  <c r="AC1060" i="6"/>
  <c r="AC1074" i="6"/>
  <c r="AD1074" i="6" s="1"/>
  <c r="AE1074" i="6" s="1"/>
  <c r="Z1074" i="6"/>
  <c r="AC1111" i="6"/>
  <c r="AD1111" i="6" s="1"/>
  <c r="AE1111" i="6" s="1"/>
  <c r="Z1111" i="6"/>
  <c r="AC1166" i="6"/>
  <c r="AD1166" i="6" s="1"/>
  <c r="AE1166" i="6" s="1"/>
  <c r="Z1166" i="6"/>
  <c r="AC1186" i="6"/>
  <c r="AD1186" i="6" s="1"/>
  <c r="AE1186" i="6" s="1"/>
  <c r="Z1186" i="6"/>
  <c r="AC1218" i="6"/>
  <c r="AD1218" i="6" s="1"/>
  <c r="AE1218" i="6" s="1"/>
  <c r="Z1218" i="6"/>
  <c r="AC1250" i="6"/>
  <c r="AD1250" i="6" s="1"/>
  <c r="AE1250" i="6" s="1"/>
  <c r="Z1250" i="6"/>
  <c r="AD1292" i="6"/>
  <c r="AE1292" i="6" s="1"/>
  <c r="AC1326" i="6"/>
  <c r="AD1326" i="6" s="1"/>
  <c r="AE1326" i="6" s="1"/>
  <c r="Z1326" i="6"/>
  <c r="X1367" i="6"/>
  <c r="AC1391" i="6"/>
  <c r="AD1391" i="6" s="1"/>
  <c r="AE1391" i="6" s="1"/>
  <c r="Z1391" i="6"/>
  <c r="X1426" i="6"/>
  <c r="Z41" i="6"/>
  <c r="AC50" i="6"/>
  <c r="AD50" i="6" s="1"/>
  <c r="AE50" i="6" s="1"/>
  <c r="AC53" i="6"/>
  <c r="AD53" i="6" s="1"/>
  <c r="AE53" i="6" s="1"/>
  <c r="Z113" i="6"/>
  <c r="AC122" i="6"/>
  <c r="AD122" i="6" s="1"/>
  <c r="AE122" i="6" s="1"/>
  <c r="AC125" i="6"/>
  <c r="AD125" i="6" s="1"/>
  <c r="AE125" i="6" s="1"/>
  <c r="Z138" i="6"/>
  <c r="AC133" i="6"/>
  <c r="AD133" i="6" s="1"/>
  <c r="AE133" i="6" s="1"/>
  <c r="AC72" i="6"/>
  <c r="AD72" i="6" s="1"/>
  <c r="AE72" i="6" s="1"/>
  <c r="AC144" i="6"/>
  <c r="AD144" i="6" s="1"/>
  <c r="AE144" i="6" s="1"/>
  <c r="AC147" i="6"/>
  <c r="AD147" i="6" s="1"/>
  <c r="AE147" i="6" s="1"/>
  <c r="Z167" i="6"/>
  <c r="AC176" i="6"/>
  <c r="AD176" i="6" s="1"/>
  <c r="AE176" i="6" s="1"/>
  <c r="AC179" i="6"/>
  <c r="AD179" i="6" s="1"/>
  <c r="AE179" i="6" s="1"/>
  <c r="Z199" i="6"/>
  <c r="AC208" i="6"/>
  <c r="AD208" i="6" s="1"/>
  <c r="AE208" i="6" s="1"/>
  <c r="AC211" i="6"/>
  <c r="Z231" i="6"/>
  <c r="AC240" i="6"/>
  <c r="AD240" i="6" s="1"/>
  <c r="AE240" i="6" s="1"/>
  <c r="AC243" i="6"/>
  <c r="AD243" i="6" s="1"/>
  <c r="AE243" i="6" s="1"/>
  <c r="AC272" i="6"/>
  <c r="AD272" i="6" s="1"/>
  <c r="AE272" i="6" s="1"/>
  <c r="AC275" i="6"/>
  <c r="AD275" i="6" s="1"/>
  <c r="AE275" i="6" s="1"/>
  <c r="X281" i="6"/>
  <c r="AD281" i="6" s="1"/>
  <c r="AE281" i="6" s="1"/>
  <c r="AD283" i="6"/>
  <c r="AE283" i="6" s="1"/>
  <c r="Z284" i="6"/>
  <c r="AC284" i="6"/>
  <c r="AD284" i="6" s="1"/>
  <c r="AE284" i="6" s="1"/>
  <c r="AC288" i="6"/>
  <c r="AD288" i="6" s="1"/>
  <c r="AE288" i="6" s="1"/>
  <c r="AC292" i="6"/>
  <c r="AD292" i="6" s="1"/>
  <c r="AE292" i="6" s="1"/>
  <c r="X298" i="6"/>
  <c r="AD298" i="6" s="1"/>
  <c r="AE298" i="6" s="1"/>
  <c r="Z304" i="6"/>
  <c r="AC304" i="6"/>
  <c r="AD304" i="6" s="1"/>
  <c r="AE304" i="6" s="1"/>
  <c r="AC306" i="6"/>
  <c r="AD306" i="6" s="1"/>
  <c r="AE306" i="6" s="1"/>
  <c r="Z325" i="6"/>
  <c r="X361" i="6"/>
  <c r="AD361" i="6" s="1"/>
  <c r="AE361" i="6" s="1"/>
  <c r="AC367" i="6"/>
  <c r="AD367" i="6" s="1"/>
  <c r="AE367" i="6" s="1"/>
  <c r="AC389" i="6"/>
  <c r="AD389" i="6" s="1"/>
  <c r="AE389" i="6" s="1"/>
  <c r="AC406" i="6"/>
  <c r="AD406" i="6" s="1"/>
  <c r="AE406" i="6" s="1"/>
  <c r="Z407" i="6"/>
  <c r="AC408" i="6"/>
  <c r="AD408" i="6" s="1"/>
  <c r="AE408" i="6" s="1"/>
  <c r="Z417" i="6"/>
  <c r="AC467" i="6"/>
  <c r="AD467" i="6" s="1"/>
  <c r="AE467" i="6" s="1"/>
  <c r="Z467" i="6"/>
  <c r="X485" i="6"/>
  <c r="AD485" i="6" s="1"/>
  <c r="AE485" i="6" s="1"/>
  <c r="AC486" i="6"/>
  <c r="AD486" i="6" s="1"/>
  <c r="AE486" i="6" s="1"/>
  <c r="Z486" i="6"/>
  <c r="AC507" i="6"/>
  <c r="AD507" i="6" s="1"/>
  <c r="AE507" i="6" s="1"/>
  <c r="X517" i="6"/>
  <c r="AD517" i="6" s="1"/>
  <c r="AE517" i="6" s="1"/>
  <c r="AC518" i="6"/>
  <c r="AD518" i="6" s="1"/>
  <c r="AE518" i="6" s="1"/>
  <c r="Z518" i="6"/>
  <c r="AC540" i="6"/>
  <c r="AD540" i="6" s="1"/>
  <c r="AE540" i="6" s="1"/>
  <c r="AD554" i="6"/>
  <c r="AE554" i="6" s="1"/>
  <c r="X587" i="6"/>
  <c r="AD587" i="6" s="1"/>
  <c r="AE587" i="6" s="1"/>
  <c r="Z588" i="6"/>
  <c r="AC588" i="6"/>
  <c r="AD588" i="6" s="1"/>
  <c r="AE588" i="6" s="1"/>
  <c r="AD602" i="6"/>
  <c r="AE602" i="6" s="1"/>
  <c r="Z608" i="6"/>
  <c r="AC608" i="6"/>
  <c r="AD608" i="6" s="1"/>
  <c r="AE608" i="6" s="1"/>
  <c r="X617" i="6"/>
  <c r="AC668" i="6"/>
  <c r="AD668" i="6" s="1"/>
  <c r="AE668" i="6" s="1"/>
  <c r="AC686" i="6"/>
  <c r="AD686" i="6" s="1"/>
  <c r="AE686" i="6" s="1"/>
  <c r="Z686" i="6"/>
  <c r="AD693" i="6"/>
  <c r="AE693" i="6" s="1"/>
  <c r="AC699" i="6"/>
  <c r="AD699" i="6" s="1"/>
  <c r="AE699" i="6" s="1"/>
  <c r="AC707" i="6"/>
  <c r="AD707" i="6" s="1"/>
  <c r="AE707" i="6" s="1"/>
  <c r="AC708" i="6"/>
  <c r="AD708" i="6" s="1"/>
  <c r="AE708" i="6" s="1"/>
  <c r="AD740" i="6"/>
  <c r="AE740" i="6" s="1"/>
  <c r="AD762" i="6"/>
  <c r="AE762" i="6" s="1"/>
  <c r="AD792" i="6"/>
  <c r="AE792" i="6" s="1"/>
  <c r="AD804" i="6"/>
  <c r="AE804" i="6" s="1"/>
  <c r="AD868" i="6"/>
  <c r="AE868" i="6" s="1"/>
  <c r="AD875" i="6"/>
  <c r="AE875" i="6" s="1"/>
  <c r="AD920" i="6"/>
  <c r="AE920" i="6" s="1"/>
  <c r="X941" i="6"/>
  <c r="AC955" i="6"/>
  <c r="Z955" i="6"/>
  <c r="AD984" i="6"/>
  <c r="AE984" i="6" s="1"/>
  <c r="Z986" i="6"/>
  <c r="AC986" i="6"/>
  <c r="AD986" i="6" s="1"/>
  <c r="AE986" i="6" s="1"/>
  <c r="X990" i="6"/>
  <c r="AD990" i="6" s="1"/>
  <c r="AE990" i="6" s="1"/>
  <c r="AD1019" i="6"/>
  <c r="AE1019" i="6" s="1"/>
  <c r="X1030" i="6"/>
  <c r="AD1030" i="6" s="1"/>
  <c r="AE1030" i="6" s="1"/>
  <c r="Z1052" i="6"/>
  <c r="AC1052" i="6"/>
  <c r="AC1069" i="6"/>
  <c r="Z1069" i="6"/>
  <c r="AC1106" i="6"/>
  <c r="Z1106" i="6"/>
  <c r="AC1141" i="6"/>
  <c r="Z1141" i="6"/>
  <c r="AC1198" i="6"/>
  <c r="AD1198" i="6" s="1"/>
  <c r="AE1198" i="6" s="1"/>
  <c r="Z1198" i="6"/>
  <c r="AC1230" i="6"/>
  <c r="AD1230" i="6" s="1"/>
  <c r="AE1230" i="6" s="1"/>
  <c r="Z1230" i="6"/>
  <c r="AC1294" i="6"/>
  <c r="AD1294" i="6" s="1"/>
  <c r="AE1294" i="6" s="1"/>
  <c r="Z1294" i="6"/>
  <c r="AC739" i="6"/>
  <c r="AC771" i="6"/>
  <c r="AD771" i="6" s="1"/>
  <c r="AE771" i="6" s="1"/>
  <c r="AC803" i="6"/>
  <c r="AD803" i="6" s="1"/>
  <c r="AE803" i="6" s="1"/>
  <c r="AC835" i="6"/>
  <c r="AD835" i="6" s="1"/>
  <c r="AE835" i="6" s="1"/>
  <c r="AC867" i="6"/>
  <c r="AD867" i="6" s="1"/>
  <c r="AE867" i="6" s="1"/>
  <c r="AC899" i="6"/>
  <c r="AD899" i="6" s="1"/>
  <c r="AE899" i="6" s="1"/>
  <c r="Z950" i="6"/>
  <c r="AC950" i="6"/>
  <c r="AD950" i="6" s="1"/>
  <c r="AE950" i="6" s="1"/>
  <c r="Z966" i="6"/>
  <c r="AC966" i="6"/>
  <c r="AD966" i="6" s="1"/>
  <c r="AE966" i="6" s="1"/>
  <c r="AD987" i="6"/>
  <c r="AE987" i="6" s="1"/>
  <c r="AC995" i="6"/>
  <c r="AD995" i="6" s="1"/>
  <c r="AE995" i="6" s="1"/>
  <c r="Z1018" i="6"/>
  <c r="AC1018" i="6"/>
  <c r="AC1039" i="6"/>
  <c r="AD1039" i="6" s="1"/>
  <c r="AE1039" i="6" s="1"/>
  <c r="Z1039" i="6"/>
  <c r="Z1056" i="6"/>
  <c r="AC1056" i="6"/>
  <c r="AC1081" i="6"/>
  <c r="Z1081" i="6"/>
  <c r="AC1118" i="6"/>
  <c r="AD1118" i="6" s="1"/>
  <c r="AE1118" i="6" s="1"/>
  <c r="Z1118" i="6"/>
  <c r="AC1127" i="6"/>
  <c r="AD1127" i="6" s="1"/>
  <c r="AE1127" i="6" s="1"/>
  <c r="Z1127" i="6"/>
  <c r="AC1130" i="6"/>
  <c r="AD1130" i="6" s="1"/>
  <c r="AE1130" i="6" s="1"/>
  <c r="Z1130" i="6"/>
  <c r="AC1133" i="6"/>
  <c r="AD1133" i="6" s="1"/>
  <c r="AE1133" i="6" s="1"/>
  <c r="Z1133" i="6"/>
  <c r="AC1142" i="6"/>
  <c r="AD1142" i="6" s="1"/>
  <c r="AE1142" i="6" s="1"/>
  <c r="Z1142" i="6"/>
  <c r="AC1165" i="6"/>
  <c r="AD1165" i="6" s="1"/>
  <c r="AE1165" i="6" s="1"/>
  <c r="Z1165" i="6"/>
  <c r="AC1174" i="6"/>
  <c r="Z1174" i="6"/>
  <c r="AC1197" i="6"/>
  <c r="AD1197" i="6" s="1"/>
  <c r="AE1197" i="6" s="1"/>
  <c r="Z1197" i="6"/>
  <c r="AC1265" i="6"/>
  <c r="Z1265" i="6"/>
  <c r="AC1297" i="6"/>
  <c r="AD1297" i="6" s="1"/>
  <c r="AE1297" i="6" s="1"/>
  <c r="Z1297" i="6"/>
  <c r="AC1329" i="6"/>
  <c r="AD1329" i="6" s="1"/>
  <c r="AE1329" i="6" s="1"/>
  <c r="Z1329" i="6"/>
  <c r="AC1361" i="6"/>
  <c r="AD1361" i="6" s="1"/>
  <c r="AE1361" i="6" s="1"/>
  <c r="Z1361" i="6"/>
  <c r="AC1435" i="6"/>
  <c r="AD1435" i="6" s="1"/>
  <c r="AE1435" i="6" s="1"/>
  <c r="Z1435" i="6"/>
  <c r="AC1484" i="6"/>
  <c r="AD1484" i="6" s="1"/>
  <c r="AE1484" i="6" s="1"/>
  <c r="Z1484" i="6"/>
  <c r="AC1491" i="6"/>
  <c r="AD1491" i="6" s="1"/>
  <c r="AE1491" i="6" s="1"/>
  <c r="Z1491" i="6"/>
  <c r="AC1850" i="6"/>
  <c r="Z1850" i="6"/>
  <c r="AC1853" i="6"/>
  <c r="AD1853" i="6" s="1"/>
  <c r="AE1853" i="6" s="1"/>
  <c r="Z1853" i="6"/>
  <c r="AC2831" i="6"/>
  <c r="AD2831" i="6" s="1"/>
  <c r="AE2831" i="6" s="1"/>
  <c r="Z2831" i="6"/>
  <c r="AC2984" i="6"/>
  <c r="AD2984" i="6" s="1"/>
  <c r="AE2984" i="6" s="1"/>
  <c r="Z2984" i="6"/>
  <c r="AC2989" i="6"/>
  <c r="AD2989" i="6" s="1"/>
  <c r="AE2989" i="6" s="1"/>
  <c r="Z2989" i="6"/>
  <c r="AC399" i="6"/>
  <c r="AD399" i="6" s="1"/>
  <c r="AE399" i="6" s="1"/>
  <c r="AC431" i="6"/>
  <c r="AD431" i="6" s="1"/>
  <c r="AE431" i="6" s="1"/>
  <c r="AC487" i="6"/>
  <c r="AD487" i="6" s="1"/>
  <c r="AE487" i="6" s="1"/>
  <c r="X497" i="6"/>
  <c r="AD497" i="6" s="1"/>
  <c r="AE497" i="6" s="1"/>
  <c r="AC519" i="6"/>
  <c r="AD519" i="6" s="1"/>
  <c r="AE519" i="6" s="1"/>
  <c r="X529" i="6"/>
  <c r="AD529" i="6" s="1"/>
  <c r="AE529" i="6" s="1"/>
  <c r="AC551" i="6"/>
  <c r="X561" i="6"/>
  <c r="AD561" i="6" s="1"/>
  <c r="AE561" i="6" s="1"/>
  <c r="AC583" i="6"/>
  <c r="AD583" i="6" s="1"/>
  <c r="AE583" i="6" s="1"/>
  <c r="X593" i="6"/>
  <c r="AD593" i="6" s="1"/>
  <c r="AE593" i="6" s="1"/>
  <c r="AC615" i="6"/>
  <c r="AD615" i="6" s="1"/>
  <c r="AE615" i="6" s="1"/>
  <c r="X625" i="6"/>
  <c r="AD625" i="6" s="1"/>
  <c r="AE625" i="6" s="1"/>
  <c r="AC647" i="6"/>
  <c r="AD647" i="6" s="1"/>
  <c r="AE647" i="6" s="1"/>
  <c r="X657" i="6"/>
  <c r="AD657" i="6" s="1"/>
  <c r="AE657" i="6" s="1"/>
  <c r="AC679" i="6"/>
  <c r="AD679" i="6" s="1"/>
  <c r="AE679" i="6" s="1"/>
  <c r="X689" i="6"/>
  <c r="AD689" i="6" s="1"/>
  <c r="AE689" i="6" s="1"/>
  <c r="AC711" i="6"/>
  <c r="AD711" i="6" s="1"/>
  <c r="AE711" i="6" s="1"/>
  <c r="X721" i="6"/>
  <c r="Z742" i="6"/>
  <c r="AC743" i="6"/>
  <c r="AD743" i="6" s="1"/>
  <c r="AE743" i="6" s="1"/>
  <c r="X753" i="6"/>
  <c r="AD753" i="6" s="1"/>
  <c r="AE753" i="6" s="1"/>
  <c r="Z774" i="6"/>
  <c r="AC775" i="6"/>
  <c r="AD775" i="6" s="1"/>
  <c r="AE775" i="6" s="1"/>
  <c r="X785" i="6"/>
  <c r="AD785" i="6" s="1"/>
  <c r="AE785" i="6" s="1"/>
  <c r="Z806" i="6"/>
  <c r="AC807" i="6"/>
  <c r="AD807" i="6" s="1"/>
  <c r="AE807" i="6" s="1"/>
  <c r="X817" i="6"/>
  <c r="AD817" i="6" s="1"/>
  <c r="AE817" i="6" s="1"/>
  <c r="Z838" i="6"/>
  <c r="AC839" i="6"/>
  <c r="AD839" i="6" s="1"/>
  <c r="AE839" i="6" s="1"/>
  <c r="X849" i="6"/>
  <c r="AD849" i="6" s="1"/>
  <c r="AE849" i="6" s="1"/>
  <c r="Z870" i="6"/>
  <c r="AC871" i="6"/>
  <c r="AD871" i="6" s="1"/>
  <c r="AE871" i="6" s="1"/>
  <c r="X881" i="6"/>
  <c r="AD881" i="6" s="1"/>
  <c r="AE881" i="6" s="1"/>
  <c r="Z902" i="6"/>
  <c r="AC903" i="6"/>
  <c r="X913" i="6"/>
  <c r="AD913" i="6" s="1"/>
  <c r="AE913" i="6" s="1"/>
  <c r="AD927" i="6"/>
  <c r="AE927" i="6" s="1"/>
  <c r="Z934" i="6"/>
  <c r="Z949" i="6"/>
  <c r="AC965" i="6"/>
  <c r="AD965" i="6" s="1"/>
  <c r="AE965" i="6" s="1"/>
  <c r="X979" i="6"/>
  <c r="X985" i="6"/>
  <c r="Z987" i="6"/>
  <c r="X993" i="6"/>
  <c r="AD993" i="6" s="1"/>
  <c r="AE993" i="6" s="1"/>
  <c r="Z995" i="6"/>
  <c r="Z1004" i="6"/>
  <c r="AC1004" i="6"/>
  <c r="AD1004" i="6" s="1"/>
  <c r="AE1004" i="6" s="1"/>
  <c r="AC1017" i="6"/>
  <c r="Z1017" i="6"/>
  <c r="Z1026" i="6"/>
  <c r="AC1026" i="6"/>
  <c r="AD1026" i="6" s="1"/>
  <c r="AE1026" i="6" s="1"/>
  <c r="AD1035" i="6"/>
  <c r="AE1035" i="6" s="1"/>
  <c r="AC1043" i="6"/>
  <c r="AD1043" i="6" s="1"/>
  <c r="AE1043" i="6" s="1"/>
  <c r="X1046" i="6"/>
  <c r="AD1046" i="6" s="1"/>
  <c r="AE1046" i="6" s="1"/>
  <c r="X1055" i="6"/>
  <c r="X1064" i="6"/>
  <c r="AD1064" i="6" s="1"/>
  <c r="AE1064" i="6" s="1"/>
  <c r="Z1065" i="6"/>
  <c r="X1092" i="6"/>
  <c r="AD1092" i="6" s="1"/>
  <c r="AE1092" i="6" s="1"/>
  <c r="X1095" i="6"/>
  <c r="X1101" i="6"/>
  <c r="AC1102" i="6"/>
  <c r="AD1102" i="6" s="1"/>
  <c r="AE1102" i="6" s="1"/>
  <c r="Z1102" i="6"/>
  <c r="X1126" i="6"/>
  <c r="X1135" i="6"/>
  <c r="AD1148" i="6"/>
  <c r="AE1148" i="6" s="1"/>
  <c r="AC1153" i="6"/>
  <c r="AD1153" i="6" s="1"/>
  <c r="AE1153" i="6" s="1"/>
  <c r="Z1153" i="6"/>
  <c r="AC1162" i="6"/>
  <c r="Z1162" i="6"/>
  <c r="X1167" i="6"/>
  <c r="AC1185" i="6"/>
  <c r="AD1185" i="6" s="1"/>
  <c r="AE1185" i="6" s="1"/>
  <c r="Z1185" i="6"/>
  <c r="AC1194" i="6"/>
  <c r="AD1194" i="6" s="1"/>
  <c r="AE1194" i="6" s="1"/>
  <c r="Z1194" i="6"/>
  <c r="AC1205" i="6"/>
  <c r="Z1205" i="6"/>
  <c r="AC1213" i="6"/>
  <c r="Z1213" i="6"/>
  <c r="AC1221" i="6"/>
  <c r="AD1221" i="6" s="1"/>
  <c r="AE1221" i="6" s="1"/>
  <c r="Z1221" i="6"/>
  <c r="AC1229" i="6"/>
  <c r="AD1229" i="6" s="1"/>
  <c r="AE1229" i="6" s="1"/>
  <c r="Z1229" i="6"/>
  <c r="AC1237" i="6"/>
  <c r="AD1237" i="6" s="1"/>
  <c r="AE1237" i="6" s="1"/>
  <c r="Z1237" i="6"/>
  <c r="AC1245" i="6"/>
  <c r="AD1245" i="6" s="1"/>
  <c r="AE1245" i="6" s="1"/>
  <c r="Z1245" i="6"/>
  <c r="AC1253" i="6"/>
  <c r="AD1253" i="6" s="1"/>
  <c r="AE1253" i="6" s="1"/>
  <c r="Z1253" i="6"/>
  <c r="AC1261" i="6"/>
  <c r="AD1261" i="6" s="1"/>
  <c r="AE1261" i="6" s="1"/>
  <c r="Z1261" i="6"/>
  <c r="AC1267" i="6"/>
  <c r="AD1267" i="6" s="1"/>
  <c r="AE1267" i="6" s="1"/>
  <c r="Z1267" i="6"/>
  <c r="X1275" i="6"/>
  <c r="AC1282" i="6"/>
  <c r="AD1282" i="6" s="1"/>
  <c r="AE1282" i="6" s="1"/>
  <c r="Z1282" i="6"/>
  <c r="AC1293" i="6"/>
  <c r="AD1293" i="6" s="1"/>
  <c r="AE1293" i="6" s="1"/>
  <c r="Z1293" i="6"/>
  <c r="AC1299" i="6"/>
  <c r="AD1299" i="6" s="1"/>
  <c r="AE1299" i="6" s="1"/>
  <c r="Z1299" i="6"/>
  <c r="X1307" i="6"/>
  <c r="AC1314" i="6"/>
  <c r="AD1314" i="6" s="1"/>
  <c r="AE1314" i="6" s="1"/>
  <c r="Z1314" i="6"/>
  <c r="AC1325" i="6"/>
  <c r="AD1325" i="6" s="1"/>
  <c r="AE1325" i="6" s="1"/>
  <c r="Z1325" i="6"/>
  <c r="AC1331" i="6"/>
  <c r="AD1331" i="6" s="1"/>
  <c r="AE1331" i="6" s="1"/>
  <c r="Z1331" i="6"/>
  <c r="X1339" i="6"/>
  <c r="AC1346" i="6"/>
  <c r="Z1346" i="6"/>
  <c r="AC1357" i="6"/>
  <c r="AD1357" i="6" s="1"/>
  <c r="AE1357" i="6" s="1"/>
  <c r="Z1357" i="6"/>
  <c r="AC1363" i="6"/>
  <c r="AD1363" i="6" s="1"/>
  <c r="AE1363" i="6" s="1"/>
  <c r="Z1363" i="6"/>
  <c r="X1371" i="6"/>
  <c r="AC1378" i="6"/>
  <c r="Z1378" i="6"/>
  <c r="Z1452" i="6"/>
  <c r="AC1471" i="6"/>
  <c r="AD1471" i="6" s="1"/>
  <c r="AE1471" i="6" s="1"/>
  <c r="Z1471" i="6"/>
  <c r="AC1487" i="6"/>
  <c r="AD1487" i="6" s="1"/>
  <c r="AE1487" i="6" s="1"/>
  <c r="Z1487" i="6"/>
  <c r="AC1560" i="6"/>
  <c r="AD1560" i="6" s="1"/>
  <c r="AE1560" i="6" s="1"/>
  <c r="Z1560" i="6"/>
  <c r="Z1563" i="6"/>
  <c r="Z1564" i="6"/>
  <c r="AD1582" i="6"/>
  <c r="AE1582" i="6" s="1"/>
  <c r="Z1646" i="6"/>
  <c r="AC1646" i="6"/>
  <c r="AD1646" i="6" s="1"/>
  <c r="AE1646" i="6" s="1"/>
  <c r="AC1649" i="6"/>
  <c r="AD1649" i="6" s="1"/>
  <c r="AE1649" i="6" s="1"/>
  <c r="Z1649" i="6"/>
  <c r="AC1683" i="6"/>
  <c r="AD1683" i="6" s="1"/>
  <c r="AE1683" i="6" s="1"/>
  <c r="Z1683" i="6"/>
  <c r="AC1455" i="6"/>
  <c r="Z1455" i="6"/>
  <c r="AC1483" i="6"/>
  <c r="AD1483" i="6" s="1"/>
  <c r="AE1483" i="6" s="1"/>
  <c r="Z1483" i="6"/>
  <c r="AC1500" i="6"/>
  <c r="Z1500" i="6"/>
  <c r="AD1522" i="6"/>
  <c r="AE1522" i="6" s="1"/>
  <c r="AC1533" i="6"/>
  <c r="AD1533" i="6" s="1"/>
  <c r="AE1533" i="6" s="1"/>
  <c r="Z1533" i="6"/>
  <c r="AC1555" i="6"/>
  <c r="AD1555" i="6" s="1"/>
  <c r="AE1555" i="6" s="1"/>
  <c r="Z1555" i="6"/>
  <c r="AC1581" i="6"/>
  <c r="AD1581" i="6" s="1"/>
  <c r="AE1581" i="6" s="1"/>
  <c r="Z1581" i="6"/>
  <c r="AC1587" i="6"/>
  <c r="AD1587" i="6" s="1"/>
  <c r="AE1587" i="6" s="1"/>
  <c r="Z1587" i="6"/>
  <c r="AD1622" i="6"/>
  <c r="AE1622" i="6" s="1"/>
  <c r="AC1628" i="6"/>
  <c r="AD1628" i="6" s="1"/>
  <c r="AE1628" i="6" s="1"/>
  <c r="Z1628" i="6"/>
  <c r="AC1693" i="6"/>
  <c r="AD1693" i="6" s="1"/>
  <c r="AE1693" i="6" s="1"/>
  <c r="Z1693" i="6"/>
  <c r="AC2046" i="6"/>
  <c r="AD2046" i="6" s="1"/>
  <c r="AE2046" i="6" s="1"/>
  <c r="Z2046" i="6"/>
  <c r="AD495" i="6"/>
  <c r="AE495" i="6" s="1"/>
  <c r="X505" i="6"/>
  <c r="AD505" i="6" s="1"/>
  <c r="AE505" i="6" s="1"/>
  <c r="AD527" i="6"/>
  <c r="AE527" i="6" s="1"/>
  <c r="X537" i="6"/>
  <c r="AD537" i="6" s="1"/>
  <c r="AE537" i="6" s="1"/>
  <c r="AC559" i="6"/>
  <c r="AD559" i="6" s="1"/>
  <c r="AE559" i="6" s="1"/>
  <c r="X569" i="6"/>
  <c r="AD569" i="6" s="1"/>
  <c r="AE569" i="6" s="1"/>
  <c r="AC591" i="6"/>
  <c r="AD591" i="6" s="1"/>
  <c r="AE591" i="6" s="1"/>
  <c r="X601" i="6"/>
  <c r="AD601" i="6" s="1"/>
  <c r="AE601" i="6" s="1"/>
  <c r="AC623" i="6"/>
  <c r="AD623" i="6" s="1"/>
  <c r="AE623" i="6" s="1"/>
  <c r="X633" i="6"/>
  <c r="AD633" i="6" s="1"/>
  <c r="AE633" i="6" s="1"/>
  <c r="AC655" i="6"/>
  <c r="AD655" i="6" s="1"/>
  <c r="AE655" i="6" s="1"/>
  <c r="X665" i="6"/>
  <c r="AD665" i="6" s="1"/>
  <c r="AE665" i="6" s="1"/>
  <c r="AC687" i="6"/>
  <c r="AD687" i="6" s="1"/>
  <c r="AE687" i="6" s="1"/>
  <c r="X697" i="6"/>
  <c r="AC719" i="6"/>
  <c r="AD719" i="6" s="1"/>
  <c r="AE719" i="6" s="1"/>
  <c r="X729" i="6"/>
  <c r="AD729" i="6" s="1"/>
  <c r="AE729" i="6" s="1"/>
  <c r="AC751" i="6"/>
  <c r="AD751" i="6" s="1"/>
  <c r="AE751" i="6" s="1"/>
  <c r="X761" i="6"/>
  <c r="AD761" i="6" s="1"/>
  <c r="AE761" i="6" s="1"/>
  <c r="AC783" i="6"/>
  <c r="AD783" i="6" s="1"/>
  <c r="AE783" i="6" s="1"/>
  <c r="X793" i="6"/>
  <c r="AD793" i="6" s="1"/>
  <c r="AE793" i="6" s="1"/>
  <c r="AC815" i="6"/>
  <c r="AD815" i="6" s="1"/>
  <c r="AE815" i="6" s="1"/>
  <c r="X825" i="6"/>
  <c r="AD825" i="6" s="1"/>
  <c r="AE825" i="6" s="1"/>
  <c r="AC847" i="6"/>
  <c r="AD847" i="6" s="1"/>
  <c r="AE847" i="6" s="1"/>
  <c r="X857" i="6"/>
  <c r="AD857" i="6" s="1"/>
  <c r="AE857" i="6" s="1"/>
  <c r="AC879" i="6"/>
  <c r="AD879" i="6" s="1"/>
  <c r="AE879" i="6" s="1"/>
  <c r="X889" i="6"/>
  <c r="AD889" i="6" s="1"/>
  <c r="AE889" i="6" s="1"/>
  <c r="AC911" i="6"/>
  <c r="AD911" i="6" s="1"/>
  <c r="AE911" i="6" s="1"/>
  <c r="X921" i="6"/>
  <c r="AD921" i="6" s="1"/>
  <c r="AE921" i="6" s="1"/>
  <c r="AD935" i="6"/>
  <c r="AE935" i="6" s="1"/>
  <c r="Z970" i="6"/>
  <c r="AC970" i="6"/>
  <c r="AD970" i="6" s="1"/>
  <c r="AE970" i="6" s="1"/>
  <c r="AD980" i="6"/>
  <c r="AE980" i="6" s="1"/>
  <c r="AC985" i="6"/>
  <c r="Z985" i="6"/>
  <c r="Z994" i="6"/>
  <c r="AC994" i="6"/>
  <c r="AD994" i="6" s="1"/>
  <c r="AE994" i="6" s="1"/>
  <c r="AD1003" i="6"/>
  <c r="AE1003" i="6" s="1"/>
  <c r="AC1011" i="6"/>
  <c r="AD1011" i="6" s="1"/>
  <c r="AE1011" i="6" s="1"/>
  <c r="Z1034" i="6"/>
  <c r="AC1034" i="6"/>
  <c r="AD1034" i="6" s="1"/>
  <c r="AE1034" i="6" s="1"/>
  <c r="AC1055" i="6"/>
  <c r="Z1055" i="6"/>
  <c r="AC1086" i="6"/>
  <c r="AD1086" i="6" s="1"/>
  <c r="AE1086" i="6" s="1"/>
  <c r="Z1086" i="6"/>
  <c r="AC1095" i="6"/>
  <c r="Z1095" i="6"/>
  <c r="AC1098" i="6"/>
  <c r="AD1098" i="6" s="1"/>
  <c r="AE1098" i="6" s="1"/>
  <c r="Z1098" i="6"/>
  <c r="AC1101" i="6"/>
  <c r="AD1101" i="6" s="1"/>
  <c r="AE1101" i="6" s="1"/>
  <c r="Z1101" i="6"/>
  <c r="AC1138" i="6"/>
  <c r="AD1138" i="6" s="1"/>
  <c r="AE1138" i="6" s="1"/>
  <c r="Z1138" i="6"/>
  <c r="AD1156" i="6"/>
  <c r="AE1156" i="6" s="1"/>
  <c r="AC1161" i="6"/>
  <c r="AD1161" i="6" s="1"/>
  <c r="AE1161" i="6" s="1"/>
  <c r="Z1161" i="6"/>
  <c r="AC1170" i="6"/>
  <c r="AD1170" i="6" s="1"/>
  <c r="AE1170" i="6" s="1"/>
  <c r="Z1170" i="6"/>
  <c r="AD1188" i="6"/>
  <c r="AE1188" i="6" s="1"/>
  <c r="AC1193" i="6"/>
  <c r="AD1193" i="6" s="1"/>
  <c r="AE1193" i="6" s="1"/>
  <c r="Z1193" i="6"/>
  <c r="AC1278" i="6"/>
  <c r="AD1278" i="6" s="1"/>
  <c r="AE1278" i="6" s="1"/>
  <c r="Z1278" i="6"/>
  <c r="X1283" i="6"/>
  <c r="AC1290" i="6"/>
  <c r="AD1290" i="6" s="1"/>
  <c r="AE1290" i="6" s="1"/>
  <c r="Z1290" i="6"/>
  <c r="AC1310" i="6"/>
  <c r="AD1310" i="6" s="1"/>
  <c r="AE1310" i="6" s="1"/>
  <c r="Z1310" i="6"/>
  <c r="X1315" i="6"/>
  <c r="AC1322" i="6"/>
  <c r="AD1322" i="6" s="1"/>
  <c r="AE1322" i="6" s="1"/>
  <c r="Z1322" i="6"/>
  <c r="AC1342" i="6"/>
  <c r="AD1342" i="6" s="1"/>
  <c r="AE1342" i="6" s="1"/>
  <c r="Z1342" i="6"/>
  <c r="X1347" i="6"/>
  <c r="AC1354" i="6"/>
  <c r="AD1354" i="6" s="1"/>
  <c r="AE1354" i="6" s="1"/>
  <c r="Z1354" i="6"/>
  <c r="AC1374" i="6"/>
  <c r="AD1374" i="6" s="1"/>
  <c r="AE1374" i="6" s="1"/>
  <c r="Z1374" i="6"/>
  <c r="Z1437" i="6"/>
  <c r="AC1437" i="6"/>
  <c r="AD1437" i="6" s="1"/>
  <c r="AE1437" i="6" s="1"/>
  <c r="AC1552" i="6"/>
  <c r="AD1552" i="6" s="1"/>
  <c r="AE1552" i="6" s="1"/>
  <c r="Z1552" i="6"/>
  <c r="AC1584" i="6"/>
  <c r="AD1584" i="6" s="1"/>
  <c r="AE1584" i="6" s="1"/>
  <c r="Z1584" i="6"/>
  <c r="AC1608" i="6"/>
  <c r="AD1608" i="6" s="1"/>
  <c r="AE1608" i="6" s="1"/>
  <c r="Z1608" i="6"/>
  <c r="AC1669" i="6"/>
  <c r="Z1669" i="6"/>
  <c r="AC2078" i="6"/>
  <c r="AD2078" i="6" s="1"/>
  <c r="AE2078" i="6" s="1"/>
  <c r="Z2078" i="6"/>
  <c r="AC307" i="6"/>
  <c r="AD307" i="6" s="1"/>
  <c r="AE307" i="6" s="1"/>
  <c r="AC339" i="6"/>
  <c r="AC371" i="6"/>
  <c r="AD371" i="6" s="1"/>
  <c r="AE371" i="6" s="1"/>
  <c r="AC403" i="6"/>
  <c r="AD403" i="6" s="1"/>
  <c r="AE403" i="6" s="1"/>
  <c r="Z423" i="6"/>
  <c r="AC435" i="6"/>
  <c r="AD435" i="6" s="1"/>
  <c r="AE435" i="6" s="1"/>
  <c r="AC459" i="6"/>
  <c r="AD459" i="6" s="1"/>
  <c r="AE459" i="6" s="1"/>
  <c r="AC475" i="6"/>
  <c r="AD475" i="6" s="1"/>
  <c r="AE475" i="6" s="1"/>
  <c r="AC499" i="6"/>
  <c r="X509" i="6"/>
  <c r="AD509" i="6" s="1"/>
  <c r="AE509" i="6" s="1"/>
  <c r="AC531" i="6"/>
  <c r="AD531" i="6" s="1"/>
  <c r="AE531" i="6" s="1"/>
  <c r="X541" i="6"/>
  <c r="AD541" i="6" s="1"/>
  <c r="AE541" i="6" s="1"/>
  <c r="AD553" i="6"/>
  <c r="AE553" i="6" s="1"/>
  <c r="AC563" i="6"/>
  <c r="X573" i="6"/>
  <c r="AD573" i="6" s="1"/>
  <c r="AE573" i="6" s="1"/>
  <c r="AD585" i="6"/>
  <c r="AE585" i="6" s="1"/>
  <c r="AC595" i="6"/>
  <c r="AD595" i="6" s="1"/>
  <c r="AE595" i="6" s="1"/>
  <c r="X605" i="6"/>
  <c r="AD617" i="6"/>
  <c r="AE617" i="6" s="1"/>
  <c r="AC627" i="6"/>
  <c r="AD627" i="6" s="1"/>
  <c r="AE627" i="6" s="1"/>
  <c r="X637" i="6"/>
  <c r="AD637" i="6" s="1"/>
  <c r="AE637" i="6" s="1"/>
  <c r="AD649" i="6"/>
  <c r="AE649" i="6" s="1"/>
  <c r="AC659" i="6"/>
  <c r="X669" i="6"/>
  <c r="AD669" i="6" s="1"/>
  <c r="AE669" i="6" s="1"/>
  <c r="AC691" i="6"/>
  <c r="AD691" i="6" s="1"/>
  <c r="AE691" i="6" s="1"/>
  <c r="X701" i="6"/>
  <c r="AD701" i="6" s="1"/>
  <c r="AE701" i="6" s="1"/>
  <c r="AC723" i="6"/>
  <c r="AD723" i="6" s="1"/>
  <c r="AE723" i="6" s="1"/>
  <c r="X733" i="6"/>
  <c r="AD733" i="6" s="1"/>
  <c r="AE733" i="6" s="1"/>
  <c r="AD745" i="6"/>
  <c r="AE745" i="6" s="1"/>
  <c r="AC755" i="6"/>
  <c r="AD755" i="6" s="1"/>
  <c r="AE755" i="6" s="1"/>
  <c r="X765" i="6"/>
  <c r="AD765" i="6" s="1"/>
  <c r="AE765" i="6" s="1"/>
  <c r="AD777" i="6"/>
  <c r="AE777" i="6" s="1"/>
  <c r="AC787" i="6"/>
  <c r="AD787" i="6" s="1"/>
  <c r="AE787" i="6" s="1"/>
  <c r="X797" i="6"/>
  <c r="AD797" i="6" s="1"/>
  <c r="AE797" i="6" s="1"/>
  <c r="AD809" i="6"/>
  <c r="AE809" i="6" s="1"/>
  <c r="AC819" i="6"/>
  <c r="AD819" i="6" s="1"/>
  <c r="AE819" i="6" s="1"/>
  <c r="X829" i="6"/>
  <c r="AD829" i="6" s="1"/>
  <c r="AE829" i="6" s="1"/>
  <c r="AD841" i="6"/>
  <c r="AE841" i="6" s="1"/>
  <c r="AC851" i="6"/>
  <c r="AD851" i="6" s="1"/>
  <c r="AE851" i="6" s="1"/>
  <c r="X861" i="6"/>
  <c r="AC883" i="6"/>
  <c r="AD883" i="6" s="1"/>
  <c r="AE883" i="6" s="1"/>
  <c r="X893" i="6"/>
  <c r="AD893" i="6" s="1"/>
  <c r="AE893" i="6" s="1"/>
  <c r="AD905" i="6"/>
  <c r="AE905" i="6" s="1"/>
  <c r="AC915" i="6"/>
  <c r="AD915" i="6" s="1"/>
  <c r="AE915" i="6" s="1"/>
  <c r="X925" i="6"/>
  <c r="AD925" i="6" s="1"/>
  <c r="AE925" i="6" s="1"/>
  <c r="AD937" i="6"/>
  <c r="AE937" i="6" s="1"/>
  <c r="AD939" i="6"/>
  <c r="AE939" i="6" s="1"/>
  <c r="AD948" i="6"/>
  <c r="AE948" i="6" s="1"/>
  <c r="X951" i="6"/>
  <c r="X967" i="6"/>
  <c r="AD967" i="6" s="1"/>
  <c r="AE967" i="6" s="1"/>
  <c r="X988" i="6"/>
  <c r="Z993" i="6"/>
  <c r="X1001" i="6"/>
  <c r="Z1003" i="6"/>
  <c r="X1009" i="6"/>
  <c r="AD1009" i="6" s="1"/>
  <c r="AE1009" i="6" s="1"/>
  <c r="Z1011" i="6"/>
  <c r="Z1020" i="6"/>
  <c r="AC1020" i="6"/>
  <c r="AD1020" i="6" s="1"/>
  <c r="AE1020" i="6" s="1"/>
  <c r="AC1033" i="6"/>
  <c r="AD1033" i="6" s="1"/>
  <c r="AE1033" i="6" s="1"/>
  <c r="Z1033" i="6"/>
  <c r="Z1042" i="6"/>
  <c r="AC1042" i="6"/>
  <c r="AD1042" i="6" s="1"/>
  <c r="AE1042" i="6" s="1"/>
  <c r="AD1051" i="6"/>
  <c r="AE1051" i="6" s="1"/>
  <c r="X1060" i="6"/>
  <c r="AC1061" i="6"/>
  <c r="AD1061" i="6" s="1"/>
  <c r="AE1061" i="6" s="1"/>
  <c r="X1063" i="6"/>
  <c r="X1069" i="6"/>
  <c r="AC1070" i="6"/>
  <c r="AD1070" i="6" s="1"/>
  <c r="AE1070" i="6" s="1"/>
  <c r="Z1070" i="6"/>
  <c r="X1094" i="6"/>
  <c r="Z1104" i="6"/>
  <c r="AC1104" i="6"/>
  <c r="AC1107" i="6"/>
  <c r="AD1107" i="6" s="1"/>
  <c r="AE1107" i="6" s="1"/>
  <c r="Z1107" i="6"/>
  <c r="AC1123" i="6"/>
  <c r="AD1123" i="6" s="1"/>
  <c r="AE1123" i="6" s="1"/>
  <c r="Z1123" i="6"/>
  <c r="X1131" i="6"/>
  <c r="AD1144" i="6"/>
  <c r="AE1144" i="6" s="1"/>
  <c r="AC1149" i="6"/>
  <c r="AD1149" i="6" s="1"/>
  <c r="AE1149" i="6" s="1"/>
  <c r="Z1149" i="6"/>
  <c r="AC1158" i="6"/>
  <c r="AD1158" i="6" s="1"/>
  <c r="AE1158" i="6" s="1"/>
  <c r="Z1158" i="6"/>
  <c r="X1163" i="6"/>
  <c r="AC1181" i="6"/>
  <c r="AD1181" i="6" s="1"/>
  <c r="AE1181" i="6" s="1"/>
  <c r="Z1181" i="6"/>
  <c r="AC1190" i="6"/>
  <c r="Z1190" i="6"/>
  <c r="X1195" i="6"/>
  <c r="AC1281" i="6"/>
  <c r="AD1281" i="6" s="1"/>
  <c r="AE1281" i="6" s="1"/>
  <c r="Z1281" i="6"/>
  <c r="AC1313" i="6"/>
  <c r="AD1313" i="6" s="1"/>
  <c r="AE1313" i="6" s="1"/>
  <c r="Z1313" i="6"/>
  <c r="AC1345" i="6"/>
  <c r="AD1345" i="6" s="1"/>
  <c r="AE1345" i="6" s="1"/>
  <c r="Z1345" i="6"/>
  <c r="AC1377" i="6"/>
  <c r="AD1377" i="6" s="1"/>
  <c r="AE1377" i="6" s="1"/>
  <c r="Z1377" i="6"/>
  <c r="AC1420" i="6"/>
  <c r="AD1420" i="6" s="1"/>
  <c r="AE1420" i="6" s="1"/>
  <c r="Z1420" i="6"/>
  <c r="AC1427" i="6"/>
  <c r="AD1427" i="6" s="1"/>
  <c r="AE1427" i="6" s="1"/>
  <c r="Z1427" i="6"/>
  <c r="AC1499" i="6"/>
  <c r="AD1499" i="6" s="1"/>
  <c r="AE1499" i="6" s="1"/>
  <c r="Z1499" i="6"/>
  <c r="Z1536" i="6"/>
  <c r="AD1566" i="6"/>
  <c r="AE1566" i="6" s="1"/>
  <c r="AC1597" i="6"/>
  <c r="AD1597" i="6" s="1"/>
  <c r="AE1597" i="6" s="1"/>
  <c r="Z1597" i="6"/>
  <c r="Z1756" i="6"/>
  <c r="AC1756" i="6"/>
  <c r="AD1756" i="6" s="1"/>
  <c r="AE1756" i="6" s="1"/>
  <c r="AC1787" i="6"/>
  <c r="AD1787" i="6" s="1"/>
  <c r="AE1787" i="6" s="1"/>
  <c r="Z1787" i="6"/>
  <c r="AC287" i="6"/>
  <c r="Z307" i="6"/>
  <c r="AC319" i="6"/>
  <c r="AD319" i="6" s="1"/>
  <c r="AE319" i="6" s="1"/>
  <c r="AC351" i="6"/>
  <c r="AD351" i="6" s="1"/>
  <c r="AE351" i="6" s="1"/>
  <c r="Z371" i="6"/>
  <c r="AC383" i="6"/>
  <c r="AD383" i="6" s="1"/>
  <c r="AE383" i="6" s="1"/>
  <c r="Z403" i="6"/>
  <c r="AC412" i="6"/>
  <c r="AD412" i="6" s="1"/>
  <c r="AE412" i="6" s="1"/>
  <c r="AC415" i="6"/>
  <c r="AD415" i="6" s="1"/>
  <c r="AE415" i="6" s="1"/>
  <c r="Z435" i="6"/>
  <c r="AC444" i="6"/>
  <c r="AD444" i="6" s="1"/>
  <c r="AE444" i="6" s="1"/>
  <c r="AC447" i="6"/>
  <c r="AD447" i="6" s="1"/>
  <c r="AE447" i="6" s="1"/>
  <c r="Z459" i="6"/>
  <c r="Z475" i="6"/>
  <c r="AD493" i="6"/>
  <c r="AE493" i="6" s="1"/>
  <c r="AC496" i="6"/>
  <c r="AD496" i="6" s="1"/>
  <c r="AE496" i="6" s="1"/>
  <c r="AC503" i="6"/>
  <c r="AD503" i="6" s="1"/>
  <c r="AE503" i="6" s="1"/>
  <c r="X513" i="6"/>
  <c r="AD525" i="6"/>
  <c r="AE525" i="6" s="1"/>
  <c r="AC528" i="6"/>
  <c r="AD528" i="6" s="1"/>
  <c r="AE528" i="6" s="1"/>
  <c r="AC535" i="6"/>
  <c r="AD535" i="6" s="1"/>
  <c r="AE535" i="6" s="1"/>
  <c r="X545" i="6"/>
  <c r="AD545" i="6" s="1"/>
  <c r="AE545" i="6" s="1"/>
  <c r="AD557" i="6"/>
  <c r="AE557" i="6" s="1"/>
  <c r="AC567" i="6"/>
  <c r="X577" i="6"/>
  <c r="AD577" i="6" s="1"/>
  <c r="AE577" i="6" s="1"/>
  <c r="AD589" i="6"/>
  <c r="AE589" i="6" s="1"/>
  <c r="AC599" i="6"/>
  <c r="AD599" i="6" s="1"/>
  <c r="AE599" i="6" s="1"/>
  <c r="X609" i="6"/>
  <c r="AD609" i="6" s="1"/>
  <c r="AE609" i="6" s="1"/>
  <c r="AC631" i="6"/>
  <c r="AD631" i="6" s="1"/>
  <c r="AE631" i="6" s="1"/>
  <c r="X641" i="6"/>
  <c r="AD641" i="6" s="1"/>
  <c r="AE641" i="6" s="1"/>
  <c r="AD653" i="6"/>
  <c r="AE653" i="6" s="1"/>
  <c r="AC663" i="6"/>
  <c r="AD663" i="6" s="1"/>
  <c r="AE663" i="6" s="1"/>
  <c r="X673" i="6"/>
  <c r="AD685" i="6"/>
  <c r="AE685" i="6" s="1"/>
  <c r="AC695" i="6"/>
  <c r="AD695" i="6" s="1"/>
  <c r="AE695" i="6" s="1"/>
  <c r="X705" i="6"/>
  <c r="AD705" i="6" s="1"/>
  <c r="AE705" i="6" s="1"/>
  <c r="AD717" i="6"/>
  <c r="AE717" i="6" s="1"/>
  <c r="AC727" i="6"/>
  <c r="AD727" i="6" s="1"/>
  <c r="AE727" i="6" s="1"/>
  <c r="X737" i="6"/>
  <c r="AD737" i="6" s="1"/>
  <c r="AE737" i="6" s="1"/>
  <c r="AD749" i="6"/>
  <c r="AE749" i="6" s="1"/>
  <c r="AC759" i="6"/>
  <c r="AD759" i="6" s="1"/>
  <c r="AE759" i="6" s="1"/>
  <c r="X769" i="6"/>
  <c r="AD769" i="6" s="1"/>
  <c r="AE769" i="6" s="1"/>
  <c r="AD781" i="6"/>
  <c r="AE781" i="6" s="1"/>
  <c r="AC791" i="6"/>
  <c r="AD791" i="6" s="1"/>
  <c r="AE791" i="6" s="1"/>
  <c r="X801" i="6"/>
  <c r="AD801" i="6" s="1"/>
  <c r="AE801" i="6" s="1"/>
  <c r="AD813" i="6"/>
  <c r="AE813" i="6" s="1"/>
  <c r="AC823" i="6"/>
  <c r="AD823" i="6" s="1"/>
  <c r="AE823" i="6" s="1"/>
  <c r="X833" i="6"/>
  <c r="AD833" i="6" s="1"/>
  <c r="AE833" i="6" s="1"/>
  <c r="AD845" i="6"/>
  <c r="AE845" i="6" s="1"/>
  <c r="AC855" i="6"/>
  <c r="AD855" i="6" s="1"/>
  <c r="AE855" i="6" s="1"/>
  <c r="X865" i="6"/>
  <c r="AD865" i="6" s="1"/>
  <c r="AE865" i="6" s="1"/>
  <c r="AD877" i="6"/>
  <c r="AE877" i="6" s="1"/>
  <c r="AC887" i="6"/>
  <c r="AD887" i="6" s="1"/>
  <c r="AE887" i="6" s="1"/>
  <c r="X897" i="6"/>
  <c r="AD897" i="6" s="1"/>
  <c r="AE897" i="6" s="1"/>
  <c r="AD909" i="6"/>
  <c r="AE909" i="6" s="1"/>
  <c r="AC919" i="6"/>
  <c r="AD919" i="6" s="1"/>
  <c r="AE919" i="6" s="1"/>
  <c r="X929" i="6"/>
  <c r="AD929" i="6" s="1"/>
  <c r="AE929" i="6" s="1"/>
  <c r="X959" i="6"/>
  <c r="AD959" i="6" s="1"/>
  <c r="AE959" i="6" s="1"/>
  <c r="AC961" i="6"/>
  <c r="AD961" i="6" s="1"/>
  <c r="AE961" i="6" s="1"/>
  <c r="Z961" i="6"/>
  <c r="AD964" i="6"/>
  <c r="AE964" i="6" s="1"/>
  <c r="X974" i="6"/>
  <c r="AD974" i="6" s="1"/>
  <c r="AE974" i="6" s="1"/>
  <c r="AC976" i="6"/>
  <c r="AD979" i="6"/>
  <c r="AE979" i="6" s="1"/>
  <c r="X981" i="6"/>
  <c r="X991" i="6"/>
  <c r="Z1002" i="6"/>
  <c r="AC1002" i="6"/>
  <c r="AC1023" i="6"/>
  <c r="AD1023" i="6" s="1"/>
  <c r="AE1023" i="6" s="1"/>
  <c r="Z1023" i="6"/>
  <c r="X1031" i="6"/>
  <c r="X1036" i="6"/>
  <c r="X1049" i="6"/>
  <c r="X1053" i="6"/>
  <c r="AC1079" i="6"/>
  <c r="AD1079" i="6" s="1"/>
  <c r="AE1079" i="6" s="1"/>
  <c r="Z1079" i="6"/>
  <c r="AC1082" i="6"/>
  <c r="AD1082" i="6" s="1"/>
  <c r="AE1082" i="6" s="1"/>
  <c r="Z1082" i="6"/>
  <c r="Z1088" i="6"/>
  <c r="AC1088" i="6"/>
  <c r="AC1113" i="6"/>
  <c r="Z1113" i="6"/>
  <c r="X1115" i="6"/>
  <c r="AD1132" i="6"/>
  <c r="AE1132" i="6" s="1"/>
  <c r="AC1137" i="6"/>
  <c r="AD1137" i="6" s="1"/>
  <c r="AE1137" i="6" s="1"/>
  <c r="Z1137" i="6"/>
  <c r="AC1146" i="6"/>
  <c r="Z1146" i="6"/>
  <c r="X1151" i="6"/>
  <c r="AD1164" i="6"/>
  <c r="AE1164" i="6" s="1"/>
  <c r="AC1169" i="6"/>
  <c r="AD1169" i="6" s="1"/>
  <c r="AE1169" i="6" s="1"/>
  <c r="Z1169" i="6"/>
  <c r="AC1178" i="6"/>
  <c r="AD1178" i="6" s="1"/>
  <c r="AE1178" i="6" s="1"/>
  <c r="Z1178" i="6"/>
  <c r="X1183" i="6"/>
  <c r="AD1196" i="6"/>
  <c r="AE1196" i="6" s="1"/>
  <c r="AC1201" i="6"/>
  <c r="AD1201" i="6" s="1"/>
  <c r="AE1201" i="6" s="1"/>
  <c r="Z1201" i="6"/>
  <c r="AC1209" i="6"/>
  <c r="AD1209" i="6" s="1"/>
  <c r="AE1209" i="6" s="1"/>
  <c r="Z1209" i="6"/>
  <c r="AC1217" i="6"/>
  <c r="AD1217" i="6" s="1"/>
  <c r="AE1217" i="6" s="1"/>
  <c r="Z1217" i="6"/>
  <c r="AC1225" i="6"/>
  <c r="AD1225" i="6" s="1"/>
  <c r="AE1225" i="6" s="1"/>
  <c r="Z1225" i="6"/>
  <c r="AC1233" i="6"/>
  <c r="AD1233" i="6" s="1"/>
  <c r="AE1233" i="6" s="1"/>
  <c r="Z1233" i="6"/>
  <c r="AC1241" i="6"/>
  <c r="AD1241" i="6" s="1"/>
  <c r="AE1241" i="6" s="1"/>
  <c r="Z1241" i="6"/>
  <c r="AC1249" i="6"/>
  <c r="AD1249" i="6" s="1"/>
  <c r="AE1249" i="6" s="1"/>
  <c r="Z1249" i="6"/>
  <c r="AC1257" i="6"/>
  <c r="AD1257" i="6" s="1"/>
  <c r="AE1257" i="6" s="1"/>
  <c r="Z1257" i="6"/>
  <c r="AC1266" i="6"/>
  <c r="AD1266" i="6" s="1"/>
  <c r="AE1266" i="6" s="1"/>
  <c r="Z1266" i="6"/>
  <c r="X1271" i="6"/>
  <c r="AC1277" i="6"/>
  <c r="Z1277" i="6"/>
  <c r="AC1283" i="6"/>
  <c r="Z1283" i="6"/>
  <c r="AC1289" i="6"/>
  <c r="AD1289" i="6" s="1"/>
  <c r="AE1289" i="6" s="1"/>
  <c r="X1291" i="6"/>
  <c r="AC1298" i="6"/>
  <c r="AD1298" i="6" s="1"/>
  <c r="AE1298" i="6" s="1"/>
  <c r="Z1298" i="6"/>
  <c r="X1303" i="6"/>
  <c r="AC1309" i="6"/>
  <c r="Z1309" i="6"/>
  <c r="AC1315" i="6"/>
  <c r="AD1315" i="6" s="1"/>
  <c r="AE1315" i="6" s="1"/>
  <c r="Z1315" i="6"/>
  <c r="AC1321" i="6"/>
  <c r="AD1321" i="6" s="1"/>
  <c r="AE1321" i="6" s="1"/>
  <c r="X1323" i="6"/>
  <c r="AC1330" i="6"/>
  <c r="Z1330" i="6"/>
  <c r="X1335" i="6"/>
  <c r="AC1341" i="6"/>
  <c r="AD1341" i="6" s="1"/>
  <c r="AE1341" i="6" s="1"/>
  <c r="Z1341" i="6"/>
  <c r="AC1347" i="6"/>
  <c r="Z1347" i="6"/>
  <c r="AC1353" i="6"/>
  <c r="AD1353" i="6" s="1"/>
  <c r="AE1353" i="6" s="1"/>
  <c r="X1355" i="6"/>
  <c r="AC1362" i="6"/>
  <c r="AD1362" i="6" s="1"/>
  <c r="AE1362" i="6" s="1"/>
  <c r="Z1362" i="6"/>
  <c r="AC1373" i="6"/>
  <c r="Z1373" i="6"/>
  <c r="AC1387" i="6"/>
  <c r="AD1387" i="6" s="1"/>
  <c r="AE1387" i="6" s="1"/>
  <c r="Z1388" i="6"/>
  <c r="AC1407" i="6"/>
  <c r="AD1407" i="6" s="1"/>
  <c r="AE1407" i="6" s="1"/>
  <c r="Z1407" i="6"/>
  <c r="AC1423" i="6"/>
  <c r="Z1423" i="6"/>
  <c r="AD1434" i="6"/>
  <c r="AE1434" i="6" s="1"/>
  <c r="AC1515" i="6"/>
  <c r="AD1515" i="6" s="1"/>
  <c r="AE1515" i="6" s="1"/>
  <c r="Z1516" i="6"/>
  <c r="AD1583" i="6"/>
  <c r="AE1583" i="6" s="1"/>
  <c r="AC1593" i="6"/>
  <c r="AD1593" i="6" s="1"/>
  <c r="AE1593" i="6" s="1"/>
  <c r="Z1593" i="6"/>
  <c r="AD1604" i="6"/>
  <c r="AE1604" i="6" s="1"/>
  <c r="AC1627" i="6"/>
  <c r="Z1627" i="6"/>
  <c r="AC969" i="6"/>
  <c r="AD969" i="6" s="1"/>
  <c r="AE969" i="6" s="1"/>
  <c r="AC989" i="6"/>
  <c r="AD989" i="6" s="1"/>
  <c r="AE989" i="6" s="1"/>
  <c r="AC1005" i="6"/>
  <c r="AD1005" i="6" s="1"/>
  <c r="AE1005" i="6" s="1"/>
  <c r="AC1021" i="6"/>
  <c r="AD1021" i="6" s="1"/>
  <c r="AE1021" i="6" s="1"/>
  <c r="AC1037" i="6"/>
  <c r="AD1037" i="6" s="1"/>
  <c r="AE1037" i="6" s="1"/>
  <c r="AC1053" i="6"/>
  <c r="X1072" i="6"/>
  <c r="AC1073" i="6"/>
  <c r="AD1073" i="6" s="1"/>
  <c r="AE1073" i="6" s="1"/>
  <c r="AC1078" i="6"/>
  <c r="AD1078" i="6" s="1"/>
  <c r="AE1078" i="6" s="1"/>
  <c r="Z1078" i="6"/>
  <c r="X1081" i="6"/>
  <c r="AC1087" i="6"/>
  <c r="Z1087" i="6"/>
  <c r="X1104" i="6"/>
  <c r="AC1105" i="6"/>
  <c r="AD1105" i="6" s="1"/>
  <c r="AE1105" i="6" s="1"/>
  <c r="AC1110" i="6"/>
  <c r="AD1110" i="6" s="1"/>
  <c r="AE1110" i="6" s="1"/>
  <c r="Z1110" i="6"/>
  <c r="X1113" i="6"/>
  <c r="AC1119" i="6"/>
  <c r="AD1119" i="6" s="1"/>
  <c r="AE1119" i="6" s="1"/>
  <c r="Z1119" i="6"/>
  <c r="X1264" i="6"/>
  <c r="AD1264" i="6" s="1"/>
  <c r="AE1264" i="6" s="1"/>
  <c r="AC1271" i="6"/>
  <c r="Z1271" i="6"/>
  <c r="X1280" i="6"/>
  <c r="AD1280" i="6" s="1"/>
  <c r="AE1280" i="6" s="1"/>
  <c r="AC1287" i="6"/>
  <c r="AD1287" i="6" s="1"/>
  <c r="AE1287" i="6" s="1"/>
  <c r="Z1287" i="6"/>
  <c r="X1296" i="6"/>
  <c r="AD1296" i="6" s="1"/>
  <c r="AE1296" i="6" s="1"/>
  <c r="AC1303" i="6"/>
  <c r="Z1303" i="6"/>
  <c r="X1312" i="6"/>
  <c r="AD1312" i="6" s="1"/>
  <c r="AE1312" i="6" s="1"/>
  <c r="AC1319" i="6"/>
  <c r="AD1319" i="6" s="1"/>
  <c r="AE1319" i="6" s="1"/>
  <c r="Z1319" i="6"/>
  <c r="X1328" i="6"/>
  <c r="AC1335" i="6"/>
  <c r="Z1335" i="6"/>
  <c r="X1344" i="6"/>
  <c r="AD1344" i="6" s="1"/>
  <c r="AE1344" i="6" s="1"/>
  <c r="AC1351" i="6"/>
  <c r="Z1351" i="6"/>
  <c r="X1360" i="6"/>
  <c r="AD1360" i="6" s="1"/>
  <c r="AE1360" i="6" s="1"/>
  <c r="AC1367" i="6"/>
  <c r="AD1367" i="6" s="1"/>
  <c r="AE1367" i="6" s="1"/>
  <c r="Z1367" i="6"/>
  <c r="X1376" i="6"/>
  <c r="AD1376" i="6" s="1"/>
  <c r="AE1376" i="6" s="1"/>
  <c r="AD1393" i="6"/>
  <c r="AE1393" i="6" s="1"/>
  <c r="AC1411" i="6"/>
  <c r="AD1411" i="6" s="1"/>
  <c r="AE1411" i="6" s="1"/>
  <c r="Z1411" i="6"/>
  <c r="Z1421" i="6"/>
  <c r="AC1421" i="6"/>
  <c r="AD1421" i="6" s="1"/>
  <c r="AE1421" i="6" s="1"/>
  <c r="X1430" i="6"/>
  <c r="AD1430" i="6" s="1"/>
  <c r="AE1430" i="6" s="1"/>
  <c r="AD1442" i="6"/>
  <c r="AE1442" i="6" s="1"/>
  <c r="AD1457" i="6"/>
  <c r="AE1457" i="6" s="1"/>
  <c r="AC1475" i="6"/>
  <c r="AD1475" i="6" s="1"/>
  <c r="AE1475" i="6" s="1"/>
  <c r="Z1475" i="6"/>
  <c r="Z1485" i="6"/>
  <c r="AC1485" i="6"/>
  <c r="AD1485" i="6" s="1"/>
  <c r="AE1485" i="6" s="1"/>
  <c r="X1494" i="6"/>
  <c r="AD1506" i="6"/>
  <c r="AE1506" i="6" s="1"/>
  <c r="AD1521" i="6"/>
  <c r="AE1521" i="6" s="1"/>
  <c r="AC1547" i="6"/>
  <c r="AD1547" i="6" s="1"/>
  <c r="AE1547" i="6" s="1"/>
  <c r="Z1547" i="6"/>
  <c r="X1586" i="6"/>
  <c r="AC1592" i="6"/>
  <c r="Z1592" i="6"/>
  <c r="AC1595" i="6"/>
  <c r="AD1596" i="6"/>
  <c r="AE1596" i="6" s="1"/>
  <c r="AC1611" i="6"/>
  <c r="AD1631" i="6"/>
  <c r="AE1631" i="6" s="1"/>
  <c r="Z1638" i="6"/>
  <c r="AC1638" i="6"/>
  <c r="AD1638" i="6" s="1"/>
  <c r="AE1638" i="6" s="1"/>
  <c r="AD1663" i="6"/>
  <c r="AE1663" i="6" s="1"/>
  <c r="AC2019" i="6"/>
  <c r="AD2019" i="6" s="1"/>
  <c r="AE2019" i="6" s="1"/>
  <c r="Z2019" i="6"/>
  <c r="AC1275" i="6"/>
  <c r="Z1275" i="6"/>
  <c r="AC1291" i="6"/>
  <c r="AD1291" i="6" s="1"/>
  <c r="AE1291" i="6" s="1"/>
  <c r="Z1291" i="6"/>
  <c r="AC1307" i="6"/>
  <c r="Z1307" i="6"/>
  <c r="AC1323" i="6"/>
  <c r="Z1323" i="6"/>
  <c r="AC1339" i="6"/>
  <c r="AD1339" i="6" s="1"/>
  <c r="AE1339" i="6" s="1"/>
  <c r="Z1339" i="6"/>
  <c r="AC1355" i="6"/>
  <c r="Z1355" i="6"/>
  <c r="AC1371" i="6"/>
  <c r="Z1371" i="6"/>
  <c r="AC1395" i="6"/>
  <c r="AD1395" i="6" s="1"/>
  <c r="AE1395" i="6" s="1"/>
  <c r="Z1395" i="6"/>
  <c r="Z1405" i="6"/>
  <c r="AC1405" i="6"/>
  <c r="AC1459" i="6"/>
  <c r="AD1459" i="6" s="1"/>
  <c r="AE1459" i="6" s="1"/>
  <c r="Z1459" i="6"/>
  <c r="Z1469" i="6"/>
  <c r="AC1469" i="6"/>
  <c r="AD1469" i="6" s="1"/>
  <c r="AE1469" i="6" s="1"/>
  <c r="AD1505" i="6"/>
  <c r="AE1505" i="6" s="1"/>
  <c r="AC1523" i="6"/>
  <c r="AD1523" i="6" s="1"/>
  <c r="AE1523" i="6" s="1"/>
  <c r="Z1523" i="6"/>
  <c r="AD1554" i="6"/>
  <c r="AE1554" i="6" s="1"/>
  <c r="AC1557" i="6"/>
  <c r="AD1557" i="6" s="1"/>
  <c r="AE1557" i="6" s="1"/>
  <c r="Z1557" i="6"/>
  <c r="AC1579" i="6"/>
  <c r="AD1579" i="6" s="1"/>
  <c r="AE1579" i="6" s="1"/>
  <c r="Z1579" i="6"/>
  <c r="AC1603" i="6"/>
  <c r="AD1603" i="6" s="1"/>
  <c r="AE1603" i="6" s="1"/>
  <c r="Z1603" i="6"/>
  <c r="AD1634" i="6"/>
  <c r="AE1634" i="6" s="1"/>
  <c r="Z1654" i="6"/>
  <c r="AC1654" i="6"/>
  <c r="AD1654" i="6" s="1"/>
  <c r="AE1654" i="6" s="1"/>
  <c r="Z1901" i="6"/>
  <c r="AC1901" i="6"/>
  <c r="AD1901" i="6" s="1"/>
  <c r="AE1901" i="6" s="1"/>
  <c r="AC941" i="6"/>
  <c r="AD941" i="6" s="1"/>
  <c r="AE941" i="6" s="1"/>
  <c r="AC973" i="6"/>
  <c r="AD973" i="6" s="1"/>
  <c r="AE973" i="6" s="1"/>
  <c r="AC999" i="6"/>
  <c r="AD999" i="6" s="1"/>
  <c r="AE999" i="6" s="1"/>
  <c r="AC1015" i="6"/>
  <c r="AD1015" i="6" s="1"/>
  <c r="AE1015" i="6" s="1"/>
  <c r="AC1031" i="6"/>
  <c r="AC1047" i="6"/>
  <c r="AD1047" i="6" s="1"/>
  <c r="AE1047" i="6" s="1"/>
  <c r="AC1058" i="6"/>
  <c r="Z1058" i="6"/>
  <c r="AC1067" i="6"/>
  <c r="AD1067" i="6" s="1"/>
  <c r="AE1067" i="6" s="1"/>
  <c r="Z1067" i="6"/>
  <c r="AC1085" i="6"/>
  <c r="AD1085" i="6" s="1"/>
  <c r="AE1085" i="6" s="1"/>
  <c r="AC1090" i="6"/>
  <c r="AD1090" i="6" s="1"/>
  <c r="AE1090" i="6" s="1"/>
  <c r="Z1090" i="6"/>
  <c r="AC1099" i="6"/>
  <c r="AD1099" i="6" s="1"/>
  <c r="AE1099" i="6" s="1"/>
  <c r="Z1099" i="6"/>
  <c r="AC1117" i="6"/>
  <c r="AC1122" i="6"/>
  <c r="AD1122" i="6" s="1"/>
  <c r="AE1122" i="6" s="1"/>
  <c r="Z1122" i="6"/>
  <c r="AC1131" i="6"/>
  <c r="AD1131" i="6" s="1"/>
  <c r="AE1131" i="6" s="1"/>
  <c r="Z1131" i="6"/>
  <c r="AC1135" i="6"/>
  <c r="Z1135" i="6"/>
  <c r="AC1139" i="6"/>
  <c r="AD1139" i="6" s="1"/>
  <c r="AE1139" i="6" s="1"/>
  <c r="Z1139" i="6"/>
  <c r="AC1143" i="6"/>
  <c r="AD1143" i="6" s="1"/>
  <c r="AE1143" i="6" s="1"/>
  <c r="Z1143" i="6"/>
  <c r="AC1147" i="6"/>
  <c r="AD1147" i="6" s="1"/>
  <c r="AE1147" i="6" s="1"/>
  <c r="Z1147" i="6"/>
  <c r="AC1151" i="6"/>
  <c r="AD1151" i="6" s="1"/>
  <c r="AE1151" i="6" s="1"/>
  <c r="Z1151" i="6"/>
  <c r="AC1155" i="6"/>
  <c r="AD1155" i="6" s="1"/>
  <c r="AE1155" i="6" s="1"/>
  <c r="Z1155" i="6"/>
  <c r="AC1159" i="6"/>
  <c r="AD1159" i="6" s="1"/>
  <c r="AE1159" i="6" s="1"/>
  <c r="Z1159" i="6"/>
  <c r="AC1163" i="6"/>
  <c r="Z1163" i="6"/>
  <c r="AC1167" i="6"/>
  <c r="Z1167" i="6"/>
  <c r="AC1171" i="6"/>
  <c r="AD1171" i="6" s="1"/>
  <c r="AE1171" i="6" s="1"/>
  <c r="Z1171" i="6"/>
  <c r="AC1175" i="6"/>
  <c r="AD1175" i="6" s="1"/>
  <c r="AE1175" i="6" s="1"/>
  <c r="Z1175" i="6"/>
  <c r="AC1179" i="6"/>
  <c r="AD1179" i="6" s="1"/>
  <c r="AE1179" i="6" s="1"/>
  <c r="Z1179" i="6"/>
  <c r="AC1183" i="6"/>
  <c r="Z1183" i="6"/>
  <c r="AC1187" i="6"/>
  <c r="AD1187" i="6" s="1"/>
  <c r="AE1187" i="6" s="1"/>
  <c r="Z1187" i="6"/>
  <c r="AC1191" i="6"/>
  <c r="AD1191" i="6" s="1"/>
  <c r="AE1191" i="6" s="1"/>
  <c r="Z1191" i="6"/>
  <c r="AC1195" i="6"/>
  <c r="Z1195" i="6"/>
  <c r="AC1199" i="6"/>
  <c r="AD1199" i="6" s="1"/>
  <c r="AE1199" i="6" s="1"/>
  <c r="Z1199" i="6"/>
  <c r="AC1203" i="6"/>
  <c r="AD1203" i="6" s="1"/>
  <c r="AE1203" i="6" s="1"/>
  <c r="Z1203" i="6"/>
  <c r="AC1207" i="6"/>
  <c r="Z1207" i="6"/>
  <c r="AC1211" i="6"/>
  <c r="AD1211" i="6" s="1"/>
  <c r="AE1211" i="6" s="1"/>
  <c r="Z1211" i="6"/>
  <c r="AC1215" i="6"/>
  <c r="AD1215" i="6" s="1"/>
  <c r="AE1215" i="6" s="1"/>
  <c r="Z1215" i="6"/>
  <c r="AC1219" i="6"/>
  <c r="AD1219" i="6" s="1"/>
  <c r="AE1219" i="6" s="1"/>
  <c r="Z1219" i="6"/>
  <c r="AC1223" i="6"/>
  <c r="AD1223" i="6" s="1"/>
  <c r="AE1223" i="6" s="1"/>
  <c r="Z1223" i="6"/>
  <c r="AC1227" i="6"/>
  <c r="AD1227" i="6" s="1"/>
  <c r="AE1227" i="6" s="1"/>
  <c r="Z1227" i="6"/>
  <c r="AC1231" i="6"/>
  <c r="AD1231" i="6" s="1"/>
  <c r="AE1231" i="6" s="1"/>
  <c r="Z1231" i="6"/>
  <c r="AC1235" i="6"/>
  <c r="AD1235" i="6" s="1"/>
  <c r="AE1235" i="6" s="1"/>
  <c r="Z1235" i="6"/>
  <c r="AC1239" i="6"/>
  <c r="AD1239" i="6" s="1"/>
  <c r="AE1239" i="6" s="1"/>
  <c r="Z1239" i="6"/>
  <c r="AC1243" i="6"/>
  <c r="AD1243" i="6" s="1"/>
  <c r="AE1243" i="6" s="1"/>
  <c r="Z1243" i="6"/>
  <c r="AC1247" i="6"/>
  <c r="AD1247" i="6" s="1"/>
  <c r="AE1247" i="6" s="1"/>
  <c r="Z1247" i="6"/>
  <c r="AC1251" i="6"/>
  <c r="AD1251" i="6" s="1"/>
  <c r="AE1251" i="6" s="1"/>
  <c r="Z1251" i="6"/>
  <c r="AC1255" i="6"/>
  <c r="AD1255" i="6" s="1"/>
  <c r="AE1255" i="6" s="1"/>
  <c r="Z1255" i="6"/>
  <c r="AC1259" i="6"/>
  <c r="AD1259" i="6" s="1"/>
  <c r="AE1259" i="6" s="1"/>
  <c r="Z1259" i="6"/>
  <c r="AC1269" i="6"/>
  <c r="AD1269" i="6" s="1"/>
  <c r="AE1269" i="6" s="1"/>
  <c r="AC1270" i="6"/>
  <c r="AD1270" i="6" s="1"/>
  <c r="AE1270" i="6" s="1"/>
  <c r="Z1270" i="6"/>
  <c r="AC1285" i="6"/>
  <c r="AD1285" i="6" s="1"/>
  <c r="AE1285" i="6" s="1"/>
  <c r="AC1286" i="6"/>
  <c r="AD1286" i="6" s="1"/>
  <c r="AE1286" i="6" s="1"/>
  <c r="Z1286" i="6"/>
  <c r="AC1301" i="6"/>
  <c r="AD1301" i="6" s="1"/>
  <c r="AE1301" i="6" s="1"/>
  <c r="AC1302" i="6"/>
  <c r="AD1302" i="6" s="1"/>
  <c r="AE1302" i="6" s="1"/>
  <c r="Z1302" i="6"/>
  <c r="AC1317" i="6"/>
  <c r="AD1317" i="6" s="1"/>
  <c r="AE1317" i="6" s="1"/>
  <c r="AC1318" i="6"/>
  <c r="Z1318" i="6"/>
  <c r="AC1333" i="6"/>
  <c r="AD1333" i="6" s="1"/>
  <c r="AE1333" i="6" s="1"/>
  <c r="AC1334" i="6"/>
  <c r="Z1334" i="6"/>
  <c r="AC1349" i="6"/>
  <c r="AD1349" i="6" s="1"/>
  <c r="AE1349" i="6" s="1"/>
  <c r="AC1350" i="6"/>
  <c r="AD1350" i="6" s="1"/>
  <c r="AE1350" i="6" s="1"/>
  <c r="Z1350" i="6"/>
  <c r="AC1365" i="6"/>
  <c r="AD1365" i="6" s="1"/>
  <c r="AE1365" i="6" s="1"/>
  <c r="AC1366" i="6"/>
  <c r="AD1366" i="6" s="1"/>
  <c r="AE1366" i="6" s="1"/>
  <c r="Z1366" i="6"/>
  <c r="AC1403" i="6"/>
  <c r="AD1403" i="6" s="1"/>
  <c r="AE1403" i="6" s="1"/>
  <c r="AD1404" i="6"/>
  <c r="AE1404" i="6" s="1"/>
  <c r="AC1439" i="6"/>
  <c r="AD1439" i="6" s="1"/>
  <c r="AE1439" i="6" s="1"/>
  <c r="Z1439" i="6"/>
  <c r="AC1467" i="6"/>
  <c r="AD1467" i="6" s="1"/>
  <c r="AE1467" i="6" s="1"/>
  <c r="AD1468" i="6"/>
  <c r="AE1468" i="6" s="1"/>
  <c r="AC1503" i="6"/>
  <c r="AD1503" i="6" s="1"/>
  <c r="AE1503" i="6" s="1"/>
  <c r="Z1503" i="6"/>
  <c r="AD1550" i="6"/>
  <c r="AE1550" i="6" s="1"/>
  <c r="AC1561" i="6"/>
  <c r="AD1561" i="6" s="1"/>
  <c r="AE1561" i="6" s="1"/>
  <c r="Z1561" i="6"/>
  <c r="AC1565" i="6"/>
  <c r="AD1565" i="6" s="1"/>
  <c r="AE1565" i="6" s="1"/>
  <c r="Z1565" i="6"/>
  <c r="AD1618" i="6"/>
  <c r="AE1618" i="6" s="1"/>
  <c r="AC2148" i="6"/>
  <c r="AD2148" i="6" s="1"/>
  <c r="AE2148" i="6" s="1"/>
  <c r="Z2148" i="6"/>
  <c r="Z941" i="6"/>
  <c r="AC953" i="6"/>
  <c r="AD953" i="6" s="1"/>
  <c r="AE953" i="6" s="1"/>
  <c r="Z973" i="6"/>
  <c r="AC997" i="6"/>
  <c r="AD997" i="6" s="1"/>
  <c r="AE997" i="6" s="1"/>
  <c r="Z999" i="6"/>
  <c r="AC1013" i="6"/>
  <c r="AD1013" i="6" s="1"/>
  <c r="AE1013" i="6" s="1"/>
  <c r="Z1015" i="6"/>
  <c r="AC1029" i="6"/>
  <c r="AD1029" i="6" s="1"/>
  <c r="AE1029" i="6" s="1"/>
  <c r="Z1031" i="6"/>
  <c r="AC1045" i="6"/>
  <c r="AD1045" i="6" s="1"/>
  <c r="AE1045" i="6" s="1"/>
  <c r="Z1047" i="6"/>
  <c r="X1056" i="6"/>
  <c r="AC1057" i="6"/>
  <c r="AD1057" i="6" s="1"/>
  <c r="AE1057" i="6" s="1"/>
  <c r="AC1062" i="6"/>
  <c r="AD1062" i="6" s="1"/>
  <c r="AE1062" i="6" s="1"/>
  <c r="Z1062" i="6"/>
  <c r="X1065" i="6"/>
  <c r="AD1065" i="6" s="1"/>
  <c r="AE1065" i="6" s="1"/>
  <c r="AC1071" i="6"/>
  <c r="AD1071" i="6" s="1"/>
  <c r="AE1071" i="6" s="1"/>
  <c r="Z1071" i="6"/>
  <c r="Z1085" i="6"/>
  <c r="X1088" i="6"/>
  <c r="AC1089" i="6"/>
  <c r="AD1089" i="6" s="1"/>
  <c r="AE1089" i="6" s="1"/>
  <c r="AC1094" i="6"/>
  <c r="Z1094" i="6"/>
  <c r="X1097" i="6"/>
  <c r="AD1097" i="6" s="1"/>
  <c r="AE1097" i="6" s="1"/>
  <c r="AC1103" i="6"/>
  <c r="Z1103" i="6"/>
  <c r="Z1117" i="6"/>
  <c r="X1120" i="6"/>
  <c r="AC1121" i="6"/>
  <c r="AD1121" i="6" s="1"/>
  <c r="AE1121" i="6" s="1"/>
  <c r="AC1126" i="6"/>
  <c r="AD1126" i="6" s="1"/>
  <c r="AE1126" i="6" s="1"/>
  <c r="Z1126" i="6"/>
  <c r="X1129" i="6"/>
  <c r="AC1263" i="6"/>
  <c r="AD1263" i="6" s="1"/>
  <c r="AE1263" i="6" s="1"/>
  <c r="Z1263" i="6"/>
  <c r="Z1269" i="6"/>
  <c r="X1272" i="6"/>
  <c r="AD1272" i="6" s="1"/>
  <c r="AE1272" i="6" s="1"/>
  <c r="AC1279" i="6"/>
  <c r="AD1279" i="6" s="1"/>
  <c r="AE1279" i="6" s="1"/>
  <c r="Z1279" i="6"/>
  <c r="Z1285" i="6"/>
  <c r="X1288" i="6"/>
  <c r="AD1288" i="6" s="1"/>
  <c r="AE1288" i="6" s="1"/>
  <c r="AC1295" i="6"/>
  <c r="Z1295" i="6"/>
  <c r="Z1301" i="6"/>
  <c r="X1304" i="6"/>
  <c r="AC1311" i="6"/>
  <c r="AD1311" i="6" s="1"/>
  <c r="AE1311" i="6" s="1"/>
  <c r="Z1311" i="6"/>
  <c r="Z1317" i="6"/>
  <c r="X1320" i="6"/>
  <c r="AD1320" i="6" s="1"/>
  <c r="AE1320" i="6" s="1"/>
  <c r="AC1327" i="6"/>
  <c r="AD1327" i="6" s="1"/>
  <c r="AE1327" i="6" s="1"/>
  <c r="Z1327" i="6"/>
  <c r="Z1333" i="6"/>
  <c r="X1336" i="6"/>
  <c r="AD1336" i="6" s="1"/>
  <c r="AE1336" i="6" s="1"/>
  <c r="AC1343" i="6"/>
  <c r="AD1343" i="6" s="1"/>
  <c r="AE1343" i="6" s="1"/>
  <c r="Z1343" i="6"/>
  <c r="Z1349" i="6"/>
  <c r="X1352" i="6"/>
  <c r="AD1352" i="6" s="1"/>
  <c r="AE1352" i="6" s="1"/>
  <c r="AC1359" i="6"/>
  <c r="AD1359" i="6" s="1"/>
  <c r="AE1359" i="6" s="1"/>
  <c r="Z1359" i="6"/>
  <c r="Z1365" i="6"/>
  <c r="X1368" i="6"/>
  <c r="AD1368" i="6" s="1"/>
  <c r="AE1368" i="6" s="1"/>
  <c r="AC1375" i="6"/>
  <c r="AD1375" i="6" s="1"/>
  <c r="AE1375" i="6" s="1"/>
  <c r="Z1375" i="6"/>
  <c r="AC1380" i="6"/>
  <c r="AD1380" i="6" s="1"/>
  <c r="AE1380" i="6" s="1"/>
  <c r="Z1380" i="6"/>
  <c r="Z1389" i="6"/>
  <c r="AC1389" i="6"/>
  <c r="AD1389" i="6" s="1"/>
  <c r="AE1389" i="6" s="1"/>
  <c r="X1398" i="6"/>
  <c r="AD1398" i="6" s="1"/>
  <c r="AE1398" i="6" s="1"/>
  <c r="Z1403" i="6"/>
  <c r="Z1404" i="6"/>
  <c r="AD1410" i="6"/>
  <c r="AE1410" i="6" s="1"/>
  <c r="AD1425" i="6"/>
  <c r="AE1425" i="6" s="1"/>
  <c r="AC1443" i="6"/>
  <c r="AD1443" i="6" s="1"/>
  <c r="AE1443" i="6" s="1"/>
  <c r="Z1443" i="6"/>
  <c r="Z1453" i="6"/>
  <c r="AC1453" i="6"/>
  <c r="AD1453" i="6" s="1"/>
  <c r="AE1453" i="6" s="1"/>
  <c r="X1462" i="6"/>
  <c r="AD1462" i="6" s="1"/>
  <c r="AE1462" i="6" s="1"/>
  <c r="Z1467" i="6"/>
  <c r="Z1468" i="6"/>
  <c r="AD1474" i="6"/>
  <c r="AE1474" i="6" s="1"/>
  <c r="AD1489" i="6"/>
  <c r="AE1489" i="6" s="1"/>
  <c r="AC1507" i="6"/>
  <c r="AD1507" i="6" s="1"/>
  <c r="AE1507" i="6" s="1"/>
  <c r="Z1507" i="6"/>
  <c r="Z1517" i="6"/>
  <c r="AC1517" i="6"/>
  <c r="AD1517" i="6" s="1"/>
  <c r="AE1517" i="6" s="1"/>
  <c r="X1526" i="6"/>
  <c r="AD1526" i="6" s="1"/>
  <c r="AE1526" i="6" s="1"/>
  <c r="AC1531" i="6"/>
  <c r="AD1531" i="6" s="1"/>
  <c r="AE1531" i="6" s="1"/>
  <c r="AD1532" i="6"/>
  <c r="AE1532" i="6" s="1"/>
  <c r="X1541" i="6"/>
  <c r="AC1549" i="6"/>
  <c r="AD1549" i="6" s="1"/>
  <c r="AE1549" i="6" s="1"/>
  <c r="Z1549" i="6"/>
  <c r="X1574" i="6"/>
  <c r="AD1574" i="6" s="1"/>
  <c r="AE1574" i="6" s="1"/>
  <c r="AD1586" i="6"/>
  <c r="AE1586" i="6" s="1"/>
  <c r="AC1589" i="6"/>
  <c r="AD1589" i="6" s="1"/>
  <c r="AE1589" i="6" s="1"/>
  <c r="Z1589" i="6"/>
  <c r="AC1609" i="6"/>
  <c r="AD1609" i="6" s="1"/>
  <c r="AE1609" i="6" s="1"/>
  <c r="Z1609" i="6"/>
  <c r="AC1610" i="6"/>
  <c r="AC1643" i="6"/>
  <c r="AD1643" i="6" s="1"/>
  <c r="AE1643" i="6" s="1"/>
  <c r="Z1643" i="6"/>
  <c r="Z1653" i="6"/>
  <c r="AC1658" i="6"/>
  <c r="AD1658" i="6" s="1"/>
  <c r="AE1658" i="6" s="1"/>
  <c r="AD1766" i="6"/>
  <c r="AE1766" i="6" s="1"/>
  <c r="AC1777" i="6"/>
  <c r="Z1777" i="6"/>
  <c r="AC1780" i="6"/>
  <c r="AD1780" i="6" s="1"/>
  <c r="AE1780" i="6" s="1"/>
  <c r="X1850" i="6"/>
  <c r="AC1392" i="6"/>
  <c r="AD1392" i="6" s="1"/>
  <c r="AE1392" i="6" s="1"/>
  <c r="AC1408" i="6"/>
  <c r="AD1408" i="6" s="1"/>
  <c r="AE1408" i="6" s="1"/>
  <c r="AC1424" i="6"/>
  <c r="AC1440" i="6"/>
  <c r="AD1440" i="6" s="1"/>
  <c r="AE1440" i="6" s="1"/>
  <c r="AC1456" i="6"/>
  <c r="AC1472" i="6"/>
  <c r="AD1472" i="6" s="1"/>
  <c r="AE1472" i="6" s="1"/>
  <c r="AC1488" i="6"/>
  <c r="AD1488" i="6" s="1"/>
  <c r="AE1488" i="6" s="1"/>
  <c r="AC1504" i="6"/>
  <c r="AD1504" i="6" s="1"/>
  <c r="AE1504" i="6" s="1"/>
  <c r="AC1520" i="6"/>
  <c r="AD1520" i="6" s="1"/>
  <c r="AE1520" i="6" s="1"/>
  <c r="AC1553" i="6"/>
  <c r="Z1553" i="6"/>
  <c r="AC1556" i="6"/>
  <c r="AD1556" i="6" s="1"/>
  <c r="AE1556" i="6" s="1"/>
  <c r="AC1585" i="6"/>
  <c r="AD1585" i="6" s="1"/>
  <c r="AE1585" i="6" s="1"/>
  <c r="Z1585" i="6"/>
  <c r="AC1588" i="6"/>
  <c r="X1651" i="6"/>
  <c r="AD1651" i="6" s="1"/>
  <c r="AE1651" i="6" s="1"/>
  <c r="AC1657" i="6"/>
  <c r="AC1685" i="6"/>
  <c r="AD1685" i="6" s="1"/>
  <c r="AE1685" i="6" s="1"/>
  <c r="Z1685" i="6"/>
  <c r="AC1691" i="6"/>
  <c r="AD1691" i="6" s="1"/>
  <c r="AE1691" i="6" s="1"/>
  <c r="Z1691" i="6"/>
  <c r="AC1755" i="6"/>
  <c r="AD1755" i="6" s="1"/>
  <c r="AE1755" i="6" s="1"/>
  <c r="Z1755" i="6"/>
  <c r="AD1762" i="6"/>
  <c r="AE1762" i="6" s="1"/>
  <c r="X1818" i="6"/>
  <c r="AC1822" i="6"/>
  <c r="Z1822" i="6"/>
  <c r="AC1947" i="6"/>
  <c r="AD1947" i="6" s="1"/>
  <c r="AE1947" i="6" s="1"/>
  <c r="Z1947" i="6"/>
  <c r="AC2022" i="6"/>
  <c r="Z2022" i="6"/>
  <c r="AD1396" i="6"/>
  <c r="AE1396" i="6" s="1"/>
  <c r="AD1412" i="6"/>
  <c r="AE1412" i="6" s="1"/>
  <c r="AD1428" i="6"/>
  <c r="AE1428" i="6" s="1"/>
  <c r="AD1444" i="6"/>
  <c r="AE1444" i="6" s="1"/>
  <c r="AD1460" i="6"/>
  <c r="AE1460" i="6" s="1"/>
  <c r="AD1476" i="6"/>
  <c r="AE1476" i="6" s="1"/>
  <c r="AD1492" i="6"/>
  <c r="AE1492" i="6" s="1"/>
  <c r="AC1545" i="6"/>
  <c r="AD1545" i="6" s="1"/>
  <c r="AE1545" i="6" s="1"/>
  <c r="Z1545" i="6"/>
  <c r="AC1548" i="6"/>
  <c r="AD1548" i="6" s="1"/>
  <c r="AE1548" i="6" s="1"/>
  <c r="AC1577" i="6"/>
  <c r="AD1577" i="6" s="1"/>
  <c r="AE1577" i="6" s="1"/>
  <c r="Z1577" i="6"/>
  <c r="AC1580" i="6"/>
  <c r="AD1580" i="6" s="1"/>
  <c r="AE1580" i="6" s="1"/>
  <c r="AC1613" i="6"/>
  <c r="AD1613" i="6" s="1"/>
  <c r="AE1613" i="6" s="1"/>
  <c r="Z1613" i="6"/>
  <c r="AC1637" i="6"/>
  <c r="AD1647" i="6"/>
  <c r="AE1647" i="6" s="1"/>
  <c r="AD1774" i="6"/>
  <c r="AE1774" i="6" s="1"/>
  <c r="AC1789" i="6"/>
  <c r="AD1789" i="6" s="1"/>
  <c r="AE1789" i="6" s="1"/>
  <c r="Z1789" i="6"/>
  <c r="AC1812" i="6"/>
  <c r="Z1812" i="6"/>
  <c r="AC1872" i="6"/>
  <c r="AD1872" i="6" s="1"/>
  <c r="AE1872" i="6" s="1"/>
  <c r="Z1872" i="6"/>
  <c r="AC1915" i="6"/>
  <c r="AD1915" i="6" s="1"/>
  <c r="AE1915" i="6" s="1"/>
  <c r="Z1915" i="6"/>
  <c r="AC1918" i="6"/>
  <c r="AD1918" i="6" s="1"/>
  <c r="AE1918" i="6" s="1"/>
  <c r="Z1918" i="6"/>
  <c r="Z1997" i="6"/>
  <c r="AC1997" i="6"/>
  <c r="AD1997" i="6" s="1"/>
  <c r="AE1997" i="6" s="1"/>
  <c r="Z1396" i="6"/>
  <c r="Z1412" i="6"/>
  <c r="Z1428" i="6"/>
  <c r="Z1444" i="6"/>
  <c r="Z1460" i="6"/>
  <c r="Z1476" i="6"/>
  <c r="Z1492" i="6"/>
  <c r="Z1508" i="6"/>
  <c r="Z1524" i="6"/>
  <c r="AC1541" i="6"/>
  <c r="Z1541" i="6"/>
  <c r="AC1544" i="6"/>
  <c r="AD1544" i="6" s="1"/>
  <c r="AE1544" i="6" s="1"/>
  <c r="Z1548" i="6"/>
  <c r="AC1573" i="6"/>
  <c r="AD1573" i="6" s="1"/>
  <c r="AE1573" i="6" s="1"/>
  <c r="Z1573" i="6"/>
  <c r="AC1576" i="6"/>
  <c r="AD1576" i="6" s="1"/>
  <c r="AE1576" i="6" s="1"/>
  <c r="Z1580" i="6"/>
  <c r="Z1602" i="6"/>
  <c r="AC1602" i="6"/>
  <c r="AD1602" i="6" s="1"/>
  <c r="AE1602" i="6" s="1"/>
  <c r="X1611" i="6"/>
  <c r="AD1612" i="6"/>
  <c r="AE1612" i="6" s="1"/>
  <c r="X1620" i="6"/>
  <c r="AD1630" i="6"/>
  <c r="AE1630" i="6" s="1"/>
  <c r="AC1633" i="6"/>
  <c r="AD1633" i="6" s="1"/>
  <c r="AE1633" i="6" s="1"/>
  <c r="Z1633" i="6"/>
  <c r="Z1637" i="6"/>
  <c r="Z1672" i="6"/>
  <c r="AC1672" i="6"/>
  <c r="AD1672" i="6" s="1"/>
  <c r="AE1672" i="6" s="1"/>
  <c r="AC1701" i="6"/>
  <c r="AD1701" i="6" s="1"/>
  <c r="AE1701" i="6" s="1"/>
  <c r="Z1701" i="6"/>
  <c r="AD1716" i="6"/>
  <c r="AE1716" i="6" s="1"/>
  <c r="Z1748" i="6"/>
  <c r="AC1748" i="6"/>
  <c r="AD1748" i="6" s="1"/>
  <c r="AE1748" i="6" s="1"/>
  <c r="AD1773" i="6"/>
  <c r="AE1773" i="6" s="1"/>
  <c r="AC1987" i="6"/>
  <c r="AD1987" i="6" s="1"/>
  <c r="AE1987" i="6" s="1"/>
  <c r="Z1987" i="6"/>
  <c r="AC1381" i="6"/>
  <c r="AD1381" i="6" s="1"/>
  <c r="AE1381" i="6" s="1"/>
  <c r="AC1384" i="6"/>
  <c r="AD1384" i="6" s="1"/>
  <c r="AE1384" i="6" s="1"/>
  <c r="X1390" i="6"/>
  <c r="AD1390" i="6" s="1"/>
  <c r="AE1390" i="6" s="1"/>
  <c r="AC1397" i="6"/>
  <c r="AD1397" i="6" s="1"/>
  <c r="AE1397" i="6" s="1"/>
  <c r="AC1400" i="6"/>
  <c r="X1406" i="6"/>
  <c r="AD1406" i="6" s="1"/>
  <c r="AE1406" i="6" s="1"/>
  <c r="AC1413" i="6"/>
  <c r="AD1413" i="6" s="1"/>
  <c r="AE1413" i="6" s="1"/>
  <c r="AC1416" i="6"/>
  <c r="AD1416" i="6" s="1"/>
  <c r="AE1416" i="6" s="1"/>
  <c r="X1422" i="6"/>
  <c r="AD1422" i="6" s="1"/>
  <c r="AE1422" i="6" s="1"/>
  <c r="AC1429" i="6"/>
  <c r="AD1429" i="6" s="1"/>
  <c r="AE1429" i="6" s="1"/>
  <c r="AC1432" i="6"/>
  <c r="AD1432" i="6" s="1"/>
  <c r="AE1432" i="6" s="1"/>
  <c r="X1438" i="6"/>
  <c r="AD1438" i="6" s="1"/>
  <c r="AE1438" i="6" s="1"/>
  <c r="AC1445" i="6"/>
  <c r="AD1445" i="6" s="1"/>
  <c r="AE1445" i="6" s="1"/>
  <c r="AC1448" i="6"/>
  <c r="AD1448" i="6" s="1"/>
  <c r="AE1448" i="6" s="1"/>
  <c r="X1454" i="6"/>
  <c r="AC1461" i="6"/>
  <c r="AD1461" i="6" s="1"/>
  <c r="AE1461" i="6" s="1"/>
  <c r="AC1464" i="6"/>
  <c r="X1470" i="6"/>
  <c r="AD1470" i="6" s="1"/>
  <c r="AE1470" i="6" s="1"/>
  <c r="AC1477" i="6"/>
  <c r="AD1477" i="6" s="1"/>
  <c r="AE1477" i="6" s="1"/>
  <c r="AC1480" i="6"/>
  <c r="AD1480" i="6" s="1"/>
  <c r="AE1480" i="6" s="1"/>
  <c r="X1486" i="6"/>
  <c r="AD1486" i="6" s="1"/>
  <c r="AE1486" i="6" s="1"/>
  <c r="AC1493" i="6"/>
  <c r="AD1493" i="6" s="1"/>
  <c r="AE1493" i="6" s="1"/>
  <c r="AC1496" i="6"/>
  <c r="AD1496" i="6" s="1"/>
  <c r="AE1496" i="6" s="1"/>
  <c r="X1502" i="6"/>
  <c r="AC1509" i="6"/>
  <c r="AD1509" i="6" s="1"/>
  <c r="AE1509" i="6" s="1"/>
  <c r="AC1512" i="6"/>
  <c r="AD1512" i="6" s="1"/>
  <c r="AE1512" i="6" s="1"/>
  <c r="X1518" i="6"/>
  <c r="AD1518" i="6" s="1"/>
  <c r="AE1518" i="6" s="1"/>
  <c r="AC1525" i="6"/>
  <c r="AD1525" i="6" s="1"/>
  <c r="AE1525" i="6" s="1"/>
  <c r="AC1528" i="6"/>
  <c r="AD1528" i="6" s="1"/>
  <c r="AE1528" i="6" s="1"/>
  <c r="AC1537" i="6"/>
  <c r="AD1537" i="6" s="1"/>
  <c r="AE1537" i="6" s="1"/>
  <c r="Z1537" i="6"/>
  <c r="AC1540" i="6"/>
  <c r="AD1540" i="6" s="1"/>
  <c r="AE1540" i="6" s="1"/>
  <c r="X1558" i="6"/>
  <c r="AD1558" i="6" s="1"/>
  <c r="AE1558" i="6" s="1"/>
  <c r="AC1569" i="6"/>
  <c r="Z1569" i="6"/>
  <c r="AC1572" i="6"/>
  <c r="AD1572" i="6" s="1"/>
  <c r="AE1572" i="6" s="1"/>
  <c r="X1590" i="6"/>
  <c r="AD1590" i="6" s="1"/>
  <c r="AE1590" i="6" s="1"/>
  <c r="AD1601" i="6"/>
  <c r="AE1601" i="6" s="1"/>
  <c r="X1635" i="6"/>
  <c r="AD1635" i="6" s="1"/>
  <c r="AE1635" i="6" s="1"/>
  <c r="X1645" i="6"/>
  <c r="X1662" i="6"/>
  <c r="AC1745" i="6"/>
  <c r="Z1745" i="6"/>
  <c r="AC1865" i="6"/>
  <c r="AD1865" i="6" s="1"/>
  <c r="AE1865" i="6" s="1"/>
  <c r="Z1865" i="6"/>
  <c r="X1907" i="6"/>
  <c r="AC1968" i="6"/>
  <c r="AD1968" i="6" s="1"/>
  <c r="AE1968" i="6" s="1"/>
  <c r="Z1968" i="6"/>
  <c r="AC2175" i="6"/>
  <c r="AD2175" i="6" s="1"/>
  <c r="AE2175" i="6" s="1"/>
  <c r="Z2175" i="6"/>
  <c r="X2244" i="6"/>
  <c r="AC1648" i="6"/>
  <c r="AD1648" i="6" s="1"/>
  <c r="AE1648" i="6" s="1"/>
  <c r="AD1671" i="6"/>
  <c r="AE1671" i="6" s="1"/>
  <c r="AC1675" i="6"/>
  <c r="AD1675" i="6" s="1"/>
  <c r="AE1675" i="6" s="1"/>
  <c r="Z1675" i="6"/>
  <c r="Z1704" i="6"/>
  <c r="AC1704" i="6"/>
  <c r="AD1704" i="6" s="1"/>
  <c r="AE1704" i="6" s="1"/>
  <c r="Z1724" i="6"/>
  <c r="AC1724" i="6"/>
  <c r="AD1724" i="6" s="1"/>
  <c r="AE1724" i="6" s="1"/>
  <c r="AD1746" i="6"/>
  <c r="AE1746" i="6" s="1"/>
  <c r="AD1819" i="6"/>
  <c r="AE1819" i="6" s="1"/>
  <c r="X1867" i="6"/>
  <c r="AD1867" i="6" s="1"/>
  <c r="AE1867" i="6" s="1"/>
  <c r="AC1886" i="6"/>
  <c r="AD1886" i="6" s="1"/>
  <c r="AE1886" i="6" s="1"/>
  <c r="Z1886" i="6"/>
  <c r="X1899" i="6"/>
  <c r="AC1928" i="6"/>
  <c r="AD1928" i="6" s="1"/>
  <c r="AE1928" i="6" s="1"/>
  <c r="Z1928" i="6"/>
  <c r="X1981" i="6"/>
  <c r="AC2056" i="6"/>
  <c r="AD2056" i="6" s="1"/>
  <c r="AE2056" i="6" s="1"/>
  <c r="Z2056" i="6"/>
  <c r="X2106" i="6"/>
  <c r="Z2137" i="6"/>
  <c r="AC2137" i="6"/>
  <c r="AD2137" i="6" s="1"/>
  <c r="AE2137" i="6" s="1"/>
  <c r="AC1944" i="6"/>
  <c r="AD1944" i="6" s="1"/>
  <c r="AE1944" i="6" s="1"/>
  <c r="Z1944" i="6"/>
  <c r="AC1956" i="6"/>
  <c r="AD1956" i="6" s="1"/>
  <c r="AE1956" i="6" s="1"/>
  <c r="Z1956" i="6"/>
  <c r="AC2035" i="6"/>
  <c r="AD2035" i="6" s="1"/>
  <c r="AE2035" i="6" s="1"/>
  <c r="Z2035" i="6"/>
  <c r="X2096" i="6"/>
  <c r="AC1629" i="6"/>
  <c r="AD1629" i="6" s="1"/>
  <c r="AE1629" i="6" s="1"/>
  <c r="Z1629" i="6"/>
  <c r="Z1642" i="6"/>
  <c r="AC1642" i="6"/>
  <c r="AD1642" i="6" s="1"/>
  <c r="AE1642" i="6" s="1"/>
  <c r="Z1768" i="6"/>
  <c r="AC1768" i="6"/>
  <c r="AD1768" i="6" s="1"/>
  <c r="AE1768" i="6" s="1"/>
  <c r="AC1779" i="6"/>
  <c r="AD1779" i="6" s="1"/>
  <c r="AE1779" i="6" s="1"/>
  <c r="Z1813" i="6"/>
  <c r="AC1813" i="6"/>
  <c r="AD1813" i="6" s="1"/>
  <c r="AE1813" i="6" s="1"/>
  <c r="AC1821" i="6"/>
  <c r="AD1821" i="6" s="1"/>
  <c r="AE1821" i="6" s="1"/>
  <c r="Z1821" i="6"/>
  <c r="AC1966" i="6"/>
  <c r="AD1966" i="6" s="1"/>
  <c r="AE1966" i="6" s="1"/>
  <c r="Z1966" i="6"/>
  <c r="Z1981" i="6"/>
  <c r="AC1981" i="6"/>
  <c r="AD2094" i="6"/>
  <c r="AE2094" i="6" s="1"/>
  <c r="AC2227" i="6"/>
  <c r="AD2227" i="6" s="1"/>
  <c r="AE2227" i="6" s="1"/>
  <c r="Z2227" i="6"/>
  <c r="AC1605" i="6"/>
  <c r="AD1605" i="6" s="1"/>
  <c r="AE1605" i="6" s="1"/>
  <c r="AC1617" i="6"/>
  <c r="AC1620" i="6"/>
  <c r="AC1625" i="6"/>
  <c r="AD1625" i="6" s="1"/>
  <c r="AE1625" i="6" s="1"/>
  <c r="X1655" i="6"/>
  <c r="AD1655" i="6" s="1"/>
  <c r="AE1655" i="6" s="1"/>
  <c r="X1657" i="6"/>
  <c r="AC1659" i="6"/>
  <c r="Z1703" i="6"/>
  <c r="AD1713" i="6"/>
  <c r="AE1713" i="6" s="1"/>
  <c r="AC1723" i="6"/>
  <c r="AD1723" i="6" s="1"/>
  <c r="AE1723" i="6" s="1"/>
  <c r="Z1723" i="6"/>
  <c r="X1733" i="6"/>
  <c r="AD1734" i="6"/>
  <c r="AE1734" i="6" s="1"/>
  <c r="AD1741" i="6"/>
  <c r="AE1741" i="6" s="1"/>
  <c r="AD1742" i="6"/>
  <c r="AE1742" i="6" s="1"/>
  <c r="X1764" i="6"/>
  <c r="AD1764" i="6" s="1"/>
  <c r="AE1764" i="6" s="1"/>
  <c r="AC1765" i="6"/>
  <c r="AD1765" i="6" s="1"/>
  <c r="AE1765" i="6" s="1"/>
  <c r="Z1765" i="6"/>
  <c r="Z1779" i="6"/>
  <c r="AD1824" i="6"/>
  <c r="AE1824" i="6" s="1"/>
  <c r="X1829" i="6"/>
  <c r="AC1845" i="6"/>
  <c r="AD1845" i="6" s="1"/>
  <c r="AE1845" i="6" s="1"/>
  <c r="Z1845" i="6"/>
  <c r="AD1986" i="6"/>
  <c r="AE1986" i="6" s="1"/>
  <c r="Z1988" i="6"/>
  <c r="AD2038" i="6"/>
  <c r="AE2038" i="6" s="1"/>
  <c r="X2069" i="6"/>
  <c r="AD2069" i="6" s="1"/>
  <c r="AE2069" i="6" s="1"/>
  <c r="AC2132" i="6"/>
  <c r="AD2132" i="6" s="1"/>
  <c r="AE2132" i="6" s="1"/>
  <c r="Z2132" i="6"/>
  <c r="Z2189" i="6"/>
  <c r="AC2189" i="6"/>
  <c r="AD2189" i="6" s="1"/>
  <c r="AE2189" i="6" s="1"/>
  <c r="X1636" i="6"/>
  <c r="AD1636" i="6" s="1"/>
  <c r="AE1636" i="6" s="1"/>
  <c r="AC1661" i="6"/>
  <c r="AD1661" i="6" s="1"/>
  <c r="AE1661" i="6" s="1"/>
  <c r="Z1661" i="6"/>
  <c r="X1669" i="6"/>
  <c r="Z1670" i="6"/>
  <c r="AC1670" i="6"/>
  <c r="AD1670" i="6" s="1"/>
  <c r="AE1670" i="6" s="1"/>
  <c r="Z1692" i="6"/>
  <c r="AC1692" i="6"/>
  <c r="AD1692" i="6" s="1"/>
  <c r="AE1692" i="6" s="1"/>
  <c r="X1694" i="6"/>
  <c r="AD1694" i="6" s="1"/>
  <c r="AE1694" i="6" s="1"/>
  <c r="Z1736" i="6"/>
  <c r="AC1736" i="6"/>
  <c r="AD1736" i="6" s="1"/>
  <c r="AE1736" i="6" s="1"/>
  <c r="AC1747" i="6"/>
  <c r="AD1747" i="6" s="1"/>
  <c r="AE1747" i="6" s="1"/>
  <c r="X1753" i="6"/>
  <c r="AD1753" i="6" s="1"/>
  <c r="AE1753" i="6" s="1"/>
  <c r="Z1788" i="6"/>
  <c r="AC1788" i="6"/>
  <c r="AD1788" i="6" s="1"/>
  <c r="AE1788" i="6" s="1"/>
  <c r="AD1801" i="6"/>
  <c r="AE1801" i="6" s="1"/>
  <c r="X1825" i="6"/>
  <c r="AC1882" i="6"/>
  <c r="Z1882" i="6"/>
  <c r="Z2029" i="6"/>
  <c r="AC2029" i="6"/>
  <c r="AD2029" i="6" s="1"/>
  <c r="AE2029" i="6" s="1"/>
  <c r="AC2064" i="6"/>
  <c r="AD2064" i="6" s="1"/>
  <c r="AE2064" i="6" s="1"/>
  <c r="Z2064" i="6"/>
  <c r="Z2093" i="6"/>
  <c r="AC2093" i="6"/>
  <c r="AC2152" i="6"/>
  <c r="AD2152" i="6" s="1"/>
  <c r="AE2152" i="6" s="1"/>
  <c r="Z2152" i="6"/>
  <c r="AC2156" i="6"/>
  <c r="AD2156" i="6" s="1"/>
  <c r="AE2156" i="6" s="1"/>
  <c r="Z2156" i="6"/>
  <c r="AC1667" i="6"/>
  <c r="AC1679" i="6"/>
  <c r="AC1711" i="6"/>
  <c r="AC1743" i="6"/>
  <c r="AD1743" i="6" s="1"/>
  <c r="AE1743" i="6" s="1"/>
  <c r="AC1775" i="6"/>
  <c r="AD1775" i="6" s="1"/>
  <c r="AE1775" i="6" s="1"/>
  <c r="AC1800" i="6"/>
  <c r="AD1800" i="6" s="1"/>
  <c r="AE1800" i="6" s="1"/>
  <c r="Z1811" i="6"/>
  <c r="AC1811" i="6"/>
  <c r="AD1811" i="6" s="1"/>
  <c r="AE1811" i="6" s="1"/>
  <c r="Z1893" i="6"/>
  <c r="AC1893" i="6"/>
  <c r="AD1893" i="6" s="1"/>
  <c r="AE1893" i="6" s="1"/>
  <c r="AC1904" i="6"/>
  <c r="AD1904" i="6" s="1"/>
  <c r="AE1904" i="6" s="1"/>
  <c r="Z1904" i="6"/>
  <c r="AD1914" i="6"/>
  <c r="AE1914" i="6" s="1"/>
  <c r="AD1924" i="6"/>
  <c r="AE1924" i="6" s="1"/>
  <c r="AD1925" i="6"/>
  <c r="AE1925" i="6" s="1"/>
  <c r="AC1950" i="6"/>
  <c r="AD1950" i="6" s="1"/>
  <c r="AE1950" i="6" s="1"/>
  <c r="Z1950" i="6"/>
  <c r="Z1977" i="6"/>
  <c r="AC1977" i="6"/>
  <c r="AD1977" i="6" s="1"/>
  <c r="AE1977" i="6" s="1"/>
  <c r="AD1978" i="6"/>
  <c r="AE1978" i="6" s="1"/>
  <c r="AC1990" i="6"/>
  <c r="Z1990" i="6"/>
  <c r="AC2011" i="6"/>
  <c r="AD2011" i="6" s="1"/>
  <c r="AE2011" i="6" s="1"/>
  <c r="Z2011" i="6"/>
  <c r="AC2032" i="6"/>
  <c r="AD2032" i="6" s="1"/>
  <c r="AE2032" i="6" s="1"/>
  <c r="Z2032" i="6"/>
  <c r="AD2052" i="6"/>
  <c r="AE2052" i="6" s="1"/>
  <c r="AD2055" i="6"/>
  <c r="AE2055" i="6" s="1"/>
  <c r="Z2085" i="6"/>
  <c r="AC2085" i="6"/>
  <c r="AD2085" i="6" s="1"/>
  <c r="AE2085" i="6" s="1"/>
  <c r="AC2100" i="6"/>
  <c r="Z2100" i="6"/>
  <c r="Z2125" i="6"/>
  <c r="AC2125" i="6"/>
  <c r="AD2135" i="6"/>
  <c r="AE2135" i="6" s="1"/>
  <c r="AC2151" i="6"/>
  <c r="Z2151" i="6"/>
  <c r="AD2167" i="6"/>
  <c r="AE2167" i="6" s="1"/>
  <c r="AC2263" i="6"/>
  <c r="AD2263" i="6" s="1"/>
  <c r="AE2263" i="6" s="1"/>
  <c r="Z2263" i="6"/>
  <c r="AD2275" i="6"/>
  <c r="AE2275" i="6" s="1"/>
  <c r="AD2284" i="6"/>
  <c r="AE2284" i="6" s="1"/>
  <c r="AC2418" i="6"/>
  <c r="AD2418" i="6" s="1"/>
  <c r="AE2418" i="6" s="1"/>
  <c r="Z2418" i="6"/>
  <c r="AC2432" i="6"/>
  <c r="AD2432" i="6" s="1"/>
  <c r="AE2432" i="6" s="1"/>
  <c r="Z2432" i="6"/>
  <c r="AC1641" i="6"/>
  <c r="AC1665" i="6"/>
  <c r="AD1665" i="6" s="1"/>
  <c r="AE1665" i="6" s="1"/>
  <c r="Z1667" i="6"/>
  <c r="Z1679" i="6"/>
  <c r="Z1689" i="6"/>
  <c r="AC1699" i="6"/>
  <c r="AD1699" i="6" s="1"/>
  <c r="AE1699" i="6" s="1"/>
  <c r="Z1711" i="6"/>
  <c r="Z1721" i="6"/>
  <c r="AC1731" i="6"/>
  <c r="AD1731" i="6" s="1"/>
  <c r="AE1731" i="6" s="1"/>
  <c r="Z1743" i="6"/>
  <c r="Z1753" i="6"/>
  <c r="AC1763" i="6"/>
  <c r="AD1763" i="6" s="1"/>
  <c r="AE1763" i="6" s="1"/>
  <c r="Z1775" i="6"/>
  <c r="Z1785" i="6"/>
  <c r="Z1800" i="6"/>
  <c r="AC1802" i="6"/>
  <c r="AD1802" i="6" s="1"/>
  <c r="AE1802" i="6" s="1"/>
  <c r="Z1802" i="6"/>
  <c r="X1808" i="6"/>
  <c r="AD1808" i="6" s="1"/>
  <c r="AE1808" i="6" s="1"/>
  <c r="AC1810" i="6"/>
  <c r="AD1810" i="6" s="1"/>
  <c r="AE1810" i="6" s="1"/>
  <c r="X1827" i="6"/>
  <c r="AD1827" i="6" s="1"/>
  <c r="AE1827" i="6" s="1"/>
  <c r="Z1829" i="6"/>
  <c r="AC1834" i="6"/>
  <c r="AD1834" i="6" s="1"/>
  <c r="AE1834" i="6" s="1"/>
  <c r="Z1834" i="6"/>
  <c r="AC1844" i="6"/>
  <c r="AD1844" i="6" s="1"/>
  <c r="AE1844" i="6" s="1"/>
  <c r="Z1860" i="6"/>
  <c r="X1863" i="6"/>
  <c r="AD1863" i="6" s="1"/>
  <c r="AE1863" i="6" s="1"/>
  <c r="X1866" i="6"/>
  <c r="AC1892" i="6"/>
  <c r="AD1892" i="6" s="1"/>
  <c r="AE1892" i="6" s="1"/>
  <c r="Z1892" i="6"/>
  <c r="X1898" i="6"/>
  <c r="AD1898" i="6" s="1"/>
  <c r="AE1898" i="6" s="1"/>
  <c r="X1909" i="6"/>
  <c r="AD1909" i="6" s="1"/>
  <c r="AE1909" i="6" s="1"/>
  <c r="Z1924" i="6"/>
  <c r="X1938" i="6"/>
  <c r="AD1938" i="6" s="1"/>
  <c r="AE1938" i="6" s="1"/>
  <c r="AC1939" i="6"/>
  <c r="AD1939" i="6" s="1"/>
  <c r="AE1939" i="6" s="1"/>
  <c r="Z1939" i="6"/>
  <c r="AD1980" i="6"/>
  <c r="AE1980" i="6" s="1"/>
  <c r="X2013" i="6"/>
  <c r="AC2014" i="6"/>
  <c r="AD2014" i="6" s="1"/>
  <c r="AE2014" i="6" s="1"/>
  <c r="Z2014" i="6"/>
  <c r="AC2024" i="6"/>
  <c r="AD2024" i="6" s="1"/>
  <c r="AE2024" i="6" s="1"/>
  <c r="Z2024" i="6"/>
  <c r="AD2049" i="6"/>
  <c r="AE2049" i="6" s="1"/>
  <c r="Z2052" i="6"/>
  <c r="AD2059" i="6"/>
  <c r="AE2059" i="6" s="1"/>
  <c r="AD2063" i="6"/>
  <c r="AE2063" i="6" s="1"/>
  <c r="X2105" i="6"/>
  <c r="Z2157" i="6"/>
  <c r="AC2157" i="6"/>
  <c r="AD2157" i="6" s="1"/>
  <c r="AE2157" i="6" s="1"/>
  <c r="Z2221" i="6"/>
  <c r="AC2221" i="6"/>
  <c r="AD2221" i="6" s="1"/>
  <c r="AE2221" i="6" s="1"/>
  <c r="Z2257" i="6"/>
  <c r="AC2257" i="6"/>
  <c r="AD2257" i="6" s="1"/>
  <c r="AE2257" i="6" s="1"/>
  <c r="AC2512" i="6"/>
  <c r="AD2512" i="6" s="1"/>
  <c r="AE2512" i="6" s="1"/>
  <c r="Z2512" i="6"/>
  <c r="AC1668" i="6"/>
  <c r="AD1668" i="6" s="1"/>
  <c r="AE1668" i="6" s="1"/>
  <c r="X1673" i="6"/>
  <c r="AD1673" i="6" s="1"/>
  <c r="AE1673" i="6" s="1"/>
  <c r="AD1680" i="6"/>
  <c r="AE1680" i="6" s="1"/>
  <c r="X1705" i="6"/>
  <c r="AD1705" i="6" s="1"/>
  <c r="AE1705" i="6" s="1"/>
  <c r="AC1712" i="6"/>
  <c r="AD1712" i="6" s="1"/>
  <c r="AE1712" i="6" s="1"/>
  <c r="X1737" i="6"/>
  <c r="AD1737" i="6" s="1"/>
  <c r="AE1737" i="6" s="1"/>
  <c r="AD1744" i="6"/>
  <c r="AE1744" i="6" s="1"/>
  <c r="X1769" i="6"/>
  <c r="AD1803" i="6"/>
  <c r="AE1803" i="6" s="1"/>
  <c r="X1805" i="6"/>
  <c r="AD1805" i="6" s="1"/>
  <c r="AE1805" i="6" s="1"/>
  <c r="X1815" i="6"/>
  <c r="X1847" i="6"/>
  <c r="AD1847" i="6" s="1"/>
  <c r="AE1847" i="6" s="1"/>
  <c r="AC1849" i="6"/>
  <c r="AD1849" i="6" s="1"/>
  <c r="AE1849" i="6" s="1"/>
  <c r="Z1849" i="6"/>
  <c r="X1851" i="6"/>
  <c r="AD1851" i="6" s="1"/>
  <c r="AE1851" i="6" s="1"/>
  <c r="AD1871" i="6"/>
  <c r="AE1871" i="6" s="1"/>
  <c r="X1960" i="6"/>
  <c r="X1971" i="6"/>
  <c r="AC1992" i="6"/>
  <c r="Z1992" i="6"/>
  <c r="AC2000" i="6"/>
  <c r="AD2000" i="6" s="1"/>
  <c r="AE2000" i="6" s="1"/>
  <c r="Z2000" i="6"/>
  <c r="AD2021" i="6"/>
  <c r="AE2021" i="6" s="1"/>
  <c r="AD2034" i="6"/>
  <c r="AE2034" i="6" s="1"/>
  <c r="X2044" i="6"/>
  <c r="AD2044" i="6" s="1"/>
  <c r="AE2044" i="6" s="1"/>
  <c r="Z2045" i="6"/>
  <c r="AC2045" i="6"/>
  <c r="AD2045" i="6" s="1"/>
  <c r="AE2045" i="6" s="1"/>
  <c r="Z2061" i="6"/>
  <c r="AC2061" i="6"/>
  <c r="AD2061" i="6" s="1"/>
  <c r="AE2061" i="6" s="1"/>
  <c r="X2067" i="6"/>
  <c r="AD2089" i="6"/>
  <c r="AE2089" i="6" s="1"/>
  <c r="AC2092" i="6"/>
  <c r="AD2092" i="6" s="1"/>
  <c r="AE2092" i="6" s="1"/>
  <c r="Z2092" i="6"/>
  <c r="Z2141" i="6"/>
  <c r="AC2141" i="6"/>
  <c r="AD2141" i="6" s="1"/>
  <c r="AE2141" i="6" s="1"/>
  <c r="AD2213" i="6"/>
  <c r="AE2213" i="6" s="1"/>
  <c r="Z2237" i="6"/>
  <c r="AC2237" i="6"/>
  <c r="AD2237" i="6" s="1"/>
  <c r="AE2237" i="6" s="1"/>
  <c r="AC2253" i="6"/>
  <c r="AD2253" i="6" s="1"/>
  <c r="AE2253" i="6" s="1"/>
  <c r="Z2269" i="6"/>
  <c r="AC2269" i="6"/>
  <c r="AD2269" i="6" s="1"/>
  <c r="AE2269" i="6" s="1"/>
  <c r="AC2287" i="6"/>
  <c r="AD2287" i="6" s="1"/>
  <c r="AE2287" i="6" s="1"/>
  <c r="Z2287" i="6"/>
  <c r="AD2319" i="6"/>
  <c r="AE2319" i="6" s="1"/>
  <c r="AD1700" i="6"/>
  <c r="AE1700" i="6" s="1"/>
  <c r="AC1707" i="6"/>
  <c r="AD1707" i="6" s="1"/>
  <c r="AE1707" i="6" s="1"/>
  <c r="AD1732" i="6"/>
  <c r="AE1732" i="6" s="1"/>
  <c r="AC1739" i="6"/>
  <c r="AD1739" i="6" s="1"/>
  <c r="AE1739" i="6" s="1"/>
  <c r="AC1771" i="6"/>
  <c r="AC1795" i="6"/>
  <c r="AD1795" i="6" s="1"/>
  <c r="AE1795" i="6" s="1"/>
  <c r="AD1820" i="6"/>
  <c r="AE1820" i="6" s="1"/>
  <c r="AD1839" i="6"/>
  <c r="AE1839" i="6" s="1"/>
  <c r="AD1852" i="6"/>
  <c r="AE1852" i="6" s="1"/>
  <c r="AD1855" i="6"/>
  <c r="AE1855" i="6" s="1"/>
  <c r="AC1866" i="6"/>
  <c r="AD1866" i="6" s="1"/>
  <c r="AE1866" i="6" s="1"/>
  <c r="Z1866" i="6"/>
  <c r="Z1869" i="6"/>
  <c r="AC1869" i="6"/>
  <c r="AD1877" i="6"/>
  <c r="AE1877" i="6" s="1"/>
  <c r="AD1899" i="6"/>
  <c r="AE1899" i="6" s="1"/>
  <c r="AD1910" i="6"/>
  <c r="AE1910" i="6" s="1"/>
  <c r="AC1923" i="6"/>
  <c r="AD1923" i="6" s="1"/>
  <c r="AE1923" i="6" s="1"/>
  <c r="Z1923" i="6"/>
  <c r="Z1949" i="6"/>
  <c r="AC1949" i="6"/>
  <c r="AD1949" i="6" s="1"/>
  <c r="AE1949" i="6" s="1"/>
  <c r="Z1965" i="6"/>
  <c r="AC1965" i="6"/>
  <c r="AD1965" i="6" s="1"/>
  <c r="AE1965" i="6" s="1"/>
  <c r="Z2041" i="6"/>
  <c r="AC2041" i="6"/>
  <c r="AD2041" i="6" s="1"/>
  <c r="AE2041" i="6" s="1"/>
  <c r="AD2042" i="6"/>
  <c r="AE2042" i="6" s="1"/>
  <c r="AC2054" i="6"/>
  <c r="Z2054" i="6"/>
  <c r="AC2088" i="6"/>
  <c r="AD2088" i="6" s="1"/>
  <c r="AE2088" i="6" s="1"/>
  <c r="Z2088" i="6"/>
  <c r="AD2095" i="6"/>
  <c r="AE2095" i="6" s="1"/>
  <c r="Z2105" i="6"/>
  <c r="AC2105" i="6"/>
  <c r="AD2121" i="6"/>
  <c r="AE2121" i="6" s="1"/>
  <c r="AC2124" i="6"/>
  <c r="AD2124" i="6" s="1"/>
  <c r="AE2124" i="6" s="1"/>
  <c r="Z2124" i="6"/>
  <c r="AD2131" i="6"/>
  <c r="AE2131" i="6" s="1"/>
  <c r="AD2147" i="6"/>
  <c r="AE2147" i="6" s="1"/>
  <c r="Z2205" i="6"/>
  <c r="AC2205" i="6"/>
  <c r="AD2205" i="6" s="1"/>
  <c r="AE2205" i="6" s="1"/>
  <c r="Z2229" i="6"/>
  <c r="AC2229" i="6"/>
  <c r="AD2229" i="6" s="1"/>
  <c r="AE2229" i="6" s="1"/>
  <c r="Z2291" i="6"/>
  <c r="Z2391" i="6"/>
  <c r="AC2391" i="6"/>
  <c r="AD2391" i="6" s="1"/>
  <c r="AE2391" i="6" s="1"/>
  <c r="AC2454" i="6"/>
  <c r="AD2454" i="6" s="1"/>
  <c r="AE2454" i="6" s="1"/>
  <c r="Z2454" i="6"/>
  <c r="AC1645" i="6"/>
  <c r="AD1645" i="6" s="1"/>
  <c r="AE1645" i="6" s="1"/>
  <c r="AC1664" i="6"/>
  <c r="AD1664" i="6" s="1"/>
  <c r="AE1664" i="6" s="1"/>
  <c r="AC1688" i="6"/>
  <c r="AD1688" i="6" s="1"/>
  <c r="AE1688" i="6" s="1"/>
  <c r="AC1695" i="6"/>
  <c r="AD1695" i="6" s="1"/>
  <c r="AE1695" i="6" s="1"/>
  <c r="Z1707" i="6"/>
  <c r="Z1717" i="6"/>
  <c r="AC1720" i="6"/>
  <c r="AD1720" i="6" s="1"/>
  <c r="AE1720" i="6" s="1"/>
  <c r="AC1727" i="6"/>
  <c r="Z1739" i="6"/>
  <c r="Z1749" i="6"/>
  <c r="AC1752" i="6"/>
  <c r="AD1752" i="6" s="1"/>
  <c r="AE1752" i="6" s="1"/>
  <c r="AC1759" i="6"/>
  <c r="AD1759" i="6" s="1"/>
  <c r="AE1759" i="6" s="1"/>
  <c r="Z1771" i="6"/>
  <c r="Z1781" i="6"/>
  <c r="AC1784" i="6"/>
  <c r="AD1784" i="6" s="1"/>
  <c r="AE1784" i="6" s="1"/>
  <c r="AC1791" i="6"/>
  <c r="AD1791" i="6" s="1"/>
  <c r="AE1791" i="6" s="1"/>
  <c r="Z1793" i="6"/>
  <c r="Z1795" i="6"/>
  <c r="AC1799" i="6"/>
  <c r="AC1806" i="6"/>
  <c r="AD1806" i="6" s="1"/>
  <c r="AE1806" i="6" s="1"/>
  <c r="Z1806" i="6"/>
  <c r="Z1815" i="6"/>
  <c r="AC1815" i="6"/>
  <c r="AC1817" i="6"/>
  <c r="AD1817" i="6" s="1"/>
  <c r="AE1817" i="6" s="1"/>
  <c r="Z1833" i="6"/>
  <c r="AC1838" i="6"/>
  <c r="AD1838" i="6" s="1"/>
  <c r="AE1838" i="6" s="1"/>
  <c r="Z1838" i="6"/>
  <c r="AC1842" i="6"/>
  <c r="AD1842" i="6" s="1"/>
  <c r="AE1842" i="6" s="1"/>
  <c r="Z1842" i="6"/>
  <c r="AC1854" i="6"/>
  <c r="AD1854" i="6" s="1"/>
  <c r="AE1854" i="6" s="1"/>
  <c r="Z1854" i="6"/>
  <c r="X1861" i="6"/>
  <c r="AC1926" i="6"/>
  <c r="Z1926" i="6"/>
  <c r="Z1934" i="6"/>
  <c r="Z1945" i="6"/>
  <c r="AC1945" i="6"/>
  <c r="AD1945" i="6" s="1"/>
  <c r="AE1945" i="6" s="1"/>
  <c r="X1959" i="6"/>
  <c r="AC1960" i="6"/>
  <c r="Z1960" i="6"/>
  <c r="AC1971" i="6"/>
  <c r="Z1971" i="6"/>
  <c r="AC1982" i="6"/>
  <c r="AD1982" i="6" s="1"/>
  <c r="AE1982" i="6" s="1"/>
  <c r="Z1982" i="6"/>
  <c r="AD1989" i="6"/>
  <c r="AE1989" i="6" s="1"/>
  <c r="AD2002" i="6"/>
  <c r="AE2002" i="6" s="1"/>
  <c r="AC2031" i="6"/>
  <c r="AD2031" i="6" s="1"/>
  <c r="AE2031" i="6" s="1"/>
  <c r="AD2091" i="6"/>
  <c r="AE2091" i="6" s="1"/>
  <c r="X2093" i="6"/>
  <c r="X2129" i="6"/>
  <c r="AD2129" i="6" s="1"/>
  <c r="AE2129" i="6" s="1"/>
  <c r="AD2134" i="6"/>
  <c r="AE2134" i="6" s="1"/>
  <c r="X2140" i="6"/>
  <c r="AC2165" i="6"/>
  <c r="AD2165" i="6" s="1"/>
  <c r="AE2165" i="6" s="1"/>
  <c r="AD2220" i="6"/>
  <c r="AE2220" i="6" s="1"/>
  <c r="AC2228" i="6"/>
  <c r="AD2228" i="6" s="1"/>
  <c r="AE2228" i="6" s="1"/>
  <c r="AD2262" i="6"/>
  <c r="AE2262" i="6" s="1"/>
  <c r="AD2266" i="6"/>
  <c r="AE2266" i="6" s="1"/>
  <c r="AC1814" i="6"/>
  <c r="AD1814" i="6" s="1"/>
  <c r="AE1814" i="6" s="1"/>
  <c r="AC1830" i="6"/>
  <c r="AD1830" i="6" s="1"/>
  <c r="AE1830" i="6" s="1"/>
  <c r="Z1830" i="6"/>
  <c r="AC1841" i="6"/>
  <c r="AD1841" i="6" s="1"/>
  <c r="AE1841" i="6" s="1"/>
  <c r="AC1862" i="6"/>
  <c r="AD1862" i="6" s="1"/>
  <c r="AE1862" i="6" s="1"/>
  <c r="Z1862" i="6"/>
  <c r="AC1883" i="6"/>
  <c r="AD1883" i="6" s="1"/>
  <c r="AE1883" i="6" s="1"/>
  <c r="Z1883" i="6"/>
  <c r="AC1894" i="6"/>
  <c r="AD1894" i="6" s="1"/>
  <c r="AE1894" i="6" s="1"/>
  <c r="Z1894" i="6"/>
  <c r="AC1936" i="6"/>
  <c r="AD1936" i="6" s="1"/>
  <c r="AE1936" i="6" s="1"/>
  <c r="Z1936" i="6"/>
  <c r="AC1955" i="6"/>
  <c r="AD1955" i="6" s="1"/>
  <c r="AE1955" i="6" s="1"/>
  <c r="AC1976" i="6"/>
  <c r="AD1976" i="6" s="1"/>
  <c r="AE1976" i="6" s="1"/>
  <c r="X1984" i="6"/>
  <c r="X1990" i="6"/>
  <c r="X1994" i="6"/>
  <c r="AC2030" i="6"/>
  <c r="AD2030" i="6" s="1"/>
  <c r="AE2030" i="6" s="1"/>
  <c r="AC2040" i="6"/>
  <c r="AD2040" i="6" s="1"/>
  <c r="AE2040" i="6" s="1"/>
  <c r="X2048" i="6"/>
  <c r="X2054" i="6"/>
  <c r="X2058" i="6"/>
  <c r="AD2058" i="6" s="1"/>
  <c r="AE2058" i="6" s="1"/>
  <c r="AC2075" i="6"/>
  <c r="AD2075" i="6" s="1"/>
  <c r="AE2075" i="6" s="1"/>
  <c r="Z2075" i="6"/>
  <c r="Z2109" i="6"/>
  <c r="AC2109" i="6"/>
  <c r="AD2109" i="6" s="1"/>
  <c r="AE2109" i="6" s="1"/>
  <c r="X2113" i="6"/>
  <c r="AD2113" i="6" s="1"/>
  <c r="AE2113" i="6" s="1"/>
  <c r="AC2116" i="6"/>
  <c r="AD2116" i="6" s="1"/>
  <c r="AE2116" i="6" s="1"/>
  <c r="AC2136" i="6"/>
  <c r="Z2136" i="6"/>
  <c r="AC2140" i="6"/>
  <c r="Z2140" i="6"/>
  <c r="X2161" i="6"/>
  <c r="AC2164" i="6"/>
  <c r="AD2164" i="6" s="1"/>
  <c r="AE2164" i="6" s="1"/>
  <c r="X2172" i="6"/>
  <c r="Z2173" i="6"/>
  <c r="AC2173" i="6"/>
  <c r="AD2173" i="6" s="1"/>
  <c r="AE2173" i="6" s="1"/>
  <c r="X2180" i="6"/>
  <c r="AC2196" i="6"/>
  <c r="AD2196" i="6" s="1"/>
  <c r="AE2196" i="6" s="1"/>
  <c r="AD2236" i="6"/>
  <c r="AE2236" i="6" s="1"/>
  <c r="AC2252" i="6"/>
  <c r="Z2289" i="6"/>
  <c r="AC2289" i="6"/>
  <c r="AD2289" i="6" s="1"/>
  <c r="AE2289" i="6" s="1"/>
  <c r="X2294" i="6"/>
  <c r="AD2294" i="6" s="1"/>
  <c r="AE2294" i="6" s="1"/>
  <c r="AC2295" i="6"/>
  <c r="AD2295" i="6" s="1"/>
  <c r="AE2295" i="6" s="1"/>
  <c r="Z2295" i="6"/>
  <c r="X2298" i="6"/>
  <c r="AD2298" i="6" s="1"/>
  <c r="AE2298" i="6" s="1"/>
  <c r="AD2299" i="6"/>
  <c r="AE2299" i="6" s="1"/>
  <c r="AD2343" i="6"/>
  <c r="AE2343" i="6" s="1"/>
  <c r="AD2371" i="6"/>
  <c r="AE2371" i="6" s="1"/>
  <c r="AC2378" i="6"/>
  <c r="AD2378" i="6" s="1"/>
  <c r="AE2378" i="6" s="1"/>
  <c r="Z2378" i="6"/>
  <c r="Z2381" i="6"/>
  <c r="AC2381" i="6"/>
  <c r="AD2381" i="6" s="1"/>
  <c r="AE2381" i="6" s="1"/>
  <c r="AD2393" i="6"/>
  <c r="AE2393" i="6" s="1"/>
  <c r="AD2407" i="6"/>
  <c r="AE2407" i="6" s="1"/>
  <c r="Z2566" i="6"/>
  <c r="AC2566" i="6"/>
  <c r="AD2566" i="6" s="1"/>
  <c r="AE2566" i="6" s="1"/>
  <c r="AC2303" i="6"/>
  <c r="AD2303" i="6" s="1"/>
  <c r="AE2303" i="6" s="1"/>
  <c r="Z2303" i="6"/>
  <c r="AD2307" i="6"/>
  <c r="AE2307" i="6" s="1"/>
  <c r="AD2339" i="6"/>
  <c r="AE2339" i="6" s="1"/>
  <c r="Z2375" i="6"/>
  <c r="AC2375" i="6"/>
  <c r="AD2375" i="6" s="1"/>
  <c r="AE2375" i="6" s="1"/>
  <c r="AC2424" i="6"/>
  <c r="AD2424" i="6" s="1"/>
  <c r="AE2424" i="6" s="1"/>
  <c r="Z2424" i="6"/>
  <c r="AC2463" i="6"/>
  <c r="Z2463" i="6"/>
  <c r="AC2474" i="6"/>
  <c r="AD2474" i="6" s="1"/>
  <c r="AE2474" i="6" s="1"/>
  <c r="Z2474" i="6"/>
  <c r="AC2511" i="6"/>
  <c r="AD2511" i="6" s="1"/>
  <c r="AE2511" i="6" s="1"/>
  <c r="Z2511" i="6"/>
  <c r="AC2120" i="6"/>
  <c r="AD2120" i="6" s="1"/>
  <c r="AE2120" i="6" s="1"/>
  <c r="Z2120" i="6"/>
  <c r="AD2139" i="6"/>
  <c r="AE2139" i="6" s="1"/>
  <c r="AC2168" i="6"/>
  <c r="AD2168" i="6" s="1"/>
  <c r="AE2168" i="6" s="1"/>
  <c r="Z2168" i="6"/>
  <c r="AD2169" i="6"/>
  <c r="AE2169" i="6" s="1"/>
  <c r="Z2225" i="6"/>
  <c r="AC2225" i="6"/>
  <c r="AD2225" i="6" s="1"/>
  <c r="AE2225" i="6" s="1"/>
  <c r="AC2231" i="6"/>
  <c r="AD2231" i="6" s="1"/>
  <c r="AE2231" i="6" s="1"/>
  <c r="Z2231" i="6"/>
  <c r="AD2235" i="6"/>
  <c r="AE2235" i="6" s="1"/>
  <c r="AD2256" i="6"/>
  <c r="AE2256" i="6" s="1"/>
  <c r="AC2271" i="6"/>
  <c r="AD2271" i="6" s="1"/>
  <c r="AE2271" i="6" s="1"/>
  <c r="Z2271" i="6"/>
  <c r="AD2335" i="6"/>
  <c r="AE2335" i="6" s="1"/>
  <c r="AD2572" i="6"/>
  <c r="AE2572" i="6" s="1"/>
  <c r="AC1818" i="6"/>
  <c r="AD1818" i="6" s="1"/>
  <c r="AE1818" i="6" s="1"/>
  <c r="AC1826" i="6"/>
  <c r="AD1826" i="6" s="1"/>
  <c r="AE1826" i="6" s="1"/>
  <c r="Z1826" i="6"/>
  <c r="AC1837" i="6"/>
  <c r="AD1837" i="6" s="1"/>
  <c r="AE1837" i="6" s="1"/>
  <c r="AC1858" i="6"/>
  <c r="AD1858" i="6" s="1"/>
  <c r="AE1858" i="6" s="1"/>
  <c r="Z1858" i="6"/>
  <c r="AC1875" i="6"/>
  <c r="AD1875" i="6" s="1"/>
  <c r="AE1875" i="6" s="1"/>
  <c r="Z1875" i="6"/>
  <c r="Z1881" i="6"/>
  <c r="AC1881" i="6"/>
  <c r="AD1881" i="6" s="1"/>
  <c r="AE1881" i="6" s="1"/>
  <c r="AC1891" i="6"/>
  <c r="AC1896" i="6"/>
  <c r="AD1896" i="6" s="1"/>
  <c r="AE1896" i="6" s="1"/>
  <c r="Z1896" i="6"/>
  <c r="AC1902" i="6"/>
  <c r="AD1902" i="6" s="1"/>
  <c r="AE1902" i="6" s="1"/>
  <c r="AC1907" i="6"/>
  <c r="AD1907" i="6" s="1"/>
  <c r="AE1907" i="6" s="1"/>
  <c r="Z1907" i="6"/>
  <c r="Z1913" i="6"/>
  <c r="AC1913" i="6"/>
  <c r="AD1913" i="6" s="1"/>
  <c r="AE1913" i="6" s="1"/>
  <c r="Z1917" i="6"/>
  <c r="AC1917" i="6"/>
  <c r="AD1917" i="6" s="1"/>
  <c r="AE1917" i="6" s="1"/>
  <c r="AD1927" i="6"/>
  <c r="AE1927" i="6" s="1"/>
  <c r="X1931" i="6"/>
  <c r="AD1931" i="6" s="1"/>
  <c r="AE1931" i="6" s="1"/>
  <c r="AD1948" i="6"/>
  <c r="AE1948" i="6" s="1"/>
  <c r="AC1979" i="6"/>
  <c r="AD1979" i="6" s="1"/>
  <c r="AE1979" i="6" s="1"/>
  <c r="Z1979" i="6"/>
  <c r="AC2003" i="6"/>
  <c r="AD2003" i="6" s="1"/>
  <c r="AE2003" i="6" s="1"/>
  <c r="Z2003" i="6"/>
  <c r="Z2009" i="6"/>
  <c r="AC2009" i="6"/>
  <c r="AD2009" i="6" s="1"/>
  <c r="AE2009" i="6" s="1"/>
  <c r="Z2013" i="6"/>
  <c r="AC2013" i="6"/>
  <c r="AD2023" i="6"/>
  <c r="AE2023" i="6" s="1"/>
  <c r="X2027" i="6"/>
  <c r="AD2027" i="6" s="1"/>
  <c r="AE2027" i="6" s="1"/>
  <c r="AC2043" i="6"/>
  <c r="AD2043" i="6" s="1"/>
  <c r="AE2043" i="6" s="1"/>
  <c r="Z2043" i="6"/>
  <c r="AC2067" i="6"/>
  <c r="AD2067" i="6" s="1"/>
  <c r="AE2067" i="6" s="1"/>
  <c r="Z2067" i="6"/>
  <c r="AD2090" i="6"/>
  <c r="AE2090" i="6" s="1"/>
  <c r="AC2108" i="6"/>
  <c r="AD2108" i="6" s="1"/>
  <c r="AE2108" i="6" s="1"/>
  <c r="Z2108" i="6"/>
  <c r="X2112" i="6"/>
  <c r="X2122" i="6"/>
  <c r="AD2122" i="6" s="1"/>
  <c r="AE2122" i="6" s="1"/>
  <c r="AD2155" i="6"/>
  <c r="AE2155" i="6" s="1"/>
  <c r="Z2193" i="6"/>
  <c r="AC2193" i="6"/>
  <c r="AD2193" i="6" s="1"/>
  <c r="AE2193" i="6" s="1"/>
  <c r="AC2199" i="6"/>
  <c r="AD2199" i="6" s="1"/>
  <c r="AE2199" i="6" s="1"/>
  <c r="Z2199" i="6"/>
  <c r="AC2239" i="6"/>
  <c r="AD2239" i="6" s="1"/>
  <c r="AE2239" i="6" s="1"/>
  <c r="Z2239" i="6"/>
  <c r="Z2255" i="6"/>
  <c r="AD2283" i="6"/>
  <c r="AE2283" i="6" s="1"/>
  <c r="AD2331" i="6"/>
  <c r="AE2331" i="6" s="1"/>
  <c r="AC2433" i="6"/>
  <c r="AD2433" i="6" s="1"/>
  <c r="AE2433" i="6" s="1"/>
  <c r="Z2433" i="6"/>
  <c r="AC2468" i="6"/>
  <c r="AD2468" i="6" s="1"/>
  <c r="AE2468" i="6" s="1"/>
  <c r="Z2468" i="6"/>
  <c r="AD2537" i="6"/>
  <c r="AE2537" i="6" s="1"/>
  <c r="X1812" i="6"/>
  <c r="AC1825" i="6"/>
  <c r="AD1825" i="6" s="1"/>
  <c r="AE1825" i="6" s="1"/>
  <c r="X1843" i="6"/>
  <c r="AD1843" i="6" s="1"/>
  <c r="AE1843" i="6" s="1"/>
  <c r="AC1846" i="6"/>
  <c r="AD1846" i="6" s="1"/>
  <c r="AE1846" i="6" s="1"/>
  <c r="Z1846" i="6"/>
  <c r="AC1857" i="6"/>
  <c r="AD1857" i="6" s="1"/>
  <c r="AE1857" i="6" s="1"/>
  <c r="AC1870" i="6"/>
  <c r="AD1870" i="6" s="1"/>
  <c r="AE1870" i="6" s="1"/>
  <c r="AC1880" i="6"/>
  <c r="AD1880" i="6" s="1"/>
  <c r="AE1880" i="6" s="1"/>
  <c r="Z1885" i="6"/>
  <c r="AC1885" i="6"/>
  <c r="AD1885" i="6" s="1"/>
  <c r="AE1885" i="6" s="1"/>
  <c r="AC1912" i="6"/>
  <c r="AD1912" i="6" s="1"/>
  <c r="AE1912" i="6" s="1"/>
  <c r="X1920" i="6"/>
  <c r="X1926" i="6"/>
  <c r="X1930" i="6"/>
  <c r="AD1930" i="6" s="1"/>
  <c r="AE1930" i="6" s="1"/>
  <c r="X1941" i="6"/>
  <c r="AD1941" i="6" s="1"/>
  <c r="AE1941" i="6" s="1"/>
  <c r="X1946" i="6"/>
  <c r="AD1946" i="6" s="1"/>
  <c r="AE1946" i="6" s="1"/>
  <c r="AD1954" i="6"/>
  <c r="AE1954" i="6" s="1"/>
  <c r="AC1958" i="6"/>
  <c r="AD1958" i="6" s="1"/>
  <c r="AE1958" i="6" s="1"/>
  <c r="Z1958" i="6"/>
  <c r="AC1998" i="6"/>
  <c r="AD1998" i="6" s="1"/>
  <c r="AE1998" i="6" s="1"/>
  <c r="AC2008" i="6"/>
  <c r="X2016" i="6"/>
  <c r="X2022" i="6"/>
  <c r="X2026" i="6"/>
  <c r="AD2026" i="6" s="1"/>
  <c r="AE2026" i="6" s="1"/>
  <c r="AC2062" i="6"/>
  <c r="AD2062" i="6" s="1"/>
  <c r="AE2062" i="6" s="1"/>
  <c r="AC2072" i="6"/>
  <c r="Z2073" i="6"/>
  <c r="AC2073" i="6"/>
  <c r="AD2073" i="6" s="1"/>
  <c r="AE2073" i="6" s="1"/>
  <c r="Z2077" i="6"/>
  <c r="AC2077" i="6"/>
  <c r="AD2077" i="6" s="1"/>
  <c r="AE2077" i="6" s="1"/>
  <c r="X2081" i="6"/>
  <c r="AD2081" i="6" s="1"/>
  <c r="AE2081" i="6" s="1"/>
  <c r="AC2084" i="6"/>
  <c r="AD2084" i="6" s="1"/>
  <c r="AE2084" i="6" s="1"/>
  <c r="AC2104" i="6"/>
  <c r="AD2104" i="6" s="1"/>
  <c r="AE2104" i="6" s="1"/>
  <c r="Z2104" i="6"/>
  <c r="X2125" i="6"/>
  <c r="X2170" i="6"/>
  <c r="AD2170" i="6" s="1"/>
  <c r="AE2170" i="6" s="1"/>
  <c r="AD2171" i="6"/>
  <c r="AE2171" i="6" s="1"/>
  <c r="AD2192" i="6"/>
  <c r="AE2192" i="6" s="1"/>
  <c r="AC2207" i="6"/>
  <c r="AD2207" i="6" s="1"/>
  <c r="AE2207" i="6" s="1"/>
  <c r="Z2207" i="6"/>
  <c r="Z2223" i="6"/>
  <c r="X2300" i="6"/>
  <c r="Z2301" i="6"/>
  <c r="AC2301" i="6"/>
  <c r="AD2301" i="6" s="1"/>
  <c r="AE2301" i="6" s="1"/>
  <c r="AD2327" i="6"/>
  <c r="AE2327" i="6" s="1"/>
  <c r="AD2359" i="6"/>
  <c r="AE2359" i="6" s="1"/>
  <c r="AC2394" i="6"/>
  <c r="AD2394" i="6" s="1"/>
  <c r="AE2394" i="6" s="1"/>
  <c r="Z2394" i="6"/>
  <c r="Z2397" i="6"/>
  <c r="AC2397" i="6"/>
  <c r="AD2397" i="6" s="1"/>
  <c r="AE2397" i="6" s="1"/>
  <c r="Z2405" i="6"/>
  <c r="AC2405" i="6"/>
  <c r="AD2405" i="6" s="1"/>
  <c r="AE2405" i="6" s="1"/>
  <c r="X2427" i="6"/>
  <c r="AD2427" i="6" s="1"/>
  <c r="AE2427" i="6" s="1"/>
  <c r="AC2430" i="6"/>
  <c r="AD2430" i="6" s="1"/>
  <c r="AE2430" i="6" s="1"/>
  <c r="Z2430" i="6"/>
  <c r="AC2458" i="6"/>
  <c r="AD2458" i="6" s="1"/>
  <c r="AE2458" i="6" s="1"/>
  <c r="Z2458" i="6"/>
  <c r="Z2501" i="6"/>
  <c r="AC2501" i="6"/>
  <c r="X2178" i="6"/>
  <c r="AD2178" i="6" s="1"/>
  <c r="AE2178" i="6" s="1"/>
  <c r="X2210" i="6"/>
  <c r="AD2210" i="6" s="1"/>
  <c r="AE2210" i="6" s="1"/>
  <c r="AD2232" i="6"/>
  <c r="AE2232" i="6" s="1"/>
  <c r="X2242" i="6"/>
  <c r="AD2242" i="6" s="1"/>
  <c r="AE2242" i="6" s="1"/>
  <c r="X2274" i="6"/>
  <c r="AD2274" i="6" s="1"/>
  <c r="AE2274" i="6" s="1"/>
  <c r="AD2296" i="6"/>
  <c r="AE2296" i="6" s="1"/>
  <c r="X2306" i="6"/>
  <c r="AD2306" i="6" s="1"/>
  <c r="AE2306" i="6" s="1"/>
  <c r="AC2390" i="6"/>
  <c r="AD2390" i="6" s="1"/>
  <c r="AE2390" i="6" s="1"/>
  <c r="Z2390" i="6"/>
  <c r="X2402" i="6"/>
  <c r="AD2402" i="6" s="1"/>
  <c r="AE2402" i="6" s="1"/>
  <c r="AC2404" i="6"/>
  <c r="Z2404" i="6"/>
  <c r="X2406" i="6"/>
  <c r="AC2422" i="6"/>
  <c r="AD2422" i="6" s="1"/>
  <c r="AE2422" i="6" s="1"/>
  <c r="Z2422" i="6"/>
  <c r="X2431" i="6"/>
  <c r="AC2504" i="6"/>
  <c r="AD2504" i="6" s="1"/>
  <c r="AE2504" i="6" s="1"/>
  <c r="Z2504" i="6"/>
  <c r="AC2528" i="6"/>
  <c r="AD2528" i="6" s="1"/>
  <c r="AE2528" i="6" s="1"/>
  <c r="Z2528" i="6"/>
  <c r="AC2541" i="6"/>
  <c r="AD2541" i="6" s="1"/>
  <c r="AE2541" i="6" s="1"/>
  <c r="Z2541" i="6"/>
  <c r="AC1873" i="6"/>
  <c r="AD1873" i="6" s="1"/>
  <c r="AE1873" i="6" s="1"/>
  <c r="AC1905" i="6"/>
  <c r="AD1905" i="6" s="1"/>
  <c r="AE1905" i="6" s="1"/>
  <c r="AC1937" i="6"/>
  <c r="AD1937" i="6" s="1"/>
  <c r="AE1937" i="6" s="1"/>
  <c r="AC1969" i="6"/>
  <c r="AD1969" i="6" s="1"/>
  <c r="AE1969" i="6" s="1"/>
  <c r="AC2001" i="6"/>
  <c r="AD2001" i="6" s="1"/>
  <c r="AE2001" i="6" s="1"/>
  <c r="AC2033" i="6"/>
  <c r="AD2033" i="6" s="1"/>
  <c r="AE2033" i="6" s="1"/>
  <c r="AC2065" i="6"/>
  <c r="AD2065" i="6" s="1"/>
  <c r="AE2065" i="6" s="1"/>
  <c r="AC2201" i="6"/>
  <c r="AD2201" i="6" s="1"/>
  <c r="AE2201" i="6" s="1"/>
  <c r="AC2233" i="6"/>
  <c r="AD2233" i="6" s="1"/>
  <c r="AE2233" i="6" s="1"/>
  <c r="AD2240" i="6"/>
  <c r="AE2240" i="6" s="1"/>
  <c r="AC2265" i="6"/>
  <c r="AD2265" i="6" s="1"/>
  <c r="AE2265" i="6" s="1"/>
  <c r="AD2272" i="6"/>
  <c r="AE2272" i="6" s="1"/>
  <c r="AC2297" i="6"/>
  <c r="AD2297" i="6" s="1"/>
  <c r="AE2297" i="6" s="1"/>
  <c r="AD2304" i="6"/>
  <c r="AE2304" i="6" s="1"/>
  <c r="AD2308" i="6"/>
  <c r="AE2308" i="6" s="1"/>
  <c r="AD2316" i="6"/>
  <c r="AE2316" i="6" s="1"/>
  <c r="AD2320" i="6"/>
  <c r="AE2320" i="6" s="1"/>
  <c r="AD2324" i="6"/>
  <c r="AE2324" i="6" s="1"/>
  <c r="AD2328" i="6"/>
  <c r="AE2328" i="6" s="1"/>
  <c r="AD2340" i="6"/>
  <c r="AE2340" i="6" s="1"/>
  <c r="AD2344" i="6"/>
  <c r="AE2344" i="6" s="1"/>
  <c r="AD2348" i="6"/>
  <c r="AE2348" i="6" s="1"/>
  <c r="AD2352" i="6"/>
  <c r="AE2352" i="6" s="1"/>
  <c r="AD2356" i="6"/>
  <c r="AE2356" i="6" s="1"/>
  <c r="AC2364" i="6"/>
  <c r="AD2364" i="6" s="1"/>
  <c r="AE2364" i="6" s="1"/>
  <c r="Z2364" i="6"/>
  <c r="AC2374" i="6"/>
  <c r="AD2374" i="6" s="1"/>
  <c r="AE2374" i="6" s="1"/>
  <c r="Z2374" i="6"/>
  <c r="AC2406" i="6"/>
  <c r="Z2406" i="6"/>
  <c r="AC2414" i="6"/>
  <c r="AD2414" i="6" s="1"/>
  <c r="AE2414" i="6" s="1"/>
  <c r="Z2414" i="6"/>
  <c r="AC2476" i="6"/>
  <c r="AD2476" i="6" s="1"/>
  <c r="AE2476" i="6" s="1"/>
  <c r="Z2476" i="6"/>
  <c r="Z1876" i="6"/>
  <c r="AC1888" i="6"/>
  <c r="AD1888" i="6" s="1"/>
  <c r="AE1888" i="6" s="1"/>
  <c r="Z1908" i="6"/>
  <c r="AC1920" i="6"/>
  <c r="AD1920" i="6" s="1"/>
  <c r="AE1920" i="6" s="1"/>
  <c r="Z1940" i="6"/>
  <c r="AC1952" i="6"/>
  <c r="AD1952" i="6" s="1"/>
  <c r="AE1952" i="6" s="1"/>
  <c r="Z1972" i="6"/>
  <c r="AC1984" i="6"/>
  <c r="AD1984" i="6" s="1"/>
  <c r="AE1984" i="6" s="1"/>
  <c r="Z2004" i="6"/>
  <c r="AC2016" i="6"/>
  <c r="Z2036" i="6"/>
  <c r="AC2048" i="6"/>
  <c r="Z2068" i="6"/>
  <c r="AC2080" i="6"/>
  <c r="AD2080" i="6" s="1"/>
  <c r="AE2080" i="6" s="1"/>
  <c r="AC2096" i="6"/>
  <c r="AC2112" i="6"/>
  <c r="AD2112" i="6" s="1"/>
  <c r="AE2112" i="6" s="1"/>
  <c r="AC2128" i="6"/>
  <c r="AD2128" i="6" s="1"/>
  <c r="AE2128" i="6" s="1"/>
  <c r="AC2144" i="6"/>
  <c r="AD2144" i="6" s="1"/>
  <c r="AE2144" i="6" s="1"/>
  <c r="AC2160" i="6"/>
  <c r="AC2180" i="6"/>
  <c r="X2190" i="6"/>
  <c r="AD2190" i="6" s="1"/>
  <c r="AE2190" i="6" s="1"/>
  <c r="AC2212" i="6"/>
  <c r="AD2212" i="6" s="1"/>
  <c r="AE2212" i="6" s="1"/>
  <c r="X2222" i="6"/>
  <c r="AD2222" i="6" s="1"/>
  <c r="AE2222" i="6" s="1"/>
  <c r="AC2244" i="6"/>
  <c r="X2254" i="6"/>
  <c r="AD2254" i="6" s="1"/>
  <c r="AE2254" i="6" s="1"/>
  <c r="AC2276" i="6"/>
  <c r="AD2276" i="6" s="1"/>
  <c r="AE2276" i="6" s="1"/>
  <c r="X2286" i="6"/>
  <c r="AD2286" i="6" s="1"/>
  <c r="AE2286" i="6" s="1"/>
  <c r="AC2367" i="6"/>
  <c r="AD2367" i="6" s="1"/>
  <c r="AE2367" i="6" s="1"/>
  <c r="Z2367" i="6"/>
  <c r="AD2377" i="6"/>
  <c r="AE2377" i="6" s="1"/>
  <c r="Z2380" i="6"/>
  <c r="AC2416" i="6"/>
  <c r="AD2416" i="6" s="1"/>
  <c r="AE2416" i="6" s="1"/>
  <c r="AD2419" i="6"/>
  <c r="AE2419" i="6" s="1"/>
  <c r="AC2426" i="6"/>
  <c r="AD2426" i="6" s="1"/>
  <c r="AE2426" i="6" s="1"/>
  <c r="Z2426" i="6"/>
  <c r="AC2446" i="6"/>
  <c r="AD2446" i="6" s="1"/>
  <c r="AE2446" i="6" s="1"/>
  <c r="Z2446" i="6"/>
  <c r="AC2466" i="6"/>
  <c r="Z2466" i="6"/>
  <c r="AD2473" i="6"/>
  <c r="AE2473" i="6" s="1"/>
  <c r="Z2489" i="6"/>
  <c r="AC2489" i="6"/>
  <c r="AC2492" i="6"/>
  <c r="AD2492" i="6" s="1"/>
  <c r="AE2492" i="6" s="1"/>
  <c r="Z2492" i="6"/>
  <c r="AD2513" i="6"/>
  <c r="AE2513" i="6" s="1"/>
  <c r="AC2520" i="6"/>
  <c r="Z2520" i="6"/>
  <c r="AC2800" i="6"/>
  <c r="AD2800" i="6" s="1"/>
  <c r="AE2800" i="6" s="1"/>
  <c r="Z2800" i="6"/>
  <c r="AC1868" i="6"/>
  <c r="AD1868" i="6" s="1"/>
  <c r="AE1868" i="6" s="1"/>
  <c r="X1882" i="6"/>
  <c r="Z1888" i="6"/>
  <c r="AC1897" i="6"/>
  <c r="AD1897" i="6" s="1"/>
  <c r="AE1897" i="6" s="1"/>
  <c r="AC1900" i="6"/>
  <c r="AD1900" i="6" s="1"/>
  <c r="AE1900" i="6" s="1"/>
  <c r="Z1920" i="6"/>
  <c r="AC1929" i="6"/>
  <c r="AD1929" i="6" s="1"/>
  <c r="AE1929" i="6" s="1"/>
  <c r="AC1932" i="6"/>
  <c r="AD1932" i="6" s="1"/>
  <c r="AE1932" i="6" s="1"/>
  <c r="Z1952" i="6"/>
  <c r="AC1961" i="6"/>
  <c r="AD1961" i="6" s="1"/>
  <c r="AE1961" i="6" s="1"/>
  <c r="AC1964" i="6"/>
  <c r="AD1964" i="6" s="1"/>
  <c r="AE1964" i="6" s="1"/>
  <c r="Z1984" i="6"/>
  <c r="AC1993" i="6"/>
  <c r="AD1993" i="6" s="1"/>
  <c r="AE1993" i="6" s="1"/>
  <c r="AC1996" i="6"/>
  <c r="AD1996" i="6" s="1"/>
  <c r="AE1996" i="6" s="1"/>
  <c r="Z2016" i="6"/>
  <c r="AC2025" i="6"/>
  <c r="AC2028" i="6"/>
  <c r="AD2028" i="6" s="1"/>
  <c r="AE2028" i="6" s="1"/>
  <c r="Z2048" i="6"/>
  <c r="AC2057" i="6"/>
  <c r="AC2060" i="6"/>
  <c r="AD2060" i="6" s="1"/>
  <c r="AE2060" i="6" s="1"/>
  <c r="Z2080" i="6"/>
  <c r="Z2096" i="6"/>
  <c r="Z2112" i="6"/>
  <c r="Z2128" i="6"/>
  <c r="AD2174" i="6"/>
  <c r="AE2174" i="6" s="1"/>
  <c r="AC2177" i="6"/>
  <c r="AD2177" i="6" s="1"/>
  <c r="AE2177" i="6" s="1"/>
  <c r="AC2184" i="6"/>
  <c r="AD2184" i="6" s="1"/>
  <c r="AE2184" i="6" s="1"/>
  <c r="X2194" i="6"/>
  <c r="AD2194" i="6" s="1"/>
  <c r="AE2194" i="6" s="1"/>
  <c r="AC2209" i="6"/>
  <c r="AD2209" i="6" s="1"/>
  <c r="AE2209" i="6" s="1"/>
  <c r="AC2216" i="6"/>
  <c r="AD2216" i="6" s="1"/>
  <c r="AE2216" i="6" s="1"/>
  <c r="X2226" i="6"/>
  <c r="AD2226" i="6" s="1"/>
  <c r="AE2226" i="6" s="1"/>
  <c r="AD2238" i="6"/>
  <c r="AE2238" i="6" s="1"/>
  <c r="AC2241" i="6"/>
  <c r="AD2241" i="6" s="1"/>
  <c r="AE2241" i="6" s="1"/>
  <c r="AC2248" i="6"/>
  <c r="AD2248" i="6" s="1"/>
  <c r="AE2248" i="6" s="1"/>
  <c r="X2258" i="6"/>
  <c r="AD2258" i="6" s="1"/>
  <c r="AE2258" i="6" s="1"/>
  <c r="AD2270" i="6"/>
  <c r="AE2270" i="6" s="1"/>
  <c r="AC2273" i="6"/>
  <c r="AD2273" i="6" s="1"/>
  <c r="AE2273" i="6" s="1"/>
  <c r="AC2280" i="6"/>
  <c r="AD2280" i="6" s="1"/>
  <c r="AE2280" i="6" s="1"/>
  <c r="X2290" i="6"/>
  <c r="AD2290" i="6" s="1"/>
  <c r="AE2290" i="6" s="1"/>
  <c r="AC2305" i="6"/>
  <c r="AD2305" i="6" s="1"/>
  <c r="AE2305" i="6" s="1"/>
  <c r="AC2395" i="6"/>
  <c r="AD2395" i="6" s="1"/>
  <c r="AE2395" i="6" s="1"/>
  <c r="AC2398" i="6"/>
  <c r="AD2398" i="6" s="1"/>
  <c r="AE2398" i="6" s="1"/>
  <c r="AC2399" i="6"/>
  <c r="AD2399" i="6" s="1"/>
  <c r="AE2399" i="6" s="1"/>
  <c r="Z2409" i="6"/>
  <c r="AC2409" i="6"/>
  <c r="AD2409" i="6" s="1"/>
  <c r="AE2409" i="6" s="1"/>
  <c r="X2415" i="6"/>
  <c r="AD2415" i="6" s="1"/>
  <c r="AE2415" i="6" s="1"/>
  <c r="Z2416" i="6"/>
  <c r="AC2428" i="6"/>
  <c r="AD2428" i="6" s="1"/>
  <c r="AE2428" i="6" s="1"/>
  <c r="AC2438" i="6"/>
  <c r="AD2438" i="6" s="1"/>
  <c r="AE2438" i="6" s="1"/>
  <c r="Z2438" i="6"/>
  <c r="AC2442" i="6"/>
  <c r="AD2442" i="6" s="1"/>
  <c r="AE2442" i="6" s="1"/>
  <c r="Z2442" i="6"/>
  <c r="AC2449" i="6"/>
  <c r="AD2449" i="6" s="1"/>
  <c r="AE2449" i="6" s="1"/>
  <c r="Z2449" i="6"/>
  <c r="AD2475" i="6"/>
  <c r="AE2475" i="6" s="1"/>
  <c r="X2488" i="6"/>
  <c r="AC2376" i="6"/>
  <c r="AD2376" i="6" s="1"/>
  <c r="AE2376" i="6" s="1"/>
  <c r="AC2392" i="6"/>
  <c r="AD2392" i="6" s="1"/>
  <c r="AE2392" i="6" s="1"/>
  <c r="AC2436" i="6"/>
  <c r="AD2436" i="6" s="1"/>
  <c r="AE2436" i="6" s="1"/>
  <c r="AC2437" i="6"/>
  <c r="AD2437" i="6" s="1"/>
  <c r="AE2437" i="6" s="1"/>
  <c r="Z2437" i="6"/>
  <c r="AC2452" i="6"/>
  <c r="AC2453" i="6"/>
  <c r="Z2453" i="6"/>
  <c r="AD2491" i="6"/>
  <c r="AE2491" i="6" s="1"/>
  <c r="AC2503" i="6"/>
  <c r="AD2503" i="6" s="1"/>
  <c r="AE2503" i="6" s="1"/>
  <c r="X2510" i="6"/>
  <c r="AD2535" i="6"/>
  <c r="AE2535" i="6" s="1"/>
  <c r="X2559" i="6"/>
  <c r="AC2441" i="6"/>
  <c r="AD2441" i="6" s="1"/>
  <c r="AE2441" i="6" s="1"/>
  <c r="Z2441" i="6"/>
  <c r="AC2457" i="6"/>
  <c r="AD2457" i="6" s="1"/>
  <c r="AE2457" i="6" s="1"/>
  <c r="Z2457" i="6"/>
  <c r="AD2465" i="6"/>
  <c r="AE2465" i="6" s="1"/>
  <c r="AD2526" i="6"/>
  <c r="AE2526" i="6" s="1"/>
  <c r="AC2559" i="6"/>
  <c r="Z2559" i="6"/>
  <c r="Z2368" i="6"/>
  <c r="AC2370" i="6"/>
  <c r="AD2370" i="6" s="1"/>
  <c r="AE2370" i="6" s="1"/>
  <c r="Z2372" i="6"/>
  <c r="AC2386" i="6"/>
  <c r="AD2386" i="6" s="1"/>
  <c r="AE2386" i="6" s="1"/>
  <c r="Z2388" i="6"/>
  <c r="Z2402" i="6"/>
  <c r="AC2412" i="6"/>
  <c r="AD2412" i="6" s="1"/>
  <c r="AE2412" i="6" s="1"/>
  <c r="AC2434" i="6"/>
  <c r="AD2434" i="6" s="1"/>
  <c r="AE2434" i="6" s="1"/>
  <c r="Z2434" i="6"/>
  <c r="Z2440" i="6"/>
  <c r="X2443" i="6"/>
  <c r="AC2450" i="6"/>
  <c r="AD2450" i="6" s="1"/>
  <c r="AE2450" i="6" s="1"/>
  <c r="Z2450" i="6"/>
  <c r="Z2456" i="6"/>
  <c r="AD2467" i="6"/>
  <c r="AE2467" i="6" s="1"/>
  <c r="Z2490" i="6"/>
  <c r="X2498" i="6"/>
  <c r="AD2498" i="6" s="1"/>
  <c r="AE2498" i="6" s="1"/>
  <c r="AD2518" i="6"/>
  <c r="AE2518" i="6" s="1"/>
  <c r="AD2529" i="6"/>
  <c r="AE2529" i="6" s="1"/>
  <c r="AC2576" i="6"/>
  <c r="AD2576" i="6" s="1"/>
  <c r="AE2576" i="6" s="1"/>
  <c r="Z2576" i="6"/>
  <c r="X2581" i="6"/>
  <c r="AC2373" i="6"/>
  <c r="AD2373" i="6" s="1"/>
  <c r="AE2373" i="6" s="1"/>
  <c r="X2380" i="6"/>
  <c r="AD2380" i="6" s="1"/>
  <c r="AE2380" i="6" s="1"/>
  <c r="AC2384" i="6"/>
  <c r="AC2389" i="6"/>
  <c r="AD2389" i="6" s="1"/>
  <c r="AE2389" i="6" s="1"/>
  <c r="X2396" i="6"/>
  <c r="AD2396" i="6" s="1"/>
  <c r="AE2396" i="6" s="1"/>
  <c r="AC2400" i="6"/>
  <c r="AD2400" i="6" s="1"/>
  <c r="AE2400" i="6" s="1"/>
  <c r="AC2417" i="6"/>
  <c r="AD2417" i="6" s="1"/>
  <c r="AE2417" i="6" s="1"/>
  <c r="Z2417" i="6"/>
  <c r="AC2421" i="6"/>
  <c r="Z2421" i="6"/>
  <c r="AC2425" i="6"/>
  <c r="AD2425" i="6" s="1"/>
  <c r="AE2425" i="6" s="1"/>
  <c r="Z2425" i="6"/>
  <c r="AC2429" i="6"/>
  <c r="AD2429" i="6" s="1"/>
  <c r="AE2429" i="6" s="1"/>
  <c r="Z2429" i="6"/>
  <c r="AC2444" i="6"/>
  <c r="AD2444" i="6" s="1"/>
  <c r="AE2444" i="6" s="1"/>
  <c r="AC2445" i="6"/>
  <c r="Z2445" i="6"/>
  <c r="X2466" i="6"/>
  <c r="X2470" i="6"/>
  <c r="AD2470" i="6" s="1"/>
  <c r="AE2470" i="6" s="1"/>
  <c r="AD2486" i="6"/>
  <c r="AE2486" i="6" s="1"/>
  <c r="X2489" i="6"/>
  <c r="AD2521" i="6"/>
  <c r="AE2521" i="6" s="1"/>
  <c r="Z2550" i="6"/>
  <c r="AC2550" i="6"/>
  <c r="AD2550" i="6" s="1"/>
  <c r="AE2550" i="6" s="1"/>
  <c r="AC2556" i="6"/>
  <c r="AD2556" i="6" s="1"/>
  <c r="AE2556" i="6" s="1"/>
  <c r="Z2556" i="6"/>
  <c r="X2613" i="6"/>
  <c r="X2749" i="6"/>
  <c r="X2482" i="6"/>
  <c r="AC2487" i="6"/>
  <c r="AD2487" i="6" s="1"/>
  <c r="AE2487" i="6" s="1"/>
  <c r="AC2488" i="6"/>
  <c r="Z2488" i="6"/>
  <c r="AC2499" i="6"/>
  <c r="AD2499" i="6" s="1"/>
  <c r="AE2499" i="6" s="1"/>
  <c r="AC2500" i="6"/>
  <c r="AD2500" i="6" s="1"/>
  <c r="AE2500" i="6" s="1"/>
  <c r="Z2500" i="6"/>
  <c r="X2506" i="6"/>
  <c r="AD2506" i="6" s="1"/>
  <c r="AE2506" i="6" s="1"/>
  <c r="AC2519" i="6"/>
  <c r="AD2519" i="6" s="1"/>
  <c r="AE2519" i="6" s="1"/>
  <c r="AC2527" i="6"/>
  <c r="AD2527" i="6" s="1"/>
  <c r="AE2527" i="6" s="1"/>
  <c r="Z2546" i="6"/>
  <c r="AC2546" i="6"/>
  <c r="AD2546" i="6" s="1"/>
  <c r="AE2546" i="6" s="1"/>
  <c r="AC2565" i="6"/>
  <c r="AD2565" i="6" s="1"/>
  <c r="AE2565" i="6" s="1"/>
  <c r="Z2565" i="6"/>
  <c r="Z2568" i="6"/>
  <c r="AC2568" i="6"/>
  <c r="AD2568" i="6" s="1"/>
  <c r="AE2568" i="6" s="1"/>
  <c r="X2580" i="6"/>
  <c r="AD2580" i="6" s="1"/>
  <c r="AE2580" i="6" s="1"/>
  <c r="AC2581" i="6"/>
  <c r="Z2581" i="6"/>
  <c r="AC2587" i="6"/>
  <c r="AD2587" i="6" s="1"/>
  <c r="AE2587" i="6" s="1"/>
  <c r="Z2610" i="6"/>
  <c r="AC2610" i="6"/>
  <c r="AD2740" i="6"/>
  <c r="AE2740" i="6" s="1"/>
  <c r="X2494" i="6"/>
  <c r="X2505" i="6"/>
  <c r="AD2505" i="6" s="1"/>
  <c r="AE2505" i="6" s="1"/>
  <c r="AD2540" i="6"/>
  <c r="AE2540" i="6" s="1"/>
  <c r="Z2552" i="6"/>
  <c r="AC2552" i="6"/>
  <c r="AD2552" i="6" s="1"/>
  <c r="AE2552" i="6" s="1"/>
  <c r="Z2578" i="6"/>
  <c r="AC2578" i="6"/>
  <c r="AD2578" i="6" s="1"/>
  <c r="AE2578" i="6" s="1"/>
  <c r="X2589" i="6"/>
  <c r="AD2622" i="6"/>
  <c r="AE2622" i="6" s="1"/>
  <c r="Z2642" i="6"/>
  <c r="AC2642" i="6"/>
  <c r="AD2642" i="6" s="1"/>
  <c r="AE2642" i="6" s="1"/>
  <c r="X2669" i="6"/>
  <c r="X2721" i="6"/>
  <c r="AC2484" i="6"/>
  <c r="AD2484" i="6" s="1"/>
  <c r="AE2484" i="6" s="1"/>
  <c r="Z2484" i="6"/>
  <c r="AC2508" i="6"/>
  <c r="AD2508" i="6" s="1"/>
  <c r="AE2508" i="6" s="1"/>
  <c r="Z2508" i="6"/>
  <c r="AD2545" i="6"/>
  <c r="AE2545" i="6" s="1"/>
  <c r="AC2561" i="6"/>
  <c r="AD2561" i="6" s="1"/>
  <c r="AE2561" i="6" s="1"/>
  <c r="Z2561" i="6"/>
  <c r="Z2630" i="6"/>
  <c r="AC2630" i="6"/>
  <c r="AD2630" i="6" s="1"/>
  <c r="AE2630" i="6" s="1"/>
  <c r="AD2674" i="6"/>
  <c r="AE2674" i="6" s="1"/>
  <c r="AC2834" i="6"/>
  <c r="Z2834" i="6"/>
  <c r="AC2843" i="6"/>
  <c r="Z2843" i="6"/>
  <c r="AC2460" i="6"/>
  <c r="AD2460" i="6" s="1"/>
  <c r="AE2460" i="6" s="1"/>
  <c r="Z2483" i="6"/>
  <c r="AC2485" i="6"/>
  <c r="AD2485" i="6" s="1"/>
  <c r="AE2485" i="6" s="1"/>
  <c r="AC2495" i="6"/>
  <c r="AD2495" i="6" s="1"/>
  <c r="AE2495" i="6" s="1"/>
  <c r="AC2496" i="6"/>
  <c r="AD2496" i="6" s="1"/>
  <c r="AE2496" i="6" s="1"/>
  <c r="Z2496" i="6"/>
  <c r="AC2497" i="6"/>
  <c r="AD2497" i="6" s="1"/>
  <c r="AE2497" i="6" s="1"/>
  <c r="X2502" i="6"/>
  <c r="AD2502" i="6" s="1"/>
  <c r="AE2502" i="6" s="1"/>
  <c r="Z2507" i="6"/>
  <c r="AC2516" i="6"/>
  <c r="AD2516" i="6" s="1"/>
  <c r="AE2516" i="6" s="1"/>
  <c r="Z2516" i="6"/>
  <c r="AC2524" i="6"/>
  <c r="AD2524" i="6" s="1"/>
  <c r="AE2524" i="6" s="1"/>
  <c r="Z2524" i="6"/>
  <c r="AC2532" i="6"/>
  <c r="AD2532" i="6" s="1"/>
  <c r="AE2532" i="6" s="1"/>
  <c r="Z2532" i="6"/>
  <c r="AD2536" i="6"/>
  <c r="AE2536" i="6" s="1"/>
  <c r="Z2545" i="6"/>
  <c r="X2547" i="6"/>
  <c r="AD2548" i="6"/>
  <c r="AE2548" i="6" s="1"/>
  <c r="AD2551" i="6"/>
  <c r="AE2551" i="6" s="1"/>
  <c r="Z2567" i="6"/>
  <c r="Z2570" i="6"/>
  <c r="AC2570" i="6"/>
  <c r="AD2575" i="6"/>
  <c r="AE2575" i="6" s="1"/>
  <c r="AD2577" i="6"/>
  <c r="AE2577" i="6" s="1"/>
  <c r="Z2618" i="6"/>
  <c r="AC2618" i="6"/>
  <c r="AD2618" i="6" s="1"/>
  <c r="AE2618" i="6" s="1"/>
  <c r="AD2624" i="6"/>
  <c r="AE2624" i="6" s="1"/>
  <c r="AC2653" i="6"/>
  <c r="AD2653" i="6" s="1"/>
  <c r="AE2653" i="6" s="1"/>
  <c r="Z2653" i="6"/>
  <c r="AC2665" i="6"/>
  <c r="AD2665" i="6" s="1"/>
  <c r="AE2665" i="6" s="1"/>
  <c r="Z2665" i="6"/>
  <c r="AD2669" i="6"/>
  <c r="AE2669" i="6" s="1"/>
  <c r="AD2718" i="6"/>
  <c r="AE2718" i="6" s="1"/>
  <c r="X2833" i="6"/>
  <c r="AC2469" i="6"/>
  <c r="AD2469" i="6" s="1"/>
  <c r="AE2469" i="6" s="1"/>
  <c r="AC2472" i="6"/>
  <c r="AC2479" i="6"/>
  <c r="AD2479" i="6" s="1"/>
  <c r="AE2479" i="6" s="1"/>
  <c r="AC2480" i="6"/>
  <c r="AD2480" i="6" s="1"/>
  <c r="AE2480" i="6" s="1"/>
  <c r="Z2480" i="6"/>
  <c r="X2490" i="6"/>
  <c r="AD2490" i="6" s="1"/>
  <c r="AE2490" i="6" s="1"/>
  <c r="X2501" i="6"/>
  <c r="AC2515" i="6"/>
  <c r="AC2523" i="6"/>
  <c r="AD2523" i="6" s="1"/>
  <c r="AE2523" i="6" s="1"/>
  <c r="AC2531" i="6"/>
  <c r="AD2531" i="6" s="1"/>
  <c r="AE2531" i="6" s="1"/>
  <c r="AD2534" i="6"/>
  <c r="AE2534" i="6" s="1"/>
  <c r="Z2554" i="6"/>
  <c r="AC2554" i="6"/>
  <c r="AC2557" i="6"/>
  <c r="AD2557" i="6" s="1"/>
  <c r="AE2557" i="6" s="1"/>
  <c r="Z2557" i="6"/>
  <c r="AC2560" i="6"/>
  <c r="AD2560" i="6" s="1"/>
  <c r="AE2560" i="6" s="1"/>
  <c r="Z2560" i="6"/>
  <c r="Z2650" i="6"/>
  <c r="AC2650" i="6"/>
  <c r="X2693" i="6"/>
  <c r="AD2693" i="6" s="1"/>
  <c r="AE2693" i="6" s="1"/>
  <c r="X2753" i="6"/>
  <c r="Z2789" i="6"/>
  <c r="AC2789" i="6"/>
  <c r="AD2789" i="6" s="1"/>
  <c r="AE2789" i="6" s="1"/>
  <c r="X2592" i="6"/>
  <c r="AD2592" i="6" s="1"/>
  <c r="AE2592" i="6" s="1"/>
  <c r="Z2598" i="6"/>
  <c r="AC2598" i="6"/>
  <c r="AD2598" i="6" s="1"/>
  <c r="AE2598" i="6" s="1"/>
  <c r="AC2621" i="6"/>
  <c r="AD2621" i="6" s="1"/>
  <c r="AE2621" i="6" s="1"/>
  <c r="Z2621" i="6"/>
  <c r="AD2641" i="6"/>
  <c r="AE2641" i="6" s="1"/>
  <c r="AD2681" i="6"/>
  <c r="AE2681" i="6" s="1"/>
  <c r="AD2682" i="6"/>
  <c r="AE2682" i="6" s="1"/>
  <c r="AD2685" i="6"/>
  <c r="AE2685" i="6" s="1"/>
  <c r="AC2689" i="6"/>
  <c r="AD2689" i="6" s="1"/>
  <c r="AE2689" i="6" s="1"/>
  <c r="Z2689" i="6"/>
  <c r="X2697" i="6"/>
  <c r="AD2722" i="6"/>
  <c r="AE2722" i="6" s="1"/>
  <c r="AD2727" i="6"/>
  <c r="AE2727" i="6" s="1"/>
  <c r="X2729" i="6"/>
  <c r="AD2729" i="6" s="1"/>
  <c r="AE2729" i="6" s="1"/>
  <c r="AD2744" i="6"/>
  <c r="AE2744" i="6" s="1"/>
  <c r="AD2759" i="6"/>
  <c r="AE2759" i="6" s="1"/>
  <c r="X2761" i="6"/>
  <c r="AC2799" i="6"/>
  <c r="AD2799" i="6" s="1"/>
  <c r="AE2799" i="6" s="1"/>
  <c r="Z2799" i="6"/>
  <c r="Z2869" i="6"/>
  <c r="AC2869" i="6"/>
  <c r="AD2869" i="6" s="1"/>
  <c r="AE2869" i="6" s="1"/>
  <c r="AC2968" i="6"/>
  <c r="AD2968" i="6" s="1"/>
  <c r="AE2968" i="6" s="1"/>
  <c r="Z2968" i="6"/>
  <c r="AC2589" i="6"/>
  <c r="Z2589" i="6"/>
  <c r="AD2629" i="6"/>
  <c r="AE2629" i="6" s="1"/>
  <c r="AC2632" i="6"/>
  <c r="AD2632" i="6" s="1"/>
  <c r="AE2632" i="6" s="1"/>
  <c r="Z2632" i="6"/>
  <c r="AD2662" i="6"/>
  <c r="AE2662" i="6" s="1"/>
  <c r="AD2699" i="6"/>
  <c r="AE2699" i="6" s="1"/>
  <c r="AD2716" i="6"/>
  <c r="AE2716" i="6" s="1"/>
  <c r="AD2726" i="6"/>
  <c r="AE2726" i="6" s="1"/>
  <c r="AD2748" i="6"/>
  <c r="AE2748" i="6" s="1"/>
  <c r="AD2758" i="6"/>
  <c r="AE2758" i="6" s="1"/>
  <c r="AD2771" i="6"/>
  <c r="AE2771" i="6" s="1"/>
  <c r="AC2976" i="6"/>
  <c r="AD2976" i="6" s="1"/>
  <c r="AE2976" i="6" s="1"/>
  <c r="Z2976" i="6"/>
  <c r="AC2558" i="6"/>
  <c r="AD2558" i="6" s="1"/>
  <c r="AE2558" i="6" s="1"/>
  <c r="AC2562" i="6"/>
  <c r="AD2562" i="6" s="1"/>
  <c r="AE2562" i="6" s="1"/>
  <c r="AC2563" i="6"/>
  <c r="AC2586" i="6"/>
  <c r="AD2586" i="6" s="1"/>
  <c r="AE2586" i="6" s="1"/>
  <c r="AC2597" i="6"/>
  <c r="AD2597" i="6" s="1"/>
  <c r="AE2597" i="6" s="1"/>
  <c r="AC2600" i="6"/>
  <c r="AD2600" i="6" s="1"/>
  <c r="AE2600" i="6" s="1"/>
  <c r="Z2600" i="6"/>
  <c r="Z2609" i="6"/>
  <c r="AD2620" i="6"/>
  <c r="AE2620" i="6" s="1"/>
  <c r="Z2629" i="6"/>
  <c r="AC2640" i="6"/>
  <c r="AD2640" i="6" s="1"/>
  <c r="AE2640" i="6" s="1"/>
  <c r="AD2644" i="6"/>
  <c r="AE2644" i="6" s="1"/>
  <c r="Z2652" i="6"/>
  <c r="AC2661" i="6"/>
  <c r="AC2664" i="6"/>
  <c r="AD2664" i="6" s="1"/>
  <c r="AE2664" i="6" s="1"/>
  <c r="Z2664" i="6"/>
  <c r="AC2680" i="6"/>
  <c r="AD2680" i="6" s="1"/>
  <c r="AE2680" i="6" s="1"/>
  <c r="Z2684" i="6"/>
  <c r="AC2688" i="6"/>
  <c r="AD2688" i="6" s="1"/>
  <c r="AE2688" i="6" s="1"/>
  <c r="Z2688" i="6"/>
  <c r="AD2694" i="6"/>
  <c r="AE2694" i="6" s="1"/>
  <c r="AD2703" i="6"/>
  <c r="AE2703" i="6" s="1"/>
  <c r="AD2720" i="6"/>
  <c r="AE2720" i="6" s="1"/>
  <c r="AD2730" i="6"/>
  <c r="AE2730" i="6" s="1"/>
  <c r="AD2735" i="6"/>
  <c r="AE2735" i="6" s="1"/>
  <c r="Z2788" i="6"/>
  <c r="AD2814" i="6"/>
  <c r="AE2814" i="6" s="1"/>
  <c r="AC2920" i="6"/>
  <c r="AD2920" i="6" s="1"/>
  <c r="AE2920" i="6" s="1"/>
  <c r="Z2920" i="6"/>
  <c r="AC2925" i="6"/>
  <c r="AD2925" i="6" s="1"/>
  <c r="AE2925" i="6" s="1"/>
  <c r="Z2925" i="6"/>
  <c r="X2567" i="6"/>
  <c r="AD2588" i="6"/>
  <c r="AE2588" i="6" s="1"/>
  <c r="Z2597" i="6"/>
  <c r="AC2608" i="6"/>
  <c r="AD2608" i="6" s="1"/>
  <c r="AE2608" i="6" s="1"/>
  <c r="AD2612" i="6"/>
  <c r="AE2612" i="6" s="1"/>
  <c r="Z2620" i="6"/>
  <c r="AD2631" i="6"/>
  <c r="AE2631" i="6" s="1"/>
  <c r="Z2640" i="6"/>
  <c r="AC2643" i="6"/>
  <c r="Z2643" i="6"/>
  <c r="AC2651" i="6"/>
  <c r="AD2651" i="6" s="1"/>
  <c r="AE2651" i="6" s="1"/>
  <c r="Z2661" i="6"/>
  <c r="Z2680" i="6"/>
  <c r="AD2702" i="6"/>
  <c r="AE2702" i="6" s="1"/>
  <c r="AD2707" i="6"/>
  <c r="AE2707" i="6" s="1"/>
  <c r="X2709" i="6"/>
  <c r="AD2724" i="6"/>
  <c r="AE2724" i="6" s="1"/>
  <c r="AD2734" i="6"/>
  <c r="AE2734" i="6" s="1"/>
  <c r="AD2739" i="6"/>
  <c r="AE2739" i="6" s="1"/>
  <c r="X2741" i="6"/>
  <c r="X2770" i="6"/>
  <c r="AD2775" i="6"/>
  <c r="AE2775" i="6" s="1"/>
  <c r="X2803" i="6"/>
  <c r="AD2803" i="6" s="1"/>
  <c r="AE2803" i="6" s="1"/>
  <c r="AD2804" i="6"/>
  <c r="AE2804" i="6" s="1"/>
  <c r="AD2817" i="6"/>
  <c r="AE2817" i="6" s="1"/>
  <c r="Z2822" i="6"/>
  <c r="AD2842" i="6"/>
  <c r="AE2842" i="6" s="1"/>
  <c r="Z2845" i="6"/>
  <c r="AC2845" i="6"/>
  <c r="AD2845" i="6" s="1"/>
  <c r="AE2845" i="6" s="1"/>
  <c r="AD2868" i="6"/>
  <c r="AE2868" i="6" s="1"/>
  <c r="X2554" i="6"/>
  <c r="AC2579" i="6"/>
  <c r="AD2579" i="6" s="1"/>
  <c r="AE2579" i="6" s="1"/>
  <c r="Z2579" i="6"/>
  <c r="X2602" i="6"/>
  <c r="AC2611" i="6"/>
  <c r="AD2611" i="6" s="1"/>
  <c r="AE2611" i="6" s="1"/>
  <c r="Z2611" i="6"/>
  <c r="AC2619" i="6"/>
  <c r="AD2619" i="6" s="1"/>
  <c r="AE2619" i="6" s="1"/>
  <c r="X2645" i="6"/>
  <c r="AD2645" i="6" s="1"/>
  <c r="AE2645" i="6" s="1"/>
  <c r="AD2692" i="6"/>
  <c r="AE2692" i="6" s="1"/>
  <c r="X2713" i="6"/>
  <c r="AD2738" i="6"/>
  <c r="AE2738" i="6" s="1"/>
  <c r="X2745" i="6"/>
  <c r="Z2777" i="6"/>
  <c r="AC2777" i="6"/>
  <c r="Z2793" i="6"/>
  <c r="AC2793" i="6"/>
  <c r="AD2793" i="6" s="1"/>
  <c r="AE2793" i="6" s="1"/>
  <c r="Z2801" i="6"/>
  <c r="AC2801" i="6"/>
  <c r="AD2801" i="6" s="1"/>
  <c r="AE2801" i="6" s="1"/>
  <c r="X2813" i="6"/>
  <c r="AC2922" i="6"/>
  <c r="AD2922" i="6" s="1"/>
  <c r="AE2922" i="6" s="1"/>
  <c r="Z2922" i="6"/>
  <c r="AC2569" i="6"/>
  <c r="AD2569" i="6" s="1"/>
  <c r="AE2569" i="6" s="1"/>
  <c r="AC2601" i="6"/>
  <c r="AD2601" i="6" s="1"/>
  <c r="AE2601" i="6" s="1"/>
  <c r="AC2633" i="6"/>
  <c r="AD2633" i="6" s="1"/>
  <c r="AE2633" i="6" s="1"/>
  <c r="AC2762" i="6"/>
  <c r="AD2762" i="6" s="1"/>
  <c r="AE2762" i="6" s="1"/>
  <c r="Z2762" i="6"/>
  <c r="AC2770" i="6"/>
  <c r="Z2770" i="6"/>
  <c r="AD2792" i="6"/>
  <c r="AE2792" i="6" s="1"/>
  <c r="AC2847" i="6"/>
  <c r="Z2847" i="6"/>
  <c r="AD2867" i="6"/>
  <c r="AE2867" i="6" s="1"/>
  <c r="AC2888" i="6"/>
  <c r="Z2888" i="6"/>
  <c r="AC3027" i="6"/>
  <c r="Z3027" i="6"/>
  <c r="X2659" i="6"/>
  <c r="AD2659" i="6" s="1"/>
  <c r="AE2659" i="6" s="1"/>
  <c r="AD2697" i="6"/>
  <c r="AE2697" i="6" s="1"/>
  <c r="AD2701" i="6"/>
  <c r="AE2701" i="6" s="1"/>
  <c r="AD2705" i="6"/>
  <c r="AE2705" i="6" s="1"/>
  <c r="AD2713" i="6"/>
  <c r="AE2713" i="6" s="1"/>
  <c r="AD2717" i="6"/>
  <c r="AE2717" i="6" s="1"/>
  <c r="AD2721" i="6"/>
  <c r="AE2721" i="6" s="1"/>
  <c r="AD2733" i="6"/>
  <c r="AE2733" i="6" s="1"/>
  <c r="AD2737" i="6"/>
  <c r="AE2737" i="6" s="1"/>
  <c r="AD2741" i="6"/>
  <c r="AE2741" i="6" s="1"/>
  <c r="AD2745" i="6"/>
  <c r="AE2745" i="6" s="1"/>
  <c r="AD2749" i="6"/>
  <c r="AE2749" i="6" s="1"/>
  <c r="AD2761" i="6"/>
  <c r="AE2761" i="6" s="1"/>
  <c r="Z2833" i="6"/>
  <c r="AC2833" i="6"/>
  <c r="X2886" i="6"/>
  <c r="AD2886" i="6" s="1"/>
  <c r="AE2886" i="6" s="1"/>
  <c r="AC2906" i="6"/>
  <c r="Z2906" i="6"/>
  <c r="AC2909" i="6"/>
  <c r="AD2909" i="6" s="1"/>
  <c r="AE2909" i="6" s="1"/>
  <c r="Z2909" i="6"/>
  <c r="Z2911" i="6"/>
  <c r="AC2911" i="6"/>
  <c r="AD2911" i="6" s="1"/>
  <c r="AE2911" i="6" s="1"/>
  <c r="AC3009" i="6"/>
  <c r="AD3009" i="6" s="1"/>
  <c r="AE3009" i="6" s="1"/>
  <c r="Z3009" i="6"/>
  <c r="Z2592" i="6"/>
  <c r="Z2603" i="6"/>
  <c r="Z2613" i="6"/>
  <c r="Z2624" i="6"/>
  <c r="Z2635" i="6"/>
  <c r="Z2645" i="6"/>
  <c r="AC2791" i="6"/>
  <c r="AD2791" i="6" s="1"/>
  <c r="AE2791" i="6" s="1"/>
  <c r="Z2791" i="6"/>
  <c r="Z2821" i="6"/>
  <c r="AC2821" i="6"/>
  <c r="AD2821" i="6" s="1"/>
  <c r="AE2821" i="6" s="1"/>
  <c r="AD2824" i="6"/>
  <c r="AE2824" i="6" s="1"/>
  <c r="AD2859" i="6"/>
  <c r="AE2859" i="6" s="1"/>
  <c r="AC2573" i="6"/>
  <c r="AD2573" i="6" s="1"/>
  <c r="AE2573" i="6" s="1"/>
  <c r="Z2593" i="6"/>
  <c r="AC2602" i="6"/>
  <c r="AC2605" i="6"/>
  <c r="AD2605" i="6" s="1"/>
  <c r="AE2605" i="6" s="1"/>
  <c r="Z2625" i="6"/>
  <c r="AC2634" i="6"/>
  <c r="AD2634" i="6" s="1"/>
  <c r="AE2634" i="6" s="1"/>
  <c r="AC2637" i="6"/>
  <c r="AD2637" i="6" s="1"/>
  <c r="AE2637" i="6" s="1"/>
  <c r="Z2657" i="6"/>
  <c r="AC2767" i="6"/>
  <c r="AD2767" i="6" s="1"/>
  <c r="AE2767" i="6" s="1"/>
  <c r="Z2768" i="6"/>
  <c r="AC2772" i="6"/>
  <c r="AD2772" i="6" s="1"/>
  <c r="AE2772" i="6" s="1"/>
  <c r="Z2772" i="6"/>
  <c r="AC2780" i="6"/>
  <c r="AD2780" i="6" s="1"/>
  <c r="AE2780" i="6" s="1"/>
  <c r="Z2780" i="6"/>
  <c r="AC2809" i="6"/>
  <c r="AD2809" i="6" s="1"/>
  <c r="AE2809" i="6" s="1"/>
  <c r="AC2812" i="6"/>
  <c r="AD2812" i="6" s="1"/>
  <c r="AE2812" i="6" s="1"/>
  <c r="Z2812" i="6"/>
  <c r="AD2835" i="6"/>
  <c r="AE2835" i="6" s="1"/>
  <c r="AC2870" i="6"/>
  <c r="AD2870" i="6" s="1"/>
  <c r="AE2870" i="6" s="1"/>
  <c r="AC2964" i="6"/>
  <c r="AD2964" i="6" s="1"/>
  <c r="AE2964" i="6" s="1"/>
  <c r="Z2964" i="6"/>
  <c r="AC3005" i="6"/>
  <c r="AD3005" i="6" s="1"/>
  <c r="AE3005" i="6" s="1"/>
  <c r="Z3005" i="6"/>
  <c r="AC2553" i="6"/>
  <c r="AD2553" i="6" s="1"/>
  <c r="AE2553" i="6" s="1"/>
  <c r="Z2573" i="6"/>
  <c r="AC2582" i="6"/>
  <c r="AD2582" i="6" s="1"/>
  <c r="AE2582" i="6" s="1"/>
  <c r="AC2585" i="6"/>
  <c r="AD2585" i="6" s="1"/>
  <c r="AE2585" i="6" s="1"/>
  <c r="Z2605" i="6"/>
  <c r="AC2614" i="6"/>
  <c r="AD2614" i="6" s="1"/>
  <c r="AE2614" i="6" s="1"/>
  <c r="AC2617" i="6"/>
  <c r="AD2617" i="6" s="1"/>
  <c r="AE2617" i="6" s="1"/>
  <c r="Z2637" i="6"/>
  <c r="AC2646" i="6"/>
  <c r="AC2649" i="6"/>
  <c r="AD2649" i="6" s="1"/>
  <c r="AE2649" i="6" s="1"/>
  <c r="Z2673" i="6"/>
  <c r="Z2767" i="6"/>
  <c r="AC2769" i="6"/>
  <c r="AD2769" i="6" s="1"/>
  <c r="AE2769" i="6" s="1"/>
  <c r="AC2778" i="6"/>
  <c r="AD2778" i="6" s="1"/>
  <c r="AE2778" i="6" s="1"/>
  <c r="AC2783" i="6"/>
  <c r="Z2783" i="6"/>
  <c r="AC2794" i="6"/>
  <c r="AD2794" i="6" s="1"/>
  <c r="AE2794" i="6" s="1"/>
  <c r="Z2794" i="6"/>
  <c r="AC2802" i="6"/>
  <c r="AD2802" i="6" s="1"/>
  <c r="AE2802" i="6" s="1"/>
  <c r="Z2802" i="6"/>
  <c r="AD2811" i="6"/>
  <c r="AE2811" i="6" s="1"/>
  <c r="AC2820" i="6"/>
  <c r="AD2820" i="6" s="1"/>
  <c r="AE2820" i="6" s="1"/>
  <c r="X2822" i="6"/>
  <c r="AD2822" i="6" s="1"/>
  <c r="AE2822" i="6" s="1"/>
  <c r="AC2823" i="6"/>
  <c r="Z2823" i="6"/>
  <c r="Z2832" i="6"/>
  <c r="X2834" i="6"/>
  <c r="AD2846" i="6"/>
  <c r="AE2846" i="6" s="1"/>
  <c r="Z2865" i="6"/>
  <c r="AC2865" i="6"/>
  <c r="AD2899" i="6"/>
  <c r="AE2899" i="6" s="1"/>
  <c r="X2986" i="6"/>
  <c r="AD2986" i="6" s="1"/>
  <c r="AE2986" i="6" s="1"/>
  <c r="AD2848" i="6"/>
  <c r="AE2848" i="6" s="1"/>
  <c r="AD2881" i="6"/>
  <c r="AE2881" i="6" s="1"/>
  <c r="X2916" i="6"/>
  <c r="AD2916" i="6" s="1"/>
  <c r="AE2916" i="6" s="1"/>
  <c r="Z2927" i="6"/>
  <c r="AC2927" i="6"/>
  <c r="AD2927" i="6" s="1"/>
  <c r="AE2927" i="6" s="1"/>
  <c r="Z2940" i="6"/>
  <c r="AC2940" i="6"/>
  <c r="X2966" i="6"/>
  <c r="AD2966" i="6" s="1"/>
  <c r="AE2966" i="6" s="1"/>
  <c r="Z2877" i="6"/>
  <c r="AC2877" i="6"/>
  <c r="AD2877" i="6" s="1"/>
  <c r="AE2877" i="6" s="1"/>
  <c r="Z2885" i="6"/>
  <c r="AC2885" i="6"/>
  <c r="AD2885" i="6" s="1"/>
  <c r="AE2885" i="6" s="1"/>
  <c r="AD2891" i="6"/>
  <c r="AE2891" i="6" s="1"/>
  <c r="Z2919" i="6"/>
  <c r="AC2919" i="6"/>
  <c r="AD2919" i="6" s="1"/>
  <c r="AE2919" i="6" s="1"/>
  <c r="Z2943" i="6"/>
  <c r="AC2943" i="6"/>
  <c r="AD2943" i="6" s="1"/>
  <c r="AE2943" i="6" s="1"/>
  <c r="AD2951" i="6"/>
  <c r="AE2951" i="6" s="1"/>
  <c r="AC2954" i="6"/>
  <c r="AD2954" i="6" s="1"/>
  <c r="AE2954" i="6" s="1"/>
  <c r="Z2954" i="6"/>
  <c r="AC2972" i="6"/>
  <c r="AD2972" i="6" s="1"/>
  <c r="AE2972" i="6" s="1"/>
  <c r="Z2972" i="6"/>
  <c r="AC2781" i="6"/>
  <c r="AD2781" i="6" s="1"/>
  <c r="AE2781" i="6" s="1"/>
  <c r="AC2784" i="6"/>
  <c r="Z2804" i="6"/>
  <c r="AC2813" i="6"/>
  <c r="Z2815" i="6"/>
  <c r="Z2826" i="6"/>
  <c r="Z2836" i="6"/>
  <c r="AC2849" i="6"/>
  <c r="Z2851" i="6"/>
  <c r="X2858" i="6"/>
  <c r="AD2858" i="6" s="1"/>
  <c r="AE2858" i="6" s="1"/>
  <c r="X2873" i="6"/>
  <c r="AD2873" i="6" s="1"/>
  <c r="AE2873" i="6" s="1"/>
  <c r="AD2876" i="6"/>
  <c r="AE2876" i="6" s="1"/>
  <c r="AC2879" i="6"/>
  <c r="AD2879" i="6" s="1"/>
  <c r="AE2879" i="6" s="1"/>
  <c r="AC2884" i="6"/>
  <c r="AD2884" i="6" s="1"/>
  <c r="AE2884" i="6" s="1"/>
  <c r="Z2884" i="6"/>
  <c r="X2889" i="6"/>
  <c r="AD2901" i="6"/>
  <c r="AE2901" i="6" s="1"/>
  <c r="Z2904" i="6"/>
  <c r="AC2904" i="6"/>
  <c r="X2923" i="6"/>
  <c r="AD2923" i="6" s="1"/>
  <c r="AE2923" i="6" s="1"/>
  <c r="AC2980" i="6"/>
  <c r="AD2980" i="6" s="1"/>
  <c r="AE2980" i="6" s="1"/>
  <c r="Z2980" i="6"/>
  <c r="Z3088" i="6"/>
  <c r="AC3088" i="6"/>
  <c r="AC2764" i="6"/>
  <c r="AD2764" i="6" s="1"/>
  <c r="AE2764" i="6" s="1"/>
  <c r="Z2784" i="6"/>
  <c r="AC2796" i="6"/>
  <c r="AD2796" i="6" s="1"/>
  <c r="AE2796" i="6" s="1"/>
  <c r="Z2816" i="6"/>
  <c r="AC2825" i="6"/>
  <c r="AD2825" i="6" s="1"/>
  <c r="AE2825" i="6" s="1"/>
  <c r="AC2828" i="6"/>
  <c r="AD2828" i="6" s="1"/>
  <c r="AE2828" i="6" s="1"/>
  <c r="AC2950" i="6"/>
  <c r="AD2950" i="6" s="1"/>
  <c r="AE2950" i="6" s="1"/>
  <c r="Z2950" i="6"/>
  <c r="AC2776" i="6"/>
  <c r="AD2776" i="6" s="1"/>
  <c r="AE2776" i="6" s="1"/>
  <c r="X2790" i="6"/>
  <c r="AD2790" i="6" s="1"/>
  <c r="AE2790" i="6" s="1"/>
  <c r="AC2808" i="6"/>
  <c r="AD2808" i="6" s="1"/>
  <c r="AE2808" i="6" s="1"/>
  <c r="Z2828" i="6"/>
  <c r="AC2837" i="6"/>
  <c r="AD2837" i="6" s="1"/>
  <c r="AE2837" i="6" s="1"/>
  <c r="AC2840" i="6"/>
  <c r="AD2840" i="6" s="1"/>
  <c r="AE2840" i="6" s="1"/>
  <c r="AC2853" i="6"/>
  <c r="AD2853" i="6" s="1"/>
  <c r="AE2853" i="6" s="1"/>
  <c r="AC2856" i="6"/>
  <c r="AD2856" i="6" s="1"/>
  <c r="AE2856" i="6" s="1"/>
  <c r="X2866" i="6"/>
  <c r="AD2866" i="6" s="1"/>
  <c r="AE2866" i="6" s="1"/>
  <c r="Z2889" i="6"/>
  <c r="AC2889" i="6"/>
  <c r="AD2889" i="6" s="1"/>
  <c r="AE2889" i="6" s="1"/>
  <c r="AD2893" i="6"/>
  <c r="AE2893" i="6" s="1"/>
  <c r="AC2896" i="6"/>
  <c r="AD2896" i="6" s="1"/>
  <c r="AE2896" i="6" s="1"/>
  <c r="Z2896" i="6"/>
  <c r="Z2900" i="6"/>
  <c r="X2938" i="6"/>
  <c r="AC2942" i="6"/>
  <c r="AD2942" i="6" s="1"/>
  <c r="AE2942" i="6" s="1"/>
  <c r="Z2942" i="6"/>
  <c r="AD3002" i="6"/>
  <c r="AE3002" i="6" s="1"/>
  <c r="AC3013" i="6"/>
  <c r="AD3013" i="6" s="1"/>
  <c r="AE3013" i="6" s="1"/>
  <c r="Z3013" i="6"/>
  <c r="AC2880" i="6"/>
  <c r="AD2880" i="6" s="1"/>
  <c r="AE2880" i="6" s="1"/>
  <c r="X2888" i="6"/>
  <c r="AC2905" i="6"/>
  <c r="AD2905" i="6" s="1"/>
  <c r="AE2905" i="6" s="1"/>
  <c r="AC2926" i="6"/>
  <c r="AD2926" i="6" s="1"/>
  <c r="AE2926" i="6" s="1"/>
  <c r="Z2926" i="6"/>
  <c r="Z2935" i="6"/>
  <c r="AC2935" i="6"/>
  <c r="AD2935" i="6" s="1"/>
  <c r="AE2935" i="6" s="1"/>
  <c r="AC2941" i="6"/>
  <c r="AD2941" i="6" s="1"/>
  <c r="AE2941" i="6" s="1"/>
  <c r="Z2941" i="6"/>
  <c r="AC2952" i="6"/>
  <c r="AD2952" i="6" s="1"/>
  <c r="AE2952" i="6" s="1"/>
  <c r="AC2960" i="6"/>
  <c r="AD2960" i="6" s="1"/>
  <c r="AE2960" i="6" s="1"/>
  <c r="Z2960" i="6"/>
  <c r="AC3000" i="6"/>
  <c r="AD3000" i="6" s="1"/>
  <c r="AE3000" i="6" s="1"/>
  <c r="AC3029" i="6"/>
  <c r="Z3029" i="6"/>
  <c r="AC3043" i="6"/>
  <c r="Z3043" i="6"/>
  <c r="AD3046" i="6"/>
  <c r="AE3046" i="6" s="1"/>
  <c r="AC3063" i="6"/>
  <c r="AD3063" i="6" s="1"/>
  <c r="AE3063" i="6" s="1"/>
  <c r="Z3063" i="6"/>
  <c r="Z3139" i="6"/>
  <c r="AC3139" i="6"/>
  <c r="AD3139" i="6" s="1"/>
  <c r="AE3139" i="6" s="1"/>
  <c r="X2907" i="6"/>
  <c r="AD2907" i="6" s="1"/>
  <c r="AE2907" i="6" s="1"/>
  <c r="X2958" i="6"/>
  <c r="X2985" i="6"/>
  <c r="AD2985" i="6" s="1"/>
  <c r="AE2985" i="6" s="1"/>
  <c r="AC2997" i="6"/>
  <c r="AD2997" i="6" s="1"/>
  <c r="AE2997" i="6" s="1"/>
  <c r="Z2997" i="6"/>
  <c r="AC3045" i="6"/>
  <c r="Z3045" i="6"/>
  <c r="AC3059" i="6"/>
  <c r="AD3059" i="6" s="1"/>
  <c r="AE3059" i="6" s="1"/>
  <c r="Z3059" i="6"/>
  <c r="AD3066" i="6"/>
  <c r="AE3066" i="6" s="1"/>
  <c r="Z3026" i="6"/>
  <c r="AC3026" i="6"/>
  <c r="Z3076" i="6"/>
  <c r="AC3076" i="6"/>
  <c r="AD3076" i="6" s="1"/>
  <c r="AE3076" i="6" s="1"/>
  <c r="X2939" i="6"/>
  <c r="AD2939" i="6" s="1"/>
  <c r="AE2939" i="6" s="1"/>
  <c r="X2974" i="6"/>
  <c r="AD2974" i="6" s="1"/>
  <c r="AE2974" i="6" s="1"/>
  <c r="AC2996" i="6"/>
  <c r="Z2996" i="6"/>
  <c r="AC3017" i="6"/>
  <c r="Z3017" i="6"/>
  <c r="Z3042" i="6"/>
  <c r="AC3042" i="6"/>
  <c r="AD3042" i="6" s="1"/>
  <c r="AE3042" i="6" s="1"/>
  <c r="AC2872" i="6"/>
  <c r="AD2872" i="6" s="1"/>
  <c r="AE2872" i="6" s="1"/>
  <c r="X2878" i="6"/>
  <c r="AD2878" i="6" s="1"/>
  <c r="AE2878" i="6" s="1"/>
  <c r="X2892" i="6"/>
  <c r="AD2892" i="6" s="1"/>
  <c r="AE2892" i="6" s="1"/>
  <c r="X2900" i="6"/>
  <c r="AD2900" i="6" s="1"/>
  <c r="AE2900" i="6" s="1"/>
  <c r="X2906" i="6"/>
  <c r="AC2910" i="6"/>
  <c r="AD2910" i="6" s="1"/>
  <c r="AE2910" i="6" s="1"/>
  <c r="Z2910" i="6"/>
  <c r="X2977" i="6"/>
  <c r="AD2977" i="6" s="1"/>
  <c r="AE2977" i="6" s="1"/>
  <c r="X2998" i="6"/>
  <c r="AD2998" i="6" s="1"/>
  <c r="AE2998" i="6" s="1"/>
  <c r="AD3007" i="6"/>
  <c r="AE3007" i="6" s="1"/>
  <c r="AD3011" i="6"/>
  <c r="AE3011" i="6" s="1"/>
  <c r="AD3034" i="6"/>
  <c r="AE3034" i="6" s="1"/>
  <c r="AC3058" i="6"/>
  <c r="Z3058" i="6"/>
  <c r="Z3157" i="6"/>
  <c r="AC3157" i="6"/>
  <c r="AD3157" i="6" s="1"/>
  <c r="AE3157" i="6" s="1"/>
  <c r="AC2953" i="6"/>
  <c r="AD3001" i="6"/>
  <c r="AE3001" i="6" s="1"/>
  <c r="X2932" i="6"/>
  <c r="AC2938" i="6"/>
  <c r="Z2938" i="6"/>
  <c r="X3022" i="6"/>
  <c r="X3038" i="6"/>
  <c r="X3054" i="6"/>
  <c r="X3061" i="6"/>
  <c r="AD3061" i="6" s="1"/>
  <c r="AE3061" i="6" s="1"/>
  <c r="X3079" i="6"/>
  <c r="AD3079" i="6" s="1"/>
  <c r="AE3079" i="6" s="1"/>
  <c r="X3099" i="6"/>
  <c r="Z3195" i="6"/>
  <c r="AC3195" i="6"/>
  <c r="AD3195" i="6" s="1"/>
  <c r="AE3195" i="6" s="1"/>
  <c r="AC2918" i="6"/>
  <c r="AD2918" i="6" s="1"/>
  <c r="AE2918" i="6" s="1"/>
  <c r="Z2918" i="6"/>
  <c r="X2928" i="6"/>
  <c r="AC2934" i="6"/>
  <c r="AD2934" i="6" s="1"/>
  <c r="AE2934" i="6" s="1"/>
  <c r="Z2934" i="6"/>
  <c r="X2944" i="6"/>
  <c r="AD2944" i="6" s="1"/>
  <c r="AE2944" i="6" s="1"/>
  <c r="AD2949" i="6"/>
  <c r="AE2949" i="6" s="1"/>
  <c r="AD3108" i="6"/>
  <c r="AE3108" i="6" s="1"/>
  <c r="AC3115" i="6"/>
  <c r="AD3115" i="6" s="1"/>
  <c r="AE3115" i="6" s="1"/>
  <c r="Z3115" i="6"/>
  <c r="Z2917" i="6"/>
  <c r="Z3079" i="6"/>
  <c r="Z3096" i="6"/>
  <c r="AC3096" i="6"/>
  <c r="AD3096" i="6" s="1"/>
  <c r="AE3096" i="6" s="1"/>
  <c r="Z3143" i="6"/>
  <c r="AC3143" i="6"/>
  <c r="X2908" i="6"/>
  <c r="AD2908" i="6" s="1"/>
  <c r="AE2908" i="6" s="1"/>
  <c r="AC2913" i="6"/>
  <c r="AD2913" i="6" s="1"/>
  <c r="AE2913" i="6" s="1"/>
  <c r="AC2914" i="6"/>
  <c r="AD2914" i="6" s="1"/>
  <c r="AE2914" i="6" s="1"/>
  <c r="Z2914" i="6"/>
  <c r="X2924" i="6"/>
  <c r="AD2924" i="6" s="1"/>
  <c r="AE2924" i="6" s="1"/>
  <c r="AC2929" i="6"/>
  <c r="AD2929" i="6" s="1"/>
  <c r="AE2929" i="6" s="1"/>
  <c r="AC2930" i="6"/>
  <c r="AD2930" i="6" s="1"/>
  <c r="AE2930" i="6" s="1"/>
  <c r="Z2930" i="6"/>
  <c r="X2940" i="6"/>
  <c r="AC2945" i="6"/>
  <c r="AD2945" i="6" s="1"/>
  <c r="AE2945" i="6" s="1"/>
  <c r="AC2946" i="6"/>
  <c r="AD2946" i="6" s="1"/>
  <c r="AE2946" i="6" s="1"/>
  <c r="Z2946" i="6"/>
  <c r="AD2965" i="6"/>
  <c r="AE2965" i="6" s="1"/>
  <c r="AD2981" i="6"/>
  <c r="AE2981" i="6" s="1"/>
  <c r="Z2993" i="6"/>
  <c r="AC3025" i="6"/>
  <c r="AD3025" i="6" s="1"/>
  <c r="AE3025" i="6" s="1"/>
  <c r="Z3025" i="6"/>
  <c r="X3027" i="6"/>
  <c r="Z3028" i="6"/>
  <c r="AC3028" i="6"/>
  <c r="AD3028" i="6" s="1"/>
  <c r="AE3028" i="6" s="1"/>
  <c r="AC3031" i="6"/>
  <c r="AD3031" i="6" s="1"/>
  <c r="AE3031" i="6" s="1"/>
  <c r="AC3032" i="6"/>
  <c r="AD3032" i="6" s="1"/>
  <c r="AE3032" i="6" s="1"/>
  <c r="AC3041" i="6"/>
  <c r="AD3041" i="6" s="1"/>
  <c r="AE3041" i="6" s="1"/>
  <c r="Z3041" i="6"/>
  <c r="X3043" i="6"/>
  <c r="Z3044" i="6"/>
  <c r="AC3044" i="6"/>
  <c r="AD3044" i="6" s="1"/>
  <c r="AE3044" i="6" s="1"/>
  <c r="AC3047" i="6"/>
  <c r="AD3047" i="6" s="1"/>
  <c r="AE3047" i="6" s="1"/>
  <c r="AC3048" i="6"/>
  <c r="AD3048" i="6" s="1"/>
  <c r="AE3048" i="6" s="1"/>
  <c r="AC3057" i="6"/>
  <c r="Z3057" i="6"/>
  <c r="AC3065" i="6"/>
  <c r="X3077" i="6"/>
  <c r="AD3077" i="6" s="1"/>
  <c r="AE3077" i="6" s="1"/>
  <c r="X3112" i="6"/>
  <c r="AD3112" i="6" s="1"/>
  <c r="AE3112" i="6" s="1"/>
  <c r="AC3114" i="6"/>
  <c r="AD3114" i="6" s="1"/>
  <c r="AE3114" i="6" s="1"/>
  <c r="Z3114" i="6"/>
  <c r="AC3138" i="6"/>
  <c r="Z3138" i="6"/>
  <c r="AC3162" i="6"/>
  <c r="AD3162" i="6" s="1"/>
  <c r="AE3162" i="6" s="1"/>
  <c r="Z3162" i="6"/>
  <c r="Z3171" i="6"/>
  <c r="AC3171" i="6"/>
  <c r="AC3190" i="6"/>
  <c r="Z3190" i="6"/>
  <c r="AC3073" i="6"/>
  <c r="AD3073" i="6" s="1"/>
  <c r="AE3073" i="6" s="1"/>
  <c r="AC3087" i="6"/>
  <c r="AD3087" i="6" s="1"/>
  <c r="AE3087" i="6" s="1"/>
  <c r="Z3087" i="6"/>
  <c r="X3097" i="6"/>
  <c r="AD3097" i="6" s="1"/>
  <c r="AE3097" i="6" s="1"/>
  <c r="Z3104" i="6"/>
  <c r="AC3104" i="6"/>
  <c r="X3111" i="6"/>
  <c r="AC3122" i="6"/>
  <c r="AD3122" i="6" s="1"/>
  <c r="AE3122" i="6" s="1"/>
  <c r="Z3122" i="6"/>
  <c r="X3137" i="6"/>
  <c r="Z3145" i="6"/>
  <c r="AC3145" i="6"/>
  <c r="AD3145" i="6" s="1"/>
  <c r="AE3145" i="6" s="1"/>
  <c r="AC3154" i="6"/>
  <c r="AD3154" i="6" s="1"/>
  <c r="AE3154" i="6" s="1"/>
  <c r="Z3154" i="6"/>
  <c r="Z3179" i="6"/>
  <c r="AC3179" i="6"/>
  <c r="AD3179" i="6" s="1"/>
  <c r="AE3179" i="6" s="1"/>
  <c r="AC3192" i="6"/>
  <c r="AD3192" i="6" s="1"/>
  <c r="AE3192" i="6" s="1"/>
  <c r="Z3192" i="6"/>
  <c r="Z2958" i="6"/>
  <c r="Z2962" i="6"/>
  <c r="Z2966" i="6"/>
  <c r="Z2970" i="6"/>
  <c r="Z2974" i="6"/>
  <c r="Z2978" i="6"/>
  <c r="Z2982" i="6"/>
  <c r="Z2986" i="6"/>
  <c r="Z2990" i="6"/>
  <c r="Z2994" i="6"/>
  <c r="Z2998" i="6"/>
  <c r="Z3002" i="6"/>
  <c r="AC3075" i="6"/>
  <c r="AD3075" i="6" s="1"/>
  <c r="AE3075" i="6" s="1"/>
  <c r="Z3075" i="6"/>
  <c r="AC3101" i="6"/>
  <c r="Z3161" i="6"/>
  <c r="AC3161" i="6"/>
  <c r="AD3161" i="6" s="1"/>
  <c r="AE3161" i="6" s="1"/>
  <c r="Z3187" i="6"/>
  <c r="AC3187" i="6"/>
  <c r="AD3187" i="6" s="1"/>
  <c r="AE3187" i="6" s="1"/>
  <c r="Z3021" i="6"/>
  <c r="AC3024" i="6"/>
  <c r="AD3024" i="6" s="1"/>
  <c r="AE3024" i="6" s="1"/>
  <c r="AC3035" i="6"/>
  <c r="AD3035" i="6" s="1"/>
  <c r="AE3035" i="6" s="1"/>
  <c r="Z3037" i="6"/>
  <c r="AC3040" i="6"/>
  <c r="AD3040" i="6" s="1"/>
  <c r="AE3040" i="6" s="1"/>
  <c r="AC3051" i="6"/>
  <c r="AD3051" i="6" s="1"/>
  <c r="AE3051" i="6" s="1"/>
  <c r="Z3053" i="6"/>
  <c r="AC3056" i="6"/>
  <c r="AD3056" i="6" s="1"/>
  <c r="AE3056" i="6" s="1"/>
  <c r="AC3111" i="6"/>
  <c r="Z3111" i="6"/>
  <c r="AC3142" i="6"/>
  <c r="Z3142" i="6"/>
  <c r="Z3189" i="6"/>
  <c r="AC3189" i="6"/>
  <c r="AC3022" i="6"/>
  <c r="X3029" i="6"/>
  <c r="AC3033" i="6"/>
  <c r="AD3033" i="6" s="1"/>
  <c r="AE3033" i="6" s="1"/>
  <c r="AC3038" i="6"/>
  <c r="X3045" i="6"/>
  <c r="AC3049" i="6"/>
  <c r="AC3054" i="6"/>
  <c r="X3062" i="6"/>
  <c r="AD3062" i="6" s="1"/>
  <c r="AE3062" i="6" s="1"/>
  <c r="X3065" i="6"/>
  <c r="AC3067" i="6"/>
  <c r="AD3067" i="6" s="1"/>
  <c r="AE3067" i="6" s="1"/>
  <c r="Z3068" i="6"/>
  <c r="AC3068" i="6"/>
  <c r="AD3068" i="6" s="1"/>
  <c r="AE3068" i="6" s="1"/>
  <c r="AC3072" i="6"/>
  <c r="Z3086" i="6"/>
  <c r="Z3100" i="6"/>
  <c r="AC3100" i="6"/>
  <c r="AC3103" i="6"/>
  <c r="AD3103" i="6" s="1"/>
  <c r="AE3103" i="6" s="1"/>
  <c r="Z3103" i="6"/>
  <c r="AC3127" i="6"/>
  <c r="AD3127" i="6" s="1"/>
  <c r="AE3127" i="6" s="1"/>
  <c r="Z3127" i="6"/>
  <c r="AC3175" i="6"/>
  <c r="AD3175" i="6" s="1"/>
  <c r="AE3175" i="6" s="1"/>
  <c r="AC3071" i="6"/>
  <c r="AD3071" i="6" s="1"/>
  <c r="AE3071" i="6" s="1"/>
  <c r="X3120" i="6"/>
  <c r="AD3120" i="6" s="1"/>
  <c r="AE3120" i="6" s="1"/>
  <c r="AC3121" i="6"/>
  <c r="AD3121" i="6" s="1"/>
  <c r="AE3121" i="6" s="1"/>
  <c r="Z3121" i="6"/>
  <c r="AC3156" i="6"/>
  <c r="AD3156" i="6" s="1"/>
  <c r="AE3156" i="6" s="1"/>
  <c r="Z3156" i="6"/>
  <c r="X3171" i="6"/>
  <c r="AC3174" i="6"/>
  <c r="AD3174" i="6" s="1"/>
  <c r="AE3174" i="6" s="1"/>
  <c r="Z3174" i="6"/>
  <c r="AD3185" i="6"/>
  <c r="AE3185" i="6" s="1"/>
  <c r="X3189" i="6"/>
  <c r="AC3194" i="6"/>
  <c r="AD3194" i="6" s="1"/>
  <c r="AE3194" i="6" s="1"/>
  <c r="Z3194" i="6"/>
  <c r="AC3055" i="6"/>
  <c r="AD3055" i="6" s="1"/>
  <c r="AE3055" i="6" s="1"/>
  <c r="X3100" i="6"/>
  <c r="AC3113" i="6"/>
  <c r="AD3113" i="6" s="1"/>
  <c r="AE3113" i="6" s="1"/>
  <c r="Z3113" i="6"/>
  <c r="AD3126" i="6"/>
  <c r="AE3126" i="6" s="1"/>
  <c r="X3142" i="6"/>
  <c r="AC3160" i="6"/>
  <c r="AD3160" i="6" s="1"/>
  <c r="AE3160" i="6" s="1"/>
  <c r="Z3160" i="6"/>
  <c r="X3172" i="6"/>
  <c r="AD3172" i="6" s="1"/>
  <c r="AE3172" i="6" s="1"/>
  <c r="X3093" i="6"/>
  <c r="AD3093" i="6" s="1"/>
  <c r="AE3093" i="6" s="1"/>
  <c r="AC3099" i="6"/>
  <c r="AD3099" i="6" s="1"/>
  <c r="AE3099" i="6" s="1"/>
  <c r="Z3099" i="6"/>
  <c r="AC3123" i="6"/>
  <c r="AD3123" i="6" s="1"/>
  <c r="AE3123" i="6" s="1"/>
  <c r="Z3123" i="6"/>
  <c r="X3144" i="6"/>
  <c r="AD3144" i="6" s="1"/>
  <c r="AE3144" i="6" s="1"/>
  <c r="AC3186" i="6"/>
  <c r="AD3186" i="6" s="1"/>
  <c r="AE3186" i="6" s="1"/>
  <c r="Z3186" i="6"/>
  <c r="AC3095" i="6"/>
  <c r="AD3095" i="6" s="1"/>
  <c r="AE3095" i="6" s="1"/>
  <c r="Z3095" i="6"/>
  <c r="Z3141" i="6"/>
  <c r="AC3141" i="6"/>
  <c r="AC3193" i="6"/>
  <c r="AD3193" i="6" s="1"/>
  <c r="AE3193" i="6" s="1"/>
  <c r="Z3094" i="6"/>
  <c r="Z3110" i="6"/>
  <c r="AC3119" i="6"/>
  <c r="AD3119" i="6" s="1"/>
  <c r="AE3119" i="6" s="1"/>
  <c r="Z3119" i="6"/>
  <c r="AC3130" i="6"/>
  <c r="AD3130" i="6" s="1"/>
  <c r="AE3130" i="6" s="1"/>
  <c r="Z3144" i="6"/>
  <c r="AC3170" i="6"/>
  <c r="AD3170" i="6" s="1"/>
  <c r="AE3170" i="6" s="1"/>
  <c r="Z3170" i="6"/>
  <c r="Z3178" i="6"/>
  <c r="AD3188" i="6"/>
  <c r="AE3188" i="6" s="1"/>
  <c r="AC3090" i="6"/>
  <c r="AD3090" i="6" s="1"/>
  <c r="AE3090" i="6" s="1"/>
  <c r="AC3091" i="6"/>
  <c r="AD3091" i="6" s="1"/>
  <c r="AE3091" i="6" s="1"/>
  <c r="Z3091" i="6"/>
  <c r="X3101" i="6"/>
  <c r="AC3106" i="6"/>
  <c r="AD3106" i="6" s="1"/>
  <c r="AE3106" i="6" s="1"/>
  <c r="AC3107" i="6"/>
  <c r="AD3107" i="6" s="1"/>
  <c r="AE3107" i="6" s="1"/>
  <c r="Z3107" i="6"/>
  <c r="AC3118" i="6"/>
  <c r="AD3118" i="6" s="1"/>
  <c r="AE3118" i="6" s="1"/>
  <c r="Z3130" i="6"/>
  <c r="AC3131" i="6"/>
  <c r="AD3131" i="6" s="1"/>
  <c r="AE3131" i="6" s="1"/>
  <c r="AD3140" i="6"/>
  <c r="AE3140" i="6" s="1"/>
  <c r="Z3155" i="6"/>
  <c r="AC3155" i="6"/>
  <c r="AD3155" i="6" s="1"/>
  <c r="AE3155" i="6" s="1"/>
  <c r="AC3158" i="6"/>
  <c r="AD3158" i="6" s="1"/>
  <c r="AE3158" i="6" s="1"/>
  <c r="AC3159" i="6"/>
  <c r="AD3159" i="6" s="1"/>
  <c r="AE3159" i="6" s="1"/>
  <c r="X3167" i="6"/>
  <c r="AD3167" i="6" s="1"/>
  <c r="AE3167" i="6" s="1"/>
  <c r="Z3173" i="6"/>
  <c r="AC3173" i="6"/>
  <c r="AD3173" i="6" s="1"/>
  <c r="AE3173" i="6" s="1"/>
  <c r="AC3176" i="6"/>
  <c r="AD3176" i="6" s="1"/>
  <c r="AE3176" i="6" s="1"/>
  <c r="Z3188" i="6"/>
  <c r="X3190" i="6"/>
  <c r="AC3152" i="6"/>
  <c r="AD3152" i="6" s="1"/>
  <c r="AE3152" i="6" s="1"/>
  <c r="AC3168" i="6"/>
  <c r="AD3168" i="6" s="1"/>
  <c r="AE3168" i="6" s="1"/>
  <c r="AC3184" i="6"/>
  <c r="AC3134" i="6"/>
  <c r="AD3134" i="6" s="1"/>
  <c r="AE3134" i="6" s="1"/>
  <c r="AC3150" i="6"/>
  <c r="AC3166" i="6"/>
  <c r="AD3166" i="6" s="1"/>
  <c r="AE3166" i="6" s="1"/>
  <c r="AC3182" i="6"/>
  <c r="AD3182" i="6" s="1"/>
  <c r="AE3182" i="6" s="1"/>
  <c r="AC3132" i="6"/>
  <c r="AD3132" i="6" s="1"/>
  <c r="AE3132" i="6" s="1"/>
  <c r="Z3134" i="6"/>
  <c r="AC3137" i="6"/>
  <c r="AC3148" i="6"/>
  <c r="AD3148" i="6" s="1"/>
  <c r="AE3148" i="6" s="1"/>
  <c r="Z3150" i="6"/>
  <c r="AC3153" i="6"/>
  <c r="AD3153" i="6" s="1"/>
  <c r="AE3153" i="6" s="1"/>
  <c r="AC3164" i="6"/>
  <c r="AD3164" i="6" s="1"/>
  <c r="AE3164" i="6" s="1"/>
  <c r="Z3166" i="6"/>
  <c r="AC3169" i="6"/>
  <c r="AD3169" i="6" s="1"/>
  <c r="AE3169" i="6" s="1"/>
  <c r="AC3180" i="6"/>
  <c r="Z3182" i="6"/>
  <c r="AC3196" i="6"/>
  <c r="AD3196" i="6" s="1"/>
  <c r="AE3196" i="6" s="1"/>
  <c r="Z3196" i="6"/>
  <c r="AD3197" i="6"/>
  <c r="AE3197" i="6" s="1"/>
  <c r="AD116" i="3" l="1"/>
  <c r="AE116" i="3" s="1"/>
  <c r="AD32" i="3"/>
  <c r="AE32" i="3" s="1"/>
  <c r="AD431" i="3"/>
  <c r="AE431" i="3" s="1"/>
  <c r="AD471" i="3"/>
  <c r="AE471" i="3" s="1"/>
  <c r="AD308" i="5"/>
  <c r="AE308" i="5" s="1"/>
  <c r="AD523" i="5"/>
  <c r="AE523" i="5" s="1"/>
  <c r="AD730" i="5"/>
  <c r="AE730" i="5" s="1"/>
  <c r="AD79" i="5"/>
  <c r="AE79" i="5" s="1"/>
  <c r="AD400" i="5"/>
  <c r="AE400" i="5" s="1"/>
  <c r="AD482" i="5"/>
  <c r="AE482" i="5" s="1"/>
  <c r="AD237" i="5"/>
  <c r="AE237" i="5" s="1"/>
  <c r="AD826" i="5"/>
  <c r="AE826" i="5" s="1"/>
  <c r="AD289" i="5"/>
  <c r="AE289" i="5" s="1"/>
  <c r="AD194" i="5"/>
  <c r="AE194" i="5" s="1"/>
  <c r="AD671" i="5"/>
  <c r="AE671" i="5" s="1"/>
  <c r="AD150" i="5"/>
  <c r="AE150" i="5" s="1"/>
  <c r="AD140" i="5"/>
  <c r="AE140" i="5" s="1"/>
  <c r="AD109" i="5"/>
  <c r="AE109" i="5" s="1"/>
  <c r="AD528" i="5"/>
  <c r="AE528" i="5" s="1"/>
  <c r="AD91" i="5"/>
  <c r="AE91" i="5" s="1"/>
  <c r="AD747" i="5"/>
  <c r="AE747" i="5" s="1"/>
  <c r="AD317" i="5"/>
  <c r="AE317" i="5" s="1"/>
  <c r="AD87" i="5"/>
  <c r="AE87" i="5" s="1"/>
  <c r="AD503" i="5"/>
  <c r="AE503" i="5" s="1"/>
  <c r="AD369" i="5"/>
  <c r="AE369" i="5" s="1"/>
  <c r="AD59" i="5"/>
  <c r="AE59" i="5" s="1"/>
  <c r="AD272" i="5"/>
  <c r="AE272" i="5" s="1"/>
  <c r="AD386" i="5"/>
  <c r="AE386" i="5" s="1"/>
  <c r="AD302" i="5"/>
  <c r="AE302" i="5" s="1"/>
  <c r="AD253" i="5"/>
  <c r="AE253" i="5" s="1"/>
  <c r="AD292" i="5"/>
  <c r="AE292" i="5" s="1"/>
  <c r="AD380" i="5"/>
  <c r="AE380" i="5" s="1"/>
  <c r="AD795" i="5"/>
  <c r="AE795" i="5" s="1"/>
  <c r="AD695" i="5"/>
  <c r="AE695" i="5" s="1"/>
  <c r="AD681" i="5"/>
  <c r="AE681" i="5" s="1"/>
  <c r="AD628" i="5"/>
  <c r="AE628" i="5" s="1"/>
  <c r="AD762" i="5"/>
  <c r="AE762" i="5" s="1"/>
  <c r="AD3130" i="4"/>
  <c r="AE3130" i="4" s="1"/>
  <c r="AD3047" i="4"/>
  <c r="AE3047" i="4" s="1"/>
  <c r="AD2590" i="4"/>
  <c r="AE2590" i="4" s="1"/>
  <c r="AD2156" i="4"/>
  <c r="AE2156" i="4" s="1"/>
  <c r="AD2709" i="4"/>
  <c r="AE2709" i="4" s="1"/>
  <c r="AD1813" i="4"/>
  <c r="AE1813" i="4" s="1"/>
  <c r="AD1127" i="4"/>
  <c r="AE1127" i="4" s="1"/>
  <c r="AD1659" i="4"/>
  <c r="AE1659" i="4" s="1"/>
  <c r="AD520" i="4"/>
  <c r="AE520" i="4" s="1"/>
  <c r="AD30" i="4"/>
  <c r="AE30" i="4" s="1"/>
  <c r="AD73" i="4"/>
  <c r="AE73" i="4" s="1"/>
  <c r="AD212" i="4"/>
  <c r="AE212" i="4" s="1"/>
  <c r="AD3083" i="4"/>
  <c r="AE3083" i="4" s="1"/>
  <c r="AD2510" i="4"/>
  <c r="AE2510" i="4" s="1"/>
  <c r="AD2015" i="4"/>
  <c r="AE2015" i="4" s="1"/>
  <c r="AD611" i="4"/>
  <c r="AE611" i="4" s="1"/>
  <c r="AD3132" i="4"/>
  <c r="AE3132" i="4" s="1"/>
  <c r="AD2120" i="4"/>
  <c r="AE2120" i="4" s="1"/>
  <c r="AD1941" i="4"/>
  <c r="AE1941" i="4" s="1"/>
  <c r="AD2411" i="4"/>
  <c r="AE2411" i="4" s="1"/>
  <c r="AD2396" i="4"/>
  <c r="AE2396" i="4" s="1"/>
  <c r="AD1666" i="4"/>
  <c r="AE1666" i="4" s="1"/>
  <c r="AD1307" i="4"/>
  <c r="AE1307" i="4" s="1"/>
  <c r="AD1001" i="4"/>
  <c r="AE1001" i="4" s="1"/>
  <c r="AD1355" i="4"/>
  <c r="AE1355" i="4" s="1"/>
  <c r="AD950" i="4"/>
  <c r="AE950" i="4" s="1"/>
  <c r="AD1217" i="4"/>
  <c r="AE1217" i="4" s="1"/>
  <c r="AD899" i="4"/>
  <c r="AE899" i="4" s="1"/>
  <c r="AD1132" i="4"/>
  <c r="AE1132" i="4" s="1"/>
  <c r="AD1380" i="4"/>
  <c r="AE1380" i="4" s="1"/>
  <c r="AD1061" i="4"/>
  <c r="AE1061" i="4" s="1"/>
  <c r="AD222" i="4"/>
  <c r="AE222" i="4" s="1"/>
  <c r="AD32" i="4"/>
  <c r="AE32" i="4" s="1"/>
  <c r="AD504" i="4"/>
  <c r="AE504" i="4" s="1"/>
  <c r="AD106" i="4"/>
  <c r="AE106" i="4" s="1"/>
  <c r="AD92" i="4"/>
  <c r="AE92" i="4" s="1"/>
  <c r="AD2595" i="4"/>
  <c r="AE2595" i="4" s="1"/>
  <c r="AD2416" i="4"/>
  <c r="AE2416" i="4" s="1"/>
  <c r="AD2239" i="4"/>
  <c r="AE2239" i="4" s="1"/>
  <c r="AD1863" i="4"/>
  <c r="AE1863" i="4" s="1"/>
  <c r="AD2012" i="4"/>
  <c r="AE2012" i="4" s="1"/>
  <c r="AD1540" i="4"/>
  <c r="AE1540" i="4" s="1"/>
  <c r="AD1075" i="4"/>
  <c r="AE1075" i="4" s="1"/>
  <c r="AD733" i="4"/>
  <c r="AE733" i="4" s="1"/>
  <c r="AD2999" i="4"/>
  <c r="AE2999" i="4" s="1"/>
  <c r="AD2805" i="4"/>
  <c r="AE2805" i="4" s="1"/>
  <c r="AD2327" i="4"/>
  <c r="AE2327" i="4" s="1"/>
  <c r="AD1997" i="4"/>
  <c r="AE1997" i="4" s="1"/>
  <c r="AD1681" i="4"/>
  <c r="AE1681" i="4" s="1"/>
  <c r="AD1922" i="4"/>
  <c r="AE1922" i="4" s="1"/>
  <c r="AD815" i="4"/>
  <c r="AE815" i="4" s="1"/>
  <c r="AD2433" i="4"/>
  <c r="AE2433" i="4" s="1"/>
  <c r="AD3146" i="4"/>
  <c r="AE3146" i="4" s="1"/>
  <c r="AD2940" i="4"/>
  <c r="AE2940" i="4" s="1"/>
  <c r="AD3023" i="4"/>
  <c r="AE3023" i="4" s="1"/>
  <c r="AD1934" i="4"/>
  <c r="AE1934" i="4" s="1"/>
  <c r="AD3173" i="4"/>
  <c r="AE3173" i="4" s="1"/>
  <c r="AD2189" i="4"/>
  <c r="AE2189" i="4" s="1"/>
  <c r="AD2576" i="4"/>
  <c r="AE2576" i="4" s="1"/>
  <c r="AD1720" i="4"/>
  <c r="AE1720" i="4" s="1"/>
  <c r="AD1745" i="4"/>
  <c r="AE1745" i="4" s="1"/>
  <c r="AD1436" i="4"/>
  <c r="AE1436" i="4" s="1"/>
  <c r="AD1169" i="4"/>
  <c r="AE1169" i="4" s="1"/>
  <c r="AD1292" i="4"/>
  <c r="AE1292" i="4" s="1"/>
  <c r="AD1638" i="4"/>
  <c r="AE1638" i="4" s="1"/>
  <c r="AD1229" i="4"/>
  <c r="AE1229" i="4" s="1"/>
  <c r="AD816" i="4"/>
  <c r="AE816" i="4" s="1"/>
  <c r="AD456" i="4"/>
  <c r="AE456" i="4" s="1"/>
  <c r="AD600" i="4"/>
  <c r="AE600" i="4" s="1"/>
  <c r="AD123" i="4"/>
  <c r="AE123" i="4" s="1"/>
  <c r="AD1172" i="4"/>
  <c r="AE1172" i="4" s="1"/>
  <c r="AD568" i="4"/>
  <c r="AE568" i="4" s="1"/>
  <c r="AD295" i="4"/>
  <c r="AE295" i="4" s="1"/>
  <c r="AD2923" i="4"/>
  <c r="AE2923" i="4" s="1"/>
  <c r="AD1964" i="4"/>
  <c r="AE1964" i="4" s="1"/>
  <c r="AD1513" i="4"/>
  <c r="AE1513" i="4" s="1"/>
  <c r="AD739" i="4"/>
  <c r="AE739" i="4" s="1"/>
  <c r="AD128" i="4"/>
  <c r="AE128" i="4" s="1"/>
  <c r="AD2935" i="4"/>
  <c r="AE2935" i="4" s="1"/>
  <c r="AD2792" i="4"/>
  <c r="AE2792" i="4" s="1"/>
  <c r="AD2928" i="4"/>
  <c r="AE2928" i="4" s="1"/>
  <c r="AD2899" i="4"/>
  <c r="AE2899" i="4" s="1"/>
  <c r="AD2800" i="4"/>
  <c r="AE2800" i="4" s="1"/>
  <c r="AD2760" i="4"/>
  <c r="AE2760" i="4" s="1"/>
  <c r="AD2747" i="4"/>
  <c r="AE2747" i="4" s="1"/>
  <c r="AD2831" i="4"/>
  <c r="AE2831" i="4" s="1"/>
  <c r="AD2441" i="4"/>
  <c r="AE2441" i="4" s="1"/>
  <c r="AD1730" i="4"/>
  <c r="AE1730" i="4" s="1"/>
  <c r="AD791" i="4"/>
  <c r="AE791" i="4" s="1"/>
  <c r="AD2974" i="4"/>
  <c r="AE2974" i="4" s="1"/>
  <c r="AD1442" i="4"/>
  <c r="AE1442" i="4" s="1"/>
  <c r="AD2337" i="4"/>
  <c r="AE2337" i="4" s="1"/>
  <c r="AD2244" i="4"/>
  <c r="AE2244" i="4" s="1"/>
  <c r="AD3010" i="4"/>
  <c r="AE3010" i="4" s="1"/>
  <c r="AD2228" i="4"/>
  <c r="AE2228" i="4" s="1"/>
  <c r="AD2568" i="4"/>
  <c r="AE2568" i="4" s="1"/>
  <c r="AD2879" i="4"/>
  <c r="AE2879" i="4" s="1"/>
  <c r="AD2469" i="4"/>
  <c r="AE2469" i="4" s="1"/>
  <c r="AD2661" i="4"/>
  <c r="AE2661" i="4" s="1"/>
  <c r="AD1532" i="4"/>
  <c r="AE1532" i="4" s="1"/>
  <c r="AD1459" i="4"/>
  <c r="AE1459" i="4" s="1"/>
  <c r="AD1392" i="4"/>
  <c r="AE1392" i="4" s="1"/>
  <c r="AD1180" i="4"/>
  <c r="AE1180" i="4" s="1"/>
  <c r="AD1007" i="4"/>
  <c r="AE1007" i="4" s="1"/>
  <c r="AD552" i="4"/>
  <c r="AE552" i="4" s="1"/>
  <c r="AD584" i="4"/>
  <c r="AE584" i="4" s="1"/>
  <c r="AD2955" i="4"/>
  <c r="AE2955" i="4" s="1"/>
  <c r="AD2062" i="4"/>
  <c r="AE2062" i="4" s="1"/>
  <c r="AD1856" i="4"/>
  <c r="AE1856" i="4" s="1"/>
  <c r="AD1853" i="4"/>
  <c r="AE1853" i="4" s="1"/>
  <c r="AD507" i="4"/>
  <c r="AE507" i="4" s="1"/>
  <c r="AD112" i="4"/>
  <c r="AE112" i="4" s="1"/>
  <c r="AD2777" i="4"/>
  <c r="AE2777" i="4" s="1"/>
  <c r="AD1416" i="4"/>
  <c r="AE1416" i="4" s="1"/>
  <c r="AD1364" i="4"/>
  <c r="AE1364" i="4" s="1"/>
  <c r="AD1198" i="4"/>
  <c r="AE1198" i="4" s="1"/>
  <c r="AD1040" i="4"/>
  <c r="AE1040" i="4" s="1"/>
  <c r="AD1427" i="4"/>
  <c r="AE1427" i="4" s="1"/>
  <c r="AD300" i="4"/>
  <c r="AE300" i="4" s="1"/>
  <c r="AD119" i="4"/>
  <c r="AE119" i="4" s="1"/>
  <c r="AD3149" i="4"/>
  <c r="AE3149" i="4" s="1"/>
  <c r="AD3192" i="4"/>
  <c r="AE3192" i="4" s="1"/>
  <c r="AD2717" i="4"/>
  <c r="AE2717" i="4" s="1"/>
  <c r="AD2631" i="4"/>
  <c r="AE2631" i="4" s="1"/>
  <c r="AD1867" i="4"/>
  <c r="AE1867" i="4" s="1"/>
  <c r="AD2221" i="4"/>
  <c r="AE2221" i="4" s="1"/>
  <c r="AD2074" i="4"/>
  <c r="AE2074" i="4" s="1"/>
  <c r="AD1569" i="4"/>
  <c r="AE1569" i="4" s="1"/>
  <c r="AD642" i="4"/>
  <c r="AE642" i="4" s="1"/>
  <c r="AD382" i="4"/>
  <c r="AE382" i="4" s="1"/>
  <c r="AD334" i="4"/>
  <c r="AE334" i="4" s="1"/>
  <c r="AD3035" i="4"/>
  <c r="AE3035" i="4" s="1"/>
  <c r="AD2687" i="4"/>
  <c r="AE2687" i="4" s="1"/>
  <c r="AD364" i="4"/>
  <c r="AE364" i="4" s="1"/>
  <c r="AD28" i="4"/>
  <c r="AE28" i="4" s="1"/>
  <c r="AD2171" i="4"/>
  <c r="AE2171" i="4" s="1"/>
  <c r="AD268" i="4"/>
  <c r="AE268" i="4" s="1"/>
  <c r="AD2308" i="4"/>
  <c r="AE2308" i="4" s="1"/>
  <c r="AD2764" i="4"/>
  <c r="AE2764" i="4" s="1"/>
  <c r="AD2110" i="4"/>
  <c r="AE2110" i="4" s="1"/>
  <c r="AD2927" i="4"/>
  <c r="AE2927" i="4" s="1"/>
  <c r="AD1698" i="4"/>
  <c r="AE1698" i="4" s="1"/>
  <c r="AD1694" i="4"/>
  <c r="AE1694" i="4" s="1"/>
  <c r="AD1474" i="4"/>
  <c r="AE1474" i="4" s="1"/>
  <c r="AD1652" i="4"/>
  <c r="AE1652" i="4" s="1"/>
  <c r="AD1483" i="4"/>
  <c r="AE1483" i="4" s="1"/>
  <c r="AD1409" i="4"/>
  <c r="AE1409" i="4" s="1"/>
  <c r="AD1318" i="4"/>
  <c r="AE1318" i="4" s="1"/>
  <c r="AD988" i="4"/>
  <c r="AE988" i="4" s="1"/>
  <c r="AD1360" i="4"/>
  <c r="AE1360" i="4" s="1"/>
  <c r="AD878" i="4"/>
  <c r="AE878" i="4" s="1"/>
  <c r="AD903" i="4"/>
  <c r="AE903" i="4" s="1"/>
  <c r="AD296" i="4"/>
  <c r="AE296" i="4" s="1"/>
  <c r="AD215" i="4"/>
  <c r="AE215" i="4" s="1"/>
  <c r="AD3144" i="4"/>
  <c r="AE3144" i="4" s="1"/>
  <c r="AD3222" i="4"/>
  <c r="AE3222" i="4" s="1"/>
  <c r="AD2807" i="4"/>
  <c r="AE2807" i="4" s="1"/>
  <c r="AD2691" i="4"/>
  <c r="AE2691" i="4" s="1"/>
  <c r="AD2318" i="4"/>
  <c r="AE2318" i="4" s="1"/>
  <c r="AD1917" i="4"/>
  <c r="AE1917" i="4" s="1"/>
  <c r="AD725" i="4"/>
  <c r="AE725" i="4" s="1"/>
  <c r="AD857" i="4"/>
  <c r="AE857" i="4" s="1"/>
  <c r="AD377" i="4"/>
  <c r="AE377" i="4" s="1"/>
  <c r="AD355" i="4"/>
  <c r="AE355" i="4" s="1"/>
  <c r="AD485" i="4"/>
  <c r="AE485" i="4" s="1"/>
  <c r="AD332" i="4"/>
  <c r="AE332" i="4" s="1"/>
  <c r="AD497" i="4"/>
  <c r="AE497" i="4" s="1"/>
  <c r="AD408" i="4"/>
  <c r="AE408" i="4" s="1"/>
  <c r="AD681" i="4"/>
  <c r="AE681" i="4" s="1"/>
  <c r="AD424" i="4"/>
  <c r="AE424" i="4" s="1"/>
  <c r="AD678" i="4"/>
  <c r="AE678" i="4" s="1"/>
  <c r="AD2950" i="4"/>
  <c r="AE2950" i="4" s="1"/>
  <c r="AD1274" i="4"/>
  <c r="AE1274" i="4" s="1"/>
  <c r="AD2163" i="4"/>
  <c r="AE2163" i="4" s="1"/>
  <c r="AD2840" i="4"/>
  <c r="AE2840" i="4" s="1"/>
  <c r="AD2190" i="4"/>
  <c r="AE2190" i="4" s="1"/>
  <c r="AD1933" i="4"/>
  <c r="AE1933" i="4" s="1"/>
  <c r="AD2621" i="4"/>
  <c r="AE2621" i="4" s="1"/>
  <c r="AD3212" i="4"/>
  <c r="AE3212" i="4" s="1"/>
  <c r="AD1501" i="4"/>
  <c r="AE1501" i="4" s="1"/>
  <c r="AD397" i="4"/>
  <c r="AE397" i="4" s="1"/>
  <c r="AD619" i="4"/>
  <c r="AE619" i="4" s="1"/>
  <c r="AD2351" i="4"/>
  <c r="AE2351" i="4" s="1"/>
  <c r="AD1981" i="4"/>
  <c r="AE1981" i="4" s="1"/>
  <c r="AD3076" i="4"/>
  <c r="AE3076" i="4" s="1"/>
  <c r="AD302" i="4"/>
  <c r="AE302" i="4" s="1"/>
  <c r="AD1604" i="4"/>
  <c r="AE1604" i="4" s="1"/>
  <c r="AD3005" i="4"/>
  <c r="AE3005" i="4" s="1"/>
  <c r="AD2170" i="4"/>
  <c r="AE2170" i="4" s="1"/>
  <c r="AD438" i="4"/>
  <c r="AE438" i="4" s="1"/>
  <c r="AD2724" i="4"/>
  <c r="AE2724" i="4" s="1"/>
  <c r="AD2720" i="4"/>
  <c r="AE2720" i="4" s="1"/>
  <c r="AD2417" i="4"/>
  <c r="AE2417" i="4" s="1"/>
  <c r="AD2229" i="4"/>
  <c r="AE2229" i="4" s="1"/>
  <c r="AD2302" i="4"/>
  <c r="AE2302" i="4" s="1"/>
  <c r="AD1721" i="4"/>
  <c r="AE1721" i="4" s="1"/>
  <c r="AD1687" i="4"/>
  <c r="AE1687" i="4" s="1"/>
  <c r="AD1686" i="4"/>
  <c r="AE1686" i="4" s="1"/>
  <c r="AD1570" i="4"/>
  <c r="AE1570" i="4" s="1"/>
  <c r="AD2825" i="4"/>
  <c r="AE2825" i="4" s="1"/>
  <c r="AD1352" i="4"/>
  <c r="AE1352" i="4" s="1"/>
  <c r="AD1466" i="4"/>
  <c r="AE1466" i="4" s="1"/>
  <c r="AD1020" i="4"/>
  <c r="AE1020" i="4" s="1"/>
  <c r="AD260" i="4"/>
  <c r="AE260" i="4" s="1"/>
  <c r="AD240" i="4"/>
  <c r="AE240" i="4" s="1"/>
  <c r="AD54" i="4"/>
  <c r="AE54" i="4" s="1"/>
  <c r="AD27" i="4"/>
  <c r="AE27" i="4" s="1"/>
  <c r="AD279" i="4"/>
  <c r="AE279" i="4" s="1"/>
  <c r="AD261" i="4"/>
  <c r="AE261" i="4" s="1"/>
  <c r="AD2502" i="4"/>
  <c r="AE2502" i="4" s="1"/>
  <c r="AD2365" i="4"/>
  <c r="AE2365" i="4" s="1"/>
  <c r="AD2125" i="4"/>
  <c r="AE2125" i="4" s="1"/>
  <c r="AD1673" i="4"/>
  <c r="AE1673" i="4" s="1"/>
  <c r="AD1365" i="4"/>
  <c r="AE1365" i="4" s="1"/>
  <c r="AD810" i="4"/>
  <c r="AE810" i="4" s="1"/>
  <c r="AD589" i="4"/>
  <c r="AE589" i="4" s="1"/>
  <c r="AD2759" i="4"/>
  <c r="AE2759" i="4" s="1"/>
  <c r="AD1704" i="4"/>
  <c r="AE1704" i="4" s="1"/>
  <c r="AD1927" i="4"/>
  <c r="AE1927" i="4" s="1"/>
  <c r="AD1798" i="4"/>
  <c r="AE1798" i="4" s="1"/>
  <c r="AD1413" i="4"/>
  <c r="AE1413" i="4" s="1"/>
  <c r="AD1461" i="4"/>
  <c r="AE1461" i="4" s="1"/>
  <c r="AD994" i="4"/>
  <c r="AE994" i="4" s="1"/>
  <c r="AD1523" i="4"/>
  <c r="AE1523" i="4" s="1"/>
  <c r="AD1434" i="4"/>
  <c r="AE1434" i="4" s="1"/>
  <c r="AD409" i="4"/>
  <c r="AE409" i="4" s="1"/>
  <c r="AD805" i="4"/>
  <c r="AE805" i="4" s="1"/>
  <c r="AD740" i="4"/>
  <c r="AE740" i="4" s="1"/>
  <c r="AD522" i="4"/>
  <c r="AE522" i="4" s="1"/>
  <c r="AD385" i="4"/>
  <c r="AE385" i="4" s="1"/>
  <c r="AD850" i="4"/>
  <c r="AE850" i="4" s="1"/>
  <c r="AD322" i="4"/>
  <c r="AE322" i="4" s="1"/>
  <c r="AD750" i="4"/>
  <c r="AE750" i="4" s="1"/>
  <c r="AD3094" i="4"/>
  <c r="AE3094" i="4" s="1"/>
  <c r="AD2766" i="4"/>
  <c r="AE2766" i="4" s="1"/>
  <c r="AD2310" i="4"/>
  <c r="AE2310" i="4" s="1"/>
  <c r="AD2589" i="4"/>
  <c r="AE2589" i="4" s="1"/>
  <c r="AD1852" i="4"/>
  <c r="AE1852" i="4" s="1"/>
  <c r="AD2127" i="4"/>
  <c r="AE2127" i="4" s="1"/>
  <c r="AD2028" i="4"/>
  <c r="AE2028" i="4" s="1"/>
  <c r="AD1911" i="4"/>
  <c r="AE1911" i="4" s="1"/>
  <c r="AD1463" i="4"/>
  <c r="AE1463" i="4" s="1"/>
  <c r="AD2033" i="4"/>
  <c r="AE2033" i="4" s="1"/>
  <c r="AD1414" i="4"/>
  <c r="AE1414" i="4" s="1"/>
  <c r="AD2052" i="4"/>
  <c r="AE2052" i="4" s="1"/>
  <c r="AD2358" i="4"/>
  <c r="AE2358" i="4" s="1"/>
  <c r="AD2092" i="4"/>
  <c r="AE2092" i="4" s="1"/>
  <c r="AD3001" i="4"/>
  <c r="AE3001" i="4" s="1"/>
  <c r="AD2208" i="4"/>
  <c r="AE2208" i="4" s="1"/>
  <c r="AD2891" i="4"/>
  <c r="AE2891" i="4" s="1"/>
  <c r="AD2198" i="4"/>
  <c r="AE2198" i="4" s="1"/>
  <c r="AD1881" i="4"/>
  <c r="AE1881" i="4" s="1"/>
  <c r="AD2368" i="4"/>
  <c r="AE2368" i="4" s="1"/>
  <c r="AD1275" i="4"/>
  <c r="AE1275" i="4" s="1"/>
  <c r="AD890" i="4"/>
  <c r="AE890" i="4" s="1"/>
  <c r="AD1106" i="4"/>
  <c r="AE1106" i="4" s="1"/>
  <c r="AD971" i="4"/>
  <c r="AE971" i="4" s="1"/>
  <c r="AD894" i="4"/>
  <c r="AE894" i="4" s="1"/>
  <c r="AD1209" i="4"/>
  <c r="AE1209" i="4" s="1"/>
  <c r="AD2662" i="4"/>
  <c r="AE2662" i="4" s="1"/>
  <c r="AD283" i="4"/>
  <c r="AE283" i="4" s="1"/>
  <c r="AD267" i="4"/>
  <c r="AE267" i="4" s="1"/>
  <c r="AD3230" i="4"/>
  <c r="AE3230" i="4" s="1"/>
  <c r="AD2933" i="4"/>
  <c r="AE2933" i="4" s="1"/>
  <c r="AD2412" i="4"/>
  <c r="AE2412" i="4" s="1"/>
  <c r="AD2223" i="4"/>
  <c r="AE2223" i="4" s="1"/>
  <c r="AD2134" i="4"/>
  <c r="AE2134" i="4" s="1"/>
  <c r="AD1746" i="4"/>
  <c r="AE1746" i="4" s="1"/>
  <c r="AD1954" i="4"/>
  <c r="AE1954" i="4" s="1"/>
  <c r="AD1840" i="4"/>
  <c r="AE1840" i="4" s="1"/>
  <c r="AD1668" i="4"/>
  <c r="AE1668" i="4" s="1"/>
  <c r="AD1404" i="4"/>
  <c r="AE1404" i="4" s="1"/>
  <c r="AD729" i="4"/>
  <c r="AE729" i="4" s="1"/>
  <c r="AD618" i="4"/>
  <c r="AE618" i="4" s="1"/>
  <c r="AD1206" i="4"/>
  <c r="AE1206" i="4" s="1"/>
  <c r="AD749" i="4"/>
  <c r="AE749" i="4" s="1"/>
  <c r="AD2233" i="4"/>
  <c r="AE2233" i="4" s="1"/>
  <c r="AD2457" i="4"/>
  <c r="AE2457" i="4" s="1"/>
  <c r="AD526" i="4"/>
  <c r="AE526" i="4" s="1"/>
  <c r="AD1331" i="4"/>
  <c r="AE1331" i="4" s="1"/>
  <c r="AD3168" i="4"/>
  <c r="AE3168" i="4" s="1"/>
  <c r="AD2452" i="4"/>
  <c r="AE2452" i="4" s="1"/>
  <c r="AD1091" i="4"/>
  <c r="AE1091" i="4" s="1"/>
  <c r="AD1103" i="4"/>
  <c r="AE1103" i="4" s="1"/>
  <c r="AD871" i="4"/>
  <c r="AE871" i="4" s="1"/>
  <c r="AD121" i="4"/>
  <c r="AE121" i="4" s="1"/>
  <c r="AD245" i="4"/>
  <c r="AE245" i="4" s="1"/>
  <c r="AD127" i="4"/>
  <c r="AE127" i="4" s="1"/>
  <c r="AD294" i="4"/>
  <c r="AE294" i="4" s="1"/>
  <c r="AD211" i="4"/>
  <c r="AE211" i="4" s="1"/>
  <c r="AD74" i="4"/>
  <c r="AE74" i="4" s="1"/>
  <c r="AD3240" i="4"/>
  <c r="AE3240" i="4" s="1"/>
  <c r="AD3119" i="4"/>
  <c r="AE3119" i="4" s="1"/>
  <c r="AD2903" i="4"/>
  <c r="AE2903" i="4" s="1"/>
  <c r="AD2482" i="4"/>
  <c r="AE2482" i="4" s="1"/>
  <c r="AD2476" i="4"/>
  <c r="AE2476" i="4" s="1"/>
  <c r="AD2569" i="4"/>
  <c r="AE2569" i="4" s="1"/>
  <c r="AD2679" i="4"/>
  <c r="AE2679" i="4" s="1"/>
  <c r="AD1996" i="4"/>
  <c r="AE1996" i="4" s="1"/>
  <c r="AD1767" i="4"/>
  <c r="AE1767" i="4" s="1"/>
  <c r="AD1692" i="4"/>
  <c r="AE1692" i="4" s="1"/>
  <c r="AD414" i="4"/>
  <c r="AE414" i="4" s="1"/>
  <c r="AD252" i="4"/>
  <c r="AE252" i="4" s="1"/>
  <c r="AD2893" i="4"/>
  <c r="AE2893" i="4" s="1"/>
  <c r="AD1807" i="4"/>
  <c r="AE1807" i="4" s="1"/>
  <c r="AD1888" i="4"/>
  <c r="AE1888" i="4" s="1"/>
  <c r="AD601" i="4"/>
  <c r="AE601" i="4" s="1"/>
  <c r="AD3071" i="4"/>
  <c r="AE3071" i="4" s="1"/>
  <c r="AD2995" i="4"/>
  <c r="AE2995" i="4" s="1"/>
  <c r="AD3185" i="4"/>
  <c r="AE3185" i="4" s="1"/>
  <c r="AD2698" i="4"/>
  <c r="AE2698" i="4" s="1"/>
  <c r="AD3039" i="4"/>
  <c r="AE3039" i="4" s="1"/>
  <c r="AD3147" i="4"/>
  <c r="AE3147" i="4" s="1"/>
  <c r="AD2871" i="4"/>
  <c r="AE2871" i="4" s="1"/>
  <c r="AD2610" i="4"/>
  <c r="AE2610" i="4" s="1"/>
  <c r="AD2222" i="4"/>
  <c r="AE2222" i="4" s="1"/>
  <c r="AD2153" i="4"/>
  <c r="AE2153" i="4" s="1"/>
  <c r="AD1822" i="4"/>
  <c r="AE1822" i="4" s="1"/>
  <c r="AD2774" i="4"/>
  <c r="AE2774" i="4" s="1"/>
  <c r="AD1979" i="4"/>
  <c r="AE1979" i="4" s="1"/>
  <c r="AD2501" i="4"/>
  <c r="AE2501" i="4" s="1"/>
  <c r="AD2477" i="4"/>
  <c r="AE2477" i="4" s="1"/>
  <c r="AD2294" i="4"/>
  <c r="AE2294" i="4" s="1"/>
  <c r="AD1967" i="4"/>
  <c r="AE1967" i="4" s="1"/>
  <c r="AD2262" i="4"/>
  <c r="AE2262" i="4" s="1"/>
  <c r="AD1369" i="4"/>
  <c r="AE1369" i="4" s="1"/>
  <c r="AD1580" i="4"/>
  <c r="AE1580" i="4" s="1"/>
  <c r="AD1028" i="4"/>
  <c r="AE1028" i="4" s="1"/>
  <c r="AD664" i="4"/>
  <c r="AE664" i="4" s="1"/>
  <c r="AD1284" i="4"/>
  <c r="AE1284" i="4" s="1"/>
  <c r="AD11" i="4"/>
  <c r="AE11" i="4" s="1"/>
  <c r="AD3200" i="4"/>
  <c r="AE3200" i="4" s="1"/>
  <c r="AD2982" i="4"/>
  <c r="AE2982" i="4" s="1"/>
  <c r="AD2659" i="4"/>
  <c r="AE2659" i="4" s="1"/>
  <c r="AD2658" i="4"/>
  <c r="AE2658" i="4" s="1"/>
  <c r="AD2414" i="4"/>
  <c r="AE2414" i="4" s="1"/>
  <c r="AD2531" i="4"/>
  <c r="AE2531" i="4" s="1"/>
  <c r="AD2638" i="4"/>
  <c r="AE2638" i="4" s="1"/>
  <c r="AD2235" i="4"/>
  <c r="AE2235" i="4" s="1"/>
  <c r="AD2093" i="4"/>
  <c r="AE2093" i="4" s="1"/>
  <c r="AD1402" i="4"/>
  <c r="AE1402" i="4" s="1"/>
  <c r="AD586" i="4"/>
  <c r="AE586" i="4" s="1"/>
  <c r="AD1026" i="4"/>
  <c r="AE1026" i="4" s="1"/>
  <c r="AD711" i="4"/>
  <c r="AE711" i="4" s="1"/>
  <c r="AD1267" i="4"/>
  <c r="AE1267" i="4" s="1"/>
  <c r="AD346" i="4"/>
  <c r="AE346" i="4" s="1"/>
  <c r="AD454" i="4"/>
  <c r="AE454" i="4" s="1"/>
  <c r="AD565" i="4"/>
  <c r="AE565" i="4" s="1"/>
  <c r="AD2967" i="4"/>
  <c r="AE2967" i="4" s="1"/>
  <c r="AD2839" i="4"/>
  <c r="AE2839" i="4" s="1"/>
  <c r="AD1034" i="4"/>
  <c r="AE1034" i="4" s="1"/>
  <c r="AD375" i="4"/>
  <c r="AE375" i="4" s="1"/>
  <c r="AD329" i="4"/>
  <c r="AE329" i="4" s="1"/>
  <c r="AD208" i="4"/>
  <c r="AE208" i="4" s="1"/>
  <c r="AD3163" i="4"/>
  <c r="AE3163" i="4" s="1"/>
  <c r="AD1299" i="4"/>
  <c r="AE1299" i="4" s="1"/>
  <c r="AD265" i="4"/>
  <c r="AE265" i="4" s="1"/>
  <c r="AD943" i="4"/>
  <c r="AE943" i="4" s="1"/>
  <c r="AD2881" i="4"/>
  <c r="AE2881" i="4" s="1"/>
  <c r="AD2796" i="4"/>
  <c r="AE2796" i="4" s="1"/>
  <c r="AD2268" i="4"/>
  <c r="AE2268" i="4" s="1"/>
  <c r="AD2985" i="4"/>
  <c r="AE2985" i="4" s="1"/>
  <c r="AD1793" i="4"/>
  <c r="AE1793" i="4" s="1"/>
  <c r="AD1340" i="4"/>
  <c r="AE1340" i="4" s="1"/>
  <c r="AD1257" i="4"/>
  <c r="AE1257" i="4" s="1"/>
  <c r="AD843" i="4"/>
  <c r="AE843" i="4" s="1"/>
  <c r="AD1324" i="4"/>
  <c r="AE1324" i="4" s="1"/>
  <c r="AD423" i="4"/>
  <c r="AE423" i="4" s="1"/>
  <c r="AD58" i="4"/>
  <c r="AE58" i="4" s="1"/>
  <c r="AD984" i="4"/>
  <c r="AE984" i="4" s="1"/>
  <c r="AD278" i="4"/>
  <c r="AE278" i="4" s="1"/>
  <c r="AD431" i="4"/>
  <c r="AE431" i="4" s="1"/>
  <c r="AD2907" i="4"/>
  <c r="AE2907" i="4" s="1"/>
  <c r="AD3062" i="4"/>
  <c r="AE3062" i="4" s="1"/>
  <c r="AD2745" i="4"/>
  <c r="AE2745" i="4" s="1"/>
  <c r="AD2968" i="4"/>
  <c r="AE2968" i="4" s="1"/>
  <c r="AD2155" i="4"/>
  <c r="AE2155" i="4" s="1"/>
  <c r="AD2063" i="4"/>
  <c r="AE2063" i="4" s="1"/>
  <c r="AD2282" i="4"/>
  <c r="AE2282" i="4" s="1"/>
  <c r="AD2211" i="4"/>
  <c r="AE2211" i="4" s="1"/>
  <c r="AD1968" i="4"/>
  <c r="AE1968" i="4" s="1"/>
  <c r="AD1469" i="4"/>
  <c r="AE1469" i="4" s="1"/>
  <c r="AD707" i="4"/>
  <c r="AE707" i="4" s="1"/>
  <c r="AD865" i="4"/>
  <c r="AE865" i="4" s="1"/>
  <c r="AD458" i="4"/>
  <c r="AE458" i="4" s="1"/>
  <c r="AD2594" i="4"/>
  <c r="AE2594" i="4" s="1"/>
  <c r="AD2657" i="4"/>
  <c r="AE2657" i="4" s="1"/>
  <c r="AD2536" i="4"/>
  <c r="AE2536" i="4" s="1"/>
  <c r="AD2140" i="4"/>
  <c r="AE2140" i="4" s="1"/>
  <c r="AD1874" i="4"/>
  <c r="AE1874" i="4" s="1"/>
  <c r="AD1861" i="4"/>
  <c r="AE1861" i="4" s="1"/>
  <c r="AD1595" i="4"/>
  <c r="AE1595" i="4" s="1"/>
  <c r="AD2030" i="4"/>
  <c r="AE2030" i="4" s="1"/>
  <c r="AD1678" i="4"/>
  <c r="AE1678" i="4" s="1"/>
  <c r="AD1500" i="4"/>
  <c r="AE1500" i="4" s="1"/>
  <c r="AD1554" i="4"/>
  <c r="AE1554" i="4" s="1"/>
  <c r="AD1175" i="4"/>
  <c r="AE1175" i="4" s="1"/>
  <c r="AD1025" i="4"/>
  <c r="AE1025" i="4" s="1"/>
  <c r="AD830" i="4"/>
  <c r="AE830" i="4" s="1"/>
  <c r="AD2139" i="4"/>
  <c r="AE2139" i="4" s="1"/>
  <c r="AD1056" i="4"/>
  <c r="AE1056" i="4" s="1"/>
  <c r="AD1366" i="4"/>
  <c r="AE1366" i="4" s="1"/>
  <c r="AD75" i="4"/>
  <c r="AE75" i="4" s="1"/>
  <c r="AD38" i="4"/>
  <c r="AE38" i="4" s="1"/>
  <c r="AD3211" i="4"/>
  <c r="AE3211" i="4" s="1"/>
  <c r="AD3103" i="4"/>
  <c r="AE3103" i="4" s="1"/>
  <c r="AD2295" i="4"/>
  <c r="AE2295" i="4" s="1"/>
  <c r="AD2402" i="4"/>
  <c r="AE2402" i="4" s="1"/>
  <c r="AD2040" i="4"/>
  <c r="AE2040" i="4" s="1"/>
  <c r="AD1710" i="4"/>
  <c r="AE1710" i="4" s="1"/>
  <c r="AD1354" i="4"/>
  <c r="AE1354" i="4" s="1"/>
  <c r="AD554" i="4"/>
  <c r="AE554" i="4" s="1"/>
  <c r="AD638" i="4"/>
  <c r="AE638" i="4" s="1"/>
  <c r="AD549" i="4"/>
  <c r="AE549" i="4" s="1"/>
  <c r="AD314" i="4"/>
  <c r="AE314" i="4" s="1"/>
  <c r="AD2498" i="4"/>
  <c r="AE2498" i="4" s="1"/>
  <c r="AD2043" i="4"/>
  <c r="AE2043" i="4" s="1"/>
  <c r="AD1774" i="4"/>
  <c r="AE1774" i="4" s="1"/>
  <c r="AD1931" i="4"/>
  <c r="AE1931" i="4" s="1"/>
  <c r="AD783" i="4"/>
  <c r="AE783" i="4" s="1"/>
  <c r="AD442" i="4"/>
  <c r="AE442" i="4" s="1"/>
  <c r="AD2297" i="4"/>
  <c r="AE2297" i="4" s="1"/>
  <c r="AD1577" i="4"/>
  <c r="AE1577" i="4" s="1"/>
  <c r="AD1772" i="4"/>
  <c r="AE1772" i="4" s="1"/>
  <c r="AD669" i="4"/>
  <c r="AE669" i="4" s="1"/>
  <c r="AD489" i="4"/>
  <c r="AE489" i="4" s="1"/>
  <c r="AD390" i="4"/>
  <c r="AE390" i="4" s="1"/>
  <c r="AD2025" i="4"/>
  <c r="AE2025" i="4" s="1"/>
  <c r="AD1754" i="4"/>
  <c r="AE1754" i="4" s="1"/>
  <c r="AD1377" i="4"/>
  <c r="AE1377" i="4" s="1"/>
  <c r="AD3176" i="4"/>
  <c r="AE3176" i="4" s="1"/>
  <c r="AD2253" i="4"/>
  <c r="AE2253" i="4" s="1"/>
  <c r="AD2371" i="4"/>
  <c r="AE2371" i="4" s="1"/>
  <c r="AD2067" i="4"/>
  <c r="AE2067" i="4" s="1"/>
  <c r="AD1306" i="4"/>
  <c r="AE1306" i="4" s="1"/>
  <c r="AD2803" i="4"/>
  <c r="AE2803" i="4" s="1"/>
  <c r="AD802" i="4"/>
  <c r="AE802" i="4" s="1"/>
  <c r="AD315" i="4"/>
  <c r="AE315" i="4" s="1"/>
  <c r="AD3152" i="4"/>
  <c r="AE3152" i="4" s="1"/>
  <c r="AD2612" i="4"/>
  <c r="AE2612" i="4" s="1"/>
  <c r="AD2484" i="4"/>
  <c r="AE2484" i="4" s="1"/>
  <c r="AD2317" i="4"/>
  <c r="AE2317" i="4" s="1"/>
  <c r="AD2652" i="4"/>
  <c r="AE2652" i="4" s="1"/>
  <c r="AD2731" i="4"/>
  <c r="AE2731" i="4" s="1"/>
  <c r="AD1691" i="4"/>
  <c r="AE1691" i="4" s="1"/>
  <c r="AD2695" i="4"/>
  <c r="AE2695" i="4" s="1"/>
  <c r="AD1773" i="4"/>
  <c r="AE1773" i="4" s="1"/>
  <c r="AD827" i="4"/>
  <c r="AE827" i="4" s="1"/>
  <c r="AD1213" i="4"/>
  <c r="AE1213" i="4" s="1"/>
  <c r="AD1055" i="4"/>
  <c r="AE1055" i="4" s="1"/>
  <c r="AD1023" i="4"/>
  <c r="AE1023" i="4" s="1"/>
  <c r="AD1372" i="4"/>
  <c r="AE1372" i="4" s="1"/>
  <c r="AD217" i="4"/>
  <c r="AE217" i="4" s="1"/>
  <c r="AD736" i="4"/>
  <c r="AE736" i="4" s="1"/>
  <c r="AD209" i="4"/>
  <c r="AE209" i="4" s="1"/>
  <c r="AD47" i="4"/>
  <c r="AE47" i="4" s="1"/>
  <c r="AD3107" i="4"/>
  <c r="AE3107" i="4" s="1"/>
  <c r="AD2949" i="4"/>
  <c r="AE2949" i="4" s="1"/>
  <c r="AD2941" i="4"/>
  <c r="AE2941" i="4" s="1"/>
  <c r="AD2534" i="4"/>
  <c r="AE2534" i="4" s="1"/>
  <c r="AD2029" i="4"/>
  <c r="AE2029" i="4" s="1"/>
  <c r="AD1282" i="4"/>
  <c r="AE1282" i="4" s="1"/>
  <c r="AD602" i="4"/>
  <c r="AE602" i="4" s="1"/>
  <c r="AD1709" i="4"/>
  <c r="AE1709" i="4" s="1"/>
  <c r="AD694" i="4"/>
  <c r="AE694" i="4" s="1"/>
  <c r="AD3195" i="4"/>
  <c r="AE3195" i="4" s="1"/>
  <c r="AD2494" i="4"/>
  <c r="AE2494" i="4" s="1"/>
  <c r="AD2821" i="4"/>
  <c r="AE2821" i="4" s="1"/>
  <c r="AD2503" i="4"/>
  <c r="AE2503" i="4" s="1"/>
  <c r="AD2736" i="4"/>
  <c r="AE2736" i="4" s="1"/>
  <c r="AD2410" i="4"/>
  <c r="AE2410" i="4" s="1"/>
  <c r="AD2575" i="4"/>
  <c r="AE2575" i="4" s="1"/>
  <c r="AD2387" i="4"/>
  <c r="AE2387" i="4" s="1"/>
  <c r="AD2099" i="4"/>
  <c r="AE2099" i="4" s="1"/>
  <c r="AD310" i="4"/>
  <c r="AE310" i="4" s="1"/>
  <c r="AD668" i="4"/>
  <c r="AE668" i="4" s="1"/>
  <c r="AD538" i="4"/>
  <c r="AE538" i="4" s="1"/>
  <c r="AD779" i="4"/>
  <c r="AE779" i="4" s="1"/>
  <c r="AD542" i="4"/>
  <c r="AE542" i="4" s="1"/>
  <c r="AD387" i="4"/>
  <c r="AE387" i="4" s="1"/>
  <c r="AD1909" i="4"/>
  <c r="AE1909" i="4" s="1"/>
  <c r="AD2261" i="4"/>
  <c r="AE2261" i="4" s="1"/>
  <c r="AD1542" i="4"/>
  <c r="AE1542" i="4" s="1"/>
  <c r="AD1695" i="4"/>
  <c r="AE1695" i="4" s="1"/>
  <c r="AD1475" i="4"/>
  <c r="AE1475" i="4" s="1"/>
  <c r="AD40" i="4"/>
  <c r="AE40" i="4" s="1"/>
  <c r="AD593" i="4"/>
  <c r="AE593" i="4" s="1"/>
  <c r="AD218" i="4"/>
  <c r="AE218" i="4" s="1"/>
  <c r="AD50" i="4"/>
  <c r="AE50" i="4" s="1"/>
  <c r="AD8" i="4"/>
  <c r="AE8" i="4" s="1"/>
  <c r="AD3063" i="4"/>
  <c r="AE3063" i="4" s="1"/>
  <c r="AD2783" i="4"/>
  <c r="AE2783" i="4" s="1"/>
  <c r="AD2339" i="4"/>
  <c r="AE2339" i="4" s="1"/>
  <c r="AD1846" i="4"/>
  <c r="AE1846" i="4" s="1"/>
  <c r="AD649" i="4"/>
  <c r="AE649" i="4" s="1"/>
  <c r="AD301" i="4"/>
  <c r="AE301" i="4" s="1"/>
  <c r="AD3060" i="4"/>
  <c r="AE3060" i="4" s="1"/>
  <c r="AD411" i="4"/>
  <c r="AE411" i="4" s="1"/>
  <c r="AD60" i="4"/>
  <c r="AE60" i="4" s="1"/>
  <c r="AD108" i="4"/>
  <c r="AE108" i="4" s="1"/>
  <c r="AD1080" i="4"/>
  <c r="AE1080" i="4" s="1"/>
  <c r="AD989" i="4"/>
  <c r="AE989" i="4" s="1"/>
  <c r="AD1250" i="4"/>
  <c r="AE1250" i="4" s="1"/>
  <c r="AD768" i="4"/>
  <c r="AE768" i="4" s="1"/>
  <c r="AD528" i="4"/>
  <c r="AE528" i="4" s="1"/>
  <c r="AD1321" i="4"/>
  <c r="AE1321" i="4" s="1"/>
  <c r="AD730" i="4"/>
  <c r="AE730" i="4" s="1"/>
  <c r="AD1221" i="4"/>
  <c r="AE1221" i="4" s="1"/>
  <c r="AD530" i="4"/>
  <c r="AE530" i="4" s="1"/>
  <c r="AD716" i="4"/>
  <c r="AE716" i="4" s="1"/>
  <c r="AD1065" i="4"/>
  <c r="AE1065" i="4" s="1"/>
  <c r="AD1350" i="4"/>
  <c r="AE1350" i="4" s="1"/>
  <c r="AD858" i="4"/>
  <c r="AE858" i="4" s="1"/>
  <c r="AD1268" i="4"/>
  <c r="AE1268" i="4" s="1"/>
  <c r="AD1124" i="4"/>
  <c r="AE1124" i="4" s="1"/>
  <c r="AD969" i="4"/>
  <c r="AE969" i="4" s="1"/>
  <c r="AD640" i="4"/>
  <c r="AE640" i="4" s="1"/>
  <c r="AD744" i="4"/>
  <c r="AE744" i="4" s="1"/>
  <c r="AD789" i="4"/>
  <c r="AE789" i="4" s="1"/>
  <c r="AD1157" i="4"/>
  <c r="AE1157" i="4" s="1"/>
  <c r="AD897" i="4"/>
  <c r="AE897" i="4" s="1"/>
  <c r="AD502" i="4"/>
  <c r="AE502" i="4" s="1"/>
  <c r="AD1130" i="4"/>
  <c r="AE1130" i="4" s="1"/>
  <c r="AD1313" i="4"/>
  <c r="AE1313" i="4" s="1"/>
  <c r="AD1085" i="4"/>
  <c r="AE1085" i="4" s="1"/>
  <c r="AD1069" i="4"/>
  <c r="AE1069" i="4" s="1"/>
  <c r="AD512" i="4"/>
  <c r="AE512" i="4" s="1"/>
  <c r="AD1115" i="4"/>
  <c r="AE1115" i="4" s="1"/>
  <c r="AD550" i="4"/>
  <c r="AE550" i="4" s="1"/>
  <c r="AD824" i="4"/>
  <c r="AE824" i="4" s="1"/>
  <c r="AD576" i="4"/>
  <c r="AE576" i="4" s="1"/>
  <c r="AD752" i="4"/>
  <c r="AE752" i="4" s="1"/>
  <c r="AD877" i="4"/>
  <c r="AE877" i="4" s="1"/>
  <c r="AD1102" i="4"/>
  <c r="AE1102" i="4" s="1"/>
  <c r="AD907" i="4"/>
  <c r="AE907" i="4" s="1"/>
  <c r="AD1153" i="4"/>
  <c r="AE1153" i="4" s="1"/>
  <c r="AD883" i="4"/>
  <c r="AE883" i="4" s="1"/>
  <c r="AD608" i="4"/>
  <c r="AE608" i="4" s="1"/>
  <c r="AD544" i="4"/>
  <c r="AE544" i="4" s="1"/>
  <c r="AD751" i="4"/>
  <c r="AE751" i="4" s="1"/>
  <c r="AD755" i="4"/>
  <c r="AE755" i="4" s="1"/>
  <c r="AD613" i="4"/>
  <c r="AE613" i="4" s="1"/>
  <c r="AD930" i="4"/>
  <c r="AE930" i="4" s="1"/>
  <c r="AD795" i="4"/>
  <c r="AE795" i="4" s="1"/>
  <c r="AD906" i="4"/>
  <c r="AE906" i="4" s="1"/>
  <c r="AD1074" i="4"/>
  <c r="AE1074" i="4" s="1"/>
  <c r="AD993" i="4"/>
  <c r="AE993" i="4" s="1"/>
  <c r="AD998" i="4"/>
  <c r="AE998" i="4" s="1"/>
  <c r="AD1249" i="4"/>
  <c r="AE1249" i="4" s="1"/>
  <c r="AD592" i="4"/>
  <c r="AE592" i="4" s="1"/>
  <c r="AD1154" i="4"/>
  <c r="AE1154" i="4" s="1"/>
  <c r="AD490" i="4"/>
  <c r="AE490" i="4" s="1"/>
  <c r="AD1285" i="4"/>
  <c r="AE1285" i="4" s="1"/>
  <c r="AD635" i="4"/>
  <c r="AE635" i="4" s="1"/>
  <c r="AD748" i="4"/>
  <c r="AE748" i="4" s="1"/>
  <c r="AD713" i="4"/>
  <c r="AE713" i="4" s="1"/>
  <c r="AD1142" i="4"/>
  <c r="AE1142" i="4" s="1"/>
  <c r="AD451" i="4"/>
  <c r="AE451" i="4" s="1"/>
  <c r="AD3113" i="4"/>
  <c r="AE3113" i="4" s="1"/>
  <c r="AD2596" i="4"/>
  <c r="AE2596" i="4" s="1"/>
  <c r="AD3017" i="4"/>
  <c r="AE3017" i="4" s="1"/>
  <c r="AD2654" i="4"/>
  <c r="AE2654" i="4" s="1"/>
  <c r="AD2165" i="4"/>
  <c r="AE2165" i="4" s="1"/>
  <c r="AD2400" i="4"/>
  <c r="AE2400" i="4" s="1"/>
  <c r="AD2718" i="4"/>
  <c r="AE2718" i="4" s="1"/>
  <c r="AD2655" i="4"/>
  <c r="AE2655" i="4" s="1"/>
  <c r="AD1873" i="4"/>
  <c r="AE1873" i="4" s="1"/>
  <c r="AD1558" i="4"/>
  <c r="AE1558" i="4" s="1"/>
  <c r="AD1978" i="4"/>
  <c r="AE1978" i="4" s="1"/>
  <c r="AD1671" i="4"/>
  <c r="AE1671" i="4" s="1"/>
  <c r="AD1914" i="4"/>
  <c r="AE1914" i="4" s="1"/>
  <c r="AD1261" i="4"/>
  <c r="AE1261" i="4" s="1"/>
  <c r="AD862" i="4"/>
  <c r="AE862" i="4" s="1"/>
  <c r="AD2022" i="4"/>
  <c r="AE2022" i="4" s="1"/>
  <c r="AD1177" i="4"/>
  <c r="AE1177" i="4" s="1"/>
  <c r="AD94" i="4"/>
  <c r="AE94" i="4" s="1"/>
  <c r="AD676" i="4"/>
  <c r="AE676" i="4" s="1"/>
  <c r="AD113" i="4"/>
  <c r="AE113" i="4" s="1"/>
  <c r="AD648" i="4"/>
  <c r="AE648" i="4" s="1"/>
  <c r="AD800" i="4"/>
  <c r="AE800" i="4" s="1"/>
  <c r="AD3058" i="4"/>
  <c r="AE3058" i="4" s="1"/>
  <c r="AD2668" i="4"/>
  <c r="AE2668" i="4" s="1"/>
  <c r="AD2672" i="4"/>
  <c r="AE2672" i="4" s="1"/>
  <c r="AD2158" i="4"/>
  <c r="AE2158" i="4" s="1"/>
  <c r="AD1992" i="4"/>
  <c r="AE1992" i="4" s="1"/>
  <c r="AD1421" i="4"/>
  <c r="AE1421" i="4" s="1"/>
  <c r="AD1326" i="4"/>
  <c r="AE1326" i="4" s="1"/>
  <c r="AD757" i="4"/>
  <c r="AE757" i="4" s="1"/>
  <c r="AD807" i="4"/>
  <c r="AE807" i="4" s="1"/>
  <c r="AD410" i="4"/>
  <c r="AE410" i="4" s="1"/>
  <c r="AD453" i="4"/>
  <c r="AE453" i="4" s="1"/>
  <c r="AD3187" i="4"/>
  <c r="AE3187" i="4" s="1"/>
  <c r="AD2626" i="4"/>
  <c r="AE2626" i="4" s="1"/>
  <c r="AD1594" i="4"/>
  <c r="AE1594" i="4" s="1"/>
  <c r="AD666" i="4"/>
  <c r="AE666" i="4" s="1"/>
  <c r="AD585" i="4"/>
  <c r="AE585" i="4" s="1"/>
  <c r="AD2867" i="4"/>
  <c r="AE2867" i="4" s="1"/>
  <c r="AD2762" i="4"/>
  <c r="AE2762" i="4" s="1"/>
  <c r="AD3004" i="4"/>
  <c r="AE3004" i="4" s="1"/>
  <c r="AD2876" i="4"/>
  <c r="AE2876" i="4" s="1"/>
  <c r="AD1902" i="4"/>
  <c r="AE1902" i="4" s="1"/>
  <c r="AD1930" i="4"/>
  <c r="AE1930" i="4" s="1"/>
  <c r="AD2959" i="4"/>
  <c r="AE2959" i="4" s="1"/>
  <c r="AD3033" i="4"/>
  <c r="AE3033" i="4" s="1"/>
  <c r="AD2438" i="4"/>
  <c r="AE2438" i="4" s="1"/>
  <c r="AD2230" i="4"/>
  <c r="AE2230" i="4" s="1"/>
  <c r="AD2875" i="4"/>
  <c r="AE2875" i="4" s="1"/>
  <c r="AD1573" i="4"/>
  <c r="AE1573" i="4" s="1"/>
  <c r="AD1890" i="4"/>
  <c r="AE1890" i="4" s="1"/>
  <c r="AD1248" i="4"/>
  <c r="AE1248" i="4" s="1"/>
  <c r="AD944" i="4"/>
  <c r="AE944" i="4" s="1"/>
  <c r="AD1015" i="4"/>
  <c r="AE1015" i="4" s="1"/>
  <c r="AD500" i="4"/>
  <c r="AE500" i="4" s="1"/>
  <c r="AD207" i="4"/>
  <c r="AE207" i="4" s="1"/>
  <c r="AD712" i="4"/>
  <c r="AE712" i="4" s="1"/>
  <c r="AD3032" i="4"/>
  <c r="AE3032" i="4" s="1"/>
  <c r="AD2732" i="4"/>
  <c r="AE2732" i="4" s="1"/>
  <c r="AD2989" i="4"/>
  <c r="AE2989" i="4" s="1"/>
  <c r="AD2586" i="4"/>
  <c r="AE2586" i="4" s="1"/>
  <c r="AD2320" i="4"/>
  <c r="AE2320" i="4" s="1"/>
  <c r="AD2003" i="4"/>
  <c r="AE2003" i="4" s="1"/>
  <c r="AD706" i="4"/>
  <c r="AE706" i="4" s="1"/>
  <c r="AD759" i="4"/>
  <c r="AE759" i="4" s="1"/>
  <c r="AD777" i="4"/>
  <c r="AE777" i="4" s="1"/>
  <c r="AD348" i="4"/>
  <c r="AE348" i="4" s="1"/>
  <c r="AD157" i="4"/>
  <c r="AE157" i="4" s="1"/>
  <c r="AD794" i="4"/>
  <c r="AE794" i="4" s="1"/>
  <c r="AD422" i="4"/>
  <c r="AE422" i="4" s="1"/>
  <c r="AD429" i="4"/>
  <c r="AE429" i="4" s="1"/>
  <c r="AD96" i="4"/>
  <c r="AE96" i="4" s="1"/>
  <c r="AD1339" i="4"/>
  <c r="AE1339" i="4" s="1"/>
  <c r="AD847" i="4"/>
  <c r="AE847" i="4" s="1"/>
  <c r="AD1155" i="4"/>
  <c r="AE1155" i="4" s="1"/>
  <c r="AD1071" i="4"/>
  <c r="AE1071" i="4" s="1"/>
  <c r="AD637" i="4"/>
  <c r="AE637" i="4" s="1"/>
  <c r="AD657" i="4"/>
  <c r="AE657" i="4" s="1"/>
  <c r="AD596" i="4"/>
  <c r="AE596" i="4" s="1"/>
  <c r="AD3231" i="4"/>
  <c r="AE3231" i="4" s="1"/>
  <c r="AD2483" i="4"/>
  <c r="AE2483" i="4" s="1"/>
  <c r="AD2224" i="4"/>
  <c r="AE2224" i="4" s="1"/>
  <c r="AD1429" i="4"/>
  <c r="AE1429" i="4" s="1"/>
  <c r="AD318" i="4"/>
  <c r="AE318" i="4" s="1"/>
  <c r="AD465" i="4"/>
  <c r="AE465" i="4" s="1"/>
  <c r="AD790" i="4"/>
  <c r="AE790" i="4" s="1"/>
  <c r="AD2755" i="4"/>
  <c r="AE2755" i="4" s="1"/>
  <c r="AD448" i="4"/>
  <c r="AE448" i="4" s="1"/>
  <c r="AD2753" i="4"/>
  <c r="AE2753" i="4" s="1"/>
  <c r="AD2680" i="4"/>
  <c r="AE2680" i="4" s="1"/>
  <c r="AD2434" i="4"/>
  <c r="AE2434" i="4" s="1"/>
  <c r="AD3065" i="4"/>
  <c r="AE3065" i="4" s="1"/>
  <c r="AD2204" i="4"/>
  <c r="AE2204" i="4" s="1"/>
  <c r="AD2283" i="4"/>
  <c r="AE2283" i="4" s="1"/>
  <c r="AD2518" i="4"/>
  <c r="AE2518" i="4" s="1"/>
  <c r="AD1621" i="4"/>
  <c r="AE1621" i="4" s="1"/>
  <c r="AD1134" i="4"/>
  <c r="AE1134" i="4" s="1"/>
  <c r="AD972" i="4"/>
  <c r="AE972" i="4" s="1"/>
  <c r="AD1138" i="4"/>
  <c r="AE1138" i="4" s="1"/>
  <c r="AD1039" i="4"/>
  <c r="AE1039" i="4" s="1"/>
  <c r="AD1159" i="4"/>
  <c r="AE1159" i="4" s="1"/>
  <c r="AD1236" i="4"/>
  <c r="AE1236" i="4" s="1"/>
  <c r="AD167" i="4"/>
  <c r="AE167" i="4" s="1"/>
  <c r="AD272" i="4"/>
  <c r="AE272" i="4" s="1"/>
  <c r="AD59" i="4"/>
  <c r="AE59" i="4" s="1"/>
  <c r="AD142" i="4"/>
  <c r="AE142" i="4" s="1"/>
  <c r="AD66" i="4"/>
  <c r="AE66" i="4" s="1"/>
  <c r="AD3073" i="4"/>
  <c r="AE3073" i="4" s="1"/>
  <c r="AD2855" i="4"/>
  <c r="AE2855" i="4" s="1"/>
  <c r="AD2861" i="4"/>
  <c r="AE2861" i="4" s="1"/>
  <c r="AD2992" i="4"/>
  <c r="AE2992" i="4" s="1"/>
  <c r="AD1938" i="4"/>
  <c r="AE1938" i="4" s="1"/>
  <c r="AD2009" i="4"/>
  <c r="AE2009" i="4" s="1"/>
  <c r="AD1433" i="4"/>
  <c r="AE1433" i="4" s="1"/>
  <c r="AD1254" i="4"/>
  <c r="AE1254" i="4" s="1"/>
  <c r="AD1094" i="4"/>
  <c r="AE1094" i="4" s="1"/>
  <c r="AD1215" i="4"/>
  <c r="AE1215" i="4" s="1"/>
  <c r="AD646" i="4"/>
  <c r="AE646" i="4" s="1"/>
  <c r="AD373" i="4"/>
  <c r="AE373" i="4" s="1"/>
  <c r="AD2374" i="4"/>
  <c r="AE2374" i="4" s="1"/>
  <c r="AD2175" i="4"/>
  <c r="AE2175" i="4" s="1"/>
  <c r="AD2179" i="4"/>
  <c r="AE2179" i="4" s="1"/>
  <c r="AD1623" i="4"/>
  <c r="AE1623" i="4" s="1"/>
  <c r="AD893" i="4"/>
  <c r="AE893" i="4" s="1"/>
  <c r="AD1525" i="4"/>
  <c r="AE1525" i="4" s="1"/>
  <c r="AD2929" i="4"/>
  <c r="AE2929" i="4" s="1"/>
  <c r="AD2801" i="4"/>
  <c r="AE2801" i="4" s="1"/>
  <c r="AD3052" i="4"/>
  <c r="AE3052" i="4" s="1"/>
  <c r="AD2790" i="4"/>
  <c r="AE2790" i="4" s="1"/>
  <c r="AD2376" i="4"/>
  <c r="AE2376" i="4" s="1"/>
  <c r="AD2010" i="4"/>
  <c r="AE2010" i="4" s="1"/>
  <c r="AD2969" i="4"/>
  <c r="AE2969" i="4" s="1"/>
  <c r="AD2857" i="4"/>
  <c r="AE2857" i="4" s="1"/>
  <c r="AD1728" i="4"/>
  <c r="AE1728" i="4" s="1"/>
  <c r="AD1622" i="4"/>
  <c r="AE1622" i="4" s="1"/>
  <c r="AD2313" i="4"/>
  <c r="AE2313" i="4" s="1"/>
  <c r="AD1884" i="4"/>
  <c r="AE1884" i="4" s="1"/>
  <c r="AD1419" i="4"/>
  <c r="AE1419" i="4" s="1"/>
  <c r="AD1605" i="4"/>
  <c r="AE1605" i="4" s="1"/>
  <c r="AD1129" i="4"/>
  <c r="AE1129" i="4" s="1"/>
  <c r="AD961" i="4"/>
  <c r="AE961" i="4" s="1"/>
  <c r="AD928" i="4"/>
  <c r="AE928" i="4" s="1"/>
  <c r="AD1109" i="4"/>
  <c r="AE1109" i="4" s="1"/>
  <c r="AD1035" i="4"/>
  <c r="AE1035" i="4" s="1"/>
  <c r="AD934" i="4"/>
  <c r="AE934" i="4" s="1"/>
  <c r="AD949" i="4"/>
  <c r="AE949" i="4" s="1"/>
  <c r="AD1356" i="4"/>
  <c r="AE1356" i="4" s="1"/>
  <c r="AD2645" i="4"/>
  <c r="AE2645" i="4" s="1"/>
  <c r="AD516" i="4"/>
  <c r="AE516" i="4" s="1"/>
  <c r="AD191" i="4"/>
  <c r="AE191" i="4" s="1"/>
  <c r="AD95" i="4"/>
  <c r="AE95" i="4" s="1"/>
  <c r="AD17" i="4"/>
  <c r="AE17" i="4" s="1"/>
  <c r="AD532" i="4"/>
  <c r="AE532" i="4" s="1"/>
  <c r="AD3204" i="4"/>
  <c r="AE3204" i="4" s="1"/>
  <c r="AD3209" i="4"/>
  <c r="AE3209" i="4" s="1"/>
  <c r="AD2242" i="4"/>
  <c r="AE2242" i="4" s="1"/>
  <c r="AD2191" i="4"/>
  <c r="AE2191" i="4" s="1"/>
  <c r="AD2311" i="4"/>
  <c r="AE2311" i="4" s="1"/>
  <c r="AD1247" i="4"/>
  <c r="AE1247" i="4" s="1"/>
  <c r="AD1553" i="4"/>
  <c r="AE1553" i="4" s="1"/>
  <c r="AD1158" i="4"/>
  <c r="AE1158" i="4" s="1"/>
  <c r="AD1022" i="4"/>
  <c r="AE1022" i="4" s="1"/>
  <c r="AD388" i="4"/>
  <c r="AE388" i="4" s="1"/>
  <c r="AD3145" i="4"/>
  <c r="AE3145" i="4" s="1"/>
  <c r="AD2986" i="4"/>
  <c r="AE2986" i="4" s="1"/>
  <c r="AD2465" i="4"/>
  <c r="AE2465" i="4" s="1"/>
  <c r="AD2770" i="4"/>
  <c r="AE2770" i="4" s="1"/>
  <c r="AD3175" i="4"/>
  <c r="AE3175" i="4" s="1"/>
  <c r="AD2422" i="4"/>
  <c r="AE2422" i="4" s="1"/>
  <c r="AD2002" i="4"/>
  <c r="AE2002" i="4" s="1"/>
  <c r="AD2667" i="4"/>
  <c r="AE2667" i="4" s="1"/>
  <c r="AD1962" i="4"/>
  <c r="AE1962" i="4" s="1"/>
  <c r="AD1877" i="4"/>
  <c r="AE1877" i="4" s="1"/>
  <c r="AD3143" i="4"/>
  <c r="AE3143" i="4" s="1"/>
  <c r="AD1921" i="4"/>
  <c r="AE1921" i="4" s="1"/>
  <c r="AD1611" i="4"/>
  <c r="AE1611" i="4" s="1"/>
  <c r="AD1574" i="4"/>
  <c r="AE1574" i="4" s="1"/>
  <c r="AD1502" i="4"/>
  <c r="AE1502" i="4" s="1"/>
  <c r="AD3097" i="4"/>
  <c r="AE3097" i="4" s="1"/>
  <c r="AD1614" i="4"/>
  <c r="AE1614" i="4" s="1"/>
  <c r="AD1869" i="4"/>
  <c r="AE1869" i="4" s="1"/>
  <c r="AD1412" i="4"/>
  <c r="AE1412" i="4" s="1"/>
  <c r="AD1613" i="4"/>
  <c r="AE1613" i="4" s="1"/>
  <c r="AD1399" i="4"/>
  <c r="AE1399" i="4" s="1"/>
  <c r="AD2742" i="4"/>
  <c r="AE2742" i="4" s="1"/>
  <c r="AD1654" i="4"/>
  <c r="AE1654" i="4" s="1"/>
  <c r="AD1448" i="4"/>
  <c r="AE1448" i="4" s="1"/>
  <c r="AD1202" i="4"/>
  <c r="AE1202" i="4" s="1"/>
  <c r="AD1049" i="4"/>
  <c r="AE1049" i="4" s="1"/>
  <c r="AD831" i="4"/>
  <c r="AE831" i="4" s="1"/>
  <c r="AD1181" i="4"/>
  <c r="AE1181" i="4" s="1"/>
  <c r="AD1141" i="4"/>
  <c r="AE1141" i="4" s="1"/>
  <c r="AD1100" i="4"/>
  <c r="AE1100" i="4" s="1"/>
  <c r="AD888" i="4"/>
  <c r="AE888" i="4" s="1"/>
  <c r="AD468" i="4"/>
  <c r="AE468" i="4" s="1"/>
  <c r="AD548" i="4"/>
  <c r="AE548" i="4" s="1"/>
  <c r="AD114" i="4"/>
  <c r="AE114" i="4" s="1"/>
  <c r="AD628" i="4"/>
  <c r="AE628" i="4" s="1"/>
  <c r="AD173" i="4"/>
  <c r="AE173" i="4" s="1"/>
  <c r="AD612" i="4"/>
  <c r="AE612" i="4" s="1"/>
  <c r="AD3243" i="4"/>
  <c r="AE3243" i="4" s="1"/>
  <c r="AD3011" i="4"/>
  <c r="AE3011" i="4" s="1"/>
  <c r="AD1636" i="4"/>
  <c r="AE1636" i="4" s="1"/>
  <c r="AD1530" i="4"/>
  <c r="AE1530" i="4" s="1"/>
  <c r="AD1346" i="4"/>
  <c r="AE1346" i="4" s="1"/>
  <c r="AD1294" i="4"/>
  <c r="AE1294" i="4" s="1"/>
  <c r="AD622" i="4"/>
  <c r="AE622" i="4" s="1"/>
  <c r="AD734" i="4"/>
  <c r="AE734" i="4" s="1"/>
  <c r="AD61" i="4"/>
  <c r="AE61" i="4" s="1"/>
  <c r="AD2895" i="4"/>
  <c r="AE2895" i="4" s="1"/>
  <c r="AD2519" i="4"/>
  <c r="AE2519" i="4" s="1"/>
  <c r="AD2319" i="4"/>
  <c r="AE2319" i="4" s="1"/>
  <c r="AD2249" i="4"/>
  <c r="AE2249" i="4" s="1"/>
  <c r="AD2682" i="4"/>
  <c r="AE2682" i="4" s="1"/>
  <c r="AD1632" i="4"/>
  <c r="AE1632" i="4" s="1"/>
  <c r="AD963" i="4"/>
  <c r="AE963" i="4" s="1"/>
  <c r="AD1406" i="4"/>
  <c r="AE1406" i="4" s="1"/>
  <c r="AD1098" i="4"/>
  <c r="AE1098" i="4" s="1"/>
  <c r="AD2562" i="4"/>
  <c r="AE2562" i="4" s="1"/>
  <c r="AD1590" i="4"/>
  <c r="AE1590" i="4" s="1"/>
  <c r="AD1600" i="4"/>
  <c r="AE1600" i="4" s="1"/>
  <c r="AD1452" i="4"/>
  <c r="AE1452" i="4" s="1"/>
  <c r="AD2785" i="4"/>
  <c r="AE2785" i="4" s="1"/>
  <c r="AD2532" i="4"/>
  <c r="AE2532" i="4" s="1"/>
  <c r="AD2758" i="4"/>
  <c r="AE2758" i="4" s="1"/>
  <c r="AD2312" i="4"/>
  <c r="AE2312" i="4" s="1"/>
  <c r="AD2056" i="4"/>
  <c r="AE2056" i="4" s="1"/>
  <c r="AD2290" i="4"/>
  <c r="AE2290" i="4" s="1"/>
  <c r="AD1857" i="4"/>
  <c r="AE1857" i="4" s="1"/>
  <c r="AD2258" i="4"/>
  <c r="AE2258" i="4" s="1"/>
  <c r="AD2620" i="4"/>
  <c r="AE2620" i="4" s="1"/>
  <c r="AD2905" i="4"/>
  <c r="AE2905" i="4" s="1"/>
  <c r="AD2364" i="4"/>
  <c r="AE2364" i="4" s="1"/>
  <c r="AD1860" i="4"/>
  <c r="AE1860" i="4" s="1"/>
  <c r="AD1765" i="4"/>
  <c r="AE1765" i="4" s="1"/>
  <c r="AD1650" i="4"/>
  <c r="AE1650" i="4" s="1"/>
  <c r="AD1520" i="4"/>
  <c r="AE1520" i="4" s="1"/>
  <c r="AD1581" i="4"/>
  <c r="AE1581" i="4" s="1"/>
  <c r="AD1116" i="4"/>
  <c r="AE1116" i="4" s="1"/>
  <c r="AD1088" i="4"/>
  <c r="AE1088" i="4" s="1"/>
  <c r="AD688" i="4"/>
  <c r="AE688" i="4" s="1"/>
  <c r="AD564" i="4"/>
  <c r="AE564" i="4" s="1"/>
  <c r="AD21" i="4"/>
  <c r="AE21" i="4" s="1"/>
  <c r="AD182" i="4"/>
  <c r="AE182" i="4" s="1"/>
  <c r="AD37" i="4"/>
  <c r="AE37" i="4" s="1"/>
  <c r="AD3142" i="4"/>
  <c r="AE3142" i="4" s="1"/>
  <c r="AD3170" i="4"/>
  <c r="AE3170" i="4" s="1"/>
  <c r="AD3150" i="4"/>
  <c r="AE3150" i="4" s="1"/>
  <c r="AD2837" i="4"/>
  <c r="AE2837" i="4" s="1"/>
  <c r="AD2829" i="4"/>
  <c r="AE2829" i="4" s="1"/>
  <c r="AD2765" i="4"/>
  <c r="AE2765" i="4" s="1"/>
  <c r="AD2776" i="4"/>
  <c r="AE2776" i="4" s="1"/>
  <c r="AD2570" i="4"/>
  <c r="AE2570" i="4" s="1"/>
  <c r="AD1831" i="4"/>
  <c r="AE1831" i="4" s="1"/>
  <c r="AD1453" i="4"/>
  <c r="AE1453" i="4" s="1"/>
  <c r="AD1693" i="4"/>
  <c r="AE1693" i="4" s="1"/>
  <c r="AD995" i="4"/>
  <c r="AE995" i="4" s="1"/>
  <c r="AD627" i="4"/>
  <c r="AE627" i="4" s="1"/>
  <c r="AD603" i="4"/>
  <c r="AE603" i="4" s="1"/>
  <c r="AD849" i="4"/>
  <c r="AE849" i="4" s="1"/>
  <c r="AD553" i="4"/>
  <c r="AE553" i="4" s="1"/>
  <c r="AD354" i="4"/>
  <c r="AE354" i="4" s="1"/>
  <c r="AD189" i="4"/>
  <c r="AE189" i="4" s="1"/>
  <c r="AD432" i="4"/>
  <c r="AE432" i="4" s="1"/>
  <c r="AD2735" i="4"/>
  <c r="AE2735" i="4" s="1"/>
  <c r="AD2150" i="4"/>
  <c r="AE2150" i="4" s="1"/>
  <c r="AD2359" i="4"/>
  <c r="AE2359" i="4" s="1"/>
  <c r="AD2106" i="4"/>
  <c r="AE2106" i="4" s="1"/>
  <c r="AD809" i="4"/>
  <c r="AE809" i="4" s="1"/>
  <c r="AD2238" i="4"/>
  <c r="AE2238" i="4" s="1"/>
  <c r="AD1830" i="4"/>
  <c r="AE1830" i="4" s="1"/>
  <c r="AD2217" i="4"/>
  <c r="AE2217" i="4" s="1"/>
  <c r="AD958" i="4"/>
  <c r="AE958" i="4" s="1"/>
  <c r="AD1195" i="4"/>
  <c r="AE1195" i="4" s="1"/>
  <c r="AD1290" i="4"/>
  <c r="AE1290" i="4" s="1"/>
  <c r="AD1077" i="4"/>
  <c r="AE1077" i="4" s="1"/>
  <c r="AD916" i="4"/>
  <c r="AE916" i="4" s="1"/>
  <c r="AD1291" i="4"/>
  <c r="AE1291" i="4" s="1"/>
  <c r="AD763" i="4"/>
  <c r="AE763" i="4" s="1"/>
  <c r="AD2835" i="4"/>
  <c r="AE2835" i="4" s="1"/>
  <c r="AD625" i="4"/>
  <c r="AE625" i="4" s="1"/>
  <c r="AD948" i="4"/>
  <c r="AE948" i="4" s="1"/>
  <c r="AD2580" i="4"/>
  <c r="AE2580" i="4" s="1"/>
  <c r="AD1634" i="4"/>
  <c r="AE1634" i="4" s="1"/>
  <c r="AD1349" i="4"/>
  <c r="AE1349" i="4" s="1"/>
  <c r="AD287" i="4"/>
  <c r="AE287" i="4" s="1"/>
  <c r="AD3000" i="4"/>
  <c r="AE3000" i="4" s="1"/>
  <c r="AD2848" i="4"/>
  <c r="AE2848" i="4" s="1"/>
  <c r="AD2459" i="4"/>
  <c r="AE2459" i="4" s="1"/>
  <c r="AD2147" i="4"/>
  <c r="AE2147" i="4" s="1"/>
  <c r="AD2314" i="4"/>
  <c r="AE2314" i="4" s="1"/>
  <c r="AD2090" i="4"/>
  <c r="AE2090" i="4" s="1"/>
  <c r="AD2205" i="4"/>
  <c r="AE2205" i="4" s="1"/>
  <c r="AD1771" i="4"/>
  <c r="AE1771" i="4" s="1"/>
  <c r="AD1742" i="4"/>
  <c r="AE1742" i="4" s="1"/>
  <c r="AD1491" i="4"/>
  <c r="AE1491" i="4" s="1"/>
  <c r="AD823" i="4"/>
  <c r="AE823" i="4" s="1"/>
  <c r="AD1251" i="4"/>
  <c r="AE1251" i="4" s="1"/>
  <c r="AD9" i="4"/>
  <c r="AE9" i="4" s="1"/>
  <c r="AD447" i="4"/>
  <c r="AE447" i="4" s="1"/>
  <c r="AD1393" i="4"/>
  <c r="AE1393" i="4" s="1"/>
  <c r="AD3244" i="4"/>
  <c r="AE3244" i="4" s="1"/>
  <c r="AD1657" i="4"/>
  <c r="AE1657" i="4" s="1"/>
  <c r="AD1171" i="4"/>
  <c r="AE1171" i="4" s="1"/>
  <c r="AD1017" i="4"/>
  <c r="AE1017" i="4" s="1"/>
  <c r="AD643" i="4"/>
  <c r="AE643" i="4" s="1"/>
  <c r="AD2121" i="4"/>
  <c r="AE2121" i="4" s="1"/>
  <c r="AD2330" i="4"/>
  <c r="AE2330" i="4" s="1"/>
  <c r="AD1932" i="4"/>
  <c r="AE1932" i="4" s="1"/>
  <c r="AD2098" i="4"/>
  <c r="AE2098" i="4" s="1"/>
  <c r="AD3245" i="4"/>
  <c r="AE3245" i="4" s="1"/>
  <c r="AD69" i="4"/>
  <c r="AE69" i="4" s="1"/>
  <c r="AD3226" i="4"/>
  <c r="AE3226" i="4" s="1"/>
  <c r="AD2540" i="4"/>
  <c r="AE2540" i="4" s="1"/>
  <c r="AD2446" i="4"/>
  <c r="AE2446" i="4" s="1"/>
  <c r="AD2394" i="4"/>
  <c r="AE2394" i="4" s="1"/>
  <c r="AD2115" i="4"/>
  <c r="AE2115" i="4" s="1"/>
  <c r="AD2176" i="4"/>
  <c r="AE2176" i="4" s="1"/>
  <c r="AD1651" i="4"/>
  <c r="AE1651" i="4" s="1"/>
  <c r="AD1211" i="4"/>
  <c r="AE1211" i="4" s="1"/>
  <c r="AD1145" i="4"/>
  <c r="AE1145" i="4" s="1"/>
  <c r="AD765" i="4"/>
  <c r="AE765" i="4" s="1"/>
  <c r="AD631" i="4"/>
  <c r="AE631" i="4" s="1"/>
  <c r="AD2681" i="4"/>
  <c r="AE2681" i="4" s="1"/>
  <c r="AD2016" i="4"/>
  <c r="AE2016" i="4" s="1"/>
  <c r="AD1980" i="4"/>
  <c r="AE1980" i="4" s="1"/>
  <c r="AD2381" i="4"/>
  <c r="AE2381" i="4" s="1"/>
  <c r="AD1953" i="4"/>
  <c r="AE1953" i="4" s="1"/>
  <c r="AD1727" i="4"/>
  <c r="AE1727" i="4" s="1"/>
  <c r="AD406" i="4"/>
  <c r="AE406" i="4" s="1"/>
  <c r="AD534" i="4"/>
  <c r="AE534" i="4" s="1"/>
  <c r="AD455" i="4"/>
  <c r="AE455" i="4" s="1"/>
  <c r="AD636" i="4"/>
  <c r="AE636" i="4" s="1"/>
  <c r="AD323" i="4"/>
  <c r="AE323" i="4" s="1"/>
  <c r="AD1095" i="4"/>
  <c r="AE1095" i="4" s="1"/>
  <c r="AD3210" i="4"/>
  <c r="AE3210" i="4" s="1"/>
  <c r="AD2976" i="4"/>
  <c r="AE2976" i="4" s="1"/>
  <c r="AD3202" i="4"/>
  <c r="AE3202" i="4" s="1"/>
  <c r="AD3030" i="4"/>
  <c r="AE3030" i="4" s="1"/>
  <c r="AD2512" i="4"/>
  <c r="AE2512" i="4" s="1"/>
  <c r="AD2499" i="4"/>
  <c r="AE2499" i="4" s="1"/>
  <c r="AD787" i="4"/>
  <c r="AE787" i="4" s="1"/>
  <c r="AD285" i="4"/>
  <c r="AE285" i="4" s="1"/>
  <c r="AD2526" i="4"/>
  <c r="AE2526" i="4" s="1"/>
  <c r="AD2729" i="4"/>
  <c r="AE2729" i="4" s="1"/>
  <c r="AD834" i="4"/>
  <c r="AE834" i="4" s="1"/>
  <c r="AD517" i="4"/>
  <c r="AE517" i="4" s="1"/>
  <c r="AD2237" i="4"/>
  <c r="AE2237" i="4" s="1"/>
  <c r="AD833" i="4"/>
  <c r="AE833" i="4" s="1"/>
  <c r="AD693" i="4"/>
  <c r="AE693" i="4" s="1"/>
  <c r="AD697" i="4"/>
  <c r="AE697" i="4" s="1"/>
  <c r="AD407" i="4"/>
  <c r="AE407" i="4" s="1"/>
  <c r="AD605" i="4"/>
  <c r="AE605" i="4" s="1"/>
  <c r="AD2486" i="4"/>
  <c r="AE2486" i="4" s="1"/>
  <c r="AD1293" i="4"/>
  <c r="AE1293" i="4" s="1"/>
  <c r="AD1405" i="4"/>
  <c r="AE1405" i="4" s="1"/>
  <c r="AD196" i="4"/>
  <c r="AE196" i="4" s="1"/>
  <c r="AD3247" i="4"/>
  <c r="AE3247" i="4" s="1"/>
  <c r="AD3126" i="4"/>
  <c r="AE3126" i="4" s="1"/>
  <c r="AD3197" i="4"/>
  <c r="AE3197" i="4" s="1"/>
  <c r="AD2383" i="4"/>
  <c r="AE2383" i="4" s="1"/>
  <c r="AD2380" i="4"/>
  <c r="AE2380" i="4" s="1"/>
  <c r="AD1755" i="4"/>
  <c r="AE1755" i="4" s="1"/>
  <c r="AD1747" i="4"/>
  <c r="AE1747" i="4" s="1"/>
  <c r="AD558" i="4"/>
  <c r="AE558" i="4" s="1"/>
  <c r="AD979" i="4"/>
  <c r="AE979" i="4" s="1"/>
  <c r="AD450" i="4"/>
  <c r="AE450" i="4" s="1"/>
  <c r="AD533" i="4"/>
  <c r="AE533" i="4" s="1"/>
  <c r="AD443" i="4"/>
  <c r="AE443" i="4" s="1"/>
  <c r="AD394" i="4"/>
  <c r="AE394" i="4" s="1"/>
  <c r="AD80" i="4"/>
  <c r="AE80" i="4" s="1"/>
  <c r="AD3013" i="4"/>
  <c r="AE3013" i="4" s="1"/>
  <c r="AD2789" i="4"/>
  <c r="AE2789" i="4" s="1"/>
  <c r="AD1843" i="4"/>
  <c r="AE1843" i="4" s="1"/>
  <c r="AD446" i="4"/>
  <c r="AE446" i="4" s="1"/>
  <c r="AD475" i="4"/>
  <c r="AE475" i="4" s="1"/>
  <c r="AD727" i="4"/>
  <c r="AE727" i="4" s="1"/>
  <c r="AD192" i="4"/>
  <c r="AE192" i="4" s="1"/>
  <c r="AD2708" i="4"/>
  <c r="AE2708" i="4" s="1"/>
  <c r="AD2087" i="4"/>
  <c r="AE2087" i="4" s="1"/>
  <c r="AD2332" i="4"/>
  <c r="AE2332" i="4" s="1"/>
  <c r="AD1631" i="4"/>
  <c r="AE1631" i="4" s="1"/>
  <c r="AD1514" i="4"/>
  <c r="AE1514" i="4" s="1"/>
  <c r="AD960" i="4"/>
  <c r="AE960" i="4" s="1"/>
  <c r="AD2075" i="4"/>
  <c r="AE2075" i="4" s="1"/>
  <c r="AD839" i="4"/>
  <c r="AE839" i="4" s="1"/>
  <c r="AD1086" i="4"/>
  <c r="AE1086" i="4" s="1"/>
  <c r="AD704" i="4"/>
  <c r="AE704" i="4" s="1"/>
  <c r="AD273" i="4"/>
  <c r="AE273" i="4" s="1"/>
  <c r="AD130" i="4"/>
  <c r="AE130" i="4" s="1"/>
  <c r="AD70" i="4"/>
  <c r="AE70" i="4" s="1"/>
  <c r="AD3166" i="4"/>
  <c r="AE3166" i="4" s="1"/>
  <c r="AD2323" i="4"/>
  <c r="AE2323" i="4" s="1"/>
  <c r="AD1896" i="4"/>
  <c r="AE1896" i="4" s="1"/>
  <c r="AD1446" i="4"/>
  <c r="AE1446" i="4" s="1"/>
  <c r="AD861" i="4"/>
  <c r="AE861" i="4" s="1"/>
  <c r="AD798" i="4"/>
  <c r="AE798" i="4" s="1"/>
  <c r="AD606" i="4"/>
  <c r="AE606" i="4" s="1"/>
  <c r="AD1125" i="4"/>
  <c r="AE1125" i="4" s="1"/>
  <c r="AD782" i="4"/>
  <c r="AE782" i="4" s="1"/>
  <c r="AD829" i="4"/>
  <c r="AE829" i="4" s="1"/>
  <c r="AD621" i="4"/>
  <c r="AE621" i="4" s="1"/>
  <c r="AD587" i="4"/>
  <c r="AE587" i="4" s="1"/>
  <c r="AD471" i="4"/>
  <c r="AE471" i="4" s="1"/>
  <c r="AD684" i="4"/>
  <c r="AE684" i="4" s="1"/>
  <c r="AD284" i="4"/>
  <c r="AE284" i="4" s="1"/>
  <c r="AD76" i="4"/>
  <c r="AE76" i="4" s="1"/>
  <c r="AD41" i="4"/>
  <c r="AE41" i="4" s="1"/>
  <c r="AD2583" i="4"/>
  <c r="AE2583" i="4" s="1"/>
  <c r="AD2199" i="4"/>
  <c r="AE2199" i="4" s="1"/>
  <c r="AD1975" i="4"/>
  <c r="AE1975" i="4" s="1"/>
  <c r="AD1796" i="4"/>
  <c r="AE1796" i="4" s="1"/>
  <c r="AD651" i="4"/>
  <c r="AE651" i="4" s="1"/>
  <c r="AD393" i="4"/>
  <c r="AE393" i="4" s="1"/>
  <c r="AD723" i="4"/>
  <c r="AE723" i="4" s="1"/>
  <c r="AD2232" i="4"/>
  <c r="AE2232" i="4" s="1"/>
  <c r="AD2898" i="4"/>
  <c r="AE2898" i="4" s="1"/>
  <c r="AD2812" i="4"/>
  <c r="AE2812" i="4" s="1"/>
  <c r="AD2600" i="4"/>
  <c r="AE2600" i="4" s="1"/>
  <c r="AD3038" i="4"/>
  <c r="AE3038" i="4" s="1"/>
  <c r="AD2169" i="4"/>
  <c r="AE2169" i="4" s="1"/>
  <c r="AD3019" i="4"/>
  <c r="AE3019" i="4" s="1"/>
  <c r="AD2473" i="4"/>
  <c r="AE2473" i="4" s="1"/>
  <c r="AD1592" i="4"/>
  <c r="AE1592" i="4" s="1"/>
  <c r="AD1821" i="4"/>
  <c r="AE1821" i="4" s="1"/>
  <c r="AD2389" i="4"/>
  <c r="AE2389" i="4" s="1"/>
  <c r="AD1891" i="4"/>
  <c r="AE1891" i="4" s="1"/>
  <c r="AD1441" i="4"/>
  <c r="AE1441" i="4" s="1"/>
  <c r="AD1208" i="4"/>
  <c r="AE1208" i="4" s="1"/>
  <c r="AD1376" i="4"/>
  <c r="AE1376" i="4" s="1"/>
  <c r="AD1371" i="4"/>
  <c r="AE1371" i="4" s="1"/>
  <c r="AD1059" i="4"/>
  <c r="AE1059" i="4" s="1"/>
  <c r="AD1192" i="4"/>
  <c r="AE1192" i="4" s="1"/>
  <c r="AD1519" i="4"/>
  <c r="AE1519" i="4" s="1"/>
  <c r="AD840" i="4"/>
  <c r="AE840" i="4" s="1"/>
  <c r="AD82" i="4"/>
  <c r="AE82" i="4" s="1"/>
  <c r="AD3255" i="4"/>
  <c r="AE3255" i="4" s="1"/>
  <c r="AD2869" i="4"/>
  <c r="AE2869" i="4" s="1"/>
  <c r="AD2981" i="4"/>
  <c r="AE2981" i="4" s="1"/>
  <c r="AD2952" i="4"/>
  <c r="AE2952" i="4" s="1"/>
  <c r="AD2271" i="4"/>
  <c r="AE2271" i="4" s="1"/>
  <c r="AD1947" i="4"/>
  <c r="AE1947" i="4" s="1"/>
  <c r="AD1824" i="4"/>
  <c r="AE1824" i="4" s="1"/>
  <c r="AD1928" i="4"/>
  <c r="AE1928" i="4" s="1"/>
  <c r="AD1417" i="4"/>
  <c r="AE1417" i="4" s="1"/>
  <c r="AD1423" i="4"/>
  <c r="AE1423" i="4" s="1"/>
  <c r="AD1357" i="4"/>
  <c r="AE1357" i="4" s="1"/>
  <c r="AD946" i="4"/>
  <c r="AE946" i="4" s="1"/>
  <c r="AD773" i="4"/>
  <c r="AE773" i="4" s="1"/>
  <c r="AD1338" i="4"/>
  <c r="AE1338" i="4" s="1"/>
  <c r="AD647" i="4"/>
  <c r="AE647" i="4" s="1"/>
  <c r="AD421" i="4"/>
  <c r="AE421" i="4" s="1"/>
  <c r="AD747" i="4"/>
  <c r="AE747" i="4" s="1"/>
  <c r="AD3180" i="4"/>
  <c r="AE3180" i="4" s="1"/>
  <c r="AD3136" i="4"/>
  <c r="AE3136" i="4" s="1"/>
  <c r="AD3077" i="4"/>
  <c r="AE3077" i="4" s="1"/>
  <c r="AD2081" i="4"/>
  <c r="AE2081" i="4" s="1"/>
  <c r="AD2432" i="4"/>
  <c r="AE2432" i="4" s="1"/>
  <c r="AD2656" i="4"/>
  <c r="AE2656" i="4" s="1"/>
  <c r="AD1471" i="4"/>
  <c r="AE1471" i="4" s="1"/>
  <c r="AD1564" i="4"/>
  <c r="AE1564" i="4" s="1"/>
  <c r="AD1596" i="4"/>
  <c r="AE1596" i="4" s="1"/>
  <c r="AD1087" i="4"/>
  <c r="AE1087" i="4" s="1"/>
  <c r="AD912" i="4"/>
  <c r="AE912" i="4" s="1"/>
  <c r="AD1186" i="4"/>
  <c r="AE1186" i="4" s="1"/>
  <c r="AD1270" i="4"/>
  <c r="AE1270" i="4" s="1"/>
  <c r="AD289" i="4"/>
  <c r="AE289" i="4" s="1"/>
  <c r="AD162" i="4"/>
  <c r="AE162" i="4" s="1"/>
  <c r="AD79" i="4"/>
  <c r="AE79" i="4" s="1"/>
  <c r="AD2951" i="4"/>
  <c r="AE2951" i="4" s="1"/>
  <c r="AD2697" i="4"/>
  <c r="AE2697" i="4" s="1"/>
  <c r="AD2823" i="4"/>
  <c r="AE2823" i="4" s="1"/>
  <c r="AD2505" i="4"/>
  <c r="AE2505" i="4" s="1"/>
  <c r="AD2201" i="4"/>
  <c r="AE2201" i="4" s="1"/>
  <c r="AD2091" i="4"/>
  <c r="AE2091" i="4" s="1"/>
  <c r="AD2032" i="4"/>
  <c r="AE2032" i="4" s="1"/>
  <c r="AD1706" i="4"/>
  <c r="AE1706" i="4" s="1"/>
  <c r="AD574" i="4"/>
  <c r="AE574" i="4" s="1"/>
  <c r="AD614" i="4"/>
  <c r="AE614" i="4" s="1"/>
  <c r="AD1143" i="4"/>
  <c r="AE1143" i="4" s="1"/>
  <c r="AD1163" i="4"/>
  <c r="AE1163" i="4" s="1"/>
  <c r="AD1697" i="4"/>
  <c r="AE1697" i="4" s="1"/>
  <c r="AD109" i="4"/>
  <c r="AE109" i="4" s="1"/>
  <c r="AD341" i="4"/>
  <c r="AE341" i="4" s="1"/>
  <c r="AD2771" i="4"/>
  <c r="AE2771" i="4" s="1"/>
  <c r="AD3117" i="4"/>
  <c r="AE3117" i="4" s="1"/>
  <c r="AD514" i="4"/>
  <c r="AE514" i="4" s="1"/>
  <c r="AD731" i="4"/>
  <c r="AE731" i="4" s="1"/>
  <c r="AD3148" i="4"/>
  <c r="AE3148" i="4" s="1"/>
  <c r="AD2328" i="4"/>
  <c r="AE2328" i="4" s="1"/>
  <c r="AD1951" i="4"/>
  <c r="AE1951" i="4" s="1"/>
  <c r="AD1674" i="4"/>
  <c r="AE1674" i="4" s="1"/>
  <c r="AD1486" i="4"/>
  <c r="AE1486" i="4" s="1"/>
  <c r="AD1630" i="4"/>
  <c r="AE1630" i="4" s="1"/>
  <c r="AD2054" i="4"/>
  <c r="AE2054" i="4" s="1"/>
  <c r="AD1477" i="4"/>
  <c r="AE1477" i="4" s="1"/>
  <c r="AD1597" i="4"/>
  <c r="AE1597" i="4" s="1"/>
  <c r="AD1119" i="4"/>
  <c r="AE1119" i="4" s="1"/>
  <c r="AD1123" i="4"/>
  <c r="AE1123" i="4" s="1"/>
  <c r="AD1019" i="4"/>
  <c r="AE1019" i="4" s="1"/>
  <c r="AD312" i="4"/>
  <c r="AE312" i="4" s="1"/>
  <c r="AD281" i="4"/>
  <c r="AE281" i="4" s="1"/>
  <c r="AD249" i="4"/>
  <c r="AE249" i="4" s="1"/>
  <c r="AD49" i="4"/>
  <c r="AE49" i="4" s="1"/>
  <c r="AD19" i="4"/>
  <c r="AE19" i="4" s="1"/>
  <c r="AD3234" i="4"/>
  <c r="AE3234" i="4" s="1"/>
  <c r="AD3133" i="4"/>
  <c r="AE3133" i="4" s="1"/>
  <c r="AD3085" i="4"/>
  <c r="AE3085" i="4" s="1"/>
  <c r="AD3053" i="4"/>
  <c r="AE3053" i="4" s="1"/>
  <c r="AD2511" i="4"/>
  <c r="AE2511" i="4" s="1"/>
  <c r="AD2275" i="4"/>
  <c r="AE2275" i="4" s="1"/>
  <c r="AD2112" i="4"/>
  <c r="AE2112" i="4" s="1"/>
  <c r="AD2354" i="4"/>
  <c r="AE2354" i="4" s="1"/>
  <c r="AD2122" i="4"/>
  <c r="AE2122" i="4" s="1"/>
  <c r="AD2017" i="4"/>
  <c r="AE2017" i="4" s="1"/>
  <c r="AD1700" i="4"/>
  <c r="AE1700" i="4" s="1"/>
  <c r="AD607" i="4"/>
  <c r="AE607" i="4" s="1"/>
  <c r="AD686" i="4"/>
  <c r="AE686" i="4" s="1"/>
  <c r="AD1107" i="4"/>
  <c r="AE1107" i="4" s="1"/>
  <c r="AD974" i="4"/>
  <c r="AE974" i="4" s="1"/>
  <c r="AD345" i="4"/>
  <c r="AE345" i="4" s="1"/>
  <c r="AD405" i="4"/>
  <c r="AE405" i="4" s="1"/>
  <c r="AD2634" i="4"/>
  <c r="AE2634" i="4" s="1"/>
  <c r="AD510" i="4"/>
  <c r="AE510" i="4" s="1"/>
  <c r="AD366" i="4"/>
  <c r="AE366" i="4" s="1"/>
  <c r="AD826" i="4"/>
  <c r="AE826" i="4" s="1"/>
  <c r="AD357" i="4"/>
  <c r="AE357" i="4" s="1"/>
  <c r="AD3009" i="4"/>
  <c r="AE3009" i="4" s="1"/>
  <c r="AD2945" i="4"/>
  <c r="AE2945" i="4" s="1"/>
  <c r="AD2892" i="4"/>
  <c r="AE2892" i="4" s="1"/>
  <c r="AD2257" i="4"/>
  <c r="AE2257" i="4" s="1"/>
  <c r="AD3125" i="4"/>
  <c r="AE3125" i="4" s="1"/>
  <c r="AD1982" i="4"/>
  <c r="AE1982" i="4" s="1"/>
  <c r="AD1465" i="4"/>
  <c r="AE1465" i="4" s="1"/>
  <c r="AD1233" i="4"/>
  <c r="AE1233" i="4" s="1"/>
  <c r="AD1048" i="4"/>
  <c r="AE1048" i="4" s="1"/>
  <c r="AD51" i="4"/>
  <c r="AE51" i="4" s="1"/>
  <c r="AD244" i="4"/>
  <c r="AE244" i="4" s="1"/>
  <c r="AD3242" i="4"/>
  <c r="AE3242" i="4" s="1"/>
  <c r="AD2773" i="4"/>
  <c r="AE2773" i="4" s="1"/>
  <c r="AD2352" i="4"/>
  <c r="AE2352" i="4" s="1"/>
  <c r="AD2663" i="4"/>
  <c r="AE2663" i="4" s="1"/>
  <c r="AD2255" i="4"/>
  <c r="AE2255" i="4" s="1"/>
  <c r="AD2409" i="4"/>
  <c r="AE2409" i="4" s="1"/>
  <c r="AD1894" i="4"/>
  <c r="AE1894" i="4" s="1"/>
  <c r="AD1850" i="4"/>
  <c r="AE1850" i="4" s="1"/>
  <c r="AD1449" i="4"/>
  <c r="AE1449" i="4" s="1"/>
  <c r="AD1795" i="4"/>
  <c r="AE1795" i="4" s="1"/>
  <c r="AD677" i="4"/>
  <c r="AE677" i="4" s="1"/>
  <c r="AD1203" i="4"/>
  <c r="AE1203" i="4" s="1"/>
  <c r="AD661" i="4"/>
  <c r="AE661" i="4" s="1"/>
  <c r="AD356" i="4"/>
  <c r="AE356" i="4" s="1"/>
  <c r="AD778" i="4"/>
  <c r="AE778" i="4" s="1"/>
  <c r="AD561" i="4"/>
  <c r="AE561" i="4" s="1"/>
  <c r="AD529" i="4"/>
  <c r="AE529" i="4" s="1"/>
  <c r="AD413" i="4"/>
  <c r="AE413" i="4" s="1"/>
  <c r="AD818" i="4"/>
  <c r="AE818" i="4" s="1"/>
  <c r="AD361" i="4"/>
  <c r="AE361" i="4" s="1"/>
  <c r="AD2841" i="4"/>
  <c r="AE2841" i="4" s="1"/>
  <c r="AD2076" i="4"/>
  <c r="AE2076" i="4" s="1"/>
  <c r="AD3079" i="4"/>
  <c r="AE3079" i="4" s="1"/>
  <c r="AD1703" i="4"/>
  <c r="AE1703" i="4" s="1"/>
  <c r="AD1535" i="4"/>
  <c r="AE1535" i="4" s="1"/>
  <c r="AD1302" i="4"/>
  <c r="AE1302" i="4" s="1"/>
  <c r="AD1316" i="4"/>
  <c r="AE1316" i="4" s="1"/>
  <c r="AD889" i="4"/>
  <c r="AE889" i="4" s="1"/>
  <c r="AD223" i="4"/>
  <c r="AE223" i="4" s="1"/>
  <c r="AD220" i="4"/>
  <c r="AE220" i="4" s="1"/>
  <c r="AD3237" i="4"/>
  <c r="AE3237" i="4" s="1"/>
  <c r="AD2723" i="4"/>
  <c r="AE2723" i="4" s="1"/>
  <c r="AD2086" i="4"/>
  <c r="AE2086" i="4" s="1"/>
  <c r="AD2021" i="4"/>
  <c r="AE2021" i="4" s="1"/>
  <c r="AD590" i="4"/>
  <c r="AE590" i="4" s="1"/>
  <c r="AD1235" i="4"/>
  <c r="AE1235" i="4" s="1"/>
  <c r="AD391" i="4"/>
  <c r="AE391" i="4" s="1"/>
  <c r="AD1935" i="6"/>
  <c r="AE1935" i="6" s="1"/>
  <c r="AD2251" i="6"/>
  <c r="AE2251" i="6" s="1"/>
  <c r="AD2183" i="6"/>
  <c r="AE2183" i="6" s="1"/>
  <c r="AD1874" i="6"/>
  <c r="AE1874" i="6" s="1"/>
  <c r="AD2431" i="6"/>
  <c r="AE2431" i="6" s="1"/>
  <c r="AD1564" i="6"/>
  <c r="AE1564" i="6" s="1"/>
  <c r="AD2698" i="6"/>
  <c r="AE2698" i="6" s="1"/>
  <c r="AD3110" i="6"/>
  <c r="AE3110" i="6" s="1"/>
  <c r="AD2176" i="6"/>
  <c r="AE2176" i="6" s="1"/>
  <c r="AD2015" i="6"/>
  <c r="AE2015" i="6" s="1"/>
  <c r="AD89" i="6"/>
  <c r="AE89" i="6" s="1"/>
  <c r="AD2969" i="6"/>
  <c r="AE2969" i="6" s="1"/>
  <c r="AD3015" i="6"/>
  <c r="AE3015" i="6" s="1"/>
  <c r="AD2957" i="6"/>
  <c r="AE2957" i="6" s="1"/>
  <c r="AD2850" i="6"/>
  <c r="AE2850" i="6" s="1"/>
  <c r="AD932" i="6"/>
  <c r="AE932" i="6" s="1"/>
  <c r="AD1426" i="6"/>
  <c r="AE1426" i="6" s="1"/>
  <c r="AD1220" i="6"/>
  <c r="AE1220" i="6" s="1"/>
  <c r="AD543" i="6"/>
  <c r="AE543" i="6" s="1"/>
  <c r="AD402" i="6"/>
  <c r="AE402" i="6" s="1"/>
  <c r="AD698" i="6"/>
  <c r="AE698" i="6" s="1"/>
  <c r="AD334" i="6"/>
  <c r="AE334" i="6" s="1"/>
  <c r="AD2048" i="6"/>
  <c r="AE2048" i="6" s="1"/>
  <c r="AD2757" i="6"/>
  <c r="AE2757" i="6" s="1"/>
  <c r="AD2332" i="6"/>
  <c r="AE2332" i="6" s="1"/>
  <c r="AD2208" i="6"/>
  <c r="AE2208" i="6" s="1"/>
  <c r="AD2036" i="6"/>
  <c r="AE2036" i="6" s="1"/>
  <c r="AD1796" i="6"/>
  <c r="AE1796" i="6" s="1"/>
  <c r="AD1273" i="6"/>
  <c r="AE1273" i="6" s="1"/>
  <c r="AD2623" i="6"/>
  <c r="AE2623" i="6" s="1"/>
  <c r="AD2322" i="6"/>
  <c r="AE2322" i="6" s="1"/>
  <c r="AD1216" i="6"/>
  <c r="AE1216" i="6" s="1"/>
  <c r="AD1656" i="6"/>
  <c r="AE1656" i="6" s="1"/>
  <c r="AD1878" i="6"/>
  <c r="AE1878" i="6" s="1"/>
  <c r="AD2549" i="6"/>
  <c r="AE2549" i="6" s="1"/>
  <c r="AD2423" i="6"/>
  <c r="AE2423" i="6" s="1"/>
  <c r="AD1708" i="6"/>
  <c r="AE1708" i="6" s="1"/>
  <c r="AD347" i="6"/>
  <c r="AE347" i="6" s="1"/>
  <c r="AD78" i="6"/>
  <c r="AE78" i="6" s="1"/>
  <c r="AD2731" i="6"/>
  <c r="AE2731" i="6" s="1"/>
  <c r="AD3116" i="6"/>
  <c r="AE3116" i="6" s="1"/>
  <c r="AD2603" i="6"/>
  <c r="AE2603" i="6" s="1"/>
  <c r="AD1324" i="6"/>
  <c r="AE1324" i="6" s="1"/>
  <c r="AD2961" i="6"/>
  <c r="AE2961" i="6" s="1"/>
  <c r="AD2967" i="6"/>
  <c r="AE2967" i="6" s="1"/>
  <c r="AD945" i="6"/>
  <c r="AE945" i="6" s="1"/>
  <c r="AD885" i="6"/>
  <c r="AE885" i="6" s="1"/>
  <c r="AD258" i="6"/>
  <c r="AE258" i="6" s="1"/>
  <c r="AD2051" i="6"/>
  <c r="AE2051" i="6" s="1"/>
  <c r="AD1804" i="6"/>
  <c r="AE1804" i="6" s="1"/>
  <c r="AD1524" i="6"/>
  <c r="AE1524" i="6" s="1"/>
  <c r="AD2325" i="6"/>
  <c r="AE2325" i="6" s="1"/>
  <c r="AD1562" i="6"/>
  <c r="AE1562" i="6" s="1"/>
  <c r="AD1454" i="6"/>
  <c r="AE1454" i="6" s="1"/>
  <c r="AD1822" i="6"/>
  <c r="AE1822" i="6" s="1"/>
  <c r="AD1424" i="6"/>
  <c r="AE1424" i="6" s="1"/>
  <c r="AD1592" i="6"/>
  <c r="AE1592" i="6" s="1"/>
  <c r="AD1423" i="6"/>
  <c r="AE1423" i="6" s="1"/>
  <c r="AD563" i="6"/>
  <c r="AE563" i="6" s="1"/>
  <c r="AD1500" i="6"/>
  <c r="AE1500" i="6" s="1"/>
  <c r="AD721" i="6"/>
  <c r="AE721" i="6" s="1"/>
  <c r="AD1106" i="6"/>
  <c r="AE1106" i="6" s="1"/>
  <c r="AD451" i="6"/>
  <c r="AE451" i="6" s="1"/>
  <c r="AD1370" i="6"/>
  <c r="AE1370" i="6" s="1"/>
  <c r="AD224" i="6"/>
  <c r="AE224" i="6" s="1"/>
  <c r="AD180" i="6"/>
  <c r="AE180" i="6" s="1"/>
  <c r="AD2754" i="6"/>
  <c r="AE2754" i="6" s="1"/>
  <c r="AD2691" i="6"/>
  <c r="AE2691" i="6" s="1"/>
  <c r="AD2102" i="6"/>
  <c r="AE2102" i="6" s="1"/>
  <c r="AD1798" i="6"/>
  <c r="AE1798" i="6" s="1"/>
  <c r="AD1594" i="6"/>
  <c r="AE1594" i="6" s="1"/>
  <c r="AD1714" i="6"/>
  <c r="AE1714" i="6" s="1"/>
  <c r="AD931" i="6"/>
  <c r="AE931" i="6" s="1"/>
  <c r="AD337" i="6"/>
  <c r="AE337" i="6" s="1"/>
  <c r="AD345" i="6"/>
  <c r="AE345" i="6" s="1"/>
  <c r="AD63" i="6"/>
  <c r="AE63" i="6" s="1"/>
  <c r="AD251" i="6"/>
  <c r="AE251" i="6" s="1"/>
  <c r="AD3104" i="6"/>
  <c r="AE3104" i="6" s="1"/>
  <c r="AD2136" i="6"/>
  <c r="AE2136" i="6" s="1"/>
  <c r="AD1727" i="6"/>
  <c r="AE1727" i="6" s="1"/>
  <c r="AD3180" i="6"/>
  <c r="AE3180" i="6" s="1"/>
  <c r="AD2547" i="6"/>
  <c r="AE2547" i="6" s="1"/>
  <c r="AD2520" i="6"/>
  <c r="AE2520" i="6" s="1"/>
  <c r="AD1891" i="6"/>
  <c r="AE1891" i="6" s="1"/>
  <c r="AD1992" i="6"/>
  <c r="AE1992" i="6" s="1"/>
  <c r="AD2151" i="6"/>
  <c r="AE2151" i="6" s="1"/>
  <c r="AD1637" i="6"/>
  <c r="AE1637" i="6" s="1"/>
  <c r="AD1330" i="6"/>
  <c r="AE1330" i="6" s="1"/>
  <c r="AD1018" i="6"/>
  <c r="AE1018" i="6" s="1"/>
  <c r="AD928" i="6"/>
  <c r="AE928" i="6" s="1"/>
  <c r="AD216" i="6"/>
  <c r="AE216" i="6" s="1"/>
  <c r="AD738" i="6"/>
  <c r="AE738" i="6" s="1"/>
  <c r="AD66" i="6"/>
  <c r="AE66" i="6" s="1"/>
  <c r="AD1066" i="6"/>
  <c r="AE1066" i="6" s="1"/>
  <c r="AD352" i="6"/>
  <c r="AE352" i="6" s="1"/>
  <c r="AD2006" i="6"/>
  <c r="AE2006" i="6" s="1"/>
  <c r="AD806" i="6"/>
  <c r="AE806" i="6" s="1"/>
  <c r="AD566" i="6"/>
  <c r="AE566" i="6" s="1"/>
  <c r="AD452" i="6"/>
  <c r="AE452" i="6" s="1"/>
  <c r="AD539" i="6"/>
  <c r="AE539" i="6" s="1"/>
  <c r="AD662" i="6"/>
  <c r="AE662" i="6" s="1"/>
  <c r="AD2928" i="6"/>
  <c r="AE2928" i="6" s="1"/>
  <c r="AD2096" i="6"/>
  <c r="AE2096" i="6" s="1"/>
  <c r="AD3100" i="6"/>
  <c r="AE3100" i="6" s="1"/>
  <c r="AD3065" i="6"/>
  <c r="AE3065" i="6" s="1"/>
  <c r="AD2784" i="6"/>
  <c r="AE2784" i="6" s="1"/>
  <c r="AD2646" i="6"/>
  <c r="AE2646" i="6" s="1"/>
  <c r="AD2172" i="6"/>
  <c r="AE2172" i="6" s="1"/>
  <c r="AD1959" i="6"/>
  <c r="AE1959" i="6" s="1"/>
  <c r="AD1400" i="6"/>
  <c r="AE1400" i="6" s="1"/>
  <c r="AD513" i="6"/>
  <c r="AE513" i="6" s="1"/>
  <c r="AD1095" i="6"/>
  <c r="AE1095" i="6" s="1"/>
  <c r="AD432" i="6"/>
  <c r="AE432" i="6" s="1"/>
  <c r="AD1177" i="6"/>
  <c r="AE1177" i="6" s="1"/>
  <c r="AD1145" i="6"/>
  <c r="AE1145" i="6" s="1"/>
  <c r="AD556" i="6"/>
  <c r="AE556" i="6" s="1"/>
  <c r="AD16" i="6"/>
  <c r="AE16" i="6" s="1"/>
  <c r="AD2816" i="6"/>
  <c r="AE2816" i="6" s="1"/>
  <c r="AD2654" i="6"/>
  <c r="AE2654" i="6" s="1"/>
  <c r="AD1974" i="6"/>
  <c r="AE1974" i="6" s="1"/>
  <c r="AD2097" i="6"/>
  <c r="AE2097" i="6" s="1"/>
  <c r="AD1807" i="6"/>
  <c r="AE1807" i="6" s="1"/>
  <c r="AD1725" i="6"/>
  <c r="AE1725" i="6" s="1"/>
  <c r="AD842" i="6"/>
  <c r="AE842" i="6" s="1"/>
  <c r="AD616" i="6"/>
  <c r="AE616" i="6" s="1"/>
  <c r="AD378" i="6"/>
  <c r="AE378" i="6" s="1"/>
  <c r="AD626" i="6"/>
  <c r="AE626" i="6" s="1"/>
  <c r="AD2057" i="6"/>
  <c r="AE2057" i="6" s="1"/>
  <c r="AD2180" i="6"/>
  <c r="AE2180" i="6" s="1"/>
  <c r="AD2008" i="6"/>
  <c r="AE2008" i="6" s="1"/>
  <c r="AD1617" i="6"/>
  <c r="AE1617" i="6" s="1"/>
  <c r="AD1335" i="6"/>
  <c r="AE1335" i="6" s="1"/>
  <c r="AD673" i="6"/>
  <c r="AE673" i="6" s="1"/>
  <c r="AD551" i="6"/>
  <c r="AE551" i="6" s="1"/>
  <c r="AD1052" i="6"/>
  <c r="AE1052" i="6" s="1"/>
  <c r="AD151" i="6"/>
  <c r="AE151" i="6" s="1"/>
  <c r="AD582" i="6"/>
  <c r="AE582" i="6" s="1"/>
  <c r="AD120" i="6"/>
  <c r="AE120" i="6" s="1"/>
  <c r="AD2677" i="6"/>
  <c r="AE2677" i="6" s="1"/>
  <c r="AD2166" i="6"/>
  <c r="AE2166" i="6" s="1"/>
  <c r="AD2071" i="6"/>
  <c r="AE2071" i="6" s="1"/>
  <c r="AD1383" i="6"/>
  <c r="AE1383" i="6" s="1"/>
  <c r="AD773" i="6"/>
  <c r="AE773" i="6" s="1"/>
  <c r="AD1750" i="6"/>
  <c r="AE1750" i="6" s="1"/>
  <c r="AD1152" i="6"/>
  <c r="AE1152" i="6" s="1"/>
  <c r="AD1027" i="6"/>
  <c r="AE1027" i="6" s="1"/>
  <c r="AD454" i="6"/>
  <c r="AE454" i="6" s="1"/>
  <c r="AD188" i="6"/>
  <c r="AE188" i="6" s="1"/>
  <c r="AD114" i="6"/>
  <c r="AE114" i="6" s="1"/>
  <c r="AD2933" i="6"/>
  <c r="AE2933" i="6" s="1"/>
  <c r="AD2657" i="6"/>
  <c r="AE2657" i="6" s="1"/>
  <c r="AD3049" i="6"/>
  <c r="AE3049" i="6" s="1"/>
  <c r="AD3057" i="6"/>
  <c r="AE3057" i="6" s="1"/>
  <c r="AD2849" i="6"/>
  <c r="AE2849" i="6" s="1"/>
  <c r="AD2783" i="6"/>
  <c r="AE2783" i="6" s="1"/>
  <c r="AD2570" i="6"/>
  <c r="AE2570" i="6" s="1"/>
  <c r="AD2843" i="6"/>
  <c r="AE2843" i="6" s="1"/>
  <c r="AD2443" i="6"/>
  <c r="AE2443" i="6" s="1"/>
  <c r="AD2160" i="6"/>
  <c r="AE2160" i="6" s="1"/>
  <c r="AD2300" i="6"/>
  <c r="AE2300" i="6" s="1"/>
  <c r="AD2252" i="6"/>
  <c r="AE2252" i="6" s="1"/>
  <c r="AD2161" i="6"/>
  <c r="AE2161" i="6" s="1"/>
  <c r="AD1994" i="6"/>
  <c r="AE1994" i="6" s="1"/>
  <c r="AD1711" i="6"/>
  <c r="AE1711" i="6" s="1"/>
  <c r="AD1610" i="6"/>
  <c r="AE1610" i="6" s="1"/>
  <c r="AD1295" i="6"/>
  <c r="AE1295" i="6" s="1"/>
  <c r="AD1103" i="6"/>
  <c r="AE1103" i="6" s="1"/>
  <c r="AD1334" i="6"/>
  <c r="AE1334" i="6" s="1"/>
  <c r="AD1405" i="6"/>
  <c r="AE1405" i="6" s="1"/>
  <c r="AD1328" i="6"/>
  <c r="AE1328" i="6" s="1"/>
  <c r="AD567" i="6"/>
  <c r="AE567" i="6" s="1"/>
  <c r="AD861" i="6"/>
  <c r="AE861" i="6" s="1"/>
  <c r="AD605" i="6"/>
  <c r="AE605" i="6" s="1"/>
  <c r="AD339" i="6"/>
  <c r="AE339" i="6" s="1"/>
  <c r="AD1455" i="6"/>
  <c r="AE1455" i="6" s="1"/>
  <c r="AD1213" i="6"/>
  <c r="AE1213" i="6" s="1"/>
  <c r="AD955" i="6"/>
  <c r="AE955" i="6" s="1"/>
  <c r="AD424" i="6"/>
  <c r="AE424" i="6" s="1"/>
  <c r="AD644" i="6"/>
  <c r="AE644" i="6" s="1"/>
  <c r="AD54" i="6"/>
  <c r="AE54" i="6" s="1"/>
  <c r="AD1568" i="6"/>
  <c r="AE1568" i="6" s="1"/>
  <c r="AD2464" i="6"/>
  <c r="AE2464" i="6" s="1"/>
  <c r="AD2005" i="6"/>
  <c r="AE2005" i="6" s="1"/>
  <c r="AD1539" i="6"/>
  <c r="AE1539" i="6" s="1"/>
  <c r="AD1578" i="6"/>
  <c r="AE1578" i="6" s="1"/>
  <c r="AD1726" i="6"/>
  <c r="AE1726" i="6" s="1"/>
  <c r="AD936" i="6"/>
  <c r="AE936" i="6" s="1"/>
  <c r="AD2871" i="6"/>
  <c r="AE2871" i="6" s="1"/>
  <c r="AD854" i="6"/>
  <c r="AE854" i="6" s="1"/>
  <c r="AD2953" i="6"/>
  <c r="AE2953" i="6" s="1"/>
  <c r="AD2515" i="6"/>
  <c r="AE2515" i="6" s="1"/>
  <c r="AD3026" i="6"/>
  <c r="AE3026" i="6" s="1"/>
  <c r="AD3150" i="6"/>
  <c r="AE3150" i="6" s="1"/>
  <c r="AD3072" i="6"/>
  <c r="AE3072" i="6" s="1"/>
  <c r="AD3138" i="6"/>
  <c r="AE3138" i="6" s="1"/>
  <c r="AD2938" i="6"/>
  <c r="AE2938" i="6" s="1"/>
  <c r="AD2958" i="6"/>
  <c r="AE2958" i="6" s="1"/>
  <c r="AD2865" i="6"/>
  <c r="AE2865" i="6" s="1"/>
  <c r="AD2643" i="6"/>
  <c r="AE2643" i="6" s="1"/>
  <c r="AD2567" i="6"/>
  <c r="AE2567" i="6" s="1"/>
  <c r="AD2650" i="6"/>
  <c r="AE2650" i="6" s="1"/>
  <c r="AD2494" i="6"/>
  <c r="AE2494" i="6" s="1"/>
  <c r="AD2453" i="6"/>
  <c r="AE2453" i="6" s="1"/>
  <c r="AD2013" i="6"/>
  <c r="AE2013" i="6" s="1"/>
  <c r="AD1745" i="6"/>
  <c r="AE1745" i="6" s="1"/>
  <c r="AD1569" i="6"/>
  <c r="AE1569" i="6" s="1"/>
  <c r="AD1207" i="6"/>
  <c r="AE1207" i="6" s="1"/>
  <c r="AD499" i="6"/>
  <c r="AE499" i="6" s="1"/>
  <c r="AD1346" i="6"/>
  <c r="AE1346" i="6" s="1"/>
  <c r="AD1044" i="6"/>
  <c r="AE1044" i="6" s="1"/>
  <c r="AD1258" i="6"/>
  <c r="AE1258" i="6" s="1"/>
  <c r="AD385" i="6"/>
  <c r="AE385" i="6" s="1"/>
  <c r="AD546" i="6"/>
  <c r="AE546" i="6" s="1"/>
  <c r="AD3080" i="6"/>
  <c r="AE3080" i="6" s="1"/>
  <c r="AD2349" i="6"/>
  <c r="AE2349" i="6" s="1"/>
  <c r="AD2206" i="6"/>
  <c r="AE2206" i="6" s="1"/>
  <c r="AD2260" i="6"/>
  <c r="AE2260" i="6" s="1"/>
  <c r="AD1599" i="6"/>
  <c r="AE1599" i="6" s="1"/>
  <c r="AD407" i="6"/>
  <c r="AE407" i="6" s="1"/>
  <c r="AD645" i="6"/>
  <c r="AE645" i="6" s="1"/>
  <c r="AD2583" i="6"/>
  <c r="AE2583" i="6" s="1"/>
  <c r="AD92" i="6"/>
  <c r="AE92" i="6" s="1"/>
  <c r="AD2777" i="6"/>
  <c r="AE2777" i="6" s="1"/>
  <c r="AD2661" i="6"/>
  <c r="AE2661" i="6" s="1"/>
  <c r="AD3054" i="6"/>
  <c r="AE3054" i="6" s="1"/>
  <c r="AD2996" i="6"/>
  <c r="AE2996" i="6" s="1"/>
  <c r="AD2709" i="6"/>
  <c r="AE2709" i="6" s="1"/>
  <c r="AD2613" i="6"/>
  <c r="AE2613" i="6" s="1"/>
  <c r="AD2384" i="6"/>
  <c r="AE2384" i="6" s="1"/>
  <c r="AD2452" i="6"/>
  <c r="AE2452" i="6" s="1"/>
  <c r="AD2025" i="6"/>
  <c r="AE2025" i="6" s="1"/>
  <c r="AD2072" i="6"/>
  <c r="AE2072" i="6" s="1"/>
  <c r="AD2105" i="6"/>
  <c r="AE2105" i="6" s="1"/>
  <c r="AD1769" i="6"/>
  <c r="AE1769" i="6" s="1"/>
  <c r="AD2100" i="6"/>
  <c r="AE2100" i="6" s="1"/>
  <c r="AD1667" i="6"/>
  <c r="AE1667" i="6" s="1"/>
  <c r="AD1659" i="6"/>
  <c r="AE1659" i="6" s="1"/>
  <c r="AD1464" i="6"/>
  <c r="AE1464" i="6" s="1"/>
  <c r="AD1456" i="6"/>
  <c r="AE1456" i="6" s="1"/>
  <c r="AD1777" i="6"/>
  <c r="AE1777" i="6" s="1"/>
  <c r="AD1117" i="6"/>
  <c r="AE1117" i="6" s="1"/>
  <c r="AD1494" i="6"/>
  <c r="AE1494" i="6" s="1"/>
  <c r="AD1627" i="6"/>
  <c r="AE1627" i="6" s="1"/>
  <c r="AD1283" i="6"/>
  <c r="AE1283" i="6" s="1"/>
  <c r="AD985" i="6"/>
  <c r="AE985" i="6" s="1"/>
  <c r="AD1378" i="6"/>
  <c r="AE1378" i="6" s="1"/>
  <c r="AD1162" i="6"/>
  <c r="AE1162" i="6" s="1"/>
  <c r="AD739" i="6"/>
  <c r="AE739" i="6" s="1"/>
  <c r="AD211" i="6"/>
  <c r="AE211" i="6" s="1"/>
  <c r="AD1134" i="6"/>
  <c r="AE1134" i="6" s="1"/>
  <c r="AD327" i="6"/>
  <c r="AE327" i="6" s="1"/>
  <c r="AD1735" i="6"/>
  <c r="AE1735" i="6" s="1"/>
  <c r="AD526" i="6"/>
  <c r="AE526" i="6" s="1"/>
  <c r="AD604" i="6"/>
  <c r="AE604" i="6" s="1"/>
  <c r="AD300" i="6"/>
  <c r="AE300" i="6" s="1"/>
  <c r="AD2387" i="6"/>
  <c r="AE2387" i="6" s="1"/>
  <c r="AD2326" i="6"/>
  <c r="AE2326" i="6" s="1"/>
  <c r="AD1495" i="6"/>
  <c r="AE1495" i="6" s="1"/>
  <c r="AD1431" i="6"/>
  <c r="AE1431" i="6" s="1"/>
  <c r="AD1632" i="6"/>
  <c r="AE1632" i="6" s="1"/>
  <c r="AD923" i="6"/>
  <c r="AE923" i="6" s="1"/>
  <c r="AD2711" i="6"/>
  <c r="AE2711" i="6" s="1"/>
  <c r="AD2140" i="6"/>
  <c r="AE2140" i="6" s="1"/>
  <c r="AD2571" i="6"/>
  <c r="AE2571" i="6" s="1"/>
  <c r="AD1785" i="6"/>
  <c r="AE1785" i="6" s="1"/>
  <c r="AD422" i="6"/>
  <c r="AE422" i="6" s="1"/>
  <c r="AD295" i="6"/>
  <c r="AE295" i="6" s="1"/>
  <c r="AD3163" i="6"/>
  <c r="AE3163" i="6" s="1"/>
  <c r="AD2732" i="6"/>
  <c r="AE2732" i="6" s="1"/>
  <c r="AD2819" i="6"/>
  <c r="AE2819" i="6" s="1"/>
  <c r="AD1244" i="6"/>
  <c r="AE1244" i="6" s="1"/>
  <c r="AD1385" i="6"/>
  <c r="AE1385" i="6" s="1"/>
  <c r="AD962" i="6"/>
  <c r="AE962" i="6" s="1"/>
  <c r="AD2982" i="6"/>
  <c r="AE2982" i="6" s="1"/>
  <c r="AD1782" i="6"/>
  <c r="AE1782" i="6" s="1"/>
  <c r="AD914" i="6"/>
  <c r="AE914" i="6" s="1"/>
  <c r="AD116" i="6"/>
  <c r="AE116" i="6" s="1"/>
  <c r="AD3137" i="6"/>
  <c r="AE3137" i="6" s="1"/>
  <c r="AD2753" i="6"/>
  <c r="AE2753" i="6" s="1"/>
  <c r="AD2357" i="6"/>
  <c r="AE2357" i="6" s="1"/>
  <c r="AD1228" i="6"/>
  <c r="AE1228" i="6" s="1"/>
  <c r="AD715" i="6"/>
  <c r="AE715" i="6" s="1"/>
  <c r="AD328" i="6"/>
  <c r="AE328" i="6" s="1"/>
  <c r="AD2037" i="6"/>
  <c r="AE2037" i="6" s="1"/>
  <c r="AD1621" i="6"/>
  <c r="AE1621" i="6" s="1"/>
  <c r="AD712" i="6"/>
  <c r="AE712" i="6" s="1"/>
  <c r="AD3190" i="6"/>
  <c r="AE3190" i="6" s="1"/>
  <c r="AD2581" i="6"/>
  <c r="AE2581" i="6" s="1"/>
  <c r="AD2590" i="6"/>
  <c r="AE2590" i="6" s="1"/>
  <c r="AD478" i="6"/>
  <c r="AE478" i="6" s="1"/>
  <c r="AD2406" i="6"/>
  <c r="AE2406" i="6" s="1"/>
  <c r="AD1620" i="6"/>
  <c r="AE1620" i="6" s="1"/>
  <c r="AD3078" i="6"/>
  <c r="AE3078" i="6" s="1"/>
  <c r="AD2679" i="6"/>
  <c r="AE2679" i="6" s="1"/>
  <c r="AD2285" i="6"/>
  <c r="AE2285" i="6" s="1"/>
  <c r="AD2214" i="6"/>
  <c r="AE2214" i="6" s="1"/>
  <c r="AD1662" i="6"/>
  <c r="AE1662" i="6" s="1"/>
  <c r="AD286" i="6"/>
  <c r="AE286" i="6" s="1"/>
  <c r="AD2333" i="6"/>
  <c r="AE2333" i="6" s="1"/>
  <c r="AD2351" i="6"/>
  <c r="AE2351" i="6" s="1"/>
  <c r="AD656" i="6"/>
  <c r="AE656" i="6" s="1"/>
  <c r="AD14" i="6"/>
  <c r="AE14" i="6" s="1"/>
  <c r="AD2589" i="6"/>
  <c r="AE2589" i="6" s="1"/>
  <c r="AD1850" i="6"/>
  <c r="AE1850" i="6" s="1"/>
  <c r="AD1890" i="6"/>
  <c r="AE1890" i="6" s="1"/>
  <c r="AD426" i="6"/>
  <c r="AE426" i="6" s="1"/>
  <c r="AD2755" i="6"/>
  <c r="AE2755" i="6" s="1"/>
  <c r="AD2321" i="6"/>
  <c r="AE2321" i="6" s="1"/>
  <c r="AD163" i="6"/>
  <c r="AE163" i="6" s="1"/>
  <c r="AD3053" i="6"/>
  <c r="AE3053" i="6" s="1"/>
  <c r="AD2798" i="6"/>
  <c r="AE2798" i="6" s="1"/>
  <c r="AD2673" i="6"/>
  <c r="AE2673" i="6" s="1"/>
  <c r="AD2564" i="6"/>
  <c r="AE2564" i="6" s="1"/>
  <c r="AD2447" i="6"/>
  <c r="AE2447" i="6" s="1"/>
  <c r="AD142" i="6"/>
  <c r="AE142" i="6" s="1"/>
  <c r="AD376" i="6"/>
  <c r="AE376" i="6" s="1"/>
  <c r="AD2314" i="6"/>
  <c r="AE2314" i="6" s="1"/>
  <c r="AD1615" i="6"/>
  <c r="AE1615" i="6" s="1"/>
  <c r="AD294" i="6"/>
  <c r="AE294" i="6" s="1"/>
  <c r="AD342" i="6"/>
  <c r="AE342" i="6" s="1"/>
  <c r="AD2903" i="6"/>
  <c r="AE2903" i="6" s="1"/>
  <c r="AD2410" i="6"/>
  <c r="AE2410" i="6" s="1"/>
  <c r="AD2696" i="6"/>
  <c r="AE2696" i="6" s="1"/>
  <c r="AD2106" i="6"/>
  <c r="AE2106" i="6" s="1"/>
  <c r="AD1876" i="6"/>
  <c r="AE1876" i="6" s="1"/>
  <c r="AD1829" i="6"/>
  <c r="AE1829" i="6" s="1"/>
  <c r="AD1054" i="6"/>
  <c r="AE1054" i="6" s="1"/>
  <c r="AD972" i="6"/>
  <c r="AE972" i="6" s="1"/>
  <c r="AD458" i="6"/>
  <c r="AE458" i="6" s="1"/>
  <c r="AD174" i="6"/>
  <c r="AE174" i="6" s="1"/>
  <c r="AD2211" i="6"/>
  <c r="AE2211" i="6" s="1"/>
  <c r="AD2310" i="6"/>
  <c r="AE2310" i="6" s="1"/>
  <c r="AD1975" i="6"/>
  <c r="AE1975" i="6" s="1"/>
  <c r="AD64" i="6"/>
  <c r="AE64" i="6" s="1"/>
  <c r="AD104" i="6"/>
  <c r="AE104" i="6" s="1"/>
  <c r="AD3189" i="6"/>
  <c r="AE3189" i="6" s="1"/>
  <c r="AD3143" i="6"/>
  <c r="AE3143" i="6" s="1"/>
  <c r="AD2932" i="6"/>
  <c r="AE2932" i="6" s="1"/>
  <c r="AD3017" i="6"/>
  <c r="AE3017" i="6" s="1"/>
  <c r="AD3141" i="6"/>
  <c r="AE3141" i="6" s="1"/>
  <c r="AD3022" i="6"/>
  <c r="AE3022" i="6" s="1"/>
  <c r="AD3088" i="6"/>
  <c r="AE3088" i="6" s="1"/>
  <c r="AD2823" i="6"/>
  <c r="AE2823" i="6" s="1"/>
  <c r="AD2602" i="6"/>
  <c r="AE2602" i="6" s="1"/>
  <c r="AD2770" i="6"/>
  <c r="AE2770" i="6" s="1"/>
  <c r="AD2610" i="6"/>
  <c r="AE2610" i="6" s="1"/>
  <c r="AD2489" i="6"/>
  <c r="AE2489" i="6" s="1"/>
  <c r="AD2016" i="6"/>
  <c r="AE2016" i="6" s="1"/>
  <c r="AD1771" i="6"/>
  <c r="AE1771" i="6" s="1"/>
  <c r="AD1541" i="6"/>
  <c r="AE1541" i="6" s="1"/>
  <c r="AD1553" i="6"/>
  <c r="AE1553" i="6" s="1"/>
  <c r="AD1304" i="6"/>
  <c r="AE1304" i="6" s="1"/>
  <c r="AD1167" i="6"/>
  <c r="AE1167" i="6" s="1"/>
  <c r="AD1135" i="6"/>
  <c r="AE1135" i="6" s="1"/>
  <c r="AD1371" i="6"/>
  <c r="AE1371" i="6" s="1"/>
  <c r="AD1277" i="6"/>
  <c r="AE1277" i="6" s="1"/>
  <c r="AD1002" i="6"/>
  <c r="AE1002" i="6" s="1"/>
  <c r="AD1190" i="6"/>
  <c r="AE1190" i="6" s="1"/>
  <c r="AD1265" i="6"/>
  <c r="AE1265" i="6" s="1"/>
  <c r="AD152" i="6"/>
  <c r="AE152" i="6" s="1"/>
  <c r="AD700" i="6"/>
  <c r="AE700" i="6" s="1"/>
  <c r="AD3109" i="6"/>
  <c r="AE3109" i="6" s="1"/>
  <c r="AD3147" i="6"/>
  <c r="AE3147" i="6" s="1"/>
  <c r="AD3019" i="6"/>
  <c r="AE3019" i="6" s="1"/>
  <c r="AD2663" i="6"/>
  <c r="AE2663" i="6" s="1"/>
  <c r="AD3036" i="6"/>
  <c r="AE3036" i="6" s="1"/>
  <c r="AD2936" i="6"/>
  <c r="AE2936" i="6" s="1"/>
  <c r="AD1835" i="6"/>
  <c r="AE1835" i="6" s="1"/>
  <c r="AD1709" i="6"/>
  <c r="AE1709" i="6" s="1"/>
  <c r="AD1653" i="6"/>
  <c r="AE1653" i="6" s="1"/>
  <c r="AD1260" i="6"/>
  <c r="AE1260" i="6" s="1"/>
  <c r="AD1014" i="6"/>
  <c r="AE1014" i="6" s="1"/>
  <c r="AD423" i="6"/>
  <c r="AE423" i="6" s="1"/>
  <c r="AD158" i="6"/>
  <c r="AE158" i="6" s="1"/>
  <c r="AD1983" i="6"/>
  <c r="AE1983" i="6" s="1"/>
  <c r="AD2421" i="6"/>
  <c r="AE2421" i="6" s="1"/>
  <c r="AD2559" i="6"/>
  <c r="AE2559" i="6" s="1"/>
  <c r="AD1355" i="6"/>
  <c r="AE1355" i="6" s="1"/>
  <c r="AD336" i="6"/>
  <c r="AE336" i="6" s="1"/>
  <c r="AD215" i="6"/>
  <c r="AE215" i="6" s="1"/>
  <c r="AD2779" i="6"/>
  <c r="AE2779" i="6" s="1"/>
  <c r="AD2604" i="6"/>
  <c r="AE2604" i="6" s="1"/>
  <c r="AD1792" i="6"/>
  <c r="AE1792" i="6" s="1"/>
  <c r="AD754" i="6"/>
  <c r="AE754" i="6" s="1"/>
  <c r="AD333" i="6"/>
  <c r="AE333" i="6" s="1"/>
  <c r="AD2244" i="6"/>
  <c r="AE2244" i="6" s="1"/>
  <c r="AD1799" i="6"/>
  <c r="AE1799" i="6" s="1"/>
  <c r="AD3029" i="6"/>
  <c r="AE3029" i="6" s="1"/>
  <c r="AD2833" i="6"/>
  <c r="AE2833" i="6" s="1"/>
  <c r="AD2488" i="6"/>
  <c r="AE2488" i="6" s="1"/>
  <c r="AD2445" i="6"/>
  <c r="AE2445" i="6" s="1"/>
  <c r="AD2510" i="6"/>
  <c r="AE2510" i="6" s="1"/>
  <c r="AD1588" i="6"/>
  <c r="AE1588" i="6" s="1"/>
  <c r="AD659" i="6"/>
  <c r="AE659" i="6" s="1"/>
  <c r="AD1205" i="6"/>
  <c r="AE1205" i="6" s="1"/>
  <c r="AD259" i="6"/>
  <c r="AE259" i="6" s="1"/>
  <c r="AD85" i="6"/>
  <c r="AE85" i="6" s="1"/>
  <c r="AD83" i="6"/>
  <c r="AE83" i="6" s="1"/>
  <c r="AD381" i="6"/>
  <c r="AE381" i="6" s="1"/>
  <c r="AD2963" i="6"/>
  <c r="AE2963" i="6" s="1"/>
  <c r="AD2990" i="6"/>
  <c r="AE2990" i="6" s="1"/>
  <c r="AD3006" i="6"/>
  <c r="AE3006" i="6" s="1"/>
  <c r="AD2666" i="6"/>
  <c r="AE2666" i="6" s="1"/>
  <c r="AD2660" i="6"/>
  <c r="AE2660" i="6" s="1"/>
  <c r="AD2382" i="6"/>
  <c r="AE2382" i="6" s="1"/>
  <c r="AD2591" i="6"/>
  <c r="AE2591" i="6" s="1"/>
  <c r="AD1972" i="6"/>
  <c r="AE1972" i="6" s="1"/>
  <c r="AD1860" i="6"/>
  <c r="AE1860" i="6" s="1"/>
  <c r="AD1698" i="6"/>
  <c r="AE1698" i="6" s="1"/>
  <c r="AD1559" i="6"/>
  <c r="AE1559" i="6" s="1"/>
  <c r="AD1212" i="6"/>
  <c r="AE1212" i="6" s="1"/>
  <c r="AD1797" i="6"/>
  <c r="AE1797" i="6" s="1"/>
  <c r="AD159" i="6"/>
  <c r="AE159" i="6" s="1"/>
  <c r="AD162" i="6"/>
  <c r="AE162" i="6" s="1"/>
  <c r="AD168" i="6"/>
  <c r="AE168" i="6" s="1"/>
  <c r="AD2563" i="6"/>
  <c r="AE2563" i="6" s="1"/>
  <c r="AD2472" i="6"/>
  <c r="AE2472" i="6" s="1"/>
  <c r="AD2466" i="6"/>
  <c r="AE2466" i="6" s="1"/>
  <c r="AD1275" i="6"/>
  <c r="AE1275" i="6" s="1"/>
  <c r="AD1347" i="6"/>
  <c r="AE1347" i="6" s="1"/>
  <c r="AD287" i="6"/>
  <c r="AE287" i="6" s="1"/>
  <c r="AD1174" i="6"/>
  <c r="AE1174" i="6" s="1"/>
  <c r="AD796" i="6"/>
  <c r="AE796" i="6" s="1"/>
  <c r="AD393" i="6"/>
  <c r="AE393" i="6" s="1"/>
  <c r="AD209" i="6"/>
  <c r="AE209" i="6" s="1"/>
  <c r="AD3023" i="6"/>
  <c r="AE3023" i="6" s="1"/>
  <c r="AD2983" i="6"/>
  <c r="AE2983" i="6" s="1"/>
  <c r="AD2894" i="6"/>
  <c r="AE2894" i="6" s="1"/>
  <c r="AD2708" i="6"/>
  <c r="AE2708" i="6" s="1"/>
  <c r="AD2678" i="6"/>
  <c r="AE2678" i="6" s="1"/>
  <c r="AD2525" i="6"/>
  <c r="AE2525" i="6" s="1"/>
  <c r="AD2255" i="6"/>
  <c r="AE2255" i="6" s="1"/>
  <c r="AD2493" i="6"/>
  <c r="AE2493" i="6" s="1"/>
  <c r="AD1563" i="6"/>
  <c r="AE1563" i="6" s="1"/>
  <c r="AD1697" i="6"/>
  <c r="AE1697" i="6" s="1"/>
  <c r="AD1598" i="6"/>
  <c r="AE1598" i="6" s="1"/>
  <c r="AD374" i="6"/>
  <c r="AE374" i="6" s="1"/>
  <c r="AD341" i="6"/>
  <c r="AE341" i="6" s="1"/>
  <c r="AD2607" i="6"/>
  <c r="AE2607" i="6" s="1"/>
  <c r="AD3184" i="6"/>
  <c r="AE3184" i="6" s="1"/>
  <c r="AD3058" i="6"/>
  <c r="AE3058" i="6" s="1"/>
  <c r="AD2904" i="6"/>
  <c r="AE2904" i="6" s="1"/>
  <c r="AD2813" i="6"/>
  <c r="AE2813" i="6" s="1"/>
  <c r="AD2847" i="6"/>
  <c r="AE2847" i="6" s="1"/>
  <c r="AD2482" i="6"/>
  <c r="AE2482" i="6" s="1"/>
  <c r="AD2404" i="6"/>
  <c r="AE2404" i="6" s="1"/>
  <c r="AD2463" i="6"/>
  <c r="AE2463" i="6" s="1"/>
  <c r="AD1502" i="6"/>
  <c r="AE1502" i="6" s="1"/>
  <c r="AD1595" i="6"/>
  <c r="AE1595" i="6" s="1"/>
  <c r="AD1146" i="6"/>
  <c r="AE1146" i="6" s="1"/>
  <c r="AD976" i="6"/>
  <c r="AE976" i="6" s="1"/>
  <c r="AD1669" i="6"/>
  <c r="AE1669" i="6" s="1"/>
  <c r="AD697" i="6"/>
  <c r="AE697" i="6" s="1"/>
  <c r="AD227" i="6"/>
  <c r="AE227" i="6" s="1"/>
  <c r="AD260" i="6"/>
  <c r="AE260" i="6" s="1"/>
  <c r="AD2937" i="6"/>
  <c r="AE2937" i="6" s="1"/>
  <c r="AD3021" i="6"/>
  <c r="AE3021" i="6" s="1"/>
  <c r="AD3008" i="6"/>
  <c r="AE3008" i="6" s="1"/>
  <c r="AD2863" i="6"/>
  <c r="AE2863" i="6" s="1"/>
  <c r="AD2440" i="6"/>
  <c r="AE2440" i="6" s="1"/>
  <c r="AD2766" i="6"/>
  <c r="AE2766" i="6" s="1"/>
  <c r="AD2456" i="6"/>
  <c r="AE2456" i="6" s="1"/>
  <c r="AD2337" i="6"/>
  <c r="AE2337" i="6" s="1"/>
  <c r="AD2250" i="6"/>
  <c r="AE2250" i="6" s="1"/>
  <c r="AD2555" i="6"/>
  <c r="AE2555" i="6" s="1"/>
  <c r="AD1973" i="6"/>
  <c r="AE1973" i="6" s="1"/>
  <c r="AD1848" i="6"/>
  <c r="AE1848" i="6" s="1"/>
  <c r="AD1305" i="6"/>
  <c r="AE1305" i="6" s="1"/>
  <c r="AD1717" i="6"/>
  <c r="AE1717" i="6" s="1"/>
  <c r="AD198" i="6"/>
  <c r="AE198" i="6" s="1"/>
  <c r="AD1960" i="6"/>
  <c r="AE1960" i="6" s="1"/>
  <c r="AD1815" i="6"/>
  <c r="AE1815" i="6" s="1"/>
  <c r="AD1641" i="6"/>
  <c r="AE1641" i="6" s="1"/>
  <c r="AD1679" i="6"/>
  <c r="AE1679" i="6" s="1"/>
  <c r="AD1094" i="6"/>
  <c r="AE1094" i="6" s="1"/>
  <c r="AD1318" i="6"/>
  <c r="AE1318" i="6" s="1"/>
  <c r="AD1058" i="6"/>
  <c r="AE1058" i="6" s="1"/>
  <c r="AD1323" i="6"/>
  <c r="AE1323" i="6" s="1"/>
  <c r="AD1271" i="6"/>
  <c r="AE1271" i="6" s="1"/>
  <c r="AD1053" i="6"/>
  <c r="AE1053" i="6" s="1"/>
  <c r="AD1373" i="6"/>
  <c r="AE1373" i="6" s="1"/>
  <c r="AD1141" i="6"/>
  <c r="AE1141" i="6" s="1"/>
  <c r="AD57" i="6"/>
  <c r="AE57" i="6" s="1"/>
  <c r="AD508" i="6"/>
  <c r="AE508" i="6" s="1"/>
  <c r="AD100" i="6"/>
  <c r="AE100" i="6" s="1"/>
  <c r="AD416" i="6"/>
  <c r="AE416" i="6" s="1"/>
  <c r="AD73" i="6"/>
  <c r="AE73" i="6" s="1"/>
  <c r="AD2917" i="6"/>
  <c r="AE2917" i="6" s="1"/>
  <c r="AD2514" i="6"/>
  <c r="AE2514" i="6" s="1"/>
  <c r="AD2362" i="6"/>
  <c r="AE2362" i="6" s="1"/>
  <c r="AD1689" i="6"/>
  <c r="AE1689" i="6" s="1"/>
  <c r="AD254" i="6"/>
  <c r="AE254" i="6" s="1"/>
  <c r="AD1794" i="6"/>
  <c r="AE1794" i="6" s="1"/>
  <c r="AD1869" i="6"/>
  <c r="AE1869" i="6" s="1"/>
  <c r="AD1351" i="6"/>
  <c r="AE1351" i="6" s="1"/>
  <c r="AD1309" i="6"/>
  <c r="AE1309" i="6" s="1"/>
  <c r="AD1017" i="6"/>
  <c r="AE1017" i="6" s="1"/>
  <c r="AD346" i="6"/>
  <c r="AE346" i="6" s="1"/>
  <c r="AD957" i="6"/>
  <c r="AE957" i="6" s="1"/>
  <c r="AD2962" i="6"/>
  <c r="AE2962" i="6" s="1"/>
  <c r="AD2851" i="6"/>
  <c r="AE2851" i="6" s="1"/>
  <c r="AD2810" i="6"/>
  <c r="AE2810" i="6" s="1"/>
  <c r="AD2483" i="6"/>
  <c r="AE2483" i="6" s="1"/>
  <c r="AD2317" i="6"/>
  <c r="AE2317" i="6" s="1"/>
  <c r="AD2838" i="6"/>
  <c r="AE2838" i="6" s="1"/>
  <c r="AD1116" i="6"/>
  <c r="AE1116" i="6" s="1"/>
  <c r="AD532" i="6"/>
  <c r="AE532" i="6" s="1"/>
  <c r="AD756" i="6"/>
  <c r="AE756" i="6" s="1"/>
  <c r="AD577" i="5"/>
  <c r="AE577" i="5" s="1"/>
  <c r="AD646" i="5"/>
  <c r="AE646" i="5" s="1"/>
  <c r="AD416" i="5"/>
  <c r="AE416" i="5" s="1"/>
  <c r="AD192" i="5"/>
  <c r="AE192" i="5" s="1"/>
  <c r="AD820" i="5"/>
  <c r="AE820" i="5" s="1"/>
  <c r="AD305" i="5"/>
  <c r="AE305" i="5" s="1"/>
  <c r="AD726" i="5"/>
  <c r="AE726" i="5" s="1"/>
  <c r="AD279" i="5"/>
  <c r="AE279" i="5" s="1"/>
  <c r="AD151" i="5"/>
  <c r="AE151" i="5" s="1"/>
  <c r="AD33" i="5"/>
  <c r="AE33" i="5" s="1"/>
  <c r="AD563" i="5"/>
  <c r="AE563" i="5" s="1"/>
  <c r="AD163" i="5"/>
  <c r="AE163" i="5" s="1"/>
  <c r="AD225" i="5"/>
  <c r="AE225" i="5" s="1"/>
  <c r="AD417" i="5"/>
  <c r="AE417" i="5" s="1"/>
  <c r="AD783" i="5"/>
  <c r="AE783" i="5" s="1"/>
  <c r="AD104" i="5"/>
  <c r="AE104" i="5" s="1"/>
  <c r="AD73" i="5"/>
  <c r="AE73" i="5" s="1"/>
  <c r="AD486" i="5"/>
  <c r="AE486" i="5" s="1"/>
  <c r="AD345" i="5"/>
  <c r="AE345" i="5" s="1"/>
  <c r="AD41" i="5"/>
  <c r="AE41" i="5" s="1"/>
  <c r="AD261" i="5"/>
  <c r="AE261" i="5" s="1"/>
  <c r="AD102" i="5"/>
  <c r="AE102" i="5" s="1"/>
  <c r="AD509" i="5"/>
  <c r="AE509" i="5" s="1"/>
  <c r="AD598" i="5"/>
  <c r="AE598" i="5" s="1"/>
  <c r="AD405" i="5"/>
  <c r="AE405" i="5" s="1"/>
  <c r="AD282" i="5"/>
  <c r="AE282" i="5" s="1"/>
  <c r="AD22" i="5"/>
  <c r="AE22" i="5" s="1"/>
  <c r="AD490" i="5"/>
  <c r="AE490" i="5" s="1"/>
  <c r="AD752" i="5"/>
  <c r="AE752" i="5" s="1"/>
  <c r="AD806" i="5"/>
  <c r="AE806" i="5" s="1"/>
  <c r="AD491" i="5"/>
  <c r="AE491" i="5" s="1"/>
  <c r="AD159" i="5"/>
  <c r="AE159" i="5" s="1"/>
  <c r="AD63" i="5"/>
  <c r="AE63" i="5" s="1"/>
  <c r="AD541" i="5"/>
  <c r="AE541" i="5" s="1"/>
  <c r="AD739" i="5"/>
  <c r="AE739" i="5" s="1"/>
  <c r="AD518" i="5"/>
  <c r="AE518" i="5" s="1"/>
  <c r="AD97" i="5"/>
  <c r="AE97" i="5" s="1"/>
  <c r="AD596" i="5"/>
  <c r="AE596" i="5" s="1"/>
  <c r="AD774" i="5"/>
  <c r="AE774" i="5" s="1"/>
  <c r="AD495" i="5"/>
  <c r="AE495" i="5" s="1"/>
  <c r="AD725" i="5"/>
  <c r="AE725" i="5" s="1"/>
  <c r="AD404" i="5"/>
  <c r="AE404" i="5" s="1"/>
  <c r="AD190" i="5"/>
  <c r="AE190" i="5" s="1"/>
  <c r="AD627" i="5"/>
  <c r="AE627" i="5" s="1"/>
  <c r="AD327" i="5"/>
  <c r="AE327" i="5" s="1"/>
  <c r="AD723" i="5"/>
  <c r="AE723" i="5" s="1"/>
  <c r="AD832" i="5"/>
  <c r="AE832" i="5" s="1"/>
  <c r="AD632" i="5"/>
  <c r="AE632" i="5" s="1"/>
  <c r="AD431" i="5"/>
  <c r="AE431" i="5" s="1"/>
  <c r="AD549" i="5"/>
  <c r="AE549" i="5" s="1"/>
  <c r="AD534" i="5"/>
  <c r="AE534" i="5" s="1"/>
  <c r="AD231" i="5"/>
  <c r="AE231" i="5" s="1"/>
  <c r="AD449" i="5"/>
  <c r="AE449" i="5" s="1"/>
  <c r="AD187" i="5"/>
  <c r="AE187" i="5" s="1"/>
  <c r="AD88" i="5"/>
  <c r="AE88" i="5" s="1"/>
  <c r="AD773" i="5"/>
  <c r="AE773" i="5" s="1"/>
  <c r="AD507" i="5"/>
  <c r="AE507" i="5" s="1"/>
  <c r="AD356" i="5"/>
  <c r="AE356" i="5" s="1"/>
  <c r="AD124" i="5"/>
  <c r="AE124" i="5" s="1"/>
  <c r="AD430" i="5"/>
  <c r="AE430" i="5" s="1"/>
  <c r="AD585" i="5"/>
  <c r="AE585" i="5" s="1"/>
  <c r="AD568" i="5"/>
  <c r="AE568" i="5" s="1"/>
  <c r="AD383" i="5"/>
  <c r="AE383" i="5" s="1"/>
  <c r="AD219" i="5"/>
  <c r="AE219" i="5" s="1"/>
  <c r="AD191" i="5"/>
  <c r="AE191" i="5" s="1"/>
  <c r="AD249" i="5"/>
  <c r="AE249" i="5" s="1"/>
  <c r="AD492" i="5"/>
  <c r="AE492" i="5" s="1"/>
  <c r="AD239" i="5"/>
  <c r="AE239" i="5" s="1"/>
  <c r="AD685" i="5"/>
  <c r="AE685" i="5" s="1"/>
  <c r="AD157" i="5"/>
  <c r="AE157" i="5" s="1"/>
  <c r="AD114" i="5"/>
  <c r="AE114" i="5" s="1"/>
  <c r="AD650" i="5"/>
  <c r="AE650" i="5" s="1"/>
  <c r="AD119" i="5"/>
  <c r="AE119" i="5" s="1"/>
  <c r="AD409" i="5"/>
  <c r="AE409" i="5" s="1"/>
  <c r="AD45" i="5"/>
  <c r="AE45" i="5" s="1"/>
  <c r="AD146" i="5"/>
  <c r="AE146" i="5" s="1"/>
  <c r="AD113" i="5"/>
  <c r="AE113" i="5" s="1"/>
  <c r="AD446" i="5"/>
  <c r="AE446" i="5" s="1"/>
  <c r="AD759" i="5"/>
  <c r="AE759" i="5" s="1"/>
  <c r="AD427" i="5"/>
  <c r="AE427" i="5" s="1"/>
  <c r="AD576" i="5"/>
  <c r="AE576" i="5" s="1"/>
  <c r="AD166" i="5"/>
  <c r="AE166" i="5" s="1"/>
  <c r="AD318" i="5"/>
  <c r="AE318" i="5" s="1"/>
  <c r="AD540" i="5"/>
  <c r="AE540" i="5" s="1"/>
  <c r="AD575" i="5"/>
  <c r="AE575" i="5" s="1"/>
  <c r="AD75" i="5"/>
  <c r="AE75" i="5" s="1"/>
  <c r="AD537" i="5"/>
  <c r="AE537" i="5" s="1"/>
  <c r="AD174" i="5"/>
  <c r="AE174" i="5" s="1"/>
  <c r="AD65" i="5"/>
  <c r="AE65" i="5" s="1"/>
  <c r="AD52" i="5"/>
  <c r="AE52" i="5" s="1"/>
  <c r="AD136" i="5"/>
  <c r="AE136" i="5" s="1"/>
  <c r="AD636" i="5"/>
  <c r="AE636" i="5" s="1"/>
  <c r="AD171" i="5"/>
  <c r="AE171" i="5" s="1"/>
  <c r="AD709" i="5"/>
  <c r="AE709" i="5" s="1"/>
  <c r="AD283" i="5"/>
  <c r="AE283" i="5" s="1"/>
  <c r="AD120" i="5"/>
  <c r="AE120" i="5" s="1"/>
  <c r="AD30" i="5"/>
  <c r="AE30" i="5" s="1"/>
  <c r="AD389" i="5"/>
  <c r="AE389" i="5" s="1"/>
  <c r="AD753" i="5"/>
  <c r="AE753" i="5" s="1"/>
  <c r="AD408" i="5"/>
  <c r="AE408" i="5" s="1"/>
  <c r="AD440" i="5"/>
  <c r="AE440" i="5" s="1"/>
  <c r="AD527" i="5"/>
  <c r="AE527" i="5" s="1"/>
  <c r="AD367" i="5"/>
  <c r="AE367" i="5" s="1"/>
  <c r="AD130" i="5"/>
  <c r="AE130" i="5" s="1"/>
  <c r="AD360" i="5"/>
  <c r="AE360" i="5" s="1"/>
  <c r="AD526" i="5"/>
  <c r="AE526" i="5" s="1"/>
  <c r="AD626" i="5"/>
  <c r="AE626" i="5" s="1"/>
  <c r="AD578" i="5"/>
  <c r="AE578" i="5" s="1"/>
  <c r="AD481" i="5"/>
  <c r="AE481" i="5" s="1"/>
  <c r="AD413" i="5"/>
  <c r="AE413" i="5" s="1"/>
  <c r="AD623" i="5"/>
  <c r="AE623" i="5" s="1"/>
  <c r="AD177" i="5"/>
  <c r="AE177" i="5" s="1"/>
  <c r="AD169" i="5"/>
  <c r="AE169" i="5" s="1"/>
  <c r="AD602" i="5"/>
  <c r="AE602" i="5" s="1"/>
  <c r="AD601" i="5"/>
  <c r="AE601" i="5" s="1"/>
  <c r="AD760" i="5"/>
  <c r="AE760" i="5" s="1"/>
  <c r="AD621" i="5"/>
  <c r="AE621" i="5" s="1"/>
  <c r="AD606" i="5"/>
  <c r="AE606" i="5" s="1"/>
  <c r="AD769" i="5"/>
  <c r="AE769" i="5" s="1"/>
  <c r="AD260" i="5"/>
  <c r="AE260" i="5" s="1"/>
  <c r="AD772" i="5"/>
  <c r="AE772" i="5" s="1"/>
  <c r="AD706" i="5"/>
  <c r="AE706" i="5" s="1"/>
  <c r="AD306" i="5"/>
  <c r="AE306" i="5" s="1"/>
  <c r="AD696" i="5"/>
  <c r="AE696" i="5" s="1"/>
  <c r="AD463" i="5"/>
  <c r="AE463" i="5" s="1"/>
  <c r="AD538" i="5"/>
  <c r="AE538" i="5" s="1"/>
  <c r="AD183" i="5"/>
  <c r="AE183" i="5" s="1"/>
  <c r="AD616" i="5"/>
  <c r="AE616" i="5" s="1"/>
  <c r="AD173" i="5"/>
  <c r="AE173" i="5" s="1"/>
  <c r="AD668" i="5"/>
  <c r="AE668" i="5" s="1"/>
  <c r="AD659" i="5"/>
  <c r="AE659" i="5" s="1"/>
  <c r="AD588" i="5"/>
  <c r="AE588" i="5" s="1"/>
  <c r="AD424" i="5"/>
  <c r="AE424" i="5" s="1"/>
  <c r="AD713" i="5"/>
  <c r="AE713" i="5" s="1"/>
  <c r="AD23" i="5"/>
  <c r="AE23" i="5" s="1"/>
  <c r="AD428" i="5"/>
  <c r="AE428" i="5" s="1"/>
  <c r="AD522" i="5"/>
  <c r="AE522" i="5" s="1"/>
  <c r="AD542" i="5"/>
  <c r="AE542" i="5" s="1"/>
  <c r="AD301" i="5"/>
  <c r="AE301" i="5" s="1"/>
  <c r="AD831" i="5"/>
  <c r="AE831" i="5" s="1"/>
  <c r="AD599" i="5"/>
  <c r="AE599" i="5" s="1"/>
  <c r="AD179" i="5"/>
  <c r="AE179" i="5" s="1"/>
  <c r="AD262" i="5"/>
  <c r="AE262" i="5" s="1"/>
  <c r="AD780" i="5"/>
  <c r="AE780" i="5" s="1"/>
  <c r="AD489" i="5"/>
  <c r="AE489" i="5" s="1"/>
  <c r="AD304" i="5"/>
  <c r="AE304" i="5" s="1"/>
  <c r="AD610" i="5"/>
  <c r="AE610" i="5" s="1"/>
  <c r="AD50" i="5"/>
  <c r="AE50" i="5" s="1"/>
  <c r="AD437" i="5"/>
  <c r="AE437" i="5" s="1"/>
  <c r="AD558" i="5"/>
  <c r="AE558" i="5" s="1"/>
  <c r="AD796" i="5"/>
  <c r="AE796" i="5" s="1"/>
  <c r="AD213" i="5"/>
  <c r="AE213" i="5" s="1"/>
  <c r="AD379" i="5"/>
  <c r="AE379" i="5" s="1"/>
  <c r="AD512" i="5"/>
  <c r="AE512" i="5" s="1"/>
  <c r="AD452" i="5"/>
  <c r="AE452" i="5" s="1"/>
  <c r="AD746" i="5"/>
  <c r="AE746" i="5" s="1"/>
  <c r="AD465" i="5"/>
  <c r="AE465" i="5" s="1"/>
  <c r="AD34" i="5"/>
  <c r="AE34" i="5" s="1"/>
  <c r="AD32" i="5"/>
  <c r="AE32" i="5" s="1"/>
  <c r="AD80" i="5"/>
  <c r="AE80" i="5" s="1"/>
  <c r="AD566" i="5"/>
  <c r="AE566" i="5" s="1"/>
  <c r="AD189" i="5"/>
  <c r="AE189" i="5" s="1"/>
  <c r="AD529" i="5"/>
  <c r="AE529" i="5" s="1"/>
  <c r="AD643" i="5"/>
  <c r="AE643" i="5" s="1"/>
  <c r="AD477" i="5"/>
  <c r="AE477" i="5" s="1"/>
  <c r="AD207" i="5"/>
  <c r="AE207" i="5" s="1"/>
  <c r="AD141" i="5"/>
  <c r="AE141" i="5" s="1"/>
  <c r="AD269" i="5"/>
  <c r="AE269" i="5" s="1"/>
  <c r="AD742" i="5"/>
  <c r="AE742" i="5" s="1"/>
  <c r="AD218" i="5"/>
  <c r="AE218" i="5" s="1"/>
  <c r="AD487" i="5"/>
  <c r="AE487" i="5" s="1"/>
  <c r="AD331" i="5"/>
  <c r="AE331" i="5" s="1"/>
  <c r="AD178" i="5"/>
  <c r="AE178" i="5" s="1"/>
  <c r="AD371" i="5"/>
  <c r="AE371" i="5" s="1"/>
  <c r="AD60" i="5"/>
  <c r="AE60" i="5" s="1"/>
  <c r="AD622" i="5"/>
  <c r="AE622" i="5" s="1"/>
  <c r="AD435" i="5"/>
  <c r="AE435" i="5" s="1"/>
  <c r="AD212" i="5"/>
  <c r="AE212" i="5" s="1"/>
  <c r="AD44" i="5"/>
  <c r="AE44" i="5" s="1"/>
  <c r="AD122" i="5"/>
  <c r="AE122" i="5" s="1"/>
  <c r="AD516" i="5"/>
  <c r="AE516" i="5" s="1"/>
  <c r="AD372" i="5"/>
  <c r="AE372" i="5" s="1"/>
  <c r="AD658" i="5"/>
  <c r="AE658" i="5" s="1"/>
  <c r="AD571" i="5"/>
  <c r="AE571" i="5" s="1"/>
  <c r="AD764" i="5"/>
  <c r="AE764" i="5" s="1"/>
  <c r="AD666" i="5"/>
  <c r="AE666" i="5" s="1"/>
  <c r="AD128" i="5"/>
  <c r="AE128" i="5" s="1"/>
  <c r="AD645" i="5"/>
  <c r="AE645" i="5" s="1"/>
  <c r="AD580" i="5"/>
  <c r="AE580" i="5" s="1"/>
  <c r="AD572" i="5"/>
  <c r="AE572" i="5" s="1"/>
  <c r="AD748" i="5"/>
  <c r="AE748" i="5" s="1"/>
  <c r="AD612" i="5"/>
  <c r="AE612" i="5" s="1"/>
  <c r="AD550" i="5"/>
  <c r="AE550" i="5" s="1"/>
  <c r="AD17" i="5"/>
  <c r="AE17" i="5" s="1"/>
  <c r="AD211" i="5"/>
  <c r="AE211" i="5" s="1"/>
  <c r="AD236" i="5"/>
  <c r="AE236" i="5" s="1"/>
  <c r="AD131" i="5"/>
  <c r="AE131" i="5" s="1"/>
  <c r="AD149" i="5"/>
  <c r="AE149" i="5" s="1"/>
  <c r="AD478" i="5"/>
  <c r="AE478" i="5" s="1"/>
  <c r="AD15" i="5"/>
  <c r="AE15" i="5" s="1"/>
  <c r="AD444" i="5"/>
  <c r="AE444" i="5" s="1"/>
  <c r="AD569" i="5"/>
  <c r="AE569" i="5" s="1"/>
  <c r="AD334" i="5"/>
  <c r="AE334" i="5" s="1"/>
  <c r="AD55" i="5"/>
  <c r="AE55" i="5" s="1"/>
  <c r="AD340" i="5"/>
  <c r="AE340" i="5" s="1"/>
  <c r="AD51" i="5"/>
  <c r="AE51" i="5" s="1"/>
  <c r="AD266" i="5"/>
  <c r="AE266" i="5" s="1"/>
  <c r="AD142" i="5"/>
  <c r="AE142" i="5" s="1"/>
  <c r="AD467" i="5"/>
  <c r="AE467" i="5" s="1"/>
  <c r="AD551" i="5"/>
  <c r="AE551" i="5" s="1"/>
  <c r="AD619" i="5"/>
  <c r="AE619" i="5" s="1"/>
  <c r="AD758" i="5"/>
  <c r="AE758" i="5" s="1"/>
  <c r="AD36" i="5"/>
  <c r="AE36" i="5" s="1"/>
  <c r="AD96" i="5"/>
  <c r="AE96" i="5" s="1"/>
  <c r="AD147" i="5"/>
  <c r="AE147" i="5" s="1"/>
  <c r="AD393" i="5"/>
  <c r="AE393" i="5" s="1"/>
  <c r="AD663" i="5"/>
  <c r="AE663" i="5" s="1"/>
  <c r="AD139" i="5"/>
  <c r="AE139" i="5" s="1"/>
  <c r="AD251" i="5"/>
  <c r="AE251" i="5" s="1"/>
  <c r="AD403" i="5"/>
  <c r="AE403" i="5" s="1"/>
  <c r="AD649" i="5"/>
  <c r="AE649" i="5" s="1"/>
  <c r="AD214" i="5"/>
  <c r="AE214" i="5" s="1"/>
  <c r="AD148" i="5"/>
  <c r="AE148" i="5" s="1"/>
  <c r="AD600" i="5"/>
  <c r="AE600" i="5" s="1"/>
  <c r="AD203" i="5"/>
  <c r="AE203" i="5" s="1"/>
  <c r="AD422" i="5"/>
  <c r="AE422" i="5" s="1"/>
  <c r="AD275" i="5"/>
  <c r="AE275" i="5" s="1"/>
  <c r="AD510" i="5"/>
  <c r="AE510" i="5" s="1"/>
  <c r="AD574" i="5"/>
  <c r="AE574" i="5" s="1"/>
  <c r="AD607" i="5"/>
  <c r="AE607" i="5" s="1"/>
  <c r="AD662" i="5"/>
  <c r="AE662" i="5" s="1"/>
  <c r="AD303" i="5"/>
  <c r="AE303" i="5" s="1"/>
  <c r="AD144" i="5"/>
  <c r="AE144" i="5" s="1"/>
  <c r="AD410" i="5"/>
  <c r="AE410" i="5" s="1"/>
  <c r="AD319" i="5"/>
  <c r="AE319" i="5" s="1"/>
  <c r="AD233" i="5"/>
  <c r="AE233" i="5" s="1"/>
  <c r="AD349" i="5"/>
  <c r="AE349" i="5" s="1"/>
  <c r="AD536" i="5"/>
  <c r="AE536" i="5" s="1"/>
  <c r="AD525" i="5"/>
  <c r="AE525" i="5" s="1"/>
  <c r="AD280" i="5"/>
  <c r="AE280" i="5" s="1"/>
  <c r="AD462" i="5"/>
  <c r="AE462" i="5" s="1"/>
  <c r="AD278" i="5"/>
  <c r="AE278" i="5" s="1"/>
  <c r="AD456" i="5"/>
  <c r="AE456" i="5" s="1"/>
  <c r="AD374" i="5"/>
  <c r="AE374" i="5" s="1"/>
  <c r="AD70" i="5"/>
  <c r="AE70" i="5" s="1"/>
  <c r="AD322" i="5"/>
  <c r="AE322" i="5" s="1"/>
  <c r="AD609" i="5"/>
  <c r="AE609" i="5" s="1"/>
  <c r="AD543" i="5"/>
  <c r="AE543" i="5" s="1"/>
  <c r="AD344" i="5"/>
  <c r="AE344" i="5" s="1"/>
  <c r="AD426" i="5"/>
  <c r="AE426" i="5" s="1"/>
  <c r="AD285" i="5"/>
  <c r="AE285" i="5" s="1"/>
  <c r="AD799" i="5"/>
  <c r="AE799" i="5" s="1"/>
  <c r="AD364" i="5"/>
  <c r="AE364" i="5" s="1"/>
  <c r="AD312" i="5"/>
  <c r="AE312" i="5" s="1"/>
  <c r="AD127" i="5"/>
  <c r="AE127" i="5" s="1"/>
  <c r="AD180" i="5"/>
  <c r="AE180" i="5" s="1"/>
  <c r="AD776" i="5"/>
  <c r="AE776" i="5" s="1"/>
  <c r="AD761" i="5"/>
  <c r="AE761" i="5" s="1"/>
  <c r="AD615" i="5"/>
  <c r="AE615" i="5" s="1"/>
  <c r="AD172" i="5"/>
  <c r="AE172" i="5" s="1"/>
  <c r="AD637" i="5"/>
  <c r="AE637" i="5" s="1"/>
  <c r="AD554" i="5"/>
  <c r="AE554" i="5" s="1"/>
  <c r="AD808" i="5"/>
  <c r="AE808" i="5" s="1"/>
  <c r="AD76" i="5"/>
  <c r="AE76" i="5" s="1"/>
  <c r="AD817" i="5"/>
  <c r="AE817" i="5" s="1"/>
  <c r="AD357" i="5"/>
  <c r="AE357" i="5" s="1"/>
  <c r="AD429" i="5"/>
  <c r="AE429" i="5" s="1"/>
  <c r="AD618" i="5"/>
  <c r="AE618" i="5" s="1"/>
  <c r="AD660" i="5"/>
  <c r="AE660" i="5" s="1"/>
  <c r="AD647" i="5"/>
  <c r="AE647" i="5" s="1"/>
  <c r="AD110" i="5"/>
  <c r="AE110" i="5" s="1"/>
  <c r="AD83" i="5"/>
  <c r="AE83" i="5" s="1"/>
  <c r="AD62" i="5"/>
  <c r="AE62" i="5" s="1"/>
  <c r="AD92" i="5"/>
  <c r="AE92" i="5" s="1"/>
  <c r="AD513" i="5"/>
  <c r="AE513" i="5" s="1"/>
  <c r="AD718" i="5"/>
  <c r="AE718" i="5" s="1"/>
  <c r="AD165" i="5"/>
  <c r="AE165" i="5" s="1"/>
  <c r="AD754" i="5"/>
  <c r="AE754" i="5" s="1"/>
  <c r="AD240" i="5"/>
  <c r="AE240" i="5" s="1"/>
  <c r="AD347" i="5"/>
  <c r="AE347" i="5" s="1"/>
  <c r="AD744" i="5"/>
  <c r="AE744" i="5" s="1"/>
  <c r="AD19" i="5"/>
  <c r="AE19" i="5" s="1"/>
  <c r="AD657" i="5"/>
  <c r="AE657" i="5" s="1"/>
  <c r="AD396" i="5"/>
  <c r="AE396" i="5" s="1"/>
  <c r="AD673" i="5"/>
  <c r="AE673" i="5" s="1"/>
  <c r="AD443" i="5"/>
  <c r="AE443" i="5" s="1"/>
  <c r="AD593" i="5"/>
  <c r="AE593" i="5" s="1"/>
  <c r="AD243" i="5"/>
  <c r="AE243" i="5" s="1"/>
  <c r="AD533" i="5"/>
  <c r="AE533" i="5" s="1"/>
  <c r="AD108" i="5"/>
  <c r="AE108" i="5" s="1"/>
  <c r="AD521" i="5"/>
  <c r="AE521" i="5" s="1"/>
  <c r="AD594" i="5"/>
  <c r="AE594" i="5" s="1"/>
  <c r="AD167" i="5"/>
  <c r="AE167" i="5" s="1"/>
  <c r="AD501" i="5"/>
  <c r="AE501" i="5" s="1"/>
  <c r="AD763" i="5"/>
  <c r="AE763" i="5" s="1"/>
  <c r="AD406" i="5"/>
  <c r="AE406" i="5" s="1"/>
  <c r="AD498" i="5"/>
  <c r="AE498" i="5" s="1"/>
  <c r="AD16" i="5"/>
  <c r="AE16" i="5" s="1"/>
  <c r="AD788" i="5"/>
  <c r="AE788" i="5" s="1"/>
  <c r="AD363" i="5"/>
  <c r="AE363" i="5" s="1"/>
  <c r="AD170" i="5"/>
  <c r="AE170" i="5" s="1"/>
  <c r="AD629" i="5"/>
  <c r="AE629" i="5" s="1"/>
  <c r="AD453" i="5"/>
  <c r="AE453" i="5" s="1"/>
  <c r="AD613" i="5"/>
  <c r="AE613" i="5" s="1"/>
  <c r="AD333" i="5"/>
  <c r="AE333" i="5" s="1"/>
  <c r="AD66" i="5"/>
  <c r="AE66" i="5" s="1"/>
  <c r="AD741" i="5"/>
  <c r="AE741" i="5" s="1"/>
  <c r="AD247" i="5"/>
  <c r="AE247" i="5" s="1"/>
  <c r="AD470" i="5"/>
  <c r="AE470" i="5" s="1"/>
  <c r="AD222" i="5"/>
  <c r="AE222" i="5" s="1"/>
  <c r="AD458" i="5"/>
  <c r="AE458" i="5" s="1"/>
  <c r="AD105" i="5"/>
  <c r="AE105" i="5" s="1"/>
  <c r="AD361" i="5"/>
  <c r="AE361" i="5" s="1"/>
  <c r="AD332" i="5"/>
  <c r="AE332" i="5" s="1"/>
  <c r="AD447" i="5"/>
  <c r="AE447" i="5" s="1"/>
  <c r="AD370" i="5"/>
  <c r="AE370" i="5" s="1"/>
  <c r="AD160" i="5"/>
  <c r="AE160" i="5" s="1"/>
  <c r="AD751" i="5"/>
  <c r="AE751" i="5" s="1"/>
  <c r="AD401" i="5"/>
  <c r="AE401" i="5" s="1"/>
  <c r="AD176" i="5"/>
  <c r="AE176" i="5" s="1"/>
  <c r="AD664" i="5"/>
  <c r="AE664" i="5" s="1"/>
  <c r="AD652" i="5"/>
  <c r="AE652" i="5" s="1"/>
  <c r="AD350" i="5"/>
  <c r="AE350" i="5" s="1"/>
  <c r="AD425" i="5"/>
  <c r="AE425" i="5" s="1"/>
  <c r="AD420" i="5"/>
  <c r="AE420" i="5" s="1"/>
  <c r="AD499" i="5"/>
  <c r="AE499" i="5" s="1"/>
  <c r="AD814" i="5"/>
  <c r="AE814" i="5" s="1"/>
  <c r="AD137" i="5"/>
  <c r="AE137" i="5" s="1"/>
  <c r="AD639" i="5"/>
  <c r="AE639" i="5" s="1"/>
  <c r="AD116" i="5"/>
  <c r="AE116" i="5" s="1"/>
  <c r="AD567" i="5"/>
  <c r="AE567" i="5" s="1"/>
  <c r="AD27" i="5"/>
  <c r="AE27" i="5" s="1"/>
  <c r="AD829" i="5"/>
  <c r="AE829" i="5" s="1"/>
  <c r="AD313" i="5"/>
  <c r="AE313" i="5" s="1"/>
  <c r="AD697" i="5"/>
  <c r="AE697" i="5" s="1"/>
  <c r="AD689" i="5"/>
  <c r="AE689" i="5" s="1"/>
  <c r="AD457" i="5"/>
  <c r="AE457" i="5" s="1"/>
  <c r="AD274" i="5"/>
  <c r="AE274" i="5" s="1"/>
  <c r="AD675" i="5"/>
  <c r="AE675" i="5" s="1"/>
  <c r="AD804" i="5"/>
  <c r="AE804" i="5" s="1"/>
  <c r="AD670" i="5"/>
  <c r="AE670" i="5" s="1"/>
  <c r="AD132" i="5"/>
  <c r="AE132" i="5" s="1"/>
  <c r="AD608" i="5"/>
  <c r="AE608" i="5" s="1"/>
  <c r="AD186" i="5"/>
  <c r="AE186" i="5" s="1"/>
  <c r="AD358" i="5"/>
  <c r="AE358" i="5" s="1"/>
  <c r="AD103" i="5"/>
  <c r="AE103" i="5" s="1"/>
  <c r="AD811" i="5"/>
  <c r="AE811" i="5" s="1"/>
  <c r="AD721" i="5"/>
  <c r="AE721" i="5" s="1"/>
  <c r="AD822" i="5"/>
  <c r="AE822" i="5" s="1"/>
  <c r="AD798" i="5"/>
  <c r="AE798" i="5" s="1"/>
  <c r="AD221" i="5"/>
  <c r="AE221" i="5" s="1"/>
  <c r="AD500" i="5"/>
  <c r="AE500" i="5" s="1"/>
  <c r="AD839" i="5"/>
  <c r="AE839" i="5" s="1"/>
  <c r="AD719" i="5"/>
  <c r="AE719" i="5" s="1"/>
  <c r="AD824" i="5"/>
  <c r="AE824" i="5" s="1"/>
  <c r="AD254" i="5"/>
  <c r="AE254" i="5" s="1"/>
  <c r="AD648" i="5"/>
  <c r="AE648" i="5" s="1"/>
  <c r="AD450" i="5"/>
  <c r="AE450" i="5" s="1"/>
  <c r="AD21" i="5"/>
  <c r="AE21" i="5" s="1"/>
  <c r="AD245" i="5"/>
  <c r="AE245" i="5" s="1"/>
  <c r="AD653" i="5"/>
  <c r="AE653" i="5" s="1"/>
  <c r="AD67" i="5"/>
  <c r="AE67" i="5" s="1"/>
  <c r="AD579" i="5"/>
  <c r="AE579" i="5" s="1"/>
  <c r="AD296" i="5"/>
  <c r="AE296" i="5" s="1"/>
  <c r="AD745" i="5"/>
  <c r="AE745" i="5" s="1"/>
  <c r="AD720" i="5"/>
  <c r="AE720" i="5" s="1"/>
  <c r="AD703" i="5"/>
  <c r="AE703" i="5" s="1"/>
  <c r="AD215" i="5"/>
  <c r="AE215" i="5" s="1"/>
  <c r="AD476" i="5"/>
  <c r="AE476" i="5" s="1"/>
  <c r="AD654" i="5"/>
  <c r="AE654" i="5" s="1"/>
  <c r="AD181" i="5"/>
  <c r="AE181" i="5" s="1"/>
  <c r="AD667" i="5"/>
  <c r="AE667" i="5" s="1"/>
  <c r="AD336" i="5"/>
  <c r="AE336" i="5" s="1"/>
  <c r="AD590" i="5"/>
  <c r="AE590" i="5" s="1"/>
  <c r="AD230" i="5"/>
  <c r="AE230" i="5" s="1"/>
  <c r="AD674" i="5"/>
  <c r="AE674" i="5" s="1"/>
  <c r="AD701" i="5"/>
  <c r="AE701" i="5" s="1"/>
  <c r="AD565" i="5"/>
  <c r="AE565" i="5" s="1"/>
  <c r="AD827" i="5"/>
  <c r="AE827" i="5" s="1"/>
  <c r="AD300" i="5"/>
  <c r="AE300" i="5" s="1"/>
  <c r="AD816" i="5"/>
  <c r="AE816" i="5" s="1"/>
  <c r="AD223" i="5"/>
  <c r="AE223" i="5" s="1"/>
  <c r="AD397" i="5"/>
  <c r="AE397" i="5" s="1"/>
  <c r="AD143" i="5"/>
  <c r="AE143" i="5" s="1"/>
  <c r="AD441" i="5"/>
  <c r="AE441" i="5" s="1"/>
  <c r="AD89" i="5"/>
  <c r="AE89" i="5" s="1"/>
  <c r="AD556" i="5"/>
  <c r="AE556" i="5" s="1"/>
  <c r="AD395" i="5"/>
  <c r="AE395" i="5" s="1"/>
  <c r="AD293" i="5"/>
  <c r="AE293" i="5" s="1"/>
  <c r="AD145" i="5"/>
  <c r="AE145" i="5" s="1"/>
  <c r="AD644" i="5"/>
  <c r="AE644" i="5" s="1"/>
  <c r="AD39" i="5"/>
  <c r="AE39" i="5" s="1"/>
  <c r="AD702" i="5"/>
  <c r="AE702" i="5" s="1"/>
  <c r="AD517" i="5"/>
  <c r="AE517" i="5" s="1"/>
  <c r="AD508" i="5"/>
  <c r="AE508" i="5" s="1"/>
  <c r="AD595" i="5"/>
  <c r="AE595" i="5" s="1"/>
  <c r="AD61" i="5"/>
  <c r="AE61" i="5" s="1"/>
  <c r="AD485" i="5"/>
  <c r="AE485" i="5" s="1"/>
  <c r="AD493" i="5"/>
  <c r="AE493" i="5" s="1"/>
  <c r="AD705" i="5"/>
  <c r="AE705" i="5" s="1"/>
  <c r="AD749" i="5"/>
  <c r="AE749" i="5" s="1"/>
  <c r="AD711" i="5"/>
  <c r="AE711" i="5" s="1"/>
  <c r="AD271" i="5"/>
  <c r="AE271" i="5" s="1"/>
  <c r="AD781" i="5"/>
  <c r="AE781" i="5" s="1"/>
  <c r="AD511" i="5"/>
  <c r="AE511" i="5" s="1"/>
  <c r="AD276" i="5"/>
  <c r="AE276" i="5" s="1"/>
  <c r="AD708" i="5"/>
  <c r="AE708" i="5" s="1"/>
  <c r="AD298" i="5"/>
  <c r="AE298" i="5" s="1"/>
  <c r="AD692" i="5"/>
  <c r="AE692" i="5" s="1"/>
  <c r="AD270" i="5"/>
  <c r="AE270" i="5" s="1"/>
  <c r="AD638" i="5"/>
  <c r="AE638" i="5" s="1"/>
  <c r="AD624" i="5"/>
  <c r="AE624" i="5" s="1"/>
  <c r="AD29" i="5"/>
  <c r="AE29" i="5" s="1"/>
  <c r="AD587" i="5"/>
  <c r="AE587" i="5" s="1"/>
  <c r="AD31" i="5"/>
  <c r="AE31" i="5" s="1"/>
  <c r="AD37" i="5"/>
  <c r="AE37" i="5" s="1"/>
  <c r="AD323" i="5"/>
  <c r="AE323" i="5" s="1"/>
  <c r="AD631" i="5"/>
  <c r="AE631" i="5" s="1"/>
  <c r="AD94" i="5"/>
  <c r="AE94" i="5" s="1"/>
  <c r="AD74" i="5"/>
  <c r="AE74" i="5" s="1"/>
  <c r="AD505" i="5"/>
  <c r="AE505" i="5" s="1"/>
  <c r="AD433" i="5"/>
  <c r="AE433" i="5" s="1"/>
  <c r="AD90" i="5"/>
  <c r="AE90" i="5" s="1"/>
  <c r="AD224" i="5"/>
  <c r="AE224" i="5" s="1"/>
  <c r="AD454" i="5"/>
  <c r="AE454" i="5" s="1"/>
  <c r="AD259" i="5"/>
  <c r="AE259" i="5" s="1"/>
  <c r="AD98" i="5"/>
  <c r="AE98" i="5" s="1"/>
  <c r="AD693" i="5"/>
  <c r="AE693" i="5" s="1"/>
  <c r="AD803" i="5"/>
  <c r="AE803" i="5" s="1"/>
  <c r="AD47" i="5"/>
  <c r="AE47" i="5" s="1"/>
  <c r="AD414" i="5"/>
  <c r="AE414" i="5" s="1"/>
  <c r="AD310" i="5"/>
  <c r="AE310" i="5" s="1"/>
  <c r="AD294" i="5"/>
  <c r="AE294" i="5" s="1"/>
  <c r="AD455" i="5"/>
  <c r="AE455" i="5" s="1"/>
  <c r="AD488" i="5"/>
  <c r="AE488" i="5" s="1"/>
  <c r="AD474" i="5"/>
  <c r="AE474" i="5" s="1"/>
  <c r="AD834" i="5"/>
  <c r="AE834" i="5" s="1"/>
  <c r="AD168" i="5"/>
  <c r="AE168" i="5" s="1"/>
  <c r="AD805" i="5"/>
  <c r="AE805" i="5" s="1"/>
  <c r="AD833" i="5"/>
  <c r="AE833" i="5" s="1"/>
  <c r="AD138" i="5"/>
  <c r="AE138" i="5" s="1"/>
  <c r="AD133" i="5"/>
  <c r="AE133" i="5" s="1"/>
  <c r="AD583" i="5"/>
  <c r="AE583" i="5" s="1"/>
  <c r="AD25" i="5"/>
  <c r="AE25" i="5" s="1"/>
  <c r="AD381" i="5"/>
  <c r="AE381" i="5" s="1"/>
  <c r="AD112" i="5"/>
  <c r="AE112" i="5" s="1"/>
  <c r="AD48" i="5"/>
  <c r="AE48" i="5" s="1"/>
  <c r="AD154" i="5"/>
  <c r="AE154" i="5" s="1"/>
  <c r="AD196" i="5"/>
  <c r="AE196" i="5" s="1"/>
  <c r="AD126" i="5"/>
  <c r="AE126" i="5" s="1"/>
  <c r="AD81" i="5"/>
  <c r="AE81" i="5" s="1"/>
  <c r="AD445" i="5"/>
  <c r="AE445" i="5" s="1"/>
  <c r="AD101" i="5"/>
  <c r="AE101" i="5" s="1"/>
  <c r="AD690" i="5"/>
  <c r="AE690" i="5" s="1"/>
  <c r="AD407" i="5"/>
  <c r="AE407" i="5" s="1"/>
  <c r="AD297" i="5"/>
  <c r="AE297" i="5" s="1"/>
  <c r="AD375" i="5"/>
  <c r="AE375" i="5" s="1"/>
  <c r="AD784" i="5"/>
  <c r="AE784" i="5" s="1"/>
  <c r="AD732" i="5"/>
  <c r="AE732" i="5" s="1"/>
  <c r="AD242" i="5"/>
  <c r="AE242" i="5" s="1"/>
  <c r="AD699" i="5"/>
  <c r="AE699" i="5" s="1"/>
  <c r="AD267" i="5"/>
  <c r="AE267" i="5" s="1"/>
  <c r="AD314" i="5"/>
  <c r="AE314" i="5" s="1"/>
  <c r="AD793" i="5"/>
  <c r="AE793" i="5" s="1"/>
  <c r="AD778" i="5"/>
  <c r="AE778" i="5" s="1"/>
  <c r="AD459" i="5"/>
  <c r="AE459" i="5" s="1"/>
  <c r="AD123" i="5"/>
  <c r="AE123" i="5" s="1"/>
  <c r="AD439" i="5"/>
  <c r="AE439" i="5" s="1"/>
  <c r="AD390" i="5"/>
  <c r="AE390" i="5" s="1"/>
  <c r="AD99" i="5"/>
  <c r="AE99" i="5" s="1"/>
  <c r="AD49" i="5"/>
  <c r="AE49" i="5" s="1"/>
  <c r="AD248" i="5"/>
  <c r="AE248" i="5" s="1"/>
  <c r="AD448" i="5"/>
  <c r="AE448" i="5" s="1"/>
  <c r="AD412" i="5"/>
  <c r="AE412" i="5" s="1"/>
  <c r="AD757" i="5"/>
  <c r="AE757" i="5" s="1"/>
  <c r="AD156" i="5"/>
  <c r="AE156" i="5" s="1"/>
  <c r="AD635" i="5"/>
  <c r="AE635" i="5" s="1"/>
  <c r="AD77" i="5"/>
  <c r="AE77" i="5" s="1"/>
  <c r="AD460" i="5"/>
  <c r="AE460" i="5" s="1"/>
  <c r="AD58" i="5"/>
  <c r="AE58" i="5" s="1"/>
  <c r="AD679" i="5"/>
  <c r="AE679" i="5" s="1"/>
  <c r="AD683" i="5"/>
  <c r="AE683" i="5" s="1"/>
  <c r="AD625" i="5"/>
  <c r="AE625" i="5" s="1"/>
  <c r="AD78" i="5"/>
  <c r="AE78" i="5" s="1"/>
  <c r="AD69" i="5"/>
  <c r="AE69" i="5" s="1"/>
  <c r="AD316" i="5"/>
  <c r="AE316" i="5" s="1"/>
  <c r="AD291" i="5"/>
  <c r="AE291" i="5" s="1"/>
  <c r="AD175" i="5"/>
  <c r="AE175" i="5" s="1"/>
  <c r="AD634" i="5"/>
  <c r="AE634" i="5" s="1"/>
  <c r="AD95" i="5"/>
  <c r="AE95" i="5" s="1"/>
  <c r="AD672" i="5"/>
  <c r="AE672" i="5" s="1"/>
  <c r="AD121" i="5"/>
  <c r="AE121" i="5" s="1"/>
  <c r="AD72" i="5"/>
  <c r="AE72" i="5" s="1"/>
  <c r="AD530" i="5"/>
  <c r="AE530" i="5" s="1"/>
  <c r="AD434" i="5"/>
  <c r="AE434" i="5" s="1"/>
  <c r="AD68" i="5"/>
  <c r="AE68" i="5" s="1"/>
  <c r="AD714" i="5"/>
  <c r="AE714" i="5" s="1"/>
  <c r="AD201" i="5"/>
  <c r="AE201" i="5" s="1"/>
  <c r="AD85" i="5"/>
  <c r="AE85" i="5" s="1"/>
  <c r="AD704" i="5"/>
  <c r="AE704" i="5" s="1"/>
  <c r="AD502" i="5"/>
  <c r="AE502" i="5" s="1"/>
  <c r="AD740" i="5"/>
  <c r="AE740" i="5" s="1"/>
  <c r="AD188" i="5"/>
  <c r="AE188" i="5" s="1"/>
  <c r="AD823" i="5"/>
  <c r="AE823" i="5" s="1"/>
  <c r="AD382" i="5"/>
  <c r="AE382" i="5" s="1"/>
  <c r="AD273" i="5"/>
  <c r="AE273" i="5" s="1"/>
  <c r="AD743" i="5"/>
  <c r="AE743" i="5" s="1"/>
  <c r="AD210" i="5"/>
  <c r="AE210" i="5" s="1"/>
  <c r="AD750" i="5"/>
  <c r="AE750" i="5" s="1"/>
  <c r="AD775" i="5"/>
  <c r="AE775" i="5" s="1"/>
  <c r="AD688" i="5"/>
  <c r="AE688" i="5" s="1"/>
  <c r="AD821" i="5"/>
  <c r="AE821" i="5" s="1"/>
  <c r="AD782" i="5"/>
  <c r="AE782" i="5" s="1"/>
  <c r="AD205" i="5"/>
  <c r="AE205" i="5" s="1"/>
  <c r="AD368" i="5"/>
  <c r="AE368" i="5" s="1"/>
  <c r="AD134" i="5"/>
  <c r="AE134" i="5" s="1"/>
  <c r="AD164" i="5"/>
  <c r="AE164" i="5" s="1"/>
  <c r="AD665" i="5"/>
  <c r="AE665" i="5" s="1"/>
  <c r="AD812" i="5"/>
  <c r="AE812" i="5" s="1"/>
  <c r="AD779" i="5"/>
  <c r="AE779" i="5" s="1"/>
  <c r="AD724" i="5"/>
  <c r="AE724" i="5" s="1"/>
  <c r="AD263" i="5"/>
  <c r="AE263" i="5" s="1"/>
  <c r="AD700" i="5"/>
  <c r="AE700" i="5" s="1"/>
  <c r="AD265" i="5"/>
  <c r="AE265" i="5" s="1"/>
  <c r="AD715" i="5"/>
  <c r="AE715" i="5" s="1"/>
  <c r="AD346" i="5"/>
  <c r="AE346" i="5" s="1"/>
  <c r="AD603" i="5"/>
  <c r="AE603" i="5" s="1"/>
  <c r="AD432" i="5"/>
  <c r="AE432" i="5" s="1"/>
  <c r="AD545" i="5"/>
  <c r="AE545" i="5" s="1"/>
  <c r="AD532" i="5"/>
  <c r="AE532" i="5" s="1"/>
  <c r="AD216" i="5"/>
  <c r="AE216" i="5" s="1"/>
  <c r="AD232" i="5"/>
  <c r="AE232" i="5" s="1"/>
  <c r="AD483" i="5"/>
  <c r="AE483" i="5" s="1"/>
  <c r="AD100" i="5"/>
  <c r="AE100" i="5" s="1"/>
  <c r="AD562" i="5"/>
  <c r="AE562" i="5" s="1"/>
  <c r="AD807" i="5"/>
  <c r="AE807" i="5" s="1"/>
  <c r="AD767" i="5"/>
  <c r="AE767" i="5" s="1"/>
  <c r="AD682" i="5"/>
  <c r="AE682" i="5" s="1"/>
  <c r="AD731" i="5"/>
  <c r="AE731" i="5" s="1"/>
  <c r="AD418" i="5"/>
  <c r="AE418" i="5" s="1"/>
  <c r="AD226" i="5"/>
  <c r="AE226" i="5" s="1"/>
  <c r="AD785" i="5"/>
  <c r="AE785" i="5" s="1"/>
  <c r="AD264" i="5"/>
  <c r="AE264" i="5" s="1"/>
  <c r="AD451" i="5"/>
  <c r="AE451" i="5" s="1"/>
  <c r="AD473" i="5"/>
  <c r="AE473" i="5" s="1"/>
  <c r="AD324" i="5"/>
  <c r="AE324" i="5" s="1"/>
  <c r="AD42" i="5"/>
  <c r="AE42" i="5" s="1"/>
  <c r="AD506" i="5"/>
  <c r="AE506" i="5" s="1"/>
  <c r="AD544" i="5"/>
  <c r="AE544" i="5" s="1"/>
  <c r="AD315" i="5"/>
  <c r="AE315" i="5" s="1"/>
  <c r="AD288" i="5"/>
  <c r="AE288" i="5" s="1"/>
  <c r="AD841" i="5"/>
  <c r="AE841" i="5" s="1"/>
  <c r="AD309" i="5"/>
  <c r="AE309" i="5" s="1"/>
  <c r="AD234" i="5"/>
  <c r="AE234" i="5" s="1"/>
  <c r="AD193" i="5"/>
  <c r="AE193" i="5" s="1"/>
  <c r="AD206" i="5"/>
  <c r="AE206" i="5" s="1"/>
  <c r="AD472" i="5"/>
  <c r="AE472" i="5" s="1"/>
  <c r="AD359" i="5"/>
  <c r="AE359" i="5" s="1"/>
  <c r="AD118" i="5"/>
  <c r="AE118" i="5" s="1"/>
  <c r="AD617" i="5"/>
  <c r="AE617" i="5" s="1"/>
  <c r="AD82" i="5"/>
  <c r="AE82" i="5" s="1"/>
  <c r="AD54" i="5"/>
  <c r="AE54" i="5" s="1"/>
  <c r="AD46" i="5"/>
  <c r="AE46" i="5" s="1"/>
  <c r="AD548" i="5"/>
  <c r="AE548" i="5" s="1"/>
  <c r="AD195" i="5"/>
  <c r="AE195" i="5" s="1"/>
  <c r="AD717" i="5"/>
  <c r="AE717" i="5" s="1"/>
  <c r="AD707" i="5"/>
  <c r="AE707" i="5" s="1"/>
  <c r="AD442" i="5"/>
  <c r="AE442" i="5" s="1"/>
  <c r="AD355" i="5"/>
  <c r="AE355" i="5" s="1"/>
  <c r="AD125" i="5"/>
  <c r="AE125" i="5" s="1"/>
  <c r="AD208" i="5"/>
  <c r="AE208" i="5" s="1"/>
  <c r="AD338" i="5"/>
  <c r="AE338" i="5" s="1"/>
  <c r="AD199" i="5"/>
  <c r="AE199" i="5" s="1"/>
  <c r="AD351" i="5"/>
  <c r="AE351" i="5" s="1"/>
  <c r="AD642" i="5"/>
  <c r="AE642" i="5" s="1"/>
  <c r="AD152" i="5"/>
  <c r="AE152" i="5" s="1"/>
  <c r="AD326" i="5"/>
  <c r="AE326" i="5" s="1"/>
  <c r="AD531" i="5"/>
  <c r="AE531" i="5" s="1"/>
  <c r="AD581" i="5"/>
  <c r="AE581" i="5" s="1"/>
  <c r="AD341" i="5"/>
  <c r="AE341" i="5" s="1"/>
  <c r="AD71" i="5"/>
  <c r="AE71" i="5" s="1"/>
  <c r="AD620" i="5"/>
  <c r="AE620" i="5" s="1"/>
  <c r="AD256" i="5"/>
  <c r="AE256" i="5" s="1"/>
  <c r="AD399" i="5"/>
  <c r="AE399" i="5" s="1"/>
  <c r="AD392" i="5"/>
  <c r="AE392" i="5" s="1"/>
  <c r="AD287" i="5"/>
  <c r="AE287" i="5" s="1"/>
  <c r="AD391" i="5"/>
  <c r="AE391" i="5" s="1"/>
  <c r="AD813" i="5"/>
  <c r="AE813" i="5" s="1"/>
  <c r="AD735" i="5"/>
  <c r="AE735" i="5" s="1"/>
  <c r="AD229" i="5"/>
  <c r="AE229" i="5" s="1"/>
  <c r="AD153" i="5"/>
  <c r="AE153" i="5" s="1"/>
  <c r="AD200" i="5"/>
  <c r="AE200" i="5" s="1"/>
  <c r="AD466" i="5"/>
  <c r="AE466" i="5" s="1"/>
  <c r="AD777" i="5"/>
  <c r="AE777" i="5" s="1"/>
  <c r="AD830" i="5"/>
  <c r="AE830" i="5" s="1"/>
  <c r="AD728" i="5"/>
  <c r="AE728" i="5" s="1"/>
  <c r="AD307" i="5"/>
  <c r="AE307" i="5" s="1"/>
  <c r="AD680" i="5"/>
  <c r="AE680" i="5" s="1"/>
  <c r="AD837" i="5"/>
  <c r="AE837" i="5" s="1"/>
  <c r="AD840" i="5"/>
  <c r="AE840" i="5" s="1"/>
  <c r="AD366" i="5"/>
  <c r="AE366" i="5" s="1"/>
  <c r="AD835" i="5"/>
  <c r="AE835" i="5" s="1"/>
  <c r="AD286" i="5"/>
  <c r="AE286" i="5" s="1"/>
  <c r="AD592" i="5"/>
  <c r="AE592" i="5" s="1"/>
  <c r="AD35" i="5"/>
  <c r="AE35" i="5" s="1"/>
  <c r="AD591" i="5"/>
  <c r="AE591" i="5" s="1"/>
  <c r="AD561" i="5"/>
  <c r="AE561" i="5" s="1"/>
  <c r="AD586" i="5"/>
  <c r="AE586" i="5" s="1"/>
  <c r="AD524" i="5"/>
  <c r="AE524" i="5" s="1"/>
  <c r="AD376" i="5"/>
  <c r="AE376" i="5" s="1"/>
  <c r="AD737" i="5"/>
  <c r="AE737" i="5" s="1"/>
  <c r="AD38" i="5"/>
  <c r="AE38" i="5" s="1"/>
  <c r="AD698" i="5"/>
  <c r="AE698" i="5" s="1"/>
  <c r="AD790" i="5"/>
  <c r="AE790" i="5" s="1"/>
  <c r="AD733" i="5"/>
  <c r="AE733" i="5" s="1"/>
  <c r="AD469" i="5"/>
  <c r="AE469" i="5" s="1"/>
  <c r="AD290" i="5"/>
  <c r="AE290" i="5" s="1"/>
  <c r="AD343" i="5"/>
  <c r="AE343" i="5" s="1"/>
  <c r="AD93" i="5"/>
  <c r="AE93" i="5" s="1"/>
  <c r="AD614" i="5"/>
  <c r="AE614" i="5" s="1"/>
  <c r="AD328" i="5"/>
  <c r="AE328" i="5" s="1"/>
  <c r="AD560" i="5"/>
  <c r="AE560" i="5" s="1"/>
  <c r="AD321" i="5"/>
  <c r="AE321" i="5" s="1"/>
  <c r="AD461" i="5"/>
  <c r="AE461" i="5" s="1"/>
  <c r="AD284" i="5"/>
  <c r="AE284" i="5" s="1"/>
  <c r="AD238" i="5"/>
  <c r="AE238" i="5" s="1"/>
  <c r="AD106" i="5"/>
  <c r="AE106" i="5" s="1"/>
  <c r="AD421" i="5"/>
  <c r="AE421" i="5" s="1"/>
  <c r="AD546" i="5"/>
  <c r="AE546" i="5" s="1"/>
  <c r="AD329" i="5"/>
  <c r="AE329" i="5" s="1"/>
  <c r="AD86" i="5"/>
  <c r="AE86" i="5" s="1"/>
  <c r="AD819" i="5"/>
  <c r="AE819" i="5" s="1"/>
  <c r="AD770" i="5"/>
  <c r="AE770" i="5" s="1"/>
  <c r="AD388" i="5"/>
  <c r="AE388" i="5" s="1"/>
  <c r="AD464" i="5"/>
  <c r="AE464" i="5" s="1"/>
  <c r="AD246" i="5"/>
  <c r="AE246" i="5" s="1"/>
  <c r="AD722" i="5"/>
  <c r="AE722" i="5" s="1"/>
  <c r="AD337" i="5"/>
  <c r="AE337" i="5" s="1"/>
  <c r="AD555" i="5"/>
  <c r="AE555" i="5" s="1"/>
  <c r="AD53" i="5"/>
  <c r="AE53" i="5" s="1"/>
  <c r="AD661" i="5"/>
  <c r="AE661" i="5" s="1"/>
  <c r="AD111" i="5"/>
  <c r="AE111" i="5" s="1"/>
  <c r="AD520" i="5"/>
  <c r="AE520" i="5" s="1"/>
  <c r="AD539" i="5"/>
  <c r="AE539" i="5" s="1"/>
  <c r="AD64" i="5"/>
  <c r="AE64" i="5" s="1"/>
  <c r="AD197" i="5"/>
  <c r="AE197" i="5" s="1"/>
  <c r="AD20" i="5"/>
  <c r="AE20" i="5" s="1"/>
  <c r="AD686" i="5"/>
  <c r="AE686" i="5" s="1"/>
  <c r="AD669" i="5"/>
  <c r="AE669" i="5" s="1"/>
  <c r="AD184" i="5"/>
  <c r="AE184" i="5" s="1"/>
  <c r="AD559" i="5"/>
  <c r="AE559" i="5" s="1"/>
  <c r="AD480" i="5"/>
  <c r="AE480" i="5" s="1"/>
  <c r="AD115" i="5"/>
  <c r="AE115" i="5" s="1"/>
  <c r="AD553" i="5"/>
  <c r="AE553" i="5" s="1"/>
  <c r="AD605" i="5"/>
  <c r="AE605" i="5" s="1"/>
  <c r="AD504" i="5"/>
  <c r="AE504" i="5" s="1"/>
  <c r="AD800" i="5"/>
  <c r="AE800" i="5" s="1"/>
  <c r="AD584" i="5"/>
  <c r="AE584" i="5" s="1"/>
  <c r="AD768" i="5"/>
  <c r="AE768" i="5" s="1"/>
  <c r="AD28" i="5"/>
  <c r="AE28" i="5" s="1"/>
  <c r="AD158" i="5"/>
  <c r="AE158" i="5" s="1"/>
  <c r="AD557" i="5"/>
  <c r="AE557" i="5" s="1"/>
  <c r="AD547" i="5"/>
  <c r="AE547" i="5" s="1"/>
  <c r="AD766" i="5"/>
  <c r="AE766" i="5" s="1"/>
  <c r="AD162" i="5"/>
  <c r="AE162" i="5" s="1"/>
  <c r="AD802" i="5"/>
  <c r="AE802" i="5" s="1"/>
  <c r="AD354" i="5"/>
  <c r="AE354" i="5" s="1"/>
  <c r="AD235" i="5"/>
  <c r="AE235" i="5" s="1"/>
  <c r="AD18" i="5"/>
  <c r="AE18" i="5" s="1"/>
  <c r="AD84" i="5"/>
  <c r="AE84" i="5" s="1"/>
  <c r="AD687" i="5"/>
  <c r="AE687" i="5" s="1"/>
  <c r="AD384" i="5"/>
  <c r="AE384" i="5" s="1"/>
  <c r="AD564" i="5"/>
  <c r="AE564" i="5" s="1"/>
  <c r="AD786" i="5"/>
  <c r="AE786" i="5" s="1"/>
  <c r="AD209" i="5"/>
  <c r="AE209" i="5" s="1"/>
  <c r="AD801" i="5"/>
  <c r="AE801" i="5" s="1"/>
  <c r="AD43" i="5"/>
  <c r="AE43" i="5" s="1"/>
  <c r="AD438" i="5"/>
  <c r="AE438" i="5" s="1"/>
  <c r="AD771" i="5"/>
  <c r="AE771" i="5" s="1"/>
  <c r="AD241" i="5"/>
  <c r="AE241" i="5" s="1"/>
  <c r="AD484" i="5"/>
  <c r="AE484" i="5" s="1"/>
  <c r="AD818" i="5"/>
  <c r="AE818" i="5" s="1"/>
  <c r="AD377" i="5"/>
  <c r="AE377" i="5" s="1"/>
  <c r="AD155" i="5"/>
  <c r="AE155" i="5" s="1"/>
  <c r="AD419" i="5"/>
  <c r="AE419" i="5" s="1"/>
  <c r="AD755" i="5"/>
  <c r="AE755" i="5" s="1"/>
  <c r="AD836" i="5"/>
  <c r="AE836" i="5" s="1"/>
  <c r="AD734" i="5"/>
  <c r="AE734" i="5" s="1"/>
  <c r="AD365" i="5"/>
  <c r="AE365" i="5" s="1"/>
  <c r="AD656" i="5"/>
  <c r="AE656" i="5" s="1"/>
  <c r="AD129" i="5"/>
  <c r="AE129" i="5" s="1"/>
  <c r="AD387" i="5"/>
  <c r="AE387" i="5" s="1"/>
  <c r="AD729" i="5"/>
  <c r="AE729" i="5" s="1"/>
  <c r="AD348" i="5"/>
  <c r="AE348" i="5" s="1"/>
  <c r="AD277" i="5"/>
  <c r="AE277" i="5" s="1"/>
  <c r="AD268" i="5"/>
  <c r="AE268" i="5" s="1"/>
  <c r="AD676" i="5"/>
  <c r="AE676" i="5" s="1"/>
  <c r="AD694" i="5"/>
  <c r="AE694" i="5" s="1"/>
  <c r="AD651" i="5"/>
  <c r="AE651" i="5" s="1"/>
  <c r="AD641" i="5"/>
  <c r="AE641" i="5" s="1"/>
  <c r="AD436" i="5"/>
  <c r="AE436" i="5" s="1"/>
  <c r="AD117" i="5"/>
  <c r="AE117" i="5" s="1"/>
  <c r="AD597" i="5"/>
  <c r="AE597" i="5" s="1"/>
  <c r="AD494" i="5"/>
  <c r="AE494" i="5" s="1"/>
  <c r="AD479" i="5"/>
  <c r="AE479" i="5" s="1"/>
  <c r="AD339" i="5"/>
  <c r="AE339" i="5" s="1"/>
  <c r="AD57" i="5"/>
  <c r="AE57" i="5" s="1"/>
  <c r="AD228" i="5"/>
  <c r="AE228" i="5" s="1"/>
  <c r="AD810" i="5"/>
  <c r="AE810" i="5" s="1"/>
  <c r="AD496" i="5"/>
  <c r="AE496" i="5" s="1"/>
  <c r="AD415" i="5"/>
  <c r="AE415" i="5" s="1"/>
  <c r="AD828" i="5"/>
  <c r="AE828" i="5" s="1"/>
  <c r="AD712" i="5"/>
  <c r="AE712" i="5" s="1"/>
  <c r="AD678" i="5"/>
  <c r="AE678" i="5" s="1"/>
  <c r="AD809" i="5"/>
  <c r="AE809" i="5" s="1"/>
  <c r="AD220" i="5"/>
  <c r="AE220" i="5" s="1"/>
  <c r="AD320" i="5"/>
  <c r="AE320" i="5" s="1"/>
  <c r="AD373" i="5"/>
  <c r="AE373" i="5" s="1"/>
  <c r="AD257" i="5"/>
  <c r="AE257" i="5" s="1"/>
  <c r="AD295" i="5"/>
  <c r="AE295" i="5" s="1"/>
  <c r="AD691" i="5"/>
  <c r="AE691" i="5" s="1"/>
  <c r="AD789" i="5"/>
  <c r="AE789" i="5" s="1"/>
  <c r="AD468" i="5"/>
  <c r="AE468" i="5" s="1"/>
  <c r="AD244" i="5"/>
  <c r="AE244" i="5" s="1"/>
  <c r="AD514" i="5"/>
  <c r="AE514" i="5" s="1"/>
  <c r="AD738" i="5"/>
  <c r="AE738" i="5" s="1"/>
  <c r="AD258" i="5"/>
  <c r="AE258" i="5" s="1"/>
  <c r="AD838" i="5"/>
  <c r="AE838" i="5" s="1"/>
  <c r="AD815" i="5"/>
  <c r="AE815" i="5" s="1"/>
  <c r="AD198" i="5"/>
  <c r="AE198" i="5" s="1"/>
  <c r="AD135" i="5"/>
  <c r="AE135" i="5" s="1"/>
  <c r="AD335" i="5"/>
  <c r="AE335" i="5" s="1"/>
  <c r="AD325" i="5"/>
  <c r="AE325" i="5" s="1"/>
  <c r="AD40" i="5"/>
  <c r="AE40" i="5" s="1"/>
  <c r="AD161" i="5"/>
  <c r="AE161" i="5" s="1"/>
  <c r="AD535" i="5"/>
  <c r="AE535" i="5" s="1"/>
  <c r="AD655" i="5"/>
  <c r="AE655" i="5" s="1"/>
  <c r="AD519" i="5"/>
  <c r="AE519" i="5" s="1"/>
  <c r="AD792" i="5"/>
  <c r="AE792" i="5" s="1"/>
  <c r="AD736" i="5"/>
  <c r="AE736" i="5" s="1"/>
  <c r="AD217" i="5"/>
  <c r="AE217" i="5" s="1"/>
  <c r="AD342" i="5"/>
  <c r="AE342" i="5" s="1"/>
  <c r="AD352" i="5"/>
  <c r="AE352" i="5" s="1"/>
  <c r="AD362" i="5"/>
  <c r="AE362" i="5" s="1"/>
  <c r="AD677" i="5"/>
  <c r="AE677" i="5" s="1"/>
  <c r="AD252" i="5"/>
  <c r="AE252" i="5" s="1"/>
  <c r="AD24" i="5"/>
  <c r="AE24" i="5" s="1"/>
  <c r="AD573" i="5"/>
  <c r="AE573" i="5" s="1"/>
  <c r="AD552" i="5"/>
  <c r="AE552" i="5" s="1"/>
  <c r="AD353" i="5"/>
  <c r="AE353" i="5" s="1"/>
  <c r="AD716" i="5"/>
  <c r="AE716" i="5" s="1"/>
  <c r="AD402" i="5"/>
  <c r="AE402" i="5" s="1"/>
  <c r="AD394" i="5"/>
  <c r="AE394" i="5" s="1"/>
  <c r="AD299" i="5"/>
  <c r="AE299" i="5" s="1"/>
  <c r="AD250" i="5"/>
  <c r="AE250" i="5" s="1"/>
  <c r="AD185" i="5"/>
  <c r="AE185" i="5" s="1"/>
  <c r="AD398" i="5"/>
  <c r="AE398" i="5" s="1"/>
  <c r="AD710" i="5"/>
  <c r="AE710" i="5" s="1"/>
  <c r="AD515" i="5"/>
  <c r="AE515" i="5" s="1"/>
  <c r="AD589" i="5"/>
  <c r="AE589" i="5" s="1"/>
  <c r="AD3002" i="4"/>
  <c r="AE3002" i="4" s="1"/>
  <c r="AD2810" i="4"/>
  <c r="AE2810" i="4" s="1"/>
  <c r="AD2948" i="4"/>
  <c r="AE2948" i="4" s="1"/>
  <c r="AD2918" i="4"/>
  <c r="AE2918" i="4" s="1"/>
  <c r="AD3040" i="4"/>
  <c r="AE3040" i="4" s="1"/>
  <c r="AD1385" i="4"/>
  <c r="AE1385" i="4" s="1"/>
  <c r="AD1060" i="4"/>
  <c r="AE1060" i="4" s="1"/>
  <c r="AD488" i="4"/>
  <c r="AE488" i="4" s="1"/>
  <c r="AD1855" i="4"/>
  <c r="AE1855" i="4" s="1"/>
  <c r="AD224" i="4"/>
  <c r="AE224" i="4" s="1"/>
  <c r="AD2865" i="4"/>
  <c r="AE2865" i="4" s="1"/>
  <c r="AD2305" i="4"/>
  <c r="AE2305" i="4" s="1"/>
  <c r="AD3084" i="4"/>
  <c r="AE3084" i="4" s="1"/>
  <c r="AD2804" i="4"/>
  <c r="AE2804" i="4" s="1"/>
  <c r="AD2456" i="4"/>
  <c r="AE2456" i="4" s="1"/>
  <c r="AD2296" i="4"/>
  <c r="AE2296" i="4" s="1"/>
  <c r="AD3026" i="4"/>
  <c r="AE3026" i="4" s="1"/>
  <c r="AD2546" i="4"/>
  <c r="AE2546" i="4" s="1"/>
  <c r="AD2146" i="4"/>
  <c r="AE2146" i="4" s="1"/>
  <c r="AD2082" i="4"/>
  <c r="AE2082" i="4" s="1"/>
  <c r="AD2430" i="4"/>
  <c r="AE2430" i="4" s="1"/>
  <c r="AD1658" i="4"/>
  <c r="AE1658" i="4" s="1"/>
  <c r="AD2289" i="4"/>
  <c r="AE2289" i="4" s="1"/>
  <c r="AD1444" i="4"/>
  <c r="AE1444" i="4" s="1"/>
  <c r="AD1533" i="4"/>
  <c r="AE1533" i="4" s="1"/>
  <c r="AD1548" i="4"/>
  <c r="AE1548" i="4" s="1"/>
  <c r="AD1503" i="4"/>
  <c r="AE1503" i="4" s="1"/>
  <c r="AD1488" i="4"/>
  <c r="AE1488" i="4" s="1"/>
  <c r="AD925" i="4"/>
  <c r="AE925" i="4" s="1"/>
  <c r="AD1114" i="4"/>
  <c r="AE1114" i="4" s="1"/>
  <c r="AD851" i="4"/>
  <c r="AE851" i="4" s="1"/>
  <c r="AD999" i="4"/>
  <c r="AE999" i="4" s="1"/>
  <c r="AD986" i="4"/>
  <c r="AE986" i="4" s="1"/>
  <c r="AD440" i="4"/>
  <c r="AE440" i="4" s="1"/>
  <c r="AD232" i="4"/>
  <c r="AE232" i="4" s="1"/>
  <c r="AD282" i="4"/>
  <c r="AE282" i="4" s="1"/>
  <c r="AD241" i="4"/>
  <c r="AE241" i="4" s="1"/>
  <c r="AD270" i="4"/>
  <c r="AE270" i="4" s="1"/>
  <c r="AD201" i="4"/>
  <c r="AE201" i="4" s="1"/>
  <c r="AD137" i="4"/>
  <c r="AE137" i="4" s="1"/>
  <c r="AD229" i="4"/>
  <c r="AE229" i="4" s="1"/>
  <c r="AD133" i="4"/>
  <c r="AE133" i="4" s="1"/>
  <c r="AD276" i="4"/>
  <c r="AE276" i="4" s="1"/>
  <c r="AD226" i="4"/>
  <c r="AE226" i="4" s="1"/>
  <c r="AD3233" i="4"/>
  <c r="AE3233" i="4" s="1"/>
  <c r="AD3006" i="4"/>
  <c r="AE3006" i="4" s="1"/>
  <c r="AD2431" i="4"/>
  <c r="AE2431" i="4" s="1"/>
  <c r="AD2350" i="4"/>
  <c r="AE2350" i="4" s="1"/>
  <c r="AD2403" i="4"/>
  <c r="AE2403" i="4" s="1"/>
  <c r="AD2203" i="4"/>
  <c r="AE2203" i="4" s="1"/>
  <c r="AD1787" i="4"/>
  <c r="AE1787" i="4" s="1"/>
  <c r="AD1715" i="4"/>
  <c r="AE1715" i="4" s="1"/>
  <c r="AD1389" i="4"/>
  <c r="AE1389" i="4" s="1"/>
  <c r="AD1629" i="4"/>
  <c r="AE1629" i="4" s="1"/>
  <c r="AD873" i="4"/>
  <c r="AE873" i="4" s="1"/>
  <c r="AD735" i="4"/>
  <c r="AE735" i="4" s="1"/>
  <c r="AD1258" i="4"/>
  <c r="AE1258" i="4" s="1"/>
  <c r="AD1046" i="4"/>
  <c r="AE1046" i="4" s="1"/>
  <c r="AD583" i="4"/>
  <c r="AE583" i="4" s="1"/>
  <c r="AD1110" i="4"/>
  <c r="AE1110" i="4" s="1"/>
  <c r="AD1262" i="4"/>
  <c r="AE1262" i="4" s="1"/>
  <c r="AD12" i="4"/>
  <c r="AE12" i="4" s="1"/>
  <c r="AD1010" i="4"/>
  <c r="AE1010" i="4" s="1"/>
  <c r="AD1565" i="4"/>
  <c r="AE1565" i="4" s="1"/>
  <c r="AD1602" i="4"/>
  <c r="AE1602" i="4" s="1"/>
  <c r="AD2508" i="4"/>
  <c r="AE2508" i="4" s="1"/>
  <c r="AD2214" i="4"/>
  <c r="AE2214" i="4" s="1"/>
  <c r="AD1478" i="4"/>
  <c r="AE1478" i="4" s="1"/>
  <c r="AD959" i="4"/>
  <c r="AE959" i="4" s="1"/>
  <c r="AD2692" i="4"/>
  <c r="AE2692" i="4" s="1"/>
  <c r="AD2978" i="4"/>
  <c r="AE2978" i="4" s="1"/>
  <c r="AD2988" i="4"/>
  <c r="AE2988" i="4" s="1"/>
  <c r="AD2860" i="4"/>
  <c r="AE2860" i="4" s="1"/>
  <c r="AD2341" i="4"/>
  <c r="AE2341" i="4" s="1"/>
  <c r="AD1748" i="4"/>
  <c r="AE1748" i="4" s="1"/>
  <c r="AD1644" i="4"/>
  <c r="AE1644" i="4" s="1"/>
  <c r="AD1656" i="4"/>
  <c r="AE1656" i="4" s="1"/>
  <c r="AD2178" i="4"/>
  <c r="AE2178" i="4" s="1"/>
  <c r="AD1584" i="4"/>
  <c r="AE1584" i="4" s="1"/>
  <c r="AD1353" i="4"/>
  <c r="AE1353" i="4" s="1"/>
  <c r="AD1460" i="4"/>
  <c r="AE1460" i="4" s="1"/>
  <c r="AD1541" i="4"/>
  <c r="AE1541" i="4" s="1"/>
  <c r="AD1359" i="4"/>
  <c r="AE1359" i="4" s="1"/>
  <c r="AD1105" i="4"/>
  <c r="AE1105" i="4" s="1"/>
  <c r="AD929" i="4"/>
  <c r="AE929" i="4" s="1"/>
  <c r="AD1296" i="4"/>
  <c r="AE1296" i="4" s="1"/>
  <c r="AD1210" i="4"/>
  <c r="AE1210" i="4" s="1"/>
  <c r="AD1027" i="4"/>
  <c r="AE1027" i="4" s="1"/>
  <c r="AD1113" i="4"/>
  <c r="AE1113" i="4" s="1"/>
  <c r="AD1218" i="4"/>
  <c r="AE1218" i="4" s="1"/>
  <c r="AD168" i="4"/>
  <c r="AE168" i="4" s="1"/>
  <c r="AD154" i="4"/>
  <c r="AE154" i="4" s="1"/>
  <c r="AD219" i="4"/>
  <c r="AE219" i="4" s="1"/>
  <c r="AD155" i="4"/>
  <c r="AE155" i="4" s="1"/>
  <c r="AD55" i="4"/>
  <c r="AE55" i="4" s="1"/>
  <c r="AD271" i="4"/>
  <c r="AE271" i="4" s="1"/>
  <c r="AD3252" i="4"/>
  <c r="AE3252" i="4" s="1"/>
  <c r="AD2329" i="4"/>
  <c r="AE2329" i="4" s="1"/>
  <c r="AD1415" i="4"/>
  <c r="AE1415" i="4" s="1"/>
  <c r="AD1373" i="4"/>
  <c r="AE1373" i="4" s="1"/>
  <c r="AD1615" i="4"/>
  <c r="AE1615" i="4" s="1"/>
  <c r="AD1014" i="4"/>
  <c r="AE1014" i="4" s="1"/>
  <c r="AD797" i="4"/>
  <c r="AE797" i="4" s="1"/>
  <c r="AD671" i="4"/>
  <c r="AE671" i="4" s="1"/>
  <c r="AD1243" i="4"/>
  <c r="AE1243" i="4" s="1"/>
  <c r="AD1030" i="4"/>
  <c r="AE1030" i="4" s="1"/>
  <c r="AD699" i="4"/>
  <c r="AE699" i="4" s="1"/>
  <c r="AD1083" i="4"/>
  <c r="AE1083" i="4" s="1"/>
  <c r="AD29" i="4"/>
  <c r="AE29" i="4" s="1"/>
  <c r="AD309" i="4"/>
  <c r="AE309" i="4" s="1"/>
  <c r="AD975" i="4"/>
  <c r="AE975" i="4" s="1"/>
  <c r="AD398" i="4"/>
  <c r="AE398" i="4" s="1"/>
  <c r="AD3232" i="4"/>
  <c r="AE3232" i="4" s="1"/>
  <c r="AD3025" i="4"/>
  <c r="AE3025" i="4" s="1"/>
  <c r="AD2961" i="4"/>
  <c r="AE2961" i="4" s="1"/>
  <c r="AD2772" i="4"/>
  <c r="AE2772" i="4" s="1"/>
  <c r="AD2584" i="4"/>
  <c r="AE2584" i="4" s="1"/>
  <c r="AD2360" i="4"/>
  <c r="AE2360" i="4" s="1"/>
  <c r="AD3082" i="4"/>
  <c r="AE3082" i="4" s="1"/>
  <c r="AD2842" i="4"/>
  <c r="AE2842" i="4" s="1"/>
  <c r="AD2605" i="4"/>
  <c r="AE2605" i="4" s="1"/>
  <c r="AD1886" i="4"/>
  <c r="AE1886" i="4" s="1"/>
  <c r="AD2686" i="4"/>
  <c r="AE2686" i="4" s="1"/>
  <c r="AD2079" i="4"/>
  <c r="AE2079" i="4" s="1"/>
  <c r="AD1892" i="4"/>
  <c r="AE1892" i="4" s="1"/>
  <c r="AD1555" i="4"/>
  <c r="AE1555" i="4" s="1"/>
  <c r="AD941" i="4"/>
  <c r="AE941" i="4" s="1"/>
  <c r="AD875" i="4"/>
  <c r="AE875" i="4" s="1"/>
  <c r="AD1387" i="4"/>
  <c r="AE1387" i="4" s="1"/>
  <c r="AD1549" i="4"/>
  <c r="AE1549" i="4" s="1"/>
  <c r="AD1245" i="4"/>
  <c r="AE1245" i="4" s="1"/>
  <c r="AD1205" i="4"/>
  <c r="AE1205" i="4" s="1"/>
  <c r="AD1382" i="4"/>
  <c r="AE1382" i="4" s="1"/>
  <c r="AD1053" i="4"/>
  <c r="AE1053" i="4" s="1"/>
  <c r="AD954" i="4"/>
  <c r="AE954" i="4" s="1"/>
  <c r="AD922" i="4"/>
  <c r="AE922" i="4" s="1"/>
  <c r="AD869" i="4"/>
  <c r="AE869" i="4" s="1"/>
  <c r="AD136" i="4"/>
  <c r="AE136" i="4" s="1"/>
  <c r="AD117" i="4"/>
  <c r="AE117" i="4" s="1"/>
  <c r="AD36" i="4"/>
  <c r="AE36" i="4" s="1"/>
  <c r="AD255" i="4"/>
  <c r="AE255" i="4" s="1"/>
  <c r="AD194" i="4"/>
  <c r="AE194" i="4" s="1"/>
  <c r="AD65" i="4"/>
  <c r="AE65" i="4" s="1"/>
  <c r="AD171" i="4"/>
  <c r="AE171" i="4" s="1"/>
  <c r="AD1200" i="4"/>
  <c r="AE1200" i="4" s="1"/>
  <c r="AD3250" i="4"/>
  <c r="AE3250" i="4" s="1"/>
  <c r="AD3191" i="4"/>
  <c r="AE3191" i="4" s="1"/>
  <c r="AD3181" i="4"/>
  <c r="AE3181" i="4" s="1"/>
  <c r="AD2936" i="4"/>
  <c r="AE2936" i="4" s="1"/>
  <c r="AD2578" i="4"/>
  <c r="AE2578" i="4" s="1"/>
  <c r="AD2703" i="4"/>
  <c r="AE2703" i="4" s="1"/>
  <c r="AD2447" i="4"/>
  <c r="AE2447" i="4" s="1"/>
  <c r="AD2585" i="4"/>
  <c r="AE2585" i="4" s="1"/>
  <c r="AD1803" i="4"/>
  <c r="AE1803" i="4" s="1"/>
  <c r="AD1739" i="4"/>
  <c r="AE1739" i="4" s="1"/>
  <c r="AD2109" i="4"/>
  <c r="AE2109" i="4" s="1"/>
  <c r="AD1779" i="4"/>
  <c r="AE1779" i="4" s="1"/>
  <c r="AD1970" i="4"/>
  <c r="AE1970" i="4" s="1"/>
  <c r="AD1342" i="4"/>
  <c r="AE1342" i="4" s="1"/>
  <c r="AD675" i="4"/>
  <c r="AE675" i="4" s="1"/>
  <c r="AD599" i="4"/>
  <c r="AE599" i="4" s="1"/>
  <c r="AD1763" i="4"/>
  <c r="AE1763" i="4" s="1"/>
  <c r="AD726" i="4"/>
  <c r="AE726" i="4" s="1"/>
  <c r="AD695" i="4"/>
  <c r="AE695" i="4" s="1"/>
  <c r="AD344" i="4"/>
  <c r="AE344" i="4" s="1"/>
  <c r="AD1499" i="4"/>
  <c r="AE1499" i="4" s="1"/>
  <c r="AD1424" i="4"/>
  <c r="AE1424" i="4" s="1"/>
  <c r="AD2265" i="4"/>
  <c r="AE2265" i="4" s="1"/>
  <c r="AD1384" i="4"/>
  <c r="AE1384" i="4" s="1"/>
  <c r="AD770" i="4"/>
  <c r="AE770" i="4" s="1"/>
  <c r="AD2890" i="4"/>
  <c r="AE2890" i="4" s="1"/>
  <c r="AD2826" i="4"/>
  <c r="AE2826" i="4" s="1"/>
  <c r="AD2148" i="4"/>
  <c r="AE2148" i="4" s="1"/>
  <c r="AD2980" i="4"/>
  <c r="AE2980" i="4" s="1"/>
  <c r="AD2552" i="4"/>
  <c r="AE2552" i="4" s="1"/>
  <c r="AD2822" i="4"/>
  <c r="AE2822" i="4" s="1"/>
  <c r="AD3072" i="4"/>
  <c r="AE3072" i="4" s="1"/>
  <c r="AD2292" i="4"/>
  <c r="AE2292" i="4" s="1"/>
  <c r="AD2164" i="4"/>
  <c r="AE2164" i="4" s="1"/>
  <c r="AD2828" i="4"/>
  <c r="AE2828" i="4" s="1"/>
  <c r="AD2599" i="4"/>
  <c r="AE2599" i="4" s="1"/>
  <c r="AD2464" i="4"/>
  <c r="AE2464" i="4" s="1"/>
  <c r="AD2304" i="4"/>
  <c r="AE2304" i="4" s="1"/>
  <c r="AD2733" i="4"/>
  <c r="AE2733" i="4" s="1"/>
  <c r="AD2453" i="4"/>
  <c r="AE2453" i="4" s="1"/>
  <c r="AD2187" i="4"/>
  <c r="AE2187" i="4" s="1"/>
  <c r="AD1712" i="4"/>
  <c r="AE1712" i="4" s="1"/>
  <c r="AD1628" i="4"/>
  <c r="AE1628" i="4" s="1"/>
  <c r="AD1562" i="4"/>
  <c r="AE1562" i="4" s="1"/>
  <c r="AD1516" i="4"/>
  <c r="AE1516" i="4" s="1"/>
  <c r="AD1240" i="4"/>
  <c r="AE1240" i="4" s="1"/>
  <c r="AD1097" i="4"/>
  <c r="AE1097" i="4" s="1"/>
  <c r="AD842" i="4"/>
  <c r="AE842" i="4" s="1"/>
  <c r="AD832" i="4"/>
  <c r="AE832" i="4" s="1"/>
  <c r="AD1242" i="4"/>
  <c r="AE1242" i="4" s="1"/>
  <c r="AD1051" i="4"/>
  <c r="AE1051" i="4" s="1"/>
  <c r="AD1265" i="4"/>
  <c r="AE1265" i="4" s="1"/>
  <c r="AD953" i="4"/>
  <c r="AE953" i="4" s="1"/>
  <c r="AD904" i="4"/>
  <c r="AE904" i="4" s="1"/>
  <c r="AD1298" i="4"/>
  <c r="AE1298" i="4" s="1"/>
  <c r="AD866" i="4"/>
  <c r="AE866" i="4" s="1"/>
  <c r="AD68" i="4"/>
  <c r="AE68" i="4" s="1"/>
  <c r="AD484" i="4"/>
  <c r="AE484" i="4" s="1"/>
  <c r="AD452" i="4"/>
  <c r="AE452" i="4" s="1"/>
  <c r="AD210" i="4"/>
  <c r="AE210" i="4" s="1"/>
  <c r="AD177" i="4"/>
  <c r="AE177" i="4" s="1"/>
  <c r="AD14" i="4"/>
  <c r="AE14" i="4" s="1"/>
  <c r="AD291" i="4"/>
  <c r="AE291" i="4" s="1"/>
  <c r="AD3241" i="4"/>
  <c r="AE3241" i="4" s="1"/>
  <c r="AD3227" i="4"/>
  <c r="AE3227" i="4" s="1"/>
  <c r="AD3024" i="4"/>
  <c r="AE3024" i="4" s="1"/>
  <c r="AD2555" i="4"/>
  <c r="AE2555" i="4" s="1"/>
  <c r="AD2671" i="4"/>
  <c r="AE2671" i="4" s="1"/>
  <c r="AD2195" i="4"/>
  <c r="AE2195" i="4" s="1"/>
  <c r="AD1958" i="4"/>
  <c r="AE1958" i="4" s="1"/>
  <c r="AD1969" i="4"/>
  <c r="AE1969" i="4" s="1"/>
  <c r="AD1875" i="4"/>
  <c r="AE1875" i="4" s="1"/>
  <c r="AD1731" i="4"/>
  <c r="AE1731" i="4" s="1"/>
  <c r="AD1591" i="4"/>
  <c r="AE1591" i="4" s="1"/>
  <c r="AD1641" i="4"/>
  <c r="AE1641" i="4" s="1"/>
  <c r="AD1672" i="4"/>
  <c r="AE1672" i="4" s="1"/>
  <c r="AD595" i="4"/>
  <c r="AE595" i="4" s="1"/>
  <c r="AD905" i="4"/>
  <c r="AE905" i="4" s="1"/>
  <c r="AD342" i="4"/>
  <c r="AE342" i="4" s="1"/>
  <c r="AD2994" i="4"/>
  <c r="AE2994" i="4" s="1"/>
  <c r="AD2485" i="4"/>
  <c r="AE2485" i="4" s="1"/>
  <c r="AD982" i="4"/>
  <c r="AE982" i="4" s="1"/>
  <c r="AD683" i="4"/>
  <c r="AE683" i="4" s="1"/>
  <c r="AD486" i="4"/>
  <c r="AE486" i="4" s="1"/>
  <c r="AD2660" i="4"/>
  <c r="AE2660" i="4" s="1"/>
  <c r="AD2404" i="4"/>
  <c r="AE2404" i="4" s="1"/>
  <c r="AD2964" i="4"/>
  <c r="AE2964" i="4" s="1"/>
  <c r="AD2756" i="4"/>
  <c r="AE2756" i="4" s="1"/>
  <c r="AD2443" i="4"/>
  <c r="AE2443" i="4" s="1"/>
  <c r="AD2174" i="4"/>
  <c r="AE2174" i="4" s="1"/>
  <c r="AD2390" i="4"/>
  <c r="AE2390" i="4" s="1"/>
  <c r="AD2889" i="4"/>
  <c r="AE2889" i="4" s="1"/>
  <c r="AD1640" i="4"/>
  <c r="AE1640" i="4" s="1"/>
  <c r="AD1536" i="4"/>
  <c r="AE1536" i="4" s="1"/>
  <c r="AD1946" i="4"/>
  <c r="AE1946" i="4" s="1"/>
  <c r="AD1276" i="4"/>
  <c r="AE1276" i="4" s="1"/>
  <c r="AD1166" i="4"/>
  <c r="AE1166" i="4" s="1"/>
  <c r="AD913" i="4"/>
  <c r="AE913" i="4" s="1"/>
  <c r="AD1156" i="4"/>
  <c r="AE1156" i="4" s="1"/>
  <c r="AD1047" i="4"/>
  <c r="AE1047" i="4" s="1"/>
  <c r="AD867" i="4"/>
  <c r="AE867" i="4" s="1"/>
  <c r="AD1266" i="4"/>
  <c r="AE1266" i="4" s="1"/>
  <c r="AD135" i="4"/>
  <c r="AE135" i="4" s="1"/>
  <c r="AD159" i="4"/>
  <c r="AE159" i="4" s="1"/>
  <c r="AD78" i="4"/>
  <c r="AE78" i="4" s="1"/>
  <c r="AD107" i="4"/>
  <c r="AE107" i="4" s="1"/>
  <c r="AD52" i="4"/>
  <c r="AE52" i="4" s="1"/>
  <c r="AD3239" i="4"/>
  <c r="AE3239" i="4" s="1"/>
  <c r="AD2166" i="4"/>
  <c r="AE2166" i="4" s="1"/>
  <c r="AD2004" i="4"/>
  <c r="AE2004" i="4" s="1"/>
  <c r="AD1510" i="4"/>
  <c r="AE1510" i="4" s="1"/>
  <c r="AD1669" i="4"/>
  <c r="AE1669" i="4" s="1"/>
  <c r="AD1447" i="4"/>
  <c r="AE1447" i="4" s="1"/>
  <c r="AD1588" i="4"/>
  <c r="AE1588" i="4" s="1"/>
  <c r="AD1058" i="4"/>
  <c r="AE1058" i="4" s="1"/>
  <c r="AD911" i="4"/>
  <c r="AE911" i="4" s="1"/>
  <c r="AD715" i="4"/>
  <c r="AE715" i="4" s="1"/>
  <c r="AD591" i="4"/>
  <c r="AE591" i="4" s="1"/>
  <c r="AD1066" i="4"/>
  <c r="AE1066" i="4" s="1"/>
  <c r="AD718" i="4"/>
  <c r="AE718" i="4" s="1"/>
  <c r="AD1042" i="4"/>
  <c r="AE1042" i="4" s="1"/>
  <c r="AD365" i="4"/>
  <c r="AE365" i="4" s="1"/>
  <c r="AD172" i="4"/>
  <c r="AE172" i="4" s="1"/>
  <c r="AD1078" i="4"/>
  <c r="AE1078" i="4" s="1"/>
  <c r="AD483" i="4"/>
  <c r="AE483" i="4" s="1"/>
  <c r="AD3249" i="4"/>
  <c r="AE3249" i="4" s="1"/>
  <c r="AD3257" i="4"/>
  <c r="AE3257" i="4" s="1"/>
  <c r="AD197" i="3"/>
  <c r="AE197" i="3" s="1"/>
  <c r="AD146" i="3"/>
  <c r="AE146" i="3" s="1"/>
  <c r="AD94" i="3"/>
  <c r="AE94" i="3" s="1"/>
  <c r="AD317" i="3"/>
  <c r="AE317" i="3" s="1"/>
  <c r="AD44" i="3"/>
  <c r="AE44" i="3" s="1"/>
  <c r="AD467" i="3"/>
  <c r="AE467" i="3" s="1"/>
  <c r="AD382" i="3"/>
  <c r="AE382" i="3" s="1"/>
  <c r="AD38" i="3"/>
  <c r="AE38" i="3" s="1"/>
  <c r="AD258" i="3"/>
  <c r="AE258" i="3" s="1"/>
  <c r="AD220" i="3"/>
  <c r="AE220" i="3" s="1"/>
  <c r="AD126" i="3"/>
  <c r="AE126" i="3" s="1"/>
  <c r="AD298" i="3"/>
  <c r="AE298" i="3" s="1"/>
  <c r="AD319" i="3"/>
  <c r="AE319" i="3" s="1"/>
  <c r="AD418" i="3"/>
  <c r="AE418" i="3" s="1"/>
  <c r="AD406" i="3"/>
  <c r="AE406" i="3" s="1"/>
  <c r="AD327" i="3"/>
  <c r="AE327" i="3" s="1"/>
  <c r="AD423" i="3"/>
  <c r="AE423" i="3" s="1"/>
  <c r="AD481" i="3"/>
  <c r="AE481" i="3" s="1"/>
  <c r="AD3045" i="6"/>
  <c r="AE3045" i="6" s="1"/>
  <c r="AD2554" i="6"/>
  <c r="AE2554" i="6" s="1"/>
  <c r="AD2501" i="6"/>
  <c r="AE2501" i="6" s="1"/>
  <c r="AD3111" i="6"/>
  <c r="AE3111" i="6" s="1"/>
  <c r="AD2940" i="6"/>
  <c r="AE2940" i="6" s="1"/>
  <c r="AD2906" i="6"/>
  <c r="AE2906" i="6" s="1"/>
  <c r="AD1882" i="6"/>
  <c r="AE1882" i="6" s="1"/>
  <c r="AD3027" i="6"/>
  <c r="AE3027" i="6" s="1"/>
  <c r="AD2093" i="6"/>
  <c r="AE2093" i="6" s="1"/>
  <c r="AD3171" i="6"/>
  <c r="AE3171" i="6" s="1"/>
  <c r="AD3043" i="6"/>
  <c r="AE3043" i="6" s="1"/>
  <c r="AD2888" i="6"/>
  <c r="AE2888" i="6" s="1"/>
  <c r="AD2834" i="6"/>
  <c r="AE2834" i="6" s="1"/>
  <c r="AD3038" i="6"/>
  <c r="AE3038" i="6" s="1"/>
  <c r="AD3142" i="6"/>
  <c r="AE3142" i="6" s="1"/>
  <c r="AD3101" i="6"/>
  <c r="AE3101" i="6" s="1"/>
  <c r="AD1971" i="6"/>
  <c r="AE1971" i="6" s="1"/>
  <c r="AD1926" i="6"/>
  <c r="AE1926" i="6" s="1"/>
  <c r="AD2054" i="6"/>
  <c r="AE2054" i="6" s="1"/>
  <c r="AD1812" i="6"/>
  <c r="AE1812" i="6" s="1"/>
  <c r="AD2022" i="6"/>
  <c r="AE2022" i="6" s="1"/>
  <c r="AD1113" i="6"/>
  <c r="AE1113" i="6" s="1"/>
  <c r="AD903" i="6"/>
  <c r="AE903" i="6" s="1"/>
  <c r="AD1081" i="6"/>
  <c r="AE1081" i="6" s="1"/>
  <c r="AD1129" i="6"/>
  <c r="AE1129" i="6" s="1"/>
  <c r="AD1437" i="4"/>
  <c r="AE1437" i="4" s="1"/>
  <c r="AD1484" i="4"/>
  <c r="AE1484" i="4" s="1"/>
  <c r="AD1013" i="4"/>
  <c r="AE1013" i="4" s="1"/>
  <c r="AD1363" i="4"/>
  <c r="AE1363" i="4" s="1"/>
  <c r="AD120" i="4"/>
  <c r="AE120" i="4" s="1"/>
  <c r="AD161" i="4"/>
  <c r="AE161" i="4" s="1"/>
  <c r="AD193" i="4"/>
  <c r="AE193" i="4" s="1"/>
  <c r="AD2125" i="6"/>
  <c r="AE2125" i="6" s="1"/>
  <c r="AD1088" i="6"/>
  <c r="AE1088" i="6" s="1"/>
  <c r="AD1056" i="6"/>
  <c r="AE1056" i="6" s="1"/>
  <c r="AD1060" i="6"/>
  <c r="AE1060" i="6" s="1"/>
  <c r="AD1063" i="6"/>
  <c r="AE1063" i="6" s="1"/>
  <c r="AD161" i="6"/>
  <c r="AE161" i="6" s="1"/>
  <c r="AD1456" i="4"/>
  <c r="AE1456" i="4" s="1"/>
  <c r="AD1005" i="4"/>
  <c r="AE1005" i="4" s="1"/>
  <c r="AD885" i="4"/>
  <c r="AE885" i="4" s="1"/>
  <c r="AD104" i="4"/>
  <c r="AE104" i="4" s="1"/>
  <c r="AD179" i="4"/>
  <c r="AE179" i="4" s="1"/>
  <c r="AD280" i="4"/>
  <c r="AE280" i="4" s="1"/>
  <c r="AD148" i="4"/>
  <c r="AE148" i="4" s="1"/>
  <c r="AD184" i="4"/>
  <c r="AE184" i="4" s="1"/>
  <c r="AD1115" i="6"/>
  <c r="AE1115" i="6" s="1"/>
  <c r="AD255" i="5"/>
  <c r="AE255" i="5" s="1"/>
  <c r="AD2954" i="4"/>
  <c r="AE2954" i="4" s="1"/>
  <c r="AD248" i="4"/>
  <c r="AE248" i="4" s="1"/>
  <c r="AD129" i="4"/>
  <c r="AE129" i="4" s="1"/>
  <c r="AD1069" i="6"/>
  <c r="AE1069" i="6" s="1"/>
  <c r="AD991" i="6"/>
  <c r="AE991" i="6" s="1"/>
  <c r="AD1072" i="6"/>
  <c r="AE1072" i="6" s="1"/>
  <c r="AD981" i="6"/>
  <c r="AE981" i="6" s="1"/>
  <c r="AD1036" i="6"/>
  <c r="AE1036" i="6" s="1"/>
  <c r="AD2906" i="4"/>
  <c r="AE2906" i="4" s="1"/>
  <c r="AD2674" i="4"/>
  <c r="AE2674" i="4" s="1"/>
  <c r="AD2778" i="4"/>
  <c r="AE2778" i="4" s="1"/>
  <c r="AD1183" i="6"/>
  <c r="AE1183" i="6" s="1"/>
  <c r="AD1031" i="6"/>
  <c r="AE1031" i="6" s="1"/>
  <c r="AD1307" i="6"/>
  <c r="AE1307" i="6" s="1"/>
  <c r="AD1303" i="6"/>
  <c r="AE1303" i="6" s="1"/>
  <c r="AD1087" i="6"/>
  <c r="AE1087" i="6" s="1"/>
  <c r="AD1055" i="6"/>
  <c r="AE1055" i="6" s="1"/>
  <c r="AD1049" i="6"/>
  <c r="AE1049" i="6" s="1"/>
  <c r="AD231" i="6"/>
  <c r="AE231" i="6" s="1"/>
  <c r="AD138" i="6"/>
  <c r="AE138" i="6" s="1"/>
  <c r="AD951" i="6"/>
  <c r="AE951" i="6" s="1"/>
  <c r="AD1120" i="6"/>
  <c r="AE1120" i="6" s="1"/>
  <c r="AD1733" i="6"/>
  <c r="AE1733" i="6" s="1"/>
  <c r="AD3018" i="4"/>
  <c r="AE3018" i="4" s="1"/>
  <c r="AD2418" i="4"/>
  <c r="AE2418" i="4" s="1"/>
  <c r="AD2622" i="4"/>
  <c r="AE2622" i="4" s="1"/>
  <c r="AD2922" i="4"/>
  <c r="AE2922" i="4" s="1"/>
  <c r="AD901" i="4"/>
  <c r="AE901" i="4" s="1"/>
  <c r="AD1045" i="4"/>
  <c r="AE1045" i="4" s="1"/>
  <c r="AD983" i="4"/>
  <c r="AE983" i="4" s="1"/>
  <c r="AD853" i="4"/>
  <c r="AE853" i="4" s="1"/>
  <c r="AD951" i="4"/>
  <c r="AE951" i="4" s="1"/>
  <c r="AD115" i="4"/>
  <c r="AE115" i="4" s="1"/>
  <c r="AD970" i="4"/>
  <c r="AE970" i="4" s="1"/>
  <c r="AD175" i="4"/>
  <c r="AE175" i="4" s="1"/>
  <c r="AD225" i="4"/>
  <c r="AE225" i="4" s="1"/>
  <c r="AD97" i="4"/>
  <c r="AE97" i="4" s="1"/>
  <c r="AD257" i="4"/>
  <c r="AE257" i="4" s="1"/>
  <c r="AD67" i="6"/>
  <c r="AE67" i="6" s="1"/>
  <c r="AD2392" i="4"/>
  <c r="AE2392" i="4" s="1"/>
  <c r="AD1552" i="4"/>
  <c r="AE1552" i="4" s="1"/>
  <c r="AD1522" i="4"/>
  <c r="AE1522" i="4" s="1"/>
  <c r="AD1379" i="4"/>
  <c r="AE1379" i="4" s="1"/>
  <c r="AD1037" i="4"/>
  <c r="AE1037" i="4" s="1"/>
  <c r="AD919" i="4"/>
  <c r="AE919" i="4" s="1"/>
  <c r="AD20" i="4"/>
  <c r="AE20" i="4" s="1"/>
  <c r="AD180" i="4"/>
  <c r="AE180" i="4" s="1"/>
  <c r="AD56" i="4"/>
  <c r="AE56" i="4" s="1"/>
  <c r="AD88" i="4"/>
  <c r="AE88" i="4" s="1"/>
  <c r="AD1981" i="6"/>
  <c r="AE1981" i="6" s="1"/>
  <c r="AD1657" i="6"/>
  <c r="AE1657" i="6" s="1"/>
  <c r="AD1195" i="6"/>
  <c r="AE1195" i="6" s="1"/>
  <c r="AD1163" i="6"/>
  <c r="AE1163" i="6" s="1"/>
  <c r="AD1104" i="6"/>
  <c r="AE1104" i="6" s="1"/>
  <c r="AD1861" i="6"/>
  <c r="AE1861" i="6" s="1"/>
  <c r="AD69" i="6"/>
  <c r="AE69" i="6" s="1"/>
  <c r="AD441" i="6"/>
  <c r="AE441" i="6" s="1"/>
  <c r="AD455" i="6"/>
  <c r="AE455" i="6" s="1"/>
  <c r="AD988" i="6"/>
  <c r="AE988" i="6" s="1"/>
  <c r="AD794" i="5"/>
  <c r="AE794" i="5" s="1"/>
  <c r="AD3012" i="4"/>
  <c r="AE3012" i="4" s="1"/>
  <c r="AD281" i="5"/>
  <c r="AE281" i="5" s="1"/>
  <c r="AD2970" i="4"/>
  <c r="AE2970" i="4" s="1"/>
  <c r="AD3034" i="4"/>
  <c r="AE3034" i="4" s="1"/>
  <c r="AD2050" i="4"/>
  <c r="AE2050" i="4" s="1"/>
  <c r="AD2794" i="4"/>
  <c r="AE2794" i="4" s="1"/>
  <c r="AD2386" i="4"/>
  <c r="AE2386" i="4" s="1"/>
  <c r="AD1317" i="4"/>
  <c r="AE1317" i="4" s="1"/>
  <c r="AD837" i="4"/>
  <c r="AE837" i="4" s="1"/>
  <c r="AD1029" i="4"/>
  <c r="AE1029" i="4" s="1"/>
  <c r="AD216" i="4"/>
  <c r="AE216" i="4" s="1"/>
  <c r="AD143" i="4"/>
  <c r="AE143" i="4" s="1"/>
  <c r="AD152" i="4"/>
  <c r="AE152" i="4" s="1"/>
  <c r="AD1990" i="6"/>
  <c r="AE1990" i="6" s="1"/>
  <c r="AD1611" i="6"/>
  <c r="AE1611" i="6" s="1"/>
  <c r="AD1001" i="6"/>
  <c r="AE1001" i="6" s="1"/>
  <c r="AD3104" i="4"/>
  <c r="AE3104" i="4" s="1"/>
  <c r="AD2676" i="4"/>
  <c r="AE2676" i="4" s="1"/>
  <c r="AD2196" i="4"/>
  <c r="AE2196" i="4" s="1"/>
  <c r="AD2068" i="4"/>
  <c r="AE2068" i="4" s="1"/>
  <c r="AD765" i="5"/>
  <c r="AE765" i="5" s="1"/>
  <c r="AD2858" i="4"/>
  <c r="AE2858" i="4" s="1"/>
  <c r="AD2874" i="4"/>
  <c r="AE2874" i="4" s="1"/>
  <c r="AD2642" i="4"/>
  <c r="AE2642" i="4" s="1"/>
  <c r="AD2114" i="4"/>
  <c r="AE2114" i="4" s="1"/>
  <c r="AD1538" i="4"/>
  <c r="AE1538" i="4" s="1"/>
  <c r="AD1345" i="4"/>
  <c r="AE1345" i="4" s="1"/>
  <c r="AD1281" i="4"/>
  <c r="AE1281" i="4" s="1"/>
  <c r="AD1490" i="4"/>
  <c r="AE1490" i="4" s="1"/>
  <c r="AD1021" i="4"/>
  <c r="AE1021" i="4" s="1"/>
  <c r="AD935" i="4"/>
  <c r="AE935" i="4" s="1"/>
  <c r="AD987" i="4"/>
  <c r="AE987" i="4" s="1"/>
  <c r="AD31" i="4"/>
  <c r="AE31" i="4" s="1"/>
  <c r="AD197" i="4"/>
  <c r="AE197" i="4" s="1"/>
  <c r="AD33" i="4"/>
  <c r="AE33" i="4" s="1"/>
  <c r="AD967" i="4"/>
  <c r="AE967" i="4" s="1"/>
  <c r="AD24" i="4"/>
  <c r="AE24" i="4" s="1"/>
  <c r="AD290" i="4"/>
  <c r="AE290" i="4" s="1"/>
  <c r="AD15" i="4"/>
  <c r="AE15" i="4" s="1"/>
</calcChain>
</file>

<file path=xl/sharedStrings.xml><?xml version="1.0" encoding="utf-8"?>
<sst xmlns="http://schemas.openxmlformats.org/spreadsheetml/2006/main" count="36137" uniqueCount="5990">
  <si>
    <t>NOK</t>
  </si>
  <si>
    <t>EUR</t>
  </si>
  <si>
    <t>SEK</t>
  </si>
  <si>
    <t>DKK</t>
  </si>
  <si>
    <t>ISK</t>
  </si>
  <si>
    <t>USD</t>
  </si>
  <si>
    <t xml:space="preserve">Dates: </t>
  </si>
  <si>
    <t xml:space="preserve">Pax: </t>
  </si>
  <si>
    <t xml:space="preserve">Rooming: </t>
  </si>
  <si>
    <t>ID</t>
  </si>
  <si>
    <t>Day</t>
  </si>
  <si>
    <t>Type</t>
  </si>
  <si>
    <t>From date</t>
  </si>
  <si>
    <t>To date</t>
  </si>
  <si>
    <t>From time</t>
  </si>
  <si>
    <t>To time</t>
  </si>
  <si>
    <t>Supplier</t>
  </si>
  <si>
    <t>Travel element</t>
  </si>
  <si>
    <t>Manual booking?</t>
  </si>
  <si>
    <t>Status</t>
  </si>
  <si>
    <t>Comments</t>
  </si>
  <si>
    <t>Non-refundable</t>
  </si>
  <si>
    <t>Refundable</t>
  </si>
  <si>
    <t>URL</t>
  </si>
  <si>
    <t>Gross P per unit</t>
  </si>
  <si>
    <t>Units</t>
  </si>
  <si>
    <t>Gross P</t>
  </si>
  <si>
    <t>Supp Comm</t>
  </si>
  <si>
    <t>Net P</t>
  </si>
  <si>
    <t>Supp curr</t>
  </si>
  <si>
    <t>X-rate</t>
  </si>
  <si>
    <t>Net P NOK</t>
  </si>
  <si>
    <t>Sales P per unit</t>
  </si>
  <si>
    <t>Price</t>
  </si>
  <si>
    <t>Sales curr</t>
  </si>
  <si>
    <t>Sales P NOK tot</t>
  </si>
  <si>
    <t>GP NOK</t>
  </si>
  <si>
    <t>GP %</t>
  </si>
  <si>
    <t>VAT25</t>
  </si>
  <si>
    <t>VAT15</t>
  </si>
  <si>
    <t>VAT12</t>
  </si>
  <si>
    <t>VAT0-D</t>
  </si>
  <si>
    <t>VAT0-I</t>
  </si>
  <si>
    <t>FI</t>
  </si>
  <si>
    <t>Arrival</t>
  </si>
  <si>
    <t>Helsinki: Welcome to Finland</t>
  </si>
  <si>
    <t>Departure</t>
  </si>
  <si>
    <t>Helsinki: Departure home</t>
  </si>
  <si>
    <t>Leisure</t>
  </si>
  <si>
    <t>Helsinki: Spend time at leisure</t>
  </si>
  <si>
    <t>Rovaniemi: Welcome to Finland</t>
  </si>
  <si>
    <t>Rovaniemi: Departure home</t>
  </si>
  <si>
    <t>Rovaniemi: Spend time at leisure</t>
  </si>
  <si>
    <t>Turku: Welcome to Finland</t>
  </si>
  <si>
    <t>Turku: Departure home</t>
  </si>
  <si>
    <t>Turku: Spend time at leisure</t>
  </si>
  <si>
    <t>Tampere: Welcome to Finland</t>
  </si>
  <si>
    <t>Tampere: Departure home</t>
  </si>
  <si>
    <t>Tampere: Spend time at leisure</t>
  </si>
  <si>
    <t>Porvoo: Welcome to Finland</t>
  </si>
  <si>
    <t>Porvoo: Departure home</t>
  </si>
  <si>
    <t>Porvoo: Spend time at leisure</t>
  </si>
  <si>
    <t>Savonlinna: Welcome to Finland</t>
  </si>
  <si>
    <t>Savonlinna: Departure home</t>
  </si>
  <si>
    <t>Savonlinna: Spend time at leisure</t>
  </si>
  <si>
    <t>Kuopio: Welcome to Finland</t>
  </si>
  <si>
    <t>Kuopio: Departure home</t>
  </si>
  <si>
    <t>Kuopio: Spend time at leisure</t>
  </si>
  <si>
    <t>Oulu: Welcome to Finland</t>
  </si>
  <si>
    <t>Oulu: Departure home</t>
  </si>
  <si>
    <t>Oulu: Spend time at leisure</t>
  </si>
  <si>
    <t>Jyväskylä: Welcome to Finland</t>
  </si>
  <si>
    <t>Jyväskylä: Departure home</t>
  </si>
  <si>
    <t>Jyväskylä: Spend time at leisure</t>
  </si>
  <si>
    <t>Vaasa: Welcome to Finland</t>
  </si>
  <si>
    <t>Vaasa: Departure home</t>
  </si>
  <si>
    <t>Vaasa: Spend time at leisure</t>
  </si>
  <si>
    <t>Mariehamn: Welcome to Finland</t>
  </si>
  <si>
    <t>Mariehamn: Departure home</t>
  </si>
  <si>
    <t>Mariehamn: Spend time at leisure</t>
  </si>
  <si>
    <t>Långnäs: Welcome to Finland</t>
  </si>
  <si>
    <t>Långnäs: Departure home</t>
  </si>
  <si>
    <t>Långnäs: Spend time at leisure</t>
  </si>
  <si>
    <t>Åland Islands: Welcome to Finland</t>
  </si>
  <si>
    <t>Åland Islands: Departure home</t>
  </si>
  <si>
    <t>Åland Islands: Spend time at leisure</t>
  </si>
  <si>
    <t>Naantali: Welcome to Finland</t>
  </si>
  <si>
    <t>Naantali: Departure home</t>
  </si>
  <si>
    <t>Naantali: Spend time at leisure</t>
  </si>
  <si>
    <t>Rauma: Welcome to Finland</t>
  </si>
  <si>
    <t>Rauma: Departure home</t>
  </si>
  <si>
    <t>Rauma: Spend time at leisure</t>
  </si>
  <si>
    <t>Hanko: Welcome to Finland</t>
  </si>
  <si>
    <t>Hanko: Departure home</t>
  </si>
  <si>
    <t>Hanko: Spend time at leisure</t>
  </si>
  <si>
    <t>Pori: Welcome to Finland</t>
  </si>
  <si>
    <t>Pori: Departure home</t>
  </si>
  <si>
    <t>Pori: Spend time at leisure</t>
  </si>
  <si>
    <t>Lahti: Welcome to Finland</t>
  </si>
  <si>
    <t>Lahti: Departure home</t>
  </si>
  <si>
    <t>Lahti: Spend time at leisure</t>
  </si>
  <si>
    <t>Lappeenranta: Welcome to Finland</t>
  </si>
  <si>
    <t>Lappeenranta: Departure home</t>
  </si>
  <si>
    <t>Lappeenranta: Spend time at leisure</t>
  </si>
  <si>
    <t>Imatra: Welcome to Finland</t>
  </si>
  <si>
    <t>Imatra: Departure home</t>
  </si>
  <si>
    <t>Imatra: Spend time at leisure</t>
  </si>
  <si>
    <t>Joensuu: Welcome to Finland</t>
  </si>
  <si>
    <t>Joensuu: Departure home</t>
  </si>
  <si>
    <t>Joensuu: Spend time at leisure</t>
  </si>
  <si>
    <t>Koli: Welcome to Finland</t>
  </si>
  <si>
    <t>Koli: Departure home</t>
  </si>
  <si>
    <t>Koli: Spend time at leisure</t>
  </si>
  <si>
    <t>Mikkeli: Welcome to Finland</t>
  </si>
  <si>
    <t>Mikkeli: Departure home</t>
  </si>
  <si>
    <t>Mikkeli: Spend time at leisure</t>
  </si>
  <si>
    <t>Hämeenlinna: Welcome to Finland</t>
  </si>
  <si>
    <t>Hämeenlinna: Departure home</t>
  </si>
  <si>
    <t>Hämeenlinna: Spend time at leisure</t>
  </si>
  <si>
    <t>Kotka: Welcome to Finland</t>
  </si>
  <si>
    <t>Kotka: Departure home</t>
  </si>
  <si>
    <t>Kotka: Spend time at leisure</t>
  </si>
  <si>
    <t>Fiskars: Welcome to Finland</t>
  </si>
  <si>
    <t>Fiskars: Departure home</t>
  </si>
  <si>
    <t>Fiskars: Spend time at leisure</t>
  </si>
  <si>
    <t>Nuuksio: Welcome to Finland</t>
  </si>
  <si>
    <t>Nuuksio: Departure home</t>
  </si>
  <si>
    <t>Nuuksio: Spend time at leisure</t>
  </si>
  <si>
    <t>Kuusamo: Welcome to Finland</t>
  </si>
  <si>
    <t>Kuusamo: Departure home</t>
  </si>
  <si>
    <t>Kuusamo: Spend time at leisure</t>
  </si>
  <si>
    <t>Ruka: Welcome to Finland</t>
  </si>
  <si>
    <t>Ruka: Departure home</t>
  </si>
  <si>
    <t>Ruka: Spend time at leisure</t>
  </si>
  <si>
    <t>Levi: Welcome to Finland</t>
  </si>
  <si>
    <t>Levi: Departure home</t>
  </si>
  <si>
    <t>Levi: Spend time at leisure</t>
  </si>
  <si>
    <t>Kittilä: Welcome to Finland</t>
  </si>
  <si>
    <t>Kittilä: Departure home</t>
  </si>
  <si>
    <t>Kittilä: Spend time at leisure</t>
  </si>
  <si>
    <t>Ylläs: Welcome to Finland</t>
  </si>
  <si>
    <t>Ylläs: Departure home</t>
  </si>
  <si>
    <t>Ylläs: Spend time at leisure</t>
  </si>
  <si>
    <t>Kolari: Welcome to Finland</t>
  </si>
  <si>
    <t>Kolari: Departure home</t>
  </si>
  <si>
    <t>Kolari: Spend time at leisure</t>
  </si>
  <si>
    <t>Saariselkä: Welcome to Finland</t>
  </si>
  <si>
    <t>Saariselkä: Departure home</t>
  </si>
  <si>
    <t>Saariselkä: Spend time at leisure</t>
  </si>
  <si>
    <t>Inari: Welcome to Finland</t>
  </si>
  <si>
    <t>Inari: Departure home</t>
  </si>
  <si>
    <t>Inari: Spend time at leisure</t>
  </si>
  <si>
    <t>Ivalo: Welcome to Finland</t>
  </si>
  <si>
    <t>Ivalo: Departure home</t>
  </si>
  <si>
    <t>Ivalo: Spend time at leisure</t>
  </si>
  <si>
    <t>Kemi: Welcome to Finland</t>
  </si>
  <si>
    <t>Kemi: Departure home</t>
  </si>
  <si>
    <t>Kemi: Spend time at leisure</t>
  </si>
  <si>
    <t>Kemijärvi: Welcome to Finland</t>
  </si>
  <si>
    <t>Kemijärvi: Departure home</t>
  </si>
  <si>
    <t>Kemijärvi: Spend time at leisure</t>
  </si>
  <si>
    <t>Pyhä: Welcome to Finland</t>
  </si>
  <si>
    <t>Pyhä: Departure home</t>
  </si>
  <si>
    <t>Pyhä: Spend time at leisure</t>
  </si>
  <si>
    <t>Luosto: Welcome to Finland</t>
  </si>
  <si>
    <t>Luosto: Departure home</t>
  </si>
  <si>
    <t>Luosto: Spend time at leisure</t>
  </si>
  <si>
    <t>Kilpisjärvi: Welcome to Finland</t>
  </si>
  <si>
    <t>Kilpisjärvi: Departure home</t>
  </si>
  <si>
    <t>Kilpisjärvi: Spend time at leisure</t>
  </si>
  <si>
    <t>Utsjoki: Welcome to Finland</t>
  </si>
  <si>
    <t>Utsjoki: Departure home</t>
  </si>
  <si>
    <t>Utsjoki: Spend time at leisure</t>
  </si>
  <si>
    <t>Salla: Welcome to Finland</t>
  </si>
  <si>
    <t>Salla: Departure home</t>
  </si>
  <si>
    <t>Salla: Spend time at leisure</t>
  </si>
  <si>
    <t>Syöte: Welcome to Finland</t>
  </si>
  <si>
    <t>Syöte: Departure home</t>
  </si>
  <si>
    <t>Syöte: Spend time at leisure</t>
  </si>
  <si>
    <t>Vuokatti: Welcome to Finland</t>
  </si>
  <si>
    <t>Vuokatti: Departure home</t>
  </si>
  <si>
    <t>Vuokatti: Spend time at leisure</t>
  </si>
  <si>
    <t>Tahko: Welcome to Finland</t>
  </si>
  <si>
    <t>Tahko: Departure home</t>
  </si>
  <si>
    <t>Tahko: Spend time at leisure</t>
  </si>
  <si>
    <t>Kalajoki: Welcome to Finland</t>
  </si>
  <si>
    <t>Kalajoki: Departure home</t>
  </si>
  <si>
    <t>Kalajoki: Spend time at leisure</t>
  </si>
  <si>
    <t>Hailuoto: Welcome to Finland</t>
  </si>
  <si>
    <t>Hailuoto: Departure home</t>
  </si>
  <si>
    <t>Hailuoto: Spend time at leisure</t>
  </si>
  <si>
    <t>Kokkola: Welcome to Finland</t>
  </si>
  <si>
    <t>Kokkola: Departure home</t>
  </si>
  <si>
    <t>Kokkola: Spend time at leisure</t>
  </si>
  <si>
    <t>Parainen: Welcome to Finland</t>
  </si>
  <si>
    <t>Parainen: Departure home</t>
  </si>
  <si>
    <t>Parainen: Spend time at leisure</t>
  </si>
  <si>
    <t>Kemiönsaari: Welcome to Finland</t>
  </si>
  <si>
    <t>Kemiönsaari: Departure home</t>
  </si>
  <si>
    <t>Kemiönsaari: Spend time at leisure</t>
  </si>
  <si>
    <t>Punkaharju: Welcome to Finland</t>
  </si>
  <si>
    <t>Punkaharju: Departure home</t>
  </si>
  <si>
    <t>Punkaharju: Spend time at leisure</t>
  </si>
  <si>
    <t>Kajaani: Welcome to Finland</t>
  </si>
  <si>
    <t>Kajaani: Departure home</t>
  </si>
  <si>
    <t>Kajaani: Spend time at leisure</t>
  </si>
  <si>
    <t>Ranua: Welcome to Finland</t>
  </si>
  <si>
    <t>Ranua: Departure home</t>
  </si>
  <si>
    <t>Ranua: Spend time at leisure</t>
  </si>
  <si>
    <t>Kakslauttanen: Welcome to Finland</t>
  </si>
  <si>
    <t>Kakslauttanen: Departure home</t>
  </si>
  <si>
    <t>Kakslauttanen: Spend time at leisure</t>
  </si>
  <si>
    <t>NO</t>
  </si>
  <si>
    <t>Oslo: Welcome to Norway</t>
  </si>
  <si>
    <t>Oslo: Departure home</t>
  </si>
  <si>
    <t>Oslo: Spend time at leisure</t>
  </si>
  <si>
    <t>Bergen: Welcome to Norway</t>
  </si>
  <si>
    <t>Bergen: Departure home</t>
  </si>
  <si>
    <t>Bergen: Spend time at leisure</t>
  </si>
  <si>
    <t>Tromsø: Welcome to Norway</t>
  </si>
  <si>
    <t>Tromsø: Departure home</t>
  </si>
  <si>
    <t>Tromsø: Spend time at leisure</t>
  </si>
  <si>
    <t>Stavanger: Welcome to Norway</t>
  </si>
  <si>
    <t>Stavanger: Departure home</t>
  </si>
  <si>
    <t>Stavanger: Spend time at leisure</t>
  </si>
  <si>
    <t>Trondheim: Welcome to Norway</t>
  </si>
  <si>
    <t>Trondheim: Departure home</t>
  </si>
  <si>
    <t>Trondheim: Spend time at leisure</t>
  </si>
  <si>
    <t>Kristiansand: Welcome to Norway</t>
  </si>
  <si>
    <t>Kristiansand: Departure home</t>
  </si>
  <si>
    <t>Kristiansand: Spend time at leisure</t>
  </si>
  <si>
    <t>Ålesund: Welcome to Norway</t>
  </si>
  <si>
    <t>Ålesund: Departure home</t>
  </si>
  <si>
    <t>Ålesund: Spend time at leisure</t>
  </si>
  <si>
    <t>Bodø: Welcome to Norway</t>
  </si>
  <si>
    <t>Bodø: Departure home</t>
  </si>
  <si>
    <t>Bodø: Spend time at leisure</t>
  </si>
  <si>
    <t>Lillehammer: Welcome to Norway</t>
  </si>
  <si>
    <t>Lillehammer: Departure home</t>
  </si>
  <si>
    <t>Lillehammer: Spend time at leisure</t>
  </si>
  <si>
    <t>Røros: Welcome to Norway</t>
  </si>
  <si>
    <t>Røros: Departure home</t>
  </si>
  <si>
    <t>Røros: Spend time at leisure</t>
  </si>
  <si>
    <t>Fredrikstad: Welcome to Norway</t>
  </si>
  <si>
    <t>Fredrikstad: Departure home</t>
  </si>
  <si>
    <t>Fredrikstad: Spend time at leisure</t>
  </si>
  <si>
    <t>Drøbak: Welcome to Norway</t>
  </si>
  <si>
    <t>Drøbak: Departure home</t>
  </si>
  <si>
    <t>Drøbak: Spend time at leisure</t>
  </si>
  <si>
    <t>Tønsberg: Welcome to Norway</t>
  </si>
  <si>
    <t>Tønsberg: Departure home</t>
  </si>
  <si>
    <t>Tønsberg: Spend time at leisure</t>
  </si>
  <si>
    <t>Sandefjord: Welcome to Norway</t>
  </si>
  <si>
    <t>Sandefjord: Departure home</t>
  </si>
  <si>
    <t>Sandefjord: Spend time at leisure</t>
  </si>
  <si>
    <t>Larvik: Welcome to Norway</t>
  </si>
  <si>
    <t>Larvik: Departure home</t>
  </si>
  <si>
    <t>Larvik: Spend time at leisure</t>
  </si>
  <si>
    <t>Arendal: Welcome to Norway</t>
  </si>
  <si>
    <t>Arendal: Departure home</t>
  </si>
  <si>
    <t>Arendal: Spend time at leisure</t>
  </si>
  <si>
    <t>Grimstad: Welcome to Norway</t>
  </si>
  <si>
    <t>Grimstad: Departure home</t>
  </si>
  <si>
    <t>Grimstad: Spend time at leisure</t>
  </si>
  <si>
    <t>Risør: Welcome to Norway</t>
  </si>
  <si>
    <t>Risør: Departure home</t>
  </si>
  <si>
    <t>Risør: Spend time at leisure</t>
  </si>
  <si>
    <t>Mandal: Welcome to Norway</t>
  </si>
  <si>
    <t>Mandal: Departure home</t>
  </si>
  <si>
    <t>Mandal: Spend time at leisure</t>
  </si>
  <si>
    <t>Haugesund: Welcome to Norway</t>
  </si>
  <si>
    <t>Haugesund: Departure home</t>
  </si>
  <si>
    <t>Haugesund: Spend time at leisure</t>
  </si>
  <si>
    <t>Flåm: Welcome to Norway</t>
  </si>
  <si>
    <t>Flåm: Departure home</t>
  </si>
  <si>
    <t>Flåm: Spend time at leisure</t>
  </si>
  <si>
    <t>Gudvangen: Welcome to Norway</t>
  </si>
  <si>
    <t>Gudvangen: Departure home</t>
  </si>
  <si>
    <t>Gudvangen: Spend time at leisure</t>
  </si>
  <si>
    <t>Voss: Welcome to Norway</t>
  </si>
  <si>
    <t>Voss: Departure home</t>
  </si>
  <si>
    <t>Voss: Spend time at leisure</t>
  </si>
  <si>
    <t>Geiranger: Welcome to Norway</t>
  </si>
  <si>
    <t>Geiranger: Departure home</t>
  </si>
  <si>
    <t>Geiranger: Spend time at leisure</t>
  </si>
  <si>
    <t>Hellesylt: Welcome to Norway</t>
  </si>
  <si>
    <t>Hellesylt: Departure home</t>
  </si>
  <si>
    <t>Hellesylt: Spend time at leisure</t>
  </si>
  <si>
    <t>Åndalsnes: Welcome to Norway</t>
  </si>
  <si>
    <t>Åndalsnes: Departure home</t>
  </si>
  <si>
    <t>Åndalsnes: Spend time at leisure</t>
  </si>
  <si>
    <t>Molde: Welcome to Norway</t>
  </si>
  <si>
    <t>Molde: Departure home</t>
  </si>
  <si>
    <t>Molde: Spend time at leisure</t>
  </si>
  <si>
    <t>Kristiansund: Welcome to Norway</t>
  </si>
  <si>
    <t>Kristiansund: Departure home</t>
  </si>
  <si>
    <t>Kristiansund: Spend time at leisure</t>
  </si>
  <si>
    <t>Loen: Welcome to Norway</t>
  </si>
  <si>
    <t>Loen: Departure home</t>
  </si>
  <si>
    <t>Loen: Spend time at leisure</t>
  </si>
  <si>
    <t>Stryn: Welcome to Norway</t>
  </si>
  <si>
    <t>Stryn: Departure home</t>
  </si>
  <si>
    <t>Stryn: Spend time at leisure</t>
  </si>
  <si>
    <t>Olden: Welcome to Norway</t>
  </si>
  <si>
    <t>Olden: Departure home</t>
  </si>
  <si>
    <t>Olden: Spend time at leisure</t>
  </si>
  <si>
    <t>Sandane: Welcome to Norway</t>
  </si>
  <si>
    <t>Sandane: Departure home</t>
  </si>
  <si>
    <t>Sandane: Spend time at leisure</t>
  </si>
  <si>
    <t>Odda: Welcome to Norway</t>
  </si>
  <si>
    <t>Odda: Departure home</t>
  </si>
  <si>
    <t>Odda: Spend time at leisure</t>
  </si>
  <si>
    <t>Eidfjord: Welcome to Norway</t>
  </si>
  <si>
    <t>Eidfjord: Departure home</t>
  </si>
  <si>
    <t>Eidfjord: Spend time at leisure</t>
  </si>
  <si>
    <t>Balestrand: Welcome to Norway</t>
  </si>
  <si>
    <t>Balestrand: Departure home</t>
  </si>
  <si>
    <t>Balestrand: Spend time at leisure</t>
  </si>
  <si>
    <t>Geilo: Welcome to Norway</t>
  </si>
  <si>
    <t>Geilo: Departure home</t>
  </si>
  <si>
    <t>Geilo: Spend time at leisure</t>
  </si>
  <si>
    <t>Hemsedal: Welcome to Norway</t>
  </si>
  <si>
    <t>Hemsedal: Departure home</t>
  </si>
  <si>
    <t>Hemsedal: Spend time at leisure</t>
  </si>
  <si>
    <t>Beitostølen: Welcome to Norway</t>
  </si>
  <si>
    <t>Beitostølen: Departure home</t>
  </si>
  <si>
    <t>Beitostølen: Spend time at leisure</t>
  </si>
  <si>
    <t>Reine: Welcome to Norway</t>
  </si>
  <si>
    <t>Reine: Departure home</t>
  </si>
  <si>
    <t>Reine: Spend time at leisure</t>
  </si>
  <si>
    <t>Moskenes: Welcome to Norway</t>
  </si>
  <si>
    <t>Moskenes: Departure home</t>
  </si>
  <si>
    <t>Moskenes: Spend time at leisure</t>
  </si>
  <si>
    <t>Svolvær: Welcome to Norway</t>
  </si>
  <si>
    <t>Svolvær: Departure home</t>
  </si>
  <si>
    <t>Svolvær: Spend time at leisure</t>
  </si>
  <si>
    <t>Henningsvær: Welcome to Norway</t>
  </si>
  <si>
    <t>Henningsvær: Departure home</t>
  </si>
  <si>
    <t>Henningsvær: Spend time at leisure</t>
  </si>
  <si>
    <t>Leknes: Welcome to Norway</t>
  </si>
  <si>
    <t>Leknes: Departure home</t>
  </si>
  <si>
    <t>Leknes: Spend time at leisure</t>
  </si>
  <si>
    <t>Stokmarknes: Welcome to Norway</t>
  </si>
  <si>
    <t>Stokmarknes: Departure home</t>
  </si>
  <si>
    <t>Stokmarknes: Spend time at leisure</t>
  </si>
  <si>
    <t>Sortland: Welcome to Norway</t>
  </si>
  <si>
    <t>Sortland: Departure home</t>
  </si>
  <si>
    <t>Sortland: Spend time at leisure</t>
  </si>
  <si>
    <t>Andenes: Welcome to Norway</t>
  </si>
  <si>
    <t>Andenes: Departure home</t>
  </si>
  <si>
    <t>Andenes: Spend time at leisure</t>
  </si>
  <si>
    <t>Narvik: Welcome to Norway</t>
  </si>
  <si>
    <t>Narvik: Departure home</t>
  </si>
  <si>
    <t>Narvik: Spend time at leisure</t>
  </si>
  <si>
    <t>Evenes: Welcome to Norway</t>
  </si>
  <si>
    <t>Evenes: Departure home</t>
  </si>
  <si>
    <t>Evenes: Spend time at leisure</t>
  </si>
  <si>
    <t>Harstad: Welcome to Norway</t>
  </si>
  <si>
    <t>Harstad: Departure home</t>
  </si>
  <si>
    <t>Harstad: Spend time at leisure</t>
  </si>
  <si>
    <t>Finnsnes: Welcome to Norway</t>
  </si>
  <si>
    <t>Finnsnes: Departure home</t>
  </si>
  <si>
    <t>Finnsnes: Spend time at leisure</t>
  </si>
  <si>
    <t>Bardufoss: Welcome to Norway</t>
  </si>
  <si>
    <t>Bardufoss: Departure home</t>
  </si>
  <si>
    <t>Bardufoss: Spend time at leisure</t>
  </si>
  <si>
    <t>Alta: Welcome to Norway</t>
  </si>
  <si>
    <t>Alta: Departure home</t>
  </si>
  <si>
    <t>Alta: Spend time at leisure</t>
  </si>
  <si>
    <t>Hammerfest: Welcome to Norway</t>
  </si>
  <si>
    <t>Hammerfest: Departure home</t>
  </si>
  <si>
    <t>Hammerfest: Spend time at leisure</t>
  </si>
  <si>
    <t>Honningsvåg: Welcome to Norway</t>
  </si>
  <si>
    <t>Honningsvåg: Departure home</t>
  </si>
  <si>
    <t>Honningsvåg: Spend time at leisure</t>
  </si>
  <si>
    <t>Kirkenes: Welcome to Norway</t>
  </si>
  <si>
    <t>Kirkenes: Departure home</t>
  </si>
  <si>
    <t>Kirkenes: Spend time at leisure</t>
  </si>
  <si>
    <t>Vadsø: Welcome to Norway</t>
  </si>
  <si>
    <t>Vadsø: Departure home</t>
  </si>
  <si>
    <t>Vadsø: Spend time at leisure</t>
  </si>
  <si>
    <t>Vardø: Welcome to Norway</t>
  </si>
  <si>
    <t>Vardø: Departure home</t>
  </si>
  <si>
    <t>Vardø: Spend time at leisure</t>
  </si>
  <si>
    <t>Longyearbyen: Welcome to Norway</t>
  </si>
  <si>
    <t>Longyearbyen: Departure home</t>
  </si>
  <si>
    <t>Longyearbyen: Spend time at leisure</t>
  </si>
  <si>
    <t>Karasjok: Welcome to Norway</t>
  </si>
  <si>
    <t>Karasjok: Departure home</t>
  </si>
  <si>
    <t>Karasjok: Spend time at leisure</t>
  </si>
  <si>
    <t>Kautokeino: Welcome to Norway</t>
  </si>
  <si>
    <t>Kautokeino: Departure home</t>
  </si>
  <si>
    <t>Kautokeino: Spend time at leisure</t>
  </si>
  <si>
    <t>Mo i Rana: Welcome to Norway</t>
  </si>
  <si>
    <t>Mo i Rana: Departure home</t>
  </si>
  <si>
    <t>Mo i Rana: Spend time at leisure</t>
  </si>
  <si>
    <t>Mosjøen: Welcome to Norway</t>
  </si>
  <si>
    <t>Mosjøen: Departure home</t>
  </si>
  <si>
    <t>Mosjøen: Spend time at leisure</t>
  </si>
  <si>
    <t>Sandnessjøen: Welcome to Norway</t>
  </si>
  <si>
    <t>Sandnessjøen: Departure home</t>
  </si>
  <si>
    <t>Sandnessjøen: Spend time at leisure</t>
  </si>
  <si>
    <t>Brønnøysund: Welcome to Norway</t>
  </si>
  <si>
    <t>Brønnøysund: Departure home</t>
  </si>
  <si>
    <t>Brønnøysund: Spend time at leisure</t>
  </si>
  <si>
    <t>Fauske: Welcome to Norway</t>
  </si>
  <si>
    <t>Fauske: Departure home</t>
  </si>
  <si>
    <t>Fauske: Spend time at leisure</t>
  </si>
  <si>
    <t>Namsos: Welcome to Norway</t>
  </si>
  <si>
    <t>Namsos: Departure home</t>
  </si>
  <si>
    <t>Namsos: Spend time at leisure</t>
  </si>
  <si>
    <t>Steinkjer: Welcome to Norway</t>
  </si>
  <si>
    <t>Steinkjer: Departure home</t>
  </si>
  <si>
    <t>Steinkjer: Spend time at leisure</t>
  </si>
  <si>
    <t>Levanger: Welcome to Norway</t>
  </si>
  <si>
    <t>Levanger: Departure home</t>
  </si>
  <si>
    <t>Levanger: Spend time at leisure</t>
  </si>
  <si>
    <t>Stjørdalshalsen: Welcome to Norway</t>
  </si>
  <si>
    <t>Stjørdalshalsen: Departure home</t>
  </si>
  <si>
    <t>Stjørdalshalsen: Spend time at leisure</t>
  </si>
  <si>
    <t>Rørvik: Welcome to Norway</t>
  </si>
  <si>
    <t>Rørvik: Departure home</t>
  </si>
  <si>
    <t>Rørvik: Spend time at leisure</t>
  </si>
  <si>
    <t>Brekstad: Welcome to Norway</t>
  </si>
  <si>
    <t>Brekstad: Departure home</t>
  </si>
  <si>
    <t>Brekstad: Spend time at leisure</t>
  </si>
  <si>
    <t>Orkanger: Welcome to Norway</t>
  </si>
  <si>
    <t>Orkanger: Departure home</t>
  </si>
  <si>
    <t>Orkanger: Spend time at leisure</t>
  </si>
  <si>
    <t>Florø: Welcome to Norway</t>
  </si>
  <si>
    <t>Florø: Departure home</t>
  </si>
  <si>
    <t>Florø: Spend time at leisure</t>
  </si>
  <si>
    <t>Førde: Welcome to Norway</t>
  </si>
  <si>
    <t>Førde: Departure home</t>
  </si>
  <si>
    <t>Førde: Spend time at leisure</t>
  </si>
  <si>
    <t>Måløy: Welcome to Norway</t>
  </si>
  <si>
    <t>Måløy: Departure home</t>
  </si>
  <si>
    <t>Måløy: Spend time at leisure</t>
  </si>
  <si>
    <t>Sogndal: Welcome to Norway</t>
  </si>
  <si>
    <t>Sogndal: Departure home</t>
  </si>
  <si>
    <t>Sogndal: Spend time at leisure</t>
  </si>
  <si>
    <t>Leirvik: Welcome to Norway</t>
  </si>
  <si>
    <t>Leirvik: Departure home</t>
  </si>
  <si>
    <t>Leirvik: Spend time at leisure</t>
  </si>
  <si>
    <t>Stord: Welcome to Norway</t>
  </si>
  <si>
    <t>Stord: Departure home</t>
  </si>
  <si>
    <t>Stord: Spend time at leisure</t>
  </si>
  <si>
    <t>Sandnes: Welcome to Norway</t>
  </si>
  <si>
    <t>Sandnes: Departure home</t>
  </si>
  <si>
    <t>Sandnes: Spend time at leisure</t>
  </si>
  <si>
    <t>Bryne: Welcome to Norway</t>
  </si>
  <si>
    <t>Bryne: Departure home</t>
  </si>
  <si>
    <t>Bryne: Spend time at leisure</t>
  </si>
  <si>
    <t>Egersund: Welcome to Norway</t>
  </si>
  <si>
    <t>Egersund: Departure home</t>
  </si>
  <si>
    <t>Egersund: Spend time at leisure</t>
  </si>
  <si>
    <t>Jørpeland: Welcome to Norway</t>
  </si>
  <si>
    <t>Jørpeland: Departure home</t>
  </si>
  <si>
    <t>Jørpeland: Spend time at leisure</t>
  </si>
  <si>
    <t>Sauda: Welcome to Norway</t>
  </si>
  <si>
    <t>Sauda: Departure home</t>
  </si>
  <si>
    <t>Sauda: Spend time at leisure</t>
  </si>
  <si>
    <t>Kopervik: Welcome to Norway</t>
  </si>
  <si>
    <t>Kopervik: Departure home</t>
  </si>
  <si>
    <t>Kopervik: Spend time at leisure</t>
  </si>
  <si>
    <t>Skudeneshavn: Welcome to Norway</t>
  </si>
  <si>
    <t>Skudeneshavn: Departure home</t>
  </si>
  <si>
    <t>Skudeneshavn: Spend time at leisure</t>
  </si>
  <si>
    <t>Flekkefjord: Welcome to Norway</t>
  </si>
  <si>
    <t>Flekkefjord: Departure home</t>
  </si>
  <si>
    <t>Flekkefjord: Spend time at leisure</t>
  </si>
  <si>
    <t>Farsund: Welcome to Norway</t>
  </si>
  <si>
    <t>Farsund: Departure home</t>
  </si>
  <si>
    <t>Farsund: Spend time at leisure</t>
  </si>
  <si>
    <t>Lyngdal: Welcome to Norway</t>
  </si>
  <si>
    <t>Lyngdal: Departure home</t>
  </si>
  <si>
    <t>Lyngdal: Spend time at leisure</t>
  </si>
  <si>
    <t>Lillesand: Welcome to Norway</t>
  </si>
  <si>
    <t>Lillesand: Departure home</t>
  </si>
  <si>
    <t>Lillesand: Spend time at leisure</t>
  </si>
  <si>
    <t>Tvedestrand: Welcome to Norway</t>
  </si>
  <si>
    <t>Tvedestrand: Departure home</t>
  </si>
  <si>
    <t>Tvedestrand: Spend time at leisure</t>
  </si>
  <si>
    <t>Kragerø: Welcome to Norway</t>
  </si>
  <si>
    <t>Kragerø: Departure home</t>
  </si>
  <si>
    <t>Kragerø: Spend time at leisure</t>
  </si>
  <si>
    <t>Rjukan: Welcome to Norway</t>
  </si>
  <si>
    <t>Rjukan: Departure home</t>
  </si>
  <si>
    <t>Rjukan: Spend time at leisure</t>
  </si>
  <si>
    <t>Notodden: Welcome to Norway</t>
  </si>
  <si>
    <t>Notodden: Departure home</t>
  </si>
  <si>
    <t>Notodden: Spend time at leisure</t>
  </si>
  <si>
    <t>Porsgrunn: Welcome to Norway</t>
  </si>
  <si>
    <t>Porsgrunn: Departure home</t>
  </si>
  <si>
    <t>Porsgrunn: Spend time at leisure</t>
  </si>
  <si>
    <t>Skien: Welcome to Norway</t>
  </si>
  <si>
    <t>Skien: Departure home</t>
  </si>
  <si>
    <t>Skien: Spend time at leisure</t>
  </si>
  <si>
    <t>Langesund: Welcome to Norway</t>
  </si>
  <si>
    <t>Langesund: Departure home</t>
  </si>
  <si>
    <t>Langesund: Spend time at leisure</t>
  </si>
  <si>
    <t>Stavern: Welcome to Norway</t>
  </si>
  <si>
    <t>Stavern: Departure home</t>
  </si>
  <si>
    <t>Stavern: Spend time at leisure</t>
  </si>
  <si>
    <t>Horten: Welcome to Norway</t>
  </si>
  <si>
    <t>Horten: Departure home</t>
  </si>
  <si>
    <t>Horten: Spend time at leisure</t>
  </si>
  <si>
    <t>Holmestrand: Welcome to Norway</t>
  </si>
  <si>
    <t>Holmestrand: Departure home</t>
  </si>
  <si>
    <t>Holmestrand: Spend time at leisure</t>
  </si>
  <si>
    <t>Moss: Welcome to Norway</t>
  </si>
  <si>
    <t>Moss: Departure home</t>
  </si>
  <si>
    <t>Moss: Spend time at leisure</t>
  </si>
  <si>
    <t>Halden: Welcome to Norway</t>
  </si>
  <si>
    <t>Halden: Departure home</t>
  </si>
  <si>
    <t>Halden: Spend time at leisure</t>
  </si>
  <si>
    <t>Sarpsborg: Welcome to Norway</t>
  </si>
  <si>
    <t>Sarpsborg: Departure home</t>
  </si>
  <si>
    <t>Sarpsborg: Spend time at leisure</t>
  </si>
  <si>
    <t>Drammen: Welcome to Norway</t>
  </si>
  <si>
    <t>Drammen: Departure home</t>
  </si>
  <si>
    <t>Drammen: Spend time at leisure</t>
  </si>
  <si>
    <t>Kongsberg: Welcome to Norway</t>
  </si>
  <si>
    <t>Kongsberg: Departure home</t>
  </si>
  <si>
    <t>Kongsberg: Spend time at leisure</t>
  </si>
  <si>
    <t>Hønefoss: Welcome to Norway</t>
  </si>
  <si>
    <t>Hønefoss: Departure home</t>
  </si>
  <si>
    <t>Hønefoss: Spend time at leisure</t>
  </si>
  <si>
    <t>Hamar: Welcome to Norway</t>
  </si>
  <si>
    <t>Hamar: Departure home</t>
  </si>
  <si>
    <t>Hamar: Spend time at leisure</t>
  </si>
  <si>
    <t>Gjøvik: Welcome to Norway</t>
  </si>
  <si>
    <t>Gjøvik: Departure home</t>
  </si>
  <si>
    <t>Gjøvik: Spend time at leisure</t>
  </si>
  <si>
    <t>IS</t>
  </si>
  <si>
    <t>Reykjavík: Welcome to Iceland</t>
  </si>
  <si>
    <t>Reykjavík: Departure home</t>
  </si>
  <si>
    <t>Reykjavík: Spend time at leisure</t>
  </si>
  <si>
    <t>Kópavogur: Welcome to Iceland</t>
  </si>
  <si>
    <t>Kópavogur: Departure home</t>
  </si>
  <si>
    <t>Kópavogur: Spend time at leisure</t>
  </si>
  <si>
    <t>Hafnarfjörður: Welcome to Iceland</t>
  </si>
  <si>
    <t>Hafnarfjörður: Departure home</t>
  </si>
  <si>
    <t>Hafnarfjörður: Spend time at leisure</t>
  </si>
  <si>
    <t>Garðabær: Welcome to Iceland</t>
  </si>
  <si>
    <t>Garðabær: Departure home</t>
  </si>
  <si>
    <t>Garðabær: Spend time at leisure</t>
  </si>
  <si>
    <t>Mosfellsbær: Welcome to Iceland</t>
  </si>
  <si>
    <t>Mosfellsbær: Departure home</t>
  </si>
  <si>
    <t>Mosfellsbær: Spend time at leisure</t>
  </si>
  <si>
    <t>Seltjarnarnes: Welcome to Iceland</t>
  </si>
  <si>
    <t>Seltjarnarnes: Departure home</t>
  </si>
  <si>
    <t>Seltjarnarnes: Spend time at leisure</t>
  </si>
  <si>
    <t>Keflavík: Welcome to Iceland</t>
  </si>
  <si>
    <t>Keflavík: Departure home</t>
  </si>
  <si>
    <t>Keflavík: Spend time at leisure</t>
  </si>
  <si>
    <t>Njarðvík: Welcome to Iceland</t>
  </si>
  <si>
    <t>Njarðvík: Departure home</t>
  </si>
  <si>
    <t>Njarðvík: Spend time at leisure</t>
  </si>
  <si>
    <t>Grindavík: Welcome to Iceland</t>
  </si>
  <si>
    <t>Grindavík: Departure home</t>
  </si>
  <si>
    <t>Grindavík: Spend time at leisure</t>
  </si>
  <si>
    <t>Sandgerði: Welcome to Iceland</t>
  </si>
  <si>
    <t>Sandgerði: Departure home</t>
  </si>
  <si>
    <t>Sandgerði: Spend time at leisure</t>
  </si>
  <si>
    <t>Garður: Welcome to Iceland</t>
  </si>
  <si>
    <t>Garður: Departure home</t>
  </si>
  <si>
    <t>Garður: Spend time at leisure</t>
  </si>
  <si>
    <t>Akranes: Welcome to Iceland</t>
  </si>
  <si>
    <t>Akranes: Departure home</t>
  </si>
  <si>
    <t>Akranes: Spend time at leisure</t>
  </si>
  <si>
    <t>Borgarnes: Welcome to Iceland</t>
  </si>
  <si>
    <t>Borgarnes: Departure home</t>
  </si>
  <si>
    <t>Borgarnes: Spend time at leisure</t>
  </si>
  <si>
    <t>Stykkishólmur: Welcome to Iceland</t>
  </si>
  <si>
    <t>Stykkishólmur: Departure home</t>
  </si>
  <si>
    <t>Stykkishólmur: Spend time at leisure</t>
  </si>
  <si>
    <t>Grundarfjörður: Welcome to Iceland</t>
  </si>
  <si>
    <t>Grundarfjörður: Departure home</t>
  </si>
  <si>
    <t>Grundarfjörður: Spend time at leisure</t>
  </si>
  <si>
    <t>Ólafsvík: Welcome to Iceland</t>
  </si>
  <si>
    <t>Ólafsvík: Departure home</t>
  </si>
  <si>
    <t>Ólafsvík: Spend time at leisure</t>
  </si>
  <si>
    <t>Búðardalur: Welcome to Iceland</t>
  </si>
  <si>
    <t>Búðardalur: Departure home</t>
  </si>
  <si>
    <t>Búðardalur: Spend time at leisure</t>
  </si>
  <si>
    <t>Ísafjörður: Welcome to Iceland</t>
  </si>
  <si>
    <t>Ísafjörður: Departure home</t>
  </si>
  <si>
    <t>Ísafjörður: Spend time at leisure</t>
  </si>
  <si>
    <t>Bolungarvík: Welcome to Iceland</t>
  </si>
  <si>
    <t>Bolungarvík: Departure home</t>
  </si>
  <si>
    <t>Bolungarvík: Spend time at leisure</t>
  </si>
  <si>
    <t>Patreksfjörður: Welcome to Iceland</t>
  </si>
  <si>
    <t>Patreksfjörður: Departure home</t>
  </si>
  <si>
    <t>Patreksfjörður: Spend time at leisure</t>
  </si>
  <si>
    <t>Tálknafjörður: Welcome to Iceland</t>
  </si>
  <si>
    <t>Tálknafjörður: Departure home</t>
  </si>
  <si>
    <t>Tálknafjörður: Spend time at leisure</t>
  </si>
  <si>
    <t>Bíldudalur: Welcome to Iceland</t>
  </si>
  <si>
    <t>Bíldudalur: Departure home</t>
  </si>
  <si>
    <t>Bíldudalur: Spend time at leisure</t>
  </si>
  <si>
    <t>Hólmavík: Welcome to Iceland</t>
  </si>
  <si>
    <t>Hólmavík: Departure home</t>
  </si>
  <si>
    <t>Hólmavík: Spend time at leisure</t>
  </si>
  <si>
    <t>Akureyri: Welcome to Iceland</t>
  </si>
  <si>
    <t>Akureyri: Departure home</t>
  </si>
  <si>
    <t>Akureyri: Spend time at leisure</t>
  </si>
  <si>
    <t>Húsavík: Welcome to Iceland</t>
  </si>
  <si>
    <t>Húsavík: Departure home</t>
  </si>
  <si>
    <t>Húsavík: Spend time at leisure</t>
  </si>
  <si>
    <t>Dalvík: Welcome to Iceland</t>
  </si>
  <si>
    <t>Dalvík: Departure home</t>
  </si>
  <si>
    <t>Dalvík: Spend time at leisure</t>
  </si>
  <si>
    <t>Siglufjörður: Welcome to Iceland</t>
  </si>
  <si>
    <t>Siglufjörður: Departure home</t>
  </si>
  <si>
    <t>Siglufjörður: Spend time at leisure</t>
  </si>
  <si>
    <t>Sauðárkrókur: Welcome to Iceland</t>
  </si>
  <si>
    <t>Sauðárkrókur: Departure home</t>
  </si>
  <si>
    <t>Sauðárkrókur: Spend time at leisure</t>
  </si>
  <si>
    <t>Blönduós: Welcome to Iceland</t>
  </si>
  <si>
    <t>Blönduós: Departure home</t>
  </si>
  <si>
    <t>Blönduós: Spend time at leisure</t>
  </si>
  <si>
    <t>Hvammstangi: Welcome to Iceland</t>
  </si>
  <si>
    <t>Hvammstangi: Departure home</t>
  </si>
  <si>
    <t>Hvammstangi: Spend time at leisure</t>
  </si>
  <si>
    <t>Egilsstaðir: Welcome to Iceland</t>
  </si>
  <si>
    <t>Egilsstaðir: Departure home</t>
  </si>
  <si>
    <t>Egilsstaðir: Spend time at leisure</t>
  </si>
  <si>
    <t>Seyðisfjörður: Welcome to Iceland</t>
  </si>
  <si>
    <t>Seyðisfjörður: Departure home</t>
  </si>
  <si>
    <t>Seyðisfjörður: Spend time at leisure</t>
  </si>
  <si>
    <t>Neskaupstaður: Welcome to Iceland</t>
  </si>
  <si>
    <t>Neskaupstaður: Departure home</t>
  </si>
  <si>
    <t>Neskaupstaður: Spend time at leisure</t>
  </si>
  <si>
    <t>Eskifjörður: Welcome to Iceland</t>
  </si>
  <si>
    <t>Eskifjörður: Departure home</t>
  </si>
  <si>
    <t>Eskifjörður: Spend time at leisure</t>
  </si>
  <si>
    <t>Reyðarfjörður: Welcome to Iceland</t>
  </si>
  <si>
    <t>Reyðarfjörður: Departure home</t>
  </si>
  <si>
    <t>Reyðarfjörður: Spend time at leisure</t>
  </si>
  <si>
    <t>Fáskrúðsfjörður: Welcome to Iceland</t>
  </si>
  <si>
    <t>Fáskrúðsfjörður: Departure home</t>
  </si>
  <si>
    <t>Fáskrúðsfjörður: Spend time at leisure</t>
  </si>
  <si>
    <t>Djúpivogur: Welcome to Iceland</t>
  </si>
  <si>
    <t>Djúpivogur: Departure home</t>
  </si>
  <si>
    <t>Djúpivogur: Spend time at leisure</t>
  </si>
  <si>
    <t>Höfn: Welcome to Iceland</t>
  </si>
  <si>
    <t>Höfn: Departure home</t>
  </si>
  <si>
    <t>Höfn: Spend time at leisure</t>
  </si>
  <si>
    <t>Vík: Welcome to Iceland</t>
  </si>
  <si>
    <t>Vík: Departure home</t>
  </si>
  <si>
    <t>Vík: Spend time at leisure</t>
  </si>
  <si>
    <t>Kirkjubæjarklaustur: Welcome to Iceland</t>
  </si>
  <si>
    <t>Kirkjubæjarklaustur: Departure home</t>
  </si>
  <si>
    <t>Kirkjubæjarklaustur: Spend time at leisure</t>
  </si>
  <si>
    <t>Hvolsvöllur: Welcome to Iceland</t>
  </si>
  <si>
    <t>Hvolsvöllur: Departure home</t>
  </si>
  <si>
    <t>Hvolsvöllur: Spend time at leisure</t>
  </si>
  <si>
    <t>Hella: Welcome to Iceland</t>
  </si>
  <si>
    <t>Hella: Departure home</t>
  </si>
  <si>
    <t>Hella: Spend time at leisure</t>
  </si>
  <si>
    <t>Selfoss: Welcome to Iceland</t>
  </si>
  <si>
    <t>Selfoss: Departure home</t>
  </si>
  <si>
    <t>Selfoss: Spend time at leisure</t>
  </si>
  <si>
    <t>Hveragerði: Welcome to Iceland</t>
  </si>
  <si>
    <t>Hveragerði: Departure home</t>
  </si>
  <si>
    <t>Hveragerði: Spend time at leisure</t>
  </si>
  <si>
    <t>Flúðir: Welcome to Iceland</t>
  </si>
  <si>
    <t>Flúðir: Departure home</t>
  </si>
  <si>
    <t>Flúðir: Spend time at leisure</t>
  </si>
  <si>
    <t>Laugarvatn: Welcome to Iceland</t>
  </si>
  <si>
    <t>Laugarvatn: Departure home</t>
  </si>
  <si>
    <t>Laugarvatn: Spend time at leisure</t>
  </si>
  <si>
    <t>Þorlákshöfn: Welcome to Iceland</t>
  </si>
  <si>
    <t>Þorlákshöfn: Departure home</t>
  </si>
  <si>
    <t>Þorlákshöfn: Spend time at leisure</t>
  </si>
  <si>
    <t>Eyrarbakki: Welcome to Iceland</t>
  </si>
  <si>
    <t>Eyrarbakki: Departure home</t>
  </si>
  <si>
    <t>Eyrarbakki: Spend time at leisure</t>
  </si>
  <si>
    <t>Stokkseyri: Welcome to Iceland</t>
  </si>
  <si>
    <t>Stokkseyri: Departure home</t>
  </si>
  <si>
    <t>Stokkseyri: Spend time at leisure</t>
  </si>
  <si>
    <t>Vestmannaeyjar: Welcome to Iceland</t>
  </si>
  <si>
    <t>Vestmannaeyjar: Departure home</t>
  </si>
  <si>
    <t>Vestmannaeyjar: Spend time at leisure</t>
  </si>
  <si>
    <t>SE</t>
  </si>
  <si>
    <t>Stockholm: Welcome to Sweden</t>
  </si>
  <si>
    <t>Stockholm: Departure home</t>
  </si>
  <si>
    <t>Stockholm: Spend time at leisure</t>
  </si>
  <si>
    <t>Kapellskär: Welcome to Sweden</t>
  </si>
  <si>
    <t>Kapellskär: Departure home</t>
  </si>
  <si>
    <t>Kapellskär: Spend time at leisure</t>
  </si>
  <si>
    <t>Nynäshamn: Welcome to Sweden</t>
  </si>
  <si>
    <t>Nynäshamn: Departure home</t>
  </si>
  <si>
    <t>Nynäshamn: Spend time at leisure</t>
  </si>
  <si>
    <t>Gothenburg: Welcome to Sweden</t>
  </si>
  <si>
    <t>Gothenburg: Departure home</t>
  </si>
  <si>
    <t>Gothenburg: Spend time at leisure</t>
  </si>
  <si>
    <t>Malmö: Welcome to Sweden</t>
  </si>
  <si>
    <t>Malmö: Departure home</t>
  </si>
  <si>
    <t>Malmö: Spend time at leisure</t>
  </si>
  <si>
    <t>Uppsala: Welcome to Sweden</t>
  </si>
  <si>
    <t>Uppsala: Departure home</t>
  </si>
  <si>
    <t>Uppsala: Spend time at leisure</t>
  </si>
  <si>
    <t>Västerås: Welcome to Sweden</t>
  </si>
  <si>
    <t>Västerås: Departure home</t>
  </si>
  <si>
    <t>Västerås: Spend time at leisure</t>
  </si>
  <si>
    <t>Örebro: Welcome to Sweden</t>
  </si>
  <si>
    <t>Örebro: Departure home</t>
  </si>
  <si>
    <t>Örebro: Spend time at leisure</t>
  </si>
  <si>
    <t>Linköping: Welcome to Sweden</t>
  </si>
  <si>
    <t>Linköping: Departure home</t>
  </si>
  <si>
    <t>Linköping: Spend time at leisure</t>
  </si>
  <si>
    <t>Helsingborg: Welcome to Sweden</t>
  </si>
  <si>
    <t>Helsingborg: Departure home</t>
  </si>
  <si>
    <t>Helsingborg: Spend time at leisure</t>
  </si>
  <si>
    <t>Ängelholm: Welcome to Sweden</t>
  </si>
  <si>
    <t>Ängelholm: Departure home</t>
  </si>
  <si>
    <t>Ängelholm: Spend time at leisure</t>
  </si>
  <si>
    <t>Jönköping: Welcome to Sweden</t>
  </si>
  <si>
    <t>Jönköping: Departure home</t>
  </si>
  <si>
    <t>Jönköping: Spend time at leisure</t>
  </si>
  <si>
    <t>Norrköping: Welcome to Sweden</t>
  </si>
  <si>
    <t>Norrköping: Departure home</t>
  </si>
  <si>
    <t>Norrköping: Spend time at leisure</t>
  </si>
  <si>
    <t>Lund: Welcome to Sweden</t>
  </si>
  <si>
    <t>Lund: Departure home</t>
  </si>
  <si>
    <t>Lund: Spend time at leisure</t>
  </si>
  <si>
    <t>Umeå: Welcome to Sweden</t>
  </si>
  <si>
    <t>Umeå: Departure home</t>
  </si>
  <si>
    <t>Umeå: Spend time at leisure</t>
  </si>
  <si>
    <t>Gävle: Welcome to Sweden</t>
  </si>
  <si>
    <t>Gävle: Departure home</t>
  </si>
  <si>
    <t>Gävle: Spend time at leisure</t>
  </si>
  <si>
    <t>Borås: Welcome to Sweden</t>
  </si>
  <si>
    <t>Borås: Departure home</t>
  </si>
  <si>
    <t>Borås: Spend time at leisure</t>
  </si>
  <si>
    <t>Södertälje: Welcome to Sweden</t>
  </si>
  <si>
    <t>Södertälje: Departure home</t>
  </si>
  <si>
    <t>Södertälje: Spend time at leisure</t>
  </si>
  <si>
    <t>Eskilstuna: Welcome to Sweden</t>
  </si>
  <si>
    <t>Eskilstuna: Departure home</t>
  </si>
  <si>
    <t>Eskilstuna: Spend time at leisure</t>
  </si>
  <si>
    <t>Karlstad: Welcome to Sweden</t>
  </si>
  <si>
    <t>Karlstad: Departure home</t>
  </si>
  <si>
    <t>Karlstad: Spend time at leisure</t>
  </si>
  <si>
    <t>Växjö: Welcome to Sweden</t>
  </si>
  <si>
    <t>Växjö: Departure home</t>
  </si>
  <si>
    <t>Växjö: Spend time at leisure</t>
  </si>
  <si>
    <t>Halmstad: Welcome to Sweden</t>
  </si>
  <si>
    <t>Halmstad: Departure home</t>
  </si>
  <si>
    <t>Halmstad: Spend time at leisure</t>
  </si>
  <si>
    <t>Sundsvall: Welcome to Sweden</t>
  </si>
  <si>
    <t>Sundsvall: Departure home</t>
  </si>
  <si>
    <t>Sundsvall: Spend time at leisure</t>
  </si>
  <si>
    <t>Luleå: Welcome to Sweden</t>
  </si>
  <si>
    <t>Luleå: Departure home</t>
  </si>
  <si>
    <t>Luleå: Spend time at leisure</t>
  </si>
  <si>
    <t>Östersund: Welcome to Sweden</t>
  </si>
  <si>
    <t>Östersund: Departure home</t>
  </si>
  <si>
    <t>Östersund: Spend time at leisure</t>
  </si>
  <si>
    <t>Trollhättan: Welcome to Sweden</t>
  </si>
  <si>
    <t>Trollhättan: Departure home</t>
  </si>
  <si>
    <t>Trollhättan: Spend time at leisure</t>
  </si>
  <si>
    <t>Borlänge: Welcome to Sweden</t>
  </si>
  <si>
    <t>Borlänge: Departure home</t>
  </si>
  <si>
    <t>Borlänge: Spend time at leisure</t>
  </si>
  <si>
    <t>Falun: Welcome to Sweden</t>
  </si>
  <si>
    <t>Falun: Departure home</t>
  </si>
  <si>
    <t>Falun: Spend time at leisure</t>
  </si>
  <si>
    <t>Kalmar: Welcome to Sweden</t>
  </si>
  <si>
    <t>Kalmar: Departure home</t>
  </si>
  <si>
    <t>Kalmar: Spend time at leisure</t>
  </si>
  <si>
    <t>Kristianstad: Welcome to Sweden</t>
  </si>
  <si>
    <t>Kristianstad: Departure home</t>
  </si>
  <si>
    <t>Kristianstad: Spend time at leisure</t>
  </si>
  <si>
    <t>Karlskrona: Welcome to Sweden</t>
  </si>
  <si>
    <t>Karlskrona: Departure home</t>
  </si>
  <si>
    <t>Karlskrona: Spend time at leisure</t>
  </si>
  <si>
    <t>Ronneby: Welcome to Sweden</t>
  </si>
  <si>
    <t>Ronneby: Departure home</t>
  </si>
  <si>
    <t>Ronneby: Spend time at leisure</t>
  </si>
  <si>
    <t>Skellefteå: Welcome to Sweden</t>
  </si>
  <si>
    <t>Skellefteå: Departure home</t>
  </si>
  <si>
    <t>Skellefteå: Spend time at leisure</t>
  </si>
  <si>
    <t>Visby: Welcome to Sweden</t>
  </si>
  <si>
    <t>Visby: Departure home</t>
  </si>
  <si>
    <t>Visby: Spend time at leisure</t>
  </si>
  <si>
    <t>Kiruna: Welcome to Sweden</t>
  </si>
  <si>
    <t>Kiruna: Departure home</t>
  </si>
  <si>
    <t>Kiruna: Spend time at leisure</t>
  </si>
  <si>
    <t>Ystad: Welcome to Sweden</t>
  </si>
  <si>
    <t>Ystad: Departure home</t>
  </si>
  <si>
    <t>Ystad: Spend time at leisure</t>
  </si>
  <si>
    <t>Trelleborg: Welcome to Sweden</t>
  </si>
  <si>
    <t>Trelleborg: Departure home</t>
  </si>
  <si>
    <t>Trelleborg: Spend time at leisure</t>
  </si>
  <si>
    <t>Landskrona: Welcome to Sweden</t>
  </si>
  <si>
    <t>Landskrona: Departure home</t>
  </si>
  <si>
    <t>Landskrona: Spend time at leisure</t>
  </si>
  <si>
    <t>Varberg: Welcome to Sweden</t>
  </si>
  <si>
    <t>Varberg: Departure home</t>
  </si>
  <si>
    <t>Varberg: Spend time at leisure</t>
  </si>
  <si>
    <t>Falkenberg: Welcome to Sweden</t>
  </si>
  <si>
    <t>Falkenberg: Departure home</t>
  </si>
  <si>
    <t>Falkenberg: Spend time at leisure</t>
  </si>
  <si>
    <t>Båstad: Welcome to Sweden</t>
  </si>
  <si>
    <t>Båstad: Departure home</t>
  </si>
  <si>
    <t>Båstad: Spend time at leisure</t>
  </si>
  <si>
    <t>Simrishamn: Welcome to Sweden</t>
  </si>
  <si>
    <t>Simrishamn: Departure home</t>
  </si>
  <si>
    <t>Simrishamn: Spend time at leisure</t>
  </si>
  <si>
    <t>Kivik: Welcome to Sweden</t>
  </si>
  <si>
    <t>Kivik: Departure home</t>
  </si>
  <si>
    <t>Kivik: Spend time at leisure</t>
  </si>
  <si>
    <t>Skanör: Welcome to Sweden</t>
  </si>
  <si>
    <t>Skanör: Departure home</t>
  </si>
  <si>
    <t>Skanör: Spend time at leisure</t>
  </si>
  <si>
    <t>Falsterbo: Welcome to Sweden</t>
  </si>
  <si>
    <t>Falsterbo: Departure home</t>
  </si>
  <si>
    <t>Falsterbo: Spend time at leisure</t>
  </si>
  <si>
    <t>Marstrand: Welcome to Sweden</t>
  </si>
  <si>
    <t>Marstrand: Departure home</t>
  </si>
  <si>
    <t>Marstrand: Spend time at leisure</t>
  </si>
  <si>
    <t>Kungälv: Welcome to Sweden</t>
  </si>
  <si>
    <t>Kungälv: Departure home</t>
  </si>
  <si>
    <t>Kungälv: Spend time at leisure</t>
  </si>
  <si>
    <t>Alingsås: Welcome to Sweden</t>
  </si>
  <si>
    <t>Alingsås: Departure home</t>
  </si>
  <si>
    <t>Alingsås: Spend time at leisure</t>
  </si>
  <si>
    <t>Vänersborg: Welcome to Sweden</t>
  </si>
  <si>
    <t>Vänersborg: Departure home</t>
  </si>
  <si>
    <t>Vänersborg: Spend time at leisure</t>
  </si>
  <si>
    <t>Lidköping: Welcome to Sweden</t>
  </si>
  <si>
    <t>Lidköping: Departure home</t>
  </si>
  <si>
    <t>Lidköping: Spend time at leisure</t>
  </si>
  <si>
    <t>Skara: Welcome to Sweden</t>
  </si>
  <si>
    <t>Skara: Departure home</t>
  </si>
  <si>
    <t>Skara: Spend time at leisure</t>
  </si>
  <si>
    <t>Skövde: Welcome to Sweden</t>
  </si>
  <si>
    <t>Skövde: Departure home</t>
  </si>
  <si>
    <t>Skövde: Spend time at leisure</t>
  </si>
  <si>
    <t>Mariestad: Welcome to Sweden</t>
  </si>
  <si>
    <t>Mariestad: Departure home</t>
  </si>
  <si>
    <t>Mariestad: Spend time at leisure</t>
  </si>
  <si>
    <t>Strömstad: Welcome to Sweden</t>
  </si>
  <si>
    <t>Strömstad: Departure home</t>
  </si>
  <si>
    <t>Strömstad: Spend time at leisure</t>
  </si>
  <si>
    <t>Lysekil: Welcome to Sweden</t>
  </si>
  <si>
    <t>Lysekil: Departure home</t>
  </si>
  <si>
    <t>Lysekil: Spend time at leisure</t>
  </si>
  <si>
    <t>Smögen: Welcome to Sweden</t>
  </si>
  <si>
    <t>Smögen: Departure home</t>
  </si>
  <si>
    <t>Smögen: Spend time at leisure</t>
  </si>
  <si>
    <t>Fjällbacka: Welcome to Sweden</t>
  </si>
  <si>
    <t>Fjällbacka: Departure home</t>
  </si>
  <si>
    <t>Fjällbacka: Spend time at leisure</t>
  </si>
  <si>
    <t>Grebbestad: Welcome to Sweden</t>
  </si>
  <si>
    <t>Grebbestad: Departure home</t>
  </si>
  <si>
    <t>Grebbestad: Spend time at leisure</t>
  </si>
  <si>
    <t>Vadstena: Welcome to Sweden</t>
  </si>
  <si>
    <t>Vadstena: Departure home</t>
  </si>
  <si>
    <t>Vadstena: Spend time at leisure</t>
  </si>
  <si>
    <t>Motala: Welcome to Sweden</t>
  </si>
  <si>
    <t>Motala: Departure home</t>
  </si>
  <si>
    <t>Motala: Spend time at leisure</t>
  </si>
  <si>
    <t>Gränna: Welcome to Sweden</t>
  </si>
  <si>
    <t>Gränna: Departure home</t>
  </si>
  <si>
    <t>Gränna: Spend time at leisure</t>
  </si>
  <si>
    <t>Eksjö: Welcome to Sweden</t>
  </si>
  <si>
    <t>Eksjö: Departure home</t>
  </si>
  <si>
    <t>Eksjö: Spend time at leisure</t>
  </si>
  <si>
    <t>Vimmerby: Welcome to Sweden</t>
  </si>
  <si>
    <t>Vimmerby: Departure home</t>
  </si>
  <si>
    <t>Vimmerby: Spend time at leisure</t>
  </si>
  <si>
    <t>Oskarshamn: Welcome to Sweden</t>
  </si>
  <si>
    <t>Oskarshamn: Departure home</t>
  </si>
  <si>
    <t>Oskarshamn: Spend time at leisure</t>
  </si>
  <si>
    <t>Västervik: Welcome to Sweden</t>
  </si>
  <si>
    <t>Västervik: Departure home</t>
  </si>
  <si>
    <t>Västervik: Spend time at leisure</t>
  </si>
  <si>
    <t>Borgholm: Welcome to Sweden</t>
  </si>
  <si>
    <t>Borgholm: Departure home</t>
  </si>
  <si>
    <t>Borgholm: Spend time at leisure</t>
  </si>
  <si>
    <t>Nyköping: Welcome to Sweden</t>
  </si>
  <si>
    <t>Nyköping: Departure home</t>
  </si>
  <si>
    <t>Nyköping: Spend time at leisure</t>
  </si>
  <si>
    <t>Trosa: Welcome to Sweden</t>
  </si>
  <si>
    <t>Trosa: Departure home</t>
  </si>
  <si>
    <t>Trosa: Spend time at leisure</t>
  </si>
  <si>
    <t>Strängnäs: Welcome to Sweden</t>
  </si>
  <si>
    <t>Strängnäs: Departure home</t>
  </si>
  <si>
    <t>Strängnäs: Spend time at leisure</t>
  </si>
  <si>
    <t>Mariefred: Welcome to Sweden</t>
  </si>
  <si>
    <t>Mariefred: Departure home</t>
  </si>
  <si>
    <t>Mariefred: Spend time at leisure</t>
  </si>
  <si>
    <t>Sigtuna: Welcome to Sweden</t>
  </si>
  <si>
    <t>Sigtuna: Departure home</t>
  </si>
  <si>
    <t>Sigtuna: Spend time at leisure</t>
  </si>
  <si>
    <t>Enköping: Welcome to Sweden</t>
  </si>
  <si>
    <t>Enköping: Departure home</t>
  </si>
  <si>
    <t>Enköping: Spend time at leisure</t>
  </si>
  <si>
    <t>Sala: Welcome to Sweden</t>
  </si>
  <si>
    <t>Sala: Departure home</t>
  </si>
  <si>
    <t>Sala: Spend time at leisure</t>
  </si>
  <si>
    <t>Arboga: Welcome to Sweden</t>
  </si>
  <si>
    <t>Arboga: Departure home</t>
  </si>
  <si>
    <t>Arboga: Spend time at leisure</t>
  </si>
  <si>
    <t>Nora: Welcome to Sweden</t>
  </si>
  <si>
    <t>Nora: Departure home</t>
  </si>
  <si>
    <t>Nora: Spend time at leisure</t>
  </si>
  <si>
    <t>Kristinehamn: Welcome to Sweden</t>
  </si>
  <si>
    <t>Kristinehamn: Departure home</t>
  </si>
  <si>
    <t>Kristinehamn: Spend time at leisure</t>
  </si>
  <si>
    <t>Arvika: Welcome to Sweden</t>
  </si>
  <si>
    <t>Arvika: Departure home</t>
  </si>
  <si>
    <t>Arvika: Spend time at leisure</t>
  </si>
  <si>
    <t>Sunne: Welcome to Sweden</t>
  </si>
  <si>
    <t>Sunne: Departure home</t>
  </si>
  <si>
    <t>Sunne: Spend time at leisure</t>
  </si>
  <si>
    <t>Mora: Welcome to Sweden</t>
  </si>
  <si>
    <t>Mora: Departure home</t>
  </si>
  <si>
    <t>Mora: Spend time at leisure</t>
  </si>
  <si>
    <t>Rättvik: Welcome to Sweden</t>
  </si>
  <si>
    <t>Rättvik: Departure home</t>
  </si>
  <si>
    <t>Rättvik: Spend time at leisure</t>
  </si>
  <si>
    <t>Leksand: Welcome to Sweden</t>
  </si>
  <si>
    <t>Leksand: Departure home</t>
  </si>
  <si>
    <t>Leksand: Spend time at leisure</t>
  </si>
  <si>
    <t>Avesta: Welcome to Sweden</t>
  </si>
  <si>
    <t>Avesta: Departure home</t>
  </si>
  <si>
    <t>Avesta: Spend time at leisure</t>
  </si>
  <si>
    <t>Hedemora: Welcome to Sweden</t>
  </si>
  <si>
    <t>Hedemora: Departure home</t>
  </si>
  <si>
    <t>Hedemora: Spend time at leisure</t>
  </si>
  <si>
    <t>Sandviken: Welcome to Sweden</t>
  </si>
  <si>
    <t>Sandviken: Departure home</t>
  </si>
  <si>
    <t>Sandviken: Spend time at leisure</t>
  </si>
  <si>
    <t>Söderhamn: Welcome to Sweden</t>
  </si>
  <si>
    <t>Söderhamn: Departure home</t>
  </si>
  <si>
    <t>Söderhamn: Spend time at leisure</t>
  </si>
  <si>
    <t>Hudiksvall: Welcome to Sweden</t>
  </si>
  <si>
    <t>Hudiksvall: Departure home</t>
  </si>
  <si>
    <t>Hudiksvall: Spend time at leisure</t>
  </si>
  <si>
    <t>Bollnäs: Welcome to Sweden</t>
  </si>
  <si>
    <t>Bollnäs: Departure home</t>
  </si>
  <si>
    <t>Bollnäs: Spend time at leisure</t>
  </si>
  <si>
    <t>Härnösand: Welcome to Sweden</t>
  </si>
  <si>
    <t>Härnösand: Departure home</t>
  </si>
  <si>
    <t>Härnösand: Spend time at leisure</t>
  </si>
  <si>
    <t>Örnsköldsvik: Welcome to Sweden</t>
  </si>
  <si>
    <t>Örnsköldsvik: Departure home</t>
  </si>
  <si>
    <t>Örnsköldsvik: Spend time at leisure</t>
  </si>
  <si>
    <t>Åre: Welcome to Sweden</t>
  </si>
  <si>
    <t>Åre: Departure home</t>
  </si>
  <si>
    <t>Åre: Spend time at leisure</t>
  </si>
  <si>
    <t>Sveg: Welcome to Sweden</t>
  </si>
  <si>
    <t>Sveg: Departure home</t>
  </si>
  <si>
    <t>Sveg: Spend time at leisure</t>
  </si>
  <si>
    <t>Lycksele: Welcome to Sweden</t>
  </si>
  <si>
    <t>Lycksele: Departure home</t>
  </si>
  <si>
    <t>Lycksele: Spend time at leisure</t>
  </si>
  <si>
    <t>Vilhelmina: Welcome to Sweden</t>
  </si>
  <si>
    <t>Vilhelmina: Departure home</t>
  </si>
  <si>
    <t>Vilhelmina: Spend time at leisure</t>
  </si>
  <si>
    <t>Hemavan: Welcome to Sweden</t>
  </si>
  <si>
    <t>Hemavan: Departure home</t>
  </si>
  <si>
    <t>Hemavan: Spend time at leisure</t>
  </si>
  <si>
    <t>Storuman: Welcome to Sweden</t>
  </si>
  <si>
    <t>Storuman: Departure home</t>
  </si>
  <si>
    <t>Storuman: Spend time at leisure</t>
  </si>
  <si>
    <t>Arvidsjaur: Welcome to Sweden</t>
  </si>
  <si>
    <t>Arvidsjaur: Departure home</t>
  </si>
  <si>
    <t>Arvidsjaur: Spend time at leisure</t>
  </si>
  <si>
    <t>Arjeplog: Welcome to Sweden</t>
  </si>
  <si>
    <t>Arjeplog: Departure home</t>
  </si>
  <si>
    <t>Arjeplog: Spend time at leisure</t>
  </si>
  <si>
    <t>Jokkmokk: Welcome to Sweden</t>
  </si>
  <si>
    <t>Jokkmokk: Departure home</t>
  </si>
  <si>
    <t>Jokkmokk: Spend time at leisure</t>
  </si>
  <si>
    <t>Piteå: Welcome to Sweden</t>
  </si>
  <si>
    <t>Piteå: Departure home</t>
  </si>
  <si>
    <t>Piteå: Spend time at leisure</t>
  </si>
  <si>
    <t>Boden: Welcome to Sweden</t>
  </si>
  <si>
    <t>Boden: Departure home</t>
  </si>
  <si>
    <t>Boden: Spend time at leisure</t>
  </si>
  <si>
    <t>Haparanda: Welcome to Sweden</t>
  </si>
  <si>
    <t>Haparanda: Departure home</t>
  </si>
  <si>
    <t>Haparanda: Spend time at leisure</t>
  </si>
  <si>
    <t>Gällivare: Welcome to Sweden</t>
  </si>
  <si>
    <t>Gällivare: Departure home</t>
  </si>
  <si>
    <t>Gällivare: Spend time at leisure</t>
  </si>
  <si>
    <t>Abisko: Welcome to Sweden</t>
  </si>
  <si>
    <t>Abisko: Departure home</t>
  </si>
  <si>
    <t>Abisko: Spend time at leisure</t>
  </si>
  <si>
    <t>Jukkasjärvi: Welcome to Sweden</t>
  </si>
  <si>
    <t>Jukkasjärvi: Departure home</t>
  </si>
  <si>
    <t>Jukkasjärvi: Spend time at leisure</t>
  </si>
  <si>
    <t>DK</t>
  </si>
  <si>
    <t>Copenhagen: Welcome to Denmark</t>
  </si>
  <si>
    <t>Copenhagen: Departure home</t>
  </si>
  <si>
    <t>Copenhagen: Spend time at leisure</t>
  </si>
  <si>
    <t>Aarhus: Welcome to Denmark</t>
  </si>
  <si>
    <t>Aarhus: Departure home</t>
  </si>
  <si>
    <t>Aarhus: Spend time at leisure</t>
  </si>
  <si>
    <t>Odense: Welcome to Denmark</t>
  </si>
  <si>
    <t>Odense: Departure home</t>
  </si>
  <si>
    <t>Odense: Spend time at leisure</t>
  </si>
  <si>
    <t>Aalborg: Welcome to Denmark</t>
  </si>
  <si>
    <t>Aalborg: Departure home</t>
  </si>
  <si>
    <t>Aalborg: Spend time at leisure</t>
  </si>
  <si>
    <t>Esbjerg: Welcome to Denmark</t>
  </si>
  <si>
    <t>Esbjerg: Departure home</t>
  </si>
  <si>
    <t>Esbjerg: Spend time at leisure</t>
  </si>
  <si>
    <t>Randers: Welcome to Denmark</t>
  </si>
  <si>
    <t>Randers: Departure home</t>
  </si>
  <si>
    <t>Randers: Spend time at leisure</t>
  </si>
  <si>
    <t>Kolding: Welcome to Denmark</t>
  </si>
  <si>
    <t>Kolding: Departure home</t>
  </si>
  <si>
    <t>Kolding: Spend time at leisure</t>
  </si>
  <si>
    <t>Horsens: Welcome to Denmark</t>
  </si>
  <si>
    <t>Horsens: Departure home</t>
  </si>
  <si>
    <t>Horsens: Spend time at leisure</t>
  </si>
  <si>
    <t>Vejle: Welcome to Denmark</t>
  </si>
  <si>
    <t>Vejle: Departure home</t>
  </si>
  <si>
    <t>Vejle: Spend time at leisure</t>
  </si>
  <si>
    <t>Roskilde: Welcome to Denmark</t>
  </si>
  <si>
    <t>Roskilde: Departure home</t>
  </si>
  <si>
    <t>Roskilde: Spend time at leisure</t>
  </si>
  <si>
    <t>Herning: Welcome to Denmark</t>
  </si>
  <si>
    <t>Herning: Departure home</t>
  </si>
  <si>
    <t>Herning: Spend time at leisure</t>
  </si>
  <si>
    <t>Silkeborg: Welcome to Denmark</t>
  </si>
  <si>
    <t>Silkeborg: Departure home</t>
  </si>
  <si>
    <t>Silkeborg: Spend time at leisure</t>
  </si>
  <si>
    <t>Næstved: Welcome to Denmark</t>
  </si>
  <si>
    <t>Næstved: Departure home</t>
  </si>
  <si>
    <t>Næstved: Spend time at leisure</t>
  </si>
  <si>
    <t>Fredericia: Welcome to Denmark</t>
  </si>
  <si>
    <t>Fredericia: Departure home</t>
  </si>
  <si>
    <t>Fredericia: Spend time at leisure</t>
  </si>
  <si>
    <t>Viborg: Welcome to Denmark</t>
  </si>
  <si>
    <t>Viborg: Departure home</t>
  </si>
  <si>
    <t>Viborg: Spend time at leisure</t>
  </si>
  <si>
    <t>Køge: Welcome to Denmark</t>
  </si>
  <si>
    <t>Køge: Departure home</t>
  </si>
  <si>
    <t>Køge: Spend time at leisure</t>
  </si>
  <si>
    <t>Holstebro: Welcome to Denmark</t>
  </si>
  <si>
    <t>Holstebro: Departure home</t>
  </si>
  <si>
    <t>Holstebro: Spend time at leisure</t>
  </si>
  <si>
    <t>Slagelse: Welcome to Denmark</t>
  </si>
  <si>
    <t>Slagelse: Departure home</t>
  </si>
  <si>
    <t>Slagelse: Spend time at leisure</t>
  </si>
  <si>
    <t>Hillerød: Welcome to Denmark</t>
  </si>
  <si>
    <t>Hillerød: Departure home</t>
  </si>
  <si>
    <t>Hillerød: Spend time at leisure</t>
  </si>
  <si>
    <t>Helsingør: Welcome to Denmark</t>
  </si>
  <si>
    <t>Helsingør: Departure home</t>
  </si>
  <si>
    <t>Helsingør: Spend time at leisure</t>
  </si>
  <si>
    <t>Sønderborg: Welcome to Denmark</t>
  </si>
  <si>
    <t>Sønderborg: Departure home</t>
  </si>
  <si>
    <t>Sønderborg: Spend time at leisure</t>
  </si>
  <si>
    <t>Svendborg: Welcome to Denmark</t>
  </si>
  <si>
    <t>Svendborg: Departure home</t>
  </si>
  <si>
    <t>Svendborg: Spend time at leisure</t>
  </si>
  <si>
    <t>Hjørring: Welcome to Denmark</t>
  </si>
  <si>
    <t>Hjørring: Departure home</t>
  </si>
  <si>
    <t>Hjørring: Spend time at leisure</t>
  </si>
  <si>
    <t>Frederikshavn: Welcome to Denmark</t>
  </si>
  <si>
    <t>Frederikshavn: Departure home</t>
  </si>
  <si>
    <t>Frederikshavn: Spend time at leisure</t>
  </si>
  <si>
    <t>Skagen: Welcome to Denmark</t>
  </si>
  <si>
    <t>Skagen: Departure home</t>
  </si>
  <si>
    <t>Skagen: Spend time at leisure</t>
  </si>
  <si>
    <t>Billund: Welcome to Denmark</t>
  </si>
  <si>
    <t>Billund: Departure home</t>
  </si>
  <si>
    <t>Billund: Spend time at leisure</t>
  </si>
  <si>
    <t>Ribe: Welcome to Denmark</t>
  </si>
  <si>
    <t>Ribe: Departure home</t>
  </si>
  <si>
    <t>Ribe: Spend time at leisure</t>
  </si>
  <si>
    <t>Ringkøbing: Welcome to Denmark</t>
  </si>
  <si>
    <t>Ringkøbing: Departure home</t>
  </si>
  <si>
    <t>Ringkøbing: Spend time at leisure</t>
  </si>
  <si>
    <t>Ebeltoft: Welcome to Denmark</t>
  </si>
  <si>
    <t>Ebeltoft: Departure home</t>
  </si>
  <si>
    <t>Ebeltoft: Spend time at leisure</t>
  </si>
  <si>
    <t>Grenaa: Welcome to Denmark</t>
  </si>
  <si>
    <t>Grenaa: Departure home</t>
  </si>
  <si>
    <t>Grenaa: Spend time at leisure</t>
  </si>
  <si>
    <t>Kalundborg: Welcome to Denmark</t>
  </si>
  <si>
    <t>Kalundborg: Departure home</t>
  </si>
  <si>
    <t>Kalundborg: Spend time at leisure</t>
  </si>
  <si>
    <t>Nyborg: Welcome to Denmark</t>
  </si>
  <si>
    <t>Nyborg: Departure home</t>
  </si>
  <si>
    <t>Nyborg: Spend time at leisure</t>
  </si>
  <si>
    <t>Middelfart: Welcome to Denmark</t>
  </si>
  <si>
    <t>Middelfart: Departure home</t>
  </si>
  <si>
    <t>Middelfart: Spend time at leisure</t>
  </si>
  <si>
    <t>Faaborg: Welcome to Denmark</t>
  </si>
  <si>
    <t>Faaborg: Departure home</t>
  </si>
  <si>
    <t>Faaborg: Spend time at leisure</t>
  </si>
  <si>
    <t>Assens: Welcome to Denmark</t>
  </si>
  <si>
    <t>Assens: Departure home</t>
  </si>
  <si>
    <t>Assens: Spend time at leisure</t>
  </si>
  <si>
    <t>Bogense: Welcome to Denmark</t>
  </si>
  <si>
    <t>Bogense: Departure home</t>
  </si>
  <si>
    <t>Bogense: Spend time at leisure</t>
  </si>
  <si>
    <t>Kerteminde: Welcome to Denmark</t>
  </si>
  <si>
    <t>Kerteminde: Departure home</t>
  </si>
  <si>
    <t>Kerteminde: Spend time at leisure</t>
  </si>
  <si>
    <t>Ærøskøbing: Welcome to Denmark</t>
  </si>
  <si>
    <t>Ærøskøbing: Departure home</t>
  </si>
  <si>
    <t>Ærøskøbing: Spend time at leisure</t>
  </si>
  <si>
    <t>Marstal: Welcome to Denmark</t>
  </si>
  <si>
    <t>Marstal: Departure home</t>
  </si>
  <si>
    <t>Marstal: Spend time at leisure</t>
  </si>
  <si>
    <t>Rudkøbing: Welcome to Denmark</t>
  </si>
  <si>
    <t>Rudkøbing: Departure home</t>
  </si>
  <si>
    <t>Rudkøbing: Spend time at leisure</t>
  </si>
  <si>
    <t>Nakskov: Welcome to Denmark</t>
  </si>
  <si>
    <t>Nakskov: Departure home</t>
  </si>
  <si>
    <t>Nakskov: Spend time at leisure</t>
  </si>
  <si>
    <t>Maribo: Welcome to Denmark</t>
  </si>
  <si>
    <t>Maribo: Departure home</t>
  </si>
  <si>
    <t>Maribo: Spend time at leisure</t>
  </si>
  <si>
    <t>Nykøbing Falster: Welcome to Denmark</t>
  </si>
  <si>
    <t>Nykøbing Falster: Departure home</t>
  </si>
  <si>
    <t>Nykøbing Falster: Spend time at leisure</t>
  </si>
  <si>
    <t>Vordingborg: Welcome to Denmark</t>
  </si>
  <si>
    <t>Vordingborg: Departure home</t>
  </si>
  <si>
    <t>Vordingborg: Spend time at leisure</t>
  </si>
  <si>
    <t>Stege: Welcome to Denmark</t>
  </si>
  <si>
    <t>Stege: Departure home</t>
  </si>
  <si>
    <t>Stege: Spend time at leisure</t>
  </si>
  <si>
    <t>Præstø: Welcome to Denmark</t>
  </si>
  <si>
    <t>Præstø: Departure home</t>
  </si>
  <si>
    <t>Præstø: Spend time at leisure</t>
  </si>
  <si>
    <t>Dragør: Welcome to Denmark</t>
  </si>
  <si>
    <t>Dragør: Departure home</t>
  </si>
  <si>
    <t>Dragør: Spend time at leisure</t>
  </si>
  <si>
    <t>Tønder: Welcome to Denmark</t>
  </si>
  <si>
    <t>Tønder: Departure home</t>
  </si>
  <si>
    <t>Tønder: Spend time at leisure</t>
  </si>
  <si>
    <t>Aabenraa: Welcome to Denmark</t>
  </si>
  <si>
    <t>Aabenraa: Departure home</t>
  </si>
  <si>
    <t>Aabenraa: Spend time at leisure</t>
  </si>
  <si>
    <t>Haderslev: Welcome to Denmark</t>
  </si>
  <si>
    <t>Haderslev: Departure home</t>
  </si>
  <si>
    <t>Haderslev: Spend time at leisure</t>
  </si>
  <si>
    <t>Christiansfeld: Welcome to Denmark</t>
  </si>
  <si>
    <t>Christiansfeld: Departure home</t>
  </si>
  <si>
    <t>Christiansfeld: Spend time at leisure</t>
  </si>
  <si>
    <t>Jelling: Welcome to Denmark</t>
  </si>
  <si>
    <t>Jelling: Departure home</t>
  </si>
  <si>
    <t>Jelling: Spend time at leisure</t>
  </si>
  <si>
    <t>Varde: Welcome to Denmark</t>
  </si>
  <si>
    <t>Varde: Departure home</t>
  </si>
  <si>
    <t>Varde: Spend time at leisure</t>
  </si>
  <si>
    <t>Grindsted: Welcome to Denmark</t>
  </si>
  <si>
    <t>Grindsted: Departure home</t>
  </si>
  <si>
    <t>Grindsted: Spend time at leisure</t>
  </si>
  <si>
    <t>Blåvand: Welcome to Denmark</t>
  </si>
  <si>
    <t>Blåvand: Departure home</t>
  </si>
  <si>
    <t>Blåvand: Spend time at leisure</t>
  </si>
  <si>
    <t>Hvide Sande: Welcome to Denmark</t>
  </si>
  <si>
    <t>Hvide Sande: Departure home</t>
  </si>
  <si>
    <t>Hvide Sande: Spend time at leisure</t>
  </si>
  <si>
    <t>Søndervig: Welcome to Denmark</t>
  </si>
  <si>
    <t>Søndervig: Departure home</t>
  </si>
  <si>
    <t>Søndervig: Spend time at leisure</t>
  </si>
  <si>
    <t>Lemvig: Welcome to Denmark</t>
  </si>
  <si>
    <t>Lemvig: Departure home</t>
  </si>
  <si>
    <t>Lemvig: Spend time at leisure</t>
  </si>
  <si>
    <t>Struer: Welcome to Denmark</t>
  </si>
  <si>
    <t>Struer: Departure home</t>
  </si>
  <si>
    <t>Struer: Spend time at leisure</t>
  </si>
  <si>
    <t>Thisted: Welcome to Denmark</t>
  </si>
  <si>
    <t>Thisted: Departure home</t>
  </si>
  <si>
    <t>Thisted: Spend time at leisure</t>
  </si>
  <si>
    <t>Hanstholm: Welcome to Denmark</t>
  </si>
  <si>
    <t>Hanstholm: Departure home</t>
  </si>
  <si>
    <t>Hanstholm: Spend time at leisure</t>
  </si>
  <si>
    <t>Hirtshals: Welcome to Denmark</t>
  </si>
  <si>
    <t>Hirtshals: Departure home</t>
  </si>
  <si>
    <t>Hirtshals: Spend time at leisure</t>
  </si>
  <si>
    <t>Løkken: Welcome to Denmark</t>
  </si>
  <si>
    <t>Løkken: Departure home</t>
  </si>
  <si>
    <t>Løkken: Spend time at leisure</t>
  </si>
  <si>
    <t>Lønstrup: Welcome to Denmark</t>
  </si>
  <si>
    <t>Lønstrup: Departure home</t>
  </si>
  <si>
    <t>Lønstrup: Spend time at leisure</t>
  </si>
  <si>
    <t>Sæby: Welcome to Denmark</t>
  </si>
  <si>
    <t>Sæby: Departure home</t>
  </si>
  <si>
    <t>Sæby: Spend time at leisure</t>
  </si>
  <si>
    <t>Blokhus: Welcome to Denmark</t>
  </si>
  <si>
    <t>Blokhus: Departure home</t>
  </si>
  <si>
    <t>Blokhus: Spend time at leisure</t>
  </si>
  <si>
    <t>Hals: Welcome to Denmark</t>
  </si>
  <si>
    <t>Hals: Departure home</t>
  </si>
  <si>
    <t>Hals: Spend time at leisure</t>
  </si>
  <si>
    <t>Nibe: Welcome to Denmark</t>
  </si>
  <si>
    <t>Nibe: Departure home</t>
  </si>
  <si>
    <t>Nibe: Spend time at leisure</t>
  </si>
  <si>
    <t>Hobro: Welcome to Denmark</t>
  </si>
  <si>
    <t>Hobro: Departure home</t>
  </si>
  <si>
    <t>Hobro: Spend time at leisure</t>
  </si>
  <si>
    <t>Mariager: Welcome to Denmark</t>
  </si>
  <si>
    <t>Mariager: Departure home</t>
  </si>
  <si>
    <t>Mariager: Spend time at leisure</t>
  </si>
  <si>
    <t>Skørping: Welcome to Denmark</t>
  </si>
  <si>
    <t>Skørping: Departure home</t>
  </si>
  <si>
    <t>Skørping: Spend time at leisure</t>
  </si>
  <si>
    <t>Møgeltønder: Welcome to Denmark</t>
  </si>
  <si>
    <t>Møgeltønder: Departure home</t>
  </si>
  <si>
    <t>Møgeltønder: Spend time at leisure</t>
  </si>
  <si>
    <t>Løgstør: Welcome to Denmark</t>
  </si>
  <si>
    <t>Løgstør: Departure home</t>
  </si>
  <si>
    <t>Løgstør: Spend time at leisure</t>
  </si>
  <si>
    <t>Skive: Welcome to Denmark</t>
  </si>
  <si>
    <t>Skive: Departure home</t>
  </si>
  <si>
    <t>Skive: Spend time at leisure</t>
  </si>
  <si>
    <t>Sønderho: Welcome to Denmark</t>
  </si>
  <si>
    <t>Sønderho: Departure home</t>
  </si>
  <si>
    <t>Sønderho: Spend time at leisure</t>
  </si>
  <si>
    <t>Nordby: Welcome to Denmark</t>
  </si>
  <si>
    <t>Nordby: Departure home</t>
  </si>
  <si>
    <t>Nordby: Spend time at leisure</t>
  </si>
  <si>
    <t>Juelsminde: Welcome to Denmark</t>
  </si>
  <si>
    <t>Juelsminde: Departure home</t>
  </si>
  <si>
    <t>Juelsminde: Spend time at leisure</t>
  </si>
  <si>
    <t>Bagenkop: Welcome to Denmark</t>
  </si>
  <si>
    <t>Bagenkop: Departure home</t>
  </si>
  <si>
    <t>Bagenkop: Spend time at leisure</t>
  </si>
  <si>
    <t>Ringsted: Welcome to Denmark</t>
  </si>
  <si>
    <t>Ringsted: Departure home</t>
  </si>
  <si>
    <t>Ringsted: Spend time at leisure</t>
  </si>
  <si>
    <t>Sorø: Welcome to Denmark</t>
  </si>
  <si>
    <t>Sorø: Departure home</t>
  </si>
  <si>
    <t>Sorø: Spend time at leisure</t>
  </si>
  <si>
    <t>Korsør: Welcome to Denmark</t>
  </si>
  <si>
    <t>Korsør: Departure home</t>
  </si>
  <si>
    <t>Korsør: Spend time at leisure</t>
  </si>
  <si>
    <t>Skælskør: Welcome to Denmark</t>
  </si>
  <si>
    <t>Skælskør: Departure home</t>
  </si>
  <si>
    <t>Skælskør: Spend time at leisure</t>
  </si>
  <si>
    <t>Frederikssund: Welcome to Denmark</t>
  </si>
  <si>
    <t>Frederikssund: Departure home</t>
  </si>
  <si>
    <t>Frederikssund: Spend time at leisure</t>
  </si>
  <si>
    <t>Hundested: Welcome to Denmark</t>
  </si>
  <si>
    <t>Hundested: Departure home</t>
  </si>
  <si>
    <t>Hundested: Spend time at leisure</t>
  </si>
  <si>
    <t>Gilleleje: Welcome to Denmark</t>
  </si>
  <si>
    <t>Gilleleje: Departure home</t>
  </si>
  <si>
    <t>Gilleleje: Spend time at leisure</t>
  </si>
  <si>
    <t>Hornbæk: Welcome to Denmark</t>
  </si>
  <si>
    <t>Hornbæk: Departure home</t>
  </si>
  <si>
    <t>Hornbæk: Spend time at leisure</t>
  </si>
  <si>
    <t>Tisvildeleje: Welcome to Denmark</t>
  </si>
  <si>
    <t>Tisvildeleje: Departure home</t>
  </si>
  <si>
    <t>Tisvildeleje: Spend time at leisure</t>
  </si>
  <si>
    <t>Rørvig: Welcome to Denmark</t>
  </si>
  <si>
    <t>Rørvig: Departure home</t>
  </si>
  <si>
    <t>Rørvig: Spend time at leisure</t>
  </si>
  <si>
    <t>Nykøbing Sjælland: Welcome to Denmark</t>
  </si>
  <si>
    <t>Nykøbing Sjælland: Departure home</t>
  </si>
  <si>
    <t>Nykøbing Sjælland: Spend time at leisure</t>
  </si>
  <si>
    <t>Holbæk: Welcome to Denmark</t>
  </si>
  <si>
    <t>Holbæk: Departure home</t>
  </si>
  <si>
    <t>Holbæk: Spend time at leisure</t>
  </si>
  <si>
    <t>Byrum: Welcome to Denmark</t>
  </si>
  <si>
    <t>Byrum: Departure home</t>
  </si>
  <si>
    <t>Byrum: Spend time at leisure</t>
  </si>
  <si>
    <t>Tranebjerg: Welcome to Denmark</t>
  </si>
  <si>
    <t>Tranebjerg: Departure home</t>
  </si>
  <si>
    <t>Tranebjerg: Spend time at leisure</t>
  </si>
  <si>
    <t>Rødby: Welcome to Denmark</t>
  </si>
  <si>
    <t>Rødby: Departure home</t>
  </si>
  <si>
    <t>Rødby: Spend time at leisure</t>
  </si>
  <si>
    <t>Gedser: Welcome to Denmark</t>
  </si>
  <si>
    <t>Gedser: Departure home</t>
  </si>
  <si>
    <t>Gedser: Spend time at leisure</t>
  </si>
  <si>
    <t>Rønne: Welcome to Denmark</t>
  </si>
  <si>
    <t>Rønne: Departure home</t>
  </si>
  <si>
    <t>Rønne: Spend time at leisure</t>
  </si>
  <si>
    <t>Allinge: Welcome to Denmark</t>
  </si>
  <si>
    <t>Allinge: Departure home</t>
  </si>
  <si>
    <t>Allinge: Spend time at leisure</t>
  </si>
  <si>
    <t>Gudhjem: Welcome to Denmark</t>
  </si>
  <si>
    <t>Gudhjem: Departure home</t>
  </si>
  <si>
    <t>Gudhjem: Spend time at leisure</t>
  </si>
  <si>
    <t>Svaneke: Welcome to Denmark</t>
  </si>
  <si>
    <t>Svaneke: Departure home</t>
  </si>
  <si>
    <t>Svaneke: Spend time at leisure</t>
  </si>
  <si>
    <t>Nexø: Welcome to Denmark</t>
  </si>
  <si>
    <t>Nexø: Departure home</t>
  </si>
  <si>
    <t>Nexø: Spend time at leisure</t>
  </si>
  <si>
    <t>Aakirkeby: Welcome to Denmark</t>
  </si>
  <si>
    <t>Aakirkeby: Departure home</t>
  </si>
  <si>
    <t>Aakirkeby: Spend time at leisure</t>
  </si>
  <si>
    <t>Hotel</t>
  </si>
  <si>
    <t>Helsinki: Check in to your accommodation for a X night stay - Hotel - Room - Bed - Breakfast included</t>
  </si>
  <si>
    <t>Rovaniemi: Check in to your accommodation for a X night stay - Hotel - Room - Bed - Breakfast included</t>
  </si>
  <si>
    <t>Turku: Check in to your accommodation for a X night stay - Hotel - Room - Bed - Breakfast included</t>
  </si>
  <si>
    <t>Tampere: Check in to your accommodation for a X night stay - Hotel - Room - Bed - Breakfast included</t>
  </si>
  <si>
    <t>Porvoo: Check in to your accommodation for a X night stay - Hotel - Room - Bed - Breakfast included</t>
  </si>
  <si>
    <t>Savonlinna: Check in to your accommodation for a X night stay - Hotel - Room - Bed - Breakfast included</t>
  </si>
  <si>
    <t>Kuopio: Check in to your accommodation for a X night stay - Hotel - Room - Bed - Breakfast included</t>
  </si>
  <si>
    <t>Oulu: Check in to your accommodation for a X night stay - Hotel - Room - Bed - Breakfast included</t>
  </si>
  <si>
    <t>Jyväskylä: Check in to your accommodation for a X night stay - Hotel - Room - Bed - Breakfast included</t>
  </si>
  <si>
    <t>Vaasa: Check in to your accommodation for a X night stay - Hotel - Room - Bed - Breakfast included</t>
  </si>
  <si>
    <t>Mariehamn: Check in to your accommodation for a X night stay - Hotel - Room - Bed - Breakfast included</t>
  </si>
  <si>
    <t>Långnäs: Check in to your accommodation for a X night stay - Hotel - Room - Bed - Breakfast included</t>
  </si>
  <si>
    <t>Åland Islands: Check in to your accommodation for a X night stay - Hotel - Room - Bed - Breakfast included</t>
  </si>
  <si>
    <t>Naantali: Check in to your accommodation for a X night stay - Hotel - Room - Bed - Breakfast included</t>
  </si>
  <si>
    <t>Rauma: Check in to your accommodation for a X night stay - Hotel - Room - Bed - Breakfast included</t>
  </si>
  <si>
    <t>Hanko: Check in to your accommodation for a X night stay - Hotel - Room - Bed - Breakfast included</t>
  </si>
  <si>
    <t>Pori: Check in to your accommodation for a X night stay - Hotel - Room - Bed - Breakfast included</t>
  </si>
  <si>
    <t>Lahti: Check in to your accommodation for a X night stay - Hotel - Room - Bed - Breakfast included</t>
  </si>
  <si>
    <t>Lappeenranta: Check in to your accommodation for a X night stay - Hotel - Room - Bed - Breakfast included</t>
  </si>
  <si>
    <t>Imatra: Check in to your accommodation for a X night stay - Hotel - Room - Bed - Breakfast included</t>
  </si>
  <si>
    <t>Joensuu: Check in to your accommodation for a X night stay - Hotel - Room - Bed - Breakfast included</t>
  </si>
  <si>
    <t>Koli: Check in to your accommodation for a X night stay - Hotel - Room - Bed - Breakfast included</t>
  </si>
  <si>
    <t>Mikkeli: Check in to your accommodation for a X night stay - Hotel - Room - Bed - Breakfast included</t>
  </si>
  <si>
    <t>Hämeenlinna: Check in to your accommodation for a X night stay - Hotel - Room - Bed - Breakfast included</t>
  </si>
  <si>
    <t>Kotka: Check in to your accommodation for a X night stay - Hotel - Room - Bed - Breakfast included</t>
  </si>
  <si>
    <t>Fiskars: Check in to your accommodation for a X night stay - Hotel - Room - Bed - Breakfast included</t>
  </si>
  <si>
    <t>Nuuksio: Check in to your accommodation for a X night stay - Hotel - Room - Bed - Breakfast included</t>
  </si>
  <si>
    <t>Kuusamo: Check in to your accommodation for a X night stay - Hotel - Room - Bed - Breakfast included</t>
  </si>
  <si>
    <t>Ruka: Check in to your accommodation for a X night stay - Hotel - Room - Bed - Breakfast included</t>
  </si>
  <si>
    <t>Levi: Check in to your accommodation for a X night stay - Hotel - Room - Bed - Breakfast included</t>
  </si>
  <si>
    <t>Kittilä: Check in to your accommodation for a X night stay - Hotel - Room - Bed - Breakfast included</t>
  </si>
  <si>
    <t>Ylläs: Check in to your accommodation for a X night stay - Hotel - Room - Bed - Breakfast included</t>
  </si>
  <si>
    <t>Kolari: Check in to your accommodation for a X night stay - Hotel - Room - Bed - Breakfast included</t>
  </si>
  <si>
    <t>Saariselkä: Check in to your accommodation for a X night stay - Hotel - Room - Bed - Breakfast included</t>
  </si>
  <si>
    <t>Inari: Check in to your accommodation for a X night stay - Hotel - Room - Bed - Breakfast included</t>
  </si>
  <si>
    <t>Ivalo: Check in to your accommodation for a X night stay - Hotel - Room - Bed - Breakfast included</t>
  </si>
  <si>
    <t>Kemi: Check in to your accommodation for a X night stay - Hotel - Room - Bed - Breakfast included</t>
  </si>
  <si>
    <t>Kemijärvi: Check in to your accommodation for a X night stay - Hotel - Room - Bed - Breakfast included</t>
  </si>
  <si>
    <t>Pyhä: Check in to your accommodation for a X night stay - Hotel - Room - Bed - Breakfast included</t>
  </si>
  <si>
    <t>Luosto: Check in to your accommodation for a X night stay - Hotel - Room - Bed - Breakfast included</t>
  </si>
  <si>
    <t>Kilpisjärvi: Check in to your accommodation for a X night stay - Hotel - Room - Bed - Breakfast included</t>
  </si>
  <si>
    <t>Utsjoki: Check in to your accommodation for a X night stay - Hotel - Room - Bed - Breakfast included</t>
  </si>
  <si>
    <t>Salla: Check in to your accommodation for a X night stay - Hotel - Room - Bed - Breakfast included</t>
  </si>
  <si>
    <t>Syöte: Check in to your accommodation for a X night stay - Hotel - Room - Bed - Breakfast included</t>
  </si>
  <si>
    <t>Vuokatti: Check in to your accommodation for a X night stay - Hotel - Room - Bed - Breakfast included</t>
  </si>
  <si>
    <t>Tahko: Check in to your accommodation for a X night stay - Hotel - Room - Bed - Breakfast included</t>
  </si>
  <si>
    <t>Kalajoki: Check in to your accommodation for a X night stay - Hotel - Room - Bed - Breakfast included</t>
  </si>
  <si>
    <t>Hailuoto: Check in to your accommodation for a X night stay - Hotel - Room - Bed - Breakfast included</t>
  </si>
  <si>
    <t>Kokkola: Check in to your accommodation for a X night stay - Hotel - Room - Bed - Breakfast included</t>
  </si>
  <si>
    <t>Parainen: Check in to your accommodation for a X night stay - Hotel - Room - Bed - Breakfast included</t>
  </si>
  <si>
    <t>Kemiönsaari: Check in to your accommodation for a X night stay - Hotel - Room - Bed - Breakfast included</t>
  </si>
  <si>
    <t>Punkaharju: Check in to your accommodation for a X night stay - Hotel - Room - Bed - Breakfast included</t>
  </si>
  <si>
    <t>Kajaani: Check in to your accommodation for a X night stay - Hotel - Room - Bed - Breakfast included</t>
  </si>
  <si>
    <t>Ranua: Check in to your accommodation for a X night stay - Hotel - Room - Bed - Breakfast included</t>
  </si>
  <si>
    <t>Kakslauttanen: Check in to your accommodation for a X night stay - Kakslauttanen Arctic Resort - Small Glass Igloo in West/East Village - Twin beds - Dinner and Breakfast included</t>
  </si>
  <si>
    <t>Kakslauttanen: Check in to your accommodation for a X night stay - Kakslauttanen Arctic Resort - Large Glass Igloo in West/East Village - Twin beds - Dinner and Breakfast included</t>
  </si>
  <si>
    <t>Kakslauttanen: Check in to your accommodation for a X night stay - Kakslauttanen Arctic Resort - Small Cabin in West/East Village - Twin beds - Dinner and Breakfast included</t>
  </si>
  <si>
    <t>Kakslauttanen: Check in to your accommodation for a X night stay - Kakslauttanen Arctic Resort - Large Cabin in West/East Village - Twin beds - Dinner and Breakfast included</t>
  </si>
  <si>
    <t>Oslo: Check in to your accommodation for a X night stay - Hotel - Room - Bed - Breakfast included</t>
  </si>
  <si>
    <t>Bergen: Check in to your accommodation for a X night stay - Hotel - Room - Bed - Breakfast included</t>
  </si>
  <si>
    <t>Tromsø: Check in to your accommodation for a X night stay - Hotel - Room - Bed - Breakfast included</t>
  </si>
  <si>
    <t>Stavanger: Check in to your accommodation for a X night stay - Hotel - Room - Bed - Breakfast included</t>
  </si>
  <si>
    <t>Trondheim: Check in to your accommodation for a X night stay - Hotel - Room - Bed - Breakfast included</t>
  </si>
  <si>
    <t>Kristiansand: Check in to your accommodation for a X night stay - Hotel - Room - Bed - Breakfast included</t>
  </si>
  <si>
    <t>Ålesund: Check in to your accommodation for a X night stay - Hotel - Room - Bed - Breakfast included</t>
  </si>
  <si>
    <t>Bodø: Check in to your accommodation for a X night stay - Hotel - Room - Bed - Breakfast included</t>
  </si>
  <si>
    <t>Lillehammer: Check in to your accommodation for a X night stay - Hotel - Room - Bed - Breakfast included</t>
  </si>
  <si>
    <t>Røros: Check in to your accommodation for a X night stay - Hotel - Room - Bed - Breakfast included</t>
  </si>
  <si>
    <t>Fredrikstad: Check in to your accommodation for a X night stay - Hotel - Room - Bed - Breakfast included</t>
  </si>
  <si>
    <t>Drøbak: Check in to your accommodation for a X night stay - Hotel - Room - Bed - Breakfast included</t>
  </si>
  <si>
    <t>Tønsberg: Check in to your accommodation for a X night stay - Hotel - Room - Bed - Breakfast included</t>
  </si>
  <si>
    <t>Sandefjord: Check in to your accommodation for a X night stay - Hotel - Room - Bed - Breakfast included</t>
  </si>
  <si>
    <t>Larvik: Check in to your accommodation for a X night stay - Hotel - Room - Bed - Breakfast included</t>
  </si>
  <si>
    <t>Arendal: Check in to your accommodation for a X night stay - Hotel - Room - Bed - Breakfast included</t>
  </si>
  <si>
    <t>Grimstad: Check in to your accommodation for a X night stay - Hotel - Room - Bed - Breakfast included</t>
  </si>
  <si>
    <t>Risør: Check in to your accommodation for a X night stay - Hotel - Room - Bed - Breakfast included</t>
  </si>
  <si>
    <t>Mandal: Check in to your accommodation for a X night stay - Hotel - Room - Bed - Breakfast included</t>
  </si>
  <si>
    <t>Haugesund: Check in to your accommodation for a X night stay - Hotel - Room - Bed - Breakfast included</t>
  </si>
  <si>
    <t>Flåm: Check in to your accommodation for a X night stay - Hotel - Room - Bed - Breakfast included</t>
  </si>
  <si>
    <t>Gudvangen: Check in to your accommodation for a X night stay - Hotel - Room - Bed - Breakfast included</t>
  </si>
  <si>
    <t>Voss: Check in to your accommodation for a X night stay - Hotel - Room - Bed - Breakfast included</t>
  </si>
  <si>
    <t>Geiranger: Check in to your accommodation for a X night stay - Hotel - Room - Bed - Breakfast included</t>
  </si>
  <si>
    <t>Hellesylt: Check in to your accommodation for a X night stay - Hotel - Room - Bed - Breakfast included</t>
  </si>
  <si>
    <t>Åndalsnes: Check in to your accommodation for a X night stay - Hotel - Room - Bed - Breakfast included</t>
  </si>
  <si>
    <t>Molde: Check in to your accommodation for a X night stay - Hotel - Room - Bed - Breakfast included</t>
  </si>
  <si>
    <t>Kristiansund: Check in to your accommodation for a X night stay - Hotel - Room - Bed - Breakfast included</t>
  </si>
  <si>
    <t>Loen: Check in to your accommodation for a X night stay - Hotel - Room - Bed - Breakfast included</t>
  </si>
  <si>
    <t>Stryn: Check in to your accommodation for a X night stay - Hotel - Room - Bed - Breakfast included</t>
  </si>
  <si>
    <t>Olden: Check in to your accommodation for a X night stay - Hotel - Room - Bed - Breakfast included</t>
  </si>
  <si>
    <t>Sandane: Check in to your accommodation for a X night stay - Hotel - Room - Bed - Breakfast included</t>
  </si>
  <si>
    <t>Odda: Check in to your accommodation for a X night stay - Hotel - Room - Bed - Breakfast included</t>
  </si>
  <si>
    <t>Eidfjord: Check in to your accommodation for a X night stay - Hotel - Room - Bed - Breakfast included</t>
  </si>
  <si>
    <t>Balestrand: Check in to your accommodation for a X night stay - Hotel - Room - Bed - Breakfast included</t>
  </si>
  <si>
    <t>Geilo: Check in to your accommodation for a X night stay - Hotel - Room - Bed - Breakfast included</t>
  </si>
  <si>
    <t>Hemsedal: Check in to your accommodation for a X night stay - Hotel - Room - Bed - Breakfast included</t>
  </si>
  <si>
    <t>Beitostølen: Check in to your accommodation for a X night stay - Hotel - Room - Bed - Breakfast included</t>
  </si>
  <si>
    <t>Reine: Check in to your accommodation for a X night stay - Hotel - Room - Bed - Breakfast included</t>
  </si>
  <si>
    <t>Moskenes: Check in to your accommodation for a X night stay - Hotel - Room - Bed - Breakfast included</t>
  </si>
  <si>
    <t>Svolvær: Check in to your accommodation for a X night stay - Hotel - Room - Bed - Breakfast included</t>
  </si>
  <si>
    <t>Henningsvær: Check in to your accommodation for a X night stay - Hotel - Room - Bed - Breakfast included</t>
  </si>
  <si>
    <t>Leknes: Check in to your accommodation for a X night stay - Hotel - Room - Bed - Breakfast included</t>
  </si>
  <si>
    <t>Stokmarknes: Check in to your accommodation for a X night stay - Hotel - Room - Bed - Breakfast included</t>
  </si>
  <si>
    <t>Sortland: Check in to your accommodation for a X night stay - Hotel - Room - Bed - Breakfast included</t>
  </si>
  <si>
    <t>Andenes: Check in to your accommodation for a X night stay - Hotel - Room - Bed - Breakfast included</t>
  </si>
  <si>
    <t>Narvik: Check in to your accommodation for a X night stay - Hotel - Room - Bed - Breakfast included</t>
  </si>
  <si>
    <t>Evenes: Check in to your accommodation for a X night stay - Hotel - Room - Bed - Breakfast included</t>
  </si>
  <si>
    <t>Harstad: Check in to your accommodation for a X night stay - Hotel - Room - Bed - Breakfast included</t>
  </si>
  <si>
    <t>Finnsnes: Check in to your accommodation for a X night stay - Hotel - Room - Bed - Breakfast included</t>
  </si>
  <si>
    <t>Bardufoss: Check in to your accommodation for a X night stay - Hotel - Room - Bed - Breakfast included</t>
  </si>
  <si>
    <t>Alta: Check in to your accommodation for a X night stay - Hotel - Room - Bed - Breakfast included</t>
  </si>
  <si>
    <t>Hammerfest: Check in to your accommodation for a X night stay - Hotel - Room - Bed - Breakfast included</t>
  </si>
  <si>
    <t>Honningsvåg: Check in to your accommodation for a X night stay - Hotel - Room - Bed - Breakfast included</t>
  </si>
  <si>
    <t>Kirkenes: Check in to your accommodation for a X night stay - Hotel - Room - Bed - Breakfast included</t>
  </si>
  <si>
    <t>Vadsø: Check in to your accommodation for a X night stay - Hotel - Room - Bed - Breakfast included</t>
  </si>
  <si>
    <t>Vardø: Check in to your accommodation for a X night stay - Hotel - Room - Bed - Breakfast included</t>
  </si>
  <si>
    <t>Longyearbyen: Check in to your accommodation for a X night stay - Hotel - Room - Bed - Breakfast included</t>
  </si>
  <si>
    <t>Karasjok: Check in to your accommodation for a X night stay - Hotel - Room - Bed - Breakfast included</t>
  </si>
  <si>
    <t>Kautokeino: Check in to your accommodation for a X night stay - Hotel - Room - Bed - Breakfast included</t>
  </si>
  <si>
    <t>Mo i Rana: Check in to your accommodation for a X night stay - Hotel - Room - Bed - Breakfast included</t>
  </si>
  <si>
    <t>Mosjøen: Check in to your accommodation for a X night stay - Hotel - Room - Bed - Breakfast included</t>
  </si>
  <si>
    <t>Sandnessjøen: Check in to your accommodation for a X night stay - Hotel - Room - Bed - Breakfast included</t>
  </si>
  <si>
    <t>Brønnøysund: Check in to your accommodation for a X night stay - Hotel - Room - Bed - Breakfast included</t>
  </si>
  <si>
    <t>Fauske: Check in to your accommodation for a X night stay - Hotel - Room - Bed - Breakfast included</t>
  </si>
  <si>
    <t>Namsos: Check in to your accommodation for a X night stay - Hotel - Room - Bed - Breakfast included</t>
  </si>
  <si>
    <t>Steinkjer: Check in to your accommodation for a X night stay - Hotel - Room - Bed - Breakfast included</t>
  </si>
  <si>
    <t>Levanger: Check in to your accommodation for a X night stay - Hotel - Room - Bed - Breakfast included</t>
  </si>
  <si>
    <t>Stjørdalshalsen: Check in to your accommodation for a X night stay - Hotel - Room - Bed - Breakfast included</t>
  </si>
  <si>
    <t>Rørvik: Check in to your accommodation for a X night stay - Hotel - Room - Bed - Breakfast included</t>
  </si>
  <si>
    <t>Brekstad: Check in to your accommodation for a X night stay - Hotel - Room - Bed - Breakfast included</t>
  </si>
  <si>
    <t>Orkanger: Check in to your accommodation for a X night stay - Hotel - Room - Bed - Breakfast included</t>
  </si>
  <si>
    <t>Florø: Check in to your accommodation for a X night stay - Hotel - Room - Bed - Breakfast included</t>
  </si>
  <si>
    <t>Førde: Check in to your accommodation for a X night stay - Hotel - Room - Bed - Breakfast included</t>
  </si>
  <si>
    <t>Måløy: Check in to your accommodation for a X night stay - Hotel - Room - Bed - Breakfast included</t>
  </si>
  <si>
    <t>Sogndal: Check in to your accommodation for a X night stay - Hotel - Room - Bed - Breakfast included</t>
  </si>
  <si>
    <t>Leirvik: Check in to your accommodation for a X night stay - Hotel - Room - Bed - Breakfast included</t>
  </si>
  <si>
    <t>Stord: Check in to your accommodation for a X night stay - Hotel - Room - Bed - Breakfast included</t>
  </si>
  <si>
    <t>Sandnes: Check in to your accommodation for a X night stay - Hotel - Room - Bed - Breakfast included</t>
  </si>
  <si>
    <t>Bryne: Check in to your accommodation for a X night stay - Hotel - Room - Bed - Breakfast included</t>
  </si>
  <si>
    <t>Egersund: Check in to your accommodation for a X night stay - Hotel - Room - Bed - Breakfast included</t>
  </si>
  <si>
    <t>Jørpeland: Check in to your accommodation for a X night stay - Hotel - Room - Bed - Breakfast included</t>
  </si>
  <si>
    <t>Sauda: Check in to your accommodation for a X night stay - Hotel - Room - Bed - Breakfast included</t>
  </si>
  <si>
    <t>Kopervik: Check in to your accommodation for a X night stay - Hotel - Room - Bed - Breakfast included</t>
  </si>
  <si>
    <t>Skudeneshavn: Check in to your accommodation for a X night stay - Hotel - Room - Bed - Breakfast included</t>
  </si>
  <si>
    <t>Flekkefjord: Check in to your accommodation for a X night stay - Hotel - Room - Bed - Breakfast included</t>
  </si>
  <si>
    <t>Farsund: Check in to your accommodation for a X night stay - Hotel - Room - Bed - Breakfast included</t>
  </si>
  <si>
    <t>Lyngdal: Check in to your accommodation for a X night stay - Hotel - Room - Bed - Breakfast included</t>
  </si>
  <si>
    <t>Lillesand: Check in to your accommodation for a X night stay - Hotel - Room - Bed - Breakfast included</t>
  </si>
  <si>
    <t>Tvedestrand: Check in to your accommodation for a X night stay - Hotel - Room - Bed - Breakfast included</t>
  </si>
  <si>
    <t>Kragerø: Check in to your accommodation for a X night stay - Hotel - Room - Bed - Breakfast included</t>
  </si>
  <si>
    <t>Rjukan: Check in to your accommodation for a X night stay - Hotel - Room - Bed - Breakfast included</t>
  </si>
  <si>
    <t>Notodden: Check in to your accommodation for a X night stay - Hotel - Room - Bed - Breakfast included</t>
  </si>
  <si>
    <t>Porsgrunn: Check in to your accommodation for a X night stay - Hotel - Room - Bed - Breakfast included</t>
  </si>
  <si>
    <t>Skien: Check in to your accommodation for a X night stay - Hotel - Room - Bed - Breakfast included</t>
  </si>
  <si>
    <t>Langesund: Check in to your accommodation for a X night stay - Hotel - Room - Bed - Breakfast included</t>
  </si>
  <si>
    <t>Stavern: Check in to your accommodation for a X night stay - Hotel - Room - Bed - Breakfast included</t>
  </si>
  <si>
    <t>Horten: Check in to your accommodation for a X night stay - Hotel - Room - Bed - Breakfast included</t>
  </si>
  <si>
    <t>Holmestrand: Check in to your accommodation for a X night stay - Hotel - Room - Bed - Breakfast included</t>
  </si>
  <si>
    <t>Moss: Check in to your accommodation for a X night stay - Hotel - Room - Bed - Breakfast included</t>
  </si>
  <si>
    <t>Halden: Check in to your accommodation for a X night stay - Hotel - Room - Bed - Breakfast included</t>
  </si>
  <si>
    <t>Sarpsborg: Check in to your accommodation for a X night stay - Hotel - Room - Bed - Breakfast included</t>
  </si>
  <si>
    <t>Drammen: Check in to your accommodation for a X night stay - Hotel - Room - Bed - Breakfast included</t>
  </si>
  <si>
    <t>Kongsberg: Check in to your accommodation for a X night stay - Hotel - Room - Bed - Breakfast included</t>
  </si>
  <si>
    <t>Hønefoss: Check in to your accommodation for a X night stay - Hotel - Room - Bed - Breakfast included</t>
  </si>
  <si>
    <t>Hamar: Check in to your accommodation for a X night stay - Hotel - Room - Bed - Breakfast included</t>
  </si>
  <si>
    <t>Gjøvik: Check in to your accommodation for a X night stay - Hotel - Room - Bed - Breakfast included</t>
  </si>
  <si>
    <t>Reykjavík: Check in to your accommodation for a X night stay - Hotel - Room - Bed - Breakfast included</t>
  </si>
  <si>
    <t>Kópavogur: Check in to your accommodation for a X night stay - Hotel - Room - Bed - Breakfast included</t>
  </si>
  <si>
    <t>Hafnarfjörður: Check in to your accommodation for a X night stay - Hotel - Room - Bed - Breakfast included</t>
  </si>
  <si>
    <t>Garðabær: Check in to your accommodation for a X night stay - Hotel - Room - Bed - Breakfast included</t>
  </si>
  <si>
    <t>Mosfellsbær: Check in to your accommodation for a X night stay - Hotel - Room - Bed - Breakfast included</t>
  </si>
  <si>
    <t>Seltjarnarnes: Check in to your accommodation for a X night stay - Hotel - Room - Bed - Breakfast included</t>
  </si>
  <si>
    <t>Keflavík: Check in to your accommodation for a X night stay - Hotel - Room - Bed - Breakfast included</t>
  </si>
  <si>
    <t>Njarðvík: Check in to your accommodation for a X night stay - Hotel - Room - Bed - Breakfast included</t>
  </si>
  <si>
    <t>Grindavík: Check in to your accommodation for a X night stay - Hotel - Room - Bed - Breakfast included</t>
  </si>
  <si>
    <t>Sandgerði: Check in to your accommodation for a X night stay - Hotel - Room - Bed - Breakfast included</t>
  </si>
  <si>
    <t>Garður: Check in to your accommodation for a X night stay - Hotel - Room - Bed - Breakfast included</t>
  </si>
  <si>
    <t>Akranes: Check in to your accommodation for a X night stay - Hotel - Room - Bed - Breakfast included</t>
  </si>
  <si>
    <t>Borgarnes: Check in to your accommodation for a X night stay - Hotel - Room - Bed - Breakfast included</t>
  </si>
  <si>
    <t>Borgarnes: Check in to your accommodation for a X night stay - Hotel or similar - Room - Bed - Breakfast included</t>
  </si>
  <si>
    <t>Stykkishólmur: Check in to your accommodation for a X night stay - Hotel - Room - Bed - Breakfast included</t>
  </si>
  <si>
    <t>Grundarfjörður: Check in to your accommodation for a X night stay - Hotel - Room - Bed - Breakfast included</t>
  </si>
  <si>
    <t>Ólafsvík: Check in to your accommodation for a X night stay - Hotel - Room - Bed - Breakfast included</t>
  </si>
  <si>
    <t>Búðardalur: Check in to your accommodation for a X night stay - Hotel - Room - Bed - Breakfast included</t>
  </si>
  <si>
    <t>Ísafjörður: Check in to your accommodation for a X night stay - Hotel - Room - Bed - Breakfast included</t>
  </si>
  <si>
    <t>Bolungarvík: Check in to your accommodation for a X night stay - Hotel - Room - Bed - Breakfast included</t>
  </si>
  <si>
    <t>Patreksfjörður: Check in to your accommodation for a X night stay - Hotel - Room - Bed - Breakfast included</t>
  </si>
  <si>
    <t>Tálknafjörður: Check in to your accommodation for a X night stay - Hotel - Room - Bed - Breakfast included</t>
  </si>
  <si>
    <t>Bíldudalur: Check in to your accommodation for a X night stay - Hotel - Room - Bed - Breakfast included</t>
  </si>
  <si>
    <t>Hólmavík: Check in to your accommodation for a X night stay - Hotel - Room - Bed - Breakfast included</t>
  </si>
  <si>
    <t>Akureyri: Check in to your accommodation for a X night stay - Hotel - Room - Bed - Breakfast included</t>
  </si>
  <si>
    <t>Akureyri: Check in to your accommodation for a X night stay - Hotel or similar - Room - Bed - Breakfast included</t>
  </si>
  <si>
    <t>Húsavík: Check in to your accommodation for a X night stay - Hotel - Room - Bed - Breakfast included</t>
  </si>
  <si>
    <t>Húsavík: Check in to your accommodation for a X night stay - Hotel or similar - Room - Bed - Breakfast included</t>
  </si>
  <si>
    <t>Dalvík: Check in to your accommodation for a X night stay - Hotel - Room - Bed - Breakfast included</t>
  </si>
  <si>
    <t>Siglufjörður: Check in to your accommodation for a X night stay - Hotel - Room - Bed - Breakfast included</t>
  </si>
  <si>
    <t>Sauðárkrókur: Check in to your accommodation for a X night stay - Hotel - Room - Bed - Breakfast included</t>
  </si>
  <si>
    <t>Blönduós: Check in to your accommodation for a X night stay - Hotel - Room - Bed - Breakfast included</t>
  </si>
  <si>
    <t>Blönduós: Check in to your accommodation for a X night stay - Hotel or similar - Room - Bed - Breakfast included</t>
  </si>
  <si>
    <t>Hvammstangi: Check in to your accommodation for a X night stay - Hotel - Room - Bed - Breakfast included</t>
  </si>
  <si>
    <t>Egilsstaðir: Check in to your accommodation for a X night stay - Hotel - Room - Bed - Breakfast included</t>
  </si>
  <si>
    <t>Egilsstaðir: Check in to your accommodation for a X night stay - Hotel or similar - Room - Bed - Breakfast included</t>
  </si>
  <si>
    <t>Seyðisfjörður: Check in to your accommodation for a X night stay - Hotel - Room - Bed - Breakfast included</t>
  </si>
  <si>
    <t>Seyðisfjörður: Check in to your accommodation for a X night stay - Hotel or similar - Room - Bed - Breakfast included</t>
  </si>
  <si>
    <t>Neskaupstaður: Check in to your accommodation for a X night stay - Hotel - Room - Bed - Breakfast included</t>
  </si>
  <si>
    <t>Eskifjörður: Check in to your accommodation for a X night stay - Hotel - Room - Bed - Breakfast included</t>
  </si>
  <si>
    <t>Reyðarfjörður: Check in to your accommodation for a X night stay - Hotel - Room - Bed - Breakfast included</t>
  </si>
  <si>
    <t>Fáskrúðsfjörður: Check in to your accommodation for a X night stay - Hotel - Room - Bed - Breakfast included</t>
  </si>
  <si>
    <t>Djúpivogur: Check in to your accommodation for a X night stay - Hotel - Room - Bed - Breakfast included</t>
  </si>
  <si>
    <t>Djúpivogur: Check in to your accommodation for a X night stay - Hotel or similar - Room - Bed - Breakfast included</t>
  </si>
  <si>
    <t>Höfn: Check in to your accommodation for a X night stay - Hotel - Room - Bed - Breakfast included</t>
  </si>
  <si>
    <t>Höfn: Check in to your accommodation for a X night stay - Hotel or similar - Room - Bed - Breakfast included</t>
  </si>
  <si>
    <t>Vík: Check in to your accommodation for a X night stay - Hotel - Room - Bed - Breakfast included</t>
  </si>
  <si>
    <t>Vík: Check in to your accommodation for a X night stay - Hotel or similar - Room - Bed - Breakfast included</t>
  </si>
  <si>
    <t>Kirkjubæjarklaustur: Check in to your accommodation for a X night stay - Hotel - Room - Bed - Breakfast included</t>
  </si>
  <si>
    <t>Kirkjubæjarklaustur: Check in to your accommodation for a X night stay - Hotel or similar - Room - Bed - Breakfast included</t>
  </si>
  <si>
    <t>Hvolsvöllur: Check in to your accommodation for a X night stay - Hotel - Room - Bed - Breakfast included</t>
  </si>
  <si>
    <t>Hvolsvöllur: Check in to your accommodation for a X night stay - Hotel or similar - Room - Bed - Breakfast included</t>
  </si>
  <si>
    <t>Hella: Check in to your accommodation for a X night stay - Hotel - Room - Bed - Breakfast included</t>
  </si>
  <si>
    <t>Hella: Check in to your accommodation for a X night stay - Hotel or similar - Room - Bed - Breakfast included</t>
  </si>
  <si>
    <t>Selfoss: Check in to your accommodation for a X night stay - Hotel - Room - Bed - Breakfast included</t>
  </si>
  <si>
    <t>Selfoss: Check in to your accommodation for a X night stay - Hotel or similar - Room - Bed - Breakfast included</t>
  </si>
  <si>
    <t>Hveragerði: Check in to your accommodation for a X night stay - Hotel - Room - Bed - Breakfast included</t>
  </si>
  <si>
    <t>Hveragerði: Check in to your accommodation for a X night stay - Hotel or similar - Room - Bed - Breakfast included</t>
  </si>
  <si>
    <t>Flúðir: Check in to your accommodation for a X night stay - Hotel - Room - Bed - Breakfast included</t>
  </si>
  <si>
    <t>Laugarvatn: Check in to your accommodation for a X night stay - Hotel - Room - Bed - Breakfast included</t>
  </si>
  <si>
    <t>Þorlákshöfn: Check in to your accommodation for a X night stay - Hotel - Room - Bed - Breakfast included</t>
  </si>
  <si>
    <t>Eyrarbakki: Check in to your accommodation for a X night stay - Hotel - Room - Bed - Breakfast included</t>
  </si>
  <si>
    <t>Stokkseyri: Check in to your accommodation for a X night stay - Hotel - Room - Bed - Breakfast included</t>
  </si>
  <si>
    <t>Vestmannaeyjar: Check in to your accommodation for a X night stay - Hotel - Room - Bed - Breakfast included</t>
  </si>
  <si>
    <t>Stockholm: Check in to your accommodation for a X night stay - Hotel - Room - Bed - Breakfast included</t>
  </si>
  <si>
    <t>Kapellskär: Check in to your accommodation for a X night stay - Hotel - Room - Bed - Breakfast included</t>
  </si>
  <si>
    <t>Nynäshamn: Check in to your accommodation for a X night stay - Hotel - Room - Bed - Breakfast included</t>
  </si>
  <si>
    <t>Gothenburg: Check in to your accommodation for a X night stay - Hotel - Room - Bed - Breakfast included</t>
  </si>
  <si>
    <t>Malmö: Check in to your accommodation for a X night stay - Hotel - Room - Bed - Breakfast included</t>
  </si>
  <si>
    <t>Uppsala: Check in to your accommodation for a X night stay - Hotel - Room - Bed - Breakfast included</t>
  </si>
  <si>
    <t>Västerås: Check in to your accommodation for a X night stay - Hotel - Room - Bed - Breakfast included</t>
  </si>
  <si>
    <t>Örebro: Check in to your accommodation for a X night stay - Hotel - Room - Bed - Breakfast included</t>
  </si>
  <si>
    <t>Linköping: Check in to your accommodation for a X night stay - Hotel - Room - Bed - Breakfast included</t>
  </si>
  <si>
    <t>Helsingborg: Check in to your accommodation for a X night stay - Hotel - Room - Bed - Breakfast included</t>
  </si>
  <si>
    <t>Ängelholm: Check in to your accommodation for a X night stay - Hotel - Room - Bed - Breakfast included</t>
  </si>
  <si>
    <t>Jönköping: Check in to your accommodation for a X night stay - Hotel - Room - Bed - Breakfast included</t>
  </si>
  <si>
    <t>Norrköping: Check in to your accommodation for a X night stay - Hotel - Room - Bed - Breakfast included</t>
  </si>
  <si>
    <t>Lund: Check in to your accommodation for a X night stay - Hotel - Room - Bed - Breakfast included</t>
  </si>
  <si>
    <t>Umeå: Check in to your accommodation for a X night stay - Hotel - Room - Bed - Breakfast included</t>
  </si>
  <si>
    <t>Gävle: Check in to your accommodation for a X night stay - Hotel - Room - Bed - Breakfast included</t>
  </si>
  <si>
    <t>Borås: Check in to your accommodation for a X night stay - Hotel - Room - Bed - Breakfast included</t>
  </si>
  <si>
    <t>Södertälje: Check in to your accommodation for a X night stay - Hotel - Room - Bed - Breakfast included</t>
  </si>
  <si>
    <t>Eskilstuna: Check in to your accommodation for a X night stay - Hotel - Room - Bed - Breakfast included</t>
  </si>
  <si>
    <t>Karlstad: Check in to your accommodation for a X night stay - Hotel - Room - Bed - Breakfast included</t>
  </si>
  <si>
    <t>Växjö: Check in to your accommodation for a X night stay - Hotel - Room - Bed - Breakfast included</t>
  </si>
  <si>
    <t>Halmstad: Check in to your accommodation for a X night stay - Hotel - Room - Bed - Breakfast included</t>
  </si>
  <si>
    <t>Sundsvall: Check in to your accommodation for a X night stay - Hotel - Room - Bed - Breakfast included</t>
  </si>
  <si>
    <t>Luleå: Check in to your accommodation for a X night stay - Hotel - Room - Bed - Breakfast included</t>
  </si>
  <si>
    <t>Östersund: Check in to your accommodation for a X night stay - Hotel - Room - Bed - Breakfast included</t>
  </si>
  <si>
    <t>Trollhättan: Check in to your accommodation for a X night stay - Hotel - Room - Bed - Breakfast included</t>
  </si>
  <si>
    <t>Borlänge: Check in to your accommodation for a X night stay - Hotel - Room - Bed - Breakfast included</t>
  </si>
  <si>
    <t>Falun: Check in to your accommodation for a X night stay - Hotel - Room - Bed - Breakfast included</t>
  </si>
  <si>
    <t>Kalmar: Check in to your accommodation for a X night stay - Hotel - Room - Bed - Breakfast included</t>
  </si>
  <si>
    <t>Kristianstad: Check in to your accommodation for a X night stay - Hotel - Room - Bed - Breakfast included</t>
  </si>
  <si>
    <t>Karlskrona: Check in to your accommodation for a X night stay - Hotel - Room - Bed - Breakfast included</t>
  </si>
  <si>
    <t>Ronneby: Check in to your accommodation for a X night stay - Hotel - Room - Bed - Breakfast included</t>
  </si>
  <si>
    <t>Skellefteå: Check in to your accommodation for a X night stay - Hotel - Room - Bed - Breakfast included</t>
  </si>
  <si>
    <t>Visby: Check in to your accommodation for a X night stay - Hotel - Room - Bed - Breakfast included</t>
  </si>
  <si>
    <t>Kiruna: Check in to your accommodation for a X night stay - Hotel - Room - Bed - Breakfast included</t>
  </si>
  <si>
    <t>Ystad: Check in to your accommodation for a X night stay - Hotel - Room - Bed - Breakfast included</t>
  </si>
  <si>
    <t>Trelleborg: Check in to your accommodation for a X night stay - Hotel - Room - Bed - Breakfast included</t>
  </si>
  <si>
    <t>Landskrona: Check in to your accommodation for a X night stay - Hotel - Room - Bed - Breakfast included</t>
  </si>
  <si>
    <t>Varberg: Check in to your accommodation for a X night stay - Hotel - Room - Bed - Breakfast included</t>
  </si>
  <si>
    <t>Falkenberg: Check in to your accommodation for a X night stay - Hotel - Room - Bed - Breakfast included</t>
  </si>
  <si>
    <t>Båstad: Check in to your accommodation for a X night stay - Hotel - Room - Bed - Breakfast included</t>
  </si>
  <si>
    <t>Simrishamn: Check in to your accommodation for a X night stay - Hotel - Room - Bed - Breakfast included</t>
  </si>
  <si>
    <t>Kivik: Check in to your accommodation for a X night stay - Hotel - Room - Bed - Breakfast included</t>
  </si>
  <si>
    <t>Skanör: Check in to your accommodation for a X night stay - Hotel - Room - Bed - Breakfast included</t>
  </si>
  <si>
    <t>Falsterbo: Check in to your accommodation for a X night stay - Hotel - Room - Bed - Breakfast included</t>
  </si>
  <si>
    <t>Marstrand: Check in to your accommodation for a X night stay - Hotel - Room - Bed - Breakfast included</t>
  </si>
  <si>
    <t>Kungälv: Check in to your accommodation for a X night stay - Hotel - Room - Bed - Breakfast included</t>
  </si>
  <si>
    <t>Alingsås: Check in to your accommodation for a X night stay - Hotel - Room - Bed - Breakfast included</t>
  </si>
  <si>
    <t>Vänersborg: Check in to your accommodation for a X night stay - Hotel - Room - Bed - Breakfast included</t>
  </si>
  <si>
    <t>Lidköping: Check in to your accommodation for a X night stay - Hotel - Room - Bed - Breakfast included</t>
  </si>
  <si>
    <t>Skara: Check in to your accommodation for a X night stay - Hotel - Room - Bed - Breakfast included</t>
  </si>
  <si>
    <t>Skövde: Check in to your accommodation for a X night stay - Hotel - Room - Bed - Breakfast included</t>
  </si>
  <si>
    <t>Mariestad: Check in to your accommodation for a X night stay - Hotel - Room - Bed - Breakfast included</t>
  </si>
  <si>
    <t>Strömstad: Check in to your accommodation for a X night stay - Hotel - Room - Bed - Breakfast included</t>
  </si>
  <si>
    <t>Lysekil: Check in to your accommodation for a X night stay - Hotel - Room - Bed - Breakfast included</t>
  </si>
  <si>
    <t>Smögen: Check in to your accommodation for a X night stay - Hotel - Room - Bed - Breakfast included</t>
  </si>
  <si>
    <t>Fjällbacka: Check in to your accommodation for a X night stay - Hotel - Room - Bed - Breakfast included</t>
  </si>
  <si>
    <t>Grebbestad: Check in to your accommodation for a X night stay - Hotel - Room - Bed - Breakfast included</t>
  </si>
  <si>
    <t>Vadstena: Check in to your accommodation for a X night stay - Hotel - Room - Bed - Breakfast included</t>
  </si>
  <si>
    <t>Motala: Check in to your accommodation for a X night stay - Hotel - Room - Bed - Breakfast included</t>
  </si>
  <si>
    <t>Gränna: Check in to your accommodation for a X night stay - Hotel - Room - Bed - Breakfast included</t>
  </si>
  <si>
    <t>Eksjö: Check in to your accommodation for a X night stay - Hotel - Room - Bed - Breakfast included</t>
  </si>
  <si>
    <t>Vimmerby: Check in to your accommodation for a X night stay - Hotel - Room - Bed - Breakfast included</t>
  </si>
  <si>
    <t>Oskarshamn: Check in to your accommodation for a X night stay - Hotel - Room - Bed - Breakfast included</t>
  </si>
  <si>
    <t>Västervik: Check in to your accommodation for a X night stay - Hotel - Room - Bed - Breakfast included</t>
  </si>
  <si>
    <t>Borgholm: Check in to your accommodation for a X night stay - Hotel - Room - Bed - Breakfast included</t>
  </si>
  <si>
    <t>Nyköping: Check in to your accommodation for a X night stay - Hotel - Room - Bed - Breakfast included</t>
  </si>
  <si>
    <t>Trosa: Check in to your accommodation for a X night stay - Hotel - Room - Bed - Breakfast included</t>
  </si>
  <si>
    <t>Strängnäs: Check in to your accommodation for a X night stay - Hotel - Room - Bed - Breakfast included</t>
  </si>
  <si>
    <t>Mariefred: Check in to your accommodation for a X night stay - Hotel - Room - Bed - Breakfast included</t>
  </si>
  <si>
    <t>Sigtuna: Check in to your accommodation for a X night stay - Hotel - Room - Bed - Breakfast included</t>
  </si>
  <si>
    <t>Enköping: Check in to your accommodation for a X night stay - Hotel - Room - Bed - Breakfast included</t>
  </si>
  <si>
    <t>Sala: Check in to your accommodation for a X night stay - Hotel - Room - Bed - Breakfast included</t>
  </si>
  <si>
    <t>Arboga: Check in to your accommodation for a X night stay - Hotel - Room - Bed - Breakfast included</t>
  </si>
  <si>
    <t>Nora: Check in to your accommodation for a X night stay - Hotel - Room - Bed - Breakfast included</t>
  </si>
  <si>
    <t>Kristinehamn: Check in to your accommodation for a X night stay - Hotel - Room - Bed - Breakfast included</t>
  </si>
  <si>
    <t>Arvika: Check in to your accommodation for a X night stay - Hotel - Room - Bed - Breakfast included</t>
  </si>
  <si>
    <t>Sunne: Check in to your accommodation for a X night stay - Hotel - Room - Bed - Breakfast included</t>
  </si>
  <si>
    <t>Mora: Check in to your accommodation for a X night stay - Hotel - Room - Bed - Breakfast included</t>
  </si>
  <si>
    <t>Rättvik: Check in to your accommodation for a X night stay - Hotel - Room - Bed - Breakfast included</t>
  </si>
  <si>
    <t>Leksand: Check in to your accommodation for a X night stay - Hotel - Room - Bed - Breakfast included</t>
  </si>
  <si>
    <t>Avesta: Check in to your accommodation for a X night stay - Hotel - Room - Bed - Breakfast included</t>
  </si>
  <si>
    <t>Hedemora: Check in to your accommodation for a X night stay - Hotel - Room - Bed - Breakfast included</t>
  </si>
  <si>
    <t>Sandviken: Check in to your accommodation for a X night stay - Hotel - Room - Bed - Breakfast included</t>
  </si>
  <si>
    <t>Söderhamn: Check in to your accommodation for a X night stay - Hotel - Room - Bed - Breakfast included</t>
  </si>
  <si>
    <t>Hudiksvall: Check in to your accommodation for a X night stay - Hotel - Room - Bed - Breakfast included</t>
  </si>
  <si>
    <t>Bollnäs: Check in to your accommodation for a X night stay - Hotel - Room - Bed - Breakfast included</t>
  </si>
  <si>
    <t>Härnösand: Check in to your accommodation for a X night stay - Hotel - Room - Bed - Breakfast included</t>
  </si>
  <si>
    <t>Örnsköldsvik: Check in to your accommodation for a X night stay - Hotel - Room - Bed - Breakfast included</t>
  </si>
  <si>
    <t>Åre: Check in to your accommodation for a X night stay - Hotel - Room - Bed - Breakfast included</t>
  </si>
  <si>
    <t>Sveg: Check in to your accommodation for a X night stay - Hotel - Room - Bed - Breakfast included</t>
  </si>
  <si>
    <t>Lycksele: Check in to your accommodation for a X night stay - Hotel - Room - Bed - Breakfast included</t>
  </si>
  <si>
    <t>Vilhelmina: Check in to your accommodation for a X night stay - Hotel - Room - Bed - Breakfast included</t>
  </si>
  <si>
    <t>Hemavan: Check in to your accommodation for a X night stay - Hotel - Room - Bed - Breakfast included</t>
  </si>
  <si>
    <t>Storuman: Check in to your accommodation for a X night stay - Hotel - Room - Bed - Breakfast included</t>
  </si>
  <si>
    <t>Arvidsjaur: Check in to your accommodation for a X night stay - Hotel - Room - Bed - Breakfast included</t>
  </si>
  <si>
    <t>Arjeplog: Check in to your accommodation for a X night stay - Hotel - Room - Bed - Breakfast included</t>
  </si>
  <si>
    <t>Jokkmokk: Check in to your accommodation for a X night stay - Hotel - Room - Bed - Breakfast included</t>
  </si>
  <si>
    <t>Piteå: Check in to your accommodation for a X night stay - Hotel - Room - Bed - Breakfast included</t>
  </si>
  <si>
    <t>Boden: Check in to your accommodation for a X night stay - Hotel - Room - Bed - Breakfast included</t>
  </si>
  <si>
    <t>Haparanda: Check in to your accommodation for a X night stay - Hotel - Room - Bed - Breakfast included</t>
  </si>
  <si>
    <t>Gällivare: Check in to your accommodation for a X night stay - Hotel - Room - Bed - Breakfast included</t>
  </si>
  <si>
    <t>Abisko: Check in to your accommodation for a X night stay - Hotel - Room - Bed - Breakfast included</t>
  </si>
  <si>
    <t>Jukkasjärvi: Check in to your accommodation for a X night stay - Hotel - Room - Bed - Breakfast included</t>
  </si>
  <si>
    <t>Copenhagen: Check in to your accommodation for a X night stay - Hotel - Room - Bed - Breakfast included</t>
  </si>
  <si>
    <t>Aarhus: Check in to your accommodation for a X night stay - Hotel - Room - Bed - Breakfast included</t>
  </si>
  <si>
    <t>Odense: Check in to your accommodation for a X night stay - Hotel - Room - Bed - Breakfast included</t>
  </si>
  <si>
    <t>Aalborg: Check in to your accommodation for a X night stay - Hotel - Room - Bed - Breakfast included</t>
  </si>
  <si>
    <t>Esbjerg: Check in to your accommodation for a X night stay - Hotel - Room - Bed - Breakfast included</t>
  </si>
  <si>
    <t>Randers: Check in to your accommodation for a X night stay - Hotel - Room - Bed - Breakfast included</t>
  </si>
  <si>
    <t>Kolding: Check in to your accommodation for a X night stay - Hotel - Room - Bed - Breakfast included</t>
  </si>
  <si>
    <t>Horsens: Check in to your accommodation for a X night stay - Hotel - Room - Bed - Breakfast included</t>
  </si>
  <si>
    <t>Vejle: Check in to your accommodation for a X night stay - Hotel - Room - Bed - Breakfast included</t>
  </si>
  <si>
    <t>Roskilde: Check in to your accommodation for a X night stay - Hotel - Room - Bed - Breakfast included</t>
  </si>
  <si>
    <t>Herning: Check in to your accommodation for a X night stay - Hotel - Room - Bed - Breakfast included</t>
  </si>
  <si>
    <t>Silkeborg: Check in to your accommodation for a X night stay - Hotel - Room - Bed - Breakfast included</t>
  </si>
  <si>
    <t>Næstved: Check in to your accommodation for a X night stay - Hotel - Room - Bed - Breakfast included</t>
  </si>
  <si>
    <t>Fredericia: Check in to your accommodation for a X night stay - Hotel - Room - Bed - Breakfast included</t>
  </si>
  <si>
    <t>Viborg: Check in to your accommodation for a X night stay - Hotel - Room - Bed - Breakfast included</t>
  </si>
  <si>
    <t>Køge: Check in to your accommodation for a X night stay - Hotel - Room - Bed - Breakfast included</t>
  </si>
  <si>
    <t>Holstebro: Check in to your accommodation for a X night stay - Hotel - Room - Bed - Breakfast included</t>
  </si>
  <si>
    <t>Slagelse: Check in to your accommodation for a X night stay - Hotel - Room - Bed - Breakfast included</t>
  </si>
  <si>
    <t>Hillerød: Check in to your accommodation for a X night stay - Hotel - Room - Bed - Breakfast included</t>
  </si>
  <si>
    <t>Helsingør: Check in to your accommodation for a X night stay - Hotel - Room - Bed - Breakfast included</t>
  </si>
  <si>
    <t>Sønderborg: Check in to your accommodation for a X night stay - Hotel - Room - Bed - Breakfast included</t>
  </si>
  <si>
    <t>Svendborg: Check in to your accommodation for a X night stay - Hotel - Room - Bed - Breakfast included</t>
  </si>
  <si>
    <t>Hjørring: Check in to your accommodation for a X night stay - Hotel - Room - Bed - Breakfast included</t>
  </si>
  <si>
    <t>Frederikshavn: Check in to your accommodation for a X night stay - Hotel - Room - Bed - Breakfast included</t>
  </si>
  <si>
    <t>Skagen: Check in to your accommodation for a X night stay - Hotel - Room - Bed - Breakfast included</t>
  </si>
  <si>
    <t>Billund: Check in to your accommodation for a X night stay - Hotel - Room - Bed - Breakfast included</t>
  </si>
  <si>
    <t>Ribe: Check in to your accommodation for a X night stay - Hotel - Room - Bed - Breakfast included</t>
  </si>
  <si>
    <t>Ringkøbing: Check in to your accommodation for a X night stay - Hotel - Room - Bed - Breakfast included</t>
  </si>
  <si>
    <t>Ebeltoft: Check in to your accommodation for a X night stay - Hotel - Room - Bed - Breakfast included</t>
  </si>
  <si>
    <t>Grenaa: Check in to your accommodation for a X night stay - Hotel - Room - Bed - Breakfast included</t>
  </si>
  <si>
    <t>Kalundborg: Check in to your accommodation for a X night stay - Hotel - Room - Bed - Breakfast included</t>
  </si>
  <si>
    <t>Nyborg: Check in to your accommodation for a X night stay - Hotel - Room - Bed - Breakfast included</t>
  </si>
  <si>
    <t>Middelfart: Check in to your accommodation for a X night stay - Hotel - Room - Bed - Breakfast included</t>
  </si>
  <si>
    <t>Faaborg: Check in to your accommodation for a X night stay - Hotel - Room - Bed - Breakfast included</t>
  </si>
  <si>
    <t>Assens: Check in to your accommodation for a X night stay - Hotel - Room - Bed - Breakfast included</t>
  </si>
  <si>
    <t>Bogense: Check in to your accommodation for a X night stay - Hotel - Room - Bed - Breakfast included</t>
  </si>
  <si>
    <t>Kerteminde: Check in to your accommodation for a X night stay - Hotel - Room - Bed - Breakfast included</t>
  </si>
  <si>
    <t>Ærøskøbing: Check in to your accommodation for a X night stay - Hotel - Room - Bed - Breakfast included</t>
  </si>
  <si>
    <t>Marstal: Check in to your accommodation for a X night stay - Hotel - Room - Bed - Breakfast included</t>
  </si>
  <si>
    <t>Rudkøbing: Check in to your accommodation for a X night stay - Hotel - Room - Bed - Breakfast included</t>
  </si>
  <si>
    <t>Nakskov: Check in to your accommodation for a X night stay - Hotel - Room - Bed - Breakfast included</t>
  </si>
  <si>
    <t>Maribo: Check in to your accommodation for a X night stay - Hotel - Room - Bed - Breakfast included</t>
  </si>
  <si>
    <t>Nykøbing Falster: Check in to your accommodation for a X night stay - Hotel - Room - Bed - Breakfast included</t>
  </si>
  <si>
    <t>Vordingborg: Check in to your accommodation for a X night stay - Hotel - Room - Bed - Breakfast included</t>
  </si>
  <si>
    <t>Stege: Check in to your accommodation for a X night stay - Hotel - Room - Bed - Breakfast included</t>
  </si>
  <si>
    <t>Præstø: Check in to your accommodation for a X night stay - Hotel - Room - Bed - Breakfast included</t>
  </si>
  <si>
    <t>Dragør: Check in to your accommodation for a X night stay - Hotel - Room - Bed - Breakfast included</t>
  </si>
  <si>
    <t>Tønder: Check in to your accommodation for a X night stay - Hotel - Room - Bed - Breakfast included</t>
  </si>
  <si>
    <t>Aabenraa: Check in to your accommodation for a X night stay - Hotel - Room - Bed - Breakfast included</t>
  </si>
  <si>
    <t>Haderslev: Check in to your accommodation for a X night stay - Hotel - Room - Bed - Breakfast included</t>
  </si>
  <si>
    <t>Christiansfeld: Check in to your accommodation for a X night stay - Hotel - Room - Bed - Breakfast included</t>
  </si>
  <si>
    <t>Jelling: Check in to your accommodation for a X night stay - Hotel - Room - Bed - Breakfast included</t>
  </si>
  <si>
    <t>Varde: Check in to your accommodation for a X night stay - Hotel - Room - Bed - Breakfast included</t>
  </si>
  <si>
    <t>Grindsted: Check in to your accommodation for a X night stay - Hotel - Room - Bed - Breakfast included</t>
  </si>
  <si>
    <t>Blåvand: Check in to your accommodation for a X night stay - Hotel - Room - Bed - Breakfast included</t>
  </si>
  <si>
    <t>Hvide Sande: Check in to your accommodation for a X night stay - Hotel - Room - Bed - Breakfast included</t>
  </si>
  <si>
    <t>Søndervig: Check in to your accommodation for a X night stay - Hotel - Room - Bed - Breakfast included</t>
  </si>
  <si>
    <t>Lemvig: Check in to your accommodation for a X night stay - Hotel - Room - Bed - Breakfast included</t>
  </si>
  <si>
    <t>Struer: Check in to your accommodation for a X night stay - Hotel - Room - Bed - Breakfast included</t>
  </si>
  <si>
    <t>Thisted: Check in to your accommodation for a X night stay - Hotel - Room - Bed - Breakfast included</t>
  </si>
  <si>
    <t>Hanstholm: Check in to your accommodation for a X night stay - Hotel - Room - Bed - Breakfast included</t>
  </si>
  <si>
    <t>Hirtshals: Check in to your accommodation for a X night stay - Hotel - Room - Bed - Breakfast included</t>
  </si>
  <si>
    <t>Løkken: Check in to your accommodation for a X night stay - Hotel - Room - Bed - Breakfast included</t>
  </si>
  <si>
    <t>Lønstrup: Check in to your accommodation for a X night stay - Hotel - Room - Bed - Breakfast included</t>
  </si>
  <si>
    <t>Sæby: Check in to your accommodation for a X night stay - Hotel - Room - Bed - Breakfast included</t>
  </si>
  <si>
    <t>Blokhus: Check in to your accommodation for a X night stay - Hotel - Room - Bed - Breakfast included</t>
  </si>
  <si>
    <t>Hals: Check in to your accommodation for a X night stay - Hotel - Room - Bed - Breakfast included</t>
  </si>
  <si>
    <t>Nibe: Check in to your accommodation for a X night stay - Hotel - Room - Bed - Breakfast included</t>
  </si>
  <si>
    <t>Hobro: Check in to your accommodation for a X night stay - Hotel - Room - Bed - Breakfast included</t>
  </si>
  <si>
    <t>Mariager: Check in to your accommodation for a X night stay - Hotel - Room - Bed - Breakfast included</t>
  </si>
  <si>
    <t>Skørping: Check in to your accommodation for a X night stay - Hotel - Room - Bed - Breakfast included</t>
  </si>
  <si>
    <t>Møgeltønder: Check in to your accommodation for a X night stay - Hotel - Room - Bed - Breakfast included</t>
  </si>
  <si>
    <t>Løgstør: Check in to your accommodation for a X night stay - Hotel - Room - Bed - Breakfast included</t>
  </si>
  <si>
    <t>Skive: Check in to your accommodation for a X night stay - Hotel - Room - Bed - Breakfast included</t>
  </si>
  <si>
    <t>Sønderho: Check in to your accommodation for a X night stay - Hotel - Room - Bed - Breakfast included</t>
  </si>
  <si>
    <t>Nordby: Check in to your accommodation for a X night stay - Hotel - Room - Bed - Breakfast included</t>
  </si>
  <si>
    <t>Juelsminde: Check in to your accommodation for a X night stay - Hotel - Room - Bed - Breakfast included</t>
  </si>
  <si>
    <t>Bagenkop: Check in to your accommodation for a X night stay - Hotel - Room - Bed - Breakfast included</t>
  </si>
  <si>
    <t>Ringsted: Check in to your accommodation for a X night stay - Hotel - Room - Bed - Breakfast included</t>
  </si>
  <si>
    <t>Sorø: Check in to your accommodation for a X night stay - Hotel - Room - Bed - Breakfast included</t>
  </si>
  <si>
    <t>Korsør: Check in to your accommodation for a X night stay - Hotel - Room - Bed - Breakfast included</t>
  </si>
  <si>
    <t>Skælskør: Check in to your accommodation for a X night stay - Hotel - Room - Bed - Breakfast included</t>
  </si>
  <si>
    <t>Frederikssund: Check in to your accommodation for a X night stay - Hotel - Room - Bed - Breakfast included</t>
  </si>
  <si>
    <t>Hundested: Check in to your accommodation for a X night stay - Hotel - Room - Bed - Breakfast included</t>
  </si>
  <si>
    <t>Gilleleje: Check in to your accommodation for a X night stay - Hotel - Room - Bed - Breakfast included</t>
  </si>
  <si>
    <t>Hornbæk: Check in to your accommodation for a X night stay - Hotel - Room - Bed - Breakfast included</t>
  </si>
  <si>
    <t>Tisvildeleje: Check in to your accommodation for a X night stay - Hotel - Room - Bed - Breakfast included</t>
  </si>
  <si>
    <t>Rørvig: Check in to your accommodation for a X night stay - Hotel - Room - Bed - Breakfast included</t>
  </si>
  <si>
    <t>Nykøbing Sjælland: Check in to your accommodation for a X night stay - Hotel - Room - Bed - Breakfast included</t>
  </si>
  <si>
    <t>Holbæk: Check in to your accommodation for a X night stay - Hotel - Room - Bed - Breakfast included</t>
  </si>
  <si>
    <t>Byrum: Check in to your accommodation for a X night stay - Hotel - Room - Bed - Breakfast included</t>
  </si>
  <si>
    <t>Tranebjerg: Check in to your accommodation for a X night stay - Hotel - Room - Bed - Breakfast included</t>
  </si>
  <si>
    <t>Rødby: Check in to your accommodation for a X night stay - Hotel - Room - Bed - Breakfast included</t>
  </si>
  <si>
    <t>Gedser: Check in to your accommodation for a X night stay - Hotel - Room - Bed - Breakfast included</t>
  </si>
  <si>
    <t>Rønne: Check in to your accommodation for a X night stay - Hotel - Room - Bed - Breakfast included</t>
  </si>
  <si>
    <t>Allinge: Check in to your accommodation for a X night stay - Hotel - Room - Bed - Breakfast included</t>
  </si>
  <si>
    <t>Gudhjem: Check in to your accommodation for a X night stay - Hotel - Room - Bed - Breakfast included</t>
  </si>
  <si>
    <t>Svaneke: Check in to your accommodation for a X night stay - Hotel - Room - Bed - Breakfast included</t>
  </si>
  <si>
    <t>Nexø: Check in to your accommodation for a X night stay - Hotel - Room - Bed - Breakfast included</t>
  </si>
  <si>
    <t>Aakirkeby: Check in to your accommodation for a X night stay - Hotel - Room - Bed - Breakfast included</t>
  </si>
  <si>
    <t>Transfer</t>
  </si>
  <si>
    <t>Helsinki: Self transfer to your accommodation</t>
  </si>
  <si>
    <t>Helsinki: Private transfer to your accommodation</t>
  </si>
  <si>
    <t>Helsinki: Self transfer to Helsinki Airport</t>
  </si>
  <si>
    <t>Helsinki: Private transfer to Helsinki Airport</t>
  </si>
  <si>
    <t>Helsinki: Self transfer to Helsinki Central Railway Station</t>
  </si>
  <si>
    <t>Helsinki: Private transfer to Helsinki Central Railway Station</t>
  </si>
  <si>
    <t>Helsinki: Self transfer to Kamppi Bus Station</t>
  </si>
  <si>
    <t>Helsinki: Private transfer to Kamppi Bus Station</t>
  </si>
  <si>
    <t>Helsinki: Self transfer to Helsinki ferry terminal</t>
  </si>
  <si>
    <t>Helsinki: Private transfer to Helsinki ferry terminal</t>
  </si>
  <si>
    <t>Helsinki: Self transfer to Helsinki cruise port</t>
  </si>
  <si>
    <t>Helsinki: Private transfer to Helsinki cruise port</t>
  </si>
  <si>
    <t>Rovaniemi: Self transfer to your accommodation</t>
  </si>
  <si>
    <t>Rovaniemi: Private transfer to your accommodation</t>
  </si>
  <si>
    <t>Rovaniemi: Self transfer to Rovaniemi Airport</t>
  </si>
  <si>
    <t>Rovaniemi: Private transfer to Rovaniemi Airport</t>
  </si>
  <si>
    <t>Rovaniemi: Self transfer to Rovaniemi railway station</t>
  </si>
  <si>
    <t>Rovaniemi: Private transfer to Rovaniemi railway station</t>
  </si>
  <si>
    <t>Rovaniemi: Self transfer to Rovaniemi Bus Station</t>
  </si>
  <si>
    <t>Rovaniemi: Private transfer to Rovaniemi Bus Station</t>
  </si>
  <si>
    <t>Turku: Self transfer to your accommodation</t>
  </si>
  <si>
    <t>Turku: Private transfer to your accommodation</t>
  </si>
  <si>
    <t>Turku: Self transfer to Turku Airport</t>
  </si>
  <si>
    <t>Turku: Private transfer to Turku Airport</t>
  </si>
  <si>
    <t>Turku: Self transfer to Turku railway station</t>
  </si>
  <si>
    <t>Turku: Private transfer to Turku railway station</t>
  </si>
  <si>
    <t>Turku: Self transfer to Turku Bus Station</t>
  </si>
  <si>
    <t>Turku: Private transfer to Turku Bus Station</t>
  </si>
  <si>
    <t>Turku: Self transfer to Port of Turku ferry terminal</t>
  </si>
  <si>
    <t>Turku: Private transfer to Port of Turku ferry terminal</t>
  </si>
  <si>
    <t>Turku: Self transfer to Turku cruise port</t>
  </si>
  <si>
    <t>Turku: Private transfer to Turku cruise port</t>
  </si>
  <si>
    <t>Tampere: Self transfer to your accommodation</t>
  </si>
  <si>
    <t>Tampere: Private transfer to your accommodation</t>
  </si>
  <si>
    <t>Tampere: Self transfer to Tampere-Pirkkala Airport</t>
  </si>
  <si>
    <t>Tampere: Private transfer to Tampere-Pirkkala Airport</t>
  </si>
  <si>
    <t>Tampere: Self transfer to Tampere railway station</t>
  </si>
  <si>
    <t>Tampere: Private transfer to Tampere railway station</t>
  </si>
  <si>
    <t>Tampere: Self transfer to Tampere Bus Station</t>
  </si>
  <si>
    <t>Tampere: Private transfer to Tampere Bus Station</t>
  </si>
  <si>
    <t>Porvoo: Self transfer to your accommodation</t>
  </si>
  <si>
    <t>Porvoo: Private transfer to your accommodation</t>
  </si>
  <si>
    <t>Porvoo: Self transfer to Helsinki Airport</t>
  </si>
  <si>
    <t>Porvoo: Private transfer to Helsinki Airport</t>
  </si>
  <si>
    <t>Porvoo: Self transfer to Porvoo Bus Station</t>
  </si>
  <si>
    <t>Porvoo: Private transfer to Porvoo Bus Station</t>
  </si>
  <si>
    <t>Savonlinna: Self transfer to your accommodation</t>
  </si>
  <si>
    <t>Savonlinna: Private transfer to your accommodation</t>
  </si>
  <si>
    <t>Savonlinna: Self transfer to Savonlinna Airport</t>
  </si>
  <si>
    <t>Savonlinna: Private transfer to Savonlinna Airport</t>
  </si>
  <si>
    <t>Savonlinna: Self transfer to Savonlinna railway station</t>
  </si>
  <si>
    <t>Savonlinna: Private transfer to Savonlinna railway station</t>
  </si>
  <si>
    <t>Savonlinna: Self transfer to Savonlinna Bus Station</t>
  </si>
  <si>
    <t>Savonlinna: Private transfer to Savonlinna Bus Station</t>
  </si>
  <si>
    <t>Savonlinna: Self transfer to Savonlinna harbour</t>
  </si>
  <si>
    <t>Savonlinna: Private transfer to Savonlinna harbour</t>
  </si>
  <si>
    <t>Kuopio: Self transfer to your accommodation</t>
  </si>
  <si>
    <t>Kuopio: Private transfer to your accommodation</t>
  </si>
  <si>
    <t>Kuopio: Self transfer to Kuopio Airport</t>
  </si>
  <si>
    <t>Kuopio: Private transfer to Kuopio Airport</t>
  </si>
  <si>
    <t>Kuopio: Self transfer to Kuopio railway station</t>
  </si>
  <si>
    <t>Kuopio: Private transfer to Kuopio railway station</t>
  </si>
  <si>
    <t>Kuopio: Self transfer to Kuopio Bus Station</t>
  </si>
  <si>
    <t>Kuopio: Private transfer to Kuopio Bus Station</t>
  </si>
  <si>
    <t>Kuopio: Self transfer to Kuopio harbour</t>
  </si>
  <si>
    <t>Kuopio: Private transfer to Kuopio harbour</t>
  </si>
  <si>
    <t>Oulu: Self transfer to your accommodation</t>
  </si>
  <si>
    <t>Oulu: Private transfer to your accommodation</t>
  </si>
  <si>
    <t>Oulu: Self transfer to Oulu Airport</t>
  </si>
  <si>
    <t>Oulu: Private transfer to Oulu Airport</t>
  </si>
  <si>
    <t>Oulu: Self transfer to Oulu railway station</t>
  </si>
  <si>
    <t>Oulu: Private transfer to Oulu railway station</t>
  </si>
  <si>
    <t>Oulu: Self transfer to Oulu Bus Station</t>
  </si>
  <si>
    <t>Oulu: Private transfer to Oulu Bus Station</t>
  </si>
  <si>
    <t>Jyväskylä: Self transfer to your accommodation</t>
  </si>
  <si>
    <t>Jyväskylä: Private transfer to your accommodation</t>
  </si>
  <si>
    <t>Jyväskylä: Self transfer to Jyväskylä Airport</t>
  </si>
  <si>
    <t>Jyväskylä: Private transfer to Jyväskylä Airport</t>
  </si>
  <si>
    <t>Jyväskylä: Self transfer to Jyväskylä railway station</t>
  </si>
  <si>
    <t>Jyväskylä: Private transfer to Jyväskylä railway station</t>
  </si>
  <si>
    <t>Jyväskylä: Self transfer to Jyväskylä Bus Station</t>
  </si>
  <si>
    <t>Jyväskylä: Private transfer to Jyväskylä Bus Station</t>
  </si>
  <si>
    <t>Jyväskylä: Self transfer to Jyväskylä harbour</t>
  </si>
  <si>
    <t>Jyväskylä: Private transfer to Jyväskylä harbour</t>
  </si>
  <si>
    <t>Vaasa: Self transfer to your accommodation</t>
  </si>
  <si>
    <t>Vaasa: Private transfer to your accommodation</t>
  </si>
  <si>
    <t>Vaasa: Self transfer to Vaasa Airport</t>
  </si>
  <si>
    <t>Vaasa: Private transfer to Vaasa Airport</t>
  </si>
  <si>
    <t>Vaasa: Self transfer to Vaasa railway station</t>
  </si>
  <si>
    <t>Vaasa: Private transfer to Vaasa railway station</t>
  </si>
  <si>
    <t>Vaasa: Self transfer to Vaasa Bus Station</t>
  </si>
  <si>
    <t>Vaasa: Private transfer to Vaasa Bus Station</t>
  </si>
  <si>
    <t>Vaasa: Self transfer to Vaasa ferry terminal</t>
  </si>
  <si>
    <t>Vaasa: Private transfer to Vaasa ferry terminal</t>
  </si>
  <si>
    <t>Mariehamn: Self transfer to your accommodation</t>
  </si>
  <si>
    <t>Mariehamn: Private transfer to your accommodation</t>
  </si>
  <si>
    <t>Mariehamn: Self transfer to Mariehamn Airport</t>
  </si>
  <si>
    <t>Mariehamn: Private transfer to Mariehamn Airport</t>
  </si>
  <si>
    <t>Mariehamn: Self transfer to Mariehamn ferry terminal</t>
  </si>
  <si>
    <t>Mariehamn: Private transfer to Mariehamn ferry terminal</t>
  </si>
  <si>
    <t>Mariehamn: Self transfer to Mariehamn cruise port</t>
  </si>
  <si>
    <t>Mariehamn: Private transfer to Mariehamn cruise port</t>
  </si>
  <si>
    <t>Långnäs: Self transfer to your accommodation</t>
  </si>
  <si>
    <t>Långnäs: Private transfer to your accommodation</t>
  </si>
  <si>
    <t>Långnäs: Self transfer to Långnäs ferry terminal</t>
  </si>
  <si>
    <t>Långnäs: Private transfer to Långnäs ferry terminal</t>
  </si>
  <si>
    <t>Åland Islands: Self transfer to your accommodation</t>
  </si>
  <si>
    <t>Åland Islands: Private transfer to your accommodation</t>
  </si>
  <si>
    <t>Åland Islands: Self transfer to Mariehamn Airport</t>
  </si>
  <si>
    <t>Åland Islands: Private transfer to Mariehamn Airport</t>
  </si>
  <si>
    <t>Åland Islands: Self transfer to Mariehamn ferry terminal</t>
  </si>
  <si>
    <t>Åland Islands: Private transfer to Mariehamn ferry terminal</t>
  </si>
  <si>
    <t>Åland Islands: Self transfer to Långnäs ferry terminal</t>
  </si>
  <si>
    <t>Åland Islands: Private transfer to Långnäs ferry terminal</t>
  </si>
  <si>
    <t>Åland Islands: Self transfer to Eckerö ferry terminal</t>
  </si>
  <si>
    <t>Åland Islands: Private transfer to Eckerö ferry terminal</t>
  </si>
  <si>
    <t>Naantali: Self transfer to your accommodation</t>
  </si>
  <si>
    <t>Naantali: Private transfer to your accommodation</t>
  </si>
  <si>
    <t>Naantali: Self transfer to Turku Airport</t>
  </si>
  <si>
    <t>Naantali: Private transfer to Turku Airport</t>
  </si>
  <si>
    <t>Naantali: Self transfer to Turku railway station</t>
  </si>
  <si>
    <t>Naantali: Private transfer to Turku railway station</t>
  </si>
  <si>
    <t>Naantali: Self transfer to Naantali Bus Station</t>
  </si>
  <si>
    <t>Naantali: Private transfer to Naantali Bus Station</t>
  </si>
  <si>
    <t>Naantali: Self transfer to Naantali ferry terminal</t>
  </si>
  <si>
    <t>Naantali: Private transfer to Naantali ferry terminal</t>
  </si>
  <si>
    <t>Rauma: Self transfer to your accommodation</t>
  </si>
  <si>
    <t>Rauma: Private transfer to your accommodation</t>
  </si>
  <si>
    <t>Rauma: Self transfer to Pori Airport</t>
  </si>
  <si>
    <t>Rauma: Private transfer to Pori Airport</t>
  </si>
  <si>
    <t>Rauma: Self transfer to Rauma Bus Station</t>
  </si>
  <si>
    <t>Rauma: Private transfer to Rauma Bus Station</t>
  </si>
  <si>
    <t>Hanko: Self transfer to your accommodation</t>
  </si>
  <si>
    <t>Hanko: Private transfer to your accommodation</t>
  </si>
  <si>
    <t>Hanko: Self transfer to Hanko railway station</t>
  </si>
  <si>
    <t>Hanko: Private transfer to Hanko railway station</t>
  </si>
  <si>
    <t>Hanko: Self transfer to Hanko Bus Station</t>
  </si>
  <si>
    <t>Hanko: Private transfer to Hanko Bus Station</t>
  </si>
  <si>
    <t>Hanko: Self transfer to Hanko ferry terminal</t>
  </si>
  <si>
    <t>Hanko: Private transfer to Hanko ferry terminal</t>
  </si>
  <si>
    <t>Pori: Self transfer to your accommodation</t>
  </si>
  <si>
    <t>Pori: Private transfer to your accommodation</t>
  </si>
  <si>
    <t>Pori: Self transfer to Pori Airport</t>
  </si>
  <si>
    <t>Pori: Private transfer to Pori Airport</t>
  </si>
  <si>
    <t>Pori: Self transfer to Pori railway station</t>
  </si>
  <si>
    <t>Pori: Private transfer to Pori railway station</t>
  </si>
  <si>
    <t>Pori: Self transfer to Pori Bus Station</t>
  </si>
  <si>
    <t>Pori: Private transfer to Pori Bus Station</t>
  </si>
  <si>
    <t>Lahti: Self transfer to your accommodation</t>
  </si>
  <si>
    <t>Lahti: Private transfer to your accommodation</t>
  </si>
  <si>
    <t>Lahti: Self transfer to Helsinki Airport</t>
  </si>
  <si>
    <t>Lahti: Private transfer to Helsinki Airport</t>
  </si>
  <si>
    <t>Lahti: Self transfer to Lahti railway station</t>
  </si>
  <si>
    <t>Lahti: Private transfer to Lahti railway station</t>
  </si>
  <si>
    <t>Lahti: Self transfer to Lahti Bus Station</t>
  </si>
  <si>
    <t>Lahti: Private transfer to Lahti Bus Station</t>
  </si>
  <si>
    <t>Lappeenranta: Self transfer to your accommodation</t>
  </si>
  <si>
    <t>Lappeenranta: Private transfer to your accommodation</t>
  </si>
  <si>
    <t>Lappeenranta: Self transfer to Lappeenranta Airport</t>
  </si>
  <si>
    <t>Lappeenranta: Private transfer to Lappeenranta Airport</t>
  </si>
  <si>
    <t>Lappeenranta: Self transfer to Lappeenranta railway station</t>
  </si>
  <si>
    <t>Lappeenranta: Private transfer to Lappeenranta railway station</t>
  </si>
  <si>
    <t>Lappeenranta: Self transfer to Lappeenranta Bus Station</t>
  </si>
  <si>
    <t>Lappeenranta: Private transfer to Lappeenranta Bus Station</t>
  </si>
  <si>
    <t>Lappeenranta: Self transfer to Lappeenranta harbour</t>
  </si>
  <si>
    <t>Lappeenranta: Private transfer to Lappeenranta harbour</t>
  </si>
  <si>
    <t>Imatra: Self transfer to your accommodation</t>
  </si>
  <si>
    <t>Imatra: Private transfer to your accommodation</t>
  </si>
  <si>
    <t>Imatra: Self transfer to Lappeenranta Airport</t>
  </si>
  <si>
    <t>Imatra: Private transfer to Lappeenranta Airport</t>
  </si>
  <si>
    <t>Imatra: Self transfer to Imatra railway station</t>
  </si>
  <si>
    <t>Imatra: Private transfer to Imatra railway station</t>
  </si>
  <si>
    <t>Imatra: Self transfer to Imatra Bus Station</t>
  </si>
  <si>
    <t>Imatra: Private transfer to Imatra Bus Station</t>
  </si>
  <si>
    <t>Joensuu: Self transfer to your accommodation</t>
  </si>
  <si>
    <t>Joensuu: Private transfer to your accommodation</t>
  </si>
  <si>
    <t>Joensuu: Self transfer to Joensuu Airport</t>
  </si>
  <si>
    <t>Joensuu: Private transfer to Joensuu Airport</t>
  </si>
  <si>
    <t>Joensuu: Self transfer to Joensuu railway station</t>
  </si>
  <si>
    <t>Joensuu: Private transfer to Joensuu railway station</t>
  </si>
  <si>
    <t>Joensuu: Self transfer to Joensuu Bus Station</t>
  </si>
  <si>
    <t>Joensuu: Private transfer to Joensuu Bus Station</t>
  </si>
  <si>
    <t>Koli: Self transfer to your accommodation</t>
  </si>
  <si>
    <t>Koli: Private transfer to your accommodation</t>
  </si>
  <si>
    <t>Koli: Self transfer to Joensuu Airport</t>
  </si>
  <si>
    <t>Koli: Private transfer to Joensuu Airport</t>
  </si>
  <si>
    <t>Koli: Self transfer to Joensuu railway station</t>
  </si>
  <si>
    <t>Koli: Private transfer to Joensuu railway station</t>
  </si>
  <si>
    <t>Koli: Self transfer to Koli village bus stop</t>
  </si>
  <si>
    <t>Koli: Private transfer to Koli village bus stop</t>
  </si>
  <si>
    <t>Mikkeli: Self transfer to your accommodation</t>
  </si>
  <si>
    <t>Mikkeli: Private transfer to your accommodation</t>
  </si>
  <si>
    <t>Mikkeli: Self transfer to Mikkeli railway station</t>
  </si>
  <si>
    <t>Mikkeli: Private transfer to Mikkeli railway station</t>
  </si>
  <si>
    <t>Mikkeli: Self transfer to Mikkeli Bus Station</t>
  </si>
  <si>
    <t>Mikkeli: Private transfer to Mikkeli Bus Station</t>
  </si>
  <si>
    <t>Mikkeli: Self transfer to Mikkeli harbour</t>
  </si>
  <si>
    <t>Mikkeli: Private transfer to Mikkeli harbour</t>
  </si>
  <si>
    <t>Hämeenlinna: Self transfer to your accommodation</t>
  </si>
  <si>
    <t>Hämeenlinna: Private transfer to your accommodation</t>
  </si>
  <si>
    <t>Hämeenlinna: Self transfer to Helsinki Airport</t>
  </si>
  <si>
    <t>Hämeenlinna: Private transfer to Helsinki Airport</t>
  </si>
  <si>
    <t>Hämeenlinna: Self transfer to Hämeenlinna railway station</t>
  </si>
  <si>
    <t>Hämeenlinna: Private transfer to Hämeenlinna railway station</t>
  </si>
  <si>
    <t>Hämeenlinna: Self transfer to Hämeenlinna Bus Station</t>
  </si>
  <si>
    <t>Hämeenlinna: Private transfer to Hämeenlinna Bus Station</t>
  </si>
  <si>
    <t>Kotka: Self transfer to your accommodation</t>
  </si>
  <si>
    <t>Kotka: Private transfer to your accommodation</t>
  </si>
  <si>
    <t>Kotka: Self transfer to Kotka railway station</t>
  </si>
  <si>
    <t>Kotka: Private transfer to Kotka railway station</t>
  </si>
  <si>
    <t>Kotka: Self transfer to Kotka Bus Station</t>
  </si>
  <si>
    <t>Kotka: Private transfer to Kotka Bus Station</t>
  </si>
  <si>
    <t>Kotka: Self transfer to Kotka cruise port</t>
  </si>
  <si>
    <t>Kotka: Private transfer to Kotka cruise port</t>
  </si>
  <si>
    <t>Fiskars: Self transfer to your accommodation</t>
  </si>
  <si>
    <t>Fiskars: Private transfer to your accommodation</t>
  </si>
  <si>
    <t>Fiskars: Self transfer to Helsinki Airport</t>
  </si>
  <si>
    <t>Fiskars: Private transfer to Helsinki Airport</t>
  </si>
  <si>
    <t>Fiskars: Self transfer to Karjaa railway station</t>
  </si>
  <si>
    <t>Fiskars: Private transfer to Karjaa railway station</t>
  </si>
  <si>
    <t>Fiskars: Self transfer to Fiskars village bus stop</t>
  </si>
  <si>
    <t>Fiskars: Private transfer to Fiskars village bus stop</t>
  </si>
  <si>
    <t>Nuuksio: Self transfer to your accommodation</t>
  </si>
  <si>
    <t>Nuuksio: Private transfer to your accommodation</t>
  </si>
  <si>
    <t>Nuuksio: Self transfer to Helsinki Airport</t>
  </si>
  <si>
    <t>Nuuksio: Private transfer to Helsinki Airport</t>
  </si>
  <si>
    <t>Nuuksio: Self transfer to Espoo railway station</t>
  </si>
  <si>
    <t>Nuuksio: Private transfer to Espoo railway station</t>
  </si>
  <si>
    <t>Nuuksio: Self transfer to Nuuksio bus stop</t>
  </si>
  <si>
    <t>Nuuksio: Private transfer to Nuuksio bus stop</t>
  </si>
  <si>
    <t>Kuusamo: Self transfer to your accommodation</t>
  </si>
  <si>
    <t>Kuusamo: Private transfer to your accommodation</t>
  </si>
  <si>
    <t>Kuusamo: Self transfer to Kuusamo Airport</t>
  </si>
  <si>
    <t>Kuusamo: Private transfer to Kuusamo Airport</t>
  </si>
  <si>
    <t>Kuusamo: Self transfer to Kuusamo Bus Station</t>
  </si>
  <si>
    <t>Kuusamo: Private transfer to Kuusamo Bus Station</t>
  </si>
  <si>
    <t>Ruka: Self transfer to your accommodation</t>
  </si>
  <si>
    <t>Ruka: Private transfer to your accommodation</t>
  </si>
  <si>
    <t>Ruka: Self transfer to Kuusamo Airport</t>
  </si>
  <si>
    <t>Ruka: Private transfer to Kuusamo Airport</t>
  </si>
  <si>
    <t>Ruka: Self transfer to Ruka bus stop</t>
  </si>
  <si>
    <t>Ruka: Private transfer to Ruka bus stop</t>
  </si>
  <si>
    <t>Levi: Self transfer to your accommodation</t>
  </si>
  <si>
    <t>Levi: Private transfer to your accommodation</t>
  </si>
  <si>
    <t>Levi: Self transfer to Kittilä Airport</t>
  </si>
  <si>
    <t>Levi: Private transfer to Kittilä Airport</t>
  </si>
  <si>
    <t>Levi: Self transfer to Levi bus stop</t>
  </si>
  <si>
    <t>Levi: Private transfer to Levi bus stop</t>
  </si>
  <si>
    <t>Kittilä: Self transfer to your accommodation</t>
  </si>
  <si>
    <t>Kittilä: Private transfer to your accommodation</t>
  </si>
  <si>
    <t>Kittilä: Self transfer to Kittilä Airport</t>
  </si>
  <si>
    <t>Kittilä: Private transfer to Kittilä Airport</t>
  </si>
  <si>
    <t>Ylläs: Self transfer to your accommodation</t>
  </si>
  <si>
    <t>Ylläs: Private transfer to your accommodation</t>
  </si>
  <si>
    <t>Ylläs: Self transfer to Kittilä Airport</t>
  </si>
  <si>
    <t>Ylläs: Private transfer to Kittilä Airport</t>
  </si>
  <si>
    <t>Ylläs: Self transfer to Kolari railway station</t>
  </si>
  <si>
    <t>Ylläs: Private transfer to Kolari railway station</t>
  </si>
  <si>
    <t>Ylläs: Self transfer to Ylläs bus stop</t>
  </si>
  <si>
    <t>Ylläs: Private transfer to Ylläs bus stop</t>
  </si>
  <si>
    <t>Kolari: Self transfer to your accommodation</t>
  </si>
  <si>
    <t>Kolari: Private transfer to your accommodation</t>
  </si>
  <si>
    <t>Kolari: Self transfer to Kolari Railway Station</t>
  </si>
  <si>
    <t>Kolari: Private transfer to Kolari Railway Station</t>
  </si>
  <si>
    <t>Saariselkä: Self transfer to your accommodation</t>
  </si>
  <si>
    <t>Saariselkä: Private transfer to your accommodation</t>
  </si>
  <si>
    <t>Saariselkä: Self transfer to Ivalo Airport</t>
  </si>
  <si>
    <t>Saariselkä: Private transfer to Ivalo Airport</t>
  </si>
  <si>
    <t>Saariselkä: Self transfer to Saariselkä bus stop</t>
  </si>
  <si>
    <t>Saariselkä: Private transfer to Saariselkä bus stop</t>
  </si>
  <si>
    <t>Inari: Self transfer to your accommodation</t>
  </si>
  <si>
    <t>Inari: Private transfer to your accommodation</t>
  </si>
  <si>
    <t>Inari: Self transfer to Ivalo Airport</t>
  </si>
  <si>
    <t>Inari: Private transfer to Ivalo Airport</t>
  </si>
  <si>
    <t>Inari: Self transfer to Inari bus stop</t>
  </si>
  <si>
    <t>Inari: Private transfer to Inari bus stop</t>
  </si>
  <si>
    <t>Ivalo: Self transfer to your accommodation</t>
  </si>
  <si>
    <t>Ivalo: Private transfer to your accommodation</t>
  </si>
  <si>
    <t>Ivalo: Self transfer to Ivalo Airport</t>
  </si>
  <si>
    <t>Ivalo: Private transfer to Ivalo Airport</t>
  </si>
  <si>
    <t>Ivalo: Self transfer to Ivalo Bus Station</t>
  </si>
  <si>
    <t>Ivalo: Private transfer to Ivalo Bus Station</t>
  </si>
  <si>
    <t>Kemi: Self transfer to your accommodation</t>
  </si>
  <si>
    <t>Kemi: Private transfer to your accommodation</t>
  </si>
  <si>
    <t>Kemi: Self transfer to Kemi-Tornio Airport</t>
  </si>
  <si>
    <t>Kemi: Private transfer to Kemi-Tornio Airport</t>
  </si>
  <si>
    <t>Kemi: Self transfer to Kemi railway station</t>
  </si>
  <si>
    <t>Kemi: Private transfer to Kemi railway station</t>
  </si>
  <si>
    <t>Kemi: Self transfer to Kemi Bus Station</t>
  </si>
  <si>
    <t>Kemi: Private transfer to Kemi Bus Station</t>
  </si>
  <si>
    <t>Kemi: Self transfer to Kemi cruise port</t>
  </si>
  <si>
    <t>Kemi: Private transfer to Kemi cruise port</t>
  </si>
  <si>
    <t>Kemijärvi: Self transfer to your accommodation</t>
  </si>
  <si>
    <t>Kemijärvi: Private transfer to your accommodation</t>
  </si>
  <si>
    <t>Kemijärvi: Self transfer to Kemijärvi Railway Station</t>
  </si>
  <si>
    <t>Kemijärvi: Private transfer to Kemijärvi Railway Station</t>
  </si>
  <si>
    <t>Pyhä: Self transfer to your accommodation</t>
  </si>
  <si>
    <t>Pyhä: Private transfer to your accommodation</t>
  </si>
  <si>
    <t>Pyhä: Self transfer to Rovaniemi Airport</t>
  </si>
  <si>
    <t>Pyhä: Private transfer to Rovaniemi Airport</t>
  </si>
  <si>
    <t>Pyhä: Self transfer to Rovaniemi railway station</t>
  </si>
  <si>
    <t>Pyhä: Private transfer to Rovaniemi railway station</t>
  </si>
  <si>
    <t>Pyhä: Self transfer to Kemijärvi railway station</t>
  </si>
  <si>
    <t>Pyhä: Private transfer to Kemijärvi railway station</t>
  </si>
  <si>
    <t>Pyhä: Self transfer to Pyhä bus stop</t>
  </si>
  <si>
    <t>Pyhä: Private transfer to Pyhä bus stop</t>
  </si>
  <si>
    <t>Luosto: Self transfer to your accommodation</t>
  </si>
  <si>
    <t>Luosto: Private transfer to your accommodation</t>
  </si>
  <si>
    <t>Luosto: Self transfer to Rovaniemi Airport</t>
  </si>
  <si>
    <t>Luosto: Private transfer to Rovaniemi Airport</t>
  </si>
  <si>
    <t>Luosto: Self transfer to Rovaniemi railway station</t>
  </si>
  <si>
    <t>Luosto: Private transfer to Rovaniemi railway station</t>
  </si>
  <si>
    <t>Luosto: Self transfer to Kemijärvi railway station</t>
  </si>
  <si>
    <t>Luosto: Private transfer to Kemijärvi railway station</t>
  </si>
  <si>
    <t>Luosto: Self transfer to Luosto bus stop</t>
  </si>
  <si>
    <t>Luosto: Private transfer to Luosto bus stop</t>
  </si>
  <si>
    <t>Kilpisjärvi: Self transfer to your accommodation</t>
  </si>
  <si>
    <t>Kilpisjärvi: Private transfer to your accommodation</t>
  </si>
  <si>
    <t>Kilpisjärvi: Self transfer to Kittilä Airport</t>
  </si>
  <si>
    <t>Kilpisjärvi: Private transfer to Kittilä Airport</t>
  </si>
  <si>
    <t>Kilpisjärvi: Self transfer to Kilpisjärvi bus stop</t>
  </si>
  <si>
    <t>Kilpisjärvi: Private transfer to Kilpisjärvi bus stop</t>
  </si>
  <si>
    <t>Utsjoki: Self transfer to your accommodation</t>
  </si>
  <si>
    <t>Utsjoki: Private transfer to your accommodation</t>
  </si>
  <si>
    <t>Utsjoki: Self transfer to Ivalo Airport</t>
  </si>
  <si>
    <t>Utsjoki: Private transfer to Ivalo Airport</t>
  </si>
  <si>
    <t>Utsjoki: Self transfer to Utsjoki bus stop</t>
  </si>
  <si>
    <t>Utsjoki: Private transfer to Utsjoki bus stop</t>
  </si>
  <si>
    <t>Salla: Self transfer to your accommodation</t>
  </si>
  <si>
    <t>Salla: Private transfer to your accommodation</t>
  </si>
  <si>
    <t>Salla: Self transfer to Kuusamo Airport</t>
  </si>
  <si>
    <t>Salla: Private transfer to Kuusamo Airport</t>
  </si>
  <si>
    <t>Salla: Self transfer to Kemijärvi railway station</t>
  </si>
  <si>
    <t>Salla: Private transfer to Kemijärvi railway station</t>
  </si>
  <si>
    <t>Salla: Self transfer to Salla Bus Station</t>
  </si>
  <si>
    <t>Salla: Private transfer to Salla Bus Station</t>
  </si>
  <si>
    <t>Syöte: Self transfer to your accommodation</t>
  </si>
  <si>
    <t>Syöte: Private transfer to your accommodation</t>
  </si>
  <si>
    <t>Syöte: Self transfer to Oulu Airport</t>
  </si>
  <si>
    <t>Syöte: Private transfer to Oulu Airport</t>
  </si>
  <si>
    <t>Syöte: Self transfer to Kuusamo Airport</t>
  </si>
  <si>
    <t>Syöte: Private transfer to Kuusamo Airport</t>
  </si>
  <si>
    <t>Syöte: Self transfer to Oulu railway station</t>
  </si>
  <si>
    <t>Syöte: Private transfer to Oulu railway station</t>
  </si>
  <si>
    <t>Syöte: Self transfer to Syöte bus stop</t>
  </si>
  <si>
    <t>Syöte: Private transfer to Syöte bus stop</t>
  </si>
  <si>
    <t>Vuokatti: Self transfer to your accommodation</t>
  </si>
  <si>
    <t>Vuokatti: Private transfer to your accommodation</t>
  </si>
  <si>
    <t>Vuokatti: Self transfer to Kajaani Airport</t>
  </si>
  <si>
    <t>Vuokatti: Private transfer to Kajaani Airport</t>
  </si>
  <si>
    <t>Vuokatti: Self transfer to Kajaani railway station</t>
  </si>
  <si>
    <t>Vuokatti: Private transfer to Kajaani railway station</t>
  </si>
  <si>
    <t>Vuokatti: Self transfer to Vuokatti bus stop</t>
  </si>
  <si>
    <t>Vuokatti: Private transfer to Vuokatti bus stop</t>
  </si>
  <si>
    <t>Tahko: Self transfer to your accommodation</t>
  </si>
  <si>
    <t>Tahko: Private transfer to your accommodation</t>
  </si>
  <si>
    <t>Tahko: Self transfer to Kuopio Airport</t>
  </si>
  <si>
    <t>Tahko: Private transfer to Kuopio Airport</t>
  </si>
  <si>
    <t>Tahko: Self transfer to Kuopio railway station</t>
  </si>
  <si>
    <t>Tahko: Private transfer to Kuopio railway station</t>
  </si>
  <si>
    <t>Tahko: Self transfer to Tahko bus stop</t>
  </si>
  <si>
    <t>Tahko: Private transfer to Tahko bus stop</t>
  </si>
  <si>
    <t>Kalajoki: Self transfer to your accommodation</t>
  </si>
  <si>
    <t>Kalajoki: Private transfer to your accommodation</t>
  </si>
  <si>
    <t>Kalajoki: Self transfer to Kokkola-Pietarsaari Airport</t>
  </si>
  <si>
    <t>Kalajoki: Private transfer to Kokkola-Pietarsaari Airport</t>
  </si>
  <si>
    <t>Kalajoki: Self transfer to Ylivieska railway station</t>
  </si>
  <si>
    <t>Kalajoki: Private transfer to Ylivieska railway station</t>
  </si>
  <si>
    <t>Kalajoki: Self transfer to Kalajoki Bus Station</t>
  </si>
  <si>
    <t>Kalajoki: Private transfer to Kalajoki Bus Station</t>
  </si>
  <si>
    <t>Hailuoto: Self transfer to your accommodation</t>
  </si>
  <si>
    <t>Hailuoto: Private transfer to your accommodation</t>
  </si>
  <si>
    <t>Hailuoto: Self transfer to Oulu Airport</t>
  </si>
  <si>
    <t>Hailuoto: Private transfer to Oulu Airport</t>
  </si>
  <si>
    <t>Hailuoto: Self transfer to Oulu railway station</t>
  </si>
  <si>
    <t>Hailuoto: Private transfer to Oulu railway station</t>
  </si>
  <si>
    <t>Hailuoto: Self transfer to Hailuoto ferry terminal</t>
  </si>
  <si>
    <t>Hailuoto: Private transfer to Hailuoto ferry terminal</t>
  </si>
  <si>
    <t>Kokkola: Self transfer to your accommodation</t>
  </si>
  <si>
    <t>Kokkola: Private transfer to your accommodation</t>
  </si>
  <si>
    <t>Kokkola: Self transfer to Kokkola-Pietarsaari Airport</t>
  </si>
  <si>
    <t>Kokkola: Private transfer to Kokkola-Pietarsaari Airport</t>
  </si>
  <si>
    <t>Kokkola: Self transfer to Kokkola railway station</t>
  </si>
  <si>
    <t>Kokkola: Private transfer to Kokkola railway station</t>
  </si>
  <si>
    <t>Kokkola: Self transfer to Kokkola Bus Station</t>
  </si>
  <si>
    <t>Kokkola: Private transfer to Kokkola Bus Station</t>
  </si>
  <si>
    <t>Parainen: Self transfer to your accommodation</t>
  </si>
  <si>
    <t>Parainen: Private transfer to your accommodation</t>
  </si>
  <si>
    <t>Parainen: Self transfer to Turku Airport</t>
  </si>
  <si>
    <t>Parainen: Private transfer to Turku Airport</t>
  </si>
  <si>
    <t>Parainen: Self transfer to Turku railway station</t>
  </si>
  <si>
    <t>Parainen: Private transfer to Turku railway station</t>
  </si>
  <si>
    <t>Parainen: Self transfer to Parainen Bus Station</t>
  </si>
  <si>
    <t>Parainen: Private transfer to Parainen Bus Station</t>
  </si>
  <si>
    <t>Kemiönsaari: Self transfer to your accommodation</t>
  </si>
  <si>
    <t>Kemiönsaari: Private transfer to your accommodation</t>
  </si>
  <si>
    <t>Kemiönsaari: Self transfer to Turku Airport</t>
  </si>
  <si>
    <t>Kemiönsaari: Private transfer to Turku Airport</t>
  </si>
  <si>
    <t>Kemiönsaari: Self transfer to Turku railway station</t>
  </si>
  <si>
    <t>Kemiönsaari: Private transfer to Turku railway station</t>
  </si>
  <si>
    <t>Kemiönsaari: Self transfer to Kasnäs ferry terminal</t>
  </si>
  <si>
    <t>Kemiönsaari: Private transfer to Kasnäs ferry terminal</t>
  </si>
  <si>
    <t>Punkaharju: Self transfer to your accommodation</t>
  </si>
  <si>
    <t>Punkaharju: Private transfer to your accommodation</t>
  </si>
  <si>
    <t>Punkaharju: Self transfer to Savonlinna Airport</t>
  </si>
  <si>
    <t>Punkaharju: Private transfer to Savonlinna Airport</t>
  </si>
  <si>
    <t>Punkaharju: Self transfer to Punkaharju railway station</t>
  </si>
  <si>
    <t>Punkaharju: Private transfer to Punkaharju railway station</t>
  </si>
  <si>
    <t>Punkaharju: Self transfer to Punkaharju bus stop</t>
  </si>
  <si>
    <t>Punkaharju: Private transfer to Punkaharju bus stop</t>
  </si>
  <si>
    <t>Kajaani: Self transfer to your accommodation</t>
  </si>
  <si>
    <t>Kajaani: Private transfer to your accommodation</t>
  </si>
  <si>
    <t>Kajaani: Self transfer to Kajaani Airport</t>
  </si>
  <si>
    <t>Kajaani: Private transfer to Kajaani Airport</t>
  </si>
  <si>
    <t>Kajaani: Self transfer to Kajaani railway station</t>
  </si>
  <si>
    <t>Kajaani: Private transfer to Kajaani railway station</t>
  </si>
  <si>
    <t>Kajaani: Self transfer to Kajaani Bus Station</t>
  </si>
  <si>
    <t>Kajaani: Private transfer to Kajaani Bus Station</t>
  </si>
  <si>
    <t>Ranua: Self transfer to your accommodation</t>
  </si>
  <si>
    <t>Ranua: Private transfer to your accommodation</t>
  </si>
  <si>
    <t>Ranua: Self transfer to Rovaniemi Airport</t>
  </si>
  <si>
    <t>Ranua: Private transfer to Rovaniemi Airport</t>
  </si>
  <si>
    <t>Ranua: Self transfer to Rovaniemi railway station</t>
  </si>
  <si>
    <t>Ranua: Private transfer to Rovaniemi railway station</t>
  </si>
  <si>
    <t>Ranua: Self transfer to Ranua Bus Station</t>
  </si>
  <si>
    <t>Ranua: Private transfer to Ranua Bus Station</t>
  </si>
  <si>
    <t>Kakslauttanen: Self transfer to your accommodation</t>
  </si>
  <si>
    <t>Kakslauttanen: Self transfer to Ivalo Airport</t>
  </si>
  <si>
    <t>Kakslauttanen: Self transfer to Kakslauttanen bus stop</t>
  </si>
  <si>
    <t>Oslo: Self transfer to your accommodation</t>
  </si>
  <si>
    <t>Oslo: Private transfer to your accommodation</t>
  </si>
  <si>
    <t>Oslo: Self transfer to Oslo Airport</t>
  </si>
  <si>
    <t>Oslo: Private transfer to Oslo Airport</t>
  </si>
  <si>
    <t>Oslo: Self transfer to Oslo Central Station</t>
  </si>
  <si>
    <t>Oslo: Private transfer to Oslo Central Station</t>
  </si>
  <si>
    <t>Oslo: Self transfer to Oslo Bus Terminal</t>
  </si>
  <si>
    <t>Oslo: Private transfer to Oslo Bus Terminal</t>
  </si>
  <si>
    <t>Oslo: Self transfer to Oslo ferry terminal</t>
  </si>
  <si>
    <t>Oslo: Private transfer to Oslo ferry terminal</t>
  </si>
  <si>
    <t>Oslo: Self transfer to Oslo cruise port</t>
  </si>
  <si>
    <t>Oslo: Private transfer to Oslo cruise port</t>
  </si>
  <si>
    <t>Bergen: Self transfer to your accommodation</t>
  </si>
  <si>
    <t>Bergen: Private transfer to your accommodation</t>
  </si>
  <si>
    <t>Bergen: Self transfer to Bergen Airport</t>
  </si>
  <si>
    <t>Bergen: Private transfer to Bergen Airport</t>
  </si>
  <si>
    <t>Bergen: Self transfer to Bergen railway station</t>
  </si>
  <si>
    <t>Bergen: Private transfer to Bergen railway station</t>
  </si>
  <si>
    <t>Bergen: Self transfer to Bergen Bus Station</t>
  </si>
  <si>
    <t>Bergen: Private transfer to Bergen Bus Station</t>
  </si>
  <si>
    <t>Bergen: Self transfer to Bergen ferry terminal</t>
  </si>
  <si>
    <t>Bergen: Private transfer to Bergen ferry terminal</t>
  </si>
  <si>
    <t>Bergen: Self transfer to Bergen cruise port</t>
  </si>
  <si>
    <t>Bergen: Private transfer to Bergen cruise port</t>
  </si>
  <si>
    <t>Bergen: Self transfer to Hurtigruten terminal</t>
  </si>
  <si>
    <t>Bergen: Private transfer to Hurtigruten terminal</t>
  </si>
  <si>
    <t>Tromsø: Self transfer to your accommodation</t>
  </si>
  <si>
    <t>Tromsø: Private transfer to your accommodation</t>
  </si>
  <si>
    <t>Tromsø: Self transfer to Tromsø Airport</t>
  </si>
  <si>
    <t>Tromsø: Private transfer to Tromsø Airport</t>
  </si>
  <si>
    <t>Tromsø: Self transfer to Prostneset Bus and Ferry Terminal</t>
  </si>
  <si>
    <t>Tromsø: Private transfer to Prostneset Bus and Ferry Terminal</t>
  </si>
  <si>
    <t>Tromsø: Self transfer to Tromsø cruise port</t>
  </si>
  <si>
    <t>Tromsø: Private transfer to Tromsø cruise port</t>
  </si>
  <si>
    <t>Tromsø: Self transfer to Hurtigruten terminal</t>
  </si>
  <si>
    <t>Tromsø: Private transfer to Hurtigruten terminal</t>
  </si>
  <si>
    <t>Stavanger: Self transfer to your accommodation</t>
  </si>
  <si>
    <t>Stavanger: Private transfer to your accommodation</t>
  </si>
  <si>
    <t>Stavanger: Self transfer to Stavanger Airport</t>
  </si>
  <si>
    <t>Stavanger: Private transfer to Stavanger Airport</t>
  </si>
  <si>
    <t>Stavanger: Self transfer to Stavanger railway station</t>
  </si>
  <si>
    <t>Stavanger: Private transfer to Stavanger railway station</t>
  </si>
  <si>
    <t>Stavanger: Self transfer to Stavanger Bus Terminal</t>
  </si>
  <si>
    <t>Stavanger: Private transfer to Stavanger Bus Terminal</t>
  </si>
  <si>
    <t>Stavanger: Self transfer to Stavanger ferry terminal</t>
  </si>
  <si>
    <t>Stavanger: Private transfer to Stavanger ferry terminal</t>
  </si>
  <si>
    <t>Stavanger: Self transfer to Stavanger cruise port</t>
  </si>
  <si>
    <t>Stavanger: Private transfer to Stavanger cruise port</t>
  </si>
  <si>
    <t>Trondheim: Self transfer to your accommodation</t>
  </si>
  <si>
    <t>Trondheim: Private transfer to your accommodation</t>
  </si>
  <si>
    <t>Trondheim: Self transfer to Trondheim Airport</t>
  </si>
  <si>
    <t>Trondheim: Private transfer to Trondheim Airport</t>
  </si>
  <si>
    <t>Trondheim: Self transfer to Trondheim Central Station</t>
  </si>
  <si>
    <t>Trondheim: Private transfer to Trondheim Central Station</t>
  </si>
  <si>
    <t>Trondheim: Self transfer to Trondheim Bus Station</t>
  </si>
  <si>
    <t>Trondheim: Private transfer to Trondheim Bus Station</t>
  </si>
  <si>
    <t>Trondheim: Self transfer to Trondheim cruise port</t>
  </si>
  <si>
    <t>Trondheim: Private transfer to Trondheim cruise port</t>
  </si>
  <si>
    <t>Trondheim: Self transfer to Hurtigruten terminal</t>
  </si>
  <si>
    <t>Trondheim: Private transfer to Hurtigruten terminal</t>
  </si>
  <si>
    <t>Kristiansand: Self transfer to your accommodation</t>
  </si>
  <si>
    <t>Kristiansand: Private transfer to your accommodation</t>
  </si>
  <si>
    <t>Kristiansand: Self transfer to Kristiansand Airport</t>
  </si>
  <si>
    <t>Kristiansand: Private transfer to Kristiansand Airport</t>
  </si>
  <si>
    <t>Kristiansand: Self transfer to Kristiansand railway station</t>
  </si>
  <si>
    <t>Kristiansand: Private transfer to Kristiansand railway station</t>
  </si>
  <si>
    <t>Kristiansand: Self transfer to Kristiansand Bus Terminal</t>
  </si>
  <si>
    <t>Kristiansand: Private transfer to Kristiansand Bus Terminal</t>
  </si>
  <si>
    <t>Kristiansand: Self transfer to Kristiansand ferry terminal</t>
  </si>
  <si>
    <t>Kristiansand: Private transfer to Kristiansand ferry terminal</t>
  </si>
  <si>
    <t>Kristiansand: Self transfer to Kristiansand cruise port</t>
  </si>
  <si>
    <t>Kristiansand: Private transfer to Kristiansand cruise port</t>
  </si>
  <si>
    <t>Ålesund: Self transfer to your accommodation</t>
  </si>
  <si>
    <t>Ålesund: Private transfer to your accommodation</t>
  </si>
  <si>
    <t>Ålesund: Self transfer to Ålesund Airport</t>
  </si>
  <si>
    <t>Ålesund: Private transfer to Ålesund Airport</t>
  </si>
  <si>
    <t>Ålesund: Self transfer to Ålesund Bus Terminal</t>
  </si>
  <si>
    <t>Ålesund: Private transfer to Ålesund Bus Terminal</t>
  </si>
  <si>
    <t>Ålesund: Self transfer to Ålesund ferry terminal</t>
  </si>
  <si>
    <t>Ålesund: Private transfer to Ålesund ferry terminal</t>
  </si>
  <si>
    <t>Ålesund: Self transfer to Ålesund cruise port</t>
  </si>
  <si>
    <t>Ålesund: Private transfer to Ålesund cruise port</t>
  </si>
  <si>
    <t>Ålesund: Self transfer to Hurtigruten terminal</t>
  </si>
  <si>
    <t>Ålesund: Private transfer to Hurtigruten terminal</t>
  </si>
  <si>
    <t>Bodø: Self transfer to your accommodation</t>
  </si>
  <si>
    <t>Bodø: Private transfer to your accommodation</t>
  </si>
  <si>
    <t>Bodø: Self transfer to Bodø Airport</t>
  </si>
  <si>
    <t>Bodø: Private transfer to Bodø Airport</t>
  </si>
  <si>
    <t>Bodø: Self transfer to Bodø railway station</t>
  </si>
  <si>
    <t>Bodø: Private transfer to Bodø railway station</t>
  </si>
  <si>
    <t>Bodø: Self transfer to Bodø Bus Station</t>
  </si>
  <si>
    <t>Bodø: Private transfer to Bodø Bus Station</t>
  </si>
  <si>
    <t>Bodø: Self transfer to Bodø ferry terminal</t>
  </si>
  <si>
    <t>Bodø: Private transfer to Bodø ferry terminal</t>
  </si>
  <si>
    <t>Bodø: Self transfer to Bodø cruise port</t>
  </si>
  <si>
    <t>Bodø: Private transfer to Bodø cruise port</t>
  </si>
  <si>
    <t>Bodø: Self transfer to Hurtigruten terminal</t>
  </si>
  <si>
    <t>Bodø: Private transfer to Hurtigruten terminal</t>
  </si>
  <si>
    <t>Lillehammer: Self transfer to your accommodation</t>
  </si>
  <si>
    <t>Lillehammer: Private transfer to your accommodation</t>
  </si>
  <si>
    <t>Lillehammer: Self transfer to Oslo Airport</t>
  </si>
  <si>
    <t>Lillehammer: Private transfer to Oslo Airport</t>
  </si>
  <si>
    <t>Lillehammer: Self transfer to Lillehammer railway station</t>
  </si>
  <si>
    <t>Lillehammer: Private transfer to Lillehammer railway station</t>
  </si>
  <si>
    <t>Lillehammer: Self transfer to Lillehammer Bus Station</t>
  </si>
  <si>
    <t>Lillehammer: Private transfer to Lillehammer Bus Station</t>
  </si>
  <si>
    <t>Røros: Self transfer to your accommodation</t>
  </si>
  <si>
    <t>Røros: Private transfer to your accommodation</t>
  </si>
  <si>
    <t>Røros: Self transfer to Røros Airport</t>
  </si>
  <si>
    <t>Røros: Private transfer to Røros Airport</t>
  </si>
  <si>
    <t>Røros: Self transfer to Røros railway station</t>
  </si>
  <si>
    <t>Røros: Private transfer to Røros railway station</t>
  </si>
  <si>
    <t>Røros: Self transfer to Røros Bus Station</t>
  </si>
  <si>
    <t>Røros: Private transfer to Røros Bus Station</t>
  </si>
  <si>
    <t>Fredrikstad: Self transfer to your accommodation</t>
  </si>
  <si>
    <t>Fredrikstad: Private transfer to your accommodation</t>
  </si>
  <si>
    <t>Fredrikstad: Self transfer to Oslo Airport</t>
  </si>
  <si>
    <t>Fredrikstad: Private transfer to Oslo Airport</t>
  </si>
  <si>
    <t>Fredrikstad: Self transfer to Fredrikstad railway station</t>
  </si>
  <si>
    <t>Fredrikstad: Private transfer to Fredrikstad railway station</t>
  </si>
  <si>
    <t>Fredrikstad: Self transfer to Fredrikstad Bus Terminal</t>
  </si>
  <si>
    <t>Fredrikstad: Private transfer to Fredrikstad Bus Terminal</t>
  </si>
  <si>
    <t>Fredrikstad: Self transfer to Fredrikstad cruise port</t>
  </si>
  <si>
    <t>Fredrikstad: Private transfer to Fredrikstad cruise port</t>
  </si>
  <si>
    <t>Drøbak: Self transfer to your accommodation</t>
  </si>
  <si>
    <t>Drøbak: Private transfer to your accommodation</t>
  </si>
  <si>
    <t>Drøbak: Self transfer to Oslo Airport</t>
  </si>
  <si>
    <t>Drøbak: Private transfer to Oslo Airport</t>
  </si>
  <si>
    <t>Drøbak: Self transfer to Drøbak Bus Terminal</t>
  </si>
  <si>
    <t>Drøbak: Private transfer to Drøbak Bus Terminal</t>
  </si>
  <si>
    <t>Drøbak: Self transfer to Drøbak ferry terminal</t>
  </si>
  <si>
    <t>Drøbak: Private transfer to Drøbak ferry terminal</t>
  </si>
  <si>
    <t>Tønsberg: Self transfer to your accommodation</t>
  </si>
  <si>
    <t>Tønsberg: Private transfer to your accommodation</t>
  </si>
  <si>
    <t>Tønsberg: Self transfer to Sandefjord Airport Torp</t>
  </si>
  <si>
    <t>Tønsberg: Private transfer to Sandefjord Airport Torp</t>
  </si>
  <si>
    <t>Tønsberg: Self transfer to Tønsberg railway station</t>
  </si>
  <si>
    <t>Tønsberg: Private transfer to Tønsberg railway station</t>
  </si>
  <si>
    <t>Tønsberg: Self transfer to Tønsberg Bus Station</t>
  </si>
  <si>
    <t>Tønsberg: Private transfer to Tønsberg Bus Station</t>
  </si>
  <si>
    <t>Sandefjord: Self transfer to your accommodation</t>
  </si>
  <si>
    <t>Sandefjord: Private transfer to your accommodation</t>
  </si>
  <si>
    <t>Sandefjord: Self transfer to Sandefjord Airport Torp</t>
  </si>
  <si>
    <t>Sandefjord: Private transfer to Sandefjord Airport Torp</t>
  </si>
  <si>
    <t>Sandefjord: Self transfer to Sandefjord railway station</t>
  </si>
  <si>
    <t>Sandefjord: Private transfer to Sandefjord railway station</t>
  </si>
  <si>
    <t>Sandefjord: Self transfer to Sandefjord Bus Station</t>
  </si>
  <si>
    <t>Sandefjord: Private transfer to Sandefjord Bus Station</t>
  </si>
  <si>
    <t>Sandefjord: Self transfer to Sandefjord ferry terminal</t>
  </si>
  <si>
    <t>Sandefjord: Private transfer to Sandefjord ferry terminal</t>
  </si>
  <si>
    <t>Sandefjord: Self transfer to Sandefjord cruise port</t>
  </si>
  <si>
    <t>Sandefjord: Private transfer to Sandefjord cruise port</t>
  </si>
  <si>
    <t>Larvik: Self transfer to your accommodation</t>
  </si>
  <si>
    <t>Larvik: Private transfer to your accommodation</t>
  </si>
  <si>
    <t>Larvik: Self transfer to Sandefjord Airport Torp</t>
  </si>
  <si>
    <t>Larvik: Private transfer to Sandefjord Airport Torp</t>
  </si>
  <si>
    <t>Larvik: Self transfer to Larvik railway station</t>
  </si>
  <si>
    <t>Larvik: Private transfer to Larvik railway station</t>
  </si>
  <si>
    <t>Larvik: Self transfer to Larvik Bus Terminal</t>
  </si>
  <si>
    <t>Larvik: Private transfer to Larvik Bus Terminal</t>
  </si>
  <si>
    <t>Larvik: Self transfer to Larvik ferry terminal</t>
  </si>
  <si>
    <t>Larvik: Private transfer to Larvik ferry terminal</t>
  </si>
  <si>
    <t>Arendal: Self transfer to your accommodation</t>
  </si>
  <si>
    <t>Arendal: Private transfer to your accommodation</t>
  </si>
  <si>
    <t>Arendal: Self transfer to Kristiansand Airport</t>
  </si>
  <si>
    <t>Arendal: Private transfer to Kristiansand Airport</t>
  </si>
  <si>
    <t>Arendal: Self transfer to Arendal railway station</t>
  </si>
  <si>
    <t>Arendal: Private transfer to Arendal railway station</t>
  </si>
  <si>
    <t>Arendal: Self transfer to Arendal Bus Terminal</t>
  </si>
  <si>
    <t>Arendal: Private transfer to Arendal Bus Terminal</t>
  </si>
  <si>
    <t>Arendal: Self transfer to Arendal cruise port</t>
  </si>
  <si>
    <t>Arendal: Private transfer to Arendal cruise port</t>
  </si>
  <si>
    <t>Grimstad: Self transfer to your accommodation</t>
  </si>
  <si>
    <t>Grimstad: Private transfer to your accommodation</t>
  </si>
  <si>
    <t>Grimstad: Self transfer to Kristiansand Airport</t>
  </si>
  <si>
    <t>Grimstad: Private transfer to Kristiansand Airport</t>
  </si>
  <si>
    <t>Grimstad: Self transfer to Grimstad Bus Station</t>
  </si>
  <si>
    <t>Grimstad: Private transfer to Grimstad Bus Station</t>
  </si>
  <si>
    <t>Risør: Self transfer to your accommodation</t>
  </si>
  <si>
    <t>Risør: Private transfer to your accommodation</t>
  </si>
  <si>
    <t>Risør: Self transfer to Kristiansand Airport</t>
  </si>
  <si>
    <t>Risør: Private transfer to Kristiansand Airport</t>
  </si>
  <si>
    <t>Risør: Self transfer to Risør Bus Station</t>
  </si>
  <si>
    <t>Risør: Private transfer to Risør Bus Station</t>
  </si>
  <si>
    <t>Risør: Self transfer to Risør harbour</t>
  </si>
  <si>
    <t>Risør: Private transfer to Risør harbour</t>
  </si>
  <si>
    <t>Mandal: Self transfer to your accommodation</t>
  </si>
  <si>
    <t>Mandal: Private transfer to your accommodation</t>
  </si>
  <si>
    <t>Mandal: Self transfer to Kristiansand Airport</t>
  </si>
  <si>
    <t>Mandal: Private transfer to Kristiansand Airport</t>
  </si>
  <si>
    <t>Mandal: Self transfer to Mandal Bus Station</t>
  </si>
  <si>
    <t>Mandal: Private transfer to Mandal Bus Station</t>
  </si>
  <si>
    <t>Mandal: Self transfer to Mandal harbour</t>
  </si>
  <si>
    <t>Mandal: Private transfer to Mandal harbour</t>
  </si>
  <si>
    <t>Haugesund: Self transfer to your accommodation</t>
  </si>
  <si>
    <t>Haugesund: Private transfer to your accommodation</t>
  </si>
  <si>
    <t>Haugesund: Self transfer to Haugesund Airport</t>
  </si>
  <si>
    <t>Haugesund: Private transfer to Haugesund Airport</t>
  </si>
  <si>
    <t>Haugesund: Self transfer to Haugesund Bus Terminal</t>
  </si>
  <si>
    <t>Haugesund: Private transfer to Haugesund Bus Terminal</t>
  </si>
  <si>
    <t>Haugesund: Self transfer to Haugesund ferry terminal</t>
  </si>
  <si>
    <t>Haugesund: Private transfer to Haugesund ferry terminal</t>
  </si>
  <si>
    <t>Haugesund: Self transfer to Haugesund cruise port</t>
  </si>
  <si>
    <t>Haugesund: Private transfer to Haugesund cruise port</t>
  </si>
  <si>
    <t>Flåm: Self transfer to your accommodation</t>
  </si>
  <si>
    <t>Flåm: Private transfer to your accommodation</t>
  </si>
  <si>
    <t>Flåm: Self transfer to Bergen Airport</t>
  </si>
  <si>
    <t>Flåm: Private transfer to Bergen Airport</t>
  </si>
  <si>
    <t>Flåm: Self transfer to Flåm railway station</t>
  </si>
  <si>
    <t>Flåm: Private transfer to Flåm railway station</t>
  </si>
  <si>
    <t>Flåm: Self transfer to Flåm bus stop</t>
  </si>
  <si>
    <t>Flåm: Private transfer to Flåm bus stop</t>
  </si>
  <si>
    <t>Flåm: Self transfer to Flåm ferry terminal</t>
  </si>
  <si>
    <t>Flåm: Private transfer to Flåm ferry terminal</t>
  </si>
  <si>
    <t>Flåm: Self transfer to Flåm cruise port</t>
  </si>
  <si>
    <t>Flåm: Private transfer to Flåm cruise port</t>
  </si>
  <si>
    <t>Gudvangen: Self transfer to your accommodation</t>
  </si>
  <si>
    <t>Gudvangen: Private transfer to your accommodation</t>
  </si>
  <si>
    <t>Gudvangen: Self transfer to Gudvangen ferry terminal</t>
  </si>
  <si>
    <t>Gudvangen: Private transfer to Gudvangen ferry terminal</t>
  </si>
  <si>
    <t>Voss: Self transfer to your accommodation</t>
  </si>
  <si>
    <t>Voss: Private transfer to your accommodation</t>
  </si>
  <si>
    <t>Voss: Self transfer to Bergen Airport</t>
  </si>
  <si>
    <t>Voss: Private transfer to Bergen Airport</t>
  </si>
  <si>
    <t>Voss: Self transfer to Voss railway station</t>
  </si>
  <si>
    <t>Voss: Private transfer to Voss railway station</t>
  </si>
  <si>
    <t>Voss: Self transfer to Voss Bus Station</t>
  </si>
  <si>
    <t>Voss: Private transfer to Voss Bus Station</t>
  </si>
  <si>
    <t>Geiranger: Self transfer to your accommodation</t>
  </si>
  <si>
    <t>Geiranger: Private transfer to your accommodation</t>
  </si>
  <si>
    <t>Geiranger: Self transfer to Ålesund Airport</t>
  </si>
  <si>
    <t>Geiranger: Private transfer to Ålesund Airport</t>
  </si>
  <si>
    <t>Geiranger: Self transfer to Geiranger bus stop</t>
  </si>
  <si>
    <t>Geiranger: Private transfer to Geiranger bus stop</t>
  </si>
  <si>
    <t>Geiranger: Self transfer to Geiranger ferry terminal</t>
  </si>
  <si>
    <t>Geiranger: Private transfer to Geiranger ferry terminal</t>
  </si>
  <si>
    <t>Geiranger: Self transfer to Geiranger cruise port</t>
  </si>
  <si>
    <t>Geiranger: Private transfer to Geiranger cruise port</t>
  </si>
  <si>
    <t>Hellesylt: Self transfer to your accommodation</t>
  </si>
  <si>
    <t>Hellesylt: Private transfer to your accommodation</t>
  </si>
  <si>
    <t>Hellesylt: Self transfer to Hellesylt ferry terminal</t>
  </si>
  <si>
    <t>Hellesylt: Private transfer to Hellesylt ferry terminal</t>
  </si>
  <si>
    <t>Åndalsnes: Self transfer to your accommodation</t>
  </si>
  <si>
    <t>Åndalsnes: Private transfer to your accommodation</t>
  </si>
  <si>
    <t>Åndalsnes: Self transfer to Molde Airport</t>
  </si>
  <si>
    <t>Åndalsnes: Private transfer to Molde Airport</t>
  </si>
  <si>
    <t>Åndalsnes: Self transfer to Åndalsnes railway station</t>
  </si>
  <si>
    <t>Åndalsnes: Private transfer to Åndalsnes railway station</t>
  </si>
  <si>
    <t>Åndalsnes: Self transfer to Åndalsnes Bus Station</t>
  </si>
  <si>
    <t>Åndalsnes: Private transfer to Åndalsnes Bus Station</t>
  </si>
  <si>
    <t>Åndalsnes: Self transfer to Åndalsnes cruise port</t>
  </si>
  <si>
    <t>Åndalsnes: Private transfer to Åndalsnes cruise port</t>
  </si>
  <si>
    <t>Molde: Self transfer to your accommodation</t>
  </si>
  <si>
    <t>Molde: Private transfer to your accommodation</t>
  </si>
  <si>
    <t>Molde: Self transfer to Molde Airport</t>
  </si>
  <si>
    <t>Molde: Private transfer to Molde Airport</t>
  </si>
  <si>
    <t>Molde: Self transfer to Molde Bus Terminal</t>
  </si>
  <si>
    <t>Molde: Private transfer to Molde Bus Terminal</t>
  </si>
  <si>
    <t>Molde: Self transfer to Molde ferry terminal</t>
  </si>
  <si>
    <t>Molde: Private transfer to Molde ferry terminal</t>
  </si>
  <si>
    <t>Molde: Self transfer to Molde cruise port</t>
  </si>
  <si>
    <t>Molde: Private transfer to Molde cruise port</t>
  </si>
  <si>
    <t>Molde: Self transfer to Hurtigruten terminal</t>
  </si>
  <si>
    <t>Molde: Private transfer to Hurtigruten terminal</t>
  </si>
  <si>
    <t>Kristiansund: Self transfer to your accommodation</t>
  </si>
  <si>
    <t>Kristiansund: Private transfer to your accommodation</t>
  </si>
  <si>
    <t>Kristiansund: Self transfer to Kristiansund Airport</t>
  </si>
  <si>
    <t>Kristiansund: Private transfer to Kristiansund Airport</t>
  </si>
  <si>
    <t>Kristiansund: Self transfer to Kristiansund Bus Terminal</t>
  </si>
  <si>
    <t>Kristiansund: Private transfer to Kristiansund Bus Terminal</t>
  </si>
  <si>
    <t>Kristiansund: Self transfer to Kristiansund ferry terminal</t>
  </si>
  <si>
    <t>Kristiansund: Private transfer to Kristiansund ferry terminal</t>
  </si>
  <si>
    <t>Kristiansund: Self transfer to Kristiansund cruise port</t>
  </si>
  <si>
    <t>Kristiansund: Private transfer to Kristiansund cruise port</t>
  </si>
  <si>
    <t>Kristiansund: Self transfer to Hurtigruten terminal</t>
  </si>
  <si>
    <t>Kristiansund: Private transfer to Hurtigruten terminal</t>
  </si>
  <si>
    <t>Loen: Self transfer to your accommodation</t>
  </si>
  <si>
    <t>Loen: Private transfer to your accommodation</t>
  </si>
  <si>
    <t>Loen: Self transfer to Sandane Airport</t>
  </si>
  <si>
    <t>Loen: Private transfer to Sandane Airport</t>
  </si>
  <si>
    <t>Loen: Self transfer to Loen bus stop</t>
  </si>
  <si>
    <t>Loen: Private transfer to Loen bus stop</t>
  </si>
  <si>
    <t>Loen: Self transfer to Olden cruise port</t>
  </si>
  <si>
    <t>Loen: Private transfer to Olden cruise port</t>
  </si>
  <si>
    <t>Stryn: Self transfer to your accommodation</t>
  </si>
  <si>
    <t>Stryn: Private transfer to your accommodation</t>
  </si>
  <si>
    <t>Stryn: Self transfer to Sandane Airport</t>
  </si>
  <si>
    <t>Stryn: Private transfer to Sandane Airport</t>
  </si>
  <si>
    <t>Stryn: Self transfer to Stryn Bus Station</t>
  </si>
  <si>
    <t>Stryn: Private transfer to Stryn Bus Station</t>
  </si>
  <si>
    <t>Stryn: Self transfer to Olden cruise port</t>
  </si>
  <si>
    <t>Stryn: Private transfer to Olden cruise port</t>
  </si>
  <si>
    <t>Olden: Self transfer to your accommodation</t>
  </si>
  <si>
    <t>Olden: Private transfer to your accommodation</t>
  </si>
  <si>
    <t>Olden: Self transfer to Sandane Airport</t>
  </si>
  <si>
    <t>Olden: Private transfer to Sandane Airport</t>
  </si>
  <si>
    <t>Olden: Self transfer to Olden bus stop</t>
  </si>
  <si>
    <t>Olden: Private transfer to Olden bus stop</t>
  </si>
  <si>
    <t>Olden: Self transfer to Olden cruise port</t>
  </si>
  <si>
    <t>Olden: Private transfer to Olden cruise port</t>
  </si>
  <si>
    <t>Sandane: Self transfer to your accommodation</t>
  </si>
  <si>
    <t>Sandane: Private transfer to your accommodation</t>
  </si>
  <si>
    <t>Sandane: Self transfer to Sandane Airport</t>
  </si>
  <si>
    <t>Sandane: Private transfer to Sandane Airport</t>
  </si>
  <si>
    <t>Odda: Self transfer to your accommodation</t>
  </si>
  <si>
    <t>Odda: Private transfer to your accommodation</t>
  </si>
  <si>
    <t>Odda: Self transfer to Bergen Airport</t>
  </si>
  <si>
    <t>Odda: Private transfer to Bergen Airport</t>
  </si>
  <si>
    <t>Odda: Self transfer to Odda Bus Station</t>
  </si>
  <si>
    <t>Odda: Private transfer to Odda Bus Station</t>
  </si>
  <si>
    <t>Eidfjord: Self transfer to your accommodation</t>
  </si>
  <si>
    <t>Eidfjord: Private transfer to your accommodation</t>
  </si>
  <si>
    <t>Eidfjord: Self transfer to Bergen Airport</t>
  </si>
  <si>
    <t>Eidfjord: Private transfer to Bergen Airport</t>
  </si>
  <si>
    <t>Eidfjord: Self transfer to Voss railway station</t>
  </si>
  <si>
    <t>Eidfjord: Private transfer to Voss railway station</t>
  </si>
  <si>
    <t>Eidfjord: Self transfer to Eidfjord bus stop</t>
  </si>
  <si>
    <t>Eidfjord: Private transfer to Eidfjord bus stop</t>
  </si>
  <si>
    <t>Eidfjord: Self transfer to Eidfjord ferry terminal</t>
  </si>
  <si>
    <t>Eidfjord: Private transfer to Eidfjord ferry terminal</t>
  </si>
  <si>
    <t>Eidfjord: Self transfer to Eidfjord cruise port</t>
  </si>
  <si>
    <t>Eidfjord: Private transfer to Eidfjord cruise port</t>
  </si>
  <si>
    <t>Balestrand: Self transfer to your accommodation</t>
  </si>
  <si>
    <t>Balestrand: Private transfer to your accommodation</t>
  </si>
  <si>
    <t>Balestrand: Self transfer to Sogndal Airport</t>
  </si>
  <si>
    <t>Balestrand: Private transfer to Sogndal Airport</t>
  </si>
  <si>
    <t>Balestrand: Self transfer to Balestrand bus stop</t>
  </si>
  <si>
    <t>Balestrand: Private transfer to Balestrand bus stop</t>
  </si>
  <si>
    <t>Balestrand: Self transfer to Balestrand ferry terminal</t>
  </si>
  <si>
    <t>Balestrand: Private transfer to Balestrand ferry terminal</t>
  </si>
  <si>
    <t>Geilo: Self transfer to your accommodation</t>
  </si>
  <si>
    <t>Geilo: Private transfer to your accommodation</t>
  </si>
  <si>
    <t>Geilo: Self transfer to Oslo Airport</t>
  </si>
  <si>
    <t>Geilo: Private transfer to Oslo Airport</t>
  </si>
  <si>
    <t>Geilo: Self transfer to Geilo railway station</t>
  </si>
  <si>
    <t>Geilo: Private transfer to Geilo railway station</t>
  </si>
  <si>
    <t>Geilo: Self transfer to Geilo Bus Station</t>
  </si>
  <si>
    <t>Geilo: Private transfer to Geilo Bus Station</t>
  </si>
  <si>
    <t>Hemsedal: Self transfer to your accommodation</t>
  </si>
  <si>
    <t>Hemsedal: Private transfer to your accommodation</t>
  </si>
  <si>
    <t>Hemsedal: Self transfer to Oslo Airport</t>
  </si>
  <si>
    <t>Hemsedal: Private transfer to Oslo Airport</t>
  </si>
  <si>
    <t>Hemsedal: Self transfer to Gol railway station</t>
  </si>
  <si>
    <t>Hemsedal: Private transfer to Gol railway station</t>
  </si>
  <si>
    <t>Hemsedal: Self transfer to Hemsedal Bus Station</t>
  </si>
  <si>
    <t>Hemsedal: Private transfer to Hemsedal Bus Station</t>
  </si>
  <si>
    <t>Beitostølen: Self transfer to your accommodation</t>
  </si>
  <si>
    <t>Beitostølen: Private transfer to your accommodation</t>
  </si>
  <si>
    <t>Beitostølen: Self transfer to Oslo Airport</t>
  </si>
  <si>
    <t>Beitostølen: Private transfer to Oslo Airport</t>
  </si>
  <si>
    <t>Beitostølen: Self transfer to Beitostølen bus stop</t>
  </si>
  <si>
    <t>Beitostølen: Private transfer to Beitostølen bus stop</t>
  </si>
  <si>
    <t>Reine: Self transfer to your accommodation</t>
  </si>
  <si>
    <t>Reine: Private transfer to your accommodation</t>
  </si>
  <si>
    <t>Reine: Self transfer to Leknes Airport</t>
  </si>
  <si>
    <t>Reine: Private transfer to Leknes Airport</t>
  </si>
  <si>
    <t>Reine: Self transfer to Reine bus stop</t>
  </si>
  <si>
    <t>Reine: Private transfer to Reine bus stop</t>
  </si>
  <si>
    <t>Reine: Self transfer to Moskenes ferry terminal</t>
  </si>
  <si>
    <t>Reine: Private transfer to Moskenes ferry terminal</t>
  </si>
  <si>
    <t>Moskenes: Self transfer to your accommodation</t>
  </si>
  <si>
    <t>Moskenes: Private transfer to your accommodation</t>
  </si>
  <si>
    <t>Moskenes: Self transfer to Moskenes ferry terminal</t>
  </si>
  <si>
    <t>Moskenes: Private transfer to Moskenes ferry terminal</t>
  </si>
  <si>
    <t>Svolvær: Self transfer to your accommodation</t>
  </si>
  <si>
    <t>Svolvær: Private transfer to your accommodation</t>
  </si>
  <si>
    <t>Svolvær: Self transfer to Svolvær Airport</t>
  </si>
  <si>
    <t>Svolvær: Private transfer to Svolvær Airport</t>
  </si>
  <si>
    <t>Svolvær: Self transfer to Svolvær Bus Terminal</t>
  </si>
  <si>
    <t>Svolvær: Private transfer to Svolvær Bus Terminal</t>
  </si>
  <si>
    <t>Svolvær: Self transfer to Svolvær ferry terminal</t>
  </si>
  <si>
    <t>Svolvær: Private transfer to Svolvær ferry terminal</t>
  </si>
  <si>
    <t>Svolvær: Self transfer to Svolvær cruise port</t>
  </si>
  <si>
    <t>Svolvær: Private transfer to Svolvær cruise port</t>
  </si>
  <si>
    <t>Svolvær: Self transfer to Hurtigruten terminal</t>
  </si>
  <si>
    <t>Svolvær: Private transfer to Hurtigruten terminal</t>
  </si>
  <si>
    <t>Henningsvær: Self transfer to your accommodation</t>
  </si>
  <si>
    <t>Henningsvær: Private transfer to your accommodation</t>
  </si>
  <si>
    <t>Henningsvær: Self transfer to Svolvær Airport</t>
  </si>
  <si>
    <t>Henningsvær: Private transfer to Svolvær Airport</t>
  </si>
  <si>
    <t>Henningsvær: Self transfer to Henningsvær bus stop</t>
  </si>
  <si>
    <t>Henningsvær: Private transfer to Henningsvær bus stop</t>
  </si>
  <si>
    <t>Henningsvær: Self transfer to Svolvær ferry terminal</t>
  </si>
  <si>
    <t>Henningsvær: Private transfer to Svolvær ferry terminal</t>
  </si>
  <si>
    <t>Leknes: Self transfer to your accommodation</t>
  </si>
  <si>
    <t>Leknes: Private transfer to your accommodation</t>
  </si>
  <si>
    <t>Leknes: Self transfer to Leknes Airport</t>
  </si>
  <si>
    <t>Leknes: Private transfer to Leknes Airport</t>
  </si>
  <si>
    <t>Leknes: Self transfer to Leknes Bus Terminal</t>
  </si>
  <si>
    <t>Leknes: Private transfer to Leknes Bus Terminal</t>
  </si>
  <si>
    <t>Leknes: Self transfer to Leknes cruise port</t>
  </si>
  <si>
    <t>Leknes: Private transfer to Leknes cruise port</t>
  </si>
  <si>
    <t>Stokmarknes: Self transfer to your accommodation</t>
  </si>
  <si>
    <t>Stokmarknes: Private transfer to your accommodation</t>
  </si>
  <si>
    <t>Stokmarknes: Self transfer to Stokmarknes Airport</t>
  </si>
  <si>
    <t>Stokmarknes: Private transfer to Stokmarknes Airport</t>
  </si>
  <si>
    <t>Stokmarknes: Self transfer to Stokmarknes Bus Terminal</t>
  </si>
  <si>
    <t>Stokmarknes: Private transfer to Stokmarknes Bus Terminal</t>
  </si>
  <si>
    <t>Stokmarknes: Self transfer to Stokmarknes ferry terminal</t>
  </si>
  <si>
    <t>Stokmarknes: Private transfer to Stokmarknes ferry terminal</t>
  </si>
  <si>
    <t>Stokmarknes: Self transfer to Hurtigruten terminal</t>
  </si>
  <si>
    <t>Stokmarknes: Private transfer to Hurtigruten terminal</t>
  </si>
  <si>
    <t>Sortland: Self transfer to your accommodation</t>
  </si>
  <si>
    <t>Sortland: Private transfer to your accommodation</t>
  </si>
  <si>
    <t>Sortland: Self transfer to Stokmarknes Airport</t>
  </si>
  <si>
    <t>Sortland: Private transfer to Stokmarknes Airport</t>
  </si>
  <si>
    <t>Sortland: Self transfer to Sortland Bus Terminal</t>
  </si>
  <si>
    <t>Sortland: Private transfer to Sortland Bus Terminal</t>
  </si>
  <si>
    <t>Sortland: Self transfer to Sortland ferry terminal</t>
  </si>
  <si>
    <t>Sortland: Private transfer to Sortland ferry terminal</t>
  </si>
  <si>
    <t>Sortland: Self transfer to Hurtigruten terminal</t>
  </si>
  <si>
    <t>Sortland: Private transfer to Hurtigruten terminal</t>
  </si>
  <si>
    <t>Sortland: Self transfer to Sortland cruise port</t>
  </si>
  <si>
    <t>Sortland: Private transfer to Sortland cruise port</t>
  </si>
  <si>
    <t>Andenes: Self transfer to your accommodation</t>
  </si>
  <si>
    <t>Andenes: Private transfer to your accommodation</t>
  </si>
  <si>
    <t>Andenes: Self transfer to Andøya Airport</t>
  </si>
  <si>
    <t>Andenes: Private transfer to Andøya Airport</t>
  </si>
  <si>
    <t>Andenes: Self transfer to Andenes Bus Terminal</t>
  </si>
  <si>
    <t>Andenes: Private transfer to Andenes Bus Terminal</t>
  </si>
  <si>
    <t>Andenes: Self transfer to Andenes ferry terminal</t>
  </si>
  <si>
    <t>Andenes: Private transfer to Andenes ferry terminal</t>
  </si>
  <si>
    <t>Narvik: Self transfer to your accommodation</t>
  </si>
  <si>
    <t>Narvik: Private transfer to your accommodation</t>
  </si>
  <si>
    <t>Narvik: Self transfer to Harstad/Narvik Airport Evenes</t>
  </si>
  <si>
    <t>Narvik: Private transfer to Harstad/Narvik Airport Evenes</t>
  </si>
  <si>
    <t>Narvik: Self transfer to Narvik railway station</t>
  </si>
  <si>
    <t>Narvik: Private transfer to Narvik railway station</t>
  </si>
  <si>
    <t>Narvik: Self transfer to Narvik Bus Terminal</t>
  </si>
  <si>
    <t>Narvik: Private transfer to Narvik Bus Terminal</t>
  </si>
  <si>
    <t>Narvik: Self transfer to Narvik cruise port</t>
  </si>
  <si>
    <t>Narvik: Private transfer to Narvik cruise port</t>
  </si>
  <si>
    <t>Evenes: Self transfer to your accommodation</t>
  </si>
  <si>
    <t>Evenes: Private transfer to your accommodation</t>
  </si>
  <si>
    <t>Evenes: Self transfer to Harstad/Narvik Airport, Evenes</t>
  </si>
  <si>
    <t>Evenes: Private transfer to Harstad/Narvik Airport, Evenes</t>
  </si>
  <si>
    <t>Harstad: Self transfer to your accommodation</t>
  </si>
  <si>
    <t>Harstad: Private transfer to your accommodation</t>
  </si>
  <si>
    <t>Harstad: Self transfer to Harstad/Narvik Airport Evenes</t>
  </si>
  <si>
    <t>Harstad: Private transfer to Harstad/Narvik Airport Evenes</t>
  </si>
  <si>
    <t>Harstad: Self transfer to Harstad Bus Terminal</t>
  </si>
  <si>
    <t>Harstad: Private transfer to Harstad Bus Terminal</t>
  </si>
  <si>
    <t>Harstad: Self transfer to Harstad ferry terminal</t>
  </si>
  <si>
    <t>Harstad: Private transfer to Harstad ferry terminal</t>
  </si>
  <si>
    <t>Harstad: Self transfer to Harstad cruise port</t>
  </si>
  <si>
    <t>Harstad: Private transfer to Harstad cruise port</t>
  </si>
  <si>
    <t>Harstad: Self transfer to Hurtigruten terminal</t>
  </si>
  <si>
    <t>Harstad: Private transfer to Hurtigruten terminal</t>
  </si>
  <si>
    <t>Finnsnes: Self transfer to your accommodation</t>
  </si>
  <si>
    <t>Finnsnes: Private transfer to your accommodation</t>
  </si>
  <si>
    <t>Finnsnes: Self transfer to Bardufoss Airport</t>
  </si>
  <si>
    <t>Finnsnes: Private transfer to Bardufoss Airport</t>
  </si>
  <si>
    <t>Finnsnes: Self transfer to Finnsnes Bus Terminal</t>
  </si>
  <si>
    <t>Finnsnes: Private transfer to Finnsnes Bus Terminal</t>
  </si>
  <si>
    <t>Finnsnes: Self transfer to Finnsnes ferry terminal</t>
  </si>
  <si>
    <t>Finnsnes: Private transfer to Finnsnes ferry terminal</t>
  </si>
  <si>
    <t>Finnsnes: Self transfer to Hurtigruten terminal</t>
  </si>
  <si>
    <t>Finnsnes: Private transfer to Hurtigruten terminal</t>
  </si>
  <si>
    <t>Bardufoss: Self transfer to your accommodation</t>
  </si>
  <si>
    <t>Bardufoss: Private transfer to your accommodation</t>
  </si>
  <si>
    <t>Bardufoss: Self transfer to Bardufoss Airport</t>
  </si>
  <si>
    <t>Bardufoss: Private transfer to Bardufoss Airport</t>
  </si>
  <si>
    <t>Alta: Self transfer to your accommodation</t>
  </si>
  <si>
    <t>Alta: Private transfer to your accommodation</t>
  </si>
  <si>
    <t>Alta: Self transfer to Alta Airport</t>
  </si>
  <si>
    <t>Alta: Private transfer to Alta Airport</t>
  </si>
  <si>
    <t>Alta: Self transfer to Alta Bus Terminal</t>
  </si>
  <si>
    <t>Alta: Private transfer to Alta Bus Terminal</t>
  </si>
  <si>
    <t>Alta: Self transfer to Alta cruise port</t>
  </si>
  <si>
    <t>Alta: Private transfer to Alta cruise port</t>
  </si>
  <si>
    <t>Hammerfest: Self transfer to your accommodation</t>
  </si>
  <si>
    <t>Hammerfest: Private transfer to your accommodation</t>
  </si>
  <si>
    <t>Hammerfest: Self transfer to Hammerfest Airport</t>
  </si>
  <si>
    <t>Hammerfest: Private transfer to Hammerfest Airport</t>
  </si>
  <si>
    <t>Hammerfest: Self transfer to Hammerfest Bus Terminal</t>
  </si>
  <si>
    <t>Hammerfest: Private transfer to Hammerfest Bus Terminal</t>
  </si>
  <si>
    <t>Hammerfest: Self transfer to Hammerfest cruise port</t>
  </si>
  <si>
    <t>Hammerfest: Private transfer to Hammerfest cruise port</t>
  </si>
  <si>
    <t>Hammerfest: Self transfer to Hurtigruten terminal</t>
  </si>
  <si>
    <t>Hammerfest: Private transfer to Hurtigruten terminal</t>
  </si>
  <si>
    <t>Honningsvåg: Self transfer to your accommodation</t>
  </si>
  <si>
    <t>Honningsvåg: Private transfer to your accommodation</t>
  </si>
  <si>
    <t>Honningsvåg: Self transfer to Honningsvåg Airport Valan</t>
  </si>
  <si>
    <t>Honningsvåg: Private transfer to Honningsvåg Airport Valan</t>
  </si>
  <si>
    <t>Honningsvåg: Self transfer to Honningsvåg Bus Terminal</t>
  </si>
  <si>
    <t>Honningsvåg: Private transfer to Honningsvåg Bus Terminal</t>
  </si>
  <si>
    <t>Honningsvåg: Self transfer to Honningsvåg cruise port</t>
  </si>
  <si>
    <t>Honningsvåg: Private transfer to Honningsvåg cruise port</t>
  </si>
  <si>
    <t>Honningsvåg: Self transfer to Hurtigruten terminal</t>
  </si>
  <si>
    <t>Honningsvåg: Private transfer to Hurtigruten terminal</t>
  </si>
  <si>
    <t>Kirkenes: Self transfer to your accommodation</t>
  </si>
  <si>
    <t>Kirkenes: Private transfer to your accommodation</t>
  </si>
  <si>
    <t>Kirkenes: Self transfer to Kirkenes Airport</t>
  </si>
  <si>
    <t>Kirkenes: Private transfer to Kirkenes Airport</t>
  </si>
  <si>
    <t>Kirkenes: Self transfer to Kirkenes Bus Terminal</t>
  </si>
  <si>
    <t>Kirkenes: Private transfer to Kirkenes Bus Terminal</t>
  </si>
  <si>
    <t>Kirkenes: Self transfer to Kirkenes cruise port</t>
  </si>
  <si>
    <t>Kirkenes: Private transfer to Kirkenes cruise port</t>
  </si>
  <si>
    <t>Kirkenes: Self transfer to Hurtigruten terminal</t>
  </si>
  <si>
    <t>Kirkenes: Private transfer to Hurtigruten terminal</t>
  </si>
  <si>
    <t>Vadsø: Self transfer to your accommodation</t>
  </si>
  <si>
    <t>Vadsø: Private transfer to your accommodation</t>
  </si>
  <si>
    <t>Vadsø: Self transfer to Vadsø Airport</t>
  </si>
  <si>
    <t>Vadsø: Private transfer to Vadsø Airport</t>
  </si>
  <si>
    <t>Vadsø: Self transfer to Vadsø Bus Terminal</t>
  </si>
  <si>
    <t>Vadsø: Private transfer to Vadsø Bus Terminal</t>
  </si>
  <si>
    <t>Vadsø: Self transfer to Hurtigruten terminal</t>
  </si>
  <si>
    <t>Vadsø: Private transfer to Hurtigruten terminal</t>
  </si>
  <si>
    <t>Vardø: Self transfer to your accommodation</t>
  </si>
  <si>
    <t>Vardø: Private transfer to your accommodation</t>
  </si>
  <si>
    <t>Vardø: Self transfer to Vardø Airport</t>
  </si>
  <si>
    <t>Vardø: Private transfer to Vardø Airport</t>
  </si>
  <si>
    <t>Vardø: Self transfer to Vardø Bus Terminal</t>
  </si>
  <si>
    <t>Vardø: Private transfer to Vardø Bus Terminal</t>
  </si>
  <si>
    <t>Vardø: Self transfer to Hurtigruten terminal</t>
  </si>
  <si>
    <t>Vardø: Private transfer to Hurtigruten terminal</t>
  </si>
  <si>
    <t>Longyearbyen: Self transfer to your accommodation</t>
  </si>
  <si>
    <t>Longyearbyen: Private transfer to your accommodation</t>
  </si>
  <si>
    <t>Longyearbyen: Self transfer to Svalbard Airport</t>
  </si>
  <si>
    <t>Longyearbyen: Private transfer to Svalbard Airport</t>
  </si>
  <si>
    <t>Longyearbyen: Self transfer to Longyearbyen harbour</t>
  </si>
  <si>
    <t>Longyearbyen: Private transfer to Longyearbyen harbour</t>
  </si>
  <si>
    <t>Longyearbyen: Self transfer to Longyearbyen cruise port</t>
  </si>
  <si>
    <t>Longyearbyen: Private transfer to Longyearbyen cruise port</t>
  </si>
  <si>
    <t>Karasjok: Self transfer to your accommodation</t>
  </si>
  <si>
    <t>Karasjok: Private transfer to your accommodation</t>
  </si>
  <si>
    <t>Karasjok: Self transfer to Lakselv Airport Banak</t>
  </si>
  <si>
    <t>Karasjok: Private transfer to Lakselv Airport Banak</t>
  </si>
  <si>
    <t>Karasjok: Self transfer to Karasjok Bus Station</t>
  </si>
  <si>
    <t>Karasjok: Private transfer to Karasjok Bus Station</t>
  </si>
  <si>
    <t>Kautokeino: Self transfer to your accommodation</t>
  </si>
  <si>
    <t>Kautokeino: Private transfer to your accommodation</t>
  </si>
  <si>
    <t>Kautokeino: Self transfer to Alta Airport</t>
  </si>
  <si>
    <t>Kautokeino: Private transfer to Alta Airport</t>
  </si>
  <si>
    <t>Kautokeino: Self transfer to Kautokeino Bus Station</t>
  </si>
  <si>
    <t>Kautokeino: Private transfer to Kautokeino Bus Station</t>
  </si>
  <si>
    <t>Mo i Rana: Self transfer to your accommodation</t>
  </si>
  <si>
    <t>Mo i Rana: Private transfer to your accommodation</t>
  </si>
  <si>
    <t>Mo i Rana: Self transfer to Mo i Rana Airport</t>
  </si>
  <si>
    <t>Mo i Rana: Private transfer to Mo i Rana Airport</t>
  </si>
  <si>
    <t>Mo i Rana: Self transfer to Mo i Rana railway station</t>
  </si>
  <si>
    <t>Mo i Rana: Private transfer to Mo i Rana railway station</t>
  </si>
  <si>
    <t>Mo i Rana: Self transfer to Mo i Rana Bus Station</t>
  </si>
  <si>
    <t>Mo i Rana: Private transfer to Mo i Rana Bus Station</t>
  </si>
  <si>
    <t>Mo i Rana: Self transfer to Mo i Rana cruise port</t>
  </si>
  <si>
    <t>Mo i Rana: Private transfer to Mo i Rana cruise port</t>
  </si>
  <si>
    <t>Mosjøen: Self transfer to your accommodation</t>
  </si>
  <si>
    <t>Mosjøen: Private transfer to your accommodation</t>
  </si>
  <si>
    <t>Mosjøen: Self transfer to Mosjøen Airport</t>
  </si>
  <si>
    <t>Mosjøen: Private transfer to Mosjøen Airport</t>
  </si>
  <si>
    <t>Mosjøen: Self transfer to Mosjøen railway station</t>
  </si>
  <si>
    <t>Mosjøen: Private transfer to Mosjøen railway station</t>
  </si>
  <si>
    <t>Mosjøen: Self transfer to Mosjøen Bus Station</t>
  </si>
  <si>
    <t>Mosjøen: Private transfer to Mosjøen Bus Station</t>
  </si>
  <si>
    <t>Sandnessjøen: Self transfer to your accommodation</t>
  </si>
  <si>
    <t>Sandnessjøen: Private transfer to your accommodation</t>
  </si>
  <si>
    <t>Sandnessjøen: Self transfer to Sandnessjøen Airport</t>
  </si>
  <si>
    <t>Sandnessjøen: Private transfer to Sandnessjøen Airport</t>
  </si>
  <si>
    <t>Sandnessjøen: Self transfer to Sandnessjøen Bus Terminal</t>
  </si>
  <si>
    <t>Sandnessjøen: Private transfer to Sandnessjøen Bus Terminal</t>
  </si>
  <si>
    <t>Sandnessjøen: Self transfer to Sandnessjøen ferry terminal</t>
  </si>
  <si>
    <t>Sandnessjøen: Private transfer to Sandnessjøen ferry terminal</t>
  </si>
  <si>
    <t>Sandnessjøen: Self transfer to Sandnessjøen cruise port</t>
  </si>
  <si>
    <t>Sandnessjøen: Private transfer to Sandnessjøen cruise port</t>
  </si>
  <si>
    <t>Sandnessjøen: Self transfer to Hurtigruten terminal</t>
  </si>
  <si>
    <t>Sandnessjøen: Private transfer to Hurtigruten terminal</t>
  </si>
  <si>
    <t>Brønnøysund: Self transfer to your accommodation</t>
  </si>
  <si>
    <t>Brønnøysund: Private transfer to your accommodation</t>
  </si>
  <si>
    <t>Brønnøysund: Self transfer to Brønnøysund Airport</t>
  </si>
  <si>
    <t>Brønnøysund: Private transfer to Brønnøysund Airport</t>
  </si>
  <si>
    <t>Brønnøysund: Self transfer to Brønnøysund Bus Terminal</t>
  </si>
  <si>
    <t>Brønnøysund: Private transfer to Brønnøysund Bus Terminal</t>
  </si>
  <si>
    <t>Brønnøysund: Self transfer to Brønnøysund ferry terminal</t>
  </si>
  <si>
    <t>Brønnøysund: Private transfer to Brønnøysund ferry terminal</t>
  </si>
  <si>
    <t>Brønnøysund: Self transfer to Brønnøysund cruise port</t>
  </si>
  <si>
    <t>Brønnøysund: Private transfer to Brønnøysund cruise port</t>
  </si>
  <si>
    <t>Brønnøysund: Self transfer to Hurtigruten terminal</t>
  </si>
  <si>
    <t>Brønnøysund: Private transfer to Hurtigruten terminal</t>
  </si>
  <si>
    <t>Fauske: Self transfer to your accommodation</t>
  </si>
  <si>
    <t>Fauske: Private transfer to your accommodation</t>
  </si>
  <si>
    <t>Fauske: Self transfer to Bodø Airport</t>
  </si>
  <si>
    <t>Fauske: Private transfer to Bodø Airport</t>
  </si>
  <si>
    <t>Fauske: Self transfer to Fauske railway station</t>
  </si>
  <si>
    <t>Fauske: Private transfer to Fauske railway station</t>
  </si>
  <si>
    <t>Fauske: Self transfer to Fauske Bus Station</t>
  </si>
  <si>
    <t>Fauske: Private transfer to Fauske Bus Station</t>
  </si>
  <si>
    <t>Namsos: Self transfer to your accommodation</t>
  </si>
  <si>
    <t>Namsos: Private transfer to your accommodation</t>
  </si>
  <si>
    <t>Namsos: Self transfer to Namsos Airport</t>
  </si>
  <si>
    <t>Namsos: Private transfer to Namsos Airport</t>
  </si>
  <si>
    <t>Namsos: Self transfer to Namsos Bus Station</t>
  </si>
  <si>
    <t>Namsos: Private transfer to Namsos Bus Station</t>
  </si>
  <si>
    <t>Namsos: Self transfer to Namsos ferry terminal</t>
  </si>
  <si>
    <t>Namsos: Private transfer to Namsos ferry terminal</t>
  </si>
  <si>
    <t>Steinkjer: Self transfer to your accommodation</t>
  </si>
  <si>
    <t>Steinkjer: Private transfer to your accommodation</t>
  </si>
  <si>
    <t>Steinkjer: Self transfer to Trondheim Airport</t>
  </si>
  <si>
    <t>Steinkjer: Private transfer to Trondheim Airport</t>
  </si>
  <si>
    <t>Steinkjer: Self transfer to Steinkjer railway station</t>
  </si>
  <si>
    <t>Steinkjer: Private transfer to Steinkjer railway station</t>
  </si>
  <si>
    <t>Steinkjer: Self transfer to Steinkjer Bus Station</t>
  </si>
  <si>
    <t>Steinkjer: Private transfer to Steinkjer Bus Station</t>
  </si>
  <si>
    <t>Levanger: Self transfer to your accommodation</t>
  </si>
  <si>
    <t>Levanger: Private transfer to your accommodation</t>
  </si>
  <si>
    <t>Levanger: Self transfer to Trondheim Airport</t>
  </si>
  <si>
    <t>Levanger: Private transfer to Trondheim Airport</t>
  </si>
  <si>
    <t>Levanger: Self transfer to Levanger railway station</t>
  </si>
  <si>
    <t>Levanger: Private transfer to Levanger railway station</t>
  </si>
  <si>
    <t>Levanger: Self transfer to Levanger Bus Station</t>
  </si>
  <si>
    <t>Levanger: Private transfer to Levanger Bus Station</t>
  </si>
  <si>
    <t>Stjørdalshalsen: Self transfer to your accommodation</t>
  </si>
  <si>
    <t>Stjørdalshalsen: Private transfer to your accommodation</t>
  </si>
  <si>
    <t>Stjørdalshalsen: Self transfer to Trondheim Airport</t>
  </si>
  <si>
    <t>Stjørdalshalsen: Private transfer to Trondheim Airport</t>
  </si>
  <si>
    <t>Stjørdalshalsen: Self transfer to Stjørdal railway station</t>
  </si>
  <si>
    <t>Stjørdalshalsen: Private transfer to Stjørdal railway station</t>
  </si>
  <si>
    <t>Stjørdalshalsen: Self transfer to Stjørdal Bus Station</t>
  </si>
  <si>
    <t>Stjørdalshalsen: Private transfer to Stjørdal Bus Station</t>
  </si>
  <si>
    <t>Rørvik: Self transfer to your accommodation</t>
  </si>
  <si>
    <t>Rørvik: Private transfer to your accommodation</t>
  </si>
  <si>
    <t>Rørvik: Self transfer to Rørvik Airport</t>
  </si>
  <si>
    <t>Rørvik: Private transfer to Rørvik Airport</t>
  </si>
  <si>
    <t>Rørvik: Self transfer to Rørvik Bus Terminal</t>
  </si>
  <si>
    <t>Rørvik: Private transfer to Rørvik Bus Terminal</t>
  </si>
  <si>
    <t>Rørvik: Self transfer to Rørvik ferry terminal</t>
  </si>
  <si>
    <t>Rørvik: Private transfer to Rørvik ferry terminal</t>
  </si>
  <si>
    <t>Rørvik: Self transfer to Rørvik cruise port</t>
  </si>
  <si>
    <t>Rørvik: Private transfer to Rørvik cruise port</t>
  </si>
  <si>
    <t>Rørvik: Self transfer to Hurtigruten terminal</t>
  </si>
  <si>
    <t>Rørvik: Private transfer to Hurtigruten terminal</t>
  </si>
  <si>
    <t>Brekstad: Self transfer to your accommodation</t>
  </si>
  <si>
    <t>Brekstad: Private transfer to your accommodation</t>
  </si>
  <si>
    <t>Brekstad: Self transfer to Ørland Airport</t>
  </si>
  <si>
    <t>Brekstad: Private transfer to Ørland Airport</t>
  </si>
  <si>
    <t>Brekstad: Self transfer to Brekstad Bus Terminal</t>
  </si>
  <si>
    <t>Brekstad: Private transfer to Brekstad Bus Terminal</t>
  </si>
  <si>
    <t>Brekstad: Self transfer to Brekstad ferry terminal</t>
  </si>
  <si>
    <t>Brekstad: Private transfer to Brekstad ferry terminal</t>
  </si>
  <si>
    <t>Orkanger: Self transfer to your accommodation</t>
  </si>
  <si>
    <t>Orkanger: Private transfer to your accommodation</t>
  </si>
  <si>
    <t>Orkanger: Self transfer to Trondheim Airport</t>
  </si>
  <si>
    <t>Orkanger: Private transfer to Trondheim Airport</t>
  </si>
  <si>
    <t>Orkanger: Self transfer to Orkanger Bus Terminal</t>
  </si>
  <si>
    <t>Orkanger: Private transfer to Orkanger Bus Terminal</t>
  </si>
  <si>
    <t>Florø: Self transfer to your accommodation</t>
  </si>
  <si>
    <t>Florø: Private transfer to your accommodation</t>
  </si>
  <si>
    <t>Florø: Self transfer to Florø Airport</t>
  </si>
  <si>
    <t>Florø: Private transfer to Florø Airport</t>
  </si>
  <si>
    <t>Florø: Self transfer to Florø Bus Terminal</t>
  </si>
  <si>
    <t>Florø: Private transfer to Florø Bus Terminal</t>
  </si>
  <si>
    <t>Florø: Self transfer to Florø ferry terminal</t>
  </si>
  <si>
    <t>Florø: Private transfer to Florø ferry terminal</t>
  </si>
  <si>
    <t>Florø: Self transfer to Hurtigruten terminal</t>
  </si>
  <si>
    <t>Florø: Private transfer to Hurtigruten terminal</t>
  </si>
  <si>
    <t>Førde: Self transfer to your accommodation</t>
  </si>
  <si>
    <t>Førde: Private transfer to your accommodation</t>
  </si>
  <si>
    <t>Førde: Self transfer to Førde Airport Bringeland</t>
  </si>
  <si>
    <t>Førde: Private transfer to Førde Airport Bringeland</t>
  </si>
  <si>
    <t>Førde: Self transfer to Førde Bus Station</t>
  </si>
  <si>
    <t>Førde: Private transfer to Førde Bus Station</t>
  </si>
  <si>
    <t>Måløy: Self transfer to your accommodation</t>
  </si>
  <si>
    <t>Måløy: Private transfer to your accommodation</t>
  </si>
  <si>
    <t>Måløy: Self transfer to Sandane Airport</t>
  </si>
  <si>
    <t>Måløy: Private transfer to Sandane Airport</t>
  </si>
  <si>
    <t>Måløy: Self transfer to Måløy Bus Terminal</t>
  </si>
  <si>
    <t>Måløy: Private transfer to Måløy Bus Terminal</t>
  </si>
  <si>
    <t>Måløy: Self transfer to Måløy ferry terminal</t>
  </si>
  <si>
    <t>Måløy: Private transfer to Måløy ferry terminal</t>
  </si>
  <si>
    <t>Måløy: Self transfer to Hurtigruten terminal</t>
  </si>
  <si>
    <t>Måløy: Private transfer to Hurtigruten terminal</t>
  </si>
  <si>
    <t>Sogndal: Self transfer to your accommodation</t>
  </si>
  <si>
    <t>Sogndal: Private transfer to your accommodation</t>
  </si>
  <si>
    <t>Sogndal: Self transfer to Sogndal Airport</t>
  </si>
  <si>
    <t>Sogndal: Private transfer to Sogndal Airport</t>
  </si>
  <si>
    <t>Sogndal: Self transfer to Sogndal Bus Station</t>
  </si>
  <si>
    <t>Sogndal: Private transfer to Sogndal Bus Station</t>
  </si>
  <si>
    <t>Sogndal: Self transfer to Sogndal ferry terminal</t>
  </si>
  <si>
    <t>Sogndal: Private transfer to Sogndal ferry terminal</t>
  </si>
  <si>
    <t>Leirvik: Self transfer to your accommodation</t>
  </si>
  <si>
    <t>Leirvik: Private transfer to your accommodation</t>
  </si>
  <si>
    <t>Leirvik: Self transfer to Stord Airport</t>
  </si>
  <si>
    <t>Leirvik: Private transfer to Stord Airport</t>
  </si>
  <si>
    <t>Leirvik: Self transfer to Leirvik Bus Terminal</t>
  </si>
  <si>
    <t>Leirvik: Private transfer to Leirvik Bus Terminal</t>
  </si>
  <si>
    <t>Leirvik: Self transfer to Leirvik ferry terminal</t>
  </si>
  <si>
    <t>Leirvik: Private transfer to Leirvik ferry terminal</t>
  </si>
  <si>
    <t>Stord: Self transfer to your accommodation</t>
  </si>
  <si>
    <t>Stord: Private transfer to your accommodation</t>
  </si>
  <si>
    <t>Stord: Self transfer to Stord Airport</t>
  </si>
  <si>
    <t>Stord: Private transfer to Stord Airport</t>
  </si>
  <si>
    <t>Sandnes: Self transfer to your accommodation</t>
  </si>
  <si>
    <t>Sandnes: Private transfer to your accommodation</t>
  </si>
  <si>
    <t>Sandnes: Self transfer to Stavanger Airport</t>
  </si>
  <si>
    <t>Sandnes: Private transfer to Stavanger Airport</t>
  </si>
  <si>
    <t>Sandnes: Self transfer to Sandnes railway station</t>
  </si>
  <si>
    <t>Sandnes: Private transfer to Sandnes railway station</t>
  </si>
  <si>
    <t>Sandnes: Self transfer to Ruten Bus Terminal</t>
  </si>
  <si>
    <t>Sandnes: Private transfer to Ruten Bus Terminal</t>
  </si>
  <si>
    <t>Bryne: Self transfer to your accommodation</t>
  </si>
  <si>
    <t>Bryne: Private transfer to your accommodation</t>
  </si>
  <si>
    <t>Bryne: Self transfer to Stavanger Airport</t>
  </si>
  <si>
    <t>Bryne: Private transfer to Stavanger Airport</t>
  </si>
  <si>
    <t>Bryne: Self transfer to Bryne railway station</t>
  </si>
  <si>
    <t>Bryne: Private transfer to Bryne railway station</t>
  </si>
  <si>
    <t>Bryne: Self transfer to Bryne Bus Terminal</t>
  </si>
  <si>
    <t>Bryne: Private transfer to Bryne Bus Terminal</t>
  </si>
  <si>
    <t>Egersund: Self transfer to your accommodation</t>
  </si>
  <si>
    <t>Egersund: Private transfer to your accommodation</t>
  </si>
  <si>
    <t>Egersund: Self transfer to Stavanger Airport</t>
  </si>
  <si>
    <t>Egersund: Private transfer to Stavanger Airport</t>
  </si>
  <si>
    <t>Egersund: Self transfer to Egersund railway station</t>
  </si>
  <si>
    <t>Egersund: Private transfer to Egersund railway station</t>
  </si>
  <si>
    <t>Egersund: Self transfer to Egersund Bus Terminal</t>
  </si>
  <si>
    <t>Egersund: Private transfer to Egersund Bus Terminal</t>
  </si>
  <si>
    <t>Egersund: Self transfer to Egersund cruise port</t>
  </si>
  <si>
    <t>Egersund: Private transfer to Egersund cruise port</t>
  </si>
  <si>
    <t>Jørpeland: Self transfer to your accommodation</t>
  </si>
  <si>
    <t>Jørpeland: Private transfer to your accommodation</t>
  </si>
  <si>
    <t>Jørpeland: Self transfer to Stavanger Airport</t>
  </si>
  <si>
    <t>Jørpeland: Private transfer to Stavanger Airport</t>
  </si>
  <si>
    <t>Jørpeland: Self transfer to Jørpeland Bus Terminal</t>
  </si>
  <si>
    <t>Jørpeland: Private transfer to Jørpeland Bus Terminal</t>
  </si>
  <si>
    <t>Sauda: Self transfer to your accommodation</t>
  </si>
  <si>
    <t>Sauda: Private transfer to your accommodation</t>
  </si>
  <si>
    <t>Sauda: Self transfer to Haugesund Airport</t>
  </si>
  <si>
    <t>Sauda: Private transfer to Haugesund Airport</t>
  </si>
  <si>
    <t>Sauda: Self transfer to Sauda Bus Terminal</t>
  </si>
  <si>
    <t>Sauda: Private transfer to Sauda Bus Terminal</t>
  </si>
  <si>
    <t>Sauda: Self transfer to Sauda ferry terminal</t>
  </si>
  <si>
    <t>Sauda: Private transfer to Sauda ferry terminal</t>
  </si>
  <si>
    <t>Kopervik: Self transfer to your accommodation</t>
  </si>
  <si>
    <t>Kopervik: Private transfer to your accommodation</t>
  </si>
  <si>
    <t>Kopervik: Self transfer to Haugesund Airport</t>
  </si>
  <si>
    <t>Kopervik: Private transfer to Haugesund Airport</t>
  </si>
  <si>
    <t>Kopervik: Self transfer to Kopervik Bus Terminal</t>
  </si>
  <si>
    <t>Kopervik: Private transfer to Kopervik Bus Terminal</t>
  </si>
  <si>
    <t>Skudeneshavn: Self transfer to your accommodation</t>
  </si>
  <si>
    <t>Skudeneshavn: Private transfer to your accommodation</t>
  </si>
  <si>
    <t>Skudeneshavn: Self transfer to Haugesund Airport</t>
  </si>
  <si>
    <t>Skudeneshavn: Private transfer to Haugesund Airport</t>
  </si>
  <si>
    <t>Skudeneshavn: Self transfer to Skudeneshavn Bus Station</t>
  </si>
  <si>
    <t>Skudeneshavn: Private transfer to Skudeneshavn Bus Station</t>
  </si>
  <si>
    <t>Skudeneshavn: Self transfer to Skudeneshavn ferry terminal</t>
  </si>
  <si>
    <t>Skudeneshavn: Private transfer to Skudeneshavn ferry terminal</t>
  </si>
  <si>
    <t>Flekkefjord: Self transfer to your accommodation</t>
  </si>
  <si>
    <t>Flekkefjord: Private transfer to your accommodation</t>
  </si>
  <si>
    <t>Flekkefjord: Self transfer to Kristiansand Airport</t>
  </si>
  <si>
    <t>Flekkefjord: Private transfer to Kristiansand Airport</t>
  </si>
  <si>
    <t>Flekkefjord: Self transfer to Flekkefjord Bus Station</t>
  </si>
  <si>
    <t>Flekkefjord: Private transfer to Flekkefjord Bus Station</t>
  </si>
  <si>
    <t>Flekkefjord: Self transfer to Flekkefjord cruise port</t>
  </si>
  <si>
    <t>Flekkefjord: Private transfer to Flekkefjord cruise port</t>
  </si>
  <si>
    <t>Farsund: Self transfer to your accommodation</t>
  </si>
  <si>
    <t>Farsund: Private transfer to your accommodation</t>
  </si>
  <si>
    <t>Farsund: Self transfer to Kristiansand Airport</t>
  </si>
  <si>
    <t>Farsund: Private transfer to Kristiansand Airport</t>
  </si>
  <si>
    <t>Farsund: Self transfer to Farsund Bus Station</t>
  </si>
  <si>
    <t>Farsund: Private transfer to Farsund Bus Station</t>
  </si>
  <si>
    <t>Farsund: Self transfer to Farsund cruise port</t>
  </si>
  <si>
    <t>Farsund: Private transfer to Farsund cruise port</t>
  </si>
  <si>
    <t>Lyngdal: Self transfer to your accommodation</t>
  </si>
  <si>
    <t>Lyngdal: Private transfer to your accommodation</t>
  </si>
  <si>
    <t>Lyngdal: Self transfer to Kristiansand Airport</t>
  </si>
  <si>
    <t>Lyngdal: Private transfer to Kristiansand Airport</t>
  </si>
  <si>
    <t>Lyngdal: Self transfer to Lyngdal Bus Station</t>
  </si>
  <si>
    <t>Lyngdal: Private transfer to Lyngdal Bus Station</t>
  </si>
  <si>
    <t>Lyngdal: Self transfer to Lyngdal cruise port</t>
  </si>
  <si>
    <t>Lyngdal: Private transfer to Lyngdal cruise port</t>
  </si>
  <si>
    <t>Lillesand: Self transfer to your accommodation</t>
  </si>
  <si>
    <t>Lillesand: Private transfer to your accommodation</t>
  </si>
  <si>
    <t>Lillesand: Self transfer to Kristiansand Airport</t>
  </si>
  <si>
    <t>Lillesand: Private transfer to Kristiansand Airport</t>
  </si>
  <si>
    <t>Lillesand: Self transfer to Lillesand Bus Station</t>
  </si>
  <si>
    <t>Lillesand: Private transfer to Lillesand Bus Station</t>
  </si>
  <si>
    <t>Tvedestrand: Self transfer to your accommodation</t>
  </si>
  <si>
    <t>Tvedestrand: Private transfer to your accommodation</t>
  </si>
  <si>
    <t>Tvedestrand: Self transfer to Kristiansand Airport</t>
  </si>
  <si>
    <t>Tvedestrand: Private transfer to Kristiansand Airport</t>
  </si>
  <si>
    <t>Tvedestrand: Self transfer to Tvedestrand Bus Station</t>
  </si>
  <si>
    <t>Tvedestrand: Private transfer to Tvedestrand Bus Station</t>
  </si>
  <si>
    <t>Tvedestrand: Self transfer to Tvedestrand harbour</t>
  </si>
  <si>
    <t>Tvedestrand: Private transfer to Tvedestrand harbour</t>
  </si>
  <si>
    <t>Kragerø: Self transfer to your accommodation</t>
  </si>
  <si>
    <t>Kragerø: Private transfer to your accommodation</t>
  </si>
  <si>
    <t>Kragerø: Self transfer to Sandefjord Airport Torp</t>
  </si>
  <si>
    <t>Kragerø: Private transfer to Sandefjord Airport Torp</t>
  </si>
  <si>
    <t>Kragerø: Self transfer to Kragerø Bus Station</t>
  </si>
  <si>
    <t>Kragerø: Private transfer to Kragerø Bus Station</t>
  </si>
  <si>
    <t>Kragerø: Self transfer to Kragerø ferry terminal</t>
  </si>
  <si>
    <t>Kragerø: Private transfer to Kragerø ferry terminal</t>
  </si>
  <si>
    <t>Rjukan: Self transfer to your accommodation</t>
  </si>
  <si>
    <t>Rjukan: Private transfer to your accommodation</t>
  </si>
  <si>
    <t>Rjukan: Self transfer to Sandefjord Airport Torp</t>
  </si>
  <si>
    <t>Rjukan: Private transfer to Sandefjord Airport Torp</t>
  </si>
  <si>
    <t>Rjukan: Self transfer to Notodden railway station</t>
  </si>
  <si>
    <t>Rjukan: Private transfer to Notodden railway station</t>
  </si>
  <si>
    <t>Rjukan: Self transfer to Rjukan Bus Station</t>
  </si>
  <si>
    <t>Rjukan: Private transfer to Rjukan Bus Station</t>
  </si>
  <si>
    <t>Notodden: Self transfer to your accommodation</t>
  </si>
  <si>
    <t>Notodden: Private transfer to your accommodation</t>
  </si>
  <si>
    <t>Notodden: Self transfer to Sandefjord Airport Torp</t>
  </si>
  <si>
    <t>Notodden: Private transfer to Sandefjord Airport Torp</t>
  </si>
  <si>
    <t>Notodden: Self transfer to Notodden railway station</t>
  </si>
  <si>
    <t>Notodden: Private transfer to Notodden railway station</t>
  </si>
  <si>
    <t>Notodden: Self transfer to Notodden Bus Terminal</t>
  </si>
  <si>
    <t>Notodden: Private transfer to Notodden Bus Terminal</t>
  </si>
  <si>
    <t>Porsgrunn: Self transfer to your accommodation</t>
  </si>
  <si>
    <t>Porsgrunn: Private transfer to your accommodation</t>
  </si>
  <si>
    <t>Porsgrunn: Self transfer to Sandefjord Airport Torp</t>
  </si>
  <si>
    <t>Porsgrunn: Private transfer to Sandefjord Airport Torp</t>
  </si>
  <si>
    <t>Porsgrunn: Self transfer to Porsgrunn railway station</t>
  </si>
  <si>
    <t>Porsgrunn: Private transfer to Porsgrunn railway station</t>
  </si>
  <si>
    <t>Porsgrunn: Self transfer to Porsgrunn Bus Terminal</t>
  </si>
  <si>
    <t>Porsgrunn: Private transfer to Porsgrunn Bus Terminal</t>
  </si>
  <si>
    <t>Skien: Self transfer to your accommodation</t>
  </si>
  <si>
    <t>Skien: Private transfer to your accommodation</t>
  </si>
  <si>
    <t>Skien: Self transfer to Sandefjord Airport Torp</t>
  </si>
  <si>
    <t>Skien: Private transfer to Sandefjord Airport Torp</t>
  </si>
  <si>
    <t>Skien: Self transfer to Skien railway station</t>
  </si>
  <si>
    <t>Skien: Private transfer to Skien railway station</t>
  </si>
  <si>
    <t>Skien: Self transfer to Skien Bus Terminal</t>
  </si>
  <si>
    <t>Skien: Private transfer to Skien Bus Terminal</t>
  </si>
  <si>
    <t>Langesund: Self transfer to your accommodation</t>
  </si>
  <si>
    <t>Langesund: Private transfer to your accommodation</t>
  </si>
  <si>
    <t>Langesund: Self transfer to Sandefjord Airport Torp</t>
  </si>
  <si>
    <t>Langesund: Private transfer to Sandefjord Airport Torp</t>
  </si>
  <si>
    <t>Langesund: Self transfer to Porsgrunn railway station</t>
  </si>
  <si>
    <t>Langesund: Private transfer to Porsgrunn railway station</t>
  </si>
  <si>
    <t>Langesund: Self transfer to Langesund Bus Terminal</t>
  </si>
  <si>
    <t>Langesund: Private transfer to Langesund Bus Terminal</t>
  </si>
  <si>
    <t>Stavern: Self transfer to your accommodation</t>
  </si>
  <si>
    <t>Stavern: Private transfer to your accommodation</t>
  </si>
  <si>
    <t>Stavern: Self transfer to Sandefjord Airport Torp</t>
  </si>
  <si>
    <t>Stavern: Private transfer to Sandefjord Airport Torp</t>
  </si>
  <si>
    <t>Stavern: Self transfer to Larvik railway station</t>
  </si>
  <si>
    <t>Stavern: Private transfer to Larvik railway station</t>
  </si>
  <si>
    <t>Stavern: Self transfer to Stavern Bus Station</t>
  </si>
  <si>
    <t>Stavern: Private transfer to Stavern Bus Station</t>
  </si>
  <si>
    <t>Horten: Self transfer to your accommodation</t>
  </si>
  <si>
    <t>Horten: Private transfer to your accommodation</t>
  </si>
  <si>
    <t>Horten: Self transfer to Sandefjord Airport Torp</t>
  </si>
  <si>
    <t>Horten: Private transfer to Sandefjord Airport Torp</t>
  </si>
  <si>
    <t>Horten: Self transfer to Skoppum railway station</t>
  </si>
  <si>
    <t>Horten: Private transfer to Skoppum railway station</t>
  </si>
  <si>
    <t>Horten: Self transfer to Horten Bus Station</t>
  </si>
  <si>
    <t>Horten: Private transfer to Horten Bus Station</t>
  </si>
  <si>
    <t>Horten: Self transfer to Horten ferry terminal</t>
  </si>
  <si>
    <t>Horten: Private transfer to Horten ferry terminal</t>
  </si>
  <si>
    <t>Holmestrand: Self transfer to your accommodation</t>
  </si>
  <si>
    <t>Holmestrand: Private transfer to your accommodation</t>
  </si>
  <si>
    <t>Holmestrand: Self transfer to Sandefjord Airport Torp</t>
  </si>
  <si>
    <t>Holmestrand: Private transfer to Sandefjord Airport Torp</t>
  </si>
  <si>
    <t>Holmestrand: Self transfer to Holmestrand railway station</t>
  </si>
  <si>
    <t>Holmestrand: Private transfer to Holmestrand railway station</t>
  </si>
  <si>
    <t>Holmestrand: Self transfer to Holmestrand Bus Station</t>
  </si>
  <si>
    <t>Holmestrand: Private transfer to Holmestrand Bus Station</t>
  </si>
  <si>
    <t>Moss: Self transfer to your accommodation</t>
  </si>
  <si>
    <t>Moss: Private transfer to your accommodation</t>
  </si>
  <si>
    <t>Moss: Self transfer to Oslo Airport</t>
  </si>
  <si>
    <t>Moss: Private transfer to Oslo Airport</t>
  </si>
  <si>
    <t>Moss: Self transfer to Moss railway station</t>
  </si>
  <si>
    <t>Moss: Private transfer to Moss railway station</t>
  </si>
  <si>
    <t>Moss: Self transfer to Moss Bus Terminal</t>
  </si>
  <si>
    <t>Moss: Private transfer to Moss Bus Terminal</t>
  </si>
  <si>
    <t>Moss: Self transfer to Moss ferry terminal</t>
  </si>
  <si>
    <t>Moss: Private transfer to Moss ferry terminal</t>
  </si>
  <si>
    <t>Halden: Self transfer to your accommodation</t>
  </si>
  <si>
    <t>Halden: Private transfer to your accommodation</t>
  </si>
  <si>
    <t>Halden: Self transfer to Oslo Airport</t>
  </si>
  <si>
    <t>Halden: Private transfer to Oslo Airport</t>
  </si>
  <si>
    <t>Halden: Self transfer to Halden railway station</t>
  </si>
  <si>
    <t>Halden: Private transfer to Halden railway station</t>
  </si>
  <si>
    <t>Halden: Self transfer to Halden Bus Station</t>
  </si>
  <si>
    <t>Halden: Private transfer to Halden Bus Station</t>
  </si>
  <si>
    <t>Sarpsborg: Self transfer to your accommodation</t>
  </si>
  <si>
    <t>Sarpsborg: Private transfer to your accommodation</t>
  </si>
  <si>
    <t>Sarpsborg: Self transfer to Oslo Airport</t>
  </si>
  <si>
    <t>Sarpsborg: Private transfer to Oslo Airport</t>
  </si>
  <si>
    <t>Sarpsborg: Self transfer to Sarpsborg railway station</t>
  </si>
  <si>
    <t>Sarpsborg: Private transfer to Sarpsborg railway station</t>
  </si>
  <si>
    <t>Sarpsborg: Self transfer to Sarpsborg Bus Terminal</t>
  </si>
  <si>
    <t>Sarpsborg: Private transfer to Sarpsborg Bus Terminal</t>
  </si>
  <si>
    <t>Drammen: Self transfer to your accommodation</t>
  </si>
  <si>
    <t>Drammen: Private transfer to your accommodation</t>
  </si>
  <si>
    <t>Drammen: Self transfer to Oslo Airport</t>
  </si>
  <si>
    <t>Drammen: Private transfer to Oslo Airport</t>
  </si>
  <si>
    <t>Drammen: Self transfer to Drammen railway station</t>
  </si>
  <si>
    <t>Drammen: Private transfer to Drammen railway station</t>
  </si>
  <si>
    <t>Drammen: Self transfer to Drammen Bus Station</t>
  </si>
  <si>
    <t>Drammen: Private transfer to Drammen Bus Station</t>
  </si>
  <si>
    <t>Kongsberg: Self transfer to your accommodation</t>
  </si>
  <si>
    <t>Kongsberg: Private transfer to your accommodation</t>
  </si>
  <si>
    <t>Kongsberg: Self transfer to Oslo Airport</t>
  </si>
  <si>
    <t>Kongsberg: Private transfer to Oslo Airport</t>
  </si>
  <si>
    <t>Kongsberg: Self transfer to Kongsberg railway station</t>
  </si>
  <si>
    <t>Kongsberg: Private transfer to Kongsberg railway station</t>
  </si>
  <si>
    <t>Kongsberg: Self transfer to Kongsberg Bus Station</t>
  </si>
  <si>
    <t>Kongsberg: Private transfer to Kongsberg Bus Station</t>
  </si>
  <si>
    <t>Hønefoss: Self transfer to your accommodation</t>
  </si>
  <si>
    <t>Hønefoss: Private transfer to your accommodation</t>
  </si>
  <si>
    <t>Hønefoss: Self transfer to Oslo Airport</t>
  </si>
  <si>
    <t>Hønefoss: Private transfer to Oslo Airport</t>
  </si>
  <si>
    <t>Hønefoss: Self transfer to Hønefoss railway station</t>
  </si>
  <si>
    <t>Hønefoss: Private transfer to Hønefoss railway station</t>
  </si>
  <si>
    <t>Hønefoss: Self transfer to Hønefoss Bus Station</t>
  </si>
  <si>
    <t>Hønefoss: Private transfer to Hønefoss Bus Station</t>
  </si>
  <si>
    <t>Hamar: Self transfer to your accommodation</t>
  </si>
  <si>
    <t>Hamar: Private transfer to your accommodation</t>
  </si>
  <si>
    <t>Hamar: Self transfer to Oslo Airport</t>
  </si>
  <si>
    <t>Hamar: Private transfer to Oslo Airport</t>
  </si>
  <si>
    <t>Hamar: Self transfer to Hamar railway station</t>
  </si>
  <si>
    <t>Hamar: Private transfer to Hamar railway station</t>
  </si>
  <si>
    <t>Hamar: Self transfer to Hamar Bus Terminal</t>
  </si>
  <si>
    <t>Hamar: Private transfer to Hamar Bus Terminal</t>
  </si>
  <si>
    <t>Gjøvik: Self transfer to your accommodation</t>
  </si>
  <si>
    <t>Gjøvik: Private transfer to your accommodation</t>
  </si>
  <si>
    <t>Gjøvik: Self transfer to Oslo Airport</t>
  </si>
  <si>
    <t>Gjøvik: Private transfer to Oslo Airport</t>
  </si>
  <si>
    <t>Gjøvik: Self transfer to Gjøvik railway station</t>
  </si>
  <si>
    <t>Gjøvik: Private transfer to Gjøvik railway station</t>
  </si>
  <si>
    <t>Gjøvik: Self transfer to Gjøvik Bus Station</t>
  </si>
  <si>
    <t>Gjøvik: Private transfer to Gjøvik Bus Station</t>
  </si>
  <si>
    <t>Reykjavík: Self transfer to your accommodation</t>
  </si>
  <si>
    <t>Reykjavík: Private transfer to your accommodation</t>
  </si>
  <si>
    <t>Reykjavík: Self transfer to Keflavík International Airport</t>
  </si>
  <si>
    <t>Reykjavík: Private transfer to Keflavík International Airport</t>
  </si>
  <si>
    <t>Reykjavík: Self transfer to Reykjavík Airport</t>
  </si>
  <si>
    <t>Reykjavík: Private transfer to Reykjavík Airport</t>
  </si>
  <si>
    <t>Kópavogur: Self transfer to your accommodation</t>
  </si>
  <si>
    <t>Kópavogur: Private transfer to your accommodation</t>
  </si>
  <si>
    <t>Kópavogur: Self transfer to Keflavík International Airport</t>
  </si>
  <si>
    <t>Kópavogur: Private transfer to Keflavík International Airport</t>
  </si>
  <si>
    <t>Kópavogur: Self transfer to Reykjavík Airport</t>
  </si>
  <si>
    <t>Kópavogur: Private transfer to Reykjavík Airport</t>
  </si>
  <si>
    <t>Hafnarfjörður: Self transfer to your accommodation</t>
  </si>
  <si>
    <t>Hafnarfjörður: Private transfer to your accommodation</t>
  </si>
  <si>
    <t>Hafnarfjörður: Self transfer to Keflavík International Airport</t>
  </si>
  <si>
    <t>Hafnarfjörður: Private transfer to Keflavík International Airport</t>
  </si>
  <si>
    <t>Hafnarfjörður: Self transfer to Reykjavík Airport</t>
  </si>
  <si>
    <t>Hafnarfjörður: Private transfer to Reykjavík Airport</t>
  </si>
  <si>
    <t>Garðabær: Self transfer to your accommodation</t>
  </si>
  <si>
    <t>Garðabær: Private transfer to your accommodation</t>
  </si>
  <si>
    <t>Garðabær: Self transfer to Keflavík International Airport</t>
  </si>
  <si>
    <t>Garðabær: Private transfer to Keflavík International Airport</t>
  </si>
  <si>
    <t>Garðabær: Self transfer to Reykjavík Airport</t>
  </si>
  <si>
    <t>Garðabær: Private transfer to Reykjavík Airport</t>
  </si>
  <si>
    <t>Mosfellsbær: Self transfer to your accommodation</t>
  </si>
  <si>
    <t>Mosfellsbær: Private transfer to your accommodation</t>
  </si>
  <si>
    <t>Mosfellsbær: Self transfer to Keflavík International Airport</t>
  </si>
  <si>
    <t>Mosfellsbær: Private transfer to Keflavík International Airport</t>
  </si>
  <si>
    <t>Mosfellsbær: Self transfer to Reykjavík Airport</t>
  </si>
  <si>
    <t>Mosfellsbær: Private transfer to Reykjavík Airport</t>
  </si>
  <si>
    <t>Seltjarnarnes: Self transfer to your accommodation</t>
  </si>
  <si>
    <t>Seltjarnarnes: Private transfer to your accommodation</t>
  </si>
  <si>
    <t>Seltjarnarnes: Self transfer to Keflavík International Airport</t>
  </si>
  <si>
    <t>Seltjarnarnes: Private transfer to Keflavík International Airport</t>
  </si>
  <si>
    <t>Seltjarnarnes: Self transfer to Reykjavík Airport</t>
  </si>
  <si>
    <t>Seltjarnarnes: Private transfer to Reykjavík Airport</t>
  </si>
  <si>
    <t>Keflavík: Self transfer to your accommodation</t>
  </si>
  <si>
    <t>Keflavík: Private transfer to your accommodation</t>
  </si>
  <si>
    <t>Keflavík: Self transfer to Keflavík International Airport</t>
  </si>
  <si>
    <t>Keflavík: Private transfer to Keflavík International Airport</t>
  </si>
  <si>
    <t>Njarðvík: Self transfer to your accommodation</t>
  </si>
  <si>
    <t>Njarðvík: Private transfer to your accommodation</t>
  </si>
  <si>
    <t>Njarðvík: Self transfer to Keflavík International Airport</t>
  </si>
  <si>
    <t>Njarðvík: Private transfer to Keflavík International Airport</t>
  </si>
  <si>
    <t>Grindavík: Self transfer to your accommodation</t>
  </si>
  <si>
    <t>Grindavík: Private transfer to your accommodation</t>
  </si>
  <si>
    <t>Grindavík: Self transfer to Keflavík International Airport</t>
  </si>
  <si>
    <t>Grindavík: Private transfer to Keflavík International Airport</t>
  </si>
  <si>
    <t>Sandgerði: Self transfer to your accommodation</t>
  </si>
  <si>
    <t>Sandgerði: Private transfer to your accommodation</t>
  </si>
  <si>
    <t>Sandgerði: Self transfer to Keflavík International Airport</t>
  </si>
  <si>
    <t>Sandgerði: Private transfer to Keflavík International Airport</t>
  </si>
  <si>
    <t>Garður: Self transfer to your accommodation</t>
  </si>
  <si>
    <t>Garður: Private transfer to your accommodation</t>
  </si>
  <si>
    <t>Garður: Self transfer to Keflavík International Airport</t>
  </si>
  <si>
    <t>Garður: Private transfer to Keflavík International Airport</t>
  </si>
  <si>
    <t>Akranes: Self transfer to your accommodation</t>
  </si>
  <si>
    <t>Akranes: Private transfer to your accommodation</t>
  </si>
  <si>
    <t>Borgarnes: Self transfer to your accommodation</t>
  </si>
  <si>
    <t>Borgarnes: Private transfer to your accommodation</t>
  </si>
  <si>
    <t>Stykkishólmur: Self transfer to your accommodation</t>
  </si>
  <si>
    <t>Stykkishólmur: Private transfer to your accommodation</t>
  </si>
  <si>
    <t>Grundarfjörður: Self transfer to your accommodation</t>
  </si>
  <si>
    <t>Grundarfjörður: Private transfer to your accommodation</t>
  </si>
  <si>
    <t>Ólafsvík: Self transfer to your accommodation</t>
  </si>
  <si>
    <t>Ólafsvík: Private transfer to your accommodation</t>
  </si>
  <si>
    <t>Búðardalur: Self transfer to your accommodation</t>
  </si>
  <si>
    <t>Búðardalur: Private transfer to your accommodation</t>
  </si>
  <si>
    <t>Ísafjörður: Self transfer to your accommodation</t>
  </si>
  <si>
    <t>Ísafjörður: Private transfer to your accommodation</t>
  </si>
  <si>
    <t>Ísafjörður: Self transfer to Ísafjörður Airport</t>
  </si>
  <si>
    <t>Ísafjörður: Private transfer to Ísafjörður Airport</t>
  </si>
  <si>
    <t>Bolungarvík: Self transfer to your accommodation</t>
  </si>
  <si>
    <t>Bolungarvík: Private transfer to your accommodation</t>
  </si>
  <si>
    <t>Bolungarvík: Self transfer to Ísafjörður Airport</t>
  </si>
  <si>
    <t>Bolungarvík: Private transfer to Ísafjörður Airport</t>
  </si>
  <si>
    <t>Patreksfjörður: Self transfer to your accommodation</t>
  </si>
  <si>
    <t>Patreksfjörður: Private transfer to your accommodation</t>
  </si>
  <si>
    <t>Patreksfjörður: Self transfer to Bíldudalur Airport</t>
  </si>
  <si>
    <t>Patreksfjörður: Private transfer to Bíldudalur Airport</t>
  </si>
  <si>
    <t>Tálknafjörður: Self transfer to your accommodation</t>
  </si>
  <si>
    <t>Tálknafjörður: Private transfer to your accommodation</t>
  </si>
  <si>
    <t>Tálknafjörður: Self transfer to Bíldudalur Airport</t>
  </si>
  <si>
    <t>Tálknafjörður: Private transfer to Bíldudalur Airport</t>
  </si>
  <si>
    <t>Bíldudalur: Self transfer to your accommodation</t>
  </si>
  <si>
    <t>Bíldudalur: Private transfer to your accommodation</t>
  </si>
  <si>
    <t>Bíldudalur: Self transfer to Bíldudalur Airport</t>
  </si>
  <si>
    <t>Bíldudalur: Private transfer to Bíldudalur Airport</t>
  </si>
  <si>
    <t>Hólmavík: Self transfer to your accommodation</t>
  </si>
  <si>
    <t>Hólmavík: Private transfer to your accommodation</t>
  </si>
  <si>
    <t>Akureyri: Self transfer to your accommodation</t>
  </si>
  <si>
    <t>Akureyri: Private transfer to your accommodation</t>
  </si>
  <si>
    <t>Akureyri: Self transfer to Akureyri Airport</t>
  </si>
  <si>
    <t>Akureyri: Private transfer to Akureyri Airport</t>
  </si>
  <si>
    <t>Húsavík: Self transfer to your accommodation</t>
  </si>
  <si>
    <t>Húsavík: Private transfer to your accommodation</t>
  </si>
  <si>
    <t>Húsavík: Self transfer to Húsavík Airport</t>
  </si>
  <si>
    <t>Húsavík: Private transfer to Húsavík Airport</t>
  </si>
  <si>
    <t>Dalvík: Self transfer to your accommodation</t>
  </si>
  <si>
    <t>Dalvík: Private transfer to your accommodation</t>
  </si>
  <si>
    <t>Dalvík: Self transfer to Akureyri Airport</t>
  </si>
  <si>
    <t>Dalvík: Private transfer to Akureyri Airport</t>
  </si>
  <si>
    <t>Siglufjörður: Self transfer to your accommodation</t>
  </si>
  <si>
    <t>Siglufjörður: Private transfer to your accommodation</t>
  </si>
  <si>
    <t>Sauðárkrókur: Self transfer to your accommodation</t>
  </si>
  <si>
    <t>Sauðárkrókur: Private transfer to your accommodation</t>
  </si>
  <si>
    <t>Sauðárkrókur: Self transfer to Sauðárkrókur Airport</t>
  </si>
  <si>
    <t>Sauðárkrókur: Private transfer to Sauðárkrókur Airport</t>
  </si>
  <si>
    <t>Blönduós: Self transfer to your accommodation</t>
  </si>
  <si>
    <t>Blönduós: Private transfer to your accommodation</t>
  </si>
  <si>
    <t>Hvammstangi: Self transfer to your accommodation</t>
  </si>
  <si>
    <t>Hvammstangi: Private transfer to your accommodation</t>
  </si>
  <si>
    <t>Egilsstaðir: Self transfer to your accommodation</t>
  </si>
  <si>
    <t>Egilsstaðir: Private transfer to your accommodation</t>
  </si>
  <si>
    <t>Egilsstaðir: Self transfer to Egilsstaðir Airport</t>
  </si>
  <si>
    <t>Egilsstaðir: Private transfer to Egilsstaðir Airport</t>
  </si>
  <si>
    <t>Seyðisfjörður: Self transfer to your accommodation</t>
  </si>
  <si>
    <t>Seyðisfjörður: Private transfer to your accommodation</t>
  </si>
  <si>
    <t>Seyðisfjörður: Self transfer to Egilsstaðir Airport</t>
  </si>
  <si>
    <t>Seyðisfjörður: Private transfer to Egilsstaðir Airport</t>
  </si>
  <si>
    <t>Neskaupstaður: Self transfer to your accommodation</t>
  </si>
  <si>
    <t>Neskaupstaður: Private transfer to your accommodation</t>
  </si>
  <si>
    <t>Neskaupstaður: Self transfer to Egilsstaðir Airport</t>
  </si>
  <si>
    <t>Neskaupstaður: Private transfer to Egilsstaðir Airport</t>
  </si>
  <si>
    <t>Eskifjörður: Self transfer to your accommodation</t>
  </si>
  <si>
    <t>Eskifjörður: Private transfer to your accommodation</t>
  </si>
  <si>
    <t>Eskifjörður: Self transfer to Egilsstaðir Airport</t>
  </si>
  <si>
    <t>Eskifjörður: Private transfer to Egilsstaðir Airport</t>
  </si>
  <si>
    <t>Reyðarfjörður: Self transfer to your accommodation</t>
  </si>
  <si>
    <t>Reyðarfjörður: Private transfer to your accommodation</t>
  </si>
  <si>
    <t>Reyðarfjörður: Self transfer to Egilsstaðir Airport</t>
  </si>
  <si>
    <t>Reyðarfjörður: Private transfer to Egilsstaðir Airport</t>
  </si>
  <si>
    <t>Fáskrúðsfjörður: Self transfer to your accommodation</t>
  </si>
  <si>
    <t>Fáskrúðsfjörður: Private transfer to your accommodation</t>
  </si>
  <si>
    <t>Fáskrúðsfjörður: Self transfer to Egilsstaðir Airport</t>
  </si>
  <si>
    <t>Fáskrúðsfjörður: Private transfer to Egilsstaðir Airport</t>
  </si>
  <si>
    <t>Djúpivogur: Self transfer to your accommodation</t>
  </si>
  <si>
    <t>Djúpivogur: Private transfer to your accommodation</t>
  </si>
  <si>
    <t>Höfn: Self transfer to your accommodation</t>
  </si>
  <si>
    <t>Höfn: Private transfer to your accommodation</t>
  </si>
  <si>
    <t>Höfn: Self transfer to Hornafjörður Airport</t>
  </si>
  <si>
    <t>Höfn: Private transfer to Hornafjörður Airport</t>
  </si>
  <si>
    <t>Vík: Self transfer to your accommodation</t>
  </si>
  <si>
    <t>Vík: Private transfer to your accommodation</t>
  </si>
  <si>
    <t>Kirkjubæjarklaustur: Self transfer to your accommodation</t>
  </si>
  <si>
    <t>Kirkjubæjarklaustur: Private transfer to your accommodation</t>
  </si>
  <si>
    <t>Hvolsvöllur: Self transfer to your accommodation</t>
  </si>
  <si>
    <t>Hvolsvöllur: Private transfer to your accommodation</t>
  </si>
  <si>
    <t>Hella: Self transfer to your accommodation</t>
  </si>
  <si>
    <t>Hella: Private transfer to your accommodation</t>
  </si>
  <si>
    <t>Selfoss: Self transfer to your accommodation</t>
  </si>
  <si>
    <t>Selfoss: Private transfer to your accommodation</t>
  </si>
  <si>
    <t>Hveragerði: Self transfer to your accommodation</t>
  </si>
  <si>
    <t>Hveragerði: Private transfer to your accommodation</t>
  </si>
  <si>
    <t>Flúðir: Self transfer to your accommodation</t>
  </si>
  <si>
    <t>Flúðir: Private transfer to your accommodation</t>
  </si>
  <si>
    <t>Laugarvatn: Self transfer to your accommodation</t>
  </si>
  <si>
    <t>Laugarvatn: Private transfer to your accommodation</t>
  </si>
  <si>
    <t>Þorlákshöfn: Self transfer to your accommodation</t>
  </si>
  <si>
    <t>Þorlákshöfn: Private transfer to your accommodation</t>
  </si>
  <si>
    <t>Eyrarbakki: Self transfer to your accommodation</t>
  </si>
  <si>
    <t>Eyrarbakki: Private transfer to your accommodation</t>
  </si>
  <si>
    <t>Stokkseyri: Self transfer to your accommodation</t>
  </si>
  <si>
    <t>Stokkseyri: Private transfer to your accommodation</t>
  </si>
  <si>
    <t>Vestmannaeyjar: Self transfer to your accommodation</t>
  </si>
  <si>
    <t>Vestmannaeyjar: Private transfer to your accommodation</t>
  </si>
  <si>
    <t>Vestmannaeyjar: Self transfer to Vestmannaeyjar Airport</t>
  </si>
  <si>
    <t>Vestmannaeyjar: Private transfer to Vestmannaeyjar Airport</t>
  </si>
  <si>
    <t>Stockholm: Self transfer to your accommodation</t>
  </si>
  <si>
    <t>Stockholm: Private transfer to your accommodation</t>
  </si>
  <si>
    <t>Stockholm: Self transfer to Stockholm Arlanda Airport</t>
  </si>
  <si>
    <t>Stockholm: Private transfer to Stockholm Arlanda Airport</t>
  </si>
  <si>
    <t>Stockholm: Self transfer to Stockholm Central Station</t>
  </si>
  <si>
    <t>Stockholm: Private transfer to Stockholm Central Station</t>
  </si>
  <si>
    <t>Stockholm: Self transfer to Cityterminalen Bus Station</t>
  </si>
  <si>
    <t>Stockholm: Private transfer to Cityterminalen Bus Station</t>
  </si>
  <si>
    <t>Stockholm: Self transfer to Värtahamnen ferry terminal</t>
  </si>
  <si>
    <t>Stockholm: Private transfer to Värtahamnen ferry terminal</t>
  </si>
  <si>
    <t>Stockholm: Self transfer to Viking Line terminal</t>
  </si>
  <si>
    <t>Stockholm: Private transfer to Viking Line terminal</t>
  </si>
  <si>
    <t>Stockholm: Self transfer to Stockholm cruise port</t>
  </si>
  <si>
    <t>Stockholm: Private transfer to Stockholm cruise port</t>
  </si>
  <si>
    <t>Kapellskär: Self transfer to your accommodation</t>
  </si>
  <si>
    <t>Kapellskär: Private transfer to your accommodation</t>
  </si>
  <si>
    <t>Kapellskär: Self transfer to Kapellskär ferry terminal</t>
  </si>
  <si>
    <t>Kapellskär: Private transfer to Kapellskär ferry terminal</t>
  </si>
  <si>
    <t>Nynäshamn: Self transfer to your accommodation</t>
  </si>
  <si>
    <t>Nynäshamn: Private transfer to your accommodation</t>
  </si>
  <si>
    <t>Nynäshamn: Self transfer to Nynäshamn ferry terminal</t>
  </si>
  <si>
    <t>Nynäshamn: Private transfer to Nynäshamn ferry terminal</t>
  </si>
  <si>
    <t>Gothenburg: Self transfer to your accommodation</t>
  </si>
  <si>
    <t>Gothenburg: Private transfer to your accommodation</t>
  </si>
  <si>
    <t>Gothenburg: Self transfer to Gothenburg Landvetter Airport</t>
  </si>
  <si>
    <t>Gothenburg: Private transfer to Gothenburg Landvetter Airport</t>
  </si>
  <si>
    <t>Gothenburg: Self transfer to Gothenburg Central Station</t>
  </si>
  <si>
    <t>Gothenburg: Private transfer to Gothenburg Central Station</t>
  </si>
  <si>
    <t>Gothenburg: Self transfer to Nils Ericson Bus Terminal</t>
  </si>
  <si>
    <t>Gothenburg: Private transfer to Nils Ericson Bus Terminal</t>
  </si>
  <si>
    <t>Gothenburg: Self transfer to Stena Line Denmark Terminal</t>
  </si>
  <si>
    <t>Gothenburg: Private transfer to Stena Line Denmark Terminal</t>
  </si>
  <si>
    <t>Gothenburg: Self transfer to Stena Line Germany Terminal</t>
  </si>
  <si>
    <t>Gothenburg: Private transfer to Stena Line Germany Terminal</t>
  </si>
  <si>
    <t>Gothenburg: Self transfer to Gothenburg cruise port</t>
  </si>
  <si>
    <t>Gothenburg: Private transfer to Gothenburg cruise port</t>
  </si>
  <si>
    <t>Malmö: Self transfer to your accommodation</t>
  </si>
  <si>
    <t>Malmö: Private transfer to your accommodation</t>
  </si>
  <si>
    <t>Malmö: Self transfer to Malmö Airport</t>
  </si>
  <si>
    <t>Malmö: Private transfer to Malmö Airport</t>
  </si>
  <si>
    <t>Malmö: Self transfer to Malmö Central Station</t>
  </si>
  <si>
    <t>Malmö: Private transfer to Malmö Central Station</t>
  </si>
  <si>
    <t>Malmö: Self transfer to Malmö Bus Terminal</t>
  </si>
  <si>
    <t>Malmö: Private transfer to Malmö Bus Terminal</t>
  </si>
  <si>
    <t>Malmö: Self transfer to Malmö cruise port</t>
  </si>
  <si>
    <t>Malmö: Private transfer to Malmö cruise port</t>
  </si>
  <si>
    <t>Uppsala: Self transfer to your accommodation</t>
  </si>
  <si>
    <t>Uppsala: Private transfer to your accommodation</t>
  </si>
  <si>
    <t>Uppsala: Self transfer to Stockholm Arlanda Airport</t>
  </si>
  <si>
    <t>Uppsala: Private transfer to Stockholm Arlanda Airport</t>
  </si>
  <si>
    <t>Uppsala: Self transfer to Uppsala Central Station</t>
  </si>
  <si>
    <t>Uppsala: Private transfer to Uppsala Central Station</t>
  </si>
  <si>
    <t>Uppsala: Self transfer to Uppsala Bus Station</t>
  </si>
  <si>
    <t>Uppsala: Private transfer to Uppsala Bus Station</t>
  </si>
  <si>
    <t>Västerås: Self transfer to your accommodation</t>
  </si>
  <si>
    <t>Västerås: Private transfer to your accommodation</t>
  </si>
  <si>
    <t>Västerås: Self transfer to Stockholm Västerås Airport</t>
  </si>
  <si>
    <t>Västerås: Private transfer to Stockholm Västerås Airport</t>
  </si>
  <si>
    <t>Västerås: Self transfer to Västerås Central Station</t>
  </si>
  <si>
    <t>Västerås: Private transfer to Västerås Central Station</t>
  </si>
  <si>
    <t>Västerås: Self transfer to Västerås Bus Station</t>
  </si>
  <si>
    <t>Västerås: Private transfer to Västerås Bus Station</t>
  </si>
  <si>
    <t>Örebro: Self transfer to your accommodation</t>
  </si>
  <si>
    <t>Örebro: Private transfer to your accommodation</t>
  </si>
  <si>
    <t>Örebro: Self transfer to Örebro Airport</t>
  </si>
  <si>
    <t>Örebro: Private transfer to Örebro Airport</t>
  </si>
  <si>
    <t>Örebro: Self transfer to Örebro Central Station</t>
  </si>
  <si>
    <t>Örebro: Private transfer to Örebro Central Station</t>
  </si>
  <si>
    <t>Örebro: Self transfer to Örebro Resecentrum</t>
  </si>
  <si>
    <t>Örebro: Private transfer to Örebro Resecentrum</t>
  </si>
  <si>
    <t>Linköping: Self transfer to your accommodation</t>
  </si>
  <si>
    <t>Linköping: Private transfer to your accommodation</t>
  </si>
  <si>
    <t>Linköping: Self transfer to Linköping City Airport</t>
  </si>
  <si>
    <t>Linköping: Private transfer to Linköping City Airport</t>
  </si>
  <si>
    <t>Linköping: Self transfer to Linköping Central Station</t>
  </si>
  <si>
    <t>Linköping: Private transfer to Linköping Central Station</t>
  </si>
  <si>
    <t>Linköping: Self transfer to Linköping Resecentrum</t>
  </si>
  <si>
    <t>Linköping: Private transfer to Linköping Resecentrum</t>
  </si>
  <si>
    <t>Helsingborg: Self transfer to your accommodation</t>
  </si>
  <si>
    <t>Helsingborg: Private transfer to your accommodation</t>
  </si>
  <si>
    <t>Helsingborg: Self transfer to Ängelholm-Helsingborg Airport</t>
  </si>
  <si>
    <t>Helsingborg: Private transfer to Ängelholm-Helsingborg Airport</t>
  </si>
  <si>
    <t>Helsingborg: Self transfer to Helsingborg Central Station</t>
  </si>
  <si>
    <t>Helsingborg: Private transfer to Helsingborg Central Station</t>
  </si>
  <si>
    <t>Helsingborg: Self transfer to Helsingborg Bus Terminal</t>
  </si>
  <si>
    <t>Helsingborg: Private transfer to Helsingborg Bus Terminal</t>
  </si>
  <si>
    <t>Helsingborg: Self transfer to Helsingborg ferry terminal</t>
  </si>
  <si>
    <t>Helsingborg: Private transfer to Helsingborg ferry terminal</t>
  </si>
  <si>
    <t>Helsingborg: Self transfer to Helsingborg cruise port</t>
  </si>
  <si>
    <t>Helsingborg: Private transfer to Helsingborg cruise port</t>
  </si>
  <si>
    <t>Ängelholm: Self transfer to your accommodation</t>
  </si>
  <si>
    <t>Ängelholm: Private transfer to your accommodation</t>
  </si>
  <si>
    <t>Ängelholm: Self transfer to Ängelholm-Helsingborg Airport</t>
  </si>
  <si>
    <t>Ängelholm: Private transfer to Ängelholm-Helsingborg Airport</t>
  </si>
  <si>
    <t>Jönköping: Self transfer to your accommodation</t>
  </si>
  <si>
    <t>Jönköping: Private transfer to your accommodation</t>
  </si>
  <si>
    <t>Jönköping: Self transfer to Jönköping Airport</t>
  </si>
  <si>
    <t>Jönköping: Private transfer to Jönköping Airport</t>
  </si>
  <si>
    <t>Jönköping: Self transfer to Jönköping Central Station</t>
  </si>
  <si>
    <t>Jönköping: Private transfer to Jönköping Central Station</t>
  </si>
  <si>
    <t>Jönköping: Self transfer to Jönköping Resecentrum</t>
  </si>
  <si>
    <t>Jönköping: Private transfer to Jönköping Resecentrum</t>
  </si>
  <si>
    <t>Norrköping: Self transfer to your accommodation</t>
  </si>
  <si>
    <t>Norrköping: Private transfer to your accommodation</t>
  </si>
  <si>
    <t>Norrköping: Self transfer to Norrköping Airport</t>
  </si>
  <si>
    <t>Norrköping: Private transfer to Norrköping Airport</t>
  </si>
  <si>
    <t>Norrköping: Self transfer to Norrköping Central Station</t>
  </si>
  <si>
    <t>Norrköping: Private transfer to Norrköping Central Station</t>
  </si>
  <si>
    <t>Norrköping: Self transfer to Norrköping Resecentrum</t>
  </si>
  <si>
    <t>Norrköping: Private transfer to Norrköping Resecentrum</t>
  </si>
  <si>
    <t>Lund: Self transfer to your accommodation</t>
  </si>
  <si>
    <t>Lund: Private transfer to your accommodation</t>
  </si>
  <si>
    <t>Lund: Self transfer to Malmö Airport</t>
  </si>
  <si>
    <t>Lund: Private transfer to Malmö Airport</t>
  </si>
  <si>
    <t>Lund: Self transfer to Lund Central Station</t>
  </si>
  <si>
    <t>Lund: Private transfer to Lund Central Station</t>
  </si>
  <si>
    <t>Lund: Self transfer to Lund Bus Terminal</t>
  </si>
  <si>
    <t>Lund: Private transfer to Lund Bus Terminal</t>
  </si>
  <si>
    <t>Umeå: Self transfer to your accommodation</t>
  </si>
  <si>
    <t>Umeå: Private transfer to your accommodation</t>
  </si>
  <si>
    <t>Umeå: Self transfer to Umeå Airport</t>
  </si>
  <si>
    <t>Umeå: Private transfer to Umeå Airport</t>
  </si>
  <si>
    <t>Umeå: Self transfer to Umeå Central Station</t>
  </si>
  <si>
    <t>Umeå: Private transfer to Umeå Central Station</t>
  </si>
  <si>
    <t>Umeå: Self transfer to Umeå Bus Station</t>
  </si>
  <si>
    <t>Umeå: Private transfer to Umeå Bus Station</t>
  </si>
  <si>
    <t>Gävle: Self transfer to your accommodation</t>
  </si>
  <si>
    <t>Gävle: Private transfer to your accommodation</t>
  </si>
  <si>
    <t>Gävle: Self transfer to Stockholm Arlanda Airport</t>
  </si>
  <si>
    <t>Gävle: Private transfer to Stockholm Arlanda Airport</t>
  </si>
  <si>
    <t>Gävle: Self transfer to Gävle Central Station</t>
  </si>
  <si>
    <t>Gävle: Private transfer to Gävle Central Station</t>
  </si>
  <si>
    <t>Gävle: Self transfer to Gävle Bus Station</t>
  </si>
  <si>
    <t>Gävle: Private transfer to Gävle Bus Station</t>
  </si>
  <si>
    <t>Borås: Self transfer to your accommodation</t>
  </si>
  <si>
    <t>Borås: Private transfer to your accommodation</t>
  </si>
  <si>
    <t>Borås: Self transfer to Gothenburg Landvetter Airport</t>
  </si>
  <si>
    <t>Borås: Private transfer to Gothenburg Landvetter Airport</t>
  </si>
  <si>
    <t>Borås: Self transfer to Borås Central Station</t>
  </si>
  <si>
    <t>Borås: Private transfer to Borås Central Station</t>
  </si>
  <si>
    <t>Borås: Self transfer to Borås Resecentrum</t>
  </si>
  <si>
    <t>Borås: Private transfer to Borås Resecentrum</t>
  </si>
  <si>
    <t>Södertälje: Self transfer to your accommodation</t>
  </si>
  <si>
    <t>Södertälje: Private transfer to your accommodation</t>
  </si>
  <si>
    <t>Södertälje: Self transfer to Stockholm Arlanda Airport</t>
  </si>
  <si>
    <t>Södertälje: Private transfer to Stockholm Arlanda Airport</t>
  </si>
  <si>
    <t>Södertälje: Self transfer to Södertälje Syd Station</t>
  </si>
  <si>
    <t>Södertälje: Private transfer to Södertälje Syd Station</t>
  </si>
  <si>
    <t>Södertälje: Self transfer to Södertälje Bus Terminal</t>
  </si>
  <si>
    <t>Södertälje: Private transfer to Södertälje Bus Terminal</t>
  </si>
  <si>
    <t>Eskilstuna: Self transfer to your accommodation</t>
  </si>
  <si>
    <t>Eskilstuna: Private transfer to your accommodation</t>
  </si>
  <si>
    <t>Eskilstuna: Self transfer to Stockholm Västerås Airport</t>
  </si>
  <si>
    <t>Eskilstuna: Private transfer to Stockholm Västerås Airport</t>
  </si>
  <si>
    <t>Eskilstuna: Self transfer to Eskilstuna Central Station</t>
  </si>
  <si>
    <t>Eskilstuna: Private transfer to Eskilstuna Central Station</t>
  </si>
  <si>
    <t>Eskilstuna: Self transfer to Eskilstuna Bus Station</t>
  </si>
  <si>
    <t>Eskilstuna: Private transfer to Eskilstuna Bus Station</t>
  </si>
  <si>
    <t>Karlstad: Self transfer to your accommodation</t>
  </si>
  <si>
    <t>Karlstad: Private transfer to your accommodation</t>
  </si>
  <si>
    <t>Karlstad: Self transfer to Karlstad Airport</t>
  </si>
  <si>
    <t>Karlstad: Private transfer to Karlstad Airport</t>
  </si>
  <si>
    <t>Karlstad: Self transfer to Karlstad Central Station</t>
  </si>
  <si>
    <t>Karlstad: Private transfer to Karlstad Central Station</t>
  </si>
  <si>
    <t>Karlstad: Self transfer to Karlstad Bus Station</t>
  </si>
  <si>
    <t>Karlstad: Private transfer to Karlstad Bus Station</t>
  </si>
  <si>
    <t>Växjö: Self transfer to your accommodation</t>
  </si>
  <si>
    <t>Växjö: Private transfer to your accommodation</t>
  </si>
  <si>
    <t>Växjö: Self transfer to Växjö Småland Airport</t>
  </si>
  <si>
    <t>Växjö: Private transfer to Växjö Småland Airport</t>
  </si>
  <si>
    <t>Växjö: Self transfer to Växjö Station</t>
  </si>
  <si>
    <t>Växjö: Private transfer to Växjö Station</t>
  </si>
  <si>
    <t>Växjö: Self transfer to Växjö Bus Terminal</t>
  </si>
  <si>
    <t>Växjö: Private transfer to Växjö Bus Terminal</t>
  </si>
  <si>
    <t>Halmstad: Self transfer to your accommodation</t>
  </si>
  <si>
    <t>Halmstad: Private transfer to your accommodation</t>
  </si>
  <si>
    <t>Halmstad: Self transfer to Halmstad Airport</t>
  </si>
  <si>
    <t>Halmstad: Private transfer to Halmstad Airport</t>
  </si>
  <si>
    <t>Halmstad: Self transfer to Halmstad Central Station</t>
  </si>
  <si>
    <t>Halmstad: Private transfer to Halmstad Central Station</t>
  </si>
  <si>
    <t>Halmstad: Self transfer to Halmstad Bus Terminal</t>
  </si>
  <si>
    <t>Halmstad: Private transfer to Halmstad Bus Terminal</t>
  </si>
  <si>
    <t>Sundsvall: Self transfer to your accommodation</t>
  </si>
  <si>
    <t>Sundsvall: Private transfer to your accommodation</t>
  </si>
  <si>
    <t>Sundsvall: Self transfer to Sundsvall-Timrå Airport</t>
  </si>
  <si>
    <t>Sundsvall: Private transfer to Sundsvall-Timrå Airport</t>
  </si>
  <si>
    <t>Sundsvall: Self transfer to Sundsvall Central Station</t>
  </si>
  <si>
    <t>Sundsvall: Private transfer to Sundsvall Central Station</t>
  </si>
  <si>
    <t>Sundsvall: Self transfer to Sundsvall Bus Station</t>
  </si>
  <si>
    <t>Sundsvall: Private transfer to Sundsvall Bus Station</t>
  </si>
  <si>
    <t>Luleå: Self transfer to your accommodation</t>
  </si>
  <si>
    <t>Luleå: Private transfer to your accommodation</t>
  </si>
  <si>
    <t>Luleå: Self transfer to Luleå Airport</t>
  </si>
  <si>
    <t>Luleå: Private transfer to Luleå Airport</t>
  </si>
  <si>
    <t>Luleå: Self transfer to Luleå Central Station</t>
  </si>
  <si>
    <t>Luleå: Private transfer to Luleå Central Station</t>
  </si>
  <si>
    <t>Luleå: Self transfer to Luleå Bus Station</t>
  </si>
  <si>
    <t>Luleå: Private transfer to Luleå Bus Station</t>
  </si>
  <si>
    <t>Östersund: Self transfer to your accommodation</t>
  </si>
  <si>
    <t>Östersund: Private transfer to your accommodation</t>
  </si>
  <si>
    <t>Östersund: Self transfer to Åre Östersund Airport</t>
  </si>
  <si>
    <t>Östersund: Private transfer to Åre Östersund Airport</t>
  </si>
  <si>
    <t>Östersund: Self transfer to Östersund Central Station</t>
  </si>
  <si>
    <t>Östersund: Private transfer to Östersund Central Station</t>
  </si>
  <si>
    <t>Östersund: Self transfer to Östersund Bus Station</t>
  </si>
  <si>
    <t>Östersund: Private transfer to Östersund Bus Station</t>
  </si>
  <si>
    <t>Trollhättan: Self transfer to your accommodation</t>
  </si>
  <si>
    <t>Trollhättan: Private transfer to your accommodation</t>
  </si>
  <si>
    <t>Trollhättan: Self transfer to Trollhättan-Vänersborg Airport</t>
  </si>
  <si>
    <t>Trollhättan: Private transfer to Trollhättan-Vänersborg Airport</t>
  </si>
  <si>
    <t>Trollhättan: Self transfer to Trollhättan Central Station</t>
  </si>
  <si>
    <t>Trollhättan: Private transfer to Trollhättan Central Station</t>
  </si>
  <si>
    <t>Trollhättan: Self transfer to Trollhättan Bus Station</t>
  </si>
  <si>
    <t>Trollhättan: Private transfer to Trollhättan Bus Station</t>
  </si>
  <si>
    <t>Borlänge: Self transfer to your accommodation</t>
  </si>
  <si>
    <t>Borlänge: Private transfer to your accommodation</t>
  </si>
  <si>
    <t>Borlänge: Self transfer to Dala Airport</t>
  </si>
  <si>
    <t>Borlänge: Private transfer to Dala Airport</t>
  </si>
  <si>
    <t>Borlänge: Self transfer to Borlänge Central Station</t>
  </si>
  <si>
    <t>Borlänge: Private transfer to Borlänge Central Station</t>
  </si>
  <si>
    <t>Borlänge: Self transfer to Borlänge Resecentrum</t>
  </si>
  <si>
    <t>Borlänge: Private transfer to Borlänge Resecentrum</t>
  </si>
  <si>
    <t>Falun: Self transfer to your accommodation</t>
  </si>
  <si>
    <t>Falun: Private transfer to your accommodation</t>
  </si>
  <si>
    <t>Falun: Self transfer to Dala Airport</t>
  </si>
  <si>
    <t>Falun: Private transfer to Dala Airport</t>
  </si>
  <si>
    <t>Falun: Self transfer to Falun Central Station</t>
  </si>
  <si>
    <t>Falun: Private transfer to Falun Central Station</t>
  </si>
  <si>
    <t>Falun: Self transfer to Falun Bus Station</t>
  </si>
  <si>
    <t>Falun: Private transfer to Falun Bus Station</t>
  </si>
  <si>
    <t>Kalmar: Self transfer to your accommodation</t>
  </si>
  <si>
    <t>Kalmar: Private transfer to your accommodation</t>
  </si>
  <si>
    <t>Kalmar: Self transfer to Kalmar Öland Airport</t>
  </si>
  <si>
    <t>Kalmar: Private transfer to Kalmar Öland Airport</t>
  </si>
  <si>
    <t>Kalmar: Self transfer to Kalmar Central Station</t>
  </si>
  <si>
    <t>Kalmar: Private transfer to Kalmar Central Station</t>
  </si>
  <si>
    <t>Kalmar: Self transfer to Kalmar Bus Terminal</t>
  </si>
  <si>
    <t>Kalmar: Private transfer to Kalmar Bus Terminal</t>
  </si>
  <si>
    <t>Kalmar: Self transfer to Kalmar cruise port</t>
  </si>
  <si>
    <t>Kalmar: Private transfer to Kalmar cruise port</t>
  </si>
  <si>
    <t>Kristianstad: Self transfer to your accommodation</t>
  </si>
  <si>
    <t>Kristianstad: Private transfer to your accommodation</t>
  </si>
  <si>
    <t>Kristianstad: Self transfer to Kristianstad Österlen Airport</t>
  </si>
  <si>
    <t>Kristianstad: Private transfer to Kristianstad Österlen Airport</t>
  </si>
  <si>
    <t>Kristianstad: Self transfer to Kristianstad Central Station</t>
  </si>
  <si>
    <t>Kristianstad: Private transfer to Kristianstad Central Station</t>
  </si>
  <si>
    <t>Kristianstad: Self transfer to Kristianstad Bus Station</t>
  </si>
  <si>
    <t>Kristianstad: Private transfer to Kristianstad Bus Station</t>
  </si>
  <si>
    <t>Karlskrona: Self transfer to your accommodation</t>
  </si>
  <si>
    <t>Karlskrona: Private transfer to your accommodation</t>
  </si>
  <si>
    <t>Karlskrona: Self transfer to Ronneby Airport</t>
  </si>
  <si>
    <t>Karlskrona: Private transfer to Ronneby Airport</t>
  </si>
  <si>
    <t>Karlskrona: Self transfer to Karlskrona Central Station</t>
  </si>
  <si>
    <t>Karlskrona: Private transfer to Karlskrona Central Station</t>
  </si>
  <si>
    <t>Karlskrona: Self transfer to Karlskrona Bus Station</t>
  </si>
  <si>
    <t>Karlskrona: Private transfer to Karlskrona Bus Station</t>
  </si>
  <si>
    <t>Karlskrona: Self transfer to Karlskrona ferry terminal</t>
  </si>
  <si>
    <t>Karlskrona: Private transfer to Karlskrona ferry terminal</t>
  </si>
  <si>
    <t>Karlskrona: Self transfer to Karlskrona cruise port</t>
  </si>
  <si>
    <t>Karlskrona: Private transfer to Karlskrona cruise port</t>
  </si>
  <si>
    <t>Ronneby: Self transfer to your accommodation</t>
  </si>
  <si>
    <t>Ronneby: Private transfer to your accommodation</t>
  </si>
  <si>
    <t>Ronneby: Self transfer to Ronneby Airport</t>
  </si>
  <si>
    <t>Ronneby: Private transfer to Ronneby Airport</t>
  </si>
  <si>
    <t>Skellefteå: Self transfer to your accommodation</t>
  </si>
  <si>
    <t>Skellefteå: Private transfer to your accommodation</t>
  </si>
  <si>
    <t>Skellefteå: Self transfer to Skellefteå Airport</t>
  </si>
  <si>
    <t>Skellefteå: Private transfer to Skellefteå Airport</t>
  </si>
  <si>
    <t>Skellefteå: Self transfer to Skellefteå Bus Station</t>
  </si>
  <si>
    <t>Skellefteå: Private transfer to Skellefteå Bus Station</t>
  </si>
  <si>
    <t>Visby: Self transfer to your accommodation</t>
  </si>
  <si>
    <t>Visby: Private transfer to your accommodation</t>
  </si>
  <si>
    <t>Visby: Self transfer to Visby Airport</t>
  </si>
  <si>
    <t>Visby: Private transfer to Visby Airport</t>
  </si>
  <si>
    <t>Visby: Self transfer to Visby Bus Station</t>
  </si>
  <si>
    <t>Visby: Private transfer to Visby Bus Station</t>
  </si>
  <si>
    <t>Visby: Self transfer to Visby ferry terminal</t>
  </si>
  <si>
    <t>Visby: Private transfer to Visby ferry terminal</t>
  </si>
  <si>
    <t>Visby: Self transfer to Visby cruise port</t>
  </si>
  <si>
    <t>Visby: Private transfer to Visby cruise port</t>
  </si>
  <si>
    <t>Kiruna: Self transfer to your accommodation</t>
  </si>
  <si>
    <t>Kiruna: Private transfer to your accommodation</t>
  </si>
  <si>
    <t>Kiruna: Self transfer to Kiruna Airport</t>
  </si>
  <si>
    <t>Kiruna: Private transfer to Kiruna Airport</t>
  </si>
  <si>
    <t>Kiruna: Self transfer to Kiruna railway station</t>
  </si>
  <si>
    <t>Kiruna: Private transfer to Kiruna railway station</t>
  </si>
  <si>
    <t>Kiruna: Self transfer to Kiruna Bus Station</t>
  </si>
  <si>
    <t>Kiruna: Private transfer to Kiruna Bus Station</t>
  </si>
  <si>
    <t>Ystad: Self transfer to your accommodation</t>
  </si>
  <si>
    <t>Ystad: Private transfer to your accommodation</t>
  </si>
  <si>
    <t>Ystad: Self transfer to Malmö Airport</t>
  </si>
  <si>
    <t>Ystad: Private transfer to Malmö Airport</t>
  </si>
  <si>
    <t>Ystad: Self transfer to Ystad Station</t>
  </si>
  <si>
    <t>Ystad: Private transfer to Ystad Station</t>
  </si>
  <si>
    <t>Ystad: Self transfer to Ystad Bus Station</t>
  </si>
  <si>
    <t>Ystad: Private transfer to Ystad Bus Station</t>
  </si>
  <si>
    <t>Ystad: Self transfer to Ystad ferry terminal</t>
  </si>
  <si>
    <t>Ystad: Private transfer to Ystad ferry terminal</t>
  </si>
  <si>
    <t>Trelleborg: Self transfer to your accommodation</t>
  </si>
  <si>
    <t>Trelleborg: Private transfer to your accommodation</t>
  </si>
  <si>
    <t>Trelleborg: Self transfer to Malmö Airport</t>
  </si>
  <si>
    <t>Trelleborg: Private transfer to Malmö Airport</t>
  </si>
  <si>
    <t>Trelleborg: Self transfer to Trelleborg Central Station</t>
  </si>
  <si>
    <t>Trelleborg: Private transfer to Trelleborg Central Station</t>
  </si>
  <si>
    <t>Trelleborg: Self transfer to Trelleborg Bus Station</t>
  </si>
  <si>
    <t>Trelleborg: Private transfer to Trelleborg Bus Station</t>
  </si>
  <si>
    <t>Trelleborg: Self transfer to Trelleborg ferry terminal</t>
  </si>
  <si>
    <t>Trelleborg: Private transfer to Trelleborg ferry terminal</t>
  </si>
  <si>
    <t>Landskrona: Self transfer to your accommodation</t>
  </si>
  <si>
    <t>Landskrona: Private transfer to your accommodation</t>
  </si>
  <si>
    <t>Landskrona: Self transfer to Ängelholm-Helsingborg Airport</t>
  </si>
  <si>
    <t>Landskrona: Private transfer to Ängelholm-Helsingborg Airport</t>
  </si>
  <si>
    <t>Landskrona: Self transfer to Landskrona Station</t>
  </si>
  <si>
    <t>Landskrona: Private transfer to Landskrona Station</t>
  </si>
  <si>
    <t>Landskrona: Self transfer to Landskrona Bus Station</t>
  </si>
  <si>
    <t>Landskrona: Private transfer to Landskrona Bus Station</t>
  </si>
  <si>
    <t>Landskrona: Self transfer to Landskrona ferry terminal</t>
  </si>
  <si>
    <t>Landskrona: Private transfer to Landskrona ferry terminal</t>
  </si>
  <si>
    <t>Varberg: Self transfer to your accommodation</t>
  </si>
  <si>
    <t>Varberg: Private transfer to your accommodation</t>
  </si>
  <si>
    <t>Varberg: Self transfer to Halmstad Airport</t>
  </si>
  <si>
    <t>Varberg: Private transfer to Halmstad Airport</t>
  </si>
  <si>
    <t>Varberg: Self transfer to Varberg Station</t>
  </si>
  <si>
    <t>Varberg: Private transfer to Varberg Station</t>
  </si>
  <si>
    <t>Varberg: Self transfer to Varberg Bus Terminal</t>
  </si>
  <si>
    <t>Varberg: Private transfer to Varberg Bus Terminal</t>
  </si>
  <si>
    <t>Falkenberg: Self transfer to your accommodation</t>
  </si>
  <si>
    <t>Falkenberg: Private transfer to your accommodation</t>
  </si>
  <si>
    <t>Falkenberg: Self transfer to Halmstad Airport</t>
  </si>
  <si>
    <t>Falkenberg: Private transfer to Halmstad Airport</t>
  </si>
  <si>
    <t>Falkenberg: Self transfer to Falkenberg Station</t>
  </si>
  <si>
    <t>Falkenberg: Private transfer to Falkenberg Station</t>
  </si>
  <si>
    <t>Falkenberg: Self transfer to Falkenberg Bus Terminal</t>
  </si>
  <si>
    <t>Falkenberg: Private transfer to Falkenberg Bus Terminal</t>
  </si>
  <si>
    <t>Båstad: Self transfer to your accommodation</t>
  </si>
  <si>
    <t>Båstad: Private transfer to your accommodation</t>
  </si>
  <si>
    <t>Båstad: Self transfer to Ängelholm-Helsingborg Airport</t>
  </si>
  <si>
    <t>Båstad: Private transfer to Ängelholm-Helsingborg Airport</t>
  </si>
  <si>
    <t>Båstad: Self transfer to Båstad Station</t>
  </si>
  <si>
    <t>Båstad: Private transfer to Båstad Station</t>
  </si>
  <si>
    <t>Båstad: Self transfer to Båstad Bus Station</t>
  </si>
  <si>
    <t>Båstad: Private transfer to Båstad Bus Station</t>
  </si>
  <si>
    <t>Simrishamn: Self transfer to your accommodation</t>
  </si>
  <si>
    <t>Simrishamn: Private transfer to your accommodation</t>
  </si>
  <si>
    <t>Simrishamn: Self transfer to Kristianstad Österlen Airport</t>
  </si>
  <si>
    <t>Simrishamn: Private transfer to Kristianstad Österlen Airport</t>
  </si>
  <si>
    <t>Simrishamn: Self transfer to Simrishamn Station</t>
  </si>
  <si>
    <t>Simrishamn: Private transfer to Simrishamn Station</t>
  </si>
  <si>
    <t>Simrishamn: Self transfer to Simrishamn Bus Station</t>
  </si>
  <si>
    <t>Simrishamn: Private transfer to Simrishamn Bus Station</t>
  </si>
  <si>
    <t>Kivik: Self transfer to your accommodation</t>
  </si>
  <si>
    <t>Kivik: Private transfer to your accommodation</t>
  </si>
  <si>
    <t>Kivik: Self transfer to Kristianstad Österlen Airport</t>
  </si>
  <si>
    <t>Kivik: Private transfer to Kristianstad Österlen Airport</t>
  </si>
  <si>
    <t>Kivik: Self transfer to Simrishamn Station</t>
  </si>
  <si>
    <t>Kivik: Private transfer to Simrishamn Station</t>
  </si>
  <si>
    <t>Kivik: Self transfer to Kivik bus stop</t>
  </si>
  <si>
    <t>Kivik: Private transfer to Kivik bus stop</t>
  </si>
  <si>
    <t>Skanör: Self transfer to your accommodation</t>
  </si>
  <si>
    <t>Skanör: Private transfer to your accommodation</t>
  </si>
  <si>
    <t>Skanör: Self transfer to Malmö Airport</t>
  </si>
  <si>
    <t>Skanör: Private transfer to Malmö Airport</t>
  </si>
  <si>
    <t>Skanör: Self transfer to Malmö Central Station</t>
  </si>
  <si>
    <t>Skanör: Private transfer to Malmö Central Station</t>
  </si>
  <si>
    <t>Skanör: Self transfer to Skanör bus stop</t>
  </si>
  <si>
    <t>Skanör: Private transfer to Skanör bus stop</t>
  </si>
  <si>
    <t>Falsterbo: Self transfer to your accommodation</t>
  </si>
  <si>
    <t>Falsterbo: Private transfer to your accommodation</t>
  </si>
  <si>
    <t>Falsterbo: Self transfer to Malmö Airport</t>
  </si>
  <si>
    <t>Falsterbo: Private transfer to Malmö Airport</t>
  </si>
  <si>
    <t>Falsterbo: Self transfer to Malmö Central Station</t>
  </si>
  <si>
    <t>Falsterbo: Private transfer to Malmö Central Station</t>
  </si>
  <si>
    <t>Falsterbo: Self transfer to Falsterbo bus stop</t>
  </si>
  <si>
    <t>Falsterbo: Private transfer to Falsterbo bus stop</t>
  </si>
  <si>
    <t>Marstrand: Self transfer to your accommodation</t>
  </si>
  <si>
    <t>Marstrand: Private transfer to your accommodation</t>
  </si>
  <si>
    <t>Marstrand: Self transfer to Gothenburg Landvetter Airport</t>
  </si>
  <si>
    <t>Marstrand: Private transfer to Gothenburg Landvetter Airport</t>
  </si>
  <si>
    <t>Marstrand: Self transfer to Gothenburg Central Station</t>
  </si>
  <si>
    <t>Marstrand: Private transfer to Gothenburg Central Station</t>
  </si>
  <si>
    <t>Marstrand: Self transfer to Marstrand ferry terminal</t>
  </si>
  <si>
    <t>Marstrand: Private transfer to Marstrand ferry terminal</t>
  </si>
  <si>
    <t>Kungälv: Self transfer to your accommodation</t>
  </si>
  <si>
    <t>Kungälv: Private transfer to your accommodation</t>
  </si>
  <si>
    <t>Kungälv: Self transfer to Gothenburg Landvetter Airport</t>
  </si>
  <si>
    <t>Kungälv: Private transfer to Gothenburg Landvetter Airport</t>
  </si>
  <si>
    <t>Kungälv: Self transfer to Ytterby Station</t>
  </si>
  <si>
    <t>Kungälv: Private transfer to Ytterby Station</t>
  </si>
  <si>
    <t>Kungälv: Self transfer to Kungälv Bus Terminal</t>
  </si>
  <si>
    <t>Kungälv: Private transfer to Kungälv Bus Terminal</t>
  </si>
  <si>
    <t>Alingsås: Self transfer to your accommodation</t>
  </si>
  <si>
    <t>Alingsås: Private transfer to your accommodation</t>
  </si>
  <si>
    <t>Alingsås: Self transfer to Gothenburg Landvetter Airport</t>
  </si>
  <si>
    <t>Alingsås: Private transfer to Gothenburg Landvetter Airport</t>
  </si>
  <si>
    <t>Alingsås: Self transfer to Alingsås Station</t>
  </si>
  <si>
    <t>Alingsås: Private transfer to Alingsås Station</t>
  </si>
  <si>
    <t>Alingsås: Self transfer to Alingsås Bus Station</t>
  </si>
  <si>
    <t>Alingsås: Private transfer to Alingsås Bus Station</t>
  </si>
  <si>
    <t>Vänersborg: Self transfer to your accommodation</t>
  </si>
  <si>
    <t>Vänersborg: Private transfer to your accommodation</t>
  </si>
  <si>
    <t>Vänersborg: Self transfer to Trollhättan-Vänersborg Airport</t>
  </si>
  <si>
    <t>Vänersborg: Private transfer to Trollhättan-Vänersborg Airport</t>
  </si>
  <si>
    <t>Vänersborg: Self transfer to Vänersborg Central Station</t>
  </si>
  <si>
    <t>Vänersborg: Private transfer to Vänersborg Central Station</t>
  </si>
  <si>
    <t>Vänersborg: Self transfer to Vänersborg Bus Station</t>
  </si>
  <si>
    <t>Vänersborg: Private transfer to Vänersborg Bus Station</t>
  </si>
  <si>
    <t>Lidköping: Self transfer to your accommodation</t>
  </si>
  <si>
    <t>Lidköping: Private transfer to your accommodation</t>
  </si>
  <si>
    <t>Lidköping: Self transfer to Trollhättan-Vänersborg Airport</t>
  </si>
  <si>
    <t>Lidköping: Private transfer to Trollhättan-Vänersborg Airport</t>
  </si>
  <si>
    <t>Lidköping: Self transfer to Lidköping Station</t>
  </si>
  <si>
    <t>Lidköping: Private transfer to Lidköping Station</t>
  </si>
  <si>
    <t>Lidköping: Self transfer to Lidköping Bus Station</t>
  </si>
  <si>
    <t>Lidköping: Private transfer to Lidköping Bus Station</t>
  </si>
  <si>
    <t>Skara: Self transfer to your accommodation</t>
  </si>
  <si>
    <t>Skara: Private transfer to your accommodation</t>
  </si>
  <si>
    <t>Skara: Self transfer to Gothenburg Landvetter Airport</t>
  </si>
  <si>
    <t>Skara: Private transfer to Gothenburg Landvetter Airport</t>
  </si>
  <si>
    <t>Skara: Self transfer to Skövde Central Station</t>
  </si>
  <si>
    <t>Skara: Private transfer to Skövde Central Station</t>
  </si>
  <si>
    <t>Skara: Self transfer to Skara Bus Station</t>
  </si>
  <si>
    <t>Skara: Private transfer to Skara Bus Station</t>
  </si>
  <si>
    <t>Skövde: Self transfer to your accommodation</t>
  </si>
  <si>
    <t>Skövde: Private transfer to your accommodation</t>
  </si>
  <si>
    <t>Skövde: Self transfer to Jönköping Airport</t>
  </si>
  <si>
    <t>Skövde: Private transfer to Jönköping Airport</t>
  </si>
  <si>
    <t>Skövde: Self transfer to Skövde Central Station</t>
  </si>
  <si>
    <t>Skövde: Private transfer to Skövde Central Station</t>
  </si>
  <si>
    <t>Skövde: Self transfer to Skövde Resecentrum</t>
  </si>
  <si>
    <t>Skövde: Private transfer to Skövde Resecentrum</t>
  </si>
  <si>
    <t>Mariestad: Self transfer to your accommodation</t>
  </si>
  <si>
    <t>Mariestad: Private transfer to your accommodation</t>
  </si>
  <si>
    <t>Mariestad: Self transfer to Trollhättan-Vänersborg Airport</t>
  </si>
  <si>
    <t>Mariestad: Private transfer to Trollhättan-Vänersborg Airport</t>
  </si>
  <si>
    <t>Mariestad: Self transfer to Mariestad Station</t>
  </si>
  <si>
    <t>Mariestad: Private transfer to Mariestad Station</t>
  </si>
  <si>
    <t>Mariestad: Self transfer to Mariestad Bus Station</t>
  </si>
  <si>
    <t>Mariestad: Private transfer to Mariestad Bus Station</t>
  </si>
  <si>
    <t>Strömstad: Self transfer to your accommodation</t>
  </si>
  <si>
    <t>Strömstad: Private transfer to your accommodation</t>
  </si>
  <si>
    <t>Strömstad: Self transfer to Gothenburg Landvetter Airport</t>
  </si>
  <si>
    <t>Strömstad: Private transfer to Gothenburg Landvetter Airport</t>
  </si>
  <si>
    <t>Strömstad: Self transfer to Strömstad Station</t>
  </si>
  <si>
    <t>Strömstad: Private transfer to Strömstad Station</t>
  </si>
  <si>
    <t>Strömstad: Self transfer to Strömstad Bus Terminal</t>
  </si>
  <si>
    <t>Strömstad: Private transfer to Strömstad Bus Terminal</t>
  </si>
  <si>
    <t>Strömstad: Self transfer to Strömstad ferry terminal</t>
  </si>
  <si>
    <t>Strömstad: Private transfer to Strömstad ferry terminal</t>
  </si>
  <si>
    <t>Lysekil: Self transfer to your accommodation</t>
  </si>
  <si>
    <t>Lysekil: Private transfer to your accommodation</t>
  </si>
  <si>
    <t>Lysekil: Self transfer to Trollhättan-Vänersborg Airport</t>
  </si>
  <si>
    <t>Lysekil: Private transfer to Trollhättan-Vänersborg Airport</t>
  </si>
  <si>
    <t>Lysekil: Self transfer to Uddevalla Central Station</t>
  </si>
  <si>
    <t>Lysekil: Private transfer to Uddevalla Central Station</t>
  </si>
  <si>
    <t>Lysekil: Self transfer to Lysekil Bus Terminal</t>
  </si>
  <si>
    <t>Lysekil: Private transfer to Lysekil Bus Terminal</t>
  </si>
  <si>
    <t>Lysekil: Self transfer to Lysekil harbour</t>
  </si>
  <si>
    <t>Lysekil: Private transfer to Lysekil harbour</t>
  </si>
  <si>
    <t>Smögen: Self transfer to your accommodation</t>
  </si>
  <si>
    <t>Smögen: Private transfer to your accommodation</t>
  </si>
  <si>
    <t>Smögen: Self transfer to Trollhättan-Vänersborg Airport</t>
  </si>
  <si>
    <t>Smögen: Private transfer to Trollhättan-Vänersborg Airport</t>
  </si>
  <si>
    <t>Smögen: Self transfer to Uddevalla Central Station</t>
  </si>
  <si>
    <t>Smögen: Private transfer to Uddevalla Central Station</t>
  </si>
  <si>
    <t>Smögen: Self transfer to Smögen bus stop</t>
  </si>
  <si>
    <t>Smögen: Private transfer to Smögen bus stop</t>
  </si>
  <si>
    <t>Fjällbacka: Self transfer to your accommodation</t>
  </si>
  <si>
    <t>Fjällbacka: Private transfer to your accommodation</t>
  </si>
  <si>
    <t>Fjällbacka: Self transfer to Trollhättan-Vänersborg Airport</t>
  </si>
  <si>
    <t>Fjällbacka: Private transfer to Trollhättan-Vänersborg Airport</t>
  </si>
  <si>
    <t>Fjällbacka: Self transfer to Tanum Station</t>
  </si>
  <si>
    <t>Fjällbacka: Private transfer to Tanum Station</t>
  </si>
  <si>
    <t>Fjällbacka: Self transfer to Fjällbacka bus stop</t>
  </si>
  <si>
    <t>Fjällbacka: Private transfer to Fjällbacka bus stop</t>
  </si>
  <si>
    <t>Grebbestad: Self transfer to your accommodation</t>
  </si>
  <si>
    <t>Grebbestad: Private transfer to your accommodation</t>
  </si>
  <si>
    <t>Grebbestad: Self transfer to Trollhättan-Vänersborg Airport</t>
  </si>
  <si>
    <t>Grebbestad: Private transfer to Trollhättan-Vänersborg Airport</t>
  </si>
  <si>
    <t>Grebbestad: Self transfer to Tanum Station</t>
  </si>
  <si>
    <t>Grebbestad: Private transfer to Tanum Station</t>
  </si>
  <si>
    <t>Grebbestad: Self transfer to Grebbestad Bus Station</t>
  </si>
  <si>
    <t>Grebbestad: Private transfer to Grebbestad Bus Station</t>
  </si>
  <si>
    <t>Vadstena: Self transfer to your accommodation</t>
  </si>
  <si>
    <t>Vadstena: Private transfer to your accommodation</t>
  </si>
  <si>
    <t>Vadstena: Self transfer to Linköping City Airport</t>
  </si>
  <si>
    <t>Vadstena: Private transfer to Linköping City Airport</t>
  </si>
  <si>
    <t>Vadstena: Self transfer to Motala Station</t>
  </si>
  <si>
    <t>Vadstena: Private transfer to Motala Station</t>
  </si>
  <si>
    <t>Vadstena: Self transfer to Vadstena Bus Station</t>
  </si>
  <si>
    <t>Vadstena: Private transfer to Vadstena Bus Station</t>
  </si>
  <si>
    <t>Motala: Self transfer to your accommodation</t>
  </si>
  <si>
    <t>Motala: Private transfer to your accommodation</t>
  </si>
  <si>
    <t>Motala: Self transfer to Linköping City Airport</t>
  </si>
  <si>
    <t>Motala: Private transfer to Linköping City Airport</t>
  </si>
  <si>
    <t>Motala: Self transfer to Motala Station</t>
  </si>
  <si>
    <t>Motala: Private transfer to Motala Station</t>
  </si>
  <si>
    <t>Motala: Self transfer to Motala Bus Station</t>
  </si>
  <si>
    <t>Motala: Private transfer to Motala Bus Station</t>
  </si>
  <si>
    <t>Gränna: Self transfer to your accommodation</t>
  </si>
  <si>
    <t>Gränna: Private transfer to your accommodation</t>
  </si>
  <si>
    <t>Gränna: Self transfer to Jönköping Airport</t>
  </si>
  <si>
    <t>Gränna: Private transfer to Jönköping Airport</t>
  </si>
  <si>
    <t>Gränna: Self transfer to Jönköping Central Station</t>
  </si>
  <si>
    <t>Gränna: Private transfer to Jönköping Central Station</t>
  </si>
  <si>
    <t>Gränna: Self transfer to Gränna Bus Station</t>
  </si>
  <si>
    <t>Gränna: Private transfer to Gränna Bus Station</t>
  </si>
  <si>
    <t>Gränna: Self transfer to Gränna ferry harbour</t>
  </si>
  <si>
    <t>Gränna: Private transfer to Gränna ferry harbour</t>
  </si>
  <si>
    <t>Eksjö: Self transfer to your accommodation</t>
  </si>
  <si>
    <t>Eksjö: Private transfer to your accommodation</t>
  </si>
  <si>
    <t>Eksjö: Self transfer to Jönköping Airport</t>
  </si>
  <si>
    <t>Eksjö: Private transfer to Jönköping Airport</t>
  </si>
  <si>
    <t>Eksjö: Self transfer to Eksjö Station</t>
  </si>
  <si>
    <t>Eksjö: Private transfer to Eksjö Station</t>
  </si>
  <si>
    <t>Eksjö: Self transfer to Eksjö Bus Station</t>
  </si>
  <si>
    <t>Eksjö: Private transfer to Eksjö Bus Station</t>
  </si>
  <si>
    <t>Vimmerby: Self transfer to your accommodation</t>
  </si>
  <si>
    <t>Vimmerby: Private transfer to your accommodation</t>
  </si>
  <si>
    <t>Vimmerby: Self transfer to Linköping City Airport</t>
  </si>
  <si>
    <t>Vimmerby: Private transfer to Linköping City Airport</t>
  </si>
  <si>
    <t>Vimmerby: Self transfer to Vimmerby Station</t>
  </si>
  <si>
    <t>Vimmerby: Private transfer to Vimmerby Station</t>
  </si>
  <si>
    <t>Vimmerby: Self transfer to Vimmerby Bus Station</t>
  </si>
  <si>
    <t>Vimmerby: Private transfer to Vimmerby Bus Station</t>
  </si>
  <si>
    <t>Oskarshamn: Self transfer to your accommodation</t>
  </si>
  <si>
    <t>Oskarshamn: Private transfer to your accommodation</t>
  </si>
  <si>
    <t>Oskarshamn: Self transfer to Kalmar Öland Airport</t>
  </si>
  <si>
    <t>Oskarshamn: Private transfer to Kalmar Öland Airport</t>
  </si>
  <si>
    <t>Oskarshamn: Self transfer to Oskarshamn Station</t>
  </si>
  <si>
    <t>Oskarshamn: Private transfer to Oskarshamn Station</t>
  </si>
  <si>
    <t>Oskarshamn: Self transfer to Oskarshamn Bus Terminal</t>
  </si>
  <si>
    <t>Oskarshamn: Private transfer to Oskarshamn Bus Terminal</t>
  </si>
  <si>
    <t>Oskarshamn: Self transfer to Oskarshamn Gotland ferry terminal</t>
  </si>
  <si>
    <t>Oskarshamn: Private transfer to Oskarshamn Gotland ferry terminal</t>
  </si>
  <si>
    <t>Västervik: Self transfer to your accommodation</t>
  </si>
  <si>
    <t>Västervik: Private transfer to your accommodation</t>
  </si>
  <si>
    <t>Västervik: Self transfer to Linköping City Airport</t>
  </si>
  <si>
    <t>Västervik: Private transfer to Linköping City Airport</t>
  </si>
  <si>
    <t>Västervik: Self transfer to Västervik Station</t>
  </si>
  <si>
    <t>Västervik: Private transfer to Västervik Station</t>
  </si>
  <si>
    <t>Västervik: Self transfer to Västervik Bus Terminal</t>
  </si>
  <si>
    <t>Västervik: Private transfer to Västervik Bus Terminal</t>
  </si>
  <si>
    <t>Västervik: Self transfer to Västervik harbour</t>
  </si>
  <si>
    <t>Västervik: Private transfer to Västervik harbour</t>
  </si>
  <si>
    <t>Borgholm: Self transfer to your accommodation</t>
  </si>
  <si>
    <t>Borgholm: Private transfer to your accommodation</t>
  </si>
  <si>
    <t>Borgholm: Self transfer to Kalmar Öland Airport</t>
  </si>
  <si>
    <t>Borgholm: Private transfer to Kalmar Öland Airport</t>
  </si>
  <si>
    <t>Borgholm: Self transfer to Kalmar Central Station</t>
  </si>
  <si>
    <t>Borgholm: Private transfer to Kalmar Central Station</t>
  </si>
  <si>
    <t>Borgholm: Self transfer to Borgholm Bus Station</t>
  </si>
  <si>
    <t>Borgholm: Private transfer to Borgholm Bus Station</t>
  </si>
  <si>
    <t>Borgholm: Self transfer to Borgholm harbour</t>
  </si>
  <si>
    <t>Borgholm: Private transfer to Borgholm harbour</t>
  </si>
  <si>
    <t>Nyköping: Self transfer to your accommodation</t>
  </si>
  <si>
    <t>Nyköping: Private transfer to your accommodation</t>
  </si>
  <si>
    <t>Nyköping: Self transfer to Stockholm Skavsta Airport</t>
  </si>
  <si>
    <t>Nyköping: Private transfer to Stockholm Skavsta Airport</t>
  </si>
  <si>
    <t>Nyköping: Self transfer to Nyköping Central Station</t>
  </si>
  <si>
    <t>Nyköping: Private transfer to Nyköping Central Station</t>
  </si>
  <si>
    <t>Nyköping: Self transfer to Nyköping Bus Station</t>
  </si>
  <si>
    <t>Nyköping: Private transfer to Nyköping Bus Station</t>
  </si>
  <si>
    <t>Trosa: Self transfer to your accommodation</t>
  </si>
  <si>
    <t>Trosa: Private transfer to your accommodation</t>
  </si>
  <si>
    <t>Trosa: Self transfer to Stockholm Skavsta Airport</t>
  </si>
  <si>
    <t>Trosa: Private transfer to Stockholm Skavsta Airport</t>
  </si>
  <si>
    <t>Trosa: Self transfer to Vagnhärad Station</t>
  </si>
  <si>
    <t>Trosa: Private transfer to Vagnhärad Station</t>
  </si>
  <si>
    <t>Trosa: Self transfer to Trosa Bus Station</t>
  </si>
  <si>
    <t>Trosa: Private transfer to Trosa Bus Station</t>
  </si>
  <si>
    <t>Strängnäs: Self transfer to your accommodation</t>
  </si>
  <si>
    <t>Strängnäs: Private transfer to your accommodation</t>
  </si>
  <si>
    <t>Strängnäs: Self transfer to Stockholm Arlanda Airport</t>
  </si>
  <si>
    <t>Strängnäs: Private transfer to Stockholm Arlanda Airport</t>
  </si>
  <si>
    <t>Strängnäs: Self transfer to Strängnäs Station</t>
  </si>
  <si>
    <t>Strängnäs: Private transfer to Strängnäs Station</t>
  </si>
  <si>
    <t>Strängnäs: Self transfer to Strängnäs Bus Station</t>
  </si>
  <si>
    <t>Strängnäs: Private transfer to Strängnäs Bus Station</t>
  </si>
  <si>
    <t>Mariefred: Self transfer to your accommodation</t>
  </si>
  <si>
    <t>Mariefred: Private transfer to your accommodation</t>
  </si>
  <si>
    <t>Mariefred: Self transfer to Stockholm Arlanda Airport</t>
  </si>
  <si>
    <t>Mariefred: Private transfer to Stockholm Arlanda Airport</t>
  </si>
  <si>
    <t>Mariefred: Self transfer to Läggesta Station</t>
  </si>
  <si>
    <t>Mariefred: Private transfer to Läggesta Station</t>
  </si>
  <si>
    <t>Mariefred: Self transfer to Mariefred bus stop</t>
  </si>
  <si>
    <t>Mariefred: Private transfer to Mariefred bus stop</t>
  </si>
  <si>
    <t>Sigtuna: Self transfer to your accommodation</t>
  </si>
  <si>
    <t>Sigtuna: Private transfer to your accommodation</t>
  </si>
  <si>
    <t>Sigtuna: Self transfer to Stockholm Arlanda Airport</t>
  </si>
  <si>
    <t>Sigtuna: Private transfer to Stockholm Arlanda Airport</t>
  </si>
  <si>
    <t>Sigtuna: Self transfer to Märsta Station</t>
  </si>
  <si>
    <t>Sigtuna: Private transfer to Märsta Station</t>
  </si>
  <si>
    <t>Sigtuna: Self transfer to Sigtuna Bus Station</t>
  </si>
  <si>
    <t>Sigtuna: Private transfer to Sigtuna Bus Station</t>
  </si>
  <si>
    <t>Enköping: Self transfer to your accommodation</t>
  </si>
  <si>
    <t>Enköping: Private transfer to your accommodation</t>
  </si>
  <si>
    <t>Enköping: Self transfer to Stockholm Arlanda Airport</t>
  </si>
  <si>
    <t>Enköping: Private transfer to Stockholm Arlanda Airport</t>
  </si>
  <si>
    <t>Enköping: Self transfer to Enköping Station</t>
  </si>
  <si>
    <t>Enköping: Private transfer to Enköping Station</t>
  </si>
  <si>
    <t>Enköping: Self transfer to Enköping Bus Station</t>
  </si>
  <si>
    <t>Enköping: Private transfer to Enköping Bus Station</t>
  </si>
  <si>
    <t>Sala: Self transfer to your accommodation</t>
  </si>
  <si>
    <t>Sala: Private transfer to your accommodation</t>
  </si>
  <si>
    <t>Sala: Self transfer to Stockholm Västerås Airport</t>
  </si>
  <si>
    <t>Sala: Private transfer to Stockholm Västerås Airport</t>
  </si>
  <si>
    <t>Sala: Self transfer to Sala Station</t>
  </si>
  <si>
    <t>Sala: Private transfer to Sala Station</t>
  </si>
  <si>
    <t>Sala: Self transfer to Sala Bus Station</t>
  </si>
  <si>
    <t>Sala: Private transfer to Sala Bus Station</t>
  </si>
  <si>
    <t>Arboga: Self transfer to your accommodation</t>
  </si>
  <si>
    <t>Arboga: Private transfer to your accommodation</t>
  </si>
  <si>
    <t>Arboga: Self transfer to Stockholm Västerås Airport</t>
  </si>
  <si>
    <t>Arboga: Private transfer to Stockholm Västerås Airport</t>
  </si>
  <si>
    <t>Arboga: Self transfer to Arboga Station</t>
  </si>
  <si>
    <t>Arboga: Private transfer to Arboga Station</t>
  </si>
  <si>
    <t>Arboga: Self transfer to Arboga Bus Station</t>
  </si>
  <si>
    <t>Arboga: Private transfer to Arboga Bus Station</t>
  </si>
  <si>
    <t>Nora: Self transfer to your accommodation</t>
  </si>
  <si>
    <t>Nora: Private transfer to your accommodation</t>
  </si>
  <si>
    <t>Nora: Self transfer to Örebro Airport</t>
  </si>
  <si>
    <t>Nora: Private transfer to Örebro Airport</t>
  </si>
  <si>
    <t>Nora: Self transfer to Örebro Central Station</t>
  </si>
  <si>
    <t>Nora: Private transfer to Örebro Central Station</t>
  </si>
  <si>
    <t>Nora: Self transfer to Nora Bus Station</t>
  </si>
  <si>
    <t>Nora: Private transfer to Nora Bus Station</t>
  </si>
  <si>
    <t>Kristinehamn: Self transfer to your accommodation</t>
  </si>
  <si>
    <t>Kristinehamn: Private transfer to your accommodation</t>
  </si>
  <si>
    <t>Kristinehamn: Self transfer to Karlstad Airport</t>
  </si>
  <si>
    <t>Kristinehamn: Private transfer to Karlstad Airport</t>
  </si>
  <si>
    <t>Kristinehamn: Self transfer to Kristinehamn Station</t>
  </si>
  <si>
    <t>Kristinehamn: Private transfer to Kristinehamn Station</t>
  </si>
  <si>
    <t>Kristinehamn: Self transfer to Kristinehamn Bus Station</t>
  </si>
  <si>
    <t>Kristinehamn: Private transfer to Kristinehamn Bus Station</t>
  </si>
  <si>
    <t>Arvika: Self transfer to your accommodation</t>
  </si>
  <si>
    <t>Arvika: Private transfer to your accommodation</t>
  </si>
  <si>
    <t>Arvika: Self transfer to Karlstad Airport</t>
  </si>
  <si>
    <t>Arvika: Private transfer to Karlstad Airport</t>
  </si>
  <si>
    <t>Arvika: Self transfer to Arvika Station</t>
  </si>
  <si>
    <t>Arvika: Private transfer to Arvika Station</t>
  </si>
  <si>
    <t>Arvika: Self transfer to Arvika Bus Station</t>
  </si>
  <si>
    <t>Arvika: Private transfer to Arvika Bus Station</t>
  </si>
  <si>
    <t>Sunne: Self transfer to your accommodation</t>
  </si>
  <si>
    <t>Sunne: Private transfer to your accommodation</t>
  </si>
  <si>
    <t>Sunne: Self transfer to Karlstad Airport</t>
  </si>
  <si>
    <t>Sunne: Private transfer to Karlstad Airport</t>
  </si>
  <si>
    <t>Sunne: Self transfer to Sunne Station</t>
  </si>
  <si>
    <t>Sunne: Private transfer to Sunne Station</t>
  </si>
  <si>
    <t>Sunne: Self transfer to Sunne Bus Station</t>
  </si>
  <si>
    <t>Sunne: Private transfer to Sunne Bus Station</t>
  </si>
  <si>
    <t>Mora: Self transfer to your accommodation</t>
  </si>
  <si>
    <t>Mora: Private transfer to your accommodation</t>
  </si>
  <si>
    <t>Mora: Self transfer to Mora-Siljan Airport</t>
  </si>
  <si>
    <t>Mora: Private transfer to Mora-Siljan Airport</t>
  </si>
  <si>
    <t>Mora: Self transfer to Mora Station</t>
  </si>
  <si>
    <t>Mora: Private transfer to Mora Station</t>
  </si>
  <si>
    <t>Mora: Self transfer to Mora Bus Station</t>
  </si>
  <si>
    <t>Mora: Private transfer to Mora Bus Station</t>
  </si>
  <si>
    <t>Rättvik: Self transfer to your accommodation</t>
  </si>
  <si>
    <t>Rättvik: Private transfer to your accommodation</t>
  </si>
  <si>
    <t>Rättvik: Self transfer to Mora-Siljan Airport</t>
  </si>
  <si>
    <t>Rättvik: Private transfer to Mora-Siljan Airport</t>
  </si>
  <si>
    <t>Rättvik: Self transfer to Rättvik Station</t>
  </si>
  <si>
    <t>Rättvik: Private transfer to Rättvik Station</t>
  </si>
  <si>
    <t>Rättvik: Self transfer to Rättvik Bus Station</t>
  </si>
  <si>
    <t>Rättvik: Private transfer to Rättvik Bus Station</t>
  </si>
  <si>
    <t>Leksand: Self transfer to your accommodation</t>
  </si>
  <si>
    <t>Leksand: Private transfer to your accommodation</t>
  </si>
  <si>
    <t>Leksand: Self transfer to Mora-Siljan Airport</t>
  </si>
  <si>
    <t>Leksand: Private transfer to Mora-Siljan Airport</t>
  </si>
  <si>
    <t>Leksand: Self transfer to Leksand Station</t>
  </si>
  <si>
    <t>Leksand: Private transfer to Leksand Station</t>
  </si>
  <si>
    <t>Leksand: Self transfer to Leksand Bus Station</t>
  </si>
  <si>
    <t>Leksand: Private transfer to Leksand Bus Station</t>
  </si>
  <si>
    <t>Avesta: Self transfer to your accommodation</t>
  </si>
  <si>
    <t>Avesta: Private transfer to your accommodation</t>
  </si>
  <si>
    <t>Avesta: Self transfer to Dala Airport</t>
  </si>
  <si>
    <t>Avesta: Private transfer to Dala Airport</t>
  </si>
  <si>
    <t>Avesta: Self transfer to Avesta Krylbo Station</t>
  </si>
  <si>
    <t>Avesta: Private transfer to Avesta Krylbo Station</t>
  </si>
  <si>
    <t>Avesta: Self transfer to Avesta Bus Station</t>
  </si>
  <si>
    <t>Avesta: Private transfer to Avesta Bus Station</t>
  </si>
  <si>
    <t>Hedemora: Self transfer to your accommodation</t>
  </si>
  <si>
    <t>Hedemora: Private transfer to your accommodation</t>
  </si>
  <si>
    <t>Hedemora: Self transfer to Dala Airport</t>
  </si>
  <si>
    <t>Hedemora: Private transfer to Dala Airport</t>
  </si>
  <si>
    <t>Hedemora: Self transfer to Hedemora Station</t>
  </si>
  <si>
    <t>Hedemora: Private transfer to Hedemora Station</t>
  </si>
  <si>
    <t>Hedemora: Self transfer to Hedemora Bus Station</t>
  </si>
  <si>
    <t>Hedemora: Private transfer to Hedemora Bus Station</t>
  </si>
  <si>
    <t>Sandviken: Self transfer to your accommodation</t>
  </si>
  <si>
    <t>Sandviken: Private transfer to your accommodation</t>
  </si>
  <si>
    <t>Sandviken: Self transfer to Stockholm Arlanda Airport</t>
  </si>
  <si>
    <t>Sandviken: Private transfer to Stockholm Arlanda Airport</t>
  </si>
  <si>
    <t>Sandviken: Self transfer to Sandviken Station</t>
  </si>
  <si>
    <t>Sandviken: Private transfer to Sandviken Station</t>
  </si>
  <si>
    <t>Sandviken: Self transfer to Sandviken Bus Station</t>
  </si>
  <si>
    <t>Sandviken: Private transfer to Sandviken Bus Station</t>
  </si>
  <si>
    <t>Söderhamn: Self transfer to your accommodation</t>
  </si>
  <si>
    <t>Söderhamn: Private transfer to your accommodation</t>
  </si>
  <si>
    <t>Söderhamn: Self transfer to Sundsvall-Timrå Airport</t>
  </si>
  <si>
    <t>Söderhamn: Private transfer to Sundsvall-Timrå Airport</t>
  </si>
  <si>
    <t>Söderhamn: Self transfer to Söderhamn Station</t>
  </si>
  <si>
    <t>Söderhamn: Private transfer to Söderhamn Station</t>
  </si>
  <si>
    <t>Söderhamn: Self transfer to Söderhamn Bus Station</t>
  </si>
  <si>
    <t>Söderhamn: Private transfer to Söderhamn Bus Station</t>
  </si>
  <si>
    <t>Hudiksvall: Self transfer to your accommodation</t>
  </si>
  <si>
    <t>Hudiksvall: Private transfer to your accommodation</t>
  </si>
  <si>
    <t>Hudiksvall: Self transfer to Sundsvall-Timrå Airport</t>
  </si>
  <si>
    <t>Hudiksvall: Private transfer to Sundsvall-Timrå Airport</t>
  </si>
  <si>
    <t>Hudiksvall: Self transfer to Hudiksvall Station</t>
  </si>
  <si>
    <t>Hudiksvall: Private transfer to Hudiksvall Station</t>
  </si>
  <si>
    <t>Hudiksvall: Self transfer to Hudiksvall Bus Station</t>
  </si>
  <si>
    <t>Hudiksvall: Private transfer to Hudiksvall Bus Station</t>
  </si>
  <si>
    <t>Bollnäs: Self transfer to your accommodation</t>
  </si>
  <si>
    <t>Bollnäs: Private transfer to your accommodation</t>
  </si>
  <si>
    <t>Bollnäs: Self transfer to Sundsvall-Timrå Airport</t>
  </si>
  <si>
    <t>Bollnäs: Private transfer to Sundsvall-Timrå Airport</t>
  </si>
  <si>
    <t>Bollnäs: Self transfer to Bollnäs Station</t>
  </si>
  <si>
    <t>Bollnäs: Private transfer to Bollnäs Station</t>
  </si>
  <si>
    <t>Bollnäs: Self transfer to Bollnäs Bus Station</t>
  </si>
  <si>
    <t>Bollnäs: Private transfer to Bollnäs Bus Station</t>
  </si>
  <si>
    <t>Härnösand: Self transfer to your accommodation</t>
  </si>
  <si>
    <t>Härnösand: Private transfer to your accommodation</t>
  </si>
  <si>
    <t>Härnösand: Self transfer to Sundsvall-Timrå Airport</t>
  </si>
  <si>
    <t>Härnösand: Private transfer to Sundsvall-Timrå Airport</t>
  </si>
  <si>
    <t>Härnösand: Self transfer to Härnösand Station</t>
  </si>
  <si>
    <t>Härnösand: Private transfer to Härnösand Station</t>
  </si>
  <si>
    <t>Härnösand: Self transfer to Härnösand Bus Station</t>
  </si>
  <si>
    <t>Härnösand: Private transfer to Härnösand Bus Station</t>
  </si>
  <si>
    <t>Härnösand: Self transfer to Härnösand harbour</t>
  </si>
  <si>
    <t>Härnösand: Private transfer to Härnösand harbour</t>
  </si>
  <si>
    <t>Örnsköldsvik: Self transfer to your accommodation</t>
  </si>
  <si>
    <t>Örnsköldsvik: Private transfer to your accommodation</t>
  </si>
  <si>
    <t>Örnsköldsvik: Self transfer to Örnsköldsvik Airport</t>
  </si>
  <si>
    <t>Örnsköldsvik: Private transfer to Örnsköldsvik Airport</t>
  </si>
  <si>
    <t>Örnsköldsvik: Self transfer to Örnsköldsvik Central Station</t>
  </si>
  <si>
    <t>Örnsköldsvik: Private transfer to Örnsköldsvik Central Station</t>
  </si>
  <si>
    <t>Örnsköldsvik: Self transfer to Örnsköldsvik Resecentrum</t>
  </si>
  <si>
    <t>Örnsköldsvik: Private transfer to Örnsköldsvik Resecentrum</t>
  </si>
  <si>
    <t>Åre: Self transfer to your accommodation</t>
  </si>
  <si>
    <t>Åre: Private transfer to your accommodation</t>
  </si>
  <si>
    <t>Åre: Self transfer to Åre Östersund Airport</t>
  </si>
  <si>
    <t>Åre: Private transfer to Åre Östersund Airport</t>
  </si>
  <si>
    <t>Åre: Self transfer to Åre Station</t>
  </si>
  <si>
    <t>Åre: Private transfer to Åre Station</t>
  </si>
  <si>
    <t>Åre: Self transfer to Åre Bus Station</t>
  </si>
  <si>
    <t>Åre: Private transfer to Åre Bus Station</t>
  </si>
  <si>
    <t>Sveg: Self transfer to your accommodation</t>
  </si>
  <si>
    <t>Sveg: Private transfer to your accommodation</t>
  </si>
  <si>
    <t>Sveg: Self transfer to Sveg Airport</t>
  </si>
  <si>
    <t>Sveg: Private transfer to Sveg Airport</t>
  </si>
  <si>
    <t>Sveg: Self transfer to Sveg Station</t>
  </si>
  <si>
    <t>Sveg: Private transfer to Sveg Station</t>
  </si>
  <si>
    <t>Sveg: Self transfer to Sveg Bus Station</t>
  </si>
  <si>
    <t>Sveg: Private transfer to Sveg Bus Station</t>
  </si>
  <si>
    <t>Lycksele: Self transfer to your accommodation</t>
  </si>
  <si>
    <t>Lycksele: Private transfer to your accommodation</t>
  </si>
  <si>
    <t>Lycksele: Self transfer to Lycksele Airport</t>
  </si>
  <si>
    <t>Lycksele: Private transfer to Lycksele Airport</t>
  </si>
  <si>
    <t>Lycksele: Self transfer to Lycksele Station</t>
  </si>
  <si>
    <t>Lycksele: Private transfer to Lycksele Station</t>
  </si>
  <si>
    <t>Lycksele: Self transfer to Lycksele Bus Station</t>
  </si>
  <si>
    <t>Lycksele: Private transfer to Lycksele Bus Station</t>
  </si>
  <si>
    <t>Vilhelmina: Self transfer to your accommodation</t>
  </si>
  <si>
    <t>Vilhelmina: Private transfer to your accommodation</t>
  </si>
  <si>
    <t>Vilhelmina: Self transfer to Vilhelmina Airport</t>
  </si>
  <si>
    <t>Vilhelmina: Private transfer to Vilhelmina Airport</t>
  </si>
  <si>
    <t>Vilhelmina: Self transfer to Vilhelmina Station</t>
  </si>
  <si>
    <t>Vilhelmina: Private transfer to Vilhelmina Station</t>
  </si>
  <si>
    <t>Vilhelmina: Self transfer to Vilhelmina Bus Station</t>
  </si>
  <si>
    <t>Vilhelmina: Private transfer to Vilhelmina Bus Station</t>
  </si>
  <si>
    <t>Hemavan: Self transfer to your accommodation</t>
  </si>
  <si>
    <t>Hemavan: Private transfer to your accommodation</t>
  </si>
  <si>
    <t>Hemavan: Self transfer to Hemavan Tärnaby Airport</t>
  </si>
  <si>
    <t>Hemavan: Private transfer to Hemavan Tärnaby Airport</t>
  </si>
  <si>
    <t>Hemavan: Self transfer to Hemavan Bus Station</t>
  </si>
  <si>
    <t>Hemavan: Private transfer to Hemavan Bus Station</t>
  </si>
  <si>
    <t>Storuman: Self transfer to your accommodation</t>
  </si>
  <si>
    <t>Storuman: Private transfer to your accommodation</t>
  </si>
  <si>
    <t>Storuman: Self transfer to Lycksele Airport</t>
  </si>
  <si>
    <t>Storuman: Private transfer to Lycksele Airport</t>
  </si>
  <si>
    <t>Storuman: Self transfer to Storuman Station</t>
  </si>
  <si>
    <t>Storuman: Private transfer to Storuman Station</t>
  </si>
  <si>
    <t>Storuman: Self transfer to Storuman Bus Station</t>
  </si>
  <si>
    <t>Storuman: Private transfer to Storuman Bus Station</t>
  </si>
  <si>
    <t>Arvidsjaur: Self transfer to your accommodation</t>
  </si>
  <si>
    <t>Arvidsjaur: Private transfer to your accommodation</t>
  </si>
  <si>
    <t>Arvidsjaur: Self transfer to Arvidsjaur Airport</t>
  </si>
  <si>
    <t>Arvidsjaur: Private transfer to Arvidsjaur Airport</t>
  </si>
  <si>
    <t>Arvidsjaur: Self transfer to Arvidsjaur Station</t>
  </si>
  <si>
    <t>Arvidsjaur: Private transfer to Arvidsjaur Station</t>
  </si>
  <si>
    <t>Arvidsjaur: Self transfer to Arvidsjaur Bus Station</t>
  </si>
  <si>
    <t>Arvidsjaur: Private transfer to Arvidsjaur Bus Station</t>
  </si>
  <si>
    <t>Arjeplog: Self transfer to your accommodation</t>
  </si>
  <si>
    <t>Arjeplog: Private transfer to your accommodation</t>
  </si>
  <si>
    <t>Arjeplog: Self transfer to Arvidsjaur Airport</t>
  </si>
  <si>
    <t>Arjeplog: Private transfer to Arvidsjaur Airport</t>
  </si>
  <si>
    <t>Arjeplog: Self transfer to Arjeplog Bus Station</t>
  </si>
  <si>
    <t>Arjeplog: Private transfer to Arjeplog Bus Station</t>
  </si>
  <si>
    <t>Jokkmokk: Self transfer to your accommodation</t>
  </si>
  <si>
    <t>Jokkmokk: Private transfer to your accommodation</t>
  </si>
  <si>
    <t>Jokkmokk: Self transfer to Gällivare Airport</t>
  </si>
  <si>
    <t>Jokkmokk: Private transfer to Gällivare Airport</t>
  </si>
  <si>
    <t>Jokkmokk: Self transfer to Jokkmokk Station</t>
  </si>
  <si>
    <t>Jokkmokk: Private transfer to Jokkmokk Station</t>
  </si>
  <si>
    <t>Jokkmokk: Self transfer to Jokkmokk Bus Station</t>
  </si>
  <si>
    <t>Jokkmokk: Private transfer to Jokkmokk Bus Station</t>
  </si>
  <si>
    <t>Piteå: Self transfer to your accommodation</t>
  </si>
  <si>
    <t>Piteå: Private transfer to your accommodation</t>
  </si>
  <si>
    <t>Piteå: Self transfer to Luleå Airport</t>
  </si>
  <si>
    <t>Piteå: Private transfer to Luleå Airport</t>
  </si>
  <si>
    <t>Piteå: Self transfer to Piteå Bus Station</t>
  </si>
  <si>
    <t>Piteå: Private transfer to Piteå Bus Station</t>
  </si>
  <si>
    <t>Boden: Self transfer to your accommodation</t>
  </si>
  <si>
    <t>Boden: Private transfer to your accommodation</t>
  </si>
  <si>
    <t>Boden: Self transfer to Luleå Airport</t>
  </si>
  <si>
    <t>Boden: Private transfer to Luleå Airport</t>
  </si>
  <si>
    <t>Boden: Self transfer to Boden Central Station</t>
  </si>
  <si>
    <t>Boden: Private transfer to Boden Central Station</t>
  </si>
  <si>
    <t>Boden: Self transfer to Boden Bus Station</t>
  </si>
  <si>
    <t>Boden: Private transfer to Boden Bus Station</t>
  </si>
  <si>
    <t>Haparanda: Self transfer to your accommodation</t>
  </si>
  <si>
    <t>Haparanda: Private transfer to your accommodation</t>
  </si>
  <si>
    <t>Haparanda: Self transfer to Luleå Airport</t>
  </si>
  <si>
    <t>Haparanda: Private transfer to Luleå Airport</t>
  </si>
  <si>
    <t>Haparanda: Self transfer to Haparanda Station</t>
  </si>
  <si>
    <t>Haparanda: Private transfer to Haparanda Station</t>
  </si>
  <si>
    <t>Haparanda: Self transfer to Haparanda Bus Station</t>
  </si>
  <si>
    <t>Haparanda: Private transfer to Haparanda Bus Station</t>
  </si>
  <si>
    <t>Gällivare: Self transfer to your accommodation</t>
  </si>
  <si>
    <t>Gällivare: Private transfer to your accommodation</t>
  </si>
  <si>
    <t>Gällivare: Self transfer to Gällivare Airport</t>
  </si>
  <si>
    <t>Gällivare: Private transfer to Gällivare Airport</t>
  </si>
  <si>
    <t>Gällivare: Self transfer to Gällivare Station</t>
  </si>
  <si>
    <t>Gällivare: Private transfer to Gällivare Station</t>
  </si>
  <si>
    <t>Gällivare: Self transfer to Gällivare Bus Station</t>
  </si>
  <si>
    <t>Gällivare: Private transfer to Gällivare Bus Station</t>
  </si>
  <si>
    <t>Abisko: Self transfer to your accommodation</t>
  </si>
  <si>
    <t>Abisko: Private transfer to your accommodation</t>
  </si>
  <si>
    <t>Abisko: Self transfer to Kiruna Airport</t>
  </si>
  <si>
    <t>Abisko: Private transfer to Kiruna Airport</t>
  </si>
  <si>
    <t>Abisko: Self transfer to Abisko Östra Station</t>
  </si>
  <si>
    <t>Abisko: Private transfer to Abisko Östra Station</t>
  </si>
  <si>
    <t>Abisko: Self transfer to Abisko Tourist Station</t>
  </si>
  <si>
    <t>Abisko: Private transfer to Abisko Tourist Station</t>
  </si>
  <si>
    <t>Jukkasjärvi: Self transfer to your accommodation</t>
  </si>
  <si>
    <t>Jukkasjärvi: Private transfer to your accommodation</t>
  </si>
  <si>
    <t>Jukkasjärvi: Self transfer to Kiruna Airport</t>
  </si>
  <si>
    <t>Jukkasjärvi: Private transfer to Kiruna Airport</t>
  </si>
  <si>
    <t>Jukkasjärvi: Self transfer to Kiruna railway station</t>
  </si>
  <si>
    <t>Jukkasjärvi: Private transfer to Kiruna railway station</t>
  </si>
  <si>
    <t>Jukkasjärvi: Self transfer to Jukkasjärvi bus stop</t>
  </si>
  <si>
    <t>Jukkasjärvi: Private transfer to Jukkasjärvi bus stop</t>
  </si>
  <si>
    <t>Copenhagen: Self transfer to your accommodation</t>
  </si>
  <si>
    <t>Copenhagen: Private transfer to your accommodation</t>
  </si>
  <si>
    <t>Copenhagen: Self transfer to Copenhagen Airport</t>
  </si>
  <si>
    <t>Copenhagen: Private transfer to Copenhagen Airport</t>
  </si>
  <si>
    <t>Copenhagen: Self transfer to Copenhagen Central Station</t>
  </si>
  <si>
    <t>Copenhagen: Private transfer to Copenhagen Central Station</t>
  </si>
  <si>
    <t>Copenhagen: Self transfer to Copenhagen Bus Terminal</t>
  </si>
  <si>
    <t>Copenhagen: Private transfer to Copenhagen Bus Terminal</t>
  </si>
  <si>
    <t>Copenhagen: Self transfer to Copenhagen ferry terminal</t>
  </si>
  <si>
    <t>Copenhagen: Private transfer to Copenhagen ferry terminal</t>
  </si>
  <si>
    <t>Copenhagen: Self transfer to Copenhagen cruise port</t>
  </si>
  <si>
    <t>Copenhagen: Private transfer to Copenhagen cruise port</t>
  </si>
  <si>
    <t>Aarhus: Self transfer to your accommodation</t>
  </si>
  <si>
    <t>Aarhus: Private transfer to your accommodation</t>
  </si>
  <si>
    <t>Aarhus: Self transfer to Aarhus Airport</t>
  </si>
  <si>
    <t>Aarhus: Private transfer to Aarhus Airport</t>
  </si>
  <si>
    <t>Aarhus: Self transfer to Aarhus Central Station</t>
  </si>
  <si>
    <t>Aarhus: Private transfer to Aarhus Central Station</t>
  </si>
  <si>
    <t>Aarhus: Self transfer to Aarhus Bus Station</t>
  </si>
  <si>
    <t>Aarhus: Private transfer to Aarhus Bus Station</t>
  </si>
  <si>
    <t>Aarhus: Self transfer to Aarhus ferry terminal</t>
  </si>
  <si>
    <t>Aarhus: Private transfer to Aarhus ferry terminal</t>
  </si>
  <si>
    <t>Aarhus: Self transfer to Aarhus cruise port</t>
  </si>
  <si>
    <t>Aarhus: Private transfer to Aarhus cruise port</t>
  </si>
  <si>
    <t>Odense: Self transfer to your accommodation</t>
  </si>
  <si>
    <t>Odense: Private transfer to your accommodation</t>
  </si>
  <si>
    <t>Odense: Self transfer to Billund Airport</t>
  </si>
  <si>
    <t>Odense: Private transfer to Billund Airport</t>
  </si>
  <si>
    <t>Odense: Self transfer to Hans Christian Andersen Airport</t>
  </si>
  <si>
    <t>Odense: Private transfer to Hans Christian Andersen Airport</t>
  </si>
  <si>
    <t>Odense: Self transfer to Odense Station</t>
  </si>
  <si>
    <t>Odense: Private transfer to Odense Station</t>
  </si>
  <si>
    <t>Odense: Self transfer to Odense Bus Station</t>
  </si>
  <si>
    <t>Odense: Private transfer to Odense Bus Station</t>
  </si>
  <si>
    <t>Aalborg: Self transfer to your accommodation</t>
  </si>
  <si>
    <t>Aalborg: Private transfer to your accommodation</t>
  </si>
  <si>
    <t>Aalborg: Self transfer to Aalborg Airport</t>
  </si>
  <si>
    <t>Aalborg: Private transfer to Aalborg Airport</t>
  </si>
  <si>
    <t>Aalborg: Self transfer to Aalborg Station</t>
  </si>
  <si>
    <t>Aalborg: Private transfer to Aalborg Station</t>
  </si>
  <si>
    <t>Aalborg: Self transfer to Aalborg Bus Terminal</t>
  </si>
  <si>
    <t>Aalborg: Private transfer to Aalborg Bus Terminal</t>
  </si>
  <si>
    <t>Aalborg: Self transfer to Aalborg cruise port</t>
  </si>
  <si>
    <t>Aalborg: Private transfer to Aalborg cruise port</t>
  </si>
  <si>
    <t>Esbjerg: Self transfer to your accommodation</t>
  </si>
  <si>
    <t>Esbjerg: Private transfer to your accommodation</t>
  </si>
  <si>
    <t>Esbjerg: Self transfer to Esbjerg Airport</t>
  </si>
  <si>
    <t>Esbjerg: Private transfer to Esbjerg Airport</t>
  </si>
  <si>
    <t>Esbjerg: Self transfer to Esbjerg Station</t>
  </si>
  <si>
    <t>Esbjerg: Private transfer to Esbjerg Station</t>
  </si>
  <si>
    <t>Esbjerg: Self transfer to Esbjerg Bus Station</t>
  </si>
  <si>
    <t>Esbjerg: Private transfer to Esbjerg Bus Station</t>
  </si>
  <si>
    <t>Esbjerg: Self transfer to Esbjerg-Fanø ferry terminal</t>
  </si>
  <si>
    <t>Esbjerg: Private transfer to Esbjerg-Fanø ferry terminal</t>
  </si>
  <si>
    <t>Randers: Self transfer to your accommodation</t>
  </si>
  <si>
    <t>Randers: Private transfer to your accommodation</t>
  </si>
  <si>
    <t>Randers: Self transfer to Aarhus Airport</t>
  </si>
  <si>
    <t>Randers: Private transfer to Aarhus Airport</t>
  </si>
  <si>
    <t>Randers: Self transfer to Randers Station</t>
  </si>
  <si>
    <t>Randers: Private transfer to Randers Station</t>
  </si>
  <si>
    <t>Randers: Self transfer to Randers Bus Terminal</t>
  </si>
  <si>
    <t>Randers: Private transfer to Randers Bus Terminal</t>
  </si>
  <si>
    <t>Kolding: Self transfer to your accommodation</t>
  </si>
  <si>
    <t>Kolding: Private transfer to your accommodation</t>
  </si>
  <si>
    <t>Kolding: Self transfer to Billund Airport</t>
  </si>
  <si>
    <t>Kolding: Private transfer to Billund Airport</t>
  </si>
  <si>
    <t>Kolding: Self transfer to Kolding Station</t>
  </si>
  <si>
    <t>Kolding: Private transfer to Kolding Station</t>
  </si>
  <si>
    <t>Kolding: Self transfer to Kolding Bus Station</t>
  </si>
  <si>
    <t>Kolding: Private transfer to Kolding Bus Station</t>
  </si>
  <si>
    <t>Horsens: Self transfer to your accommodation</t>
  </si>
  <si>
    <t>Horsens: Private transfer to your accommodation</t>
  </si>
  <si>
    <t>Horsens: Self transfer to Billund Airport</t>
  </si>
  <si>
    <t>Horsens: Private transfer to Billund Airport</t>
  </si>
  <si>
    <t>Horsens: Self transfer to Horsens Station</t>
  </si>
  <si>
    <t>Horsens: Private transfer to Horsens Station</t>
  </si>
  <si>
    <t>Horsens: Self transfer to Horsens Bus Terminal</t>
  </si>
  <si>
    <t>Horsens: Private transfer to Horsens Bus Terminal</t>
  </si>
  <si>
    <t>Vejle: Self transfer to your accommodation</t>
  </si>
  <si>
    <t>Vejle: Private transfer to your accommodation</t>
  </si>
  <si>
    <t>Vejle: Self transfer to Billund Airport</t>
  </si>
  <si>
    <t>Vejle: Private transfer to Billund Airport</t>
  </si>
  <si>
    <t>Vejle: Self transfer to Vejle Station</t>
  </si>
  <si>
    <t>Vejle: Private transfer to Vejle Station</t>
  </si>
  <si>
    <t>Vejle: Self transfer to Vejle Bus Terminal</t>
  </si>
  <si>
    <t>Vejle: Private transfer to Vejle Bus Terminal</t>
  </si>
  <si>
    <t>Roskilde: Self transfer to your accommodation</t>
  </si>
  <si>
    <t>Roskilde: Private transfer to your accommodation</t>
  </si>
  <si>
    <t>Roskilde: Self transfer to Copenhagen Airport</t>
  </si>
  <si>
    <t>Roskilde: Private transfer to Copenhagen Airport</t>
  </si>
  <si>
    <t>Roskilde: Self transfer to Roskilde Station</t>
  </si>
  <si>
    <t>Roskilde: Private transfer to Roskilde Station</t>
  </si>
  <si>
    <t>Roskilde: Self transfer to Roskilde Bus Station</t>
  </si>
  <si>
    <t>Roskilde: Private transfer to Roskilde Bus Station</t>
  </si>
  <si>
    <t>Herning: Self transfer to your accommodation</t>
  </si>
  <si>
    <t>Herning: Private transfer to your accommodation</t>
  </si>
  <si>
    <t>Herning: Self transfer to Karup Midtjylland Airport</t>
  </si>
  <si>
    <t>Herning: Private transfer to Karup Midtjylland Airport</t>
  </si>
  <si>
    <t>Herning: Self transfer to Herning Station</t>
  </si>
  <si>
    <t>Herning: Private transfer to Herning Station</t>
  </si>
  <si>
    <t>Herning: Self transfer to Herning Bus Station</t>
  </si>
  <si>
    <t>Herning: Private transfer to Herning Bus Station</t>
  </si>
  <si>
    <t>Silkeborg: Self transfer to your accommodation</t>
  </si>
  <si>
    <t>Silkeborg: Private transfer to your accommodation</t>
  </si>
  <si>
    <t>Silkeborg: Self transfer to Billund Airport</t>
  </si>
  <si>
    <t>Silkeborg: Private transfer to Billund Airport</t>
  </si>
  <si>
    <t>Silkeborg: Self transfer to Silkeborg Station</t>
  </si>
  <si>
    <t>Silkeborg: Private transfer to Silkeborg Station</t>
  </si>
  <si>
    <t>Silkeborg: Self transfer to Silkeborg Bus Station</t>
  </si>
  <si>
    <t>Silkeborg: Private transfer to Silkeborg Bus Station</t>
  </si>
  <si>
    <t>Næstved: Self transfer to your accommodation</t>
  </si>
  <si>
    <t>Næstved: Private transfer to your accommodation</t>
  </si>
  <si>
    <t>Næstved: Self transfer to Copenhagen Airport</t>
  </si>
  <si>
    <t>Næstved: Private transfer to Copenhagen Airport</t>
  </si>
  <si>
    <t>Næstved: Self transfer to Næstved Station</t>
  </si>
  <si>
    <t>Næstved: Private transfer to Næstved Station</t>
  </si>
  <si>
    <t>Næstved: Self transfer to Næstved Bus Station</t>
  </si>
  <si>
    <t>Næstved: Private transfer to Næstved Bus Station</t>
  </si>
  <si>
    <t>Fredericia: Self transfer to your accommodation</t>
  </si>
  <si>
    <t>Fredericia: Private transfer to your accommodation</t>
  </si>
  <si>
    <t>Fredericia: Self transfer to Billund Airport</t>
  </si>
  <si>
    <t>Fredericia: Private transfer to Billund Airport</t>
  </si>
  <si>
    <t>Fredericia: Self transfer to Fredericia Station</t>
  </si>
  <si>
    <t>Fredericia: Private transfer to Fredericia Station</t>
  </si>
  <si>
    <t>Fredericia: Self transfer to Fredericia Bus Station</t>
  </si>
  <si>
    <t>Fredericia: Private transfer to Fredericia Bus Station</t>
  </si>
  <si>
    <t>Fredericia: Self transfer to Fredericia cruise port</t>
  </si>
  <si>
    <t>Fredericia: Private transfer to Fredericia cruise port</t>
  </si>
  <si>
    <t>Viborg: Self transfer to your accommodation</t>
  </si>
  <si>
    <t>Viborg: Private transfer to your accommodation</t>
  </si>
  <si>
    <t>Viborg: Self transfer to Karup Midtjylland Airport</t>
  </si>
  <si>
    <t>Viborg: Private transfer to Karup Midtjylland Airport</t>
  </si>
  <si>
    <t>Viborg: Self transfer to Viborg Station</t>
  </si>
  <si>
    <t>Viborg: Private transfer to Viborg Station</t>
  </si>
  <si>
    <t>Viborg: Self transfer to Viborg Bus Station</t>
  </si>
  <si>
    <t>Viborg: Private transfer to Viborg Bus Station</t>
  </si>
  <si>
    <t>Køge: Self transfer to your accommodation</t>
  </si>
  <si>
    <t>Køge: Private transfer to your accommodation</t>
  </si>
  <si>
    <t>Køge: Self transfer to Copenhagen Airport</t>
  </si>
  <si>
    <t>Køge: Private transfer to Copenhagen Airport</t>
  </si>
  <si>
    <t>Køge: Self transfer to Køge Station</t>
  </si>
  <si>
    <t>Køge: Private transfer to Køge Station</t>
  </si>
  <si>
    <t>Køge: Self transfer to Køge Bus Station</t>
  </si>
  <si>
    <t>Køge: Private transfer to Køge Bus Station</t>
  </si>
  <si>
    <t>Holstebro: Self transfer to your accommodation</t>
  </si>
  <si>
    <t>Holstebro: Private transfer to your accommodation</t>
  </si>
  <si>
    <t>Holstebro: Self transfer to Karup Midtjylland Airport</t>
  </si>
  <si>
    <t>Holstebro: Private transfer to Karup Midtjylland Airport</t>
  </si>
  <si>
    <t>Holstebro: Self transfer to Holstebro Station</t>
  </si>
  <si>
    <t>Holstebro: Private transfer to Holstebro Station</t>
  </si>
  <si>
    <t>Holstebro: Self transfer to Holstebro Bus Station</t>
  </si>
  <si>
    <t>Holstebro: Private transfer to Holstebro Bus Station</t>
  </si>
  <si>
    <t>Slagelse: Self transfer to your accommodation</t>
  </si>
  <si>
    <t>Slagelse: Private transfer to your accommodation</t>
  </si>
  <si>
    <t>Slagelse: Self transfer to Copenhagen Airport</t>
  </si>
  <si>
    <t>Slagelse: Private transfer to Copenhagen Airport</t>
  </si>
  <si>
    <t>Slagelse: Self transfer to Slagelse Station</t>
  </si>
  <si>
    <t>Slagelse: Private transfer to Slagelse Station</t>
  </si>
  <si>
    <t>Slagelse: Self transfer to Slagelse Bus Station</t>
  </si>
  <si>
    <t>Slagelse: Private transfer to Slagelse Bus Station</t>
  </si>
  <si>
    <t>Hillerød: Self transfer to your accommodation</t>
  </si>
  <si>
    <t>Hillerød: Private transfer to your accommodation</t>
  </si>
  <si>
    <t>Hillerød: Self transfer to Copenhagen Airport</t>
  </si>
  <si>
    <t>Hillerød: Private transfer to Copenhagen Airport</t>
  </si>
  <si>
    <t>Hillerød: Self transfer to Hillerød Station</t>
  </si>
  <si>
    <t>Hillerød: Private transfer to Hillerød Station</t>
  </si>
  <si>
    <t>Hillerød: Self transfer to Hillerød Bus Station</t>
  </si>
  <si>
    <t>Hillerød: Private transfer to Hillerød Bus Station</t>
  </si>
  <si>
    <t>Helsingør: Self transfer to your accommodation</t>
  </si>
  <si>
    <t>Helsingør: Private transfer to your accommodation</t>
  </si>
  <si>
    <t>Helsingør: Self transfer to Copenhagen Airport</t>
  </si>
  <si>
    <t>Helsingør: Private transfer to Copenhagen Airport</t>
  </si>
  <si>
    <t>Helsingør: Self transfer to Helsingør Station</t>
  </si>
  <si>
    <t>Helsingør: Private transfer to Helsingør Station</t>
  </si>
  <si>
    <t>Helsingør: Self transfer to Helsingør Bus Terminal</t>
  </si>
  <si>
    <t>Helsingør: Private transfer to Helsingør Bus Terminal</t>
  </si>
  <si>
    <t>Helsingør: Self transfer to Helsingør ferry terminal</t>
  </si>
  <si>
    <t>Helsingør: Private transfer to Helsingør ferry terminal</t>
  </si>
  <si>
    <t>Helsingør: Self transfer to Helsingør cruise port</t>
  </si>
  <si>
    <t>Helsingør: Private transfer to Helsingør cruise port</t>
  </si>
  <si>
    <t>Sønderborg: Self transfer to your accommodation</t>
  </si>
  <si>
    <t>Sønderborg: Private transfer to your accommodation</t>
  </si>
  <si>
    <t>Sønderborg: Self transfer to Sønderborg Airport</t>
  </si>
  <si>
    <t>Sønderborg: Private transfer to Sønderborg Airport</t>
  </si>
  <si>
    <t>Sønderborg: Self transfer to Sønderborg Station</t>
  </si>
  <si>
    <t>Sønderborg: Private transfer to Sønderborg Station</t>
  </si>
  <si>
    <t>Sønderborg: Self transfer to Sønderborg Bus Station</t>
  </si>
  <si>
    <t>Sønderborg: Private transfer to Sønderborg Bus Station</t>
  </si>
  <si>
    <t>Svendborg: Self transfer to your accommodation</t>
  </si>
  <si>
    <t>Svendborg: Private transfer to your accommodation</t>
  </si>
  <si>
    <t>Svendborg: Self transfer to Hans Christian Andersen Airport</t>
  </si>
  <si>
    <t>Svendborg: Private transfer to Hans Christian Andersen Airport</t>
  </si>
  <si>
    <t>Svendborg: Self transfer to Svendborg Station</t>
  </si>
  <si>
    <t>Svendborg: Private transfer to Svendborg Station</t>
  </si>
  <si>
    <t>Svendborg: Self transfer to Svendborg Bus Station</t>
  </si>
  <si>
    <t>Svendborg: Private transfer to Svendborg Bus Station</t>
  </si>
  <si>
    <t>Svendborg: Self transfer to Svendborg ferry terminal</t>
  </si>
  <si>
    <t>Svendborg: Private transfer to Svendborg ferry terminal</t>
  </si>
  <si>
    <t>Hjørring: Self transfer to your accommodation</t>
  </si>
  <si>
    <t>Hjørring: Private transfer to your accommodation</t>
  </si>
  <si>
    <t>Hjørring: Self transfer to Aalborg Airport</t>
  </si>
  <si>
    <t>Hjørring: Private transfer to Aalborg Airport</t>
  </si>
  <si>
    <t>Hjørring: Self transfer to Hjørring Station</t>
  </si>
  <si>
    <t>Hjørring: Private transfer to Hjørring Station</t>
  </si>
  <si>
    <t>Hjørring: Self transfer to Hjørring Bus Terminal</t>
  </si>
  <si>
    <t>Hjørring: Private transfer to Hjørring Bus Terminal</t>
  </si>
  <si>
    <t>Frederikshavn: Self transfer to your accommodation</t>
  </si>
  <si>
    <t>Frederikshavn: Private transfer to your accommodation</t>
  </si>
  <si>
    <t>Frederikshavn: Self transfer to Aalborg Airport</t>
  </si>
  <si>
    <t>Frederikshavn: Private transfer to Aalborg Airport</t>
  </si>
  <si>
    <t>Frederikshavn: Self transfer to Frederikshavn Station</t>
  </si>
  <si>
    <t>Frederikshavn: Private transfer to Frederikshavn Station</t>
  </si>
  <si>
    <t>Frederikshavn: Self transfer to Frederikshavn Bus Terminal</t>
  </si>
  <si>
    <t>Frederikshavn: Private transfer to Frederikshavn Bus Terminal</t>
  </si>
  <si>
    <t>Frederikshavn: Self transfer to Frederikshavn ferry terminal</t>
  </si>
  <si>
    <t>Frederikshavn: Private transfer to Frederikshavn ferry terminal</t>
  </si>
  <si>
    <t>Frederikshavn: Self transfer to Frederikshavn cruise port</t>
  </si>
  <si>
    <t>Frederikshavn: Private transfer to Frederikshavn cruise port</t>
  </si>
  <si>
    <t>Skagen: Self transfer to your accommodation</t>
  </si>
  <si>
    <t>Skagen: Private transfer to your accommodation</t>
  </si>
  <si>
    <t>Skagen: Self transfer to Aalborg Airport</t>
  </si>
  <si>
    <t>Skagen: Private transfer to Aalborg Airport</t>
  </si>
  <si>
    <t>Skagen: Self transfer to Skagen Station</t>
  </si>
  <si>
    <t>Skagen: Private transfer to Skagen Station</t>
  </si>
  <si>
    <t>Skagen: Self transfer to Skagen Bus Station</t>
  </si>
  <si>
    <t>Skagen: Private transfer to Skagen Bus Station</t>
  </si>
  <si>
    <t>Skagen: Self transfer to Skagen cruise port</t>
  </si>
  <si>
    <t>Skagen: Private transfer to Skagen cruise port</t>
  </si>
  <si>
    <t>Billund: Self transfer to your accommodation</t>
  </si>
  <si>
    <t>Billund: Private transfer to your accommodation</t>
  </si>
  <si>
    <t>Billund: Self transfer to Billund Airport</t>
  </si>
  <si>
    <t>Billund: Private transfer to Billund Airport</t>
  </si>
  <si>
    <t>Billund: Self transfer to Billund Bus Station</t>
  </si>
  <si>
    <t>Billund: Private transfer to Billund Bus Station</t>
  </si>
  <si>
    <t>Ribe: Self transfer to your accommodation</t>
  </si>
  <si>
    <t>Ribe: Private transfer to your accommodation</t>
  </si>
  <si>
    <t>Ribe: Self transfer to Esbjerg Airport</t>
  </si>
  <si>
    <t>Ribe: Private transfer to Esbjerg Airport</t>
  </si>
  <si>
    <t>Ribe: Self transfer to Ribe Station</t>
  </si>
  <si>
    <t>Ribe: Private transfer to Ribe Station</t>
  </si>
  <si>
    <t>Ribe: Self transfer to Ribe Bus Station</t>
  </si>
  <si>
    <t>Ribe: Private transfer to Ribe Bus Station</t>
  </si>
  <si>
    <t>Ringkøbing: Self transfer to your accommodation</t>
  </si>
  <si>
    <t>Ringkøbing: Private transfer to your accommodation</t>
  </si>
  <si>
    <t>Ringkøbing: Self transfer to Karup Midtjylland Airport</t>
  </si>
  <si>
    <t>Ringkøbing: Private transfer to Karup Midtjylland Airport</t>
  </si>
  <si>
    <t>Ringkøbing: Self transfer to Ringkøbing Station</t>
  </si>
  <si>
    <t>Ringkøbing: Private transfer to Ringkøbing Station</t>
  </si>
  <si>
    <t>Ringkøbing: Self transfer to Ringkøbing Bus Station</t>
  </si>
  <si>
    <t>Ringkøbing: Private transfer to Ringkøbing Bus Station</t>
  </si>
  <si>
    <t>Ebeltoft: Self transfer to your accommodation</t>
  </si>
  <si>
    <t>Ebeltoft: Private transfer to your accommodation</t>
  </si>
  <si>
    <t>Ebeltoft: Self transfer to Aarhus Airport</t>
  </si>
  <si>
    <t>Ebeltoft: Private transfer to Aarhus Airport</t>
  </si>
  <si>
    <t>Ebeltoft: Self transfer to Aarhus Central Station</t>
  </si>
  <si>
    <t>Ebeltoft: Private transfer to Aarhus Central Station</t>
  </si>
  <si>
    <t>Ebeltoft: Self transfer to Ebeltoft Bus Station</t>
  </si>
  <si>
    <t>Ebeltoft: Private transfer to Ebeltoft Bus Station</t>
  </si>
  <si>
    <t>Ebeltoft: Self transfer to Ebeltoft ferry terminal</t>
  </si>
  <si>
    <t>Ebeltoft: Private transfer to Ebeltoft ferry terminal</t>
  </si>
  <si>
    <t>Grenaa: Self transfer to your accommodation</t>
  </si>
  <si>
    <t>Grenaa: Private transfer to your accommodation</t>
  </si>
  <si>
    <t>Grenaa: Self transfer to Aarhus Airport</t>
  </si>
  <si>
    <t>Grenaa: Private transfer to Aarhus Airport</t>
  </si>
  <si>
    <t>Grenaa: Self transfer to Grenaa Station</t>
  </si>
  <si>
    <t>Grenaa: Private transfer to Grenaa Station</t>
  </si>
  <si>
    <t>Grenaa: Self transfer to Grenaa Bus Station</t>
  </si>
  <si>
    <t>Grenaa: Private transfer to Grenaa Bus Station</t>
  </si>
  <si>
    <t>Grenaa: Self transfer to Grenaa ferry terminal</t>
  </si>
  <si>
    <t>Grenaa: Private transfer to Grenaa ferry terminal</t>
  </si>
  <si>
    <t>Kalundborg: Self transfer to your accommodation</t>
  </si>
  <si>
    <t>Kalundborg: Private transfer to your accommodation</t>
  </si>
  <si>
    <t>Kalundborg: Self transfer to Copenhagen Airport</t>
  </si>
  <si>
    <t>Kalundborg: Private transfer to Copenhagen Airport</t>
  </si>
  <si>
    <t>Kalundborg: Self transfer to Kalundborg Station</t>
  </si>
  <si>
    <t>Kalundborg: Private transfer to Kalundborg Station</t>
  </si>
  <si>
    <t>Kalundborg: Self transfer to Kalundborg Bus Station</t>
  </si>
  <si>
    <t>Kalundborg: Private transfer to Kalundborg Bus Station</t>
  </si>
  <si>
    <t>Kalundborg: Self transfer to Kalundborg ferry terminal</t>
  </si>
  <si>
    <t>Kalundborg: Private transfer to Kalundborg ferry terminal</t>
  </si>
  <si>
    <t>Kalundborg: Self transfer to Kalundborg cruise port</t>
  </si>
  <si>
    <t>Kalundborg: Private transfer to Kalundborg cruise port</t>
  </si>
  <si>
    <t>Nyborg: Self transfer to your accommodation</t>
  </si>
  <si>
    <t>Nyborg: Private transfer to your accommodation</t>
  </si>
  <si>
    <t>Nyborg: Self transfer to Hans Christian Andersen Airport</t>
  </si>
  <si>
    <t>Nyborg: Private transfer to Hans Christian Andersen Airport</t>
  </si>
  <si>
    <t>Nyborg: Self transfer to Nyborg Station</t>
  </si>
  <si>
    <t>Nyborg: Private transfer to Nyborg Station</t>
  </si>
  <si>
    <t>Nyborg: Self transfer to Nyborg Bus Station</t>
  </si>
  <si>
    <t>Nyborg: Private transfer to Nyborg Bus Station</t>
  </si>
  <si>
    <t>Middelfart: Self transfer to your accommodation</t>
  </si>
  <si>
    <t>Middelfart: Private transfer to your accommodation</t>
  </si>
  <si>
    <t>Middelfart: Self transfer to Billund Airport</t>
  </si>
  <si>
    <t>Middelfart: Private transfer to Billund Airport</t>
  </si>
  <si>
    <t>Middelfart: Self transfer to Middelfart Station</t>
  </si>
  <si>
    <t>Middelfart: Private transfer to Middelfart Station</t>
  </si>
  <si>
    <t>Middelfart: Self transfer to Middelfart Bus Station</t>
  </si>
  <si>
    <t>Middelfart: Private transfer to Middelfart Bus Station</t>
  </si>
  <si>
    <t>Faaborg: Self transfer to your accommodation</t>
  </si>
  <si>
    <t>Faaborg: Private transfer to your accommodation</t>
  </si>
  <si>
    <t>Faaborg: Self transfer to Hans Christian Andersen Airport</t>
  </si>
  <si>
    <t>Faaborg: Private transfer to Hans Christian Andersen Airport</t>
  </si>
  <si>
    <t>Faaborg: Self transfer to Odense Station</t>
  </si>
  <si>
    <t>Faaborg: Private transfer to Odense Station</t>
  </si>
  <si>
    <t>Faaborg: Self transfer to Faaborg Bus Station</t>
  </si>
  <si>
    <t>Faaborg: Private transfer to Faaborg Bus Station</t>
  </si>
  <si>
    <t>Faaborg: Self transfer to Faaborg ferry terminal</t>
  </si>
  <si>
    <t>Faaborg: Private transfer to Faaborg ferry terminal</t>
  </si>
  <si>
    <t>Assens: Self transfer to your accommodation</t>
  </si>
  <si>
    <t>Assens: Private transfer to your accommodation</t>
  </si>
  <si>
    <t>Assens: Self transfer to Billund Airport</t>
  </si>
  <si>
    <t>Assens: Private transfer to Billund Airport</t>
  </si>
  <si>
    <t>Assens: Self transfer to Odense Station</t>
  </si>
  <si>
    <t>Assens: Private transfer to Odense Station</t>
  </si>
  <si>
    <t>Assens: Self transfer to Assens Bus Station</t>
  </si>
  <si>
    <t>Assens: Private transfer to Assens Bus Station</t>
  </si>
  <si>
    <t>Assens: Self transfer to Assens ferry terminal</t>
  </si>
  <si>
    <t>Assens: Private transfer to Assens ferry terminal</t>
  </si>
  <si>
    <t>Bogense: Self transfer to your accommodation</t>
  </si>
  <si>
    <t>Bogense: Private transfer to your accommodation</t>
  </si>
  <si>
    <t>Bogense: Self transfer to Billund Airport</t>
  </si>
  <si>
    <t>Bogense: Private transfer to Billund Airport</t>
  </si>
  <si>
    <t>Bogense: Self transfer to Odense Station</t>
  </si>
  <si>
    <t>Bogense: Private transfer to Odense Station</t>
  </si>
  <si>
    <t>Bogense: Self transfer to Bogense Bus Station</t>
  </si>
  <si>
    <t>Bogense: Private transfer to Bogense Bus Station</t>
  </si>
  <si>
    <t>Kerteminde: Self transfer to your accommodation</t>
  </si>
  <si>
    <t>Kerteminde: Private transfer to your accommodation</t>
  </si>
  <si>
    <t>Kerteminde: Self transfer to Hans Christian Andersen Airport</t>
  </si>
  <si>
    <t>Kerteminde: Private transfer to Hans Christian Andersen Airport</t>
  </si>
  <si>
    <t>Kerteminde: Self transfer to Odense Station</t>
  </si>
  <si>
    <t>Kerteminde: Private transfer to Odense Station</t>
  </si>
  <si>
    <t>Kerteminde: Self transfer to Kerteminde Bus Station</t>
  </si>
  <si>
    <t>Kerteminde: Private transfer to Kerteminde Bus Station</t>
  </si>
  <si>
    <t>Ærøskøbing: Self transfer to your accommodation</t>
  </si>
  <si>
    <t>Ærøskøbing: Private transfer to your accommodation</t>
  </si>
  <si>
    <t>Ærøskøbing: Self transfer to Hans Christian Andersen Airport</t>
  </si>
  <si>
    <t>Ærøskøbing: Private transfer to Hans Christian Andersen Airport</t>
  </si>
  <si>
    <t>Ærøskøbing: Self transfer to Svendborg Station</t>
  </si>
  <si>
    <t>Ærøskøbing: Private transfer to Svendborg Station</t>
  </si>
  <si>
    <t>Ærøskøbing: Self transfer to Ærøskøbing ferry terminal</t>
  </si>
  <si>
    <t>Ærøskøbing: Private transfer to Ærøskøbing ferry terminal</t>
  </si>
  <si>
    <t>Ærøskøbing: Self transfer to Ærøskøbing Bus Station</t>
  </si>
  <si>
    <t>Ærøskøbing: Private transfer to Ærøskøbing Bus Station</t>
  </si>
  <si>
    <t>Marstal: Self transfer to your accommodation</t>
  </si>
  <si>
    <t>Marstal: Private transfer to your accommodation</t>
  </si>
  <si>
    <t>Marstal: Self transfer to Hans Christian Andersen Airport</t>
  </si>
  <si>
    <t>Marstal: Private transfer to Hans Christian Andersen Airport</t>
  </si>
  <si>
    <t>Marstal: Self transfer to Svendborg Station</t>
  </si>
  <si>
    <t>Marstal: Private transfer to Svendborg Station</t>
  </si>
  <si>
    <t>Marstal: Self transfer to Ærøskøbing ferry terminal</t>
  </si>
  <si>
    <t>Marstal: Private transfer to Ærøskøbing ferry terminal</t>
  </si>
  <si>
    <t>Marstal: Self transfer to Marstal Bus Station</t>
  </si>
  <si>
    <t>Marstal: Private transfer to Marstal Bus Station</t>
  </si>
  <si>
    <t>Rudkøbing: Self transfer to your accommodation</t>
  </si>
  <si>
    <t>Rudkøbing: Private transfer to your accommodation</t>
  </si>
  <si>
    <t>Rudkøbing: Self transfer to Hans Christian Andersen Airport</t>
  </si>
  <si>
    <t>Rudkøbing: Private transfer to Hans Christian Andersen Airport</t>
  </si>
  <si>
    <t>Rudkøbing: Self transfer to Svendborg Station</t>
  </si>
  <si>
    <t>Rudkøbing: Private transfer to Svendborg Station</t>
  </si>
  <si>
    <t>Rudkøbing: Self transfer to Rudkøbing Bus Station</t>
  </si>
  <si>
    <t>Rudkøbing: Private transfer to Rudkøbing Bus Station</t>
  </si>
  <si>
    <t>Rudkøbing: Self transfer to Rudkøbing ferry terminal</t>
  </si>
  <si>
    <t>Rudkøbing: Private transfer to Rudkøbing ferry terminal</t>
  </si>
  <si>
    <t>Nakskov: Self transfer to your accommodation</t>
  </si>
  <si>
    <t>Nakskov: Private transfer to your accommodation</t>
  </si>
  <si>
    <t>Nakskov: Self transfer to Copenhagen Airport</t>
  </si>
  <si>
    <t>Nakskov: Private transfer to Copenhagen Airport</t>
  </si>
  <si>
    <t>Nakskov: Self transfer to Nakskov Station</t>
  </si>
  <si>
    <t>Nakskov: Private transfer to Nakskov Station</t>
  </si>
  <si>
    <t>Nakskov: Self transfer to Nakskov Bus Station</t>
  </si>
  <si>
    <t>Nakskov: Private transfer to Nakskov Bus Station</t>
  </si>
  <si>
    <t>Maribo: Self transfer to your accommodation</t>
  </si>
  <si>
    <t>Maribo: Private transfer to your accommodation</t>
  </si>
  <si>
    <t>Maribo: Self transfer to Copenhagen Airport</t>
  </si>
  <si>
    <t>Maribo: Private transfer to Copenhagen Airport</t>
  </si>
  <si>
    <t>Maribo: Self transfer to Maribo Station</t>
  </si>
  <si>
    <t>Maribo: Private transfer to Maribo Station</t>
  </si>
  <si>
    <t>Maribo: Self transfer to Maribo Bus Station</t>
  </si>
  <si>
    <t>Maribo: Private transfer to Maribo Bus Station</t>
  </si>
  <si>
    <t>Nykøbing Falster: Self transfer to your accommodation</t>
  </si>
  <si>
    <t>Nykøbing Falster: Private transfer to your accommodation</t>
  </si>
  <si>
    <t>Nykøbing Falster: Self transfer to Copenhagen Airport</t>
  </si>
  <si>
    <t>Nykøbing Falster: Private transfer to Copenhagen Airport</t>
  </si>
  <si>
    <t>Nykøbing Falster: Self transfer to Nykøbing Falster Station</t>
  </si>
  <si>
    <t>Nykøbing Falster: Private transfer to Nykøbing Falster Station</t>
  </si>
  <si>
    <t>Nykøbing Falster: Self transfer to Nykøbing Falster Bus Station</t>
  </si>
  <si>
    <t>Nykøbing Falster: Private transfer to Nykøbing Falster Bus Station</t>
  </si>
  <si>
    <t>Vordingborg: Self transfer to your accommodation</t>
  </si>
  <si>
    <t>Vordingborg: Private transfer to your accommodation</t>
  </si>
  <si>
    <t>Vordingborg: Self transfer to Copenhagen Airport</t>
  </si>
  <si>
    <t>Vordingborg: Private transfer to Copenhagen Airport</t>
  </si>
  <si>
    <t>Vordingborg: Self transfer to Vordingborg Station</t>
  </si>
  <si>
    <t>Vordingborg: Private transfer to Vordingborg Station</t>
  </si>
  <si>
    <t>Vordingborg: Self transfer to Vordingborg Bus Station</t>
  </si>
  <si>
    <t>Vordingborg: Private transfer to Vordingborg Bus Station</t>
  </si>
  <si>
    <t>Stege: Self transfer to your accommodation</t>
  </si>
  <si>
    <t>Stege: Private transfer to your accommodation</t>
  </si>
  <si>
    <t>Stege: Self transfer to Copenhagen Airport</t>
  </si>
  <si>
    <t>Stege: Private transfer to Copenhagen Airport</t>
  </si>
  <si>
    <t>Stege: Self transfer to Vordingborg Station</t>
  </si>
  <si>
    <t>Stege: Private transfer to Vordingborg Station</t>
  </si>
  <si>
    <t>Stege: Self transfer to Stege Bus Station</t>
  </si>
  <si>
    <t>Stege: Private transfer to Stege Bus Station</t>
  </si>
  <si>
    <t>Præstø: Self transfer to your accommodation</t>
  </si>
  <si>
    <t>Præstø: Private transfer to your accommodation</t>
  </si>
  <si>
    <t>Præstø: Self transfer to Copenhagen Airport</t>
  </si>
  <si>
    <t>Præstø: Private transfer to Copenhagen Airport</t>
  </si>
  <si>
    <t>Præstø: Self transfer to Næstved Station</t>
  </si>
  <si>
    <t>Præstø: Private transfer to Næstved Station</t>
  </si>
  <si>
    <t>Præstø: Self transfer to Præstø Bus Station</t>
  </si>
  <si>
    <t>Præstø: Private transfer to Præstø Bus Station</t>
  </si>
  <si>
    <t>Dragør: Self transfer to your accommodation</t>
  </si>
  <si>
    <t>Dragør: Private transfer to your accommodation</t>
  </si>
  <si>
    <t>Dragør: Self transfer to Copenhagen Airport</t>
  </si>
  <si>
    <t>Dragør: Private transfer to Copenhagen Airport</t>
  </si>
  <si>
    <t>Dragør: Self transfer to Copenhagen Central Station</t>
  </si>
  <si>
    <t>Dragør: Private transfer to Copenhagen Central Station</t>
  </si>
  <si>
    <t>Dragør: Self transfer to Dragør Bus Terminal</t>
  </si>
  <si>
    <t>Dragør: Private transfer to Dragør Bus Terminal</t>
  </si>
  <si>
    <t>Tønder: Self transfer to your accommodation</t>
  </si>
  <si>
    <t>Tønder: Private transfer to your accommodation</t>
  </si>
  <si>
    <t>Tønder: Self transfer to Sønderborg Airport</t>
  </si>
  <si>
    <t>Tønder: Private transfer to Sønderborg Airport</t>
  </si>
  <si>
    <t>Tønder: Self transfer to Tønder Station</t>
  </si>
  <si>
    <t>Tønder: Private transfer to Tønder Station</t>
  </si>
  <si>
    <t>Tønder: Self transfer to Tønder Bus Station</t>
  </si>
  <si>
    <t>Tønder: Private transfer to Tønder Bus Station</t>
  </si>
  <si>
    <t>Aabenraa: Self transfer to your accommodation</t>
  </si>
  <si>
    <t>Aabenraa: Private transfer to your accommodation</t>
  </si>
  <si>
    <t>Aabenraa: Self transfer to Sønderborg Airport</t>
  </si>
  <si>
    <t>Aabenraa: Private transfer to Sønderborg Airport</t>
  </si>
  <si>
    <t>Aabenraa: Self transfer to Rødekro Station</t>
  </si>
  <si>
    <t>Aabenraa: Private transfer to Rødekro Station</t>
  </si>
  <si>
    <t>Aabenraa: Self transfer to Aabenraa Bus Station</t>
  </si>
  <si>
    <t>Aabenraa: Private transfer to Aabenraa Bus Station</t>
  </si>
  <si>
    <t>Haderslev: Self transfer to your accommodation</t>
  </si>
  <si>
    <t>Haderslev: Private transfer to your accommodation</t>
  </si>
  <si>
    <t>Haderslev: Self transfer to Billund Airport</t>
  </si>
  <si>
    <t>Haderslev: Private transfer to Billund Airport</t>
  </si>
  <si>
    <t>Haderslev: Self transfer to Vojens Station</t>
  </si>
  <si>
    <t>Haderslev: Private transfer to Vojens Station</t>
  </si>
  <si>
    <t>Haderslev: Self transfer to Haderslev Bus Station</t>
  </si>
  <si>
    <t>Haderslev: Private transfer to Haderslev Bus Station</t>
  </si>
  <si>
    <t>Christiansfeld: Self transfer to your accommodation</t>
  </si>
  <si>
    <t>Christiansfeld: Private transfer to your accommodation</t>
  </si>
  <si>
    <t>Christiansfeld: Self transfer to Billund Airport</t>
  </si>
  <si>
    <t>Christiansfeld: Private transfer to Billund Airport</t>
  </si>
  <si>
    <t>Christiansfeld: Self transfer to Kolding Station</t>
  </si>
  <si>
    <t>Christiansfeld: Private transfer to Kolding Station</t>
  </si>
  <si>
    <t>Christiansfeld: Self transfer to Christiansfeld Bus Station</t>
  </si>
  <si>
    <t>Christiansfeld: Private transfer to Christiansfeld Bus Station</t>
  </si>
  <si>
    <t>Jelling: Self transfer to your accommodation</t>
  </si>
  <si>
    <t>Jelling: Private transfer to your accommodation</t>
  </si>
  <si>
    <t>Jelling: Self transfer to Billund Airport</t>
  </si>
  <si>
    <t>Jelling: Private transfer to Billund Airport</t>
  </si>
  <si>
    <t>Jelling: Self transfer to Jelling Station</t>
  </si>
  <si>
    <t>Jelling: Private transfer to Jelling Station</t>
  </si>
  <si>
    <t>Jelling: Self transfer to Jelling Bus Station</t>
  </si>
  <si>
    <t>Jelling: Private transfer to Jelling Bus Station</t>
  </si>
  <si>
    <t>Varde: Self transfer to your accommodation</t>
  </si>
  <si>
    <t>Varde: Private transfer to your accommodation</t>
  </si>
  <si>
    <t>Varde: Self transfer to Esbjerg Airport</t>
  </si>
  <si>
    <t>Varde: Private transfer to Esbjerg Airport</t>
  </si>
  <si>
    <t>Varde: Self transfer to Varde Station</t>
  </si>
  <si>
    <t>Varde: Private transfer to Varde Station</t>
  </si>
  <si>
    <t>Varde: Self transfer to Varde Bus Station</t>
  </si>
  <si>
    <t>Varde: Private transfer to Varde Bus Station</t>
  </si>
  <si>
    <t>Grindsted: Self transfer to your accommodation</t>
  </si>
  <si>
    <t>Grindsted: Private transfer to your accommodation</t>
  </si>
  <si>
    <t>Grindsted: Self transfer to Billund Airport</t>
  </si>
  <si>
    <t>Grindsted: Private transfer to Billund Airport</t>
  </si>
  <si>
    <t>Grindsted: Self transfer to Grindsted Bus Station</t>
  </si>
  <si>
    <t>Grindsted: Private transfer to Grindsted Bus Station</t>
  </si>
  <si>
    <t>Blåvand: Self transfer to your accommodation</t>
  </si>
  <si>
    <t>Blåvand: Private transfer to your accommodation</t>
  </si>
  <si>
    <t>Blåvand: Self transfer to Esbjerg Airport</t>
  </si>
  <si>
    <t>Blåvand: Private transfer to Esbjerg Airport</t>
  </si>
  <si>
    <t>Blåvand: Self transfer to Esbjerg Station</t>
  </si>
  <si>
    <t>Blåvand: Private transfer to Esbjerg Station</t>
  </si>
  <si>
    <t>Blåvand: Self transfer to Blåvand bus stop</t>
  </si>
  <si>
    <t>Blåvand: Private transfer to Blåvand bus stop</t>
  </si>
  <si>
    <t>Hvide Sande: Self transfer to your accommodation</t>
  </si>
  <si>
    <t>Hvide Sande: Private transfer to your accommodation</t>
  </si>
  <si>
    <t>Hvide Sande: Self transfer to Billund Airport</t>
  </si>
  <si>
    <t>Hvide Sande: Private transfer to Billund Airport</t>
  </si>
  <si>
    <t>Hvide Sande: Self transfer to Ringkøbing Station</t>
  </si>
  <si>
    <t>Hvide Sande: Private transfer to Ringkøbing Station</t>
  </si>
  <si>
    <t>Hvide Sande: Self transfer to Hvide Sande Bus Station</t>
  </si>
  <si>
    <t>Hvide Sande: Private transfer to Hvide Sande Bus Station</t>
  </si>
  <si>
    <t>Søndervig: Self transfer to your accommodation</t>
  </si>
  <si>
    <t>Søndervig: Private transfer to your accommodation</t>
  </si>
  <si>
    <t>Søndervig: Self transfer to Billund Airport</t>
  </si>
  <si>
    <t>Søndervig: Private transfer to Billund Airport</t>
  </si>
  <si>
    <t>Søndervig: Self transfer to Ringkøbing Station</t>
  </si>
  <si>
    <t>Søndervig: Private transfer to Ringkøbing Station</t>
  </si>
  <si>
    <t>Søndervig: Self transfer to Søndervig bus stop</t>
  </si>
  <si>
    <t>Søndervig: Private transfer to Søndervig bus stop</t>
  </si>
  <si>
    <t>Lemvig: Self transfer to your accommodation</t>
  </si>
  <si>
    <t>Lemvig: Private transfer to your accommodation</t>
  </si>
  <si>
    <t>Lemvig: Self transfer to Karup Midtjylland Airport</t>
  </si>
  <si>
    <t>Lemvig: Private transfer to Karup Midtjylland Airport</t>
  </si>
  <si>
    <t>Lemvig: Self transfer to Lemvig Station</t>
  </si>
  <si>
    <t>Lemvig: Private transfer to Lemvig Station</t>
  </si>
  <si>
    <t>Lemvig: Self transfer to Lemvig Bus Station</t>
  </si>
  <si>
    <t>Lemvig: Private transfer to Lemvig Bus Station</t>
  </si>
  <si>
    <t>Struer: Self transfer to your accommodation</t>
  </si>
  <si>
    <t>Struer: Private transfer to your accommodation</t>
  </si>
  <si>
    <t>Struer: Self transfer to Karup Midtjylland Airport</t>
  </si>
  <si>
    <t>Struer: Private transfer to Karup Midtjylland Airport</t>
  </si>
  <si>
    <t>Struer: Self transfer to Struer Station</t>
  </si>
  <si>
    <t>Struer: Private transfer to Struer Station</t>
  </si>
  <si>
    <t>Struer: Self transfer to Struer Bus Station</t>
  </si>
  <si>
    <t>Struer: Private transfer to Struer Bus Station</t>
  </si>
  <si>
    <t>Thisted: Self transfer to your accommodation</t>
  </si>
  <si>
    <t>Thisted: Private transfer to your accommodation</t>
  </si>
  <si>
    <t>Thisted: Self transfer to Aalborg Airport</t>
  </si>
  <si>
    <t>Thisted: Private transfer to Aalborg Airport</t>
  </si>
  <si>
    <t>Thisted: Self transfer to Thisted Station</t>
  </si>
  <si>
    <t>Thisted: Private transfer to Thisted Station</t>
  </si>
  <si>
    <t>Thisted: Self transfer to Thisted Bus Station</t>
  </si>
  <si>
    <t>Thisted: Private transfer to Thisted Bus Station</t>
  </si>
  <si>
    <t>Hanstholm: Self transfer to your accommodation</t>
  </si>
  <si>
    <t>Hanstholm: Private transfer to your accommodation</t>
  </si>
  <si>
    <t>Hanstholm: Self transfer to Aalborg Airport</t>
  </si>
  <si>
    <t>Hanstholm: Private transfer to Aalborg Airport</t>
  </si>
  <si>
    <t>Hanstholm: Self transfer to Thisted Station</t>
  </si>
  <si>
    <t>Hanstholm: Private transfer to Thisted Station</t>
  </si>
  <si>
    <t>Hanstholm: Self transfer to Hanstholm Bus Station</t>
  </si>
  <si>
    <t>Hanstholm: Private transfer to Hanstholm Bus Station</t>
  </si>
  <si>
    <t>Hirtshals: Self transfer to your accommodation</t>
  </si>
  <si>
    <t>Hirtshals: Private transfer to your accommodation</t>
  </si>
  <si>
    <t>Hirtshals: Self transfer to Aalborg Airport</t>
  </si>
  <si>
    <t>Hirtshals: Private transfer to Aalborg Airport</t>
  </si>
  <si>
    <t>Hirtshals: Self transfer to Hirtshals Station</t>
  </si>
  <si>
    <t>Hirtshals: Private transfer to Hirtshals Station</t>
  </si>
  <si>
    <t>Hirtshals: Self transfer to Hirtshals Bus Station</t>
  </si>
  <si>
    <t>Hirtshals: Private transfer to Hirtshals Bus Station</t>
  </si>
  <si>
    <t>Hirtshals: Self transfer to Hirtshals ferry terminal</t>
  </si>
  <si>
    <t>Hirtshals: Private transfer to Hirtshals ferry terminal</t>
  </si>
  <si>
    <t>Løkken: Self transfer to your accommodation</t>
  </si>
  <si>
    <t>Løkken: Private transfer to your accommodation</t>
  </si>
  <si>
    <t>Løkken: Self transfer to Aalborg Airport</t>
  </si>
  <si>
    <t>Løkken: Private transfer to Aalborg Airport</t>
  </si>
  <si>
    <t>Løkken: Self transfer to Hjørring Station</t>
  </si>
  <si>
    <t>Løkken: Private transfer to Hjørring Station</t>
  </si>
  <si>
    <t>Løkken: Self transfer to Løkken Bus Station</t>
  </si>
  <si>
    <t>Løkken: Private transfer to Løkken Bus Station</t>
  </si>
  <si>
    <t>Lønstrup: Self transfer to your accommodation</t>
  </si>
  <si>
    <t>Lønstrup: Private transfer to your accommodation</t>
  </si>
  <si>
    <t>Lønstrup: Self transfer to Aalborg Airport</t>
  </si>
  <si>
    <t>Lønstrup: Private transfer to Aalborg Airport</t>
  </si>
  <si>
    <t>Lønstrup: Self transfer to Hjørring Station</t>
  </si>
  <si>
    <t>Lønstrup: Private transfer to Hjørring Station</t>
  </si>
  <si>
    <t>Lønstrup: Self transfer to Lønstrup bus stop</t>
  </si>
  <si>
    <t>Lønstrup: Private transfer to Lønstrup bus stop</t>
  </si>
  <si>
    <t>Sæby: Self transfer to your accommodation</t>
  </si>
  <si>
    <t>Sæby: Private transfer to your accommodation</t>
  </si>
  <si>
    <t>Sæby: Self transfer to Aalborg Airport</t>
  </si>
  <si>
    <t>Sæby: Private transfer to Aalborg Airport</t>
  </si>
  <si>
    <t>Sæby: Self transfer to Frederikshavn Station</t>
  </si>
  <si>
    <t>Sæby: Private transfer to Frederikshavn Station</t>
  </si>
  <si>
    <t>Sæby: Self transfer to Sæby Bus Station</t>
  </si>
  <si>
    <t>Sæby: Private transfer to Sæby Bus Station</t>
  </si>
  <si>
    <t>Blokhus: Self transfer to your accommodation</t>
  </si>
  <si>
    <t>Blokhus: Private transfer to your accommodation</t>
  </si>
  <si>
    <t>Blokhus: Self transfer to Aalborg Airport</t>
  </si>
  <si>
    <t>Blokhus: Private transfer to Aalborg Airport</t>
  </si>
  <si>
    <t>Blokhus: Self transfer to Aalborg Station</t>
  </si>
  <si>
    <t>Blokhus: Private transfer to Aalborg Station</t>
  </si>
  <si>
    <t>Blokhus: Self transfer to Blokhus bus stop</t>
  </si>
  <si>
    <t>Blokhus: Private transfer to Blokhus bus stop</t>
  </si>
  <si>
    <t>Hals: Self transfer to your accommodation</t>
  </si>
  <si>
    <t>Hals: Private transfer to your accommodation</t>
  </si>
  <si>
    <t>Hals: Self transfer to Aalborg Airport</t>
  </si>
  <si>
    <t>Hals: Private transfer to Aalborg Airport</t>
  </si>
  <si>
    <t>Hals: Self transfer to Aalborg Station</t>
  </si>
  <si>
    <t>Hals: Private transfer to Aalborg Station</t>
  </si>
  <si>
    <t>Hals: Self transfer to Hals Bus Station</t>
  </si>
  <si>
    <t>Hals: Private transfer to Hals Bus Station</t>
  </si>
  <si>
    <t>Hals: Self transfer to Hals ferry terminal</t>
  </si>
  <si>
    <t>Hals: Private transfer to Hals ferry terminal</t>
  </si>
  <si>
    <t>Nibe: Self transfer to your accommodation</t>
  </si>
  <si>
    <t>Nibe: Private transfer to your accommodation</t>
  </si>
  <si>
    <t>Nibe: Self transfer to Aalborg Airport</t>
  </si>
  <si>
    <t>Nibe: Private transfer to Aalborg Airport</t>
  </si>
  <si>
    <t>Nibe: Self transfer to Aalborg Station</t>
  </si>
  <si>
    <t>Nibe: Private transfer to Aalborg Station</t>
  </si>
  <si>
    <t>Nibe: Self transfer to Nibe Bus Station</t>
  </si>
  <si>
    <t>Nibe: Private transfer to Nibe Bus Station</t>
  </si>
  <si>
    <t>Hobro: Self transfer to your accommodation</t>
  </si>
  <si>
    <t>Hobro: Private transfer to your accommodation</t>
  </si>
  <si>
    <t>Hobro: Self transfer to Aalborg Airport</t>
  </si>
  <si>
    <t>Hobro: Private transfer to Aalborg Airport</t>
  </si>
  <si>
    <t>Hobro: Self transfer to Hobro Station</t>
  </si>
  <si>
    <t>Hobro: Private transfer to Hobro Station</t>
  </si>
  <si>
    <t>Hobro: Self transfer to Hobro Bus Station</t>
  </si>
  <si>
    <t>Hobro: Private transfer to Hobro Bus Station</t>
  </si>
  <si>
    <t>Mariager: Self transfer to your accommodation</t>
  </si>
  <si>
    <t>Mariager: Private transfer to your accommodation</t>
  </si>
  <si>
    <t>Mariager: Self transfer to Aarhus Airport</t>
  </si>
  <si>
    <t>Mariager: Private transfer to Aarhus Airport</t>
  </si>
  <si>
    <t>Mariager: Self transfer to Hobro Station</t>
  </si>
  <si>
    <t>Mariager: Private transfer to Hobro Station</t>
  </si>
  <si>
    <t>Mariager: Self transfer to Mariager Bus Station</t>
  </si>
  <si>
    <t>Mariager: Private transfer to Mariager Bus Station</t>
  </si>
  <si>
    <t>Skørping: Self transfer to your accommodation</t>
  </si>
  <si>
    <t>Skørping: Private transfer to your accommodation</t>
  </si>
  <si>
    <t>Skørping: Self transfer to Aalborg Airport</t>
  </si>
  <si>
    <t>Skørping: Private transfer to Aalborg Airport</t>
  </si>
  <si>
    <t>Skørping: Self transfer to Skørping Station</t>
  </si>
  <si>
    <t>Skørping: Private transfer to Skørping Station</t>
  </si>
  <si>
    <t>Skørping: Self transfer to Skørping Bus Station</t>
  </si>
  <si>
    <t>Skørping: Private transfer to Skørping Bus Station</t>
  </si>
  <si>
    <t>Møgeltønder: Self transfer to your accommodation</t>
  </si>
  <si>
    <t>Møgeltønder: Private transfer to your accommodation</t>
  </si>
  <si>
    <t>Møgeltønder: Self transfer to Sønderborg Airport</t>
  </si>
  <si>
    <t>Møgeltønder: Private transfer to Sønderborg Airport</t>
  </si>
  <si>
    <t>Møgeltønder: Self transfer to Tønder Station</t>
  </si>
  <si>
    <t>Møgeltønder: Private transfer to Tønder Station</t>
  </si>
  <si>
    <t>Møgeltønder: Self transfer to Møgeltønder bus stop</t>
  </si>
  <si>
    <t>Møgeltønder: Private transfer to Møgeltønder bus stop</t>
  </si>
  <si>
    <t>Løgstør: Self transfer to your accommodation</t>
  </si>
  <si>
    <t>Løgstør: Private transfer to your accommodation</t>
  </si>
  <si>
    <t>Løgstør: Self transfer to Aalborg Airport</t>
  </si>
  <si>
    <t>Løgstør: Private transfer to Aalborg Airport</t>
  </si>
  <si>
    <t>Løgstør: Self transfer to Aalborg Station</t>
  </si>
  <si>
    <t>Løgstør: Private transfer to Aalborg Station</t>
  </si>
  <si>
    <t>Løgstør: Self transfer to Løgstør Bus Station</t>
  </si>
  <si>
    <t>Løgstør: Private transfer to Løgstør Bus Station</t>
  </si>
  <si>
    <t>Skive: Self transfer to your accommodation</t>
  </si>
  <si>
    <t>Skive: Private transfer to your accommodation</t>
  </si>
  <si>
    <t>Skive: Self transfer to Karup Midtjylland Airport</t>
  </si>
  <si>
    <t>Skive: Private transfer to Karup Midtjylland Airport</t>
  </si>
  <si>
    <t>Skive: Self transfer to Skive Station</t>
  </si>
  <si>
    <t>Skive: Private transfer to Skive Station</t>
  </si>
  <si>
    <t>Skive: Self transfer to Skive Bus Station</t>
  </si>
  <si>
    <t>Skive: Private transfer to Skive Bus Station</t>
  </si>
  <si>
    <t>Sønderho: Self transfer to your accommodation</t>
  </si>
  <si>
    <t>Sønderho: Private transfer to your accommodation</t>
  </si>
  <si>
    <t>Sønderho: Self transfer to Esbjerg Airport</t>
  </si>
  <si>
    <t>Sønderho: Private transfer to Esbjerg Airport</t>
  </si>
  <si>
    <t>Sønderho: Self transfer to Esbjerg Station</t>
  </si>
  <si>
    <t>Sønderho: Private transfer to Esbjerg Station</t>
  </si>
  <si>
    <t>Sønderho: Self transfer to Nordby ferry terminal</t>
  </si>
  <si>
    <t>Sønderho: Private transfer to Nordby ferry terminal</t>
  </si>
  <si>
    <t>Sønderho: Self transfer to Sønderho bus stop</t>
  </si>
  <si>
    <t>Sønderho: Private transfer to Sønderho bus stop</t>
  </si>
  <si>
    <t>Nordby: Self transfer to your accommodation</t>
  </si>
  <si>
    <t>Nordby: Private transfer to your accommodation</t>
  </si>
  <si>
    <t>Nordby: Self transfer to Esbjerg Airport</t>
  </si>
  <si>
    <t>Nordby: Private transfer to Esbjerg Airport</t>
  </si>
  <si>
    <t>Nordby: Self transfer to Esbjerg Station</t>
  </si>
  <si>
    <t>Nordby: Private transfer to Esbjerg Station</t>
  </si>
  <si>
    <t>Nordby: Self transfer to Nordby ferry terminal</t>
  </si>
  <si>
    <t>Nordby: Private transfer to Nordby ferry terminal</t>
  </si>
  <si>
    <t>Nordby: Self transfer to Nordby Bus Station</t>
  </si>
  <si>
    <t>Nordby: Private transfer to Nordby Bus Station</t>
  </si>
  <si>
    <t>Juelsminde: Self transfer to your accommodation</t>
  </si>
  <si>
    <t>Juelsminde: Private transfer to your accommodation</t>
  </si>
  <si>
    <t>Juelsminde: Self transfer to Billund Airport</t>
  </si>
  <si>
    <t>Juelsminde: Private transfer to Billund Airport</t>
  </si>
  <si>
    <t>Juelsminde: Self transfer to Horsens Station</t>
  </si>
  <si>
    <t>Juelsminde: Private transfer to Horsens Station</t>
  </si>
  <si>
    <t>Juelsminde: Self transfer to Juelsminde Bus Station</t>
  </si>
  <si>
    <t>Juelsminde: Private transfer to Juelsminde Bus Station</t>
  </si>
  <si>
    <t>Bagenkop: Self transfer to your accommodation</t>
  </si>
  <si>
    <t>Bagenkop: Private transfer to your accommodation</t>
  </si>
  <si>
    <t>Bagenkop: Self transfer to Hans Christian Andersen Airport</t>
  </si>
  <si>
    <t>Bagenkop: Private transfer to Hans Christian Andersen Airport</t>
  </si>
  <si>
    <t>Bagenkop: Self transfer to Svendborg Station</t>
  </si>
  <si>
    <t>Bagenkop: Private transfer to Svendborg Station</t>
  </si>
  <si>
    <t>Bagenkop: Self transfer to Bagenkop bus stop</t>
  </si>
  <si>
    <t>Bagenkop: Private transfer to Bagenkop bus stop</t>
  </si>
  <si>
    <t>Bagenkop: Self transfer to Spodsbjerg ferry terminal</t>
  </si>
  <si>
    <t>Bagenkop: Private transfer to Spodsbjerg ferry terminal</t>
  </si>
  <si>
    <t>Ringsted: Self transfer to your accommodation</t>
  </si>
  <si>
    <t>Ringsted: Private transfer to your accommodation</t>
  </si>
  <si>
    <t>Ringsted: Self transfer to Copenhagen Airport</t>
  </si>
  <si>
    <t>Ringsted: Private transfer to Copenhagen Airport</t>
  </si>
  <si>
    <t>Ringsted: Self transfer to Ringsted Station</t>
  </si>
  <si>
    <t>Ringsted: Private transfer to Ringsted Station</t>
  </si>
  <si>
    <t>Ringsted: Self transfer to Ringsted Bus Station</t>
  </si>
  <si>
    <t>Ringsted: Private transfer to Ringsted Bus Station</t>
  </si>
  <si>
    <t>Sorø: Self transfer to your accommodation</t>
  </si>
  <si>
    <t>Sorø: Private transfer to your accommodation</t>
  </si>
  <si>
    <t>Sorø: Self transfer to Copenhagen Airport</t>
  </si>
  <si>
    <t>Sorø: Private transfer to Copenhagen Airport</t>
  </si>
  <si>
    <t>Sorø: Self transfer to Sorø Station</t>
  </si>
  <si>
    <t>Sorø: Private transfer to Sorø Station</t>
  </si>
  <si>
    <t>Sorø: Self transfer to Sorø Bus Station</t>
  </si>
  <si>
    <t>Sorø: Private transfer to Sorø Bus Station</t>
  </si>
  <si>
    <t>Korsør: Self transfer to your accommodation</t>
  </si>
  <si>
    <t>Korsør: Private transfer to your accommodation</t>
  </si>
  <si>
    <t>Korsør: Self transfer to Copenhagen Airport</t>
  </si>
  <si>
    <t>Korsør: Private transfer to Copenhagen Airport</t>
  </si>
  <si>
    <t>Korsør: Self transfer to Korsør Station</t>
  </si>
  <si>
    <t>Korsør: Private transfer to Korsør Station</t>
  </si>
  <si>
    <t>Korsør: Self transfer to Korsør Bus Station</t>
  </si>
  <si>
    <t>Korsør: Private transfer to Korsør Bus Station</t>
  </si>
  <si>
    <t>Skælskør: Self transfer to your accommodation</t>
  </si>
  <si>
    <t>Skælskør: Private transfer to your accommodation</t>
  </si>
  <si>
    <t>Skælskør: Self transfer to Copenhagen Airport</t>
  </si>
  <si>
    <t>Skælskør: Private transfer to Copenhagen Airport</t>
  </si>
  <si>
    <t>Skælskør: Self transfer to Slagelse Station</t>
  </si>
  <si>
    <t>Skælskør: Private transfer to Slagelse Station</t>
  </si>
  <si>
    <t>Skælskør: Self transfer to Skælskør Bus Station</t>
  </si>
  <si>
    <t>Skælskør: Private transfer to Skælskør Bus Station</t>
  </si>
  <si>
    <t>Frederikssund: Self transfer to your accommodation</t>
  </si>
  <si>
    <t>Frederikssund: Private transfer to your accommodation</t>
  </si>
  <si>
    <t>Frederikssund: Self transfer to Copenhagen Airport</t>
  </si>
  <si>
    <t>Frederikssund: Private transfer to Copenhagen Airport</t>
  </si>
  <si>
    <t>Frederikssund: Self transfer to Frederikssund Station</t>
  </si>
  <si>
    <t>Frederikssund: Private transfer to Frederikssund Station</t>
  </si>
  <si>
    <t>Frederikssund: Self transfer to Frederikssund Bus Station</t>
  </si>
  <si>
    <t>Frederikssund: Private transfer to Frederikssund Bus Station</t>
  </si>
  <si>
    <t>Hundested: Self transfer to your accommodation</t>
  </si>
  <si>
    <t>Hundested: Private transfer to your accommodation</t>
  </si>
  <si>
    <t>Hundested: Self transfer to Copenhagen Airport</t>
  </si>
  <si>
    <t>Hundested: Private transfer to Copenhagen Airport</t>
  </si>
  <si>
    <t>Hundested: Self transfer to Hundested Station</t>
  </si>
  <si>
    <t>Hundested: Private transfer to Hundested Station</t>
  </si>
  <si>
    <t>Hundested: Self transfer to Hundested Bus Station</t>
  </si>
  <si>
    <t>Hundested: Private transfer to Hundested Bus Station</t>
  </si>
  <si>
    <t>Hundested: Self transfer to Hundested ferry terminal</t>
  </si>
  <si>
    <t>Hundested: Private transfer to Hundested ferry terminal</t>
  </si>
  <si>
    <t>Gilleleje: Self transfer to your accommodation</t>
  </si>
  <si>
    <t>Gilleleje: Private transfer to your accommodation</t>
  </si>
  <si>
    <t>Gilleleje: Self transfer to Copenhagen Airport</t>
  </si>
  <si>
    <t>Gilleleje: Private transfer to Copenhagen Airport</t>
  </si>
  <si>
    <t>Gilleleje: Self transfer to Gilleleje Station</t>
  </si>
  <si>
    <t>Gilleleje: Private transfer to Gilleleje Station</t>
  </si>
  <si>
    <t>Gilleleje: Self transfer to Gilleleje Bus Station</t>
  </si>
  <si>
    <t>Gilleleje: Private transfer to Gilleleje Bus Station</t>
  </si>
  <si>
    <t>Hornbæk: Self transfer to your accommodation</t>
  </si>
  <si>
    <t>Hornbæk: Private transfer to your accommodation</t>
  </si>
  <si>
    <t>Hornbæk: Self transfer to Copenhagen Airport</t>
  </si>
  <si>
    <t>Hornbæk: Private transfer to Copenhagen Airport</t>
  </si>
  <si>
    <t>Hornbæk: Self transfer to Hornbæk Station</t>
  </si>
  <si>
    <t>Hornbæk: Private transfer to Hornbæk Station</t>
  </si>
  <si>
    <t>Hornbæk: Self transfer to Hornbæk Bus Station</t>
  </si>
  <si>
    <t>Hornbæk: Private transfer to Hornbæk Bus Station</t>
  </si>
  <si>
    <t>Tisvildeleje: Self transfer to your accommodation</t>
  </si>
  <si>
    <t>Tisvildeleje: Private transfer to your accommodation</t>
  </si>
  <si>
    <t>Tisvildeleje: Self transfer to Copenhagen Airport</t>
  </si>
  <si>
    <t>Tisvildeleje: Private transfer to Copenhagen Airport</t>
  </si>
  <si>
    <t>Tisvildeleje: Self transfer to Tisvildeleje Station</t>
  </si>
  <si>
    <t>Tisvildeleje: Private transfer to Tisvildeleje Station</t>
  </si>
  <si>
    <t>Tisvildeleje: Self transfer to Tisvildeleje Bus Station</t>
  </si>
  <si>
    <t>Tisvildeleje: Private transfer to Tisvildeleje Bus Station</t>
  </si>
  <si>
    <t>Rørvig: Self transfer to your accommodation</t>
  </si>
  <si>
    <t>Rørvig: Private transfer to your accommodation</t>
  </si>
  <si>
    <t>Rørvig: Self transfer to Copenhagen Airport</t>
  </si>
  <si>
    <t>Rørvig: Private transfer to Copenhagen Airport</t>
  </si>
  <si>
    <t>Rørvig: Self transfer to Nykøbing Sjælland Station</t>
  </si>
  <si>
    <t>Rørvig: Private transfer to Nykøbing Sjælland Station</t>
  </si>
  <si>
    <t>Rørvig: Self transfer to Rørvig bus stop</t>
  </si>
  <si>
    <t>Rørvig: Private transfer to Rørvig bus stop</t>
  </si>
  <si>
    <t>Rørvig: Self transfer to Rørvig ferry terminal</t>
  </si>
  <si>
    <t>Rørvig: Private transfer to Rørvig ferry terminal</t>
  </si>
  <si>
    <t>Nykøbing Sjælland: Self transfer to your accommodation</t>
  </si>
  <si>
    <t>Nykøbing Sjælland: Private transfer to your accommodation</t>
  </si>
  <si>
    <t>Nykøbing Sjælland: Self transfer to Copenhagen Airport</t>
  </si>
  <si>
    <t>Nykøbing Sjælland: Private transfer to Copenhagen Airport</t>
  </si>
  <si>
    <t>Nykøbing Sjælland: Self transfer to Nykøbing Sjælland Station</t>
  </si>
  <si>
    <t>Nykøbing Sjælland: Private transfer to Nykøbing Sjælland Station</t>
  </si>
  <si>
    <t>Nykøbing Sjælland: Self transfer to Nykøbing Sjælland Bus Station</t>
  </si>
  <si>
    <t>Nykøbing Sjælland: Private transfer to Nykøbing Sjælland Bus Station</t>
  </si>
  <si>
    <t>Holbæk: Self transfer to your accommodation</t>
  </si>
  <si>
    <t>Holbæk: Private transfer to your accommodation</t>
  </si>
  <si>
    <t>Holbæk: Self transfer to Copenhagen Airport</t>
  </si>
  <si>
    <t>Holbæk: Private transfer to Copenhagen Airport</t>
  </si>
  <si>
    <t>Holbæk: Self transfer to Holbæk Station</t>
  </si>
  <si>
    <t>Holbæk: Private transfer to Holbæk Station</t>
  </si>
  <si>
    <t>Holbæk: Self transfer to Holbæk Bus Station</t>
  </si>
  <si>
    <t>Holbæk: Private transfer to Holbæk Bus Station</t>
  </si>
  <si>
    <t>Holbæk: Self transfer to Holbæk ferry terminal</t>
  </si>
  <si>
    <t>Holbæk: Private transfer to Holbæk ferry terminal</t>
  </si>
  <si>
    <t>Byrum: Self transfer to your accommodation</t>
  </si>
  <si>
    <t>Byrum: Private transfer to your accommodation</t>
  </si>
  <si>
    <t>Byrum: Self transfer to Læsø Airport</t>
  </si>
  <si>
    <t>Byrum: Private transfer to Læsø Airport</t>
  </si>
  <si>
    <t>Byrum: Self transfer to Frederikshavn Station</t>
  </si>
  <si>
    <t>Byrum: Private transfer to Frederikshavn Station</t>
  </si>
  <si>
    <t>Byrum: Self transfer to Vesterø Havn ferry terminal</t>
  </si>
  <si>
    <t>Byrum: Private transfer to Vesterø Havn ferry terminal</t>
  </si>
  <si>
    <t>Byrum: Self transfer to Byrum bus stop</t>
  </si>
  <si>
    <t>Byrum: Private transfer to Byrum bus stop</t>
  </si>
  <si>
    <t>Tranebjerg: Self transfer to your accommodation</t>
  </si>
  <si>
    <t>Tranebjerg: Private transfer to your accommodation</t>
  </si>
  <si>
    <t>Tranebjerg: Self transfer to Aarhus Airport</t>
  </si>
  <si>
    <t>Tranebjerg: Private transfer to Aarhus Airport</t>
  </si>
  <si>
    <t>Tranebjerg: Self transfer to Aarhus Central Station</t>
  </si>
  <si>
    <t>Tranebjerg: Private transfer to Aarhus Central Station</t>
  </si>
  <si>
    <t>Tranebjerg: Self transfer to Sælvig ferry terminal</t>
  </si>
  <si>
    <t>Tranebjerg: Private transfer to Sælvig ferry terminal</t>
  </si>
  <si>
    <t>Tranebjerg: Self transfer to Ballen ferry terminal</t>
  </si>
  <si>
    <t>Tranebjerg: Private transfer to Ballen ferry terminal</t>
  </si>
  <si>
    <t>Tranebjerg: Self transfer to Tranebjerg bus stop</t>
  </si>
  <si>
    <t>Tranebjerg: Private transfer to Tranebjerg bus stop</t>
  </si>
  <si>
    <t>Rødby: Self transfer to your accommodation</t>
  </si>
  <si>
    <t>Rødby: Private transfer to your accommodation</t>
  </si>
  <si>
    <t>Rødby: Self transfer to Copenhagen Airport</t>
  </si>
  <si>
    <t>Rødby: Private transfer to Copenhagen Airport</t>
  </si>
  <si>
    <t>Rødby: Self transfer to Maribo Station</t>
  </si>
  <si>
    <t>Rødby: Private transfer to Maribo Station</t>
  </si>
  <si>
    <t>Rødby: Self transfer to Rødby Bus Station</t>
  </si>
  <si>
    <t>Rødby: Private transfer to Rødby Bus Station</t>
  </si>
  <si>
    <t>Rødby: Self transfer to Rødbyhavn ferry terminal</t>
  </si>
  <si>
    <t>Rødby: Private transfer to Rødbyhavn ferry terminal</t>
  </si>
  <si>
    <t>Gedser: Self transfer to your accommodation</t>
  </si>
  <si>
    <t>Gedser: Private transfer to your accommodation</t>
  </si>
  <si>
    <t>Gedser: Self transfer to Copenhagen Airport</t>
  </si>
  <si>
    <t>Gedser: Private transfer to Copenhagen Airport</t>
  </si>
  <si>
    <t>Gedser: Self transfer to Nykøbing Falster Station</t>
  </si>
  <si>
    <t>Gedser: Private transfer to Nykøbing Falster Station</t>
  </si>
  <si>
    <t>Gedser: Self transfer to Gedser bus stop</t>
  </si>
  <si>
    <t>Gedser: Private transfer to Gedser bus stop</t>
  </si>
  <si>
    <t>Gedser: Self transfer to Gedser ferry terminal</t>
  </si>
  <si>
    <t>Gedser: Private transfer to Gedser ferry terminal</t>
  </si>
  <si>
    <t>Rønne: Self transfer to your accommodation</t>
  </si>
  <si>
    <t>Rønne: Private transfer to your accommodation</t>
  </si>
  <si>
    <t>Rønne: Self transfer to Bornholm Airport</t>
  </si>
  <si>
    <t>Rønne: Private transfer to Bornholm Airport</t>
  </si>
  <si>
    <t>Rønne: Self transfer to Rønne Bus Terminal</t>
  </si>
  <si>
    <t>Rønne: Private transfer to Rønne Bus Terminal</t>
  </si>
  <si>
    <t>Rønne: Self transfer to Rønne ferry terminal</t>
  </si>
  <si>
    <t>Rønne: Private transfer to Rønne ferry terminal</t>
  </si>
  <si>
    <t>Rønne: Self transfer to Rønne cruise port</t>
  </si>
  <si>
    <t>Rønne: Private transfer to Rønne cruise port</t>
  </si>
  <si>
    <t>Allinge: Self transfer to your accommodation</t>
  </si>
  <si>
    <t>Allinge: Private transfer to your accommodation</t>
  </si>
  <si>
    <t>Allinge: Self transfer to Bornholm Airport</t>
  </si>
  <si>
    <t>Allinge: Private transfer to Bornholm Airport</t>
  </si>
  <si>
    <t>Allinge: Self transfer to Rønne ferry terminal</t>
  </si>
  <si>
    <t>Allinge: Private transfer to Rønne ferry terminal</t>
  </si>
  <si>
    <t>Allinge: Self transfer to Allinge Bus Station</t>
  </si>
  <si>
    <t>Allinge: Private transfer to Allinge Bus Station</t>
  </si>
  <si>
    <t>Gudhjem: Self transfer to your accommodation</t>
  </si>
  <si>
    <t>Gudhjem: Private transfer to your accommodation</t>
  </si>
  <si>
    <t>Gudhjem: Self transfer to Bornholm Airport</t>
  </si>
  <si>
    <t>Gudhjem: Private transfer to Bornholm Airport</t>
  </si>
  <si>
    <t>Gudhjem: Self transfer to Rønne ferry terminal</t>
  </si>
  <si>
    <t>Gudhjem: Private transfer to Rønne ferry terminal</t>
  </si>
  <si>
    <t>Gudhjem: Self transfer to Gudhjem Bus Station</t>
  </si>
  <si>
    <t>Gudhjem: Private transfer to Gudhjem Bus Station</t>
  </si>
  <si>
    <t>Gudhjem: Self transfer to Gudhjem harbour</t>
  </si>
  <si>
    <t>Gudhjem: Private transfer to Gudhjem harbour</t>
  </si>
  <si>
    <t>Svaneke: Self transfer to your accommodation</t>
  </si>
  <si>
    <t>Svaneke: Private transfer to your accommodation</t>
  </si>
  <si>
    <t>Svaneke: Self transfer to Bornholm Airport</t>
  </si>
  <si>
    <t>Svaneke: Private transfer to Bornholm Airport</t>
  </si>
  <si>
    <t>Svaneke: Self transfer to Rønne ferry terminal</t>
  </si>
  <si>
    <t>Svaneke: Private transfer to Rønne ferry terminal</t>
  </si>
  <si>
    <t>Svaneke: Self transfer to Svaneke Bus Station</t>
  </si>
  <si>
    <t>Svaneke: Private transfer to Svaneke Bus Station</t>
  </si>
  <si>
    <t>Nexø: Self transfer to your accommodation</t>
  </si>
  <si>
    <t>Nexø: Private transfer to your accommodation</t>
  </si>
  <si>
    <t>Nexø: Self transfer to Bornholm Airport</t>
  </si>
  <si>
    <t>Nexø: Private transfer to Bornholm Airport</t>
  </si>
  <si>
    <t>Nexø: Self transfer to Rønne ferry terminal</t>
  </si>
  <si>
    <t>Nexø: Private transfer to Rønne ferry terminal</t>
  </si>
  <si>
    <t>Nexø: Self transfer to Nexø Bus Station</t>
  </si>
  <si>
    <t>Nexø: Private transfer to Nexø Bus Station</t>
  </si>
  <si>
    <t>Nexø: Self transfer to Nexø harbour</t>
  </si>
  <si>
    <t>Nexø: Private transfer to Nexø harbour</t>
  </si>
  <si>
    <t>Aakirkeby: Self transfer to your accommodation</t>
  </si>
  <si>
    <t>Aakirkeby: Private transfer to your accommodation</t>
  </si>
  <si>
    <t>Aakirkeby: Self transfer to Bornholm Airport</t>
  </si>
  <si>
    <t>Aakirkeby: Private transfer to Bornholm Airport</t>
  </si>
  <si>
    <t>Aakirkeby: Self transfer to Rønne ferry terminal</t>
  </si>
  <si>
    <t>Aakirkeby: Private transfer to Rønne ferry terminal</t>
  </si>
  <si>
    <t>Aakirkeby: Self transfer to Aakirkeby Bus Station</t>
  </si>
  <si>
    <t>Aakirkeby: Private transfer to Aakirkeby Bus Station</t>
  </si>
  <si>
    <t>Coach</t>
  </si>
  <si>
    <t>Helsinki: Coach transfer to Porvoo - Time: TBD - Includes: Tickets</t>
  </si>
  <si>
    <t>Helsinki: Coach transfer to Hanko - Time: TBD - Includes: Tickets</t>
  </si>
  <si>
    <t>Helsinki: Coach transfer to Turku - Time: TBD - Includes: Tickets</t>
  </si>
  <si>
    <t>Helsinki: Coach transfer to Tampere - Time: TBD - Includes: Tickets</t>
  </si>
  <si>
    <t>Helsinki: Coach transfer to Oulu - Time: TBD - Includes: Tickets</t>
  </si>
  <si>
    <t>Helsinki: Coach transfer to Kuopio - Time: TBD - Includes: Tickets</t>
  </si>
  <si>
    <t>Helsinki: Coach transfer to Lappeenranta - Time: TBD - Includes: Tickets</t>
  </si>
  <si>
    <t>Helsinki: Coach transfer to Savonlinna - Time: TBD - Includes: Tickets</t>
  </si>
  <si>
    <t>Train</t>
  </si>
  <si>
    <t>Helsinki: Train transfer to Turku - Time: TBD - Includes: Tickets</t>
  </si>
  <si>
    <t>Helsinki: Train transfer to Tampere - Time: TBD - Includes: Tickets</t>
  </si>
  <si>
    <t>Helsinki: Train transfer to Lappeenranta - Time: TBD - Includes: Tickets</t>
  </si>
  <si>
    <t>Helsinki: Train transfer to Imatra - Time: TBD - Includes: Tickets</t>
  </si>
  <si>
    <t>Helsinki: Train transfer to Kuopio - Time: TBD - Includes: Tickets</t>
  </si>
  <si>
    <t>Helsinki: Train transfer with connection to Savonlinna - Time: TBD - Includes: Tickets</t>
  </si>
  <si>
    <t>Helsinki: Train transfer with connection to Punkaharju - Time: TBD - Includes: Tickets</t>
  </si>
  <si>
    <t>Helsinki: Train transfer to Vaasa - Time: TBD - Includes: Tickets</t>
  </si>
  <si>
    <t>Helsinki: Train transfer to Oulu - Time: TBD - Includes: Tickets</t>
  </si>
  <si>
    <t>Helsinki: Train transfer to Kemi - Time: TBD - Includes: Tickets</t>
  </si>
  <si>
    <t>Helsinki: Train transfer to Rovaniemi - Time: TBD - Includes: Tickets</t>
  </si>
  <si>
    <t>Helsinki: Train transfer with connection to Hanko - Time: TBD - Includes: Tickets</t>
  </si>
  <si>
    <t>Helsinki: Train transfer with connection in Oulu to Haparanda - Time: TBD - Includes: Tickets</t>
  </si>
  <si>
    <t>Helsinki: Overnight train transfer on the Santa Claus Express to Oulu - Time: TBD - Includes: Upstairs sleeper cabin with private bathroom, Tickets</t>
  </si>
  <si>
    <t>Helsinki: Overnight train transfer on the Santa Claus Express to Oulu - Time: TBD - Includes: Downstairs sleeper cabin with shared bathroom, Tickets</t>
  </si>
  <si>
    <t>Helsinki: Overnight train transfer on the Santa Claus Express to Kemi - Time: TBD - Includes: Upstairs sleeper cabin with private bathroom, Tickets</t>
  </si>
  <si>
    <t>Helsinki: Overnight train transfer on the Santa Claus Express to Kemi - Time: TBD - Includes: Downstairs sleeper cabin with shared bathroom, Tickets</t>
  </si>
  <si>
    <t>Helsinki: Overnight train transfer on the Santa Claus Express to Rovaniemi - Time: TBD - Includes: Upstairs sleeper cabin with private bathroom, Tickets</t>
  </si>
  <si>
    <t>Helsinki: Overnight train transfer on the Santa Claus Express to Rovaniemi - Time: TBD - Includes: Downstairs sleeper cabin with shared bathroom, Tickets</t>
  </si>
  <si>
    <t>Helsinki: Overnight train transfer on the Santa Claus Express to Kolari - Time: TBD - Includes: Upstairs sleeper cabin with private bathroom, Tickets</t>
  </si>
  <si>
    <t>Helsinki: Overnight train transfer on the Santa Claus Express to Kolari - Time: TBD - Includes: Downstairs sleeper cabin with shared bathroom, Tickets</t>
  </si>
  <si>
    <t>Helsinki: Overnight train transfer on the Santa Claus Express to Kemijärvi - Time: TBD - Includes: Upstairs sleeper cabin with private bathroom, Tickets</t>
  </si>
  <si>
    <t>Helsinki: Overnight train transfer on the Santa Claus Express to Kemijärvi - Time: TBD - Includes: Downstairs sleeper cabin with shared bathroom, Tickets</t>
  </si>
  <si>
    <t>Cruise</t>
  </si>
  <si>
    <t>Helsinki: Cruise transfer to Tallinn - Time: TBD - Includes: Tickets</t>
  </si>
  <si>
    <t>Helsinki: Overnight cruise to Stockholm - Time: TBD - Includes: Tickets, Interior/Exterior cabin</t>
  </si>
  <si>
    <t>Helsinki: Overnight cruise to Mariehamn - Time: TBD - Includes: Tickets, Interior/Exterior cabin</t>
  </si>
  <si>
    <t>Helsinki: Overnight cruise on Finnlines to Travemünde - Time: TBD - Includes: Tickets, Interior/Exterior cabin</t>
  </si>
  <si>
    <t>Flight</t>
  </si>
  <si>
    <t>Rovaniemi: Coach transfer to Oulu - Time: TBD - Includes: Tickets</t>
  </si>
  <si>
    <t>Rovaniemi: Coach transfer to Ranua - Time: TBD - Includes: Tickets</t>
  </si>
  <si>
    <t>Rovaniemi: Coach transfer to Pyhä - Time: TBD - Includes: Tickets</t>
  </si>
  <si>
    <t>Rovaniemi: Coach transfer to Luosto - Time: TBD - Includes: Tickets</t>
  </si>
  <si>
    <t>Rovaniemi: Train transfer to Helsinki - Time: TBD - Includes: Tickets</t>
  </si>
  <si>
    <t>Rovaniemi: Train transfer to Tampere - Time: TBD - Includes: Tickets</t>
  </si>
  <si>
    <t>Rovaniemi: Train transfer to Oulu - Time: TBD - Includes: Tickets</t>
  </si>
  <si>
    <t>Rovaniemi: Overnight train transfer on the Santa Claus Express to Helsinki - Time: TBD - Includes: Upstairs sleeper cabin with private bathroom, Tickets</t>
  </si>
  <si>
    <t>Rovaniemi: Overnight train transfer on the Santa Claus Express to Helsinki - Time: TBD - Includes: Downstairs sleeper cabin with shared bathroom, Tickets</t>
  </si>
  <si>
    <t>Rovaniemi: Overnight train transfer on the Santa Claus Express to Turku - Time: TBD - Includes: Upstairs sleeper cabin with private bathroom, Tickets</t>
  </si>
  <si>
    <t>Rovaniemi: Overnight train transfer on the Santa Claus Express to Turku - Time: TBD - Includes: Downstairs sleeper cabin with shared bathroom, Tickets</t>
  </si>
  <si>
    <t>Rovaniemi: Overnight train transfer on the Santa Claus Express to Tampere - Time: TBD - Includes: Upstairs sleeper cabin with private bathroom, Tickets</t>
  </si>
  <si>
    <t>Rovaniemi: Overnight train transfer on the Santa Claus Express to Tampere - Time: TBD - Includes: Downstairs sleeper cabin with shared bathroom, Tickets</t>
  </si>
  <si>
    <t>Turku: Coach transfer to Helsinki - Time: TBD - Includes: Tickets</t>
  </si>
  <si>
    <t>Turku: Coach transfer to Naantali - Time: TBD - Includes: Tickets</t>
  </si>
  <si>
    <t>Turku: Train transfer to Helsinki - Time: TBD - Includes: Tickets</t>
  </si>
  <si>
    <t>Turku: Train transfer to Tampere - Time: TBD - Includes: Tickets</t>
  </si>
  <si>
    <t>Turku: Overnight train transfer on the Santa Claus Express to Oulu - Time: TBD - Includes: Upstairs sleeper cabin with private bathroom, Tickets</t>
  </si>
  <si>
    <t>Turku: Overnight train transfer on the Santa Claus Express to Oulu - Time: TBD - Includes: Downstairs sleeper cabin with shared bathroom, Tickets</t>
  </si>
  <si>
    <t>Turku: Overnight train transfer on the Santa Claus Express to Kemi - Time: TBD - Includes: Upstairs sleeper cabin with private bathroom, Tickets</t>
  </si>
  <si>
    <t>Turku: Overnight train transfer on the Santa Claus Express to Kemi - Time: TBD - Includes: Downstairs sleeper cabin with shared bathroom, Tickets</t>
  </si>
  <si>
    <t>Turku: Overnight train transfer on the Santa Claus Express to Rovaniemi - Time: TBD - Includes: Upstairs sleeper cabin with private bathroom, Tickets</t>
  </si>
  <si>
    <t>Turku: Overnight train transfer on the Santa Claus Express to Rovaniemi - Time: TBD - Includes: Downstairs sleeper cabin with shared bathroom, Tickets</t>
  </si>
  <si>
    <t>Turku: Overnight train transfer on the Santa Claus Express to Kolari - Time: TBD - Includes: Upstairs sleeper cabin with private bathroom, Tickets</t>
  </si>
  <si>
    <t>Turku: Overnight train transfer on the Santa Claus Express to Kolari - Time: TBD - Includes: Downstairs sleeper cabin with shared bathroom, Tickets</t>
  </si>
  <si>
    <t>Turku: Overnight train transfer on the Santa Claus Express to Kemijärvi - Time: TBD - Includes: Upstairs sleeper cabin with private bathroom, Tickets</t>
  </si>
  <si>
    <t>Turku: Overnight train transfer on the Santa Claus Express to Kemijärvi - Time: TBD - Includes: Downstairs sleeper cabin with shared bathroom, Tickets</t>
  </si>
  <si>
    <t>Turku: Cruise transfer to Stockholm - Time: TBD - Includes: Tickets</t>
  </si>
  <si>
    <t>Turku: Overnight cruise to Stockholm - Time: TBD - Includes: Tickets, Interior/Exterior cabin</t>
  </si>
  <si>
    <t>Turku: Cruise transfer to Mariehamn - Time: TBD - Includes: Tickets</t>
  </si>
  <si>
    <t>Tampere: Coach transfer to Helsinki - Time: TBD - Includes: Tickets</t>
  </si>
  <si>
    <t>Tampere: Train transfer to Helsinki - Time: TBD - Includes: Tickets</t>
  </si>
  <si>
    <t>Tampere: Train transfer to Turku - Time: TBD - Includes: Tickets</t>
  </si>
  <si>
    <t>Tampere: Train transfer to Vaasa - Time: TBD - Includes: Tickets</t>
  </si>
  <si>
    <t>Tampere: Train transfer to Oulu - Time: TBD - Includes: Tickets</t>
  </si>
  <si>
    <t>Tampere: Train transfer to Rovaniemi - Time: TBD - Includes: Tickets</t>
  </si>
  <si>
    <t>Tampere: Train transfer to Kuopio - Time: TBD - Includes: Tickets</t>
  </si>
  <si>
    <t>Tampere: Overnight train transfer on the Santa Claus Express to Oulu - Time: TBD - Includes: Upstairs sleeper cabin with private bathroom, Tickets</t>
  </si>
  <si>
    <t>Tampere: Overnight train transfer on the Santa Claus Express to Oulu - Time: TBD - Includes: Downstairs sleeper cabin with shared bathroom, Tickets</t>
  </si>
  <si>
    <t>Tampere: Overnight train transfer on the Santa Claus Express to Kemi - Time: TBD - Includes: Upstairs sleeper cabin with private bathroom, Tickets</t>
  </si>
  <si>
    <t>Tampere: Overnight train transfer on the Santa Claus Express to Kemi - Time: TBD - Includes: Downstairs sleeper cabin with shared bathroom, Tickets</t>
  </si>
  <si>
    <t>Tampere: Overnight train transfer on the Santa Claus Express to Rovaniemi - Time: TBD - Includes: Upstairs sleeper cabin with private bathroom, Tickets</t>
  </si>
  <si>
    <t>Tampere: Overnight train transfer on the Santa Claus Express to Rovaniemi - Time: TBD - Includes: Downstairs sleeper cabin with shared bathroom, Tickets</t>
  </si>
  <si>
    <t>Tampere: Overnight train transfer on the Santa Claus Express to Kolari - Time: TBD - Includes: Upstairs sleeper cabin with private bathroom, Tickets</t>
  </si>
  <si>
    <t>Tampere: Overnight train transfer on the Santa Claus Express to Kolari - Time: TBD - Includes: Downstairs sleeper cabin with shared bathroom, Tickets</t>
  </si>
  <si>
    <t>Tampere: Overnight train transfer on the Santa Claus Express to Kemijärvi - Time: TBD - Includes: Upstairs sleeper cabin with private bathroom, Tickets</t>
  </si>
  <si>
    <t>Tampere: Overnight train transfer on the Santa Claus Express to Kemijärvi - Time: TBD - Includes: Downstairs sleeper cabin with shared bathroom, Tickets</t>
  </si>
  <si>
    <t>Porvoo: Coach transfer to Helsinki - Time: TBD - Includes: Tickets</t>
  </si>
  <si>
    <t>Savonlinna: Coach transfer to Helsinki - Time: TBD - Includes: Tickets</t>
  </si>
  <si>
    <t>Savonlinna: Coach transfer to Punkaharju - Time: TBD - Includes: Tickets</t>
  </si>
  <si>
    <t>Savonlinna: Train transfer with connection to Helsinki - Time: TBD - Includes: Tickets</t>
  </si>
  <si>
    <t>Savonlinna: Train transfer to Punkaharju - Time: TBD - Includes: Tickets</t>
  </si>
  <si>
    <t>Kuopio: Coach transfer to Helsinki - Time: TBD - Includes: Tickets</t>
  </si>
  <si>
    <t>Kuopio: Coach transfer to Tahko - Time: TBD - Includes: Tickets</t>
  </si>
  <si>
    <t>Kuopio: Train transfer to Helsinki - Time: TBD - Includes: Tickets</t>
  </si>
  <si>
    <t>Kuopio: Train transfer to Tampere - Time: TBD - Includes: Tickets</t>
  </si>
  <si>
    <t>Kuopio: Train transfer to Oulu - Time: TBD - Includes: Tickets</t>
  </si>
  <si>
    <t>Oulu: Coach transfer to Helsinki - Time: TBD - Includes: Tickets</t>
  </si>
  <si>
    <t>Oulu: Coach transfer to Kuusamo - Time: TBD - Includes: Tickets</t>
  </si>
  <si>
    <t>Oulu: Coach transfer to Rovaniemi - Time: TBD - Includes: Tickets</t>
  </si>
  <si>
    <t>Oulu: Train transfer to Helsinki - Time: TBD - Includes: Tickets</t>
  </si>
  <si>
    <t>Oulu: Train transfer to Tampere - Time: TBD - Includes: Tickets</t>
  </si>
  <si>
    <t>Oulu: Train transfer to Rovaniemi - Time: TBD - Includes: Tickets</t>
  </si>
  <si>
    <t>Oulu: Train transfer to Kemi - Time: TBD - Includes: Tickets</t>
  </si>
  <si>
    <t>Oulu: Train transfer to Kuopio - Time: TBD - Includes: Tickets</t>
  </si>
  <si>
    <t>Oulu: Train transfer to Haparanda - Time: TBD - Includes: Tickets</t>
  </si>
  <si>
    <t>Oulu: Overnight train transfer on the Santa Claus Express to Helsinki - Time: TBD - Includes: Upstairs sleeper cabin with private bathroom, Tickets</t>
  </si>
  <si>
    <t>Oulu: Overnight train transfer on the Santa Claus Express to Helsinki - Time: TBD - Includes: Downstairs sleeper cabin with shared bathroom, Tickets</t>
  </si>
  <si>
    <t>Oulu: Overnight train transfer on the Santa Claus Express to Turku - Time: TBD - Includes: Upstairs sleeper cabin with private bathroom, Tickets</t>
  </si>
  <si>
    <t>Oulu: Overnight train transfer on the Santa Claus Express to Turku - Time: TBD - Includes: Downstairs sleeper cabin with shared bathroom, Tickets</t>
  </si>
  <si>
    <t>Oulu: Overnight train transfer on the Santa Claus Express to Tampere - Time: TBD - Includes: Upstairs sleeper cabin with private bathroom, Tickets</t>
  </si>
  <si>
    <t>Oulu: Overnight train transfer on the Santa Claus Express to Tampere - Time: TBD - Includes: Downstairs sleeper cabin with shared bathroom, Tickets</t>
  </si>
  <si>
    <t>Jyväskylä: Coach transfer to Helsinki - Time: TBD - Includes: Tickets</t>
  </si>
  <si>
    <t>Jyväskylä: Coach transfer to Tampere - Time: TBD - Includes: Tickets</t>
  </si>
  <si>
    <t>Jyväskylä: Train transfer to Helsinki - Time: TBD - Includes: Tickets</t>
  </si>
  <si>
    <t>Jyväskylä: Train transfer to Tampere - Time: TBD - Includes: Tickets</t>
  </si>
  <si>
    <t>Jyväskylä: Train transfer to Kuopio - Time: TBD - Includes: Tickets</t>
  </si>
  <si>
    <t>Vaasa: Train transfer to Helsinki - Time: TBD - Includes: Tickets</t>
  </si>
  <si>
    <t>Vaasa: Train transfer to Tampere - Time: TBD - Includes: Tickets</t>
  </si>
  <si>
    <t>Vaasa: Cruise transfer on Wasaline to Umeå - Time: TBD - Includes: Tickets</t>
  </si>
  <si>
    <t>Mariehamn: Cruise transfer to Turku - Time: TBD - Includes: Tickets</t>
  </si>
  <si>
    <t>Mariehamn: Cruise transfer to Stockholm - Time: TBD - Includes: Tickets</t>
  </si>
  <si>
    <t>Mariehamn: Overnight cruise to Helsinki - Time: TBD - Includes: Tickets, Interior/Exterior cabin</t>
  </si>
  <si>
    <t>Mariehamn: Overnight cruise to Tallinn - Time: TBD - Includes: Tickets, Interior/Exterior cabin</t>
  </si>
  <si>
    <t>Långnäs: Cruise transfer on Finnlines to Naantali - Time: TBD - Includes: Tickets</t>
  </si>
  <si>
    <t>Långnäs: Cruise transfer on Finnlines to Kapellskär - Time: TBD - Includes: Tickets</t>
  </si>
  <si>
    <t>Långnäs: Cruise transfer to Turku - Time: TBD - Includes: Tickets</t>
  </si>
  <si>
    <t>Långnäs: Cruise transfer to Stockholm - Time: TBD - Includes: Tickets</t>
  </si>
  <si>
    <t>Naantali: Coach transfer to Turku - Time: TBD - Includes: Tickets</t>
  </si>
  <si>
    <t>Naantali: Cruise transfer on Finnlines to Långnäs - Time: TBD - Includes: Tickets</t>
  </si>
  <si>
    <t>Naantali: Cruise transfer on Finnlines to Kapellskär - Time: TBD - Includes: Tickets</t>
  </si>
  <si>
    <t>Naantali: Overnight cruise on Finnlines to Kapellskär - Time: TBD - Includes: Tickets, Interior/Exterior cabin</t>
  </si>
  <si>
    <t>Rauma: Coach transfer to Helsinki - Time: TBD - Includes: Tickets</t>
  </si>
  <si>
    <t>Rauma: Coach transfer to Turku - Time: TBD - Includes: Tickets</t>
  </si>
  <si>
    <t>Hanko: Coach transfer to Helsinki - Time: TBD - Includes: Tickets</t>
  </si>
  <si>
    <t>Hanko: Train transfer with connection to Helsinki - Time: TBD - Includes: Tickets</t>
  </si>
  <si>
    <t>Pori: Coach transfer to Helsinki - Time: TBD - Includes: Tickets</t>
  </si>
  <si>
    <t>Pori: Coach transfer to Turku - Time: TBD - Includes: Tickets</t>
  </si>
  <si>
    <t>Pori: Coach transfer to Tampere - Time: TBD - Includes: Tickets</t>
  </si>
  <si>
    <t>Pori: Train transfer to Helsinki - Time: TBD - Includes: Tickets</t>
  </si>
  <si>
    <t>Pori: Train transfer to Tampere - Time: TBD - Includes: Tickets</t>
  </si>
  <si>
    <t>Lahti: Coach transfer to Helsinki - Time: TBD - Includes: Tickets</t>
  </si>
  <si>
    <t>Lahti: Train transfer to Helsinki - Time: TBD - Includes: Tickets</t>
  </si>
  <si>
    <t>Lappeenranta: Coach transfer to Helsinki - Time: TBD - Includes: Tickets</t>
  </si>
  <si>
    <t>Lappeenranta: Coach transfer to Imatra - Time: TBD - Includes: Tickets</t>
  </si>
  <si>
    <t>Lappeenranta: Train transfer to Helsinki - Time: TBD - Includes: Tickets</t>
  </si>
  <si>
    <t>Lappeenranta: Train transfer to Imatra - Time: TBD - Includes: Tickets</t>
  </si>
  <si>
    <t>Imatra: Coach transfer to Lappeenranta - Time: TBD - Includes: Tickets</t>
  </si>
  <si>
    <t>Imatra: Train transfer to Helsinki - Time: TBD - Includes: Tickets</t>
  </si>
  <si>
    <t>Imatra: Train transfer to Lappeenranta - Time: TBD - Includes: Tickets</t>
  </si>
  <si>
    <t>Joensuu: Coach transfer to Helsinki - Time: TBD - Includes: Tickets</t>
  </si>
  <si>
    <t>Joensuu: Coach transfer to Koli - Time: TBD - Includes: Tickets</t>
  </si>
  <si>
    <t>Joensuu: Coach transfer to Kuopio - Time: TBD - Includes: Tickets</t>
  </si>
  <si>
    <t>Joensuu: Train transfer to Helsinki - Time: TBD - Includes: Tickets</t>
  </si>
  <si>
    <t>Mikkeli: Coach transfer to Helsinki - Time: TBD - Includes: Tickets</t>
  </si>
  <si>
    <t>Mikkeli: Coach transfer to Savonlinna - Time: TBD - Includes: Tickets</t>
  </si>
  <si>
    <t>Mikkeli: Train transfer to Helsinki - Time: TBD - Includes: Tickets</t>
  </si>
  <si>
    <t>Mikkeli: Train transfer to Kuopio - Time: TBD - Includes: Tickets</t>
  </si>
  <si>
    <t>Hämeenlinna: Coach transfer to Helsinki - Time: TBD - Includes: Tickets</t>
  </si>
  <si>
    <t>Hämeenlinna: Train transfer to Helsinki - Time: TBD - Includes: Tickets</t>
  </si>
  <si>
    <t>Hämeenlinna: Train transfer to Tampere - Time: TBD - Includes: Tickets</t>
  </si>
  <si>
    <t>Kotka: Coach transfer to Helsinki - Time: TBD - Includes: Tickets</t>
  </si>
  <si>
    <t>Kotka: Train transfer with connection to Helsinki - Time: TBD - Includes: Tickets</t>
  </si>
  <si>
    <t>Kuusamo: Coach transfer to Oulu - Time: TBD - Includes: Tickets</t>
  </si>
  <si>
    <t>Kuusamo: Coach transfer to Ruka - Time: TBD - Includes: Tickets</t>
  </si>
  <si>
    <t>Ruka: Coach transfer to Kuusamo - Time: TBD - Includes: Tickets</t>
  </si>
  <si>
    <t>Kittilä: Coach transfer to Ylläs - Time: TBD - Includes: Tickets</t>
  </si>
  <si>
    <t>Ylläs: Coach transfer to Kittilä - Time: TBD - Includes: Tickets</t>
  </si>
  <si>
    <t>Ylläs: Coach transfer to Kolari - Time: TBD - Includes: Tickets</t>
  </si>
  <si>
    <t>Kolari: Coach transfer to Ylläs - Time: TBD - Includes: Tickets</t>
  </si>
  <si>
    <t>Kolari: Overnight train transfer on the Santa Claus Express to Helsinki - Time: TBD - Includes: Upstairs sleeper cabin with private bathroom, Tickets</t>
  </si>
  <si>
    <t>Kolari: Overnight train transfer on the Santa Claus Express to Helsinki - Time: TBD - Includes: Downstairs sleeper cabin with shared bathroom, Tickets</t>
  </si>
  <si>
    <t>Kolari: Overnight train transfer on the Santa Claus Express to Turku - Time: TBD - Includes: Upstairs sleeper cabin with private bathroom, Tickets</t>
  </si>
  <si>
    <t>Kolari: Overnight train transfer on the Santa Claus Express to Turku - Time: TBD - Includes: Downstairs sleeper cabin with shared bathroom, Tickets</t>
  </si>
  <si>
    <t>Kolari: Overnight train transfer on the Santa Claus Express to Tampere - Time: TBD - Includes: Upstairs sleeper cabin with private bathroom, Tickets</t>
  </si>
  <si>
    <t>Kolari: Overnight train transfer on the Santa Claus Express to Tampere - Time: TBD - Includes: Downstairs sleeper cabin with shared bathroom, Tickets</t>
  </si>
  <si>
    <t>Saariselkä: Coach transfer to Ivalo - Time: TBD - Includes: Tickets</t>
  </si>
  <si>
    <t>Saariselkä: Coach transfer to Inari - Time: TBD - Includes: Tickets</t>
  </si>
  <si>
    <t>Saariselkä: Coach transfer to Kakslauttanen - Time: TBD - Includes: Tickets</t>
  </si>
  <si>
    <t>Inari: Coach transfer to Ivalo - Time: TBD - Includes: Tickets</t>
  </si>
  <si>
    <t>Inari: Coach transfer to Saariselkä - Time: TBD - Includes: Tickets</t>
  </si>
  <si>
    <t>Ivalo: Coach transfer to Saariselkä - Time: TBD - Includes: Tickets</t>
  </si>
  <si>
    <t>Ivalo: Coach transfer to Inari - Time: TBD - Includes: Tickets</t>
  </si>
  <si>
    <t>Ivalo: Coach transfer to Kakslauttanen - Time: TBD - Includes: Tickets</t>
  </si>
  <si>
    <t>Kemi: Train transfer to Helsinki - Time: TBD - Includes: Tickets</t>
  </si>
  <si>
    <t>Kemi: Train transfer to Oulu - Time: TBD - Includes: Tickets</t>
  </si>
  <si>
    <t>Kemi: Train transfer to Haparanda - Time: TBD - Includes: Tickets</t>
  </si>
  <si>
    <t>Kemi: Overnight train transfer on the Santa Claus Express to Helsinki - Time: TBD - Includes: Upstairs sleeper cabin with private bathroom, Tickets</t>
  </si>
  <si>
    <t>Kemi: Overnight train transfer on the Santa Claus Express to Helsinki - Time: TBD - Includes: Downstairs sleeper cabin with shared bathroom, Tickets</t>
  </si>
  <si>
    <t>Kemi: Overnight train transfer on the Santa Claus Express to Turku - Time: TBD - Includes: Upstairs sleeper cabin with private bathroom, Tickets</t>
  </si>
  <si>
    <t>Kemi: Overnight train transfer on the Santa Claus Express to Turku - Time: TBD - Includes: Downstairs sleeper cabin with shared bathroom, Tickets</t>
  </si>
  <si>
    <t>Kemi: Overnight train transfer on the Santa Claus Express to Tampere - Time: TBD - Includes: Upstairs sleeper cabin with private bathroom, Tickets</t>
  </si>
  <si>
    <t>Kemi: Overnight train transfer on the Santa Claus Express to Tampere - Time: TBD - Includes: Downstairs sleeper cabin with shared bathroom, Tickets</t>
  </si>
  <si>
    <t>Kemijärvi: Overnight train transfer on the Santa Claus Express to Helsinki - Time: TBD - Includes: Upstairs sleeper cabin with private bathroom, Tickets</t>
  </si>
  <si>
    <t>Kemijärvi: Overnight train transfer on the Santa Claus Express to Helsinki - Time: TBD - Includes: Downstairs sleeper cabin with shared bathroom, Tickets</t>
  </si>
  <si>
    <t>Kemijärvi: Overnight train transfer on the Santa Claus Express to Turku - Time: TBD - Includes: Upstairs sleeper cabin with private bathroom, Tickets</t>
  </si>
  <si>
    <t>Kemijärvi: Overnight train transfer on the Santa Claus Express to Turku - Time: TBD - Includes: Downstairs sleeper cabin with shared bathroom, Tickets</t>
  </si>
  <si>
    <t>Kemijärvi: Overnight train transfer on the Santa Claus Express to Tampere - Time: TBD - Includes: Upstairs sleeper cabin with private bathroom, Tickets</t>
  </si>
  <si>
    <t>Kemijärvi: Overnight train transfer on the Santa Claus Express to Tampere - Time: TBD - Includes: Downstairs sleeper cabin with shared bathroom, Tickets</t>
  </si>
  <si>
    <t>Pyhä: Coach transfer to Rovaniemi - Time: TBD - Includes: Tickets</t>
  </si>
  <si>
    <t>Pyhä: Coach transfer to Luosto - Time: TBD - Includes: Tickets</t>
  </si>
  <si>
    <t>Luosto: Coach transfer to Rovaniemi - Time: TBD - Includes: Tickets</t>
  </si>
  <si>
    <t>Luosto: Coach transfer to Pyhä - Time: TBD - Includes: Tickets</t>
  </si>
  <si>
    <t>Kilpisjärvi: Overnight Arctic Coach transfer on the Aurora Express by Best Arctic to Tromsø - Time: TBD - Includes: Tickets</t>
  </si>
  <si>
    <t>Utsjoki: Coach transfer to Ivalo - Time: TBD - Includes: Tickets</t>
  </si>
  <si>
    <t>Utsjoki: Coach transfer to Inari - Time: TBD - Includes: Tickets</t>
  </si>
  <si>
    <t>Salla: Coach transfer to Kuusamo - Time: TBD - Includes: Tickets</t>
  </si>
  <si>
    <t>Syöte: Coach transfer to Oulu - Time: TBD - Includes: Tickets</t>
  </si>
  <si>
    <t>Tahko: Coach transfer to Kuopio - Time: TBD - Includes: Tickets</t>
  </si>
  <si>
    <t>Kalajoki: Coach transfer to Oulu - Time: TBD - Includes: Tickets</t>
  </si>
  <si>
    <t>Kokkola: Train transfer to Helsinki - Time: TBD - Includes: Tickets</t>
  </si>
  <si>
    <t>Kokkola: Train transfer to Oulu - Time: TBD - Includes: Tickets</t>
  </si>
  <si>
    <t>Parainen: Coach transfer to Turku - Time: TBD - Includes: Tickets</t>
  </si>
  <si>
    <t>Punkaharju: Coach transfer to Savonlinna - Time: TBD - Includes: Tickets</t>
  </si>
  <si>
    <t>Punkaharju: Train transfer with connection to Helsinki - Time: TBD - Includes: Tickets</t>
  </si>
  <si>
    <t>Punkaharju: Train transfer to Savonlinna - Time: TBD - Includes: Tickets</t>
  </si>
  <si>
    <t>Kajaani: Coach transfer to Vuokatti - Time: TBD - Includes: Tickets</t>
  </si>
  <si>
    <t>Kajaani: Train transfer to Helsinki - Time: TBD - Includes: Tickets</t>
  </si>
  <si>
    <t>Kajaani: Train transfer to Oulu - Time: TBD - Includes: Tickets</t>
  </si>
  <si>
    <t>Kajaani: Train transfer to Kuopio - Time: TBD - Includes: Tickets</t>
  </si>
  <si>
    <t>Ranua: Coach transfer to Rovaniemi - Time: TBD - Includes: Tickets</t>
  </si>
  <si>
    <t>Kakslauttanen: Coach transfer to Ivalo - Time: TBD - Includes: Tickets</t>
  </si>
  <si>
    <t>Kakslauttanen: Coach transfer to Saariselkä - Time: TBD - Includes: Tickets</t>
  </si>
  <si>
    <t>Oslo: Coach transfer to Kristiansand - Time: TBD - Includes: Tickets</t>
  </si>
  <si>
    <t>Oslo: Coach transfer to Stavanger - Time: TBD - Includes: Tickets</t>
  </si>
  <si>
    <t>Oslo: Coach transfer to Haugesund - Time: TBD - Includes: Tickets</t>
  </si>
  <si>
    <t>Oslo: Coach transfer to Bergen - Time: TBD - Includes: Tickets</t>
  </si>
  <si>
    <t>Oslo: Overnight coach transfer to Trondheim - Time: TBD - Includes: Tickets</t>
  </si>
  <si>
    <t>Oslo: Train transfer on the Bergen Line to Bergen - Time: TBD - Includes: Tickets</t>
  </si>
  <si>
    <t>Oslo: Overnight train transfer on the Bergen Line to Bergen - Time: TBD - Includes: Tickets, Sleeper cabin</t>
  </si>
  <si>
    <t>Oslo: Train transfer on the Bergen Line and Flåm Railway with connection in Myrdal to Flåm - Time: TBD - Includes: Tickets</t>
  </si>
  <si>
    <t>Oslo: Train transfer on the Bergen Line to Voss - Time: TBD - Includes: Tickets</t>
  </si>
  <si>
    <t>Oslo: Train transfer on the Bergen Line to Geilo - Time: TBD - Includes: Tickets</t>
  </si>
  <si>
    <t>Oslo: Train transfer on the Sørlandet Line to Stavanger - Time: TBD - Includes: Tickets</t>
  </si>
  <si>
    <t>Oslo: Overnight train transfer on the Sørlandet Line to Stavanger - Time: TBD - Includes: Tickets, Sleeper cabin</t>
  </si>
  <si>
    <t>Oslo: Train transfer on the Sørlandet Line to Kristiansand - Time: TBD - Includes: Tickets</t>
  </si>
  <si>
    <t>Oslo: Overnight train transfer on the Sørlandet Line to Kristiansand - Time: TBD - Includes: Tickets, Sleeper cabin</t>
  </si>
  <si>
    <t>Oslo: Train transfer on the Dovre Line to Trondheim - Time: TBD - Includes: Tickets</t>
  </si>
  <si>
    <t>Oslo: Overnight train transfer on the Dovre Line to Trondheim - Time: TBD - Includes: Tickets, Sleeper cabin</t>
  </si>
  <si>
    <t>Oslo: Train transfer on the Dovre Line to Lillehammer - Time: TBD - Includes: Tickets</t>
  </si>
  <si>
    <t>Oslo: Train transfer on the Røros Line with connection in Hamar to Røros - Time: TBD - Includes: Tickets</t>
  </si>
  <si>
    <t>Oslo: Train transfer on the Dovre and Rauma Lines with connection in Dombås to Åndalsnes - Time: TBD - Includes: Tickets</t>
  </si>
  <si>
    <t>Oslo: Train transfer on the direct Scandinavian capitals service to Stockholm - Time: TBD - Includes: Tickets</t>
  </si>
  <si>
    <t>Oslo: Train transfer with connection in Malmö to Copenhagen - Time: TBD - Includes: Tickets</t>
  </si>
  <si>
    <t>Oslo: Overnight cruise on Go Nordic Cruiseline to Copenhagen - Time: TBD - Includes: Tickets, Interior/Exterior cabin</t>
  </si>
  <si>
    <t>Oslo: Overnight cruise on Color Line to Kiel - Time: TBD - Includes: Tickets, Interior/Exterior cabin</t>
  </si>
  <si>
    <t>Bergen: Coach transfer to Oslo - Time: TBD - Includes: Tickets</t>
  </si>
  <si>
    <t>Bergen: Coach transfer to Kristiansand - Time: TBD - Includes: Tickets</t>
  </si>
  <si>
    <t>Bergen: Coach transfer on Kystbussen to Stavanger - Time: TBD - Includes: Tickets</t>
  </si>
  <si>
    <t>Bergen: Coach transfer on Kystbussen to Haugesund - Time: TBD - Includes: Tickets</t>
  </si>
  <si>
    <t>Bergen: Coach transfer on Sognefjordekspressen to Voss - Time: TBD - Includes: Tickets</t>
  </si>
  <si>
    <t>Bergen: Coach transfer on Sognefjordekspressen to Flåm - Time: TBD - Includes: Tickets</t>
  </si>
  <si>
    <t>Bergen: Coach transfer on Sognefjordekspressen to Sogndal - Time: TBD - Includes: Tickets</t>
  </si>
  <si>
    <t>Bergen: Train transfer on the Bergen Line to Oslo - Time: TBD - Includes: Tickets</t>
  </si>
  <si>
    <t>Bergen: Overnight train transfer on the Bergen Line to Oslo - Time: TBD - Includes: Tickets, Sleeper cabin</t>
  </si>
  <si>
    <t>Bergen: Train transfer on the Bergen Line and Flåm Railway with connection in Myrdal to Flåm - Time: TBD - Includes: Tickets</t>
  </si>
  <si>
    <t>Bergen: Train transfer on the Bergen Line to Voss - Time: TBD - Includes: Tickets</t>
  </si>
  <si>
    <t>Bergen: Overnight cruise on Fjord Line to Hirtshals - Time: TBD - Includes: Tickets, Interior/Exterior cabin</t>
  </si>
  <si>
    <t>Bergen: Cruise transfer on Fjord Line to Stavanger - Time: TBD - Includes: Tickets</t>
  </si>
  <si>
    <t>Bergen: Seasonal cruise transfer on Norled through the Sognefjord to Flåm - Time: TBD - Includes: Tickets</t>
  </si>
  <si>
    <t>Bergen: Overnight Norwegian Sea Coastal Cruise to Ålesund - Time: TBD - Includes: Tickets, Interior/Exterior cabin</t>
  </si>
  <si>
    <t>Bergen: Overnight Norwegian Sea Coastal Cruise to Trondheim - Time: TBD - Includes: Tickets, Interior/Exterior cabin</t>
  </si>
  <si>
    <t>Bergen: Overnight Norwegian Sea Coastal Cruise to Bodø - Time: TBD - Includes: Tickets, Interior/Exterior cabin</t>
  </si>
  <si>
    <t>Bergen: Overnight Norwegian Sea Coastal Cruise to Svolvær - Time: TBD - Includes: Tickets, Interior/Exterior cabin</t>
  </si>
  <si>
    <t>Bergen: Overnight Norwegian Sea Coastal Cruise to Tromsø - Time: TBD - Includes: Tickets, Interior/Exterior cabin</t>
  </si>
  <si>
    <t>Bergen: Overnight Norwegian Sea Coastal Cruise to Kirkenes - Time: TBD - Includes: Tickets, Interior/Exterior cabin</t>
  </si>
  <si>
    <t>Tromsø: Overnight Norwegian Sea Coastal Cruise to Bergen - Time: TBD - Includes: Tickets, Interior/Exterior cabin</t>
  </si>
  <si>
    <t>Tromsø: Overnight Norwegian Sea Coastal Cruise to Trondheim - Time: TBD - Includes: Tickets, Interior/Exterior cabin</t>
  </si>
  <si>
    <t>Tromsø: Overnight Norwegian Sea Coastal Cruise to Bodø - Time: TBD - Includes: Tickets, Interior/Exterior cabin</t>
  </si>
  <si>
    <t>Tromsø: Norwegian Sea Coastal Cruise transfer to Svolvær - Time: TBD - Includes: Tickets</t>
  </si>
  <si>
    <t>Tromsø: Overnight Norwegian Sea Coastal Cruise to Honningsvåg - Time: TBD - Includes: Tickets, Interior/Exterior cabin</t>
  </si>
  <si>
    <t>Tromsø: Overnight Norwegian Sea Coastal Cruise to Kirkenes - Time: TBD - Includes: Tickets, Interior/Exterior cabin</t>
  </si>
  <si>
    <t>Stavanger: Coach transfer to Oslo - Time: TBD - Includes: Tickets</t>
  </si>
  <si>
    <t>Stavanger: Coach transfer to Kristiansand - Time: TBD - Includes: Tickets</t>
  </si>
  <si>
    <t>Stavanger: Coach transfer on Kystbussen to Haugesund - Time: TBD - Includes: Tickets</t>
  </si>
  <si>
    <t>Stavanger: Coach transfer on Kystbussen to Bergen - Time: TBD - Includes: Tickets</t>
  </si>
  <si>
    <t>Stavanger: Train transfer on the Sørlandet Line to Oslo - Time: TBD - Includes: Tickets</t>
  </si>
  <si>
    <t>Stavanger: Overnight train transfer on the Sørlandet Line to Oslo - Time: TBD - Includes: Tickets, Sleeper cabin</t>
  </si>
  <si>
    <t>Stavanger: Train transfer on the Sørlandet Line to Kristiansand - Time: TBD - Includes: Tickets</t>
  </si>
  <si>
    <t>Stavanger: Overnight cruise on Fjord Line to Hirtshals - Time: TBD - Includes: Tickets, Interior/Exterior cabin</t>
  </si>
  <si>
    <t>Trondheim: Coach transfer to Lillehammer - Time: TBD - Includes: Tickets</t>
  </si>
  <si>
    <t>Trondheim: Overnight coach transfer to Oslo - Time: TBD - Includes: Tickets</t>
  </si>
  <si>
    <t>Trondheim: Train transfer on the Dovre Line to Oslo - Time: TBD - Includes: Tickets</t>
  </si>
  <si>
    <t>Trondheim: Overnight train transfer on the Dovre Line to Oslo - Time: TBD - Includes: Tickets, Sleeper cabin</t>
  </si>
  <si>
    <t>Trondheim: Train transfer on the Dovre Line to Lillehammer - Time: TBD - Includes: Tickets</t>
  </si>
  <si>
    <t>Trondheim: Train transfer on the Røros Line to Røros - Time: TBD - Includes: Tickets</t>
  </si>
  <si>
    <t>Trondheim: Train transfer on the Dovre and Rauma Lines with connection in Dombås to Åndalsnes - Time: TBD - Includes: Tickets</t>
  </si>
  <si>
    <t>Trondheim: Train transfer on the Nordland Line to Bodø - Time: TBD - Includes: Tickets</t>
  </si>
  <si>
    <t>Trondheim: Overnight train transfer on the Nordland Line to Bodø - Time: TBD - Includes: Tickets, Sleeper cabin</t>
  </si>
  <si>
    <t>Trondheim: Overnight Norwegian Sea Coastal Cruise to Bergen - Time: TBD - Includes: Tickets, Interior/Exterior cabin</t>
  </si>
  <si>
    <t>Trondheim: Overnight Norwegian Sea Coastal Cruise to Bodø - Time: TBD - Includes: Tickets, Interior/Exterior cabin</t>
  </si>
  <si>
    <t>Trondheim: Overnight Norwegian Sea Coastal Cruise to Svolvær - Time: TBD - Includes: Tickets, Interior/Exterior cabin</t>
  </si>
  <si>
    <t>Trondheim: Overnight Norwegian Sea Coastal Cruise to Tromsø - Time: TBD - Includes: Tickets, Interior/Exterior cabin</t>
  </si>
  <si>
    <t>Kristiansand: Coach transfer to Oslo - Time: TBD - Includes: Tickets</t>
  </si>
  <si>
    <t>Kristiansand: Coach transfer to Stavanger - Time: TBD - Includes: Tickets</t>
  </si>
  <si>
    <t>Kristiansand: Coach transfer to Haugesund - Time: TBD - Includes: Tickets</t>
  </si>
  <si>
    <t>Kristiansand: Coach transfer to Bergen - Time: TBD - Includes: Tickets</t>
  </si>
  <si>
    <t>Kristiansand: Train transfer on the Sørlandet Line to Oslo - Time: TBD - Includes: Tickets</t>
  </si>
  <si>
    <t>Kristiansand: Overnight train transfer on the Sørlandet Line to Oslo - Time: TBD - Includes: Tickets, Sleeper cabin</t>
  </si>
  <si>
    <t>Kristiansand: Train transfer on the Sørlandet Line to Stavanger - Time: TBD - Includes: Tickets</t>
  </si>
  <si>
    <t>Kristiansand: Cruise transfer on Color Line to Hirtshals - Time: TBD - Includes: Tickets</t>
  </si>
  <si>
    <t>Ålesund: Overnight Norwegian Sea Coastal Cruise to Bergen - Time: TBD - Includes: Tickets, Interior/Exterior cabin</t>
  </si>
  <si>
    <t>Bodø: Train transfer on the Nordland Line to Trondheim - Time: TBD - Includes: Tickets</t>
  </si>
  <si>
    <t>Bodø: Overnight train transfer on the Nordland Line to Trondheim - Time: TBD - Includes: Tickets, Sleeper cabin</t>
  </si>
  <si>
    <t>Bodø: Cruise transfer on Torghatten to Moskenes - Time: TBD - Includes: Tickets</t>
  </si>
  <si>
    <t>Bodø: Overnight Norwegian Sea Coastal Cruise to Bergen - Time: TBD - Includes: Tickets, Interior/Exterior cabin</t>
  </si>
  <si>
    <t>Bodø: Overnight Norwegian Sea Coastal Cruise to Trondheim - Time: TBD - Includes: Tickets, Interior/Exterior cabin</t>
  </si>
  <si>
    <t>Bodø: Norwegian Sea Coastal Cruise transfer to Svolvær - Time: TBD - Includes: Tickets</t>
  </si>
  <si>
    <t>Bodø: Overnight Norwegian Sea Coastal Cruise to Tromsø - Time: TBD - Includes: Tickets, Interior/Exterior cabin</t>
  </si>
  <si>
    <t>Lillehammer: Coach transfer to Trondheim - Time: TBD - Includes: Tickets</t>
  </si>
  <si>
    <t>Lillehammer: Train transfer on the Dovre Line to Oslo - Time: TBD - Includes: Tickets</t>
  </si>
  <si>
    <t>Lillehammer: Train transfer on the Dovre Line to Trondheim - Time: TBD - Includes: Tickets</t>
  </si>
  <si>
    <t>Røros: Train transfer on the Røros Line to Trondheim - Time: TBD - Includes: Tickets</t>
  </si>
  <si>
    <t>Røros: Train transfer on the Røros Line with connection in Hamar to Oslo - Time: TBD - Includes: Tickets</t>
  </si>
  <si>
    <t>Sandefjord: Cruise transfer on Color Line to Strömstad - Time: TBD - Includes: Tickets</t>
  </si>
  <si>
    <t>Larvik: Cruise transfer on Color Line to Hirtshals - Time: TBD - Includes: Tickets</t>
  </si>
  <si>
    <t>Haugesund: Coach transfer to Oslo - Time: TBD - Includes: Tickets</t>
  </si>
  <si>
    <t>Haugesund: Coach transfer to Kristiansand - Time: TBD - Includes: Tickets</t>
  </si>
  <si>
    <t>Haugesund: Coach transfer on Kystbussen to Stavanger - Time: TBD - Includes: Tickets</t>
  </si>
  <si>
    <t>Haugesund: Coach transfer on Kystbussen to Bergen - Time: TBD - Includes: Tickets</t>
  </si>
  <si>
    <t>Flåm: Coach transfer on Sognefjordekspressen to Bergen - Time: TBD - Includes: Tickets</t>
  </si>
  <si>
    <t>Flåm: Coach transfer on Sognefjordekspressen to Voss - Time: TBD - Includes: Tickets</t>
  </si>
  <si>
    <t>Flåm: Coach transfer on Sognefjordekspressen to Sogndal - Time: TBD - Includes: Tickets</t>
  </si>
  <si>
    <t>Flåm: Train transfer on the Flåm Railway and Bergen Line with connection in Myrdal to Oslo - Time: TBD - Includes: Tickets</t>
  </si>
  <si>
    <t>Flåm: Train transfer on the Flåm Railway and Bergen Line with connection in Myrdal to Bergen - Time: TBD - Includes: Tickets</t>
  </si>
  <si>
    <t>Flåm: Seasonal cruise transfer on Norled through the Sognefjord to Bergen - Time: TBD - Includes: Tickets</t>
  </si>
  <si>
    <t>Flåm: Seasonal cruise transfer on The Fjords through the Nærøyfjord to Gudvangen - Time: TBD - Includes: Tickets</t>
  </si>
  <si>
    <t>Gudvangen: Seasonal cruise transfer on The Fjords through the Nærøyfjord to Flåm - Time: TBD - Includes: Tickets</t>
  </si>
  <si>
    <t>Voss: Coach transfer on Sognefjordekspressen to Bergen - Time: TBD - Includes: Tickets</t>
  </si>
  <si>
    <t>Voss: Coach transfer on Sognefjordekspressen to Flåm - Time: TBD - Includes: Tickets</t>
  </si>
  <si>
    <t>Voss: Coach transfer on Sognefjordekspressen to Sogndal - Time: TBD - Includes: Tickets</t>
  </si>
  <si>
    <t>Voss: Train transfer on the Bergen Line to Bergen - Time: TBD - Includes: Tickets</t>
  </si>
  <si>
    <t>Voss: Train transfer on the Bergen Line to Oslo - Time: TBD - Includes: Tickets</t>
  </si>
  <si>
    <t>Geiranger: Seasonal cruise transfer through the Geirangerfjord to Hellesylt - Time: TBD - Includes: Tickets</t>
  </si>
  <si>
    <t>Hellesylt: Seasonal cruise transfer through the Geirangerfjord to Geiranger - Time: TBD - Includes: Tickets</t>
  </si>
  <si>
    <t>Åndalsnes: Train transfer on the Rauma and Dovre Lines with connection in Dombås to Oslo - Time: TBD - Includes: Tickets</t>
  </si>
  <si>
    <t>Åndalsnes: Train transfer on the Rauma and Dovre Lines with connection in Dombås to Trondheim - Time: TBD - Includes: Tickets</t>
  </si>
  <si>
    <t>Geilo: Train transfer on the Bergen Line to Oslo - Time: TBD - Includes: Tickets</t>
  </si>
  <si>
    <t>Moskenes: Cruise transfer on Torghatten to Bodø - Time: TBD - Includes: Tickets</t>
  </si>
  <si>
    <t>Svolvær: Arctic Coach transfer on The Arctic Route by Best Arctic to Tromsø - Time: TBD - Includes: Tickets</t>
  </si>
  <si>
    <t>Svolvær: Overnight Norwegian Sea Coastal Cruise to Bergen - Time: TBD - Includes: Tickets, Interior/Exterior cabin</t>
  </si>
  <si>
    <t>Svolvær: Overnight Norwegian Sea Coastal Cruise to Trondheim - Time: TBD - Includes: Tickets, Interior/Exterior cabin</t>
  </si>
  <si>
    <t>Svolvær: Overnight Norwegian Sea Coastal Cruise to Bodø - Time: TBD - Includes: Tickets, Interior/Exterior cabin</t>
  </si>
  <si>
    <t>Svolvær: Overnight Norwegian Sea Coastal Cruise to Tromsø - Time: TBD - Includes: Tickets, Interior/Exterior cabin</t>
  </si>
  <si>
    <t>Svolvær: Overnight Norwegian Sea Coastal Cruise to Kirkenes - Time: TBD - Includes: Tickets, Interior/Exterior cabin</t>
  </si>
  <si>
    <t>Narvik: Arctic Coach transfer on The Arctic Route by Best Arctic to Tromsø - Time: TBD - Includes: Tickets</t>
  </si>
  <si>
    <t>Narvik: Arctic Coach transfer on The Arctic Route by Best Arctic to Kiruna - Time: TBD - Includes: Tickets</t>
  </si>
  <si>
    <t>Narvik: Train transfer on the Ofoten Line to Kiruna - Time: TBD - Includes: Tickets</t>
  </si>
  <si>
    <t>Honningsvåg: Norwegian Sea Coastal Cruise transfer to Tromsø - Time: TBD - Includes: Tickets</t>
  </si>
  <si>
    <t>Kirkenes: Overnight Norwegian Sea Coastal Cruise to Bergen - Time: TBD - Includes: Tickets, Interior/Exterior cabin</t>
  </si>
  <si>
    <t>Kirkenes: Overnight Norwegian Sea Coastal Cruise to Tromsø - Time: TBD - Includes: Tickets, Interior/Exterior cabin</t>
  </si>
  <si>
    <t>Kirkenes: Overnight Norwegian Sea Coastal Cruise to Svolvær - Time: TBD - Includes: Tickets, Interior/Exterior cabin</t>
  </si>
  <si>
    <t>Sogndal: Coach transfer on Sognefjordekspressen to Bergen - Time: TBD - Includes: Tickets</t>
  </si>
  <si>
    <t>Sogndal: Coach transfer on Sognefjordekspressen to Voss - Time: TBD - Includes: Tickets</t>
  </si>
  <si>
    <t>Sogndal: Coach transfer on Sognefjordekspressen to Flåm - Time: TBD - Includes: Tickets</t>
  </si>
  <si>
    <t>Reykjavík: Coach transfer to Hveragerði - Time: TBD - Includes: Tickets</t>
  </si>
  <si>
    <t>Reykjavík: Coach transfer to Selfoss - Time: TBD - Includes: Tickets</t>
  </si>
  <si>
    <t>Reykjavík: Coach transfer to Hella - Time: TBD - Includes: Tickets</t>
  </si>
  <si>
    <t>Reykjavík: Coach transfer to Hvolsvöllur - Time: TBD - Includes: Tickets</t>
  </si>
  <si>
    <t>Reykjavík: Coach transfer to Vík - Time: TBD - Includes: Tickets</t>
  </si>
  <si>
    <t>Reykjavík: Coach transfer to Kirkjubæjarklaustur - Time: TBD - Includes: Tickets</t>
  </si>
  <si>
    <t>Reykjavík: Coach transfer to Höfn - Time: TBD - Includes: Tickets</t>
  </si>
  <si>
    <t>Reykjavík: Coach transfer to Keflavík - Time: TBD - Includes: Tickets</t>
  </si>
  <si>
    <t>Reykjavík: Coach transfer to Akranes - Time: TBD - Includes: Tickets</t>
  </si>
  <si>
    <t>Reykjavík: Coach transfer to Borgarnes - Time: TBD - Includes: Tickets</t>
  </si>
  <si>
    <t>Reykjavík: Coach transfer to Blönduós - Time: TBD - Includes: Tickets</t>
  </si>
  <si>
    <t>Reykjavík: Coach transfer to Akureyri - Time: TBD - Includes: Tickets</t>
  </si>
  <si>
    <t>Keflavík: Coach transfer to Reykjavík - Time: TBD - Includes: Tickets</t>
  </si>
  <si>
    <t>Akranes: Coach transfer to Reykjavík - Time: TBD - Includes: Tickets</t>
  </si>
  <si>
    <t>Borgarnes: Coach transfer to Reykjavík - Time: TBD - Includes: Tickets</t>
  </si>
  <si>
    <t>Borgarnes: Coach transfer to Stykkishólmur - Time: TBD - Includes: Tickets</t>
  </si>
  <si>
    <t>Borgarnes: Coach transfer to Hólmavík - Time: TBD - Includes: Tickets</t>
  </si>
  <si>
    <t>Stykkishólmur: Coach transfer to Borgarnes - Time: TBD - Includes: Tickets</t>
  </si>
  <si>
    <t>Stykkishólmur: Coach transfer to Grundarfjörður - Time: TBD - Includes: Tickets</t>
  </si>
  <si>
    <t>Stykkishólmur: Coach transfer to Ólafsvík - Time: TBD - Includes: Tickets</t>
  </si>
  <si>
    <t>Grundarfjörður: Coach transfer to Stykkishólmur - Time: TBD - Includes: Tickets</t>
  </si>
  <si>
    <t>Grundarfjörður: Coach transfer to Ólafsvík - Time: TBD - Includes: Tickets</t>
  </si>
  <si>
    <t>Ólafsvík: Coach transfer to Stykkishólmur - Time: TBD - Includes: Tickets</t>
  </si>
  <si>
    <t>Ólafsvík: Coach transfer to Grundarfjörður - Time: TBD - Includes: Tickets</t>
  </si>
  <si>
    <t>Ísafjörður: Coach transfer to Patreksfjörður - Time: TBD - Includes: Tickets</t>
  </si>
  <si>
    <t>Patreksfjörður: Coach transfer to Ísafjörður - Time: TBD - Includes: Tickets</t>
  </si>
  <si>
    <t>Hólmavík: Coach transfer to Borgarnes - Time: TBD - Includes: Tickets</t>
  </si>
  <si>
    <t>Akureyri: Coach transfer to Reykjavík - Time: TBD - Includes: Tickets</t>
  </si>
  <si>
    <t>Akureyri: Coach transfer to Blönduós - Time: TBD - Includes: Tickets</t>
  </si>
  <si>
    <t>Akureyri: Coach transfer to Húsavík - Time: TBD - Includes: Tickets</t>
  </si>
  <si>
    <t>Akureyri: Coach transfer to Siglufjörður - Time: TBD - Includes: Tickets</t>
  </si>
  <si>
    <t>Akureyri: Coach transfer to Egilsstaðir - Time: TBD - Includes: Tickets</t>
  </si>
  <si>
    <t>Húsavík: Coach transfer to Akureyri - Time: TBD - Includes: Tickets</t>
  </si>
  <si>
    <t>Siglufjörður: Coach transfer to Akureyri - Time: TBD - Includes: Tickets</t>
  </si>
  <si>
    <t>Blönduós: Coach transfer to Reykjavík - Time: TBD - Includes: Tickets</t>
  </si>
  <si>
    <t>Blönduós: Coach transfer to Akureyri - Time: TBD - Includes: Tickets</t>
  </si>
  <si>
    <t>Egilsstaðir: Coach transfer to Akureyri - Time: TBD - Includes: Tickets</t>
  </si>
  <si>
    <t>Egilsstaðir: Coach transfer to Seyðisfjörður - Time: TBD - Includes: Tickets</t>
  </si>
  <si>
    <t>Egilsstaðir: Coach transfer to Reyðarfjörður - Time: TBD - Includes: Tickets</t>
  </si>
  <si>
    <t>Egilsstaðir: Coach transfer to Eskifjörður - Time: TBD - Includes: Tickets</t>
  </si>
  <si>
    <t>Seyðisfjörður: Coach transfer to Egilsstaðir - Time: TBD - Includes: Tickets</t>
  </si>
  <si>
    <t>Eskifjörður: Coach transfer to Egilsstaðir - Time: TBD - Includes: Tickets</t>
  </si>
  <si>
    <t>Reyðarfjörður: Coach transfer to Egilsstaðir - Time: TBD - Includes: Tickets</t>
  </si>
  <si>
    <t>Reyðarfjörður: Coach transfer to Fáskrúðsfjörður - Time: TBD - Includes: Tickets</t>
  </si>
  <si>
    <t>Fáskrúðsfjörður: Coach transfer to Reyðarfjörður - Time: TBD - Includes: Tickets</t>
  </si>
  <si>
    <t>Djúpivogur: Coach transfer to Höfn - Time: TBD - Includes: Tickets</t>
  </si>
  <si>
    <t>Höfn: Coach transfer to Reykjavík - Time: TBD - Includes: Tickets</t>
  </si>
  <si>
    <t>Höfn: Coach transfer to Selfoss - Time: TBD - Includes: Tickets</t>
  </si>
  <si>
    <t>Höfn: Coach transfer to Hella - Time: TBD - Includes: Tickets</t>
  </si>
  <si>
    <t>Höfn: Coach transfer to Hvolsvöllur - Time: TBD - Includes: Tickets</t>
  </si>
  <si>
    <t>Höfn: Coach transfer to Vík - Time: TBD - Includes: Tickets</t>
  </si>
  <si>
    <t>Höfn: Coach transfer to Kirkjubæjarklaustur - Time: TBD - Includes: Tickets</t>
  </si>
  <si>
    <t>Höfn: Coach transfer to Djúpivogur - Time: TBD - Includes: Tickets</t>
  </si>
  <si>
    <t>Vík: Coach transfer to Reykjavík - Time: TBD - Includes: Tickets</t>
  </si>
  <si>
    <t>Vík: Coach transfer to Selfoss - Time: TBD - Includes: Tickets</t>
  </si>
  <si>
    <t>Vík: Coach transfer to Hella - Time: TBD - Includes: Tickets</t>
  </si>
  <si>
    <t>Vík: Coach transfer to Hvolsvöllur - Time: TBD - Includes: Tickets</t>
  </si>
  <si>
    <t>Vík: Coach transfer to Kirkjubæjarklaustur - Time: TBD - Includes: Tickets</t>
  </si>
  <si>
    <t>Vík: Coach transfer to Höfn - Time: TBD - Includes: Tickets</t>
  </si>
  <si>
    <t>Kirkjubæjarklaustur: Coach transfer to Reykjavík - Time: TBD - Includes: Tickets</t>
  </si>
  <si>
    <t>Kirkjubæjarklaustur: Coach transfer to Selfoss - Time: TBD - Includes: Tickets</t>
  </si>
  <si>
    <t>Kirkjubæjarklaustur: Coach transfer to Hella - Time: TBD - Includes: Tickets</t>
  </si>
  <si>
    <t>Kirkjubæjarklaustur: Coach transfer to Hvolsvöllur - Time: TBD - Includes: Tickets</t>
  </si>
  <si>
    <t>Kirkjubæjarklaustur: Coach transfer to Vík - Time: TBD - Includes: Tickets</t>
  </si>
  <si>
    <t>Kirkjubæjarklaustur: Coach transfer to Höfn - Time: TBD - Includes: Tickets</t>
  </si>
  <si>
    <t>Hvolsvöllur: Coach transfer to Reykjavík - Time: TBD - Includes: Tickets</t>
  </si>
  <si>
    <t>Hvolsvöllur: Coach transfer to Selfoss - Time: TBD - Includes: Tickets</t>
  </si>
  <si>
    <t>Hvolsvöllur: Coach transfer to Hella - Time: TBD - Includes: Tickets</t>
  </si>
  <si>
    <t>Hvolsvöllur: Coach transfer to Vík - Time: TBD - Includes: Tickets</t>
  </si>
  <si>
    <t>Hvolsvöllur: Coach transfer to Kirkjubæjarklaustur - Time: TBD - Includes: Tickets</t>
  </si>
  <si>
    <t>Hvolsvöllur: Coach transfer to Höfn - Time: TBD - Includes: Tickets</t>
  </si>
  <si>
    <t>Hella: Coach transfer to Reykjavík - Time: TBD - Includes: Tickets</t>
  </si>
  <si>
    <t>Hella: Coach transfer to Selfoss - Time: TBD - Includes: Tickets</t>
  </si>
  <si>
    <t>Hella: Coach transfer to Hvolsvöllur - Time: TBD - Includes: Tickets</t>
  </si>
  <si>
    <t>Hella: Coach transfer to Vík - Time: TBD - Includes: Tickets</t>
  </si>
  <si>
    <t>Hella: Coach transfer to Kirkjubæjarklaustur - Time: TBD - Includes: Tickets</t>
  </si>
  <si>
    <t>Hella: Coach transfer to Höfn - Time: TBD - Includes: Tickets</t>
  </si>
  <si>
    <t>Selfoss: Coach transfer to Reykjavík - Time: TBD - Includes: Tickets</t>
  </si>
  <si>
    <t>Selfoss: Coach transfer to Hella - Time: TBD - Includes: Tickets</t>
  </si>
  <si>
    <t>Selfoss: Coach transfer to Hvolsvöllur - Time: TBD - Includes: Tickets</t>
  </si>
  <si>
    <t>Selfoss: Coach transfer to Vík - Time: TBD - Includes: Tickets</t>
  </si>
  <si>
    <t>Selfoss: Coach transfer to Kirkjubæjarklaustur - Time: TBD - Includes: Tickets</t>
  </si>
  <si>
    <t>Selfoss: Coach transfer to Höfn - Time: TBD - Includes: Tickets</t>
  </si>
  <si>
    <t>Selfoss: Coach transfer to Flúðir - Time: TBD - Includes: Tickets</t>
  </si>
  <si>
    <t>Hveragerði: Coach transfer to Reykjavík - Time: TBD - Includes: Tickets</t>
  </si>
  <si>
    <t>Hveragerði: Coach transfer to Þorlákshöfn - Time: TBD - Includes: Tickets</t>
  </si>
  <si>
    <t>Flúðir: Coach transfer to Selfoss - Time: TBD - Includes: Tickets</t>
  </si>
  <si>
    <t>Þorlákshöfn: Coach transfer to Hveragerði - Time: TBD - Includes: Tickets</t>
  </si>
  <si>
    <t>Stockholm: Coach transfer to Gothenburg - Time: TBD - Includes: Tickets</t>
  </si>
  <si>
    <t>Stockholm: Coach transfer to Malmö - Time: TBD - Includes: Tickets</t>
  </si>
  <si>
    <t>Stockholm: Coach transfer to Västerås - Time: TBD - Includes: Tickets</t>
  </si>
  <si>
    <t>Stockholm: Coach transfer to Örebro - Time: TBD - Includes: Tickets</t>
  </si>
  <si>
    <t>Stockholm: Coach transfer to Karlstad - Time: TBD - Includes: Tickets</t>
  </si>
  <si>
    <t>Stockholm: Coach transfer to Oslo - Time: TBD - Includes: Tickets</t>
  </si>
  <si>
    <t>Stockholm: Train transfer to Gothenburg - Time: TBD - Includes: Tickets</t>
  </si>
  <si>
    <t>Stockholm: Train transfer to Malmö - Time: TBD - Includes: Tickets</t>
  </si>
  <si>
    <t>Stockholm: Train transfer to Uppsala - Time: TBD - Includes: Tickets</t>
  </si>
  <si>
    <t>Stockholm: Train transfer to Linköping - Time: TBD - Includes: Tickets</t>
  </si>
  <si>
    <t>Stockholm: Train transfer to Norrköping - Time: TBD - Includes: Tickets</t>
  </si>
  <si>
    <t>Stockholm: Train transfer to Jönköping with connection in Nässjö - Time: TBD - Includes: Tickets</t>
  </si>
  <si>
    <t>Stockholm: Train transfer to Örebro - Time: TBD - Includes: Tickets</t>
  </si>
  <si>
    <t>Stockholm: Train transfer to Karlstad - Time: TBD - Includes: Tickets</t>
  </si>
  <si>
    <t>Stockholm: Train transfer to Gävle - Time: TBD - Includes: Tickets</t>
  </si>
  <si>
    <t>Stockholm: Train transfer to Sundsvall - Time: TBD - Includes: Tickets</t>
  </si>
  <si>
    <t>Stockholm: Train transfer to Umeå - Time: TBD - Includes: Tickets</t>
  </si>
  <si>
    <t>Stockholm: Train transfer to Luleå - Time: TBD - Includes: Tickets</t>
  </si>
  <si>
    <t>Stockholm: Train transfer to Kiruna - Time: TBD - Includes: Tickets</t>
  </si>
  <si>
    <t>Stockholm: Train transfer to Abisko - Time: TBD - Includes: Tickets</t>
  </si>
  <si>
    <t>Stockholm: Train transfer to Östersund - Time: TBD - Includes: Tickets</t>
  </si>
  <si>
    <t>Stockholm: Train transfer to Åre - Time: TBD - Includes: Tickets</t>
  </si>
  <si>
    <t>Stockholm: Train transfer to Kalmar - Time: TBD - Includes: Tickets</t>
  </si>
  <si>
    <t>Stockholm: Train transfer to Oslo - Time: TBD - Includes: Tickets</t>
  </si>
  <si>
    <t>Stockholm: Train transfer to Copenhagen - Time: TBD - Includes: Tickets</t>
  </si>
  <si>
    <t>Stockholm: Train transfer to Hamburg - Time: TBD - Includes: Tickets</t>
  </si>
  <si>
    <t>Stockholm: Overnight train transfer to Malmö - Time: TBD - Includes: Tickets, Sleeper cabin</t>
  </si>
  <si>
    <t>Stockholm: Overnight train transfer to Umeå - Time: TBD - Includes: Tickets, Sleeper cabin</t>
  </si>
  <si>
    <t>Stockholm: Overnight train transfer to Luleå - Time: TBD - Includes: Tickets, Sleeper cabin</t>
  </si>
  <si>
    <t>Stockholm: Overnight train transfer to Kiruna - Time: TBD - Includes: Tickets, Sleeper cabin</t>
  </si>
  <si>
    <t>Stockholm: Overnight train transfer to Abisko - Time: TBD - Includes: Tickets, Sleeper cabin</t>
  </si>
  <si>
    <t>Stockholm: Overnight train transfer to Östersund - Time: TBD - Includes: Tickets, Sleeper cabin</t>
  </si>
  <si>
    <t>Stockholm: Overnight train transfer to Åre - Time: TBD - Includes: Tickets, Sleeper cabin</t>
  </si>
  <si>
    <t>Stockholm: Overnight train transfer to Narvik - Time: TBD - Includes: Tickets, Sleeper cabin</t>
  </si>
  <si>
    <t>Stockholm: Overnight train transfer to Copenhagen - Time: TBD - Includes: Tickets, Sleeper cabin</t>
  </si>
  <si>
    <t>Stockholm: Overnight train transfer to Hamburg - Time: TBD - Includes: Tickets, Sleeper cabin</t>
  </si>
  <si>
    <t>Stockholm: Overnight train transfer to Berlin - Time: TBD - Includes: Tickets, Sleeper cabin</t>
  </si>
  <si>
    <t>Stockholm: Overnight cruise to Helsinki - Time: TBD - Includes: Tickets, Interior/Exterior cabin</t>
  </si>
  <si>
    <t>Stockholm: Overnight cruise to Tallinn - Time: TBD - Includes: Tickets, Interior/Exterior cabin</t>
  </si>
  <si>
    <t>Stockholm: Cruise transfer to Turku - Time: TBD - Includes: Tickets</t>
  </si>
  <si>
    <t>Stockholm: Cruise transfer to Mariehamn - Time: TBD - Includes: Tickets</t>
  </si>
  <si>
    <t>Kapellskär: Cruise transfer to Långnäs - Time: TBD - Includes: Tickets</t>
  </si>
  <si>
    <t>Kapellskär: Cruise transfer to Naantali - Time: TBD - Includes: Tickets</t>
  </si>
  <si>
    <t>Nynäshamn: Overnight cruise to Ventspils - Time: TBD - Includes: Tickets, Interior/Exterior cabin</t>
  </si>
  <si>
    <t>Nynäshamn: Cruise transfer to Visby - Time: TBD - Includes: Tickets</t>
  </si>
  <si>
    <t>Gothenburg: Coach transfer to Stockholm - Time: TBD - Includes: Tickets</t>
  </si>
  <si>
    <t>Gothenburg: Coach transfer to Malmö - Time: TBD - Includes: Tickets</t>
  </si>
  <si>
    <t>Gothenburg: Coach transfer to Halmstad - Time: TBD - Includes: Tickets</t>
  </si>
  <si>
    <t>Gothenburg: Coach transfer to Helsingborg - Time: TBD - Includes: Tickets</t>
  </si>
  <si>
    <t>Gothenburg: Coach transfer to Lund - Time: TBD - Includes: Tickets</t>
  </si>
  <si>
    <t>Gothenburg: Coach transfer to Copenhagen - Time: TBD - Includes: Tickets</t>
  </si>
  <si>
    <t>Gothenburg: Coach transfer to Oslo - Time: TBD - Includes: Tickets</t>
  </si>
  <si>
    <t>Gothenburg: Train transfer to Stockholm - Time: TBD - Includes: Tickets</t>
  </si>
  <si>
    <t>Gothenburg: Train transfer to Malmö - Time: TBD - Includes: Tickets</t>
  </si>
  <si>
    <t>Gothenburg: Train transfer to Helsingborg - Time: TBD - Includes: Tickets</t>
  </si>
  <si>
    <t>Gothenburg: Train transfer to Lund - Time: TBD - Includes: Tickets</t>
  </si>
  <si>
    <t>Gothenburg: Train transfer to Halmstad - Time: TBD - Includes: Tickets</t>
  </si>
  <si>
    <t>Gothenburg: Train transfer to Oslo - Time: TBD - Includes: Tickets</t>
  </si>
  <si>
    <t>Gothenburg: Cruise transfer to Frederikshavn - Time: TBD - Includes: Tickets</t>
  </si>
  <si>
    <t>Gothenburg: Overnight cruise to Kiel - Time: TBD - Includes: Tickets, Interior/Exterior cabin</t>
  </si>
  <si>
    <t>Malmö: Coach transfer to Stockholm - Time: TBD - Includes: Tickets</t>
  </si>
  <si>
    <t>Malmö: Coach transfer to Gothenburg - Time: TBD - Includes: Tickets</t>
  </si>
  <si>
    <t>Malmö: Coach transfer to Halmstad - Time: TBD - Includes: Tickets</t>
  </si>
  <si>
    <t>Malmö: Coach transfer to Helsingborg - Time: TBD - Includes: Tickets</t>
  </si>
  <si>
    <t>Malmö: Coach transfer to Lund - Time: TBD - Includes: Tickets</t>
  </si>
  <si>
    <t>Malmö: Coach transfer to Copenhagen - Time: TBD - Includes: Tickets</t>
  </si>
  <si>
    <t>Malmö: Train transfer to Stockholm - Time: TBD - Includes: Tickets</t>
  </si>
  <si>
    <t>Malmö: Train transfer to Gothenburg - Time: TBD - Includes: Tickets</t>
  </si>
  <si>
    <t>Malmö: Train transfer to Helsingborg - Time: TBD - Includes: Tickets</t>
  </si>
  <si>
    <t>Malmö: Train transfer to Lund - Time: TBD - Includes: Tickets</t>
  </si>
  <si>
    <t>Malmö: Train transfer to Ystad - Time: TBD - Includes: Tickets</t>
  </si>
  <si>
    <t>Malmö: Train transfer to Oslo - Time: TBD - Includes: Tickets</t>
  </si>
  <si>
    <t>Malmö: Train transfer to Copenhagen - Time: TBD - Includes: Tickets</t>
  </si>
  <si>
    <t>Malmö: Overnight train transfer to Stockholm - Time: TBD - Includes: Tickets, Sleeper cabin</t>
  </si>
  <si>
    <t>Malmö: Overnight train transfer to Berlin - Time: TBD - Includes: Tickets, Sleeper cabin</t>
  </si>
  <si>
    <t>Malmö: Overnight cruise to Travemünde - Time: TBD - Includes: Tickets, Interior/Exterior cabin</t>
  </si>
  <si>
    <t>Malmö: Overnight cruise to Świnoujście - Time: TBD - Includes: Tickets, Interior/Exterior cabin</t>
  </si>
  <si>
    <t>Uppsala: Train transfer to Stockholm - Time: TBD - Includes: Tickets</t>
  </si>
  <si>
    <t>Västerås: Coach transfer to Stockholm - Time: TBD - Includes: Tickets</t>
  </si>
  <si>
    <t>Västerås: Coach transfer to Örebro - Time: TBD - Includes: Tickets</t>
  </si>
  <si>
    <t>Västerås: Coach transfer to Karlstad - Time: TBD - Includes: Tickets</t>
  </si>
  <si>
    <t>Västerås: Coach transfer to Oslo - Time: TBD - Includes: Tickets</t>
  </si>
  <si>
    <t>Örebro: Coach transfer to Stockholm - Time: TBD - Includes: Tickets</t>
  </si>
  <si>
    <t>Örebro: Coach transfer to Västerås - Time: TBD - Includes: Tickets</t>
  </si>
  <si>
    <t>Örebro: Coach transfer to Karlstad - Time: TBD - Includes: Tickets</t>
  </si>
  <si>
    <t>Örebro: Coach transfer to Oslo - Time: TBD - Includes: Tickets</t>
  </si>
  <si>
    <t>Örebro: Train transfer to Stockholm - Time: TBD - Includes: Tickets</t>
  </si>
  <si>
    <t>Linköping: Train transfer to Stockholm - Time: TBD - Includes: Tickets</t>
  </si>
  <si>
    <t>Helsingborg: Coach transfer to Gothenburg - Time: TBD - Includes: Tickets</t>
  </si>
  <si>
    <t>Helsingborg: Coach transfer to Halmstad - Time: TBD - Includes: Tickets</t>
  </si>
  <si>
    <t>Helsingborg: Coach transfer to Lund - Time: TBD - Includes: Tickets</t>
  </si>
  <si>
    <t>Helsingborg: Coach transfer to Malmö - Time: TBD - Includes: Tickets</t>
  </si>
  <si>
    <t>Helsingborg: Coach transfer to Copenhagen - Time: TBD - Includes: Tickets</t>
  </si>
  <si>
    <t>Helsingborg: Train transfer to Gothenburg - Time: TBD - Includes: Tickets</t>
  </si>
  <si>
    <t>Helsingborg: Train transfer to Malmö - Time: TBD - Includes: Tickets</t>
  </si>
  <si>
    <t>Helsingborg: Cruise transfer to Helsingør - Time: TBD - Includes: Tickets</t>
  </si>
  <si>
    <t>Jönköping: Train transfer to Stockholm with connection in Nässjö - Time: TBD - Includes: Tickets</t>
  </si>
  <si>
    <t>Norrköping: Train transfer to Stockholm - Time: TBD - Includes: Tickets</t>
  </si>
  <si>
    <t>Lund: Coach transfer to Gothenburg - Time: TBD - Includes: Tickets</t>
  </si>
  <si>
    <t>Lund: Coach transfer to Halmstad - Time: TBD - Includes: Tickets</t>
  </si>
  <si>
    <t>Lund: Coach transfer to Helsingborg - Time: TBD - Includes: Tickets</t>
  </si>
  <si>
    <t>Lund: Coach transfer to Malmö - Time: TBD - Includes: Tickets</t>
  </si>
  <si>
    <t>Lund: Coach transfer to Copenhagen - Time: TBD - Includes: Tickets</t>
  </si>
  <si>
    <t>Lund: Train transfer to Gothenburg - Time: TBD - Includes: Tickets</t>
  </si>
  <si>
    <t>Lund: Train transfer to Malmö - Time: TBD - Includes: Tickets</t>
  </si>
  <si>
    <t>Umeå: Train transfer to Stockholm - Time: TBD - Includes: Tickets</t>
  </si>
  <si>
    <t>Umeå: Train transfer to Luleå - Time: TBD - Includes: Tickets</t>
  </si>
  <si>
    <t>Umeå: Train transfer to Sundsvall - Time: TBD - Includes: Tickets</t>
  </si>
  <si>
    <t>Umeå: Overnight train transfer to Stockholm - Time: TBD - Includes: Tickets, Sleeper cabin</t>
  </si>
  <si>
    <t>Gävle: Train transfer to Stockholm - Time: TBD - Includes: Tickets</t>
  </si>
  <si>
    <t>Karlstad: Coach transfer to Stockholm - Time: TBD - Includes: Tickets</t>
  </si>
  <si>
    <t>Karlstad: Coach transfer to Västerås - Time: TBD - Includes: Tickets</t>
  </si>
  <si>
    <t>Karlstad: Coach transfer to Örebro - Time: TBD - Includes: Tickets</t>
  </si>
  <si>
    <t>Karlstad: Coach transfer to Oslo - Time: TBD - Includes: Tickets</t>
  </si>
  <si>
    <t>Karlstad: Train transfer to Stockholm - Time: TBD - Includes: Tickets</t>
  </si>
  <si>
    <t>Halmstad: Coach transfer to Gothenburg - Time: TBD - Includes: Tickets</t>
  </si>
  <si>
    <t>Halmstad: Coach transfer to Helsingborg - Time: TBD - Includes: Tickets</t>
  </si>
  <si>
    <t>Halmstad: Coach transfer to Lund - Time: TBD - Includes: Tickets</t>
  </si>
  <si>
    <t>Halmstad: Coach transfer to Malmö - Time: TBD - Includes: Tickets</t>
  </si>
  <si>
    <t>Halmstad: Coach transfer to Copenhagen - Time: TBD - Includes: Tickets</t>
  </si>
  <si>
    <t>Halmstad: Train transfer to Gothenburg - Time: TBD - Includes: Tickets</t>
  </si>
  <si>
    <t>Sundsvall: Train transfer to Stockholm - Time: TBD - Includes: Tickets</t>
  </si>
  <si>
    <t>Sundsvall: Train transfer to Umeå - Time: TBD - Includes: Tickets</t>
  </si>
  <si>
    <t>Sundsvall: Train transfer to Östersund - Time: TBD - Includes: Tickets</t>
  </si>
  <si>
    <t>Luleå: Train transfer to Stockholm - Time: TBD - Includes: Tickets</t>
  </si>
  <si>
    <t>Luleå: Train transfer to Umeå - Time: TBD - Includes: Tickets</t>
  </si>
  <si>
    <t>Luleå: Train transfer to Kiruna - Time: TBD - Includes: Tickets</t>
  </si>
  <si>
    <t>Luleå: Train transfer to Haparanda - Time: TBD - Includes: Tickets</t>
  </si>
  <si>
    <t>Luleå: Overnight train transfer to Stockholm - Time: TBD - Includes: Tickets, Sleeper cabin</t>
  </si>
  <si>
    <t>Östersund: Train transfer to Stockholm - Time: TBD - Includes: Tickets</t>
  </si>
  <si>
    <t>Östersund: Train transfer to Sundsvall - Time: TBD - Includes: Tickets</t>
  </si>
  <si>
    <t>Östersund: Train transfer to Åre - Time: TBD - Includes: Tickets</t>
  </si>
  <si>
    <t>Östersund: Overnight train transfer to Stockholm - Time: TBD - Includes: Tickets, Sleeper cabin</t>
  </si>
  <si>
    <t>Kalmar: Train transfer to Stockholm - Time: TBD - Includes: Tickets</t>
  </si>
  <si>
    <t>Visby: Cruise transfer to Nynäshamn - Time: TBD - Includes: Tickets</t>
  </si>
  <si>
    <t>Visby: Cruise transfer to Oskarshamn - Time: TBD - Includes: Tickets</t>
  </si>
  <si>
    <t>Kiruna: Arctic Coach transfer to Abisko - Time: TBD - Includes: Tickets</t>
  </si>
  <si>
    <t>Kiruna: Arctic Coach transfer to Jukkasjärvi - Time: TBD - Includes: Tickets</t>
  </si>
  <si>
    <t>Kiruna: Arctic Coach transfer on The Arctic Route by Best Arctic to Narvik - Time: TBD - Includes: Tickets</t>
  </si>
  <si>
    <t>Kiruna: Train transfer to Stockholm - Time: TBD - Includes: Tickets</t>
  </si>
  <si>
    <t>Kiruna: Train transfer to Luleå - Time: TBD - Includes: Tickets</t>
  </si>
  <si>
    <t>Kiruna: Train transfer to Abisko - Time: TBD - Includes: Tickets</t>
  </si>
  <si>
    <t>Kiruna: Train transfer to Narvik - Time: TBD - Includes: Tickets</t>
  </si>
  <si>
    <t>Kiruna: Overnight train transfer to Stockholm - Time: TBD - Includes: Tickets, Sleeper cabin</t>
  </si>
  <si>
    <t>Ystad: Train transfer to Malmö - Time: TBD - Includes: Tickets</t>
  </si>
  <si>
    <t>Trelleborg: Cruise transfer to Rostock - Time: TBD - Includes: Tickets</t>
  </si>
  <si>
    <t>Oskarshamn: Cruise transfer to Visby - Time: TBD - Includes: Tickets</t>
  </si>
  <si>
    <t>Åre: Train transfer to Stockholm - Time: TBD - Includes: Tickets</t>
  </si>
  <si>
    <t>Åre: Train transfer to Östersund - Time: TBD - Includes: Tickets</t>
  </si>
  <si>
    <t>Åre: Overnight train transfer to Stockholm - Time: TBD - Includes: Tickets, Sleeper cabin</t>
  </si>
  <si>
    <t>Haparanda: Train transfer to Luleå - Time: TBD - Includes: Tickets</t>
  </si>
  <si>
    <t>Abisko: Arctic Coach transfer to Kiruna - Time: TBD - Includes: Tickets</t>
  </si>
  <si>
    <t>Abisko: Train transfer to Stockholm - Time: TBD - Includes: Tickets</t>
  </si>
  <si>
    <t>Abisko: Train transfer to Kiruna - Time: TBD - Includes: Tickets</t>
  </si>
  <si>
    <t>Abisko: Train transfer to Narvik - Time: TBD - Includes: Tickets</t>
  </si>
  <si>
    <t>Abisko: Overnight train transfer to Stockholm - Time: TBD - Includes: Tickets, Sleeper cabin</t>
  </si>
  <si>
    <t>Jukkasjärvi: Arctic Coach transfer to Kiruna - Time: TBD - Includes: Tickets</t>
  </si>
  <si>
    <t>Copenhagen: Coach transfer to Aarhus - Time: TBD - Includes: Tickets</t>
  </si>
  <si>
    <t>Copenhagen: Coach transfer to Aalborg - Time: TBD - Includes: Tickets</t>
  </si>
  <si>
    <t>Copenhagen: Coach transfer to Odense - Time: TBD - Includes: Tickets</t>
  </si>
  <si>
    <t>Copenhagen: Coach transfer to Billund - Time: TBD - Includes: Tickets</t>
  </si>
  <si>
    <t>Copenhagen: Coach transfer to Kolding - Time: TBD - Includes: Tickets</t>
  </si>
  <si>
    <t>Copenhagen: Coach transfer to Vejle - Time: TBD - Includes: Tickets</t>
  </si>
  <si>
    <t>Copenhagen: Coach transfer to Viborg - Time: TBD - Includes: Tickets</t>
  </si>
  <si>
    <t>Copenhagen: Coach transfer to Oslo - Time: TBD - Includes: Tickets</t>
  </si>
  <si>
    <t>Copenhagen: Coach transfer to Hamburg - Time: TBD - Includes: Tickets</t>
  </si>
  <si>
    <t>Copenhagen: Train transfer to Aarhus - Time: TBD - Includes: Tickets</t>
  </si>
  <si>
    <t>Copenhagen: Train transfer to Odense - Time: TBD - Includes: Tickets</t>
  </si>
  <si>
    <t>Copenhagen: Train transfer to Aalborg - Time: TBD - Includes: Tickets</t>
  </si>
  <si>
    <t>Copenhagen: Train transfer to Esbjerg - Time: TBD - Includes: Tickets</t>
  </si>
  <si>
    <t>Copenhagen: Train transfer to Kolding - Time: TBD - Includes: Tickets</t>
  </si>
  <si>
    <t>Copenhagen: Train transfer to Horsens - Time: TBD - Includes: Tickets</t>
  </si>
  <si>
    <t>Copenhagen: Train transfer to Vejle - Time: TBD - Includes: Tickets</t>
  </si>
  <si>
    <t>Copenhagen: Train transfer to Fredericia - Time: TBD - Includes: Tickets</t>
  </si>
  <si>
    <t>Copenhagen: Train transfer to Roskilde - Time: TBD - Includes: Tickets</t>
  </si>
  <si>
    <t>Copenhagen: Train transfer to Helsingør - Time: TBD - Includes: Tickets</t>
  </si>
  <si>
    <t>Copenhagen: Train transfer to Næstved - Time: TBD - Includes: Tickets</t>
  </si>
  <si>
    <t>Copenhagen: Train transfer to Slagelse - Time: TBD - Includes: Tickets</t>
  </si>
  <si>
    <t>Copenhagen: Train transfer to Nyborg - Time: TBD - Includes: Tickets</t>
  </si>
  <si>
    <t>Copenhagen: Train transfer to Ringsted - Time: TBD - Includes: Tickets</t>
  </si>
  <si>
    <t>Copenhagen: Train transfer to Hillerød - Time: TBD - Includes: Tickets</t>
  </si>
  <si>
    <t>Copenhagen: Train transfer to Svendborg with connection in Odense - Time: TBD - Includes: Tickets</t>
  </si>
  <si>
    <t>Copenhagen: Train transfer to Ribe with connection in Bramming - Time: TBD - Includes: Tickets</t>
  </si>
  <si>
    <t>Copenhagen: Train transfer to Skagen with connection in Frederikshavn - Time: TBD - Includes: Tickets</t>
  </si>
  <si>
    <t>Copenhagen: Train transfer to Malmö - Time: TBD - Includes: Tickets</t>
  </si>
  <si>
    <t>Copenhagen: Train transfer to Gothenburg - Time: TBD - Includes: Tickets</t>
  </si>
  <si>
    <t>Copenhagen: Train transfer to Stockholm - Time: TBD - Includes: Tickets</t>
  </si>
  <si>
    <t>Copenhagen: Train transfer to Hamburg - Time: TBD - Includes: Tickets</t>
  </si>
  <si>
    <t>Copenhagen: Train transfer to Berlin - Time: TBD - Includes: Tickets</t>
  </si>
  <si>
    <t>Copenhagen: Train transfer to Oslo with connection in Gothenburg - Time: TBD - Includes: Tickets</t>
  </si>
  <si>
    <t>Copenhagen: Overnight cruise to Oslo - Time: TBD - Includes: Tickets, Interior/Exterior cabin</t>
  </si>
  <si>
    <t>Aarhus: Coach transfer to Copenhagen - Time: TBD - Includes: Tickets</t>
  </si>
  <si>
    <t>Aarhus: Coach transfer to Odense - Time: TBD - Includes: Tickets</t>
  </si>
  <si>
    <t>Aarhus: Coach transfer to Aalborg - Time: TBD - Includes: Tickets</t>
  </si>
  <si>
    <t>Aarhus: Train transfer to Copenhagen - Time: TBD - Includes: Tickets</t>
  </si>
  <si>
    <t>Aarhus: Train transfer to Aalborg - Time: TBD - Includes: Tickets</t>
  </si>
  <si>
    <t>Aarhus: Train transfer to Odense - Time: TBD - Includes: Tickets</t>
  </si>
  <si>
    <t>Aarhus: Train transfer to Kolding - Time: TBD - Includes: Tickets</t>
  </si>
  <si>
    <t>Aarhus: Train transfer to Vejle - Time: TBD - Includes: Tickets</t>
  </si>
  <si>
    <t>Aarhus: Train transfer to Horsens - Time: TBD - Includes: Tickets</t>
  </si>
  <si>
    <t>Aarhus: Train transfer to Fredericia - Time: TBD - Includes: Tickets</t>
  </si>
  <si>
    <t>Odense: Coach transfer to Copenhagen - Time: TBD - Includes: Tickets</t>
  </si>
  <si>
    <t>Odense: Coach transfer to Aarhus - Time: TBD - Includes: Tickets</t>
  </si>
  <si>
    <t>Odense: Coach transfer to Aalborg - Time: TBD - Includes: Tickets</t>
  </si>
  <si>
    <t>Odense: Train transfer to Copenhagen - Time: TBD - Includes: Tickets</t>
  </si>
  <si>
    <t>Odense: Train transfer to Aarhus - Time: TBD - Includes: Tickets</t>
  </si>
  <si>
    <t>Odense: Train transfer to Kolding - Time: TBD - Includes: Tickets</t>
  </si>
  <si>
    <t>Odense: Train transfer to Nyborg - Time: TBD - Includes: Tickets</t>
  </si>
  <si>
    <t>Odense: Train transfer to Svendborg - Time: TBD - Includes: Tickets</t>
  </si>
  <si>
    <t>Odense: Train transfer to Esbjerg with connection in Kolding - Time: TBD - Includes: Tickets</t>
  </si>
  <si>
    <t>Odense: Train transfer to Hamburg - Time: TBD - Includes: Tickets</t>
  </si>
  <si>
    <t>Aalborg: Coach transfer to Copenhagen - Time: TBD - Includes: Tickets</t>
  </si>
  <si>
    <t>Aalborg: Coach transfer to Aarhus - Time: TBD - Includes: Tickets</t>
  </si>
  <si>
    <t>Aalborg: Coach transfer to Odense - Time: TBD - Includes: Tickets</t>
  </si>
  <si>
    <t>Aalborg: Train transfer to Copenhagen - Time: TBD - Includes: Tickets</t>
  </si>
  <si>
    <t>Aalborg: Train transfer to Aarhus - Time: TBD - Includes: Tickets</t>
  </si>
  <si>
    <t>Aalborg: Train transfer to Frederikshavn - Time: TBD - Includes: Tickets</t>
  </si>
  <si>
    <t>Aalborg: Train transfer to Skagen with connection in Frederikshavn - Time: TBD - Includes: Tickets</t>
  </si>
  <si>
    <t>Esbjerg: Train transfer to Copenhagen - Time: TBD - Includes: Tickets</t>
  </si>
  <si>
    <t>Esbjerg: Train transfer to Odense with connection in Kolding - Time: TBD - Includes: Tickets</t>
  </si>
  <si>
    <t>Esbjerg: Train transfer to Ribe - Time: TBD - Includes: Tickets</t>
  </si>
  <si>
    <t>Esbjerg: Train transfer to Kolding - Time: TBD - Includes: Tickets</t>
  </si>
  <si>
    <t>Esbjerg: Cruise transfer to Nordby - Time: TBD - Includes: Tickets</t>
  </si>
  <si>
    <t>Kolding: Coach transfer to Copenhagen - Time: TBD - Includes: Tickets</t>
  </si>
  <si>
    <t>Kolding: Train transfer to Copenhagen - Time: TBD - Includes: Tickets</t>
  </si>
  <si>
    <t>Kolding: Train transfer to Aarhus - Time: TBD - Includes: Tickets</t>
  </si>
  <si>
    <t>Kolding: Train transfer to Odense - Time: TBD - Includes: Tickets</t>
  </si>
  <si>
    <t>Kolding: Train transfer to Esbjerg - Time: TBD - Includes: Tickets</t>
  </si>
  <si>
    <t>Kolding: Train transfer to Vejle - Time: TBD - Includes: Tickets</t>
  </si>
  <si>
    <t>Kolding: Train transfer to Fredericia - Time: TBD - Includes: Tickets</t>
  </si>
  <si>
    <t>Kolding: Train transfer to Hamburg - Time: TBD - Includes: Tickets</t>
  </si>
  <si>
    <t>Horsens: Train transfer to Copenhagen - Time: TBD - Includes: Tickets</t>
  </si>
  <si>
    <t>Horsens: Train transfer to Aarhus - Time: TBD - Includes: Tickets</t>
  </si>
  <si>
    <t>Vejle: Coach transfer to Copenhagen - Time: TBD - Includes: Tickets</t>
  </si>
  <si>
    <t>Vejle: Train transfer to Copenhagen - Time: TBD - Includes: Tickets</t>
  </si>
  <si>
    <t>Vejle: Train transfer to Aarhus - Time: TBD - Includes: Tickets</t>
  </si>
  <si>
    <t>Vejle: Train transfer to Kolding - Time: TBD - Includes: Tickets</t>
  </si>
  <si>
    <t>Vejle: Train transfer to Fredericia - Time: TBD - Includes: Tickets</t>
  </si>
  <si>
    <t>Roskilde: Train transfer to Copenhagen - Time: TBD - Includes: Tickets</t>
  </si>
  <si>
    <t>Næstved: Train transfer to Copenhagen - Time: TBD - Includes: Tickets</t>
  </si>
  <si>
    <t>Fredericia: Train transfer to Copenhagen - Time: TBD - Includes: Tickets</t>
  </si>
  <si>
    <t>Fredericia: Train transfer to Aarhus - Time: TBD - Includes: Tickets</t>
  </si>
  <si>
    <t>Fredericia: Train transfer to Kolding - Time: TBD - Includes: Tickets</t>
  </si>
  <si>
    <t>Fredericia: Train transfer to Vejle - Time: TBD - Includes: Tickets</t>
  </si>
  <si>
    <t>Viborg: Coach transfer to Copenhagen - Time: TBD - Includes: Tickets</t>
  </si>
  <si>
    <t>Køge: Cruise transfer to Rønne - Time: TBD - Includes: Tickets</t>
  </si>
  <si>
    <t>Slagelse: Train transfer to Copenhagen - Time: TBD - Includes: Tickets</t>
  </si>
  <si>
    <t>Hillerød: Train transfer to Copenhagen - Time: TBD - Includes: Tickets</t>
  </si>
  <si>
    <t>Helsingør: Train transfer to Copenhagen - Time: TBD - Includes: Tickets</t>
  </si>
  <si>
    <t>Helsingør: Cruise transfer to Helsingborg - Time: TBD - Includes: Tickets</t>
  </si>
  <si>
    <t>Svendborg: Train transfer to Copenhagen with connection in Odense - Time: TBD - Includes: Tickets</t>
  </si>
  <si>
    <t>Svendborg: Train transfer to Odense - Time: TBD - Includes: Tickets</t>
  </si>
  <si>
    <t>Svendborg: Cruise transfer to Ærøskøbing - Time: TBD - Includes: Tickets</t>
  </si>
  <si>
    <t>Frederikshavn: Train transfer to Aalborg - Time: TBD - Includes: Tickets</t>
  </si>
  <si>
    <t>Frederikshavn: Cruise transfer to Gothenburg - Time: TBD - Includes: Tickets</t>
  </si>
  <si>
    <t>Skagen: Train transfer to Copenhagen with connection in Frederikshavn - Time: TBD - Includes: Tickets</t>
  </si>
  <si>
    <t>Skagen: Train transfer to Aalborg with connection in Frederikshavn - Time: TBD - Includes: Tickets</t>
  </si>
  <si>
    <t>Billund: Coach transfer to Copenhagen - Time: TBD - Includes: Tickets</t>
  </si>
  <si>
    <t>Ribe: Train transfer to Copenhagen with connection in Bramming - Time: TBD - Includes: Tickets</t>
  </si>
  <si>
    <t>Ribe: Train transfer to Esbjerg - Time: TBD - Includes: Tickets</t>
  </si>
  <si>
    <t>Grenaa: Cruise transfer to Halmstad - Time: TBD - Includes: Tickets</t>
  </si>
  <si>
    <t>Nyborg: Train transfer to Copenhagen - Time: TBD - Includes: Tickets</t>
  </si>
  <si>
    <t>Nyborg: Train transfer to Odense - Time: TBD - Includes: Tickets</t>
  </si>
  <si>
    <t>Ærøskøbing: Cruise transfer to Svendborg - Time: TBD - Includes: Tickets</t>
  </si>
  <si>
    <t>Marstal: Cruise transfer to Rudkøbing - Time: TBD - Includes: Tickets</t>
  </si>
  <si>
    <t>Rudkøbing: Cruise transfer to Marstal - Time: TBD - Includes: Tickets</t>
  </si>
  <si>
    <t>Hirtshals: Cruise transfer to Kristiansand - Time: TBD - Includes: Tickets</t>
  </si>
  <si>
    <t>Hirtshals: Cruise transfer to Larvik - Time: TBD - Includes: Tickets</t>
  </si>
  <si>
    <t>Hirtshals: Overnight cruise to Stavanger - Time: TBD - Includes: Tickets, Interior/Exterior cabin</t>
  </si>
  <si>
    <t>Hirtshals: Overnight cruise to Bergen - Time: TBD - Includes: Tickets, Interior/Exterior cabin</t>
  </si>
  <si>
    <t>Nordby: Cruise transfer to Esbjerg - Time: TBD - Includes: Tickets</t>
  </si>
  <si>
    <t>Ringsted: Train transfer to Copenhagen - Time: TBD - Includes: Tickets</t>
  </si>
  <si>
    <t>Rødby: Cruise transfer to Puttgarden - Time: TBD - Includes: Tickets</t>
  </si>
  <si>
    <t>Gedser: Cruise transfer to Rostock - Time: TBD - Includes: Tickets</t>
  </si>
  <si>
    <t>Rønne: Cruise transfer to Ystad - Time: TBD - Includes: Tickets</t>
  </si>
  <si>
    <t>Rønne: Cruise transfer to Sassnitz - Time: TBD - Includes: Tickets</t>
  </si>
  <si>
    <t>Rønne: Cruise transfer to Køge - Time: TBD - Includes: Tickets</t>
  </si>
  <si>
    <t>X-rate2</t>
  </si>
  <si>
    <t>Activity</t>
  </si>
  <si>
    <t>https://www.finntastictours.fi/tours/</t>
  </si>
  <si>
    <t>https://booknordics.com/finland/southern-finland/helsinki/archipelago-excursion</t>
  </si>
  <si>
    <t>https://booknordics.com/finland/southern-finland/helsinki/helsinki-and-suomenlinna-day-sightseeing-tour</t>
  </si>
  <si>
    <t>x</t>
  </si>
  <si>
    <t>https://www.tallink.com/en</t>
  </si>
  <si>
    <t>https://120degrees.club/</t>
  </si>
  <si>
    <t>https://booknordics.com/finland/western-lapland/rovaniemi/santa-claus-village-visit</t>
  </si>
  <si>
    <t>Tallinn: Old Town Guided Walking Tour - Time: 1:00 pm - 3:30 pm - Meeting point: Under the Town Hall clock - Highlights: St. Nicholas’ Church, Freedom Square, Alexander Nevsky Cathedral, St. Mary’s Cathedral, Danish King’s Garden and more - Includes: English-speaking guide, local recommendations - Description: Explore Tallinn’s medieval Old Town with a local guide, visiting historic squares, impressive churches and charming streets while learning about the city’s history and culture.</t>
  </si>
  <si>
    <t>Rovaniemi: Santa Claus Village Self-Guided Christmas Experience - Time: 10:30 am - 12:30 pm - Meeting point: Lapland Royal Adventures Office, Koskikatu 24 - Includes: Central Rovaniemi pickup and drop-off, round-trip transportation, brief guided introduction, self-guided visit - Description: Explore Santa Claus Village at your own pace. Meet Santa, visit the Main Post Office and cross the Arctic Circle before returning to Rovaniemi.</t>
  </si>
  <si>
    <t>Rovaniemi: Guided Santa Claus Village Experience - Time: 10:00 am - 2:00 pm - Meeting point: Nordic Unique Travels Office, Maakuntakatu 29 - Includes: Pickup and drop-off from selected locations, English-speaking guide, other languages on request, meeting with Santa Claus, Arctic Circle certificate, buffet lunch - Description: Discover the magic of Santa Claus Village with a local guide. Meet Santa, cross the Arctic Circle and visit the Main Post Office before enjoying a traditional buffet lunch.</t>
  </si>
  <si>
    <t>https://booknordics.com/finland/western-lapland/rovaniemi/trip-to-santa-claus-village</t>
  </si>
  <si>
    <t>Helsinki: A Finntastic Walking Tour in Helsinki - Time: 10:30 am - 12:30 pm - Meeting point: Senate Square - Includes: Professional authorised Helsinki guide, liability insurance - Description: Explore Helsinki’s historic centre with a local guide, taking in Senate Square, Helsinki Cathedral, Market Square and Central Library Oodi while discovering Finnish history, culture and everyday life.</t>
  </si>
  <si>
    <t>Helsinki: Archipelago Excursion - Time: 9:00 am - 2:00 pm - Meeting point: Helsinki Central, Mannerheiminaukio 1H - Includes: Round-trip transfers from Helsinki, knowledgeable English-speaking guide, rain jackets if required, Finnish-style lunch with dessert and coffee or tea - Description: Escape the city for a walk through coastal forests and along rocky Baltic shores. Enjoy peaceful nature, fresh sea air and beautiful views across the Helsinki archipelago.</t>
  </si>
  <si>
    <t>Helsinki: City Highlights &amp; Suomenlinna Day Tour - Time: 10:00 am - 3:00 pm - Meeting point: Central Helsinki - Includes: Pickup from selected hotels, transportation by air-conditioned coach or minivan, professional English-speaking guide, round-trip ferry tickets - Description: Discover Helsinki’s best-known landmarks before taking the ferry to Suomenlinna. Explore the historic sea fortress, including its church, Great Courtyard and dry dock, while hearing stories of the city and islands.</t>
  </si>
  <si>
    <t>Helsinki: Tallinn Day Trip – Self-Guided Experience - Meeting point: Hotel pickup - Departure from Helsinki: 10:30 am - Departure from Tallinn: 7:30 pm - Includes: Helsinki port transfers, Star Class ferry ticket - Description: Sail across the Gulf of Finland to Tallinn and explore the city at your own pace. Wander through the medieval Old Town, historic streets and lively squares before returning to Helsinki in the evening.</t>
  </si>
  <si>
    <t>Helsinki: Tallinn Day Trip – Guided Experience - Meeting point: Hotel pickup - Departure from Helsinki: 10:30 am - Departure from Tallinn: 7:30 pm - Includes: Helsinki port transfers, Star Class ferry ticket, guided tour of Tallinn Old Town - Description: Travel by ferry from Helsinki to Tallinn and discover Estonia’s capital. Explore the medieval Old Town with a local guide, then enjoy free time in the city before returning to Helsinki.</t>
  </si>
  <si>
    <t>https://booknordics.com/finland/western-lapland/rovaniemi/arctic-circle-highlights-family-day-by-minibus</t>
  </si>
  <si>
    <t>Rovaniemi: Reindeer &amp; Husky Sleigh Rides with Santa Claus Village - Time: 9:00 am - 3:00 pm - Meeting point: Arctic Circle Snowmobile Park Office, Koskikatu 8 - Includes: Central Rovaniemi pickup and drop-off, reindeer farm visit with a shared sleigh ride, reindeer driver’s licence, Alaskan husky visit with a shared sleigh ride, approximately two hours at Santa Claus Village, winter clothing, traditional salmon soup or vegetarian alternative - Description: Experience a memorable day of Lapland traditions with reindeer and husky sleigh rides, fascinating encounters with Arctic animals and time to explore the festive surroundings of Santa Claus Village.</t>
  </si>
  <si>
    <t>https://booknordics.com/finland/western-lapland/rovaniemi/aurora-quest-by-minibus</t>
  </si>
  <si>
    <t>Rovaniemi: Small-Group Northern Lights Hunt by Minibus - Time: 7:00 pm - 10:00 pm - Meeting point: Lapland Royal Adventures Office, Maakuntakatu 31 - Includes: Central Rovaniemi pickup and drop-off, knowledgeable English-speaking guide, dedicated Northern Lights chase by minibus, warm blankets, hot drinks and a snack - Description: Leave the city lights behind and follow the evening conditions to promising viewing locations around Rovaniemi. Enjoy a relaxed journey beneath the Arctic sky while searching for the Northern Lights.</t>
  </si>
  <si>
    <t>https://booknordics.com/finland/western-lapland/rovaniemi/rovaniemi-northern-lights-family-tour-by-bus-with-photos</t>
  </si>
  <si>
    <t>Rovaniemi: Unlimited Mileage Northern Lights Hunt - Time: Evening departure; return time varies according to conditions - Meeting point: Central Rovaniemi - Includes: Central Rovaniemi pickup and drop-off, knowledgeable English-speaking guide, dedicated Northern Lights chase, hot beverages and a light snack - Description: Follow the clearest skies far beyond Rovaniemi on an unlimited-mileage search for the Northern Lights. Travel to promising viewing locations and experience the excitement of hunting for the aurora beneath the Arctic sky.</t>
  </si>
  <si>
    <t>https://booknordics.com/finland/western-lapland/rovaniemi/northern-lights-trip-no-kilometres-or-time-limit</t>
  </si>
  <si>
    <t>Rovaniemi: 2.5 km Husky Ride at Santa Claus Village - Time: Flexible start time; duration approximately 1 hour - Meeting point: Santa’s Husky Rides, Joulumaantie 3 - Includes: Pickup and transfer service, 2.5 km husky sleigh ride, Arctic outer clothing, hot juice and cookies - Description: Enjoy a lively husky sleigh ride through the snowy surroundings of Santa Claus Village. Afterwards, meet the friendly dogs and warm up with refreshments in a traditional kota.</t>
  </si>
  <si>
    <t>Rovaniemi: Snowmobiling, Husky Sledding &amp; Reindeer Farm Experience - Time: 09:00 am - 5:00 pm - Meeting point: Arctic Lifestyle Safaris Office, Pirkkakatu 2 - Includes: Central Rovaniemi pickup and drop-off, knowledgeable English-speaking guide, snowmobile safari, reindeer farm visit with a 500–700 m sleigh ride, 10–12 km husky safari, winter clothing, helmet and light soup lunch - Description: Experience three classic Lapland adventures in one memorable day. Travel by snowmobile through snowy landscapes, meet reindeer at a local farm and set out on an exciting husky safari through the wilderness.</t>
  </si>
  <si>
    <t>Rovaniemi: Husky Sledding under the Northern Lights - Time: 6:15 pm - 10:15 pm - Meeting point: Nordic Unique Travels Office, Maakuntakatu 29 - Includes: Central Rovaniemi pickup and drop-off, knowledgeable English-speaking guide, husky sleigh ride through the Arctic forest, forest or lakeside Northern Lights search, winter clothing, hot blueberry juice - Description: Glide through the snowy Arctic forest behind a team of eager huskies, then continue to a peaceful forest or lakeside location to search for the Northern Lights beneath the winter sky.</t>
  </si>
  <si>
    <t>Rovaniemi: Reindeer Farm Experience &amp; Sleigh Ride - Time: 10:30 am - 12:30 pm - Meeting point: Nordic Unique Travels Office, Maakuntakatu 29 - Includes: Knowledgeable English-speaking guide, other languages on request, reindeer farm visit, short reindeer sleigh ride, Finnish snacks and hot blueberry juice - Description: Meet Lapland’s reindeer at a traditional farm and learn about their care and the life of local herders. Then enjoy a peaceful sleigh ride through the snowy forest.</t>
  </si>
  <si>
    <t>Rovaniemi: 20 km Snowy Trails Husky Adventure - Time: 12:00 pm - 7:00 pm - Meeting point: Nordic Unique Travels Office, Maakuntakatu 29 - Includes: Knowledgeable English-speaking guide, other languages on request, husky farm visit, approximately 20 km husky sleigh ride, winter clothing, Finnish snacks and hot juice - Description: Set out on an exhilarating husky sleigh ride through pristine forest trails. Afterwards, meet the dogs and learn about their training, care and role in Lapland’s traditions.</t>
  </si>
  <si>
    <t>Rovaniemi: One-Hour Arctic Circle Snowmobile Safari - Time: 0845 am - 10:45 am - Meeting point: Arctic Circle Snowmobile Park, Joulumaantie 5 - Includes: Professional English-speaking guide, one-hour shared snowmobile ride, thermal overalls, boots, socks, gloves and balaclava, helmet and snowmobile equipment - Description: Learn to handle a snowmobile before riding through snowy forests and frozen landscapes around Santa Claus Village. The route and pace are adapted to the group, making this an enjoyable introduction to Arctic snowmobiling.</t>
  </si>
  <si>
    <t>Rovaniemi: Snowmobile Adventure in Lapland - Time: 8:00 am - 12:00 pm - Meeting point: Wild About Lapland Office, Rovakatu 24 - Includes: Central Rovaniemi pickup and drop-off, knowledgeable English-speaking guide, shared snowmobile ride, driving and safety instructions, thermal overalls, boots, gloves, helmet and balaclava, hot drinks - Description: Ride through snow-covered taiga forests and across frozen landscapes, pausing along the way to enjoy the peaceful scenery and a warm drink before continuing through the Arctic wilderness.</t>
  </si>
  <si>
    <t>Rovaniemi: Korouoma Canyon Frozen Waterfalls Tour - Time: 8:30 am - 3:30 pm - Meeting point: Central Rovaniemi - Includes: Central Rovaniemi pickup and drop-off, round-trip transportation, expert English-speaking guide, approximately 5 km guided hike, ice cleats, wilderness barbecue lunch and hot drinks - Description: Hike through snow-covered pine forests into Korouoma Canyon, where towering frozen waterfalls line the cliffs. Enjoy dramatic winter scenery and a fireside lunch during this rewarding Arctic nature adventure.</t>
  </si>
  <si>
    <t>Rovaniemi: Arctic Wildlife Adventure to Ranua Wildlife Park - Time: 10:00 am - 4:00 pm - Meeting point: Lapland Royal Adventures Office, Maakuntakatu 31 - Includes: Central Rovaniemi pickup and drop-off, round-trip minivan transportation, knowledgeable English-speaking guide, Ranua Wildlife Park entrance ticket, BBQ sausages and hot drinks by the campfire, stop at the Fazer outlet - Description: Discover polar bears and around 50 other Arctic and northern animal species in Ranua Wildlife Park’s peaceful forest setting. Enjoy an informative guided visit and a warming campfire break before returning to Rovaniemi.</t>
  </si>
  <si>
    <t>Kakslauttanen: Planetarium Experience - Time: Daytime visit; duration approximately 30 minutes - Meeting point: Kakslauttanen Planetarium - Includes: Planetarium show, entry to the glass-roof restaurant and access to its local art, design and brewery displays - Description: Journey through the Arctic night sky in Scandinavia’s largest planetarium, then explore a distinctive glass-roof venue celebrating Lapland’s creativity and culture.</t>
  </si>
  <si>
    <t>Kakslauttanen: Visit to Santa’s Home - Time: Afternoon visit; duration approximately 1.5 hours - Meeting point: Santa’s Home, Kakslauttanen Arctic Resort - Includes: Personal meeting with Santa Claus - Description: Step into Santa’s enchanting home for a personal encounter filled with festive stories and Christmas magic in the heart of Finnish Lapland.</t>
  </si>
  <si>
    <t>Kakslauttanen: Nordic Skiing Lesson - Time: Daytime session; duration approximately 1 hour - Meeting point: Kakslauttanen Arctic Resort reception - Includes: Professional Nordic skiing instructor - Description: Learn the fundamentals of Nordic skiing and practise gliding through the peaceful, snow-covered surroundings of Kakslauttanen with guidance from an experienced instructor.</t>
  </si>
  <si>
    <t>Kakslauttanen: Ice Karting Experience - Time: Daytime departure; duration approximately 2 hours - Meeting point: Kakslauttanen Arctic Resort reception - Includes: Resort transfers, thermal clothing, required karting equipment and a hot drink - Description: Race across a frozen track in specially designed karts, combining speed, skill and winter fun in an exciting Arctic setting.</t>
  </si>
  <si>
    <t>Kakslauttanen: 2-Hour Husky Safari – Shared Sleigh - Time: Daytime departure; duration approximately 2 hours - Meeting point: Kakslauttanen Arctic Resort reception - Includes: Resort transfers, shared husky sleigh, thermal clothing, winter boots, gloves and a hot drink - Description: Meet an energetic team of huskies and take turns driving a shared sleigh through snowy forest trails before warming up with a hot drink.</t>
  </si>
  <si>
    <t>Kakslauttanen: 2-Hour Husky Safari – Private Sleigh - Time: Daytime departure; duration approximately 2 hours - Meeting point: Kakslauttanen Arctic Resort reception - Includes: Resort transfers, private husky sleigh, thermal clothing, winter boots, gloves and a hot drink - Description: Take control of your own husky sleigh and travel through peaceful snow-covered forests, enjoying the energy of the dogs and the beauty of Lapland.</t>
  </si>
  <si>
    <t>Kakslauttanen: 4-Hour Husky Safari – Shared Sleigh - Time: Daytime departure; duration approximately 4 hours - Meeting point: Kakslauttanen Arctic Resort reception - Includes: Resort transfers, shared husky sleigh, thermal clothing, winter boots, gloves and lunch - Description: Venture deeper into the wilderness on an extended husky safari, taking turns driving through snowy forests before pausing for a warming lunch.</t>
  </si>
  <si>
    <t>Kakslauttanen: 4-Hour Husky Safari – Private Sleigh - Time: Daytime departure; duration approximately 4 hours - Meeting point: Kakslauttanen Arctic Resort reception - Includes: Resort transfers, private husky sleigh, thermal clothing, winter boots, gloves and lunch - Description: Guide your own husky team through the quiet Lapland wilderness on an extended safari, with time to enjoy the scenery and a warming lunch.</t>
  </si>
  <si>
    <t>Kakslauttanen: Northern Lights Hunt with Huskies - Time: Evening departure; duration approximately 2 hours - Meeting point: Kakslauttanen Arctic Resort reception - Includes: Resort transfers, shared husky sleigh, thermal clothing, winter boots, gloves and a hot drink - Description: Glide through the dark Arctic wilderness by husky sleigh while searching the night sky for the Northern Lights, followed by a warming drink.</t>
  </si>
  <si>
    <t>Kakslauttanen: Overnight Husky Safari in the Wilderness - Time: Morning departure; duration approximately 2 days - Meeting point: Kakslauttanen Arctic Resort reception - Includes: Resort transfers, private husky sleigh, thermal clothing, winter boots, gloves, full board and wilderness lodging - Description: Journey by husky sleigh into remote Lapland, spend the night in peaceful wilderness surroundings and enjoy an unforgettable two-day Arctic adventure.</t>
  </si>
  <si>
    <t>Kakslauttanen: 2-Hour Reindeer Safari – Shared Sleigh - Time: Daytime departure; duration approximately 2 hours - Meeting point: Kakslauttanen Arctic Resort reception - Includes: Resort transfers, shared reindeer sleigh, thermal clothing, winter boots, gloves and a hot drink - Description: Travel quietly through the snowy landscape in a traditional reindeer sleigh and experience the gentle pace and timeless atmosphere of Lapland.</t>
  </si>
  <si>
    <t>Kakslauttanen: 2-Hour Reindeer Safari – Private Sleigh - Time: Daytime departure; duration approximately 2 hours - Meeting point: Kakslauttanen Arctic Resort reception - Includes: Resort transfers, private reindeer sleigh, thermal clothing, winter boots, gloves and a hot drink - Description: Enjoy a private reindeer sleigh journey through peaceful winter scenery, experiencing one of Lapland’s most traditional and tranquil ways to travel.</t>
  </si>
  <si>
    <t>Kakslauttanen: Northern Lights Hunt with Reindeer - Time: Evening departure; duration approximately 2 hours - Meeting point: Kakslauttanen Arctic Resort reception - Includes: Resort transfers, shared reindeer sleigh, thermal clothing, winter boots, gloves and a hot drink - Description: Ride beneath the Arctic night sky in a traditional reindeer sleigh while searching for the Northern Lights in peaceful winter surroundings.</t>
  </si>
  <si>
    <t>Kakslauttanen: Northern Lights Horse Sleigh Ride - Time: Evening departure; duration approximately 1.5 hours - Meeting point: Kakslauttanen Arctic Resort reception - Includes: Shared horse-drawn sleigh ride, thermal clothing, winter boots, gloves, helmet and a hot drink - Description: Settle into a horse-drawn sleigh and travel quietly through the winter landscape while watching the sky for the Northern Lights.</t>
  </si>
  <si>
    <t>Kakslauttanen: Horseback Riding in Lapland - Time: Daytime departure; duration approximately 2 hours - Meeting point: Kakslauttanen Arctic Resort reception - Includes: Guided horseback ride, thermal clothing, winter boots, gloves, helmet and a hot drink - Description: Explore snowy Lapland trails on horseback, enjoying the stillness of the forest and a close connection with the surrounding Arctic nature.</t>
  </si>
  <si>
    <t>Kakslauttanen: Ice Fishing on the Kakslauttanen River - Time: Daytime departure; duration approximately 2 hours - Meeting point: Kakslauttanen Arctic Resort reception - Includes: Ice-fishing equipment, guidance and hot juice - Description: Try traditional ice fishing on the frozen Kakslauttanen River and enjoy the peaceful winter landscape while waiting for a catch.</t>
  </si>
  <si>
    <t>Kakslauttanen: 2-Hour Snowmobile Safari – Shared Snowmobile - Time: Daytime departure; duration approximately 2 hours - Meeting point: Kakslauttanen Arctic Resort reception - Includes: Shared snowmobile, thermal clothing, winter boots, gloves, balaclava, helmet and a hot drink - Description: Ride through snow-covered forests and open Arctic landscapes, sharing a snowmobile and swapping drivers along the way before enjoying a hot drink.</t>
  </si>
  <si>
    <t>Kakslauttanen: 2-Hour Snowmobile Safari – Single Driver - Time: Daytime departure; duration approximately 2 hours - Meeting point: Kakslauttanen Arctic Resort reception - Includes: Single-driver snowmobile, thermal clothing, winter boots, gloves, balaclava, helmet and a hot drink - Description: Take control of your own snowmobile and follow scenic trails through snowy forests and open Arctic landscapes before pausing for a warming drink.</t>
  </si>
  <si>
    <t>Kakslauttanen: 2-Hour Snowmobile Sleigh Ride - Time: Daytime departure; duration approximately 2 hours - Meeting point: Kakslauttanen Arctic Resort reception - Includes: Guided snowmobile sleigh ride, thermal clothing, winter boots, gloves, balaclava, helmet and a hot drink - Description: Relax in a comfortable sleigh pulled by a snowmobile and enjoy the snowy wilderness without driving, followed by a warming drink.</t>
  </si>
  <si>
    <t>Kakslauttanen: 4-Hour Snowmobile Safari – Shared Snowmobile - Time: Daytime departure; duration approximately 4 hours - Meeting point: Kakslauttanen Arctic Resort reception - Includes: Shared snowmobile, thermal clothing, winter boots, gloves, balaclava, helmet and lunch - Description: Venture farther into the Arctic wilderness on an extended snowmobile safari, sharing the driving and stopping for a warming lunch along the way.</t>
  </si>
  <si>
    <t>Kakslauttanen: 4-Hour Snowmobile Safari – Single Driver - Time: Daytime departure; duration approximately 4 hours - Meeting point: Kakslauttanen Arctic Resort reception - Includes: Single-driver snowmobile, thermal clothing, winter boots, gloves, balaclava, helmet and lunch - Description: Drive your own snowmobile deep into the snowy wilderness, following scenic trails through forests and open landscapes before enjoying a warming lunch.</t>
  </si>
  <si>
    <t>Kakslauttanen: Northern Lights Hunt by Snowmobile – Shared Snowmobile - Time: Evening departure; duration approximately 2.5 hours - Meeting point: Kakslauttanen Arctic Resort reception - Includes: Shared snowmobile, thermal clothing, winter boots, gloves, balaclava, helmet and a hot drink - Description: Ride into the dark Arctic wilderness by snowmobile, stopping in peaceful locations to search the sky for the Northern Lights.</t>
  </si>
  <si>
    <t>Kakslauttanen: Northern Lights Hunt by Snowmobile – Single Driver - Time: Evening departure; duration approximately 2.5 hours - Meeting point: Kakslauttanen Arctic Resort reception - Includes: Single-driver snowmobile, thermal clothing, winter boots, gloves, balaclava, helmet and a hot drink - Description: Drive your own snowmobile into the Arctic night and travel beyond the resort lights in search of clear skies and the Northern Lights.</t>
  </si>
  <si>
    <t>Kakslauttanen: Northern Lights Hunt by Snowmobile Sleigh - Time: Evening departure; duration approximately 2.5 hours - Meeting point: Kakslauttanen Arctic Resort reception - Includes: Guided snowmobile sleigh ride, thermal clothing, winter boots, gloves, balaclava, helmet and a hot drink - Description: Travel comfortably by snowmobile sleigh into the quiet Arctic night and search for the Northern Lights beneath the open sky.</t>
  </si>
  <si>
    <t>Rovaniemi: Polar Explorer Icebreaker Party Cruise &amp; Lunch - Time: 8:00 am - 4:35 pm - Meeting point: Rovaniemi Tourist Information, Koskikatu 12 - Includes: Round-trip shuttle transportation from Rovaniemi city centre, three-hour icebreaker cruise, guided tour across seven decks, audio guide, icebreaker film, walk on the frozen sea, optional ice swimming in a survival suit, ABBA-inspired music party, two-course lunch, hot drink and cruise certificate - Description: Cruise through the frozen Bothnian Sea aboard the Polar Explorer and enjoy lunch and music on board. Step onto the sea ice and, if you wish, float safely in the icy water.</t>
  </si>
  <si>
    <t>Oslo: Essential City Centre Guided Walking Tour - Time: 10:00 am - 12:00 pm - Meeting point: Aula of the University of Oslo, Universitetsplassen, beside the P.A. Munch statue - Includes: Two-hour guided city-centre walk, knowledgeable English-speaking guide - Description: Discover Oslo’s essential landmarks on foot, from the Opera House and Karl Johans gate to the Royal Palace and City Hall, while hearing stories that bring the Norwegian capital to life.</t>
  </si>
  <si>
    <t>Oslo: Electric Oslofjord Sightseeing Cruise - Time: 11:00 am - 1:00 pm - Meeting point: Rådhusbrygge 4, Platform E, behind Fisketorget - Includes: Two-hour Oslofjord cruise aboard a 100% electric boat, app-based audio guide and optional stop at the Bygdøy museum peninsula - Description: Cruise silently through the Oslofjord, passing Akershus Fortress, the Opera House, MUNCH, picturesque islands and Dyna Lighthouse, with the option to disembark at Bygdøy.</t>
  </si>
  <si>
    <t>Oslo: Panoramic Oslofjord Nature Hike - Time: 9:55 am - 1:55 pm - Meeting point: When in Norway, Kongens gate 14 - Includes: Knowledgeable English-speaking local guide, guided 5.4 km hike through the Nordmarka forests - Description: Travel into the forested hills above Oslo and hike from Frognerseteren to Vettakollen, enjoying peaceful woodland trails and panoramic views across the city, coastline and Oslofjord islands.</t>
  </si>
  <si>
    <t>Bergen: Past &amp; Present Guided Walking Tour - Time: 10:00 am - 12:00 pm - Meeting point: Bradbenken 1, outside Bergenhus Fortress - Includes: Authorised English-speaking guide, two-hour guided city walk and sightseeing tour - Description: Explore Bergen’s history from the Middle Ages to modern life as you walk through Bergenhus Fortress, Bryggen’s colourful wooden lanes, hidden courtyards and lively harbour neighbourhoods.</t>
  </si>
  <si>
    <t>Bergen: Fløibanen Funicular - Time: Flexible - Meeting point: Vetrlidsallmenningen 23A - Includes: Return funicular ticket between Bergen city centre and Mount Fløyen - Description: Ride the Fløibanen funicular to the top of Mount Fløyen and enjoy spectacular views across Bergen, the fjord and the surrounding mountains.</t>
  </si>
  <si>
    <t>Bergen: Mostraumen Fjord &amp; Waterfall Cruise - Time: 9:00 am - 1:00 pm - Meeting point: Börshopen Pier, Strandkaien 13 - Includes: Round-trip fjord cruise from Bergen to Mostraumen - Description: Cruise from Bergen through the Cityfjord, Salhusfjord and Osterfjord to narrow Mostraumen, where steep mountains and cascading waterfalls surround the vessel on a memorable journey into Western Norway’s fjord landscape.</t>
  </si>
  <si>
    <t>Bergen: Norway in a Nutshell Self-Guided Flåm, Nærøyfjord &amp; Railway Day Tour - Time: 8:30 am - 7:00 pm - Meeting point: Bergen Railway Station, Strømgaten 4 - Includes: Bergen Railway ticket from Bergen to Voss, premium coach from Voss to Gudvangen, electric Nærøyfjord cruise to Flåm, Flåm Railway to Myrdal, Bergen Railway to Bergen, detailed travel plan and all timed e-tickets - Description: Journey through magnificent mountain and fjord scenery by train, coach and electric boat. Cruise the UNESCO-listed Nærøyfjord, explore Flåm and experience the spectacular Flåm Railway before returning to Bergen.</t>
  </si>
  <si>
    <t>Bergen: Norway in a Nutshell Self-Guided Grand Sognefjord &amp; Flåm Railway Day Tour - Time: 8:00 am - 6:00 pm - Meeting point: Norled Ferry Terminal, Strandkaien 15 - Includes: Five-hour Sognefjord cruise from Bergen to Flåm, Flåm Railway from Flåm to Myrdal, Bergen Railway from Myrdal to Bergen, timed e-tickets and detailed travel plan - Description: Cruise through the magnificent Sognefjord to Flåm, then ride the famous Flåm Railway through dramatic mountain scenery before returning to Bergen on the scenic Bergen Railway.</t>
  </si>
  <si>
    <t>Bergen: Private Hardangerfjord &amp; Waterfalls Day Tour - Time: 9:00 am - 4:00 pm - Meeting point: Your Bergen hotel or cruise port - Includes: Bergen pickup and drop-off, private 100% electric luxury vehicle, knowledgeable English-speaking driver-guide, flexible itinerary and scenic stops at waterfalls and fjord viewpoints - Description: Journey privately through the Hardangerfjord region, visiting Fossen Bratte, Steinsdalsfossen and Skjervsfossen. Enjoy panoramic fjord views and free time in Voss before returning to Bergen.</t>
  </si>
  <si>
    <t>Stavanger: Silent Lysefjord &amp; Pulpit Rock Cruise - Time: 10:30 am - 2:00 pm - Meeting point: Stavanger Tourist Information Pier, Strandkaien - Includes: Hybrid-electric Lysefjord cruise, knowledgeable English-speaking guide, warm indoor saloons, free Wi-Fi, tap water and onboard toilets - Description: Sail quietly into Lysefjord aboard a hybrid-electric catamaran, passing Vagabond’s Cave before viewing Pulpit Rock from below and approaching the 75-metre Whiskey Waterfall amid dramatic fjord scenery.</t>
  </si>
  <si>
    <t>Stavanger: Lysefjord RIB Safari - Time: 9:00 am - 11:00 am - Meeting point: Red wooden boathouse, Strandkaien 34 - Includes: Guided high-speed RIB safari, experienced English-speaking skipper, full-body flotation suit, life jacket, goggles and gloves - Description: Speed into Lysefjord for close-up views of Pulpit Rock, Vagabond’s Cave and Whiskey Waterfall, with photo stops and possible sightings of porpoises, seals and sea eagles.</t>
  </si>
  <si>
    <t>Stavanger: Guided Preikestolen Pulpit Rock Hike - Time: 7:00 am - 3:00 pm - Meeting point: Selected central Stavanger pickup location - Includes: Central Stavanger pickup and drop-off, round-trip transportation, knowledgeable English-speaking guide, hiking poles, hot beverage and snack - Description: Hike through rugged mountain scenery to Preikestolen, rising 604 metres above Lysefjord. Enjoy spectacular panoramic views from the famous plateau, with the possibility of exploring quieter side trails when conditions allow.</t>
  </si>
  <si>
    <t>Stavanger: Nature, Culture &amp; Traditional Food Day Tour - Time: 8:00 am - 3:00 pm - Meeting point: Your Stavanger hotel - Includes: Stavanger hotel pickup and drop-off, knowledgeable English-speaking guide, two-course lunch, scenic drive to Frafjord, guided Månafossen hike, Byrkedalstunet Candle Factory, UNESCO Geopark and Gloppedalsura viewpoint - Description: Hike to powerful Månafossen, enjoy a traditional two-course meal at historic Byrkedalstunet and explore its candle factory before visiting Gloppedalsura’s dramatic boulder field, wartime history and sweeping UNESCO Geopark scenery.</t>
  </si>
  <si>
    <t>Kristiansand: Cultural Walking Tour - Time: 10:00 am - 12:00 pm - Meeting point: Cruise Terminal, Lagmannsholmen 4-8 - Includes: Professional English-speaking guide, two-hour guided city walk and sightseeing tour - Description: Discover Kristiansand’s coastal history while visiting Fiskebrygga, Christiansholm Fortress, the waterfront promenade, Posebyen’s traditional wooden houses and the city cathedral with a knowledgeable local guide.</t>
  </si>
  <si>
    <t>Kristiansand: Guided Otra River Kayaking Tour - Time: 11:00 am - 2:00 pm - Meeting point: Odderøyveien 5 - Includes: Transport to the kayaking starting point, professional English-speaking guide, kayak, paddle, life jacket and spray skirt - Description: Paddle gently with the current along the Otra River, passing peaceful forests, open riverbanks, historic farms and bridges before arriving near Kristiansand’s city centre.</t>
  </si>
  <si>
    <t>Ålesund: Family-Friendly City Kayaking Tour - Time: 10:30 am - 1:30 pm - Meeting point: Uteguiden Activity Centre, Notenesgata 3 - Includes: Knowledgeable English-speaking guide, kayak, paddle, wetsuit, spray skirt, life jacket and optional paddling jacket - Description: Paddle through Ålesund’s picturesque canals and around Brosundet, discovering colourful Art Nouveau architecture, harbour life and local history on a relaxed kayaking adventure designed for families and beginners.</t>
  </si>
  <si>
    <t>Ålesund: Round-Trip Geirangerfjord Cruise - Time: 8:30 am - 6:00 pm - Meeting point: Skutvika, Nedre Strandgate 53 - Arrival in Geiranger: 11:30 am - Departure from Geiranger: 3:00 pm - Includes: Return cruise tickets between Ålesund and Geiranger - Description: Cruise through spectacular fjord scenery to the UNESCO-listed Geirangerfjord, passing steep mountains and famous waterfalls including the Seven Sisters and the Suitor. Enjoy free time in Geiranger before returning to Ålesund.</t>
  </si>
  <si>
    <t>https://www.geirangerfjord.no/</t>
  </si>
  <si>
    <t>Svolvær: Magic Ice Lofoten Gallery &amp; Ice Bar - Time: Flexible; duration approximately 1 hour - Meeting point: Magic Ice Lofoten, Fiskergata 36 - Includes: Ice gallery admission, winter poncho, gloves and signature welcome drink served in an ice glass - Description: Step into a sub-zero gallery filled with illuminated ice sculptures depicting Lofoten’s fishermen, Vikings and coastal traditions. Explore the frozen artwork and enjoy a signature drink served in an ice glass.</t>
  </si>
  <si>
    <t>Svolvær: Hidden Islands &amp; Coastal Villages Boat Tour - Time: 11:00 am - 2:00 pm - Meeting point: Svolvær Hurtigbåtkai, Svolvær Harbour - Includes: Three-hour island-hopping boat tour and English audio guide - Description: Cruise from Svolvær to Henningsvær and Skrova, enjoying time ashore in both fishing villages. Discover dramatic peaks, open ocean, white beaches and authentic coastal traditions on Lofoten’s quieter islands.</t>
  </si>
  <si>
    <t>Svolvær: Trollfjord Expedition Cruise - Time: 3:30 pm - 6:15 pm - Meeting point: Svolvær Hurtigbåtkai, Svolvær Harbour - Includes: Three-hour expedition cruise and English audio guide - Description: Cruise through scenic Raftsundet into narrow Trollfjord, where steep mountains rise directly from the sea. Enjoy remote island landscapes and watch for sea eagles near Oddvær and Skjoldvær.</t>
  </si>
  <si>
    <t>Tromsø: Magic Ice Bar &amp; Ice Sculpture Gallery - Time: Flexible; duration approximately 1 hour - Meeting point: Magic Ice Bar, Kaigata 4 - Includes: Ice bar and gallery admission, winter poncho, gloves and signature drink - Description: Enter a frozen gallery filled with illuminated sculptures inspired by Arctic wildlife, Nordic mythology and the Northern Lights. Explore the icy artwork and enjoy a signature drink served in an ice glass.</t>
  </si>
  <si>
    <t>Tromsø: All-Evening Northern Lights Hunt by Minibus - Time: 7:00 pm - 12:00 am - Meeting point: Magic Ice Bar Tromsø, Kaigata 4 - Includes: Small-group minibus transportation, knowledgeable English-speaking guide, photos, light snacks, warm and cold beverages and central Tromsø drop-off - Description: Leave Tromsø’s city lights behind and follow the evening forecast to promising coastal or inland viewing locations. Enjoy warm refreshments and a possible bonfire while searching for the Northern Lights.</t>
  </si>
  <si>
    <t>Tromsø: Northern Lights Cruise on a Silent Electric Ship - Time: 7:00 pm - 11:00 pm - Meeting point: Pier beside Skarven Kro Restaurant, Kaigata 6 - Includes: Silent electric fjord cruise, knowledgeable English-speaking guide, heated indoor saloons, soup with focaccia, water and Wi-Fi - Description: Sail quietly into the dark Arctic fjords while the crew follows the clearest conditions. Relax in warm saloons, learn about the aurora and search for the Northern Lights beneath the night sky.</t>
  </si>
  <si>
    <t>Tromsø: Northern Lights Minibus Tour with Local Guide &amp; Photos - Time: 7:00 pm - 1:00 am - Meeting point: Scandic Grand Hotel, Storgata 44 - Includes: Central Tromsø pickup and drop-off, local English-speaking guide, professional photography, thermal suit, coffee, tea and snacks - Description: Follow the evening forecast beyond Tromsø in search of clear skies and the Northern Lights. Stay warm in a thermal suit, enjoy refreshments and receive professional photos from the night.</t>
  </si>
  <si>
    <t>Tromsø: Arctic Landscapes &amp; Fjords Photo Tour - Time: 10:00 am - 3:00 pm - Meeting point: NorthernShots Tours, Roald Amundsens Plass 1A - Includes: Central Tromsø pickup and drop-off, professional English-speaking photographer guide, transportation, light meal, coffee and tea - Description: Explore Tromsø’s wild coastline and fjords, stopping at scenic beaches, mountain viewpoints and Arctic landscapes while learning about local history and capturing memorable images.</t>
  </si>
  <si>
    <t>Tromsø: Winter Whale Safari by Arctic Cruise - Time: 8:30 am - 4:30 pm - Meeting point: MS Alba, Vervet Harbour, Skansegata 7 - Includes: Full-day whale safari, professional English-speaking guide, experienced crew, heated indoor lounge, outdoor viewing decks, safety equipment, hot drinks and biscuits - Description: Journey through snow-covered Arctic fjords aboard a comfortable catamaran, watching for orcas, humpback whales and seabirds in their winter feeding grounds while enjoying panoramic views from heated lounges and spacious outdoor decks.</t>
  </si>
  <si>
    <t>Tromsø: Reindeer Feeding &amp; Sámi Culture with Lunch - Time: 10:00 am - 2:30 pm - Meeting point: Radisson Blu Hotel, Sjøgata 7 - Includes: Central Tromsø pickup and drop-off, knowledgeable English-speaking guide, scenic transfers, reindeer feeding, Sámi cultural introduction, thermal suit, snow boots, hot beverages and traditional hot meal - Description: Meet and feed a large reindeer herd beneath the Lyngen Alps, then gather inside a traditional Sámi shelter for a warming meal and stories about reindeer herding, history and everyday life.</t>
  </si>
  <si>
    <t>Tromsø: Reindeer Sledding, Feeding &amp; Sámi Culture - Time: 10:00 am - 3:00 pm - Meeting point: Radisson Blu Hotel, Sjøgata 7 - Includes: Central Tromsø pickup and drop-off, scenic transfers, knowledgeable English-speaking guide, approximately 30-minute reindeer sleigh ride, reindeer feeding, hot drinks, traditional hot meal and Sámi cultural storytelling - Description: Ride a traditional reindeer sleigh through the Arctic landscape, help feed a large herd and gather inside a warm Sámi shelter for a traditional meal and stories about local culture.</t>
  </si>
  <si>
    <t>Svolvær: Photography Tour to Reine - Time: 9:15 am - 4:15 pm - Meeting point: Svolvær Tourist Information - Includes: Central Svolvær pickup and drop-off, knowledgeable English-speaking guide, minivan transportation, small-group tour and warm coffee or tea - Description: Photograph Lofoten’s landscapes while visiting Flakstad, Ramberg, Hamnøy, Sakrisøy and Reine. Capture white beaches, colourful fishing cabins, dramatic mountains and the rugged Atlantic coastline.</t>
  </si>
  <si>
    <t>Svolvær: Photography Tour to Henningsvær &amp; Haukland Beach - Time: 9:30 am - 4:30 pm - Meeting point: Svolvær Tourist Information, Torget 18 - Includes: Central Svolvær pickup and drop-off, knowledgeable English-speaking guide, private minivan transportation, professional photography guidance, small-group tour and warm coffee or tea - Description: Capture Lofoten’s remarkable scenery while visiting white-sand beaches, dramatic coastal viewpoints and picturesque fishing villages including Henningsvær, with guidance on photographing the Arctic light and landscape.</t>
  </si>
  <si>
    <t>Tromsø: Fjellheisen Cable Car - Time: Flexible - Meeting point: Fjellheisen Lower Station, Solliveien 12, Tromsdalen - Includes: Return cable car ticket between Tromsdalen and Storsteinen - Description: Ride the Fjellheisen cable car to Storsteinen, 421 metres above sea level. Enjoy sweeping views across Tromsø, the surrounding islands, fjords and mountains before descending at your leisure.</t>
  </si>
  <si>
    <t>Tromsø: Guided Cross-Country Skiing for Beginners - Time: 9:00 am - 12:00 pm - Meeting point: Tromsø Outdoor, Fredrik Langes gate 14 - Includes: Return transfer, knowledgeable English-speaking instructor, skis, poles, ski boots, hot drink and sweet snack - Description: Learn the basics of cross-country skiing on prepared trails across Tromsøya. Practise balance, gliding and gentle hills in a relaxed setting, with snowy forests and a warming drink along the way.</t>
  </si>
  <si>
    <t>Kemi: Icebreaker Arktis Morning Cruise - Time: Morning departure; duration approximately 3 hours - Meeting point: SnowCastle of Kemi, Lumilinnankatu 15A - Includes: Three-hour icebreaker cruise, ice floating, sea-ice walk and diploma - Description: Sail through the frozen Gulf of Bothnia aboard Icebreaker Arktis, walk on the sea ice and float safely among the ice in a protective survival suit.</t>
  </si>
  <si>
    <t>Kemi: Icebreaker Arktis Afternoon Cruise - Time: Afternoon departure; duration approximately 3 hours - Meeting point: SnowCastle of Kemi, Lumilinnankatu 15A - Includes: Three-hour icebreaker cruise, ice floating, sea-ice walk and diploma - Description: Sail through the frozen Gulf of Bothnia aboard Icebreaker Arktis, walk on the sea ice and float safely among the ice in a protective survival suit.</t>
  </si>
  <si>
    <t>Kemi: Icebreaker Arktis Morning Cruise with Transfers - Time: Morning departure; duration approximately 4-5 hours - Meeting point: Selected Kemi or SnowCastle pickup point - Includes: Return shuttle transportation, three-hour icebreaker cruise, ice floating, sea-ice walk and diploma - Description: Travel from Kemi to the frozen Gulf of Bothnia for an Icebreaker Arktis cruise, with a sea-ice walk and memorable floating experience in a protective survival suit.</t>
  </si>
  <si>
    <t>Kemi: Icebreaker Arktis Afternoon Cruise with Transfers - Time: Afternoon departure; duration approximately 4-5 hours - Meeting point: Selected Kemi or SnowCastle pickup point - Includes: Return shuttle transportation, three-hour icebreaker cruise, ice floating, sea-ice walk and diploma - Description: Travel from Kemi to the frozen Gulf of Bothnia for an Icebreaker Arktis cruise, with a sea-ice walk and memorable floating experience in a protective survival suit.</t>
  </si>
  <si>
    <t>Haparanda–Tornio: Icebreaker Arktis Morning Cruise - Time: Morning departure; duration approximately 6-7 hours - Meeting point: Selected Haparanda or Tornio pickup point - Includes: Return shuttle transportation, three-hour icebreaker cruise, ice floating, sea-ice walk and diploma - Description: Journey from Haparanda or Tornio to the frozen Gulf of Bothnia for an Icebreaker Arktis cruise, sea-ice walk and memorable floating experience among the Arctic ice.</t>
  </si>
  <si>
    <t>Haparanda–Tornio: Icebreaker Arktis Afternoon Cruise - Time: Afternoon departure; duration approximately 6-7 hours - Meeting point: Selected Haparanda or Tornio pickup point - Includes: Return shuttle transportation, three-hour icebreaker cruise, ice floating, sea-ice walk and diploma - Description: Journey from Haparanda or Tornio to the frozen Gulf of Bothnia for an Icebreaker Arktis cruise, sea-ice walk and memorable floating experience among the Arctic ice.</t>
  </si>
  <si>
    <t>Rovaniemi: Icebreaker Arktis Morning Cruise Day Tour - Time: Early morning departure; duration approximately 9-11 hours - Meeting point: Selected Rovaniemi pickup point - Includes: Return shuttle transportation, three-hour icebreaker cruise, ice floating, sea-ice walk and diploma - Description: Travel from Rovaniemi to the frozen Gulf of Bothnia for an Icebreaker Arktis cruise, with time to walk on the sea ice and float safely in a survival suit.</t>
  </si>
  <si>
    <t>Rovaniemi: Icebreaker Arktis Afternoon Cruise Day Tour - Time: Morning departure; duration approximately 9-11 hours - Meeting point: Selected Rovaniemi pickup point - Includes: Return shuttle transportation, three-hour icebreaker cruise, ice floating, sea-ice walk and diploma - Description: Travel from Rovaniemi for an afternoon Icebreaker Arktis cruise, with time to walk on the frozen sea and float safely among the ice in a survival suit.</t>
  </si>
  <si>
    <t>Kemi: Icebreaker Sampo Sunrise Cruise - Time: Morning departure; duration approximately 3.5 hours - Meeting point: SnowCastle of Kemi, Lumilinnankatu 15A - Includes: Icebreaker cruise, welcome drink, guided vessel tour, ice floating, sea-ice walk, diploma and SnowCastle area exhibition admission - Description: Cruise across the frozen Gulf of Bothnia aboard legendary Icebreaker Sampo. Explore the vessel, walk on the sea ice and float safely beneath the Arctic morning light.</t>
  </si>
  <si>
    <t>Kemi: Icebreaker Sampo Sunrise Cruise with Transfers - Time: Morning departure; duration approximately 6-7 hours - Meeting point: Selected Kemi or SnowCastle pickup point - Includes: Return shuttle transportation, welcome drink, guided vessel tour, ice floating, sea-ice walk, diploma and SnowCastle area exhibition admission - Description: Travel from Kemi to legendary Icebreaker Sampo for a morning cruise across the frozen Gulf of Bothnia, including a vessel tour, sea-ice walk and ice-floating experience.</t>
  </si>
  <si>
    <t>Haparanda–Tornio: Icebreaker Sampo Sunrise Cruise - Time: Morning departure; duration approximately 7-8 hours - Meeting point: Selected Haparanda or Tornio pickup point - Includes: Return shuttle transportation, welcome drink, guided vessel tour, ice floating, sea-ice walk, diploma and SnowCastle area exhibition admission - Description: Journey from Haparanda or Tornio to legendary Icebreaker Sampo for a morning cruise, guided vessel tour, walk on the frozen sea and memorable ice-floating experience.</t>
  </si>
  <si>
    <t>Rovaniemi: Icebreaker Sampo Sunrise Cruise Day Tour - Time: Early morning departure; duration approximately 9-11 hours - Meeting point: Selected Rovaniemi pickup point - Includes: Return shuttle transportation, welcome drink, guided vessel tour, ice floating, sea-ice walk, diploma and SnowCastle area exhibition admission - Description: Travel from Rovaniemi to legendary Icebreaker Sampo for a morning cruise across the frozen Gulf of Bothnia, including a vessel tour, sea-ice walk and ice-floating experience.</t>
  </si>
  <si>
    <t>Kemi: Icebreaker Sampo Blue Moment Afternoon Cruise - Time: Afternoon departure; duration approximately 4 hours - Meeting point: SnowCastle of Kemi, Lumilinnankatu 15A - Includes: Icebreaker cruise, welcome drink, guided vessel tour, lunch buffet, ice floating, sea-ice walk, diploma and SnowCastle area exhibition admission - Description: Experience the frozen Gulf of Bothnia aboard legendary Icebreaker Sampo. Tour the vessel, enjoy a buffet lunch, walk on the sea ice and float safely in a survival suit.</t>
  </si>
  <si>
    <t>Kemi: Icebreaker Sampo Blue Moment Afternoon Cruise with Transfers - Time: Late morning departure; duration approximately 6-7 hours - Meeting point: Selected Kemi or SnowCastle pickup point - Includes: Return shuttle transportation, welcome drink, guided vessel tour, lunch buffet, ice floating, sea-ice walk, diploma and SnowCastle area exhibition admission - Description: Travel from Kemi for an afternoon cruise aboard Icebreaker Sampo. Enjoy a vessel tour and buffet lunch before walking on the frozen sea and trying ice floating.</t>
  </si>
  <si>
    <t>Haparanda–Tornio: Icebreaker Sampo Blue Moment Afternoon Cruise - Time: Morning departure; duration approximately 7-8 hours - Meeting point: Selected Haparanda or Tornio pickup point - Includes: Return shuttle transportation, welcome drink, guided vessel tour, lunch buffet, ice floating, sea-ice walk, diploma and SnowCastle area exhibition admission - Description: Journey from Haparanda or Tornio for an Icebreaker Sampo cruise with a guided vessel tour and buffet lunch, followed by a sea-ice walk and ice-floating experience.</t>
  </si>
  <si>
    <t>Rovaniemi: Icebreaker Sampo Blue Moment Afternoon Cruise Day Tour - Time: Morning departure; duration approximately 9-11 hours - Meeting point: Selected Rovaniemi pickup point - Includes: Return shuttle transportation, welcome drink, guided vessel tour, lunch buffet, ice floating, sea-ice walk, diploma and SnowCastle area exhibition admission - Description: Travel from Rovaniemi for an Icebreaker Sampo cruise with a guided vessel tour and buffet lunch, followed by a walk on the frozen sea and ice floating.</t>
  </si>
  <si>
    <t>https://booknordics.com/denmark/eastern-denmark/copenhagen/copenhagen-cph-airport-copenhagen-city-transfers</t>
  </si>
  <si>
    <t>Copenhagen: City Walking &amp; Harbour Ferry Tour with Changing of the Guard - Time: 9:00 am - 12:00 pm - Meeting point: Copenhagen Central Station, beneath the large clock beside 7-Eleven - Includes: Small-group walking tour with local host, harbour ferry ride and Changing of the Guard - Description: Discover Copenhagen on foot and from the water, passing historic landmarks, hidden corners, Kastellet and the Little Mermaid before finishing at Amalienborg Palace for the Changing of the Guard.</t>
  </si>
  <si>
    <t>Copenhagen: Forest Tower &amp; Forgotten Giants Day Tour - Time: 10:00 am - 3:30 pm - Meeting point: CPH Tours &amp; Tickets, Colbjørnsensgade 15 - Includes: Central Copenhagen pickup and drop-off, air-conditioned minibus transportation, guided Forest Tower and Forgotten Giants visits and Forest Tower admission - Description: Walk through the treetops to the 45-metre Forest Tower for sweeping countryside views, then discover two enormous recycled-wood sculptures from Thomas Dambo’s celebrated Forgotten Giants project.</t>
  </si>
  <si>
    <t>Stockholm: Must-See Old Town, Ferry &amp; Vasa Museum Tour - Time: 9:30 am - 12:30 pm - Meeting point: Gustav III’s Obelisk, Slottsbacken, beside the Royal Palace - Includes: Knowledgeable English-speaking guide, guided Old Town walk, short ferry trip and guided Vasa Museum visit - Description: Explore Stockholm’s historic Old Town, passing the Royal Palace, Stortorget and Riddarholmen. Cross to Djurgården by ferry before discovering the remarkably preserved 17th-century Vasa warship.</t>
  </si>
  <si>
    <t>Kiruna: Northern Lights Hunt with Professional Photographer - Time: 7:00 pm - 12:00 am - Meeting point: Selected central Kiruna pickup point - Includes: Minivan transportation, central Kiruna pickup and drop-off, knowledgeable English-speaking photographer guide, professional photos, winter overalls, hot drinks and snacks - Description: Follow the evening forecast through Swedish Lapland to promising viewing locations near Kiruna or Abisko. Gather around a campfire while searching for the Northern Lights and capturing professional photographs.</t>
  </si>
  <si>
    <t>Alta: Whale Watching &amp; Arctic Wildlife Safari by RIB - Time: 9:00 am - 1:00 pm - Meeting point: Adventure Store, Markedsgata 6 - Includes: Central Alta pickup and drop-off, knowledgeable English-speaking guide, RIB safari with certified driver, thermal suit, boots, gloves, balaclava, goggles, hot drinks and snacks - Description: Speed across Arctic fjords in a small RIB while searching for humpback whales, orcas and other wildlife. Experience the dramatic winter coastline from water level while following responsible viewing practices.</t>
  </si>
  <si>
    <t>Alta: Snowmobile Adventure on the Finnmarksvidda Plateau - Time: 9:30 am - 1:30 pm - Meeting point: Adventure Store, Markedsgata 6 - Includes: Central Alta pickup and drop-off, knowledgeable English-speaking guide, snowmobile instruction and safety briefing, thermal suit, boots, gloves and helmet - Description: Ride from historic Gargia Valley through snow-covered forest to the open Finnmarksvidda plateau. Learn to handle a snowmobile before crossing the Arctic landscape and pausing for sweeping mountain views.</t>
  </si>
  <si>
    <t>Alta: King Crab Fjord Safari Without Meal - Time: 10:00 am - 12:00 pm - Meeting point: Fiskerihavna Harbour, Alta - Includes: Knowledgeable English-speaking guide, experienced captain, warm coveralls, life jacket, heated indoor saloon, toilet facilities, biscuits, tea, coffee and water - Description: Cruise into Alta Fjord as the crew raises a king-crab pot from the water. See, gently handle and photograph a live red king crab while learning about this remarkable Arctic species.</t>
  </si>
  <si>
    <t>Alta: Sorrisniva Igloo Hotel Entrance - Time: Flexible between 12:00 pm and 8:00 pm; duration approximately 1 hour - Meeting point: Sorrisniva Igloo Hotel, Sorrisniva 20 - Includes: Entrance ticket to explore Sorrisniva Igloo Hotel - Description: Step inside a hotel sculpted entirely from snow and ice, rebuilt with a new artistic theme each winter. Explore its icy rooms, corridors, sculptures and atmospheric interior at your own pace.</t>
  </si>
  <si>
    <t>Levi: Ice Floating beneath the Northern Lights - Time: 7:30 pm - 11:30 pm - Meeting point: Safartica Office, Hiihtäjänkuja 10, Sirkka - Includes: Central Levi pickup and drop-off, English-speaking guide, flotation suit, winter clothing and hot drinks - Description: Float peacefully in a frozen wilderness lake while remaining warm and dry inside a protective rescue suit. Gaze at the stars and search for the Northern Lights reflected across the dark Arctic water.</t>
  </si>
  <si>
    <t>Levi: Private Shamanic Evening with Lappish Dinner - Time: 6:00 pm - 11:30 pm - Meeting point: Visit Levi, Myllyjoentie 2, Sirkka - Includes: Return transportation, private shaman host, Arctic Shaman Village admission, symbolic water-blessing ritual, fireside stargazing, three-course Lappish dinner and wine or water - Description: Spend an intimate evening with a personal shaman host, experiencing a symbolic blessing, traditional drum ceremony and fireside stories before enjoying a handcrafted dinner featuring seasonal ingredients from Lapland.</t>
  </si>
  <si>
    <t>Stockholm: Famous Attractions of the Old Town Walking Tour - Time: By arrangement; duration approximately 2 hours - Meeting point: Steps outside the Nobel Prize Museum, Stortorget - Includes: Knowledgeable guide and guided Old Town walking tour - Description: Wander through Gamla Stan’s medieval streets and narrow alleys while hearing stories of kings, queens and everyday residents. See the Royal Palace, German Quarter, Knights’ House and Riddarholmen Church.</t>
  </si>
  <si>
    <t>Alta: Intimate Northern Lights Chase by Minivan or Car - Time: 8:00 pm - 11:00 pm - Meeting point: Selected central Alta hotel pickup point - Includes: Central Alta pickup and drop-off, knowledgeable English-speaking driver-guide, aurora photography assistance, biscuits and hot beverages - Description: Leave Alta’s lights behind and follow local forecasts to promising viewing locations. Learn how to photograph the night sky while searching for the Northern Lights in a small, personal group.</t>
  </si>
  <si>
    <t>Alta: Fjord Cruise with Wildlife, History &amp; Scenic Highlights - Time: By arrangement; duration approximately 2 hours - Meeting point: Fiskerihavna Harbour, Alta - Includes: Knowledgeable English-speaking guide, experienced captain, wildlife watching, warm coveralls, life jacket, heated indoor saloon, toilet facilities, biscuits, tea, coffee and water - Description: Cruise through Alta Fjord past rugged coastal scenery while watching for seabirds and marine wildlife. Hear stories of Kåfjord, wartime history, mining communities and the region’s maritime heritage.</t>
  </si>
  <si>
    <t>Alta: Northern Lights Tour by Minibus with Photo Assistance - Time: 6:00 pm - 11:00 pm - Meeting point: Scandic Alta, Løkkeveien 61 - Includes: Central Alta pickup and drop-off, professional English-speaking guide, photography assistance, tripod use, portrait photo, thermal suit, winter shoes, warm drinks, cookies, cake, soup and bread - Description: Follow the evening forecast across mountains, forest or coastline in search of clear skies. Receive photography assistance and a portrait beneath the Arctic sky while enjoying warm food and drinks.</t>
  </si>
  <si>
    <t>Alta: Northern Lights Tour by Minivan from Sorrisniva - Time: 7:30 pm - 11:00 pm - Meeting point: Sorrisniva Arctic Wilderness Lodge, Sorrisniva 20 - Includes: Pickup and drop-off from the lodge, knowledgeable English-speaking guide, premium minivan transportation, aurora photography guidance, thermal suit, snacks and hot drinks - Description: Set out from Sorrisniva into Alta’s dark Arctic surroundings, following weather and aurora forecasts to promising locations. Learn about the Northern Lights and receive practical guidance for photographing the night sky.</t>
  </si>
  <si>
    <t>Levi: Northern Lights Tour by Minivan &amp; Campfire - Time: By arrangement; duration approximately 2.5 hours - Meeting point: Arctic Circle Snowmobile Park Levi, Levintie 1585, Kittilä - Includes: Central Levi pickup and drop-off, professional English-speaking guide, winter overalls, boots, gloves and warm juice - Description: Leave Levi’s village lights behind and travel by minivan to promising viewing locations in the surrounding wilderness. Enjoy the quiet Arctic night while searching for the Northern Lights with an experienced local guide.</t>
  </si>
  <si>
    <t>Levi: Snowmobiling Adventure - Time: By arrangement; duration approximately 1 hour - Meeting point: Arctic Circle Snowmobile Park Levi, Levintie 1585, Kittilä - Includes: Central Levi pickup and drop-off, professional English-speaking guide, shared snowmobile for two adults, winter overalls, boots, gloves, helmet and balaclava - Description: Learn the basics of snowmobile driving before following snowy trails through Levi’s Arctic forests. Share the snowmobile with another adult and pause during the journey to switch drivers and enjoy the scenery.</t>
  </si>
  <si>
    <t>Levi: Arctic Ice Floating - Time: 1:00 pm - 5:00 pm - Meeting point: Safartica Office, Hiihtäjänkuja 10, Sirkka - Includes: Central Levi pickup and drop-off, professional English-speaking guide, flotation suit, winter clothing and hot drinks - Description: Step into an opening in a frozen wilderness lake wearing a warm, waterproof flotation suit. Relax as the calm Arctic water carries you beneath snow-covered trees, with no swimming experience required.</t>
  </si>
  <si>
    <t>Levi: SnowVillage Experience with Lunch - Time: By arrangement; duration approximately 4 hours - Meeting point: Arctic Circle Snowmobile Park Levi, Levintie 1585, Kittilä - Includes: Central Levi pickup and drop-off, professional English-speaking guide, SnowVillage admission, winter overalls, boots, gloves and warm soup lunch - Description: Explore an extraordinary village sculpted from millions of kilograms of snow and natural ice. Wander through decorated rooms, icy corridors and imaginative sculptures before enjoying a warming soup lunch.</t>
  </si>
  <si>
    <t>Levi: Dinner at SnowVillage - Time: 6:00 pm - 10:00 pm - Meeting point: Lapland Safaris Levi, Leviraitti 26, Kittilä - Includes: Central Levi pickup and drop-off, professional English-speaking guide, thermal outfit, SnowVillage admission, ice-bar drink and three-course dinner in the ice restaurant - Description: Discover SnowVillage’s decorated rooms, frozen sculptures and atmospheric ice bar before sitting at tables carved from ice for a memorable three-course dinner inside the enchanting ice restaurant.</t>
  </si>
  <si>
    <t>Levi: Family Day with Huskies, Reindeer &amp; Sledding - Time: 10:00 am - 2:00 pm - Meeting point: Arctic Circle Snowmobile Park Levi, Levintie 1585, Kittilä - Includes: Central Levi pickup and drop-off, professional English-speaking guide, winter clothing, husky and reindeer farm visits, 500-metre sleigh rides, children’s mini-snowmobiling, soup lunch and hot juice - Description: Meet friendly huskies and reindeer before enjoying short sleigh rides through the snowy surroundings. Children can try mini-snowmobiling, while the whole family shares a warming traditional soup lunch.</t>
  </si>
  <si>
    <t>Levi: Private Traditional Sauna &amp; Wilderness Dinner - Time: By arrangement; duration approximately 5 hours - Meeting point: Selected Levi hotel pickup point - Includes: Private Levi pickup and drop-off, professional English-speaking guide, traditional sauna, towel, foot bath, sauna whisk, seasonal ice dip or snow roll, three-course dinner and soft drinks - Description: Travel to a secluded wilderness cabin for a traditional wood-fired Finnish sauna, with the option to cool down in snow or an ice hole before enjoying a three-course Lappish dinner.</t>
  </si>
  <si>
    <t>Saariselkä: Northern Lights Hunting Photo Tour by Bus - Time: 7:30 pm - 10:30 pm - Meeting point: Safartica Office, Lutontie 16 - Includes: Central Saariselkä pickup and drop-off, knowledgeable English-speaking guide, aurora hunt of up to 150 kilometres, professional photos, gingerbread cookies and hot drinks - Description: Travel beyond Saariselkä in search of clearer skies and promising aurora conditions. Enjoy warm refreshments while your guide captures professional photographs beneath the Arctic night sky.</t>
  </si>
  <si>
    <t>Saariselkä: Two-Hour Snowmobile Safari through the Arctic Landscape - Time: 10:00 am - 12:00 pm - Meeting point: Safartica Office, Lutontie 16 - Includes: Central Saariselkä pickup and drop-off, professional English-speaking guide, driving instruction, shared snowmobile for two adults, winter clothing, approximately 1.5 hours of driving and hot drinks with biscuits - Description: Learn to handle a snowmobile before riding across snowy hills and fells around Saariselkä. Pause in the Arctic wilderness for hot drinks while taking in the quiet winter landscape.</t>
  </si>
  <si>
    <t>Saariselkä: Traditional Reindeer Safari through the Snowy Forest - Time: 10:50 am - 1:20 pm - Meeting point: Safartica Office, Lutontie 16 - Includes: Central Saariselkä pickup and drop-off, knowledgeable English-speaking guide, traditional reindeer farm visit, 45-minute reindeer sleigh ride, warm winter clothing and hot drinks - Description: Visit a traditional reindeer farm and glide through snow-covered forest on a peaceful sleigh ride. Afterwards, hear stories of reindeer herding while enjoying a warming drink.</t>
  </si>
  <si>
    <t>Bodø: Arctic Coastal Walk on Sandy Beaches - Time: 12:45 pm - 2:45 pm - Meeting point: Hurtigruten Quay, Terminalveien - Includes: Knowledgeable English-speaking guide, guided coastal walk and winter shoe spikes when required - Description: Walk along white sandy beaches and turquoise Arctic waters while learning about local history, wildlife and Norway’s tradition of outdoor life, with possible views of white-tailed sea eagles.</t>
  </si>
  <si>
    <t>Bodø: Silent Kjerringøy Coastal Cruise - Time: 2:00 pm - 6:00 pm - Meeting point: Behind Quality Hotel Ramsalt, Sjøgata 37 - Includes: Four-hour hybrid-electric cruise, knowledgeable English-speaking guide, Kjerringøy Trading Post visit, heated indoor saloons, toilets and Wi-Fi - Description: Glide quietly along Bodø’s dramatic coast past Hovdsundet and Mjelle Beach, then step ashore at historic Kjerringøy Trading Post before returning across Vestfjorden aboard a comfortable hybrid-electric ship.</t>
  </si>
  <si>
    <t>Bodø: Northern Lights Hunt by Panoramic-Roof Minivan - Time: 7:00 pm - 2:00 am - Meeting point: Scandic Havet Hotel, Tollbugata 5 - Includes: Central Bodø pickup and drop-off, knowledgeable English-speaking guide, panoramic-roof minivan, winter clothing, headlamp, tripod and hot drink - Description: Follow weather and aurora forecasts through the countryside around Bodø, visiting promising dark-sky locations in a small group while searching for the Northern Lights from a comfortable panoramic-roof minivan.</t>
  </si>
  <si>
    <t>Reykjavík: Grand Golden Circle Full-Day Tour - Time: 8:00 am - 5:00 pm - Meeting point: Bus Stop 12 Höfðatorg, Þórunnartún 6 - Includes: Round-trip coach or minivan transportation, knowledgeable English-speaking guide, Kerið admission, Golden Circle sightseeing and Wi-Fi - Description: Travel Iceland’s classic Golden Circle, visiting Þingvellir National Park, erupting Strokkur, powerful Gullfoss and colourful Kerið crater while experiencing dramatic geology, geothermal activity and historic landscapes.</t>
  </si>
  <si>
    <t>Reykjavík: Golden Circle, Kerið Crater &amp; Friðheimar Farm - Time: 8:30 am - 5:30 pm - Meeting point: Selected central Reykjavík pickup point - Includes: Central Reykjavík pickup and drop-off, knowledgeable English-speaking guide and minivan or minibus transportation with Wi-Fi - Description: Explore the Golden Circle’s waterfalls, geysers and volcanic landscapes, with stops at Efstidalur dairy farm and Friðheimar’s tomato greenhouse before visiting Þingvellir, Gullfoss, Strokkur and Kerið crater.</t>
  </si>
  <si>
    <t>Reykjavík: Golden Circle &amp; Blue Lagoon Combo Tour - Time: 8:00 am - 6:15 pm - Meeting point: BSÍ Bus Terminal, Vatnsmýrarvegur 10 - Includes: Guided Golden Circle tour, Blue Lagoon return transfers with Wi-Fi, Comfort admission, silica mud mask, towel, drink and national park fee - Description: Experience Þingvellir, erupting Strokkur and Gullfoss before unwinding in the Blue Lagoon’s mineral-rich geothermal waters, combining Iceland’s celebrated natural landmarks with its signature spa experience.</t>
  </si>
  <si>
    <t>Reykjavík: South Coast, Glacier &amp; Black Sand Beach Tour - Time: 8:00 am - 6:00 pm - Meeting point: Selected central Reykjavík pickup point - Includes: Central Reykjavík pickup and drop-off, knowledgeable English-speaking guide, transportation, Wi-Fi and visits to South Coast highlights - Description: Journey to Seljalandsfoss and Skógafoss waterfalls, Sólheimajökull glacier and Reynisfjara’s black sands. Visit coastal Vík while discovering landscapes shaped by volcanoes, glaciers and the Atlantic Ocean.</t>
  </si>
  <si>
    <t>Reykjavík: South Coast &amp; Viking Sagas Small-Group Tour - Time: 8:30 am - 6:30 pm - Meeting point: Selected central Reykjavík pickup point - Includes: Central Reykjavík pickup and drop-off, knowledgeable English-speaking guide and small-group minibus transportation with Wi-Fi - Description: Explore the South Coast’s waterfalls, glacier and black-sand shoreline. Visit Seljalandsfoss, Skógafoss, Sólheimajökull and Reynisfjara while hearing stories of Iceland’s Viking heritage and dramatic geology.</t>
  </si>
  <si>
    <t>Reykjavík: Katla Ice Cave, South Coast &amp; Black Beach Tour - Time: 9:00 am - 7:00 pm - Meeting point: Selected central Reykjavík pickup point - Includes: Central Reykjavík pickup and drop-off, knowledgeable English-speaking guide, minivan transportation, Wi-Fi, ice-cave visit, helmet and crampons - Description: Discover South Coast waterfalls and black-sand shores before venturing beneath Katla glacier. Explore a naturally changing ice cave and see striking layers of volcanic ash and ancient glacial ice.</t>
  </si>
  <si>
    <t>Reykjavík: Small-Group Snæfellsnes Peninsula Tour - Time: 8:00 am - 8:00 pm - Meeting point: Selected central Reykjavík pickup point - Includes: Central Reykjavík pickup and drop-off, professional English-speaking guide, small-group minibus transportation and Wi-Fi - Description: Discover Snæfellsnes, from Kirkjufell and Búðakirkja to Arnarstapi’s cliffs and Djúpalónssandur. Travel through volcanic scenery, fishing villages and coastal landscapes while watching for seals at Ytri-Tunga.</t>
  </si>
  <si>
    <t>Reykjavík: Blue Lagoon Comfort Admission &amp; Return Transfer - Time: 9:00 am - 1:15 pm - Meeting point: BSÍ Bus Terminal, Vatnsmýrarvegur 10 - Includes: Return bus transportation, Blue Lagoon Comfort admission, silica mud mask, towel and drink - Description: Relax in the Blue Lagoon’s warm, mineral-rich waters amid a dramatic lava field. Enjoy the Comfort experience with a silica mud mask and drink before returning comfortably to Reykjavík.</t>
  </si>
  <si>
    <t>Reykjavík: Blue Lagoon Premium Admission &amp; Return Transfer - Time: 9:00 am - 1:15 pm - Meeting point: BSÍ Bus Terminal, Vatnsmýrarvegur 10 - Includes: Central Reykjavík pickup, return transportation, Premium admission, silica mud mask, towel, toiletries, drink, private locker and Wi-Fi - Description: Unwind in the Blue Lagoon’s milky geothermal waters surrounded by moss-covered lava. Enjoy an enhanced spa visit with skincare, towel, toiletries, a drink and convenient return transportation from Reykjavík.</t>
  </si>
  <si>
    <t>Reykjavík: Sky Lagoon Saman Pass with Return Transfer - Time: 11:00 am - 1:30 pm - Meeting point: BSÍ Bus Terminal, Vatnsmýrarvegur 10 - Includes: Return bus transportation with Wi-Fi, Sky Lagoon admission, complete seven-step ritual, shared changing facilities and towel - Description: Immerse yourself in Sky Lagoon’s oceanfront geothermal waters and follow the seven-step Icelandic bathing ritual while enjoying sweeping North Atlantic views and convenient return transportation from Reykjavík.</t>
  </si>
  <si>
    <t>Reykjavík: Whale Watching in Faxaflói Bay - Time: 9:00 am - 12:30 pm - Meeting point: Special Tours, Geirsgata 11 - Includes: Experienced professional guides, warm flotation overalls, Wi-Fi, heated indoor cabins, toilets and seasickness tablets - Description: Sail into Faxaflói Bay while watching for minke and humpback whales, dolphins and harbour porpoises. Enjoy Reykjavík’s mountain and island views from heated cabins or open viewing decks.</t>
  </si>
  <si>
    <t>Reykjavík: Whale Watching Tour - Time: 9:00 am - 1:00 pm - Meeting point: Special Tours Office, Geirsgata 11 - Includes: Professional English-speaking guide, warm flotation overalls, heated indoor cabins, toilets and seasickness tablets - Description: Cruise from Reykjavík’s Old Harbour into Faxaflói Bay, searching for whales, dolphins and porpoises with an experienced guide while staying comfortable in warm overalls and heated indoor cabins.</t>
  </si>
  <si>
    <t>Oslo: Norway in a Nutshell to Bergen - Time: TBD - Meeting point: Oslo Central Station - Route: Train transfer Oslo to Myrdal, Train tranfser Myrdal to Flåm, Fjord Cruise Flåm to Gudvangen, Coach Transfer Gudvangen to Voss, Train transfer Voss to Bergen - Includes: Tickets</t>
  </si>
  <si>
    <t>Oslo: Norway in a Nutshell to Flåm - Time: TBD - Meeting point: Oslo Central Station - Route: Train transfer Oslo to Myrdal, Train tranfser Myrdal to Flåm - Includes: Tickets</t>
  </si>
  <si>
    <t>Flåm: Norway in a Nutshell to Bergen - Time: TBD - Meeting point: Flåm Harbor - Route: Fjord Cruise Flåm to Gudvangen, Coach Transfer Gudvangen to Voss, Train transfer Voss to Bergen - Includes: Tickets</t>
  </si>
  <si>
    <t>Bergen: Norway in a Nutshell to Oslo - Time: TBD - Meeting point: Bergen Train Station - Route: Train transfer Bergen to Voss, Coach transfer Voss to Gudvangen, Fjord Cruise Gudvangen to Flåm, Train transfer Flåm to Myrdal, Train Transfer Myrdal to Oslo  - Includes: Tickets</t>
  </si>
  <si>
    <t>https://www.fjordtours.com/en</t>
  </si>
  <si>
    <t>Bergen: Norway in a Nutshell to Flåm - Time: TBD - Meeting point: Bergen Train Station - Route: Train transfer Bergen to Voss, Coach transfer Voss to Gudvangen, Fjord Cruise Gudvangen to Flåm - Includes: Tickets</t>
  </si>
  <si>
    <t>Flåm: Norway in a Nutshell to Oslo - Time: TBD - Meeting point: Flåm Train Station - Route: Train transfer Flåm to Myrdal, Train Transfer Myrdal to Oslo - Includes: Tickets</t>
  </si>
  <si>
    <t>Bergen: Norway in a Nutshell Bergen to Bergen - Time: TBD - Route: Route: Train transfer Bergen to Voss, Coach transfer Voss to Gudvangen, Fjord Cruise Gudvangen to Flåm, Train transfer Flåm to Myrdal, Train Transfer Myrdal to Bergen  - Includes: Tickets</t>
  </si>
  <si>
    <t>https://bookingv3.fjordline.com/en/departures</t>
  </si>
  <si>
    <t>Stavanger: Cruise transfer on Fjord Line to Bergen - Time: 07:30 am - 1:00 pm - Meeting point: Stavanger Port, Kontinentalvegen 31 - Includes: Tickets, Fjord Lounge</t>
  </si>
  <si>
    <t>Kakslauttanen: Shuttle transfer to Ivalo Airport</t>
  </si>
  <si>
    <t>Ivalo: Shuttle transfer to Kakslauttanen Arctic Resort</t>
  </si>
  <si>
    <t>Sorrisniva: Arctic Light Snowmobiling from Sorrisniva Igloo Hotel - Time: 10:30 am - 1:30 pm - Meeting point: Arctic Wilderness Lodge Reception - Includes: Experienced, English-speaking guide, Thermal suit, gloves and boots, Safety instructions and helmet - Description: Experience the Arctic winter landscape whilst driving a snowmobile through the local nature. Sorrisniva pioneered snowmobile safaris and we continue to be the largest operator in Norway. Our guides will ensure a safe yet exhilarating experience ranging from a short local trip to longer trips with lunch or overnighting in a mountain hut.</t>
  </si>
  <si>
    <t>Sorrisniva: Northern Lights Tour by Minivan from Sorrisniva - Time: 7:30 pm - 11:30 pm - Meeting point: Arctic Wilderness Lodge Reception - Includes: Pick-up/drop-off from Arctic Wilderness Lodge, Knowledgeable, English-speaking guides, Transportation by premium minivan, Expert photo advice for capturing the Aurora, Thermal suits if needed, Snacks and hot drinks - Description: Sorrisniva is ideally located in the high Arctic and away from urban lights to maximise your potential of witnessing the Aurora Borealis. Our guides will conduct pre-tour explanations of the Borealis, advise you on how to achieve the best photographs, and take you around the local area in order to find the location with the greatest chance of viewing this elusive phenomenon.</t>
  </si>
  <si>
    <t>https://booknordics.com/norway/northern-norway/alta-and-north-cape/hunting-the-northern-lights</t>
  </si>
  <si>
    <t>https://booknordics.com/norway/northern-norway/alta-and-north-cape/arctic-light-snowmobile-experience</t>
  </si>
  <si>
    <t>Alta: Shuttle transfer to Sorrisniva Arctic Wilderness Lodge</t>
  </si>
  <si>
    <t>https://www.sorrisniva.no/travel-info</t>
  </si>
  <si>
    <t>Sorrisniva: Shuttle transfer to Alta Airport</t>
  </si>
  <si>
    <t>Helsinki: Flight to DESTINATION - Time: TBD - Includes: Tickets and luggage allowance of 1 x 23 kg checked bag and 1 x 8 kg carry-on bag per person</t>
  </si>
  <si>
    <t>Rovaniemi: Flight to DESTINATION - Time: TBD - Includes: Tickets and luggage allowance of 1 x 23 kg checked bag and 1 x 8 kg carry-on bag per person</t>
  </si>
  <si>
    <t>Turku: Flight to DESTINATION - Time: TBD - Includes: Tickets and luggage allowance of 1 x 23 kg checked bag and 1 x 8 kg carry-on bag per person</t>
  </si>
  <si>
    <t>Tampere: Flight to DESTINATION - Time: TBD - Includes: Tickets and luggage allowance of 1 x 23 kg checked bag and 1 x 8 kg carry-on bag per person</t>
  </si>
  <si>
    <t>Savonlinna: Flight to DESTINATION - Time: TBD - Includes: Tickets and luggage allowance of 1 x 23 kg checked bag and 1 x 8 kg carry-on bag per person</t>
  </si>
  <si>
    <t>Kuopio: Flight to DESTINATION - Time: TBD - Includes: Tickets and luggage allowance of 1 x 23 kg checked bag and 1 x 8 kg carry-on bag per person</t>
  </si>
  <si>
    <t>Oulu: Flight to DESTINATION - Time: TBD - Includes: Tickets and luggage allowance of 1 x 23 kg checked bag and 1 x 8 kg carry-on bag per person</t>
  </si>
  <si>
    <t>Jyväskylä: Flight to DESTINATION - Time: TBD - Includes: Tickets and luggage allowance of 1 x 23 kg checked bag and 1 x 8 kg carry-on bag per person</t>
  </si>
  <si>
    <t>Vaasa: Flight to DESTINATION - Time: TBD - Includes: Tickets and luggage allowance of 1 x 23 kg checked bag and 1 x 8 kg carry-on bag per person</t>
  </si>
  <si>
    <t>Mariehamn: Flight to DESTINATION - Time: TBD - Includes: Tickets and luggage allowance of 1 x 23 kg checked bag and 1 x 8 kg carry-on bag per person</t>
  </si>
  <si>
    <t>Pori: Flight to DESTINATION - Time: TBD - Includes: Tickets and luggage allowance of 1 x 23 kg checked bag and 1 x 8 kg carry-on bag per person</t>
  </si>
  <si>
    <t>Lappeenranta: Flight to DESTINATION - Time: TBD - Includes: Tickets and luggage allowance of 1 x 23 kg checked bag and 1 x 8 kg carry-on bag per person</t>
  </si>
  <si>
    <t>Joensuu: Flight to DESTINATION - Time: TBD - Includes: Tickets and luggage allowance of 1 x 23 kg checked bag and 1 x 8 kg carry-on bag per person</t>
  </si>
  <si>
    <t>Kuusamo: Flight to DESTINATION - Time: TBD - Includes: Tickets and luggage allowance of 1 x 23 kg checked bag and 1 x 8 kg carry-on bag per person</t>
  </si>
  <si>
    <t>Kittilä: Flight to DESTINATION - Time: TBD - Includes: Tickets and luggage allowance of 1 x 23 kg checked bag and 1 x 8 kg carry-on bag per person</t>
  </si>
  <si>
    <t>Ivalo: Flight to DESTINATION - Time: TBD - Includes: Tickets and luggage allowance of 1 x 23 kg checked bag and 1 x 8 kg carry-on bag per person</t>
  </si>
  <si>
    <t>Kemi: Flight to DESTINATION - Time: TBD - Includes: Tickets and luggage allowance of 1 x 23 kg checked bag and 1 x 8 kg carry-on bag per person</t>
  </si>
  <si>
    <t>Kokkola: Flight to DESTINATION - Time: TBD - Includes: Tickets and luggage allowance of 1 x 23 kg checked bag and 1 x 8 kg carry-on bag per person</t>
  </si>
  <si>
    <t>Kajaani: Flight to DESTINATION - Time: TBD - Includes: Tickets and luggage allowance of 1 x 23 kg checked bag and 1 x 8 kg carry-on bag per person</t>
  </si>
  <si>
    <t>Oslo: Flight to DESTINATION - Time: TBD - Includes: Tickets and luggage allowance of 1 x 23 kg checked bag and 1 x 8 kg carry-on bag per person</t>
  </si>
  <si>
    <t>Bergen: Flight to DESTINATION - Time: TBD - Includes: Tickets and luggage allowance of 1 x 23 kg checked bag and 1 x 8 kg carry-on bag per person</t>
  </si>
  <si>
    <t>Tromsø: Flight to DESTINATION - Time: TBD - Includes: Tickets and luggage allowance of 1 x 23 kg checked bag and 1 x 8 kg carry-on bag per person</t>
  </si>
  <si>
    <t>Stavanger: Flight to DESTINATION - Time: TBD - Includes: Tickets and luggage allowance of 1 x 23 kg checked bag and 1 x 8 kg carry-on bag per person</t>
  </si>
  <si>
    <t>Trondheim: Flight to DESTINATION - Time: TBD - Includes: Tickets and luggage allowance of 1 x 23 kg checked bag and 1 x 8 kg carry-on bag per person</t>
  </si>
  <si>
    <t>Kristiansand: Flight to DESTINATION - Time: TBD - Includes: Tickets and luggage allowance of 1 x 23 kg checked bag and 1 x 8 kg carry-on bag per person</t>
  </si>
  <si>
    <t>Ålesund: Flight to DESTINATION - Time: TBD - Includes: Tickets and luggage allowance of 1 x 23 kg checked bag and 1 x 8 kg carry-on bag per person</t>
  </si>
  <si>
    <t>Bodø: Flight to DESTINATION - Time: TBD - Includes: Tickets and luggage allowance of 1 x 23 kg checked bag and 1 x 8 kg carry-on bag per person</t>
  </si>
  <si>
    <t>Røros: Flight to DESTINATION - Time: TBD - Includes: Tickets and luggage allowance of 1 x 23 kg checked bag and 1 x 8 kg carry-on bag per person</t>
  </si>
  <si>
    <t>Sandefjord: Flight to DESTINATION - Time: TBD - Includes: Tickets and luggage allowance of 1 x 23 kg checked bag and 1 x 8 kg carry-on bag per person</t>
  </si>
  <si>
    <t>Haugesund: Flight to DESTINATION - Time: TBD - Includes: Tickets and luggage allowance of 1 x 23 kg checked bag and 1 x 8 kg carry-on bag per person</t>
  </si>
  <si>
    <t>Molde: Flight to DESTINATION - Time: TBD - Includes: Tickets and luggage allowance of 1 x 23 kg checked bag and 1 x 8 kg carry-on bag per person</t>
  </si>
  <si>
    <t>Kristiansund: Flight to DESTINATION - Time: TBD - Includes: Tickets and luggage allowance of 1 x 23 kg checked bag and 1 x 8 kg carry-on bag per person</t>
  </si>
  <si>
    <t>Sandane: Flight to DESTINATION - Time: TBD - Includes: Tickets and luggage allowance of 1 x 23 kg checked bag and 1 x 8 kg carry-on bag per person</t>
  </si>
  <si>
    <t>Svolvær: Flight to DESTINATION - Time: TBD - Includes: Tickets and luggage allowance of 1 x 23 kg checked bag and 1 x 8 kg carry-on bag per person</t>
  </si>
  <si>
    <t>Leknes: Flight to DESTINATION - Time: TBD - Includes: Tickets and luggage allowance of 1 x 23 kg checked bag and 1 x 8 kg carry-on bag per person</t>
  </si>
  <si>
    <t>Stokmarknes: Flight to DESTINATION - Time: TBD - Includes: Tickets and luggage allowance of 1 x 23 kg checked bag and 1 x 8 kg carry-on bag per person</t>
  </si>
  <si>
    <t>Andenes: Flight to DESTINATION - Time: TBD - Includes: Tickets and luggage allowance of 1 x 23 kg checked bag and 1 x 8 kg carry-on bag per person</t>
  </si>
  <si>
    <t>Evenes: Flight to DESTINATION - Time: TBD - Includes: Tickets and luggage allowance of 1 x 23 kg checked bag and 1 x 8 kg carry-on bag per person</t>
  </si>
  <si>
    <t>Bardufoss: Flight to DESTINATION - Time: TBD - Includes: Tickets and luggage allowance of 1 x 23 kg checked bag and 1 x 8 kg carry-on bag per person</t>
  </si>
  <si>
    <t>Alta: Flight to DESTINATION - Time: TBD - Includes: Tickets and luggage allowance of 1 x 23 kg checked bag and 1 x 8 kg carry-on bag per person</t>
  </si>
  <si>
    <t>Hammerfest: Flight to DESTINATION - Time: TBD - Includes: Tickets and luggage allowance of 1 x 23 kg checked bag and 1 x 8 kg carry-on bag per person</t>
  </si>
  <si>
    <t>Honningsvåg: Flight to DESTINATION - Time: TBD - Includes: Tickets and luggage allowance of 1 x 23 kg checked bag and 1 x 8 kg carry-on bag per person</t>
  </si>
  <si>
    <t>Kirkenes: Flight to DESTINATION - Time: TBD - Includes: Tickets and luggage allowance of 1 x 23 kg checked bag and 1 x 8 kg carry-on bag per person</t>
  </si>
  <si>
    <t>Vadsø: Flight to DESTINATION - Time: TBD - Includes: Tickets and luggage allowance of 1 x 23 kg checked bag and 1 x 8 kg carry-on bag per person</t>
  </si>
  <si>
    <t>Vardø: Flight to DESTINATION - Time: TBD - Includes: Tickets and luggage allowance of 1 x 23 kg checked bag and 1 x 8 kg carry-on bag per person</t>
  </si>
  <si>
    <t>Longyearbyen: Flight to DESTINATION - Time: TBD - Includes: Tickets and luggage allowance of 1 x 23 kg checked bag and 1 x 8 kg carry-on bag per person</t>
  </si>
  <si>
    <t>Mo i Rana: Flight to DESTINATION - Time: TBD - Includes: Tickets and luggage allowance of 1 x 23 kg checked bag and 1 x 8 kg carry-on bag per person</t>
  </si>
  <si>
    <t>Mosjøen: Flight to DESTINATION - Time: TBD - Includes: Tickets and luggage allowance of 1 x 23 kg checked bag and 1 x 8 kg carry-on bag per person</t>
  </si>
  <si>
    <t>Sandnessjøen: Flight to DESTINATION - Time: TBD - Includes: Tickets and luggage allowance of 1 x 23 kg checked bag and 1 x 8 kg carry-on bag per person</t>
  </si>
  <si>
    <t>Brønnøysund: Flight to DESTINATION - Time: TBD - Includes: Tickets and luggage allowance of 1 x 23 kg checked bag and 1 x 8 kg carry-on bag per person</t>
  </si>
  <si>
    <t>Namsos: Flight to DESTINATION - Time: TBD - Includes: Tickets and luggage allowance of 1 x 23 kg checked bag and 1 x 8 kg carry-on bag per person</t>
  </si>
  <si>
    <t>Rørvik: Flight to DESTINATION - Time: TBD - Includes: Tickets and luggage allowance of 1 x 23 kg checked bag and 1 x 8 kg carry-on bag per person</t>
  </si>
  <si>
    <t>Florø: Flight to DESTINATION - Time: TBD - Includes: Tickets and luggage allowance of 1 x 23 kg checked bag and 1 x 8 kg carry-on bag per person</t>
  </si>
  <si>
    <t>Førde: Flight to DESTINATION - Time: TBD - Includes: Tickets and luggage allowance of 1 x 23 kg checked bag and 1 x 8 kg carry-on bag per person</t>
  </si>
  <si>
    <t>Sogndal: Flight to DESTINATION - Time: TBD - Includes: Tickets and luggage allowance of 1 x 23 kg checked bag and 1 x 8 kg carry-on bag per person</t>
  </si>
  <si>
    <t>Stord: Flight to DESTINATION - Time: TBD - Includes: Tickets and luggage allowance of 1 x 23 kg checked bag and 1 x 8 kg carry-on bag per person</t>
  </si>
  <si>
    <t>Reykjavík: Flight to DESTINATION - Time: TBD - Includes: Tickets and luggage allowance of 1 x 23 kg checked bag and 1 x 8 kg carry-on bag per person</t>
  </si>
  <si>
    <t>Keflavík: Flight to DESTINATION - Time: TBD - Includes: Tickets and luggage allowance of 1 x 23 kg checked bag and 1 x 8 kg carry-on bag per person</t>
  </si>
  <si>
    <t>Ísafjörður: Flight to DESTINATION - Time: TBD - Includes: Tickets and luggage allowance of 1 x 23 kg checked bag and 1 x 8 kg carry-on bag per person</t>
  </si>
  <si>
    <t>Bíldudalur: Flight to DESTINATION - Time: TBD - Includes: Tickets and luggage allowance of 1 x 23 kg checked bag and 1 x 8 kg carry-on bag per person</t>
  </si>
  <si>
    <t>Akureyri: Flight to DESTINATION - Time: TBD - Includes: Tickets and luggage allowance of 1 x 23 kg checked bag and 1 x 8 kg carry-on bag per person</t>
  </si>
  <si>
    <t>Húsavík: Flight to DESTINATION - Time: TBD - Includes: Tickets and luggage allowance of 1 x 23 kg checked bag and 1 x 8 kg carry-on bag per person</t>
  </si>
  <si>
    <t>Egilsstaðir: Flight to DESTINATION - Time: TBD - Includes: Tickets and luggage allowance of 1 x 23 kg checked bag and 1 x 8 kg carry-on bag per person</t>
  </si>
  <si>
    <t>Höfn: Flight to DESTINATION - Time: TBD - Includes: Tickets and luggage allowance of 1 x 23 kg checked bag and 1 x 8 kg carry-on bag per person</t>
  </si>
  <si>
    <t>Vestmannaeyjar: Flight to DESTINATION - Time: TBD - Includes: Tickets and luggage allowance of 1 x 23 kg checked bag and 1 x 8 kg carry-on bag per person</t>
  </si>
  <si>
    <t>Stockholm: Flight to DESTINATION - Time: TBD - Includes: Tickets and luggage allowance of 1 x 23 kg checked bag and 1 x 8 kg carry-on bag per person</t>
  </si>
  <si>
    <t>Gothenburg: Flight to DESTINATION - Time: TBD - Includes: Tickets and luggage allowance of 1 x 23 kg checked bag and 1 x 8 kg carry-on bag per person</t>
  </si>
  <si>
    <t>Malmö: Flight to DESTINATION - Time: TBD - Includes: Tickets and luggage allowance of 1 x 23 kg checked bag and 1 x 8 kg carry-on bag per person</t>
  </si>
  <si>
    <t>Ängelholm: Flight to DESTINATION - Time: TBD - Includes: Tickets and luggage allowance of 1 x 23 kg checked bag and 1 x 8 kg carry-on bag per person</t>
  </si>
  <si>
    <t>Umeå: Flight to DESTINATION - Time: TBD - Includes: Tickets and luggage allowance of 1 x 23 kg checked bag and 1 x 8 kg carry-on bag per person</t>
  </si>
  <si>
    <t>Växjö: Flight to DESTINATION - Time: TBD - Includes: Tickets and luggage allowance of 1 x 23 kg checked bag and 1 x 8 kg carry-on bag per person</t>
  </si>
  <si>
    <t>Luleå: Flight to DESTINATION - Time: TBD - Includes: Tickets and luggage allowance of 1 x 23 kg checked bag and 1 x 8 kg carry-on bag per person</t>
  </si>
  <si>
    <t>Östersund: Flight to DESTINATION - Time: TBD - Includes: Tickets and luggage allowance of 1 x 23 kg checked bag and 1 x 8 kg carry-on bag per person</t>
  </si>
  <si>
    <t>Kalmar: Flight to DESTINATION - Time: TBD - Includes: Tickets and luggage allowance of 1 x 23 kg checked bag and 1 x 8 kg carry-on bag per person</t>
  </si>
  <si>
    <t>Ronneby: Flight to DESTINATION - Time: TBD - Includes: Tickets and luggage allowance of 1 x 23 kg checked bag and 1 x 8 kg carry-on bag per person</t>
  </si>
  <si>
    <t>Skellefteå: Flight to DESTINATION - Time: TBD - Includes: Tickets and luggage allowance of 1 x 23 kg checked bag and 1 x 8 kg carry-on bag per person</t>
  </si>
  <si>
    <t>Visby: Flight to DESTINATION - Time: TBD - Includes: Tickets and luggage allowance of 1 x 23 kg checked bag and 1 x 8 kg carry-on bag per person</t>
  </si>
  <si>
    <t>Kiruna: Flight to DESTINATION - Time: TBD - Includes: Tickets and luggage allowance of 1 x 23 kg checked bag and 1 x 8 kg carry-on bag per person</t>
  </si>
  <si>
    <t>Copenhagen: Flight to DESTINATION - Time: TBD - Includes: Tickets and luggage allowance of 1 x 23 kg checked bag and 1 x 8 kg carry-on bag per person</t>
  </si>
  <si>
    <t>Aarhus: Flight to DESTINATION - Time: TBD - Includes: Tickets and luggage allowance of 1 x 23 kg checked bag and 1 x 8 kg carry-on bag per person</t>
  </si>
  <si>
    <t>Aalborg: Flight to DESTINATION - Time: TBD - Includes: Tickets and luggage allowance of 1 x 23 kg checked bag and 1 x 8 kg carry-on bag per person</t>
  </si>
  <si>
    <t>Esbjerg: Flight to DESTINATION - Time: TBD - Includes: Tickets and luggage allowance of 1 x 23 kg checked bag and 1 x 8 kg carry-on bag per person</t>
  </si>
  <si>
    <t>Sønderborg: Flight to DESTINATION - Time: TBD - Includes: Tickets and luggage allowance of 1 x 23 kg checked bag and 1 x 8 kg carry-on bag per person</t>
  </si>
  <si>
    <t>Billund: Flight to DESTINATION - Time: TBD - Includes: Tickets and luggage allowance of 1 x 23 kg checked bag and 1 x 8 kg carry-on bag per person</t>
  </si>
  <si>
    <t>Rønne: Flight to DESTINATION - Time: TBD - Includes: Tickets and luggage allowance of 1 x 23 kg checked bag and 1 x 8 kg carry-on bag per person</t>
  </si>
  <si>
    <t>Rovaniemi: Coach transfer to Kakslauttanen - Time: TBD - Includes: Tickets</t>
  </si>
  <si>
    <t>Rovaniemi: Arctic Coach transfer on The Arctic Route to Tromsø - Time: TBD - Includes: Tickets</t>
  </si>
  <si>
    <t>Rovaniemi: Overnight Arctic Coach transfer on the Aurora Express to Tromsø - Time: TBD - Includes: Tickets</t>
  </si>
  <si>
    <t>Tromsø: Overnight Arctic Coach transfer on the Aurora Express to Kilpisjärvi - Time: TBD - Includes: Tickets</t>
  </si>
  <si>
    <t>Tromsø: Overnight Arctic Coach transfer on the Aurora Express to Rovaniemi - Time: TBD - Includes: Tickets</t>
  </si>
  <si>
    <t>Tromsø: Overnight Arctic Coach transfer on the Aurora Express to Levi - Time: TBD - Includes: Tickets</t>
  </si>
  <si>
    <t>Tromsø: Arctic Coach transfer on The Arctic Route to Rovaniemi - Time: TBD - Includes: Tickets</t>
  </si>
  <si>
    <t>Tromsø: Arctic Coach transfer on The Arctic Route to Levi - Time: TBD - Includes: Tickets</t>
  </si>
  <si>
    <t>Tromsø: Arctic Coach transfer on The Arctic Route to Kilpisjärvi - Time: TBD - Includes: Tickets</t>
  </si>
  <si>
    <t>Tromsø: Arctic Coach transfer on The Arctic Route to Svolvær - Time: TBD - Includes: Tickets</t>
  </si>
  <si>
    <t>Tromsø: Arctic Coach transfer on The Arctic Route to Narvik - Time: TBD - Includes: Tickets</t>
  </si>
  <si>
    <t>Kilpisjärvi: Arctic Coach transfer on The Arctic Route to Tromsø - Time: TBD - Includes: Tickets</t>
  </si>
  <si>
    <t>Kilpisjärvi: Overnight Arctic Coach transfer on the Aurora Express to Levi - Time: TBD - Includes: Tickets</t>
  </si>
  <si>
    <t>Kilpisjärvi: Arctic Coach transfer on The Arctic Route to Levi - Time: TBD - Includes: Tickets</t>
  </si>
  <si>
    <t>Kilpisjärvi: Overnight Arctic Coach transfer on the Aurora Express to Rovaniemi - Time: TBD - Includes: Tickets</t>
  </si>
  <si>
    <t>Kilpisjärvi: Arctic Coach transfer on The Arctic Route to Rovaniemi - Time: TBD - Includes: Tickets</t>
  </si>
  <si>
    <t>Levi: Overnight Arctic Coach transfer on the Aurora Express to Tromsø - Time: TBD - Includes: Tickets</t>
  </si>
  <si>
    <t>Levi: Arctic Coach transfer on The Arctic Route to Tromsø - Time: TBD - Includes: Tickets</t>
  </si>
  <si>
    <t>Levi: Overnight Arctic Coach transfer on the Aurora Express to Kilpisjärvi - Time: TBD - Includes: Tickets</t>
  </si>
  <si>
    <t>Levi: Arctic Coach transfer on The Arctic Route to Kilpisjärvi - Time: TBD - Includes: Tickets</t>
  </si>
  <si>
    <t>Levi: Overnight Arctic Coach transfer on the Aurora Express to Rovaniemi - Time: TBD - Includes: Tickets</t>
  </si>
  <si>
    <t>Levi: Arctic Coach transfer on The Arctic Route to Rovaniemi - Time: TBD - Includes: Tickets</t>
  </si>
  <si>
    <t>Rovaniemi: Overnight Arctic Coach transfer on the Aurora Express to Kilpisjärvi - Time: TBD - Includes: Tickets</t>
  </si>
  <si>
    <t>Rovaniemi: Arctic Coach transfer on The Arctic Route to Kilpisjärvi - Time: TBD - Includes: Tickets</t>
  </si>
  <si>
    <t>Rovaniemi: Overnight Arctic Coach transfer on the Aurora Express to Levi - Time: TBD - Includes: Tickets</t>
  </si>
  <si>
    <t>Rovaniemi: Arctic Coach transfer on The Arctic Route to Levi - Time: TBD - Includes: Tickets</t>
  </si>
  <si>
    <t>Kakslauttanen: Coach transfer to Rovaniemi - Time: TBD - Includes: Tickets</t>
  </si>
  <si>
    <t>Helsinki: Check in to your accommodation for a X night stay - Scandic Grand Marina Hotel - Standard Room - Double/Twin Bed - Breakfast included</t>
  </si>
  <si>
    <t>Helsinki: Check in to your accommodation for a X night stay - Hotel Arthur - Standard Room - Double/Twin Bed - Breakfast included</t>
  </si>
  <si>
    <t>https://www.ratehawk.com/hotel/finland/helsinki/mid7593355/hotel_arthur/?q=1443&amp;dates=18.12.2026-19.12.2026&amp;guests=1and14&amp;meal_types=breakfast.halfBoard.fullBoard.allInclusive&amp;payment=freecancellation&amp;price=one&amp;room=s-4c978903-d37c-5b78-8635-e8e17aeaccb6&amp;serp_price=hotel_arthur.103.EUR.sr-019f85ad-99c9-75bd-97e1-20ea862313f2</t>
  </si>
  <si>
    <t>https://www.ratehawk.com/hotel/finland/helsinki/mid7594190/scandic_grand_marina/?dates=18.12.2026-19.12.2026&amp;guests=1and14&amp;meal_types=breakfast.halfBoard.fullBoard.allInclusive&amp;payment=freecancellation&amp;price=one&amp;q=1443&amp;room=s-ae0e9f27-be6c-50c5-a5fb-5c8d4489da01&amp;serp_price=scandic_grand_marina.117.EUR.sr-019f85ad-9a17-74a4-af52-f491a6422915</t>
  </si>
  <si>
    <t>Helsinki: Check in to your accommodation for a X night stay - Radisson Blu Royal - Standard Room - Double/Twin Bed - Breakfast included</t>
  </si>
  <si>
    <t>https://www.ratehawk.com/hotel/finland/helsinki/mid7593528/radisson_blu_royal_hotel_2/?q=1443&amp;dates=18.12.2026-19.12.2026&amp;guests=1and14&amp;meal_types=breakfast.halfBoard.fullBoard.allInclusive&amp;payment=freecancellation&amp;price=one&amp;room=s-6357a1f9-2246-5e2d-8197-57a7b4758b56&amp;serp_price=radisson_blu_royal_hotel_2.127.EUR.sr-019f85ad-999d-737c-a93e-76852575a6d0</t>
  </si>
  <si>
    <t>Helsinki: Check in to your accommodation for a X night stay - Lapland Hotels Bulevardi - Standard Room - Double/Twin Bed - Breakfast included</t>
  </si>
  <si>
    <t>https://www.ratehawk.com/hotel/finland/helsinki/mid8922586/lapland_hotels_bulevardi/?q=1443&amp;dates=18.12.2026-19.12.2026&amp;guests=1and14&amp;meal_types=breakfast.halfBoard.fullBoard.allInclusive&amp;payment=freecancellation&amp;price=one&amp;room=s-59505059-71d0-5e15-86cb-f22a7c7af008&amp;serp_price=lapland_hotels_bulevardi.195.EUR.sr-019f85ad-95da-7247-993e-14193d9e981d&amp;stars=5</t>
  </si>
  <si>
    <t>Rovaniemi: Check in to your accommodation for a X night stay - Arctic City Hotel - Standard Room - Double/Twin Bed - Breakfast included</t>
  </si>
  <si>
    <t>Rovaniemi: Check in to your accommodation for a X night stay - Arctic Light Hotel - Arctic Room -Double/Twin  Bed - Breakfast included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</si>
</sst>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4" x14ac:knownFonts="1">
    <font>
      <sz val="11"/>
      <color theme="1"/>
      <name val="Calibri"/>
    </font>
    <font>
      <sz val="11"/>
      <color theme="1"/>
      <name val="Calibri"/>
      <family val="2"/>
    </font>
    <font>
      <b/>
      <sz val="11"/>
      <color theme="1"/>
      <name val="Calibri"/>
      <family val="2"/>
    </font>
    <font>
      <sz val="11"/>
      <color theme="10"/>
      <name val="Calibri"/>
      <family val="2"/>
    </font>
  </fonts>
  <fills count="10">
    <fill>
      <patternFill patternType="none"/>
    </fill>
    <fill>
      <patternFill patternType="gray125"/>
    </fill>
    <fill>
      <patternFill patternType="solid">
        <fgColor theme="0"/>
      </patternFill>
    </fill>
    <fill>
      <patternFill patternType="solid">
        <fgColor theme="8" tint="0.79995117038483843"/>
        <bgColor indexed="65"/>
      </patternFill>
    </fill>
    <fill>
      <patternFill patternType="solid">
        <fgColor theme="7" tint="0.79995117038483843"/>
        <bgColor indexed="65"/>
      </patternFill>
    </fill>
    <fill>
      <patternFill patternType="solid">
        <fgColor theme="9" tint="0.79995117038483843"/>
        <bgColor indexed="65"/>
      </patternFill>
    </fill>
    <fill>
      <patternFill patternType="solid">
        <fgColor theme="0"/>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8" tint="0.79998168889431442"/>
        <bgColor indexed="64"/>
      </patternFill>
    </fill>
  </fills>
  <borders count="2">
    <border>
      <left/>
      <right/>
      <top/>
      <bottom/>
      <diagonal/>
    </border>
    <border>
      <left/>
      <right/>
      <top/>
      <bottom style="thin">
        <color indexed="64"/>
      </bottom>
      <diagonal/>
    </border>
  </borders>
  <cellStyleXfs count="3">
    <xf numFmtId="0" fontId="0" fillId="0" borderId="0"/>
    <xf numFmtId="9" fontId="1" fillId="0" borderId="0" applyFont="0" applyFill="0" applyBorder="0" applyAlignment="0" applyProtection="0"/>
    <xf numFmtId="0" fontId="3" fillId="0" borderId="0" applyNumberFormat="0" applyFill="0" applyBorder="0" applyAlignment="0" applyProtection="0"/>
  </cellStyleXfs>
  <cellXfs count="29">
    <xf numFmtId="0" fontId="0" fillId="0" borderId="0" xfId="0"/>
    <xf numFmtId="0" fontId="0" fillId="2" borderId="0" xfId="0" applyFill="1"/>
    <xf numFmtId="164" fontId="0" fillId="2" borderId="0" xfId="0" applyNumberFormat="1" applyFill="1"/>
    <xf numFmtId="164" fontId="0" fillId="2" borderId="0" xfId="0" applyNumberFormat="1" applyFill="1" applyAlignment="1">
      <alignment horizontal="left"/>
    </xf>
    <xf numFmtId="0" fontId="0" fillId="2" borderId="0" xfId="0" applyFill="1" applyAlignment="1">
      <alignment horizontal="center"/>
    </xf>
    <xf numFmtId="9" fontId="0" fillId="2" borderId="0" xfId="0" applyNumberFormat="1" applyFill="1" applyAlignment="1">
      <alignment horizontal="center"/>
    </xf>
    <xf numFmtId="49" fontId="0" fillId="2" borderId="0" xfId="0" applyNumberFormat="1" applyFill="1" applyAlignment="1">
      <alignment horizontal="center" vertical="distributed" wrapText="1"/>
    </xf>
    <xf numFmtId="49" fontId="2" fillId="3" borderId="1" xfId="0" applyNumberFormat="1" applyFont="1" applyFill="1" applyBorder="1" applyAlignment="1">
      <alignment horizontal="center" vertical="distributed" wrapText="1"/>
    </xf>
    <xf numFmtId="3" fontId="2" fillId="3" borderId="1" xfId="0" applyNumberFormat="1" applyFont="1" applyFill="1" applyBorder="1" applyAlignment="1">
      <alignment horizontal="center" vertical="distributed" wrapText="1"/>
    </xf>
    <xf numFmtId="3" fontId="0" fillId="2" borderId="0" xfId="0" applyNumberFormat="1" applyFill="1"/>
    <xf numFmtId="0" fontId="0" fillId="3" borderId="0" xfId="0" applyFill="1" applyAlignment="1">
      <alignment horizontal="center"/>
    </xf>
    <xf numFmtId="3" fontId="0" fillId="4" borderId="0" xfId="0" applyNumberFormat="1" applyFill="1" applyAlignment="1">
      <alignment horizontal="center"/>
    </xf>
    <xf numFmtId="9" fontId="0" fillId="4" borderId="0" xfId="1" applyFont="1" applyFill="1" applyAlignment="1">
      <alignment horizontal="center"/>
    </xf>
    <xf numFmtId="0" fontId="0" fillId="5" borderId="0" xfId="0" applyFill="1" applyAlignment="1">
      <alignment horizontal="center"/>
    </xf>
    <xf numFmtId="3" fontId="0" fillId="5" borderId="0" xfId="0" applyNumberFormat="1" applyFill="1" applyAlignment="1">
      <alignment horizontal="center"/>
    </xf>
    <xf numFmtId="0" fontId="0" fillId="2" borderId="0" xfId="0" applyFill="1" applyAlignment="1">
      <alignment horizontal="left"/>
    </xf>
    <xf numFmtId="0" fontId="3" fillId="0" borderId="0" xfId="2"/>
    <xf numFmtId="0" fontId="3" fillId="2" borderId="0" xfId="2" applyFill="1" applyAlignment="1">
      <alignment horizontal="left"/>
    </xf>
    <xf numFmtId="0" fontId="0" fillId="6" borderId="0" xfId="0" applyFill="1"/>
    <xf numFmtId="0" fontId="0" fillId="6" borderId="0" xfId="0" applyFill="1" applyAlignment="1">
      <alignment horizontal="center"/>
    </xf>
    <xf numFmtId="0" fontId="0" fillId="7" borderId="0" xfId="0" applyFill="1" applyAlignment="1">
      <alignment horizontal="center"/>
    </xf>
    <xf numFmtId="3" fontId="0" fillId="8" borderId="0" xfId="0" applyNumberFormat="1" applyFill="1" applyAlignment="1">
      <alignment horizontal="center"/>
    </xf>
    <xf numFmtId="0" fontId="3" fillId="6" borderId="0" xfId="2" applyFill="1" applyAlignment="1">
      <alignment horizontal="left"/>
    </xf>
    <xf numFmtId="0" fontId="1" fillId="2" borderId="0" xfId="0" applyFont="1" applyFill="1"/>
    <xf numFmtId="9" fontId="0" fillId="6" borderId="0" xfId="0" applyNumberFormat="1" applyFill="1" applyAlignment="1">
      <alignment horizontal="center"/>
    </xf>
    <xf numFmtId="0" fontId="0" fillId="9" borderId="0" xfId="0" applyFill="1" applyAlignment="1">
      <alignment horizontal="center"/>
    </xf>
    <xf numFmtId="3" fontId="0" fillId="7" borderId="0" xfId="0" applyNumberFormat="1" applyFill="1" applyAlignment="1">
      <alignment horizontal="center"/>
    </xf>
    <xf numFmtId="0" fontId="0" fillId="6" borderId="0" xfId="0" applyFill="1" applyAlignment="1">
      <alignment horizontal="left"/>
    </xf>
    <xf numFmtId="0" fontId="1" fillId="6" borderId="0" xfId="0" applyFont="1" applyFill="1"/>
  </cellXfs>
  <cellStyles count="3">
    <cellStyle name="Hyperlink" xfId="2" xr:uid="{00000000-0005-0000-0000-000000000000}"/>
    <cellStyle name="Normal" xfId="0" builtinId="0"/>
    <cellStyle name="Percent" xfId="1"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US%20Partner%20Portal/Calculation-template-US-Portal.xlsx" TargetMode="External"/><Relationship Id="rId2" Type="http://schemas.openxmlformats.org/officeDocument/2006/relationships/externalLinkPath" Target="file:///C:\Users\DennisK&#229;len\Desktop\US%20Partner%20Portal\Calculation-template-US-Portal.xlsx" TargetMode="External"/><Relationship Id="rId1" Type="http://schemas.openxmlformats.org/officeDocument/2006/relationships/externalLinkPath" Target="/Users/DennisK&#229;len/Desktop/US%20Partner%20Portal/Calculation-template-US-Port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urr"/>
      <sheetName val="MAL"/>
      <sheetName val="NO 1"/>
      <sheetName val="NO 2"/>
      <sheetName val="NO 3"/>
      <sheetName val="NO 4"/>
    </sheetNames>
    <sheetDataSet>
      <sheetData sheetId="0">
        <row r="2">
          <cell r="B2" t="str">
            <v>EUR</v>
          </cell>
          <cell r="C2">
            <v>11.3</v>
          </cell>
        </row>
        <row r="3">
          <cell r="B3" t="str">
            <v>SEK</v>
          </cell>
          <cell r="C3">
            <v>1.02</v>
          </cell>
        </row>
        <row r="4">
          <cell r="B4" t="str">
            <v>DKK</v>
          </cell>
          <cell r="C4">
            <v>1.5</v>
          </cell>
        </row>
        <row r="5">
          <cell r="B5" t="str">
            <v>ISK</v>
          </cell>
          <cell r="C5">
            <v>7.4999999999999997E-2</v>
          </cell>
        </row>
        <row r="6">
          <cell r="B6" t="str">
            <v>NOK</v>
          </cell>
          <cell r="C6">
            <v>1</v>
          </cell>
        </row>
        <row r="7">
          <cell r="B7" t="str">
            <v>USD</v>
          </cell>
          <cell r="C7">
            <v>10.6</v>
          </cell>
        </row>
      </sheetData>
      <sheetData sheetId="1" refreshError="1"/>
      <sheetData sheetId="2" refreshError="1"/>
      <sheetData sheetId="3" refreshError="1"/>
      <sheetData sheetId="4" refreshError="1"/>
      <sheetData sheetId="5" refreshError="1"/>
    </sheetDataSet>
  </externalBook>
</externalLink>
</file>

<file path=xl/theme/theme1.xml><?xml version="1.0" encoding="utf-8"?>
<a:theme xmlns:a="http://schemas.openxmlformats.org/drawingml/2006/main" name="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2013 - 2022">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hyperlink" Target="https://www.ratehawk.com/hotel/finland/helsinki/mid7593528/radisson_blu_royal_hotel_2/?q=1443&amp;dates=18.12.2026-19.12.2026&amp;guests=1and14&amp;meal_types=breakfast.halfBoard.fullBoard.allInclusive&amp;payment=freecancellation&amp;price=one&amp;room=s-6357a1f9-2246-5e2d-8197-57a7b4758b56&amp;serp_price=radisson_blu_royal_hotel_2.127.EUR.sr-019f85ad-999d-737c-a93e-76852575a6d0" TargetMode="External"/><Relationship Id="rId2" Type="http://schemas.openxmlformats.org/officeDocument/2006/relationships/hyperlink" Target="https://www.ratehawk.com/hotel/finland/helsinki/mid7594190/scandic_grand_marina/?dates=18.12.2026-19.12.2026&amp;guests=1and14&amp;meal_types=breakfast.halfBoard.fullBoard.allInclusive&amp;payment=freecancellation&amp;price=one&amp;q=1443&amp;room=s-ae0e9f27-be6c-50c5-a5fb-5c8d4489da01&amp;serp_price=scandic_grand_marina.117.EUR.sr-019f85ad-9a17-74a4-af52-f491a6422915" TargetMode="External"/><Relationship Id="rId1" Type="http://schemas.openxmlformats.org/officeDocument/2006/relationships/hyperlink" Target="https://www.ratehawk.com/hotel/finland/helsinki/mid7593355/hotel_arthur/?q=1443&amp;dates=18.12.2026-19.12.2026&amp;guests=1and14&amp;meal_types=breakfast.halfBoard.fullBoard.allInclusive&amp;payment=freecancellation&amp;price=one&amp;room=s-4c978903-d37c-5b78-8635-e8e17aeaccb6&amp;serp_price=hotel_arthur.103.EUR.sr-019f85ad-99c9-75bd-97e1-20ea862313f2" TargetMode="External"/><Relationship Id="rId5" Type="http://schemas.openxmlformats.org/officeDocument/2006/relationships/printerSettings" Target="../printerSettings/printerSettings2.bin"/><Relationship Id="rId4" Type="http://schemas.openxmlformats.org/officeDocument/2006/relationships/hyperlink" Target="https://www.ratehawk.com/hotel/finland/helsinki/mid8922586/lapland_hotels_bulevardi/?q=1443&amp;dates=18.12.2026-19.12.2026&amp;guests=1and14&amp;meal_types=breakfast.halfBoard.fullBoard.allInclusive&amp;payment=freecancellation&amp;price=one&amp;room=s-59505059-71d0-5e15-86cb-f22a7c7af008&amp;serp_price=lapland_hotels_bulevardi.195.EUR.sr-019f85ad-95da-7247-993e-14193d9e981d&amp;stars=5" TargetMode="External"/></Relationships>
</file>

<file path=xl/worksheets/_rels/sheet4.xml.rels><?xml version="1.0" encoding="UTF-8" standalone="yes"?>
<Relationships xmlns="http://schemas.openxmlformats.org/package/2006/relationships"><Relationship Id="rId8" Type="http://schemas.openxmlformats.org/officeDocument/2006/relationships/printerSettings" Target="../printerSettings/printerSettings3.bin"/><Relationship Id="rId3" Type="http://schemas.openxmlformats.org/officeDocument/2006/relationships/hyperlink" Target="https://booknordics.com/denmark/eastern-denmark/copenhagen/copenhagen-cph-airport-copenhagen-city-transfers" TargetMode="External"/><Relationship Id="rId7" Type="http://schemas.openxmlformats.org/officeDocument/2006/relationships/hyperlink" Target="https://www.sorrisniva.no/travel-info" TargetMode="External"/><Relationship Id="rId2" Type="http://schemas.openxmlformats.org/officeDocument/2006/relationships/hyperlink" Target="https://booknordics.com/denmark/eastern-denmark/copenhagen/copenhagen-cph-airport-copenhagen-city-transfers" TargetMode="External"/><Relationship Id="rId1" Type="http://schemas.openxmlformats.org/officeDocument/2006/relationships/hyperlink" Target="https://booknordics.com/denmark/eastern-denmark/copenhagen/copenhagen-cph-airport-copenhagen-city-transfers" TargetMode="External"/><Relationship Id="rId6" Type="http://schemas.openxmlformats.org/officeDocument/2006/relationships/hyperlink" Target="https://booknordics.com/denmark/eastern-denmark/copenhagen/copenhagen-cph-airport-copenhagen-city-transfers" TargetMode="External"/><Relationship Id="rId5" Type="http://schemas.openxmlformats.org/officeDocument/2006/relationships/hyperlink" Target="https://booknordics.com/denmark/eastern-denmark/copenhagen/copenhagen-cph-airport-copenhagen-city-transfers" TargetMode="External"/><Relationship Id="rId4" Type="http://schemas.openxmlformats.org/officeDocument/2006/relationships/hyperlink" Target="https://booknordics.com/denmark/eastern-denmark/copenhagen/copenhagen-cph-airport-copenhagen-city-transfers"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www.fjordtours.com/en" TargetMode="External"/><Relationship Id="rId7" Type="http://schemas.openxmlformats.org/officeDocument/2006/relationships/printerSettings" Target="../printerSettings/printerSettings4.bin"/><Relationship Id="rId2" Type="http://schemas.openxmlformats.org/officeDocument/2006/relationships/hyperlink" Target="https://www.fjordtours.com/en" TargetMode="External"/><Relationship Id="rId1" Type="http://schemas.openxmlformats.org/officeDocument/2006/relationships/hyperlink" Target="https://www.fjordtours.com/en" TargetMode="External"/><Relationship Id="rId6" Type="http://schemas.openxmlformats.org/officeDocument/2006/relationships/hyperlink" Target="https://bookingv3.fjordline.com/en/departures" TargetMode="External"/><Relationship Id="rId5" Type="http://schemas.openxmlformats.org/officeDocument/2006/relationships/hyperlink" Target="https://www.fjordtours.com/en" TargetMode="External"/><Relationship Id="rId4" Type="http://schemas.openxmlformats.org/officeDocument/2006/relationships/hyperlink" Target="https://www.fjordtours.com/en"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booknordics.com/finland/western-lapland/rovaniemi/trip-to-santa-claus-village" TargetMode="External"/><Relationship Id="rId13" Type="http://schemas.openxmlformats.org/officeDocument/2006/relationships/hyperlink" Target="https://booknordics.com/norway/northern-norway/alta-and-north-cape/hunting-the-northern-lights" TargetMode="External"/><Relationship Id="rId3" Type="http://schemas.openxmlformats.org/officeDocument/2006/relationships/hyperlink" Target="https://booknordics.com/finland/southern-finland/helsinki/helsinki-and-suomenlinna-day-sightseeing-tour" TargetMode="External"/><Relationship Id="rId7" Type="http://schemas.openxmlformats.org/officeDocument/2006/relationships/hyperlink" Target="https://booknordics.com/finland/western-lapland/rovaniemi/santa-claus-village-visit" TargetMode="External"/><Relationship Id="rId12" Type="http://schemas.openxmlformats.org/officeDocument/2006/relationships/hyperlink" Target="https://booknordics.com/finland/western-lapland/rovaniemi/northern-lights-trip-no-kilometres-or-time-limit" TargetMode="External"/><Relationship Id="rId2" Type="http://schemas.openxmlformats.org/officeDocument/2006/relationships/hyperlink" Target="https://booknordics.com/finland/southern-finland/helsinki/archipelago-excursion" TargetMode="External"/><Relationship Id="rId1" Type="http://schemas.openxmlformats.org/officeDocument/2006/relationships/hyperlink" Target="https://www.finntastictours.fi/tours/" TargetMode="External"/><Relationship Id="rId6" Type="http://schemas.openxmlformats.org/officeDocument/2006/relationships/hyperlink" Target="https://120degrees.club/" TargetMode="External"/><Relationship Id="rId11" Type="http://schemas.openxmlformats.org/officeDocument/2006/relationships/hyperlink" Target="https://booknordics.com/finland/western-lapland/rovaniemi/rovaniemi-northern-lights-family-tour-by-bus-with-photos" TargetMode="External"/><Relationship Id="rId5" Type="http://schemas.openxmlformats.org/officeDocument/2006/relationships/hyperlink" Target="https://www.tallink.com/en" TargetMode="External"/><Relationship Id="rId15" Type="http://schemas.openxmlformats.org/officeDocument/2006/relationships/printerSettings" Target="../printerSettings/printerSettings5.bin"/><Relationship Id="rId10" Type="http://schemas.openxmlformats.org/officeDocument/2006/relationships/hyperlink" Target="https://booknordics.com/finland/western-lapland/rovaniemi/aurora-quest-by-minibus" TargetMode="External"/><Relationship Id="rId4" Type="http://schemas.openxmlformats.org/officeDocument/2006/relationships/hyperlink" Target="https://www.tallink.com/en" TargetMode="External"/><Relationship Id="rId9" Type="http://schemas.openxmlformats.org/officeDocument/2006/relationships/hyperlink" Target="https://booknordics.com/finland/western-lapland/rovaniemi/arctic-circle-highlights-family-day-by-minibus" TargetMode="External"/><Relationship Id="rId14" Type="http://schemas.openxmlformats.org/officeDocument/2006/relationships/hyperlink" Target="https://booknordics.com/norway/northern-norway/alta-and-north-cape/arctic-light-snowmobile-experienc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7"/>
  <sheetViews>
    <sheetView workbookViewId="0"/>
  </sheetViews>
  <sheetFormatPr defaultRowHeight="15" x14ac:dyDescent="0.25"/>
  <cols>
    <col min="1" max="1" width="2.5703125" customWidth="1"/>
  </cols>
  <sheetData>
    <row r="1" spans="2:3" x14ac:dyDescent="0.25">
      <c r="C1" t="s">
        <v>0</v>
      </c>
    </row>
    <row r="2" spans="2:3" x14ac:dyDescent="0.25">
      <c r="B2" t="s">
        <v>1</v>
      </c>
      <c r="C2">
        <v>11</v>
      </c>
    </row>
    <row r="3" spans="2:3" x14ac:dyDescent="0.25">
      <c r="B3" t="s">
        <v>2</v>
      </c>
      <c r="C3">
        <v>1.02</v>
      </c>
    </row>
    <row r="4" spans="2:3" x14ac:dyDescent="0.25">
      <c r="B4" t="s">
        <v>3</v>
      </c>
      <c r="C4">
        <v>1.5</v>
      </c>
    </row>
    <row r="5" spans="2:3" x14ac:dyDescent="0.25">
      <c r="B5" t="s">
        <v>4</v>
      </c>
      <c r="C5">
        <v>7.4999999999999997E-2</v>
      </c>
    </row>
    <row r="6" spans="2:3" x14ac:dyDescent="0.25">
      <c r="B6" t="s">
        <v>0</v>
      </c>
      <c r="C6">
        <v>1</v>
      </c>
    </row>
    <row r="7" spans="2:3" x14ac:dyDescent="0.25">
      <c r="B7" t="s">
        <v>5</v>
      </c>
      <c r="C7">
        <v>10.6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B2:AK1254"/>
  <sheetViews>
    <sheetView zoomScale="85" zoomScaleNormal="85" workbookViewId="0">
      <selection activeCell="J7" sqref="J7"/>
    </sheetView>
  </sheetViews>
  <sheetFormatPr defaultColWidth="8.7109375" defaultRowHeight="15" outlineLevelCol="1" x14ac:dyDescent="0.25"/>
  <cols>
    <col min="1" max="1" width="2.7109375" style="1" customWidth="1"/>
    <col min="2" max="2" width="3.85546875" style="2" customWidth="1"/>
    <col min="3" max="4" width="8.85546875" style="1" customWidth="1"/>
    <col min="5" max="6" width="11.140625" style="2" customWidth="1"/>
    <col min="7" max="8" width="11.140625" style="2" hidden="1" customWidth="1" outlineLevel="1"/>
    <col min="9" max="9" width="21.7109375" style="1" hidden="1" customWidth="1" outlineLevel="1"/>
    <col min="10" max="10" width="53.85546875" style="1" customWidth="1" collapsed="1"/>
    <col min="11" max="12" width="8.140625" style="1" hidden="1" customWidth="1" outlineLevel="1"/>
    <col min="13" max="13" width="24" style="1" hidden="1" customWidth="1" outlineLevel="1"/>
    <col min="14" max="15" width="11.7109375" style="1" hidden="1" customWidth="1" outlineLevel="1"/>
    <col min="16" max="16" width="8.140625" style="1" customWidth="1" collapsed="1"/>
    <col min="17" max="17" width="8.140625" style="9" customWidth="1"/>
    <col min="18" max="18" width="8.140625" style="1" customWidth="1"/>
    <col min="19" max="19" width="8.140625" style="9" customWidth="1"/>
    <col min="20" max="20" width="8.140625" style="1" customWidth="1"/>
    <col min="21" max="21" width="8.140625" style="9" customWidth="1"/>
    <col min="22" max="23" width="8.140625" style="1" customWidth="1"/>
    <col min="24" max="26" width="8.140625" style="9" customWidth="1"/>
    <col min="27" max="28" width="8.140625" style="1" customWidth="1"/>
    <col min="29" max="30" width="8.140625" style="9" customWidth="1"/>
    <col min="31" max="31" width="8.140625" style="1" customWidth="1"/>
    <col min="32" max="36" width="9" style="1" hidden="1" customWidth="1" outlineLevel="1"/>
    <col min="37" max="37" width="9" style="1" customWidth="1" collapsed="1"/>
    <col min="38" max="82" width="9" style="1" customWidth="1"/>
    <col min="83" max="16384" width="8.7109375" style="1"/>
  </cols>
  <sheetData>
    <row r="2" spans="2:36" x14ac:dyDescent="0.25">
      <c r="B2" s="2" t="s">
        <v>6</v>
      </c>
    </row>
    <row r="3" spans="2:36" x14ac:dyDescent="0.25">
      <c r="B3" s="2" t="s">
        <v>7</v>
      </c>
    </row>
    <row r="4" spans="2:36" x14ac:dyDescent="0.25">
      <c r="B4" s="2" t="s">
        <v>8</v>
      </c>
    </row>
    <row r="6" spans="2:36" s="6" customFormat="1" ht="29.1" customHeight="1" x14ac:dyDescent="0.25">
      <c r="B6" s="7" t="s">
        <v>9</v>
      </c>
      <c r="C6" s="7" t="s">
        <v>10</v>
      </c>
      <c r="D6" s="7" t="s">
        <v>11</v>
      </c>
      <c r="E6" s="7" t="s">
        <v>12</v>
      </c>
      <c r="F6" s="7" t="s">
        <v>13</v>
      </c>
      <c r="G6" s="7" t="s">
        <v>14</v>
      </c>
      <c r="H6" s="7" t="s">
        <v>15</v>
      </c>
      <c r="I6" s="7" t="s">
        <v>16</v>
      </c>
      <c r="J6" s="7" t="s">
        <v>17</v>
      </c>
      <c r="K6" s="7" t="s">
        <v>18</v>
      </c>
      <c r="L6" s="7" t="s">
        <v>19</v>
      </c>
      <c r="M6" s="7" t="s">
        <v>20</v>
      </c>
      <c r="N6" s="7" t="s">
        <v>21</v>
      </c>
      <c r="O6" s="7" t="s">
        <v>22</v>
      </c>
      <c r="P6" s="7" t="s">
        <v>23</v>
      </c>
      <c r="Q6" s="8" t="s">
        <v>24</v>
      </c>
      <c r="R6" s="7" t="s">
        <v>25</v>
      </c>
      <c r="S6" s="8" t="s">
        <v>26</v>
      </c>
      <c r="T6" s="7" t="s">
        <v>27</v>
      </c>
      <c r="U6" s="8" t="s">
        <v>28</v>
      </c>
      <c r="V6" s="7" t="s">
        <v>29</v>
      </c>
      <c r="W6" s="7" t="s">
        <v>30</v>
      </c>
      <c r="X6" s="8" t="s">
        <v>31</v>
      </c>
      <c r="Y6" s="8" t="s">
        <v>32</v>
      </c>
      <c r="Z6" s="8" t="s">
        <v>33</v>
      </c>
      <c r="AA6" s="7" t="s">
        <v>34</v>
      </c>
      <c r="AB6" s="7" t="s">
        <v>5700</v>
      </c>
      <c r="AC6" s="8" t="s">
        <v>35</v>
      </c>
      <c r="AD6" s="8" t="s">
        <v>36</v>
      </c>
      <c r="AE6" s="7" t="s">
        <v>37</v>
      </c>
      <c r="AF6" s="7" t="s">
        <v>38</v>
      </c>
      <c r="AG6" s="7" t="s">
        <v>39</v>
      </c>
      <c r="AH6" s="7" t="s">
        <v>40</v>
      </c>
      <c r="AI6" s="7" t="s">
        <v>41</v>
      </c>
      <c r="AJ6" s="7" t="s">
        <v>42</v>
      </c>
    </row>
    <row r="7" spans="2:36" x14ac:dyDescent="0.25">
      <c r="B7" s="4" t="s">
        <v>43</v>
      </c>
      <c r="D7" s="1" t="s">
        <v>44</v>
      </c>
      <c r="E7" s="3"/>
      <c r="F7" s="3"/>
      <c r="G7" s="3"/>
      <c r="H7" s="3"/>
      <c r="I7"/>
      <c r="J7" s="1" t="s">
        <v>45</v>
      </c>
      <c r="K7" s="4"/>
      <c r="L7" s="4"/>
      <c r="M7" s="4"/>
      <c r="N7" s="4"/>
      <c r="O7" s="4"/>
      <c r="P7" s="15"/>
      <c r="Q7" s="13">
        <v>0</v>
      </c>
      <c r="R7" s="13">
        <v>0</v>
      </c>
      <c r="S7" s="11">
        <f t="shared" ref="S7:S73" si="0">+Q7*R7</f>
        <v>0</v>
      </c>
      <c r="T7" s="5">
        <v>0</v>
      </c>
      <c r="U7" s="11">
        <f>S7*(1-T7)</f>
        <v>0</v>
      </c>
      <c r="V7" s="13" t="s">
        <v>1</v>
      </c>
      <c r="W7" s="10">
        <f>IFERROR(VLOOKUP(V7,Curr!$B$2:$C$13,2,FALSE),0)</f>
        <v>11</v>
      </c>
      <c r="X7" s="11">
        <f t="shared" ref="X7:X73" si="1">U7*W7</f>
        <v>0</v>
      </c>
      <c r="Y7" s="14">
        <f>Q7</f>
        <v>0</v>
      </c>
      <c r="Z7" s="11">
        <f t="shared" ref="Z7:Z73" si="2">+Y7*R7</f>
        <v>0</v>
      </c>
      <c r="AA7" s="4" t="s">
        <v>1</v>
      </c>
      <c r="AB7" s="10">
        <f>IFERROR(VLOOKUP(AA7,Curr!$B$2:$C$13,2,FALSE),0)</f>
        <v>11</v>
      </c>
      <c r="AC7" s="11">
        <f t="shared" ref="AC7:AC73" si="3">+Y7*AB7*R7</f>
        <v>0</v>
      </c>
      <c r="AD7" s="11">
        <f t="shared" ref="AD7:AD73" si="4">+AC7-X7</f>
        <v>0</v>
      </c>
      <c r="AE7" s="12">
        <f t="shared" ref="AE7:AE73" si="5">IFERROR(AD7/AC7,0)</f>
        <v>0</v>
      </c>
      <c r="AF7"/>
      <c r="AG7"/>
      <c r="AH7"/>
      <c r="AI7"/>
      <c r="AJ7"/>
    </row>
    <row r="8" spans="2:36" x14ac:dyDescent="0.25">
      <c r="B8" s="4" t="s">
        <v>43</v>
      </c>
      <c r="D8" s="1" t="s">
        <v>46</v>
      </c>
      <c r="E8" s="3"/>
      <c r="F8" s="3"/>
      <c r="G8" s="3"/>
      <c r="H8" s="3"/>
      <c r="I8"/>
      <c r="J8" s="1" t="s">
        <v>47</v>
      </c>
      <c r="K8" s="4"/>
      <c r="L8" s="4"/>
      <c r="M8" s="4"/>
      <c r="N8" s="4"/>
      <c r="O8" s="4"/>
      <c r="P8" s="15"/>
      <c r="Q8" s="13">
        <v>0</v>
      </c>
      <c r="R8" s="13">
        <v>0</v>
      </c>
      <c r="S8" s="11">
        <f t="shared" si="0"/>
        <v>0</v>
      </c>
      <c r="T8" s="5">
        <v>0</v>
      </c>
      <c r="U8" s="11">
        <f t="shared" ref="U8:U74" si="6">S8*(1-T8)</f>
        <v>0</v>
      </c>
      <c r="V8" s="13" t="s">
        <v>1</v>
      </c>
      <c r="W8" s="10">
        <f>IFERROR(VLOOKUP(V8,Curr!$B$2:$C$13,2,FALSE),0)</f>
        <v>11</v>
      </c>
      <c r="X8" s="11">
        <f t="shared" si="1"/>
        <v>0</v>
      </c>
      <c r="Y8" s="14">
        <f t="shared" ref="Y8:Y74" si="7">Q8</f>
        <v>0</v>
      </c>
      <c r="Z8" s="11">
        <f t="shared" si="2"/>
        <v>0</v>
      </c>
      <c r="AA8" s="4" t="s">
        <v>1</v>
      </c>
      <c r="AB8" s="10">
        <f>IFERROR(VLOOKUP(AA8,Curr!$B$2:$C$13,2,FALSE),0)</f>
        <v>11</v>
      </c>
      <c r="AC8" s="11">
        <f t="shared" si="3"/>
        <v>0</v>
      </c>
      <c r="AD8" s="11">
        <f t="shared" si="4"/>
        <v>0</v>
      </c>
      <c r="AE8" s="12">
        <f t="shared" si="5"/>
        <v>0</v>
      </c>
      <c r="AF8"/>
      <c r="AG8"/>
      <c r="AH8"/>
      <c r="AI8"/>
      <c r="AJ8"/>
    </row>
    <row r="9" spans="2:36" x14ac:dyDescent="0.25">
      <c r="B9" s="4" t="s">
        <v>43</v>
      </c>
      <c r="D9" s="1" t="s">
        <v>48</v>
      </c>
      <c r="E9" s="3"/>
      <c r="F9" s="3"/>
      <c r="G9" s="3"/>
      <c r="H9" s="3"/>
      <c r="I9"/>
      <c r="J9" s="1" t="s">
        <v>49</v>
      </c>
      <c r="K9" s="4"/>
      <c r="L9" s="4"/>
      <c r="M9" s="4"/>
      <c r="N9" s="4"/>
      <c r="O9" s="4"/>
      <c r="P9" s="17"/>
      <c r="Q9" s="13">
        <v>0</v>
      </c>
      <c r="R9" s="13">
        <v>0</v>
      </c>
      <c r="S9" s="11">
        <f t="shared" si="0"/>
        <v>0</v>
      </c>
      <c r="T9" s="5">
        <v>0</v>
      </c>
      <c r="U9" s="11">
        <f t="shared" si="6"/>
        <v>0</v>
      </c>
      <c r="V9" s="13" t="s">
        <v>1</v>
      </c>
      <c r="W9" s="10">
        <f>IFERROR(VLOOKUP(V9,Curr!$B$2:$C$13,2,FALSE),0)</f>
        <v>11</v>
      </c>
      <c r="X9" s="11">
        <f t="shared" si="1"/>
        <v>0</v>
      </c>
      <c r="Y9" s="14">
        <f t="shared" si="7"/>
        <v>0</v>
      </c>
      <c r="Z9" s="11">
        <f t="shared" si="2"/>
        <v>0</v>
      </c>
      <c r="AA9" s="4" t="s">
        <v>1</v>
      </c>
      <c r="AB9" s="10">
        <f>IFERROR(VLOOKUP(AA9,Curr!$B$2:$C$13,2,FALSE),0)</f>
        <v>11</v>
      </c>
      <c r="AC9" s="11">
        <f t="shared" si="3"/>
        <v>0</v>
      </c>
      <c r="AD9" s="11">
        <f t="shared" si="4"/>
        <v>0</v>
      </c>
      <c r="AE9" s="12">
        <f t="shared" si="5"/>
        <v>0</v>
      </c>
      <c r="AF9"/>
      <c r="AG9"/>
      <c r="AH9"/>
      <c r="AI9"/>
      <c r="AJ9"/>
    </row>
    <row r="10" spans="2:36" x14ac:dyDescent="0.25">
      <c r="B10" s="4" t="s">
        <v>43</v>
      </c>
      <c r="D10" s="1" t="s">
        <v>44</v>
      </c>
      <c r="E10" s="3"/>
      <c r="F10" s="3"/>
      <c r="G10" s="3"/>
      <c r="H10" s="3"/>
      <c r="I10"/>
      <c r="J10" s="1" t="s">
        <v>50</v>
      </c>
      <c r="K10" s="4"/>
      <c r="L10" s="4"/>
      <c r="M10" s="4"/>
      <c r="N10" s="4"/>
      <c r="O10" s="4"/>
      <c r="P10" s="15"/>
      <c r="Q10" s="13">
        <v>0</v>
      </c>
      <c r="R10" s="13">
        <v>0</v>
      </c>
      <c r="S10" s="11">
        <f t="shared" si="0"/>
        <v>0</v>
      </c>
      <c r="T10" s="5">
        <v>0</v>
      </c>
      <c r="U10" s="11">
        <f t="shared" si="6"/>
        <v>0</v>
      </c>
      <c r="V10" s="13" t="s">
        <v>1</v>
      </c>
      <c r="W10" s="10">
        <f>IFERROR(VLOOKUP(V10,Curr!$B$2:$C$13,2,FALSE),0)</f>
        <v>11</v>
      </c>
      <c r="X10" s="11">
        <f t="shared" si="1"/>
        <v>0</v>
      </c>
      <c r="Y10" s="14">
        <f t="shared" si="7"/>
        <v>0</v>
      </c>
      <c r="Z10" s="11">
        <f t="shared" si="2"/>
        <v>0</v>
      </c>
      <c r="AA10" s="4" t="s">
        <v>1</v>
      </c>
      <c r="AB10" s="10">
        <f>IFERROR(VLOOKUP(AA10,Curr!$B$2:$C$13,2,FALSE),0)</f>
        <v>11</v>
      </c>
      <c r="AC10" s="11">
        <f t="shared" si="3"/>
        <v>0</v>
      </c>
      <c r="AD10" s="11">
        <f t="shared" si="4"/>
        <v>0</v>
      </c>
      <c r="AE10" s="12">
        <f t="shared" si="5"/>
        <v>0</v>
      </c>
      <c r="AF10"/>
      <c r="AG10"/>
      <c r="AH10"/>
      <c r="AI10"/>
      <c r="AJ10"/>
    </row>
    <row r="11" spans="2:36" x14ac:dyDescent="0.25">
      <c r="B11" s="4" t="s">
        <v>43</v>
      </c>
      <c r="D11" s="1" t="s">
        <v>46</v>
      </c>
      <c r="E11" s="3"/>
      <c r="F11" s="3"/>
      <c r="G11" s="3"/>
      <c r="H11" s="3"/>
      <c r="I11"/>
      <c r="J11" s="1" t="s">
        <v>51</v>
      </c>
      <c r="K11" s="4"/>
      <c r="L11" s="4"/>
      <c r="M11" s="4"/>
      <c r="N11" s="4"/>
      <c r="O11" s="4"/>
      <c r="P11" s="15"/>
      <c r="Q11" s="13">
        <v>0</v>
      </c>
      <c r="R11" s="13">
        <v>0</v>
      </c>
      <c r="S11" s="11">
        <f t="shared" si="0"/>
        <v>0</v>
      </c>
      <c r="T11" s="5">
        <v>0</v>
      </c>
      <c r="U11" s="11">
        <f t="shared" si="6"/>
        <v>0</v>
      </c>
      <c r="V11" s="13" t="s">
        <v>1</v>
      </c>
      <c r="W11" s="10">
        <f>IFERROR(VLOOKUP(V11,Curr!$B$2:$C$13,2,FALSE),0)</f>
        <v>11</v>
      </c>
      <c r="X11" s="11">
        <f t="shared" si="1"/>
        <v>0</v>
      </c>
      <c r="Y11" s="14">
        <f t="shared" si="7"/>
        <v>0</v>
      </c>
      <c r="Z11" s="11">
        <f t="shared" si="2"/>
        <v>0</v>
      </c>
      <c r="AA11" s="4" t="s">
        <v>1</v>
      </c>
      <c r="AB11" s="10">
        <f>IFERROR(VLOOKUP(AA11,Curr!$B$2:$C$13,2,FALSE),0)</f>
        <v>11</v>
      </c>
      <c r="AC11" s="11">
        <f t="shared" si="3"/>
        <v>0</v>
      </c>
      <c r="AD11" s="11">
        <f t="shared" si="4"/>
        <v>0</v>
      </c>
      <c r="AE11" s="12">
        <f t="shared" si="5"/>
        <v>0</v>
      </c>
      <c r="AF11"/>
      <c r="AG11"/>
      <c r="AH11"/>
      <c r="AI11"/>
      <c r="AJ11"/>
    </row>
    <row r="12" spans="2:36" x14ac:dyDescent="0.25">
      <c r="B12" s="4" t="s">
        <v>43</v>
      </c>
      <c r="D12" s="1" t="s">
        <v>48</v>
      </c>
      <c r="E12" s="3"/>
      <c r="F12" s="3"/>
      <c r="G12" s="3"/>
      <c r="H12" s="3"/>
      <c r="I12"/>
      <c r="J12" s="1" t="s">
        <v>52</v>
      </c>
      <c r="K12" s="4"/>
      <c r="L12" s="4"/>
      <c r="M12" s="4"/>
      <c r="N12" s="4"/>
      <c r="O12" s="4"/>
      <c r="P12" s="17"/>
      <c r="Q12" s="13">
        <v>0</v>
      </c>
      <c r="R12" s="13">
        <v>0</v>
      </c>
      <c r="S12" s="11">
        <f t="shared" si="0"/>
        <v>0</v>
      </c>
      <c r="T12" s="5">
        <v>0</v>
      </c>
      <c r="U12" s="11">
        <f t="shared" si="6"/>
        <v>0</v>
      </c>
      <c r="V12" s="13" t="s">
        <v>1</v>
      </c>
      <c r="W12" s="10">
        <f>IFERROR(VLOOKUP(V12,Curr!$B$2:$C$13,2,FALSE),0)</f>
        <v>11</v>
      </c>
      <c r="X12" s="11">
        <f t="shared" si="1"/>
        <v>0</v>
      </c>
      <c r="Y12" s="14">
        <f t="shared" si="7"/>
        <v>0</v>
      </c>
      <c r="Z12" s="11">
        <f t="shared" si="2"/>
        <v>0</v>
      </c>
      <c r="AA12" s="4" t="s">
        <v>1</v>
      </c>
      <c r="AB12" s="10">
        <f>IFERROR(VLOOKUP(AA12,Curr!$B$2:$C$13,2,FALSE),0)</f>
        <v>11</v>
      </c>
      <c r="AC12" s="11">
        <f t="shared" si="3"/>
        <v>0</v>
      </c>
      <c r="AD12" s="11">
        <f t="shared" si="4"/>
        <v>0</v>
      </c>
      <c r="AE12" s="12">
        <f t="shared" si="5"/>
        <v>0</v>
      </c>
      <c r="AF12"/>
      <c r="AG12"/>
      <c r="AH12"/>
      <c r="AI12"/>
      <c r="AJ12"/>
    </row>
    <row r="13" spans="2:36" x14ac:dyDescent="0.25">
      <c r="B13" s="4" t="s">
        <v>43</v>
      </c>
      <c r="D13" s="1" t="s">
        <v>44</v>
      </c>
      <c r="E13" s="3"/>
      <c r="F13" s="3"/>
      <c r="G13" s="3"/>
      <c r="H13" s="3"/>
      <c r="I13"/>
      <c r="J13" s="1" t="s">
        <v>53</v>
      </c>
      <c r="K13" s="4"/>
      <c r="L13" s="4"/>
      <c r="M13" s="4"/>
      <c r="N13" s="4"/>
      <c r="O13" s="4"/>
      <c r="P13" s="17"/>
      <c r="Q13" s="13">
        <v>0</v>
      </c>
      <c r="R13" s="13">
        <v>0</v>
      </c>
      <c r="S13" s="11">
        <f t="shared" ref="S13:S15" si="8">+Q13*R13</f>
        <v>0</v>
      </c>
      <c r="T13" s="5">
        <v>0</v>
      </c>
      <c r="U13" s="11">
        <f t="shared" ref="U13:U15" si="9">S13*(1-T13)</f>
        <v>0</v>
      </c>
      <c r="V13" s="13" t="s">
        <v>1</v>
      </c>
      <c r="W13" s="10">
        <f>IFERROR(VLOOKUP(V13,Curr!$B$2:$C$13,2,FALSE),0)</f>
        <v>11</v>
      </c>
      <c r="X13" s="11">
        <f t="shared" ref="X13:X15" si="10">U13*W13</f>
        <v>0</v>
      </c>
      <c r="Y13" s="14">
        <f t="shared" ref="Y13:Y15" si="11">Q13</f>
        <v>0</v>
      </c>
      <c r="Z13" s="11">
        <f t="shared" ref="Z13:Z15" si="12">+Y13*R13</f>
        <v>0</v>
      </c>
      <c r="AA13" s="4" t="s">
        <v>1</v>
      </c>
      <c r="AB13" s="10">
        <f>IFERROR(VLOOKUP(AA13,Curr!$B$2:$C$13,2,FALSE),0)</f>
        <v>11</v>
      </c>
      <c r="AC13" s="11">
        <f t="shared" ref="AC13:AC15" si="13">+Y13*AB13*R13</f>
        <v>0</v>
      </c>
      <c r="AD13" s="11">
        <f t="shared" ref="AD13:AD15" si="14">+AC13-X13</f>
        <v>0</v>
      </c>
      <c r="AE13" s="12">
        <f t="shared" ref="AE13:AE15" si="15">IFERROR(AD13/AC13,0)</f>
        <v>0</v>
      </c>
      <c r="AF13"/>
      <c r="AG13"/>
      <c r="AH13"/>
      <c r="AI13"/>
      <c r="AJ13"/>
    </row>
    <row r="14" spans="2:36" x14ac:dyDescent="0.25">
      <c r="B14" s="4" t="s">
        <v>43</v>
      </c>
      <c r="D14" s="1" t="s">
        <v>46</v>
      </c>
      <c r="E14" s="3"/>
      <c r="F14" s="3"/>
      <c r="G14" s="3"/>
      <c r="H14" s="3"/>
      <c r="I14"/>
      <c r="J14" s="1" t="s">
        <v>54</v>
      </c>
      <c r="K14" s="4"/>
      <c r="L14" s="4"/>
      <c r="M14" s="4"/>
      <c r="N14" s="4"/>
      <c r="O14" s="4"/>
      <c r="P14" s="17"/>
      <c r="Q14" s="13">
        <v>0</v>
      </c>
      <c r="R14" s="13">
        <v>0</v>
      </c>
      <c r="S14" s="11">
        <f t="shared" si="8"/>
        <v>0</v>
      </c>
      <c r="T14" s="5">
        <v>0</v>
      </c>
      <c r="U14" s="11">
        <f t="shared" si="9"/>
        <v>0</v>
      </c>
      <c r="V14" s="13" t="s">
        <v>1</v>
      </c>
      <c r="W14" s="10">
        <f>IFERROR(VLOOKUP(V14,Curr!$B$2:$C$13,2,FALSE),0)</f>
        <v>11</v>
      </c>
      <c r="X14" s="11">
        <f t="shared" si="10"/>
        <v>0</v>
      </c>
      <c r="Y14" s="14">
        <f t="shared" si="11"/>
        <v>0</v>
      </c>
      <c r="Z14" s="11">
        <f t="shared" si="12"/>
        <v>0</v>
      </c>
      <c r="AA14" s="4" t="s">
        <v>1</v>
      </c>
      <c r="AB14" s="10">
        <f>IFERROR(VLOOKUP(AA14,Curr!$B$2:$C$13,2,FALSE),0)</f>
        <v>11</v>
      </c>
      <c r="AC14" s="11">
        <f t="shared" si="13"/>
        <v>0</v>
      </c>
      <c r="AD14" s="11">
        <f t="shared" si="14"/>
        <v>0</v>
      </c>
      <c r="AE14" s="12">
        <f t="shared" si="15"/>
        <v>0</v>
      </c>
      <c r="AF14"/>
      <c r="AG14"/>
      <c r="AH14"/>
      <c r="AI14"/>
      <c r="AJ14"/>
    </row>
    <row r="15" spans="2:36" x14ac:dyDescent="0.25">
      <c r="B15" s="4" t="s">
        <v>43</v>
      </c>
      <c r="D15" s="1" t="s">
        <v>48</v>
      </c>
      <c r="E15" s="3"/>
      <c r="F15" s="3"/>
      <c r="G15" s="3"/>
      <c r="H15" s="3"/>
      <c r="I15"/>
      <c r="J15" s="1" t="s">
        <v>55</v>
      </c>
      <c r="K15" s="4"/>
      <c r="L15" s="4"/>
      <c r="M15" s="4"/>
      <c r="N15" s="4"/>
      <c r="O15" s="4"/>
      <c r="P15" s="17"/>
      <c r="Q15" s="13">
        <v>0</v>
      </c>
      <c r="R15" s="13">
        <v>0</v>
      </c>
      <c r="S15" s="11">
        <f t="shared" si="8"/>
        <v>0</v>
      </c>
      <c r="T15" s="5">
        <v>0</v>
      </c>
      <c r="U15" s="11">
        <f t="shared" si="9"/>
        <v>0</v>
      </c>
      <c r="V15" s="13" t="s">
        <v>1</v>
      </c>
      <c r="W15" s="10">
        <f>IFERROR(VLOOKUP(V15,Curr!$B$2:$C$13,2,FALSE),0)</f>
        <v>11</v>
      </c>
      <c r="X15" s="11">
        <f t="shared" si="10"/>
        <v>0</v>
      </c>
      <c r="Y15" s="14">
        <f t="shared" si="11"/>
        <v>0</v>
      </c>
      <c r="Z15" s="11">
        <f t="shared" si="12"/>
        <v>0</v>
      </c>
      <c r="AA15" s="4" t="s">
        <v>1</v>
      </c>
      <c r="AB15" s="10">
        <f>IFERROR(VLOOKUP(AA15,Curr!$B$2:$C$13,2,FALSE),0)</f>
        <v>11</v>
      </c>
      <c r="AC15" s="11">
        <f t="shared" si="13"/>
        <v>0</v>
      </c>
      <c r="AD15" s="11">
        <f t="shared" si="14"/>
        <v>0</v>
      </c>
      <c r="AE15" s="12">
        <f t="shared" si="15"/>
        <v>0</v>
      </c>
      <c r="AF15"/>
      <c r="AG15"/>
      <c r="AH15"/>
      <c r="AI15"/>
      <c r="AJ15"/>
    </row>
    <row r="16" spans="2:36" x14ac:dyDescent="0.25">
      <c r="B16" s="4" t="s">
        <v>43</v>
      </c>
      <c r="D16" s="1" t="s">
        <v>44</v>
      </c>
      <c r="E16" s="3"/>
      <c r="F16" s="3"/>
      <c r="G16" s="3"/>
      <c r="H16" s="3"/>
      <c r="I16"/>
      <c r="J16" s="1" t="s">
        <v>56</v>
      </c>
      <c r="K16" s="4"/>
      <c r="L16" s="4"/>
      <c r="M16" s="4"/>
      <c r="N16" s="4"/>
      <c r="O16" s="4"/>
      <c r="P16" s="15"/>
      <c r="Q16" s="13">
        <v>0</v>
      </c>
      <c r="R16" s="13">
        <v>0</v>
      </c>
      <c r="S16" s="11">
        <f t="shared" si="0"/>
        <v>0</v>
      </c>
      <c r="T16" s="5">
        <v>0</v>
      </c>
      <c r="U16" s="11">
        <f t="shared" si="6"/>
        <v>0</v>
      </c>
      <c r="V16" s="13" t="s">
        <v>1</v>
      </c>
      <c r="W16" s="10">
        <f>IFERROR(VLOOKUP(V16,Curr!$B$2:$C$13,2,FALSE),0)</f>
        <v>11</v>
      </c>
      <c r="X16" s="11">
        <f t="shared" si="1"/>
        <v>0</v>
      </c>
      <c r="Y16" s="14">
        <f t="shared" si="7"/>
        <v>0</v>
      </c>
      <c r="Z16" s="11">
        <f t="shared" si="2"/>
        <v>0</v>
      </c>
      <c r="AA16" s="4" t="s">
        <v>1</v>
      </c>
      <c r="AB16" s="10">
        <f>IFERROR(VLOOKUP(AA16,Curr!$B$2:$C$13,2,FALSE),0)</f>
        <v>11</v>
      </c>
      <c r="AC16" s="11">
        <f t="shared" si="3"/>
        <v>0</v>
      </c>
      <c r="AD16" s="11">
        <f t="shared" si="4"/>
        <v>0</v>
      </c>
      <c r="AE16" s="12">
        <f t="shared" si="5"/>
        <v>0</v>
      </c>
      <c r="AF16"/>
      <c r="AG16"/>
      <c r="AH16"/>
      <c r="AI16"/>
      <c r="AJ16"/>
    </row>
    <row r="17" spans="2:36" x14ac:dyDescent="0.25">
      <c r="B17" s="4" t="s">
        <v>43</v>
      </c>
      <c r="D17" s="1" t="s">
        <v>46</v>
      </c>
      <c r="E17" s="3"/>
      <c r="F17" s="3"/>
      <c r="G17" s="3"/>
      <c r="H17" s="3"/>
      <c r="I17"/>
      <c r="J17" s="1" t="s">
        <v>57</v>
      </c>
      <c r="K17" s="4"/>
      <c r="L17" s="4"/>
      <c r="M17" s="4"/>
      <c r="N17" s="4"/>
      <c r="O17" s="4"/>
      <c r="P17" s="17"/>
      <c r="Q17" s="13">
        <v>0</v>
      </c>
      <c r="R17" s="13">
        <v>0</v>
      </c>
      <c r="S17" s="11">
        <f t="shared" si="0"/>
        <v>0</v>
      </c>
      <c r="T17" s="5">
        <v>0</v>
      </c>
      <c r="U17" s="11">
        <f t="shared" si="6"/>
        <v>0</v>
      </c>
      <c r="V17" s="13" t="s">
        <v>1</v>
      </c>
      <c r="W17" s="10">
        <f>IFERROR(VLOOKUP(V17,Curr!$B$2:$C$13,2,FALSE),0)</f>
        <v>11</v>
      </c>
      <c r="X17" s="11">
        <f t="shared" si="1"/>
        <v>0</v>
      </c>
      <c r="Y17" s="14">
        <f t="shared" si="7"/>
        <v>0</v>
      </c>
      <c r="Z17" s="11">
        <f t="shared" si="2"/>
        <v>0</v>
      </c>
      <c r="AA17" s="4" t="s">
        <v>1</v>
      </c>
      <c r="AB17" s="10">
        <f>IFERROR(VLOOKUP(AA17,Curr!$B$2:$C$13,2,FALSE),0)</f>
        <v>11</v>
      </c>
      <c r="AC17" s="11">
        <f t="shared" si="3"/>
        <v>0</v>
      </c>
      <c r="AD17" s="11">
        <f t="shared" si="4"/>
        <v>0</v>
      </c>
      <c r="AE17" s="12">
        <f t="shared" si="5"/>
        <v>0</v>
      </c>
      <c r="AF17"/>
      <c r="AG17"/>
      <c r="AH17"/>
      <c r="AI17"/>
      <c r="AJ17"/>
    </row>
    <row r="18" spans="2:36" x14ac:dyDescent="0.25">
      <c r="B18" s="4" t="s">
        <v>43</v>
      </c>
      <c r="D18" s="1" t="s">
        <v>48</v>
      </c>
      <c r="E18" s="3"/>
      <c r="F18" s="3"/>
      <c r="G18" s="3"/>
      <c r="H18" s="3"/>
      <c r="I18"/>
      <c r="J18" s="1" t="s">
        <v>58</v>
      </c>
      <c r="K18" s="4"/>
      <c r="L18" s="4"/>
      <c r="M18" s="4"/>
      <c r="N18" s="4"/>
      <c r="O18" s="4"/>
      <c r="P18" s="15"/>
      <c r="Q18" s="13">
        <v>0</v>
      </c>
      <c r="R18" s="13">
        <v>0</v>
      </c>
      <c r="S18" s="11">
        <f t="shared" si="0"/>
        <v>0</v>
      </c>
      <c r="T18" s="5">
        <v>0</v>
      </c>
      <c r="U18" s="11">
        <f t="shared" si="6"/>
        <v>0</v>
      </c>
      <c r="V18" s="13" t="s">
        <v>1</v>
      </c>
      <c r="W18" s="10">
        <f>IFERROR(VLOOKUP(V18,Curr!$B$2:$C$13,2,FALSE),0)</f>
        <v>11</v>
      </c>
      <c r="X18" s="11">
        <f t="shared" si="1"/>
        <v>0</v>
      </c>
      <c r="Y18" s="14">
        <f t="shared" si="7"/>
        <v>0</v>
      </c>
      <c r="Z18" s="11">
        <f t="shared" si="2"/>
        <v>0</v>
      </c>
      <c r="AA18" s="4" t="s">
        <v>1</v>
      </c>
      <c r="AB18" s="10">
        <f>IFERROR(VLOOKUP(AA18,Curr!$B$2:$C$13,2,FALSE),0)</f>
        <v>11</v>
      </c>
      <c r="AC18" s="11">
        <f t="shared" si="3"/>
        <v>0</v>
      </c>
      <c r="AD18" s="11">
        <f t="shared" si="4"/>
        <v>0</v>
      </c>
      <c r="AE18" s="12">
        <f t="shared" si="5"/>
        <v>0</v>
      </c>
      <c r="AF18"/>
      <c r="AG18"/>
      <c r="AH18"/>
      <c r="AI18"/>
      <c r="AJ18"/>
    </row>
    <row r="19" spans="2:36" x14ac:dyDescent="0.25">
      <c r="B19" s="4" t="s">
        <v>43</v>
      </c>
      <c r="D19" s="1" t="s">
        <v>44</v>
      </c>
      <c r="E19" s="3"/>
      <c r="F19" s="3"/>
      <c r="G19" s="3"/>
      <c r="H19" s="3"/>
      <c r="I19"/>
      <c r="J19" s="1" t="s">
        <v>59</v>
      </c>
      <c r="K19" s="4"/>
      <c r="L19" s="4"/>
      <c r="M19" s="4"/>
      <c r="N19" s="4"/>
      <c r="O19" s="4"/>
      <c r="P19" s="17"/>
      <c r="Q19" s="13">
        <v>0</v>
      </c>
      <c r="R19" s="13">
        <v>0</v>
      </c>
      <c r="S19" s="11">
        <f t="shared" si="0"/>
        <v>0</v>
      </c>
      <c r="T19" s="5">
        <v>0</v>
      </c>
      <c r="U19" s="11">
        <f t="shared" si="6"/>
        <v>0</v>
      </c>
      <c r="V19" s="13" t="s">
        <v>1</v>
      </c>
      <c r="W19" s="10">
        <f>IFERROR(VLOOKUP(V19,Curr!$B$2:$C$13,2,FALSE),0)</f>
        <v>11</v>
      </c>
      <c r="X19" s="11">
        <f t="shared" si="1"/>
        <v>0</v>
      </c>
      <c r="Y19" s="14">
        <f t="shared" si="7"/>
        <v>0</v>
      </c>
      <c r="Z19" s="11">
        <f t="shared" si="2"/>
        <v>0</v>
      </c>
      <c r="AA19" s="4" t="s">
        <v>1</v>
      </c>
      <c r="AB19" s="10">
        <f>IFERROR(VLOOKUP(AA19,Curr!$B$2:$C$13,2,FALSE),0)</f>
        <v>11</v>
      </c>
      <c r="AC19" s="11">
        <f t="shared" si="3"/>
        <v>0</v>
      </c>
      <c r="AD19" s="11">
        <f t="shared" si="4"/>
        <v>0</v>
      </c>
      <c r="AE19" s="12">
        <f t="shared" si="5"/>
        <v>0</v>
      </c>
      <c r="AF19"/>
      <c r="AG19"/>
      <c r="AH19"/>
      <c r="AI19"/>
      <c r="AJ19"/>
    </row>
    <row r="20" spans="2:36" x14ac:dyDescent="0.25">
      <c r="B20" s="4" t="s">
        <v>43</v>
      </c>
      <c r="D20" s="1" t="s">
        <v>46</v>
      </c>
      <c r="E20" s="3"/>
      <c r="F20" s="3"/>
      <c r="G20" s="3"/>
      <c r="H20" s="3"/>
      <c r="I20"/>
      <c r="J20" s="1" t="s">
        <v>60</v>
      </c>
      <c r="K20" s="4"/>
      <c r="L20" s="4"/>
      <c r="M20" s="4"/>
      <c r="N20" s="4"/>
      <c r="O20" s="4"/>
      <c r="P20" s="16"/>
      <c r="Q20" s="13">
        <v>0</v>
      </c>
      <c r="R20" s="13">
        <v>0</v>
      </c>
      <c r="S20" s="11">
        <f t="shared" si="0"/>
        <v>0</v>
      </c>
      <c r="T20" s="5">
        <v>0</v>
      </c>
      <c r="U20" s="11">
        <f t="shared" si="6"/>
        <v>0</v>
      </c>
      <c r="V20" s="13" t="s">
        <v>1</v>
      </c>
      <c r="W20" s="10">
        <f>IFERROR(VLOOKUP(V20,Curr!$B$2:$C$13,2,FALSE),0)</f>
        <v>11</v>
      </c>
      <c r="X20" s="11">
        <f t="shared" si="1"/>
        <v>0</v>
      </c>
      <c r="Y20" s="14">
        <f t="shared" si="7"/>
        <v>0</v>
      </c>
      <c r="Z20" s="11">
        <f t="shared" si="2"/>
        <v>0</v>
      </c>
      <c r="AA20" s="4" t="s">
        <v>1</v>
      </c>
      <c r="AB20" s="10">
        <f>IFERROR(VLOOKUP(AA20,Curr!$B$2:$C$13,2,FALSE),0)</f>
        <v>11</v>
      </c>
      <c r="AC20" s="11">
        <f t="shared" si="3"/>
        <v>0</v>
      </c>
      <c r="AD20" s="11">
        <f t="shared" si="4"/>
        <v>0</v>
      </c>
      <c r="AE20" s="12">
        <f t="shared" si="5"/>
        <v>0</v>
      </c>
      <c r="AF20"/>
      <c r="AG20"/>
      <c r="AH20"/>
      <c r="AI20"/>
      <c r="AJ20"/>
    </row>
    <row r="21" spans="2:36" x14ac:dyDescent="0.25">
      <c r="B21" s="4" t="s">
        <v>43</v>
      </c>
      <c r="D21" s="1" t="s">
        <v>48</v>
      </c>
      <c r="E21" s="3"/>
      <c r="F21" s="3"/>
      <c r="G21" s="3"/>
      <c r="H21" s="3"/>
      <c r="I21"/>
      <c r="J21" s="1" t="s">
        <v>61</v>
      </c>
      <c r="K21" s="4"/>
      <c r="L21" s="4"/>
      <c r="M21" s="4"/>
      <c r="N21" s="4"/>
      <c r="O21" s="4"/>
      <c r="P21" s="15"/>
      <c r="Q21" s="13">
        <v>0</v>
      </c>
      <c r="R21" s="13">
        <v>0</v>
      </c>
      <c r="S21" s="11">
        <f t="shared" si="0"/>
        <v>0</v>
      </c>
      <c r="T21" s="5">
        <v>0</v>
      </c>
      <c r="U21" s="11">
        <f t="shared" si="6"/>
        <v>0</v>
      </c>
      <c r="V21" s="13" t="s">
        <v>1</v>
      </c>
      <c r="W21" s="10">
        <f>IFERROR(VLOOKUP(V21,Curr!$B$2:$C$13,2,FALSE),0)</f>
        <v>11</v>
      </c>
      <c r="X21" s="11">
        <f t="shared" si="1"/>
        <v>0</v>
      </c>
      <c r="Y21" s="14">
        <f t="shared" si="7"/>
        <v>0</v>
      </c>
      <c r="Z21" s="11">
        <f t="shared" si="2"/>
        <v>0</v>
      </c>
      <c r="AA21" s="4" t="s">
        <v>1</v>
      </c>
      <c r="AB21" s="10">
        <f>IFERROR(VLOOKUP(AA21,Curr!$B$2:$C$13,2,FALSE),0)</f>
        <v>11</v>
      </c>
      <c r="AC21" s="11">
        <f t="shared" si="3"/>
        <v>0</v>
      </c>
      <c r="AD21" s="11">
        <f t="shared" si="4"/>
        <v>0</v>
      </c>
      <c r="AE21" s="12">
        <f t="shared" si="5"/>
        <v>0</v>
      </c>
      <c r="AF21"/>
      <c r="AG21"/>
      <c r="AH21"/>
      <c r="AI21"/>
      <c r="AJ21"/>
    </row>
    <row r="22" spans="2:36" x14ac:dyDescent="0.25">
      <c r="B22" s="4" t="s">
        <v>43</v>
      </c>
      <c r="D22" s="1" t="s">
        <v>44</v>
      </c>
      <c r="E22" s="3"/>
      <c r="F22" s="3"/>
      <c r="G22" s="3"/>
      <c r="H22" s="3"/>
      <c r="I22"/>
      <c r="J22" s="1" t="s">
        <v>62</v>
      </c>
      <c r="K22" s="4"/>
      <c r="L22" s="4"/>
      <c r="M22" s="4"/>
      <c r="N22" s="4"/>
      <c r="O22" s="4"/>
      <c r="P22" s="15"/>
      <c r="Q22" s="13">
        <v>0</v>
      </c>
      <c r="R22" s="13">
        <v>0</v>
      </c>
      <c r="S22" s="11">
        <f t="shared" si="0"/>
        <v>0</v>
      </c>
      <c r="T22" s="5">
        <v>0</v>
      </c>
      <c r="U22" s="11">
        <f t="shared" si="6"/>
        <v>0</v>
      </c>
      <c r="V22" s="13" t="s">
        <v>1</v>
      </c>
      <c r="W22" s="10">
        <f>IFERROR(VLOOKUP(V22,Curr!$B$2:$C$13,2,FALSE),0)</f>
        <v>11</v>
      </c>
      <c r="X22" s="11">
        <f t="shared" si="1"/>
        <v>0</v>
      </c>
      <c r="Y22" s="14">
        <f t="shared" si="7"/>
        <v>0</v>
      </c>
      <c r="Z22" s="11">
        <f t="shared" si="2"/>
        <v>0</v>
      </c>
      <c r="AA22" s="4" t="s">
        <v>1</v>
      </c>
      <c r="AB22" s="10">
        <f>IFERROR(VLOOKUP(AA22,Curr!$B$2:$C$13,2,FALSE),0)</f>
        <v>11</v>
      </c>
      <c r="AC22" s="11">
        <f t="shared" si="3"/>
        <v>0</v>
      </c>
      <c r="AD22" s="11">
        <f t="shared" si="4"/>
        <v>0</v>
      </c>
      <c r="AE22" s="12">
        <f t="shared" si="5"/>
        <v>0</v>
      </c>
      <c r="AF22"/>
      <c r="AG22"/>
      <c r="AH22"/>
      <c r="AI22"/>
      <c r="AJ22"/>
    </row>
    <row r="23" spans="2:36" x14ac:dyDescent="0.25">
      <c r="B23" s="4" t="s">
        <v>43</v>
      </c>
      <c r="D23" s="1" t="s">
        <v>46</v>
      </c>
      <c r="E23" s="3"/>
      <c r="F23" s="3"/>
      <c r="G23" s="3"/>
      <c r="H23" s="3"/>
      <c r="I23"/>
      <c r="J23" s="1" t="s">
        <v>63</v>
      </c>
      <c r="K23" s="4"/>
      <c r="L23" s="4"/>
      <c r="M23" s="4"/>
      <c r="N23" s="4"/>
      <c r="O23" s="4"/>
      <c r="P23" s="15"/>
      <c r="Q23" s="13">
        <v>0</v>
      </c>
      <c r="R23" s="13">
        <v>0</v>
      </c>
      <c r="S23" s="11">
        <f t="shared" si="0"/>
        <v>0</v>
      </c>
      <c r="T23" s="5">
        <v>0</v>
      </c>
      <c r="U23" s="11">
        <f t="shared" si="6"/>
        <v>0</v>
      </c>
      <c r="V23" s="13" t="s">
        <v>1</v>
      </c>
      <c r="W23" s="10">
        <f>IFERROR(VLOOKUP(V23,Curr!$B$2:$C$13,2,FALSE),0)</f>
        <v>11</v>
      </c>
      <c r="X23" s="11">
        <f t="shared" si="1"/>
        <v>0</v>
      </c>
      <c r="Y23" s="14">
        <f t="shared" si="7"/>
        <v>0</v>
      </c>
      <c r="Z23" s="11">
        <f t="shared" si="2"/>
        <v>0</v>
      </c>
      <c r="AA23" s="4" t="s">
        <v>1</v>
      </c>
      <c r="AB23" s="10">
        <f>IFERROR(VLOOKUP(AA23,Curr!$B$2:$C$13,2,FALSE),0)</f>
        <v>11</v>
      </c>
      <c r="AC23" s="11">
        <f t="shared" si="3"/>
        <v>0</v>
      </c>
      <c r="AD23" s="11">
        <f t="shared" si="4"/>
        <v>0</v>
      </c>
      <c r="AE23" s="12">
        <f t="shared" si="5"/>
        <v>0</v>
      </c>
      <c r="AF23"/>
      <c r="AG23"/>
      <c r="AH23"/>
      <c r="AI23"/>
      <c r="AJ23"/>
    </row>
    <row r="24" spans="2:36" x14ac:dyDescent="0.25">
      <c r="B24" s="4" t="s">
        <v>43</v>
      </c>
      <c r="D24" s="1" t="s">
        <v>48</v>
      </c>
      <c r="E24" s="3"/>
      <c r="F24" s="3"/>
      <c r="G24" s="3"/>
      <c r="H24" s="3"/>
      <c r="I24"/>
      <c r="J24" s="1" t="s">
        <v>64</v>
      </c>
      <c r="K24" s="4"/>
      <c r="L24" s="4"/>
      <c r="M24" s="4"/>
      <c r="N24" s="4"/>
      <c r="O24" s="4"/>
      <c r="P24" s="17"/>
      <c r="Q24" s="13">
        <v>0</v>
      </c>
      <c r="R24" s="13">
        <v>0</v>
      </c>
      <c r="S24" s="11">
        <f t="shared" si="0"/>
        <v>0</v>
      </c>
      <c r="T24" s="5">
        <v>0</v>
      </c>
      <c r="U24" s="11">
        <f t="shared" si="6"/>
        <v>0</v>
      </c>
      <c r="V24" s="13" t="s">
        <v>1</v>
      </c>
      <c r="W24" s="10">
        <f>IFERROR(VLOOKUP(V24,Curr!$B$2:$C$13,2,FALSE),0)</f>
        <v>11</v>
      </c>
      <c r="X24" s="11">
        <f t="shared" si="1"/>
        <v>0</v>
      </c>
      <c r="Y24" s="14">
        <f t="shared" si="7"/>
        <v>0</v>
      </c>
      <c r="Z24" s="11">
        <f t="shared" si="2"/>
        <v>0</v>
      </c>
      <c r="AA24" s="4" t="s">
        <v>1</v>
      </c>
      <c r="AB24" s="10">
        <f>IFERROR(VLOOKUP(AA24,Curr!$B$2:$C$13,2,FALSE),0)</f>
        <v>11</v>
      </c>
      <c r="AC24" s="11">
        <f t="shared" si="3"/>
        <v>0</v>
      </c>
      <c r="AD24" s="11">
        <f t="shared" si="4"/>
        <v>0</v>
      </c>
      <c r="AE24" s="12">
        <f t="shared" si="5"/>
        <v>0</v>
      </c>
      <c r="AF24"/>
      <c r="AG24"/>
      <c r="AH24"/>
      <c r="AI24"/>
      <c r="AJ24"/>
    </row>
    <row r="25" spans="2:36" x14ac:dyDescent="0.25">
      <c r="B25" s="4" t="s">
        <v>43</v>
      </c>
      <c r="D25" s="1" t="s">
        <v>44</v>
      </c>
      <c r="E25" s="3"/>
      <c r="F25" s="3"/>
      <c r="G25" s="3"/>
      <c r="H25" s="3"/>
      <c r="I25"/>
      <c r="J25" s="1" t="s">
        <v>65</v>
      </c>
      <c r="K25" s="4"/>
      <c r="L25" s="4"/>
      <c r="M25" s="4"/>
      <c r="N25" s="4"/>
      <c r="O25" s="4"/>
      <c r="P25" s="17"/>
      <c r="Q25" s="13">
        <v>0</v>
      </c>
      <c r="R25" s="13">
        <v>0</v>
      </c>
      <c r="S25" s="11">
        <f t="shared" si="0"/>
        <v>0</v>
      </c>
      <c r="T25" s="5">
        <v>0</v>
      </c>
      <c r="U25" s="11">
        <f t="shared" si="6"/>
        <v>0</v>
      </c>
      <c r="V25" s="13" t="s">
        <v>1</v>
      </c>
      <c r="W25" s="10">
        <f>IFERROR(VLOOKUP(V25,Curr!$B$2:$C$13,2,FALSE),0)</f>
        <v>11</v>
      </c>
      <c r="X25" s="11">
        <f t="shared" si="1"/>
        <v>0</v>
      </c>
      <c r="Y25" s="14">
        <f t="shared" si="7"/>
        <v>0</v>
      </c>
      <c r="Z25" s="11">
        <f t="shared" si="2"/>
        <v>0</v>
      </c>
      <c r="AA25" s="4" t="s">
        <v>1</v>
      </c>
      <c r="AB25" s="10">
        <f>IFERROR(VLOOKUP(AA25,Curr!$B$2:$C$13,2,FALSE),0)</f>
        <v>11</v>
      </c>
      <c r="AC25" s="11">
        <f t="shared" si="3"/>
        <v>0</v>
      </c>
      <c r="AD25" s="11">
        <f t="shared" si="4"/>
        <v>0</v>
      </c>
      <c r="AE25" s="12">
        <f t="shared" si="5"/>
        <v>0</v>
      </c>
      <c r="AF25"/>
      <c r="AG25"/>
      <c r="AH25"/>
      <c r="AI25"/>
      <c r="AJ25"/>
    </row>
    <row r="26" spans="2:36" x14ac:dyDescent="0.25">
      <c r="B26" s="4" t="s">
        <v>43</v>
      </c>
      <c r="D26" s="1" t="s">
        <v>46</v>
      </c>
      <c r="E26" s="3"/>
      <c r="F26" s="3"/>
      <c r="G26" s="3"/>
      <c r="H26" s="3"/>
      <c r="I26"/>
      <c r="J26" s="1" t="s">
        <v>66</v>
      </c>
      <c r="K26" s="4"/>
      <c r="L26" s="4"/>
      <c r="M26" s="4"/>
      <c r="N26" s="4"/>
      <c r="O26" s="4"/>
      <c r="P26" s="15"/>
      <c r="Q26" s="13">
        <v>0</v>
      </c>
      <c r="R26" s="13">
        <v>0</v>
      </c>
      <c r="S26" s="11">
        <f t="shared" si="0"/>
        <v>0</v>
      </c>
      <c r="T26" s="5">
        <v>0</v>
      </c>
      <c r="U26" s="11">
        <f t="shared" si="6"/>
        <v>0</v>
      </c>
      <c r="V26" s="13" t="s">
        <v>1</v>
      </c>
      <c r="W26" s="10">
        <f>IFERROR(VLOOKUP(V26,Curr!$B$2:$C$13,2,FALSE),0)</f>
        <v>11</v>
      </c>
      <c r="X26" s="11">
        <f t="shared" si="1"/>
        <v>0</v>
      </c>
      <c r="Y26" s="14">
        <f t="shared" si="7"/>
        <v>0</v>
      </c>
      <c r="Z26" s="11">
        <f t="shared" si="2"/>
        <v>0</v>
      </c>
      <c r="AA26" s="4" t="s">
        <v>1</v>
      </c>
      <c r="AB26" s="10">
        <f>IFERROR(VLOOKUP(AA26,Curr!$B$2:$C$13,2,FALSE),0)</f>
        <v>11</v>
      </c>
      <c r="AC26" s="11">
        <f t="shared" si="3"/>
        <v>0</v>
      </c>
      <c r="AD26" s="11">
        <f t="shared" si="4"/>
        <v>0</v>
      </c>
      <c r="AE26" s="12">
        <f t="shared" si="5"/>
        <v>0</v>
      </c>
      <c r="AF26"/>
      <c r="AG26"/>
      <c r="AH26"/>
      <c r="AI26"/>
      <c r="AJ26"/>
    </row>
    <row r="27" spans="2:36" x14ac:dyDescent="0.25">
      <c r="B27" s="4" t="s">
        <v>43</v>
      </c>
      <c r="D27" s="1" t="s">
        <v>48</v>
      </c>
      <c r="E27" s="3"/>
      <c r="F27" s="3"/>
      <c r="G27" s="3"/>
      <c r="H27" s="3"/>
      <c r="I27"/>
      <c r="J27" s="1" t="s">
        <v>67</v>
      </c>
      <c r="K27" s="4"/>
      <c r="L27" s="4"/>
      <c r="M27" s="4"/>
      <c r="N27" s="4"/>
      <c r="O27" s="4"/>
      <c r="P27" s="15"/>
      <c r="Q27" s="13">
        <v>0</v>
      </c>
      <c r="R27" s="13">
        <v>0</v>
      </c>
      <c r="S27" s="11">
        <f t="shared" si="0"/>
        <v>0</v>
      </c>
      <c r="T27" s="5">
        <v>0</v>
      </c>
      <c r="U27" s="11">
        <f t="shared" si="6"/>
        <v>0</v>
      </c>
      <c r="V27" s="13" t="s">
        <v>1</v>
      </c>
      <c r="W27" s="10">
        <f>IFERROR(VLOOKUP(V27,Curr!$B$2:$C$13,2,FALSE),0)</f>
        <v>11</v>
      </c>
      <c r="X27" s="11">
        <f t="shared" si="1"/>
        <v>0</v>
      </c>
      <c r="Y27" s="14">
        <f t="shared" si="7"/>
        <v>0</v>
      </c>
      <c r="Z27" s="11">
        <f t="shared" si="2"/>
        <v>0</v>
      </c>
      <c r="AA27" s="4" t="s">
        <v>1</v>
      </c>
      <c r="AB27" s="10">
        <f>IFERROR(VLOOKUP(AA27,Curr!$B$2:$C$13,2,FALSE),0)</f>
        <v>11</v>
      </c>
      <c r="AC27" s="11">
        <f t="shared" si="3"/>
        <v>0</v>
      </c>
      <c r="AD27" s="11">
        <f t="shared" si="4"/>
        <v>0</v>
      </c>
      <c r="AE27" s="12">
        <f t="shared" si="5"/>
        <v>0</v>
      </c>
      <c r="AF27"/>
      <c r="AG27"/>
      <c r="AH27"/>
      <c r="AI27"/>
      <c r="AJ27"/>
    </row>
    <row r="28" spans="2:36" x14ac:dyDescent="0.25">
      <c r="B28" s="4" t="s">
        <v>43</v>
      </c>
      <c r="D28" s="1" t="s">
        <v>44</v>
      </c>
      <c r="E28" s="3"/>
      <c r="F28" s="3"/>
      <c r="G28" s="3"/>
      <c r="H28" s="3"/>
      <c r="I28"/>
      <c r="J28" s="1" t="s">
        <v>68</v>
      </c>
      <c r="K28" s="4"/>
      <c r="L28" s="4"/>
      <c r="M28" s="4"/>
      <c r="N28" s="4"/>
      <c r="O28" s="4"/>
      <c r="P28" s="15"/>
      <c r="Q28" s="13">
        <v>0</v>
      </c>
      <c r="R28" s="13">
        <v>0</v>
      </c>
      <c r="S28" s="11">
        <f t="shared" si="0"/>
        <v>0</v>
      </c>
      <c r="T28" s="5">
        <v>0</v>
      </c>
      <c r="U28" s="11">
        <f t="shared" si="6"/>
        <v>0</v>
      </c>
      <c r="V28" s="13" t="s">
        <v>1</v>
      </c>
      <c r="W28" s="10">
        <f>IFERROR(VLOOKUP(V28,Curr!$B$2:$C$13,2,FALSE),0)</f>
        <v>11</v>
      </c>
      <c r="X28" s="11">
        <f t="shared" si="1"/>
        <v>0</v>
      </c>
      <c r="Y28" s="14">
        <f t="shared" si="7"/>
        <v>0</v>
      </c>
      <c r="Z28" s="11">
        <f t="shared" si="2"/>
        <v>0</v>
      </c>
      <c r="AA28" s="4" t="s">
        <v>1</v>
      </c>
      <c r="AB28" s="10">
        <f>IFERROR(VLOOKUP(AA28,Curr!$B$2:$C$13,2,FALSE),0)</f>
        <v>11</v>
      </c>
      <c r="AC28" s="11">
        <f t="shared" si="3"/>
        <v>0</v>
      </c>
      <c r="AD28" s="11">
        <f t="shared" si="4"/>
        <v>0</v>
      </c>
      <c r="AE28" s="12">
        <f t="shared" si="5"/>
        <v>0</v>
      </c>
      <c r="AF28"/>
      <c r="AG28"/>
      <c r="AH28"/>
      <c r="AI28"/>
      <c r="AJ28"/>
    </row>
    <row r="29" spans="2:36" x14ac:dyDescent="0.25">
      <c r="B29" s="4" t="s">
        <v>43</v>
      </c>
      <c r="D29" s="1" t="s">
        <v>46</v>
      </c>
      <c r="E29" s="3"/>
      <c r="F29" s="3"/>
      <c r="G29" s="3"/>
      <c r="H29" s="3"/>
      <c r="I29"/>
      <c r="J29" s="1" t="s">
        <v>69</v>
      </c>
      <c r="K29" s="4"/>
      <c r="L29" s="4"/>
      <c r="M29" s="4"/>
      <c r="N29" s="4"/>
      <c r="O29" s="4"/>
      <c r="P29" s="17"/>
      <c r="Q29" s="13">
        <v>0</v>
      </c>
      <c r="R29" s="13">
        <v>0</v>
      </c>
      <c r="S29" s="11">
        <f t="shared" si="0"/>
        <v>0</v>
      </c>
      <c r="T29" s="5">
        <v>0</v>
      </c>
      <c r="U29" s="11">
        <f t="shared" si="6"/>
        <v>0</v>
      </c>
      <c r="V29" s="13" t="s">
        <v>1</v>
      </c>
      <c r="W29" s="10">
        <f>IFERROR(VLOOKUP(V29,Curr!$B$2:$C$13,2,FALSE),0)</f>
        <v>11</v>
      </c>
      <c r="X29" s="11">
        <f t="shared" si="1"/>
        <v>0</v>
      </c>
      <c r="Y29" s="14">
        <f t="shared" si="7"/>
        <v>0</v>
      </c>
      <c r="Z29" s="11">
        <f t="shared" si="2"/>
        <v>0</v>
      </c>
      <c r="AA29" s="4" t="s">
        <v>1</v>
      </c>
      <c r="AB29" s="10">
        <f>IFERROR(VLOOKUP(AA29,Curr!$B$2:$C$13,2,FALSE),0)</f>
        <v>11</v>
      </c>
      <c r="AC29" s="11">
        <f t="shared" si="3"/>
        <v>0</v>
      </c>
      <c r="AD29" s="11">
        <f t="shared" si="4"/>
        <v>0</v>
      </c>
      <c r="AE29" s="12">
        <f t="shared" si="5"/>
        <v>0</v>
      </c>
      <c r="AF29"/>
      <c r="AG29"/>
      <c r="AH29"/>
      <c r="AI29"/>
      <c r="AJ29"/>
    </row>
    <row r="30" spans="2:36" x14ac:dyDescent="0.25">
      <c r="B30" s="4" t="s">
        <v>43</v>
      </c>
      <c r="D30" s="1" t="s">
        <v>48</v>
      </c>
      <c r="E30" s="3"/>
      <c r="F30" s="3"/>
      <c r="G30" s="3"/>
      <c r="H30" s="3"/>
      <c r="I30"/>
      <c r="J30" s="1" t="s">
        <v>70</v>
      </c>
      <c r="K30" s="4"/>
      <c r="L30" s="4"/>
      <c r="M30" s="4"/>
      <c r="N30" s="4"/>
      <c r="O30" s="4"/>
      <c r="P30" s="15"/>
      <c r="Q30" s="13">
        <v>0</v>
      </c>
      <c r="R30" s="13">
        <v>0</v>
      </c>
      <c r="S30" s="11">
        <f t="shared" si="0"/>
        <v>0</v>
      </c>
      <c r="T30" s="5">
        <v>0</v>
      </c>
      <c r="U30" s="11">
        <f t="shared" si="6"/>
        <v>0</v>
      </c>
      <c r="V30" s="13" t="s">
        <v>1</v>
      </c>
      <c r="W30" s="10">
        <f>IFERROR(VLOOKUP(V30,Curr!$B$2:$C$13,2,FALSE),0)</f>
        <v>11</v>
      </c>
      <c r="X30" s="11">
        <f t="shared" si="1"/>
        <v>0</v>
      </c>
      <c r="Y30" s="14">
        <f t="shared" si="7"/>
        <v>0</v>
      </c>
      <c r="Z30" s="11">
        <f t="shared" si="2"/>
        <v>0</v>
      </c>
      <c r="AA30" s="4" t="s">
        <v>1</v>
      </c>
      <c r="AB30" s="10">
        <f>IFERROR(VLOOKUP(AA30,Curr!$B$2:$C$13,2,FALSE),0)</f>
        <v>11</v>
      </c>
      <c r="AC30" s="11">
        <f t="shared" si="3"/>
        <v>0</v>
      </c>
      <c r="AD30" s="11">
        <f t="shared" si="4"/>
        <v>0</v>
      </c>
      <c r="AE30" s="12">
        <f t="shared" si="5"/>
        <v>0</v>
      </c>
      <c r="AF30"/>
      <c r="AG30"/>
      <c r="AH30"/>
      <c r="AI30"/>
      <c r="AJ30"/>
    </row>
    <row r="31" spans="2:36" x14ac:dyDescent="0.25">
      <c r="B31" s="4" t="s">
        <v>43</v>
      </c>
      <c r="D31" s="1" t="s">
        <v>44</v>
      </c>
      <c r="E31" s="3"/>
      <c r="F31" s="3"/>
      <c r="G31" s="3"/>
      <c r="H31" s="3"/>
      <c r="I31"/>
      <c r="J31" s="1" t="s">
        <v>71</v>
      </c>
      <c r="K31" s="4"/>
      <c r="L31" s="4"/>
      <c r="M31" s="4"/>
      <c r="N31" s="4"/>
      <c r="O31" s="4"/>
      <c r="P31" s="17"/>
      <c r="Q31" s="13">
        <v>0</v>
      </c>
      <c r="R31" s="13">
        <v>0</v>
      </c>
      <c r="S31" s="11">
        <f t="shared" si="0"/>
        <v>0</v>
      </c>
      <c r="T31" s="5">
        <v>0</v>
      </c>
      <c r="U31" s="11">
        <f t="shared" si="6"/>
        <v>0</v>
      </c>
      <c r="V31" s="13" t="s">
        <v>1</v>
      </c>
      <c r="W31" s="10">
        <f>IFERROR(VLOOKUP(V31,Curr!$B$2:$C$13,2,FALSE),0)</f>
        <v>11</v>
      </c>
      <c r="X31" s="11">
        <f t="shared" si="1"/>
        <v>0</v>
      </c>
      <c r="Y31" s="14">
        <f t="shared" si="7"/>
        <v>0</v>
      </c>
      <c r="Z31" s="11">
        <f t="shared" si="2"/>
        <v>0</v>
      </c>
      <c r="AA31" s="4" t="s">
        <v>1</v>
      </c>
      <c r="AB31" s="10">
        <f>IFERROR(VLOOKUP(AA31,Curr!$B$2:$C$13,2,FALSE),0)</f>
        <v>11</v>
      </c>
      <c r="AC31" s="11">
        <f t="shared" si="3"/>
        <v>0</v>
      </c>
      <c r="AD31" s="11">
        <f t="shared" si="4"/>
        <v>0</v>
      </c>
      <c r="AE31" s="12">
        <f t="shared" si="5"/>
        <v>0</v>
      </c>
      <c r="AF31"/>
      <c r="AG31"/>
      <c r="AH31"/>
      <c r="AI31"/>
      <c r="AJ31"/>
    </row>
    <row r="32" spans="2:36" x14ac:dyDescent="0.25">
      <c r="B32" s="4" t="s">
        <v>43</v>
      </c>
      <c r="D32" s="1" t="s">
        <v>46</v>
      </c>
      <c r="E32" s="3"/>
      <c r="F32" s="3"/>
      <c r="G32" s="3"/>
      <c r="H32" s="3"/>
      <c r="I32"/>
      <c r="J32" s="1" t="s">
        <v>72</v>
      </c>
      <c r="K32" s="4"/>
      <c r="L32" s="4"/>
      <c r="M32" s="4"/>
      <c r="N32" s="4"/>
      <c r="O32" s="4"/>
      <c r="P32" s="16"/>
      <c r="Q32" s="13">
        <v>0</v>
      </c>
      <c r="R32" s="13">
        <v>0</v>
      </c>
      <c r="S32" s="11">
        <f t="shared" si="0"/>
        <v>0</v>
      </c>
      <c r="T32" s="5">
        <v>0</v>
      </c>
      <c r="U32" s="11">
        <f t="shared" si="6"/>
        <v>0</v>
      </c>
      <c r="V32" s="13" t="s">
        <v>1</v>
      </c>
      <c r="W32" s="10">
        <f>IFERROR(VLOOKUP(V32,Curr!$B$2:$C$13,2,FALSE),0)</f>
        <v>11</v>
      </c>
      <c r="X32" s="11">
        <f t="shared" si="1"/>
        <v>0</v>
      </c>
      <c r="Y32" s="14">
        <f t="shared" si="7"/>
        <v>0</v>
      </c>
      <c r="Z32" s="11">
        <f t="shared" si="2"/>
        <v>0</v>
      </c>
      <c r="AA32" s="4" t="s">
        <v>1</v>
      </c>
      <c r="AB32" s="10">
        <f>IFERROR(VLOOKUP(AA32,Curr!$B$2:$C$13,2,FALSE),0)</f>
        <v>11</v>
      </c>
      <c r="AC32" s="11">
        <f t="shared" si="3"/>
        <v>0</v>
      </c>
      <c r="AD32" s="11">
        <f t="shared" si="4"/>
        <v>0</v>
      </c>
      <c r="AE32" s="12">
        <f t="shared" si="5"/>
        <v>0</v>
      </c>
      <c r="AF32"/>
      <c r="AG32"/>
      <c r="AH32"/>
      <c r="AI32"/>
      <c r="AJ32"/>
    </row>
    <row r="33" spans="2:36" x14ac:dyDescent="0.25">
      <c r="B33" s="4" t="s">
        <v>43</v>
      </c>
      <c r="D33" s="1" t="s">
        <v>48</v>
      </c>
      <c r="E33" s="3"/>
      <c r="F33" s="3"/>
      <c r="G33" s="3"/>
      <c r="H33" s="3"/>
      <c r="I33"/>
      <c r="J33" s="1" t="s">
        <v>73</v>
      </c>
      <c r="K33" s="4"/>
      <c r="L33" s="4"/>
      <c r="M33" s="4"/>
      <c r="N33" s="4"/>
      <c r="O33" s="4"/>
      <c r="P33" s="17"/>
      <c r="Q33" s="13">
        <v>0</v>
      </c>
      <c r="R33" s="13">
        <v>0</v>
      </c>
      <c r="S33" s="11">
        <f t="shared" si="0"/>
        <v>0</v>
      </c>
      <c r="T33" s="5">
        <v>0</v>
      </c>
      <c r="U33" s="11">
        <f t="shared" si="6"/>
        <v>0</v>
      </c>
      <c r="V33" s="13" t="s">
        <v>1</v>
      </c>
      <c r="W33" s="10">
        <f>IFERROR(VLOOKUP(V33,Curr!$B$2:$C$13,2,FALSE),0)</f>
        <v>11</v>
      </c>
      <c r="X33" s="11">
        <f t="shared" si="1"/>
        <v>0</v>
      </c>
      <c r="Y33" s="14">
        <f t="shared" si="7"/>
        <v>0</v>
      </c>
      <c r="Z33" s="11">
        <f t="shared" si="2"/>
        <v>0</v>
      </c>
      <c r="AA33" s="4" t="s">
        <v>1</v>
      </c>
      <c r="AB33" s="10">
        <f>IFERROR(VLOOKUP(AA33,Curr!$B$2:$C$13,2,FALSE),0)</f>
        <v>11</v>
      </c>
      <c r="AC33" s="11">
        <f t="shared" si="3"/>
        <v>0</v>
      </c>
      <c r="AD33" s="11">
        <f t="shared" si="4"/>
        <v>0</v>
      </c>
      <c r="AE33" s="12">
        <f t="shared" si="5"/>
        <v>0</v>
      </c>
      <c r="AF33"/>
      <c r="AG33"/>
      <c r="AH33"/>
      <c r="AI33"/>
      <c r="AJ33"/>
    </row>
    <row r="34" spans="2:36" x14ac:dyDescent="0.25">
      <c r="B34" s="4" t="s">
        <v>43</v>
      </c>
      <c r="D34" s="1" t="s">
        <v>44</v>
      </c>
      <c r="E34" s="3"/>
      <c r="F34" s="3"/>
      <c r="G34" s="3"/>
      <c r="H34" s="3"/>
      <c r="I34"/>
      <c r="J34" s="1" t="s">
        <v>74</v>
      </c>
      <c r="K34" s="4"/>
      <c r="L34" s="4"/>
      <c r="M34" s="4"/>
      <c r="N34" s="4"/>
      <c r="O34" s="4"/>
      <c r="P34" s="15"/>
      <c r="Q34" s="13">
        <v>0</v>
      </c>
      <c r="R34" s="13">
        <v>0</v>
      </c>
      <c r="S34" s="11">
        <f t="shared" si="0"/>
        <v>0</v>
      </c>
      <c r="T34" s="5">
        <v>0</v>
      </c>
      <c r="U34" s="11">
        <f t="shared" si="6"/>
        <v>0</v>
      </c>
      <c r="V34" s="13" t="s">
        <v>1</v>
      </c>
      <c r="W34" s="10">
        <f>IFERROR(VLOOKUP(V34,Curr!$B$2:$C$13,2,FALSE),0)</f>
        <v>11</v>
      </c>
      <c r="X34" s="11">
        <f t="shared" si="1"/>
        <v>0</v>
      </c>
      <c r="Y34" s="14">
        <f t="shared" si="7"/>
        <v>0</v>
      </c>
      <c r="Z34" s="11">
        <f t="shared" si="2"/>
        <v>0</v>
      </c>
      <c r="AA34" s="4" t="s">
        <v>1</v>
      </c>
      <c r="AB34" s="10">
        <f>IFERROR(VLOOKUP(AA34,Curr!$B$2:$C$13,2,FALSE),0)</f>
        <v>11</v>
      </c>
      <c r="AC34" s="11">
        <f t="shared" si="3"/>
        <v>0</v>
      </c>
      <c r="AD34" s="11">
        <f t="shared" si="4"/>
        <v>0</v>
      </c>
      <c r="AE34" s="12">
        <f t="shared" si="5"/>
        <v>0</v>
      </c>
      <c r="AF34"/>
      <c r="AG34"/>
      <c r="AH34"/>
      <c r="AI34"/>
      <c r="AJ34"/>
    </row>
    <row r="35" spans="2:36" x14ac:dyDescent="0.25">
      <c r="B35" s="4" t="s">
        <v>43</v>
      </c>
      <c r="D35" s="1" t="s">
        <v>46</v>
      </c>
      <c r="E35" s="3"/>
      <c r="F35" s="3"/>
      <c r="G35" s="3"/>
      <c r="H35" s="3"/>
      <c r="I35"/>
      <c r="J35" s="1" t="s">
        <v>75</v>
      </c>
      <c r="K35" s="4"/>
      <c r="L35" s="4"/>
      <c r="M35" s="4"/>
      <c r="N35" s="4"/>
      <c r="O35" s="4"/>
      <c r="P35" s="15"/>
      <c r="Q35" s="13">
        <v>0</v>
      </c>
      <c r="R35" s="13">
        <v>0</v>
      </c>
      <c r="S35" s="11">
        <f t="shared" si="0"/>
        <v>0</v>
      </c>
      <c r="T35" s="5">
        <v>0</v>
      </c>
      <c r="U35" s="11">
        <f t="shared" si="6"/>
        <v>0</v>
      </c>
      <c r="V35" s="13" t="s">
        <v>1</v>
      </c>
      <c r="W35" s="10">
        <f>IFERROR(VLOOKUP(V35,Curr!$B$2:$C$13,2,FALSE),0)</f>
        <v>11</v>
      </c>
      <c r="X35" s="11">
        <f t="shared" si="1"/>
        <v>0</v>
      </c>
      <c r="Y35" s="14">
        <f t="shared" si="7"/>
        <v>0</v>
      </c>
      <c r="Z35" s="11">
        <f t="shared" si="2"/>
        <v>0</v>
      </c>
      <c r="AA35" s="4" t="s">
        <v>1</v>
      </c>
      <c r="AB35" s="10">
        <f>IFERROR(VLOOKUP(AA35,Curr!$B$2:$C$13,2,FALSE),0)</f>
        <v>11</v>
      </c>
      <c r="AC35" s="11">
        <f t="shared" si="3"/>
        <v>0</v>
      </c>
      <c r="AD35" s="11">
        <f t="shared" si="4"/>
        <v>0</v>
      </c>
      <c r="AE35" s="12">
        <f t="shared" si="5"/>
        <v>0</v>
      </c>
      <c r="AF35"/>
      <c r="AG35"/>
      <c r="AH35"/>
      <c r="AI35"/>
      <c r="AJ35"/>
    </row>
    <row r="36" spans="2:36" x14ac:dyDescent="0.25">
      <c r="B36" s="4" t="s">
        <v>43</v>
      </c>
      <c r="D36" s="1" t="s">
        <v>48</v>
      </c>
      <c r="E36" s="3"/>
      <c r="F36" s="3"/>
      <c r="G36" s="3"/>
      <c r="H36" s="3"/>
      <c r="I36"/>
      <c r="J36" s="1" t="s">
        <v>76</v>
      </c>
      <c r="K36" s="4"/>
      <c r="L36" s="4"/>
      <c r="M36" s="4"/>
      <c r="N36" s="4"/>
      <c r="O36" s="4"/>
      <c r="P36" s="15"/>
      <c r="Q36" s="13">
        <v>0</v>
      </c>
      <c r="R36" s="13">
        <v>0</v>
      </c>
      <c r="S36" s="11">
        <f t="shared" si="0"/>
        <v>0</v>
      </c>
      <c r="T36" s="5">
        <v>0</v>
      </c>
      <c r="U36" s="11">
        <f t="shared" si="6"/>
        <v>0</v>
      </c>
      <c r="V36" s="13" t="s">
        <v>1</v>
      </c>
      <c r="W36" s="10">
        <f>IFERROR(VLOOKUP(V36,Curr!$B$2:$C$13,2,FALSE),0)</f>
        <v>11</v>
      </c>
      <c r="X36" s="11">
        <f t="shared" si="1"/>
        <v>0</v>
      </c>
      <c r="Y36" s="14">
        <f t="shared" si="7"/>
        <v>0</v>
      </c>
      <c r="Z36" s="11">
        <f t="shared" si="2"/>
        <v>0</v>
      </c>
      <c r="AA36" s="4" t="s">
        <v>1</v>
      </c>
      <c r="AB36" s="10">
        <f>IFERROR(VLOOKUP(AA36,Curr!$B$2:$C$13,2,FALSE),0)</f>
        <v>11</v>
      </c>
      <c r="AC36" s="11">
        <f t="shared" si="3"/>
        <v>0</v>
      </c>
      <c r="AD36" s="11">
        <f t="shared" si="4"/>
        <v>0</v>
      </c>
      <c r="AE36" s="12">
        <f t="shared" si="5"/>
        <v>0</v>
      </c>
      <c r="AF36"/>
      <c r="AG36"/>
      <c r="AH36"/>
      <c r="AI36"/>
      <c r="AJ36"/>
    </row>
    <row r="37" spans="2:36" x14ac:dyDescent="0.25">
      <c r="B37" s="4" t="s">
        <v>43</v>
      </c>
      <c r="D37" s="1" t="s">
        <v>44</v>
      </c>
      <c r="E37" s="3"/>
      <c r="F37" s="3"/>
      <c r="G37" s="3"/>
      <c r="H37" s="3"/>
      <c r="I37"/>
      <c r="J37" s="1" t="s">
        <v>77</v>
      </c>
      <c r="K37" s="4"/>
      <c r="L37" s="4"/>
      <c r="M37" s="4"/>
      <c r="N37" s="4"/>
      <c r="O37" s="4"/>
      <c r="P37" s="17"/>
      <c r="Q37" s="13">
        <v>0</v>
      </c>
      <c r="R37" s="13">
        <v>0</v>
      </c>
      <c r="S37" s="11">
        <f t="shared" si="0"/>
        <v>0</v>
      </c>
      <c r="T37" s="5">
        <v>0</v>
      </c>
      <c r="U37" s="11">
        <f t="shared" si="6"/>
        <v>0</v>
      </c>
      <c r="V37" s="13" t="s">
        <v>1</v>
      </c>
      <c r="W37" s="10">
        <f>IFERROR(VLOOKUP(V37,Curr!$B$2:$C$13,2,FALSE),0)</f>
        <v>11</v>
      </c>
      <c r="X37" s="11">
        <f t="shared" si="1"/>
        <v>0</v>
      </c>
      <c r="Y37" s="14">
        <f t="shared" si="7"/>
        <v>0</v>
      </c>
      <c r="Z37" s="11">
        <f t="shared" si="2"/>
        <v>0</v>
      </c>
      <c r="AA37" s="4" t="s">
        <v>1</v>
      </c>
      <c r="AB37" s="10">
        <f>IFERROR(VLOOKUP(AA37,Curr!$B$2:$C$13,2,FALSE),0)</f>
        <v>11</v>
      </c>
      <c r="AC37" s="11">
        <f t="shared" si="3"/>
        <v>0</v>
      </c>
      <c r="AD37" s="11">
        <f t="shared" si="4"/>
        <v>0</v>
      </c>
      <c r="AE37" s="12">
        <f t="shared" si="5"/>
        <v>0</v>
      </c>
      <c r="AF37"/>
      <c r="AG37"/>
      <c r="AH37"/>
      <c r="AI37"/>
      <c r="AJ37"/>
    </row>
    <row r="38" spans="2:36" x14ac:dyDescent="0.25">
      <c r="B38" s="4" t="s">
        <v>43</v>
      </c>
      <c r="D38" s="1" t="s">
        <v>46</v>
      </c>
      <c r="E38" s="3"/>
      <c r="F38" s="3"/>
      <c r="G38" s="3"/>
      <c r="H38" s="3"/>
      <c r="I38"/>
      <c r="J38" s="1" t="s">
        <v>78</v>
      </c>
      <c r="K38" s="4"/>
      <c r="L38" s="4"/>
      <c r="M38" s="4"/>
      <c r="N38" s="4"/>
      <c r="O38" s="4"/>
      <c r="P38" s="15"/>
      <c r="Q38" s="13">
        <v>0</v>
      </c>
      <c r="R38" s="13">
        <v>0</v>
      </c>
      <c r="S38" s="11">
        <f t="shared" si="0"/>
        <v>0</v>
      </c>
      <c r="T38" s="5">
        <v>0</v>
      </c>
      <c r="U38" s="11">
        <f t="shared" si="6"/>
        <v>0</v>
      </c>
      <c r="V38" s="13" t="s">
        <v>1</v>
      </c>
      <c r="W38" s="10">
        <f>IFERROR(VLOOKUP(V38,Curr!$B$2:$C$13,2,FALSE),0)</f>
        <v>11</v>
      </c>
      <c r="X38" s="11">
        <f t="shared" si="1"/>
        <v>0</v>
      </c>
      <c r="Y38" s="14">
        <f t="shared" si="7"/>
        <v>0</v>
      </c>
      <c r="Z38" s="11">
        <f t="shared" si="2"/>
        <v>0</v>
      </c>
      <c r="AA38" s="4" t="s">
        <v>1</v>
      </c>
      <c r="AB38" s="10">
        <f>IFERROR(VLOOKUP(AA38,Curr!$B$2:$C$13,2,FALSE),0)</f>
        <v>11</v>
      </c>
      <c r="AC38" s="11">
        <f t="shared" si="3"/>
        <v>0</v>
      </c>
      <c r="AD38" s="11">
        <f t="shared" si="4"/>
        <v>0</v>
      </c>
      <c r="AE38" s="12">
        <f t="shared" si="5"/>
        <v>0</v>
      </c>
      <c r="AF38"/>
      <c r="AG38"/>
      <c r="AH38"/>
      <c r="AI38"/>
      <c r="AJ38"/>
    </row>
    <row r="39" spans="2:36" x14ac:dyDescent="0.25">
      <c r="B39" s="4" t="s">
        <v>43</v>
      </c>
      <c r="D39" s="1" t="s">
        <v>48</v>
      </c>
      <c r="E39" s="3"/>
      <c r="F39" s="3"/>
      <c r="G39" s="3"/>
      <c r="H39" s="3"/>
      <c r="I39"/>
      <c r="J39" s="1" t="s">
        <v>79</v>
      </c>
      <c r="K39" s="4"/>
      <c r="L39" s="4"/>
      <c r="M39" s="4"/>
      <c r="N39" s="4"/>
      <c r="O39" s="4"/>
      <c r="P39" s="17"/>
      <c r="Q39" s="13">
        <v>0</v>
      </c>
      <c r="R39" s="13">
        <v>0</v>
      </c>
      <c r="S39" s="11">
        <f t="shared" si="0"/>
        <v>0</v>
      </c>
      <c r="T39" s="5">
        <v>0</v>
      </c>
      <c r="U39" s="11">
        <f t="shared" si="6"/>
        <v>0</v>
      </c>
      <c r="V39" s="13" t="s">
        <v>1</v>
      </c>
      <c r="W39" s="10">
        <f>IFERROR(VLOOKUP(V39,Curr!$B$2:$C$13,2,FALSE),0)</f>
        <v>11</v>
      </c>
      <c r="X39" s="11">
        <f t="shared" si="1"/>
        <v>0</v>
      </c>
      <c r="Y39" s="14">
        <f t="shared" si="7"/>
        <v>0</v>
      </c>
      <c r="Z39" s="11">
        <f t="shared" si="2"/>
        <v>0</v>
      </c>
      <c r="AA39" s="4" t="s">
        <v>1</v>
      </c>
      <c r="AB39" s="10">
        <f>IFERROR(VLOOKUP(AA39,Curr!$B$2:$C$13,2,FALSE),0)</f>
        <v>11</v>
      </c>
      <c r="AC39" s="11">
        <f t="shared" si="3"/>
        <v>0</v>
      </c>
      <c r="AD39" s="11">
        <f t="shared" si="4"/>
        <v>0</v>
      </c>
      <c r="AE39" s="12">
        <f t="shared" si="5"/>
        <v>0</v>
      </c>
      <c r="AF39"/>
      <c r="AG39"/>
      <c r="AH39"/>
      <c r="AI39"/>
      <c r="AJ39"/>
    </row>
    <row r="40" spans="2:36" x14ac:dyDescent="0.25">
      <c r="B40" s="4" t="s">
        <v>43</v>
      </c>
      <c r="D40" s="1" t="s">
        <v>44</v>
      </c>
      <c r="E40" s="3"/>
      <c r="F40" s="3"/>
      <c r="G40" s="3"/>
      <c r="H40" s="3"/>
      <c r="I40"/>
      <c r="J40" s="1" t="s">
        <v>80</v>
      </c>
      <c r="K40" s="4"/>
      <c r="L40" s="4"/>
      <c r="M40" s="4"/>
      <c r="N40" s="4"/>
      <c r="O40" s="4"/>
      <c r="P40" s="17"/>
      <c r="Q40" s="13">
        <v>0</v>
      </c>
      <c r="R40" s="13">
        <v>0</v>
      </c>
      <c r="S40" s="11">
        <f t="shared" si="0"/>
        <v>0</v>
      </c>
      <c r="T40" s="5">
        <v>0</v>
      </c>
      <c r="U40" s="11">
        <f t="shared" si="6"/>
        <v>0</v>
      </c>
      <c r="V40" s="13" t="s">
        <v>1</v>
      </c>
      <c r="W40" s="10">
        <f>IFERROR(VLOOKUP(V40,Curr!$B$2:$C$13,2,FALSE),0)</f>
        <v>11</v>
      </c>
      <c r="X40" s="11">
        <f t="shared" si="1"/>
        <v>0</v>
      </c>
      <c r="Y40" s="14">
        <f t="shared" si="7"/>
        <v>0</v>
      </c>
      <c r="Z40" s="11">
        <f t="shared" si="2"/>
        <v>0</v>
      </c>
      <c r="AA40" s="4" t="s">
        <v>1</v>
      </c>
      <c r="AB40" s="10">
        <f>IFERROR(VLOOKUP(AA40,Curr!$B$2:$C$13,2,FALSE),0)</f>
        <v>11</v>
      </c>
      <c r="AC40" s="11">
        <f t="shared" si="3"/>
        <v>0</v>
      </c>
      <c r="AD40" s="11">
        <f t="shared" si="4"/>
        <v>0</v>
      </c>
      <c r="AE40" s="12">
        <f t="shared" si="5"/>
        <v>0</v>
      </c>
      <c r="AF40"/>
      <c r="AG40"/>
      <c r="AH40"/>
      <c r="AI40"/>
      <c r="AJ40"/>
    </row>
    <row r="41" spans="2:36" x14ac:dyDescent="0.25">
      <c r="B41" s="4" t="s">
        <v>43</v>
      </c>
      <c r="D41" s="1" t="s">
        <v>46</v>
      </c>
      <c r="E41" s="3"/>
      <c r="F41" s="3"/>
      <c r="G41" s="3"/>
      <c r="H41" s="3"/>
      <c r="I41"/>
      <c r="J41" s="1" t="s">
        <v>81</v>
      </c>
      <c r="K41" s="4"/>
      <c r="L41" s="4"/>
      <c r="M41" s="4"/>
      <c r="N41" s="4"/>
      <c r="O41" s="4"/>
      <c r="P41" s="15"/>
      <c r="Q41" s="13">
        <v>0</v>
      </c>
      <c r="R41" s="13">
        <v>0</v>
      </c>
      <c r="S41" s="11">
        <f t="shared" si="0"/>
        <v>0</v>
      </c>
      <c r="T41" s="5">
        <v>0</v>
      </c>
      <c r="U41" s="11">
        <f t="shared" si="6"/>
        <v>0</v>
      </c>
      <c r="V41" s="13" t="s">
        <v>1</v>
      </c>
      <c r="W41" s="10">
        <f>IFERROR(VLOOKUP(V41,Curr!$B$2:$C$13,2,FALSE),0)</f>
        <v>11</v>
      </c>
      <c r="X41" s="11">
        <f t="shared" si="1"/>
        <v>0</v>
      </c>
      <c r="Y41" s="14">
        <f t="shared" si="7"/>
        <v>0</v>
      </c>
      <c r="Z41" s="11">
        <f t="shared" si="2"/>
        <v>0</v>
      </c>
      <c r="AA41" s="4" t="s">
        <v>1</v>
      </c>
      <c r="AB41" s="10">
        <f>IFERROR(VLOOKUP(AA41,Curr!$B$2:$C$13,2,FALSE),0)</f>
        <v>11</v>
      </c>
      <c r="AC41" s="11">
        <f t="shared" si="3"/>
        <v>0</v>
      </c>
      <c r="AD41" s="11">
        <f t="shared" si="4"/>
        <v>0</v>
      </c>
      <c r="AE41" s="12">
        <f t="shared" si="5"/>
        <v>0</v>
      </c>
      <c r="AF41"/>
      <c r="AG41"/>
      <c r="AH41"/>
      <c r="AI41"/>
      <c r="AJ41"/>
    </row>
    <row r="42" spans="2:36" x14ac:dyDescent="0.25">
      <c r="B42" s="4" t="s">
        <v>43</v>
      </c>
      <c r="D42" s="1" t="s">
        <v>48</v>
      </c>
      <c r="E42" s="3"/>
      <c r="F42" s="3"/>
      <c r="G42" s="3"/>
      <c r="H42" s="3"/>
      <c r="I42"/>
      <c r="J42" s="1" t="s">
        <v>82</v>
      </c>
      <c r="K42" s="4"/>
      <c r="L42" s="4"/>
      <c r="M42" s="4"/>
      <c r="N42" s="4"/>
      <c r="O42" s="4"/>
      <c r="P42" s="17"/>
      <c r="Q42" s="13">
        <v>0</v>
      </c>
      <c r="R42" s="13">
        <v>0</v>
      </c>
      <c r="S42" s="11">
        <f t="shared" si="0"/>
        <v>0</v>
      </c>
      <c r="T42" s="5">
        <v>0</v>
      </c>
      <c r="U42" s="11">
        <f t="shared" si="6"/>
        <v>0</v>
      </c>
      <c r="V42" s="13" t="s">
        <v>1</v>
      </c>
      <c r="W42" s="10">
        <f>IFERROR(VLOOKUP(V42,Curr!$B$2:$C$13,2,FALSE),0)</f>
        <v>11</v>
      </c>
      <c r="X42" s="11">
        <f t="shared" si="1"/>
        <v>0</v>
      </c>
      <c r="Y42" s="14">
        <f t="shared" si="7"/>
        <v>0</v>
      </c>
      <c r="Z42" s="11">
        <f t="shared" si="2"/>
        <v>0</v>
      </c>
      <c r="AA42" s="4" t="s">
        <v>1</v>
      </c>
      <c r="AB42" s="10">
        <f>IFERROR(VLOOKUP(AA42,Curr!$B$2:$C$13,2,FALSE),0)</f>
        <v>11</v>
      </c>
      <c r="AC42" s="11">
        <f t="shared" si="3"/>
        <v>0</v>
      </c>
      <c r="AD42" s="11">
        <f t="shared" si="4"/>
        <v>0</v>
      </c>
      <c r="AE42" s="12">
        <f t="shared" si="5"/>
        <v>0</v>
      </c>
      <c r="AF42"/>
      <c r="AG42"/>
      <c r="AH42"/>
      <c r="AI42"/>
      <c r="AJ42"/>
    </row>
    <row r="43" spans="2:36" x14ac:dyDescent="0.25">
      <c r="B43" s="4" t="s">
        <v>43</v>
      </c>
      <c r="D43" s="1" t="s">
        <v>44</v>
      </c>
      <c r="E43" s="3"/>
      <c r="F43" s="3"/>
      <c r="G43" s="3"/>
      <c r="H43" s="3"/>
      <c r="I43"/>
      <c r="J43" s="1" t="s">
        <v>83</v>
      </c>
      <c r="K43" s="4"/>
      <c r="L43" s="4"/>
      <c r="M43" s="4"/>
      <c r="N43" s="4"/>
      <c r="O43" s="4"/>
      <c r="P43" s="15"/>
      <c r="Q43" s="13">
        <v>0</v>
      </c>
      <c r="R43" s="13">
        <v>0</v>
      </c>
      <c r="S43" s="11">
        <f t="shared" si="0"/>
        <v>0</v>
      </c>
      <c r="T43" s="5">
        <v>0</v>
      </c>
      <c r="U43" s="11">
        <f t="shared" si="6"/>
        <v>0</v>
      </c>
      <c r="V43" s="13" t="s">
        <v>1</v>
      </c>
      <c r="W43" s="10">
        <f>IFERROR(VLOOKUP(V43,Curr!$B$2:$C$13,2,FALSE),0)</f>
        <v>11</v>
      </c>
      <c r="X43" s="11">
        <f t="shared" si="1"/>
        <v>0</v>
      </c>
      <c r="Y43" s="14">
        <f t="shared" si="7"/>
        <v>0</v>
      </c>
      <c r="Z43" s="11">
        <f t="shared" si="2"/>
        <v>0</v>
      </c>
      <c r="AA43" s="4" t="s">
        <v>1</v>
      </c>
      <c r="AB43" s="10">
        <f>IFERROR(VLOOKUP(AA43,Curr!$B$2:$C$13,2,FALSE),0)</f>
        <v>11</v>
      </c>
      <c r="AC43" s="11">
        <f t="shared" si="3"/>
        <v>0</v>
      </c>
      <c r="AD43" s="11">
        <f t="shared" si="4"/>
        <v>0</v>
      </c>
      <c r="AE43" s="12">
        <f t="shared" si="5"/>
        <v>0</v>
      </c>
      <c r="AF43"/>
      <c r="AG43"/>
      <c r="AH43"/>
      <c r="AI43"/>
      <c r="AJ43"/>
    </row>
    <row r="44" spans="2:36" x14ac:dyDescent="0.25">
      <c r="B44" s="4" t="s">
        <v>43</v>
      </c>
      <c r="D44" s="1" t="s">
        <v>46</v>
      </c>
      <c r="E44" s="3"/>
      <c r="F44" s="3"/>
      <c r="G44" s="3"/>
      <c r="H44" s="3"/>
      <c r="I44"/>
      <c r="J44" s="1" t="s">
        <v>84</v>
      </c>
      <c r="K44" s="4"/>
      <c r="L44" s="4"/>
      <c r="M44" s="4"/>
      <c r="N44" s="4"/>
      <c r="O44" s="4"/>
      <c r="P44" s="17"/>
      <c r="Q44" s="13">
        <v>0</v>
      </c>
      <c r="R44" s="13">
        <v>0</v>
      </c>
      <c r="S44" s="11">
        <f t="shared" si="0"/>
        <v>0</v>
      </c>
      <c r="T44" s="5">
        <v>0</v>
      </c>
      <c r="U44" s="11">
        <f t="shared" si="6"/>
        <v>0</v>
      </c>
      <c r="V44" s="13" t="s">
        <v>1</v>
      </c>
      <c r="W44" s="10">
        <f>IFERROR(VLOOKUP(V44,Curr!$B$2:$C$13,2,FALSE),0)</f>
        <v>11</v>
      </c>
      <c r="X44" s="11">
        <f t="shared" si="1"/>
        <v>0</v>
      </c>
      <c r="Y44" s="14">
        <f t="shared" si="7"/>
        <v>0</v>
      </c>
      <c r="Z44" s="11">
        <f t="shared" si="2"/>
        <v>0</v>
      </c>
      <c r="AA44" s="4" t="s">
        <v>1</v>
      </c>
      <c r="AB44" s="10">
        <f>IFERROR(VLOOKUP(AA44,Curr!$B$2:$C$13,2,FALSE),0)</f>
        <v>11</v>
      </c>
      <c r="AC44" s="11">
        <f t="shared" si="3"/>
        <v>0</v>
      </c>
      <c r="AD44" s="11">
        <f t="shared" si="4"/>
        <v>0</v>
      </c>
      <c r="AE44" s="12">
        <f t="shared" si="5"/>
        <v>0</v>
      </c>
      <c r="AF44"/>
      <c r="AG44"/>
      <c r="AH44"/>
      <c r="AI44"/>
      <c r="AJ44"/>
    </row>
    <row r="45" spans="2:36" x14ac:dyDescent="0.25">
      <c r="B45" s="4" t="s">
        <v>43</v>
      </c>
      <c r="D45" s="1" t="s">
        <v>48</v>
      </c>
      <c r="E45" s="3"/>
      <c r="F45" s="3"/>
      <c r="G45" s="3"/>
      <c r="H45" s="3"/>
      <c r="I45"/>
      <c r="J45" s="1" t="s">
        <v>85</v>
      </c>
      <c r="K45" s="4"/>
      <c r="L45" s="4"/>
      <c r="M45" s="4"/>
      <c r="N45" s="4"/>
      <c r="O45" s="4"/>
      <c r="P45" s="15"/>
      <c r="Q45" s="13">
        <v>0</v>
      </c>
      <c r="R45" s="13">
        <v>0</v>
      </c>
      <c r="S45" s="11">
        <f t="shared" si="0"/>
        <v>0</v>
      </c>
      <c r="T45" s="5">
        <v>0</v>
      </c>
      <c r="U45" s="11">
        <f t="shared" si="6"/>
        <v>0</v>
      </c>
      <c r="V45" s="13" t="s">
        <v>1</v>
      </c>
      <c r="W45" s="10">
        <f>IFERROR(VLOOKUP(V45,Curr!$B$2:$C$13,2,FALSE),0)</f>
        <v>11</v>
      </c>
      <c r="X45" s="11">
        <f t="shared" si="1"/>
        <v>0</v>
      </c>
      <c r="Y45" s="14">
        <f t="shared" si="7"/>
        <v>0</v>
      </c>
      <c r="Z45" s="11">
        <f t="shared" si="2"/>
        <v>0</v>
      </c>
      <c r="AA45" s="4" t="s">
        <v>1</v>
      </c>
      <c r="AB45" s="10">
        <f>IFERROR(VLOOKUP(AA45,Curr!$B$2:$C$13,2,FALSE),0)</f>
        <v>11</v>
      </c>
      <c r="AC45" s="11">
        <f t="shared" si="3"/>
        <v>0</v>
      </c>
      <c r="AD45" s="11">
        <f t="shared" si="4"/>
        <v>0</v>
      </c>
      <c r="AE45" s="12">
        <f t="shared" si="5"/>
        <v>0</v>
      </c>
      <c r="AF45"/>
      <c r="AG45"/>
      <c r="AH45"/>
      <c r="AI45"/>
      <c r="AJ45"/>
    </row>
    <row r="46" spans="2:36" x14ac:dyDescent="0.25">
      <c r="B46" s="4" t="s">
        <v>43</v>
      </c>
      <c r="D46" s="1" t="s">
        <v>44</v>
      </c>
      <c r="E46" s="3"/>
      <c r="F46" s="3"/>
      <c r="G46" s="3"/>
      <c r="H46" s="3"/>
      <c r="I46"/>
      <c r="J46" s="1" t="s">
        <v>86</v>
      </c>
      <c r="K46" s="4"/>
      <c r="L46" s="4"/>
      <c r="M46" s="4"/>
      <c r="N46" s="4"/>
      <c r="O46" s="4"/>
      <c r="P46" s="15"/>
      <c r="Q46" s="13">
        <v>0</v>
      </c>
      <c r="R46" s="13">
        <v>0</v>
      </c>
      <c r="S46" s="11">
        <f t="shared" si="0"/>
        <v>0</v>
      </c>
      <c r="T46" s="5">
        <v>0</v>
      </c>
      <c r="U46" s="11">
        <f t="shared" si="6"/>
        <v>0</v>
      </c>
      <c r="V46" s="13" t="s">
        <v>1</v>
      </c>
      <c r="W46" s="10">
        <f>IFERROR(VLOOKUP(V46,Curr!$B$2:$C$13,2,FALSE),0)</f>
        <v>11</v>
      </c>
      <c r="X46" s="11">
        <f t="shared" si="1"/>
        <v>0</v>
      </c>
      <c r="Y46" s="14">
        <f t="shared" si="7"/>
        <v>0</v>
      </c>
      <c r="Z46" s="11">
        <f t="shared" si="2"/>
        <v>0</v>
      </c>
      <c r="AA46" s="4" t="s">
        <v>1</v>
      </c>
      <c r="AB46" s="10">
        <f>IFERROR(VLOOKUP(AA46,Curr!$B$2:$C$13,2,FALSE),0)</f>
        <v>11</v>
      </c>
      <c r="AC46" s="11">
        <f t="shared" si="3"/>
        <v>0</v>
      </c>
      <c r="AD46" s="11">
        <f t="shared" si="4"/>
        <v>0</v>
      </c>
      <c r="AE46" s="12">
        <f t="shared" si="5"/>
        <v>0</v>
      </c>
      <c r="AF46"/>
      <c r="AG46"/>
      <c r="AH46"/>
      <c r="AI46"/>
      <c r="AJ46"/>
    </row>
    <row r="47" spans="2:36" x14ac:dyDescent="0.25">
      <c r="B47" s="4" t="s">
        <v>43</v>
      </c>
      <c r="D47" s="1" t="s">
        <v>46</v>
      </c>
      <c r="E47" s="3"/>
      <c r="F47" s="3"/>
      <c r="G47" s="3"/>
      <c r="H47" s="3"/>
      <c r="I47"/>
      <c r="J47" s="1" t="s">
        <v>87</v>
      </c>
      <c r="K47" s="4"/>
      <c r="L47" s="4"/>
      <c r="M47" s="4"/>
      <c r="N47" s="4"/>
      <c r="O47" s="4"/>
      <c r="P47" s="15"/>
      <c r="Q47" s="13">
        <v>0</v>
      </c>
      <c r="R47" s="13">
        <v>0</v>
      </c>
      <c r="S47" s="11">
        <f t="shared" si="0"/>
        <v>0</v>
      </c>
      <c r="T47" s="5">
        <v>0</v>
      </c>
      <c r="U47" s="11">
        <f t="shared" si="6"/>
        <v>0</v>
      </c>
      <c r="V47" s="13" t="s">
        <v>1</v>
      </c>
      <c r="W47" s="10">
        <f>IFERROR(VLOOKUP(V47,Curr!$B$2:$C$13,2,FALSE),0)</f>
        <v>11</v>
      </c>
      <c r="X47" s="11">
        <f t="shared" si="1"/>
        <v>0</v>
      </c>
      <c r="Y47" s="14">
        <f t="shared" si="7"/>
        <v>0</v>
      </c>
      <c r="Z47" s="11">
        <f t="shared" si="2"/>
        <v>0</v>
      </c>
      <c r="AA47" s="4" t="s">
        <v>1</v>
      </c>
      <c r="AB47" s="10">
        <f>IFERROR(VLOOKUP(AA47,Curr!$B$2:$C$13,2,FALSE),0)</f>
        <v>11</v>
      </c>
      <c r="AC47" s="11">
        <f t="shared" si="3"/>
        <v>0</v>
      </c>
      <c r="AD47" s="11">
        <f t="shared" si="4"/>
        <v>0</v>
      </c>
      <c r="AE47" s="12">
        <f t="shared" si="5"/>
        <v>0</v>
      </c>
      <c r="AF47"/>
      <c r="AG47"/>
      <c r="AH47"/>
      <c r="AI47"/>
      <c r="AJ47"/>
    </row>
    <row r="48" spans="2:36" x14ac:dyDescent="0.25">
      <c r="B48" s="4" t="s">
        <v>43</v>
      </c>
      <c r="D48" s="1" t="s">
        <v>48</v>
      </c>
      <c r="E48" s="3"/>
      <c r="F48" s="3"/>
      <c r="G48" s="3"/>
      <c r="H48" s="3"/>
      <c r="I48"/>
      <c r="J48" s="1" t="s">
        <v>88</v>
      </c>
      <c r="K48" s="4"/>
      <c r="L48" s="4"/>
      <c r="M48" s="4"/>
      <c r="N48" s="4"/>
      <c r="O48" s="4"/>
      <c r="P48" s="17"/>
      <c r="Q48" s="13">
        <v>0</v>
      </c>
      <c r="R48" s="13">
        <v>0</v>
      </c>
      <c r="S48" s="11">
        <f t="shared" si="0"/>
        <v>0</v>
      </c>
      <c r="T48" s="5">
        <v>0</v>
      </c>
      <c r="U48" s="11">
        <f t="shared" si="6"/>
        <v>0</v>
      </c>
      <c r="V48" s="13" t="s">
        <v>1</v>
      </c>
      <c r="W48" s="10">
        <f>IFERROR(VLOOKUP(V48,Curr!$B$2:$C$13,2,FALSE),0)</f>
        <v>11</v>
      </c>
      <c r="X48" s="11">
        <f t="shared" si="1"/>
        <v>0</v>
      </c>
      <c r="Y48" s="14">
        <f t="shared" si="7"/>
        <v>0</v>
      </c>
      <c r="Z48" s="11">
        <f t="shared" si="2"/>
        <v>0</v>
      </c>
      <c r="AA48" s="4" t="s">
        <v>1</v>
      </c>
      <c r="AB48" s="10">
        <f>IFERROR(VLOOKUP(AA48,Curr!$B$2:$C$13,2,FALSE),0)</f>
        <v>11</v>
      </c>
      <c r="AC48" s="11">
        <f t="shared" si="3"/>
        <v>0</v>
      </c>
      <c r="AD48" s="11">
        <f t="shared" si="4"/>
        <v>0</v>
      </c>
      <c r="AE48" s="12">
        <f t="shared" si="5"/>
        <v>0</v>
      </c>
      <c r="AF48"/>
      <c r="AG48"/>
      <c r="AH48"/>
      <c r="AI48"/>
      <c r="AJ48"/>
    </row>
    <row r="49" spans="2:36" x14ac:dyDescent="0.25">
      <c r="B49" s="4" t="s">
        <v>43</v>
      </c>
      <c r="D49" s="1" t="s">
        <v>44</v>
      </c>
      <c r="E49" s="3"/>
      <c r="F49" s="3"/>
      <c r="G49" s="3"/>
      <c r="H49" s="3"/>
      <c r="I49"/>
      <c r="J49" s="1" t="s">
        <v>89</v>
      </c>
      <c r="K49" s="4"/>
      <c r="L49" s="4"/>
      <c r="M49" s="4"/>
      <c r="N49" s="4"/>
      <c r="O49" s="4"/>
      <c r="P49" s="15"/>
      <c r="Q49" s="13">
        <v>0</v>
      </c>
      <c r="R49" s="13">
        <v>0</v>
      </c>
      <c r="S49" s="11">
        <f t="shared" si="0"/>
        <v>0</v>
      </c>
      <c r="T49" s="5">
        <v>0</v>
      </c>
      <c r="U49" s="11">
        <f t="shared" si="6"/>
        <v>0</v>
      </c>
      <c r="V49" s="13" t="s">
        <v>1</v>
      </c>
      <c r="W49" s="10">
        <f>IFERROR(VLOOKUP(V49,Curr!$B$2:$C$13,2,FALSE),0)</f>
        <v>11</v>
      </c>
      <c r="X49" s="11">
        <f t="shared" si="1"/>
        <v>0</v>
      </c>
      <c r="Y49" s="14">
        <f t="shared" si="7"/>
        <v>0</v>
      </c>
      <c r="Z49" s="11">
        <f t="shared" si="2"/>
        <v>0</v>
      </c>
      <c r="AA49" s="4" t="s">
        <v>1</v>
      </c>
      <c r="AB49" s="10">
        <f>IFERROR(VLOOKUP(AA49,Curr!$B$2:$C$13,2,FALSE),0)</f>
        <v>11</v>
      </c>
      <c r="AC49" s="11">
        <f t="shared" si="3"/>
        <v>0</v>
      </c>
      <c r="AD49" s="11">
        <f t="shared" si="4"/>
        <v>0</v>
      </c>
      <c r="AE49" s="12">
        <f t="shared" si="5"/>
        <v>0</v>
      </c>
      <c r="AF49"/>
      <c r="AG49"/>
      <c r="AH49"/>
      <c r="AI49"/>
      <c r="AJ49"/>
    </row>
    <row r="50" spans="2:36" x14ac:dyDescent="0.25">
      <c r="B50" s="4" t="s">
        <v>43</v>
      </c>
      <c r="D50" s="1" t="s">
        <v>46</v>
      </c>
      <c r="E50" s="3"/>
      <c r="F50" s="3"/>
      <c r="G50" s="3"/>
      <c r="H50" s="3"/>
      <c r="I50"/>
      <c r="J50" s="1" t="s">
        <v>90</v>
      </c>
      <c r="K50" s="4"/>
      <c r="L50" s="4"/>
      <c r="M50" s="4"/>
      <c r="N50" s="4"/>
      <c r="O50" s="4"/>
      <c r="P50" s="15"/>
      <c r="Q50" s="13">
        <v>0</v>
      </c>
      <c r="R50" s="13">
        <v>0</v>
      </c>
      <c r="S50" s="11">
        <f t="shared" si="0"/>
        <v>0</v>
      </c>
      <c r="T50" s="5">
        <v>0</v>
      </c>
      <c r="U50" s="11">
        <f t="shared" si="6"/>
        <v>0</v>
      </c>
      <c r="V50" s="13" t="s">
        <v>1</v>
      </c>
      <c r="W50" s="10">
        <f>IFERROR(VLOOKUP(V50,Curr!$B$2:$C$13,2,FALSE),0)</f>
        <v>11</v>
      </c>
      <c r="X50" s="11">
        <f t="shared" si="1"/>
        <v>0</v>
      </c>
      <c r="Y50" s="14">
        <f t="shared" si="7"/>
        <v>0</v>
      </c>
      <c r="Z50" s="11">
        <f t="shared" si="2"/>
        <v>0</v>
      </c>
      <c r="AA50" s="4" t="s">
        <v>1</v>
      </c>
      <c r="AB50" s="10">
        <f>IFERROR(VLOOKUP(AA50,Curr!$B$2:$C$13,2,FALSE),0)</f>
        <v>11</v>
      </c>
      <c r="AC50" s="11">
        <f t="shared" si="3"/>
        <v>0</v>
      </c>
      <c r="AD50" s="11">
        <f t="shared" si="4"/>
        <v>0</v>
      </c>
      <c r="AE50" s="12">
        <f t="shared" si="5"/>
        <v>0</v>
      </c>
      <c r="AF50"/>
      <c r="AG50"/>
      <c r="AH50"/>
      <c r="AI50"/>
      <c r="AJ50"/>
    </row>
    <row r="51" spans="2:36" x14ac:dyDescent="0.25">
      <c r="B51" s="4" t="s">
        <v>43</v>
      </c>
      <c r="D51" s="1" t="s">
        <v>48</v>
      </c>
      <c r="E51" s="3"/>
      <c r="F51" s="3"/>
      <c r="G51" s="3"/>
      <c r="H51" s="3"/>
      <c r="I51"/>
      <c r="J51" s="1" t="s">
        <v>91</v>
      </c>
      <c r="K51" s="4"/>
      <c r="L51" s="4"/>
      <c r="M51" s="4"/>
      <c r="N51" s="4"/>
      <c r="O51" s="4"/>
      <c r="P51" s="15"/>
      <c r="Q51" s="13">
        <v>0</v>
      </c>
      <c r="R51" s="13">
        <v>0</v>
      </c>
      <c r="S51" s="11">
        <f t="shared" si="0"/>
        <v>0</v>
      </c>
      <c r="T51" s="5">
        <v>0</v>
      </c>
      <c r="U51" s="11">
        <f t="shared" si="6"/>
        <v>0</v>
      </c>
      <c r="V51" s="13" t="s">
        <v>1</v>
      </c>
      <c r="W51" s="10">
        <f>IFERROR(VLOOKUP(V51,Curr!$B$2:$C$13,2,FALSE),0)</f>
        <v>11</v>
      </c>
      <c r="X51" s="11">
        <f t="shared" si="1"/>
        <v>0</v>
      </c>
      <c r="Y51" s="14">
        <f t="shared" si="7"/>
        <v>0</v>
      </c>
      <c r="Z51" s="11">
        <f t="shared" si="2"/>
        <v>0</v>
      </c>
      <c r="AA51" s="4" t="s">
        <v>1</v>
      </c>
      <c r="AB51" s="10">
        <f>IFERROR(VLOOKUP(AA51,Curr!$B$2:$C$13,2,FALSE),0)</f>
        <v>11</v>
      </c>
      <c r="AC51" s="11">
        <f t="shared" si="3"/>
        <v>0</v>
      </c>
      <c r="AD51" s="11">
        <f t="shared" si="4"/>
        <v>0</v>
      </c>
      <c r="AE51" s="12">
        <f t="shared" si="5"/>
        <v>0</v>
      </c>
      <c r="AF51"/>
      <c r="AG51"/>
      <c r="AH51"/>
      <c r="AI51"/>
      <c r="AJ51"/>
    </row>
    <row r="52" spans="2:36" x14ac:dyDescent="0.25">
      <c r="B52" s="4" t="s">
        <v>43</v>
      </c>
      <c r="D52" s="1" t="s">
        <v>44</v>
      </c>
      <c r="E52" s="3"/>
      <c r="F52" s="3"/>
      <c r="G52" s="3"/>
      <c r="H52" s="3"/>
      <c r="I52"/>
      <c r="J52" s="1" t="s">
        <v>92</v>
      </c>
      <c r="K52" s="4"/>
      <c r="L52" s="4"/>
      <c r="M52" s="4"/>
      <c r="N52" s="4"/>
      <c r="O52" s="4"/>
      <c r="P52" s="17"/>
      <c r="Q52" s="13">
        <v>0</v>
      </c>
      <c r="R52" s="13">
        <v>0</v>
      </c>
      <c r="S52" s="11">
        <f t="shared" si="0"/>
        <v>0</v>
      </c>
      <c r="T52" s="5">
        <v>0</v>
      </c>
      <c r="U52" s="11">
        <f t="shared" si="6"/>
        <v>0</v>
      </c>
      <c r="V52" s="13" t="s">
        <v>1</v>
      </c>
      <c r="W52" s="10">
        <f>IFERROR(VLOOKUP(V52,Curr!$B$2:$C$13,2,FALSE),0)</f>
        <v>11</v>
      </c>
      <c r="X52" s="11">
        <f t="shared" si="1"/>
        <v>0</v>
      </c>
      <c r="Y52" s="14">
        <f t="shared" si="7"/>
        <v>0</v>
      </c>
      <c r="Z52" s="11">
        <f t="shared" si="2"/>
        <v>0</v>
      </c>
      <c r="AA52" s="4" t="s">
        <v>1</v>
      </c>
      <c r="AB52" s="10">
        <f>IFERROR(VLOOKUP(AA52,Curr!$B$2:$C$13,2,FALSE),0)</f>
        <v>11</v>
      </c>
      <c r="AC52" s="11">
        <f t="shared" si="3"/>
        <v>0</v>
      </c>
      <c r="AD52" s="11">
        <f t="shared" si="4"/>
        <v>0</v>
      </c>
      <c r="AE52" s="12">
        <f t="shared" si="5"/>
        <v>0</v>
      </c>
      <c r="AF52"/>
      <c r="AG52"/>
      <c r="AH52"/>
      <c r="AI52"/>
      <c r="AJ52"/>
    </row>
    <row r="53" spans="2:36" x14ac:dyDescent="0.25">
      <c r="B53" s="4" t="s">
        <v>43</v>
      </c>
      <c r="D53" s="1" t="s">
        <v>46</v>
      </c>
      <c r="E53" s="3"/>
      <c r="F53" s="3"/>
      <c r="G53" s="3"/>
      <c r="H53" s="3"/>
      <c r="I53"/>
      <c r="J53" s="1" t="s">
        <v>93</v>
      </c>
      <c r="K53" s="4"/>
      <c r="L53" s="4"/>
      <c r="M53" s="4"/>
      <c r="N53" s="4"/>
      <c r="O53" s="4"/>
      <c r="P53" s="15"/>
      <c r="Q53" s="13">
        <v>0</v>
      </c>
      <c r="R53" s="13">
        <v>0</v>
      </c>
      <c r="S53" s="11">
        <f t="shared" si="0"/>
        <v>0</v>
      </c>
      <c r="T53" s="5">
        <v>0</v>
      </c>
      <c r="U53" s="11">
        <f t="shared" si="6"/>
        <v>0</v>
      </c>
      <c r="V53" s="13" t="s">
        <v>1</v>
      </c>
      <c r="W53" s="10">
        <f>IFERROR(VLOOKUP(V53,Curr!$B$2:$C$13,2,FALSE),0)</f>
        <v>11</v>
      </c>
      <c r="X53" s="11">
        <f t="shared" si="1"/>
        <v>0</v>
      </c>
      <c r="Y53" s="14">
        <f t="shared" si="7"/>
        <v>0</v>
      </c>
      <c r="Z53" s="11">
        <f t="shared" si="2"/>
        <v>0</v>
      </c>
      <c r="AA53" s="4" t="s">
        <v>1</v>
      </c>
      <c r="AB53" s="10">
        <f>IFERROR(VLOOKUP(AA53,Curr!$B$2:$C$13,2,FALSE),0)</f>
        <v>11</v>
      </c>
      <c r="AC53" s="11">
        <f t="shared" si="3"/>
        <v>0</v>
      </c>
      <c r="AD53" s="11">
        <f t="shared" si="4"/>
        <v>0</v>
      </c>
      <c r="AE53" s="12">
        <f t="shared" si="5"/>
        <v>0</v>
      </c>
      <c r="AF53"/>
      <c r="AG53"/>
      <c r="AH53"/>
      <c r="AI53"/>
      <c r="AJ53"/>
    </row>
    <row r="54" spans="2:36" x14ac:dyDescent="0.25">
      <c r="B54" s="4" t="s">
        <v>43</v>
      </c>
      <c r="D54" s="1" t="s">
        <v>48</v>
      </c>
      <c r="E54" s="3"/>
      <c r="F54" s="3"/>
      <c r="G54" s="3"/>
      <c r="H54" s="3"/>
      <c r="I54"/>
      <c r="J54" s="1" t="s">
        <v>94</v>
      </c>
      <c r="K54" s="4"/>
      <c r="L54" s="4"/>
      <c r="M54" s="4"/>
      <c r="N54" s="4"/>
      <c r="O54" s="4"/>
      <c r="P54" s="15"/>
      <c r="Q54" s="13">
        <v>0</v>
      </c>
      <c r="R54" s="13">
        <v>0</v>
      </c>
      <c r="S54" s="11">
        <f t="shared" si="0"/>
        <v>0</v>
      </c>
      <c r="T54" s="5">
        <v>0</v>
      </c>
      <c r="U54" s="11">
        <f t="shared" si="6"/>
        <v>0</v>
      </c>
      <c r="V54" s="13" t="s">
        <v>1</v>
      </c>
      <c r="W54" s="10">
        <f>IFERROR(VLOOKUP(V54,Curr!$B$2:$C$13,2,FALSE),0)</f>
        <v>11</v>
      </c>
      <c r="X54" s="11">
        <f t="shared" si="1"/>
        <v>0</v>
      </c>
      <c r="Y54" s="14">
        <f t="shared" si="7"/>
        <v>0</v>
      </c>
      <c r="Z54" s="11">
        <f t="shared" si="2"/>
        <v>0</v>
      </c>
      <c r="AA54" s="4" t="s">
        <v>1</v>
      </c>
      <c r="AB54" s="10">
        <f>IFERROR(VLOOKUP(AA54,Curr!$B$2:$C$13,2,FALSE),0)</f>
        <v>11</v>
      </c>
      <c r="AC54" s="11">
        <f t="shared" si="3"/>
        <v>0</v>
      </c>
      <c r="AD54" s="11">
        <f t="shared" si="4"/>
        <v>0</v>
      </c>
      <c r="AE54" s="12">
        <f t="shared" si="5"/>
        <v>0</v>
      </c>
      <c r="AF54"/>
      <c r="AG54"/>
      <c r="AH54"/>
      <c r="AI54"/>
      <c r="AJ54"/>
    </row>
    <row r="55" spans="2:36" x14ac:dyDescent="0.25">
      <c r="B55" s="4" t="s">
        <v>43</v>
      </c>
      <c r="D55" s="1" t="s">
        <v>44</v>
      </c>
      <c r="E55" s="3"/>
      <c r="F55" s="3"/>
      <c r="G55" s="3"/>
      <c r="H55" s="3"/>
      <c r="I55"/>
      <c r="J55" s="1" t="s">
        <v>95</v>
      </c>
      <c r="K55" s="4"/>
      <c r="L55" s="4"/>
      <c r="M55" s="4"/>
      <c r="N55" s="4"/>
      <c r="O55" s="4"/>
      <c r="P55" s="15"/>
      <c r="Q55" s="13">
        <v>0</v>
      </c>
      <c r="R55" s="13">
        <v>0</v>
      </c>
      <c r="S55" s="11">
        <f t="shared" si="0"/>
        <v>0</v>
      </c>
      <c r="T55" s="5">
        <v>0</v>
      </c>
      <c r="U55" s="11">
        <f t="shared" si="6"/>
        <v>0</v>
      </c>
      <c r="V55" s="13" t="s">
        <v>1</v>
      </c>
      <c r="W55" s="10">
        <f>IFERROR(VLOOKUP(V55,Curr!$B$2:$C$13,2,FALSE),0)</f>
        <v>11</v>
      </c>
      <c r="X55" s="11">
        <f t="shared" si="1"/>
        <v>0</v>
      </c>
      <c r="Y55" s="14">
        <f t="shared" si="7"/>
        <v>0</v>
      </c>
      <c r="Z55" s="11">
        <f t="shared" si="2"/>
        <v>0</v>
      </c>
      <c r="AA55" s="4" t="s">
        <v>1</v>
      </c>
      <c r="AB55" s="10">
        <f>IFERROR(VLOOKUP(AA55,Curr!$B$2:$C$13,2,FALSE),0)</f>
        <v>11</v>
      </c>
      <c r="AC55" s="11">
        <f t="shared" si="3"/>
        <v>0</v>
      </c>
      <c r="AD55" s="11">
        <f t="shared" si="4"/>
        <v>0</v>
      </c>
      <c r="AE55" s="12">
        <f t="shared" si="5"/>
        <v>0</v>
      </c>
      <c r="AF55"/>
      <c r="AG55"/>
      <c r="AH55"/>
      <c r="AI55"/>
      <c r="AJ55"/>
    </row>
    <row r="56" spans="2:36" x14ac:dyDescent="0.25">
      <c r="B56" s="4" t="s">
        <v>43</v>
      </c>
      <c r="D56" s="1" t="s">
        <v>46</v>
      </c>
      <c r="E56" s="3"/>
      <c r="F56" s="3"/>
      <c r="G56" s="3"/>
      <c r="H56" s="3"/>
      <c r="I56"/>
      <c r="J56" s="1" t="s">
        <v>96</v>
      </c>
      <c r="K56" s="4"/>
      <c r="L56" s="4"/>
      <c r="M56" s="4"/>
      <c r="N56" s="4"/>
      <c r="O56" s="4"/>
      <c r="P56" s="15"/>
      <c r="Q56" s="13">
        <v>0</v>
      </c>
      <c r="R56" s="13">
        <v>0</v>
      </c>
      <c r="S56" s="11">
        <f t="shared" si="0"/>
        <v>0</v>
      </c>
      <c r="T56" s="5">
        <v>0</v>
      </c>
      <c r="U56" s="11">
        <f t="shared" si="6"/>
        <v>0</v>
      </c>
      <c r="V56" s="13" t="s">
        <v>1</v>
      </c>
      <c r="W56" s="10">
        <f>IFERROR(VLOOKUP(V56,Curr!$B$2:$C$13,2,FALSE),0)</f>
        <v>11</v>
      </c>
      <c r="X56" s="11">
        <f t="shared" si="1"/>
        <v>0</v>
      </c>
      <c r="Y56" s="14">
        <f t="shared" si="7"/>
        <v>0</v>
      </c>
      <c r="Z56" s="11">
        <f t="shared" si="2"/>
        <v>0</v>
      </c>
      <c r="AA56" s="4" t="s">
        <v>1</v>
      </c>
      <c r="AB56" s="10">
        <f>IFERROR(VLOOKUP(AA56,Curr!$B$2:$C$13,2,FALSE),0)</f>
        <v>11</v>
      </c>
      <c r="AC56" s="11">
        <f t="shared" si="3"/>
        <v>0</v>
      </c>
      <c r="AD56" s="11">
        <f t="shared" si="4"/>
        <v>0</v>
      </c>
      <c r="AE56" s="12">
        <f t="shared" si="5"/>
        <v>0</v>
      </c>
      <c r="AF56"/>
      <c r="AG56"/>
      <c r="AH56"/>
      <c r="AI56"/>
      <c r="AJ56"/>
    </row>
    <row r="57" spans="2:36" x14ac:dyDescent="0.25">
      <c r="B57" s="4" t="s">
        <v>43</v>
      </c>
      <c r="D57" s="1" t="s">
        <v>48</v>
      </c>
      <c r="E57" s="3"/>
      <c r="F57" s="3"/>
      <c r="G57" s="3"/>
      <c r="H57" s="3"/>
      <c r="I57"/>
      <c r="J57" s="1" t="s">
        <v>97</v>
      </c>
      <c r="K57" s="4"/>
      <c r="L57" s="4"/>
      <c r="M57" s="4"/>
      <c r="N57" s="4"/>
      <c r="O57" s="4"/>
      <c r="P57" s="15"/>
      <c r="Q57" s="13">
        <v>0</v>
      </c>
      <c r="R57" s="13">
        <v>0</v>
      </c>
      <c r="S57" s="11">
        <f t="shared" si="0"/>
        <v>0</v>
      </c>
      <c r="T57" s="5">
        <v>0</v>
      </c>
      <c r="U57" s="11">
        <f t="shared" si="6"/>
        <v>0</v>
      </c>
      <c r="V57" s="13" t="s">
        <v>1</v>
      </c>
      <c r="W57" s="10">
        <f>IFERROR(VLOOKUP(V57,Curr!$B$2:$C$13,2,FALSE),0)</f>
        <v>11</v>
      </c>
      <c r="X57" s="11">
        <f t="shared" si="1"/>
        <v>0</v>
      </c>
      <c r="Y57" s="14">
        <f t="shared" si="7"/>
        <v>0</v>
      </c>
      <c r="Z57" s="11">
        <f t="shared" si="2"/>
        <v>0</v>
      </c>
      <c r="AA57" s="4" t="s">
        <v>1</v>
      </c>
      <c r="AB57" s="10">
        <f>IFERROR(VLOOKUP(AA57,Curr!$B$2:$C$13,2,FALSE),0)</f>
        <v>11</v>
      </c>
      <c r="AC57" s="11">
        <f t="shared" si="3"/>
        <v>0</v>
      </c>
      <c r="AD57" s="11">
        <f t="shared" si="4"/>
        <v>0</v>
      </c>
      <c r="AE57" s="12">
        <f t="shared" si="5"/>
        <v>0</v>
      </c>
      <c r="AF57"/>
      <c r="AG57"/>
      <c r="AH57"/>
      <c r="AI57"/>
      <c r="AJ57"/>
    </row>
    <row r="58" spans="2:36" x14ac:dyDescent="0.25">
      <c r="B58" s="4" t="s">
        <v>43</v>
      </c>
      <c r="D58" s="1" t="s">
        <v>44</v>
      </c>
      <c r="E58" s="3"/>
      <c r="F58" s="3"/>
      <c r="G58" s="3"/>
      <c r="H58" s="3"/>
      <c r="I58"/>
      <c r="J58" s="1" t="s">
        <v>98</v>
      </c>
      <c r="K58" s="4"/>
      <c r="L58" s="4"/>
      <c r="M58" s="4"/>
      <c r="N58" s="4"/>
      <c r="O58" s="4"/>
      <c r="P58" s="15"/>
      <c r="Q58" s="13">
        <v>0</v>
      </c>
      <c r="R58" s="13">
        <v>0</v>
      </c>
      <c r="S58" s="11">
        <f t="shared" si="0"/>
        <v>0</v>
      </c>
      <c r="T58" s="5">
        <v>0</v>
      </c>
      <c r="U58" s="11">
        <f t="shared" si="6"/>
        <v>0</v>
      </c>
      <c r="V58" s="13" t="s">
        <v>1</v>
      </c>
      <c r="W58" s="10">
        <f>IFERROR(VLOOKUP(V58,Curr!$B$2:$C$13,2,FALSE),0)</f>
        <v>11</v>
      </c>
      <c r="X58" s="11">
        <f t="shared" si="1"/>
        <v>0</v>
      </c>
      <c r="Y58" s="14">
        <f t="shared" si="7"/>
        <v>0</v>
      </c>
      <c r="Z58" s="11">
        <f t="shared" si="2"/>
        <v>0</v>
      </c>
      <c r="AA58" s="4" t="s">
        <v>1</v>
      </c>
      <c r="AB58" s="10">
        <f>IFERROR(VLOOKUP(AA58,Curr!$B$2:$C$13,2,FALSE),0)</f>
        <v>11</v>
      </c>
      <c r="AC58" s="11">
        <f t="shared" si="3"/>
        <v>0</v>
      </c>
      <c r="AD58" s="11">
        <f t="shared" si="4"/>
        <v>0</v>
      </c>
      <c r="AE58" s="12">
        <f t="shared" si="5"/>
        <v>0</v>
      </c>
      <c r="AF58"/>
      <c r="AG58"/>
      <c r="AH58"/>
      <c r="AI58"/>
      <c r="AJ58"/>
    </row>
    <row r="59" spans="2:36" x14ac:dyDescent="0.25">
      <c r="B59" s="4" t="s">
        <v>43</v>
      </c>
      <c r="D59" s="1" t="s">
        <v>46</v>
      </c>
      <c r="E59" s="3"/>
      <c r="F59" s="3"/>
      <c r="G59" s="3"/>
      <c r="H59" s="3"/>
      <c r="I59"/>
      <c r="J59" s="1" t="s">
        <v>99</v>
      </c>
      <c r="K59" s="4"/>
      <c r="L59" s="4"/>
      <c r="M59" s="4"/>
      <c r="N59" s="4"/>
      <c r="O59" s="4"/>
      <c r="P59" s="15"/>
      <c r="Q59" s="13">
        <v>0</v>
      </c>
      <c r="R59" s="13">
        <v>0</v>
      </c>
      <c r="S59" s="11">
        <f t="shared" si="0"/>
        <v>0</v>
      </c>
      <c r="T59" s="5">
        <v>0</v>
      </c>
      <c r="U59" s="11">
        <f t="shared" si="6"/>
        <v>0</v>
      </c>
      <c r="V59" s="13" t="s">
        <v>1</v>
      </c>
      <c r="W59" s="10">
        <f>IFERROR(VLOOKUP(V59,Curr!$B$2:$C$13,2,FALSE),0)</f>
        <v>11</v>
      </c>
      <c r="X59" s="11">
        <f t="shared" si="1"/>
        <v>0</v>
      </c>
      <c r="Y59" s="14">
        <f t="shared" si="7"/>
        <v>0</v>
      </c>
      <c r="Z59" s="11">
        <f t="shared" si="2"/>
        <v>0</v>
      </c>
      <c r="AA59" s="4" t="s">
        <v>1</v>
      </c>
      <c r="AB59" s="10">
        <f>IFERROR(VLOOKUP(AA59,Curr!$B$2:$C$13,2,FALSE),0)</f>
        <v>11</v>
      </c>
      <c r="AC59" s="11">
        <f t="shared" si="3"/>
        <v>0</v>
      </c>
      <c r="AD59" s="11">
        <f t="shared" si="4"/>
        <v>0</v>
      </c>
      <c r="AE59" s="12">
        <f t="shared" si="5"/>
        <v>0</v>
      </c>
      <c r="AF59"/>
      <c r="AG59"/>
      <c r="AH59"/>
      <c r="AI59"/>
      <c r="AJ59"/>
    </row>
    <row r="60" spans="2:36" x14ac:dyDescent="0.25">
      <c r="B60" s="4" t="s">
        <v>43</v>
      </c>
      <c r="D60" s="1" t="s">
        <v>48</v>
      </c>
      <c r="E60" s="3"/>
      <c r="F60" s="3"/>
      <c r="G60" s="3"/>
      <c r="H60" s="3"/>
      <c r="I60"/>
      <c r="J60" s="1" t="s">
        <v>100</v>
      </c>
      <c r="K60" s="4"/>
      <c r="L60" s="4"/>
      <c r="M60" s="4"/>
      <c r="N60" s="4"/>
      <c r="O60" s="4"/>
      <c r="P60" s="15"/>
      <c r="Q60" s="13">
        <v>0</v>
      </c>
      <c r="R60" s="13">
        <v>0</v>
      </c>
      <c r="S60" s="11">
        <f t="shared" si="0"/>
        <v>0</v>
      </c>
      <c r="T60" s="5">
        <v>0</v>
      </c>
      <c r="U60" s="11">
        <f t="shared" si="6"/>
        <v>0</v>
      </c>
      <c r="V60" s="13" t="s">
        <v>1</v>
      </c>
      <c r="W60" s="10">
        <f>IFERROR(VLOOKUP(V60,Curr!$B$2:$C$13,2,FALSE),0)</f>
        <v>11</v>
      </c>
      <c r="X60" s="11">
        <f t="shared" si="1"/>
        <v>0</v>
      </c>
      <c r="Y60" s="14">
        <f t="shared" si="7"/>
        <v>0</v>
      </c>
      <c r="Z60" s="11">
        <f t="shared" si="2"/>
        <v>0</v>
      </c>
      <c r="AA60" s="4" t="s">
        <v>1</v>
      </c>
      <c r="AB60" s="10">
        <f>IFERROR(VLOOKUP(AA60,Curr!$B$2:$C$13,2,FALSE),0)</f>
        <v>11</v>
      </c>
      <c r="AC60" s="11">
        <f t="shared" si="3"/>
        <v>0</v>
      </c>
      <c r="AD60" s="11">
        <f t="shared" si="4"/>
        <v>0</v>
      </c>
      <c r="AE60" s="12">
        <f t="shared" si="5"/>
        <v>0</v>
      </c>
      <c r="AF60"/>
      <c r="AG60"/>
      <c r="AH60"/>
      <c r="AI60"/>
      <c r="AJ60"/>
    </row>
    <row r="61" spans="2:36" x14ac:dyDescent="0.25">
      <c r="B61" s="4" t="s">
        <v>43</v>
      </c>
      <c r="D61" s="1" t="s">
        <v>44</v>
      </c>
      <c r="E61" s="3"/>
      <c r="F61" s="3"/>
      <c r="G61" s="3"/>
      <c r="H61" s="3"/>
      <c r="I61"/>
      <c r="J61" s="1" t="s">
        <v>101</v>
      </c>
      <c r="K61" s="4"/>
      <c r="L61" s="4"/>
      <c r="M61" s="4"/>
      <c r="N61" s="4"/>
      <c r="O61" s="4"/>
      <c r="P61" s="15"/>
      <c r="Q61" s="13">
        <v>0</v>
      </c>
      <c r="R61" s="13">
        <v>0</v>
      </c>
      <c r="S61" s="11">
        <f t="shared" si="0"/>
        <v>0</v>
      </c>
      <c r="T61" s="5">
        <v>0</v>
      </c>
      <c r="U61" s="11">
        <f t="shared" si="6"/>
        <v>0</v>
      </c>
      <c r="V61" s="13" t="s">
        <v>1</v>
      </c>
      <c r="W61" s="10">
        <f>IFERROR(VLOOKUP(V61,Curr!$B$2:$C$13,2,FALSE),0)</f>
        <v>11</v>
      </c>
      <c r="X61" s="11">
        <f t="shared" si="1"/>
        <v>0</v>
      </c>
      <c r="Y61" s="14">
        <f t="shared" si="7"/>
        <v>0</v>
      </c>
      <c r="Z61" s="11">
        <f t="shared" si="2"/>
        <v>0</v>
      </c>
      <c r="AA61" s="4" t="s">
        <v>1</v>
      </c>
      <c r="AB61" s="10">
        <f>IFERROR(VLOOKUP(AA61,Curr!$B$2:$C$13,2,FALSE),0)</f>
        <v>11</v>
      </c>
      <c r="AC61" s="11">
        <f t="shared" si="3"/>
        <v>0</v>
      </c>
      <c r="AD61" s="11">
        <f t="shared" si="4"/>
        <v>0</v>
      </c>
      <c r="AE61" s="12">
        <f t="shared" si="5"/>
        <v>0</v>
      </c>
      <c r="AF61"/>
      <c r="AG61"/>
      <c r="AH61"/>
      <c r="AI61"/>
      <c r="AJ61"/>
    </row>
    <row r="62" spans="2:36" x14ac:dyDescent="0.25">
      <c r="B62" s="4" t="s">
        <v>43</v>
      </c>
      <c r="D62" s="1" t="s">
        <v>46</v>
      </c>
      <c r="E62" s="3"/>
      <c r="F62" s="3"/>
      <c r="G62" s="3"/>
      <c r="H62" s="3"/>
      <c r="I62"/>
      <c r="J62" s="1" t="s">
        <v>102</v>
      </c>
      <c r="K62" s="4"/>
      <c r="L62" s="4"/>
      <c r="M62" s="4"/>
      <c r="N62" s="4"/>
      <c r="O62" s="4"/>
      <c r="P62" s="15"/>
      <c r="Q62" s="13">
        <v>0</v>
      </c>
      <c r="R62" s="13">
        <v>0</v>
      </c>
      <c r="S62" s="11">
        <f t="shared" si="0"/>
        <v>0</v>
      </c>
      <c r="T62" s="5">
        <v>0</v>
      </c>
      <c r="U62" s="11">
        <f t="shared" si="6"/>
        <v>0</v>
      </c>
      <c r="V62" s="13" t="s">
        <v>1</v>
      </c>
      <c r="W62" s="10">
        <f>IFERROR(VLOOKUP(V62,Curr!$B$2:$C$13,2,FALSE),0)</f>
        <v>11</v>
      </c>
      <c r="X62" s="11">
        <f t="shared" si="1"/>
        <v>0</v>
      </c>
      <c r="Y62" s="14">
        <f t="shared" si="7"/>
        <v>0</v>
      </c>
      <c r="Z62" s="11">
        <f t="shared" si="2"/>
        <v>0</v>
      </c>
      <c r="AA62" s="4" t="s">
        <v>1</v>
      </c>
      <c r="AB62" s="10">
        <f>IFERROR(VLOOKUP(AA62,Curr!$B$2:$C$13,2,FALSE),0)</f>
        <v>11</v>
      </c>
      <c r="AC62" s="11">
        <f t="shared" si="3"/>
        <v>0</v>
      </c>
      <c r="AD62" s="11">
        <f t="shared" si="4"/>
        <v>0</v>
      </c>
      <c r="AE62" s="12">
        <f t="shared" si="5"/>
        <v>0</v>
      </c>
      <c r="AF62"/>
      <c r="AG62"/>
      <c r="AH62"/>
      <c r="AI62"/>
      <c r="AJ62"/>
    </row>
    <row r="63" spans="2:36" x14ac:dyDescent="0.25">
      <c r="B63" s="4" t="s">
        <v>43</v>
      </c>
      <c r="D63" s="1" t="s">
        <v>48</v>
      </c>
      <c r="E63" s="3"/>
      <c r="F63" s="3"/>
      <c r="G63" s="3"/>
      <c r="H63" s="3"/>
      <c r="I63"/>
      <c r="J63" s="1" t="s">
        <v>103</v>
      </c>
      <c r="K63" s="4"/>
      <c r="L63" s="4"/>
      <c r="M63" s="4"/>
      <c r="N63" s="4"/>
      <c r="O63" s="4"/>
      <c r="P63" s="15"/>
      <c r="Q63" s="13">
        <v>0</v>
      </c>
      <c r="R63" s="13">
        <v>0</v>
      </c>
      <c r="S63" s="11">
        <f t="shared" si="0"/>
        <v>0</v>
      </c>
      <c r="T63" s="5">
        <v>0</v>
      </c>
      <c r="U63" s="11">
        <f t="shared" si="6"/>
        <v>0</v>
      </c>
      <c r="V63" s="13" t="s">
        <v>1</v>
      </c>
      <c r="W63" s="10">
        <f>IFERROR(VLOOKUP(V63,Curr!$B$2:$C$13,2,FALSE),0)</f>
        <v>11</v>
      </c>
      <c r="X63" s="11">
        <f t="shared" si="1"/>
        <v>0</v>
      </c>
      <c r="Y63" s="14">
        <f t="shared" si="7"/>
        <v>0</v>
      </c>
      <c r="Z63" s="11">
        <f t="shared" si="2"/>
        <v>0</v>
      </c>
      <c r="AA63" s="4" t="s">
        <v>1</v>
      </c>
      <c r="AB63" s="10">
        <f>IFERROR(VLOOKUP(AA63,Curr!$B$2:$C$13,2,FALSE),0)</f>
        <v>11</v>
      </c>
      <c r="AC63" s="11">
        <f t="shared" si="3"/>
        <v>0</v>
      </c>
      <c r="AD63" s="11">
        <f t="shared" si="4"/>
        <v>0</v>
      </c>
      <c r="AE63" s="12">
        <f t="shared" si="5"/>
        <v>0</v>
      </c>
      <c r="AF63"/>
      <c r="AG63"/>
      <c r="AH63"/>
      <c r="AI63"/>
      <c r="AJ63"/>
    </row>
    <row r="64" spans="2:36" x14ac:dyDescent="0.25">
      <c r="B64" s="4" t="s">
        <v>43</v>
      </c>
      <c r="D64" s="1" t="s">
        <v>44</v>
      </c>
      <c r="E64" s="3"/>
      <c r="F64" s="3"/>
      <c r="G64" s="3"/>
      <c r="H64" s="3"/>
      <c r="I64"/>
      <c r="J64" s="1" t="s">
        <v>104</v>
      </c>
      <c r="K64" s="4"/>
      <c r="L64" s="4"/>
      <c r="M64" s="4"/>
      <c r="N64" s="4"/>
      <c r="O64" s="4"/>
      <c r="P64" s="15"/>
      <c r="Q64" s="13">
        <v>0</v>
      </c>
      <c r="R64" s="13">
        <v>0</v>
      </c>
      <c r="S64" s="11">
        <f t="shared" si="0"/>
        <v>0</v>
      </c>
      <c r="T64" s="5">
        <v>0</v>
      </c>
      <c r="U64" s="11">
        <f t="shared" si="6"/>
        <v>0</v>
      </c>
      <c r="V64" s="13" t="s">
        <v>1</v>
      </c>
      <c r="W64" s="10">
        <f>IFERROR(VLOOKUP(V64,Curr!$B$2:$C$13,2,FALSE),0)</f>
        <v>11</v>
      </c>
      <c r="X64" s="11">
        <f t="shared" si="1"/>
        <v>0</v>
      </c>
      <c r="Y64" s="14">
        <f t="shared" si="7"/>
        <v>0</v>
      </c>
      <c r="Z64" s="11">
        <f t="shared" si="2"/>
        <v>0</v>
      </c>
      <c r="AA64" s="4" t="s">
        <v>1</v>
      </c>
      <c r="AB64" s="10">
        <f>IFERROR(VLOOKUP(AA64,Curr!$B$2:$C$13,2,FALSE),0)</f>
        <v>11</v>
      </c>
      <c r="AC64" s="11">
        <f t="shared" si="3"/>
        <v>0</v>
      </c>
      <c r="AD64" s="11">
        <f t="shared" si="4"/>
        <v>0</v>
      </c>
      <c r="AE64" s="12">
        <f t="shared" si="5"/>
        <v>0</v>
      </c>
      <c r="AF64"/>
      <c r="AG64"/>
      <c r="AH64"/>
      <c r="AI64"/>
      <c r="AJ64"/>
    </row>
    <row r="65" spans="2:36" x14ac:dyDescent="0.25">
      <c r="B65" s="4" t="s">
        <v>43</v>
      </c>
      <c r="D65" s="1" t="s">
        <v>46</v>
      </c>
      <c r="E65" s="3"/>
      <c r="F65" s="3"/>
      <c r="G65" s="3"/>
      <c r="H65" s="3"/>
      <c r="I65"/>
      <c r="J65" s="1" t="s">
        <v>105</v>
      </c>
      <c r="K65" s="4"/>
      <c r="L65" s="4"/>
      <c r="M65" s="4"/>
      <c r="N65" s="4"/>
      <c r="O65" s="4"/>
      <c r="P65" s="15"/>
      <c r="Q65" s="13">
        <v>0</v>
      </c>
      <c r="R65" s="13">
        <v>0</v>
      </c>
      <c r="S65" s="11">
        <f t="shared" si="0"/>
        <v>0</v>
      </c>
      <c r="T65" s="5">
        <v>0</v>
      </c>
      <c r="U65" s="11">
        <f t="shared" si="6"/>
        <v>0</v>
      </c>
      <c r="V65" s="13" t="s">
        <v>1</v>
      </c>
      <c r="W65" s="10">
        <f>IFERROR(VLOOKUP(V65,Curr!$B$2:$C$13,2,FALSE),0)</f>
        <v>11</v>
      </c>
      <c r="X65" s="11">
        <f t="shared" si="1"/>
        <v>0</v>
      </c>
      <c r="Y65" s="14">
        <f t="shared" si="7"/>
        <v>0</v>
      </c>
      <c r="Z65" s="11">
        <f t="shared" si="2"/>
        <v>0</v>
      </c>
      <c r="AA65" s="4" t="s">
        <v>1</v>
      </c>
      <c r="AB65" s="10">
        <f>IFERROR(VLOOKUP(AA65,Curr!$B$2:$C$13,2,FALSE),0)</f>
        <v>11</v>
      </c>
      <c r="AC65" s="11">
        <f t="shared" si="3"/>
        <v>0</v>
      </c>
      <c r="AD65" s="11">
        <f t="shared" si="4"/>
        <v>0</v>
      </c>
      <c r="AE65" s="12">
        <f t="shared" si="5"/>
        <v>0</v>
      </c>
      <c r="AF65"/>
      <c r="AG65"/>
      <c r="AH65"/>
      <c r="AI65"/>
      <c r="AJ65"/>
    </row>
    <row r="66" spans="2:36" x14ac:dyDescent="0.25">
      <c r="B66" s="4" t="s">
        <v>43</v>
      </c>
      <c r="D66" s="1" t="s">
        <v>48</v>
      </c>
      <c r="E66" s="3"/>
      <c r="F66" s="3"/>
      <c r="G66" s="3"/>
      <c r="H66" s="3"/>
      <c r="I66"/>
      <c r="J66" s="1" t="s">
        <v>106</v>
      </c>
      <c r="K66" s="4"/>
      <c r="L66" s="4"/>
      <c r="M66" s="4"/>
      <c r="N66" s="4"/>
      <c r="O66" s="4"/>
      <c r="P66" s="15"/>
      <c r="Q66" s="13">
        <v>0</v>
      </c>
      <c r="R66" s="13">
        <v>0</v>
      </c>
      <c r="S66" s="11">
        <f t="shared" si="0"/>
        <v>0</v>
      </c>
      <c r="T66" s="5">
        <v>0</v>
      </c>
      <c r="U66" s="11">
        <f t="shared" si="6"/>
        <v>0</v>
      </c>
      <c r="V66" s="13" t="s">
        <v>1</v>
      </c>
      <c r="W66" s="10">
        <f>IFERROR(VLOOKUP(V66,Curr!$B$2:$C$13,2,FALSE),0)</f>
        <v>11</v>
      </c>
      <c r="X66" s="11">
        <f t="shared" si="1"/>
        <v>0</v>
      </c>
      <c r="Y66" s="14">
        <f t="shared" si="7"/>
        <v>0</v>
      </c>
      <c r="Z66" s="11">
        <f t="shared" si="2"/>
        <v>0</v>
      </c>
      <c r="AA66" s="4" t="s">
        <v>1</v>
      </c>
      <c r="AB66" s="10">
        <f>IFERROR(VLOOKUP(AA66,Curr!$B$2:$C$13,2,FALSE),0)</f>
        <v>11</v>
      </c>
      <c r="AC66" s="11">
        <f t="shared" si="3"/>
        <v>0</v>
      </c>
      <c r="AD66" s="11">
        <f t="shared" si="4"/>
        <v>0</v>
      </c>
      <c r="AE66" s="12">
        <f t="shared" si="5"/>
        <v>0</v>
      </c>
      <c r="AF66"/>
      <c r="AG66"/>
      <c r="AH66"/>
      <c r="AI66"/>
      <c r="AJ66"/>
    </row>
    <row r="67" spans="2:36" x14ac:dyDescent="0.25">
      <c r="B67" s="4" t="s">
        <v>43</v>
      </c>
      <c r="D67" s="1" t="s">
        <v>44</v>
      </c>
      <c r="E67" s="3"/>
      <c r="F67" s="3"/>
      <c r="G67" s="3"/>
      <c r="H67" s="3"/>
      <c r="I67"/>
      <c r="J67" s="1" t="s">
        <v>107</v>
      </c>
      <c r="K67" s="4"/>
      <c r="L67" s="4"/>
      <c r="M67" s="4"/>
      <c r="N67" s="4"/>
      <c r="O67" s="4"/>
      <c r="P67" s="15"/>
      <c r="Q67" s="13">
        <v>0</v>
      </c>
      <c r="R67" s="13">
        <v>0</v>
      </c>
      <c r="S67" s="11">
        <f t="shared" si="0"/>
        <v>0</v>
      </c>
      <c r="T67" s="5">
        <v>0</v>
      </c>
      <c r="U67" s="11">
        <f t="shared" si="6"/>
        <v>0</v>
      </c>
      <c r="V67" s="13" t="s">
        <v>1</v>
      </c>
      <c r="W67" s="10">
        <f>IFERROR(VLOOKUP(V67,Curr!$B$2:$C$13,2,FALSE),0)</f>
        <v>11</v>
      </c>
      <c r="X67" s="11">
        <f t="shared" si="1"/>
        <v>0</v>
      </c>
      <c r="Y67" s="14">
        <f t="shared" si="7"/>
        <v>0</v>
      </c>
      <c r="Z67" s="11">
        <f t="shared" si="2"/>
        <v>0</v>
      </c>
      <c r="AA67" s="4" t="s">
        <v>1</v>
      </c>
      <c r="AB67" s="10">
        <f>IFERROR(VLOOKUP(AA67,Curr!$B$2:$C$13,2,FALSE),0)</f>
        <v>11</v>
      </c>
      <c r="AC67" s="11">
        <f t="shared" si="3"/>
        <v>0</v>
      </c>
      <c r="AD67" s="11">
        <f t="shared" si="4"/>
        <v>0</v>
      </c>
      <c r="AE67" s="12">
        <f t="shared" si="5"/>
        <v>0</v>
      </c>
      <c r="AF67"/>
      <c r="AG67"/>
      <c r="AH67"/>
      <c r="AI67"/>
      <c r="AJ67"/>
    </row>
    <row r="68" spans="2:36" x14ac:dyDescent="0.25">
      <c r="B68" s="4" t="s">
        <v>43</v>
      </c>
      <c r="D68" s="1" t="s">
        <v>46</v>
      </c>
      <c r="E68" s="3"/>
      <c r="F68" s="3"/>
      <c r="G68" s="3"/>
      <c r="H68" s="3"/>
      <c r="I68"/>
      <c r="J68" s="1" t="s">
        <v>108</v>
      </c>
      <c r="K68" s="4"/>
      <c r="L68" s="4"/>
      <c r="M68" s="4"/>
      <c r="N68" s="4"/>
      <c r="O68" s="4"/>
      <c r="P68" s="15"/>
      <c r="Q68" s="13">
        <v>0</v>
      </c>
      <c r="R68" s="13">
        <v>0</v>
      </c>
      <c r="S68" s="11">
        <f t="shared" si="0"/>
        <v>0</v>
      </c>
      <c r="T68" s="5">
        <v>0</v>
      </c>
      <c r="U68" s="11">
        <f t="shared" si="6"/>
        <v>0</v>
      </c>
      <c r="V68" s="13" t="s">
        <v>1</v>
      </c>
      <c r="W68" s="10">
        <f>IFERROR(VLOOKUP(V68,Curr!$B$2:$C$13,2,FALSE),0)</f>
        <v>11</v>
      </c>
      <c r="X68" s="11">
        <f t="shared" si="1"/>
        <v>0</v>
      </c>
      <c r="Y68" s="14">
        <f t="shared" si="7"/>
        <v>0</v>
      </c>
      <c r="Z68" s="11">
        <f t="shared" si="2"/>
        <v>0</v>
      </c>
      <c r="AA68" s="4" t="s">
        <v>1</v>
      </c>
      <c r="AB68" s="10">
        <f>IFERROR(VLOOKUP(AA68,Curr!$B$2:$C$13,2,FALSE),0)</f>
        <v>11</v>
      </c>
      <c r="AC68" s="11">
        <f t="shared" si="3"/>
        <v>0</v>
      </c>
      <c r="AD68" s="11">
        <f t="shared" si="4"/>
        <v>0</v>
      </c>
      <c r="AE68" s="12">
        <f t="shared" si="5"/>
        <v>0</v>
      </c>
      <c r="AF68"/>
      <c r="AG68"/>
      <c r="AH68"/>
      <c r="AI68"/>
      <c r="AJ68"/>
    </row>
    <row r="69" spans="2:36" x14ac:dyDescent="0.25">
      <c r="B69" s="4" t="s">
        <v>43</v>
      </c>
      <c r="D69" s="1" t="s">
        <v>48</v>
      </c>
      <c r="E69" s="3"/>
      <c r="F69" s="3"/>
      <c r="G69" s="3"/>
      <c r="H69" s="3"/>
      <c r="I69"/>
      <c r="J69" s="1" t="s">
        <v>109</v>
      </c>
      <c r="K69" s="4"/>
      <c r="L69" s="4"/>
      <c r="M69" s="4"/>
      <c r="N69" s="4"/>
      <c r="O69" s="4"/>
      <c r="P69" s="15"/>
      <c r="Q69" s="13">
        <v>0</v>
      </c>
      <c r="R69" s="13">
        <v>0</v>
      </c>
      <c r="S69" s="11">
        <f t="shared" si="0"/>
        <v>0</v>
      </c>
      <c r="T69" s="5">
        <v>0</v>
      </c>
      <c r="U69" s="11">
        <f t="shared" si="6"/>
        <v>0</v>
      </c>
      <c r="V69" s="13" t="s">
        <v>1</v>
      </c>
      <c r="W69" s="10">
        <f>IFERROR(VLOOKUP(V69,Curr!$B$2:$C$13,2,FALSE),0)</f>
        <v>11</v>
      </c>
      <c r="X69" s="11">
        <f t="shared" si="1"/>
        <v>0</v>
      </c>
      <c r="Y69" s="14">
        <f t="shared" si="7"/>
        <v>0</v>
      </c>
      <c r="Z69" s="11">
        <f t="shared" si="2"/>
        <v>0</v>
      </c>
      <c r="AA69" s="4" t="s">
        <v>1</v>
      </c>
      <c r="AB69" s="10">
        <f>IFERROR(VLOOKUP(AA69,Curr!$B$2:$C$13,2,FALSE),0)</f>
        <v>11</v>
      </c>
      <c r="AC69" s="11">
        <f t="shared" si="3"/>
        <v>0</v>
      </c>
      <c r="AD69" s="11">
        <f t="shared" si="4"/>
        <v>0</v>
      </c>
      <c r="AE69" s="12">
        <f t="shared" si="5"/>
        <v>0</v>
      </c>
      <c r="AF69"/>
      <c r="AG69"/>
      <c r="AH69"/>
      <c r="AI69"/>
      <c r="AJ69"/>
    </row>
    <row r="70" spans="2:36" x14ac:dyDescent="0.25">
      <c r="B70" s="4" t="s">
        <v>43</v>
      </c>
      <c r="D70" s="1" t="s">
        <v>44</v>
      </c>
      <c r="E70" s="3"/>
      <c r="F70" s="3"/>
      <c r="G70" s="3"/>
      <c r="H70" s="3"/>
      <c r="I70"/>
      <c r="J70" s="1" t="s">
        <v>110</v>
      </c>
      <c r="K70" s="4"/>
      <c r="L70" s="4"/>
      <c r="M70" s="4"/>
      <c r="N70" s="4"/>
      <c r="O70" s="4"/>
      <c r="P70" s="15"/>
      <c r="Q70" s="13">
        <v>0</v>
      </c>
      <c r="R70" s="13">
        <v>0</v>
      </c>
      <c r="S70" s="11">
        <f t="shared" si="0"/>
        <v>0</v>
      </c>
      <c r="T70" s="5">
        <v>0</v>
      </c>
      <c r="U70" s="11">
        <f t="shared" si="6"/>
        <v>0</v>
      </c>
      <c r="V70" s="13" t="s">
        <v>1</v>
      </c>
      <c r="W70" s="10">
        <f>IFERROR(VLOOKUP(V70,Curr!$B$2:$C$13,2,FALSE),0)</f>
        <v>11</v>
      </c>
      <c r="X70" s="11">
        <f t="shared" si="1"/>
        <v>0</v>
      </c>
      <c r="Y70" s="14">
        <f t="shared" si="7"/>
        <v>0</v>
      </c>
      <c r="Z70" s="11">
        <f t="shared" si="2"/>
        <v>0</v>
      </c>
      <c r="AA70" s="4" t="s">
        <v>1</v>
      </c>
      <c r="AB70" s="10">
        <f>IFERROR(VLOOKUP(AA70,Curr!$B$2:$C$13,2,FALSE),0)</f>
        <v>11</v>
      </c>
      <c r="AC70" s="11">
        <f t="shared" si="3"/>
        <v>0</v>
      </c>
      <c r="AD70" s="11">
        <f t="shared" si="4"/>
        <v>0</v>
      </c>
      <c r="AE70" s="12">
        <f t="shared" si="5"/>
        <v>0</v>
      </c>
      <c r="AF70"/>
      <c r="AG70"/>
      <c r="AH70"/>
      <c r="AI70"/>
      <c r="AJ70"/>
    </row>
    <row r="71" spans="2:36" x14ac:dyDescent="0.25">
      <c r="B71" s="4" t="s">
        <v>43</v>
      </c>
      <c r="D71" s="1" t="s">
        <v>46</v>
      </c>
      <c r="E71" s="3"/>
      <c r="F71" s="3"/>
      <c r="G71" s="3"/>
      <c r="H71" s="3"/>
      <c r="I71"/>
      <c r="J71" s="1" t="s">
        <v>111</v>
      </c>
      <c r="K71" s="4"/>
      <c r="L71" s="4"/>
      <c r="M71" s="4"/>
      <c r="N71" s="4"/>
      <c r="O71" s="4"/>
      <c r="P71" s="15"/>
      <c r="Q71" s="13">
        <v>0</v>
      </c>
      <c r="R71" s="13">
        <v>0</v>
      </c>
      <c r="S71" s="11">
        <f t="shared" si="0"/>
        <v>0</v>
      </c>
      <c r="T71" s="5">
        <v>0</v>
      </c>
      <c r="U71" s="11">
        <f t="shared" si="6"/>
        <v>0</v>
      </c>
      <c r="V71" s="13" t="s">
        <v>1</v>
      </c>
      <c r="W71" s="10">
        <f>IFERROR(VLOOKUP(V71,Curr!$B$2:$C$13,2,FALSE),0)</f>
        <v>11</v>
      </c>
      <c r="X71" s="11">
        <f t="shared" si="1"/>
        <v>0</v>
      </c>
      <c r="Y71" s="14">
        <f t="shared" si="7"/>
        <v>0</v>
      </c>
      <c r="Z71" s="11">
        <f t="shared" si="2"/>
        <v>0</v>
      </c>
      <c r="AA71" s="4" t="s">
        <v>1</v>
      </c>
      <c r="AB71" s="10">
        <f>IFERROR(VLOOKUP(AA71,Curr!$B$2:$C$13,2,FALSE),0)</f>
        <v>11</v>
      </c>
      <c r="AC71" s="11">
        <f t="shared" si="3"/>
        <v>0</v>
      </c>
      <c r="AD71" s="11">
        <f t="shared" si="4"/>
        <v>0</v>
      </c>
      <c r="AE71" s="12">
        <f t="shared" si="5"/>
        <v>0</v>
      </c>
      <c r="AF71"/>
      <c r="AG71"/>
      <c r="AH71"/>
      <c r="AI71"/>
      <c r="AJ71"/>
    </row>
    <row r="72" spans="2:36" x14ac:dyDescent="0.25">
      <c r="B72" s="4" t="s">
        <v>43</v>
      </c>
      <c r="D72" s="1" t="s">
        <v>48</v>
      </c>
      <c r="E72" s="3"/>
      <c r="F72" s="3"/>
      <c r="G72" s="3"/>
      <c r="H72" s="3"/>
      <c r="I72"/>
      <c r="J72" s="1" t="s">
        <v>112</v>
      </c>
      <c r="K72" s="4"/>
      <c r="L72" s="4"/>
      <c r="M72" s="4"/>
      <c r="N72" s="4"/>
      <c r="O72" s="4"/>
      <c r="P72" s="15"/>
      <c r="Q72" s="13">
        <v>0</v>
      </c>
      <c r="R72" s="13">
        <v>0</v>
      </c>
      <c r="S72" s="11">
        <f t="shared" si="0"/>
        <v>0</v>
      </c>
      <c r="T72" s="5">
        <v>0</v>
      </c>
      <c r="U72" s="11">
        <f t="shared" si="6"/>
        <v>0</v>
      </c>
      <c r="V72" s="13" t="s">
        <v>1</v>
      </c>
      <c r="W72" s="10">
        <f>IFERROR(VLOOKUP(V72,Curr!$B$2:$C$13,2,FALSE),0)</f>
        <v>11</v>
      </c>
      <c r="X72" s="11">
        <f t="shared" si="1"/>
        <v>0</v>
      </c>
      <c r="Y72" s="14">
        <f t="shared" si="7"/>
        <v>0</v>
      </c>
      <c r="Z72" s="11">
        <f t="shared" si="2"/>
        <v>0</v>
      </c>
      <c r="AA72" s="4" t="s">
        <v>1</v>
      </c>
      <c r="AB72" s="10">
        <f>IFERROR(VLOOKUP(AA72,Curr!$B$2:$C$13,2,FALSE),0)</f>
        <v>11</v>
      </c>
      <c r="AC72" s="11">
        <f t="shared" si="3"/>
        <v>0</v>
      </c>
      <c r="AD72" s="11">
        <f t="shared" si="4"/>
        <v>0</v>
      </c>
      <c r="AE72" s="12">
        <f t="shared" si="5"/>
        <v>0</v>
      </c>
      <c r="AF72"/>
      <c r="AG72"/>
      <c r="AH72"/>
      <c r="AI72"/>
      <c r="AJ72"/>
    </row>
    <row r="73" spans="2:36" x14ac:dyDescent="0.25">
      <c r="B73" s="4" t="s">
        <v>43</v>
      </c>
      <c r="D73" s="1" t="s">
        <v>44</v>
      </c>
      <c r="E73" s="3"/>
      <c r="F73" s="3"/>
      <c r="G73" s="3"/>
      <c r="H73" s="3"/>
      <c r="I73"/>
      <c r="J73" s="1" t="s">
        <v>113</v>
      </c>
      <c r="K73" s="4"/>
      <c r="L73" s="4"/>
      <c r="M73" s="4"/>
      <c r="N73" s="4"/>
      <c r="O73" s="4"/>
      <c r="P73" s="15"/>
      <c r="Q73" s="13">
        <v>0</v>
      </c>
      <c r="R73" s="13">
        <v>0</v>
      </c>
      <c r="S73" s="11">
        <f t="shared" si="0"/>
        <v>0</v>
      </c>
      <c r="T73" s="5">
        <v>0</v>
      </c>
      <c r="U73" s="11">
        <f t="shared" si="6"/>
        <v>0</v>
      </c>
      <c r="V73" s="13" t="s">
        <v>1</v>
      </c>
      <c r="W73" s="10">
        <f>IFERROR(VLOOKUP(V73,Curr!$B$2:$C$13,2,FALSE),0)</f>
        <v>11</v>
      </c>
      <c r="X73" s="11">
        <f t="shared" si="1"/>
        <v>0</v>
      </c>
      <c r="Y73" s="14">
        <f t="shared" si="7"/>
        <v>0</v>
      </c>
      <c r="Z73" s="11">
        <f t="shared" si="2"/>
        <v>0</v>
      </c>
      <c r="AA73" s="4" t="s">
        <v>1</v>
      </c>
      <c r="AB73" s="10">
        <f>IFERROR(VLOOKUP(AA73,Curr!$B$2:$C$13,2,FALSE),0)</f>
        <v>11</v>
      </c>
      <c r="AC73" s="11">
        <f t="shared" si="3"/>
        <v>0</v>
      </c>
      <c r="AD73" s="11">
        <f t="shared" si="4"/>
        <v>0</v>
      </c>
      <c r="AE73" s="12">
        <f t="shared" si="5"/>
        <v>0</v>
      </c>
      <c r="AF73"/>
      <c r="AG73"/>
      <c r="AH73"/>
      <c r="AI73"/>
      <c r="AJ73"/>
    </row>
    <row r="74" spans="2:36" x14ac:dyDescent="0.25">
      <c r="B74" s="4" t="s">
        <v>43</v>
      </c>
      <c r="D74" s="1" t="s">
        <v>46</v>
      </c>
      <c r="E74" s="3"/>
      <c r="F74" s="3"/>
      <c r="G74" s="3"/>
      <c r="H74" s="3"/>
      <c r="I74"/>
      <c r="J74" s="1" t="s">
        <v>114</v>
      </c>
      <c r="K74" s="4"/>
      <c r="L74" s="4"/>
      <c r="M74" s="4"/>
      <c r="N74" s="4"/>
      <c r="O74" s="4"/>
      <c r="P74" s="15"/>
      <c r="Q74" s="13">
        <v>0</v>
      </c>
      <c r="R74" s="13">
        <v>0</v>
      </c>
      <c r="S74" s="11">
        <f t="shared" ref="S74:S102" si="16">+Q74*R74</f>
        <v>0</v>
      </c>
      <c r="T74" s="5">
        <v>0</v>
      </c>
      <c r="U74" s="11">
        <f t="shared" si="6"/>
        <v>0</v>
      </c>
      <c r="V74" s="13" t="s">
        <v>1</v>
      </c>
      <c r="W74" s="10">
        <f>IFERROR(VLOOKUP(V74,Curr!$B$2:$C$13,2,FALSE),0)</f>
        <v>11</v>
      </c>
      <c r="X74" s="11">
        <f t="shared" ref="X74:X102" si="17">U74*W74</f>
        <v>0</v>
      </c>
      <c r="Y74" s="14">
        <f t="shared" si="7"/>
        <v>0</v>
      </c>
      <c r="Z74" s="11">
        <f t="shared" ref="Z74:Z102" si="18">+Y74*R74</f>
        <v>0</v>
      </c>
      <c r="AA74" s="4" t="s">
        <v>1</v>
      </c>
      <c r="AB74" s="10">
        <f>IFERROR(VLOOKUP(AA74,Curr!$B$2:$C$13,2,FALSE),0)</f>
        <v>11</v>
      </c>
      <c r="AC74" s="11">
        <f t="shared" ref="AC74:AC102" si="19">+Y74*AB74*R74</f>
        <v>0</v>
      </c>
      <c r="AD74" s="11">
        <f t="shared" ref="AD74:AD102" si="20">+AC74-X74</f>
        <v>0</v>
      </c>
      <c r="AE74" s="12">
        <f t="shared" ref="AE74:AE102" si="21">IFERROR(AD74/AC74,0)</f>
        <v>0</v>
      </c>
      <c r="AF74"/>
      <c r="AG74"/>
      <c r="AH74"/>
      <c r="AI74"/>
      <c r="AJ74"/>
    </row>
    <row r="75" spans="2:36" x14ac:dyDescent="0.25">
      <c r="B75" s="4" t="s">
        <v>43</v>
      </c>
      <c r="D75" s="1" t="s">
        <v>48</v>
      </c>
      <c r="E75" s="3"/>
      <c r="F75" s="3"/>
      <c r="G75" s="3"/>
      <c r="H75" s="3"/>
      <c r="I75"/>
      <c r="J75" s="1" t="s">
        <v>115</v>
      </c>
      <c r="K75" s="4"/>
      <c r="L75" s="4"/>
      <c r="M75" s="4"/>
      <c r="N75" s="4"/>
      <c r="O75" s="4"/>
      <c r="P75" s="15"/>
      <c r="Q75" s="13">
        <v>0</v>
      </c>
      <c r="R75" s="13">
        <v>0</v>
      </c>
      <c r="S75" s="11">
        <f t="shared" si="16"/>
        <v>0</v>
      </c>
      <c r="T75" s="5">
        <v>0</v>
      </c>
      <c r="U75" s="11">
        <f t="shared" ref="U75:U102" si="22">S75*(1-T75)</f>
        <v>0</v>
      </c>
      <c r="V75" s="13" t="s">
        <v>1</v>
      </c>
      <c r="W75" s="10">
        <f>IFERROR(VLOOKUP(V75,Curr!$B$2:$C$13,2,FALSE),0)</f>
        <v>11</v>
      </c>
      <c r="X75" s="11">
        <f t="shared" si="17"/>
        <v>0</v>
      </c>
      <c r="Y75" s="14">
        <f t="shared" ref="Y75:Y102" si="23">Q75</f>
        <v>0</v>
      </c>
      <c r="Z75" s="11">
        <f t="shared" si="18"/>
        <v>0</v>
      </c>
      <c r="AA75" s="4" t="s">
        <v>1</v>
      </c>
      <c r="AB75" s="10">
        <f>IFERROR(VLOOKUP(AA75,Curr!$B$2:$C$13,2,FALSE),0)</f>
        <v>11</v>
      </c>
      <c r="AC75" s="11">
        <f t="shared" si="19"/>
        <v>0</v>
      </c>
      <c r="AD75" s="11">
        <f t="shared" si="20"/>
        <v>0</v>
      </c>
      <c r="AE75" s="12">
        <f t="shared" si="21"/>
        <v>0</v>
      </c>
      <c r="AF75"/>
      <c r="AG75"/>
      <c r="AH75"/>
      <c r="AI75"/>
      <c r="AJ75"/>
    </row>
    <row r="76" spans="2:36" x14ac:dyDescent="0.25">
      <c r="B76" s="4" t="s">
        <v>43</v>
      </c>
      <c r="D76" s="1" t="s">
        <v>44</v>
      </c>
      <c r="E76" s="3"/>
      <c r="F76" s="3"/>
      <c r="G76" s="3"/>
      <c r="H76" s="3"/>
      <c r="I76"/>
      <c r="J76" s="1" t="s">
        <v>116</v>
      </c>
      <c r="K76" s="4"/>
      <c r="L76" s="4"/>
      <c r="M76" s="4"/>
      <c r="N76" s="4"/>
      <c r="O76" s="4"/>
      <c r="P76" s="15"/>
      <c r="Q76" s="13">
        <v>0</v>
      </c>
      <c r="R76" s="13">
        <v>0</v>
      </c>
      <c r="S76" s="11">
        <f t="shared" si="16"/>
        <v>0</v>
      </c>
      <c r="T76" s="5">
        <v>0</v>
      </c>
      <c r="U76" s="11">
        <f t="shared" si="22"/>
        <v>0</v>
      </c>
      <c r="V76" s="13" t="s">
        <v>1</v>
      </c>
      <c r="W76" s="10">
        <f>IFERROR(VLOOKUP(V76,Curr!$B$2:$C$13,2,FALSE),0)</f>
        <v>11</v>
      </c>
      <c r="X76" s="11">
        <f t="shared" si="17"/>
        <v>0</v>
      </c>
      <c r="Y76" s="14">
        <f t="shared" si="23"/>
        <v>0</v>
      </c>
      <c r="Z76" s="11">
        <f t="shared" si="18"/>
        <v>0</v>
      </c>
      <c r="AA76" s="4" t="s">
        <v>1</v>
      </c>
      <c r="AB76" s="10">
        <f>IFERROR(VLOOKUP(AA76,Curr!$B$2:$C$13,2,FALSE),0)</f>
        <v>11</v>
      </c>
      <c r="AC76" s="11">
        <f t="shared" si="19"/>
        <v>0</v>
      </c>
      <c r="AD76" s="11">
        <f t="shared" si="20"/>
        <v>0</v>
      </c>
      <c r="AE76" s="12">
        <f t="shared" si="21"/>
        <v>0</v>
      </c>
      <c r="AF76"/>
      <c r="AG76"/>
      <c r="AH76"/>
      <c r="AI76"/>
      <c r="AJ76"/>
    </row>
    <row r="77" spans="2:36" x14ac:dyDescent="0.25">
      <c r="B77" s="4" t="s">
        <v>43</v>
      </c>
      <c r="D77" s="1" t="s">
        <v>46</v>
      </c>
      <c r="E77" s="3"/>
      <c r="F77" s="3"/>
      <c r="G77" s="3"/>
      <c r="H77" s="3"/>
      <c r="I77"/>
      <c r="J77" s="1" t="s">
        <v>117</v>
      </c>
      <c r="K77" s="4"/>
      <c r="L77" s="4"/>
      <c r="M77" s="4"/>
      <c r="N77" s="4"/>
      <c r="O77" s="4"/>
      <c r="P77" s="15"/>
      <c r="Q77" s="13">
        <v>0</v>
      </c>
      <c r="R77" s="13">
        <v>0</v>
      </c>
      <c r="S77" s="11">
        <f t="shared" si="16"/>
        <v>0</v>
      </c>
      <c r="T77" s="5">
        <v>0</v>
      </c>
      <c r="U77" s="11">
        <f t="shared" si="22"/>
        <v>0</v>
      </c>
      <c r="V77" s="13" t="s">
        <v>1</v>
      </c>
      <c r="W77" s="10">
        <f>IFERROR(VLOOKUP(V77,Curr!$B$2:$C$13,2,FALSE),0)</f>
        <v>11</v>
      </c>
      <c r="X77" s="11">
        <f t="shared" si="17"/>
        <v>0</v>
      </c>
      <c r="Y77" s="14">
        <f t="shared" si="23"/>
        <v>0</v>
      </c>
      <c r="Z77" s="11">
        <f t="shared" si="18"/>
        <v>0</v>
      </c>
      <c r="AA77" s="4" t="s">
        <v>1</v>
      </c>
      <c r="AB77" s="10">
        <f>IFERROR(VLOOKUP(AA77,Curr!$B$2:$C$13,2,FALSE),0)</f>
        <v>11</v>
      </c>
      <c r="AC77" s="11">
        <f t="shared" si="19"/>
        <v>0</v>
      </c>
      <c r="AD77" s="11">
        <f t="shared" si="20"/>
        <v>0</v>
      </c>
      <c r="AE77" s="12">
        <f t="shared" si="21"/>
        <v>0</v>
      </c>
      <c r="AF77"/>
      <c r="AG77"/>
      <c r="AH77"/>
      <c r="AI77"/>
      <c r="AJ77"/>
    </row>
    <row r="78" spans="2:36" x14ac:dyDescent="0.25">
      <c r="B78" s="4" t="s">
        <v>43</v>
      </c>
      <c r="D78" s="1" t="s">
        <v>48</v>
      </c>
      <c r="E78" s="3"/>
      <c r="F78" s="3"/>
      <c r="G78" s="3"/>
      <c r="H78" s="3"/>
      <c r="I78"/>
      <c r="J78" s="1" t="s">
        <v>118</v>
      </c>
      <c r="K78" s="4"/>
      <c r="L78" s="4"/>
      <c r="M78" s="4"/>
      <c r="N78" s="4"/>
      <c r="O78" s="4"/>
      <c r="P78" s="15"/>
      <c r="Q78" s="13">
        <v>0</v>
      </c>
      <c r="R78" s="13">
        <v>0</v>
      </c>
      <c r="S78" s="11">
        <f t="shared" si="16"/>
        <v>0</v>
      </c>
      <c r="T78" s="5">
        <v>0</v>
      </c>
      <c r="U78" s="11">
        <f t="shared" si="22"/>
        <v>0</v>
      </c>
      <c r="V78" s="13" t="s">
        <v>1</v>
      </c>
      <c r="W78" s="10">
        <f>IFERROR(VLOOKUP(V78,Curr!$B$2:$C$13,2,FALSE),0)</f>
        <v>11</v>
      </c>
      <c r="X78" s="11">
        <f t="shared" si="17"/>
        <v>0</v>
      </c>
      <c r="Y78" s="14">
        <f t="shared" si="23"/>
        <v>0</v>
      </c>
      <c r="Z78" s="11">
        <f t="shared" si="18"/>
        <v>0</v>
      </c>
      <c r="AA78" s="4" t="s">
        <v>1</v>
      </c>
      <c r="AB78" s="10">
        <f>IFERROR(VLOOKUP(AA78,Curr!$B$2:$C$13,2,FALSE),0)</f>
        <v>11</v>
      </c>
      <c r="AC78" s="11">
        <f t="shared" si="19"/>
        <v>0</v>
      </c>
      <c r="AD78" s="11">
        <f t="shared" si="20"/>
        <v>0</v>
      </c>
      <c r="AE78" s="12">
        <f t="shared" si="21"/>
        <v>0</v>
      </c>
      <c r="AF78"/>
      <c r="AG78"/>
      <c r="AH78"/>
      <c r="AI78"/>
      <c r="AJ78"/>
    </row>
    <row r="79" spans="2:36" x14ac:dyDescent="0.25">
      <c r="B79" s="4" t="s">
        <v>43</v>
      </c>
      <c r="D79" s="1" t="s">
        <v>44</v>
      </c>
      <c r="E79" s="3"/>
      <c r="F79" s="3"/>
      <c r="G79" s="3"/>
      <c r="H79" s="3"/>
      <c r="I79"/>
      <c r="J79" s="1" t="s">
        <v>119</v>
      </c>
      <c r="K79" s="4"/>
      <c r="L79" s="4"/>
      <c r="M79" s="4"/>
      <c r="N79" s="4"/>
      <c r="O79" s="4"/>
      <c r="P79" s="15"/>
      <c r="Q79" s="13">
        <v>0</v>
      </c>
      <c r="R79" s="13">
        <v>0</v>
      </c>
      <c r="S79" s="11">
        <f t="shared" si="16"/>
        <v>0</v>
      </c>
      <c r="T79" s="5">
        <v>0</v>
      </c>
      <c r="U79" s="11">
        <f t="shared" si="22"/>
        <v>0</v>
      </c>
      <c r="V79" s="13" t="s">
        <v>1</v>
      </c>
      <c r="W79" s="10">
        <f>IFERROR(VLOOKUP(V79,Curr!$B$2:$C$13,2,FALSE),0)</f>
        <v>11</v>
      </c>
      <c r="X79" s="11">
        <f t="shared" si="17"/>
        <v>0</v>
      </c>
      <c r="Y79" s="14">
        <f t="shared" si="23"/>
        <v>0</v>
      </c>
      <c r="Z79" s="11">
        <f t="shared" si="18"/>
        <v>0</v>
      </c>
      <c r="AA79" s="4" t="s">
        <v>1</v>
      </c>
      <c r="AB79" s="10">
        <f>IFERROR(VLOOKUP(AA79,Curr!$B$2:$C$13,2,FALSE),0)</f>
        <v>11</v>
      </c>
      <c r="AC79" s="11">
        <f t="shared" si="19"/>
        <v>0</v>
      </c>
      <c r="AD79" s="11">
        <f t="shared" si="20"/>
        <v>0</v>
      </c>
      <c r="AE79" s="12">
        <f t="shared" si="21"/>
        <v>0</v>
      </c>
      <c r="AF79"/>
      <c r="AG79"/>
      <c r="AH79"/>
      <c r="AI79"/>
      <c r="AJ79"/>
    </row>
    <row r="80" spans="2:36" x14ac:dyDescent="0.25">
      <c r="B80" s="4" t="s">
        <v>43</v>
      </c>
      <c r="D80" s="1" t="s">
        <v>46</v>
      </c>
      <c r="E80" s="3"/>
      <c r="F80" s="3"/>
      <c r="G80" s="3"/>
      <c r="H80" s="3"/>
      <c r="I80"/>
      <c r="J80" s="1" t="s">
        <v>120</v>
      </c>
      <c r="K80" s="4"/>
      <c r="L80" s="4"/>
      <c r="M80" s="4"/>
      <c r="N80" s="4"/>
      <c r="O80" s="4"/>
      <c r="P80" s="15"/>
      <c r="Q80" s="13">
        <v>0</v>
      </c>
      <c r="R80" s="13">
        <v>0</v>
      </c>
      <c r="S80" s="11">
        <f t="shared" si="16"/>
        <v>0</v>
      </c>
      <c r="T80" s="5">
        <v>0</v>
      </c>
      <c r="U80" s="11">
        <f t="shared" si="22"/>
        <v>0</v>
      </c>
      <c r="V80" s="13" t="s">
        <v>1</v>
      </c>
      <c r="W80" s="10">
        <f>IFERROR(VLOOKUP(V80,Curr!$B$2:$C$13,2,FALSE),0)</f>
        <v>11</v>
      </c>
      <c r="X80" s="11">
        <f t="shared" si="17"/>
        <v>0</v>
      </c>
      <c r="Y80" s="14">
        <f t="shared" si="23"/>
        <v>0</v>
      </c>
      <c r="Z80" s="11">
        <f t="shared" si="18"/>
        <v>0</v>
      </c>
      <c r="AA80" s="4" t="s">
        <v>1</v>
      </c>
      <c r="AB80" s="10">
        <f>IFERROR(VLOOKUP(AA80,Curr!$B$2:$C$13,2,FALSE),0)</f>
        <v>11</v>
      </c>
      <c r="AC80" s="11">
        <f t="shared" si="19"/>
        <v>0</v>
      </c>
      <c r="AD80" s="11">
        <f t="shared" si="20"/>
        <v>0</v>
      </c>
      <c r="AE80" s="12">
        <f t="shared" si="21"/>
        <v>0</v>
      </c>
      <c r="AF80"/>
      <c r="AG80"/>
      <c r="AH80"/>
      <c r="AI80"/>
      <c r="AJ80"/>
    </row>
    <row r="81" spans="2:36" x14ac:dyDescent="0.25">
      <c r="B81" s="4" t="s">
        <v>43</v>
      </c>
      <c r="D81" s="1" t="s">
        <v>48</v>
      </c>
      <c r="E81" s="3"/>
      <c r="F81" s="3"/>
      <c r="G81" s="3"/>
      <c r="H81" s="3"/>
      <c r="I81"/>
      <c r="J81" s="1" t="s">
        <v>121</v>
      </c>
      <c r="K81" s="4"/>
      <c r="L81" s="4"/>
      <c r="M81" s="4"/>
      <c r="N81" s="4"/>
      <c r="O81" s="4"/>
      <c r="P81" s="15"/>
      <c r="Q81" s="13">
        <v>0</v>
      </c>
      <c r="R81" s="13">
        <v>0</v>
      </c>
      <c r="S81" s="11">
        <f t="shared" si="16"/>
        <v>0</v>
      </c>
      <c r="T81" s="5">
        <v>0</v>
      </c>
      <c r="U81" s="11">
        <f t="shared" si="22"/>
        <v>0</v>
      </c>
      <c r="V81" s="13" t="s">
        <v>1</v>
      </c>
      <c r="W81" s="10">
        <f>IFERROR(VLOOKUP(V81,Curr!$B$2:$C$13,2,FALSE),0)</f>
        <v>11</v>
      </c>
      <c r="X81" s="11">
        <f t="shared" si="17"/>
        <v>0</v>
      </c>
      <c r="Y81" s="14">
        <f t="shared" si="23"/>
        <v>0</v>
      </c>
      <c r="Z81" s="11">
        <f t="shared" si="18"/>
        <v>0</v>
      </c>
      <c r="AA81" s="4" t="s">
        <v>1</v>
      </c>
      <c r="AB81" s="10">
        <f>IFERROR(VLOOKUP(AA81,Curr!$B$2:$C$13,2,FALSE),0)</f>
        <v>11</v>
      </c>
      <c r="AC81" s="11">
        <f t="shared" si="19"/>
        <v>0</v>
      </c>
      <c r="AD81" s="11">
        <f t="shared" si="20"/>
        <v>0</v>
      </c>
      <c r="AE81" s="12">
        <f t="shared" si="21"/>
        <v>0</v>
      </c>
      <c r="AF81"/>
      <c r="AG81"/>
      <c r="AH81"/>
      <c r="AI81"/>
      <c r="AJ81"/>
    </row>
    <row r="82" spans="2:36" x14ac:dyDescent="0.25">
      <c r="B82" s="4" t="s">
        <v>43</v>
      </c>
      <c r="D82" s="1" t="s">
        <v>44</v>
      </c>
      <c r="E82" s="3"/>
      <c r="F82" s="3"/>
      <c r="G82" s="3"/>
      <c r="H82" s="3"/>
      <c r="I82"/>
      <c r="J82" s="1" t="s">
        <v>122</v>
      </c>
      <c r="K82" s="4"/>
      <c r="L82" s="4"/>
      <c r="M82" s="4"/>
      <c r="N82" s="4"/>
      <c r="O82" s="4"/>
      <c r="P82" s="15"/>
      <c r="Q82" s="13">
        <v>0</v>
      </c>
      <c r="R82" s="13">
        <v>0</v>
      </c>
      <c r="S82" s="11">
        <f t="shared" si="16"/>
        <v>0</v>
      </c>
      <c r="T82" s="5">
        <v>0</v>
      </c>
      <c r="U82" s="11">
        <f t="shared" si="22"/>
        <v>0</v>
      </c>
      <c r="V82" s="13" t="s">
        <v>1</v>
      </c>
      <c r="W82" s="10">
        <f>IFERROR(VLOOKUP(V82,Curr!$B$2:$C$13,2,FALSE),0)</f>
        <v>11</v>
      </c>
      <c r="X82" s="11">
        <f t="shared" si="17"/>
        <v>0</v>
      </c>
      <c r="Y82" s="14">
        <f t="shared" si="23"/>
        <v>0</v>
      </c>
      <c r="Z82" s="11">
        <f t="shared" si="18"/>
        <v>0</v>
      </c>
      <c r="AA82" s="4" t="s">
        <v>1</v>
      </c>
      <c r="AB82" s="10">
        <f>IFERROR(VLOOKUP(AA82,Curr!$B$2:$C$13,2,FALSE),0)</f>
        <v>11</v>
      </c>
      <c r="AC82" s="11">
        <f t="shared" si="19"/>
        <v>0</v>
      </c>
      <c r="AD82" s="11">
        <f t="shared" si="20"/>
        <v>0</v>
      </c>
      <c r="AE82" s="12">
        <f t="shared" si="21"/>
        <v>0</v>
      </c>
      <c r="AF82"/>
      <c r="AG82"/>
      <c r="AH82"/>
      <c r="AI82"/>
      <c r="AJ82"/>
    </row>
    <row r="83" spans="2:36" x14ac:dyDescent="0.25">
      <c r="B83" s="4" t="s">
        <v>43</v>
      </c>
      <c r="D83" s="1" t="s">
        <v>46</v>
      </c>
      <c r="E83" s="3"/>
      <c r="F83" s="3"/>
      <c r="G83" s="3"/>
      <c r="H83" s="3"/>
      <c r="I83"/>
      <c r="J83" s="1" t="s">
        <v>123</v>
      </c>
      <c r="K83" s="4"/>
      <c r="L83" s="4"/>
      <c r="M83" s="4"/>
      <c r="N83" s="4"/>
      <c r="O83" s="4"/>
      <c r="P83" s="15"/>
      <c r="Q83" s="13">
        <v>0</v>
      </c>
      <c r="R83" s="13">
        <v>0</v>
      </c>
      <c r="S83" s="11">
        <f t="shared" si="16"/>
        <v>0</v>
      </c>
      <c r="T83" s="5">
        <v>0</v>
      </c>
      <c r="U83" s="11">
        <f t="shared" si="22"/>
        <v>0</v>
      </c>
      <c r="V83" s="13" t="s">
        <v>1</v>
      </c>
      <c r="W83" s="10">
        <f>IFERROR(VLOOKUP(V83,Curr!$B$2:$C$13,2,FALSE),0)</f>
        <v>11</v>
      </c>
      <c r="X83" s="11">
        <f t="shared" si="17"/>
        <v>0</v>
      </c>
      <c r="Y83" s="14">
        <f t="shared" si="23"/>
        <v>0</v>
      </c>
      <c r="Z83" s="11">
        <f t="shared" si="18"/>
        <v>0</v>
      </c>
      <c r="AA83" s="4" t="s">
        <v>1</v>
      </c>
      <c r="AB83" s="10">
        <f>IFERROR(VLOOKUP(AA83,Curr!$B$2:$C$13,2,FALSE),0)</f>
        <v>11</v>
      </c>
      <c r="AC83" s="11">
        <f t="shared" si="19"/>
        <v>0</v>
      </c>
      <c r="AD83" s="11">
        <f t="shared" si="20"/>
        <v>0</v>
      </c>
      <c r="AE83" s="12">
        <f t="shared" si="21"/>
        <v>0</v>
      </c>
      <c r="AF83"/>
      <c r="AG83"/>
      <c r="AH83"/>
      <c r="AI83"/>
      <c r="AJ83"/>
    </row>
    <row r="84" spans="2:36" x14ac:dyDescent="0.25">
      <c r="B84" s="4" t="s">
        <v>43</v>
      </c>
      <c r="D84" s="1" t="s">
        <v>48</v>
      </c>
      <c r="E84" s="3"/>
      <c r="F84" s="3"/>
      <c r="G84" s="3"/>
      <c r="H84" s="3"/>
      <c r="I84"/>
      <c r="J84" s="1" t="s">
        <v>124</v>
      </c>
      <c r="K84" s="4"/>
      <c r="L84" s="4"/>
      <c r="M84" s="4"/>
      <c r="N84" s="4"/>
      <c r="O84" s="4"/>
      <c r="P84" s="15"/>
      <c r="Q84" s="13">
        <v>0</v>
      </c>
      <c r="R84" s="13">
        <v>0</v>
      </c>
      <c r="S84" s="11">
        <f t="shared" si="16"/>
        <v>0</v>
      </c>
      <c r="T84" s="5">
        <v>0</v>
      </c>
      <c r="U84" s="11">
        <f t="shared" si="22"/>
        <v>0</v>
      </c>
      <c r="V84" s="13" t="s">
        <v>1</v>
      </c>
      <c r="W84" s="10">
        <f>IFERROR(VLOOKUP(V84,Curr!$B$2:$C$13,2,FALSE),0)</f>
        <v>11</v>
      </c>
      <c r="X84" s="11">
        <f t="shared" si="17"/>
        <v>0</v>
      </c>
      <c r="Y84" s="14">
        <f t="shared" si="23"/>
        <v>0</v>
      </c>
      <c r="Z84" s="11">
        <f t="shared" si="18"/>
        <v>0</v>
      </c>
      <c r="AA84" s="4" t="s">
        <v>1</v>
      </c>
      <c r="AB84" s="10">
        <f>IFERROR(VLOOKUP(AA84,Curr!$B$2:$C$13,2,FALSE),0)</f>
        <v>11</v>
      </c>
      <c r="AC84" s="11">
        <f t="shared" si="19"/>
        <v>0</v>
      </c>
      <c r="AD84" s="11">
        <f t="shared" si="20"/>
        <v>0</v>
      </c>
      <c r="AE84" s="12">
        <f t="shared" si="21"/>
        <v>0</v>
      </c>
      <c r="AF84"/>
      <c r="AG84"/>
      <c r="AH84"/>
      <c r="AI84"/>
      <c r="AJ84"/>
    </row>
    <row r="85" spans="2:36" x14ac:dyDescent="0.25">
      <c r="B85" s="4" t="s">
        <v>43</v>
      </c>
      <c r="D85" s="1" t="s">
        <v>44</v>
      </c>
      <c r="E85" s="3"/>
      <c r="F85" s="3"/>
      <c r="G85" s="3"/>
      <c r="H85" s="3"/>
      <c r="I85"/>
      <c r="J85" s="1" t="s">
        <v>125</v>
      </c>
      <c r="K85" s="4"/>
      <c r="L85" s="4"/>
      <c r="M85" s="4"/>
      <c r="N85" s="4"/>
      <c r="O85" s="4"/>
      <c r="P85" s="15"/>
      <c r="Q85" s="13">
        <v>0</v>
      </c>
      <c r="R85" s="13">
        <v>0</v>
      </c>
      <c r="S85" s="11">
        <f t="shared" si="16"/>
        <v>0</v>
      </c>
      <c r="T85" s="5">
        <v>0</v>
      </c>
      <c r="U85" s="11">
        <f t="shared" si="22"/>
        <v>0</v>
      </c>
      <c r="V85" s="13" t="s">
        <v>1</v>
      </c>
      <c r="W85" s="10">
        <f>IFERROR(VLOOKUP(V85,Curr!$B$2:$C$13,2,FALSE),0)</f>
        <v>11</v>
      </c>
      <c r="X85" s="11">
        <f t="shared" si="17"/>
        <v>0</v>
      </c>
      <c r="Y85" s="14">
        <f t="shared" si="23"/>
        <v>0</v>
      </c>
      <c r="Z85" s="11">
        <f t="shared" si="18"/>
        <v>0</v>
      </c>
      <c r="AA85" s="4" t="s">
        <v>1</v>
      </c>
      <c r="AB85" s="10">
        <f>IFERROR(VLOOKUP(AA85,Curr!$B$2:$C$13,2,FALSE),0)</f>
        <v>11</v>
      </c>
      <c r="AC85" s="11">
        <f t="shared" si="19"/>
        <v>0</v>
      </c>
      <c r="AD85" s="11">
        <f t="shared" si="20"/>
        <v>0</v>
      </c>
      <c r="AE85" s="12">
        <f t="shared" si="21"/>
        <v>0</v>
      </c>
      <c r="AF85"/>
      <c r="AG85"/>
      <c r="AH85"/>
      <c r="AI85"/>
      <c r="AJ85"/>
    </row>
    <row r="86" spans="2:36" x14ac:dyDescent="0.25">
      <c r="B86" s="4" t="s">
        <v>43</v>
      </c>
      <c r="D86" s="1" t="s">
        <v>46</v>
      </c>
      <c r="E86" s="3"/>
      <c r="F86" s="3"/>
      <c r="G86" s="3"/>
      <c r="H86" s="3"/>
      <c r="I86"/>
      <c r="J86" s="1" t="s">
        <v>126</v>
      </c>
      <c r="K86" s="4"/>
      <c r="L86" s="4"/>
      <c r="M86" s="4"/>
      <c r="N86" s="4"/>
      <c r="O86" s="4"/>
      <c r="P86" s="15"/>
      <c r="Q86" s="13">
        <v>0</v>
      </c>
      <c r="R86" s="13">
        <v>0</v>
      </c>
      <c r="S86" s="11">
        <f t="shared" si="16"/>
        <v>0</v>
      </c>
      <c r="T86" s="5">
        <v>0</v>
      </c>
      <c r="U86" s="11">
        <f t="shared" si="22"/>
        <v>0</v>
      </c>
      <c r="V86" s="13" t="s">
        <v>1</v>
      </c>
      <c r="W86" s="10">
        <f>IFERROR(VLOOKUP(V86,Curr!$B$2:$C$13,2,FALSE),0)</f>
        <v>11</v>
      </c>
      <c r="X86" s="11">
        <f t="shared" si="17"/>
        <v>0</v>
      </c>
      <c r="Y86" s="14">
        <f t="shared" si="23"/>
        <v>0</v>
      </c>
      <c r="Z86" s="11">
        <f t="shared" si="18"/>
        <v>0</v>
      </c>
      <c r="AA86" s="4" t="s">
        <v>1</v>
      </c>
      <c r="AB86" s="10">
        <f>IFERROR(VLOOKUP(AA86,Curr!$B$2:$C$13,2,FALSE),0)</f>
        <v>11</v>
      </c>
      <c r="AC86" s="11">
        <f t="shared" si="19"/>
        <v>0</v>
      </c>
      <c r="AD86" s="11">
        <f t="shared" si="20"/>
        <v>0</v>
      </c>
      <c r="AE86" s="12">
        <f t="shared" si="21"/>
        <v>0</v>
      </c>
      <c r="AF86"/>
      <c r="AG86"/>
      <c r="AH86"/>
      <c r="AI86"/>
      <c r="AJ86"/>
    </row>
    <row r="87" spans="2:36" x14ac:dyDescent="0.25">
      <c r="B87" s="4" t="s">
        <v>43</v>
      </c>
      <c r="D87" s="1" t="s">
        <v>48</v>
      </c>
      <c r="E87" s="3"/>
      <c r="F87" s="3"/>
      <c r="G87" s="3"/>
      <c r="H87" s="3"/>
      <c r="I87"/>
      <c r="J87" s="1" t="s">
        <v>127</v>
      </c>
      <c r="K87" s="4"/>
      <c r="L87" s="4"/>
      <c r="M87" s="4"/>
      <c r="N87" s="4"/>
      <c r="O87" s="4"/>
      <c r="P87" s="15"/>
      <c r="Q87" s="13">
        <v>0</v>
      </c>
      <c r="R87" s="13">
        <v>0</v>
      </c>
      <c r="S87" s="11">
        <f t="shared" si="16"/>
        <v>0</v>
      </c>
      <c r="T87" s="5">
        <v>0</v>
      </c>
      <c r="U87" s="11">
        <f t="shared" si="22"/>
        <v>0</v>
      </c>
      <c r="V87" s="13" t="s">
        <v>1</v>
      </c>
      <c r="W87" s="10">
        <f>IFERROR(VLOOKUP(V87,Curr!$B$2:$C$13,2,FALSE),0)</f>
        <v>11</v>
      </c>
      <c r="X87" s="11">
        <f t="shared" si="17"/>
        <v>0</v>
      </c>
      <c r="Y87" s="14">
        <f t="shared" si="23"/>
        <v>0</v>
      </c>
      <c r="Z87" s="11">
        <f t="shared" si="18"/>
        <v>0</v>
      </c>
      <c r="AA87" s="4" t="s">
        <v>1</v>
      </c>
      <c r="AB87" s="10">
        <f>IFERROR(VLOOKUP(AA87,Curr!$B$2:$C$13,2,FALSE),0)</f>
        <v>11</v>
      </c>
      <c r="AC87" s="11">
        <f t="shared" si="19"/>
        <v>0</v>
      </c>
      <c r="AD87" s="11">
        <f t="shared" si="20"/>
        <v>0</v>
      </c>
      <c r="AE87" s="12">
        <f t="shared" si="21"/>
        <v>0</v>
      </c>
      <c r="AF87"/>
      <c r="AG87"/>
      <c r="AH87"/>
      <c r="AI87"/>
      <c r="AJ87"/>
    </row>
    <row r="88" spans="2:36" x14ac:dyDescent="0.25">
      <c r="B88" s="4" t="s">
        <v>43</v>
      </c>
      <c r="D88" s="1" t="s">
        <v>44</v>
      </c>
      <c r="E88" s="3"/>
      <c r="F88" s="3"/>
      <c r="G88" s="3"/>
      <c r="H88" s="3"/>
      <c r="I88"/>
      <c r="J88" s="1" t="s">
        <v>128</v>
      </c>
      <c r="K88" s="4"/>
      <c r="L88" s="4"/>
      <c r="M88" s="4"/>
      <c r="N88" s="4"/>
      <c r="O88" s="4"/>
      <c r="P88" s="15"/>
      <c r="Q88" s="13">
        <v>0</v>
      </c>
      <c r="R88" s="13">
        <v>0</v>
      </c>
      <c r="S88" s="11">
        <f t="shared" si="16"/>
        <v>0</v>
      </c>
      <c r="T88" s="5">
        <v>0</v>
      </c>
      <c r="U88" s="11">
        <f t="shared" si="22"/>
        <v>0</v>
      </c>
      <c r="V88" s="13" t="s">
        <v>1</v>
      </c>
      <c r="W88" s="10">
        <f>IFERROR(VLOOKUP(V88,Curr!$B$2:$C$13,2,FALSE),0)</f>
        <v>11</v>
      </c>
      <c r="X88" s="11">
        <f t="shared" si="17"/>
        <v>0</v>
      </c>
      <c r="Y88" s="14">
        <f t="shared" si="23"/>
        <v>0</v>
      </c>
      <c r="Z88" s="11">
        <f t="shared" si="18"/>
        <v>0</v>
      </c>
      <c r="AA88" s="4" t="s">
        <v>1</v>
      </c>
      <c r="AB88" s="10">
        <f>IFERROR(VLOOKUP(AA88,Curr!$B$2:$C$13,2,FALSE),0)</f>
        <v>11</v>
      </c>
      <c r="AC88" s="11">
        <f t="shared" si="19"/>
        <v>0</v>
      </c>
      <c r="AD88" s="11">
        <f t="shared" si="20"/>
        <v>0</v>
      </c>
      <c r="AE88" s="12">
        <f t="shared" si="21"/>
        <v>0</v>
      </c>
      <c r="AF88"/>
      <c r="AG88"/>
      <c r="AH88"/>
      <c r="AI88"/>
      <c r="AJ88"/>
    </row>
    <row r="89" spans="2:36" x14ac:dyDescent="0.25">
      <c r="B89" s="4" t="s">
        <v>43</v>
      </c>
      <c r="D89" s="1" t="s">
        <v>46</v>
      </c>
      <c r="E89" s="3"/>
      <c r="F89" s="3"/>
      <c r="G89" s="3"/>
      <c r="H89" s="3"/>
      <c r="I89"/>
      <c r="J89" s="1" t="s">
        <v>129</v>
      </c>
      <c r="K89" s="4"/>
      <c r="L89" s="4"/>
      <c r="M89" s="4"/>
      <c r="N89" s="4"/>
      <c r="O89" s="4"/>
      <c r="P89" s="15"/>
      <c r="Q89" s="13">
        <v>0</v>
      </c>
      <c r="R89" s="13">
        <v>0</v>
      </c>
      <c r="S89" s="11">
        <f t="shared" si="16"/>
        <v>0</v>
      </c>
      <c r="T89" s="5">
        <v>0</v>
      </c>
      <c r="U89" s="11">
        <f t="shared" si="22"/>
        <v>0</v>
      </c>
      <c r="V89" s="13" t="s">
        <v>1</v>
      </c>
      <c r="W89" s="10">
        <f>IFERROR(VLOOKUP(V89,Curr!$B$2:$C$13,2,FALSE),0)</f>
        <v>11</v>
      </c>
      <c r="X89" s="11">
        <f t="shared" si="17"/>
        <v>0</v>
      </c>
      <c r="Y89" s="14">
        <f t="shared" si="23"/>
        <v>0</v>
      </c>
      <c r="Z89" s="11">
        <f t="shared" si="18"/>
        <v>0</v>
      </c>
      <c r="AA89" s="4" t="s">
        <v>1</v>
      </c>
      <c r="AB89" s="10">
        <f>IFERROR(VLOOKUP(AA89,Curr!$B$2:$C$13,2,FALSE),0)</f>
        <v>11</v>
      </c>
      <c r="AC89" s="11">
        <f t="shared" si="19"/>
        <v>0</v>
      </c>
      <c r="AD89" s="11">
        <f t="shared" si="20"/>
        <v>0</v>
      </c>
      <c r="AE89" s="12">
        <f t="shared" si="21"/>
        <v>0</v>
      </c>
      <c r="AF89"/>
      <c r="AG89"/>
      <c r="AH89"/>
      <c r="AI89"/>
      <c r="AJ89"/>
    </row>
    <row r="90" spans="2:36" x14ac:dyDescent="0.25">
      <c r="B90" s="4" t="s">
        <v>43</v>
      </c>
      <c r="D90" s="1" t="s">
        <v>48</v>
      </c>
      <c r="E90" s="3"/>
      <c r="F90" s="3"/>
      <c r="G90" s="3"/>
      <c r="H90" s="3"/>
      <c r="I90"/>
      <c r="J90" s="1" t="s">
        <v>130</v>
      </c>
      <c r="K90" s="4"/>
      <c r="L90" s="4"/>
      <c r="M90" s="4"/>
      <c r="N90" s="4"/>
      <c r="O90" s="4"/>
      <c r="P90" s="15"/>
      <c r="Q90" s="13">
        <v>0</v>
      </c>
      <c r="R90" s="13">
        <v>0</v>
      </c>
      <c r="S90" s="11">
        <f t="shared" si="16"/>
        <v>0</v>
      </c>
      <c r="T90" s="5">
        <v>0</v>
      </c>
      <c r="U90" s="11">
        <f t="shared" si="22"/>
        <v>0</v>
      </c>
      <c r="V90" s="13" t="s">
        <v>1</v>
      </c>
      <c r="W90" s="10">
        <f>IFERROR(VLOOKUP(V90,Curr!$B$2:$C$13,2,FALSE),0)</f>
        <v>11</v>
      </c>
      <c r="X90" s="11">
        <f t="shared" si="17"/>
        <v>0</v>
      </c>
      <c r="Y90" s="14">
        <f t="shared" si="23"/>
        <v>0</v>
      </c>
      <c r="Z90" s="11">
        <f t="shared" si="18"/>
        <v>0</v>
      </c>
      <c r="AA90" s="4" t="s">
        <v>1</v>
      </c>
      <c r="AB90" s="10">
        <f>IFERROR(VLOOKUP(AA90,Curr!$B$2:$C$13,2,FALSE),0)</f>
        <v>11</v>
      </c>
      <c r="AC90" s="11">
        <f t="shared" si="19"/>
        <v>0</v>
      </c>
      <c r="AD90" s="11">
        <f t="shared" si="20"/>
        <v>0</v>
      </c>
      <c r="AE90" s="12">
        <f t="shared" si="21"/>
        <v>0</v>
      </c>
      <c r="AF90"/>
      <c r="AG90"/>
      <c r="AH90"/>
      <c r="AI90"/>
      <c r="AJ90"/>
    </row>
    <row r="91" spans="2:36" x14ac:dyDescent="0.25">
      <c r="B91" s="4" t="s">
        <v>43</v>
      </c>
      <c r="D91" s="1" t="s">
        <v>44</v>
      </c>
      <c r="E91" s="3"/>
      <c r="F91" s="3"/>
      <c r="G91" s="3"/>
      <c r="H91" s="3"/>
      <c r="I91"/>
      <c r="J91" s="1" t="s">
        <v>131</v>
      </c>
      <c r="K91" s="4"/>
      <c r="L91" s="4"/>
      <c r="M91" s="4"/>
      <c r="N91" s="4"/>
      <c r="O91" s="4"/>
      <c r="P91" s="15"/>
      <c r="Q91" s="13">
        <v>0</v>
      </c>
      <c r="R91" s="13">
        <v>0</v>
      </c>
      <c r="S91" s="11">
        <f t="shared" si="16"/>
        <v>0</v>
      </c>
      <c r="T91" s="5">
        <v>0</v>
      </c>
      <c r="U91" s="11">
        <f t="shared" si="22"/>
        <v>0</v>
      </c>
      <c r="V91" s="13" t="s">
        <v>1</v>
      </c>
      <c r="W91" s="10">
        <f>IFERROR(VLOOKUP(V91,Curr!$B$2:$C$13,2,FALSE),0)</f>
        <v>11</v>
      </c>
      <c r="X91" s="11">
        <f t="shared" si="17"/>
        <v>0</v>
      </c>
      <c r="Y91" s="14">
        <f t="shared" si="23"/>
        <v>0</v>
      </c>
      <c r="Z91" s="11">
        <f t="shared" si="18"/>
        <v>0</v>
      </c>
      <c r="AA91" s="4" t="s">
        <v>1</v>
      </c>
      <c r="AB91" s="10">
        <f>IFERROR(VLOOKUP(AA91,Curr!$B$2:$C$13,2,FALSE),0)</f>
        <v>11</v>
      </c>
      <c r="AC91" s="11">
        <f t="shared" si="19"/>
        <v>0</v>
      </c>
      <c r="AD91" s="11">
        <f t="shared" si="20"/>
        <v>0</v>
      </c>
      <c r="AE91" s="12">
        <f t="shared" si="21"/>
        <v>0</v>
      </c>
      <c r="AF91"/>
      <c r="AG91"/>
      <c r="AH91"/>
      <c r="AI91"/>
      <c r="AJ91"/>
    </row>
    <row r="92" spans="2:36" x14ac:dyDescent="0.25">
      <c r="B92" s="4" t="s">
        <v>43</v>
      </c>
      <c r="D92" s="1" t="s">
        <v>46</v>
      </c>
      <c r="E92" s="3"/>
      <c r="F92" s="3"/>
      <c r="G92" s="3"/>
      <c r="H92" s="3"/>
      <c r="I92"/>
      <c r="J92" s="1" t="s">
        <v>132</v>
      </c>
      <c r="K92" s="4"/>
      <c r="L92" s="4"/>
      <c r="M92" s="4"/>
      <c r="N92" s="4"/>
      <c r="O92" s="4"/>
      <c r="P92" s="15"/>
      <c r="Q92" s="13">
        <v>0</v>
      </c>
      <c r="R92" s="13">
        <v>0</v>
      </c>
      <c r="S92" s="11">
        <f t="shared" si="16"/>
        <v>0</v>
      </c>
      <c r="T92" s="5">
        <v>0</v>
      </c>
      <c r="U92" s="11">
        <f t="shared" si="22"/>
        <v>0</v>
      </c>
      <c r="V92" s="13" t="s">
        <v>1</v>
      </c>
      <c r="W92" s="10">
        <f>IFERROR(VLOOKUP(V92,Curr!$B$2:$C$13,2,FALSE),0)</f>
        <v>11</v>
      </c>
      <c r="X92" s="11">
        <f t="shared" si="17"/>
        <v>0</v>
      </c>
      <c r="Y92" s="14">
        <f t="shared" si="23"/>
        <v>0</v>
      </c>
      <c r="Z92" s="11">
        <f t="shared" si="18"/>
        <v>0</v>
      </c>
      <c r="AA92" s="4" t="s">
        <v>1</v>
      </c>
      <c r="AB92" s="10">
        <f>IFERROR(VLOOKUP(AA92,Curr!$B$2:$C$13,2,FALSE),0)</f>
        <v>11</v>
      </c>
      <c r="AC92" s="11">
        <f t="shared" si="19"/>
        <v>0</v>
      </c>
      <c r="AD92" s="11">
        <f t="shared" si="20"/>
        <v>0</v>
      </c>
      <c r="AE92" s="12">
        <f t="shared" si="21"/>
        <v>0</v>
      </c>
      <c r="AF92"/>
      <c r="AG92"/>
      <c r="AH92"/>
      <c r="AI92"/>
      <c r="AJ92"/>
    </row>
    <row r="93" spans="2:36" x14ac:dyDescent="0.25">
      <c r="B93" s="4" t="s">
        <v>43</v>
      </c>
      <c r="D93" s="1" t="s">
        <v>48</v>
      </c>
      <c r="E93" s="3"/>
      <c r="F93" s="3"/>
      <c r="G93" s="3"/>
      <c r="H93" s="3"/>
      <c r="I93"/>
      <c r="J93" s="1" t="s">
        <v>133</v>
      </c>
      <c r="K93" s="4"/>
      <c r="L93" s="4"/>
      <c r="M93" s="4"/>
      <c r="N93" s="4"/>
      <c r="O93" s="4"/>
      <c r="P93" s="15"/>
      <c r="Q93" s="13">
        <v>0</v>
      </c>
      <c r="R93" s="13">
        <v>0</v>
      </c>
      <c r="S93" s="11">
        <f t="shared" si="16"/>
        <v>0</v>
      </c>
      <c r="T93" s="5">
        <v>0</v>
      </c>
      <c r="U93" s="11">
        <f t="shared" si="22"/>
        <v>0</v>
      </c>
      <c r="V93" s="13" t="s">
        <v>1</v>
      </c>
      <c r="W93" s="10">
        <f>IFERROR(VLOOKUP(V93,Curr!$B$2:$C$13,2,FALSE),0)</f>
        <v>11</v>
      </c>
      <c r="X93" s="11">
        <f t="shared" si="17"/>
        <v>0</v>
      </c>
      <c r="Y93" s="14">
        <f t="shared" si="23"/>
        <v>0</v>
      </c>
      <c r="Z93" s="11">
        <f t="shared" si="18"/>
        <v>0</v>
      </c>
      <c r="AA93" s="4" t="s">
        <v>1</v>
      </c>
      <c r="AB93" s="10">
        <f>IFERROR(VLOOKUP(AA93,Curr!$B$2:$C$13,2,FALSE),0)</f>
        <v>11</v>
      </c>
      <c r="AC93" s="11">
        <f t="shared" si="19"/>
        <v>0</v>
      </c>
      <c r="AD93" s="11">
        <f t="shared" si="20"/>
        <v>0</v>
      </c>
      <c r="AE93" s="12">
        <f t="shared" si="21"/>
        <v>0</v>
      </c>
      <c r="AF93"/>
      <c r="AG93"/>
      <c r="AH93"/>
      <c r="AI93"/>
      <c r="AJ93"/>
    </row>
    <row r="94" spans="2:36" x14ac:dyDescent="0.25">
      <c r="B94" s="4" t="s">
        <v>43</v>
      </c>
      <c r="D94" s="1" t="s">
        <v>44</v>
      </c>
      <c r="E94" s="3"/>
      <c r="F94" s="3"/>
      <c r="G94" s="3"/>
      <c r="H94" s="3"/>
      <c r="I94"/>
      <c r="J94" s="1" t="s">
        <v>134</v>
      </c>
      <c r="K94" s="4"/>
      <c r="L94" s="4"/>
      <c r="M94" s="4"/>
      <c r="N94" s="4"/>
      <c r="O94" s="4"/>
      <c r="P94" s="15"/>
      <c r="Q94" s="13">
        <v>0</v>
      </c>
      <c r="R94" s="13">
        <v>0</v>
      </c>
      <c r="S94" s="11">
        <f t="shared" si="16"/>
        <v>0</v>
      </c>
      <c r="T94" s="5">
        <v>0</v>
      </c>
      <c r="U94" s="11">
        <f t="shared" si="22"/>
        <v>0</v>
      </c>
      <c r="V94" s="13" t="s">
        <v>1</v>
      </c>
      <c r="W94" s="10">
        <f>IFERROR(VLOOKUP(V94,Curr!$B$2:$C$13,2,FALSE),0)</f>
        <v>11</v>
      </c>
      <c r="X94" s="11">
        <f t="shared" si="17"/>
        <v>0</v>
      </c>
      <c r="Y94" s="14">
        <f t="shared" si="23"/>
        <v>0</v>
      </c>
      <c r="Z94" s="11">
        <f t="shared" si="18"/>
        <v>0</v>
      </c>
      <c r="AA94" s="4" t="s">
        <v>1</v>
      </c>
      <c r="AB94" s="10">
        <f>IFERROR(VLOOKUP(AA94,Curr!$B$2:$C$13,2,FALSE),0)</f>
        <v>11</v>
      </c>
      <c r="AC94" s="11">
        <f t="shared" si="19"/>
        <v>0</v>
      </c>
      <c r="AD94" s="11">
        <f t="shared" si="20"/>
        <v>0</v>
      </c>
      <c r="AE94" s="12">
        <f t="shared" si="21"/>
        <v>0</v>
      </c>
      <c r="AF94"/>
      <c r="AG94"/>
      <c r="AH94"/>
      <c r="AI94"/>
      <c r="AJ94"/>
    </row>
    <row r="95" spans="2:36" x14ac:dyDescent="0.25">
      <c r="B95" s="4" t="s">
        <v>43</v>
      </c>
      <c r="D95" s="1" t="s">
        <v>46</v>
      </c>
      <c r="E95" s="3"/>
      <c r="F95" s="3"/>
      <c r="G95" s="3"/>
      <c r="H95" s="3"/>
      <c r="I95"/>
      <c r="J95" s="1" t="s">
        <v>135</v>
      </c>
      <c r="K95" s="4"/>
      <c r="L95" s="4"/>
      <c r="M95" s="4"/>
      <c r="N95" s="4"/>
      <c r="O95" s="4"/>
      <c r="P95" s="15"/>
      <c r="Q95" s="13">
        <v>0</v>
      </c>
      <c r="R95" s="13">
        <v>0</v>
      </c>
      <c r="S95" s="11">
        <f t="shared" si="16"/>
        <v>0</v>
      </c>
      <c r="T95" s="5">
        <v>0</v>
      </c>
      <c r="U95" s="11">
        <f t="shared" si="22"/>
        <v>0</v>
      </c>
      <c r="V95" s="13" t="s">
        <v>1</v>
      </c>
      <c r="W95" s="10">
        <f>IFERROR(VLOOKUP(V95,Curr!$B$2:$C$13,2,FALSE),0)</f>
        <v>11</v>
      </c>
      <c r="X95" s="11">
        <f t="shared" si="17"/>
        <v>0</v>
      </c>
      <c r="Y95" s="14">
        <f t="shared" si="23"/>
        <v>0</v>
      </c>
      <c r="Z95" s="11">
        <f t="shared" si="18"/>
        <v>0</v>
      </c>
      <c r="AA95" s="4" t="s">
        <v>1</v>
      </c>
      <c r="AB95" s="10">
        <f>IFERROR(VLOOKUP(AA95,Curr!$B$2:$C$13,2,FALSE),0)</f>
        <v>11</v>
      </c>
      <c r="AC95" s="11">
        <f t="shared" si="19"/>
        <v>0</v>
      </c>
      <c r="AD95" s="11">
        <f t="shared" si="20"/>
        <v>0</v>
      </c>
      <c r="AE95" s="12">
        <f t="shared" si="21"/>
        <v>0</v>
      </c>
      <c r="AF95"/>
      <c r="AG95"/>
      <c r="AH95"/>
      <c r="AI95"/>
      <c r="AJ95"/>
    </row>
    <row r="96" spans="2:36" x14ac:dyDescent="0.25">
      <c r="B96" s="4" t="s">
        <v>43</v>
      </c>
      <c r="D96" s="1" t="s">
        <v>48</v>
      </c>
      <c r="E96" s="3"/>
      <c r="F96" s="3"/>
      <c r="G96" s="3"/>
      <c r="H96" s="3"/>
      <c r="I96"/>
      <c r="J96" s="1" t="s">
        <v>136</v>
      </c>
      <c r="K96" s="4"/>
      <c r="L96" s="4"/>
      <c r="M96" s="4"/>
      <c r="N96" s="4"/>
      <c r="O96" s="4"/>
      <c r="P96" s="15"/>
      <c r="Q96" s="13">
        <v>0</v>
      </c>
      <c r="R96" s="13">
        <v>0</v>
      </c>
      <c r="S96" s="11">
        <f t="shared" si="16"/>
        <v>0</v>
      </c>
      <c r="T96" s="5">
        <v>0</v>
      </c>
      <c r="U96" s="11">
        <f t="shared" si="22"/>
        <v>0</v>
      </c>
      <c r="V96" s="13" t="s">
        <v>1</v>
      </c>
      <c r="W96" s="10">
        <f>IFERROR(VLOOKUP(V96,Curr!$B$2:$C$13,2,FALSE),0)</f>
        <v>11</v>
      </c>
      <c r="X96" s="11">
        <f t="shared" si="17"/>
        <v>0</v>
      </c>
      <c r="Y96" s="14">
        <f t="shared" si="23"/>
        <v>0</v>
      </c>
      <c r="Z96" s="11">
        <f t="shared" si="18"/>
        <v>0</v>
      </c>
      <c r="AA96" s="4" t="s">
        <v>1</v>
      </c>
      <c r="AB96" s="10">
        <f>IFERROR(VLOOKUP(AA96,Curr!$B$2:$C$13,2,FALSE),0)</f>
        <v>11</v>
      </c>
      <c r="AC96" s="11">
        <f t="shared" si="19"/>
        <v>0</v>
      </c>
      <c r="AD96" s="11">
        <f t="shared" si="20"/>
        <v>0</v>
      </c>
      <c r="AE96" s="12">
        <f t="shared" si="21"/>
        <v>0</v>
      </c>
      <c r="AF96"/>
      <c r="AG96"/>
      <c r="AH96"/>
      <c r="AI96"/>
      <c r="AJ96"/>
    </row>
    <row r="97" spans="2:36" x14ac:dyDescent="0.25">
      <c r="B97" s="4" t="s">
        <v>43</v>
      </c>
      <c r="D97" s="1" t="s">
        <v>44</v>
      </c>
      <c r="E97" s="3"/>
      <c r="F97" s="3"/>
      <c r="G97" s="3"/>
      <c r="H97" s="3"/>
      <c r="I97"/>
      <c r="J97" s="1" t="s">
        <v>137</v>
      </c>
      <c r="K97" s="4"/>
      <c r="L97" s="4"/>
      <c r="M97" s="4"/>
      <c r="N97" s="4"/>
      <c r="O97" s="4"/>
      <c r="P97" s="15"/>
      <c r="Q97" s="13">
        <v>0</v>
      </c>
      <c r="R97" s="13">
        <v>0</v>
      </c>
      <c r="S97" s="11">
        <f t="shared" si="16"/>
        <v>0</v>
      </c>
      <c r="T97" s="5">
        <v>0</v>
      </c>
      <c r="U97" s="11">
        <f t="shared" si="22"/>
        <v>0</v>
      </c>
      <c r="V97" s="13" t="s">
        <v>1</v>
      </c>
      <c r="W97" s="10">
        <f>IFERROR(VLOOKUP(V97,Curr!$B$2:$C$13,2,FALSE),0)</f>
        <v>11</v>
      </c>
      <c r="X97" s="11">
        <f t="shared" si="17"/>
        <v>0</v>
      </c>
      <c r="Y97" s="14">
        <f t="shared" si="23"/>
        <v>0</v>
      </c>
      <c r="Z97" s="11">
        <f t="shared" si="18"/>
        <v>0</v>
      </c>
      <c r="AA97" s="4" t="s">
        <v>1</v>
      </c>
      <c r="AB97" s="10">
        <f>IFERROR(VLOOKUP(AA97,Curr!$B$2:$C$13,2,FALSE),0)</f>
        <v>11</v>
      </c>
      <c r="AC97" s="11">
        <f t="shared" si="19"/>
        <v>0</v>
      </c>
      <c r="AD97" s="11">
        <f t="shared" si="20"/>
        <v>0</v>
      </c>
      <c r="AE97" s="12">
        <f t="shared" si="21"/>
        <v>0</v>
      </c>
      <c r="AF97"/>
      <c r="AG97"/>
      <c r="AH97"/>
      <c r="AI97"/>
      <c r="AJ97"/>
    </row>
    <row r="98" spans="2:36" x14ac:dyDescent="0.25">
      <c r="B98" s="4" t="s">
        <v>43</v>
      </c>
      <c r="D98" s="1" t="s">
        <v>46</v>
      </c>
      <c r="E98" s="3"/>
      <c r="F98" s="3"/>
      <c r="G98" s="3"/>
      <c r="H98" s="3"/>
      <c r="I98"/>
      <c r="J98" s="1" t="s">
        <v>138</v>
      </c>
      <c r="K98" s="4"/>
      <c r="L98" s="4"/>
      <c r="M98" s="4"/>
      <c r="N98" s="4"/>
      <c r="O98" s="4"/>
      <c r="P98" s="15"/>
      <c r="Q98" s="13">
        <v>0</v>
      </c>
      <c r="R98" s="13">
        <v>0</v>
      </c>
      <c r="S98" s="11">
        <f t="shared" si="16"/>
        <v>0</v>
      </c>
      <c r="T98" s="5">
        <v>0</v>
      </c>
      <c r="U98" s="11">
        <f t="shared" si="22"/>
        <v>0</v>
      </c>
      <c r="V98" s="13" t="s">
        <v>1</v>
      </c>
      <c r="W98" s="10">
        <f>IFERROR(VLOOKUP(V98,Curr!$B$2:$C$13,2,FALSE),0)</f>
        <v>11</v>
      </c>
      <c r="X98" s="11">
        <f t="shared" si="17"/>
        <v>0</v>
      </c>
      <c r="Y98" s="14">
        <f t="shared" si="23"/>
        <v>0</v>
      </c>
      <c r="Z98" s="11">
        <f t="shared" si="18"/>
        <v>0</v>
      </c>
      <c r="AA98" s="4" t="s">
        <v>1</v>
      </c>
      <c r="AB98" s="10">
        <f>IFERROR(VLOOKUP(AA98,Curr!$B$2:$C$13,2,FALSE),0)</f>
        <v>11</v>
      </c>
      <c r="AC98" s="11">
        <f t="shared" si="19"/>
        <v>0</v>
      </c>
      <c r="AD98" s="11">
        <f t="shared" si="20"/>
        <v>0</v>
      </c>
      <c r="AE98" s="12">
        <f t="shared" si="21"/>
        <v>0</v>
      </c>
      <c r="AF98"/>
      <c r="AG98"/>
      <c r="AH98"/>
      <c r="AI98"/>
      <c r="AJ98"/>
    </row>
    <row r="99" spans="2:36" x14ac:dyDescent="0.25">
      <c r="B99" s="4" t="s">
        <v>43</v>
      </c>
      <c r="D99" s="1" t="s">
        <v>48</v>
      </c>
      <c r="E99" s="3"/>
      <c r="F99" s="3"/>
      <c r="G99" s="3"/>
      <c r="H99" s="3"/>
      <c r="I99"/>
      <c r="J99" s="1" t="s">
        <v>139</v>
      </c>
      <c r="K99" s="4"/>
      <c r="L99" s="4"/>
      <c r="M99" s="4"/>
      <c r="N99" s="4"/>
      <c r="O99" s="4"/>
      <c r="P99" s="15"/>
      <c r="Q99" s="13">
        <v>0</v>
      </c>
      <c r="R99" s="13">
        <v>0</v>
      </c>
      <c r="S99" s="11">
        <f t="shared" si="16"/>
        <v>0</v>
      </c>
      <c r="T99" s="5">
        <v>0</v>
      </c>
      <c r="U99" s="11">
        <f t="shared" si="22"/>
        <v>0</v>
      </c>
      <c r="V99" s="13" t="s">
        <v>1</v>
      </c>
      <c r="W99" s="10">
        <f>IFERROR(VLOOKUP(V99,Curr!$B$2:$C$13,2,FALSE),0)</f>
        <v>11</v>
      </c>
      <c r="X99" s="11">
        <f t="shared" si="17"/>
        <v>0</v>
      </c>
      <c r="Y99" s="14">
        <f t="shared" si="23"/>
        <v>0</v>
      </c>
      <c r="Z99" s="11">
        <f t="shared" si="18"/>
        <v>0</v>
      </c>
      <c r="AA99" s="4" t="s">
        <v>1</v>
      </c>
      <c r="AB99" s="10">
        <f>IFERROR(VLOOKUP(AA99,Curr!$B$2:$C$13,2,FALSE),0)</f>
        <v>11</v>
      </c>
      <c r="AC99" s="11">
        <f t="shared" si="19"/>
        <v>0</v>
      </c>
      <c r="AD99" s="11">
        <f t="shared" si="20"/>
        <v>0</v>
      </c>
      <c r="AE99" s="12">
        <f t="shared" si="21"/>
        <v>0</v>
      </c>
      <c r="AF99"/>
      <c r="AG99"/>
      <c r="AH99"/>
      <c r="AI99"/>
      <c r="AJ99"/>
    </row>
    <row r="100" spans="2:36" x14ac:dyDescent="0.25">
      <c r="B100" s="4" t="s">
        <v>43</v>
      </c>
      <c r="D100" s="1" t="s">
        <v>44</v>
      </c>
      <c r="E100" s="3"/>
      <c r="F100" s="3"/>
      <c r="G100" s="3"/>
      <c r="H100" s="3"/>
      <c r="I100"/>
      <c r="J100" s="1" t="s">
        <v>140</v>
      </c>
      <c r="K100" s="4"/>
      <c r="L100" s="4"/>
      <c r="M100" s="4"/>
      <c r="N100" s="4"/>
      <c r="O100" s="4"/>
      <c r="P100" s="15"/>
      <c r="Q100" s="13">
        <v>0</v>
      </c>
      <c r="R100" s="13">
        <v>0</v>
      </c>
      <c r="S100" s="11">
        <f t="shared" si="16"/>
        <v>0</v>
      </c>
      <c r="T100" s="5">
        <v>0</v>
      </c>
      <c r="U100" s="11">
        <f t="shared" si="22"/>
        <v>0</v>
      </c>
      <c r="V100" s="13" t="s">
        <v>1</v>
      </c>
      <c r="W100" s="10">
        <f>IFERROR(VLOOKUP(V100,Curr!$B$2:$C$13,2,FALSE),0)</f>
        <v>11</v>
      </c>
      <c r="X100" s="11">
        <f t="shared" si="17"/>
        <v>0</v>
      </c>
      <c r="Y100" s="14">
        <f t="shared" si="23"/>
        <v>0</v>
      </c>
      <c r="Z100" s="11">
        <f t="shared" si="18"/>
        <v>0</v>
      </c>
      <c r="AA100" s="4" t="s">
        <v>1</v>
      </c>
      <c r="AB100" s="10">
        <f>IFERROR(VLOOKUP(AA100,Curr!$B$2:$C$13,2,FALSE),0)</f>
        <v>11</v>
      </c>
      <c r="AC100" s="11">
        <f t="shared" si="19"/>
        <v>0</v>
      </c>
      <c r="AD100" s="11">
        <f t="shared" si="20"/>
        <v>0</v>
      </c>
      <c r="AE100" s="12">
        <f t="shared" si="21"/>
        <v>0</v>
      </c>
      <c r="AF100"/>
      <c r="AG100"/>
      <c r="AH100"/>
      <c r="AI100"/>
      <c r="AJ100"/>
    </row>
    <row r="101" spans="2:36" x14ac:dyDescent="0.25">
      <c r="B101" s="4" t="s">
        <v>43</v>
      </c>
      <c r="D101" s="1" t="s">
        <v>46</v>
      </c>
      <c r="E101" s="3"/>
      <c r="F101" s="3"/>
      <c r="G101" s="3"/>
      <c r="H101" s="3"/>
      <c r="I101"/>
      <c r="J101" s="1" t="s">
        <v>141</v>
      </c>
      <c r="K101" s="4"/>
      <c r="L101" s="4"/>
      <c r="M101" s="4"/>
      <c r="N101" s="4"/>
      <c r="O101" s="4"/>
      <c r="P101" s="15"/>
      <c r="Q101" s="13">
        <v>0</v>
      </c>
      <c r="R101" s="13">
        <v>0</v>
      </c>
      <c r="S101" s="11">
        <f t="shared" si="16"/>
        <v>0</v>
      </c>
      <c r="T101" s="5">
        <v>0</v>
      </c>
      <c r="U101" s="11">
        <f t="shared" si="22"/>
        <v>0</v>
      </c>
      <c r="V101" s="13" t="s">
        <v>1</v>
      </c>
      <c r="W101" s="10">
        <f>IFERROR(VLOOKUP(V101,Curr!$B$2:$C$13,2,FALSE),0)</f>
        <v>11</v>
      </c>
      <c r="X101" s="11">
        <f t="shared" si="17"/>
        <v>0</v>
      </c>
      <c r="Y101" s="14">
        <f t="shared" si="23"/>
        <v>0</v>
      </c>
      <c r="Z101" s="11">
        <f t="shared" si="18"/>
        <v>0</v>
      </c>
      <c r="AA101" s="4" t="s">
        <v>1</v>
      </c>
      <c r="AB101" s="10">
        <f>IFERROR(VLOOKUP(AA101,Curr!$B$2:$C$13,2,FALSE),0)</f>
        <v>11</v>
      </c>
      <c r="AC101" s="11">
        <f t="shared" si="19"/>
        <v>0</v>
      </c>
      <c r="AD101" s="11">
        <f t="shared" si="20"/>
        <v>0</v>
      </c>
      <c r="AE101" s="12">
        <f t="shared" si="21"/>
        <v>0</v>
      </c>
      <c r="AF101"/>
      <c r="AG101"/>
      <c r="AH101"/>
      <c r="AI101"/>
      <c r="AJ101"/>
    </row>
    <row r="102" spans="2:36" x14ac:dyDescent="0.25">
      <c r="B102" s="4" t="s">
        <v>43</v>
      </c>
      <c r="D102" s="1" t="s">
        <v>48</v>
      </c>
      <c r="E102" s="3"/>
      <c r="F102" s="3"/>
      <c r="G102" s="3"/>
      <c r="H102" s="3"/>
      <c r="I102"/>
      <c r="J102" s="1" t="s">
        <v>142</v>
      </c>
      <c r="K102" s="4"/>
      <c r="L102" s="4"/>
      <c r="M102" s="4"/>
      <c r="N102" s="4"/>
      <c r="O102" s="4"/>
      <c r="P102" s="15"/>
      <c r="Q102" s="13">
        <v>0</v>
      </c>
      <c r="R102" s="13">
        <v>0</v>
      </c>
      <c r="S102" s="11">
        <f t="shared" si="16"/>
        <v>0</v>
      </c>
      <c r="T102" s="5">
        <v>0</v>
      </c>
      <c r="U102" s="11">
        <f t="shared" si="22"/>
        <v>0</v>
      </c>
      <c r="V102" s="13" t="s">
        <v>1</v>
      </c>
      <c r="W102" s="10">
        <f>IFERROR(VLOOKUP(V102,Curr!$B$2:$C$13,2,FALSE),0)</f>
        <v>11</v>
      </c>
      <c r="X102" s="11">
        <f t="shared" si="17"/>
        <v>0</v>
      </c>
      <c r="Y102" s="14">
        <f t="shared" si="23"/>
        <v>0</v>
      </c>
      <c r="Z102" s="11">
        <f t="shared" si="18"/>
        <v>0</v>
      </c>
      <c r="AA102" s="4" t="s">
        <v>1</v>
      </c>
      <c r="AB102" s="10">
        <f>IFERROR(VLOOKUP(AA102,Curr!$B$2:$C$13,2,FALSE),0)</f>
        <v>11</v>
      </c>
      <c r="AC102" s="11">
        <f t="shared" si="19"/>
        <v>0</v>
      </c>
      <c r="AD102" s="11">
        <f t="shared" si="20"/>
        <v>0</v>
      </c>
      <c r="AE102" s="12">
        <f t="shared" si="21"/>
        <v>0</v>
      </c>
      <c r="AF102"/>
      <c r="AG102"/>
      <c r="AH102"/>
      <c r="AI102"/>
      <c r="AJ102"/>
    </row>
    <row r="103" spans="2:36" x14ac:dyDescent="0.25">
      <c r="B103" s="4" t="s">
        <v>43</v>
      </c>
      <c r="D103" s="1" t="s">
        <v>44</v>
      </c>
      <c r="E103" s="3"/>
      <c r="F103" s="3"/>
      <c r="G103" s="3"/>
      <c r="H103" s="3"/>
      <c r="I103"/>
      <c r="J103" s="1" t="s">
        <v>143</v>
      </c>
      <c r="K103" s="4"/>
      <c r="L103" s="4"/>
      <c r="M103" s="4"/>
      <c r="N103" s="4"/>
      <c r="O103" s="4"/>
      <c r="P103" s="15"/>
      <c r="Q103" s="13">
        <v>0</v>
      </c>
      <c r="R103" s="13">
        <v>0</v>
      </c>
      <c r="S103" s="11">
        <f t="shared" ref="S103:S166" si="24">+Q103*R103</f>
        <v>0</v>
      </c>
      <c r="T103" s="5">
        <v>0</v>
      </c>
      <c r="U103" s="11">
        <f t="shared" ref="U103:U166" si="25">S103*(1-T103)</f>
        <v>0</v>
      </c>
      <c r="V103" s="13" t="s">
        <v>1</v>
      </c>
      <c r="W103" s="10">
        <f>IFERROR(VLOOKUP(V103,Curr!$B$2:$C$13,2,FALSE),0)</f>
        <v>11</v>
      </c>
      <c r="X103" s="11">
        <f t="shared" ref="X103:X166" si="26">U103*W103</f>
        <v>0</v>
      </c>
      <c r="Y103" s="14">
        <f t="shared" ref="Y103:Y166" si="27">Q103</f>
        <v>0</v>
      </c>
      <c r="Z103" s="11">
        <f t="shared" ref="Z103:Z166" si="28">+Y103*R103</f>
        <v>0</v>
      </c>
      <c r="AA103" s="4" t="s">
        <v>1</v>
      </c>
      <c r="AB103" s="10">
        <f>IFERROR(VLOOKUP(AA103,Curr!$B$2:$C$13,2,FALSE),0)</f>
        <v>11</v>
      </c>
      <c r="AC103" s="11">
        <f t="shared" ref="AC103:AC166" si="29">+Y103*AB103*R103</f>
        <v>0</v>
      </c>
      <c r="AD103" s="11">
        <f t="shared" ref="AD103:AD166" si="30">+AC103-X103</f>
        <v>0</v>
      </c>
      <c r="AE103" s="12">
        <f t="shared" ref="AE103:AE166" si="31">IFERROR(AD103/AC103,0)</f>
        <v>0</v>
      </c>
      <c r="AF103"/>
      <c r="AG103"/>
      <c r="AH103"/>
      <c r="AI103"/>
      <c r="AJ103"/>
    </row>
    <row r="104" spans="2:36" x14ac:dyDescent="0.25">
      <c r="B104" s="4" t="s">
        <v>43</v>
      </c>
      <c r="D104" s="1" t="s">
        <v>46</v>
      </c>
      <c r="E104" s="3"/>
      <c r="F104" s="3"/>
      <c r="G104" s="3"/>
      <c r="H104" s="3"/>
      <c r="I104"/>
      <c r="J104" s="1" t="s">
        <v>144</v>
      </c>
      <c r="K104" s="4"/>
      <c r="L104" s="4"/>
      <c r="M104" s="4"/>
      <c r="N104" s="4"/>
      <c r="O104" s="4"/>
      <c r="P104" s="15"/>
      <c r="Q104" s="13">
        <v>0</v>
      </c>
      <c r="R104" s="13">
        <v>0</v>
      </c>
      <c r="S104" s="11">
        <f t="shared" si="24"/>
        <v>0</v>
      </c>
      <c r="T104" s="5">
        <v>0</v>
      </c>
      <c r="U104" s="11">
        <f t="shared" si="25"/>
        <v>0</v>
      </c>
      <c r="V104" s="13" t="s">
        <v>1</v>
      </c>
      <c r="W104" s="10">
        <f>IFERROR(VLOOKUP(V104,Curr!$B$2:$C$13,2,FALSE),0)</f>
        <v>11</v>
      </c>
      <c r="X104" s="11">
        <f t="shared" si="26"/>
        <v>0</v>
      </c>
      <c r="Y104" s="14">
        <f t="shared" si="27"/>
        <v>0</v>
      </c>
      <c r="Z104" s="11">
        <f t="shared" si="28"/>
        <v>0</v>
      </c>
      <c r="AA104" s="4" t="s">
        <v>1</v>
      </c>
      <c r="AB104" s="10">
        <f>IFERROR(VLOOKUP(AA104,Curr!$B$2:$C$13,2,FALSE),0)</f>
        <v>11</v>
      </c>
      <c r="AC104" s="11">
        <f t="shared" si="29"/>
        <v>0</v>
      </c>
      <c r="AD104" s="11">
        <f t="shared" si="30"/>
        <v>0</v>
      </c>
      <c r="AE104" s="12">
        <f t="shared" si="31"/>
        <v>0</v>
      </c>
      <c r="AF104"/>
      <c r="AG104"/>
      <c r="AH104"/>
      <c r="AI104"/>
      <c r="AJ104"/>
    </row>
    <row r="105" spans="2:36" x14ac:dyDescent="0.25">
      <c r="B105" s="4" t="s">
        <v>43</v>
      </c>
      <c r="D105" s="1" t="s">
        <v>48</v>
      </c>
      <c r="E105" s="3"/>
      <c r="F105" s="3"/>
      <c r="G105" s="3"/>
      <c r="H105" s="3"/>
      <c r="I105"/>
      <c r="J105" s="1" t="s">
        <v>145</v>
      </c>
      <c r="K105" s="4"/>
      <c r="L105" s="4"/>
      <c r="M105" s="4"/>
      <c r="N105" s="4"/>
      <c r="O105" s="4"/>
      <c r="P105" s="15"/>
      <c r="Q105" s="13">
        <v>0</v>
      </c>
      <c r="R105" s="13">
        <v>0</v>
      </c>
      <c r="S105" s="11">
        <f t="shared" si="24"/>
        <v>0</v>
      </c>
      <c r="T105" s="5">
        <v>0</v>
      </c>
      <c r="U105" s="11">
        <f t="shared" si="25"/>
        <v>0</v>
      </c>
      <c r="V105" s="13" t="s">
        <v>1</v>
      </c>
      <c r="W105" s="10">
        <f>IFERROR(VLOOKUP(V105,Curr!$B$2:$C$13,2,FALSE),0)</f>
        <v>11</v>
      </c>
      <c r="X105" s="11">
        <f t="shared" si="26"/>
        <v>0</v>
      </c>
      <c r="Y105" s="14">
        <f t="shared" si="27"/>
        <v>0</v>
      </c>
      <c r="Z105" s="11">
        <f t="shared" si="28"/>
        <v>0</v>
      </c>
      <c r="AA105" s="4" t="s">
        <v>1</v>
      </c>
      <c r="AB105" s="10">
        <f>IFERROR(VLOOKUP(AA105,Curr!$B$2:$C$13,2,FALSE),0)</f>
        <v>11</v>
      </c>
      <c r="AC105" s="11">
        <f t="shared" si="29"/>
        <v>0</v>
      </c>
      <c r="AD105" s="11">
        <f t="shared" si="30"/>
        <v>0</v>
      </c>
      <c r="AE105" s="12">
        <f t="shared" si="31"/>
        <v>0</v>
      </c>
      <c r="AF105"/>
      <c r="AG105"/>
      <c r="AH105"/>
      <c r="AI105"/>
      <c r="AJ105"/>
    </row>
    <row r="106" spans="2:36" x14ac:dyDescent="0.25">
      <c r="B106" s="4" t="s">
        <v>43</v>
      </c>
      <c r="D106" s="1" t="s">
        <v>44</v>
      </c>
      <c r="E106" s="3"/>
      <c r="F106" s="3"/>
      <c r="G106" s="3"/>
      <c r="H106" s="3"/>
      <c r="I106"/>
      <c r="J106" s="1" t="s">
        <v>146</v>
      </c>
      <c r="K106" s="4"/>
      <c r="L106" s="4"/>
      <c r="M106" s="4"/>
      <c r="N106" s="4"/>
      <c r="O106" s="4"/>
      <c r="P106" s="15"/>
      <c r="Q106" s="13">
        <v>0</v>
      </c>
      <c r="R106" s="13">
        <v>0</v>
      </c>
      <c r="S106" s="11">
        <f t="shared" si="24"/>
        <v>0</v>
      </c>
      <c r="T106" s="5">
        <v>0</v>
      </c>
      <c r="U106" s="11">
        <f t="shared" si="25"/>
        <v>0</v>
      </c>
      <c r="V106" s="13" t="s">
        <v>1</v>
      </c>
      <c r="W106" s="10">
        <f>IFERROR(VLOOKUP(V106,Curr!$B$2:$C$13,2,FALSE),0)</f>
        <v>11</v>
      </c>
      <c r="X106" s="11">
        <f t="shared" si="26"/>
        <v>0</v>
      </c>
      <c r="Y106" s="14">
        <f t="shared" si="27"/>
        <v>0</v>
      </c>
      <c r="Z106" s="11">
        <f t="shared" si="28"/>
        <v>0</v>
      </c>
      <c r="AA106" s="4" t="s">
        <v>1</v>
      </c>
      <c r="AB106" s="10">
        <f>IFERROR(VLOOKUP(AA106,Curr!$B$2:$C$13,2,FALSE),0)</f>
        <v>11</v>
      </c>
      <c r="AC106" s="11">
        <f t="shared" si="29"/>
        <v>0</v>
      </c>
      <c r="AD106" s="11">
        <f t="shared" si="30"/>
        <v>0</v>
      </c>
      <c r="AE106" s="12">
        <f t="shared" si="31"/>
        <v>0</v>
      </c>
      <c r="AF106"/>
      <c r="AG106"/>
      <c r="AH106"/>
      <c r="AI106"/>
      <c r="AJ106"/>
    </row>
    <row r="107" spans="2:36" x14ac:dyDescent="0.25">
      <c r="B107" s="4" t="s">
        <v>43</v>
      </c>
      <c r="D107" s="1" t="s">
        <v>46</v>
      </c>
      <c r="E107" s="3"/>
      <c r="F107" s="3"/>
      <c r="G107" s="3"/>
      <c r="H107" s="3"/>
      <c r="I107"/>
      <c r="J107" s="1" t="s">
        <v>147</v>
      </c>
      <c r="K107" s="4"/>
      <c r="L107" s="4"/>
      <c r="M107" s="4"/>
      <c r="N107" s="4"/>
      <c r="O107" s="4"/>
      <c r="P107" s="15"/>
      <c r="Q107" s="13">
        <v>0</v>
      </c>
      <c r="R107" s="13">
        <v>0</v>
      </c>
      <c r="S107" s="11">
        <f t="shared" si="24"/>
        <v>0</v>
      </c>
      <c r="T107" s="5">
        <v>0</v>
      </c>
      <c r="U107" s="11">
        <f t="shared" si="25"/>
        <v>0</v>
      </c>
      <c r="V107" s="13" t="s">
        <v>1</v>
      </c>
      <c r="W107" s="10">
        <f>IFERROR(VLOOKUP(V107,Curr!$B$2:$C$13,2,FALSE),0)</f>
        <v>11</v>
      </c>
      <c r="X107" s="11">
        <f t="shared" si="26"/>
        <v>0</v>
      </c>
      <c r="Y107" s="14">
        <f t="shared" si="27"/>
        <v>0</v>
      </c>
      <c r="Z107" s="11">
        <f t="shared" si="28"/>
        <v>0</v>
      </c>
      <c r="AA107" s="4" t="s">
        <v>1</v>
      </c>
      <c r="AB107" s="10">
        <f>IFERROR(VLOOKUP(AA107,Curr!$B$2:$C$13,2,FALSE),0)</f>
        <v>11</v>
      </c>
      <c r="AC107" s="11">
        <f t="shared" si="29"/>
        <v>0</v>
      </c>
      <c r="AD107" s="11">
        <f t="shared" si="30"/>
        <v>0</v>
      </c>
      <c r="AE107" s="12">
        <f t="shared" si="31"/>
        <v>0</v>
      </c>
      <c r="AF107"/>
      <c r="AG107"/>
      <c r="AH107"/>
      <c r="AI107"/>
      <c r="AJ107"/>
    </row>
    <row r="108" spans="2:36" x14ac:dyDescent="0.25">
      <c r="B108" s="4" t="s">
        <v>43</v>
      </c>
      <c r="D108" s="1" t="s">
        <v>48</v>
      </c>
      <c r="E108" s="3"/>
      <c r="F108" s="3"/>
      <c r="G108" s="3"/>
      <c r="H108" s="3"/>
      <c r="I108"/>
      <c r="J108" s="1" t="s">
        <v>148</v>
      </c>
      <c r="K108" s="4"/>
      <c r="L108" s="4"/>
      <c r="M108" s="4"/>
      <c r="N108" s="4"/>
      <c r="O108" s="4"/>
      <c r="P108" s="15"/>
      <c r="Q108" s="13">
        <v>0</v>
      </c>
      <c r="R108" s="13">
        <v>0</v>
      </c>
      <c r="S108" s="11">
        <f t="shared" si="24"/>
        <v>0</v>
      </c>
      <c r="T108" s="5">
        <v>0</v>
      </c>
      <c r="U108" s="11">
        <f t="shared" si="25"/>
        <v>0</v>
      </c>
      <c r="V108" s="13" t="s">
        <v>1</v>
      </c>
      <c r="W108" s="10">
        <f>IFERROR(VLOOKUP(V108,Curr!$B$2:$C$13,2,FALSE),0)</f>
        <v>11</v>
      </c>
      <c r="X108" s="11">
        <f t="shared" si="26"/>
        <v>0</v>
      </c>
      <c r="Y108" s="14">
        <f t="shared" si="27"/>
        <v>0</v>
      </c>
      <c r="Z108" s="11">
        <f t="shared" si="28"/>
        <v>0</v>
      </c>
      <c r="AA108" s="4" t="s">
        <v>1</v>
      </c>
      <c r="AB108" s="10">
        <f>IFERROR(VLOOKUP(AA108,Curr!$B$2:$C$13,2,FALSE),0)</f>
        <v>11</v>
      </c>
      <c r="AC108" s="11">
        <f t="shared" si="29"/>
        <v>0</v>
      </c>
      <c r="AD108" s="11">
        <f t="shared" si="30"/>
        <v>0</v>
      </c>
      <c r="AE108" s="12">
        <f t="shared" si="31"/>
        <v>0</v>
      </c>
      <c r="AF108"/>
      <c r="AG108"/>
      <c r="AH108"/>
      <c r="AI108"/>
      <c r="AJ108"/>
    </row>
    <row r="109" spans="2:36" x14ac:dyDescent="0.25">
      <c r="B109" s="4" t="s">
        <v>43</v>
      </c>
      <c r="D109" s="1" t="s">
        <v>44</v>
      </c>
      <c r="E109" s="3"/>
      <c r="F109" s="3"/>
      <c r="G109" s="3"/>
      <c r="H109" s="3"/>
      <c r="I109"/>
      <c r="J109" s="1" t="s">
        <v>149</v>
      </c>
      <c r="K109" s="4"/>
      <c r="L109" s="4"/>
      <c r="M109" s="4"/>
      <c r="N109" s="4"/>
      <c r="O109" s="4"/>
      <c r="P109" s="15"/>
      <c r="Q109" s="13">
        <v>0</v>
      </c>
      <c r="R109" s="13">
        <v>0</v>
      </c>
      <c r="S109" s="11">
        <f t="shared" si="24"/>
        <v>0</v>
      </c>
      <c r="T109" s="5">
        <v>0</v>
      </c>
      <c r="U109" s="11">
        <f t="shared" si="25"/>
        <v>0</v>
      </c>
      <c r="V109" s="13" t="s">
        <v>1</v>
      </c>
      <c r="W109" s="10">
        <f>IFERROR(VLOOKUP(V109,Curr!$B$2:$C$13,2,FALSE),0)</f>
        <v>11</v>
      </c>
      <c r="X109" s="11">
        <f t="shared" si="26"/>
        <v>0</v>
      </c>
      <c r="Y109" s="14">
        <f t="shared" si="27"/>
        <v>0</v>
      </c>
      <c r="Z109" s="11">
        <f t="shared" si="28"/>
        <v>0</v>
      </c>
      <c r="AA109" s="4" t="s">
        <v>1</v>
      </c>
      <c r="AB109" s="10">
        <f>IFERROR(VLOOKUP(AA109,Curr!$B$2:$C$13,2,FALSE),0)</f>
        <v>11</v>
      </c>
      <c r="AC109" s="11">
        <f t="shared" si="29"/>
        <v>0</v>
      </c>
      <c r="AD109" s="11">
        <f t="shared" si="30"/>
        <v>0</v>
      </c>
      <c r="AE109" s="12">
        <f t="shared" si="31"/>
        <v>0</v>
      </c>
      <c r="AF109"/>
      <c r="AG109"/>
      <c r="AH109"/>
      <c r="AI109"/>
      <c r="AJ109"/>
    </row>
    <row r="110" spans="2:36" x14ac:dyDescent="0.25">
      <c r="B110" s="4" t="s">
        <v>43</v>
      </c>
      <c r="D110" s="1" t="s">
        <v>46</v>
      </c>
      <c r="E110" s="3"/>
      <c r="F110" s="3"/>
      <c r="G110" s="3"/>
      <c r="H110" s="3"/>
      <c r="I110"/>
      <c r="J110" s="1" t="s">
        <v>150</v>
      </c>
      <c r="K110" s="4"/>
      <c r="L110" s="4"/>
      <c r="M110" s="4"/>
      <c r="N110" s="4"/>
      <c r="O110" s="4"/>
      <c r="P110" s="15"/>
      <c r="Q110" s="13">
        <v>0</v>
      </c>
      <c r="R110" s="13">
        <v>0</v>
      </c>
      <c r="S110" s="11">
        <f t="shared" si="24"/>
        <v>0</v>
      </c>
      <c r="T110" s="5">
        <v>0</v>
      </c>
      <c r="U110" s="11">
        <f t="shared" si="25"/>
        <v>0</v>
      </c>
      <c r="V110" s="13" t="s">
        <v>1</v>
      </c>
      <c r="W110" s="10">
        <f>IFERROR(VLOOKUP(V110,Curr!$B$2:$C$13,2,FALSE),0)</f>
        <v>11</v>
      </c>
      <c r="X110" s="11">
        <f t="shared" si="26"/>
        <v>0</v>
      </c>
      <c r="Y110" s="14">
        <f t="shared" si="27"/>
        <v>0</v>
      </c>
      <c r="Z110" s="11">
        <f t="shared" si="28"/>
        <v>0</v>
      </c>
      <c r="AA110" s="4" t="s">
        <v>1</v>
      </c>
      <c r="AB110" s="10">
        <f>IFERROR(VLOOKUP(AA110,Curr!$B$2:$C$13,2,FALSE),0)</f>
        <v>11</v>
      </c>
      <c r="AC110" s="11">
        <f t="shared" si="29"/>
        <v>0</v>
      </c>
      <c r="AD110" s="11">
        <f t="shared" si="30"/>
        <v>0</v>
      </c>
      <c r="AE110" s="12">
        <f t="shared" si="31"/>
        <v>0</v>
      </c>
      <c r="AF110"/>
      <c r="AG110"/>
      <c r="AH110"/>
      <c r="AI110"/>
      <c r="AJ110"/>
    </row>
    <row r="111" spans="2:36" x14ac:dyDescent="0.25">
      <c r="B111" s="4" t="s">
        <v>43</v>
      </c>
      <c r="D111" s="1" t="s">
        <v>48</v>
      </c>
      <c r="E111" s="3"/>
      <c r="F111" s="3"/>
      <c r="G111" s="3"/>
      <c r="H111" s="3"/>
      <c r="I111"/>
      <c r="J111" s="1" t="s">
        <v>151</v>
      </c>
      <c r="K111" s="4"/>
      <c r="L111" s="4"/>
      <c r="M111" s="4"/>
      <c r="N111" s="4"/>
      <c r="O111" s="4"/>
      <c r="P111" s="15"/>
      <c r="Q111" s="13">
        <v>0</v>
      </c>
      <c r="R111" s="13">
        <v>0</v>
      </c>
      <c r="S111" s="11">
        <f t="shared" si="24"/>
        <v>0</v>
      </c>
      <c r="T111" s="5">
        <v>0</v>
      </c>
      <c r="U111" s="11">
        <f t="shared" si="25"/>
        <v>0</v>
      </c>
      <c r="V111" s="13" t="s">
        <v>1</v>
      </c>
      <c r="W111" s="10">
        <f>IFERROR(VLOOKUP(V111,Curr!$B$2:$C$13,2,FALSE),0)</f>
        <v>11</v>
      </c>
      <c r="X111" s="11">
        <f t="shared" si="26"/>
        <v>0</v>
      </c>
      <c r="Y111" s="14">
        <f t="shared" si="27"/>
        <v>0</v>
      </c>
      <c r="Z111" s="11">
        <f t="shared" si="28"/>
        <v>0</v>
      </c>
      <c r="AA111" s="4" t="s">
        <v>1</v>
      </c>
      <c r="AB111" s="10">
        <f>IFERROR(VLOOKUP(AA111,Curr!$B$2:$C$13,2,FALSE),0)</f>
        <v>11</v>
      </c>
      <c r="AC111" s="11">
        <f t="shared" si="29"/>
        <v>0</v>
      </c>
      <c r="AD111" s="11">
        <f t="shared" si="30"/>
        <v>0</v>
      </c>
      <c r="AE111" s="12">
        <f t="shared" si="31"/>
        <v>0</v>
      </c>
      <c r="AF111"/>
      <c r="AG111"/>
      <c r="AH111"/>
      <c r="AI111"/>
      <c r="AJ111"/>
    </row>
    <row r="112" spans="2:36" x14ac:dyDescent="0.25">
      <c r="B112" s="4" t="s">
        <v>43</v>
      </c>
      <c r="D112" s="1" t="s">
        <v>44</v>
      </c>
      <c r="E112" s="3"/>
      <c r="F112" s="3"/>
      <c r="G112" s="3"/>
      <c r="H112" s="3"/>
      <c r="I112"/>
      <c r="J112" s="1" t="s">
        <v>152</v>
      </c>
      <c r="K112" s="4"/>
      <c r="L112" s="4"/>
      <c r="M112" s="4"/>
      <c r="N112" s="4"/>
      <c r="O112" s="4"/>
      <c r="P112" s="15"/>
      <c r="Q112" s="13">
        <v>0</v>
      </c>
      <c r="R112" s="13">
        <v>0</v>
      </c>
      <c r="S112" s="11">
        <f t="shared" si="24"/>
        <v>0</v>
      </c>
      <c r="T112" s="5">
        <v>0</v>
      </c>
      <c r="U112" s="11">
        <f t="shared" si="25"/>
        <v>0</v>
      </c>
      <c r="V112" s="13" t="s">
        <v>1</v>
      </c>
      <c r="W112" s="10">
        <f>IFERROR(VLOOKUP(V112,Curr!$B$2:$C$13,2,FALSE),0)</f>
        <v>11</v>
      </c>
      <c r="X112" s="11">
        <f t="shared" si="26"/>
        <v>0</v>
      </c>
      <c r="Y112" s="14">
        <f t="shared" si="27"/>
        <v>0</v>
      </c>
      <c r="Z112" s="11">
        <f t="shared" si="28"/>
        <v>0</v>
      </c>
      <c r="AA112" s="4" t="s">
        <v>1</v>
      </c>
      <c r="AB112" s="10">
        <f>IFERROR(VLOOKUP(AA112,Curr!$B$2:$C$13,2,FALSE),0)</f>
        <v>11</v>
      </c>
      <c r="AC112" s="11">
        <f t="shared" si="29"/>
        <v>0</v>
      </c>
      <c r="AD112" s="11">
        <f t="shared" si="30"/>
        <v>0</v>
      </c>
      <c r="AE112" s="12">
        <f t="shared" si="31"/>
        <v>0</v>
      </c>
      <c r="AF112"/>
      <c r="AG112"/>
      <c r="AH112"/>
      <c r="AI112"/>
      <c r="AJ112"/>
    </row>
    <row r="113" spans="2:36" x14ac:dyDescent="0.25">
      <c r="B113" s="4" t="s">
        <v>43</v>
      </c>
      <c r="D113" s="1" t="s">
        <v>46</v>
      </c>
      <c r="E113" s="3"/>
      <c r="F113" s="3"/>
      <c r="G113" s="3"/>
      <c r="H113" s="3"/>
      <c r="I113"/>
      <c r="J113" s="1" t="s">
        <v>153</v>
      </c>
      <c r="K113" s="4"/>
      <c r="L113" s="4"/>
      <c r="M113" s="4"/>
      <c r="N113" s="4"/>
      <c r="O113" s="4"/>
      <c r="P113" s="15"/>
      <c r="Q113" s="13">
        <v>0</v>
      </c>
      <c r="R113" s="13">
        <v>0</v>
      </c>
      <c r="S113" s="11">
        <f t="shared" si="24"/>
        <v>0</v>
      </c>
      <c r="T113" s="5">
        <v>0</v>
      </c>
      <c r="U113" s="11">
        <f t="shared" si="25"/>
        <v>0</v>
      </c>
      <c r="V113" s="13" t="s">
        <v>1</v>
      </c>
      <c r="W113" s="10">
        <f>IFERROR(VLOOKUP(V113,Curr!$B$2:$C$13,2,FALSE),0)</f>
        <v>11</v>
      </c>
      <c r="X113" s="11">
        <f t="shared" si="26"/>
        <v>0</v>
      </c>
      <c r="Y113" s="14">
        <f t="shared" si="27"/>
        <v>0</v>
      </c>
      <c r="Z113" s="11">
        <f t="shared" si="28"/>
        <v>0</v>
      </c>
      <c r="AA113" s="4" t="s">
        <v>1</v>
      </c>
      <c r="AB113" s="10">
        <f>IFERROR(VLOOKUP(AA113,Curr!$B$2:$C$13,2,FALSE),0)</f>
        <v>11</v>
      </c>
      <c r="AC113" s="11">
        <f t="shared" si="29"/>
        <v>0</v>
      </c>
      <c r="AD113" s="11">
        <f t="shared" si="30"/>
        <v>0</v>
      </c>
      <c r="AE113" s="12">
        <f t="shared" si="31"/>
        <v>0</v>
      </c>
      <c r="AF113"/>
      <c r="AG113"/>
      <c r="AH113"/>
      <c r="AI113"/>
      <c r="AJ113"/>
    </row>
    <row r="114" spans="2:36" x14ac:dyDescent="0.25">
      <c r="B114" s="4" t="s">
        <v>43</v>
      </c>
      <c r="D114" s="1" t="s">
        <v>48</v>
      </c>
      <c r="E114" s="3"/>
      <c r="F114" s="3"/>
      <c r="G114" s="3"/>
      <c r="H114" s="3"/>
      <c r="I114"/>
      <c r="J114" s="1" t="s">
        <v>154</v>
      </c>
      <c r="K114" s="4"/>
      <c r="L114" s="4"/>
      <c r="M114" s="4"/>
      <c r="N114" s="4"/>
      <c r="O114" s="4"/>
      <c r="P114" s="15"/>
      <c r="Q114" s="13">
        <v>0</v>
      </c>
      <c r="R114" s="13">
        <v>0</v>
      </c>
      <c r="S114" s="11">
        <f t="shared" si="24"/>
        <v>0</v>
      </c>
      <c r="T114" s="5">
        <v>0</v>
      </c>
      <c r="U114" s="11">
        <f t="shared" si="25"/>
        <v>0</v>
      </c>
      <c r="V114" s="13" t="s">
        <v>1</v>
      </c>
      <c r="W114" s="10">
        <f>IFERROR(VLOOKUP(V114,Curr!$B$2:$C$13,2,FALSE),0)</f>
        <v>11</v>
      </c>
      <c r="X114" s="11">
        <f t="shared" si="26"/>
        <v>0</v>
      </c>
      <c r="Y114" s="14">
        <f t="shared" si="27"/>
        <v>0</v>
      </c>
      <c r="Z114" s="11">
        <f t="shared" si="28"/>
        <v>0</v>
      </c>
      <c r="AA114" s="4" t="s">
        <v>1</v>
      </c>
      <c r="AB114" s="10">
        <f>IFERROR(VLOOKUP(AA114,Curr!$B$2:$C$13,2,FALSE),0)</f>
        <v>11</v>
      </c>
      <c r="AC114" s="11">
        <f t="shared" si="29"/>
        <v>0</v>
      </c>
      <c r="AD114" s="11">
        <f t="shared" si="30"/>
        <v>0</v>
      </c>
      <c r="AE114" s="12">
        <f t="shared" si="31"/>
        <v>0</v>
      </c>
      <c r="AF114"/>
      <c r="AG114"/>
      <c r="AH114"/>
      <c r="AI114"/>
      <c r="AJ114"/>
    </row>
    <row r="115" spans="2:36" x14ac:dyDescent="0.25">
      <c r="B115" s="4" t="s">
        <v>43</v>
      </c>
      <c r="D115" s="1" t="s">
        <v>44</v>
      </c>
      <c r="E115" s="3"/>
      <c r="F115" s="3"/>
      <c r="G115" s="3"/>
      <c r="H115" s="3"/>
      <c r="I115"/>
      <c r="J115" s="1" t="s">
        <v>155</v>
      </c>
      <c r="K115" s="4"/>
      <c r="L115" s="4"/>
      <c r="M115" s="4"/>
      <c r="N115" s="4"/>
      <c r="O115" s="4"/>
      <c r="P115" s="15"/>
      <c r="Q115" s="13">
        <v>0</v>
      </c>
      <c r="R115" s="13">
        <v>0</v>
      </c>
      <c r="S115" s="11">
        <f t="shared" si="24"/>
        <v>0</v>
      </c>
      <c r="T115" s="5">
        <v>0</v>
      </c>
      <c r="U115" s="11">
        <f t="shared" si="25"/>
        <v>0</v>
      </c>
      <c r="V115" s="13" t="s">
        <v>1</v>
      </c>
      <c r="W115" s="10">
        <f>IFERROR(VLOOKUP(V115,Curr!$B$2:$C$13,2,FALSE),0)</f>
        <v>11</v>
      </c>
      <c r="X115" s="11">
        <f t="shared" si="26"/>
        <v>0</v>
      </c>
      <c r="Y115" s="14">
        <f t="shared" si="27"/>
        <v>0</v>
      </c>
      <c r="Z115" s="11">
        <f t="shared" si="28"/>
        <v>0</v>
      </c>
      <c r="AA115" s="4" t="s">
        <v>1</v>
      </c>
      <c r="AB115" s="10">
        <f>IFERROR(VLOOKUP(AA115,Curr!$B$2:$C$13,2,FALSE),0)</f>
        <v>11</v>
      </c>
      <c r="AC115" s="11">
        <f t="shared" si="29"/>
        <v>0</v>
      </c>
      <c r="AD115" s="11">
        <f t="shared" si="30"/>
        <v>0</v>
      </c>
      <c r="AE115" s="12">
        <f t="shared" si="31"/>
        <v>0</v>
      </c>
      <c r="AF115"/>
      <c r="AG115"/>
      <c r="AH115"/>
      <c r="AI115"/>
      <c r="AJ115"/>
    </row>
    <row r="116" spans="2:36" x14ac:dyDescent="0.25">
      <c r="B116" s="4" t="s">
        <v>43</v>
      </c>
      <c r="D116" s="1" t="s">
        <v>46</v>
      </c>
      <c r="E116" s="3"/>
      <c r="F116" s="3"/>
      <c r="G116" s="3"/>
      <c r="H116" s="3"/>
      <c r="I116"/>
      <c r="J116" s="1" t="s">
        <v>156</v>
      </c>
      <c r="K116" s="4"/>
      <c r="L116" s="4"/>
      <c r="M116" s="4"/>
      <c r="N116" s="4"/>
      <c r="O116" s="4"/>
      <c r="P116" s="15"/>
      <c r="Q116" s="13">
        <v>0</v>
      </c>
      <c r="R116" s="13">
        <v>0</v>
      </c>
      <c r="S116" s="11">
        <f t="shared" si="24"/>
        <v>0</v>
      </c>
      <c r="T116" s="5">
        <v>0</v>
      </c>
      <c r="U116" s="11">
        <f t="shared" si="25"/>
        <v>0</v>
      </c>
      <c r="V116" s="13" t="s">
        <v>1</v>
      </c>
      <c r="W116" s="10">
        <f>IFERROR(VLOOKUP(V116,Curr!$B$2:$C$13,2,FALSE),0)</f>
        <v>11</v>
      </c>
      <c r="X116" s="11">
        <f t="shared" si="26"/>
        <v>0</v>
      </c>
      <c r="Y116" s="14">
        <f t="shared" si="27"/>
        <v>0</v>
      </c>
      <c r="Z116" s="11">
        <f t="shared" si="28"/>
        <v>0</v>
      </c>
      <c r="AA116" s="4" t="s">
        <v>1</v>
      </c>
      <c r="AB116" s="10">
        <f>IFERROR(VLOOKUP(AA116,Curr!$B$2:$C$13,2,FALSE),0)</f>
        <v>11</v>
      </c>
      <c r="AC116" s="11">
        <f t="shared" si="29"/>
        <v>0</v>
      </c>
      <c r="AD116" s="11">
        <f t="shared" si="30"/>
        <v>0</v>
      </c>
      <c r="AE116" s="12">
        <f t="shared" si="31"/>
        <v>0</v>
      </c>
      <c r="AF116"/>
      <c r="AG116"/>
      <c r="AH116"/>
      <c r="AI116"/>
      <c r="AJ116"/>
    </row>
    <row r="117" spans="2:36" x14ac:dyDescent="0.25">
      <c r="B117" s="4" t="s">
        <v>43</v>
      </c>
      <c r="D117" s="1" t="s">
        <v>48</v>
      </c>
      <c r="E117" s="3"/>
      <c r="F117" s="3"/>
      <c r="G117" s="3"/>
      <c r="H117" s="3"/>
      <c r="I117"/>
      <c r="J117" s="1" t="s">
        <v>157</v>
      </c>
      <c r="K117" s="4"/>
      <c r="L117" s="4"/>
      <c r="M117" s="4"/>
      <c r="N117" s="4"/>
      <c r="O117" s="4"/>
      <c r="P117" s="17"/>
      <c r="Q117" s="13">
        <v>0</v>
      </c>
      <c r="R117" s="13">
        <v>0</v>
      </c>
      <c r="S117" s="11">
        <f t="shared" si="24"/>
        <v>0</v>
      </c>
      <c r="T117" s="5">
        <v>0</v>
      </c>
      <c r="U117" s="11">
        <f t="shared" si="25"/>
        <v>0</v>
      </c>
      <c r="V117" s="13" t="s">
        <v>1</v>
      </c>
      <c r="W117" s="10">
        <f>IFERROR(VLOOKUP(V117,Curr!$B$2:$C$13,2,FALSE),0)</f>
        <v>11</v>
      </c>
      <c r="X117" s="11">
        <f t="shared" si="26"/>
        <v>0</v>
      </c>
      <c r="Y117" s="14">
        <f t="shared" si="27"/>
        <v>0</v>
      </c>
      <c r="Z117" s="11">
        <f t="shared" si="28"/>
        <v>0</v>
      </c>
      <c r="AA117" s="4" t="s">
        <v>1</v>
      </c>
      <c r="AB117" s="10">
        <f>IFERROR(VLOOKUP(AA117,Curr!$B$2:$C$13,2,FALSE),0)</f>
        <v>11</v>
      </c>
      <c r="AC117" s="11">
        <f t="shared" si="29"/>
        <v>0</v>
      </c>
      <c r="AD117" s="11">
        <f t="shared" si="30"/>
        <v>0</v>
      </c>
      <c r="AE117" s="12">
        <f t="shared" si="31"/>
        <v>0</v>
      </c>
      <c r="AF117"/>
      <c r="AG117"/>
      <c r="AH117"/>
      <c r="AI117"/>
      <c r="AJ117"/>
    </row>
    <row r="118" spans="2:36" x14ac:dyDescent="0.25">
      <c r="B118" s="4" t="s">
        <v>43</v>
      </c>
      <c r="D118" s="1" t="s">
        <v>44</v>
      </c>
      <c r="E118" s="3"/>
      <c r="F118" s="3"/>
      <c r="G118" s="3"/>
      <c r="H118" s="3"/>
      <c r="I118"/>
      <c r="J118" s="1" t="s">
        <v>158</v>
      </c>
      <c r="K118" s="4"/>
      <c r="L118" s="4"/>
      <c r="M118" s="4"/>
      <c r="N118" s="4"/>
      <c r="O118" s="4"/>
      <c r="P118" s="17"/>
      <c r="Q118" s="13">
        <v>0</v>
      </c>
      <c r="R118" s="13">
        <v>0</v>
      </c>
      <c r="S118" s="11">
        <f t="shared" si="24"/>
        <v>0</v>
      </c>
      <c r="T118" s="5">
        <v>0</v>
      </c>
      <c r="U118" s="11">
        <f t="shared" si="25"/>
        <v>0</v>
      </c>
      <c r="V118" s="13" t="s">
        <v>1</v>
      </c>
      <c r="W118" s="10">
        <f>IFERROR(VLOOKUP(V118,Curr!$B$2:$C$13,2,FALSE),0)</f>
        <v>11</v>
      </c>
      <c r="X118" s="11">
        <f t="shared" si="26"/>
        <v>0</v>
      </c>
      <c r="Y118" s="14">
        <f t="shared" si="27"/>
        <v>0</v>
      </c>
      <c r="Z118" s="11">
        <f t="shared" si="28"/>
        <v>0</v>
      </c>
      <c r="AA118" s="4" t="s">
        <v>1</v>
      </c>
      <c r="AB118" s="10">
        <f>IFERROR(VLOOKUP(AA118,Curr!$B$2:$C$13,2,FALSE),0)</f>
        <v>11</v>
      </c>
      <c r="AC118" s="11">
        <f t="shared" si="29"/>
        <v>0</v>
      </c>
      <c r="AD118" s="11">
        <f t="shared" si="30"/>
        <v>0</v>
      </c>
      <c r="AE118" s="12">
        <f t="shared" si="31"/>
        <v>0</v>
      </c>
      <c r="AF118"/>
      <c r="AG118"/>
      <c r="AH118"/>
      <c r="AI118"/>
      <c r="AJ118"/>
    </row>
    <row r="119" spans="2:36" x14ac:dyDescent="0.25">
      <c r="B119" s="4" t="s">
        <v>43</v>
      </c>
      <c r="D119" s="1" t="s">
        <v>46</v>
      </c>
      <c r="E119" s="3"/>
      <c r="F119" s="3"/>
      <c r="G119" s="3"/>
      <c r="H119" s="3"/>
      <c r="I119"/>
      <c r="J119" s="1" t="s">
        <v>159</v>
      </c>
      <c r="K119" s="4"/>
      <c r="L119" s="4"/>
      <c r="M119" s="4"/>
      <c r="N119" s="4"/>
      <c r="O119" s="4"/>
      <c r="P119" s="15"/>
      <c r="Q119" s="13">
        <v>0</v>
      </c>
      <c r="R119" s="13">
        <v>0</v>
      </c>
      <c r="S119" s="11">
        <f t="shared" si="24"/>
        <v>0</v>
      </c>
      <c r="T119" s="5">
        <v>0</v>
      </c>
      <c r="U119" s="11">
        <f t="shared" si="25"/>
        <v>0</v>
      </c>
      <c r="V119" s="13" t="s">
        <v>1</v>
      </c>
      <c r="W119" s="10">
        <f>IFERROR(VLOOKUP(V119,Curr!$B$2:$C$13,2,FALSE),0)</f>
        <v>11</v>
      </c>
      <c r="X119" s="11">
        <f t="shared" si="26"/>
        <v>0</v>
      </c>
      <c r="Y119" s="14">
        <f t="shared" si="27"/>
        <v>0</v>
      </c>
      <c r="Z119" s="11">
        <f t="shared" si="28"/>
        <v>0</v>
      </c>
      <c r="AA119" s="4" t="s">
        <v>1</v>
      </c>
      <c r="AB119" s="10">
        <f>IFERROR(VLOOKUP(AA119,Curr!$B$2:$C$13,2,FALSE),0)</f>
        <v>11</v>
      </c>
      <c r="AC119" s="11">
        <f t="shared" si="29"/>
        <v>0</v>
      </c>
      <c r="AD119" s="11">
        <f t="shared" si="30"/>
        <v>0</v>
      </c>
      <c r="AE119" s="12">
        <f t="shared" si="31"/>
        <v>0</v>
      </c>
      <c r="AF119"/>
      <c r="AG119"/>
      <c r="AH119"/>
      <c r="AI119"/>
      <c r="AJ119"/>
    </row>
    <row r="120" spans="2:36" x14ac:dyDescent="0.25">
      <c r="B120" s="4" t="s">
        <v>43</v>
      </c>
      <c r="D120" s="1" t="s">
        <v>48</v>
      </c>
      <c r="E120" s="3"/>
      <c r="F120" s="3"/>
      <c r="G120" s="3"/>
      <c r="H120" s="3"/>
      <c r="I120"/>
      <c r="J120" s="1" t="s">
        <v>160</v>
      </c>
      <c r="K120" s="4"/>
      <c r="L120" s="4"/>
      <c r="M120" s="4"/>
      <c r="N120" s="4"/>
      <c r="O120" s="4"/>
      <c r="P120" s="15"/>
      <c r="Q120" s="13">
        <v>0</v>
      </c>
      <c r="R120" s="13">
        <v>0</v>
      </c>
      <c r="S120" s="11">
        <f t="shared" si="24"/>
        <v>0</v>
      </c>
      <c r="T120" s="5">
        <v>0</v>
      </c>
      <c r="U120" s="11">
        <f t="shared" si="25"/>
        <v>0</v>
      </c>
      <c r="V120" s="13" t="s">
        <v>1</v>
      </c>
      <c r="W120" s="10">
        <f>IFERROR(VLOOKUP(V120,Curr!$B$2:$C$13,2,FALSE),0)</f>
        <v>11</v>
      </c>
      <c r="X120" s="11">
        <f t="shared" si="26"/>
        <v>0</v>
      </c>
      <c r="Y120" s="14">
        <f t="shared" si="27"/>
        <v>0</v>
      </c>
      <c r="Z120" s="11">
        <f t="shared" si="28"/>
        <v>0</v>
      </c>
      <c r="AA120" s="4" t="s">
        <v>1</v>
      </c>
      <c r="AB120" s="10">
        <f>IFERROR(VLOOKUP(AA120,Curr!$B$2:$C$13,2,FALSE),0)</f>
        <v>11</v>
      </c>
      <c r="AC120" s="11">
        <f t="shared" si="29"/>
        <v>0</v>
      </c>
      <c r="AD120" s="11">
        <f t="shared" si="30"/>
        <v>0</v>
      </c>
      <c r="AE120" s="12">
        <f t="shared" si="31"/>
        <v>0</v>
      </c>
      <c r="AF120"/>
      <c r="AG120"/>
      <c r="AH120"/>
      <c r="AI120"/>
      <c r="AJ120"/>
    </row>
    <row r="121" spans="2:36" x14ac:dyDescent="0.25">
      <c r="B121" s="4" t="s">
        <v>43</v>
      </c>
      <c r="D121" s="1" t="s">
        <v>44</v>
      </c>
      <c r="E121" s="3"/>
      <c r="F121" s="3"/>
      <c r="G121" s="3"/>
      <c r="H121" s="3"/>
      <c r="I121"/>
      <c r="J121" s="1" t="s">
        <v>161</v>
      </c>
      <c r="K121" s="4"/>
      <c r="L121" s="4"/>
      <c r="M121" s="4"/>
      <c r="N121" s="4"/>
      <c r="O121" s="4"/>
      <c r="P121" s="15"/>
      <c r="Q121" s="13">
        <v>0</v>
      </c>
      <c r="R121" s="13">
        <v>0</v>
      </c>
      <c r="S121" s="11">
        <f t="shared" si="24"/>
        <v>0</v>
      </c>
      <c r="T121" s="5">
        <v>0</v>
      </c>
      <c r="U121" s="11">
        <f t="shared" si="25"/>
        <v>0</v>
      </c>
      <c r="V121" s="13" t="s">
        <v>1</v>
      </c>
      <c r="W121" s="10">
        <f>IFERROR(VLOOKUP(V121,Curr!$B$2:$C$13,2,FALSE),0)</f>
        <v>11</v>
      </c>
      <c r="X121" s="11">
        <f t="shared" si="26"/>
        <v>0</v>
      </c>
      <c r="Y121" s="14">
        <f t="shared" si="27"/>
        <v>0</v>
      </c>
      <c r="Z121" s="11">
        <f t="shared" si="28"/>
        <v>0</v>
      </c>
      <c r="AA121" s="4" t="s">
        <v>1</v>
      </c>
      <c r="AB121" s="10">
        <f>IFERROR(VLOOKUP(AA121,Curr!$B$2:$C$13,2,FALSE),0)</f>
        <v>11</v>
      </c>
      <c r="AC121" s="11">
        <f t="shared" si="29"/>
        <v>0</v>
      </c>
      <c r="AD121" s="11">
        <f t="shared" si="30"/>
        <v>0</v>
      </c>
      <c r="AE121" s="12">
        <f t="shared" si="31"/>
        <v>0</v>
      </c>
      <c r="AF121"/>
      <c r="AG121"/>
      <c r="AH121"/>
      <c r="AI121"/>
      <c r="AJ121"/>
    </row>
    <row r="122" spans="2:36" x14ac:dyDescent="0.25">
      <c r="B122" s="4" t="s">
        <v>43</v>
      </c>
      <c r="D122" s="1" t="s">
        <v>46</v>
      </c>
      <c r="E122" s="3"/>
      <c r="F122" s="3"/>
      <c r="G122" s="3"/>
      <c r="H122" s="3"/>
      <c r="I122"/>
      <c r="J122" s="1" t="s">
        <v>162</v>
      </c>
      <c r="K122" s="4"/>
      <c r="L122" s="4"/>
      <c r="M122" s="4"/>
      <c r="N122" s="4"/>
      <c r="O122" s="4"/>
      <c r="P122" s="17"/>
      <c r="Q122" s="13">
        <v>0</v>
      </c>
      <c r="R122" s="13">
        <v>0</v>
      </c>
      <c r="S122" s="11">
        <f t="shared" si="24"/>
        <v>0</v>
      </c>
      <c r="T122" s="5">
        <v>0</v>
      </c>
      <c r="U122" s="11">
        <f t="shared" si="25"/>
        <v>0</v>
      </c>
      <c r="V122" s="13" t="s">
        <v>1</v>
      </c>
      <c r="W122" s="10">
        <f>IFERROR(VLOOKUP(V122,Curr!$B$2:$C$13,2,FALSE),0)</f>
        <v>11</v>
      </c>
      <c r="X122" s="11">
        <f t="shared" si="26"/>
        <v>0</v>
      </c>
      <c r="Y122" s="14">
        <f t="shared" si="27"/>
        <v>0</v>
      </c>
      <c r="Z122" s="11">
        <f t="shared" si="28"/>
        <v>0</v>
      </c>
      <c r="AA122" s="4" t="s">
        <v>1</v>
      </c>
      <c r="AB122" s="10">
        <f>IFERROR(VLOOKUP(AA122,Curr!$B$2:$C$13,2,FALSE),0)</f>
        <v>11</v>
      </c>
      <c r="AC122" s="11">
        <f t="shared" si="29"/>
        <v>0</v>
      </c>
      <c r="AD122" s="11">
        <f t="shared" si="30"/>
        <v>0</v>
      </c>
      <c r="AE122" s="12">
        <f t="shared" si="31"/>
        <v>0</v>
      </c>
      <c r="AF122"/>
      <c r="AG122"/>
      <c r="AH122"/>
      <c r="AI122"/>
      <c r="AJ122"/>
    </row>
    <row r="123" spans="2:36" x14ac:dyDescent="0.25">
      <c r="B123" s="4" t="s">
        <v>43</v>
      </c>
      <c r="D123" s="1" t="s">
        <v>48</v>
      </c>
      <c r="E123" s="3"/>
      <c r="F123" s="3"/>
      <c r="G123" s="3"/>
      <c r="H123" s="3"/>
      <c r="I123"/>
      <c r="J123" s="1" t="s">
        <v>163</v>
      </c>
      <c r="K123" s="4"/>
      <c r="L123" s="4"/>
      <c r="M123" s="4"/>
      <c r="N123" s="4"/>
      <c r="O123" s="4"/>
      <c r="P123" s="15"/>
      <c r="Q123" s="13">
        <v>0</v>
      </c>
      <c r="R123" s="13">
        <v>0</v>
      </c>
      <c r="S123" s="11">
        <f t="shared" si="24"/>
        <v>0</v>
      </c>
      <c r="T123" s="5">
        <v>0</v>
      </c>
      <c r="U123" s="11">
        <f t="shared" si="25"/>
        <v>0</v>
      </c>
      <c r="V123" s="13" t="s">
        <v>1</v>
      </c>
      <c r="W123" s="10">
        <f>IFERROR(VLOOKUP(V123,Curr!$B$2:$C$13,2,FALSE),0)</f>
        <v>11</v>
      </c>
      <c r="X123" s="11">
        <f t="shared" si="26"/>
        <v>0</v>
      </c>
      <c r="Y123" s="14">
        <f t="shared" si="27"/>
        <v>0</v>
      </c>
      <c r="Z123" s="11">
        <f t="shared" si="28"/>
        <v>0</v>
      </c>
      <c r="AA123" s="4" t="s">
        <v>1</v>
      </c>
      <c r="AB123" s="10">
        <f>IFERROR(VLOOKUP(AA123,Curr!$B$2:$C$13,2,FALSE),0)</f>
        <v>11</v>
      </c>
      <c r="AC123" s="11">
        <f t="shared" si="29"/>
        <v>0</v>
      </c>
      <c r="AD123" s="11">
        <f t="shared" si="30"/>
        <v>0</v>
      </c>
      <c r="AE123" s="12">
        <f t="shared" si="31"/>
        <v>0</v>
      </c>
      <c r="AF123"/>
      <c r="AG123"/>
      <c r="AH123"/>
      <c r="AI123"/>
      <c r="AJ123"/>
    </row>
    <row r="124" spans="2:36" x14ac:dyDescent="0.25">
      <c r="B124" s="4" t="s">
        <v>43</v>
      </c>
      <c r="D124" s="1" t="s">
        <v>44</v>
      </c>
      <c r="E124" s="3"/>
      <c r="F124" s="3"/>
      <c r="G124" s="3"/>
      <c r="H124" s="3"/>
      <c r="I124"/>
      <c r="J124" s="1" t="s">
        <v>164</v>
      </c>
      <c r="K124" s="4"/>
      <c r="L124" s="4"/>
      <c r="M124" s="4"/>
      <c r="N124" s="4"/>
      <c r="O124" s="4"/>
      <c r="P124" s="17"/>
      <c r="Q124" s="13">
        <v>0</v>
      </c>
      <c r="R124" s="13">
        <v>0</v>
      </c>
      <c r="S124" s="11">
        <f t="shared" si="24"/>
        <v>0</v>
      </c>
      <c r="T124" s="5">
        <v>0</v>
      </c>
      <c r="U124" s="11">
        <f t="shared" si="25"/>
        <v>0</v>
      </c>
      <c r="V124" s="13" t="s">
        <v>1</v>
      </c>
      <c r="W124" s="10">
        <f>IFERROR(VLOOKUP(V124,Curr!$B$2:$C$13,2,FALSE),0)</f>
        <v>11</v>
      </c>
      <c r="X124" s="11">
        <f t="shared" si="26"/>
        <v>0</v>
      </c>
      <c r="Y124" s="14">
        <f t="shared" si="27"/>
        <v>0</v>
      </c>
      <c r="Z124" s="11">
        <f t="shared" si="28"/>
        <v>0</v>
      </c>
      <c r="AA124" s="4" t="s">
        <v>1</v>
      </c>
      <c r="AB124" s="10">
        <f>IFERROR(VLOOKUP(AA124,Curr!$B$2:$C$13,2,FALSE),0)</f>
        <v>11</v>
      </c>
      <c r="AC124" s="11">
        <f t="shared" si="29"/>
        <v>0</v>
      </c>
      <c r="AD124" s="11">
        <f t="shared" si="30"/>
        <v>0</v>
      </c>
      <c r="AE124" s="12">
        <f t="shared" si="31"/>
        <v>0</v>
      </c>
      <c r="AF124"/>
      <c r="AG124"/>
      <c r="AH124"/>
      <c r="AI124"/>
      <c r="AJ124"/>
    </row>
    <row r="125" spans="2:36" x14ac:dyDescent="0.25">
      <c r="B125" s="4" t="s">
        <v>43</v>
      </c>
      <c r="D125" s="1" t="s">
        <v>46</v>
      </c>
      <c r="E125" s="3"/>
      <c r="F125" s="3"/>
      <c r="G125" s="3"/>
      <c r="H125" s="3"/>
      <c r="I125"/>
      <c r="J125" s="1" t="s">
        <v>165</v>
      </c>
      <c r="K125" s="4"/>
      <c r="L125" s="4"/>
      <c r="M125" s="4"/>
      <c r="N125" s="4"/>
      <c r="O125" s="4"/>
      <c r="P125" s="16"/>
      <c r="Q125" s="13">
        <v>0</v>
      </c>
      <c r="R125" s="13">
        <v>0</v>
      </c>
      <c r="S125" s="11">
        <f t="shared" si="24"/>
        <v>0</v>
      </c>
      <c r="T125" s="5">
        <v>0</v>
      </c>
      <c r="U125" s="11">
        <f t="shared" si="25"/>
        <v>0</v>
      </c>
      <c r="V125" s="13" t="s">
        <v>1</v>
      </c>
      <c r="W125" s="10">
        <f>IFERROR(VLOOKUP(V125,Curr!$B$2:$C$13,2,FALSE),0)</f>
        <v>11</v>
      </c>
      <c r="X125" s="11">
        <f t="shared" si="26"/>
        <v>0</v>
      </c>
      <c r="Y125" s="14">
        <f t="shared" si="27"/>
        <v>0</v>
      </c>
      <c r="Z125" s="11">
        <f t="shared" si="28"/>
        <v>0</v>
      </c>
      <c r="AA125" s="4" t="s">
        <v>1</v>
      </c>
      <c r="AB125" s="10">
        <f>IFERROR(VLOOKUP(AA125,Curr!$B$2:$C$13,2,FALSE),0)</f>
        <v>11</v>
      </c>
      <c r="AC125" s="11">
        <f t="shared" si="29"/>
        <v>0</v>
      </c>
      <c r="AD125" s="11">
        <f t="shared" si="30"/>
        <v>0</v>
      </c>
      <c r="AE125" s="12">
        <f t="shared" si="31"/>
        <v>0</v>
      </c>
      <c r="AF125"/>
      <c r="AG125"/>
      <c r="AH125"/>
      <c r="AI125"/>
      <c r="AJ125"/>
    </row>
    <row r="126" spans="2:36" x14ac:dyDescent="0.25">
      <c r="B126" s="4" t="s">
        <v>43</v>
      </c>
      <c r="D126" s="1" t="s">
        <v>48</v>
      </c>
      <c r="E126" s="3"/>
      <c r="F126" s="3"/>
      <c r="G126" s="3"/>
      <c r="H126" s="3"/>
      <c r="I126"/>
      <c r="J126" s="1" t="s">
        <v>166</v>
      </c>
      <c r="K126" s="4"/>
      <c r="L126" s="4"/>
      <c r="M126" s="4"/>
      <c r="N126" s="4"/>
      <c r="O126" s="4"/>
      <c r="P126" s="17"/>
      <c r="Q126" s="13">
        <v>0</v>
      </c>
      <c r="R126" s="13">
        <v>0</v>
      </c>
      <c r="S126" s="11">
        <f t="shared" si="24"/>
        <v>0</v>
      </c>
      <c r="T126" s="5">
        <v>0</v>
      </c>
      <c r="U126" s="11">
        <f t="shared" si="25"/>
        <v>0</v>
      </c>
      <c r="V126" s="13" t="s">
        <v>1</v>
      </c>
      <c r="W126" s="10">
        <f>IFERROR(VLOOKUP(V126,Curr!$B$2:$C$13,2,FALSE),0)</f>
        <v>11</v>
      </c>
      <c r="X126" s="11">
        <f t="shared" si="26"/>
        <v>0</v>
      </c>
      <c r="Y126" s="14">
        <f t="shared" si="27"/>
        <v>0</v>
      </c>
      <c r="Z126" s="11">
        <f t="shared" si="28"/>
        <v>0</v>
      </c>
      <c r="AA126" s="4" t="s">
        <v>1</v>
      </c>
      <c r="AB126" s="10">
        <f>IFERROR(VLOOKUP(AA126,Curr!$B$2:$C$13,2,FALSE),0)</f>
        <v>11</v>
      </c>
      <c r="AC126" s="11">
        <f t="shared" si="29"/>
        <v>0</v>
      </c>
      <c r="AD126" s="11">
        <f t="shared" si="30"/>
        <v>0</v>
      </c>
      <c r="AE126" s="12">
        <f t="shared" si="31"/>
        <v>0</v>
      </c>
      <c r="AF126"/>
      <c r="AG126"/>
      <c r="AH126"/>
      <c r="AI126"/>
      <c r="AJ126"/>
    </row>
    <row r="127" spans="2:36" x14ac:dyDescent="0.25">
      <c r="B127" s="4" t="s">
        <v>43</v>
      </c>
      <c r="D127" s="1" t="s">
        <v>44</v>
      </c>
      <c r="E127" s="3"/>
      <c r="F127" s="3"/>
      <c r="G127" s="3"/>
      <c r="H127" s="3"/>
      <c r="I127"/>
      <c r="J127" s="1" t="s">
        <v>167</v>
      </c>
      <c r="K127" s="4"/>
      <c r="L127" s="4"/>
      <c r="M127" s="4"/>
      <c r="N127" s="4"/>
      <c r="O127" s="4"/>
      <c r="P127" s="15"/>
      <c r="Q127" s="13">
        <v>0</v>
      </c>
      <c r="R127" s="13">
        <v>0</v>
      </c>
      <c r="S127" s="11">
        <f t="shared" si="24"/>
        <v>0</v>
      </c>
      <c r="T127" s="5">
        <v>0</v>
      </c>
      <c r="U127" s="11">
        <f t="shared" si="25"/>
        <v>0</v>
      </c>
      <c r="V127" s="13" t="s">
        <v>1</v>
      </c>
      <c r="W127" s="10">
        <f>IFERROR(VLOOKUP(V127,Curr!$B$2:$C$13,2,FALSE),0)</f>
        <v>11</v>
      </c>
      <c r="X127" s="11">
        <f t="shared" si="26"/>
        <v>0</v>
      </c>
      <c r="Y127" s="14">
        <f t="shared" si="27"/>
        <v>0</v>
      </c>
      <c r="Z127" s="11">
        <f t="shared" si="28"/>
        <v>0</v>
      </c>
      <c r="AA127" s="4" t="s">
        <v>1</v>
      </c>
      <c r="AB127" s="10">
        <f>IFERROR(VLOOKUP(AA127,Curr!$B$2:$C$13,2,FALSE),0)</f>
        <v>11</v>
      </c>
      <c r="AC127" s="11">
        <f t="shared" si="29"/>
        <v>0</v>
      </c>
      <c r="AD127" s="11">
        <f t="shared" si="30"/>
        <v>0</v>
      </c>
      <c r="AE127" s="12">
        <f t="shared" si="31"/>
        <v>0</v>
      </c>
      <c r="AF127"/>
      <c r="AG127"/>
      <c r="AH127"/>
      <c r="AI127"/>
      <c r="AJ127"/>
    </row>
    <row r="128" spans="2:36" x14ac:dyDescent="0.25">
      <c r="B128" s="4" t="s">
        <v>43</v>
      </c>
      <c r="D128" s="1" t="s">
        <v>46</v>
      </c>
      <c r="E128" s="3"/>
      <c r="F128" s="3"/>
      <c r="G128" s="3"/>
      <c r="H128" s="3"/>
      <c r="I128"/>
      <c r="J128" s="1" t="s">
        <v>168</v>
      </c>
      <c r="K128" s="4"/>
      <c r="L128" s="4"/>
      <c r="M128" s="4"/>
      <c r="N128" s="4"/>
      <c r="O128" s="4"/>
      <c r="P128" s="15"/>
      <c r="Q128" s="13">
        <v>0</v>
      </c>
      <c r="R128" s="13">
        <v>0</v>
      </c>
      <c r="S128" s="11">
        <f t="shared" si="24"/>
        <v>0</v>
      </c>
      <c r="T128" s="5">
        <v>0</v>
      </c>
      <c r="U128" s="11">
        <f t="shared" si="25"/>
        <v>0</v>
      </c>
      <c r="V128" s="13" t="s">
        <v>1</v>
      </c>
      <c r="W128" s="10">
        <f>IFERROR(VLOOKUP(V128,Curr!$B$2:$C$13,2,FALSE),0)</f>
        <v>11</v>
      </c>
      <c r="X128" s="11">
        <f t="shared" si="26"/>
        <v>0</v>
      </c>
      <c r="Y128" s="14">
        <f t="shared" si="27"/>
        <v>0</v>
      </c>
      <c r="Z128" s="11">
        <f t="shared" si="28"/>
        <v>0</v>
      </c>
      <c r="AA128" s="4" t="s">
        <v>1</v>
      </c>
      <c r="AB128" s="10">
        <f>IFERROR(VLOOKUP(AA128,Curr!$B$2:$C$13,2,FALSE),0)</f>
        <v>11</v>
      </c>
      <c r="AC128" s="11">
        <f t="shared" si="29"/>
        <v>0</v>
      </c>
      <c r="AD128" s="11">
        <f t="shared" si="30"/>
        <v>0</v>
      </c>
      <c r="AE128" s="12">
        <f t="shared" si="31"/>
        <v>0</v>
      </c>
      <c r="AF128"/>
      <c r="AG128"/>
      <c r="AH128"/>
      <c r="AI128"/>
      <c r="AJ128"/>
    </row>
    <row r="129" spans="2:36" x14ac:dyDescent="0.25">
      <c r="B129" s="4" t="s">
        <v>43</v>
      </c>
      <c r="D129" s="1" t="s">
        <v>48</v>
      </c>
      <c r="E129" s="3"/>
      <c r="F129" s="3"/>
      <c r="G129" s="3"/>
      <c r="H129" s="3"/>
      <c r="I129"/>
      <c r="J129" s="1" t="s">
        <v>169</v>
      </c>
      <c r="K129" s="4"/>
      <c r="L129" s="4"/>
      <c r="M129" s="4"/>
      <c r="N129" s="4"/>
      <c r="O129" s="4"/>
      <c r="P129" s="15"/>
      <c r="Q129" s="13">
        <v>0</v>
      </c>
      <c r="R129" s="13">
        <v>0</v>
      </c>
      <c r="S129" s="11">
        <f t="shared" si="24"/>
        <v>0</v>
      </c>
      <c r="T129" s="5">
        <v>0</v>
      </c>
      <c r="U129" s="11">
        <f t="shared" si="25"/>
        <v>0</v>
      </c>
      <c r="V129" s="13" t="s">
        <v>1</v>
      </c>
      <c r="W129" s="10">
        <f>IFERROR(VLOOKUP(V129,Curr!$B$2:$C$13,2,FALSE),0)</f>
        <v>11</v>
      </c>
      <c r="X129" s="11">
        <f t="shared" si="26"/>
        <v>0</v>
      </c>
      <c r="Y129" s="14">
        <f t="shared" si="27"/>
        <v>0</v>
      </c>
      <c r="Z129" s="11">
        <f t="shared" si="28"/>
        <v>0</v>
      </c>
      <c r="AA129" s="4" t="s">
        <v>1</v>
      </c>
      <c r="AB129" s="10">
        <f>IFERROR(VLOOKUP(AA129,Curr!$B$2:$C$13,2,FALSE),0)</f>
        <v>11</v>
      </c>
      <c r="AC129" s="11">
        <f t="shared" si="29"/>
        <v>0</v>
      </c>
      <c r="AD129" s="11">
        <f t="shared" si="30"/>
        <v>0</v>
      </c>
      <c r="AE129" s="12">
        <f t="shared" si="31"/>
        <v>0</v>
      </c>
      <c r="AF129"/>
      <c r="AG129"/>
      <c r="AH129"/>
      <c r="AI129"/>
      <c r="AJ129"/>
    </row>
    <row r="130" spans="2:36" x14ac:dyDescent="0.25">
      <c r="B130" s="4" t="s">
        <v>43</v>
      </c>
      <c r="D130" s="1" t="s">
        <v>44</v>
      </c>
      <c r="E130" s="3"/>
      <c r="F130" s="3"/>
      <c r="G130" s="3"/>
      <c r="H130" s="3"/>
      <c r="I130"/>
      <c r="J130" s="1" t="s">
        <v>170</v>
      </c>
      <c r="K130" s="4"/>
      <c r="L130" s="4"/>
      <c r="M130" s="4"/>
      <c r="N130" s="4"/>
      <c r="O130" s="4"/>
      <c r="P130" s="17"/>
      <c r="Q130" s="13">
        <v>0</v>
      </c>
      <c r="R130" s="13">
        <v>0</v>
      </c>
      <c r="S130" s="11">
        <f t="shared" si="24"/>
        <v>0</v>
      </c>
      <c r="T130" s="5">
        <v>0</v>
      </c>
      <c r="U130" s="11">
        <f t="shared" si="25"/>
        <v>0</v>
      </c>
      <c r="V130" s="13" t="s">
        <v>1</v>
      </c>
      <c r="W130" s="10">
        <f>IFERROR(VLOOKUP(V130,Curr!$B$2:$C$13,2,FALSE),0)</f>
        <v>11</v>
      </c>
      <c r="X130" s="11">
        <f t="shared" si="26"/>
        <v>0</v>
      </c>
      <c r="Y130" s="14">
        <f t="shared" si="27"/>
        <v>0</v>
      </c>
      <c r="Z130" s="11">
        <f t="shared" si="28"/>
        <v>0</v>
      </c>
      <c r="AA130" s="4" t="s">
        <v>1</v>
      </c>
      <c r="AB130" s="10">
        <f>IFERROR(VLOOKUP(AA130,Curr!$B$2:$C$13,2,FALSE),0)</f>
        <v>11</v>
      </c>
      <c r="AC130" s="11">
        <f t="shared" si="29"/>
        <v>0</v>
      </c>
      <c r="AD130" s="11">
        <f t="shared" si="30"/>
        <v>0</v>
      </c>
      <c r="AE130" s="12">
        <f t="shared" si="31"/>
        <v>0</v>
      </c>
      <c r="AF130"/>
      <c r="AG130"/>
      <c r="AH130"/>
      <c r="AI130"/>
      <c r="AJ130"/>
    </row>
    <row r="131" spans="2:36" x14ac:dyDescent="0.25">
      <c r="B131" s="4" t="s">
        <v>43</v>
      </c>
      <c r="D131" s="1" t="s">
        <v>46</v>
      </c>
      <c r="E131" s="3"/>
      <c r="F131" s="3"/>
      <c r="G131" s="3"/>
      <c r="H131" s="3"/>
      <c r="I131"/>
      <c r="J131" s="1" t="s">
        <v>171</v>
      </c>
      <c r="K131" s="4"/>
      <c r="L131" s="4"/>
      <c r="M131" s="4"/>
      <c r="N131" s="4"/>
      <c r="O131" s="4"/>
      <c r="P131" s="15"/>
      <c r="Q131" s="13">
        <v>0</v>
      </c>
      <c r="R131" s="13">
        <v>0</v>
      </c>
      <c r="S131" s="11">
        <f t="shared" si="24"/>
        <v>0</v>
      </c>
      <c r="T131" s="5">
        <v>0</v>
      </c>
      <c r="U131" s="11">
        <f t="shared" si="25"/>
        <v>0</v>
      </c>
      <c r="V131" s="13" t="s">
        <v>1</v>
      </c>
      <c r="W131" s="10">
        <f>IFERROR(VLOOKUP(V131,Curr!$B$2:$C$13,2,FALSE),0)</f>
        <v>11</v>
      </c>
      <c r="X131" s="11">
        <f t="shared" si="26"/>
        <v>0</v>
      </c>
      <c r="Y131" s="14">
        <f t="shared" si="27"/>
        <v>0</v>
      </c>
      <c r="Z131" s="11">
        <f t="shared" si="28"/>
        <v>0</v>
      </c>
      <c r="AA131" s="4" t="s">
        <v>1</v>
      </c>
      <c r="AB131" s="10">
        <f>IFERROR(VLOOKUP(AA131,Curr!$B$2:$C$13,2,FALSE),0)</f>
        <v>11</v>
      </c>
      <c r="AC131" s="11">
        <f t="shared" si="29"/>
        <v>0</v>
      </c>
      <c r="AD131" s="11">
        <f t="shared" si="30"/>
        <v>0</v>
      </c>
      <c r="AE131" s="12">
        <f t="shared" si="31"/>
        <v>0</v>
      </c>
      <c r="AF131"/>
      <c r="AG131"/>
      <c r="AH131"/>
      <c r="AI131"/>
      <c r="AJ131"/>
    </row>
    <row r="132" spans="2:36" x14ac:dyDescent="0.25">
      <c r="B132" s="4" t="s">
        <v>43</v>
      </c>
      <c r="D132" s="1" t="s">
        <v>48</v>
      </c>
      <c r="E132" s="3"/>
      <c r="F132" s="3"/>
      <c r="G132" s="3"/>
      <c r="H132" s="3"/>
      <c r="I132"/>
      <c r="J132" s="1" t="s">
        <v>172</v>
      </c>
      <c r="K132" s="4"/>
      <c r="L132" s="4"/>
      <c r="M132" s="4"/>
      <c r="N132" s="4"/>
      <c r="O132" s="4"/>
      <c r="P132" s="17"/>
      <c r="Q132" s="13">
        <v>0</v>
      </c>
      <c r="R132" s="13">
        <v>0</v>
      </c>
      <c r="S132" s="11">
        <f t="shared" si="24"/>
        <v>0</v>
      </c>
      <c r="T132" s="5">
        <v>0</v>
      </c>
      <c r="U132" s="11">
        <f t="shared" si="25"/>
        <v>0</v>
      </c>
      <c r="V132" s="13" t="s">
        <v>1</v>
      </c>
      <c r="W132" s="10">
        <f>IFERROR(VLOOKUP(V132,Curr!$B$2:$C$13,2,FALSE),0)</f>
        <v>11</v>
      </c>
      <c r="X132" s="11">
        <f t="shared" si="26"/>
        <v>0</v>
      </c>
      <c r="Y132" s="14">
        <f t="shared" si="27"/>
        <v>0</v>
      </c>
      <c r="Z132" s="11">
        <f t="shared" si="28"/>
        <v>0</v>
      </c>
      <c r="AA132" s="4" t="s">
        <v>1</v>
      </c>
      <c r="AB132" s="10">
        <f>IFERROR(VLOOKUP(AA132,Curr!$B$2:$C$13,2,FALSE),0)</f>
        <v>11</v>
      </c>
      <c r="AC132" s="11">
        <f t="shared" si="29"/>
        <v>0</v>
      </c>
      <c r="AD132" s="11">
        <f t="shared" si="30"/>
        <v>0</v>
      </c>
      <c r="AE132" s="12">
        <f t="shared" si="31"/>
        <v>0</v>
      </c>
      <c r="AF132"/>
      <c r="AG132"/>
      <c r="AH132"/>
      <c r="AI132"/>
      <c r="AJ132"/>
    </row>
    <row r="133" spans="2:36" x14ac:dyDescent="0.25">
      <c r="B133" s="4" t="s">
        <v>43</v>
      </c>
      <c r="D133" s="1" t="s">
        <v>44</v>
      </c>
      <c r="E133" s="3"/>
      <c r="F133" s="3"/>
      <c r="G133" s="3"/>
      <c r="H133" s="3"/>
      <c r="I133"/>
      <c r="J133" s="1" t="s">
        <v>173</v>
      </c>
      <c r="K133" s="4"/>
      <c r="L133" s="4"/>
      <c r="M133" s="4"/>
      <c r="N133" s="4"/>
      <c r="O133" s="4"/>
      <c r="P133" s="17"/>
      <c r="Q133" s="13">
        <v>0</v>
      </c>
      <c r="R133" s="13">
        <v>0</v>
      </c>
      <c r="S133" s="11">
        <f t="shared" si="24"/>
        <v>0</v>
      </c>
      <c r="T133" s="5">
        <v>0</v>
      </c>
      <c r="U133" s="11">
        <f t="shared" si="25"/>
        <v>0</v>
      </c>
      <c r="V133" s="13" t="s">
        <v>1</v>
      </c>
      <c r="W133" s="10">
        <f>IFERROR(VLOOKUP(V133,Curr!$B$2:$C$13,2,FALSE),0)</f>
        <v>11</v>
      </c>
      <c r="X133" s="11">
        <f t="shared" si="26"/>
        <v>0</v>
      </c>
      <c r="Y133" s="14">
        <f t="shared" si="27"/>
        <v>0</v>
      </c>
      <c r="Z133" s="11">
        <f t="shared" si="28"/>
        <v>0</v>
      </c>
      <c r="AA133" s="4" t="s">
        <v>1</v>
      </c>
      <c r="AB133" s="10">
        <f>IFERROR(VLOOKUP(AA133,Curr!$B$2:$C$13,2,FALSE),0)</f>
        <v>11</v>
      </c>
      <c r="AC133" s="11">
        <f t="shared" si="29"/>
        <v>0</v>
      </c>
      <c r="AD133" s="11">
        <f t="shared" si="30"/>
        <v>0</v>
      </c>
      <c r="AE133" s="12">
        <f t="shared" si="31"/>
        <v>0</v>
      </c>
      <c r="AF133"/>
      <c r="AG133"/>
      <c r="AH133"/>
      <c r="AI133"/>
      <c r="AJ133"/>
    </row>
    <row r="134" spans="2:36" x14ac:dyDescent="0.25">
      <c r="B134" s="4" t="s">
        <v>43</v>
      </c>
      <c r="D134" s="1" t="s">
        <v>46</v>
      </c>
      <c r="E134" s="3"/>
      <c r="F134" s="3"/>
      <c r="G134" s="3"/>
      <c r="H134" s="3"/>
      <c r="I134"/>
      <c r="J134" s="1" t="s">
        <v>174</v>
      </c>
      <c r="K134" s="4"/>
      <c r="L134" s="4"/>
      <c r="M134" s="4"/>
      <c r="N134" s="4"/>
      <c r="O134" s="4"/>
      <c r="P134" s="15"/>
      <c r="Q134" s="13">
        <v>0</v>
      </c>
      <c r="R134" s="13">
        <v>0</v>
      </c>
      <c r="S134" s="11">
        <f t="shared" si="24"/>
        <v>0</v>
      </c>
      <c r="T134" s="5">
        <v>0</v>
      </c>
      <c r="U134" s="11">
        <f t="shared" si="25"/>
        <v>0</v>
      </c>
      <c r="V134" s="13" t="s">
        <v>1</v>
      </c>
      <c r="W134" s="10">
        <f>IFERROR(VLOOKUP(V134,Curr!$B$2:$C$13,2,FALSE),0)</f>
        <v>11</v>
      </c>
      <c r="X134" s="11">
        <f t="shared" si="26"/>
        <v>0</v>
      </c>
      <c r="Y134" s="14">
        <f t="shared" si="27"/>
        <v>0</v>
      </c>
      <c r="Z134" s="11">
        <f t="shared" si="28"/>
        <v>0</v>
      </c>
      <c r="AA134" s="4" t="s">
        <v>1</v>
      </c>
      <c r="AB134" s="10">
        <f>IFERROR(VLOOKUP(AA134,Curr!$B$2:$C$13,2,FALSE),0)</f>
        <v>11</v>
      </c>
      <c r="AC134" s="11">
        <f t="shared" si="29"/>
        <v>0</v>
      </c>
      <c r="AD134" s="11">
        <f t="shared" si="30"/>
        <v>0</v>
      </c>
      <c r="AE134" s="12">
        <f t="shared" si="31"/>
        <v>0</v>
      </c>
      <c r="AF134"/>
      <c r="AG134"/>
      <c r="AH134"/>
      <c r="AI134"/>
      <c r="AJ134"/>
    </row>
    <row r="135" spans="2:36" x14ac:dyDescent="0.25">
      <c r="B135" s="4" t="s">
        <v>43</v>
      </c>
      <c r="D135" s="1" t="s">
        <v>48</v>
      </c>
      <c r="E135" s="3"/>
      <c r="F135" s="3"/>
      <c r="G135" s="3"/>
      <c r="H135" s="3"/>
      <c r="I135"/>
      <c r="J135" s="1" t="s">
        <v>175</v>
      </c>
      <c r="K135" s="4"/>
      <c r="L135" s="4"/>
      <c r="M135" s="4"/>
      <c r="N135" s="4"/>
      <c r="O135" s="4"/>
      <c r="P135" s="17"/>
      <c r="Q135" s="13">
        <v>0</v>
      </c>
      <c r="R135" s="13">
        <v>0</v>
      </c>
      <c r="S135" s="11">
        <f t="shared" si="24"/>
        <v>0</v>
      </c>
      <c r="T135" s="5">
        <v>0</v>
      </c>
      <c r="U135" s="11">
        <f t="shared" si="25"/>
        <v>0</v>
      </c>
      <c r="V135" s="13" t="s">
        <v>1</v>
      </c>
      <c r="W135" s="10">
        <f>IFERROR(VLOOKUP(V135,Curr!$B$2:$C$13,2,FALSE),0)</f>
        <v>11</v>
      </c>
      <c r="X135" s="11">
        <f t="shared" si="26"/>
        <v>0</v>
      </c>
      <c r="Y135" s="14">
        <f t="shared" si="27"/>
        <v>0</v>
      </c>
      <c r="Z135" s="11">
        <f t="shared" si="28"/>
        <v>0</v>
      </c>
      <c r="AA135" s="4" t="s">
        <v>1</v>
      </c>
      <c r="AB135" s="10">
        <f>IFERROR(VLOOKUP(AA135,Curr!$B$2:$C$13,2,FALSE),0)</f>
        <v>11</v>
      </c>
      <c r="AC135" s="11">
        <f t="shared" si="29"/>
        <v>0</v>
      </c>
      <c r="AD135" s="11">
        <f t="shared" si="30"/>
        <v>0</v>
      </c>
      <c r="AE135" s="12">
        <f t="shared" si="31"/>
        <v>0</v>
      </c>
      <c r="AF135"/>
      <c r="AG135"/>
      <c r="AH135"/>
      <c r="AI135"/>
      <c r="AJ135"/>
    </row>
    <row r="136" spans="2:36" x14ac:dyDescent="0.25">
      <c r="B136" s="4" t="s">
        <v>43</v>
      </c>
      <c r="D136" s="1" t="s">
        <v>44</v>
      </c>
      <c r="E136" s="3"/>
      <c r="F136" s="3"/>
      <c r="G136" s="3"/>
      <c r="H136" s="3"/>
      <c r="I136"/>
      <c r="J136" s="1" t="s">
        <v>176</v>
      </c>
      <c r="K136" s="4"/>
      <c r="L136" s="4"/>
      <c r="M136" s="4"/>
      <c r="N136" s="4"/>
      <c r="O136" s="4"/>
      <c r="P136" s="15"/>
      <c r="Q136" s="13">
        <v>0</v>
      </c>
      <c r="R136" s="13">
        <v>0</v>
      </c>
      <c r="S136" s="11">
        <f t="shared" si="24"/>
        <v>0</v>
      </c>
      <c r="T136" s="5">
        <v>0</v>
      </c>
      <c r="U136" s="11">
        <f t="shared" si="25"/>
        <v>0</v>
      </c>
      <c r="V136" s="13" t="s">
        <v>1</v>
      </c>
      <c r="W136" s="10">
        <f>IFERROR(VLOOKUP(V136,Curr!$B$2:$C$13,2,FALSE),0)</f>
        <v>11</v>
      </c>
      <c r="X136" s="11">
        <f t="shared" si="26"/>
        <v>0</v>
      </c>
      <c r="Y136" s="14">
        <f t="shared" si="27"/>
        <v>0</v>
      </c>
      <c r="Z136" s="11">
        <f t="shared" si="28"/>
        <v>0</v>
      </c>
      <c r="AA136" s="4" t="s">
        <v>1</v>
      </c>
      <c r="AB136" s="10">
        <f>IFERROR(VLOOKUP(AA136,Curr!$B$2:$C$13,2,FALSE),0)</f>
        <v>11</v>
      </c>
      <c r="AC136" s="11">
        <f t="shared" si="29"/>
        <v>0</v>
      </c>
      <c r="AD136" s="11">
        <f t="shared" si="30"/>
        <v>0</v>
      </c>
      <c r="AE136" s="12">
        <f t="shared" si="31"/>
        <v>0</v>
      </c>
      <c r="AF136"/>
      <c r="AG136"/>
      <c r="AH136"/>
      <c r="AI136"/>
      <c r="AJ136"/>
    </row>
    <row r="137" spans="2:36" x14ac:dyDescent="0.25">
      <c r="B137" s="4" t="s">
        <v>43</v>
      </c>
      <c r="D137" s="1" t="s">
        <v>46</v>
      </c>
      <c r="E137" s="3"/>
      <c r="F137" s="3"/>
      <c r="G137" s="3"/>
      <c r="H137" s="3"/>
      <c r="I137"/>
      <c r="J137" s="1" t="s">
        <v>177</v>
      </c>
      <c r="K137" s="4"/>
      <c r="L137" s="4"/>
      <c r="M137" s="4"/>
      <c r="N137" s="4"/>
      <c r="O137" s="4"/>
      <c r="P137" s="17"/>
      <c r="Q137" s="13">
        <v>0</v>
      </c>
      <c r="R137" s="13">
        <v>0</v>
      </c>
      <c r="S137" s="11">
        <f t="shared" si="24"/>
        <v>0</v>
      </c>
      <c r="T137" s="5">
        <v>0</v>
      </c>
      <c r="U137" s="11">
        <f t="shared" si="25"/>
        <v>0</v>
      </c>
      <c r="V137" s="13" t="s">
        <v>1</v>
      </c>
      <c r="W137" s="10">
        <f>IFERROR(VLOOKUP(V137,Curr!$B$2:$C$13,2,FALSE),0)</f>
        <v>11</v>
      </c>
      <c r="X137" s="11">
        <f t="shared" si="26"/>
        <v>0</v>
      </c>
      <c r="Y137" s="14">
        <f t="shared" si="27"/>
        <v>0</v>
      </c>
      <c r="Z137" s="11">
        <f t="shared" si="28"/>
        <v>0</v>
      </c>
      <c r="AA137" s="4" t="s">
        <v>1</v>
      </c>
      <c r="AB137" s="10">
        <f>IFERROR(VLOOKUP(AA137,Curr!$B$2:$C$13,2,FALSE),0)</f>
        <v>11</v>
      </c>
      <c r="AC137" s="11">
        <f t="shared" si="29"/>
        <v>0</v>
      </c>
      <c r="AD137" s="11">
        <f t="shared" si="30"/>
        <v>0</v>
      </c>
      <c r="AE137" s="12">
        <f t="shared" si="31"/>
        <v>0</v>
      </c>
      <c r="AF137"/>
      <c r="AG137"/>
      <c r="AH137"/>
      <c r="AI137"/>
      <c r="AJ137"/>
    </row>
    <row r="138" spans="2:36" x14ac:dyDescent="0.25">
      <c r="B138" s="4" t="s">
        <v>43</v>
      </c>
      <c r="D138" s="1" t="s">
        <v>48</v>
      </c>
      <c r="E138" s="3"/>
      <c r="F138" s="3"/>
      <c r="G138" s="3"/>
      <c r="H138" s="3"/>
      <c r="I138"/>
      <c r="J138" s="1" t="s">
        <v>178</v>
      </c>
      <c r="K138" s="4"/>
      <c r="L138" s="4"/>
      <c r="M138" s="4"/>
      <c r="N138" s="4"/>
      <c r="O138" s="4"/>
      <c r="P138" s="15"/>
      <c r="Q138" s="13">
        <v>0</v>
      </c>
      <c r="R138" s="13">
        <v>0</v>
      </c>
      <c r="S138" s="11">
        <f t="shared" si="24"/>
        <v>0</v>
      </c>
      <c r="T138" s="5">
        <v>0</v>
      </c>
      <c r="U138" s="11">
        <f t="shared" si="25"/>
        <v>0</v>
      </c>
      <c r="V138" s="13" t="s">
        <v>1</v>
      </c>
      <c r="W138" s="10">
        <f>IFERROR(VLOOKUP(V138,Curr!$B$2:$C$13,2,FALSE),0)</f>
        <v>11</v>
      </c>
      <c r="X138" s="11">
        <f t="shared" si="26"/>
        <v>0</v>
      </c>
      <c r="Y138" s="14">
        <f t="shared" si="27"/>
        <v>0</v>
      </c>
      <c r="Z138" s="11">
        <f t="shared" si="28"/>
        <v>0</v>
      </c>
      <c r="AA138" s="4" t="s">
        <v>1</v>
      </c>
      <c r="AB138" s="10">
        <f>IFERROR(VLOOKUP(AA138,Curr!$B$2:$C$13,2,FALSE),0)</f>
        <v>11</v>
      </c>
      <c r="AC138" s="11">
        <f t="shared" si="29"/>
        <v>0</v>
      </c>
      <c r="AD138" s="11">
        <f t="shared" si="30"/>
        <v>0</v>
      </c>
      <c r="AE138" s="12">
        <f t="shared" si="31"/>
        <v>0</v>
      </c>
      <c r="AF138"/>
      <c r="AG138"/>
      <c r="AH138"/>
      <c r="AI138"/>
      <c r="AJ138"/>
    </row>
    <row r="139" spans="2:36" x14ac:dyDescent="0.25">
      <c r="B139" s="4" t="s">
        <v>43</v>
      </c>
      <c r="D139" s="1" t="s">
        <v>44</v>
      </c>
      <c r="E139" s="3"/>
      <c r="F139" s="3"/>
      <c r="G139" s="3"/>
      <c r="H139" s="3"/>
      <c r="I139"/>
      <c r="J139" s="1" t="s">
        <v>179</v>
      </c>
      <c r="K139" s="4"/>
      <c r="L139" s="4"/>
      <c r="M139" s="4"/>
      <c r="N139" s="4"/>
      <c r="O139" s="4"/>
      <c r="P139" s="15"/>
      <c r="Q139" s="13">
        <v>0</v>
      </c>
      <c r="R139" s="13">
        <v>0</v>
      </c>
      <c r="S139" s="11">
        <f t="shared" si="24"/>
        <v>0</v>
      </c>
      <c r="T139" s="5">
        <v>0</v>
      </c>
      <c r="U139" s="11">
        <f t="shared" si="25"/>
        <v>0</v>
      </c>
      <c r="V139" s="13" t="s">
        <v>1</v>
      </c>
      <c r="W139" s="10">
        <f>IFERROR(VLOOKUP(V139,Curr!$B$2:$C$13,2,FALSE),0)</f>
        <v>11</v>
      </c>
      <c r="X139" s="11">
        <f t="shared" si="26"/>
        <v>0</v>
      </c>
      <c r="Y139" s="14">
        <f t="shared" si="27"/>
        <v>0</v>
      </c>
      <c r="Z139" s="11">
        <f t="shared" si="28"/>
        <v>0</v>
      </c>
      <c r="AA139" s="4" t="s">
        <v>1</v>
      </c>
      <c r="AB139" s="10">
        <f>IFERROR(VLOOKUP(AA139,Curr!$B$2:$C$13,2,FALSE),0)</f>
        <v>11</v>
      </c>
      <c r="AC139" s="11">
        <f t="shared" si="29"/>
        <v>0</v>
      </c>
      <c r="AD139" s="11">
        <f t="shared" si="30"/>
        <v>0</v>
      </c>
      <c r="AE139" s="12">
        <f t="shared" si="31"/>
        <v>0</v>
      </c>
      <c r="AF139"/>
      <c r="AG139"/>
      <c r="AH139"/>
      <c r="AI139"/>
      <c r="AJ139"/>
    </row>
    <row r="140" spans="2:36" x14ac:dyDescent="0.25">
      <c r="B140" s="4" t="s">
        <v>43</v>
      </c>
      <c r="D140" s="1" t="s">
        <v>46</v>
      </c>
      <c r="E140" s="3"/>
      <c r="F140" s="3"/>
      <c r="G140" s="3"/>
      <c r="H140" s="3"/>
      <c r="I140"/>
      <c r="J140" s="1" t="s">
        <v>180</v>
      </c>
      <c r="K140" s="4"/>
      <c r="L140" s="4"/>
      <c r="M140" s="4"/>
      <c r="N140" s="4"/>
      <c r="O140" s="4"/>
      <c r="P140" s="15"/>
      <c r="Q140" s="13">
        <v>0</v>
      </c>
      <c r="R140" s="13">
        <v>0</v>
      </c>
      <c r="S140" s="11">
        <f t="shared" si="24"/>
        <v>0</v>
      </c>
      <c r="T140" s="5">
        <v>0</v>
      </c>
      <c r="U140" s="11">
        <f t="shared" si="25"/>
        <v>0</v>
      </c>
      <c r="V140" s="13" t="s">
        <v>1</v>
      </c>
      <c r="W140" s="10">
        <f>IFERROR(VLOOKUP(V140,Curr!$B$2:$C$13,2,FALSE),0)</f>
        <v>11</v>
      </c>
      <c r="X140" s="11">
        <f t="shared" si="26"/>
        <v>0</v>
      </c>
      <c r="Y140" s="14">
        <f t="shared" si="27"/>
        <v>0</v>
      </c>
      <c r="Z140" s="11">
        <f t="shared" si="28"/>
        <v>0</v>
      </c>
      <c r="AA140" s="4" t="s">
        <v>1</v>
      </c>
      <c r="AB140" s="10">
        <f>IFERROR(VLOOKUP(AA140,Curr!$B$2:$C$13,2,FALSE),0)</f>
        <v>11</v>
      </c>
      <c r="AC140" s="11">
        <f t="shared" si="29"/>
        <v>0</v>
      </c>
      <c r="AD140" s="11">
        <f t="shared" si="30"/>
        <v>0</v>
      </c>
      <c r="AE140" s="12">
        <f t="shared" si="31"/>
        <v>0</v>
      </c>
      <c r="AF140"/>
      <c r="AG140"/>
      <c r="AH140"/>
      <c r="AI140"/>
      <c r="AJ140"/>
    </row>
    <row r="141" spans="2:36" x14ac:dyDescent="0.25">
      <c r="B141" s="4" t="s">
        <v>43</v>
      </c>
      <c r="D141" s="1" t="s">
        <v>48</v>
      </c>
      <c r="E141" s="3"/>
      <c r="F141" s="3"/>
      <c r="G141" s="3"/>
      <c r="H141" s="3"/>
      <c r="I141"/>
      <c r="J141" s="1" t="s">
        <v>181</v>
      </c>
      <c r="K141" s="4"/>
      <c r="L141" s="4"/>
      <c r="M141" s="4"/>
      <c r="N141" s="4"/>
      <c r="O141" s="4"/>
      <c r="P141" s="17"/>
      <c r="Q141" s="13">
        <v>0</v>
      </c>
      <c r="R141" s="13">
        <v>0</v>
      </c>
      <c r="S141" s="11">
        <f t="shared" si="24"/>
        <v>0</v>
      </c>
      <c r="T141" s="5">
        <v>0</v>
      </c>
      <c r="U141" s="11">
        <f t="shared" si="25"/>
        <v>0</v>
      </c>
      <c r="V141" s="13" t="s">
        <v>1</v>
      </c>
      <c r="W141" s="10">
        <f>IFERROR(VLOOKUP(V141,Curr!$B$2:$C$13,2,FALSE),0)</f>
        <v>11</v>
      </c>
      <c r="X141" s="11">
        <f t="shared" si="26"/>
        <v>0</v>
      </c>
      <c r="Y141" s="14">
        <f t="shared" si="27"/>
        <v>0</v>
      </c>
      <c r="Z141" s="11">
        <f t="shared" si="28"/>
        <v>0</v>
      </c>
      <c r="AA141" s="4" t="s">
        <v>1</v>
      </c>
      <c r="AB141" s="10">
        <f>IFERROR(VLOOKUP(AA141,Curr!$B$2:$C$13,2,FALSE),0)</f>
        <v>11</v>
      </c>
      <c r="AC141" s="11">
        <f t="shared" si="29"/>
        <v>0</v>
      </c>
      <c r="AD141" s="11">
        <f t="shared" si="30"/>
        <v>0</v>
      </c>
      <c r="AE141" s="12">
        <f t="shared" si="31"/>
        <v>0</v>
      </c>
      <c r="AF141"/>
      <c r="AG141"/>
      <c r="AH141"/>
      <c r="AI141"/>
      <c r="AJ141"/>
    </row>
    <row r="142" spans="2:36" x14ac:dyDescent="0.25">
      <c r="B142" s="4" t="s">
        <v>43</v>
      </c>
      <c r="D142" s="1" t="s">
        <v>44</v>
      </c>
      <c r="E142" s="3"/>
      <c r="F142" s="3"/>
      <c r="G142" s="3"/>
      <c r="H142" s="3"/>
      <c r="I142"/>
      <c r="J142" s="1" t="s">
        <v>182</v>
      </c>
      <c r="K142" s="4"/>
      <c r="L142" s="4"/>
      <c r="M142" s="4"/>
      <c r="N142" s="4"/>
      <c r="O142" s="4"/>
      <c r="P142" s="15"/>
      <c r="Q142" s="13">
        <v>0</v>
      </c>
      <c r="R142" s="13">
        <v>0</v>
      </c>
      <c r="S142" s="11">
        <f t="shared" si="24"/>
        <v>0</v>
      </c>
      <c r="T142" s="5">
        <v>0</v>
      </c>
      <c r="U142" s="11">
        <f t="shared" si="25"/>
        <v>0</v>
      </c>
      <c r="V142" s="13" t="s">
        <v>1</v>
      </c>
      <c r="W142" s="10">
        <f>IFERROR(VLOOKUP(V142,Curr!$B$2:$C$13,2,FALSE),0)</f>
        <v>11</v>
      </c>
      <c r="X142" s="11">
        <f t="shared" si="26"/>
        <v>0</v>
      </c>
      <c r="Y142" s="14">
        <f t="shared" si="27"/>
        <v>0</v>
      </c>
      <c r="Z142" s="11">
        <f t="shared" si="28"/>
        <v>0</v>
      </c>
      <c r="AA142" s="4" t="s">
        <v>1</v>
      </c>
      <c r="AB142" s="10">
        <f>IFERROR(VLOOKUP(AA142,Curr!$B$2:$C$13,2,FALSE),0)</f>
        <v>11</v>
      </c>
      <c r="AC142" s="11">
        <f t="shared" si="29"/>
        <v>0</v>
      </c>
      <c r="AD142" s="11">
        <f t="shared" si="30"/>
        <v>0</v>
      </c>
      <c r="AE142" s="12">
        <f t="shared" si="31"/>
        <v>0</v>
      </c>
      <c r="AF142"/>
      <c r="AG142"/>
      <c r="AH142"/>
      <c r="AI142"/>
      <c r="AJ142"/>
    </row>
    <row r="143" spans="2:36" x14ac:dyDescent="0.25">
      <c r="B143" s="4" t="s">
        <v>43</v>
      </c>
      <c r="D143" s="1" t="s">
        <v>46</v>
      </c>
      <c r="E143" s="3"/>
      <c r="F143" s="3"/>
      <c r="G143" s="3"/>
      <c r="H143" s="3"/>
      <c r="I143"/>
      <c r="J143" s="1" t="s">
        <v>183</v>
      </c>
      <c r="K143" s="4"/>
      <c r="L143" s="4"/>
      <c r="M143" s="4"/>
      <c r="N143" s="4"/>
      <c r="O143" s="4"/>
      <c r="P143" s="15"/>
      <c r="Q143" s="13">
        <v>0</v>
      </c>
      <c r="R143" s="13">
        <v>0</v>
      </c>
      <c r="S143" s="11">
        <f t="shared" si="24"/>
        <v>0</v>
      </c>
      <c r="T143" s="5">
        <v>0</v>
      </c>
      <c r="U143" s="11">
        <f t="shared" si="25"/>
        <v>0</v>
      </c>
      <c r="V143" s="13" t="s">
        <v>1</v>
      </c>
      <c r="W143" s="10">
        <f>IFERROR(VLOOKUP(V143,Curr!$B$2:$C$13,2,FALSE),0)</f>
        <v>11</v>
      </c>
      <c r="X143" s="11">
        <f t="shared" si="26"/>
        <v>0</v>
      </c>
      <c r="Y143" s="14">
        <f t="shared" si="27"/>
        <v>0</v>
      </c>
      <c r="Z143" s="11">
        <f t="shared" si="28"/>
        <v>0</v>
      </c>
      <c r="AA143" s="4" t="s">
        <v>1</v>
      </c>
      <c r="AB143" s="10">
        <f>IFERROR(VLOOKUP(AA143,Curr!$B$2:$C$13,2,FALSE),0)</f>
        <v>11</v>
      </c>
      <c r="AC143" s="11">
        <f t="shared" si="29"/>
        <v>0</v>
      </c>
      <c r="AD143" s="11">
        <f t="shared" si="30"/>
        <v>0</v>
      </c>
      <c r="AE143" s="12">
        <f t="shared" si="31"/>
        <v>0</v>
      </c>
      <c r="AF143"/>
      <c r="AG143"/>
      <c r="AH143"/>
      <c r="AI143"/>
      <c r="AJ143"/>
    </row>
    <row r="144" spans="2:36" x14ac:dyDescent="0.25">
      <c r="B144" s="4" t="s">
        <v>43</v>
      </c>
      <c r="D144" s="1" t="s">
        <v>48</v>
      </c>
      <c r="E144" s="3"/>
      <c r="F144" s="3"/>
      <c r="G144" s="3"/>
      <c r="H144" s="3"/>
      <c r="I144"/>
      <c r="J144" s="1" t="s">
        <v>184</v>
      </c>
      <c r="K144" s="4"/>
      <c r="L144" s="4"/>
      <c r="M144" s="4"/>
      <c r="N144" s="4"/>
      <c r="O144" s="4"/>
      <c r="P144" s="15"/>
      <c r="Q144" s="13">
        <v>0</v>
      </c>
      <c r="R144" s="13">
        <v>0</v>
      </c>
      <c r="S144" s="11">
        <f t="shared" si="24"/>
        <v>0</v>
      </c>
      <c r="T144" s="5">
        <v>0</v>
      </c>
      <c r="U144" s="11">
        <f t="shared" si="25"/>
        <v>0</v>
      </c>
      <c r="V144" s="13" t="s">
        <v>1</v>
      </c>
      <c r="W144" s="10">
        <f>IFERROR(VLOOKUP(V144,Curr!$B$2:$C$13,2,FALSE),0)</f>
        <v>11</v>
      </c>
      <c r="X144" s="11">
        <f t="shared" si="26"/>
        <v>0</v>
      </c>
      <c r="Y144" s="14">
        <f t="shared" si="27"/>
        <v>0</v>
      </c>
      <c r="Z144" s="11">
        <f t="shared" si="28"/>
        <v>0</v>
      </c>
      <c r="AA144" s="4" t="s">
        <v>1</v>
      </c>
      <c r="AB144" s="10">
        <f>IFERROR(VLOOKUP(AA144,Curr!$B$2:$C$13,2,FALSE),0)</f>
        <v>11</v>
      </c>
      <c r="AC144" s="11">
        <f t="shared" si="29"/>
        <v>0</v>
      </c>
      <c r="AD144" s="11">
        <f t="shared" si="30"/>
        <v>0</v>
      </c>
      <c r="AE144" s="12">
        <f t="shared" si="31"/>
        <v>0</v>
      </c>
      <c r="AF144"/>
      <c r="AG144"/>
      <c r="AH144"/>
      <c r="AI144"/>
      <c r="AJ144"/>
    </row>
    <row r="145" spans="2:36" x14ac:dyDescent="0.25">
      <c r="B145" s="4" t="s">
        <v>43</v>
      </c>
      <c r="D145" s="1" t="s">
        <v>44</v>
      </c>
      <c r="E145" s="3"/>
      <c r="F145" s="3"/>
      <c r="G145" s="3"/>
      <c r="H145" s="3"/>
      <c r="I145"/>
      <c r="J145" s="1" t="s">
        <v>185</v>
      </c>
      <c r="K145" s="4"/>
      <c r="L145" s="4"/>
      <c r="M145" s="4"/>
      <c r="N145" s="4"/>
      <c r="O145" s="4"/>
      <c r="P145" s="17"/>
      <c r="Q145" s="13">
        <v>0</v>
      </c>
      <c r="R145" s="13">
        <v>0</v>
      </c>
      <c r="S145" s="11">
        <f t="shared" si="24"/>
        <v>0</v>
      </c>
      <c r="T145" s="5">
        <v>0</v>
      </c>
      <c r="U145" s="11">
        <f t="shared" si="25"/>
        <v>0</v>
      </c>
      <c r="V145" s="13" t="s">
        <v>1</v>
      </c>
      <c r="W145" s="10">
        <f>IFERROR(VLOOKUP(V145,Curr!$B$2:$C$13,2,FALSE),0)</f>
        <v>11</v>
      </c>
      <c r="X145" s="11">
        <f t="shared" si="26"/>
        <v>0</v>
      </c>
      <c r="Y145" s="14">
        <f t="shared" si="27"/>
        <v>0</v>
      </c>
      <c r="Z145" s="11">
        <f t="shared" si="28"/>
        <v>0</v>
      </c>
      <c r="AA145" s="4" t="s">
        <v>1</v>
      </c>
      <c r="AB145" s="10">
        <f>IFERROR(VLOOKUP(AA145,Curr!$B$2:$C$13,2,FALSE),0)</f>
        <v>11</v>
      </c>
      <c r="AC145" s="11">
        <f t="shared" si="29"/>
        <v>0</v>
      </c>
      <c r="AD145" s="11">
        <f t="shared" si="30"/>
        <v>0</v>
      </c>
      <c r="AE145" s="12">
        <f t="shared" si="31"/>
        <v>0</v>
      </c>
      <c r="AF145"/>
      <c r="AG145"/>
      <c r="AH145"/>
      <c r="AI145"/>
      <c r="AJ145"/>
    </row>
    <row r="146" spans="2:36" x14ac:dyDescent="0.25">
      <c r="B146" s="4" t="s">
        <v>43</v>
      </c>
      <c r="D146" s="1" t="s">
        <v>46</v>
      </c>
      <c r="E146" s="3"/>
      <c r="F146" s="3"/>
      <c r="G146" s="3"/>
      <c r="H146" s="3"/>
      <c r="I146"/>
      <c r="J146" s="1" t="s">
        <v>186</v>
      </c>
      <c r="K146" s="4"/>
      <c r="L146" s="4"/>
      <c r="M146" s="4"/>
      <c r="N146" s="4"/>
      <c r="O146" s="4"/>
      <c r="P146" s="15"/>
      <c r="Q146" s="13">
        <v>0</v>
      </c>
      <c r="R146" s="13">
        <v>0</v>
      </c>
      <c r="S146" s="11">
        <f t="shared" si="24"/>
        <v>0</v>
      </c>
      <c r="T146" s="5">
        <v>0</v>
      </c>
      <c r="U146" s="11">
        <f t="shared" si="25"/>
        <v>0</v>
      </c>
      <c r="V146" s="13" t="s">
        <v>1</v>
      </c>
      <c r="W146" s="10">
        <f>IFERROR(VLOOKUP(V146,Curr!$B$2:$C$13,2,FALSE),0)</f>
        <v>11</v>
      </c>
      <c r="X146" s="11">
        <f t="shared" si="26"/>
        <v>0</v>
      </c>
      <c r="Y146" s="14">
        <f t="shared" si="27"/>
        <v>0</v>
      </c>
      <c r="Z146" s="11">
        <f t="shared" si="28"/>
        <v>0</v>
      </c>
      <c r="AA146" s="4" t="s">
        <v>1</v>
      </c>
      <c r="AB146" s="10">
        <f>IFERROR(VLOOKUP(AA146,Curr!$B$2:$C$13,2,FALSE),0)</f>
        <v>11</v>
      </c>
      <c r="AC146" s="11">
        <f t="shared" si="29"/>
        <v>0</v>
      </c>
      <c r="AD146" s="11">
        <f t="shared" si="30"/>
        <v>0</v>
      </c>
      <c r="AE146" s="12">
        <f t="shared" si="31"/>
        <v>0</v>
      </c>
      <c r="AF146"/>
      <c r="AG146"/>
      <c r="AH146"/>
      <c r="AI146"/>
      <c r="AJ146"/>
    </row>
    <row r="147" spans="2:36" x14ac:dyDescent="0.25">
      <c r="B147" s="4" t="s">
        <v>43</v>
      </c>
      <c r="D147" s="1" t="s">
        <v>48</v>
      </c>
      <c r="E147" s="3"/>
      <c r="F147" s="3"/>
      <c r="G147" s="3"/>
      <c r="H147" s="3"/>
      <c r="I147"/>
      <c r="J147" s="1" t="s">
        <v>187</v>
      </c>
      <c r="K147" s="4"/>
      <c r="L147" s="4"/>
      <c r="M147" s="4"/>
      <c r="N147" s="4"/>
      <c r="O147" s="4"/>
      <c r="P147" s="15"/>
      <c r="Q147" s="13">
        <v>0</v>
      </c>
      <c r="R147" s="13">
        <v>0</v>
      </c>
      <c r="S147" s="11">
        <f t="shared" si="24"/>
        <v>0</v>
      </c>
      <c r="T147" s="5">
        <v>0</v>
      </c>
      <c r="U147" s="11">
        <f t="shared" si="25"/>
        <v>0</v>
      </c>
      <c r="V147" s="13" t="s">
        <v>1</v>
      </c>
      <c r="W147" s="10">
        <f>IFERROR(VLOOKUP(V147,Curr!$B$2:$C$13,2,FALSE),0)</f>
        <v>11</v>
      </c>
      <c r="X147" s="11">
        <f t="shared" si="26"/>
        <v>0</v>
      </c>
      <c r="Y147" s="14">
        <f t="shared" si="27"/>
        <v>0</v>
      </c>
      <c r="Z147" s="11">
        <f t="shared" si="28"/>
        <v>0</v>
      </c>
      <c r="AA147" s="4" t="s">
        <v>1</v>
      </c>
      <c r="AB147" s="10">
        <f>IFERROR(VLOOKUP(AA147,Curr!$B$2:$C$13,2,FALSE),0)</f>
        <v>11</v>
      </c>
      <c r="AC147" s="11">
        <f t="shared" si="29"/>
        <v>0</v>
      </c>
      <c r="AD147" s="11">
        <f t="shared" si="30"/>
        <v>0</v>
      </c>
      <c r="AE147" s="12">
        <f t="shared" si="31"/>
        <v>0</v>
      </c>
      <c r="AF147"/>
      <c r="AG147"/>
      <c r="AH147"/>
      <c r="AI147"/>
      <c r="AJ147"/>
    </row>
    <row r="148" spans="2:36" x14ac:dyDescent="0.25">
      <c r="B148" s="4" t="s">
        <v>43</v>
      </c>
      <c r="D148" s="1" t="s">
        <v>44</v>
      </c>
      <c r="E148" s="3"/>
      <c r="F148" s="3"/>
      <c r="G148" s="3"/>
      <c r="H148" s="3"/>
      <c r="I148"/>
      <c r="J148" s="1" t="s">
        <v>188</v>
      </c>
      <c r="K148" s="4"/>
      <c r="L148" s="4"/>
      <c r="M148" s="4"/>
      <c r="N148" s="4"/>
      <c r="O148" s="4"/>
      <c r="P148" s="15"/>
      <c r="Q148" s="13">
        <v>0</v>
      </c>
      <c r="R148" s="13">
        <v>0</v>
      </c>
      <c r="S148" s="11">
        <f t="shared" si="24"/>
        <v>0</v>
      </c>
      <c r="T148" s="5">
        <v>0</v>
      </c>
      <c r="U148" s="11">
        <f t="shared" si="25"/>
        <v>0</v>
      </c>
      <c r="V148" s="13" t="s">
        <v>1</v>
      </c>
      <c r="W148" s="10">
        <f>IFERROR(VLOOKUP(V148,Curr!$B$2:$C$13,2,FALSE),0)</f>
        <v>11</v>
      </c>
      <c r="X148" s="11">
        <f t="shared" si="26"/>
        <v>0</v>
      </c>
      <c r="Y148" s="14">
        <f t="shared" si="27"/>
        <v>0</v>
      </c>
      <c r="Z148" s="11">
        <f t="shared" si="28"/>
        <v>0</v>
      </c>
      <c r="AA148" s="4" t="s">
        <v>1</v>
      </c>
      <c r="AB148" s="10">
        <f>IFERROR(VLOOKUP(AA148,Curr!$B$2:$C$13,2,FALSE),0)</f>
        <v>11</v>
      </c>
      <c r="AC148" s="11">
        <f t="shared" si="29"/>
        <v>0</v>
      </c>
      <c r="AD148" s="11">
        <f t="shared" si="30"/>
        <v>0</v>
      </c>
      <c r="AE148" s="12">
        <f t="shared" si="31"/>
        <v>0</v>
      </c>
      <c r="AF148"/>
      <c r="AG148"/>
      <c r="AH148"/>
      <c r="AI148"/>
      <c r="AJ148"/>
    </row>
    <row r="149" spans="2:36" x14ac:dyDescent="0.25">
      <c r="B149" s="4" t="s">
        <v>43</v>
      </c>
      <c r="D149" s="1" t="s">
        <v>46</v>
      </c>
      <c r="E149" s="3"/>
      <c r="F149" s="3"/>
      <c r="G149" s="3"/>
      <c r="H149" s="3"/>
      <c r="I149"/>
      <c r="J149" s="1" t="s">
        <v>189</v>
      </c>
      <c r="K149" s="4"/>
      <c r="L149" s="4"/>
      <c r="M149" s="4"/>
      <c r="N149" s="4"/>
      <c r="O149" s="4"/>
      <c r="P149" s="15"/>
      <c r="Q149" s="13">
        <v>0</v>
      </c>
      <c r="R149" s="13">
        <v>0</v>
      </c>
      <c r="S149" s="11">
        <f t="shared" si="24"/>
        <v>0</v>
      </c>
      <c r="T149" s="5">
        <v>0</v>
      </c>
      <c r="U149" s="11">
        <f t="shared" si="25"/>
        <v>0</v>
      </c>
      <c r="V149" s="13" t="s">
        <v>1</v>
      </c>
      <c r="W149" s="10">
        <f>IFERROR(VLOOKUP(V149,Curr!$B$2:$C$13,2,FALSE),0)</f>
        <v>11</v>
      </c>
      <c r="X149" s="11">
        <f t="shared" si="26"/>
        <v>0</v>
      </c>
      <c r="Y149" s="14">
        <f t="shared" si="27"/>
        <v>0</v>
      </c>
      <c r="Z149" s="11">
        <f t="shared" si="28"/>
        <v>0</v>
      </c>
      <c r="AA149" s="4" t="s">
        <v>1</v>
      </c>
      <c r="AB149" s="10">
        <f>IFERROR(VLOOKUP(AA149,Curr!$B$2:$C$13,2,FALSE),0)</f>
        <v>11</v>
      </c>
      <c r="AC149" s="11">
        <f t="shared" si="29"/>
        <v>0</v>
      </c>
      <c r="AD149" s="11">
        <f t="shared" si="30"/>
        <v>0</v>
      </c>
      <c r="AE149" s="12">
        <f t="shared" si="31"/>
        <v>0</v>
      </c>
      <c r="AF149"/>
      <c r="AG149"/>
      <c r="AH149"/>
      <c r="AI149"/>
      <c r="AJ149"/>
    </row>
    <row r="150" spans="2:36" x14ac:dyDescent="0.25">
      <c r="B150" s="4" t="s">
        <v>43</v>
      </c>
      <c r="D150" s="1" t="s">
        <v>48</v>
      </c>
      <c r="E150" s="3"/>
      <c r="F150" s="3"/>
      <c r="G150" s="3"/>
      <c r="H150" s="3"/>
      <c r="I150"/>
      <c r="J150" s="1" t="s">
        <v>190</v>
      </c>
      <c r="K150" s="4"/>
      <c r="L150" s="4"/>
      <c r="M150" s="4"/>
      <c r="N150" s="4"/>
      <c r="O150" s="4"/>
      <c r="P150" s="15"/>
      <c r="Q150" s="13">
        <v>0</v>
      </c>
      <c r="R150" s="13">
        <v>0</v>
      </c>
      <c r="S150" s="11">
        <f t="shared" si="24"/>
        <v>0</v>
      </c>
      <c r="T150" s="5">
        <v>0</v>
      </c>
      <c r="U150" s="11">
        <f t="shared" si="25"/>
        <v>0</v>
      </c>
      <c r="V150" s="13" t="s">
        <v>1</v>
      </c>
      <c r="W150" s="10">
        <f>IFERROR(VLOOKUP(V150,Curr!$B$2:$C$13,2,FALSE),0)</f>
        <v>11</v>
      </c>
      <c r="X150" s="11">
        <f t="shared" si="26"/>
        <v>0</v>
      </c>
      <c r="Y150" s="14">
        <f t="shared" si="27"/>
        <v>0</v>
      </c>
      <c r="Z150" s="11">
        <f t="shared" si="28"/>
        <v>0</v>
      </c>
      <c r="AA150" s="4" t="s">
        <v>1</v>
      </c>
      <c r="AB150" s="10">
        <f>IFERROR(VLOOKUP(AA150,Curr!$B$2:$C$13,2,FALSE),0)</f>
        <v>11</v>
      </c>
      <c r="AC150" s="11">
        <f t="shared" si="29"/>
        <v>0</v>
      </c>
      <c r="AD150" s="11">
        <f t="shared" si="30"/>
        <v>0</v>
      </c>
      <c r="AE150" s="12">
        <f t="shared" si="31"/>
        <v>0</v>
      </c>
      <c r="AF150"/>
      <c r="AG150"/>
      <c r="AH150"/>
      <c r="AI150"/>
      <c r="AJ150"/>
    </row>
    <row r="151" spans="2:36" x14ac:dyDescent="0.25">
      <c r="B151" s="4" t="s">
        <v>43</v>
      </c>
      <c r="D151" s="1" t="s">
        <v>44</v>
      </c>
      <c r="E151" s="3"/>
      <c r="F151" s="3"/>
      <c r="G151" s="3"/>
      <c r="H151" s="3"/>
      <c r="I151"/>
      <c r="J151" s="1" t="s">
        <v>191</v>
      </c>
      <c r="K151" s="4"/>
      <c r="L151" s="4"/>
      <c r="M151" s="4"/>
      <c r="N151" s="4"/>
      <c r="O151" s="4"/>
      <c r="P151" s="15"/>
      <c r="Q151" s="13">
        <v>0</v>
      </c>
      <c r="R151" s="13">
        <v>0</v>
      </c>
      <c r="S151" s="11">
        <f t="shared" si="24"/>
        <v>0</v>
      </c>
      <c r="T151" s="5">
        <v>0</v>
      </c>
      <c r="U151" s="11">
        <f t="shared" si="25"/>
        <v>0</v>
      </c>
      <c r="V151" s="13" t="s">
        <v>1</v>
      </c>
      <c r="W151" s="10">
        <f>IFERROR(VLOOKUP(V151,Curr!$B$2:$C$13,2,FALSE),0)</f>
        <v>11</v>
      </c>
      <c r="X151" s="11">
        <f t="shared" si="26"/>
        <v>0</v>
      </c>
      <c r="Y151" s="14">
        <f t="shared" si="27"/>
        <v>0</v>
      </c>
      <c r="Z151" s="11">
        <f t="shared" si="28"/>
        <v>0</v>
      </c>
      <c r="AA151" s="4" t="s">
        <v>1</v>
      </c>
      <c r="AB151" s="10">
        <f>IFERROR(VLOOKUP(AA151,Curr!$B$2:$C$13,2,FALSE),0)</f>
        <v>11</v>
      </c>
      <c r="AC151" s="11">
        <f t="shared" si="29"/>
        <v>0</v>
      </c>
      <c r="AD151" s="11">
        <f t="shared" si="30"/>
        <v>0</v>
      </c>
      <c r="AE151" s="12">
        <f t="shared" si="31"/>
        <v>0</v>
      </c>
      <c r="AF151"/>
      <c r="AG151"/>
      <c r="AH151"/>
      <c r="AI151"/>
      <c r="AJ151"/>
    </row>
    <row r="152" spans="2:36" x14ac:dyDescent="0.25">
      <c r="B152" s="4" t="s">
        <v>43</v>
      </c>
      <c r="D152" s="1" t="s">
        <v>46</v>
      </c>
      <c r="E152" s="3"/>
      <c r="F152" s="3"/>
      <c r="G152" s="3"/>
      <c r="H152" s="3"/>
      <c r="I152"/>
      <c r="J152" s="1" t="s">
        <v>192</v>
      </c>
      <c r="K152" s="4"/>
      <c r="L152" s="4"/>
      <c r="M152" s="4"/>
      <c r="N152" s="4"/>
      <c r="O152" s="4"/>
      <c r="P152" s="15"/>
      <c r="Q152" s="13">
        <v>0</v>
      </c>
      <c r="R152" s="13">
        <v>0</v>
      </c>
      <c r="S152" s="11">
        <f t="shared" si="24"/>
        <v>0</v>
      </c>
      <c r="T152" s="5">
        <v>0</v>
      </c>
      <c r="U152" s="11">
        <f t="shared" si="25"/>
        <v>0</v>
      </c>
      <c r="V152" s="13" t="s">
        <v>1</v>
      </c>
      <c r="W152" s="10">
        <f>IFERROR(VLOOKUP(V152,Curr!$B$2:$C$13,2,FALSE),0)</f>
        <v>11</v>
      </c>
      <c r="X152" s="11">
        <f t="shared" si="26"/>
        <v>0</v>
      </c>
      <c r="Y152" s="14">
        <f t="shared" si="27"/>
        <v>0</v>
      </c>
      <c r="Z152" s="11">
        <f t="shared" si="28"/>
        <v>0</v>
      </c>
      <c r="AA152" s="4" t="s">
        <v>1</v>
      </c>
      <c r="AB152" s="10">
        <f>IFERROR(VLOOKUP(AA152,Curr!$B$2:$C$13,2,FALSE),0)</f>
        <v>11</v>
      </c>
      <c r="AC152" s="11">
        <f t="shared" si="29"/>
        <v>0</v>
      </c>
      <c r="AD152" s="11">
        <f t="shared" si="30"/>
        <v>0</v>
      </c>
      <c r="AE152" s="12">
        <f t="shared" si="31"/>
        <v>0</v>
      </c>
      <c r="AF152"/>
      <c r="AG152"/>
      <c r="AH152"/>
      <c r="AI152"/>
      <c r="AJ152"/>
    </row>
    <row r="153" spans="2:36" x14ac:dyDescent="0.25">
      <c r="B153" s="4" t="s">
        <v>43</v>
      </c>
      <c r="D153" s="1" t="s">
        <v>48</v>
      </c>
      <c r="E153" s="3"/>
      <c r="F153" s="3"/>
      <c r="G153" s="3"/>
      <c r="H153" s="3"/>
      <c r="I153"/>
      <c r="J153" s="1" t="s">
        <v>193</v>
      </c>
      <c r="K153" s="4"/>
      <c r="L153" s="4"/>
      <c r="M153" s="4"/>
      <c r="N153" s="4"/>
      <c r="O153" s="4"/>
      <c r="P153" s="15"/>
      <c r="Q153" s="13">
        <v>0</v>
      </c>
      <c r="R153" s="13">
        <v>0</v>
      </c>
      <c r="S153" s="11">
        <f t="shared" si="24"/>
        <v>0</v>
      </c>
      <c r="T153" s="5">
        <v>0</v>
      </c>
      <c r="U153" s="11">
        <f t="shared" si="25"/>
        <v>0</v>
      </c>
      <c r="V153" s="13" t="s">
        <v>1</v>
      </c>
      <c r="W153" s="10">
        <f>IFERROR(VLOOKUP(V153,Curr!$B$2:$C$13,2,FALSE),0)</f>
        <v>11</v>
      </c>
      <c r="X153" s="11">
        <f t="shared" si="26"/>
        <v>0</v>
      </c>
      <c r="Y153" s="14">
        <f t="shared" si="27"/>
        <v>0</v>
      </c>
      <c r="Z153" s="11">
        <f t="shared" si="28"/>
        <v>0</v>
      </c>
      <c r="AA153" s="4" t="s">
        <v>1</v>
      </c>
      <c r="AB153" s="10">
        <f>IFERROR(VLOOKUP(AA153,Curr!$B$2:$C$13,2,FALSE),0)</f>
        <v>11</v>
      </c>
      <c r="AC153" s="11">
        <f t="shared" si="29"/>
        <v>0</v>
      </c>
      <c r="AD153" s="11">
        <f t="shared" si="30"/>
        <v>0</v>
      </c>
      <c r="AE153" s="12">
        <f t="shared" si="31"/>
        <v>0</v>
      </c>
      <c r="AF153"/>
      <c r="AG153"/>
      <c r="AH153"/>
      <c r="AI153"/>
      <c r="AJ153"/>
    </row>
    <row r="154" spans="2:36" x14ac:dyDescent="0.25">
      <c r="B154" s="4" t="s">
        <v>43</v>
      </c>
      <c r="D154" s="1" t="s">
        <v>44</v>
      </c>
      <c r="E154" s="3"/>
      <c r="F154" s="3"/>
      <c r="G154" s="3"/>
      <c r="H154" s="3"/>
      <c r="I154"/>
      <c r="J154" s="1" t="s">
        <v>194</v>
      </c>
      <c r="K154" s="4"/>
      <c r="L154" s="4"/>
      <c r="M154" s="4"/>
      <c r="N154" s="4"/>
      <c r="O154" s="4"/>
      <c r="P154" s="15"/>
      <c r="Q154" s="13">
        <v>0</v>
      </c>
      <c r="R154" s="13">
        <v>0</v>
      </c>
      <c r="S154" s="11">
        <f t="shared" si="24"/>
        <v>0</v>
      </c>
      <c r="T154" s="5">
        <v>0</v>
      </c>
      <c r="U154" s="11">
        <f t="shared" si="25"/>
        <v>0</v>
      </c>
      <c r="V154" s="13" t="s">
        <v>1</v>
      </c>
      <c r="W154" s="10">
        <f>IFERROR(VLOOKUP(V154,Curr!$B$2:$C$13,2,FALSE),0)</f>
        <v>11</v>
      </c>
      <c r="X154" s="11">
        <f t="shared" si="26"/>
        <v>0</v>
      </c>
      <c r="Y154" s="14">
        <f t="shared" si="27"/>
        <v>0</v>
      </c>
      <c r="Z154" s="11">
        <f t="shared" si="28"/>
        <v>0</v>
      </c>
      <c r="AA154" s="4" t="s">
        <v>1</v>
      </c>
      <c r="AB154" s="10">
        <f>IFERROR(VLOOKUP(AA154,Curr!$B$2:$C$13,2,FALSE),0)</f>
        <v>11</v>
      </c>
      <c r="AC154" s="11">
        <f t="shared" si="29"/>
        <v>0</v>
      </c>
      <c r="AD154" s="11">
        <f t="shared" si="30"/>
        <v>0</v>
      </c>
      <c r="AE154" s="12">
        <f t="shared" si="31"/>
        <v>0</v>
      </c>
      <c r="AF154"/>
      <c r="AG154"/>
      <c r="AH154"/>
      <c r="AI154"/>
      <c r="AJ154"/>
    </row>
    <row r="155" spans="2:36" x14ac:dyDescent="0.25">
      <c r="B155" s="4" t="s">
        <v>43</v>
      </c>
      <c r="D155" s="1" t="s">
        <v>46</v>
      </c>
      <c r="E155" s="3"/>
      <c r="F155" s="3"/>
      <c r="G155" s="3"/>
      <c r="H155" s="3"/>
      <c r="I155"/>
      <c r="J155" s="1" t="s">
        <v>195</v>
      </c>
      <c r="K155" s="4"/>
      <c r="L155" s="4"/>
      <c r="M155" s="4"/>
      <c r="N155" s="4"/>
      <c r="O155" s="4"/>
      <c r="P155" s="15"/>
      <c r="Q155" s="13">
        <v>0</v>
      </c>
      <c r="R155" s="13">
        <v>0</v>
      </c>
      <c r="S155" s="11">
        <f t="shared" si="24"/>
        <v>0</v>
      </c>
      <c r="T155" s="5">
        <v>0</v>
      </c>
      <c r="U155" s="11">
        <f t="shared" si="25"/>
        <v>0</v>
      </c>
      <c r="V155" s="13" t="s">
        <v>1</v>
      </c>
      <c r="W155" s="10">
        <f>IFERROR(VLOOKUP(V155,Curr!$B$2:$C$13,2,FALSE),0)</f>
        <v>11</v>
      </c>
      <c r="X155" s="11">
        <f t="shared" si="26"/>
        <v>0</v>
      </c>
      <c r="Y155" s="14">
        <f t="shared" si="27"/>
        <v>0</v>
      </c>
      <c r="Z155" s="11">
        <f t="shared" si="28"/>
        <v>0</v>
      </c>
      <c r="AA155" s="4" t="s">
        <v>1</v>
      </c>
      <c r="AB155" s="10">
        <f>IFERROR(VLOOKUP(AA155,Curr!$B$2:$C$13,2,FALSE),0)</f>
        <v>11</v>
      </c>
      <c r="AC155" s="11">
        <f t="shared" si="29"/>
        <v>0</v>
      </c>
      <c r="AD155" s="11">
        <f t="shared" si="30"/>
        <v>0</v>
      </c>
      <c r="AE155" s="12">
        <f t="shared" si="31"/>
        <v>0</v>
      </c>
      <c r="AF155"/>
      <c r="AG155"/>
      <c r="AH155"/>
      <c r="AI155"/>
      <c r="AJ155"/>
    </row>
    <row r="156" spans="2:36" x14ac:dyDescent="0.25">
      <c r="B156" s="4" t="s">
        <v>43</v>
      </c>
      <c r="D156" s="1" t="s">
        <v>48</v>
      </c>
      <c r="E156" s="3"/>
      <c r="F156" s="3"/>
      <c r="G156" s="3"/>
      <c r="H156" s="3"/>
      <c r="I156"/>
      <c r="J156" s="1" t="s">
        <v>196</v>
      </c>
      <c r="K156" s="4"/>
      <c r="L156" s="4"/>
      <c r="M156" s="4"/>
      <c r="N156" s="4"/>
      <c r="O156" s="4"/>
      <c r="P156" s="15"/>
      <c r="Q156" s="13">
        <v>0</v>
      </c>
      <c r="R156" s="13">
        <v>0</v>
      </c>
      <c r="S156" s="11">
        <f t="shared" si="24"/>
        <v>0</v>
      </c>
      <c r="T156" s="5">
        <v>0</v>
      </c>
      <c r="U156" s="11">
        <f t="shared" si="25"/>
        <v>0</v>
      </c>
      <c r="V156" s="13" t="s">
        <v>1</v>
      </c>
      <c r="W156" s="10">
        <f>IFERROR(VLOOKUP(V156,Curr!$B$2:$C$13,2,FALSE),0)</f>
        <v>11</v>
      </c>
      <c r="X156" s="11">
        <f t="shared" si="26"/>
        <v>0</v>
      </c>
      <c r="Y156" s="14">
        <f t="shared" si="27"/>
        <v>0</v>
      </c>
      <c r="Z156" s="11">
        <f t="shared" si="28"/>
        <v>0</v>
      </c>
      <c r="AA156" s="4" t="s">
        <v>1</v>
      </c>
      <c r="AB156" s="10">
        <f>IFERROR(VLOOKUP(AA156,Curr!$B$2:$C$13,2,FALSE),0)</f>
        <v>11</v>
      </c>
      <c r="AC156" s="11">
        <f t="shared" si="29"/>
        <v>0</v>
      </c>
      <c r="AD156" s="11">
        <f t="shared" si="30"/>
        <v>0</v>
      </c>
      <c r="AE156" s="12">
        <f t="shared" si="31"/>
        <v>0</v>
      </c>
      <c r="AF156"/>
      <c r="AG156"/>
      <c r="AH156"/>
      <c r="AI156"/>
      <c r="AJ156"/>
    </row>
    <row r="157" spans="2:36" x14ac:dyDescent="0.25">
      <c r="B157" s="4" t="s">
        <v>43</v>
      </c>
      <c r="D157" s="1" t="s">
        <v>44</v>
      </c>
      <c r="E157" s="3"/>
      <c r="F157" s="3"/>
      <c r="G157" s="3"/>
      <c r="H157" s="3"/>
      <c r="I157"/>
      <c r="J157" s="1" t="s">
        <v>197</v>
      </c>
      <c r="K157" s="4"/>
      <c r="L157" s="4"/>
      <c r="M157" s="4"/>
      <c r="N157" s="4"/>
      <c r="O157" s="4"/>
      <c r="P157" s="15"/>
      <c r="Q157" s="13">
        <v>0</v>
      </c>
      <c r="R157" s="13">
        <v>0</v>
      </c>
      <c r="S157" s="11">
        <f t="shared" si="24"/>
        <v>0</v>
      </c>
      <c r="T157" s="5">
        <v>0</v>
      </c>
      <c r="U157" s="11">
        <f t="shared" si="25"/>
        <v>0</v>
      </c>
      <c r="V157" s="13" t="s">
        <v>1</v>
      </c>
      <c r="W157" s="10">
        <f>IFERROR(VLOOKUP(V157,Curr!$B$2:$C$13,2,FALSE),0)</f>
        <v>11</v>
      </c>
      <c r="X157" s="11">
        <f t="shared" si="26"/>
        <v>0</v>
      </c>
      <c r="Y157" s="14">
        <f t="shared" si="27"/>
        <v>0</v>
      </c>
      <c r="Z157" s="11">
        <f t="shared" si="28"/>
        <v>0</v>
      </c>
      <c r="AA157" s="4" t="s">
        <v>1</v>
      </c>
      <c r="AB157" s="10">
        <f>IFERROR(VLOOKUP(AA157,Curr!$B$2:$C$13,2,FALSE),0)</f>
        <v>11</v>
      </c>
      <c r="AC157" s="11">
        <f t="shared" si="29"/>
        <v>0</v>
      </c>
      <c r="AD157" s="11">
        <f t="shared" si="30"/>
        <v>0</v>
      </c>
      <c r="AE157" s="12">
        <f t="shared" si="31"/>
        <v>0</v>
      </c>
      <c r="AF157"/>
      <c r="AG157"/>
      <c r="AH157"/>
      <c r="AI157"/>
      <c r="AJ157"/>
    </row>
    <row r="158" spans="2:36" x14ac:dyDescent="0.25">
      <c r="B158" s="4" t="s">
        <v>43</v>
      </c>
      <c r="D158" s="1" t="s">
        <v>46</v>
      </c>
      <c r="E158" s="3"/>
      <c r="F158" s="3"/>
      <c r="G158" s="3"/>
      <c r="H158" s="3"/>
      <c r="I158"/>
      <c r="J158" s="1" t="s">
        <v>198</v>
      </c>
      <c r="K158" s="4"/>
      <c r="L158" s="4"/>
      <c r="M158" s="4"/>
      <c r="N158" s="4"/>
      <c r="O158" s="4"/>
      <c r="P158" s="15"/>
      <c r="Q158" s="13">
        <v>0</v>
      </c>
      <c r="R158" s="13">
        <v>0</v>
      </c>
      <c r="S158" s="11">
        <f t="shared" si="24"/>
        <v>0</v>
      </c>
      <c r="T158" s="5">
        <v>0</v>
      </c>
      <c r="U158" s="11">
        <f t="shared" si="25"/>
        <v>0</v>
      </c>
      <c r="V158" s="13" t="s">
        <v>1</v>
      </c>
      <c r="W158" s="10">
        <f>IFERROR(VLOOKUP(V158,Curr!$B$2:$C$13,2,FALSE),0)</f>
        <v>11</v>
      </c>
      <c r="X158" s="11">
        <f t="shared" si="26"/>
        <v>0</v>
      </c>
      <c r="Y158" s="14">
        <f t="shared" si="27"/>
        <v>0</v>
      </c>
      <c r="Z158" s="11">
        <f t="shared" si="28"/>
        <v>0</v>
      </c>
      <c r="AA158" s="4" t="s">
        <v>1</v>
      </c>
      <c r="AB158" s="10">
        <f>IFERROR(VLOOKUP(AA158,Curr!$B$2:$C$13,2,FALSE),0)</f>
        <v>11</v>
      </c>
      <c r="AC158" s="11">
        <f t="shared" si="29"/>
        <v>0</v>
      </c>
      <c r="AD158" s="11">
        <f t="shared" si="30"/>
        <v>0</v>
      </c>
      <c r="AE158" s="12">
        <f t="shared" si="31"/>
        <v>0</v>
      </c>
      <c r="AF158"/>
      <c r="AG158"/>
      <c r="AH158"/>
      <c r="AI158"/>
      <c r="AJ158"/>
    </row>
    <row r="159" spans="2:36" x14ac:dyDescent="0.25">
      <c r="B159" s="4" t="s">
        <v>43</v>
      </c>
      <c r="D159" s="1" t="s">
        <v>48</v>
      </c>
      <c r="E159" s="3"/>
      <c r="F159" s="3"/>
      <c r="G159" s="3"/>
      <c r="H159" s="3"/>
      <c r="I159"/>
      <c r="J159" s="1" t="s">
        <v>199</v>
      </c>
      <c r="K159" s="4"/>
      <c r="L159" s="4"/>
      <c r="M159" s="4"/>
      <c r="N159" s="4"/>
      <c r="O159" s="4"/>
      <c r="P159" s="15"/>
      <c r="Q159" s="13">
        <v>0</v>
      </c>
      <c r="R159" s="13">
        <v>0</v>
      </c>
      <c r="S159" s="11">
        <f t="shared" si="24"/>
        <v>0</v>
      </c>
      <c r="T159" s="5">
        <v>0</v>
      </c>
      <c r="U159" s="11">
        <f t="shared" si="25"/>
        <v>0</v>
      </c>
      <c r="V159" s="13" t="s">
        <v>1</v>
      </c>
      <c r="W159" s="10">
        <f>IFERROR(VLOOKUP(V159,Curr!$B$2:$C$13,2,FALSE),0)</f>
        <v>11</v>
      </c>
      <c r="X159" s="11">
        <f t="shared" si="26"/>
        <v>0</v>
      </c>
      <c r="Y159" s="14">
        <f t="shared" si="27"/>
        <v>0</v>
      </c>
      <c r="Z159" s="11">
        <f t="shared" si="28"/>
        <v>0</v>
      </c>
      <c r="AA159" s="4" t="s">
        <v>1</v>
      </c>
      <c r="AB159" s="10">
        <f>IFERROR(VLOOKUP(AA159,Curr!$B$2:$C$13,2,FALSE),0)</f>
        <v>11</v>
      </c>
      <c r="AC159" s="11">
        <f t="shared" si="29"/>
        <v>0</v>
      </c>
      <c r="AD159" s="11">
        <f t="shared" si="30"/>
        <v>0</v>
      </c>
      <c r="AE159" s="12">
        <f t="shared" si="31"/>
        <v>0</v>
      </c>
      <c r="AF159"/>
      <c r="AG159"/>
      <c r="AH159"/>
      <c r="AI159"/>
      <c r="AJ159"/>
    </row>
    <row r="160" spans="2:36" x14ac:dyDescent="0.25">
      <c r="B160" s="4" t="s">
        <v>43</v>
      </c>
      <c r="D160" s="1" t="s">
        <v>44</v>
      </c>
      <c r="E160" s="3"/>
      <c r="F160" s="3"/>
      <c r="G160" s="3"/>
      <c r="H160" s="3"/>
      <c r="I160"/>
      <c r="J160" s="1" t="s">
        <v>200</v>
      </c>
      <c r="K160" s="4"/>
      <c r="L160" s="4"/>
      <c r="M160" s="4"/>
      <c r="N160" s="4"/>
      <c r="O160" s="4"/>
      <c r="P160" s="15"/>
      <c r="Q160" s="13">
        <v>0</v>
      </c>
      <c r="R160" s="13">
        <v>0</v>
      </c>
      <c r="S160" s="11">
        <f t="shared" si="24"/>
        <v>0</v>
      </c>
      <c r="T160" s="5">
        <v>0</v>
      </c>
      <c r="U160" s="11">
        <f t="shared" si="25"/>
        <v>0</v>
      </c>
      <c r="V160" s="13" t="s">
        <v>1</v>
      </c>
      <c r="W160" s="10">
        <f>IFERROR(VLOOKUP(V160,Curr!$B$2:$C$13,2,FALSE),0)</f>
        <v>11</v>
      </c>
      <c r="X160" s="11">
        <f t="shared" si="26"/>
        <v>0</v>
      </c>
      <c r="Y160" s="14">
        <f t="shared" si="27"/>
        <v>0</v>
      </c>
      <c r="Z160" s="11">
        <f t="shared" si="28"/>
        <v>0</v>
      </c>
      <c r="AA160" s="4" t="s">
        <v>1</v>
      </c>
      <c r="AB160" s="10">
        <f>IFERROR(VLOOKUP(AA160,Curr!$B$2:$C$13,2,FALSE),0)</f>
        <v>11</v>
      </c>
      <c r="AC160" s="11">
        <f t="shared" si="29"/>
        <v>0</v>
      </c>
      <c r="AD160" s="11">
        <f t="shared" si="30"/>
        <v>0</v>
      </c>
      <c r="AE160" s="12">
        <f t="shared" si="31"/>
        <v>0</v>
      </c>
      <c r="AF160"/>
      <c r="AG160"/>
      <c r="AH160"/>
      <c r="AI160"/>
      <c r="AJ160"/>
    </row>
    <row r="161" spans="2:36" x14ac:dyDescent="0.25">
      <c r="B161" s="4" t="s">
        <v>43</v>
      </c>
      <c r="D161" s="1" t="s">
        <v>46</v>
      </c>
      <c r="E161" s="3"/>
      <c r="F161" s="3"/>
      <c r="G161" s="3"/>
      <c r="H161" s="3"/>
      <c r="I161"/>
      <c r="J161" s="1" t="s">
        <v>201</v>
      </c>
      <c r="K161" s="4"/>
      <c r="L161" s="4"/>
      <c r="M161" s="4"/>
      <c r="N161" s="4"/>
      <c r="O161" s="4"/>
      <c r="P161" s="15"/>
      <c r="Q161" s="13">
        <v>0</v>
      </c>
      <c r="R161" s="13">
        <v>0</v>
      </c>
      <c r="S161" s="11">
        <f t="shared" si="24"/>
        <v>0</v>
      </c>
      <c r="T161" s="5">
        <v>0</v>
      </c>
      <c r="U161" s="11">
        <f t="shared" si="25"/>
        <v>0</v>
      </c>
      <c r="V161" s="13" t="s">
        <v>1</v>
      </c>
      <c r="W161" s="10">
        <f>IFERROR(VLOOKUP(V161,Curr!$B$2:$C$13,2,FALSE),0)</f>
        <v>11</v>
      </c>
      <c r="X161" s="11">
        <f t="shared" si="26"/>
        <v>0</v>
      </c>
      <c r="Y161" s="14">
        <f t="shared" si="27"/>
        <v>0</v>
      </c>
      <c r="Z161" s="11">
        <f t="shared" si="28"/>
        <v>0</v>
      </c>
      <c r="AA161" s="4" t="s">
        <v>1</v>
      </c>
      <c r="AB161" s="10">
        <f>IFERROR(VLOOKUP(AA161,Curr!$B$2:$C$13,2,FALSE),0)</f>
        <v>11</v>
      </c>
      <c r="AC161" s="11">
        <f t="shared" si="29"/>
        <v>0</v>
      </c>
      <c r="AD161" s="11">
        <f t="shared" si="30"/>
        <v>0</v>
      </c>
      <c r="AE161" s="12">
        <f t="shared" si="31"/>
        <v>0</v>
      </c>
      <c r="AF161"/>
      <c r="AG161"/>
      <c r="AH161"/>
      <c r="AI161"/>
      <c r="AJ161"/>
    </row>
    <row r="162" spans="2:36" x14ac:dyDescent="0.25">
      <c r="B162" s="4" t="s">
        <v>43</v>
      </c>
      <c r="D162" s="1" t="s">
        <v>48</v>
      </c>
      <c r="E162" s="3"/>
      <c r="F162" s="3"/>
      <c r="G162" s="3"/>
      <c r="H162" s="3"/>
      <c r="I162"/>
      <c r="J162" s="1" t="s">
        <v>202</v>
      </c>
      <c r="K162" s="4"/>
      <c r="L162" s="4"/>
      <c r="M162" s="4"/>
      <c r="N162" s="4"/>
      <c r="O162" s="4"/>
      <c r="P162" s="15"/>
      <c r="Q162" s="13">
        <v>0</v>
      </c>
      <c r="R162" s="13">
        <v>0</v>
      </c>
      <c r="S162" s="11">
        <f t="shared" si="24"/>
        <v>0</v>
      </c>
      <c r="T162" s="5">
        <v>0</v>
      </c>
      <c r="U162" s="11">
        <f t="shared" si="25"/>
        <v>0</v>
      </c>
      <c r="V162" s="13" t="s">
        <v>1</v>
      </c>
      <c r="W162" s="10">
        <f>IFERROR(VLOOKUP(V162,Curr!$B$2:$C$13,2,FALSE),0)</f>
        <v>11</v>
      </c>
      <c r="X162" s="11">
        <f t="shared" si="26"/>
        <v>0</v>
      </c>
      <c r="Y162" s="14">
        <f t="shared" si="27"/>
        <v>0</v>
      </c>
      <c r="Z162" s="11">
        <f t="shared" si="28"/>
        <v>0</v>
      </c>
      <c r="AA162" s="4" t="s">
        <v>1</v>
      </c>
      <c r="AB162" s="10">
        <f>IFERROR(VLOOKUP(AA162,Curr!$B$2:$C$13,2,FALSE),0)</f>
        <v>11</v>
      </c>
      <c r="AC162" s="11">
        <f t="shared" si="29"/>
        <v>0</v>
      </c>
      <c r="AD162" s="11">
        <f t="shared" si="30"/>
        <v>0</v>
      </c>
      <c r="AE162" s="12">
        <f t="shared" si="31"/>
        <v>0</v>
      </c>
      <c r="AF162"/>
      <c r="AG162"/>
      <c r="AH162"/>
      <c r="AI162"/>
      <c r="AJ162"/>
    </row>
    <row r="163" spans="2:36" x14ac:dyDescent="0.25">
      <c r="B163" s="4" t="s">
        <v>43</v>
      </c>
      <c r="D163" s="1" t="s">
        <v>44</v>
      </c>
      <c r="E163" s="3"/>
      <c r="F163" s="3"/>
      <c r="G163" s="3"/>
      <c r="H163" s="3"/>
      <c r="I163"/>
      <c r="J163" s="1" t="s">
        <v>203</v>
      </c>
      <c r="K163" s="4"/>
      <c r="L163" s="4"/>
      <c r="M163" s="4"/>
      <c r="N163" s="4"/>
      <c r="O163" s="4"/>
      <c r="P163" s="15"/>
      <c r="Q163" s="13">
        <v>0</v>
      </c>
      <c r="R163" s="13">
        <v>0</v>
      </c>
      <c r="S163" s="11">
        <f t="shared" si="24"/>
        <v>0</v>
      </c>
      <c r="T163" s="5">
        <v>0</v>
      </c>
      <c r="U163" s="11">
        <f t="shared" si="25"/>
        <v>0</v>
      </c>
      <c r="V163" s="13" t="s">
        <v>1</v>
      </c>
      <c r="W163" s="10">
        <f>IFERROR(VLOOKUP(V163,Curr!$B$2:$C$13,2,FALSE),0)</f>
        <v>11</v>
      </c>
      <c r="X163" s="11">
        <f t="shared" si="26"/>
        <v>0</v>
      </c>
      <c r="Y163" s="14">
        <f t="shared" si="27"/>
        <v>0</v>
      </c>
      <c r="Z163" s="11">
        <f t="shared" si="28"/>
        <v>0</v>
      </c>
      <c r="AA163" s="4" t="s">
        <v>1</v>
      </c>
      <c r="AB163" s="10">
        <f>IFERROR(VLOOKUP(AA163,Curr!$B$2:$C$13,2,FALSE),0)</f>
        <v>11</v>
      </c>
      <c r="AC163" s="11">
        <f t="shared" si="29"/>
        <v>0</v>
      </c>
      <c r="AD163" s="11">
        <f t="shared" si="30"/>
        <v>0</v>
      </c>
      <c r="AE163" s="12">
        <f t="shared" si="31"/>
        <v>0</v>
      </c>
      <c r="AF163"/>
      <c r="AG163"/>
      <c r="AH163"/>
      <c r="AI163"/>
      <c r="AJ163"/>
    </row>
    <row r="164" spans="2:36" x14ac:dyDescent="0.25">
      <c r="B164" s="4" t="s">
        <v>43</v>
      </c>
      <c r="D164" s="1" t="s">
        <v>46</v>
      </c>
      <c r="E164" s="3"/>
      <c r="F164" s="3"/>
      <c r="G164" s="3"/>
      <c r="H164" s="3"/>
      <c r="I164"/>
      <c r="J164" s="1" t="s">
        <v>204</v>
      </c>
      <c r="K164" s="4"/>
      <c r="L164" s="4"/>
      <c r="M164" s="4"/>
      <c r="N164" s="4"/>
      <c r="O164" s="4"/>
      <c r="P164" s="15"/>
      <c r="Q164" s="13">
        <v>0</v>
      </c>
      <c r="R164" s="13">
        <v>0</v>
      </c>
      <c r="S164" s="11">
        <f t="shared" si="24"/>
        <v>0</v>
      </c>
      <c r="T164" s="5">
        <v>0</v>
      </c>
      <c r="U164" s="11">
        <f t="shared" si="25"/>
        <v>0</v>
      </c>
      <c r="V164" s="13" t="s">
        <v>1</v>
      </c>
      <c r="W164" s="10">
        <f>IFERROR(VLOOKUP(V164,Curr!$B$2:$C$13,2,FALSE),0)</f>
        <v>11</v>
      </c>
      <c r="X164" s="11">
        <f t="shared" si="26"/>
        <v>0</v>
      </c>
      <c r="Y164" s="14">
        <f t="shared" si="27"/>
        <v>0</v>
      </c>
      <c r="Z164" s="11">
        <f t="shared" si="28"/>
        <v>0</v>
      </c>
      <c r="AA164" s="4" t="s">
        <v>1</v>
      </c>
      <c r="AB164" s="10">
        <f>IFERROR(VLOOKUP(AA164,Curr!$B$2:$C$13,2,FALSE),0)</f>
        <v>11</v>
      </c>
      <c r="AC164" s="11">
        <f t="shared" si="29"/>
        <v>0</v>
      </c>
      <c r="AD164" s="11">
        <f t="shared" si="30"/>
        <v>0</v>
      </c>
      <c r="AE164" s="12">
        <f t="shared" si="31"/>
        <v>0</v>
      </c>
      <c r="AF164"/>
      <c r="AG164"/>
      <c r="AH164"/>
      <c r="AI164"/>
      <c r="AJ164"/>
    </row>
    <row r="165" spans="2:36" x14ac:dyDescent="0.25">
      <c r="B165" s="4" t="s">
        <v>43</v>
      </c>
      <c r="D165" s="1" t="s">
        <v>48</v>
      </c>
      <c r="E165" s="3"/>
      <c r="F165" s="3"/>
      <c r="G165" s="3"/>
      <c r="H165" s="3"/>
      <c r="I165"/>
      <c r="J165" s="1" t="s">
        <v>205</v>
      </c>
      <c r="K165" s="4"/>
      <c r="L165" s="4"/>
      <c r="M165" s="4"/>
      <c r="N165" s="4"/>
      <c r="O165" s="4"/>
      <c r="P165" s="15"/>
      <c r="Q165" s="13">
        <v>0</v>
      </c>
      <c r="R165" s="13">
        <v>0</v>
      </c>
      <c r="S165" s="11">
        <f t="shared" si="24"/>
        <v>0</v>
      </c>
      <c r="T165" s="5">
        <v>0</v>
      </c>
      <c r="U165" s="11">
        <f t="shared" si="25"/>
        <v>0</v>
      </c>
      <c r="V165" s="13" t="s">
        <v>1</v>
      </c>
      <c r="W165" s="10">
        <f>IFERROR(VLOOKUP(V165,Curr!$B$2:$C$13,2,FALSE),0)</f>
        <v>11</v>
      </c>
      <c r="X165" s="11">
        <f t="shared" si="26"/>
        <v>0</v>
      </c>
      <c r="Y165" s="14">
        <f t="shared" si="27"/>
        <v>0</v>
      </c>
      <c r="Z165" s="11">
        <f t="shared" si="28"/>
        <v>0</v>
      </c>
      <c r="AA165" s="4" t="s">
        <v>1</v>
      </c>
      <c r="AB165" s="10">
        <f>IFERROR(VLOOKUP(AA165,Curr!$B$2:$C$13,2,FALSE),0)</f>
        <v>11</v>
      </c>
      <c r="AC165" s="11">
        <f t="shared" si="29"/>
        <v>0</v>
      </c>
      <c r="AD165" s="11">
        <f t="shared" si="30"/>
        <v>0</v>
      </c>
      <c r="AE165" s="12">
        <f t="shared" si="31"/>
        <v>0</v>
      </c>
      <c r="AF165"/>
      <c r="AG165"/>
      <c r="AH165"/>
      <c r="AI165"/>
      <c r="AJ165"/>
    </row>
    <row r="166" spans="2:36" x14ac:dyDescent="0.25">
      <c r="B166" s="4" t="s">
        <v>43</v>
      </c>
      <c r="D166" s="1" t="s">
        <v>44</v>
      </c>
      <c r="E166" s="3"/>
      <c r="F166" s="3"/>
      <c r="G166" s="3"/>
      <c r="H166" s="3"/>
      <c r="I166"/>
      <c r="J166" s="1" t="s">
        <v>206</v>
      </c>
      <c r="K166" s="4"/>
      <c r="L166" s="4"/>
      <c r="M166" s="4"/>
      <c r="N166" s="4"/>
      <c r="O166" s="4"/>
      <c r="P166" s="15"/>
      <c r="Q166" s="13">
        <v>0</v>
      </c>
      <c r="R166" s="13">
        <v>0</v>
      </c>
      <c r="S166" s="11">
        <f t="shared" si="24"/>
        <v>0</v>
      </c>
      <c r="T166" s="5">
        <v>0</v>
      </c>
      <c r="U166" s="11">
        <f t="shared" si="25"/>
        <v>0</v>
      </c>
      <c r="V166" s="13" t="s">
        <v>1</v>
      </c>
      <c r="W166" s="10">
        <f>IFERROR(VLOOKUP(V166,Curr!$B$2:$C$13,2,FALSE),0)</f>
        <v>11</v>
      </c>
      <c r="X166" s="11">
        <f t="shared" si="26"/>
        <v>0</v>
      </c>
      <c r="Y166" s="14">
        <f t="shared" si="27"/>
        <v>0</v>
      </c>
      <c r="Z166" s="11">
        <f t="shared" si="28"/>
        <v>0</v>
      </c>
      <c r="AA166" s="4" t="s">
        <v>1</v>
      </c>
      <c r="AB166" s="10">
        <f>IFERROR(VLOOKUP(AA166,Curr!$B$2:$C$13,2,FALSE),0)</f>
        <v>11</v>
      </c>
      <c r="AC166" s="11">
        <f t="shared" si="29"/>
        <v>0</v>
      </c>
      <c r="AD166" s="11">
        <f t="shared" si="30"/>
        <v>0</v>
      </c>
      <c r="AE166" s="12">
        <f t="shared" si="31"/>
        <v>0</v>
      </c>
      <c r="AF166"/>
      <c r="AG166"/>
      <c r="AH166"/>
      <c r="AI166"/>
      <c r="AJ166"/>
    </row>
    <row r="167" spans="2:36" x14ac:dyDescent="0.25">
      <c r="B167" s="4" t="s">
        <v>43</v>
      </c>
      <c r="D167" s="1" t="s">
        <v>46</v>
      </c>
      <c r="E167" s="3"/>
      <c r="F167" s="3"/>
      <c r="G167" s="3"/>
      <c r="H167" s="3"/>
      <c r="I167"/>
      <c r="J167" s="1" t="s">
        <v>207</v>
      </c>
      <c r="K167" s="4"/>
      <c r="L167" s="4"/>
      <c r="M167" s="4"/>
      <c r="N167" s="4"/>
      <c r="O167" s="4"/>
      <c r="P167" s="15"/>
      <c r="Q167" s="13">
        <v>0</v>
      </c>
      <c r="R167" s="13">
        <v>0</v>
      </c>
      <c r="S167" s="11">
        <f t="shared" ref="S167:S230" si="32">+Q167*R167</f>
        <v>0</v>
      </c>
      <c r="T167" s="5">
        <v>0</v>
      </c>
      <c r="U167" s="11">
        <f t="shared" ref="U167:U230" si="33">S167*(1-T167)</f>
        <v>0</v>
      </c>
      <c r="V167" s="13" t="s">
        <v>1</v>
      </c>
      <c r="W167" s="10">
        <f>IFERROR(VLOOKUP(V167,Curr!$B$2:$C$13,2,FALSE),0)</f>
        <v>11</v>
      </c>
      <c r="X167" s="11">
        <f t="shared" ref="X167:X230" si="34">U167*W167</f>
        <v>0</v>
      </c>
      <c r="Y167" s="14">
        <f t="shared" ref="Y167:Y230" si="35">Q167</f>
        <v>0</v>
      </c>
      <c r="Z167" s="11">
        <f t="shared" ref="Z167:Z230" si="36">+Y167*R167</f>
        <v>0</v>
      </c>
      <c r="AA167" s="4" t="s">
        <v>1</v>
      </c>
      <c r="AB167" s="10">
        <f>IFERROR(VLOOKUP(AA167,Curr!$B$2:$C$13,2,FALSE),0)</f>
        <v>11</v>
      </c>
      <c r="AC167" s="11">
        <f t="shared" ref="AC167:AC230" si="37">+Y167*AB167*R167</f>
        <v>0</v>
      </c>
      <c r="AD167" s="11">
        <f t="shared" ref="AD167:AD230" si="38">+AC167-X167</f>
        <v>0</v>
      </c>
      <c r="AE167" s="12">
        <f t="shared" ref="AE167:AE230" si="39">IFERROR(AD167/AC167,0)</f>
        <v>0</v>
      </c>
      <c r="AF167"/>
      <c r="AG167"/>
      <c r="AH167"/>
      <c r="AI167"/>
      <c r="AJ167"/>
    </row>
    <row r="168" spans="2:36" x14ac:dyDescent="0.25">
      <c r="B168" s="4" t="s">
        <v>43</v>
      </c>
      <c r="D168" s="1" t="s">
        <v>48</v>
      </c>
      <c r="E168" s="3"/>
      <c r="F168" s="3"/>
      <c r="G168" s="3"/>
      <c r="H168" s="3"/>
      <c r="I168"/>
      <c r="J168" s="1" t="s">
        <v>208</v>
      </c>
      <c r="K168" s="4"/>
      <c r="L168" s="4"/>
      <c r="M168" s="4"/>
      <c r="N168" s="4"/>
      <c r="O168" s="4"/>
      <c r="P168" s="15"/>
      <c r="Q168" s="13">
        <v>0</v>
      </c>
      <c r="R168" s="13">
        <v>0</v>
      </c>
      <c r="S168" s="11">
        <f t="shared" si="32"/>
        <v>0</v>
      </c>
      <c r="T168" s="5">
        <v>0</v>
      </c>
      <c r="U168" s="11">
        <f t="shared" si="33"/>
        <v>0</v>
      </c>
      <c r="V168" s="13" t="s">
        <v>1</v>
      </c>
      <c r="W168" s="10">
        <f>IFERROR(VLOOKUP(V168,Curr!$B$2:$C$13,2,FALSE),0)</f>
        <v>11</v>
      </c>
      <c r="X168" s="11">
        <f t="shared" si="34"/>
        <v>0</v>
      </c>
      <c r="Y168" s="14">
        <f t="shared" si="35"/>
        <v>0</v>
      </c>
      <c r="Z168" s="11">
        <f t="shared" si="36"/>
        <v>0</v>
      </c>
      <c r="AA168" s="4" t="s">
        <v>1</v>
      </c>
      <c r="AB168" s="10">
        <f>IFERROR(VLOOKUP(AA168,Curr!$B$2:$C$13,2,FALSE),0)</f>
        <v>11</v>
      </c>
      <c r="AC168" s="11">
        <f t="shared" si="37"/>
        <v>0</v>
      </c>
      <c r="AD168" s="11">
        <f t="shared" si="38"/>
        <v>0</v>
      </c>
      <c r="AE168" s="12">
        <f t="shared" si="39"/>
        <v>0</v>
      </c>
      <c r="AF168"/>
      <c r="AG168"/>
      <c r="AH168"/>
      <c r="AI168"/>
      <c r="AJ168"/>
    </row>
    <row r="169" spans="2:36" x14ac:dyDescent="0.25">
      <c r="B169" s="4" t="s">
        <v>43</v>
      </c>
      <c r="D169" s="1" t="s">
        <v>44</v>
      </c>
      <c r="E169" s="3"/>
      <c r="F169" s="3"/>
      <c r="G169" s="3"/>
      <c r="H169" s="3"/>
      <c r="I169"/>
      <c r="J169" s="1" t="s">
        <v>209</v>
      </c>
      <c r="K169" s="4"/>
      <c r="L169" s="4"/>
      <c r="M169" s="4"/>
      <c r="N169" s="4"/>
      <c r="O169" s="4"/>
      <c r="P169" s="15"/>
      <c r="Q169" s="13">
        <v>0</v>
      </c>
      <c r="R169" s="13">
        <v>0</v>
      </c>
      <c r="S169" s="11">
        <f t="shared" si="32"/>
        <v>0</v>
      </c>
      <c r="T169" s="5">
        <v>0</v>
      </c>
      <c r="U169" s="11">
        <f t="shared" si="33"/>
        <v>0</v>
      </c>
      <c r="V169" s="13" t="s">
        <v>1</v>
      </c>
      <c r="W169" s="10">
        <f>IFERROR(VLOOKUP(V169,Curr!$B$2:$C$13,2,FALSE),0)</f>
        <v>11</v>
      </c>
      <c r="X169" s="11">
        <f t="shared" si="34"/>
        <v>0</v>
      </c>
      <c r="Y169" s="14">
        <f t="shared" si="35"/>
        <v>0</v>
      </c>
      <c r="Z169" s="11">
        <f t="shared" si="36"/>
        <v>0</v>
      </c>
      <c r="AA169" s="4" t="s">
        <v>1</v>
      </c>
      <c r="AB169" s="10">
        <f>IFERROR(VLOOKUP(AA169,Curr!$B$2:$C$13,2,FALSE),0)</f>
        <v>11</v>
      </c>
      <c r="AC169" s="11">
        <f t="shared" si="37"/>
        <v>0</v>
      </c>
      <c r="AD169" s="11">
        <f t="shared" si="38"/>
        <v>0</v>
      </c>
      <c r="AE169" s="12">
        <f t="shared" si="39"/>
        <v>0</v>
      </c>
      <c r="AF169"/>
      <c r="AG169"/>
      <c r="AH169"/>
      <c r="AI169"/>
      <c r="AJ169"/>
    </row>
    <row r="170" spans="2:36" x14ac:dyDescent="0.25">
      <c r="B170" s="4" t="s">
        <v>43</v>
      </c>
      <c r="D170" s="1" t="s">
        <v>46</v>
      </c>
      <c r="E170" s="3"/>
      <c r="F170" s="3"/>
      <c r="G170" s="3"/>
      <c r="H170" s="3"/>
      <c r="I170"/>
      <c r="J170" s="1" t="s">
        <v>210</v>
      </c>
      <c r="K170" s="4"/>
      <c r="L170" s="4"/>
      <c r="M170" s="4"/>
      <c r="N170" s="4"/>
      <c r="O170" s="4"/>
      <c r="P170" s="15"/>
      <c r="Q170" s="13">
        <v>0</v>
      </c>
      <c r="R170" s="13">
        <v>0</v>
      </c>
      <c r="S170" s="11">
        <f t="shared" si="32"/>
        <v>0</v>
      </c>
      <c r="T170" s="5">
        <v>0</v>
      </c>
      <c r="U170" s="11">
        <f t="shared" si="33"/>
        <v>0</v>
      </c>
      <c r="V170" s="13" t="s">
        <v>1</v>
      </c>
      <c r="W170" s="10">
        <f>IFERROR(VLOOKUP(V170,Curr!$B$2:$C$13,2,FALSE),0)</f>
        <v>11</v>
      </c>
      <c r="X170" s="11">
        <f t="shared" si="34"/>
        <v>0</v>
      </c>
      <c r="Y170" s="14">
        <f t="shared" si="35"/>
        <v>0</v>
      </c>
      <c r="Z170" s="11">
        <f t="shared" si="36"/>
        <v>0</v>
      </c>
      <c r="AA170" s="4" t="s">
        <v>1</v>
      </c>
      <c r="AB170" s="10">
        <f>IFERROR(VLOOKUP(AA170,Curr!$B$2:$C$13,2,FALSE),0)</f>
        <v>11</v>
      </c>
      <c r="AC170" s="11">
        <f t="shared" si="37"/>
        <v>0</v>
      </c>
      <c r="AD170" s="11">
        <f t="shared" si="38"/>
        <v>0</v>
      </c>
      <c r="AE170" s="12">
        <f t="shared" si="39"/>
        <v>0</v>
      </c>
      <c r="AF170"/>
      <c r="AG170"/>
      <c r="AH170"/>
      <c r="AI170"/>
      <c r="AJ170"/>
    </row>
    <row r="171" spans="2:36" x14ac:dyDescent="0.25">
      <c r="B171" s="4" t="s">
        <v>43</v>
      </c>
      <c r="D171" s="1" t="s">
        <v>48</v>
      </c>
      <c r="E171" s="3"/>
      <c r="F171" s="3"/>
      <c r="G171" s="3"/>
      <c r="H171" s="3"/>
      <c r="I171"/>
      <c r="J171" s="1" t="s">
        <v>211</v>
      </c>
      <c r="K171" s="4"/>
      <c r="L171" s="4"/>
      <c r="M171" s="4"/>
      <c r="N171" s="4"/>
      <c r="O171" s="4"/>
      <c r="P171" s="15"/>
      <c r="Q171" s="13">
        <v>0</v>
      </c>
      <c r="R171" s="13">
        <v>0</v>
      </c>
      <c r="S171" s="11">
        <f t="shared" si="32"/>
        <v>0</v>
      </c>
      <c r="T171" s="5">
        <v>0</v>
      </c>
      <c r="U171" s="11">
        <f t="shared" si="33"/>
        <v>0</v>
      </c>
      <c r="V171" s="13" t="s">
        <v>1</v>
      </c>
      <c r="W171" s="10">
        <f>IFERROR(VLOOKUP(V171,Curr!$B$2:$C$13,2,FALSE),0)</f>
        <v>11</v>
      </c>
      <c r="X171" s="11">
        <f t="shared" si="34"/>
        <v>0</v>
      </c>
      <c r="Y171" s="14">
        <f t="shared" si="35"/>
        <v>0</v>
      </c>
      <c r="Z171" s="11">
        <f t="shared" si="36"/>
        <v>0</v>
      </c>
      <c r="AA171" s="4" t="s">
        <v>1</v>
      </c>
      <c r="AB171" s="10">
        <f>IFERROR(VLOOKUP(AA171,Curr!$B$2:$C$13,2,FALSE),0)</f>
        <v>11</v>
      </c>
      <c r="AC171" s="11">
        <f t="shared" si="37"/>
        <v>0</v>
      </c>
      <c r="AD171" s="11">
        <f t="shared" si="38"/>
        <v>0</v>
      </c>
      <c r="AE171" s="12">
        <f t="shared" si="39"/>
        <v>0</v>
      </c>
      <c r="AF171"/>
      <c r="AG171"/>
      <c r="AH171"/>
      <c r="AI171"/>
      <c r="AJ171"/>
    </row>
    <row r="172" spans="2:36" x14ac:dyDescent="0.25">
      <c r="B172" s="4" t="s">
        <v>212</v>
      </c>
      <c r="D172" s="1" t="s">
        <v>44</v>
      </c>
      <c r="E172" s="3"/>
      <c r="F172" s="3"/>
      <c r="G172" s="3"/>
      <c r="H172" s="3"/>
      <c r="I172"/>
      <c r="J172" s="1" t="s">
        <v>213</v>
      </c>
      <c r="K172" s="4"/>
      <c r="L172" s="4"/>
      <c r="M172" s="4"/>
      <c r="N172" s="4"/>
      <c r="O172" s="4"/>
      <c r="P172" s="15"/>
      <c r="Q172" s="13">
        <v>0</v>
      </c>
      <c r="R172" s="13">
        <v>0</v>
      </c>
      <c r="S172" s="11">
        <f t="shared" si="32"/>
        <v>0</v>
      </c>
      <c r="T172" s="5">
        <v>0</v>
      </c>
      <c r="U172" s="11">
        <f t="shared" si="33"/>
        <v>0</v>
      </c>
      <c r="V172" s="13" t="s">
        <v>1</v>
      </c>
      <c r="W172" s="10">
        <f>IFERROR(VLOOKUP(V172,Curr!$B$2:$C$13,2,FALSE),0)</f>
        <v>11</v>
      </c>
      <c r="X172" s="11">
        <f t="shared" si="34"/>
        <v>0</v>
      </c>
      <c r="Y172" s="14">
        <f t="shared" si="35"/>
        <v>0</v>
      </c>
      <c r="Z172" s="11">
        <f t="shared" si="36"/>
        <v>0</v>
      </c>
      <c r="AA172" s="4" t="s">
        <v>1</v>
      </c>
      <c r="AB172" s="10">
        <f>IFERROR(VLOOKUP(AA172,Curr!$B$2:$C$13,2,FALSE),0)</f>
        <v>11</v>
      </c>
      <c r="AC172" s="11">
        <f t="shared" si="37"/>
        <v>0</v>
      </c>
      <c r="AD172" s="11">
        <f t="shared" si="38"/>
        <v>0</v>
      </c>
      <c r="AE172" s="12">
        <f t="shared" si="39"/>
        <v>0</v>
      </c>
      <c r="AF172"/>
      <c r="AG172"/>
      <c r="AH172"/>
      <c r="AI172"/>
      <c r="AJ172"/>
    </row>
    <row r="173" spans="2:36" x14ac:dyDescent="0.25">
      <c r="B173" s="4" t="s">
        <v>212</v>
      </c>
      <c r="D173" s="1" t="s">
        <v>46</v>
      </c>
      <c r="E173" s="3"/>
      <c r="F173" s="3"/>
      <c r="G173" s="3"/>
      <c r="H173" s="3"/>
      <c r="I173"/>
      <c r="J173" s="1" t="s">
        <v>214</v>
      </c>
      <c r="K173" s="4"/>
      <c r="L173" s="4"/>
      <c r="M173" s="4"/>
      <c r="N173" s="4"/>
      <c r="O173" s="4"/>
      <c r="P173" s="15"/>
      <c r="Q173" s="13">
        <v>0</v>
      </c>
      <c r="R173" s="13">
        <v>0</v>
      </c>
      <c r="S173" s="11">
        <f t="shared" si="32"/>
        <v>0</v>
      </c>
      <c r="T173" s="5">
        <v>0</v>
      </c>
      <c r="U173" s="11">
        <f t="shared" si="33"/>
        <v>0</v>
      </c>
      <c r="V173" s="13" t="s">
        <v>1</v>
      </c>
      <c r="W173" s="10">
        <f>IFERROR(VLOOKUP(V173,Curr!$B$2:$C$13,2,FALSE),0)</f>
        <v>11</v>
      </c>
      <c r="X173" s="11">
        <f t="shared" si="34"/>
        <v>0</v>
      </c>
      <c r="Y173" s="14">
        <f t="shared" si="35"/>
        <v>0</v>
      </c>
      <c r="Z173" s="11">
        <f t="shared" si="36"/>
        <v>0</v>
      </c>
      <c r="AA173" s="4" t="s">
        <v>1</v>
      </c>
      <c r="AB173" s="10">
        <f>IFERROR(VLOOKUP(AA173,Curr!$B$2:$C$13,2,FALSE),0)</f>
        <v>11</v>
      </c>
      <c r="AC173" s="11">
        <f t="shared" si="37"/>
        <v>0</v>
      </c>
      <c r="AD173" s="11">
        <f t="shared" si="38"/>
        <v>0</v>
      </c>
      <c r="AE173" s="12">
        <f t="shared" si="39"/>
        <v>0</v>
      </c>
      <c r="AF173"/>
      <c r="AG173"/>
      <c r="AH173"/>
      <c r="AI173"/>
      <c r="AJ173"/>
    </row>
    <row r="174" spans="2:36" x14ac:dyDescent="0.25">
      <c r="B174" s="4" t="s">
        <v>212</v>
      </c>
      <c r="D174" s="1" t="s">
        <v>48</v>
      </c>
      <c r="E174" s="3"/>
      <c r="F174" s="3"/>
      <c r="G174" s="3"/>
      <c r="H174" s="3"/>
      <c r="I174"/>
      <c r="J174" s="1" t="s">
        <v>215</v>
      </c>
      <c r="K174" s="4"/>
      <c r="L174" s="4"/>
      <c r="M174" s="4"/>
      <c r="N174" s="4"/>
      <c r="O174" s="4"/>
      <c r="P174" s="15"/>
      <c r="Q174" s="13">
        <v>0</v>
      </c>
      <c r="R174" s="13">
        <v>0</v>
      </c>
      <c r="S174" s="11">
        <f t="shared" si="32"/>
        <v>0</v>
      </c>
      <c r="T174" s="5">
        <v>0</v>
      </c>
      <c r="U174" s="11">
        <f t="shared" si="33"/>
        <v>0</v>
      </c>
      <c r="V174" s="13" t="s">
        <v>1</v>
      </c>
      <c r="W174" s="10">
        <f>IFERROR(VLOOKUP(V174,Curr!$B$2:$C$13,2,FALSE),0)</f>
        <v>11</v>
      </c>
      <c r="X174" s="11">
        <f t="shared" si="34"/>
        <v>0</v>
      </c>
      <c r="Y174" s="14">
        <f t="shared" si="35"/>
        <v>0</v>
      </c>
      <c r="Z174" s="11">
        <f t="shared" si="36"/>
        <v>0</v>
      </c>
      <c r="AA174" s="4" t="s">
        <v>1</v>
      </c>
      <c r="AB174" s="10">
        <f>IFERROR(VLOOKUP(AA174,Curr!$B$2:$C$13,2,FALSE),0)</f>
        <v>11</v>
      </c>
      <c r="AC174" s="11">
        <f t="shared" si="37"/>
        <v>0</v>
      </c>
      <c r="AD174" s="11">
        <f t="shared" si="38"/>
        <v>0</v>
      </c>
      <c r="AE174" s="12">
        <f t="shared" si="39"/>
        <v>0</v>
      </c>
      <c r="AF174"/>
      <c r="AG174"/>
      <c r="AH174"/>
      <c r="AI174"/>
      <c r="AJ174"/>
    </row>
    <row r="175" spans="2:36" x14ac:dyDescent="0.25">
      <c r="B175" s="4" t="s">
        <v>212</v>
      </c>
      <c r="D175" s="1" t="s">
        <v>44</v>
      </c>
      <c r="E175" s="3"/>
      <c r="F175" s="3"/>
      <c r="G175" s="3"/>
      <c r="H175" s="3"/>
      <c r="I175"/>
      <c r="J175" s="1" t="s">
        <v>216</v>
      </c>
      <c r="K175" s="4"/>
      <c r="L175" s="4"/>
      <c r="M175" s="4"/>
      <c r="N175" s="4"/>
      <c r="O175" s="4"/>
      <c r="P175" s="15"/>
      <c r="Q175" s="13">
        <v>0</v>
      </c>
      <c r="R175" s="13">
        <v>0</v>
      </c>
      <c r="S175" s="11">
        <f t="shared" si="32"/>
        <v>0</v>
      </c>
      <c r="T175" s="5">
        <v>0</v>
      </c>
      <c r="U175" s="11">
        <f t="shared" si="33"/>
        <v>0</v>
      </c>
      <c r="V175" s="13" t="s">
        <v>1</v>
      </c>
      <c r="W175" s="10">
        <f>IFERROR(VLOOKUP(V175,Curr!$B$2:$C$13,2,FALSE),0)</f>
        <v>11</v>
      </c>
      <c r="X175" s="11">
        <f t="shared" si="34"/>
        <v>0</v>
      </c>
      <c r="Y175" s="14">
        <f t="shared" si="35"/>
        <v>0</v>
      </c>
      <c r="Z175" s="11">
        <f t="shared" si="36"/>
        <v>0</v>
      </c>
      <c r="AA175" s="4" t="s">
        <v>1</v>
      </c>
      <c r="AB175" s="10">
        <f>IFERROR(VLOOKUP(AA175,Curr!$B$2:$C$13,2,FALSE),0)</f>
        <v>11</v>
      </c>
      <c r="AC175" s="11">
        <f t="shared" si="37"/>
        <v>0</v>
      </c>
      <c r="AD175" s="11">
        <f t="shared" si="38"/>
        <v>0</v>
      </c>
      <c r="AE175" s="12">
        <f t="shared" si="39"/>
        <v>0</v>
      </c>
      <c r="AF175"/>
      <c r="AG175"/>
      <c r="AH175"/>
      <c r="AI175"/>
      <c r="AJ175"/>
    </row>
    <row r="176" spans="2:36" x14ac:dyDescent="0.25">
      <c r="B176" s="4" t="s">
        <v>212</v>
      </c>
      <c r="D176" s="1" t="s">
        <v>46</v>
      </c>
      <c r="E176" s="3"/>
      <c r="F176" s="3"/>
      <c r="G176" s="3"/>
      <c r="H176" s="3"/>
      <c r="I176"/>
      <c r="J176" s="1" t="s">
        <v>217</v>
      </c>
      <c r="K176" s="4"/>
      <c r="L176" s="4"/>
      <c r="M176" s="4"/>
      <c r="N176" s="4"/>
      <c r="O176" s="4"/>
      <c r="P176" s="15"/>
      <c r="Q176" s="13">
        <v>0</v>
      </c>
      <c r="R176" s="13">
        <v>0</v>
      </c>
      <c r="S176" s="11">
        <f t="shared" si="32"/>
        <v>0</v>
      </c>
      <c r="T176" s="5">
        <v>0</v>
      </c>
      <c r="U176" s="11">
        <f t="shared" si="33"/>
        <v>0</v>
      </c>
      <c r="V176" s="13" t="s">
        <v>1</v>
      </c>
      <c r="W176" s="10">
        <f>IFERROR(VLOOKUP(V176,Curr!$B$2:$C$13,2,FALSE),0)</f>
        <v>11</v>
      </c>
      <c r="X176" s="11">
        <f t="shared" si="34"/>
        <v>0</v>
      </c>
      <c r="Y176" s="14">
        <f t="shared" si="35"/>
        <v>0</v>
      </c>
      <c r="Z176" s="11">
        <f t="shared" si="36"/>
        <v>0</v>
      </c>
      <c r="AA176" s="4" t="s">
        <v>1</v>
      </c>
      <c r="AB176" s="10">
        <f>IFERROR(VLOOKUP(AA176,Curr!$B$2:$C$13,2,FALSE),0)</f>
        <v>11</v>
      </c>
      <c r="AC176" s="11">
        <f t="shared" si="37"/>
        <v>0</v>
      </c>
      <c r="AD176" s="11">
        <f t="shared" si="38"/>
        <v>0</v>
      </c>
      <c r="AE176" s="12">
        <f t="shared" si="39"/>
        <v>0</v>
      </c>
      <c r="AF176"/>
      <c r="AG176"/>
      <c r="AH176"/>
      <c r="AI176"/>
      <c r="AJ176"/>
    </row>
    <row r="177" spans="2:36" x14ac:dyDescent="0.25">
      <c r="B177" s="4" t="s">
        <v>212</v>
      </c>
      <c r="D177" s="1" t="s">
        <v>48</v>
      </c>
      <c r="E177" s="3"/>
      <c r="F177" s="3"/>
      <c r="G177" s="3"/>
      <c r="H177" s="3"/>
      <c r="I177"/>
      <c r="J177" s="1" t="s">
        <v>218</v>
      </c>
      <c r="K177" s="4"/>
      <c r="L177" s="4"/>
      <c r="M177" s="4"/>
      <c r="N177" s="4"/>
      <c r="O177" s="4"/>
      <c r="P177" s="15"/>
      <c r="Q177" s="13">
        <v>0</v>
      </c>
      <c r="R177" s="13">
        <v>0</v>
      </c>
      <c r="S177" s="11">
        <f t="shared" si="32"/>
        <v>0</v>
      </c>
      <c r="T177" s="5">
        <v>0</v>
      </c>
      <c r="U177" s="11">
        <f t="shared" si="33"/>
        <v>0</v>
      </c>
      <c r="V177" s="13" t="s">
        <v>1</v>
      </c>
      <c r="W177" s="10">
        <f>IFERROR(VLOOKUP(V177,Curr!$B$2:$C$13,2,FALSE),0)</f>
        <v>11</v>
      </c>
      <c r="X177" s="11">
        <f t="shared" si="34"/>
        <v>0</v>
      </c>
      <c r="Y177" s="14">
        <f t="shared" si="35"/>
        <v>0</v>
      </c>
      <c r="Z177" s="11">
        <f t="shared" si="36"/>
        <v>0</v>
      </c>
      <c r="AA177" s="4" t="s">
        <v>1</v>
      </c>
      <c r="AB177" s="10">
        <f>IFERROR(VLOOKUP(AA177,Curr!$B$2:$C$13,2,FALSE),0)</f>
        <v>11</v>
      </c>
      <c r="AC177" s="11">
        <f t="shared" si="37"/>
        <v>0</v>
      </c>
      <c r="AD177" s="11">
        <f t="shared" si="38"/>
        <v>0</v>
      </c>
      <c r="AE177" s="12">
        <f t="shared" si="39"/>
        <v>0</v>
      </c>
      <c r="AF177"/>
      <c r="AG177"/>
      <c r="AH177"/>
      <c r="AI177"/>
      <c r="AJ177"/>
    </row>
    <row r="178" spans="2:36" x14ac:dyDescent="0.25">
      <c r="B178" s="4" t="s">
        <v>212</v>
      </c>
      <c r="D178" s="1" t="s">
        <v>44</v>
      </c>
      <c r="E178" s="3"/>
      <c r="F178" s="3"/>
      <c r="G178" s="3"/>
      <c r="H178" s="3"/>
      <c r="I178"/>
      <c r="J178" s="1" t="s">
        <v>219</v>
      </c>
      <c r="K178" s="4"/>
      <c r="L178" s="4"/>
      <c r="M178" s="4"/>
      <c r="N178" s="4"/>
      <c r="O178" s="4"/>
      <c r="P178" s="15"/>
      <c r="Q178" s="13">
        <v>0</v>
      </c>
      <c r="R178" s="13">
        <v>0</v>
      </c>
      <c r="S178" s="11">
        <f t="shared" si="32"/>
        <v>0</v>
      </c>
      <c r="T178" s="5">
        <v>0</v>
      </c>
      <c r="U178" s="11">
        <f t="shared" si="33"/>
        <v>0</v>
      </c>
      <c r="V178" s="13" t="s">
        <v>1</v>
      </c>
      <c r="W178" s="10">
        <f>IFERROR(VLOOKUP(V178,Curr!$B$2:$C$13,2,FALSE),0)</f>
        <v>11</v>
      </c>
      <c r="X178" s="11">
        <f t="shared" si="34"/>
        <v>0</v>
      </c>
      <c r="Y178" s="14">
        <f t="shared" si="35"/>
        <v>0</v>
      </c>
      <c r="Z178" s="11">
        <f t="shared" si="36"/>
        <v>0</v>
      </c>
      <c r="AA178" s="4" t="s">
        <v>1</v>
      </c>
      <c r="AB178" s="10">
        <f>IFERROR(VLOOKUP(AA178,Curr!$B$2:$C$13,2,FALSE),0)</f>
        <v>11</v>
      </c>
      <c r="AC178" s="11">
        <f t="shared" si="37"/>
        <v>0</v>
      </c>
      <c r="AD178" s="11">
        <f t="shared" si="38"/>
        <v>0</v>
      </c>
      <c r="AE178" s="12">
        <f t="shared" si="39"/>
        <v>0</v>
      </c>
      <c r="AF178"/>
      <c r="AG178"/>
      <c r="AH178"/>
      <c r="AI178"/>
      <c r="AJ178"/>
    </row>
    <row r="179" spans="2:36" x14ac:dyDescent="0.25">
      <c r="B179" s="4" t="s">
        <v>212</v>
      </c>
      <c r="D179" s="1" t="s">
        <v>46</v>
      </c>
      <c r="E179" s="3"/>
      <c r="F179" s="3"/>
      <c r="G179" s="3"/>
      <c r="H179" s="3"/>
      <c r="I179"/>
      <c r="J179" s="1" t="s">
        <v>220</v>
      </c>
      <c r="K179" s="4"/>
      <c r="L179" s="4"/>
      <c r="M179" s="4"/>
      <c r="N179" s="4"/>
      <c r="O179" s="4"/>
      <c r="P179" s="15"/>
      <c r="Q179" s="13">
        <v>0</v>
      </c>
      <c r="R179" s="13">
        <v>0</v>
      </c>
      <c r="S179" s="11">
        <f t="shared" si="32"/>
        <v>0</v>
      </c>
      <c r="T179" s="5">
        <v>0</v>
      </c>
      <c r="U179" s="11">
        <f t="shared" si="33"/>
        <v>0</v>
      </c>
      <c r="V179" s="13" t="s">
        <v>1</v>
      </c>
      <c r="W179" s="10">
        <f>IFERROR(VLOOKUP(V179,Curr!$B$2:$C$13,2,FALSE),0)</f>
        <v>11</v>
      </c>
      <c r="X179" s="11">
        <f t="shared" si="34"/>
        <v>0</v>
      </c>
      <c r="Y179" s="14">
        <f t="shared" si="35"/>
        <v>0</v>
      </c>
      <c r="Z179" s="11">
        <f t="shared" si="36"/>
        <v>0</v>
      </c>
      <c r="AA179" s="4" t="s">
        <v>1</v>
      </c>
      <c r="AB179" s="10">
        <f>IFERROR(VLOOKUP(AA179,Curr!$B$2:$C$13,2,FALSE),0)</f>
        <v>11</v>
      </c>
      <c r="AC179" s="11">
        <f t="shared" si="37"/>
        <v>0</v>
      </c>
      <c r="AD179" s="11">
        <f t="shared" si="38"/>
        <v>0</v>
      </c>
      <c r="AE179" s="12">
        <f t="shared" si="39"/>
        <v>0</v>
      </c>
      <c r="AF179"/>
      <c r="AG179"/>
      <c r="AH179"/>
      <c r="AI179"/>
      <c r="AJ179"/>
    </row>
    <row r="180" spans="2:36" x14ac:dyDescent="0.25">
      <c r="B180" s="4" t="s">
        <v>212</v>
      </c>
      <c r="D180" s="1" t="s">
        <v>48</v>
      </c>
      <c r="E180" s="3"/>
      <c r="F180" s="3"/>
      <c r="G180" s="3"/>
      <c r="H180" s="3"/>
      <c r="I180"/>
      <c r="J180" s="1" t="s">
        <v>221</v>
      </c>
      <c r="K180" s="4"/>
      <c r="L180" s="4"/>
      <c r="M180" s="4"/>
      <c r="N180" s="4"/>
      <c r="O180" s="4"/>
      <c r="P180" s="15"/>
      <c r="Q180" s="13">
        <v>0</v>
      </c>
      <c r="R180" s="13">
        <v>0</v>
      </c>
      <c r="S180" s="11">
        <f t="shared" si="32"/>
        <v>0</v>
      </c>
      <c r="T180" s="5">
        <v>0</v>
      </c>
      <c r="U180" s="11">
        <f t="shared" si="33"/>
        <v>0</v>
      </c>
      <c r="V180" s="13" t="s">
        <v>1</v>
      </c>
      <c r="W180" s="10">
        <f>IFERROR(VLOOKUP(V180,Curr!$B$2:$C$13,2,FALSE),0)</f>
        <v>11</v>
      </c>
      <c r="X180" s="11">
        <f t="shared" si="34"/>
        <v>0</v>
      </c>
      <c r="Y180" s="14">
        <f t="shared" si="35"/>
        <v>0</v>
      </c>
      <c r="Z180" s="11">
        <f t="shared" si="36"/>
        <v>0</v>
      </c>
      <c r="AA180" s="4" t="s">
        <v>1</v>
      </c>
      <c r="AB180" s="10">
        <f>IFERROR(VLOOKUP(AA180,Curr!$B$2:$C$13,2,FALSE),0)</f>
        <v>11</v>
      </c>
      <c r="AC180" s="11">
        <f t="shared" si="37"/>
        <v>0</v>
      </c>
      <c r="AD180" s="11">
        <f t="shared" si="38"/>
        <v>0</v>
      </c>
      <c r="AE180" s="12">
        <f t="shared" si="39"/>
        <v>0</v>
      </c>
      <c r="AF180"/>
      <c r="AG180"/>
      <c r="AH180"/>
      <c r="AI180"/>
      <c r="AJ180"/>
    </row>
    <row r="181" spans="2:36" x14ac:dyDescent="0.25">
      <c r="B181" s="4" t="s">
        <v>212</v>
      </c>
      <c r="D181" s="1" t="s">
        <v>44</v>
      </c>
      <c r="E181" s="3"/>
      <c r="F181" s="3"/>
      <c r="G181" s="3"/>
      <c r="H181" s="3"/>
      <c r="I181"/>
      <c r="J181" s="1" t="s">
        <v>222</v>
      </c>
      <c r="K181" s="4"/>
      <c r="L181" s="4"/>
      <c r="M181" s="4"/>
      <c r="N181" s="4"/>
      <c r="O181" s="4"/>
      <c r="P181" s="15"/>
      <c r="Q181" s="13">
        <v>0</v>
      </c>
      <c r="R181" s="13">
        <v>0</v>
      </c>
      <c r="S181" s="11">
        <f t="shared" si="32"/>
        <v>0</v>
      </c>
      <c r="T181" s="5">
        <v>0</v>
      </c>
      <c r="U181" s="11">
        <f t="shared" si="33"/>
        <v>0</v>
      </c>
      <c r="V181" s="13" t="s">
        <v>1</v>
      </c>
      <c r="W181" s="10">
        <f>IFERROR(VLOOKUP(V181,Curr!$B$2:$C$13,2,FALSE),0)</f>
        <v>11</v>
      </c>
      <c r="X181" s="11">
        <f t="shared" si="34"/>
        <v>0</v>
      </c>
      <c r="Y181" s="14">
        <f t="shared" si="35"/>
        <v>0</v>
      </c>
      <c r="Z181" s="11">
        <f t="shared" si="36"/>
        <v>0</v>
      </c>
      <c r="AA181" s="4" t="s">
        <v>1</v>
      </c>
      <c r="AB181" s="10">
        <f>IFERROR(VLOOKUP(AA181,Curr!$B$2:$C$13,2,FALSE),0)</f>
        <v>11</v>
      </c>
      <c r="AC181" s="11">
        <f t="shared" si="37"/>
        <v>0</v>
      </c>
      <c r="AD181" s="11">
        <f t="shared" si="38"/>
        <v>0</v>
      </c>
      <c r="AE181" s="12">
        <f t="shared" si="39"/>
        <v>0</v>
      </c>
      <c r="AF181"/>
      <c r="AG181"/>
      <c r="AH181"/>
      <c r="AI181"/>
      <c r="AJ181"/>
    </row>
    <row r="182" spans="2:36" x14ac:dyDescent="0.25">
      <c r="B182" s="4" t="s">
        <v>212</v>
      </c>
      <c r="D182" s="1" t="s">
        <v>46</v>
      </c>
      <c r="E182" s="3"/>
      <c r="F182" s="3"/>
      <c r="G182" s="3"/>
      <c r="H182" s="3"/>
      <c r="I182"/>
      <c r="J182" s="1" t="s">
        <v>223</v>
      </c>
      <c r="K182" s="4"/>
      <c r="L182" s="4"/>
      <c r="M182" s="4"/>
      <c r="N182" s="4"/>
      <c r="O182" s="4"/>
      <c r="P182" s="15"/>
      <c r="Q182" s="13">
        <v>0</v>
      </c>
      <c r="R182" s="13">
        <v>0</v>
      </c>
      <c r="S182" s="11">
        <f t="shared" si="32"/>
        <v>0</v>
      </c>
      <c r="T182" s="5">
        <v>0</v>
      </c>
      <c r="U182" s="11">
        <f t="shared" si="33"/>
        <v>0</v>
      </c>
      <c r="V182" s="13" t="s">
        <v>1</v>
      </c>
      <c r="W182" s="10">
        <f>IFERROR(VLOOKUP(V182,Curr!$B$2:$C$13,2,FALSE),0)</f>
        <v>11</v>
      </c>
      <c r="X182" s="11">
        <f t="shared" si="34"/>
        <v>0</v>
      </c>
      <c r="Y182" s="14">
        <f t="shared" si="35"/>
        <v>0</v>
      </c>
      <c r="Z182" s="11">
        <f t="shared" si="36"/>
        <v>0</v>
      </c>
      <c r="AA182" s="4" t="s">
        <v>1</v>
      </c>
      <c r="AB182" s="10">
        <f>IFERROR(VLOOKUP(AA182,Curr!$B$2:$C$13,2,FALSE),0)</f>
        <v>11</v>
      </c>
      <c r="AC182" s="11">
        <f t="shared" si="37"/>
        <v>0</v>
      </c>
      <c r="AD182" s="11">
        <f t="shared" si="38"/>
        <v>0</v>
      </c>
      <c r="AE182" s="12">
        <f t="shared" si="39"/>
        <v>0</v>
      </c>
      <c r="AF182"/>
      <c r="AG182"/>
      <c r="AH182"/>
      <c r="AI182"/>
      <c r="AJ182"/>
    </row>
    <row r="183" spans="2:36" x14ac:dyDescent="0.25">
      <c r="B183" s="4" t="s">
        <v>212</v>
      </c>
      <c r="D183" s="1" t="s">
        <v>48</v>
      </c>
      <c r="E183" s="3"/>
      <c r="F183" s="3"/>
      <c r="G183" s="3"/>
      <c r="H183" s="3"/>
      <c r="I183"/>
      <c r="J183" s="1" t="s">
        <v>224</v>
      </c>
      <c r="K183" s="4"/>
      <c r="L183" s="4"/>
      <c r="M183" s="4"/>
      <c r="N183" s="4"/>
      <c r="O183" s="4"/>
      <c r="P183" s="15"/>
      <c r="Q183" s="13">
        <v>0</v>
      </c>
      <c r="R183" s="13">
        <v>0</v>
      </c>
      <c r="S183" s="11">
        <f t="shared" si="32"/>
        <v>0</v>
      </c>
      <c r="T183" s="5">
        <v>0</v>
      </c>
      <c r="U183" s="11">
        <f t="shared" si="33"/>
        <v>0</v>
      </c>
      <c r="V183" s="13" t="s">
        <v>1</v>
      </c>
      <c r="W183" s="10">
        <f>IFERROR(VLOOKUP(V183,Curr!$B$2:$C$13,2,FALSE),0)</f>
        <v>11</v>
      </c>
      <c r="X183" s="11">
        <f t="shared" si="34"/>
        <v>0</v>
      </c>
      <c r="Y183" s="14">
        <f t="shared" si="35"/>
        <v>0</v>
      </c>
      <c r="Z183" s="11">
        <f t="shared" si="36"/>
        <v>0</v>
      </c>
      <c r="AA183" s="4" t="s">
        <v>1</v>
      </c>
      <c r="AB183" s="10">
        <f>IFERROR(VLOOKUP(AA183,Curr!$B$2:$C$13,2,FALSE),0)</f>
        <v>11</v>
      </c>
      <c r="AC183" s="11">
        <f t="shared" si="37"/>
        <v>0</v>
      </c>
      <c r="AD183" s="11">
        <f t="shared" si="38"/>
        <v>0</v>
      </c>
      <c r="AE183" s="12">
        <f t="shared" si="39"/>
        <v>0</v>
      </c>
      <c r="AF183"/>
      <c r="AG183"/>
      <c r="AH183"/>
      <c r="AI183"/>
      <c r="AJ183"/>
    </row>
    <row r="184" spans="2:36" x14ac:dyDescent="0.25">
      <c r="B184" s="4" t="s">
        <v>212</v>
      </c>
      <c r="D184" s="1" t="s">
        <v>44</v>
      </c>
      <c r="E184" s="3"/>
      <c r="F184" s="3"/>
      <c r="G184" s="3"/>
      <c r="H184" s="3"/>
      <c r="I184"/>
      <c r="J184" s="1" t="s">
        <v>225</v>
      </c>
      <c r="K184" s="4"/>
      <c r="L184" s="4"/>
      <c r="M184" s="4"/>
      <c r="N184" s="4"/>
      <c r="O184" s="4"/>
      <c r="P184" s="15"/>
      <c r="Q184" s="13">
        <v>0</v>
      </c>
      <c r="R184" s="13">
        <v>0</v>
      </c>
      <c r="S184" s="11">
        <f t="shared" si="32"/>
        <v>0</v>
      </c>
      <c r="T184" s="5">
        <v>0</v>
      </c>
      <c r="U184" s="11">
        <f t="shared" si="33"/>
        <v>0</v>
      </c>
      <c r="V184" s="13" t="s">
        <v>1</v>
      </c>
      <c r="W184" s="10">
        <f>IFERROR(VLOOKUP(V184,Curr!$B$2:$C$13,2,FALSE),0)</f>
        <v>11</v>
      </c>
      <c r="X184" s="11">
        <f t="shared" si="34"/>
        <v>0</v>
      </c>
      <c r="Y184" s="14">
        <f t="shared" si="35"/>
        <v>0</v>
      </c>
      <c r="Z184" s="11">
        <f t="shared" si="36"/>
        <v>0</v>
      </c>
      <c r="AA184" s="4" t="s">
        <v>1</v>
      </c>
      <c r="AB184" s="10">
        <f>IFERROR(VLOOKUP(AA184,Curr!$B$2:$C$13,2,FALSE),0)</f>
        <v>11</v>
      </c>
      <c r="AC184" s="11">
        <f t="shared" si="37"/>
        <v>0</v>
      </c>
      <c r="AD184" s="11">
        <f t="shared" si="38"/>
        <v>0</v>
      </c>
      <c r="AE184" s="12">
        <f t="shared" si="39"/>
        <v>0</v>
      </c>
      <c r="AF184"/>
      <c r="AG184"/>
      <c r="AH184"/>
      <c r="AI184"/>
      <c r="AJ184"/>
    </row>
    <row r="185" spans="2:36" x14ac:dyDescent="0.25">
      <c r="B185" s="4" t="s">
        <v>212</v>
      </c>
      <c r="D185" s="1" t="s">
        <v>46</v>
      </c>
      <c r="E185" s="3"/>
      <c r="F185" s="3"/>
      <c r="G185" s="3"/>
      <c r="H185" s="3"/>
      <c r="I185"/>
      <c r="J185" s="1" t="s">
        <v>226</v>
      </c>
      <c r="K185" s="4"/>
      <c r="L185" s="4"/>
      <c r="M185" s="4"/>
      <c r="N185" s="4"/>
      <c r="O185" s="4"/>
      <c r="P185" s="15"/>
      <c r="Q185" s="13">
        <v>0</v>
      </c>
      <c r="R185" s="13">
        <v>0</v>
      </c>
      <c r="S185" s="11">
        <f t="shared" si="32"/>
        <v>0</v>
      </c>
      <c r="T185" s="5">
        <v>0</v>
      </c>
      <c r="U185" s="11">
        <f t="shared" si="33"/>
        <v>0</v>
      </c>
      <c r="V185" s="13" t="s">
        <v>1</v>
      </c>
      <c r="W185" s="10">
        <f>IFERROR(VLOOKUP(V185,Curr!$B$2:$C$13,2,FALSE),0)</f>
        <v>11</v>
      </c>
      <c r="X185" s="11">
        <f t="shared" si="34"/>
        <v>0</v>
      </c>
      <c r="Y185" s="14">
        <f t="shared" si="35"/>
        <v>0</v>
      </c>
      <c r="Z185" s="11">
        <f t="shared" si="36"/>
        <v>0</v>
      </c>
      <c r="AA185" s="4" t="s">
        <v>1</v>
      </c>
      <c r="AB185" s="10">
        <f>IFERROR(VLOOKUP(AA185,Curr!$B$2:$C$13,2,FALSE),0)</f>
        <v>11</v>
      </c>
      <c r="AC185" s="11">
        <f t="shared" si="37"/>
        <v>0</v>
      </c>
      <c r="AD185" s="11">
        <f t="shared" si="38"/>
        <v>0</v>
      </c>
      <c r="AE185" s="12">
        <f t="shared" si="39"/>
        <v>0</v>
      </c>
      <c r="AF185"/>
      <c r="AG185"/>
      <c r="AH185"/>
      <c r="AI185"/>
      <c r="AJ185"/>
    </row>
    <row r="186" spans="2:36" x14ac:dyDescent="0.25">
      <c r="B186" s="4" t="s">
        <v>212</v>
      </c>
      <c r="D186" s="1" t="s">
        <v>48</v>
      </c>
      <c r="E186" s="3"/>
      <c r="F186" s="3"/>
      <c r="G186" s="3"/>
      <c r="H186" s="3"/>
      <c r="I186"/>
      <c r="J186" s="1" t="s">
        <v>227</v>
      </c>
      <c r="K186" s="4"/>
      <c r="L186" s="4"/>
      <c r="M186" s="4"/>
      <c r="N186" s="4"/>
      <c r="O186" s="4"/>
      <c r="P186" s="15"/>
      <c r="Q186" s="13">
        <v>0</v>
      </c>
      <c r="R186" s="13">
        <v>0</v>
      </c>
      <c r="S186" s="11">
        <f t="shared" si="32"/>
        <v>0</v>
      </c>
      <c r="T186" s="5">
        <v>0</v>
      </c>
      <c r="U186" s="11">
        <f t="shared" si="33"/>
        <v>0</v>
      </c>
      <c r="V186" s="13" t="s">
        <v>1</v>
      </c>
      <c r="W186" s="10">
        <f>IFERROR(VLOOKUP(V186,Curr!$B$2:$C$13,2,FALSE),0)</f>
        <v>11</v>
      </c>
      <c r="X186" s="11">
        <f t="shared" si="34"/>
        <v>0</v>
      </c>
      <c r="Y186" s="14">
        <f t="shared" si="35"/>
        <v>0</v>
      </c>
      <c r="Z186" s="11">
        <f t="shared" si="36"/>
        <v>0</v>
      </c>
      <c r="AA186" s="4" t="s">
        <v>1</v>
      </c>
      <c r="AB186" s="10">
        <f>IFERROR(VLOOKUP(AA186,Curr!$B$2:$C$13,2,FALSE),0)</f>
        <v>11</v>
      </c>
      <c r="AC186" s="11">
        <f t="shared" si="37"/>
        <v>0</v>
      </c>
      <c r="AD186" s="11">
        <f t="shared" si="38"/>
        <v>0</v>
      </c>
      <c r="AE186" s="12">
        <f t="shared" si="39"/>
        <v>0</v>
      </c>
      <c r="AF186"/>
      <c r="AG186"/>
      <c r="AH186"/>
      <c r="AI186"/>
      <c r="AJ186"/>
    </row>
    <row r="187" spans="2:36" x14ac:dyDescent="0.25">
      <c r="B187" s="4" t="s">
        <v>212</v>
      </c>
      <c r="D187" s="1" t="s">
        <v>44</v>
      </c>
      <c r="E187" s="3"/>
      <c r="F187" s="3"/>
      <c r="G187" s="3"/>
      <c r="H187" s="3"/>
      <c r="I187"/>
      <c r="J187" s="1" t="s">
        <v>228</v>
      </c>
      <c r="K187" s="4"/>
      <c r="L187" s="4"/>
      <c r="M187" s="4"/>
      <c r="N187" s="4"/>
      <c r="O187" s="4"/>
      <c r="P187" s="15"/>
      <c r="Q187" s="13">
        <v>0</v>
      </c>
      <c r="R187" s="13">
        <v>0</v>
      </c>
      <c r="S187" s="11">
        <f t="shared" si="32"/>
        <v>0</v>
      </c>
      <c r="T187" s="5">
        <v>0</v>
      </c>
      <c r="U187" s="11">
        <f t="shared" si="33"/>
        <v>0</v>
      </c>
      <c r="V187" s="13" t="s">
        <v>1</v>
      </c>
      <c r="W187" s="10">
        <f>IFERROR(VLOOKUP(V187,Curr!$B$2:$C$13,2,FALSE),0)</f>
        <v>11</v>
      </c>
      <c r="X187" s="11">
        <f t="shared" si="34"/>
        <v>0</v>
      </c>
      <c r="Y187" s="14">
        <f t="shared" si="35"/>
        <v>0</v>
      </c>
      <c r="Z187" s="11">
        <f t="shared" si="36"/>
        <v>0</v>
      </c>
      <c r="AA187" s="4" t="s">
        <v>1</v>
      </c>
      <c r="AB187" s="10">
        <f>IFERROR(VLOOKUP(AA187,Curr!$B$2:$C$13,2,FALSE),0)</f>
        <v>11</v>
      </c>
      <c r="AC187" s="11">
        <f t="shared" si="37"/>
        <v>0</v>
      </c>
      <c r="AD187" s="11">
        <f t="shared" si="38"/>
        <v>0</v>
      </c>
      <c r="AE187" s="12">
        <f t="shared" si="39"/>
        <v>0</v>
      </c>
      <c r="AF187"/>
      <c r="AG187"/>
      <c r="AH187"/>
      <c r="AI187"/>
      <c r="AJ187"/>
    </row>
    <row r="188" spans="2:36" x14ac:dyDescent="0.25">
      <c r="B188" s="4" t="s">
        <v>212</v>
      </c>
      <c r="D188" s="1" t="s">
        <v>46</v>
      </c>
      <c r="E188" s="3"/>
      <c r="F188" s="3"/>
      <c r="G188" s="3"/>
      <c r="H188" s="3"/>
      <c r="I188"/>
      <c r="J188" s="1" t="s">
        <v>229</v>
      </c>
      <c r="K188" s="4"/>
      <c r="L188" s="4"/>
      <c r="M188" s="4"/>
      <c r="N188" s="4"/>
      <c r="O188" s="4"/>
      <c r="P188" s="15"/>
      <c r="Q188" s="13">
        <v>0</v>
      </c>
      <c r="R188" s="13">
        <v>0</v>
      </c>
      <c r="S188" s="11">
        <f t="shared" si="32"/>
        <v>0</v>
      </c>
      <c r="T188" s="5">
        <v>0</v>
      </c>
      <c r="U188" s="11">
        <f t="shared" si="33"/>
        <v>0</v>
      </c>
      <c r="V188" s="13" t="s">
        <v>1</v>
      </c>
      <c r="W188" s="10">
        <f>IFERROR(VLOOKUP(V188,Curr!$B$2:$C$13,2,FALSE),0)</f>
        <v>11</v>
      </c>
      <c r="X188" s="11">
        <f t="shared" si="34"/>
        <v>0</v>
      </c>
      <c r="Y188" s="14">
        <f t="shared" si="35"/>
        <v>0</v>
      </c>
      <c r="Z188" s="11">
        <f t="shared" si="36"/>
        <v>0</v>
      </c>
      <c r="AA188" s="4" t="s">
        <v>1</v>
      </c>
      <c r="AB188" s="10">
        <f>IFERROR(VLOOKUP(AA188,Curr!$B$2:$C$13,2,FALSE),0)</f>
        <v>11</v>
      </c>
      <c r="AC188" s="11">
        <f t="shared" si="37"/>
        <v>0</v>
      </c>
      <c r="AD188" s="11">
        <f t="shared" si="38"/>
        <v>0</v>
      </c>
      <c r="AE188" s="12">
        <f t="shared" si="39"/>
        <v>0</v>
      </c>
      <c r="AF188"/>
      <c r="AG188"/>
      <c r="AH188"/>
      <c r="AI188"/>
      <c r="AJ188"/>
    </row>
    <row r="189" spans="2:36" x14ac:dyDescent="0.25">
      <c r="B189" s="4" t="s">
        <v>212</v>
      </c>
      <c r="D189" s="1" t="s">
        <v>48</v>
      </c>
      <c r="E189" s="3"/>
      <c r="F189" s="3"/>
      <c r="G189" s="3"/>
      <c r="H189" s="3"/>
      <c r="I189"/>
      <c r="J189" s="1" t="s">
        <v>230</v>
      </c>
      <c r="K189" s="4"/>
      <c r="L189" s="4"/>
      <c r="M189" s="4"/>
      <c r="N189" s="4"/>
      <c r="O189" s="4"/>
      <c r="P189" s="15"/>
      <c r="Q189" s="13">
        <v>0</v>
      </c>
      <c r="R189" s="13">
        <v>0</v>
      </c>
      <c r="S189" s="11">
        <f t="shared" si="32"/>
        <v>0</v>
      </c>
      <c r="T189" s="5">
        <v>0</v>
      </c>
      <c r="U189" s="11">
        <f t="shared" si="33"/>
        <v>0</v>
      </c>
      <c r="V189" s="13" t="s">
        <v>1</v>
      </c>
      <c r="W189" s="10">
        <f>IFERROR(VLOOKUP(V189,Curr!$B$2:$C$13,2,FALSE),0)</f>
        <v>11</v>
      </c>
      <c r="X189" s="11">
        <f t="shared" si="34"/>
        <v>0</v>
      </c>
      <c r="Y189" s="14">
        <f t="shared" si="35"/>
        <v>0</v>
      </c>
      <c r="Z189" s="11">
        <f t="shared" si="36"/>
        <v>0</v>
      </c>
      <c r="AA189" s="4" t="s">
        <v>1</v>
      </c>
      <c r="AB189" s="10">
        <f>IFERROR(VLOOKUP(AA189,Curr!$B$2:$C$13,2,FALSE),0)</f>
        <v>11</v>
      </c>
      <c r="AC189" s="11">
        <f t="shared" si="37"/>
        <v>0</v>
      </c>
      <c r="AD189" s="11">
        <f t="shared" si="38"/>
        <v>0</v>
      </c>
      <c r="AE189" s="12">
        <f t="shared" si="39"/>
        <v>0</v>
      </c>
      <c r="AF189"/>
      <c r="AG189"/>
      <c r="AH189"/>
      <c r="AI189"/>
      <c r="AJ189"/>
    </row>
    <row r="190" spans="2:36" x14ac:dyDescent="0.25">
      <c r="B190" s="4" t="s">
        <v>212</v>
      </c>
      <c r="D190" s="1" t="s">
        <v>44</v>
      </c>
      <c r="E190" s="3"/>
      <c r="F190" s="3"/>
      <c r="G190" s="3"/>
      <c r="H190" s="3"/>
      <c r="I190"/>
      <c r="J190" s="1" t="s">
        <v>231</v>
      </c>
      <c r="K190" s="4"/>
      <c r="L190" s="4"/>
      <c r="M190" s="4"/>
      <c r="N190" s="4"/>
      <c r="O190" s="4"/>
      <c r="P190" s="15"/>
      <c r="Q190" s="13">
        <v>0</v>
      </c>
      <c r="R190" s="13">
        <v>0</v>
      </c>
      <c r="S190" s="11">
        <f t="shared" si="32"/>
        <v>0</v>
      </c>
      <c r="T190" s="5">
        <v>0</v>
      </c>
      <c r="U190" s="11">
        <f t="shared" si="33"/>
        <v>0</v>
      </c>
      <c r="V190" s="13" t="s">
        <v>1</v>
      </c>
      <c r="W190" s="10">
        <f>IFERROR(VLOOKUP(V190,Curr!$B$2:$C$13,2,FALSE),0)</f>
        <v>11</v>
      </c>
      <c r="X190" s="11">
        <f t="shared" si="34"/>
        <v>0</v>
      </c>
      <c r="Y190" s="14">
        <f t="shared" si="35"/>
        <v>0</v>
      </c>
      <c r="Z190" s="11">
        <f t="shared" si="36"/>
        <v>0</v>
      </c>
      <c r="AA190" s="4" t="s">
        <v>1</v>
      </c>
      <c r="AB190" s="10">
        <f>IFERROR(VLOOKUP(AA190,Curr!$B$2:$C$13,2,FALSE),0)</f>
        <v>11</v>
      </c>
      <c r="AC190" s="11">
        <f t="shared" si="37"/>
        <v>0</v>
      </c>
      <c r="AD190" s="11">
        <f t="shared" si="38"/>
        <v>0</v>
      </c>
      <c r="AE190" s="12">
        <f t="shared" si="39"/>
        <v>0</v>
      </c>
      <c r="AF190"/>
      <c r="AG190"/>
      <c r="AH190"/>
      <c r="AI190"/>
      <c r="AJ190"/>
    </row>
    <row r="191" spans="2:36" x14ac:dyDescent="0.25">
      <c r="B191" s="4" t="s">
        <v>212</v>
      </c>
      <c r="D191" s="1" t="s">
        <v>46</v>
      </c>
      <c r="E191" s="3"/>
      <c r="F191" s="3"/>
      <c r="G191" s="3"/>
      <c r="H191" s="3"/>
      <c r="I191"/>
      <c r="J191" s="1" t="s">
        <v>232</v>
      </c>
      <c r="K191" s="4"/>
      <c r="L191" s="4"/>
      <c r="M191" s="4"/>
      <c r="N191" s="4"/>
      <c r="O191" s="4"/>
      <c r="P191" s="15"/>
      <c r="Q191" s="13">
        <v>0</v>
      </c>
      <c r="R191" s="13">
        <v>0</v>
      </c>
      <c r="S191" s="11">
        <f t="shared" si="32"/>
        <v>0</v>
      </c>
      <c r="T191" s="5">
        <v>0</v>
      </c>
      <c r="U191" s="11">
        <f t="shared" si="33"/>
        <v>0</v>
      </c>
      <c r="V191" s="13" t="s">
        <v>1</v>
      </c>
      <c r="W191" s="10">
        <f>IFERROR(VLOOKUP(V191,Curr!$B$2:$C$13,2,FALSE),0)</f>
        <v>11</v>
      </c>
      <c r="X191" s="11">
        <f t="shared" si="34"/>
        <v>0</v>
      </c>
      <c r="Y191" s="14">
        <f t="shared" si="35"/>
        <v>0</v>
      </c>
      <c r="Z191" s="11">
        <f t="shared" si="36"/>
        <v>0</v>
      </c>
      <c r="AA191" s="4" t="s">
        <v>1</v>
      </c>
      <c r="AB191" s="10">
        <f>IFERROR(VLOOKUP(AA191,Curr!$B$2:$C$13,2,FALSE),0)</f>
        <v>11</v>
      </c>
      <c r="AC191" s="11">
        <f t="shared" si="37"/>
        <v>0</v>
      </c>
      <c r="AD191" s="11">
        <f t="shared" si="38"/>
        <v>0</v>
      </c>
      <c r="AE191" s="12">
        <f t="shared" si="39"/>
        <v>0</v>
      </c>
      <c r="AF191"/>
      <c r="AG191"/>
      <c r="AH191"/>
      <c r="AI191"/>
      <c r="AJ191"/>
    </row>
    <row r="192" spans="2:36" x14ac:dyDescent="0.25">
      <c r="B192" s="4" t="s">
        <v>212</v>
      </c>
      <c r="D192" s="1" t="s">
        <v>48</v>
      </c>
      <c r="E192" s="3"/>
      <c r="F192" s="3"/>
      <c r="G192" s="3"/>
      <c r="H192" s="3"/>
      <c r="I192"/>
      <c r="J192" s="1" t="s">
        <v>233</v>
      </c>
      <c r="K192" s="4"/>
      <c r="L192" s="4"/>
      <c r="M192" s="4"/>
      <c r="N192" s="4"/>
      <c r="O192" s="4"/>
      <c r="P192" s="15"/>
      <c r="Q192" s="13">
        <v>0</v>
      </c>
      <c r="R192" s="13">
        <v>0</v>
      </c>
      <c r="S192" s="11">
        <f t="shared" si="32"/>
        <v>0</v>
      </c>
      <c r="T192" s="5">
        <v>0</v>
      </c>
      <c r="U192" s="11">
        <f t="shared" si="33"/>
        <v>0</v>
      </c>
      <c r="V192" s="13" t="s">
        <v>1</v>
      </c>
      <c r="W192" s="10">
        <f>IFERROR(VLOOKUP(V192,Curr!$B$2:$C$13,2,FALSE),0)</f>
        <v>11</v>
      </c>
      <c r="X192" s="11">
        <f t="shared" si="34"/>
        <v>0</v>
      </c>
      <c r="Y192" s="14">
        <f t="shared" si="35"/>
        <v>0</v>
      </c>
      <c r="Z192" s="11">
        <f t="shared" si="36"/>
        <v>0</v>
      </c>
      <c r="AA192" s="4" t="s">
        <v>1</v>
      </c>
      <c r="AB192" s="10">
        <f>IFERROR(VLOOKUP(AA192,Curr!$B$2:$C$13,2,FALSE),0)</f>
        <v>11</v>
      </c>
      <c r="AC192" s="11">
        <f t="shared" si="37"/>
        <v>0</v>
      </c>
      <c r="AD192" s="11">
        <f t="shared" si="38"/>
        <v>0</v>
      </c>
      <c r="AE192" s="12">
        <f t="shared" si="39"/>
        <v>0</v>
      </c>
      <c r="AF192"/>
      <c r="AG192"/>
      <c r="AH192"/>
      <c r="AI192"/>
      <c r="AJ192"/>
    </row>
    <row r="193" spans="2:36" x14ac:dyDescent="0.25">
      <c r="B193" s="4" t="s">
        <v>212</v>
      </c>
      <c r="D193" s="1" t="s">
        <v>44</v>
      </c>
      <c r="E193" s="3"/>
      <c r="F193" s="3"/>
      <c r="G193" s="3"/>
      <c r="H193" s="3"/>
      <c r="I193"/>
      <c r="J193" s="1" t="s">
        <v>234</v>
      </c>
      <c r="K193" s="4"/>
      <c r="L193" s="4"/>
      <c r="M193" s="4"/>
      <c r="N193" s="4"/>
      <c r="O193" s="4"/>
      <c r="P193" s="15"/>
      <c r="Q193" s="13">
        <v>0</v>
      </c>
      <c r="R193" s="13">
        <v>0</v>
      </c>
      <c r="S193" s="11">
        <f t="shared" si="32"/>
        <v>0</v>
      </c>
      <c r="T193" s="5">
        <v>0</v>
      </c>
      <c r="U193" s="11">
        <f t="shared" si="33"/>
        <v>0</v>
      </c>
      <c r="V193" s="13" t="s">
        <v>1</v>
      </c>
      <c r="W193" s="10">
        <f>IFERROR(VLOOKUP(V193,Curr!$B$2:$C$13,2,FALSE),0)</f>
        <v>11</v>
      </c>
      <c r="X193" s="11">
        <f t="shared" si="34"/>
        <v>0</v>
      </c>
      <c r="Y193" s="14">
        <f t="shared" si="35"/>
        <v>0</v>
      </c>
      <c r="Z193" s="11">
        <f t="shared" si="36"/>
        <v>0</v>
      </c>
      <c r="AA193" s="4" t="s">
        <v>1</v>
      </c>
      <c r="AB193" s="10">
        <f>IFERROR(VLOOKUP(AA193,Curr!$B$2:$C$13,2,FALSE),0)</f>
        <v>11</v>
      </c>
      <c r="AC193" s="11">
        <f t="shared" si="37"/>
        <v>0</v>
      </c>
      <c r="AD193" s="11">
        <f t="shared" si="38"/>
        <v>0</v>
      </c>
      <c r="AE193" s="12">
        <f t="shared" si="39"/>
        <v>0</v>
      </c>
      <c r="AF193"/>
      <c r="AG193"/>
      <c r="AH193"/>
      <c r="AI193"/>
      <c r="AJ193"/>
    </row>
    <row r="194" spans="2:36" x14ac:dyDescent="0.25">
      <c r="B194" s="4" t="s">
        <v>212</v>
      </c>
      <c r="D194" s="1" t="s">
        <v>46</v>
      </c>
      <c r="E194" s="3"/>
      <c r="F194" s="3"/>
      <c r="G194" s="3"/>
      <c r="H194" s="3"/>
      <c r="I194"/>
      <c r="J194" s="1" t="s">
        <v>235</v>
      </c>
      <c r="K194" s="4"/>
      <c r="L194" s="4"/>
      <c r="M194" s="4"/>
      <c r="N194" s="4"/>
      <c r="O194" s="4"/>
      <c r="P194" s="15"/>
      <c r="Q194" s="13">
        <v>0</v>
      </c>
      <c r="R194" s="13">
        <v>0</v>
      </c>
      <c r="S194" s="11">
        <f t="shared" si="32"/>
        <v>0</v>
      </c>
      <c r="T194" s="5">
        <v>0</v>
      </c>
      <c r="U194" s="11">
        <f t="shared" si="33"/>
        <v>0</v>
      </c>
      <c r="V194" s="13" t="s">
        <v>1</v>
      </c>
      <c r="W194" s="10">
        <f>IFERROR(VLOOKUP(V194,Curr!$B$2:$C$13,2,FALSE),0)</f>
        <v>11</v>
      </c>
      <c r="X194" s="11">
        <f t="shared" si="34"/>
        <v>0</v>
      </c>
      <c r="Y194" s="14">
        <f t="shared" si="35"/>
        <v>0</v>
      </c>
      <c r="Z194" s="11">
        <f t="shared" si="36"/>
        <v>0</v>
      </c>
      <c r="AA194" s="4" t="s">
        <v>1</v>
      </c>
      <c r="AB194" s="10">
        <f>IFERROR(VLOOKUP(AA194,Curr!$B$2:$C$13,2,FALSE),0)</f>
        <v>11</v>
      </c>
      <c r="AC194" s="11">
        <f t="shared" si="37"/>
        <v>0</v>
      </c>
      <c r="AD194" s="11">
        <f t="shared" si="38"/>
        <v>0</v>
      </c>
      <c r="AE194" s="12">
        <f t="shared" si="39"/>
        <v>0</v>
      </c>
      <c r="AF194"/>
      <c r="AG194"/>
      <c r="AH194"/>
      <c r="AI194"/>
      <c r="AJ194"/>
    </row>
    <row r="195" spans="2:36" x14ac:dyDescent="0.25">
      <c r="B195" s="4" t="s">
        <v>212</v>
      </c>
      <c r="D195" s="1" t="s">
        <v>48</v>
      </c>
      <c r="E195" s="3"/>
      <c r="F195" s="3"/>
      <c r="G195" s="3"/>
      <c r="H195" s="3"/>
      <c r="I195"/>
      <c r="J195" s="1" t="s">
        <v>236</v>
      </c>
      <c r="K195" s="4"/>
      <c r="L195" s="4"/>
      <c r="M195" s="4"/>
      <c r="N195" s="4"/>
      <c r="O195" s="4"/>
      <c r="P195" s="15"/>
      <c r="Q195" s="13">
        <v>0</v>
      </c>
      <c r="R195" s="13">
        <v>0</v>
      </c>
      <c r="S195" s="11">
        <f t="shared" si="32"/>
        <v>0</v>
      </c>
      <c r="T195" s="5">
        <v>0</v>
      </c>
      <c r="U195" s="11">
        <f t="shared" si="33"/>
        <v>0</v>
      </c>
      <c r="V195" s="13" t="s">
        <v>1</v>
      </c>
      <c r="W195" s="10">
        <f>IFERROR(VLOOKUP(V195,Curr!$B$2:$C$13,2,FALSE),0)</f>
        <v>11</v>
      </c>
      <c r="X195" s="11">
        <f t="shared" si="34"/>
        <v>0</v>
      </c>
      <c r="Y195" s="14">
        <f t="shared" si="35"/>
        <v>0</v>
      </c>
      <c r="Z195" s="11">
        <f t="shared" si="36"/>
        <v>0</v>
      </c>
      <c r="AA195" s="4" t="s">
        <v>1</v>
      </c>
      <c r="AB195" s="10">
        <f>IFERROR(VLOOKUP(AA195,Curr!$B$2:$C$13,2,FALSE),0)</f>
        <v>11</v>
      </c>
      <c r="AC195" s="11">
        <f t="shared" si="37"/>
        <v>0</v>
      </c>
      <c r="AD195" s="11">
        <f t="shared" si="38"/>
        <v>0</v>
      </c>
      <c r="AE195" s="12">
        <f t="shared" si="39"/>
        <v>0</v>
      </c>
      <c r="AF195"/>
      <c r="AG195"/>
      <c r="AH195"/>
      <c r="AI195"/>
      <c r="AJ195"/>
    </row>
    <row r="196" spans="2:36" x14ac:dyDescent="0.25">
      <c r="B196" s="4" t="s">
        <v>212</v>
      </c>
      <c r="D196" s="1" t="s">
        <v>44</v>
      </c>
      <c r="E196" s="3"/>
      <c r="F196" s="3"/>
      <c r="G196" s="3"/>
      <c r="H196" s="3"/>
      <c r="I196"/>
      <c r="J196" s="1" t="s">
        <v>237</v>
      </c>
      <c r="K196" s="4"/>
      <c r="L196" s="4"/>
      <c r="M196" s="4"/>
      <c r="N196" s="4"/>
      <c r="O196" s="4"/>
      <c r="P196" s="15"/>
      <c r="Q196" s="13">
        <v>0</v>
      </c>
      <c r="R196" s="13">
        <v>0</v>
      </c>
      <c r="S196" s="11">
        <f t="shared" si="32"/>
        <v>0</v>
      </c>
      <c r="T196" s="5">
        <v>0</v>
      </c>
      <c r="U196" s="11">
        <f t="shared" si="33"/>
        <v>0</v>
      </c>
      <c r="V196" s="13" t="s">
        <v>1</v>
      </c>
      <c r="W196" s="10">
        <f>IFERROR(VLOOKUP(V196,Curr!$B$2:$C$13,2,FALSE),0)</f>
        <v>11</v>
      </c>
      <c r="X196" s="11">
        <f t="shared" si="34"/>
        <v>0</v>
      </c>
      <c r="Y196" s="14">
        <f t="shared" si="35"/>
        <v>0</v>
      </c>
      <c r="Z196" s="11">
        <f t="shared" si="36"/>
        <v>0</v>
      </c>
      <c r="AA196" s="4" t="s">
        <v>1</v>
      </c>
      <c r="AB196" s="10">
        <f>IFERROR(VLOOKUP(AA196,Curr!$B$2:$C$13,2,FALSE),0)</f>
        <v>11</v>
      </c>
      <c r="AC196" s="11">
        <f t="shared" si="37"/>
        <v>0</v>
      </c>
      <c r="AD196" s="11">
        <f t="shared" si="38"/>
        <v>0</v>
      </c>
      <c r="AE196" s="12">
        <f t="shared" si="39"/>
        <v>0</v>
      </c>
      <c r="AF196"/>
      <c r="AG196"/>
      <c r="AH196"/>
      <c r="AI196"/>
      <c r="AJ196"/>
    </row>
    <row r="197" spans="2:36" x14ac:dyDescent="0.25">
      <c r="B197" s="4" t="s">
        <v>212</v>
      </c>
      <c r="D197" s="1" t="s">
        <v>46</v>
      </c>
      <c r="E197" s="3"/>
      <c r="F197" s="3"/>
      <c r="G197" s="3"/>
      <c r="H197" s="3"/>
      <c r="I197"/>
      <c r="J197" s="1" t="s">
        <v>238</v>
      </c>
      <c r="K197" s="4"/>
      <c r="L197" s="4"/>
      <c r="M197" s="4"/>
      <c r="N197" s="4"/>
      <c r="O197" s="4"/>
      <c r="P197" s="15"/>
      <c r="Q197" s="13">
        <v>0</v>
      </c>
      <c r="R197" s="13">
        <v>0</v>
      </c>
      <c r="S197" s="11">
        <f t="shared" si="32"/>
        <v>0</v>
      </c>
      <c r="T197" s="5">
        <v>0</v>
      </c>
      <c r="U197" s="11">
        <f t="shared" si="33"/>
        <v>0</v>
      </c>
      <c r="V197" s="13" t="s">
        <v>1</v>
      </c>
      <c r="W197" s="10">
        <f>IFERROR(VLOOKUP(V197,Curr!$B$2:$C$13,2,FALSE),0)</f>
        <v>11</v>
      </c>
      <c r="X197" s="11">
        <f t="shared" si="34"/>
        <v>0</v>
      </c>
      <c r="Y197" s="14">
        <f t="shared" si="35"/>
        <v>0</v>
      </c>
      <c r="Z197" s="11">
        <f t="shared" si="36"/>
        <v>0</v>
      </c>
      <c r="AA197" s="4" t="s">
        <v>1</v>
      </c>
      <c r="AB197" s="10">
        <f>IFERROR(VLOOKUP(AA197,Curr!$B$2:$C$13,2,FALSE),0)</f>
        <v>11</v>
      </c>
      <c r="AC197" s="11">
        <f t="shared" si="37"/>
        <v>0</v>
      </c>
      <c r="AD197" s="11">
        <f t="shared" si="38"/>
        <v>0</v>
      </c>
      <c r="AE197" s="12">
        <f t="shared" si="39"/>
        <v>0</v>
      </c>
      <c r="AF197"/>
      <c r="AG197"/>
      <c r="AH197"/>
      <c r="AI197"/>
      <c r="AJ197"/>
    </row>
    <row r="198" spans="2:36" x14ac:dyDescent="0.25">
      <c r="B198" s="4" t="s">
        <v>212</v>
      </c>
      <c r="D198" s="1" t="s">
        <v>48</v>
      </c>
      <c r="E198" s="3"/>
      <c r="F198" s="3"/>
      <c r="G198" s="3"/>
      <c r="H198" s="3"/>
      <c r="I198"/>
      <c r="J198" s="1" t="s">
        <v>239</v>
      </c>
      <c r="K198" s="4"/>
      <c r="L198" s="4"/>
      <c r="M198" s="4"/>
      <c r="N198" s="4"/>
      <c r="O198" s="4"/>
      <c r="P198" s="15"/>
      <c r="Q198" s="13">
        <v>0</v>
      </c>
      <c r="R198" s="13">
        <v>0</v>
      </c>
      <c r="S198" s="11">
        <f t="shared" si="32"/>
        <v>0</v>
      </c>
      <c r="T198" s="5">
        <v>0</v>
      </c>
      <c r="U198" s="11">
        <f t="shared" si="33"/>
        <v>0</v>
      </c>
      <c r="V198" s="13" t="s">
        <v>1</v>
      </c>
      <c r="W198" s="10">
        <f>IFERROR(VLOOKUP(V198,Curr!$B$2:$C$13,2,FALSE),0)</f>
        <v>11</v>
      </c>
      <c r="X198" s="11">
        <f t="shared" si="34"/>
        <v>0</v>
      </c>
      <c r="Y198" s="14">
        <f t="shared" si="35"/>
        <v>0</v>
      </c>
      <c r="Z198" s="11">
        <f t="shared" si="36"/>
        <v>0</v>
      </c>
      <c r="AA198" s="4" t="s">
        <v>1</v>
      </c>
      <c r="AB198" s="10">
        <f>IFERROR(VLOOKUP(AA198,Curr!$B$2:$C$13,2,FALSE),0)</f>
        <v>11</v>
      </c>
      <c r="AC198" s="11">
        <f t="shared" si="37"/>
        <v>0</v>
      </c>
      <c r="AD198" s="11">
        <f t="shared" si="38"/>
        <v>0</v>
      </c>
      <c r="AE198" s="12">
        <f t="shared" si="39"/>
        <v>0</v>
      </c>
      <c r="AF198"/>
      <c r="AG198"/>
      <c r="AH198"/>
      <c r="AI198"/>
      <c r="AJ198"/>
    </row>
    <row r="199" spans="2:36" x14ac:dyDescent="0.25">
      <c r="B199" s="4" t="s">
        <v>212</v>
      </c>
      <c r="D199" s="1" t="s">
        <v>44</v>
      </c>
      <c r="E199" s="3"/>
      <c r="F199" s="3"/>
      <c r="G199" s="3"/>
      <c r="H199" s="3"/>
      <c r="I199"/>
      <c r="J199" s="1" t="s">
        <v>240</v>
      </c>
      <c r="K199" s="4"/>
      <c r="L199" s="4"/>
      <c r="M199" s="4"/>
      <c r="N199" s="4"/>
      <c r="O199" s="4"/>
      <c r="P199" s="15"/>
      <c r="Q199" s="13">
        <v>0</v>
      </c>
      <c r="R199" s="13">
        <v>0</v>
      </c>
      <c r="S199" s="11">
        <f t="shared" si="32"/>
        <v>0</v>
      </c>
      <c r="T199" s="5">
        <v>0</v>
      </c>
      <c r="U199" s="11">
        <f t="shared" si="33"/>
        <v>0</v>
      </c>
      <c r="V199" s="13" t="s">
        <v>1</v>
      </c>
      <c r="W199" s="10">
        <f>IFERROR(VLOOKUP(V199,Curr!$B$2:$C$13,2,FALSE),0)</f>
        <v>11</v>
      </c>
      <c r="X199" s="11">
        <f t="shared" si="34"/>
        <v>0</v>
      </c>
      <c r="Y199" s="14">
        <f t="shared" si="35"/>
        <v>0</v>
      </c>
      <c r="Z199" s="11">
        <f t="shared" si="36"/>
        <v>0</v>
      </c>
      <c r="AA199" s="4" t="s">
        <v>1</v>
      </c>
      <c r="AB199" s="10">
        <f>IFERROR(VLOOKUP(AA199,Curr!$B$2:$C$13,2,FALSE),0)</f>
        <v>11</v>
      </c>
      <c r="AC199" s="11">
        <f t="shared" si="37"/>
        <v>0</v>
      </c>
      <c r="AD199" s="11">
        <f t="shared" si="38"/>
        <v>0</v>
      </c>
      <c r="AE199" s="12">
        <f t="shared" si="39"/>
        <v>0</v>
      </c>
      <c r="AF199"/>
      <c r="AG199"/>
      <c r="AH199"/>
      <c r="AI199"/>
      <c r="AJ199"/>
    </row>
    <row r="200" spans="2:36" x14ac:dyDescent="0.25">
      <c r="B200" s="4" t="s">
        <v>212</v>
      </c>
      <c r="D200" s="1" t="s">
        <v>46</v>
      </c>
      <c r="E200" s="3"/>
      <c r="F200" s="3"/>
      <c r="G200" s="3"/>
      <c r="H200" s="3"/>
      <c r="I200"/>
      <c r="J200" s="1" t="s">
        <v>241</v>
      </c>
      <c r="K200" s="4"/>
      <c r="L200" s="4"/>
      <c r="M200" s="4"/>
      <c r="N200" s="4"/>
      <c r="O200" s="4"/>
      <c r="P200" s="15"/>
      <c r="Q200" s="13">
        <v>0</v>
      </c>
      <c r="R200" s="13">
        <v>0</v>
      </c>
      <c r="S200" s="11">
        <f t="shared" si="32"/>
        <v>0</v>
      </c>
      <c r="T200" s="5">
        <v>0</v>
      </c>
      <c r="U200" s="11">
        <f t="shared" si="33"/>
        <v>0</v>
      </c>
      <c r="V200" s="13" t="s">
        <v>1</v>
      </c>
      <c r="W200" s="10">
        <f>IFERROR(VLOOKUP(V200,Curr!$B$2:$C$13,2,FALSE),0)</f>
        <v>11</v>
      </c>
      <c r="X200" s="11">
        <f t="shared" si="34"/>
        <v>0</v>
      </c>
      <c r="Y200" s="14">
        <f t="shared" si="35"/>
        <v>0</v>
      </c>
      <c r="Z200" s="11">
        <f t="shared" si="36"/>
        <v>0</v>
      </c>
      <c r="AA200" s="4" t="s">
        <v>1</v>
      </c>
      <c r="AB200" s="10">
        <f>IFERROR(VLOOKUP(AA200,Curr!$B$2:$C$13,2,FALSE),0)</f>
        <v>11</v>
      </c>
      <c r="AC200" s="11">
        <f t="shared" si="37"/>
        <v>0</v>
      </c>
      <c r="AD200" s="11">
        <f t="shared" si="38"/>
        <v>0</v>
      </c>
      <c r="AE200" s="12">
        <f t="shared" si="39"/>
        <v>0</v>
      </c>
      <c r="AF200"/>
      <c r="AG200"/>
      <c r="AH200"/>
      <c r="AI200"/>
      <c r="AJ200"/>
    </row>
    <row r="201" spans="2:36" x14ac:dyDescent="0.25">
      <c r="B201" s="4" t="s">
        <v>212</v>
      </c>
      <c r="D201" s="1" t="s">
        <v>48</v>
      </c>
      <c r="E201" s="3"/>
      <c r="F201" s="3"/>
      <c r="G201" s="3"/>
      <c r="H201" s="3"/>
      <c r="I201"/>
      <c r="J201" s="1" t="s">
        <v>242</v>
      </c>
      <c r="K201" s="4"/>
      <c r="L201" s="4"/>
      <c r="M201" s="4"/>
      <c r="N201" s="4"/>
      <c r="O201" s="4"/>
      <c r="P201" s="15"/>
      <c r="Q201" s="13">
        <v>0</v>
      </c>
      <c r="R201" s="13">
        <v>0</v>
      </c>
      <c r="S201" s="11">
        <f t="shared" si="32"/>
        <v>0</v>
      </c>
      <c r="T201" s="5">
        <v>0</v>
      </c>
      <c r="U201" s="11">
        <f t="shared" si="33"/>
        <v>0</v>
      </c>
      <c r="V201" s="13" t="s">
        <v>1</v>
      </c>
      <c r="W201" s="10">
        <f>IFERROR(VLOOKUP(V201,Curr!$B$2:$C$13,2,FALSE),0)</f>
        <v>11</v>
      </c>
      <c r="X201" s="11">
        <f t="shared" si="34"/>
        <v>0</v>
      </c>
      <c r="Y201" s="14">
        <f t="shared" si="35"/>
        <v>0</v>
      </c>
      <c r="Z201" s="11">
        <f t="shared" si="36"/>
        <v>0</v>
      </c>
      <c r="AA201" s="4" t="s">
        <v>1</v>
      </c>
      <c r="AB201" s="10">
        <f>IFERROR(VLOOKUP(AA201,Curr!$B$2:$C$13,2,FALSE),0)</f>
        <v>11</v>
      </c>
      <c r="AC201" s="11">
        <f t="shared" si="37"/>
        <v>0</v>
      </c>
      <c r="AD201" s="11">
        <f t="shared" si="38"/>
        <v>0</v>
      </c>
      <c r="AE201" s="12">
        <f t="shared" si="39"/>
        <v>0</v>
      </c>
      <c r="AF201"/>
      <c r="AG201"/>
      <c r="AH201"/>
      <c r="AI201"/>
      <c r="AJ201"/>
    </row>
    <row r="202" spans="2:36" x14ac:dyDescent="0.25">
      <c r="B202" s="4" t="s">
        <v>212</v>
      </c>
      <c r="D202" s="1" t="s">
        <v>44</v>
      </c>
      <c r="E202" s="3"/>
      <c r="F202" s="3"/>
      <c r="G202" s="3"/>
      <c r="H202" s="3"/>
      <c r="I202"/>
      <c r="J202" s="1" t="s">
        <v>243</v>
      </c>
      <c r="K202" s="4"/>
      <c r="L202" s="4"/>
      <c r="M202" s="4"/>
      <c r="N202" s="4"/>
      <c r="O202" s="4"/>
      <c r="P202" s="15"/>
      <c r="Q202" s="13">
        <v>0</v>
      </c>
      <c r="R202" s="13">
        <v>0</v>
      </c>
      <c r="S202" s="11">
        <f t="shared" si="32"/>
        <v>0</v>
      </c>
      <c r="T202" s="5">
        <v>0</v>
      </c>
      <c r="U202" s="11">
        <f t="shared" si="33"/>
        <v>0</v>
      </c>
      <c r="V202" s="13" t="s">
        <v>1</v>
      </c>
      <c r="W202" s="10">
        <f>IFERROR(VLOOKUP(V202,Curr!$B$2:$C$13,2,FALSE),0)</f>
        <v>11</v>
      </c>
      <c r="X202" s="11">
        <f t="shared" si="34"/>
        <v>0</v>
      </c>
      <c r="Y202" s="14">
        <f t="shared" si="35"/>
        <v>0</v>
      </c>
      <c r="Z202" s="11">
        <f t="shared" si="36"/>
        <v>0</v>
      </c>
      <c r="AA202" s="4" t="s">
        <v>1</v>
      </c>
      <c r="AB202" s="10">
        <f>IFERROR(VLOOKUP(AA202,Curr!$B$2:$C$13,2,FALSE),0)</f>
        <v>11</v>
      </c>
      <c r="AC202" s="11">
        <f t="shared" si="37"/>
        <v>0</v>
      </c>
      <c r="AD202" s="11">
        <f t="shared" si="38"/>
        <v>0</v>
      </c>
      <c r="AE202" s="12">
        <f t="shared" si="39"/>
        <v>0</v>
      </c>
      <c r="AF202"/>
      <c r="AG202"/>
      <c r="AH202"/>
      <c r="AI202"/>
      <c r="AJ202"/>
    </row>
    <row r="203" spans="2:36" x14ac:dyDescent="0.25">
      <c r="B203" s="4" t="s">
        <v>212</v>
      </c>
      <c r="D203" s="1" t="s">
        <v>46</v>
      </c>
      <c r="E203" s="3"/>
      <c r="F203" s="3"/>
      <c r="G203" s="3"/>
      <c r="H203" s="3"/>
      <c r="I203"/>
      <c r="J203" s="1" t="s">
        <v>244</v>
      </c>
      <c r="K203" s="4"/>
      <c r="L203" s="4"/>
      <c r="M203" s="4"/>
      <c r="N203" s="4"/>
      <c r="O203" s="4"/>
      <c r="P203" s="15"/>
      <c r="Q203" s="13">
        <v>0</v>
      </c>
      <c r="R203" s="13">
        <v>0</v>
      </c>
      <c r="S203" s="11">
        <f t="shared" si="32"/>
        <v>0</v>
      </c>
      <c r="T203" s="5">
        <v>0</v>
      </c>
      <c r="U203" s="11">
        <f t="shared" si="33"/>
        <v>0</v>
      </c>
      <c r="V203" s="13" t="s">
        <v>1</v>
      </c>
      <c r="W203" s="10">
        <f>IFERROR(VLOOKUP(V203,Curr!$B$2:$C$13,2,FALSE),0)</f>
        <v>11</v>
      </c>
      <c r="X203" s="11">
        <f t="shared" si="34"/>
        <v>0</v>
      </c>
      <c r="Y203" s="14">
        <f t="shared" si="35"/>
        <v>0</v>
      </c>
      <c r="Z203" s="11">
        <f t="shared" si="36"/>
        <v>0</v>
      </c>
      <c r="AA203" s="4" t="s">
        <v>1</v>
      </c>
      <c r="AB203" s="10">
        <f>IFERROR(VLOOKUP(AA203,Curr!$B$2:$C$13,2,FALSE),0)</f>
        <v>11</v>
      </c>
      <c r="AC203" s="11">
        <f t="shared" si="37"/>
        <v>0</v>
      </c>
      <c r="AD203" s="11">
        <f t="shared" si="38"/>
        <v>0</v>
      </c>
      <c r="AE203" s="12">
        <f t="shared" si="39"/>
        <v>0</v>
      </c>
      <c r="AF203"/>
      <c r="AG203"/>
      <c r="AH203"/>
      <c r="AI203"/>
      <c r="AJ203"/>
    </row>
    <row r="204" spans="2:36" x14ac:dyDescent="0.25">
      <c r="B204" s="4" t="s">
        <v>212</v>
      </c>
      <c r="D204" s="1" t="s">
        <v>48</v>
      </c>
      <c r="E204" s="3"/>
      <c r="F204" s="3"/>
      <c r="G204" s="3"/>
      <c r="H204" s="3"/>
      <c r="I204"/>
      <c r="J204" s="1" t="s">
        <v>245</v>
      </c>
      <c r="K204" s="4"/>
      <c r="L204" s="4"/>
      <c r="M204" s="4"/>
      <c r="N204" s="4"/>
      <c r="O204" s="4"/>
      <c r="P204" s="15"/>
      <c r="Q204" s="13">
        <v>0</v>
      </c>
      <c r="R204" s="13">
        <v>0</v>
      </c>
      <c r="S204" s="11">
        <f t="shared" si="32"/>
        <v>0</v>
      </c>
      <c r="T204" s="5">
        <v>0</v>
      </c>
      <c r="U204" s="11">
        <f t="shared" si="33"/>
        <v>0</v>
      </c>
      <c r="V204" s="13" t="s">
        <v>1</v>
      </c>
      <c r="W204" s="10">
        <f>IFERROR(VLOOKUP(V204,Curr!$B$2:$C$13,2,FALSE),0)</f>
        <v>11</v>
      </c>
      <c r="X204" s="11">
        <f t="shared" si="34"/>
        <v>0</v>
      </c>
      <c r="Y204" s="14">
        <f t="shared" si="35"/>
        <v>0</v>
      </c>
      <c r="Z204" s="11">
        <f t="shared" si="36"/>
        <v>0</v>
      </c>
      <c r="AA204" s="4" t="s">
        <v>1</v>
      </c>
      <c r="AB204" s="10">
        <f>IFERROR(VLOOKUP(AA204,Curr!$B$2:$C$13,2,FALSE),0)</f>
        <v>11</v>
      </c>
      <c r="AC204" s="11">
        <f t="shared" si="37"/>
        <v>0</v>
      </c>
      <c r="AD204" s="11">
        <f t="shared" si="38"/>
        <v>0</v>
      </c>
      <c r="AE204" s="12">
        <f t="shared" si="39"/>
        <v>0</v>
      </c>
      <c r="AF204"/>
      <c r="AG204"/>
      <c r="AH204"/>
      <c r="AI204"/>
      <c r="AJ204"/>
    </row>
    <row r="205" spans="2:36" x14ac:dyDescent="0.25">
      <c r="B205" s="4" t="s">
        <v>212</v>
      </c>
      <c r="D205" s="1" t="s">
        <v>44</v>
      </c>
      <c r="E205" s="3"/>
      <c r="F205" s="3"/>
      <c r="G205" s="3"/>
      <c r="H205" s="3"/>
      <c r="I205"/>
      <c r="J205" s="1" t="s">
        <v>246</v>
      </c>
      <c r="K205" s="4"/>
      <c r="L205" s="4"/>
      <c r="M205" s="4"/>
      <c r="N205" s="4"/>
      <c r="O205" s="4"/>
      <c r="P205" s="15"/>
      <c r="Q205" s="13">
        <v>0</v>
      </c>
      <c r="R205" s="13">
        <v>0</v>
      </c>
      <c r="S205" s="11">
        <f t="shared" si="32"/>
        <v>0</v>
      </c>
      <c r="T205" s="5">
        <v>0</v>
      </c>
      <c r="U205" s="11">
        <f t="shared" si="33"/>
        <v>0</v>
      </c>
      <c r="V205" s="13" t="s">
        <v>1</v>
      </c>
      <c r="W205" s="10">
        <f>IFERROR(VLOOKUP(V205,Curr!$B$2:$C$13,2,FALSE),0)</f>
        <v>11</v>
      </c>
      <c r="X205" s="11">
        <f t="shared" si="34"/>
        <v>0</v>
      </c>
      <c r="Y205" s="14">
        <f t="shared" si="35"/>
        <v>0</v>
      </c>
      <c r="Z205" s="11">
        <f t="shared" si="36"/>
        <v>0</v>
      </c>
      <c r="AA205" s="4" t="s">
        <v>1</v>
      </c>
      <c r="AB205" s="10">
        <f>IFERROR(VLOOKUP(AA205,Curr!$B$2:$C$13,2,FALSE),0)</f>
        <v>11</v>
      </c>
      <c r="AC205" s="11">
        <f t="shared" si="37"/>
        <v>0</v>
      </c>
      <c r="AD205" s="11">
        <f t="shared" si="38"/>
        <v>0</v>
      </c>
      <c r="AE205" s="12">
        <f t="shared" si="39"/>
        <v>0</v>
      </c>
      <c r="AF205"/>
      <c r="AG205"/>
      <c r="AH205"/>
      <c r="AI205"/>
      <c r="AJ205"/>
    </row>
    <row r="206" spans="2:36" x14ac:dyDescent="0.25">
      <c r="B206" s="4" t="s">
        <v>212</v>
      </c>
      <c r="D206" s="1" t="s">
        <v>46</v>
      </c>
      <c r="E206" s="3"/>
      <c r="F206" s="3"/>
      <c r="G206" s="3"/>
      <c r="H206" s="3"/>
      <c r="I206"/>
      <c r="J206" s="1" t="s">
        <v>247</v>
      </c>
      <c r="K206" s="4"/>
      <c r="L206" s="4"/>
      <c r="M206" s="4"/>
      <c r="N206" s="4"/>
      <c r="O206" s="4"/>
      <c r="P206" s="15"/>
      <c r="Q206" s="13">
        <v>0</v>
      </c>
      <c r="R206" s="13">
        <v>0</v>
      </c>
      <c r="S206" s="11">
        <f t="shared" si="32"/>
        <v>0</v>
      </c>
      <c r="T206" s="5">
        <v>0</v>
      </c>
      <c r="U206" s="11">
        <f t="shared" si="33"/>
        <v>0</v>
      </c>
      <c r="V206" s="13" t="s">
        <v>1</v>
      </c>
      <c r="W206" s="10">
        <f>IFERROR(VLOOKUP(V206,Curr!$B$2:$C$13,2,FALSE),0)</f>
        <v>11</v>
      </c>
      <c r="X206" s="11">
        <f t="shared" si="34"/>
        <v>0</v>
      </c>
      <c r="Y206" s="14">
        <f t="shared" si="35"/>
        <v>0</v>
      </c>
      <c r="Z206" s="11">
        <f t="shared" si="36"/>
        <v>0</v>
      </c>
      <c r="AA206" s="4" t="s">
        <v>1</v>
      </c>
      <c r="AB206" s="10">
        <f>IFERROR(VLOOKUP(AA206,Curr!$B$2:$C$13,2,FALSE),0)</f>
        <v>11</v>
      </c>
      <c r="AC206" s="11">
        <f t="shared" si="37"/>
        <v>0</v>
      </c>
      <c r="AD206" s="11">
        <f t="shared" si="38"/>
        <v>0</v>
      </c>
      <c r="AE206" s="12">
        <f t="shared" si="39"/>
        <v>0</v>
      </c>
      <c r="AF206"/>
      <c r="AG206"/>
      <c r="AH206"/>
      <c r="AI206"/>
      <c r="AJ206"/>
    </row>
    <row r="207" spans="2:36" x14ac:dyDescent="0.25">
      <c r="B207" s="4" t="s">
        <v>212</v>
      </c>
      <c r="D207" s="1" t="s">
        <v>48</v>
      </c>
      <c r="E207" s="3"/>
      <c r="F207" s="3"/>
      <c r="G207" s="3"/>
      <c r="H207" s="3"/>
      <c r="I207"/>
      <c r="J207" s="1" t="s">
        <v>248</v>
      </c>
      <c r="K207" s="4"/>
      <c r="L207" s="4"/>
      <c r="M207" s="4"/>
      <c r="N207" s="4"/>
      <c r="O207" s="4"/>
      <c r="P207" s="15"/>
      <c r="Q207" s="13">
        <v>0</v>
      </c>
      <c r="R207" s="13">
        <v>0</v>
      </c>
      <c r="S207" s="11">
        <f t="shared" si="32"/>
        <v>0</v>
      </c>
      <c r="T207" s="5">
        <v>0</v>
      </c>
      <c r="U207" s="11">
        <f t="shared" si="33"/>
        <v>0</v>
      </c>
      <c r="V207" s="13" t="s">
        <v>1</v>
      </c>
      <c r="W207" s="10">
        <f>IFERROR(VLOOKUP(V207,Curr!$B$2:$C$13,2,FALSE),0)</f>
        <v>11</v>
      </c>
      <c r="X207" s="11">
        <f t="shared" si="34"/>
        <v>0</v>
      </c>
      <c r="Y207" s="14">
        <f t="shared" si="35"/>
        <v>0</v>
      </c>
      <c r="Z207" s="11">
        <f t="shared" si="36"/>
        <v>0</v>
      </c>
      <c r="AA207" s="4" t="s">
        <v>1</v>
      </c>
      <c r="AB207" s="10">
        <f>IFERROR(VLOOKUP(AA207,Curr!$B$2:$C$13,2,FALSE),0)</f>
        <v>11</v>
      </c>
      <c r="AC207" s="11">
        <f t="shared" si="37"/>
        <v>0</v>
      </c>
      <c r="AD207" s="11">
        <f t="shared" si="38"/>
        <v>0</v>
      </c>
      <c r="AE207" s="12">
        <f t="shared" si="39"/>
        <v>0</v>
      </c>
      <c r="AF207"/>
      <c r="AG207"/>
      <c r="AH207"/>
      <c r="AI207"/>
      <c r="AJ207"/>
    </row>
    <row r="208" spans="2:36" x14ac:dyDescent="0.25">
      <c r="B208" s="4" t="s">
        <v>212</v>
      </c>
      <c r="D208" s="1" t="s">
        <v>44</v>
      </c>
      <c r="E208" s="3"/>
      <c r="F208" s="3"/>
      <c r="G208" s="3"/>
      <c r="H208" s="3"/>
      <c r="I208"/>
      <c r="J208" s="1" t="s">
        <v>249</v>
      </c>
      <c r="K208" s="4"/>
      <c r="L208" s="4"/>
      <c r="M208" s="4"/>
      <c r="N208" s="4"/>
      <c r="O208" s="4"/>
      <c r="P208" s="15"/>
      <c r="Q208" s="13">
        <v>0</v>
      </c>
      <c r="R208" s="13">
        <v>0</v>
      </c>
      <c r="S208" s="11">
        <f t="shared" si="32"/>
        <v>0</v>
      </c>
      <c r="T208" s="5">
        <v>0</v>
      </c>
      <c r="U208" s="11">
        <f t="shared" si="33"/>
        <v>0</v>
      </c>
      <c r="V208" s="13" t="s">
        <v>1</v>
      </c>
      <c r="W208" s="10">
        <f>IFERROR(VLOOKUP(V208,Curr!$B$2:$C$13,2,FALSE),0)</f>
        <v>11</v>
      </c>
      <c r="X208" s="11">
        <f t="shared" si="34"/>
        <v>0</v>
      </c>
      <c r="Y208" s="14">
        <f t="shared" si="35"/>
        <v>0</v>
      </c>
      <c r="Z208" s="11">
        <f t="shared" si="36"/>
        <v>0</v>
      </c>
      <c r="AA208" s="4" t="s">
        <v>1</v>
      </c>
      <c r="AB208" s="10">
        <f>IFERROR(VLOOKUP(AA208,Curr!$B$2:$C$13,2,FALSE),0)</f>
        <v>11</v>
      </c>
      <c r="AC208" s="11">
        <f t="shared" si="37"/>
        <v>0</v>
      </c>
      <c r="AD208" s="11">
        <f t="shared" si="38"/>
        <v>0</v>
      </c>
      <c r="AE208" s="12">
        <f t="shared" si="39"/>
        <v>0</v>
      </c>
      <c r="AF208"/>
      <c r="AG208"/>
      <c r="AH208"/>
      <c r="AI208"/>
      <c r="AJ208"/>
    </row>
    <row r="209" spans="2:36" x14ac:dyDescent="0.25">
      <c r="B209" s="4" t="s">
        <v>212</v>
      </c>
      <c r="D209" s="1" t="s">
        <v>46</v>
      </c>
      <c r="E209" s="3"/>
      <c r="F209" s="3"/>
      <c r="G209" s="3"/>
      <c r="H209" s="3"/>
      <c r="I209"/>
      <c r="J209" s="1" t="s">
        <v>250</v>
      </c>
      <c r="K209" s="4"/>
      <c r="L209" s="4"/>
      <c r="M209" s="4"/>
      <c r="N209" s="4"/>
      <c r="O209" s="4"/>
      <c r="P209" s="15"/>
      <c r="Q209" s="13">
        <v>0</v>
      </c>
      <c r="R209" s="13">
        <v>0</v>
      </c>
      <c r="S209" s="11">
        <f t="shared" si="32"/>
        <v>0</v>
      </c>
      <c r="T209" s="5">
        <v>0</v>
      </c>
      <c r="U209" s="11">
        <f t="shared" si="33"/>
        <v>0</v>
      </c>
      <c r="V209" s="13" t="s">
        <v>1</v>
      </c>
      <c r="W209" s="10">
        <f>IFERROR(VLOOKUP(V209,Curr!$B$2:$C$13,2,FALSE),0)</f>
        <v>11</v>
      </c>
      <c r="X209" s="11">
        <f t="shared" si="34"/>
        <v>0</v>
      </c>
      <c r="Y209" s="14">
        <f t="shared" si="35"/>
        <v>0</v>
      </c>
      <c r="Z209" s="11">
        <f t="shared" si="36"/>
        <v>0</v>
      </c>
      <c r="AA209" s="4" t="s">
        <v>1</v>
      </c>
      <c r="AB209" s="10">
        <f>IFERROR(VLOOKUP(AA209,Curr!$B$2:$C$13,2,FALSE),0)</f>
        <v>11</v>
      </c>
      <c r="AC209" s="11">
        <f t="shared" si="37"/>
        <v>0</v>
      </c>
      <c r="AD209" s="11">
        <f t="shared" si="38"/>
        <v>0</v>
      </c>
      <c r="AE209" s="12">
        <f t="shared" si="39"/>
        <v>0</v>
      </c>
      <c r="AF209"/>
      <c r="AG209"/>
      <c r="AH209"/>
      <c r="AI209"/>
      <c r="AJ209"/>
    </row>
    <row r="210" spans="2:36" x14ac:dyDescent="0.25">
      <c r="B210" s="4" t="s">
        <v>212</v>
      </c>
      <c r="D210" s="1" t="s">
        <v>48</v>
      </c>
      <c r="E210" s="3"/>
      <c r="F210" s="3"/>
      <c r="G210" s="3"/>
      <c r="H210" s="3"/>
      <c r="I210"/>
      <c r="J210" s="1" t="s">
        <v>251</v>
      </c>
      <c r="K210" s="4"/>
      <c r="L210" s="4"/>
      <c r="M210" s="4"/>
      <c r="N210" s="4"/>
      <c r="O210" s="4"/>
      <c r="P210" s="17"/>
      <c r="Q210" s="13">
        <v>0</v>
      </c>
      <c r="R210" s="13">
        <v>0</v>
      </c>
      <c r="S210" s="11">
        <f t="shared" si="32"/>
        <v>0</v>
      </c>
      <c r="T210" s="5">
        <v>0</v>
      </c>
      <c r="U210" s="11">
        <f t="shared" si="33"/>
        <v>0</v>
      </c>
      <c r="V210" s="13" t="s">
        <v>1</v>
      </c>
      <c r="W210" s="10">
        <f>IFERROR(VLOOKUP(V210,Curr!$B$2:$C$13,2,FALSE),0)</f>
        <v>11</v>
      </c>
      <c r="X210" s="11">
        <f t="shared" si="34"/>
        <v>0</v>
      </c>
      <c r="Y210" s="14">
        <f t="shared" si="35"/>
        <v>0</v>
      </c>
      <c r="Z210" s="11">
        <f t="shared" si="36"/>
        <v>0</v>
      </c>
      <c r="AA210" s="4" t="s">
        <v>1</v>
      </c>
      <c r="AB210" s="10">
        <f>IFERROR(VLOOKUP(AA210,Curr!$B$2:$C$13,2,FALSE),0)</f>
        <v>11</v>
      </c>
      <c r="AC210" s="11">
        <f t="shared" si="37"/>
        <v>0</v>
      </c>
      <c r="AD210" s="11">
        <f t="shared" si="38"/>
        <v>0</v>
      </c>
      <c r="AE210" s="12">
        <f t="shared" si="39"/>
        <v>0</v>
      </c>
      <c r="AF210"/>
      <c r="AG210"/>
      <c r="AH210"/>
      <c r="AI210"/>
      <c r="AJ210"/>
    </row>
    <row r="211" spans="2:36" x14ac:dyDescent="0.25">
      <c r="B211" s="4" t="s">
        <v>212</v>
      </c>
      <c r="D211" s="1" t="s">
        <v>44</v>
      </c>
      <c r="E211" s="3"/>
      <c r="F211" s="3"/>
      <c r="G211" s="3"/>
      <c r="H211" s="3"/>
      <c r="I211"/>
      <c r="J211" s="1" t="s">
        <v>252</v>
      </c>
      <c r="K211" s="4"/>
      <c r="L211" s="4"/>
      <c r="M211" s="4"/>
      <c r="N211" s="4"/>
      <c r="O211" s="4"/>
      <c r="P211" s="17"/>
      <c r="Q211" s="13">
        <v>0</v>
      </c>
      <c r="R211" s="13">
        <v>0</v>
      </c>
      <c r="S211" s="11">
        <f t="shared" si="32"/>
        <v>0</v>
      </c>
      <c r="T211" s="5">
        <v>0</v>
      </c>
      <c r="U211" s="11">
        <f t="shared" si="33"/>
        <v>0</v>
      </c>
      <c r="V211" s="13" t="s">
        <v>1</v>
      </c>
      <c r="W211" s="10">
        <f>IFERROR(VLOOKUP(V211,Curr!$B$2:$C$13,2,FALSE),0)</f>
        <v>11</v>
      </c>
      <c r="X211" s="11">
        <f t="shared" si="34"/>
        <v>0</v>
      </c>
      <c r="Y211" s="14">
        <f t="shared" si="35"/>
        <v>0</v>
      </c>
      <c r="Z211" s="11">
        <f t="shared" si="36"/>
        <v>0</v>
      </c>
      <c r="AA211" s="4" t="s">
        <v>1</v>
      </c>
      <c r="AB211" s="10">
        <f>IFERROR(VLOOKUP(AA211,Curr!$B$2:$C$13,2,FALSE),0)</f>
        <v>11</v>
      </c>
      <c r="AC211" s="11">
        <f t="shared" si="37"/>
        <v>0</v>
      </c>
      <c r="AD211" s="11">
        <f t="shared" si="38"/>
        <v>0</v>
      </c>
      <c r="AE211" s="12">
        <f t="shared" si="39"/>
        <v>0</v>
      </c>
      <c r="AF211"/>
      <c r="AG211"/>
      <c r="AH211"/>
      <c r="AI211"/>
      <c r="AJ211"/>
    </row>
    <row r="212" spans="2:36" x14ac:dyDescent="0.25">
      <c r="B212" s="4" t="s">
        <v>212</v>
      </c>
      <c r="D212" s="1" t="s">
        <v>46</v>
      </c>
      <c r="E212" s="3"/>
      <c r="F212" s="3"/>
      <c r="G212" s="3"/>
      <c r="H212" s="3"/>
      <c r="I212"/>
      <c r="J212" s="1" t="s">
        <v>253</v>
      </c>
      <c r="K212" s="4"/>
      <c r="L212" s="4"/>
      <c r="M212" s="4"/>
      <c r="N212" s="4"/>
      <c r="O212" s="4"/>
      <c r="P212" s="15"/>
      <c r="Q212" s="13">
        <v>0</v>
      </c>
      <c r="R212" s="13">
        <v>0</v>
      </c>
      <c r="S212" s="11">
        <f t="shared" si="32"/>
        <v>0</v>
      </c>
      <c r="T212" s="5">
        <v>0</v>
      </c>
      <c r="U212" s="11">
        <f t="shared" si="33"/>
        <v>0</v>
      </c>
      <c r="V212" s="13" t="s">
        <v>1</v>
      </c>
      <c r="W212" s="10">
        <f>IFERROR(VLOOKUP(V212,Curr!$B$2:$C$13,2,FALSE),0)</f>
        <v>11</v>
      </c>
      <c r="X212" s="11">
        <f t="shared" si="34"/>
        <v>0</v>
      </c>
      <c r="Y212" s="14">
        <f t="shared" si="35"/>
        <v>0</v>
      </c>
      <c r="Z212" s="11">
        <f t="shared" si="36"/>
        <v>0</v>
      </c>
      <c r="AA212" s="4" t="s">
        <v>1</v>
      </c>
      <c r="AB212" s="10">
        <f>IFERROR(VLOOKUP(AA212,Curr!$B$2:$C$13,2,FALSE),0)</f>
        <v>11</v>
      </c>
      <c r="AC212" s="11">
        <f t="shared" si="37"/>
        <v>0</v>
      </c>
      <c r="AD212" s="11">
        <f t="shared" si="38"/>
        <v>0</v>
      </c>
      <c r="AE212" s="12">
        <f t="shared" si="39"/>
        <v>0</v>
      </c>
      <c r="AF212"/>
      <c r="AG212"/>
      <c r="AH212"/>
      <c r="AI212"/>
      <c r="AJ212"/>
    </row>
    <row r="213" spans="2:36" x14ac:dyDescent="0.25">
      <c r="B213" s="4" t="s">
        <v>212</v>
      </c>
      <c r="D213" s="1" t="s">
        <v>48</v>
      </c>
      <c r="E213" s="3"/>
      <c r="F213" s="3"/>
      <c r="G213" s="3"/>
      <c r="H213" s="3"/>
      <c r="I213"/>
      <c r="J213" s="1" t="s">
        <v>254</v>
      </c>
      <c r="K213" s="4"/>
      <c r="L213" s="4"/>
      <c r="M213" s="4"/>
      <c r="N213" s="4"/>
      <c r="O213" s="4"/>
      <c r="P213" s="15"/>
      <c r="Q213" s="13">
        <v>0</v>
      </c>
      <c r="R213" s="13">
        <v>0</v>
      </c>
      <c r="S213" s="11">
        <f t="shared" si="32"/>
        <v>0</v>
      </c>
      <c r="T213" s="5">
        <v>0</v>
      </c>
      <c r="U213" s="11">
        <f t="shared" si="33"/>
        <v>0</v>
      </c>
      <c r="V213" s="13" t="s">
        <v>1</v>
      </c>
      <c r="W213" s="10">
        <f>IFERROR(VLOOKUP(V213,Curr!$B$2:$C$13,2,FALSE),0)</f>
        <v>11</v>
      </c>
      <c r="X213" s="11">
        <f t="shared" si="34"/>
        <v>0</v>
      </c>
      <c r="Y213" s="14">
        <f t="shared" si="35"/>
        <v>0</v>
      </c>
      <c r="Z213" s="11">
        <f t="shared" si="36"/>
        <v>0</v>
      </c>
      <c r="AA213" s="4" t="s">
        <v>1</v>
      </c>
      <c r="AB213" s="10">
        <f>IFERROR(VLOOKUP(AA213,Curr!$B$2:$C$13,2,FALSE),0)</f>
        <v>11</v>
      </c>
      <c r="AC213" s="11">
        <f t="shared" si="37"/>
        <v>0</v>
      </c>
      <c r="AD213" s="11">
        <f t="shared" si="38"/>
        <v>0</v>
      </c>
      <c r="AE213" s="12">
        <f t="shared" si="39"/>
        <v>0</v>
      </c>
      <c r="AF213"/>
      <c r="AG213"/>
      <c r="AH213"/>
      <c r="AI213"/>
      <c r="AJ213"/>
    </row>
    <row r="214" spans="2:36" x14ac:dyDescent="0.25">
      <c r="B214" s="4" t="s">
        <v>212</v>
      </c>
      <c r="D214" s="1" t="s">
        <v>44</v>
      </c>
      <c r="E214" s="3"/>
      <c r="F214" s="3"/>
      <c r="G214" s="3"/>
      <c r="H214" s="3"/>
      <c r="I214"/>
      <c r="J214" s="1" t="s">
        <v>255</v>
      </c>
      <c r="K214" s="4"/>
      <c r="L214" s="4"/>
      <c r="M214" s="4"/>
      <c r="N214" s="4"/>
      <c r="O214" s="4"/>
      <c r="P214" s="15"/>
      <c r="Q214" s="13">
        <v>0</v>
      </c>
      <c r="R214" s="13">
        <v>0</v>
      </c>
      <c r="S214" s="11">
        <f t="shared" si="32"/>
        <v>0</v>
      </c>
      <c r="T214" s="5">
        <v>0</v>
      </c>
      <c r="U214" s="11">
        <f t="shared" si="33"/>
        <v>0</v>
      </c>
      <c r="V214" s="13" t="s">
        <v>1</v>
      </c>
      <c r="W214" s="10">
        <f>IFERROR(VLOOKUP(V214,Curr!$B$2:$C$13,2,FALSE),0)</f>
        <v>11</v>
      </c>
      <c r="X214" s="11">
        <f t="shared" si="34"/>
        <v>0</v>
      </c>
      <c r="Y214" s="14">
        <f t="shared" si="35"/>
        <v>0</v>
      </c>
      <c r="Z214" s="11">
        <f t="shared" si="36"/>
        <v>0</v>
      </c>
      <c r="AA214" s="4" t="s">
        <v>1</v>
      </c>
      <c r="AB214" s="10">
        <f>IFERROR(VLOOKUP(AA214,Curr!$B$2:$C$13,2,FALSE),0)</f>
        <v>11</v>
      </c>
      <c r="AC214" s="11">
        <f t="shared" si="37"/>
        <v>0</v>
      </c>
      <c r="AD214" s="11">
        <f t="shared" si="38"/>
        <v>0</v>
      </c>
      <c r="AE214" s="12">
        <f t="shared" si="39"/>
        <v>0</v>
      </c>
      <c r="AF214"/>
      <c r="AG214"/>
      <c r="AH214"/>
      <c r="AI214"/>
      <c r="AJ214"/>
    </row>
    <row r="215" spans="2:36" x14ac:dyDescent="0.25">
      <c r="B215" s="4" t="s">
        <v>212</v>
      </c>
      <c r="D215" s="1" t="s">
        <v>46</v>
      </c>
      <c r="E215" s="3"/>
      <c r="F215" s="3"/>
      <c r="G215" s="3"/>
      <c r="H215" s="3"/>
      <c r="I215"/>
      <c r="J215" s="1" t="s">
        <v>256</v>
      </c>
      <c r="K215" s="4"/>
      <c r="L215" s="4"/>
      <c r="M215" s="4"/>
      <c r="N215" s="4"/>
      <c r="O215" s="4"/>
      <c r="P215" s="17"/>
      <c r="Q215" s="13">
        <v>0</v>
      </c>
      <c r="R215" s="13">
        <v>0</v>
      </c>
      <c r="S215" s="11">
        <f t="shared" si="32"/>
        <v>0</v>
      </c>
      <c r="T215" s="5">
        <v>0</v>
      </c>
      <c r="U215" s="11">
        <f t="shared" si="33"/>
        <v>0</v>
      </c>
      <c r="V215" s="13" t="s">
        <v>1</v>
      </c>
      <c r="W215" s="10">
        <f>IFERROR(VLOOKUP(V215,Curr!$B$2:$C$13,2,FALSE),0)</f>
        <v>11</v>
      </c>
      <c r="X215" s="11">
        <f t="shared" si="34"/>
        <v>0</v>
      </c>
      <c r="Y215" s="14">
        <f t="shared" si="35"/>
        <v>0</v>
      </c>
      <c r="Z215" s="11">
        <f t="shared" si="36"/>
        <v>0</v>
      </c>
      <c r="AA215" s="4" t="s">
        <v>1</v>
      </c>
      <c r="AB215" s="10">
        <f>IFERROR(VLOOKUP(AA215,Curr!$B$2:$C$13,2,FALSE),0)</f>
        <v>11</v>
      </c>
      <c r="AC215" s="11">
        <f t="shared" si="37"/>
        <v>0</v>
      </c>
      <c r="AD215" s="11">
        <f t="shared" si="38"/>
        <v>0</v>
      </c>
      <c r="AE215" s="12">
        <f t="shared" si="39"/>
        <v>0</v>
      </c>
      <c r="AF215"/>
      <c r="AG215"/>
      <c r="AH215"/>
      <c r="AI215"/>
      <c r="AJ215"/>
    </row>
    <row r="216" spans="2:36" x14ac:dyDescent="0.25">
      <c r="B216" s="4" t="s">
        <v>212</v>
      </c>
      <c r="D216" s="1" t="s">
        <v>48</v>
      </c>
      <c r="E216" s="3"/>
      <c r="F216" s="3"/>
      <c r="G216" s="3"/>
      <c r="H216" s="3"/>
      <c r="I216"/>
      <c r="J216" s="1" t="s">
        <v>257</v>
      </c>
      <c r="K216" s="4"/>
      <c r="L216" s="4"/>
      <c r="M216" s="4"/>
      <c r="N216" s="4"/>
      <c r="O216" s="4"/>
      <c r="P216" s="15"/>
      <c r="Q216" s="13">
        <v>0</v>
      </c>
      <c r="R216" s="13">
        <v>0</v>
      </c>
      <c r="S216" s="11">
        <f t="shared" si="32"/>
        <v>0</v>
      </c>
      <c r="T216" s="5">
        <v>0</v>
      </c>
      <c r="U216" s="11">
        <f t="shared" si="33"/>
        <v>0</v>
      </c>
      <c r="V216" s="13" t="s">
        <v>1</v>
      </c>
      <c r="W216" s="10">
        <f>IFERROR(VLOOKUP(V216,Curr!$B$2:$C$13,2,FALSE),0)</f>
        <v>11</v>
      </c>
      <c r="X216" s="11">
        <f t="shared" si="34"/>
        <v>0</v>
      </c>
      <c r="Y216" s="14">
        <f t="shared" si="35"/>
        <v>0</v>
      </c>
      <c r="Z216" s="11">
        <f t="shared" si="36"/>
        <v>0</v>
      </c>
      <c r="AA216" s="4" t="s">
        <v>1</v>
      </c>
      <c r="AB216" s="10">
        <f>IFERROR(VLOOKUP(AA216,Curr!$B$2:$C$13,2,FALSE),0)</f>
        <v>11</v>
      </c>
      <c r="AC216" s="11">
        <f t="shared" si="37"/>
        <v>0</v>
      </c>
      <c r="AD216" s="11">
        <f t="shared" si="38"/>
        <v>0</v>
      </c>
      <c r="AE216" s="12">
        <f t="shared" si="39"/>
        <v>0</v>
      </c>
      <c r="AF216"/>
      <c r="AG216"/>
      <c r="AH216"/>
      <c r="AI216"/>
      <c r="AJ216"/>
    </row>
    <row r="217" spans="2:36" x14ac:dyDescent="0.25">
      <c r="B217" s="4" t="s">
        <v>212</v>
      </c>
      <c r="D217" s="1" t="s">
        <v>44</v>
      </c>
      <c r="E217" s="3"/>
      <c r="F217" s="3"/>
      <c r="G217" s="3"/>
      <c r="H217" s="3"/>
      <c r="I217"/>
      <c r="J217" s="1" t="s">
        <v>258</v>
      </c>
      <c r="K217" s="4"/>
      <c r="L217" s="4"/>
      <c r="M217" s="4"/>
      <c r="N217" s="4"/>
      <c r="O217" s="4"/>
      <c r="P217" s="17"/>
      <c r="Q217" s="13">
        <v>0</v>
      </c>
      <c r="R217" s="13">
        <v>0</v>
      </c>
      <c r="S217" s="11">
        <f t="shared" si="32"/>
        <v>0</v>
      </c>
      <c r="T217" s="5">
        <v>0</v>
      </c>
      <c r="U217" s="11">
        <f t="shared" si="33"/>
        <v>0</v>
      </c>
      <c r="V217" s="13" t="s">
        <v>1</v>
      </c>
      <c r="W217" s="10">
        <f>IFERROR(VLOOKUP(V217,Curr!$B$2:$C$13,2,FALSE),0)</f>
        <v>11</v>
      </c>
      <c r="X217" s="11">
        <f t="shared" si="34"/>
        <v>0</v>
      </c>
      <c r="Y217" s="14">
        <f t="shared" si="35"/>
        <v>0</v>
      </c>
      <c r="Z217" s="11">
        <f t="shared" si="36"/>
        <v>0</v>
      </c>
      <c r="AA217" s="4" t="s">
        <v>1</v>
      </c>
      <c r="AB217" s="10">
        <f>IFERROR(VLOOKUP(AA217,Curr!$B$2:$C$13,2,FALSE),0)</f>
        <v>11</v>
      </c>
      <c r="AC217" s="11">
        <f t="shared" si="37"/>
        <v>0</v>
      </c>
      <c r="AD217" s="11">
        <f t="shared" si="38"/>
        <v>0</v>
      </c>
      <c r="AE217" s="12">
        <f t="shared" si="39"/>
        <v>0</v>
      </c>
      <c r="AF217"/>
      <c r="AG217"/>
      <c r="AH217"/>
      <c r="AI217"/>
      <c r="AJ217"/>
    </row>
    <row r="218" spans="2:36" x14ac:dyDescent="0.25">
      <c r="B218" s="4" t="s">
        <v>212</v>
      </c>
      <c r="D218" s="1" t="s">
        <v>46</v>
      </c>
      <c r="E218" s="3"/>
      <c r="F218" s="3"/>
      <c r="G218" s="3"/>
      <c r="H218" s="3"/>
      <c r="I218"/>
      <c r="J218" s="1" t="s">
        <v>259</v>
      </c>
      <c r="K218" s="4"/>
      <c r="L218" s="4"/>
      <c r="M218" s="4"/>
      <c r="N218" s="4"/>
      <c r="O218" s="4"/>
      <c r="P218" s="16"/>
      <c r="Q218" s="13">
        <v>0</v>
      </c>
      <c r="R218" s="13">
        <v>0</v>
      </c>
      <c r="S218" s="11">
        <f t="shared" si="32"/>
        <v>0</v>
      </c>
      <c r="T218" s="5">
        <v>0</v>
      </c>
      <c r="U218" s="11">
        <f t="shared" si="33"/>
        <v>0</v>
      </c>
      <c r="V218" s="13" t="s">
        <v>1</v>
      </c>
      <c r="W218" s="10">
        <f>IFERROR(VLOOKUP(V218,Curr!$B$2:$C$13,2,FALSE),0)</f>
        <v>11</v>
      </c>
      <c r="X218" s="11">
        <f t="shared" si="34"/>
        <v>0</v>
      </c>
      <c r="Y218" s="14">
        <f t="shared" si="35"/>
        <v>0</v>
      </c>
      <c r="Z218" s="11">
        <f t="shared" si="36"/>
        <v>0</v>
      </c>
      <c r="AA218" s="4" t="s">
        <v>1</v>
      </c>
      <c r="AB218" s="10">
        <f>IFERROR(VLOOKUP(AA218,Curr!$B$2:$C$13,2,FALSE),0)</f>
        <v>11</v>
      </c>
      <c r="AC218" s="11">
        <f t="shared" si="37"/>
        <v>0</v>
      </c>
      <c r="AD218" s="11">
        <f t="shared" si="38"/>
        <v>0</v>
      </c>
      <c r="AE218" s="12">
        <f t="shared" si="39"/>
        <v>0</v>
      </c>
      <c r="AF218"/>
      <c r="AG218"/>
      <c r="AH218"/>
      <c r="AI218"/>
      <c r="AJ218"/>
    </row>
    <row r="219" spans="2:36" x14ac:dyDescent="0.25">
      <c r="B219" s="4" t="s">
        <v>212</v>
      </c>
      <c r="D219" s="1" t="s">
        <v>48</v>
      </c>
      <c r="E219" s="3"/>
      <c r="F219" s="3"/>
      <c r="G219" s="3"/>
      <c r="H219" s="3"/>
      <c r="I219"/>
      <c r="J219" s="1" t="s">
        <v>260</v>
      </c>
      <c r="K219" s="4"/>
      <c r="L219" s="4"/>
      <c r="M219" s="4"/>
      <c r="N219" s="4"/>
      <c r="O219" s="4"/>
      <c r="P219" s="17"/>
      <c r="Q219" s="13">
        <v>0</v>
      </c>
      <c r="R219" s="13">
        <v>0</v>
      </c>
      <c r="S219" s="11">
        <f t="shared" si="32"/>
        <v>0</v>
      </c>
      <c r="T219" s="5">
        <v>0</v>
      </c>
      <c r="U219" s="11">
        <f t="shared" si="33"/>
        <v>0</v>
      </c>
      <c r="V219" s="13" t="s">
        <v>1</v>
      </c>
      <c r="W219" s="10">
        <f>IFERROR(VLOOKUP(V219,Curr!$B$2:$C$13,2,FALSE),0)</f>
        <v>11</v>
      </c>
      <c r="X219" s="11">
        <f t="shared" si="34"/>
        <v>0</v>
      </c>
      <c r="Y219" s="14">
        <f t="shared" si="35"/>
        <v>0</v>
      </c>
      <c r="Z219" s="11">
        <f t="shared" si="36"/>
        <v>0</v>
      </c>
      <c r="AA219" s="4" t="s">
        <v>1</v>
      </c>
      <c r="AB219" s="10">
        <f>IFERROR(VLOOKUP(AA219,Curr!$B$2:$C$13,2,FALSE),0)</f>
        <v>11</v>
      </c>
      <c r="AC219" s="11">
        <f t="shared" si="37"/>
        <v>0</v>
      </c>
      <c r="AD219" s="11">
        <f t="shared" si="38"/>
        <v>0</v>
      </c>
      <c r="AE219" s="12">
        <f t="shared" si="39"/>
        <v>0</v>
      </c>
      <c r="AF219"/>
      <c r="AG219"/>
      <c r="AH219"/>
      <c r="AI219"/>
      <c r="AJ219"/>
    </row>
    <row r="220" spans="2:36" x14ac:dyDescent="0.25">
      <c r="B220" s="4" t="s">
        <v>212</v>
      </c>
      <c r="D220" s="1" t="s">
        <v>44</v>
      </c>
      <c r="E220" s="3"/>
      <c r="F220" s="3"/>
      <c r="G220" s="3"/>
      <c r="H220" s="3"/>
      <c r="I220"/>
      <c r="J220" s="1" t="s">
        <v>261</v>
      </c>
      <c r="K220" s="4"/>
      <c r="L220" s="4"/>
      <c r="M220" s="4"/>
      <c r="N220" s="4"/>
      <c r="O220" s="4"/>
      <c r="P220" s="15"/>
      <c r="Q220" s="13">
        <v>0</v>
      </c>
      <c r="R220" s="13">
        <v>0</v>
      </c>
      <c r="S220" s="11">
        <f t="shared" si="32"/>
        <v>0</v>
      </c>
      <c r="T220" s="5">
        <v>0</v>
      </c>
      <c r="U220" s="11">
        <f t="shared" si="33"/>
        <v>0</v>
      </c>
      <c r="V220" s="13" t="s">
        <v>1</v>
      </c>
      <c r="W220" s="10">
        <f>IFERROR(VLOOKUP(V220,Curr!$B$2:$C$13,2,FALSE),0)</f>
        <v>11</v>
      </c>
      <c r="X220" s="11">
        <f t="shared" si="34"/>
        <v>0</v>
      </c>
      <c r="Y220" s="14">
        <f t="shared" si="35"/>
        <v>0</v>
      </c>
      <c r="Z220" s="11">
        <f t="shared" si="36"/>
        <v>0</v>
      </c>
      <c r="AA220" s="4" t="s">
        <v>1</v>
      </c>
      <c r="AB220" s="10">
        <f>IFERROR(VLOOKUP(AA220,Curr!$B$2:$C$13,2,FALSE),0)</f>
        <v>11</v>
      </c>
      <c r="AC220" s="11">
        <f t="shared" si="37"/>
        <v>0</v>
      </c>
      <c r="AD220" s="11">
        <f t="shared" si="38"/>
        <v>0</v>
      </c>
      <c r="AE220" s="12">
        <f t="shared" si="39"/>
        <v>0</v>
      </c>
      <c r="AF220"/>
      <c r="AG220"/>
      <c r="AH220"/>
      <c r="AI220"/>
      <c r="AJ220"/>
    </row>
    <row r="221" spans="2:36" x14ac:dyDescent="0.25">
      <c r="B221" s="4" t="s">
        <v>212</v>
      </c>
      <c r="D221" s="1" t="s">
        <v>46</v>
      </c>
      <c r="E221" s="3"/>
      <c r="F221" s="3"/>
      <c r="G221" s="3"/>
      <c r="H221" s="3"/>
      <c r="I221"/>
      <c r="J221" s="1" t="s">
        <v>262</v>
      </c>
      <c r="K221" s="4"/>
      <c r="L221" s="4"/>
      <c r="M221" s="4"/>
      <c r="N221" s="4"/>
      <c r="O221" s="4"/>
      <c r="P221" s="15"/>
      <c r="Q221" s="13">
        <v>0</v>
      </c>
      <c r="R221" s="13">
        <v>0</v>
      </c>
      <c r="S221" s="11">
        <f t="shared" si="32"/>
        <v>0</v>
      </c>
      <c r="T221" s="5">
        <v>0</v>
      </c>
      <c r="U221" s="11">
        <f t="shared" si="33"/>
        <v>0</v>
      </c>
      <c r="V221" s="13" t="s">
        <v>1</v>
      </c>
      <c r="W221" s="10">
        <f>IFERROR(VLOOKUP(V221,Curr!$B$2:$C$13,2,FALSE),0)</f>
        <v>11</v>
      </c>
      <c r="X221" s="11">
        <f t="shared" si="34"/>
        <v>0</v>
      </c>
      <c r="Y221" s="14">
        <f t="shared" si="35"/>
        <v>0</v>
      </c>
      <c r="Z221" s="11">
        <f t="shared" si="36"/>
        <v>0</v>
      </c>
      <c r="AA221" s="4" t="s">
        <v>1</v>
      </c>
      <c r="AB221" s="10">
        <f>IFERROR(VLOOKUP(AA221,Curr!$B$2:$C$13,2,FALSE),0)</f>
        <v>11</v>
      </c>
      <c r="AC221" s="11">
        <f t="shared" si="37"/>
        <v>0</v>
      </c>
      <c r="AD221" s="11">
        <f t="shared" si="38"/>
        <v>0</v>
      </c>
      <c r="AE221" s="12">
        <f t="shared" si="39"/>
        <v>0</v>
      </c>
      <c r="AF221"/>
      <c r="AG221"/>
      <c r="AH221"/>
      <c r="AI221"/>
      <c r="AJ221"/>
    </row>
    <row r="222" spans="2:36" x14ac:dyDescent="0.25">
      <c r="B222" s="4" t="s">
        <v>212</v>
      </c>
      <c r="D222" s="1" t="s">
        <v>48</v>
      </c>
      <c r="E222" s="3"/>
      <c r="F222" s="3"/>
      <c r="G222" s="3"/>
      <c r="H222" s="3"/>
      <c r="I222"/>
      <c r="J222" s="1" t="s">
        <v>263</v>
      </c>
      <c r="K222" s="4"/>
      <c r="L222" s="4"/>
      <c r="M222" s="4"/>
      <c r="N222" s="4"/>
      <c r="O222" s="4"/>
      <c r="P222" s="15"/>
      <c r="Q222" s="13">
        <v>0</v>
      </c>
      <c r="R222" s="13">
        <v>0</v>
      </c>
      <c r="S222" s="11">
        <f t="shared" si="32"/>
        <v>0</v>
      </c>
      <c r="T222" s="5">
        <v>0</v>
      </c>
      <c r="U222" s="11">
        <f t="shared" si="33"/>
        <v>0</v>
      </c>
      <c r="V222" s="13" t="s">
        <v>1</v>
      </c>
      <c r="W222" s="10">
        <f>IFERROR(VLOOKUP(V222,Curr!$B$2:$C$13,2,FALSE),0)</f>
        <v>11</v>
      </c>
      <c r="X222" s="11">
        <f t="shared" si="34"/>
        <v>0</v>
      </c>
      <c r="Y222" s="14">
        <f t="shared" si="35"/>
        <v>0</v>
      </c>
      <c r="Z222" s="11">
        <f t="shared" si="36"/>
        <v>0</v>
      </c>
      <c r="AA222" s="4" t="s">
        <v>1</v>
      </c>
      <c r="AB222" s="10">
        <f>IFERROR(VLOOKUP(AA222,Curr!$B$2:$C$13,2,FALSE),0)</f>
        <v>11</v>
      </c>
      <c r="AC222" s="11">
        <f t="shared" si="37"/>
        <v>0</v>
      </c>
      <c r="AD222" s="11">
        <f t="shared" si="38"/>
        <v>0</v>
      </c>
      <c r="AE222" s="12">
        <f t="shared" si="39"/>
        <v>0</v>
      </c>
      <c r="AF222"/>
      <c r="AG222"/>
      <c r="AH222"/>
      <c r="AI222"/>
      <c r="AJ222"/>
    </row>
    <row r="223" spans="2:36" x14ac:dyDescent="0.25">
      <c r="B223" s="4" t="s">
        <v>212</v>
      </c>
      <c r="D223" s="1" t="s">
        <v>44</v>
      </c>
      <c r="E223" s="3"/>
      <c r="F223" s="3"/>
      <c r="G223" s="3"/>
      <c r="H223" s="3"/>
      <c r="I223"/>
      <c r="J223" s="1" t="s">
        <v>264</v>
      </c>
      <c r="K223" s="4"/>
      <c r="L223" s="4"/>
      <c r="M223" s="4"/>
      <c r="N223" s="4"/>
      <c r="O223" s="4"/>
      <c r="P223" s="17"/>
      <c r="Q223" s="13">
        <v>0</v>
      </c>
      <c r="R223" s="13">
        <v>0</v>
      </c>
      <c r="S223" s="11">
        <f t="shared" si="32"/>
        <v>0</v>
      </c>
      <c r="T223" s="5">
        <v>0</v>
      </c>
      <c r="U223" s="11">
        <f t="shared" si="33"/>
        <v>0</v>
      </c>
      <c r="V223" s="13" t="s">
        <v>1</v>
      </c>
      <c r="W223" s="10">
        <f>IFERROR(VLOOKUP(V223,Curr!$B$2:$C$13,2,FALSE),0)</f>
        <v>11</v>
      </c>
      <c r="X223" s="11">
        <f t="shared" si="34"/>
        <v>0</v>
      </c>
      <c r="Y223" s="14">
        <f t="shared" si="35"/>
        <v>0</v>
      </c>
      <c r="Z223" s="11">
        <f t="shared" si="36"/>
        <v>0</v>
      </c>
      <c r="AA223" s="4" t="s">
        <v>1</v>
      </c>
      <c r="AB223" s="10">
        <f>IFERROR(VLOOKUP(AA223,Curr!$B$2:$C$13,2,FALSE),0)</f>
        <v>11</v>
      </c>
      <c r="AC223" s="11">
        <f t="shared" si="37"/>
        <v>0</v>
      </c>
      <c r="AD223" s="11">
        <f t="shared" si="38"/>
        <v>0</v>
      </c>
      <c r="AE223" s="12">
        <f t="shared" si="39"/>
        <v>0</v>
      </c>
      <c r="AF223"/>
      <c r="AG223"/>
      <c r="AH223"/>
      <c r="AI223"/>
      <c r="AJ223"/>
    </row>
    <row r="224" spans="2:36" x14ac:dyDescent="0.25">
      <c r="B224" s="4" t="s">
        <v>212</v>
      </c>
      <c r="D224" s="1" t="s">
        <v>46</v>
      </c>
      <c r="E224" s="3"/>
      <c r="F224" s="3"/>
      <c r="G224" s="3"/>
      <c r="H224" s="3"/>
      <c r="I224"/>
      <c r="J224" s="1" t="s">
        <v>265</v>
      </c>
      <c r="K224" s="4"/>
      <c r="L224" s="4"/>
      <c r="M224" s="4"/>
      <c r="N224" s="4"/>
      <c r="O224" s="4"/>
      <c r="P224" s="15"/>
      <c r="Q224" s="13">
        <v>0</v>
      </c>
      <c r="R224" s="13">
        <v>0</v>
      </c>
      <c r="S224" s="11">
        <f t="shared" si="32"/>
        <v>0</v>
      </c>
      <c r="T224" s="5">
        <v>0</v>
      </c>
      <c r="U224" s="11">
        <f t="shared" si="33"/>
        <v>0</v>
      </c>
      <c r="V224" s="13" t="s">
        <v>1</v>
      </c>
      <c r="W224" s="10">
        <f>IFERROR(VLOOKUP(V224,Curr!$B$2:$C$13,2,FALSE),0)</f>
        <v>11</v>
      </c>
      <c r="X224" s="11">
        <f t="shared" si="34"/>
        <v>0</v>
      </c>
      <c r="Y224" s="14">
        <f t="shared" si="35"/>
        <v>0</v>
      </c>
      <c r="Z224" s="11">
        <f t="shared" si="36"/>
        <v>0</v>
      </c>
      <c r="AA224" s="4" t="s">
        <v>1</v>
      </c>
      <c r="AB224" s="10">
        <f>IFERROR(VLOOKUP(AA224,Curr!$B$2:$C$13,2,FALSE),0)</f>
        <v>11</v>
      </c>
      <c r="AC224" s="11">
        <f t="shared" si="37"/>
        <v>0</v>
      </c>
      <c r="AD224" s="11">
        <f t="shared" si="38"/>
        <v>0</v>
      </c>
      <c r="AE224" s="12">
        <f t="shared" si="39"/>
        <v>0</v>
      </c>
      <c r="AF224"/>
      <c r="AG224"/>
      <c r="AH224"/>
      <c r="AI224"/>
      <c r="AJ224"/>
    </row>
    <row r="225" spans="2:36" x14ac:dyDescent="0.25">
      <c r="B225" s="4" t="s">
        <v>212</v>
      </c>
      <c r="D225" s="1" t="s">
        <v>48</v>
      </c>
      <c r="E225" s="3"/>
      <c r="F225" s="3"/>
      <c r="G225" s="3"/>
      <c r="H225" s="3"/>
      <c r="I225"/>
      <c r="J225" s="1" t="s">
        <v>266</v>
      </c>
      <c r="K225" s="4"/>
      <c r="L225" s="4"/>
      <c r="M225" s="4"/>
      <c r="N225" s="4"/>
      <c r="O225" s="4"/>
      <c r="P225" s="17"/>
      <c r="Q225" s="13">
        <v>0</v>
      </c>
      <c r="R225" s="13">
        <v>0</v>
      </c>
      <c r="S225" s="11">
        <f t="shared" si="32"/>
        <v>0</v>
      </c>
      <c r="T225" s="5">
        <v>0</v>
      </c>
      <c r="U225" s="11">
        <f t="shared" si="33"/>
        <v>0</v>
      </c>
      <c r="V225" s="13" t="s">
        <v>1</v>
      </c>
      <c r="W225" s="10">
        <f>IFERROR(VLOOKUP(V225,Curr!$B$2:$C$13,2,FALSE),0)</f>
        <v>11</v>
      </c>
      <c r="X225" s="11">
        <f t="shared" si="34"/>
        <v>0</v>
      </c>
      <c r="Y225" s="14">
        <f t="shared" si="35"/>
        <v>0</v>
      </c>
      <c r="Z225" s="11">
        <f t="shared" si="36"/>
        <v>0</v>
      </c>
      <c r="AA225" s="4" t="s">
        <v>1</v>
      </c>
      <c r="AB225" s="10">
        <f>IFERROR(VLOOKUP(AA225,Curr!$B$2:$C$13,2,FALSE),0)</f>
        <v>11</v>
      </c>
      <c r="AC225" s="11">
        <f t="shared" si="37"/>
        <v>0</v>
      </c>
      <c r="AD225" s="11">
        <f t="shared" si="38"/>
        <v>0</v>
      </c>
      <c r="AE225" s="12">
        <f t="shared" si="39"/>
        <v>0</v>
      </c>
      <c r="AF225"/>
      <c r="AG225"/>
      <c r="AH225"/>
      <c r="AI225"/>
      <c r="AJ225"/>
    </row>
    <row r="226" spans="2:36" x14ac:dyDescent="0.25">
      <c r="B226" s="4" t="s">
        <v>212</v>
      </c>
      <c r="D226" s="1" t="s">
        <v>44</v>
      </c>
      <c r="E226" s="3"/>
      <c r="F226" s="3"/>
      <c r="G226" s="3"/>
      <c r="H226" s="3"/>
      <c r="I226"/>
      <c r="J226" s="1" t="s">
        <v>267</v>
      </c>
      <c r="K226" s="4"/>
      <c r="L226" s="4"/>
      <c r="M226" s="4"/>
      <c r="N226" s="4"/>
      <c r="O226" s="4"/>
      <c r="P226" s="17"/>
      <c r="Q226" s="13">
        <v>0</v>
      </c>
      <c r="R226" s="13">
        <v>0</v>
      </c>
      <c r="S226" s="11">
        <f t="shared" si="32"/>
        <v>0</v>
      </c>
      <c r="T226" s="5">
        <v>0</v>
      </c>
      <c r="U226" s="11">
        <f t="shared" si="33"/>
        <v>0</v>
      </c>
      <c r="V226" s="13" t="s">
        <v>1</v>
      </c>
      <c r="W226" s="10">
        <f>IFERROR(VLOOKUP(V226,Curr!$B$2:$C$13,2,FALSE),0)</f>
        <v>11</v>
      </c>
      <c r="X226" s="11">
        <f t="shared" si="34"/>
        <v>0</v>
      </c>
      <c r="Y226" s="14">
        <f t="shared" si="35"/>
        <v>0</v>
      </c>
      <c r="Z226" s="11">
        <f t="shared" si="36"/>
        <v>0</v>
      </c>
      <c r="AA226" s="4" t="s">
        <v>1</v>
      </c>
      <c r="AB226" s="10">
        <f>IFERROR(VLOOKUP(AA226,Curr!$B$2:$C$13,2,FALSE),0)</f>
        <v>11</v>
      </c>
      <c r="AC226" s="11">
        <f t="shared" si="37"/>
        <v>0</v>
      </c>
      <c r="AD226" s="11">
        <f t="shared" si="38"/>
        <v>0</v>
      </c>
      <c r="AE226" s="12">
        <f t="shared" si="39"/>
        <v>0</v>
      </c>
      <c r="AF226"/>
      <c r="AG226"/>
      <c r="AH226"/>
      <c r="AI226"/>
      <c r="AJ226"/>
    </row>
    <row r="227" spans="2:36" x14ac:dyDescent="0.25">
      <c r="B227" s="4" t="s">
        <v>212</v>
      </c>
      <c r="D227" s="1" t="s">
        <v>46</v>
      </c>
      <c r="E227" s="3"/>
      <c r="F227" s="3"/>
      <c r="G227" s="3"/>
      <c r="H227" s="3"/>
      <c r="I227"/>
      <c r="J227" s="1" t="s">
        <v>268</v>
      </c>
      <c r="K227" s="4"/>
      <c r="L227" s="4"/>
      <c r="M227" s="4"/>
      <c r="N227" s="4"/>
      <c r="O227" s="4"/>
      <c r="P227" s="15"/>
      <c r="Q227" s="13">
        <v>0</v>
      </c>
      <c r="R227" s="13">
        <v>0</v>
      </c>
      <c r="S227" s="11">
        <f t="shared" si="32"/>
        <v>0</v>
      </c>
      <c r="T227" s="5">
        <v>0</v>
      </c>
      <c r="U227" s="11">
        <f t="shared" si="33"/>
        <v>0</v>
      </c>
      <c r="V227" s="13" t="s">
        <v>1</v>
      </c>
      <c r="W227" s="10">
        <f>IFERROR(VLOOKUP(V227,Curr!$B$2:$C$13,2,FALSE),0)</f>
        <v>11</v>
      </c>
      <c r="X227" s="11">
        <f t="shared" si="34"/>
        <v>0</v>
      </c>
      <c r="Y227" s="14">
        <f t="shared" si="35"/>
        <v>0</v>
      </c>
      <c r="Z227" s="11">
        <f t="shared" si="36"/>
        <v>0</v>
      </c>
      <c r="AA227" s="4" t="s">
        <v>1</v>
      </c>
      <c r="AB227" s="10">
        <f>IFERROR(VLOOKUP(AA227,Curr!$B$2:$C$13,2,FALSE),0)</f>
        <v>11</v>
      </c>
      <c r="AC227" s="11">
        <f t="shared" si="37"/>
        <v>0</v>
      </c>
      <c r="AD227" s="11">
        <f t="shared" si="38"/>
        <v>0</v>
      </c>
      <c r="AE227" s="12">
        <f t="shared" si="39"/>
        <v>0</v>
      </c>
      <c r="AF227"/>
      <c r="AG227"/>
      <c r="AH227"/>
      <c r="AI227"/>
      <c r="AJ227"/>
    </row>
    <row r="228" spans="2:36" x14ac:dyDescent="0.25">
      <c r="B228" s="4" t="s">
        <v>212</v>
      </c>
      <c r="D228" s="1" t="s">
        <v>48</v>
      </c>
      <c r="E228" s="3"/>
      <c r="F228" s="3"/>
      <c r="G228" s="3"/>
      <c r="H228" s="3"/>
      <c r="I228"/>
      <c r="J228" s="1" t="s">
        <v>269</v>
      </c>
      <c r="K228" s="4"/>
      <c r="L228" s="4"/>
      <c r="M228" s="4"/>
      <c r="N228" s="4"/>
      <c r="O228" s="4"/>
      <c r="P228" s="17"/>
      <c r="Q228" s="13">
        <v>0</v>
      </c>
      <c r="R228" s="13">
        <v>0</v>
      </c>
      <c r="S228" s="11">
        <f t="shared" si="32"/>
        <v>0</v>
      </c>
      <c r="T228" s="5">
        <v>0</v>
      </c>
      <c r="U228" s="11">
        <f t="shared" si="33"/>
        <v>0</v>
      </c>
      <c r="V228" s="13" t="s">
        <v>1</v>
      </c>
      <c r="W228" s="10">
        <f>IFERROR(VLOOKUP(V228,Curr!$B$2:$C$13,2,FALSE),0)</f>
        <v>11</v>
      </c>
      <c r="X228" s="11">
        <f t="shared" si="34"/>
        <v>0</v>
      </c>
      <c r="Y228" s="14">
        <f t="shared" si="35"/>
        <v>0</v>
      </c>
      <c r="Z228" s="11">
        <f t="shared" si="36"/>
        <v>0</v>
      </c>
      <c r="AA228" s="4" t="s">
        <v>1</v>
      </c>
      <c r="AB228" s="10">
        <f>IFERROR(VLOOKUP(AA228,Curr!$B$2:$C$13,2,FALSE),0)</f>
        <v>11</v>
      </c>
      <c r="AC228" s="11">
        <f t="shared" si="37"/>
        <v>0</v>
      </c>
      <c r="AD228" s="11">
        <f t="shared" si="38"/>
        <v>0</v>
      </c>
      <c r="AE228" s="12">
        <f t="shared" si="39"/>
        <v>0</v>
      </c>
      <c r="AF228"/>
      <c r="AG228"/>
      <c r="AH228"/>
      <c r="AI228"/>
      <c r="AJ228"/>
    </row>
    <row r="229" spans="2:36" x14ac:dyDescent="0.25">
      <c r="B229" s="4" t="s">
        <v>212</v>
      </c>
      <c r="D229" s="1" t="s">
        <v>44</v>
      </c>
      <c r="E229" s="3"/>
      <c r="F229" s="3"/>
      <c r="G229" s="3"/>
      <c r="H229" s="3"/>
      <c r="I229"/>
      <c r="J229" s="1" t="s">
        <v>270</v>
      </c>
      <c r="K229" s="4"/>
      <c r="L229" s="4"/>
      <c r="M229" s="4"/>
      <c r="N229" s="4"/>
      <c r="O229" s="4"/>
      <c r="P229" s="15"/>
      <c r="Q229" s="13">
        <v>0</v>
      </c>
      <c r="R229" s="13">
        <v>0</v>
      </c>
      <c r="S229" s="11">
        <f t="shared" si="32"/>
        <v>0</v>
      </c>
      <c r="T229" s="5">
        <v>0</v>
      </c>
      <c r="U229" s="11">
        <f t="shared" si="33"/>
        <v>0</v>
      </c>
      <c r="V229" s="13" t="s">
        <v>1</v>
      </c>
      <c r="W229" s="10">
        <f>IFERROR(VLOOKUP(V229,Curr!$B$2:$C$13,2,FALSE),0)</f>
        <v>11</v>
      </c>
      <c r="X229" s="11">
        <f t="shared" si="34"/>
        <v>0</v>
      </c>
      <c r="Y229" s="14">
        <f t="shared" si="35"/>
        <v>0</v>
      </c>
      <c r="Z229" s="11">
        <f t="shared" si="36"/>
        <v>0</v>
      </c>
      <c r="AA229" s="4" t="s">
        <v>1</v>
      </c>
      <c r="AB229" s="10">
        <f>IFERROR(VLOOKUP(AA229,Curr!$B$2:$C$13,2,FALSE),0)</f>
        <v>11</v>
      </c>
      <c r="AC229" s="11">
        <f t="shared" si="37"/>
        <v>0</v>
      </c>
      <c r="AD229" s="11">
        <f t="shared" si="38"/>
        <v>0</v>
      </c>
      <c r="AE229" s="12">
        <f t="shared" si="39"/>
        <v>0</v>
      </c>
      <c r="AF229"/>
      <c r="AG229"/>
      <c r="AH229"/>
      <c r="AI229"/>
      <c r="AJ229"/>
    </row>
    <row r="230" spans="2:36" x14ac:dyDescent="0.25">
      <c r="B230" s="4" t="s">
        <v>212</v>
      </c>
      <c r="D230" s="1" t="s">
        <v>46</v>
      </c>
      <c r="E230" s="3"/>
      <c r="F230" s="3"/>
      <c r="G230" s="3"/>
      <c r="H230" s="3"/>
      <c r="I230"/>
      <c r="J230" s="1" t="s">
        <v>271</v>
      </c>
      <c r="K230" s="4"/>
      <c r="L230" s="4"/>
      <c r="M230" s="4"/>
      <c r="N230" s="4"/>
      <c r="O230" s="4"/>
      <c r="P230" s="17"/>
      <c r="Q230" s="13">
        <v>0</v>
      </c>
      <c r="R230" s="13">
        <v>0</v>
      </c>
      <c r="S230" s="11">
        <f t="shared" si="32"/>
        <v>0</v>
      </c>
      <c r="T230" s="5">
        <v>0</v>
      </c>
      <c r="U230" s="11">
        <f t="shared" si="33"/>
        <v>0</v>
      </c>
      <c r="V230" s="13" t="s">
        <v>1</v>
      </c>
      <c r="W230" s="10">
        <f>IFERROR(VLOOKUP(V230,Curr!$B$2:$C$13,2,FALSE),0)</f>
        <v>11</v>
      </c>
      <c r="X230" s="11">
        <f t="shared" si="34"/>
        <v>0</v>
      </c>
      <c r="Y230" s="14">
        <f t="shared" si="35"/>
        <v>0</v>
      </c>
      <c r="Z230" s="11">
        <f t="shared" si="36"/>
        <v>0</v>
      </c>
      <c r="AA230" s="4" t="s">
        <v>1</v>
      </c>
      <c r="AB230" s="10">
        <f>IFERROR(VLOOKUP(AA230,Curr!$B$2:$C$13,2,FALSE),0)</f>
        <v>11</v>
      </c>
      <c r="AC230" s="11">
        <f t="shared" si="37"/>
        <v>0</v>
      </c>
      <c r="AD230" s="11">
        <f t="shared" si="38"/>
        <v>0</v>
      </c>
      <c r="AE230" s="12">
        <f t="shared" si="39"/>
        <v>0</v>
      </c>
      <c r="AF230"/>
      <c r="AG230"/>
      <c r="AH230"/>
      <c r="AI230"/>
      <c r="AJ230"/>
    </row>
    <row r="231" spans="2:36" x14ac:dyDescent="0.25">
      <c r="B231" s="4" t="s">
        <v>212</v>
      </c>
      <c r="D231" s="1" t="s">
        <v>48</v>
      </c>
      <c r="E231" s="3"/>
      <c r="F231" s="3"/>
      <c r="G231" s="3"/>
      <c r="H231" s="3"/>
      <c r="I231"/>
      <c r="J231" s="1" t="s">
        <v>272</v>
      </c>
      <c r="K231" s="4"/>
      <c r="L231" s="4"/>
      <c r="M231" s="4"/>
      <c r="N231" s="4"/>
      <c r="O231" s="4"/>
      <c r="P231" s="15"/>
      <c r="Q231" s="13">
        <v>0</v>
      </c>
      <c r="R231" s="13">
        <v>0</v>
      </c>
      <c r="S231" s="11">
        <f t="shared" ref="S231:S294" si="40">+Q231*R231</f>
        <v>0</v>
      </c>
      <c r="T231" s="5">
        <v>0</v>
      </c>
      <c r="U231" s="11">
        <f t="shared" ref="U231:U294" si="41">S231*(1-T231)</f>
        <v>0</v>
      </c>
      <c r="V231" s="13" t="s">
        <v>1</v>
      </c>
      <c r="W231" s="10">
        <f>IFERROR(VLOOKUP(V231,Curr!$B$2:$C$13,2,FALSE),0)</f>
        <v>11</v>
      </c>
      <c r="X231" s="11">
        <f t="shared" ref="X231:X294" si="42">U231*W231</f>
        <v>0</v>
      </c>
      <c r="Y231" s="14">
        <f t="shared" ref="Y231:Y294" si="43">Q231</f>
        <v>0</v>
      </c>
      <c r="Z231" s="11">
        <f t="shared" ref="Z231:Z294" si="44">+Y231*R231</f>
        <v>0</v>
      </c>
      <c r="AA231" s="4" t="s">
        <v>1</v>
      </c>
      <c r="AB231" s="10">
        <f>IFERROR(VLOOKUP(AA231,Curr!$B$2:$C$13,2,FALSE),0)</f>
        <v>11</v>
      </c>
      <c r="AC231" s="11">
        <f t="shared" ref="AC231:AC294" si="45">+Y231*AB231*R231</f>
        <v>0</v>
      </c>
      <c r="AD231" s="11">
        <f t="shared" ref="AD231:AD294" si="46">+AC231-X231</f>
        <v>0</v>
      </c>
      <c r="AE231" s="12">
        <f t="shared" ref="AE231:AE294" si="47">IFERROR(AD231/AC231,0)</f>
        <v>0</v>
      </c>
      <c r="AF231"/>
      <c r="AG231"/>
      <c r="AH231"/>
      <c r="AI231"/>
      <c r="AJ231"/>
    </row>
    <row r="232" spans="2:36" x14ac:dyDescent="0.25">
      <c r="B232" s="4" t="s">
        <v>212</v>
      </c>
      <c r="D232" s="1" t="s">
        <v>44</v>
      </c>
      <c r="E232" s="3"/>
      <c r="F232" s="3"/>
      <c r="G232" s="3"/>
      <c r="H232" s="3"/>
      <c r="I232"/>
      <c r="J232" s="1" t="s">
        <v>273</v>
      </c>
      <c r="K232" s="4"/>
      <c r="L232" s="4"/>
      <c r="M232" s="4"/>
      <c r="N232" s="4"/>
      <c r="O232" s="4"/>
      <c r="P232" s="15"/>
      <c r="Q232" s="13">
        <v>0</v>
      </c>
      <c r="R232" s="13">
        <v>0</v>
      </c>
      <c r="S232" s="11">
        <f t="shared" si="40"/>
        <v>0</v>
      </c>
      <c r="T232" s="5">
        <v>0</v>
      </c>
      <c r="U232" s="11">
        <f t="shared" si="41"/>
        <v>0</v>
      </c>
      <c r="V232" s="13" t="s">
        <v>1</v>
      </c>
      <c r="W232" s="10">
        <f>IFERROR(VLOOKUP(V232,Curr!$B$2:$C$13,2,FALSE),0)</f>
        <v>11</v>
      </c>
      <c r="X232" s="11">
        <f t="shared" si="42"/>
        <v>0</v>
      </c>
      <c r="Y232" s="14">
        <f t="shared" si="43"/>
        <v>0</v>
      </c>
      <c r="Z232" s="11">
        <f t="shared" si="44"/>
        <v>0</v>
      </c>
      <c r="AA232" s="4" t="s">
        <v>1</v>
      </c>
      <c r="AB232" s="10">
        <f>IFERROR(VLOOKUP(AA232,Curr!$B$2:$C$13,2,FALSE),0)</f>
        <v>11</v>
      </c>
      <c r="AC232" s="11">
        <f t="shared" si="45"/>
        <v>0</v>
      </c>
      <c r="AD232" s="11">
        <f t="shared" si="46"/>
        <v>0</v>
      </c>
      <c r="AE232" s="12">
        <f t="shared" si="47"/>
        <v>0</v>
      </c>
      <c r="AF232"/>
      <c r="AG232"/>
      <c r="AH232"/>
      <c r="AI232"/>
      <c r="AJ232"/>
    </row>
    <row r="233" spans="2:36" x14ac:dyDescent="0.25">
      <c r="B233" s="4" t="s">
        <v>212</v>
      </c>
      <c r="D233" s="1" t="s">
        <v>46</v>
      </c>
      <c r="E233" s="3"/>
      <c r="F233" s="3"/>
      <c r="G233" s="3"/>
      <c r="H233" s="3"/>
      <c r="I233"/>
      <c r="J233" s="1" t="s">
        <v>274</v>
      </c>
      <c r="K233" s="4"/>
      <c r="L233" s="4"/>
      <c r="M233" s="4"/>
      <c r="N233" s="4"/>
      <c r="O233" s="4"/>
      <c r="P233" s="15"/>
      <c r="Q233" s="13">
        <v>0</v>
      </c>
      <c r="R233" s="13">
        <v>0</v>
      </c>
      <c r="S233" s="11">
        <f t="shared" si="40"/>
        <v>0</v>
      </c>
      <c r="T233" s="5">
        <v>0</v>
      </c>
      <c r="U233" s="11">
        <f t="shared" si="41"/>
        <v>0</v>
      </c>
      <c r="V233" s="13" t="s">
        <v>1</v>
      </c>
      <c r="W233" s="10">
        <f>IFERROR(VLOOKUP(V233,Curr!$B$2:$C$13,2,FALSE),0)</f>
        <v>11</v>
      </c>
      <c r="X233" s="11">
        <f t="shared" si="42"/>
        <v>0</v>
      </c>
      <c r="Y233" s="14">
        <f t="shared" si="43"/>
        <v>0</v>
      </c>
      <c r="Z233" s="11">
        <f t="shared" si="44"/>
        <v>0</v>
      </c>
      <c r="AA233" s="4" t="s">
        <v>1</v>
      </c>
      <c r="AB233" s="10">
        <f>IFERROR(VLOOKUP(AA233,Curr!$B$2:$C$13,2,FALSE),0)</f>
        <v>11</v>
      </c>
      <c r="AC233" s="11">
        <f t="shared" si="45"/>
        <v>0</v>
      </c>
      <c r="AD233" s="11">
        <f t="shared" si="46"/>
        <v>0</v>
      </c>
      <c r="AE233" s="12">
        <f t="shared" si="47"/>
        <v>0</v>
      </c>
      <c r="AF233"/>
      <c r="AG233"/>
      <c r="AH233"/>
      <c r="AI233"/>
      <c r="AJ233"/>
    </row>
    <row r="234" spans="2:36" x14ac:dyDescent="0.25">
      <c r="B234" s="4" t="s">
        <v>212</v>
      </c>
      <c r="D234" s="1" t="s">
        <v>48</v>
      </c>
      <c r="E234" s="3"/>
      <c r="F234" s="3"/>
      <c r="G234" s="3"/>
      <c r="H234" s="3"/>
      <c r="I234"/>
      <c r="J234" s="1" t="s">
        <v>275</v>
      </c>
      <c r="K234" s="4"/>
      <c r="L234" s="4"/>
      <c r="M234" s="4"/>
      <c r="N234" s="4"/>
      <c r="O234" s="4"/>
      <c r="P234" s="17"/>
      <c r="Q234" s="13">
        <v>0</v>
      </c>
      <c r="R234" s="13">
        <v>0</v>
      </c>
      <c r="S234" s="11">
        <f t="shared" si="40"/>
        <v>0</v>
      </c>
      <c r="T234" s="5">
        <v>0</v>
      </c>
      <c r="U234" s="11">
        <f t="shared" si="41"/>
        <v>0</v>
      </c>
      <c r="V234" s="13" t="s">
        <v>1</v>
      </c>
      <c r="W234" s="10">
        <f>IFERROR(VLOOKUP(V234,Curr!$B$2:$C$13,2,FALSE),0)</f>
        <v>11</v>
      </c>
      <c r="X234" s="11">
        <f t="shared" si="42"/>
        <v>0</v>
      </c>
      <c r="Y234" s="14">
        <f t="shared" si="43"/>
        <v>0</v>
      </c>
      <c r="Z234" s="11">
        <f t="shared" si="44"/>
        <v>0</v>
      </c>
      <c r="AA234" s="4" t="s">
        <v>1</v>
      </c>
      <c r="AB234" s="10">
        <f>IFERROR(VLOOKUP(AA234,Curr!$B$2:$C$13,2,FALSE),0)</f>
        <v>11</v>
      </c>
      <c r="AC234" s="11">
        <f t="shared" si="45"/>
        <v>0</v>
      </c>
      <c r="AD234" s="11">
        <f t="shared" si="46"/>
        <v>0</v>
      </c>
      <c r="AE234" s="12">
        <f t="shared" si="47"/>
        <v>0</v>
      </c>
      <c r="AF234"/>
      <c r="AG234"/>
      <c r="AH234"/>
      <c r="AI234"/>
      <c r="AJ234"/>
    </row>
    <row r="235" spans="2:36" x14ac:dyDescent="0.25">
      <c r="B235" s="4" t="s">
        <v>212</v>
      </c>
      <c r="D235" s="1" t="s">
        <v>44</v>
      </c>
      <c r="E235" s="3"/>
      <c r="F235" s="3"/>
      <c r="G235" s="3"/>
      <c r="H235" s="3"/>
      <c r="I235"/>
      <c r="J235" s="1" t="s">
        <v>276</v>
      </c>
      <c r="K235" s="4"/>
      <c r="L235" s="4"/>
      <c r="M235" s="4"/>
      <c r="N235" s="4"/>
      <c r="O235" s="4"/>
      <c r="P235" s="15"/>
      <c r="Q235" s="13">
        <v>0</v>
      </c>
      <c r="R235" s="13">
        <v>0</v>
      </c>
      <c r="S235" s="11">
        <f t="shared" si="40"/>
        <v>0</v>
      </c>
      <c r="T235" s="5">
        <v>0</v>
      </c>
      <c r="U235" s="11">
        <f t="shared" si="41"/>
        <v>0</v>
      </c>
      <c r="V235" s="13" t="s">
        <v>1</v>
      </c>
      <c r="W235" s="10">
        <f>IFERROR(VLOOKUP(V235,Curr!$B$2:$C$13,2,FALSE),0)</f>
        <v>11</v>
      </c>
      <c r="X235" s="11">
        <f t="shared" si="42"/>
        <v>0</v>
      </c>
      <c r="Y235" s="14">
        <f t="shared" si="43"/>
        <v>0</v>
      </c>
      <c r="Z235" s="11">
        <f t="shared" si="44"/>
        <v>0</v>
      </c>
      <c r="AA235" s="4" t="s">
        <v>1</v>
      </c>
      <c r="AB235" s="10">
        <f>IFERROR(VLOOKUP(AA235,Curr!$B$2:$C$13,2,FALSE),0)</f>
        <v>11</v>
      </c>
      <c r="AC235" s="11">
        <f t="shared" si="45"/>
        <v>0</v>
      </c>
      <c r="AD235" s="11">
        <f t="shared" si="46"/>
        <v>0</v>
      </c>
      <c r="AE235" s="12">
        <f t="shared" si="47"/>
        <v>0</v>
      </c>
      <c r="AF235"/>
      <c r="AG235"/>
      <c r="AH235"/>
      <c r="AI235"/>
      <c r="AJ235"/>
    </row>
    <row r="236" spans="2:36" x14ac:dyDescent="0.25">
      <c r="B236" s="4" t="s">
        <v>212</v>
      </c>
      <c r="D236" s="1" t="s">
        <v>46</v>
      </c>
      <c r="E236" s="3"/>
      <c r="F236" s="3"/>
      <c r="G236" s="3"/>
      <c r="H236" s="3"/>
      <c r="I236"/>
      <c r="J236" s="1" t="s">
        <v>277</v>
      </c>
      <c r="K236" s="4"/>
      <c r="L236" s="4"/>
      <c r="M236" s="4"/>
      <c r="N236" s="4"/>
      <c r="O236" s="4"/>
      <c r="P236" s="15"/>
      <c r="Q236" s="13">
        <v>0</v>
      </c>
      <c r="R236" s="13">
        <v>0</v>
      </c>
      <c r="S236" s="11">
        <f t="shared" si="40"/>
        <v>0</v>
      </c>
      <c r="T236" s="5">
        <v>0</v>
      </c>
      <c r="U236" s="11">
        <f t="shared" si="41"/>
        <v>0</v>
      </c>
      <c r="V236" s="13" t="s">
        <v>1</v>
      </c>
      <c r="W236" s="10">
        <f>IFERROR(VLOOKUP(V236,Curr!$B$2:$C$13,2,FALSE),0)</f>
        <v>11</v>
      </c>
      <c r="X236" s="11">
        <f t="shared" si="42"/>
        <v>0</v>
      </c>
      <c r="Y236" s="14">
        <f t="shared" si="43"/>
        <v>0</v>
      </c>
      <c r="Z236" s="11">
        <f t="shared" si="44"/>
        <v>0</v>
      </c>
      <c r="AA236" s="4" t="s">
        <v>1</v>
      </c>
      <c r="AB236" s="10">
        <f>IFERROR(VLOOKUP(AA236,Curr!$B$2:$C$13,2,FALSE),0)</f>
        <v>11</v>
      </c>
      <c r="AC236" s="11">
        <f t="shared" si="45"/>
        <v>0</v>
      </c>
      <c r="AD236" s="11">
        <f t="shared" si="46"/>
        <v>0</v>
      </c>
      <c r="AE236" s="12">
        <f t="shared" si="47"/>
        <v>0</v>
      </c>
      <c r="AF236"/>
      <c r="AG236"/>
      <c r="AH236"/>
      <c r="AI236"/>
      <c r="AJ236"/>
    </row>
    <row r="237" spans="2:36" x14ac:dyDescent="0.25">
      <c r="B237" s="4" t="s">
        <v>212</v>
      </c>
      <c r="D237" s="1" t="s">
        <v>48</v>
      </c>
      <c r="E237" s="3"/>
      <c r="F237" s="3"/>
      <c r="G237" s="3"/>
      <c r="H237" s="3"/>
      <c r="I237"/>
      <c r="J237" s="1" t="s">
        <v>278</v>
      </c>
      <c r="K237" s="4"/>
      <c r="L237" s="4"/>
      <c r="M237" s="4"/>
      <c r="N237" s="4"/>
      <c r="O237" s="4"/>
      <c r="P237" s="15"/>
      <c r="Q237" s="13">
        <v>0</v>
      </c>
      <c r="R237" s="13">
        <v>0</v>
      </c>
      <c r="S237" s="11">
        <f t="shared" si="40"/>
        <v>0</v>
      </c>
      <c r="T237" s="5">
        <v>0</v>
      </c>
      <c r="U237" s="11">
        <f t="shared" si="41"/>
        <v>0</v>
      </c>
      <c r="V237" s="13" t="s">
        <v>1</v>
      </c>
      <c r="W237" s="10">
        <f>IFERROR(VLOOKUP(V237,Curr!$B$2:$C$13,2,FALSE),0)</f>
        <v>11</v>
      </c>
      <c r="X237" s="11">
        <f t="shared" si="42"/>
        <v>0</v>
      </c>
      <c r="Y237" s="14">
        <f t="shared" si="43"/>
        <v>0</v>
      </c>
      <c r="Z237" s="11">
        <f t="shared" si="44"/>
        <v>0</v>
      </c>
      <c r="AA237" s="4" t="s">
        <v>1</v>
      </c>
      <c r="AB237" s="10">
        <f>IFERROR(VLOOKUP(AA237,Curr!$B$2:$C$13,2,FALSE),0)</f>
        <v>11</v>
      </c>
      <c r="AC237" s="11">
        <f t="shared" si="45"/>
        <v>0</v>
      </c>
      <c r="AD237" s="11">
        <f t="shared" si="46"/>
        <v>0</v>
      </c>
      <c r="AE237" s="12">
        <f t="shared" si="47"/>
        <v>0</v>
      </c>
      <c r="AF237"/>
      <c r="AG237"/>
      <c r="AH237"/>
      <c r="AI237"/>
      <c r="AJ237"/>
    </row>
    <row r="238" spans="2:36" x14ac:dyDescent="0.25">
      <c r="B238" s="4" t="s">
        <v>212</v>
      </c>
      <c r="D238" s="1" t="s">
        <v>44</v>
      </c>
      <c r="E238" s="3"/>
      <c r="F238" s="3"/>
      <c r="G238" s="3"/>
      <c r="H238" s="3"/>
      <c r="I238"/>
      <c r="J238" s="1" t="s">
        <v>279</v>
      </c>
      <c r="K238" s="4"/>
      <c r="L238" s="4"/>
      <c r="M238" s="4"/>
      <c r="N238" s="4"/>
      <c r="O238" s="4"/>
      <c r="P238" s="17"/>
      <c r="Q238" s="13">
        <v>0</v>
      </c>
      <c r="R238" s="13">
        <v>0</v>
      </c>
      <c r="S238" s="11">
        <f t="shared" si="40"/>
        <v>0</v>
      </c>
      <c r="T238" s="5">
        <v>0</v>
      </c>
      <c r="U238" s="11">
        <f t="shared" si="41"/>
        <v>0</v>
      </c>
      <c r="V238" s="13" t="s">
        <v>1</v>
      </c>
      <c r="W238" s="10">
        <f>IFERROR(VLOOKUP(V238,Curr!$B$2:$C$13,2,FALSE),0)</f>
        <v>11</v>
      </c>
      <c r="X238" s="11">
        <f t="shared" si="42"/>
        <v>0</v>
      </c>
      <c r="Y238" s="14">
        <f t="shared" si="43"/>
        <v>0</v>
      </c>
      <c r="Z238" s="11">
        <f t="shared" si="44"/>
        <v>0</v>
      </c>
      <c r="AA238" s="4" t="s">
        <v>1</v>
      </c>
      <c r="AB238" s="10">
        <f>IFERROR(VLOOKUP(AA238,Curr!$B$2:$C$13,2,FALSE),0)</f>
        <v>11</v>
      </c>
      <c r="AC238" s="11">
        <f t="shared" si="45"/>
        <v>0</v>
      </c>
      <c r="AD238" s="11">
        <f t="shared" si="46"/>
        <v>0</v>
      </c>
      <c r="AE238" s="12">
        <f t="shared" si="47"/>
        <v>0</v>
      </c>
      <c r="AF238"/>
      <c r="AG238"/>
      <c r="AH238"/>
      <c r="AI238"/>
      <c r="AJ238"/>
    </row>
    <row r="239" spans="2:36" x14ac:dyDescent="0.25">
      <c r="B239" s="4" t="s">
        <v>212</v>
      </c>
      <c r="D239" s="1" t="s">
        <v>46</v>
      </c>
      <c r="E239" s="3"/>
      <c r="F239" s="3"/>
      <c r="G239" s="3"/>
      <c r="H239" s="3"/>
      <c r="I239"/>
      <c r="J239" s="1" t="s">
        <v>280</v>
      </c>
      <c r="K239" s="4"/>
      <c r="L239" s="4"/>
      <c r="M239" s="4"/>
      <c r="N239" s="4"/>
      <c r="O239" s="4"/>
      <c r="P239" s="15"/>
      <c r="Q239" s="13">
        <v>0</v>
      </c>
      <c r="R239" s="13">
        <v>0</v>
      </c>
      <c r="S239" s="11">
        <f t="shared" si="40"/>
        <v>0</v>
      </c>
      <c r="T239" s="5">
        <v>0</v>
      </c>
      <c r="U239" s="11">
        <f t="shared" si="41"/>
        <v>0</v>
      </c>
      <c r="V239" s="13" t="s">
        <v>1</v>
      </c>
      <c r="W239" s="10">
        <f>IFERROR(VLOOKUP(V239,Curr!$B$2:$C$13,2,FALSE),0)</f>
        <v>11</v>
      </c>
      <c r="X239" s="11">
        <f t="shared" si="42"/>
        <v>0</v>
      </c>
      <c r="Y239" s="14">
        <f t="shared" si="43"/>
        <v>0</v>
      </c>
      <c r="Z239" s="11">
        <f t="shared" si="44"/>
        <v>0</v>
      </c>
      <c r="AA239" s="4" t="s">
        <v>1</v>
      </c>
      <c r="AB239" s="10">
        <f>IFERROR(VLOOKUP(AA239,Curr!$B$2:$C$13,2,FALSE),0)</f>
        <v>11</v>
      </c>
      <c r="AC239" s="11">
        <f t="shared" si="45"/>
        <v>0</v>
      </c>
      <c r="AD239" s="11">
        <f t="shared" si="46"/>
        <v>0</v>
      </c>
      <c r="AE239" s="12">
        <f t="shared" si="47"/>
        <v>0</v>
      </c>
      <c r="AF239"/>
      <c r="AG239"/>
      <c r="AH239"/>
      <c r="AI239"/>
      <c r="AJ239"/>
    </row>
    <row r="240" spans="2:36" x14ac:dyDescent="0.25">
      <c r="B240" s="4" t="s">
        <v>212</v>
      </c>
      <c r="D240" s="1" t="s">
        <v>48</v>
      </c>
      <c r="E240" s="3"/>
      <c r="F240" s="3"/>
      <c r="G240" s="3"/>
      <c r="H240" s="3"/>
      <c r="I240"/>
      <c r="J240" s="1" t="s">
        <v>281</v>
      </c>
      <c r="K240" s="4"/>
      <c r="L240" s="4"/>
      <c r="M240" s="4"/>
      <c r="N240" s="4"/>
      <c r="O240" s="4"/>
      <c r="P240" s="15"/>
      <c r="Q240" s="13">
        <v>0</v>
      </c>
      <c r="R240" s="13">
        <v>0</v>
      </c>
      <c r="S240" s="11">
        <f t="shared" si="40"/>
        <v>0</v>
      </c>
      <c r="T240" s="5">
        <v>0</v>
      </c>
      <c r="U240" s="11">
        <f t="shared" si="41"/>
        <v>0</v>
      </c>
      <c r="V240" s="13" t="s">
        <v>1</v>
      </c>
      <c r="W240" s="10">
        <f>IFERROR(VLOOKUP(V240,Curr!$B$2:$C$13,2,FALSE),0)</f>
        <v>11</v>
      </c>
      <c r="X240" s="11">
        <f t="shared" si="42"/>
        <v>0</v>
      </c>
      <c r="Y240" s="14">
        <f t="shared" si="43"/>
        <v>0</v>
      </c>
      <c r="Z240" s="11">
        <f t="shared" si="44"/>
        <v>0</v>
      </c>
      <c r="AA240" s="4" t="s">
        <v>1</v>
      </c>
      <c r="AB240" s="10">
        <f>IFERROR(VLOOKUP(AA240,Curr!$B$2:$C$13,2,FALSE),0)</f>
        <v>11</v>
      </c>
      <c r="AC240" s="11">
        <f t="shared" si="45"/>
        <v>0</v>
      </c>
      <c r="AD240" s="11">
        <f t="shared" si="46"/>
        <v>0</v>
      </c>
      <c r="AE240" s="12">
        <f t="shared" si="47"/>
        <v>0</v>
      </c>
      <c r="AF240"/>
      <c r="AG240"/>
      <c r="AH240"/>
      <c r="AI240"/>
      <c r="AJ240"/>
    </row>
    <row r="241" spans="2:36" x14ac:dyDescent="0.25">
      <c r="B241" s="4" t="s">
        <v>212</v>
      </c>
      <c r="D241" s="1" t="s">
        <v>44</v>
      </c>
      <c r="E241" s="3"/>
      <c r="F241" s="3"/>
      <c r="G241" s="3"/>
      <c r="H241" s="3"/>
      <c r="I241"/>
      <c r="J241" s="1" t="s">
        <v>282</v>
      </c>
      <c r="K241" s="4"/>
      <c r="L241" s="4"/>
      <c r="M241" s="4"/>
      <c r="N241" s="4"/>
      <c r="O241" s="4"/>
      <c r="P241" s="15"/>
      <c r="Q241" s="13">
        <v>0</v>
      </c>
      <c r="R241" s="13">
        <v>0</v>
      </c>
      <c r="S241" s="11">
        <f t="shared" si="40"/>
        <v>0</v>
      </c>
      <c r="T241" s="5">
        <v>0</v>
      </c>
      <c r="U241" s="11">
        <f t="shared" si="41"/>
        <v>0</v>
      </c>
      <c r="V241" s="13" t="s">
        <v>1</v>
      </c>
      <c r="W241" s="10">
        <f>IFERROR(VLOOKUP(V241,Curr!$B$2:$C$13,2,FALSE),0)</f>
        <v>11</v>
      </c>
      <c r="X241" s="11">
        <f t="shared" si="42"/>
        <v>0</v>
      </c>
      <c r="Y241" s="14">
        <f t="shared" si="43"/>
        <v>0</v>
      </c>
      <c r="Z241" s="11">
        <f t="shared" si="44"/>
        <v>0</v>
      </c>
      <c r="AA241" s="4" t="s">
        <v>1</v>
      </c>
      <c r="AB241" s="10">
        <f>IFERROR(VLOOKUP(AA241,Curr!$B$2:$C$13,2,FALSE),0)</f>
        <v>11</v>
      </c>
      <c r="AC241" s="11">
        <f t="shared" si="45"/>
        <v>0</v>
      </c>
      <c r="AD241" s="11">
        <f t="shared" si="46"/>
        <v>0</v>
      </c>
      <c r="AE241" s="12">
        <f t="shared" si="47"/>
        <v>0</v>
      </c>
      <c r="AF241"/>
      <c r="AG241"/>
      <c r="AH241"/>
      <c r="AI241"/>
      <c r="AJ241"/>
    </row>
    <row r="242" spans="2:36" x14ac:dyDescent="0.25">
      <c r="B242" s="4" t="s">
        <v>212</v>
      </c>
      <c r="D242" s="1" t="s">
        <v>46</v>
      </c>
      <c r="E242" s="3"/>
      <c r="F242" s="3"/>
      <c r="G242" s="3"/>
      <c r="H242" s="3"/>
      <c r="I242"/>
      <c r="J242" s="1" t="s">
        <v>283</v>
      </c>
      <c r="K242" s="4"/>
      <c r="L242" s="4"/>
      <c r="M242" s="4"/>
      <c r="N242" s="4"/>
      <c r="O242" s="4"/>
      <c r="P242" s="15"/>
      <c r="Q242" s="13">
        <v>0</v>
      </c>
      <c r="R242" s="13">
        <v>0</v>
      </c>
      <c r="S242" s="11">
        <f t="shared" si="40"/>
        <v>0</v>
      </c>
      <c r="T242" s="5">
        <v>0</v>
      </c>
      <c r="U242" s="11">
        <f t="shared" si="41"/>
        <v>0</v>
      </c>
      <c r="V242" s="13" t="s">
        <v>1</v>
      </c>
      <c r="W242" s="10">
        <f>IFERROR(VLOOKUP(V242,Curr!$B$2:$C$13,2,FALSE),0)</f>
        <v>11</v>
      </c>
      <c r="X242" s="11">
        <f t="shared" si="42"/>
        <v>0</v>
      </c>
      <c r="Y242" s="14">
        <f t="shared" si="43"/>
        <v>0</v>
      </c>
      <c r="Z242" s="11">
        <f t="shared" si="44"/>
        <v>0</v>
      </c>
      <c r="AA242" s="4" t="s">
        <v>1</v>
      </c>
      <c r="AB242" s="10">
        <f>IFERROR(VLOOKUP(AA242,Curr!$B$2:$C$13,2,FALSE),0)</f>
        <v>11</v>
      </c>
      <c r="AC242" s="11">
        <f t="shared" si="45"/>
        <v>0</v>
      </c>
      <c r="AD242" s="11">
        <f t="shared" si="46"/>
        <v>0</v>
      </c>
      <c r="AE242" s="12">
        <f t="shared" si="47"/>
        <v>0</v>
      </c>
      <c r="AF242"/>
      <c r="AG242"/>
      <c r="AH242"/>
      <c r="AI242"/>
      <c r="AJ242"/>
    </row>
    <row r="243" spans="2:36" x14ac:dyDescent="0.25">
      <c r="B243" s="4" t="s">
        <v>212</v>
      </c>
      <c r="D243" s="1" t="s">
        <v>48</v>
      </c>
      <c r="E243" s="3"/>
      <c r="F243" s="3"/>
      <c r="G243" s="3"/>
      <c r="H243" s="3"/>
      <c r="I243"/>
      <c r="J243" s="1" t="s">
        <v>284</v>
      </c>
      <c r="K243" s="4"/>
      <c r="L243" s="4"/>
      <c r="M243" s="4"/>
      <c r="N243" s="4"/>
      <c r="O243" s="4"/>
      <c r="P243" s="15"/>
      <c r="Q243" s="13">
        <v>0</v>
      </c>
      <c r="R243" s="13">
        <v>0</v>
      </c>
      <c r="S243" s="11">
        <f t="shared" si="40"/>
        <v>0</v>
      </c>
      <c r="T243" s="5">
        <v>0</v>
      </c>
      <c r="U243" s="11">
        <f t="shared" si="41"/>
        <v>0</v>
      </c>
      <c r="V243" s="13" t="s">
        <v>1</v>
      </c>
      <c r="W243" s="10">
        <f>IFERROR(VLOOKUP(V243,Curr!$B$2:$C$13,2,FALSE),0)</f>
        <v>11</v>
      </c>
      <c r="X243" s="11">
        <f t="shared" si="42"/>
        <v>0</v>
      </c>
      <c r="Y243" s="14">
        <f t="shared" si="43"/>
        <v>0</v>
      </c>
      <c r="Z243" s="11">
        <f t="shared" si="44"/>
        <v>0</v>
      </c>
      <c r="AA243" s="4" t="s">
        <v>1</v>
      </c>
      <c r="AB243" s="10">
        <f>IFERROR(VLOOKUP(AA243,Curr!$B$2:$C$13,2,FALSE),0)</f>
        <v>11</v>
      </c>
      <c r="AC243" s="11">
        <f t="shared" si="45"/>
        <v>0</v>
      </c>
      <c r="AD243" s="11">
        <f t="shared" si="46"/>
        <v>0</v>
      </c>
      <c r="AE243" s="12">
        <f t="shared" si="47"/>
        <v>0</v>
      </c>
      <c r="AF243"/>
      <c r="AG243"/>
      <c r="AH243"/>
      <c r="AI243"/>
      <c r="AJ243"/>
    </row>
    <row r="244" spans="2:36" x14ac:dyDescent="0.25">
      <c r="B244" s="4" t="s">
        <v>212</v>
      </c>
      <c r="D244" s="1" t="s">
        <v>44</v>
      </c>
      <c r="E244" s="3"/>
      <c r="F244" s="3"/>
      <c r="G244" s="3"/>
      <c r="H244" s="3"/>
      <c r="I244"/>
      <c r="J244" s="1" t="s">
        <v>285</v>
      </c>
      <c r="K244" s="4"/>
      <c r="L244" s="4"/>
      <c r="M244" s="4"/>
      <c r="N244" s="4"/>
      <c r="O244" s="4"/>
      <c r="P244" s="15"/>
      <c r="Q244" s="13">
        <v>0</v>
      </c>
      <c r="R244" s="13">
        <v>0</v>
      </c>
      <c r="S244" s="11">
        <f t="shared" si="40"/>
        <v>0</v>
      </c>
      <c r="T244" s="5">
        <v>0</v>
      </c>
      <c r="U244" s="11">
        <f t="shared" si="41"/>
        <v>0</v>
      </c>
      <c r="V244" s="13" t="s">
        <v>1</v>
      </c>
      <c r="W244" s="10">
        <f>IFERROR(VLOOKUP(V244,Curr!$B$2:$C$13,2,FALSE),0)</f>
        <v>11</v>
      </c>
      <c r="X244" s="11">
        <f t="shared" si="42"/>
        <v>0</v>
      </c>
      <c r="Y244" s="14">
        <f t="shared" si="43"/>
        <v>0</v>
      </c>
      <c r="Z244" s="11">
        <f t="shared" si="44"/>
        <v>0</v>
      </c>
      <c r="AA244" s="4" t="s">
        <v>1</v>
      </c>
      <c r="AB244" s="10">
        <f>IFERROR(VLOOKUP(AA244,Curr!$B$2:$C$13,2,FALSE),0)</f>
        <v>11</v>
      </c>
      <c r="AC244" s="11">
        <f t="shared" si="45"/>
        <v>0</v>
      </c>
      <c r="AD244" s="11">
        <f t="shared" si="46"/>
        <v>0</v>
      </c>
      <c r="AE244" s="12">
        <f t="shared" si="47"/>
        <v>0</v>
      </c>
      <c r="AF244"/>
      <c r="AG244"/>
      <c r="AH244"/>
      <c r="AI244"/>
      <c r="AJ244"/>
    </row>
    <row r="245" spans="2:36" x14ac:dyDescent="0.25">
      <c r="B245" s="4" t="s">
        <v>212</v>
      </c>
      <c r="D245" s="1" t="s">
        <v>46</v>
      </c>
      <c r="E245" s="3"/>
      <c r="F245" s="3"/>
      <c r="G245" s="3"/>
      <c r="H245" s="3"/>
      <c r="I245"/>
      <c r="J245" s="1" t="s">
        <v>286</v>
      </c>
      <c r="K245" s="4"/>
      <c r="L245" s="4"/>
      <c r="M245" s="4"/>
      <c r="N245" s="4"/>
      <c r="O245" s="4"/>
      <c r="P245" s="15"/>
      <c r="Q245" s="13">
        <v>0</v>
      </c>
      <c r="R245" s="13">
        <v>0</v>
      </c>
      <c r="S245" s="11">
        <f t="shared" si="40"/>
        <v>0</v>
      </c>
      <c r="T245" s="5">
        <v>0</v>
      </c>
      <c r="U245" s="11">
        <f t="shared" si="41"/>
        <v>0</v>
      </c>
      <c r="V245" s="13" t="s">
        <v>1</v>
      </c>
      <c r="W245" s="10">
        <f>IFERROR(VLOOKUP(V245,Curr!$B$2:$C$13,2,FALSE),0)</f>
        <v>11</v>
      </c>
      <c r="X245" s="11">
        <f t="shared" si="42"/>
        <v>0</v>
      </c>
      <c r="Y245" s="14">
        <f t="shared" si="43"/>
        <v>0</v>
      </c>
      <c r="Z245" s="11">
        <f t="shared" si="44"/>
        <v>0</v>
      </c>
      <c r="AA245" s="4" t="s">
        <v>1</v>
      </c>
      <c r="AB245" s="10">
        <f>IFERROR(VLOOKUP(AA245,Curr!$B$2:$C$13,2,FALSE),0)</f>
        <v>11</v>
      </c>
      <c r="AC245" s="11">
        <f t="shared" si="45"/>
        <v>0</v>
      </c>
      <c r="AD245" s="11">
        <f t="shared" si="46"/>
        <v>0</v>
      </c>
      <c r="AE245" s="12">
        <f t="shared" si="47"/>
        <v>0</v>
      </c>
      <c r="AF245"/>
      <c r="AG245"/>
      <c r="AH245"/>
      <c r="AI245"/>
      <c r="AJ245"/>
    </row>
    <row r="246" spans="2:36" x14ac:dyDescent="0.25">
      <c r="B246" s="4" t="s">
        <v>212</v>
      </c>
      <c r="D246" s="1" t="s">
        <v>48</v>
      </c>
      <c r="E246" s="3"/>
      <c r="F246" s="3"/>
      <c r="G246" s="3"/>
      <c r="H246" s="3"/>
      <c r="I246"/>
      <c r="J246" s="1" t="s">
        <v>287</v>
      </c>
      <c r="K246" s="4"/>
      <c r="L246" s="4"/>
      <c r="M246" s="4"/>
      <c r="N246" s="4"/>
      <c r="O246" s="4"/>
      <c r="P246" s="15"/>
      <c r="Q246" s="13">
        <v>0</v>
      </c>
      <c r="R246" s="13">
        <v>0</v>
      </c>
      <c r="S246" s="11">
        <f t="shared" si="40"/>
        <v>0</v>
      </c>
      <c r="T246" s="5">
        <v>0</v>
      </c>
      <c r="U246" s="11">
        <f t="shared" si="41"/>
        <v>0</v>
      </c>
      <c r="V246" s="13" t="s">
        <v>1</v>
      </c>
      <c r="W246" s="10">
        <f>IFERROR(VLOOKUP(V246,Curr!$B$2:$C$13,2,FALSE),0)</f>
        <v>11</v>
      </c>
      <c r="X246" s="11">
        <f t="shared" si="42"/>
        <v>0</v>
      </c>
      <c r="Y246" s="14">
        <f t="shared" si="43"/>
        <v>0</v>
      </c>
      <c r="Z246" s="11">
        <f t="shared" si="44"/>
        <v>0</v>
      </c>
      <c r="AA246" s="4" t="s">
        <v>1</v>
      </c>
      <c r="AB246" s="10">
        <f>IFERROR(VLOOKUP(AA246,Curr!$B$2:$C$13,2,FALSE),0)</f>
        <v>11</v>
      </c>
      <c r="AC246" s="11">
        <f t="shared" si="45"/>
        <v>0</v>
      </c>
      <c r="AD246" s="11">
        <f t="shared" si="46"/>
        <v>0</v>
      </c>
      <c r="AE246" s="12">
        <f t="shared" si="47"/>
        <v>0</v>
      </c>
      <c r="AF246"/>
      <c r="AG246"/>
      <c r="AH246"/>
      <c r="AI246"/>
      <c r="AJ246"/>
    </row>
    <row r="247" spans="2:36" x14ac:dyDescent="0.25">
      <c r="B247" s="4" t="s">
        <v>212</v>
      </c>
      <c r="D247" s="1" t="s">
        <v>44</v>
      </c>
      <c r="E247" s="3"/>
      <c r="F247" s="3"/>
      <c r="G247" s="3"/>
      <c r="H247" s="3"/>
      <c r="I247"/>
      <c r="J247" s="1" t="s">
        <v>288</v>
      </c>
      <c r="K247" s="4"/>
      <c r="L247" s="4"/>
      <c r="M247" s="4"/>
      <c r="N247" s="4"/>
      <c r="O247" s="4"/>
      <c r="P247" s="15"/>
      <c r="Q247" s="13">
        <v>0</v>
      </c>
      <c r="R247" s="13">
        <v>0</v>
      </c>
      <c r="S247" s="11">
        <f t="shared" si="40"/>
        <v>0</v>
      </c>
      <c r="T247" s="5">
        <v>0</v>
      </c>
      <c r="U247" s="11">
        <f t="shared" si="41"/>
        <v>0</v>
      </c>
      <c r="V247" s="13" t="s">
        <v>1</v>
      </c>
      <c r="W247" s="10">
        <f>IFERROR(VLOOKUP(V247,Curr!$B$2:$C$13,2,FALSE),0)</f>
        <v>11</v>
      </c>
      <c r="X247" s="11">
        <f t="shared" si="42"/>
        <v>0</v>
      </c>
      <c r="Y247" s="14">
        <f t="shared" si="43"/>
        <v>0</v>
      </c>
      <c r="Z247" s="11">
        <f t="shared" si="44"/>
        <v>0</v>
      </c>
      <c r="AA247" s="4" t="s">
        <v>1</v>
      </c>
      <c r="AB247" s="10">
        <f>IFERROR(VLOOKUP(AA247,Curr!$B$2:$C$13,2,FALSE),0)</f>
        <v>11</v>
      </c>
      <c r="AC247" s="11">
        <f t="shared" si="45"/>
        <v>0</v>
      </c>
      <c r="AD247" s="11">
        <f t="shared" si="46"/>
        <v>0</v>
      </c>
      <c r="AE247" s="12">
        <f t="shared" si="47"/>
        <v>0</v>
      </c>
      <c r="AF247"/>
      <c r="AG247"/>
      <c r="AH247"/>
      <c r="AI247"/>
      <c r="AJ247"/>
    </row>
    <row r="248" spans="2:36" x14ac:dyDescent="0.25">
      <c r="B248" s="4" t="s">
        <v>212</v>
      </c>
      <c r="D248" s="1" t="s">
        <v>46</v>
      </c>
      <c r="E248" s="3"/>
      <c r="F248" s="3"/>
      <c r="G248" s="3"/>
      <c r="H248" s="3"/>
      <c r="I248"/>
      <c r="J248" s="1" t="s">
        <v>289</v>
      </c>
      <c r="K248" s="4"/>
      <c r="L248" s="4"/>
      <c r="M248" s="4"/>
      <c r="N248" s="4"/>
      <c r="O248" s="4"/>
      <c r="P248" s="15"/>
      <c r="Q248" s="13">
        <v>0</v>
      </c>
      <c r="R248" s="13">
        <v>0</v>
      </c>
      <c r="S248" s="11">
        <f t="shared" si="40"/>
        <v>0</v>
      </c>
      <c r="T248" s="5">
        <v>0</v>
      </c>
      <c r="U248" s="11">
        <f t="shared" si="41"/>
        <v>0</v>
      </c>
      <c r="V248" s="13" t="s">
        <v>1</v>
      </c>
      <c r="W248" s="10">
        <f>IFERROR(VLOOKUP(V248,Curr!$B$2:$C$13,2,FALSE),0)</f>
        <v>11</v>
      </c>
      <c r="X248" s="11">
        <f t="shared" si="42"/>
        <v>0</v>
      </c>
      <c r="Y248" s="14">
        <f t="shared" si="43"/>
        <v>0</v>
      </c>
      <c r="Z248" s="11">
        <f t="shared" si="44"/>
        <v>0</v>
      </c>
      <c r="AA248" s="4" t="s">
        <v>1</v>
      </c>
      <c r="AB248" s="10">
        <f>IFERROR(VLOOKUP(AA248,Curr!$B$2:$C$13,2,FALSE),0)</f>
        <v>11</v>
      </c>
      <c r="AC248" s="11">
        <f t="shared" si="45"/>
        <v>0</v>
      </c>
      <c r="AD248" s="11">
        <f t="shared" si="46"/>
        <v>0</v>
      </c>
      <c r="AE248" s="12">
        <f t="shared" si="47"/>
        <v>0</v>
      </c>
      <c r="AF248"/>
      <c r="AG248"/>
      <c r="AH248"/>
      <c r="AI248"/>
      <c r="AJ248"/>
    </row>
    <row r="249" spans="2:36" x14ac:dyDescent="0.25">
      <c r="B249" s="4" t="s">
        <v>212</v>
      </c>
      <c r="D249" s="1" t="s">
        <v>48</v>
      </c>
      <c r="E249" s="3"/>
      <c r="F249" s="3"/>
      <c r="G249" s="3"/>
      <c r="H249" s="3"/>
      <c r="I249"/>
      <c r="J249" s="1" t="s">
        <v>290</v>
      </c>
      <c r="K249" s="4"/>
      <c r="L249" s="4"/>
      <c r="M249" s="4"/>
      <c r="N249" s="4"/>
      <c r="O249" s="4"/>
      <c r="P249" s="15"/>
      <c r="Q249" s="13">
        <v>0</v>
      </c>
      <c r="R249" s="13">
        <v>0</v>
      </c>
      <c r="S249" s="11">
        <f t="shared" si="40"/>
        <v>0</v>
      </c>
      <c r="T249" s="5">
        <v>0</v>
      </c>
      <c r="U249" s="11">
        <f t="shared" si="41"/>
        <v>0</v>
      </c>
      <c r="V249" s="13" t="s">
        <v>1</v>
      </c>
      <c r="W249" s="10">
        <f>IFERROR(VLOOKUP(V249,Curr!$B$2:$C$13,2,FALSE),0)</f>
        <v>11</v>
      </c>
      <c r="X249" s="11">
        <f t="shared" si="42"/>
        <v>0</v>
      </c>
      <c r="Y249" s="14">
        <f t="shared" si="43"/>
        <v>0</v>
      </c>
      <c r="Z249" s="11">
        <f t="shared" si="44"/>
        <v>0</v>
      </c>
      <c r="AA249" s="4" t="s">
        <v>1</v>
      </c>
      <c r="AB249" s="10">
        <f>IFERROR(VLOOKUP(AA249,Curr!$B$2:$C$13,2,FALSE),0)</f>
        <v>11</v>
      </c>
      <c r="AC249" s="11">
        <f t="shared" si="45"/>
        <v>0</v>
      </c>
      <c r="AD249" s="11">
        <f t="shared" si="46"/>
        <v>0</v>
      </c>
      <c r="AE249" s="12">
        <f t="shared" si="47"/>
        <v>0</v>
      </c>
      <c r="AF249"/>
      <c r="AG249"/>
      <c r="AH249"/>
      <c r="AI249"/>
      <c r="AJ249"/>
    </row>
    <row r="250" spans="2:36" x14ac:dyDescent="0.25">
      <c r="B250" s="4" t="s">
        <v>212</v>
      </c>
      <c r="D250" s="1" t="s">
        <v>44</v>
      </c>
      <c r="E250" s="3"/>
      <c r="F250" s="3"/>
      <c r="G250" s="3"/>
      <c r="H250" s="3"/>
      <c r="I250"/>
      <c r="J250" s="1" t="s">
        <v>291</v>
      </c>
      <c r="K250" s="4"/>
      <c r="L250" s="4"/>
      <c r="M250" s="4"/>
      <c r="N250" s="4"/>
      <c r="O250" s="4"/>
      <c r="P250" s="15"/>
      <c r="Q250" s="13">
        <v>0</v>
      </c>
      <c r="R250" s="13">
        <v>0</v>
      </c>
      <c r="S250" s="11">
        <f t="shared" si="40"/>
        <v>0</v>
      </c>
      <c r="T250" s="5">
        <v>0</v>
      </c>
      <c r="U250" s="11">
        <f t="shared" si="41"/>
        <v>0</v>
      </c>
      <c r="V250" s="13" t="s">
        <v>1</v>
      </c>
      <c r="W250" s="10">
        <f>IFERROR(VLOOKUP(V250,Curr!$B$2:$C$13,2,FALSE),0)</f>
        <v>11</v>
      </c>
      <c r="X250" s="11">
        <f t="shared" si="42"/>
        <v>0</v>
      </c>
      <c r="Y250" s="14">
        <f t="shared" si="43"/>
        <v>0</v>
      </c>
      <c r="Z250" s="11">
        <f t="shared" si="44"/>
        <v>0</v>
      </c>
      <c r="AA250" s="4" t="s">
        <v>1</v>
      </c>
      <c r="AB250" s="10">
        <f>IFERROR(VLOOKUP(AA250,Curr!$B$2:$C$13,2,FALSE),0)</f>
        <v>11</v>
      </c>
      <c r="AC250" s="11">
        <f t="shared" si="45"/>
        <v>0</v>
      </c>
      <c r="AD250" s="11">
        <f t="shared" si="46"/>
        <v>0</v>
      </c>
      <c r="AE250" s="12">
        <f t="shared" si="47"/>
        <v>0</v>
      </c>
      <c r="AF250"/>
      <c r="AG250"/>
      <c r="AH250"/>
      <c r="AI250"/>
      <c r="AJ250"/>
    </row>
    <row r="251" spans="2:36" x14ac:dyDescent="0.25">
      <c r="B251" s="4" t="s">
        <v>212</v>
      </c>
      <c r="D251" s="1" t="s">
        <v>46</v>
      </c>
      <c r="E251" s="3"/>
      <c r="F251" s="3"/>
      <c r="G251" s="3"/>
      <c r="H251" s="3"/>
      <c r="I251"/>
      <c r="J251" s="1" t="s">
        <v>292</v>
      </c>
      <c r="K251" s="4"/>
      <c r="L251" s="4"/>
      <c r="M251" s="4"/>
      <c r="N251" s="4"/>
      <c r="O251" s="4"/>
      <c r="P251" s="15"/>
      <c r="Q251" s="13">
        <v>0</v>
      </c>
      <c r="R251" s="13">
        <v>0</v>
      </c>
      <c r="S251" s="11">
        <f t="shared" si="40"/>
        <v>0</v>
      </c>
      <c r="T251" s="5">
        <v>0</v>
      </c>
      <c r="U251" s="11">
        <f t="shared" si="41"/>
        <v>0</v>
      </c>
      <c r="V251" s="13" t="s">
        <v>1</v>
      </c>
      <c r="W251" s="10">
        <f>IFERROR(VLOOKUP(V251,Curr!$B$2:$C$13,2,FALSE),0)</f>
        <v>11</v>
      </c>
      <c r="X251" s="11">
        <f t="shared" si="42"/>
        <v>0</v>
      </c>
      <c r="Y251" s="14">
        <f t="shared" si="43"/>
        <v>0</v>
      </c>
      <c r="Z251" s="11">
        <f t="shared" si="44"/>
        <v>0</v>
      </c>
      <c r="AA251" s="4" t="s">
        <v>1</v>
      </c>
      <c r="AB251" s="10">
        <f>IFERROR(VLOOKUP(AA251,Curr!$B$2:$C$13,2,FALSE),0)</f>
        <v>11</v>
      </c>
      <c r="AC251" s="11">
        <f t="shared" si="45"/>
        <v>0</v>
      </c>
      <c r="AD251" s="11">
        <f t="shared" si="46"/>
        <v>0</v>
      </c>
      <c r="AE251" s="12">
        <f t="shared" si="47"/>
        <v>0</v>
      </c>
      <c r="AF251"/>
      <c r="AG251"/>
      <c r="AH251"/>
      <c r="AI251"/>
      <c r="AJ251"/>
    </row>
    <row r="252" spans="2:36" x14ac:dyDescent="0.25">
      <c r="B252" s="4" t="s">
        <v>212</v>
      </c>
      <c r="D252" s="1" t="s">
        <v>48</v>
      </c>
      <c r="E252" s="3"/>
      <c r="F252" s="3"/>
      <c r="G252" s="3"/>
      <c r="H252" s="3"/>
      <c r="I252"/>
      <c r="J252" s="1" t="s">
        <v>293</v>
      </c>
      <c r="K252" s="4"/>
      <c r="L252" s="4"/>
      <c r="M252" s="4"/>
      <c r="N252" s="4"/>
      <c r="O252" s="4"/>
      <c r="P252" s="15"/>
      <c r="Q252" s="13">
        <v>0</v>
      </c>
      <c r="R252" s="13">
        <v>0</v>
      </c>
      <c r="S252" s="11">
        <f t="shared" si="40"/>
        <v>0</v>
      </c>
      <c r="T252" s="5">
        <v>0</v>
      </c>
      <c r="U252" s="11">
        <f t="shared" si="41"/>
        <v>0</v>
      </c>
      <c r="V252" s="13" t="s">
        <v>1</v>
      </c>
      <c r="W252" s="10">
        <f>IFERROR(VLOOKUP(V252,Curr!$B$2:$C$13,2,FALSE),0)</f>
        <v>11</v>
      </c>
      <c r="X252" s="11">
        <f t="shared" si="42"/>
        <v>0</v>
      </c>
      <c r="Y252" s="14">
        <f t="shared" si="43"/>
        <v>0</v>
      </c>
      <c r="Z252" s="11">
        <f t="shared" si="44"/>
        <v>0</v>
      </c>
      <c r="AA252" s="4" t="s">
        <v>1</v>
      </c>
      <c r="AB252" s="10">
        <f>IFERROR(VLOOKUP(AA252,Curr!$B$2:$C$13,2,FALSE),0)</f>
        <v>11</v>
      </c>
      <c r="AC252" s="11">
        <f t="shared" si="45"/>
        <v>0</v>
      </c>
      <c r="AD252" s="11">
        <f t="shared" si="46"/>
        <v>0</v>
      </c>
      <c r="AE252" s="12">
        <f t="shared" si="47"/>
        <v>0</v>
      </c>
      <c r="AF252"/>
      <c r="AG252"/>
      <c r="AH252"/>
      <c r="AI252"/>
      <c r="AJ252"/>
    </row>
    <row r="253" spans="2:36" x14ac:dyDescent="0.25">
      <c r="B253" s="4" t="s">
        <v>212</v>
      </c>
      <c r="D253" s="1" t="s">
        <v>44</v>
      </c>
      <c r="E253" s="3"/>
      <c r="F253" s="3"/>
      <c r="G253" s="3"/>
      <c r="H253" s="3"/>
      <c r="I253"/>
      <c r="J253" s="1" t="s">
        <v>294</v>
      </c>
      <c r="K253" s="4"/>
      <c r="L253" s="4"/>
      <c r="M253" s="4"/>
      <c r="N253" s="4"/>
      <c r="O253" s="4"/>
      <c r="P253" s="15"/>
      <c r="Q253" s="13">
        <v>0</v>
      </c>
      <c r="R253" s="13">
        <v>0</v>
      </c>
      <c r="S253" s="11">
        <f t="shared" si="40"/>
        <v>0</v>
      </c>
      <c r="T253" s="5">
        <v>0</v>
      </c>
      <c r="U253" s="11">
        <f t="shared" si="41"/>
        <v>0</v>
      </c>
      <c r="V253" s="13" t="s">
        <v>1</v>
      </c>
      <c r="W253" s="10">
        <f>IFERROR(VLOOKUP(V253,Curr!$B$2:$C$13,2,FALSE),0)</f>
        <v>11</v>
      </c>
      <c r="X253" s="11">
        <f t="shared" si="42"/>
        <v>0</v>
      </c>
      <c r="Y253" s="14">
        <f t="shared" si="43"/>
        <v>0</v>
      </c>
      <c r="Z253" s="11">
        <f t="shared" si="44"/>
        <v>0</v>
      </c>
      <c r="AA253" s="4" t="s">
        <v>1</v>
      </c>
      <c r="AB253" s="10">
        <f>IFERROR(VLOOKUP(AA253,Curr!$B$2:$C$13,2,FALSE),0)</f>
        <v>11</v>
      </c>
      <c r="AC253" s="11">
        <f t="shared" si="45"/>
        <v>0</v>
      </c>
      <c r="AD253" s="11">
        <f t="shared" si="46"/>
        <v>0</v>
      </c>
      <c r="AE253" s="12">
        <f t="shared" si="47"/>
        <v>0</v>
      </c>
      <c r="AF253"/>
      <c r="AG253"/>
      <c r="AH253"/>
      <c r="AI253"/>
      <c r="AJ253"/>
    </row>
    <row r="254" spans="2:36" x14ac:dyDescent="0.25">
      <c r="B254" s="4" t="s">
        <v>212</v>
      </c>
      <c r="D254" s="1" t="s">
        <v>46</v>
      </c>
      <c r="E254" s="3"/>
      <c r="F254" s="3"/>
      <c r="G254" s="3"/>
      <c r="H254" s="3"/>
      <c r="I254"/>
      <c r="J254" s="1" t="s">
        <v>295</v>
      </c>
      <c r="K254" s="4"/>
      <c r="L254" s="4"/>
      <c r="M254" s="4"/>
      <c r="N254" s="4"/>
      <c r="O254" s="4"/>
      <c r="P254" s="15"/>
      <c r="Q254" s="13">
        <v>0</v>
      </c>
      <c r="R254" s="13">
        <v>0</v>
      </c>
      <c r="S254" s="11">
        <f t="shared" si="40"/>
        <v>0</v>
      </c>
      <c r="T254" s="5">
        <v>0</v>
      </c>
      <c r="U254" s="11">
        <f t="shared" si="41"/>
        <v>0</v>
      </c>
      <c r="V254" s="13" t="s">
        <v>1</v>
      </c>
      <c r="W254" s="10">
        <f>IFERROR(VLOOKUP(V254,Curr!$B$2:$C$13,2,FALSE),0)</f>
        <v>11</v>
      </c>
      <c r="X254" s="11">
        <f t="shared" si="42"/>
        <v>0</v>
      </c>
      <c r="Y254" s="14">
        <f t="shared" si="43"/>
        <v>0</v>
      </c>
      <c r="Z254" s="11">
        <f t="shared" si="44"/>
        <v>0</v>
      </c>
      <c r="AA254" s="4" t="s">
        <v>1</v>
      </c>
      <c r="AB254" s="10">
        <f>IFERROR(VLOOKUP(AA254,Curr!$B$2:$C$13,2,FALSE),0)</f>
        <v>11</v>
      </c>
      <c r="AC254" s="11">
        <f t="shared" si="45"/>
        <v>0</v>
      </c>
      <c r="AD254" s="11">
        <f t="shared" si="46"/>
        <v>0</v>
      </c>
      <c r="AE254" s="12">
        <f t="shared" si="47"/>
        <v>0</v>
      </c>
      <c r="AF254"/>
      <c r="AG254"/>
      <c r="AH254"/>
      <c r="AI254"/>
      <c r="AJ254"/>
    </row>
    <row r="255" spans="2:36" x14ac:dyDescent="0.25">
      <c r="B255" s="4" t="s">
        <v>212</v>
      </c>
      <c r="D255" s="1" t="s">
        <v>48</v>
      </c>
      <c r="E255" s="3"/>
      <c r="F255" s="3"/>
      <c r="G255" s="3"/>
      <c r="H255" s="3"/>
      <c r="I255"/>
      <c r="J255" s="1" t="s">
        <v>296</v>
      </c>
      <c r="K255" s="4"/>
      <c r="L255" s="4"/>
      <c r="M255" s="4"/>
      <c r="N255" s="4"/>
      <c r="O255" s="4"/>
      <c r="P255" s="15"/>
      <c r="Q255" s="13">
        <v>0</v>
      </c>
      <c r="R255" s="13">
        <v>0</v>
      </c>
      <c r="S255" s="11">
        <f t="shared" si="40"/>
        <v>0</v>
      </c>
      <c r="T255" s="5">
        <v>0</v>
      </c>
      <c r="U255" s="11">
        <f t="shared" si="41"/>
        <v>0</v>
      </c>
      <c r="V255" s="13" t="s">
        <v>1</v>
      </c>
      <c r="W255" s="10">
        <f>IFERROR(VLOOKUP(V255,Curr!$B$2:$C$13,2,FALSE),0)</f>
        <v>11</v>
      </c>
      <c r="X255" s="11">
        <f t="shared" si="42"/>
        <v>0</v>
      </c>
      <c r="Y255" s="14">
        <f t="shared" si="43"/>
        <v>0</v>
      </c>
      <c r="Z255" s="11">
        <f t="shared" si="44"/>
        <v>0</v>
      </c>
      <c r="AA255" s="4" t="s">
        <v>1</v>
      </c>
      <c r="AB255" s="10">
        <f>IFERROR(VLOOKUP(AA255,Curr!$B$2:$C$13,2,FALSE),0)</f>
        <v>11</v>
      </c>
      <c r="AC255" s="11">
        <f t="shared" si="45"/>
        <v>0</v>
      </c>
      <c r="AD255" s="11">
        <f t="shared" si="46"/>
        <v>0</v>
      </c>
      <c r="AE255" s="12">
        <f t="shared" si="47"/>
        <v>0</v>
      </c>
      <c r="AF255"/>
      <c r="AG255"/>
      <c r="AH255"/>
      <c r="AI255"/>
      <c r="AJ255"/>
    </row>
    <row r="256" spans="2:36" x14ac:dyDescent="0.25">
      <c r="B256" s="4" t="s">
        <v>212</v>
      </c>
      <c r="D256" s="1" t="s">
        <v>44</v>
      </c>
      <c r="E256" s="3"/>
      <c r="F256" s="3"/>
      <c r="G256" s="3"/>
      <c r="H256" s="3"/>
      <c r="I256"/>
      <c r="J256" s="1" t="s">
        <v>297</v>
      </c>
      <c r="K256" s="4"/>
      <c r="L256" s="4"/>
      <c r="M256" s="4"/>
      <c r="N256" s="4"/>
      <c r="O256" s="4"/>
      <c r="P256" s="15"/>
      <c r="Q256" s="13">
        <v>0</v>
      </c>
      <c r="R256" s="13">
        <v>0</v>
      </c>
      <c r="S256" s="11">
        <f t="shared" si="40"/>
        <v>0</v>
      </c>
      <c r="T256" s="5">
        <v>0</v>
      </c>
      <c r="U256" s="11">
        <f t="shared" si="41"/>
        <v>0</v>
      </c>
      <c r="V256" s="13" t="s">
        <v>1</v>
      </c>
      <c r="W256" s="10">
        <f>IFERROR(VLOOKUP(V256,Curr!$B$2:$C$13,2,FALSE),0)</f>
        <v>11</v>
      </c>
      <c r="X256" s="11">
        <f t="shared" si="42"/>
        <v>0</v>
      </c>
      <c r="Y256" s="14">
        <f t="shared" si="43"/>
        <v>0</v>
      </c>
      <c r="Z256" s="11">
        <f t="shared" si="44"/>
        <v>0</v>
      </c>
      <c r="AA256" s="4" t="s">
        <v>1</v>
      </c>
      <c r="AB256" s="10">
        <f>IFERROR(VLOOKUP(AA256,Curr!$B$2:$C$13,2,FALSE),0)</f>
        <v>11</v>
      </c>
      <c r="AC256" s="11">
        <f t="shared" si="45"/>
        <v>0</v>
      </c>
      <c r="AD256" s="11">
        <f t="shared" si="46"/>
        <v>0</v>
      </c>
      <c r="AE256" s="12">
        <f t="shared" si="47"/>
        <v>0</v>
      </c>
      <c r="AF256"/>
      <c r="AG256"/>
      <c r="AH256"/>
      <c r="AI256"/>
      <c r="AJ256"/>
    </row>
    <row r="257" spans="2:36" x14ac:dyDescent="0.25">
      <c r="B257" s="4" t="s">
        <v>212</v>
      </c>
      <c r="D257" s="1" t="s">
        <v>46</v>
      </c>
      <c r="E257" s="3"/>
      <c r="F257" s="3"/>
      <c r="G257" s="3"/>
      <c r="H257" s="3"/>
      <c r="I257"/>
      <c r="J257" s="1" t="s">
        <v>298</v>
      </c>
      <c r="K257" s="4"/>
      <c r="L257" s="4"/>
      <c r="M257" s="4"/>
      <c r="N257" s="4"/>
      <c r="O257" s="4"/>
      <c r="P257" s="15"/>
      <c r="Q257" s="13">
        <v>0</v>
      </c>
      <c r="R257" s="13">
        <v>0</v>
      </c>
      <c r="S257" s="11">
        <f t="shared" si="40"/>
        <v>0</v>
      </c>
      <c r="T257" s="5">
        <v>0</v>
      </c>
      <c r="U257" s="11">
        <f t="shared" si="41"/>
        <v>0</v>
      </c>
      <c r="V257" s="13" t="s">
        <v>1</v>
      </c>
      <c r="W257" s="10">
        <f>IFERROR(VLOOKUP(V257,Curr!$B$2:$C$13,2,FALSE),0)</f>
        <v>11</v>
      </c>
      <c r="X257" s="11">
        <f t="shared" si="42"/>
        <v>0</v>
      </c>
      <c r="Y257" s="14">
        <f t="shared" si="43"/>
        <v>0</v>
      </c>
      <c r="Z257" s="11">
        <f t="shared" si="44"/>
        <v>0</v>
      </c>
      <c r="AA257" s="4" t="s">
        <v>1</v>
      </c>
      <c r="AB257" s="10">
        <f>IFERROR(VLOOKUP(AA257,Curr!$B$2:$C$13,2,FALSE),0)</f>
        <v>11</v>
      </c>
      <c r="AC257" s="11">
        <f t="shared" si="45"/>
        <v>0</v>
      </c>
      <c r="AD257" s="11">
        <f t="shared" si="46"/>
        <v>0</v>
      </c>
      <c r="AE257" s="12">
        <f t="shared" si="47"/>
        <v>0</v>
      </c>
      <c r="AF257"/>
      <c r="AG257"/>
      <c r="AH257"/>
      <c r="AI257"/>
      <c r="AJ257"/>
    </row>
    <row r="258" spans="2:36" x14ac:dyDescent="0.25">
      <c r="B258" s="4" t="s">
        <v>212</v>
      </c>
      <c r="D258" s="1" t="s">
        <v>48</v>
      </c>
      <c r="E258" s="3"/>
      <c r="F258" s="3"/>
      <c r="G258" s="3"/>
      <c r="H258" s="3"/>
      <c r="I258"/>
      <c r="J258" s="1" t="s">
        <v>299</v>
      </c>
      <c r="K258" s="4"/>
      <c r="L258" s="4"/>
      <c r="M258" s="4"/>
      <c r="N258" s="4"/>
      <c r="O258" s="4"/>
      <c r="P258" s="15"/>
      <c r="Q258" s="13">
        <v>0</v>
      </c>
      <c r="R258" s="13">
        <v>0</v>
      </c>
      <c r="S258" s="11">
        <f t="shared" si="40"/>
        <v>0</v>
      </c>
      <c r="T258" s="5">
        <v>0</v>
      </c>
      <c r="U258" s="11">
        <f t="shared" si="41"/>
        <v>0</v>
      </c>
      <c r="V258" s="13" t="s">
        <v>1</v>
      </c>
      <c r="W258" s="10">
        <f>IFERROR(VLOOKUP(V258,Curr!$B$2:$C$13,2,FALSE),0)</f>
        <v>11</v>
      </c>
      <c r="X258" s="11">
        <f t="shared" si="42"/>
        <v>0</v>
      </c>
      <c r="Y258" s="14">
        <f t="shared" si="43"/>
        <v>0</v>
      </c>
      <c r="Z258" s="11">
        <f t="shared" si="44"/>
        <v>0</v>
      </c>
      <c r="AA258" s="4" t="s">
        <v>1</v>
      </c>
      <c r="AB258" s="10">
        <f>IFERROR(VLOOKUP(AA258,Curr!$B$2:$C$13,2,FALSE),0)</f>
        <v>11</v>
      </c>
      <c r="AC258" s="11">
        <f t="shared" si="45"/>
        <v>0</v>
      </c>
      <c r="AD258" s="11">
        <f t="shared" si="46"/>
        <v>0</v>
      </c>
      <c r="AE258" s="12">
        <f t="shared" si="47"/>
        <v>0</v>
      </c>
      <c r="AF258"/>
      <c r="AG258"/>
      <c r="AH258"/>
      <c r="AI258"/>
      <c r="AJ258"/>
    </row>
    <row r="259" spans="2:36" x14ac:dyDescent="0.25">
      <c r="B259" s="4" t="s">
        <v>212</v>
      </c>
      <c r="D259" s="1" t="s">
        <v>44</v>
      </c>
      <c r="E259" s="3"/>
      <c r="F259" s="3"/>
      <c r="G259" s="3"/>
      <c r="H259" s="3"/>
      <c r="I259"/>
      <c r="J259" s="1" t="s">
        <v>300</v>
      </c>
      <c r="K259" s="4"/>
      <c r="L259" s="4"/>
      <c r="M259" s="4"/>
      <c r="N259" s="4"/>
      <c r="O259" s="4"/>
      <c r="P259" s="15"/>
      <c r="Q259" s="13">
        <v>0</v>
      </c>
      <c r="R259" s="13">
        <v>0</v>
      </c>
      <c r="S259" s="11">
        <f t="shared" si="40"/>
        <v>0</v>
      </c>
      <c r="T259" s="5">
        <v>0</v>
      </c>
      <c r="U259" s="11">
        <f t="shared" si="41"/>
        <v>0</v>
      </c>
      <c r="V259" s="13" t="s">
        <v>1</v>
      </c>
      <c r="W259" s="10">
        <f>IFERROR(VLOOKUP(V259,Curr!$B$2:$C$13,2,FALSE),0)</f>
        <v>11</v>
      </c>
      <c r="X259" s="11">
        <f t="shared" si="42"/>
        <v>0</v>
      </c>
      <c r="Y259" s="14">
        <f t="shared" si="43"/>
        <v>0</v>
      </c>
      <c r="Z259" s="11">
        <f t="shared" si="44"/>
        <v>0</v>
      </c>
      <c r="AA259" s="4" t="s">
        <v>1</v>
      </c>
      <c r="AB259" s="10">
        <f>IFERROR(VLOOKUP(AA259,Curr!$B$2:$C$13,2,FALSE),0)</f>
        <v>11</v>
      </c>
      <c r="AC259" s="11">
        <f t="shared" si="45"/>
        <v>0</v>
      </c>
      <c r="AD259" s="11">
        <f t="shared" si="46"/>
        <v>0</v>
      </c>
      <c r="AE259" s="12">
        <f t="shared" si="47"/>
        <v>0</v>
      </c>
      <c r="AF259"/>
      <c r="AG259"/>
      <c r="AH259"/>
      <c r="AI259"/>
      <c r="AJ259"/>
    </row>
    <row r="260" spans="2:36" x14ac:dyDescent="0.25">
      <c r="B260" s="4" t="s">
        <v>212</v>
      </c>
      <c r="D260" s="1" t="s">
        <v>46</v>
      </c>
      <c r="E260" s="3"/>
      <c r="F260" s="3"/>
      <c r="G260" s="3"/>
      <c r="H260" s="3"/>
      <c r="I260"/>
      <c r="J260" s="1" t="s">
        <v>301</v>
      </c>
      <c r="K260" s="4"/>
      <c r="L260" s="4"/>
      <c r="M260" s="4"/>
      <c r="N260" s="4"/>
      <c r="O260" s="4"/>
      <c r="P260" s="15"/>
      <c r="Q260" s="13">
        <v>0</v>
      </c>
      <c r="R260" s="13">
        <v>0</v>
      </c>
      <c r="S260" s="11">
        <f t="shared" si="40"/>
        <v>0</v>
      </c>
      <c r="T260" s="5">
        <v>0</v>
      </c>
      <c r="U260" s="11">
        <f t="shared" si="41"/>
        <v>0</v>
      </c>
      <c r="V260" s="13" t="s">
        <v>1</v>
      </c>
      <c r="W260" s="10">
        <f>IFERROR(VLOOKUP(V260,Curr!$B$2:$C$13,2,FALSE),0)</f>
        <v>11</v>
      </c>
      <c r="X260" s="11">
        <f t="shared" si="42"/>
        <v>0</v>
      </c>
      <c r="Y260" s="14">
        <f t="shared" si="43"/>
        <v>0</v>
      </c>
      <c r="Z260" s="11">
        <f t="shared" si="44"/>
        <v>0</v>
      </c>
      <c r="AA260" s="4" t="s">
        <v>1</v>
      </c>
      <c r="AB260" s="10">
        <f>IFERROR(VLOOKUP(AA260,Curr!$B$2:$C$13,2,FALSE),0)</f>
        <v>11</v>
      </c>
      <c r="AC260" s="11">
        <f t="shared" si="45"/>
        <v>0</v>
      </c>
      <c r="AD260" s="11">
        <f t="shared" si="46"/>
        <v>0</v>
      </c>
      <c r="AE260" s="12">
        <f t="shared" si="47"/>
        <v>0</v>
      </c>
      <c r="AF260"/>
      <c r="AG260"/>
      <c r="AH260"/>
      <c r="AI260"/>
      <c r="AJ260"/>
    </row>
    <row r="261" spans="2:36" x14ac:dyDescent="0.25">
      <c r="B261" s="4" t="s">
        <v>212</v>
      </c>
      <c r="D261" s="1" t="s">
        <v>48</v>
      </c>
      <c r="E261" s="3"/>
      <c r="F261" s="3"/>
      <c r="G261" s="3"/>
      <c r="H261" s="3"/>
      <c r="I261"/>
      <c r="J261" s="1" t="s">
        <v>302</v>
      </c>
      <c r="K261" s="4"/>
      <c r="L261" s="4"/>
      <c r="M261" s="4"/>
      <c r="N261" s="4"/>
      <c r="O261" s="4"/>
      <c r="P261" s="15"/>
      <c r="Q261" s="13">
        <v>0</v>
      </c>
      <c r="R261" s="13">
        <v>0</v>
      </c>
      <c r="S261" s="11">
        <f t="shared" si="40"/>
        <v>0</v>
      </c>
      <c r="T261" s="5">
        <v>0</v>
      </c>
      <c r="U261" s="11">
        <f t="shared" si="41"/>
        <v>0</v>
      </c>
      <c r="V261" s="13" t="s">
        <v>1</v>
      </c>
      <c r="W261" s="10">
        <f>IFERROR(VLOOKUP(V261,Curr!$B$2:$C$13,2,FALSE),0)</f>
        <v>11</v>
      </c>
      <c r="X261" s="11">
        <f t="shared" si="42"/>
        <v>0</v>
      </c>
      <c r="Y261" s="14">
        <f t="shared" si="43"/>
        <v>0</v>
      </c>
      <c r="Z261" s="11">
        <f t="shared" si="44"/>
        <v>0</v>
      </c>
      <c r="AA261" s="4" t="s">
        <v>1</v>
      </c>
      <c r="AB261" s="10">
        <f>IFERROR(VLOOKUP(AA261,Curr!$B$2:$C$13,2,FALSE),0)</f>
        <v>11</v>
      </c>
      <c r="AC261" s="11">
        <f t="shared" si="45"/>
        <v>0</v>
      </c>
      <c r="AD261" s="11">
        <f t="shared" si="46"/>
        <v>0</v>
      </c>
      <c r="AE261" s="12">
        <f t="shared" si="47"/>
        <v>0</v>
      </c>
      <c r="AF261"/>
      <c r="AG261"/>
      <c r="AH261"/>
      <c r="AI261"/>
      <c r="AJ261"/>
    </row>
    <row r="262" spans="2:36" x14ac:dyDescent="0.25">
      <c r="B262" s="4" t="s">
        <v>212</v>
      </c>
      <c r="D262" s="1" t="s">
        <v>44</v>
      </c>
      <c r="E262" s="3"/>
      <c r="F262" s="3"/>
      <c r="G262" s="3"/>
      <c r="H262" s="3"/>
      <c r="I262"/>
      <c r="J262" s="1" t="s">
        <v>303</v>
      </c>
      <c r="K262" s="4"/>
      <c r="L262" s="4"/>
      <c r="M262" s="4"/>
      <c r="N262" s="4"/>
      <c r="O262" s="4"/>
      <c r="P262" s="15"/>
      <c r="Q262" s="13">
        <v>0</v>
      </c>
      <c r="R262" s="13">
        <v>0</v>
      </c>
      <c r="S262" s="11">
        <f t="shared" si="40"/>
        <v>0</v>
      </c>
      <c r="T262" s="5">
        <v>0</v>
      </c>
      <c r="U262" s="11">
        <f t="shared" si="41"/>
        <v>0</v>
      </c>
      <c r="V262" s="13" t="s">
        <v>1</v>
      </c>
      <c r="W262" s="10">
        <f>IFERROR(VLOOKUP(V262,Curr!$B$2:$C$13,2,FALSE),0)</f>
        <v>11</v>
      </c>
      <c r="X262" s="11">
        <f t="shared" si="42"/>
        <v>0</v>
      </c>
      <c r="Y262" s="14">
        <f t="shared" si="43"/>
        <v>0</v>
      </c>
      <c r="Z262" s="11">
        <f t="shared" si="44"/>
        <v>0</v>
      </c>
      <c r="AA262" s="4" t="s">
        <v>1</v>
      </c>
      <c r="AB262" s="10">
        <f>IFERROR(VLOOKUP(AA262,Curr!$B$2:$C$13,2,FALSE),0)</f>
        <v>11</v>
      </c>
      <c r="AC262" s="11">
        <f t="shared" si="45"/>
        <v>0</v>
      </c>
      <c r="AD262" s="11">
        <f t="shared" si="46"/>
        <v>0</v>
      </c>
      <c r="AE262" s="12">
        <f t="shared" si="47"/>
        <v>0</v>
      </c>
      <c r="AF262"/>
      <c r="AG262"/>
      <c r="AH262"/>
      <c r="AI262"/>
      <c r="AJ262"/>
    </row>
    <row r="263" spans="2:36" x14ac:dyDescent="0.25">
      <c r="B263" s="4" t="s">
        <v>212</v>
      </c>
      <c r="D263" s="1" t="s">
        <v>46</v>
      </c>
      <c r="E263" s="3"/>
      <c r="F263" s="3"/>
      <c r="G263" s="3"/>
      <c r="H263" s="3"/>
      <c r="I263"/>
      <c r="J263" s="1" t="s">
        <v>304</v>
      </c>
      <c r="K263" s="4"/>
      <c r="L263" s="4"/>
      <c r="M263" s="4"/>
      <c r="N263" s="4"/>
      <c r="O263" s="4"/>
      <c r="P263" s="15"/>
      <c r="Q263" s="13">
        <v>0</v>
      </c>
      <c r="R263" s="13">
        <v>0</v>
      </c>
      <c r="S263" s="11">
        <f t="shared" si="40"/>
        <v>0</v>
      </c>
      <c r="T263" s="5">
        <v>0</v>
      </c>
      <c r="U263" s="11">
        <f t="shared" si="41"/>
        <v>0</v>
      </c>
      <c r="V263" s="13" t="s">
        <v>1</v>
      </c>
      <c r="W263" s="10">
        <f>IFERROR(VLOOKUP(V263,Curr!$B$2:$C$13,2,FALSE),0)</f>
        <v>11</v>
      </c>
      <c r="X263" s="11">
        <f t="shared" si="42"/>
        <v>0</v>
      </c>
      <c r="Y263" s="14">
        <f t="shared" si="43"/>
        <v>0</v>
      </c>
      <c r="Z263" s="11">
        <f t="shared" si="44"/>
        <v>0</v>
      </c>
      <c r="AA263" s="4" t="s">
        <v>1</v>
      </c>
      <c r="AB263" s="10">
        <f>IFERROR(VLOOKUP(AA263,Curr!$B$2:$C$13,2,FALSE),0)</f>
        <v>11</v>
      </c>
      <c r="AC263" s="11">
        <f t="shared" si="45"/>
        <v>0</v>
      </c>
      <c r="AD263" s="11">
        <f t="shared" si="46"/>
        <v>0</v>
      </c>
      <c r="AE263" s="12">
        <f t="shared" si="47"/>
        <v>0</v>
      </c>
      <c r="AF263"/>
      <c r="AG263"/>
      <c r="AH263"/>
      <c r="AI263"/>
      <c r="AJ263"/>
    </row>
    <row r="264" spans="2:36" x14ac:dyDescent="0.25">
      <c r="B264" s="4" t="s">
        <v>212</v>
      </c>
      <c r="D264" s="1" t="s">
        <v>48</v>
      </c>
      <c r="E264" s="3"/>
      <c r="F264" s="3"/>
      <c r="G264" s="3"/>
      <c r="H264" s="3"/>
      <c r="I264"/>
      <c r="J264" s="1" t="s">
        <v>305</v>
      </c>
      <c r="K264" s="4"/>
      <c r="L264" s="4"/>
      <c r="M264" s="4"/>
      <c r="N264" s="4"/>
      <c r="O264" s="4"/>
      <c r="P264" s="15"/>
      <c r="Q264" s="13">
        <v>0</v>
      </c>
      <c r="R264" s="13">
        <v>0</v>
      </c>
      <c r="S264" s="11">
        <f t="shared" si="40"/>
        <v>0</v>
      </c>
      <c r="T264" s="5">
        <v>0</v>
      </c>
      <c r="U264" s="11">
        <f t="shared" si="41"/>
        <v>0</v>
      </c>
      <c r="V264" s="13" t="s">
        <v>1</v>
      </c>
      <c r="W264" s="10">
        <f>IFERROR(VLOOKUP(V264,Curr!$B$2:$C$13,2,FALSE),0)</f>
        <v>11</v>
      </c>
      <c r="X264" s="11">
        <f t="shared" si="42"/>
        <v>0</v>
      </c>
      <c r="Y264" s="14">
        <f t="shared" si="43"/>
        <v>0</v>
      </c>
      <c r="Z264" s="11">
        <f t="shared" si="44"/>
        <v>0</v>
      </c>
      <c r="AA264" s="4" t="s">
        <v>1</v>
      </c>
      <c r="AB264" s="10">
        <f>IFERROR(VLOOKUP(AA264,Curr!$B$2:$C$13,2,FALSE),0)</f>
        <v>11</v>
      </c>
      <c r="AC264" s="11">
        <f t="shared" si="45"/>
        <v>0</v>
      </c>
      <c r="AD264" s="11">
        <f t="shared" si="46"/>
        <v>0</v>
      </c>
      <c r="AE264" s="12">
        <f t="shared" si="47"/>
        <v>0</v>
      </c>
      <c r="AF264"/>
      <c r="AG264"/>
      <c r="AH264"/>
      <c r="AI264"/>
      <c r="AJ264"/>
    </row>
    <row r="265" spans="2:36" x14ac:dyDescent="0.25">
      <c r="B265" s="4" t="s">
        <v>212</v>
      </c>
      <c r="D265" s="1" t="s">
        <v>44</v>
      </c>
      <c r="E265" s="3"/>
      <c r="F265" s="3"/>
      <c r="G265" s="3"/>
      <c r="H265" s="3"/>
      <c r="I265"/>
      <c r="J265" s="1" t="s">
        <v>306</v>
      </c>
      <c r="K265" s="4"/>
      <c r="L265" s="4"/>
      <c r="M265" s="4"/>
      <c r="N265" s="4"/>
      <c r="O265" s="4"/>
      <c r="P265" s="15"/>
      <c r="Q265" s="13">
        <v>0</v>
      </c>
      <c r="R265" s="13">
        <v>0</v>
      </c>
      <c r="S265" s="11">
        <f t="shared" si="40"/>
        <v>0</v>
      </c>
      <c r="T265" s="5">
        <v>0</v>
      </c>
      <c r="U265" s="11">
        <f t="shared" si="41"/>
        <v>0</v>
      </c>
      <c r="V265" s="13" t="s">
        <v>1</v>
      </c>
      <c r="W265" s="10">
        <f>IFERROR(VLOOKUP(V265,Curr!$B$2:$C$13,2,FALSE),0)</f>
        <v>11</v>
      </c>
      <c r="X265" s="11">
        <f t="shared" si="42"/>
        <v>0</v>
      </c>
      <c r="Y265" s="14">
        <f t="shared" si="43"/>
        <v>0</v>
      </c>
      <c r="Z265" s="11">
        <f t="shared" si="44"/>
        <v>0</v>
      </c>
      <c r="AA265" s="4" t="s">
        <v>1</v>
      </c>
      <c r="AB265" s="10">
        <f>IFERROR(VLOOKUP(AA265,Curr!$B$2:$C$13,2,FALSE),0)</f>
        <v>11</v>
      </c>
      <c r="AC265" s="11">
        <f t="shared" si="45"/>
        <v>0</v>
      </c>
      <c r="AD265" s="11">
        <f t="shared" si="46"/>
        <v>0</v>
      </c>
      <c r="AE265" s="12">
        <f t="shared" si="47"/>
        <v>0</v>
      </c>
      <c r="AF265"/>
      <c r="AG265"/>
      <c r="AH265"/>
      <c r="AI265"/>
      <c r="AJ265"/>
    </row>
    <row r="266" spans="2:36" x14ac:dyDescent="0.25">
      <c r="B266" s="4" t="s">
        <v>212</v>
      </c>
      <c r="D266" s="1" t="s">
        <v>46</v>
      </c>
      <c r="E266" s="3"/>
      <c r="F266" s="3"/>
      <c r="G266" s="3"/>
      <c r="H266" s="3"/>
      <c r="I266"/>
      <c r="J266" s="1" t="s">
        <v>307</v>
      </c>
      <c r="K266" s="4"/>
      <c r="L266" s="4"/>
      <c r="M266" s="4"/>
      <c r="N266" s="4"/>
      <c r="O266" s="4"/>
      <c r="P266" s="15"/>
      <c r="Q266" s="13">
        <v>0</v>
      </c>
      <c r="R266" s="13">
        <v>0</v>
      </c>
      <c r="S266" s="11">
        <f t="shared" si="40"/>
        <v>0</v>
      </c>
      <c r="T266" s="5">
        <v>0</v>
      </c>
      <c r="U266" s="11">
        <f t="shared" si="41"/>
        <v>0</v>
      </c>
      <c r="V266" s="13" t="s">
        <v>1</v>
      </c>
      <c r="W266" s="10">
        <f>IFERROR(VLOOKUP(V266,Curr!$B$2:$C$13,2,FALSE),0)</f>
        <v>11</v>
      </c>
      <c r="X266" s="11">
        <f t="shared" si="42"/>
        <v>0</v>
      </c>
      <c r="Y266" s="14">
        <f t="shared" si="43"/>
        <v>0</v>
      </c>
      <c r="Z266" s="11">
        <f t="shared" si="44"/>
        <v>0</v>
      </c>
      <c r="AA266" s="4" t="s">
        <v>1</v>
      </c>
      <c r="AB266" s="10">
        <f>IFERROR(VLOOKUP(AA266,Curr!$B$2:$C$13,2,FALSE),0)</f>
        <v>11</v>
      </c>
      <c r="AC266" s="11">
        <f t="shared" si="45"/>
        <v>0</v>
      </c>
      <c r="AD266" s="11">
        <f t="shared" si="46"/>
        <v>0</v>
      </c>
      <c r="AE266" s="12">
        <f t="shared" si="47"/>
        <v>0</v>
      </c>
      <c r="AF266"/>
      <c r="AG266"/>
      <c r="AH266"/>
      <c r="AI266"/>
      <c r="AJ266"/>
    </row>
    <row r="267" spans="2:36" x14ac:dyDescent="0.25">
      <c r="B267" s="4" t="s">
        <v>212</v>
      </c>
      <c r="D267" s="1" t="s">
        <v>48</v>
      </c>
      <c r="E267" s="3"/>
      <c r="F267" s="3"/>
      <c r="G267" s="3"/>
      <c r="H267" s="3"/>
      <c r="I267"/>
      <c r="J267" s="1" t="s">
        <v>308</v>
      </c>
      <c r="K267" s="4"/>
      <c r="L267" s="4"/>
      <c r="M267" s="4"/>
      <c r="N267" s="4"/>
      <c r="O267" s="4"/>
      <c r="P267" s="15"/>
      <c r="Q267" s="13">
        <v>0</v>
      </c>
      <c r="R267" s="13">
        <v>0</v>
      </c>
      <c r="S267" s="11">
        <f t="shared" si="40"/>
        <v>0</v>
      </c>
      <c r="T267" s="5">
        <v>0</v>
      </c>
      <c r="U267" s="11">
        <f t="shared" si="41"/>
        <v>0</v>
      </c>
      <c r="V267" s="13" t="s">
        <v>1</v>
      </c>
      <c r="W267" s="10">
        <f>IFERROR(VLOOKUP(V267,Curr!$B$2:$C$13,2,FALSE),0)</f>
        <v>11</v>
      </c>
      <c r="X267" s="11">
        <f t="shared" si="42"/>
        <v>0</v>
      </c>
      <c r="Y267" s="14">
        <f t="shared" si="43"/>
        <v>0</v>
      </c>
      <c r="Z267" s="11">
        <f t="shared" si="44"/>
        <v>0</v>
      </c>
      <c r="AA267" s="4" t="s">
        <v>1</v>
      </c>
      <c r="AB267" s="10">
        <f>IFERROR(VLOOKUP(AA267,Curr!$B$2:$C$13,2,FALSE),0)</f>
        <v>11</v>
      </c>
      <c r="AC267" s="11">
        <f t="shared" si="45"/>
        <v>0</v>
      </c>
      <c r="AD267" s="11">
        <f t="shared" si="46"/>
        <v>0</v>
      </c>
      <c r="AE267" s="12">
        <f t="shared" si="47"/>
        <v>0</v>
      </c>
      <c r="AF267"/>
      <c r="AG267"/>
      <c r="AH267"/>
      <c r="AI267"/>
      <c r="AJ267"/>
    </row>
    <row r="268" spans="2:36" x14ac:dyDescent="0.25">
      <c r="B268" s="4" t="s">
        <v>212</v>
      </c>
      <c r="D268" s="1" t="s">
        <v>44</v>
      </c>
      <c r="E268" s="3"/>
      <c r="F268" s="3"/>
      <c r="G268" s="3"/>
      <c r="H268" s="3"/>
      <c r="I268"/>
      <c r="J268" s="1" t="s">
        <v>309</v>
      </c>
      <c r="K268" s="4"/>
      <c r="L268" s="4"/>
      <c r="M268" s="4"/>
      <c r="N268" s="4"/>
      <c r="O268" s="4"/>
      <c r="P268" s="15"/>
      <c r="Q268" s="13">
        <v>0</v>
      </c>
      <c r="R268" s="13">
        <v>0</v>
      </c>
      <c r="S268" s="11">
        <f t="shared" si="40"/>
        <v>0</v>
      </c>
      <c r="T268" s="5">
        <v>0</v>
      </c>
      <c r="U268" s="11">
        <f t="shared" si="41"/>
        <v>0</v>
      </c>
      <c r="V268" s="13" t="s">
        <v>1</v>
      </c>
      <c r="W268" s="10">
        <f>IFERROR(VLOOKUP(V268,Curr!$B$2:$C$13,2,FALSE),0)</f>
        <v>11</v>
      </c>
      <c r="X268" s="11">
        <f t="shared" si="42"/>
        <v>0</v>
      </c>
      <c r="Y268" s="14">
        <f t="shared" si="43"/>
        <v>0</v>
      </c>
      <c r="Z268" s="11">
        <f t="shared" si="44"/>
        <v>0</v>
      </c>
      <c r="AA268" s="4" t="s">
        <v>1</v>
      </c>
      <c r="AB268" s="10">
        <f>IFERROR(VLOOKUP(AA268,Curr!$B$2:$C$13,2,FALSE),0)</f>
        <v>11</v>
      </c>
      <c r="AC268" s="11">
        <f t="shared" si="45"/>
        <v>0</v>
      </c>
      <c r="AD268" s="11">
        <f t="shared" si="46"/>
        <v>0</v>
      </c>
      <c r="AE268" s="12">
        <f t="shared" si="47"/>
        <v>0</v>
      </c>
      <c r="AF268"/>
      <c r="AG268"/>
      <c r="AH268"/>
      <c r="AI268"/>
      <c r="AJ268"/>
    </row>
    <row r="269" spans="2:36" x14ac:dyDescent="0.25">
      <c r="B269" s="4" t="s">
        <v>212</v>
      </c>
      <c r="D269" s="1" t="s">
        <v>46</v>
      </c>
      <c r="E269" s="3"/>
      <c r="F269" s="3"/>
      <c r="G269" s="3"/>
      <c r="H269" s="3"/>
      <c r="I269"/>
      <c r="J269" s="1" t="s">
        <v>310</v>
      </c>
      <c r="K269" s="4"/>
      <c r="L269" s="4"/>
      <c r="M269" s="4"/>
      <c r="N269" s="4"/>
      <c r="O269" s="4"/>
      <c r="P269" s="15"/>
      <c r="Q269" s="13">
        <v>0</v>
      </c>
      <c r="R269" s="13">
        <v>0</v>
      </c>
      <c r="S269" s="11">
        <f t="shared" si="40"/>
        <v>0</v>
      </c>
      <c r="T269" s="5">
        <v>0</v>
      </c>
      <c r="U269" s="11">
        <f t="shared" si="41"/>
        <v>0</v>
      </c>
      <c r="V269" s="13" t="s">
        <v>1</v>
      </c>
      <c r="W269" s="10">
        <f>IFERROR(VLOOKUP(V269,Curr!$B$2:$C$13,2,FALSE),0)</f>
        <v>11</v>
      </c>
      <c r="X269" s="11">
        <f t="shared" si="42"/>
        <v>0</v>
      </c>
      <c r="Y269" s="14">
        <f t="shared" si="43"/>
        <v>0</v>
      </c>
      <c r="Z269" s="11">
        <f t="shared" si="44"/>
        <v>0</v>
      </c>
      <c r="AA269" s="4" t="s">
        <v>1</v>
      </c>
      <c r="AB269" s="10">
        <f>IFERROR(VLOOKUP(AA269,Curr!$B$2:$C$13,2,FALSE),0)</f>
        <v>11</v>
      </c>
      <c r="AC269" s="11">
        <f t="shared" si="45"/>
        <v>0</v>
      </c>
      <c r="AD269" s="11">
        <f t="shared" si="46"/>
        <v>0</v>
      </c>
      <c r="AE269" s="12">
        <f t="shared" si="47"/>
        <v>0</v>
      </c>
      <c r="AF269"/>
      <c r="AG269"/>
      <c r="AH269"/>
      <c r="AI269"/>
      <c r="AJ269"/>
    </row>
    <row r="270" spans="2:36" x14ac:dyDescent="0.25">
      <c r="B270" s="4" t="s">
        <v>212</v>
      </c>
      <c r="D270" s="1" t="s">
        <v>48</v>
      </c>
      <c r="E270" s="3"/>
      <c r="F270" s="3"/>
      <c r="G270" s="3"/>
      <c r="H270" s="3"/>
      <c r="I270"/>
      <c r="J270" s="1" t="s">
        <v>311</v>
      </c>
      <c r="K270" s="4"/>
      <c r="L270" s="4"/>
      <c r="M270" s="4"/>
      <c r="N270" s="4"/>
      <c r="O270" s="4"/>
      <c r="P270" s="15"/>
      <c r="Q270" s="13">
        <v>0</v>
      </c>
      <c r="R270" s="13">
        <v>0</v>
      </c>
      <c r="S270" s="11">
        <f t="shared" si="40"/>
        <v>0</v>
      </c>
      <c r="T270" s="5">
        <v>0</v>
      </c>
      <c r="U270" s="11">
        <f t="shared" si="41"/>
        <v>0</v>
      </c>
      <c r="V270" s="13" t="s">
        <v>1</v>
      </c>
      <c r="W270" s="10">
        <f>IFERROR(VLOOKUP(V270,Curr!$B$2:$C$13,2,FALSE),0)</f>
        <v>11</v>
      </c>
      <c r="X270" s="11">
        <f t="shared" si="42"/>
        <v>0</v>
      </c>
      <c r="Y270" s="14">
        <f t="shared" si="43"/>
        <v>0</v>
      </c>
      <c r="Z270" s="11">
        <f t="shared" si="44"/>
        <v>0</v>
      </c>
      <c r="AA270" s="4" t="s">
        <v>1</v>
      </c>
      <c r="AB270" s="10">
        <f>IFERROR(VLOOKUP(AA270,Curr!$B$2:$C$13,2,FALSE),0)</f>
        <v>11</v>
      </c>
      <c r="AC270" s="11">
        <f t="shared" si="45"/>
        <v>0</v>
      </c>
      <c r="AD270" s="11">
        <f t="shared" si="46"/>
        <v>0</v>
      </c>
      <c r="AE270" s="12">
        <f t="shared" si="47"/>
        <v>0</v>
      </c>
      <c r="AF270"/>
      <c r="AG270"/>
      <c r="AH270"/>
      <c r="AI270"/>
      <c r="AJ270"/>
    </row>
    <row r="271" spans="2:36" x14ac:dyDescent="0.25">
      <c r="B271" s="4" t="s">
        <v>212</v>
      </c>
      <c r="D271" s="1" t="s">
        <v>44</v>
      </c>
      <c r="E271" s="3"/>
      <c r="F271" s="3"/>
      <c r="G271" s="3"/>
      <c r="H271" s="3"/>
      <c r="I271"/>
      <c r="J271" s="1" t="s">
        <v>312</v>
      </c>
      <c r="K271" s="4"/>
      <c r="L271" s="4"/>
      <c r="M271" s="4"/>
      <c r="N271" s="4"/>
      <c r="O271" s="4"/>
      <c r="P271" s="15"/>
      <c r="Q271" s="13">
        <v>0</v>
      </c>
      <c r="R271" s="13">
        <v>0</v>
      </c>
      <c r="S271" s="11">
        <f t="shared" si="40"/>
        <v>0</v>
      </c>
      <c r="T271" s="5">
        <v>0</v>
      </c>
      <c r="U271" s="11">
        <f t="shared" si="41"/>
        <v>0</v>
      </c>
      <c r="V271" s="13" t="s">
        <v>1</v>
      </c>
      <c r="W271" s="10">
        <f>IFERROR(VLOOKUP(V271,Curr!$B$2:$C$13,2,FALSE),0)</f>
        <v>11</v>
      </c>
      <c r="X271" s="11">
        <f t="shared" si="42"/>
        <v>0</v>
      </c>
      <c r="Y271" s="14">
        <f t="shared" si="43"/>
        <v>0</v>
      </c>
      <c r="Z271" s="11">
        <f t="shared" si="44"/>
        <v>0</v>
      </c>
      <c r="AA271" s="4" t="s">
        <v>1</v>
      </c>
      <c r="AB271" s="10">
        <f>IFERROR(VLOOKUP(AA271,Curr!$B$2:$C$13,2,FALSE),0)</f>
        <v>11</v>
      </c>
      <c r="AC271" s="11">
        <f t="shared" si="45"/>
        <v>0</v>
      </c>
      <c r="AD271" s="11">
        <f t="shared" si="46"/>
        <v>0</v>
      </c>
      <c r="AE271" s="12">
        <f t="shared" si="47"/>
        <v>0</v>
      </c>
      <c r="AF271"/>
      <c r="AG271"/>
      <c r="AH271"/>
      <c r="AI271"/>
      <c r="AJ271"/>
    </row>
    <row r="272" spans="2:36" x14ac:dyDescent="0.25">
      <c r="B272" s="4" t="s">
        <v>212</v>
      </c>
      <c r="D272" s="1" t="s">
        <v>46</v>
      </c>
      <c r="E272" s="3"/>
      <c r="F272" s="3"/>
      <c r="G272" s="3"/>
      <c r="H272" s="3"/>
      <c r="I272"/>
      <c r="J272" s="1" t="s">
        <v>313</v>
      </c>
      <c r="K272" s="4"/>
      <c r="L272" s="4"/>
      <c r="M272" s="4"/>
      <c r="N272" s="4"/>
      <c r="O272" s="4"/>
      <c r="P272" s="15"/>
      <c r="Q272" s="13">
        <v>0</v>
      </c>
      <c r="R272" s="13">
        <v>0</v>
      </c>
      <c r="S272" s="11">
        <f t="shared" si="40"/>
        <v>0</v>
      </c>
      <c r="T272" s="5">
        <v>0</v>
      </c>
      <c r="U272" s="11">
        <f t="shared" si="41"/>
        <v>0</v>
      </c>
      <c r="V272" s="13" t="s">
        <v>1</v>
      </c>
      <c r="W272" s="10">
        <f>IFERROR(VLOOKUP(V272,Curr!$B$2:$C$13,2,FALSE),0)</f>
        <v>11</v>
      </c>
      <c r="X272" s="11">
        <f t="shared" si="42"/>
        <v>0</v>
      </c>
      <c r="Y272" s="14">
        <f t="shared" si="43"/>
        <v>0</v>
      </c>
      <c r="Z272" s="11">
        <f t="shared" si="44"/>
        <v>0</v>
      </c>
      <c r="AA272" s="4" t="s">
        <v>1</v>
      </c>
      <c r="AB272" s="10">
        <f>IFERROR(VLOOKUP(AA272,Curr!$B$2:$C$13,2,FALSE),0)</f>
        <v>11</v>
      </c>
      <c r="AC272" s="11">
        <f t="shared" si="45"/>
        <v>0</v>
      </c>
      <c r="AD272" s="11">
        <f t="shared" si="46"/>
        <v>0</v>
      </c>
      <c r="AE272" s="12">
        <f t="shared" si="47"/>
        <v>0</v>
      </c>
      <c r="AF272"/>
      <c r="AG272"/>
      <c r="AH272"/>
      <c r="AI272"/>
      <c r="AJ272"/>
    </row>
    <row r="273" spans="2:36" x14ac:dyDescent="0.25">
      <c r="B273" s="4" t="s">
        <v>212</v>
      </c>
      <c r="D273" s="1" t="s">
        <v>48</v>
      </c>
      <c r="E273" s="3"/>
      <c r="F273" s="3"/>
      <c r="G273" s="3"/>
      <c r="H273" s="3"/>
      <c r="I273"/>
      <c r="J273" s="1" t="s">
        <v>314</v>
      </c>
      <c r="K273" s="4"/>
      <c r="L273" s="4"/>
      <c r="M273" s="4"/>
      <c r="N273" s="4"/>
      <c r="O273" s="4"/>
      <c r="P273" s="15"/>
      <c r="Q273" s="13">
        <v>0</v>
      </c>
      <c r="R273" s="13">
        <v>0</v>
      </c>
      <c r="S273" s="11">
        <f t="shared" si="40"/>
        <v>0</v>
      </c>
      <c r="T273" s="5">
        <v>0</v>
      </c>
      <c r="U273" s="11">
        <f t="shared" si="41"/>
        <v>0</v>
      </c>
      <c r="V273" s="13" t="s">
        <v>1</v>
      </c>
      <c r="W273" s="10">
        <f>IFERROR(VLOOKUP(V273,Curr!$B$2:$C$13,2,FALSE),0)</f>
        <v>11</v>
      </c>
      <c r="X273" s="11">
        <f t="shared" si="42"/>
        <v>0</v>
      </c>
      <c r="Y273" s="14">
        <f t="shared" si="43"/>
        <v>0</v>
      </c>
      <c r="Z273" s="11">
        <f t="shared" si="44"/>
        <v>0</v>
      </c>
      <c r="AA273" s="4" t="s">
        <v>1</v>
      </c>
      <c r="AB273" s="10">
        <f>IFERROR(VLOOKUP(AA273,Curr!$B$2:$C$13,2,FALSE),0)</f>
        <v>11</v>
      </c>
      <c r="AC273" s="11">
        <f t="shared" si="45"/>
        <v>0</v>
      </c>
      <c r="AD273" s="11">
        <f t="shared" si="46"/>
        <v>0</v>
      </c>
      <c r="AE273" s="12">
        <f t="shared" si="47"/>
        <v>0</v>
      </c>
      <c r="AF273"/>
      <c r="AG273"/>
      <c r="AH273"/>
      <c r="AI273"/>
      <c r="AJ273"/>
    </row>
    <row r="274" spans="2:36" x14ac:dyDescent="0.25">
      <c r="B274" s="4" t="s">
        <v>212</v>
      </c>
      <c r="D274" s="1" t="s">
        <v>44</v>
      </c>
      <c r="E274" s="3"/>
      <c r="F274" s="3"/>
      <c r="G274" s="3"/>
      <c r="H274" s="3"/>
      <c r="I274"/>
      <c r="J274" s="1" t="s">
        <v>315</v>
      </c>
      <c r="K274" s="4"/>
      <c r="L274" s="4"/>
      <c r="M274" s="4"/>
      <c r="N274" s="4"/>
      <c r="O274" s="4"/>
      <c r="P274" s="15"/>
      <c r="Q274" s="13">
        <v>0</v>
      </c>
      <c r="R274" s="13">
        <v>0</v>
      </c>
      <c r="S274" s="11">
        <f t="shared" si="40"/>
        <v>0</v>
      </c>
      <c r="T274" s="5">
        <v>0</v>
      </c>
      <c r="U274" s="11">
        <f t="shared" si="41"/>
        <v>0</v>
      </c>
      <c r="V274" s="13" t="s">
        <v>1</v>
      </c>
      <c r="W274" s="10">
        <f>IFERROR(VLOOKUP(V274,Curr!$B$2:$C$13,2,FALSE),0)</f>
        <v>11</v>
      </c>
      <c r="X274" s="11">
        <f t="shared" si="42"/>
        <v>0</v>
      </c>
      <c r="Y274" s="14">
        <f t="shared" si="43"/>
        <v>0</v>
      </c>
      <c r="Z274" s="11">
        <f t="shared" si="44"/>
        <v>0</v>
      </c>
      <c r="AA274" s="4" t="s">
        <v>1</v>
      </c>
      <c r="AB274" s="10">
        <f>IFERROR(VLOOKUP(AA274,Curr!$B$2:$C$13,2,FALSE),0)</f>
        <v>11</v>
      </c>
      <c r="AC274" s="11">
        <f t="shared" si="45"/>
        <v>0</v>
      </c>
      <c r="AD274" s="11">
        <f t="shared" si="46"/>
        <v>0</v>
      </c>
      <c r="AE274" s="12">
        <f t="shared" si="47"/>
        <v>0</v>
      </c>
      <c r="AF274"/>
      <c r="AG274"/>
      <c r="AH274"/>
      <c r="AI274"/>
      <c r="AJ274"/>
    </row>
    <row r="275" spans="2:36" x14ac:dyDescent="0.25">
      <c r="B275" s="4" t="s">
        <v>212</v>
      </c>
      <c r="D275" s="1" t="s">
        <v>46</v>
      </c>
      <c r="E275" s="3"/>
      <c r="F275" s="3"/>
      <c r="G275" s="3"/>
      <c r="H275" s="3"/>
      <c r="I275"/>
      <c r="J275" s="1" t="s">
        <v>316</v>
      </c>
      <c r="K275" s="4"/>
      <c r="L275" s="4"/>
      <c r="M275" s="4"/>
      <c r="N275" s="4"/>
      <c r="O275" s="4"/>
      <c r="P275" s="15"/>
      <c r="Q275" s="13">
        <v>0</v>
      </c>
      <c r="R275" s="13">
        <v>0</v>
      </c>
      <c r="S275" s="11">
        <f t="shared" si="40"/>
        <v>0</v>
      </c>
      <c r="T275" s="5">
        <v>0</v>
      </c>
      <c r="U275" s="11">
        <f t="shared" si="41"/>
        <v>0</v>
      </c>
      <c r="V275" s="13" t="s">
        <v>1</v>
      </c>
      <c r="W275" s="10">
        <f>IFERROR(VLOOKUP(V275,Curr!$B$2:$C$13,2,FALSE),0)</f>
        <v>11</v>
      </c>
      <c r="X275" s="11">
        <f t="shared" si="42"/>
        <v>0</v>
      </c>
      <c r="Y275" s="14">
        <f t="shared" si="43"/>
        <v>0</v>
      </c>
      <c r="Z275" s="11">
        <f t="shared" si="44"/>
        <v>0</v>
      </c>
      <c r="AA275" s="4" t="s">
        <v>1</v>
      </c>
      <c r="AB275" s="10">
        <f>IFERROR(VLOOKUP(AA275,Curr!$B$2:$C$13,2,FALSE),0)</f>
        <v>11</v>
      </c>
      <c r="AC275" s="11">
        <f t="shared" si="45"/>
        <v>0</v>
      </c>
      <c r="AD275" s="11">
        <f t="shared" si="46"/>
        <v>0</v>
      </c>
      <c r="AE275" s="12">
        <f t="shared" si="47"/>
        <v>0</v>
      </c>
      <c r="AF275"/>
      <c r="AG275"/>
      <c r="AH275"/>
      <c r="AI275"/>
      <c r="AJ275"/>
    </row>
    <row r="276" spans="2:36" x14ac:dyDescent="0.25">
      <c r="B276" s="4" t="s">
        <v>212</v>
      </c>
      <c r="D276" s="1" t="s">
        <v>48</v>
      </c>
      <c r="E276" s="3"/>
      <c r="F276" s="3"/>
      <c r="G276" s="3"/>
      <c r="H276" s="3"/>
      <c r="I276"/>
      <c r="J276" s="1" t="s">
        <v>317</v>
      </c>
      <c r="K276" s="4"/>
      <c r="L276" s="4"/>
      <c r="M276" s="4"/>
      <c r="N276" s="4"/>
      <c r="O276" s="4"/>
      <c r="P276" s="15"/>
      <c r="Q276" s="13">
        <v>0</v>
      </c>
      <c r="R276" s="13">
        <v>0</v>
      </c>
      <c r="S276" s="11">
        <f t="shared" si="40"/>
        <v>0</v>
      </c>
      <c r="T276" s="5">
        <v>0</v>
      </c>
      <c r="U276" s="11">
        <f t="shared" si="41"/>
        <v>0</v>
      </c>
      <c r="V276" s="13" t="s">
        <v>1</v>
      </c>
      <c r="W276" s="10">
        <f>IFERROR(VLOOKUP(V276,Curr!$B$2:$C$13,2,FALSE),0)</f>
        <v>11</v>
      </c>
      <c r="X276" s="11">
        <f t="shared" si="42"/>
        <v>0</v>
      </c>
      <c r="Y276" s="14">
        <f t="shared" si="43"/>
        <v>0</v>
      </c>
      <c r="Z276" s="11">
        <f t="shared" si="44"/>
        <v>0</v>
      </c>
      <c r="AA276" s="4" t="s">
        <v>1</v>
      </c>
      <c r="AB276" s="10">
        <f>IFERROR(VLOOKUP(AA276,Curr!$B$2:$C$13,2,FALSE),0)</f>
        <v>11</v>
      </c>
      <c r="AC276" s="11">
        <f t="shared" si="45"/>
        <v>0</v>
      </c>
      <c r="AD276" s="11">
        <f t="shared" si="46"/>
        <v>0</v>
      </c>
      <c r="AE276" s="12">
        <f t="shared" si="47"/>
        <v>0</v>
      </c>
      <c r="AF276"/>
      <c r="AG276"/>
      <c r="AH276"/>
      <c r="AI276"/>
      <c r="AJ276"/>
    </row>
    <row r="277" spans="2:36" x14ac:dyDescent="0.25">
      <c r="B277" s="4" t="s">
        <v>212</v>
      </c>
      <c r="D277" s="1" t="s">
        <v>44</v>
      </c>
      <c r="E277" s="3"/>
      <c r="F277" s="3"/>
      <c r="G277" s="3"/>
      <c r="H277" s="3"/>
      <c r="I277"/>
      <c r="J277" s="1" t="s">
        <v>318</v>
      </c>
      <c r="K277" s="4"/>
      <c r="L277" s="4"/>
      <c r="M277" s="4"/>
      <c r="N277" s="4"/>
      <c r="O277" s="4"/>
      <c r="P277" s="15"/>
      <c r="Q277" s="13">
        <v>0</v>
      </c>
      <c r="R277" s="13">
        <v>0</v>
      </c>
      <c r="S277" s="11">
        <f t="shared" si="40"/>
        <v>0</v>
      </c>
      <c r="T277" s="5">
        <v>0</v>
      </c>
      <c r="U277" s="11">
        <f t="shared" si="41"/>
        <v>0</v>
      </c>
      <c r="V277" s="13" t="s">
        <v>1</v>
      </c>
      <c r="W277" s="10">
        <f>IFERROR(VLOOKUP(V277,Curr!$B$2:$C$13,2,FALSE),0)</f>
        <v>11</v>
      </c>
      <c r="X277" s="11">
        <f t="shared" si="42"/>
        <v>0</v>
      </c>
      <c r="Y277" s="14">
        <f t="shared" si="43"/>
        <v>0</v>
      </c>
      <c r="Z277" s="11">
        <f t="shared" si="44"/>
        <v>0</v>
      </c>
      <c r="AA277" s="4" t="s">
        <v>1</v>
      </c>
      <c r="AB277" s="10">
        <f>IFERROR(VLOOKUP(AA277,Curr!$B$2:$C$13,2,FALSE),0)</f>
        <v>11</v>
      </c>
      <c r="AC277" s="11">
        <f t="shared" si="45"/>
        <v>0</v>
      </c>
      <c r="AD277" s="11">
        <f t="shared" si="46"/>
        <v>0</v>
      </c>
      <c r="AE277" s="12">
        <f t="shared" si="47"/>
        <v>0</v>
      </c>
      <c r="AF277"/>
      <c r="AG277"/>
      <c r="AH277"/>
      <c r="AI277"/>
      <c r="AJ277"/>
    </row>
    <row r="278" spans="2:36" x14ac:dyDescent="0.25">
      <c r="B278" s="4" t="s">
        <v>212</v>
      </c>
      <c r="D278" s="1" t="s">
        <v>46</v>
      </c>
      <c r="E278" s="3"/>
      <c r="F278" s="3"/>
      <c r="G278" s="3"/>
      <c r="H278" s="3"/>
      <c r="I278"/>
      <c r="J278" s="1" t="s">
        <v>319</v>
      </c>
      <c r="K278" s="4"/>
      <c r="L278" s="4"/>
      <c r="M278" s="4"/>
      <c r="N278" s="4"/>
      <c r="O278" s="4"/>
      <c r="P278" s="15"/>
      <c r="Q278" s="13">
        <v>0</v>
      </c>
      <c r="R278" s="13">
        <v>0</v>
      </c>
      <c r="S278" s="11">
        <f t="shared" si="40"/>
        <v>0</v>
      </c>
      <c r="T278" s="5">
        <v>0</v>
      </c>
      <c r="U278" s="11">
        <f t="shared" si="41"/>
        <v>0</v>
      </c>
      <c r="V278" s="13" t="s">
        <v>1</v>
      </c>
      <c r="W278" s="10">
        <f>IFERROR(VLOOKUP(V278,Curr!$B$2:$C$13,2,FALSE),0)</f>
        <v>11</v>
      </c>
      <c r="X278" s="11">
        <f t="shared" si="42"/>
        <v>0</v>
      </c>
      <c r="Y278" s="14">
        <f t="shared" si="43"/>
        <v>0</v>
      </c>
      <c r="Z278" s="11">
        <f t="shared" si="44"/>
        <v>0</v>
      </c>
      <c r="AA278" s="4" t="s">
        <v>1</v>
      </c>
      <c r="AB278" s="10">
        <f>IFERROR(VLOOKUP(AA278,Curr!$B$2:$C$13,2,FALSE),0)</f>
        <v>11</v>
      </c>
      <c r="AC278" s="11">
        <f t="shared" si="45"/>
        <v>0</v>
      </c>
      <c r="AD278" s="11">
        <f t="shared" si="46"/>
        <v>0</v>
      </c>
      <c r="AE278" s="12">
        <f t="shared" si="47"/>
        <v>0</v>
      </c>
      <c r="AF278"/>
      <c r="AG278"/>
      <c r="AH278"/>
      <c r="AI278"/>
      <c r="AJ278"/>
    </row>
    <row r="279" spans="2:36" x14ac:dyDescent="0.25">
      <c r="B279" s="4" t="s">
        <v>212</v>
      </c>
      <c r="D279" s="1" t="s">
        <v>48</v>
      </c>
      <c r="E279" s="3"/>
      <c r="F279" s="3"/>
      <c r="G279" s="3"/>
      <c r="H279" s="3"/>
      <c r="I279"/>
      <c r="J279" s="1" t="s">
        <v>320</v>
      </c>
      <c r="K279" s="4"/>
      <c r="L279" s="4"/>
      <c r="M279" s="4"/>
      <c r="N279" s="4"/>
      <c r="O279" s="4"/>
      <c r="P279" s="15"/>
      <c r="Q279" s="13">
        <v>0</v>
      </c>
      <c r="R279" s="13">
        <v>0</v>
      </c>
      <c r="S279" s="11">
        <f t="shared" si="40"/>
        <v>0</v>
      </c>
      <c r="T279" s="5">
        <v>0</v>
      </c>
      <c r="U279" s="11">
        <f t="shared" si="41"/>
        <v>0</v>
      </c>
      <c r="V279" s="13" t="s">
        <v>1</v>
      </c>
      <c r="W279" s="10">
        <f>IFERROR(VLOOKUP(V279,Curr!$B$2:$C$13,2,FALSE),0)</f>
        <v>11</v>
      </c>
      <c r="X279" s="11">
        <f t="shared" si="42"/>
        <v>0</v>
      </c>
      <c r="Y279" s="14">
        <f t="shared" si="43"/>
        <v>0</v>
      </c>
      <c r="Z279" s="11">
        <f t="shared" si="44"/>
        <v>0</v>
      </c>
      <c r="AA279" s="4" t="s">
        <v>1</v>
      </c>
      <c r="AB279" s="10">
        <f>IFERROR(VLOOKUP(AA279,Curr!$B$2:$C$13,2,FALSE),0)</f>
        <v>11</v>
      </c>
      <c r="AC279" s="11">
        <f t="shared" si="45"/>
        <v>0</v>
      </c>
      <c r="AD279" s="11">
        <f t="shared" si="46"/>
        <v>0</v>
      </c>
      <c r="AE279" s="12">
        <f t="shared" si="47"/>
        <v>0</v>
      </c>
      <c r="AF279"/>
      <c r="AG279"/>
      <c r="AH279"/>
      <c r="AI279"/>
      <c r="AJ279"/>
    </row>
    <row r="280" spans="2:36" x14ac:dyDescent="0.25">
      <c r="B280" s="4" t="s">
        <v>212</v>
      </c>
      <c r="D280" s="1" t="s">
        <v>44</v>
      </c>
      <c r="E280" s="3"/>
      <c r="F280" s="3"/>
      <c r="G280" s="3"/>
      <c r="H280" s="3"/>
      <c r="I280"/>
      <c r="J280" s="1" t="s">
        <v>321</v>
      </c>
      <c r="K280" s="4"/>
      <c r="L280" s="4"/>
      <c r="M280" s="4"/>
      <c r="N280" s="4"/>
      <c r="O280" s="4"/>
      <c r="P280" s="15"/>
      <c r="Q280" s="13">
        <v>0</v>
      </c>
      <c r="R280" s="13">
        <v>0</v>
      </c>
      <c r="S280" s="11">
        <f t="shared" si="40"/>
        <v>0</v>
      </c>
      <c r="T280" s="5">
        <v>0</v>
      </c>
      <c r="U280" s="11">
        <f t="shared" si="41"/>
        <v>0</v>
      </c>
      <c r="V280" s="13" t="s">
        <v>1</v>
      </c>
      <c r="W280" s="10">
        <f>IFERROR(VLOOKUP(V280,Curr!$B$2:$C$13,2,FALSE),0)</f>
        <v>11</v>
      </c>
      <c r="X280" s="11">
        <f t="shared" si="42"/>
        <v>0</v>
      </c>
      <c r="Y280" s="14">
        <f t="shared" si="43"/>
        <v>0</v>
      </c>
      <c r="Z280" s="11">
        <f t="shared" si="44"/>
        <v>0</v>
      </c>
      <c r="AA280" s="4" t="s">
        <v>1</v>
      </c>
      <c r="AB280" s="10">
        <f>IFERROR(VLOOKUP(AA280,Curr!$B$2:$C$13,2,FALSE),0)</f>
        <v>11</v>
      </c>
      <c r="AC280" s="11">
        <f t="shared" si="45"/>
        <v>0</v>
      </c>
      <c r="AD280" s="11">
        <f t="shared" si="46"/>
        <v>0</v>
      </c>
      <c r="AE280" s="12">
        <f t="shared" si="47"/>
        <v>0</v>
      </c>
      <c r="AF280"/>
      <c r="AG280"/>
      <c r="AH280"/>
      <c r="AI280"/>
      <c r="AJ280"/>
    </row>
    <row r="281" spans="2:36" x14ac:dyDescent="0.25">
      <c r="B281" s="4" t="s">
        <v>212</v>
      </c>
      <c r="D281" s="1" t="s">
        <v>46</v>
      </c>
      <c r="E281" s="3"/>
      <c r="F281" s="3"/>
      <c r="G281" s="3"/>
      <c r="H281" s="3"/>
      <c r="I281"/>
      <c r="J281" s="1" t="s">
        <v>322</v>
      </c>
      <c r="K281" s="4"/>
      <c r="L281" s="4"/>
      <c r="M281" s="4"/>
      <c r="N281" s="4"/>
      <c r="O281" s="4"/>
      <c r="P281" s="15"/>
      <c r="Q281" s="13">
        <v>0</v>
      </c>
      <c r="R281" s="13">
        <v>0</v>
      </c>
      <c r="S281" s="11">
        <f t="shared" si="40"/>
        <v>0</v>
      </c>
      <c r="T281" s="5">
        <v>0</v>
      </c>
      <c r="U281" s="11">
        <f t="shared" si="41"/>
        <v>0</v>
      </c>
      <c r="V281" s="13" t="s">
        <v>1</v>
      </c>
      <c r="W281" s="10">
        <f>IFERROR(VLOOKUP(V281,Curr!$B$2:$C$13,2,FALSE),0)</f>
        <v>11</v>
      </c>
      <c r="X281" s="11">
        <f t="shared" si="42"/>
        <v>0</v>
      </c>
      <c r="Y281" s="14">
        <f t="shared" si="43"/>
        <v>0</v>
      </c>
      <c r="Z281" s="11">
        <f t="shared" si="44"/>
        <v>0</v>
      </c>
      <c r="AA281" s="4" t="s">
        <v>1</v>
      </c>
      <c r="AB281" s="10">
        <f>IFERROR(VLOOKUP(AA281,Curr!$B$2:$C$13,2,FALSE),0)</f>
        <v>11</v>
      </c>
      <c r="AC281" s="11">
        <f t="shared" si="45"/>
        <v>0</v>
      </c>
      <c r="AD281" s="11">
        <f t="shared" si="46"/>
        <v>0</v>
      </c>
      <c r="AE281" s="12">
        <f t="shared" si="47"/>
        <v>0</v>
      </c>
      <c r="AF281"/>
      <c r="AG281"/>
      <c r="AH281"/>
      <c r="AI281"/>
      <c r="AJ281"/>
    </row>
    <row r="282" spans="2:36" x14ac:dyDescent="0.25">
      <c r="B282" s="4" t="s">
        <v>212</v>
      </c>
      <c r="D282" s="1" t="s">
        <v>48</v>
      </c>
      <c r="E282" s="3"/>
      <c r="F282" s="3"/>
      <c r="G282" s="3"/>
      <c r="H282" s="3"/>
      <c r="I282"/>
      <c r="J282" s="1" t="s">
        <v>323</v>
      </c>
      <c r="K282" s="4"/>
      <c r="L282" s="4"/>
      <c r="M282" s="4"/>
      <c r="N282" s="4"/>
      <c r="O282" s="4"/>
      <c r="P282" s="15"/>
      <c r="Q282" s="13">
        <v>0</v>
      </c>
      <c r="R282" s="13">
        <v>0</v>
      </c>
      <c r="S282" s="11">
        <f t="shared" si="40"/>
        <v>0</v>
      </c>
      <c r="T282" s="5">
        <v>0</v>
      </c>
      <c r="U282" s="11">
        <f t="shared" si="41"/>
        <v>0</v>
      </c>
      <c r="V282" s="13" t="s">
        <v>1</v>
      </c>
      <c r="W282" s="10">
        <f>IFERROR(VLOOKUP(V282,Curr!$B$2:$C$13,2,FALSE),0)</f>
        <v>11</v>
      </c>
      <c r="X282" s="11">
        <f t="shared" si="42"/>
        <v>0</v>
      </c>
      <c r="Y282" s="14">
        <f t="shared" si="43"/>
        <v>0</v>
      </c>
      <c r="Z282" s="11">
        <f t="shared" si="44"/>
        <v>0</v>
      </c>
      <c r="AA282" s="4" t="s">
        <v>1</v>
      </c>
      <c r="AB282" s="10">
        <f>IFERROR(VLOOKUP(AA282,Curr!$B$2:$C$13,2,FALSE),0)</f>
        <v>11</v>
      </c>
      <c r="AC282" s="11">
        <f t="shared" si="45"/>
        <v>0</v>
      </c>
      <c r="AD282" s="11">
        <f t="shared" si="46"/>
        <v>0</v>
      </c>
      <c r="AE282" s="12">
        <f t="shared" si="47"/>
        <v>0</v>
      </c>
      <c r="AF282"/>
      <c r="AG282"/>
      <c r="AH282"/>
      <c r="AI282"/>
      <c r="AJ282"/>
    </row>
    <row r="283" spans="2:36" x14ac:dyDescent="0.25">
      <c r="B283" s="4" t="s">
        <v>212</v>
      </c>
      <c r="D283" s="1" t="s">
        <v>44</v>
      </c>
      <c r="E283" s="3"/>
      <c r="F283" s="3"/>
      <c r="G283" s="3"/>
      <c r="H283" s="3"/>
      <c r="I283"/>
      <c r="J283" s="1" t="s">
        <v>324</v>
      </c>
      <c r="K283" s="4"/>
      <c r="L283" s="4"/>
      <c r="M283" s="4"/>
      <c r="N283" s="4"/>
      <c r="O283" s="4"/>
      <c r="P283" s="15"/>
      <c r="Q283" s="13">
        <v>0</v>
      </c>
      <c r="R283" s="13">
        <v>0</v>
      </c>
      <c r="S283" s="11">
        <f t="shared" si="40"/>
        <v>0</v>
      </c>
      <c r="T283" s="5">
        <v>0</v>
      </c>
      <c r="U283" s="11">
        <f t="shared" si="41"/>
        <v>0</v>
      </c>
      <c r="V283" s="13" t="s">
        <v>1</v>
      </c>
      <c r="W283" s="10">
        <f>IFERROR(VLOOKUP(V283,Curr!$B$2:$C$13,2,FALSE),0)</f>
        <v>11</v>
      </c>
      <c r="X283" s="11">
        <f t="shared" si="42"/>
        <v>0</v>
      </c>
      <c r="Y283" s="14">
        <f t="shared" si="43"/>
        <v>0</v>
      </c>
      <c r="Z283" s="11">
        <f t="shared" si="44"/>
        <v>0</v>
      </c>
      <c r="AA283" s="4" t="s">
        <v>1</v>
      </c>
      <c r="AB283" s="10">
        <f>IFERROR(VLOOKUP(AA283,Curr!$B$2:$C$13,2,FALSE),0)</f>
        <v>11</v>
      </c>
      <c r="AC283" s="11">
        <f t="shared" si="45"/>
        <v>0</v>
      </c>
      <c r="AD283" s="11">
        <f t="shared" si="46"/>
        <v>0</v>
      </c>
      <c r="AE283" s="12">
        <f t="shared" si="47"/>
        <v>0</v>
      </c>
      <c r="AF283"/>
      <c r="AG283"/>
      <c r="AH283"/>
      <c r="AI283"/>
      <c r="AJ283"/>
    </row>
    <row r="284" spans="2:36" x14ac:dyDescent="0.25">
      <c r="B284" s="4" t="s">
        <v>212</v>
      </c>
      <c r="D284" s="1" t="s">
        <v>46</v>
      </c>
      <c r="E284" s="3"/>
      <c r="F284" s="3"/>
      <c r="G284" s="3"/>
      <c r="H284" s="3"/>
      <c r="I284"/>
      <c r="J284" s="1" t="s">
        <v>325</v>
      </c>
      <c r="K284" s="4"/>
      <c r="L284" s="4"/>
      <c r="M284" s="4"/>
      <c r="N284" s="4"/>
      <c r="O284" s="4"/>
      <c r="P284" s="15"/>
      <c r="Q284" s="13">
        <v>0</v>
      </c>
      <c r="R284" s="13">
        <v>0</v>
      </c>
      <c r="S284" s="11">
        <f t="shared" si="40"/>
        <v>0</v>
      </c>
      <c r="T284" s="5">
        <v>0</v>
      </c>
      <c r="U284" s="11">
        <f t="shared" si="41"/>
        <v>0</v>
      </c>
      <c r="V284" s="13" t="s">
        <v>1</v>
      </c>
      <c r="W284" s="10">
        <f>IFERROR(VLOOKUP(V284,Curr!$B$2:$C$13,2,FALSE),0)</f>
        <v>11</v>
      </c>
      <c r="X284" s="11">
        <f t="shared" si="42"/>
        <v>0</v>
      </c>
      <c r="Y284" s="14">
        <f t="shared" si="43"/>
        <v>0</v>
      </c>
      <c r="Z284" s="11">
        <f t="shared" si="44"/>
        <v>0</v>
      </c>
      <c r="AA284" s="4" t="s">
        <v>1</v>
      </c>
      <c r="AB284" s="10">
        <f>IFERROR(VLOOKUP(AA284,Curr!$B$2:$C$13,2,FALSE),0)</f>
        <v>11</v>
      </c>
      <c r="AC284" s="11">
        <f t="shared" si="45"/>
        <v>0</v>
      </c>
      <c r="AD284" s="11">
        <f t="shared" si="46"/>
        <v>0</v>
      </c>
      <c r="AE284" s="12">
        <f t="shared" si="47"/>
        <v>0</v>
      </c>
      <c r="AF284"/>
      <c r="AG284"/>
      <c r="AH284"/>
      <c r="AI284"/>
      <c r="AJ284"/>
    </row>
    <row r="285" spans="2:36" x14ac:dyDescent="0.25">
      <c r="B285" s="4" t="s">
        <v>212</v>
      </c>
      <c r="D285" s="1" t="s">
        <v>48</v>
      </c>
      <c r="E285" s="3"/>
      <c r="F285" s="3"/>
      <c r="G285" s="3"/>
      <c r="H285" s="3"/>
      <c r="I285"/>
      <c r="J285" s="1" t="s">
        <v>326</v>
      </c>
      <c r="K285" s="4"/>
      <c r="L285" s="4"/>
      <c r="M285" s="4"/>
      <c r="N285" s="4"/>
      <c r="O285" s="4"/>
      <c r="P285" s="15"/>
      <c r="Q285" s="13">
        <v>0</v>
      </c>
      <c r="R285" s="13">
        <v>0</v>
      </c>
      <c r="S285" s="11">
        <f t="shared" si="40"/>
        <v>0</v>
      </c>
      <c r="T285" s="5">
        <v>0</v>
      </c>
      <c r="U285" s="11">
        <f t="shared" si="41"/>
        <v>0</v>
      </c>
      <c r="V285" s="13" t="s">
        <v>1</v>
      </c>
      <c r="W285" s="10">
        <f>IFERROR(VLOOKUP(V285,Curr!$B$2:$C$13,2,FALSE),0)</f>
        <v>11</v>
      </c>
      <c r="X285" s="11">
        <f t="shared" si="42"/>
        <v>0</v>
      </c>
      <c r="Y285" s="14">
        <f t="shared" si="43"/>
        <v>0</v>
      </c>
      <c r="Z285" s="11">
        <f t="shared" si="44"/>
        <v>0</v>
      </c>
      <c r="AA285" s="4" t="s">
        <v>1</v>
      </c>
      <c r="AB285" s="10">
        <f>IFERROR(VLOOKUP(AA285,Curr!$B$2:$C$13,2,FALSE),0)</f>
        <v>11</v>
      </c>
      <c r="AC285" s="11">
        <f t="shared" si="45"/>
        <v>0</v>
      </c>
      <c r="AD285" s="11">
        <f t="shared" si="46"/>
        <v>0</v>
      </c>
      <c r="AE285" s="12">
        <f t="shared" si="47"/>
        <v>0</v>
      </c>
      <c r="AF285"/>
      <c r="AG285"/>
      <c r="AH285"/>
      <c r="AI285"/>
      <c r="AJ285"/>
    </row>
    <row r="286" spans="2:36" x14ac:dyDescent="0.25">
      <c r="B286" s="4" t="s">
        <v>212</v>
      </c>
      <c r="D286" s="1" t="s">
        <v>44</v>
      </c>
      <c r="E286" s="3"/>
      <c r="F286" s="3"/>
      <c r="G286" s="3"/>
      <c r="H286" s="3"/>
      <c r="I286"/>
      <c r="J286" s="1" t="s">
        <v>327</v>
      </c>
      <c r="K286" s="4"/>
      <c r="L286" s="4"/>
      <c r="M286" s="4"/>
      <c r="N286" s="4"/>
      <c r="O286" s="4"/>
      <c r="P286" s="15"/>
      <c r="Q286" s="13">
        <v>0</v>
      </c>
      <c r="R286" s="13">
        <v>0</v>
      </c>
      <c r="S286" s="11">
        <f t="shared" si="40"/>
        <v>0</v>
      </c>
      <c r="T286" s="5">
        <v>0</v>
      </c>
      <c r="U286" s="11">
        <f t="shared" si="41"/>
        <v>0</v>
      </c>
      <c r="V286" s="13" t="s">
        <v>1</v>
      </c>
      <c r="W286" s="10">
        <f>IFERROR(VLOOKUP(V286,Curr!$B$2:$C$13,2,FALSE),0)</f>
        <v>11</v>
      </c>
      <c r="X286" s="11">
        <f t="shared" si="42"/>
        <v>0</v>
      </c>
      <c r="Y286" s="14">
        <f t="shared" si="43"/>
        <v>0</v>
      </c>
      <c r="Z286" s="11">
        <f t="shared" si="44"/>
        <v>0</v>
      </c>
      <c r="AA286" s="4" t="s">
        <v>1</v>
      </c>
      <c r="AB286" s="10">
        <f>IFERROR(VLOOKUP(AA286,Curr!$B$2:$C$13,2,FALSE),0)</f>
        <v>11</v>
      </c>
      <c r="AC286" s="11">
        <f t="shared" si="45"/>
        <v>0</v>
      </c>
      <c r="AD286" s="11">
        <f t="shared" si="46"/>
        <v>0</v>
      </c>
      <c r="AE286" s="12">
        <f t="shared" si="47"/>
        <v>0</v>
      </c>
      <c r="AF286"/>
      <c r="AG286"/>
      <c r="AH286"/>
      <c r="AI286"/>
      <c r="AJ286"/>
    </row>
    <row r="287" spans="2:36" x14ac:dyDescent="0.25">
      <c r="B287" s="4" t="s">
        <v>212</v>
      </c>
      <c r="D287" s="1" t="s">
        <v>46</v>
      </c>
      <c r="E287" s="3"/>
      <c r="F287" s="3"/>
      <c r="G287" s="3"/>
      <c r="H287" s="3"/>
      <c r="I287"/>
      <c r="J287" s="1" t="s">
        <v>328</v>
      </c>
      <c r="K287" s="4"/>
      <c r="L287" s="4"/>
      <c r="M287" s="4"/>
      <c r="N287" s="4"/>
      <c r="O287" s="4"/>
      <c r="P287" s="15"/>
      <c r="Q287" s="13">
        <v>0</v>
      </c>
      <c r="R287" s="13">
        <v>0</v>
      </c>
      <c r="S287" s="11">
        <f t="shared" si="40"/>
        <v>0</v>
      </c>
      <c r="T287" s="5">
        <v>0</v>
      </c>
      <c r="U287" s="11">
        <f t="shared" si="41"/>
        <v>0</v>
      </c>
      <c r="V287" s="13" t="s">
        <v>1</v>
      </c>
      <c r="W287" s="10">
        <f>IFERROR(VLOOKUP(V287,Curr!$B$2:$C$13,2,FALSE),0)</f>
        <v>11</v>
      </c>
      <c r="X287" s="11">
        <f t="shared" si="42"/>
        <v>0</v>
      </c>
      <c r="Y287" s="14">
        <f t="shared" si="43"/>
        <v>0</v>
      </c>
      <c r="Z287" s="11">
        <f t="shared" si="44"/>
        <v>0</v>
      </c>
      <c r="AA287" s="4" t="s">
        <v>1</v>
      </c>
      <c r="AB287" s="10">
        <f>IFERROR(VLOOKUP(AA287,Curr!$B$2:$C$13,2,FALSE),0)</f>
        <v>11</v>
      </c>
      <c r="AC287" s="11">
        <f t="shared" si="45"/>
        <v>0</v>
      </c>
      <c r="AD287" s="11">
        <f t="shared" si="46"/>
        <v>0</v>
      </c>
      <c r="AE287" s="12">
        <f t="shared" si="47"/>
        <v>0</v>
      </c>
      <c r="AF287"/>
      <c r="AG287"/>
      <c r="AH287"/>
      <c r="AI287"/>
      <c r="AJ287"/>
    </row>
    <row r="288" spans="2:36" x14ac:dyDescent="0.25">
      <c r="B288" s="4" t="s">
        <v>212</v>
      </c>
      <c r="D288" s="1" t="s">
        <v>48</v>
      </c>
      <c r="E288" s="3"/>
      <c r="F288" s="3"/>
      <c r="G288" s="3"/>
      <c r="H288" s="3"/>
      <c r="I288"/>
      <c r="J288" s="1" t="s">
        <v>329</v>
      </c>
      <c r="K288" s="4"/>
      <c r="L288" s="4"/>
      <c r="M288" s="4"/>
      <c r="N288" s="4"/>
      <c r="O288" s="4"/>
      <c r="P288" s="15"/>
      <c r="Q288" s="13">
        <v>0</v>
      </c>
      <c r="R288" s="13">
        <v>0</v>
      </c>
      <c r="S288" s="11">
        <f t="shared" si="40"/>
        <v>0</v>
      </c>
      <c r="T288" s="5">
        <v>0</v>
      </c>
      <c r="U288" s="11">
        <f t="shared" si="41"/>
        <v>0</v>
      </c>
      <c r="V288" s="13" t="s">
        <v>1</v>
      </c>
      <c r="W288" s="10">
        <f>IFERROR(VLOOKUP(V288,Curr!$B$2:$C$13,2,FALSE),0)</f>
        <v>11</v>
      </c>
      <c r="X288" s="11">
        <f t="shared" si="42"/>
        <v>0</v>
      </c>
      <c r="Y288" s="14">
        <f t="shared" si="43"/>
        <v>0</v>
      </c>
      <c r="Z288" s="11">
        <f t="shared" si="44"/>
        <v>0</v>
      </c>
      <c r="AA288" s="4" t="s">
        <v>1</v>
      </c>
      <c r="AB288" s="10">
        <f>IFERROR(VLOOKUP(AA288,Curr!$B$2:$C$13,2,FALSE),0)</f>
        <v>11</v>
      </c>
      <c r="AC288" s="11">
        <f t="shared" si="45"/>
        <v>0</v>
      </c>
      <c r="AD288" s="11">
        <f t="shared" si="46"/>
        <v>0</v>
      </c>
      <c r="AE288" s="12">
        <f t="shared" si="47"/>
        <v>0</v>
      </c>
      <c r="AF288"/>
      <c r="AG288"/>
      <c r="AH288"/>
      <c r="AI288"/>
      <c r="AJ288"/>
    </row>
    <row r="289" spans="2:36" x14ac:dyDescent="0.25">
      <c r="B289" s="4" t="s">
        <v>212</v>
      </c>
      <c r="D289" s="1" t="s">
        <v>44</v>
      </c>
      <c r="E289" s="3"/>
      <c r="F289" s="3"/>
      <c r="G289" s="3"/>
      <c r="H289" s="3"/>
      <c r="I289"/>
      <c r="J289" s="1" t="s">
        <v>330</v>
      </c>
      <c r="K289" s="4"/>
      <c r="L289" s="4"/>
      <c r="M289" s="4"/>
      <c r="N289" s="4"/>
      <c r="O289" s="4"/>
      <c r="P289" s="15"/>
      <c r="Q289" s="13">
        <v>0</v>
      </c>
      <c r="R289" s="13">
        <v>0</v>
      </c>
      <c r="S289" s="11">
        <f t="shared" si="40"/>
        <v>0</v>
      </c>
      <c r="T289" s="5">
        <v>0</v>
      </c>
      <c r="U289" s="11">
        <f t="shared" si="41"/>
        <v>0</v>
      </c>
      <c r="V289" s="13" t="s">
        <v>1</v>
      </c>
      <c r="W289" s="10">
        <f>IFERROR(VLOOKUP(V289,Curr!$B$2:$C$13,2,FALSE),0)</f>
        <v>11</v>
      </c>
      <c r="X289" s="11">
        <f t="shared" si="42"/>
        <v>0</v>
      </c>
      <c r="Y289" s="14">
        <f t="shared" si="43"/>
        <v>0</v>
      </c>
      <c r="Z289" s="11">
        <f t="shared" si="44"/>
        <v>0</v>
      </c>
      <c r="AA289" s="4" t="s">
        <v>1</v>
      </c>
      <c r="AB289" s="10">
        <f>IFERROR(VLOOKUP(AA289,Curr!$B$2:$C$13,2,FALSE),0)</f>
        <v>11</v>
      </c>
      <c r="AC289" s="11">
        <f t="shared" si="45"/>
        <v>0</v>
      </c>
      <c r="AD289" s="11">
        <f t="shared" si="46"/>
        <v>0</v>
      </c>
      <c r="AE289" s="12">
        <f t="shared" si="47"/>
        <v>0</v>
      </c>
      <c r="AF289"/>
      <c r="AG289"/>
      <c r="AH289"/>
      <c r="AI289"/>
      <c r="AJ289"/>
    </row>
    <row r="290" spans="2:36" x14ac:dyDescent="0.25">
      <c r="B290" s="4" t="s">
        <v>212</v>
      </c>
      <c r="D290" s="1" t="s">
        <v>46</v>
      </c>
      <c r="E290" s="3"/>
      <c r="F290" s="3"/>
      <c r="G290" s="3"/>
      <c r="H290" s="3"/>
      <c r="I290"/>
      <c r="J290" s="1" t="s">
        <v>331</v>
      </c>
      <c r="K290" s="4"/>
      <c r="L290" s="4"/>
      <c r="M290" s="4"/>
      <c r="N290" s="4"/>
      <c r="O290" s="4"/>
      <c r="P290" s="15"/>
      <c r="Q290" s="13">
        <v>0</v>
      </c>
      <c r="R290" s="13">
        <v>0</v>
      </c>
      <c r="S290" s="11">
        <f t="shared" si="40"/>
        <v>0</v>
      </c>
      <c r="T290" s="5">
        <v>0</v>
      </c>
      <c r="U290" s="11">
        <f t="shared" si="41"/>
        <v>0</v>
      </c>
      <c r="V290" s="13" t="s">
        <v>1</v>
      </c>
      <c r="W290" s="10">
        <f>IFERROR(VLOOKUP(V290,Curr!$B$2:$C$13,2,FALSE),0)</f>
        <v>11</v>
      </c>
      <c r="X290" s="11">
        <f t="shared" si="42"/>
        <v>0</v>
      </c>
      <c r="Y290" s="14">
        <f t="shared" si="43"/>
        <v>0</v>
      </c>
      <c r="Z290" s="11">
        <f t="shared" si="44"/>
        <v>0</v>
      </c>
      <c r="AA290" s="4" t="s">
        <v>1</v>
      </c>
      <c r="AB290" s="10">
        <f>IFERROR(VLOOKUP(AA290,Curr!$B$2:$C$13,2,FALSE),0)</f>
        <v>11</v>
      </c>
      <c r="AC290" s="11">
        <f t="shared" si="45"/>
        <v>0</v>
      </c>
      <c r="AD290" s="11">
        <f t="shared" si="46"/>
        <v>0</v>
      </c>
      <c r="AE290" s="12">
        <f t="shared" si="47"/>
        <v>0</v>
      </c>
      <c r="AF290"/>
      <c r="AG290"/>
      <c r="AH290"/>
      <c r="AI290"/>
      <c r="AJ290"/>
    </row>
    <row r="291" spans="2:36" x14ac:dyDescent="0.25">
      <c r="B291" s="4" t="s">
        <v>212</v>
      </c>
      <c r="D291" s="1" t="s">
        <v>48</v>
      </c>
      <c r="E291" s="3"/>
      <c r="F291" s="3"/>
      <c r="G291" s="3"/>
      <c r="H291" s="3"/>
      <c r="I291"/>
      <c r="J291" s="1" t="s">
        <v>332</v>
      </c>
      <c r="K291" s="4"/>
      <c r="L291" s="4"/>
      <c r="M291" s="4"/>
      <c r="N291" s="4"/>
      <c r="O291" s="4"/>
      <c r="P291" s="15"/>
      <c r="Q291" s="13">
        <v>0</v>
      </c>
      <c r="R291" s="13">
        <v>0</v>
      </c>
      <c r="S291" s="11">
        <f t="shared" si="40"/>
        <v>0</v>
      </c>
      <c r="T291" s="5">
        <v>0</v>
      </c>
      <c r="U291" s="11">
        <f t="shared" si="41"/>
        <v>0</v>
      </c>
      <c r="V291" s="13" t="s">
        <v>1</v>
      </c>
      <c r="W291" s="10">
        <f>IFERROR(VLOOKUP(V291,Curr!$B$2:$C$13,2,FALSE),0)</f>
        <v>11</v>
      </c>
      <c r="X291" s="11">
        <f t="shared" si="42"/>
        <v>0</v>
      </c>
      <c r="Y291" s="14">
        <f t="shared" si="43"/>
        <v>0</v>
      </c>
      <c r="Z291" s="11">
        <f t="shared" si="44"/>
        <v>0</v>
      </c>
      <c r="AA291" s="4" t="s">
        <v>1</v>
      </c>
      <c r="AB291" s="10">
        <f>IFERROR(VLOOKUP(AA291,Curr!$B$2:$C$13,2,FALSE),0)</f>
        <v>11</v>
      </c>
      <c r="AC291" s="11">
        <f t="shared" si="45"/>
        <v>0</v>
      </c>
      <c r="AD291" s="11">
        <f t="shared" si="46"/>
        <v>0</v>
      </c>
      <c r="AE291" s="12">
        <f t="shared" si="47"/>
        <v>0</v>
      </c>
      <c r="AF291"/>
      <c r="AG291"/>
      <c r="AH291"/>
      <c r="AI291"/>
      <c r="AJ291"/>
    </row>
    <row r="292" spans="2:36" x14ac:dyDescent="0.25">
      <c r="B292" s="4" t="s">
        <v>212</v>
      </c>
      <c r="D292" s="1" t="s">
        <v>44</v>
      </c>
      <c r="E292" s="3"/>
      <c r="F292" s="3"/>
      <c r="G292" s="3"/>
      <c r="H292" s="3"/>
      <c r="I292"/>
      <c r="J292" s="1" t="s">
        <v>333</v>
      </c>
      <c r="K292" s="4"/>
      <c r="L292" s="4"/>
      <c r="M292" s="4"/>
      <c r="N292" s="4"/>
      <c r="O292" s="4"/>
      <c r="P292" s="15"/>
      <c r="Q292" s="13">
        <v>0</v>
      </c>
      <c r="R292" s="13">
        <v>0</v>
      </c>
      <c r="S292" s="11">
        <f t="shared" si="40"/>
        <v>0</v>
      </c>
      <c r="T292" s="5">
        <v>0</v>
      </c>
      <c r="U292" s="11">
        <f t="shared" si="41"/>
        <v>0</v>
      </c>
      <c r="V292" s="13" t="s">
        <v>1</v>
      </c>
      <c r="W292" s="10">
        <f>IFERROR(VLOOKUP(V292,Curr!$B$2:$C$13,2,FALSE),0)</f>
        <v>11</v>
      </c>
      <c r="X292" s="11">
        <f t="shared" si="42"/>
        <v>0</v>
      </c>
      <c r="Y292" s="14">
        <f t="shared" si="43"/>
        <v>0</v>
      </c>
      <c r="Z292" s="11">
        <f t="shared" si="44"/>
        <v>0</v>
      </c>
      <c r="AA292" s="4" t="s">
        <v>1</v>
      </c>
      <c r="AB292" s="10">
        <f>IFERROR(VLOOKUP(AA292,Curr!$B$2:$C$13,2,FALSE),0)</f>
        <v>11</v>
      </c>
      <c r="AC292" s="11">
        <f t="shared" si="45"/>
        <v>0</v>
      </c>
      <c r="AD292" s="11">
        <f t="shared" si="46"/>
        <v>0</v>
      </c>
      <c r="AE292" s="12">
        <f t="shared" si="47"/>
        <v>0</v>
      </c>
      <c r="AF292"/>
      <c r="AG292"/>
      <c r="AH292"/>
      <c r="AI292"/>
      <c r="AJ292"/>
    </row>
    <row r="293" spans="2:36" x14ac:dyDescent="0.25">
      <c r="B293" s="4" t="s">
        <v>212</v>
      </c>
      <c r="D293" s="1" t="s">
        <v>46</v>
      </c>
      <c r="E293" s="3"/>
      <c r="F293" s="3"/>
      <c r="G293" s="3"/>
      <c r="H293" s="3"/>
      <c r="I293"/>
      <c r="J293" s="1" t="s">
        <v>334</v>
      </c>
      <c r="K293" s="4"/>
      <c r="L293" s="4"/>
      <c r="M293" s="4"/>
      <c r="N293" s="4"/>
      <c r="O293" s="4"/>
      <c r="P293" s="15"/>
      <c r="Q293" s="13">
        <v>0</v>
      </c>
      <c r="R293" s="13">
        <v>0</v>
      </c>
      <c r="S293" s="11">
        <f t="shared" si="40"/>
        <v>0</v>
      </c>
      <c r="T293" s="5">
        <v>0</v>
      </c>
      <c r="U293" s="11">
        <f t="shared" si="41"/>
        <v>0</v>
      </c>
      <c r="V293" s="13" t="s">
        <v>1</v>
      </c>
      <c r="W293" s="10">
        <f>IFERROR(VLOOKUP(V293,Curr!$B$2:$C$13,2,FALSE),0)</f>
        <v>11</v>
      </c>
      <c r="X293" s="11">
        <f t="shared" si="42"/>
        <v>0</v>
      </c>
      <c r="Y293" s="14">
        <f t="shared" si="43"/>
        <v>0</v>
      </c>
      <c r="Z293" s="11">
        <f t="shared" si="44"/>
        <v>0</v>
      </c>
      <c r="AA293" s="4" t="s">
        <v>1</v>
      </c>
      <c r="AB293" s="10">
        <f>IFERROR(VLOOKUP(AA293,Curr!$B$2:$C$13,2,FALSE),0)</f>
        <v>11</v>
      </c>
      <c r="AC293" s="11">
        <f t="shared" si="45"/>
        <v>0</v>
      </c>
      <c r="AD293" s="11">
        <f t="shared" si="46"/>
        <v>0</v>
      </c>
      <c r="AE293" s="12">
        <f t="shared" si="47"/>
        <v>0</v>
      </c>
      <c r="AF293"/>
      <c r="AG293"/>
      <c r="AH293"/>
      <c r="AI293"/>
      <c r="AJ293"/>
    </row>
    <row r="294" spans="2:36" x14ac:dyDescent="0.25">
      <c r="B294" s="4" t="s">
        <v>212</v>
      </c>
      <c r="D294" s="1" t="s">
        <v>48</v>
      </c>
      <c r="E294" s="3"/>
      <c r="F294" s="3"/>
      <c r="G294" s="3"/>
      <c r="H294" s="3"/>
      <c r="I294"/>
      <c r="J294" s="1" t="s">
        <v>335</v>
      </c>
      <c r="K294" s="4"/>
      <c r="L294" s="4"/>
      <c r="M294" s="4"/>
      <c r="N294" s="4"/>
      <c r="O294" s="4"/>
      <c r="P294" s="15"/>
      <c r="Q294" s="13">
        <v>0</v>
      </c>
      <c r="R294" s="13">
        <v>0</v>
      </c>
      <c r="S294" s="11">
        <f t="shared" si="40"/>
        <v>0</v>
      </c>
      <c r="T294" s="5">
        <v>0</v>
      </c>
      <c r="U294" s="11">
        <f t="shared" si="41"/>
        <v>0</v>
      </c>
      <c r="V294" s="13" t="s">
        <v>1</v>
      </c>
      <c r="W294" s="10">
        <f>IFERROR(VLOOKUP(V294,Curr!$B$2:$C$13,2,FALSE),0)</f>
        <v>11</v>
      </c>
      <c r="X294" s="11">
        <f t="shared" si="42"/>
        <v>0</v>
      </c>
      <c r="Y294" s="14">
        <f t="shared" si="43"/>
        <v>0</v>
      </c>
      <c r="Z294" s="11">
        <f t="shared" si="44"/>
        <v>0</v>
      </c>
      <c r="AA294" s="4" t="s">
        <v>1</v>
      </c>
      <c r="AB294" s="10">
        <f>IFERROR(VLOOKUP(AA294,Curr!$B$2:$C$13,2,FALSE),0)</f>
        <v>11</v>
      </c>
      <c r="AC294" s="11">
        <f t="shared" si="45"/>
        <v>0</v>
      </c>
      <c r="AD294" s="11">
        <f t="shared" si="46"/>
        <v>0</v>
      </c>
      <c r="AE294" s="12">
        <f t="shared" si="47"/>
        <v>0</v>
      </c>
      <c r="AF294"/>
      <c r="AG294"/>
      <c r="AH294"/>
      <c r="AI294"/>
      <c r="AJ294"/>
    </row>
    <row r="295" spans="2:36" x14ac:dyDescent="0.25">
      <c r="B295" s="4" t="s">
        <v>212</v>
      </c>
      <c r="D295" s="1" t="s">
        <v>44</v>
      </c>
      <c r="E295" s="3"/>
      <c r="F295" s="3"/>
      <c r="G295" s="3"/>
      <c r="H295" s="3"/>
      <c r="I295"/>
      <c r="J295" s="1" t="s">
        <v>336</v>
      </c>
      <c r="K295" s="4"/>
      <c r="L295" s="4"/>
      <c r="M295" s="4"/>
      <c r="N295" s="4"/>
      <c r="O295" s="4"/>
      <c r="P295" s="15"/>
      <c r="Q295" s="13">
        <v>0</v>
      </c>
      <c r="R295" s="13">
        <v>0</v>
      </c>
      <c r="S295" s="11">
        <f t="shared" ref="S295:S358" si="48">+Q295*R295</f>
        <v>0</v>
      </c>
      <c r="T295" s="5">
        <v>0</v>
      </c>
      <c r="U295" s="11">
        <f t="shared" ref="U295:U358" si="49">S295*(1-T295)</f>
        <v>0</v>
      </c>
      <c r="V295" s="13" t="s">
        <v>1</v>
      </c>
      <c r="W295" s="10">
        <f>IFERROR(VLOOKUP(V295,Curr!$B$2:$C$13,2,FALSE),0)</f>
        <v>11</v>
      </c>
      <c r="X295" s="11">
        <f t="shared" ref="X295:X358" si="50">U295*W295</f>
        <v>0</v>
      </c>
      <c r="Y295" s="14">
        <f t="shared" ref="Y295:Y358" si="51">Q295</f>
        <v>0</v>
      </c>
      <c r="Z295" s="11">
        <f t="shared" ref="Z295:Z358" si="52">+Y295*R295</f>
        <v>0</v>
      </c>
      <c r="AA295" s="4" t="s">
        <v>1</v>
      </c>
      <c r="AB295" s="10">
        <f>IFERROR(VLOOKUP(AA295,Curr!$B$2:$C$13,2,FALSE),0)</f>
        <v>11</v>
      </c>
      <c r="AC295" s="11">
        <f t="shared" ref="AC295:AC358" si="53">+Y295*AB295*R295</f>
        <v>0</v>
      </c>
      <c r="AD295" s="11">
        <f t="shared" ref="AD295:AD358" si="54">+AC295-X295</f>
        <v>0</v>
      </c>
      <c r="AE295" s="12">
        <f t="shared" ref="AE295:AE358" si="55">IFERROR(AD295/AC295,0)</f>
        <v>0</v>
      </c>
      <c r="AF295"/>
      <c r="AG295"/>
      <c r="AH295"/>
      <c r="AI295"/>
      <c r="AJ295"/>
    </row>
    <row r="296" spans="2:36" x14ac:dyDescent="0.25">
      <c r="B296" s="4" t="s">
        <v>212</v>
      </c>
      <c r="D296" s="1" t="s">
        <v>46</v>
      </c>
      <c r="E296" s="3"/>
      <c r="F296" s="3"/>
      <c r="G296" s="3"/>
      <c r="H296" s="3"/>
      <c r="I296"/>
      <c r="J296" s="1" t="s">
        <v>337</v>
      </c>
      <c r="K296" s="4"/>
      <c r="L296" s="4"/>
      <c r="M296" s="4"/>
      <c r="N296" s="4"/>
      <c r="O296" s="4"/>
      <c r="P296" s="15"/>
      <c r="Q296" s="13">
        <v>0</v>
      </c>
      <c r="R296" s="13">
        <v>0</v>
      </c>
      <c r="S296" s="11">
        <f t="shared" si="48"/>
        <v>0</v>
      </c>
      <c r="T296" s="5">
        <v>0</v>
      </c>
      <c r="U296" s="11">
        <f t="shared" si="49"/>
        <v>0</v>
      </c>
      <c r="V296" s="13" t="s">
        <v>1</v>
      </c>
      <c r="W296" s="10">
        <f>IFERROR(VLOOKUP(V296,Curr!$B$2:$C$13,2,FALSE),0)</f>
        <v>11</v>
      </c>
      <c r="X296" s="11">
        <f t="shared" si="50"/>
        <v>0</v>
      </c>
      <c r="Y296" s="14">
        <f t="shared" si="51"/>
        <v>0</v>
      </c>
      <c r="Z296" s="11">
        <f t="shared" si="52"/>
        <v>0</v>
      </c>
      <c r="AA296" s="4" t="s">
        <v>1</v>
      </c>
      <c r="AB296" s="10">
        <f>IFERROR(VLOOKUP(AA296,Curr!$B$2:$C$13,2,FALSE),0)</f>
        <v>11</v>
      </c>
      <c r="AC296" s="11">
        <f t="shared" si="53"/>
        <v>0</v>
      </c>
      <c r="AD296" s="11">
        <f t="shared" si="54"/>
        <v>0</v>
      </c>
      <c r="AE296" s="12">
        <f t="shared" si="55"/>
        <v>0</v>
      </c>
      <c r="AF296"/>
      <c r="AG296"/>
      <c r="AH296"/>
      <c r="AI296"/>
      <c r="AJ296"/>
    </row>
    <row r="297" spans="2:36" x14ac:dyDescent="0.25">
      <c r="B297" s="4" t="s">
        <v>212</v>
      </c>
      <c r="D297" s="1" t="s">
        <v>48</v>
      </c>
      <c r="E297" s="3"/>
      <c r="F297" s="3"/>
      <c r="G297" s="3"/>
      <c r="H297" s="3"/>
      <c r="I297"/>
      <c r="J297" s="1" t="s">
        <v>338</v>
      </c>
      <c r="K297" s="4"/>
      <c r="L297" s="4"/>
      <c r="M297" s="4"/>
      <c r="N297" s="4"/>
      <c r="O297" s="4"/>
      <c r="P297" s="15"/>
      <c r="Q297" s="13">
        <v>0</v>
      </c>
      <c r="R297" s="13">
        <v>0</v>
      </c>
      <c r="S297" s="11">
        <f t="shared" si="48"/>
        <v>0</v>
      </c>
      <c r="T297" s="5">
        <v>0</v>
      </c>
      <c r="U297" s="11">
        <f t="shared" si="49"/>
        <v>0</v>
      </c>
      <c r="V297" s="13" t="s">
        <v>1</v>
      </c>
      <c r="W297" s="10">
        <f>IFERROR(VLOOKUP(V297,Curr!$B$2:$C$13,2,FALSE),0)</f>
        <v>11</v>
      </c>
      <c r="X297" s="11">
        <f t="shared" si="50"/>
        <v>0</v>
      </c>
      <c r="Y297" s="14">
        <f t="shared" si="51"/>
        <v>0</v>
      </c>
      <c r="Z297" s="11">
        <f t="shared" si="52"/>
        <v>0</v>
      </c>
      <c r="AA297" s="4" t="s">
        <v>1</v>
      </c>
      <c r="AB297" s="10">
        <f>IFERROR(VLOOKUP(AA297,Curr!$B$2:$C$13,2,FALSE),0)</f>
        <v>11</v>
      </c>
      <c r="AC297" s="11">
        <f t="shared" si="53"/>
        <v>0</v>
      </c>
      <c r="AD297" s="11">
        <f t="shared" si="54"/>
        <v>0</v>
      </c>
      <c r="AE297" s="12">
        <f t="shared" si="55"/>
        <v>0</v>
      </c>
      <c r="AF297"/>
      <c r="AG297"/>
      <c r="AH297"/>
      <c r="AI297"/>
      <c r="AJ297"/>
    </row>
    <row r="298" spans="2:36" x14ac:dyDescent="0.25">
      <c r="B298" s="4" t="s">
        <v>212</v>
      </c>
      <c r="D298" s="1" t="s">
        <v>44</v>
      </c>
      <c r="E298" s="3"/>
      <c r="F298" s="3"/>
      <c r="G298" s="3"/>
      <c r="H298" s="3"/>
      <c r="I298"/>
      <c r="J298" s="1" t="s">
        <v>339</v>
      </c>
      <c r="K298" s="4"/>
      <c r="L298" s="4"/>
      <c r="M298" s="4"/>
      <c r="N298" s="4"/>
      <c r="O298" s="4"/>
      <c r="P298" s="15"/>
      <c r="Q298" s="13">
        <v>0</v>
      </c>
      <c r="R298" s="13">
        <v>0</v>
      </c>
      <c r="S298" s="11">
        <f t="shared" si="48"/>
        <v>0</v>
      </c>
      <c r="T298" s="5">
        <v>0</v>
      </c>
      <c r="U298" s="11">
        <f t="shared" si="49"/>
        <v>0</v>
      </c>
      <c r="V298" s="13" t="s">
        <v>1</v>
      </c>
      <c r="W298" s="10">
        <f>IFERROR(VLOOKUP(V298,Curr!$B$2:$C$13,2,FALSE),0)</f>
        <v>11</v>
      </c>
      <c r="X298" s="11">
        <f t="shared" si="50"/>
        <v>0</v>
      </c>
      <c r="Y298" s="14">
        <f t="shared" si="51"/>
        <v>0</v>
      </c>
      <c r="Z298" s="11">
        <f t="shared" si="52"/>
        <v>0</v>
      </c>
      <c r="AA298" s="4" t="s">
        <v>1</v>
      </c>
      <c r="AB298" s="10">
        <f>IFERROR(VLOOKUP(AA298,Curr!$B$2:$C$13,2,FALSE),0)</f>
        <v>11</v>
      </c>
      <c r="AC298" s="11">
        <f t="shared" si="53"/>
        <v>0</v>
      </c>
      <c r="AD298" s="11">
        <f t="shared" si="54"/>
        <v>0</v>
      </c>
      <c r="AE298" s="12">
        <f t="shared" si="55"/>
        <v>0</v>
      </c>
      <c r="AF298"/>
      <c r="AG298"/>
      <c r="AH298"/>
      <c r="AI298"/>
      <c r="AJ298"/>
    </row>
    <row r="299" spans="2:36" x14ac:dyDescent="0.25">
      <c r="B299" s="4" t="s">
        <v>212</v>
      </c>
      <c r="D299" s="1" t="s">
        <v>46</v>
      </c>
      <c r="E299" s="3"/>
      <c r="F299" s="3"/>
      <c r="G299" s="3"/>
      <c r="H299" s="3"/>
      <c r="I299"/>
      <c r="J299" s="1" t="s">
        <v>340</v>
      </c>
      <c r="K299" s="4"/>
      <c r="L299" s="4"/>
      <c r="M299" s="4"/>
      <c r="N299" s="4"/>
      <c r="O299" s="4"/>
      <c r="P299" s="15"/>
      <c r="Q299" s="13">
        <v>0</v>
      </c>
      <c r="R299" s="13">
        <v>0</v>
      </c>
      <c r="S299" s="11">
        <f t="shared" si="48"/>
        <v>0</v>
      </c>
      <c r="T299" s="5">
        <v>0</v>
      </c>
      <c r="U299" s="11">
        <f t="shared" si="49"/>
        <v>0</v>
      </c>
      <c r="V299" s="13" t="s">
        <v>1</v>
      </c>
      <c r="W299" s="10">
        <f>IFERROR(VLOOKUP(V299,Curr!$B$2:$C$13,2,FALSE),0)</f>
        <v>11</v>
      </c>
      <c r="X299" s="11">
        <f t="shared" si="50"/>
        <v>0</v>
      </c>
      <c r="Y299" s="14">
        <f t="shared" si="51"/>
        <v>0</v>
      </c>
      <c r="Z299" s="11">
        <f t="shared" si="52"/>
        <v>0</v>
      </c>
      <c r="AA299" s="4" t="s">
        <v>1</v>
      </c>
      <c r="AB299" s="10">
        <f>IFERROR(VLOOKUP(AA299,Curr!$B$2:$C$13,2,FALSE),0)</f>
        <v>11</v>
      </c>
      <c r="AC299" s="11">
        <f t="shared" si="53"/>
        <v>0</v>
      </c>
      <c r="AD299" s="11">
        <f t="shared" si="54"/>
        <v>0</v>
      </c>
      <c r="AE299" s="12">
        <f t="shared" si="55"/>
        <v>0</v>
      </c>
      <c r="AF299"/>
      <c r="AG299"/>
      <c r="AH299"/>
      <c r="AI299"/>
      <c r="AJ299"/>
    </row>
    <row r="300" spans="2:36" x14ac:dyDescent="0.25">
      <c r="B300" s="4" t="s">
        <v>212</v>
      </c>
      <c r="D300" s="1" t="s">
        <v>48</v>
      </c>
      <c r="E300" s="3"/>
      <c r="F300" s="3"/>
      <c r="G300" s="3"/>
      <c r="H300" s="3"/>
      <c r="I300"/>
      <c r="J300" s="1" t="s">
        <v>341</v>
      </c>
      <c r="K300" s="4"/>
      <c r="L300" s="4"/>
      <c r="M300" s="4"/>
      <c r="N300" s="4"/>
      <c r="O300" s="4"/>
      <c r="P300" s="15"/>
      <c r="Q300" s="13">
        <v>0</v>
      </c>
      <c r="R300" s="13">
        <v>0</v>
      </c>
      <c r="S300" s="11">
        <f t="shared" si="48"/>
        <v>0</v>
      </c>
      <c r="T300" s="5">
        <v>0</v>
      </c>
      <c r="U300" s="11">
        <f t="shared" si="49"/>
        <v>0</v>
      </c>
      <c r="V300" s="13" t="s">
        <v>1</v>
      </c>
      <c r="W300" s="10">
        <f>IFERROR(VLOOKUP(V300,Curr!$B$2:$C$13,2,FALSE),0)</f>
        <v>11</v>
      </c>
      <c r="X300" s="11">
        <f t="shared" si="50"/>
        <v>0</v>
      </c>
      <c r="Y300" s="14">
        <f t="shared" si="51"/>
        <v>0</v>
      </c>
      <c r="Z300" s="11">
        <f t="shared" si="52"/>
        <v>0</v>
      </c>
      <c r="AA300" s="4" t="s">
        <v>1</v>
      </c>
      <c r="AB300" s="10">
        <f>IFERROR(VLOOKUP(AA300,Curr!$B$2:$C$13,2,FALSE),0)</f>
        <v>11</v>
      </c>
      <c r="AC300" s="11">
        <f t="shared" si="53"/>
        <v>0</v>
      </c>
      <c r="AD300" s="11">
        <f t="shared" si="54"/>
        <v>0</v>
      </c>
      <c r="AE300" s="12">
        <f t="shared" si="55"/>
        <v>0</v>
      </c>
      <c r="AF300"/>
      <c r="AG300"/>
      <c r="AH300"/>
      <c r="AI300"/>
      <c r="AJ300"/>
    </row>
    <row r="301" spans="2:36" x14ac:dyDescent="0.25">
      <c r="B301" s="4" t="s">
        <v>212</v>
      </c>
      <c r="D301" s="1" t="s">
        <v>44</v>
      </c>
      <c r="E301" s="3"/>
      <c r="F301" s="3"/>
      <c r="G301" s="3"/>
      <c r="H301" s="3"/>
      <c r="I301"/>
      <c r="J301" s="1" t="s">
        <v>342</v>
      </c>
      <c r="K301" s="4"/>
      <c r="L301" s="4"/>
      <c r="M301" s="4"/>
      <c r="N301" s="4"/>
      <c r="O301" s="4"/>
      <c r="P301" s="15"/>
      <c r="Q301" s="13">
        <v>0</v>
      </c>
      <c r="R301" s="13">
        <v>0</v>
      </c>
      <c r="S301" s="11">
        <f t="shared" si="48"/>
        <v>0</v>
      </c>
      <c r="T301" s="5">
        <v>0</v>
      </c>
      <c r="U301" s="11">
        <f t="shared" si="49"/>
        <v>0</v>
      </c>
      <c r="V301" s="13" t="s">
        <v>1</v>
      </c>
      <c r="W301" s="10">
        <f>IFERROR(VLOOKUP(V301,Curr!$B$2:$C$13,2,FALSE),0)</f>
        <v>11</v>
      </c>
      <c r="X301" s="11">
        <f t="shared" si="50"/>
        <v>0</v>
      </c>
      <c r="Y301" s="14">
        <f t="shared" si="51"/>
        <v>0</v>
      </c>
      <c r="Z301" s="11">
        <f t="shared" si="52"/>
        <v>0</v>
      </c>
      <c r="AA301" s="4" t="s">
        <v>1</v>
      </c>
      <c r="AB301" s="10">
        <f>IFERROR(VLOOKUP(AA301,Curr!$B$2:$C$13,2,FALSE),0)</f>
        <v>11</v>
      </c>
      <c r="AC301" s="11">
        <f t="shared" si="53"/>
        <v>0</v>
      </c>
      <c r="AD301" s="11">
        <f t="shared" si="54"/>
        <v>0</v>
      </c>
      <c r="AE301" s="12">
        <f t="shared" si="55"/>
        <v>0</v>
      </c>
      <c r="AF301"/>
      <c r="AG301"/>
      <c r="AH301"/>
      <c r="AI301"/>
      <c r="AJ301"/>
    </row>
    <row r="302" spans="2:36" x14ac:dyDescent="0.25">
      <c r="B302" s="4" t="s">
        <v>212</v>
      </c>
      <c r="D302" s="1" t="s">
        <v>46</v>
      </c>
      <c r="E302" s="3"/>
      <c r="F302" s="3"/>
      <c r="G302" s="3"/>
      <c r="H302" s="3"/>
      <c r="I302"/>
      <c r="J302" s="1" t="s">
        <v>343</v>
      </c>
      <c r="K302" s="4"/>
      <c r="L302" s="4"/>
      <c r="M302" s="4"/>
      <c r="N302" s="4"/>
      <c r="O302" s="4"/>
      <c r="P302" s="15"/>
      <c r="Q302" s="13">
        <v>0</v>
      </c>
      <c r="R302" s="13">
        <v>0</v>
      </c>
      <c r="S302" s="11">
        <f t="shared" si="48"/>
        <v>0</v>
      </c>
      <c r="T302" s="5">
        <v>0</v>
      </c>
      <c r="U302" s="11">
        <f t="shared" si="49"/>
        <v>0</v>
      </c>
      <c r="V302" s="13" t="s">
        <v>1</v>
      </c>
      <c r="W302" s="10">
        <f>IFERROR(VLOOKUP(V302,Curr!$B$2:$C$13,2,FALSE),0)</f>
        <v>11</v>
      </c>
      <c r="X302" s="11">
        <f t="shared" si="50"/>
        <v>0</v>
      </c>
      <c r="Y302" s="14">
        <f t="shared" si="51"/>
        <v>0</v>
      </c>
      <c r="Z302" s="11">
        <f t="shared" si="52"/>
        <v>0</v>
      </c>
      <c r="AA302" s="4" t="s">
        <v>1</v>
      </c>
      <c r="AB302" s="10">
        <f>IFERROR(VLOOKUP(AA302,Curr!$B$2:$C$13,2,FALSE),0)</f>
        <v>11</v>
      </c>
      <c r="AC302" s="11">
        <f t="shared" si="53"/>
        <v>0</v>
      </c>
      <c r="AD302" s="11">
        <f t="shared" si="54"/>
        <v>0</v>
      </c>
      <c r="AE302" s="12">
        <f t="shared" si="55"/>
        <v>0</v>
      </c>
      <c r="AF302"/>
      <c r="AG302"/>
      <c r="AH302"/>
      <c r="AI302"/>
      <c r="AJ302"/>
    </row>
    <row r="303" spans="2:36" x14ac:dyDescent="0.25">
      <c r="B303" s="4" t="s">
        <v>212</v>
      </c>
      <c r="D303" s="1" t="s">
        <v>48</v>
      </c>
      <c r="E303" s="3"/>
      <c r="F303" s="3"/>
      <c r="G303" s="3"/>
      <c r="H303" s="3"/>
      <c r="I303"/>
      <c r="J303" s="1" t="s">
        <v>344</v>
      </c>
      <c r="K303" s="4"/>
      <c r="L303" s="4"/>
      <c r="M303" s="4"/>
      <c r="N303" s="4"/>
      <c r="O303" s="4"/>
      <c r="P303" s="17"/>
      <c r="Q303" s="13">
        <v>0</v>
      </c>
      <c r="R303" s="13">
        <v>0</v>
      </c>
      <c r="S303" s="11">
        <f t="shared" si="48"/>
        <v>0</v>
      </c>
      <c r="T303" s="5">
        <v>0</v>
      </c>
      <c r="U303" s="11">
        <f t="shared" si="49"/>
        <v>0</v>
      </c>
      <c r="V303" s="13" t="s">
        <v>1</v>
      </c>
      <c r="W303" s="10">
        <f>IFERROR(VLOOKUP(V303,Curr!$B$2:$C$13,2,FALSE),0)</f>
        <v>11</v>
      </c>
      <c r="X303" s="11">
        <f t="shared" si="50"/>
        <v>0</v>
      </c>
      <c r="Y303" s="14">
        <f t="shared" si="51"/>
        <v>0</v>
      </c>
      <c r="Z303" s="11">
        <f t="shared" si="52"/>
        <v>0</v>
      </c>
      <c r="AA303" s="4" t="s">
        <v>1</v>
      </c>
      <c r="AB303" s="10">
        <f>IFERROR(VLOOKUP(AA303,Curr!$B$2:$C$13,2,FALSE),0)</f>
        <v>11</v>
      </c>
      <c r="AC303" s="11">
        <f t="shared" si="53"/>
        <v>0</v>
      </c>
      <c r="AD303" s="11">
        <f t="shared" si="54"/>
        <v>0</v>
      </c>
      <c r="AE303" s="12">
        <f t="shared" si="55"/>
        <v>0</v>
      </c>
      <c r="AF303"/>
      <c r="AG303"/>
      <c r="AH303"/>
      <c r="AI303"/>
      <c r="AJ303"/>
    </row>
    <row r="304" spans="2:36" x14ac:dyDescent="0.25">
      <c r="B304" s="4" t="s">
        <v>212</v>
      </c>
      <c r="D304" s="1" t="s">
        <v>44</v>
      </c>
      <c r="E304" s="3"/>
      <c r="F304" s="3"/>
      <c r="G304" s="3"/>
      <c r="H304" s="3"/>
      <c r="I304"/>
      <c r="J304" s="1" t="s">
        <v>345</v>
      </c>
      <c r="K304" s="4"/>
      <c r="L304" s="4"/>
      <c r="M304" s="4"/>
      <c r="N304" s="4"/>
      <c r="O304" s="4"/>
      <c r="P304" s="17"/>
      <c r="Q304" s="13">
        <v>0</v>
      </c>
      <c r="R304" s="13">
        <v>0</v>
      </c>
      <c r="S304" s="11">
        <f t="shared" si="48"/>
        <v>0</v>
      </c>
      <c r="T304" s="5">
        <v>0</v>
      </c>
      <c r="U304" s="11">
        <f t="shared" si="49"/>
        <v>0</v>
      </c>
      <c r="V304" s="13" t="s">
        <v>1</v>
      </c>
      <c r="W304" s="10">
        <f>IFERROR(VLOOKUP(V304,Curr!$B$2:$C$13,2,FALSE),0)</f>
        <v>11</v>
      </c>
      <c r="X304" s="11">
        <f t="shared" si="50"/>
        <v>0</v>
      </c>
      <c r="Y304" s="14">
        <f t="shared" si="51"/>
        <v>0</v>
      </c>
      <c r="Z304" s="11">
        <f t="shared" si="52"/>
        <v>0</v>
      </c>
      <c r="AA304" s="4" t="s">
        <v>1</v>
      </c>
      <c r="AB304" s="10">
        <f>IFERROR(VLOOKUP(AA304,Curr!$B$2:$C$13,2,FALSE),0)</f>
        <v>11</v>
      </c>
      <c r="AC304" s="11">
        <f t="shared" si="53"/>
        <v>0</v>
      </c>
      <c r="AD304" s="11">
        <f t="shared" si="54"/>
        <v>0</v>
      </c>
      <c r="AE304" s="12">
        <f t="shared" si="55"/>
        <v>0</v>
      </c>
      <c r="AF304"/>
      <c r="AG304"/>
      <c r="AH304"/>
      <c r="AI304"/>
      <c r="AJ304"/>
    </row>
    <row r="305" spans="2:36" x14ac:dyDescent="0.25">
      <c r="B305" s="4" t="s">
        <v>212</v>
      </c>
      <c r="D305" s="1" t="s">
        <v>46</v>
      </c>
      <c r="E305" s="3"/>
      <c r="F305" s="3"/>
      <c r="G305" s="3"/>
      <c r="H305" s="3"/>
      <c r="I305"/>
      <c r="J305" s="1" t="s">
        <v>346</v>
      </c>
      <c r="K305" s="4"/>
      <c r="L305" s="4"/>
      <c r="M305" s="4"/>
      <c r="N305" s="4"/>
      <c r="O305" s="4"/>
      <c r="P305" s="15"/>
      <c r="Q305" s="13">
        <v>0</v>
      </c>
      <c r="R305" s="13">
        <v>0</v>
      </c>
      <c r="S305" s="11">
        <f t="shared" si="48"/>
        <v>0</v>
      </c>
      <c r="T305" s="5">
        <v>0</v>
      </c>
      <c r="U305" s="11">
        <f t="shared" si="49"/>
        <v>0</v>
      </c>
      <c r="V305" s="13" t="s">
        <v>1</v>
      </c>
      <c r="W305" s="10">
        <f>IFERROR(VLOOKUP(V305,Curr!$B$2:$C$13,2,FALSE),0)</f>
        <v>11</v>
      </c>
      <c r="X305" s="11">
        <f t="shared" si="50"/>
        <v>0</v>
      </c>
      <c r="Y305" s="14">
        <f t="shared" si="51"/>
        <v>0</v>
      </c>
      <c r="Z305" s="11">
        <f t="shared" si="52"/>
        <v>0</v>
      </c>
      <c r="AA305" s="4" t="s">
        <v>1</v>
      </c>
      <c r="AB305" s="10">
        <f>IFERROR(VLOOKUP(AA305,Curr!$B$2:$C$13,2,FALSE),0)</f>
        <v>11</v>
      </c>
      <c r="AC305" s="11">
        <f t="shared" si="53"/>
        <v>0</v>
      </c>
      <c r="AD305" s="11">
        <f t="shared" si="54"/>
        <v>0</v>
      </c>
      <c r="AE305" s="12">
        <f t="shared" si="55"/>
        <v>0</v>
      </c>
      <c r="AF305"/>
      <c r="AG305"/>
      <c r="AH305"/>
      <c r="AI305"/>
      <c r="AJ305"/>
    </row>
    <row r="306" spans="2:36" x14ac:dyDescent="0.25">
      <c r="B306" s="4" t="s">
        <v>212</v>
      </c>
      <c r="D306" s="1" t="s">
        <v>48</v>
      </c>
      <c r="E306" s="3"/>
      <c r="F306" s="3"/>
      <c r="G306" s="3"/>
      <c r="H306" s="3"/>
      <c r="I306"/>
      <c r="J306" s="1" t="s">
        <v>347</v>
      </c>
      <c r="K306" s="4"/>
      <c r="L306" s="4"/>
      <c r="M306" s="4"/>
      <c r="N306" s="4"/>
      <c r="O306" s="4"/>
      <c r="P306" s="15"/>
      <c r="Q306" s="13">
        <v>0</v>
      </c>
      <c r="R306" s="13">
        <v>0</v>
      </c>
      <c r="S306" s="11">
        <f t="shared" si="48"/>
        <v>0</v>
      </c>
      <c r="T306" s="5">
        <v>0</v>
      </c>
      <c r="U306" s="11">
        <f t="shared" si="49"/>
        <v>0</v>
      </c>
      <c r="V306" s="13" t="s">
        <v>1</v>
      </c>
      <c r="W306" s="10">
        <f>IFERROR(VLOOKUP(V306,Curr!$B$2:$C$13,2,FALSE),0)</f>
        <v>11</v>
      </c>
      <c r="X306" s="11">
        <f t="shared" si="50"/>
        <v>0</v>
      </c>
      <c r="Y306" s="14">
        <f t="shared" si="51"/>
        <v>0</v>
      </c>
      <c r="Z306" s="11">
        <f t="shared" si="52"/>
        <v>0</v>
      </c>
      <c r="AA306" s="4" t="s">
        <v>1</v>
      </c>
      <c r="AB306" s="10">
        <f>IFERROR(VLOOKUP(AA306,Curr!$B$2:$C$13,2,FALSE),0)</f>
        <v>11</v>
      </c>
      <c r="AC306" s="11">
        <f t="shared" si="53"/>
        <v>0</v>
      </c>
      <c r="AD306" s="11">
        <f t="shared" si="54"/>
        <v>0</v>
      </c>
      <c r="AE306" s="12">
        <f t="shared" si="55"/>
        <v>0</v>
      </c>
      <c r="AF306"/>
      <c r="AG306"/>
      <c r="AH306"/>
      <c r="AI306"/>
      <c r="AJ306"/>
    </row>
    <row r="307" spans="2:36" x14ac:dyDescent="0.25">
      <c r="B307" s="4" t="s">
        <v>212</v>
      </c>
      <c r="D307" s="1" t="s">
        <v>44</v>
      </c>
      <c r="E307" s="3"/>
      <c r="F307" s="3"/>
      <c r="G307" s="3"/>
      <c r="H307" s="3"/>
      <c r="I307"/>
      <c r="J307" s="1" t="s">
        <v>348</v>
      </c>
      <c r="K307" s="4"/>
      <c r="L307" s="4"/>
      <c r="M307" s="4"/>
      <c r="N307" s="4"/>
      <c r="O307" s="4"/>
      <c r="P307" s="15"/>
      <c r="Q307" s="13">
        <v>0</v>
      </c>
      <c r="R307" s="13">
        <v>0</v>
      </c>
      <c r="S307" s="11">
        <f t="shared" si="48"/>
        <v>0</v>
      </c>
      <c r="T307" s="5">
        <v>0</v>
      </c>
      <c r="U307" s="11">
        <f t="shared" si="49"/>
        <v>0</v>
      </c>
      <c r="V307" s="13" t="s">
        <v>1</v>
      </c>
      <c r="W307" s="10">
        <f>IFERROR(VLOOKUP(V307,Curr!$B$2:$C$13,2,FALSE),0)</f>
        <v>11</v>
      </c>
      <c r="X307" s="11">
        <f t="shared" si="50"/>
        <v>0</v>
      </c>
      <c r="Y307" s="14">
        <f t="shared" si="51"/>
        <v>0</v>
      </c>
      <c r="Z307" s="11">
        <f t="shared" si="52"/>
        <v>0</v>
      </c>
      <c r="AA307" s="4" t="s">
        <v>1</v>
      </c>
      <c r="AB307" s="10">
        <f>IFERROR(VLOOKUP(AA307,Curr!$B$2:$C$13,2,FALSE),0)</f>
        <v>11</v>
      </c>
      <c r="AC307" s="11">
        <f t="shared" si="53"/>
        <v>0</v>
      </c>
      <c r="AD307" s="11">
        <f t="shared" si="54"/>
        <v>0</v>
      </c>
      <c r="AE307" s="12">
        <f t="shared" si="55"/>
        <v>0</v>
      </c>
      <c r="AF307"/>
      <c r="AG307"/>
      <c r="AH307"/>
      <c r="AI307"/>
      <c r="AJ307"/>
    </row>
    <row r="308" spans="2:36" x14ac:dyDescent="0.25">
      <c r="B308" s="4" t="s">
        <v>212</v>
      </c>
      <c r="D308" s="1" t="s">
        <v>46</v>
      </c>
      <c r="E308" s="3"/>
      <c r="F308" s="3"/>
      <c r="G308" s="3"/>
      <c r="H308" s="3"/>
      <c r="I308"/>
      <c r="J308" s="1" t="s">
        <v>349</v>
      </c>
      <c r="K308" s="4"/>
      <c r="L308" s="4"/>
      <c r="M308" s="4"/>
      <c r="N308" s="4"/>
      <c r="O308" s="4"/>
      <c r="P308" s="17"/>
      <c r="Q308" s="13">
        <v>0</v>
      </c>
      <c r="R308" s="13">
        <v>0</v>
      </c>
      <c r="S308" s="11">
        <f t="shared" si="48"/>
        <v>0</v>
      </c>
      <c r="T308" s="5">
        <v>0</v>
      </c>
      <c r="U308" s="11">
        <f t="shared" si="49"/>
        <v>0</v>
      </c>
      <c r="V308" s="13" t="s">
        <v>1</v>
      </c>
      <c r="W308" s="10">
        <f>IFERROR(VLOOKUP(V308,Curr!$B$2:$C$13,2,FALSE),0)</f>
        <v>11</v>
      </c>
      <c r="X308" s="11">
        <f t="shared" si="50"/>
        <v>0</v>
      </c>
      <c r="Y308" s="14">
        <f t="shared" si="51"/>
        <v>0</v>
      </c>
      <c r="Z308" s="11">
        <f t="shared" si="52"/>
        <v>0</v>
      </c>
      <c r="AA308" s="4" t="s">
        <v>1</v>
      </c>
      <c r="AB308" s="10">
        <f>IFERROR(VLOOKUP(AA308,Curr!$B$2:$C$13,2,FALSE),0)</f>
        <v>11</v>
      </c>
      <c r="AC308" s="11">
        <f t="shared" si="53"/>
        <v>0</v>
      </c>
      <c r="AD308" s="11">
        <f t="shared" si="54"/>
        <v>0</v>
      </c>
      <c r="AE308" s="12">
        <f t="shared" si="55"/>
        <v>0</v>
      </c>
      <c r="AF308"/>
      <c r="AG308"/>
      <c r="AH308"/>
      <c r="AI308"/>
      <c r="AJ308"/>
    </row>
    <row r="309" spans="2:36" x14ac:dyDescent="0.25">
      <c r="B309" s="4" t="s">
        <v>212</v>
      </c>
      <c r="D309" s="1" t="s">
        <v>48</v>
      </c>
      <c r="E309" s="3"/>
      <c r="F309" s="3"/>
      <c r="G309" s="3"/>
      <c r="H309" s="3"/>
      <c r="I309"/>
      <c r="J309" s="1" t="s">
        <v>350</v>
      </c>
      <c r="K309" s="4"/>
      <c r="L309" s="4"/>
      <c r="M309" s="4"/>
      <c r="N309" s="4"/>
      <c r="O309" s="4"/>
      <c r="P309" s="15"/>
      <c r="Q309" s="13">
        <v>0</v>
      </c>
      <c r="R309" s="13">
        <v>0</v>
      </c>
      <c r="S309" s="11">
        <f t="shared" si="48"/>
        <v>0</v>
      </c>
      <c r="T309" s="5">
        <v>0</v>
      </c>
      <c r="U309" s="11">
        <f t="shared" si="49"/>
        <v>0</v>
      </c>
      <c r="V309" s="13" t="s">
        <v>1</v>
      </c>
      <c r="W309" s="10">
        <f>IFERROR(VLOOKUP(V309,Curr!$B$2:$C$13,2,FALSE),0)</f>
        <v>11</v>
      </c>
      <c r="X309" s="11">
        <f t="shared" si="50"/>
        <v>0</v>
      </c>
      <c r="Y309" s="14">
        <f t="shared" si="51"/>
        <v>0</v>
      </c>
      <c r="Z309" s="11">
        <f t="shared" si="52"/>
        <v>0</v>
      </c>
      <c r="AA309" s="4" t="s">
        <v>1</v>
      </c>
      <c r="AB309" s="10">
        <f>IFERROR(VLOOKUP(AA309,Curr!$B$2:$C$13,2,FALSE),0)</f>
        <v>11</v>
      </c>
      <c r="AC309" s="11">
        <f t="shared" si="53"/>
        <v>0</v>
      </c>
      <c r="AD309" s="11">
        <f t="shared" si="54"/>
        <v>0</v>
      </c>
      <c r="AE309" s="12">
        <f t="shared" si="55"/>
        <v>0</v>
      </c>
      <c r="AF309"/>
      <c r="AG309"/>
      <c r="AH309"/>
      <c r="AI309"/>
      <c r="AJ309"/>
    </row>
    <row r="310" spans="2:36" x14ac:dyDescent="0.25">
      <c r="B310" s="4" t="s">
        <v>212</v>
      </c>
      <c r="D310" s="1" t="s">
        <v>44</v>
      </c>
      <c r="E310" s="3"/>
      <c r="F310" s="3"/>
      <c r="G310" s="3"/>
      <c r="H310" s="3"/>
      <c r="I310"/>
      <c r="J310" s="1" t="s">
        <v>351</v>
      </c>
      <c r="K310" s="4"/>
      <c r="L310" s="4"/>
      <c r="M310" s="4"/>
      <c r="N310" s="4"/>
      <c r="O310" s="4"/>
      <c r="P310" s="17"/>
      <c r="Q310" s="13">
        <v>0</v>
      </c>
      <c r="R310" s="13">
        <v>0</v>
      </c>
      <c r="S310" s="11">
        <f t="shared" si="48"/>
        <v>0</v>
      </c>
      <c r="T310" s="5">
        <v>0</v>
      </c>
      <c r="U310" s="11">
        <f t="shared" si="49"/>
        <v>0</v>
      </c>
      <c r="V310" s="13" t="s">
        <v>1</v>
      </c>
      <c r="W310" s="10">
        <f>IFERROR(VLOOKUP(V310,Curr!$B$2:$C$13,2,FALSE),0)</f>
        <v>11</v>
      </c>
      <c r="X310" s="11">
        <f t="shared" si="50"/>
        <v>0</v>
      </c>
      <c r="Y310" s="14">
        <f t="shared" si="51"/>
        <v>0</v>
      </c>
      <c r="Z310" s="11">
        <f t="shared" si="52"/>
        <v>0</v>
      </c>
      <c r="AA310" s="4" t="s">
        <v>1</v>
      </c>
      <c r="AB310" s="10">
        <f>IFERROR(VLOOKUP(AA310,Curr!$B$2:$C$13,2,FALSE),0)</f>
        <v>11</v>
      </c>
      <c r="AC310" s="11">
        <f t="shared" si="53"/>
        <v>0</v>
      </c>
      <c r="AD310" s="11">
        <f t="shared" si="54"/>
        <v>0</v>
      </c>
      <c r="AE310" s="12">
        <f t="shared" si="55"/>
        <v>0</v>
      </c>
      <c r="AF310"/>
      <c r="AG310"/>
      <c r="AH310"/>
      <c r="AI310"/>
      <c r="AJ310"/>
    </row>
    <row r="311" spans="2:36" x14ac:dyDescent="0.25">
      <c r="B311" s="4" t="s">
        <v>212</v>
      </c>
      <c r="D311" s="1" t="s">
        <v>46</v>
      </c>
      <c r="E311" s="3"/>
      <c r="F311" s="3"/>
      <c r="G311" s="3"/>
      <c r="H311" s="3"/>
      <c r="I311"/>
      <c r="J311" s="1" t="s">
        <v>352</v>
      </c>
      <c r="K311" s="4"/>
      <c r="L311" s="4"/>
      <c r="M311" s="4"/>
      <c r="N311" s="4"/>
      <c r="O311" s="4"/>
      <c r="P311" s="16"/>
      <c r="Q311" s="13">
        <v>0</v>
      </c>
      <c r="R311" s="13">
        <v>0</v>
      </c>
      <c r="S311" s="11">
        <f t="shared" si="48"/>
        <v>0</v>
      </c>
      <c r="T311" s="5">
        <v>0</v>
      </c>
      <c r="U311" s="11">
        <f t="shared" si="49"/>
        <v>0</v>
      </c>
      <c r="V311" s="13" t="s">
        <v>1</v>
      </c>
      <c r="W311" s="10">
        <f>IFERROR(VLOOKUP(V311,Curr!$B$2:$C$13,2,FALSE),0)</f>
        <v>11</v>
      </c>
      <c r="X311" s="11">
        <f t="shared" si="50"/>
        <v>0</v>
      </c>
      <c r="Y311" s="14">
        <f t="shared" si="51"/>
        <v>0</v>
      </c>
      <c r="Z311" s="11">
        <f t="shared" si="52"/>
        <v>0</v>
      </c>
      <c r="AA311" s="4" t="s">
        <v>1</v>
      </c>
      <c r="AB311" s="10">
        <f>IFERROR(VLOOKUP(AA311,Curr!$B$2:$C$13,2,FALSE),0)</f>
        <v>11</v>
      </c>
      <c r="AC311" s="11">
        <f t="shared" si="53"/>
        <v>0</v>
      </c>
      <c r="AD311" s="11">
        <f t="shared" si="54"/>
        <v>0</v>
      </c>
      <c r="AE311" s="12">
        <f t="shared" si="55"/>
        <v>0</v>
      </c>
      <c r="AF311"/>
      <c r="AG311"/>
      <c r="AH311"/>
      <c r="AI311"/>
      <c r="AJ311"/>
    </row>
    <row r="312" spans="2:36" x14ac:dyDescent="0.25">
      <c r="B312" s="4" t="s">
        <v>212</v>
      </c>
      <c r="D312" s="1" t="s">
        <v>48</v>
      </c>
      <c r="E312" s="3"/>
      <c r="F312" s="3"/>
      <c r="G312" s="3"/>
      <c r="H312" s="3"/>
      <c r="I312"/>
      <c r="J312" s="1" t="s">
        <v>353</v>
      </c>
      <c r="K312" s="4"/>
      <c r="L312" s="4"/>
      <c r="M312" s="4"/>
      <c r="N312" s="4"/>
      <c r="O312" s="4"/>
      <c r="P312" s="17"/>
      <c r="Q312" s="13">
        <v>0</v>
      </c>
      <c r="R312" s="13">
        <v>0</v>
      </c>
      <c r="S312" s="11">
        <f t="shared" si="48"/>
        <v>0</v>
      </c>
      <c r="T312" s="5">
        <v>0</v>
      </c>
      <c r="U312" s="11">
        <f t="shared" si="49"/>
        <v>0</v>
      </c>
      <c r="V312" s="13" t="s">
        <v>1</v>
      </c>
      <c r="W312" s="10">
        <f>IFERROR(VLOOKUP(V312,Curr!$B$2:$C$13,2,FALSE),0)</f>
        <v>11</v>
      </c>
      <c r="X312" s="11">
        <f t="shared" si="50"/>
        <v>0</v>
      </c>
      <c r="Y312" s="14">
        <f t="shared" si="51"/>
        <v>0</v>
      </c>
      <c r="Z312" s="11">
        <f t="shared" si="52"/>
        <v>0</v>
      </c>
      <c r="AA312" s="4" t="s">
        <v>1</v>
      </c>
      <c r="AB312" s="10">
        <f>IFERROR(VLOOKUP(AA312,Curr!$B$2:$C$13,2,FALSE),0)</f>
        <v>11</v>
      </c>
      <c r="AC312" s="11">
        <f t="shared" si="53"/>
        <v>0</v>
      </c>
      <c r="AD312" s="11">
        <f t="shared" si="54"/>
        <v>0</v>
      </c>
      <c r="AE312" s="12">
        <f t="shared" si="55"/>
        <v>0</v>
      </c>
      <c r="AF312"/>
      <c r="AG312"/>
      <c r="AH312"/>
      <c r="AI312"/>
      <c r="AJ312"/>
    </row>
    <row r="313" spans="2:36" x14ac:dyDescent="0.25">
      <c r="B313" s="4" t="s">
        <v>212</v>
      </c>
      <c r="D313" s="1" t="s">
        <v>44</v>
      </c>
      <c r="E313" s="3"/>
      <c r="F313" s="3"/>
      <c r="G313" s="3"/>
      <c r="H313" s="3"/>
      <c r="I313"/>
      <c r="J313" s="1" t="s">
        <v>354</v>
      </c>
      <c r="K313" s="4"/>
      <c r="L313" s="4"/>
      <c r="M313" s="4"/>
      <c r="N313" s="4"/>
      <c r="O313" s="4"/>
      <c r="P313" s="15"/>
      <c r="Q313" s="13">
        <v>0</v>
      </c>
      <c r="R313" s="13">
        <v>0</v>
      </c>
      <c r="S313" s="11">
        <f t="shared" si="48"/>
        <v>0</v>
      </c>
      <c r="T313" s="5">
        <v>0</v>
      </c>
      <c r="U313" s="11">
        <f t="shared" si="49"/>
        <v>0</v>
      </c>
      <c r="V313" s="13" t="s">
        <v>1</v>
      </c>
      <c r="W313" s="10">
        <f>IFERROR(VLOOKUP(V313,Curr!$B$2:$C$13,2,FALSE),0)</f>
        <v>11</v>
      </c>
      <c r="X313" s="11">
        <f t="shared" si="50"/>
        <v>0</v>
      </c>
      <c r="Y313" s="14">
        <f t="shared" si="51"/>
        <v>0</v>
      </c>
      <c r="Z313" s="11">
        <f t="shared" si="52"/>
        <v>0</v>
      </c>
      <c r="AA313" s="4" t="s">
        <v>1</v>
      </c>
      <c r="AB313" s="10">
        <f>IFERROR(VLOOKUP(AA313,Curr!$B$2:$C$13,2,FALSE),0)</f>
        <v>11</v>
      </c>
      <c r="AC313" s="11">
        <f t="shared" si="53"/>
        <v>0</v>
      </c>
      <c r="AD313" s="11">
        <f t="shared" si="54"/>
        <v>0</v>
      </c>
      <c r="AE313" s="12">
        <f t="shared" si="55"/>
        <v>0</v>
      </c>
      <c r="AF313"/>
      <c r="AG313"/>
      <c r="AH313"/>
      <c r="AI313"/>
      <c r="AJ313"/>
    </row>
    <row r="314" spans="2:36" x14ac:dyDescent="0.25">
      <c r="B314" s="4" t="s">
        <v>212</v>
      </c>
      <c r="D314" s="1" t="s">
        <v>46</v>
      </c>
      <c r="E314" s="3"/>
      <c r="F314" s="3"/>
      <c r="G314" s="3"/>
      <c r="H314" s="3"/>
      <c r="I314"/>
      <c r="J314" s="1" t="s">
        <v>355</v>
      </c>
      <c r="K314" s="4"/>
      <c r="L314" s="4"/>
      <c r="M314" s="4"/>
      <c r="N314" s="4"/>
      <c r="O314" s="4"/>
      <c r="P314" s="15"/>
      <c r="Q314" s="13">
        <v>0</v>
      </c>
      <c r="R314" s="13">
        <v>0</v>
      </c>
      <c r="S314" s="11">
        <f t="shared" si="48"/>
        <v>0</v>
      </c>
      <c r="T314" s="5">
        <v>0</v>
      </c>
      <c r="U314" s="11">
        <f t="shared" si="49"/>
        <v>0</v>
      </c>
      <c r="V314" s="13" t="s">
        <v>1</v>
      </c>
      <c r="W314" s="10">
        <f>IFERROR(VLOOKUP(V314,Curr!$B$2:$C$13,2,FALSE),0)</f>
        <v>11</v>
      </c>
      <c r="X314" s="11">
        <f t="shared" si="50"/>
        <v>0</v>
      </c>
      <c r="Y314" s="14">
        <f t="shared" si="51"/>
        <v>0</v>
      </c>
      <c r="Z314" s="11">
        <f t="shared" si="52"/>
        <v>0</v>
      </c>
      <c r="AA314" s="4" t="s">
        <v>1</v>
      </c>
      <c r="AB314" s="10">
        <f>IFERROR(VLOOKUP(AA314,Curr!$B$2:$C$13,2,FALSE),0)</f>
        <v>11</v>
      </c>
      <c r="AC314" s="11">
        <f t="shared" si="53"/>
        <v>0</v>
      </c>
      <c r="AD314" s="11">
        <f t="shared" si="54"/>
        <v>0</v>
      </c>
      <c r="AE314" s="12">
        <f t="shared" si="55"/>
        <v>0</v>
      </c>
      <c r="AF314"/>
      <c r="AG314"/>
      <c r="AH314"/>
      <c r="AI314"/>
      <c r="AJ314"/>
    </row>
    <row r="315" spans="2:36" x14ac:dyDescent="0.25">
      <c r="B315" s="4" t="s">
        <v>212</v>
      </c>
      <c r="D315" s="1" t="s">
        <v>48</v>
      </c>
      <c r="E315" s="3"/>
      <c r="F315" s="3"/>
      <c r="G315" s="3"/>
      <c r="H315" s="3"/>
      <c r="I315"/>
      <c r="J315" s="1" t="s">
        <v>356</v>
      </c>
      <c r="K315" s="4"/>
      <c r="L315" s="4"/>
      <c r="M315" s="4"/>
      <c r="N315" s="4"/>
      <c r="O315" s="4"/>
      <c r="P315" s="15"/>
      <c r="Q315" s="13">
        <v>0</v>
      </c>
      <c r="R315" s="13">
        <v>0</v>
      </c>
      <c r="S315" s="11">
        <f t="shared" si="48"/>
        <v>0</v>
      </c>
      <c r="T315" s="5">
        <v>0</v>
      </c>
      <c r="U315" s="11">
        <f t="shared" si="49"/>
        <v>0</v>
      </c>
      <c r="V315" s="13" t="s">
        <v>1</v>
      </c>
      <c r="W315" s="10">
        <f>IFERROR(VLOOKUP(V315,Curr!$B$2:$C$13,2,FALSE),0)</f>
        <v>11</v>
      </c>
      <c r="X315" s="11">
        <f t="shared" si="50"/>
        <v>0</v>
      </c>
      <c r="Y315" s="14">
        <f t="shared" si="51"/>
        <v>0</v>
      </c>
      <c r="Z315" s="11">
        <f t="shared" si="52"/>
        <v>0</v>
      </c>
      <c r="AA315" s="4" t="s">
        <v>1</v>
      </c>
      <c r="AB315" s="10">
        <f>IFERROR(VLOOKUP(AA315,Curr!$B$2:$C$13,2,FALSE),0)</f>
        <v>11</v>
      </c>
      <c r="AC315" s="11">
        <f t="shared" si="53"/>
        <v>0</v>
      </c>
      <c r="AD315" s="11">
        <f t="shared" si="54"/>
        <v>0</v>
      </c>
      <c r="AE315" s="12">
        <f t="shared" si="55"/>
        <v>0</v>
      </c>
      <c r="AF315"/>
      <c r="AG315"/>
      <c r="AH315"/>
      <c r="AI315"/>
      <c r="AJ315"/>
    </row>
    <row r="316" spans="2:36" x14ac:dyDescent="0.25">
      <c r="B316" s="4" t="s">
        <v>212</v>
      </c>
      <c r="D316" s="1" t="s">
        <v>44</v>
      </c>
      <c r="E316" s="3"/>
      <c r="F316" s="3"/>
      <c r="G316" s="3"/>
      <c r="H316" s="3"/>
      <c r="I316"/>
      <c r="J316" s="1" t="s">
        <v>357</v>
      </c>
      <c r="K316" s="4"/>
      <c r="L316" s="4"/>
      <c r="M316" s="4"/>
      <c r="N316" s="4"/>
      <c r="O316" s="4"/>
      <c r="P316" s="17"/>
      <c r="Q316" s="13">
        <v>0</v>
      </c>
      <c r="R316" s="13">
        <v>0</v>
      </c>
      <c r="S316" s="11">
        <f t="shared" si="48"/>
        <v>0</v>
      </c>
      <c r="T316" s="5">
        <v>0</v>
      </c>
      <c r="U316" s="11">
        <f t="shared" si="49"/>
        <v>0</v>
      </c>
      <c r="V316" s="13" t="s">
        <v>1</v>
      </c>
      <c r="W316" s="10">
        <f>IFERROR(VLOOKUP(V316,Curr!$B$2:$C$13,2,FALSE),0)</f>
        <v>11</v>
      </c>
      <c r="X316" s="11">
        <f t="shared" si="50"/>
        <v>0</v>
      </c>
      <c r="Y316" s="14">
        <f t="shared" si="51"/>
        <v>0</v>
      </c>
      <c r="Z316" s="11">
        <f t="shared" si="52"/>
        <v>0</v>
      </c>
      <c r="AA316" s="4" t="s">
        <v>1</v>
      </c>
      <c r="AB316" s="10">
        <f>IFERROR(VLOOKUP(AA316,Curr!$B$2:$C$13,2,FALSE),0)</f>
        <v>11</v>
      </c>
      <c r="AC316" s="11">
        <f t="shared" si="53"/>
        <v>0</v>
      </c>
      <c r="AD316" s="11">
        <f t="shared" si="54"/>
        <v>0</v>
      </c>
      <c r="AE316" s="12">
        <f t="shared" si="55"/>
        <v>0</v>
      </c>
      <c r="AF316"/>
      <c r="AG316"/>
      <c r="AH316"/>
      <c r="AI316"/>
      <c r="AJ316"/>
    </row>
    <row r="317" spans="2:36" x14ac:dyDescent="0.25">
      <c r="B317" s="4" t="s">
        <v>212</v>
      </c>
      <c r="D317" s="1" t="s">
        <v>46</v>
      </c>
      <c r="E317" s="3"/>
      <c r="F317" s="3"/>
      <c r="G317" s="3"/>
      <c r="H317" s="3"/>
      <c r="I317"/>
      <c r="J317" s="1" t="s">
        <v>358</v>
      </c>
      <c r="K317" s="4"/>
      <c r="L317" s="4"/>
      <c r="M317" s="4"/>
      <c r="N317" s="4"/>
      <c r="O317" s="4"/>
      <c r="P317" s="15"/>
      <c r="Q317" s="13">
        <v>0</v>
      </c>
      <c r="R317" s="13">
        <v>0</v>
      </c>
      <c r="S317" s="11">
        <f t="shared" si="48"/>
        <v>0</v>
      </c>
      <c r="T317" s="5">
        <v>0</v>
      </c>
      <c r="U317" s="11">
        <f t="shared" si="49"/>
        <v>0</v>
      </c>
      <c r="V317" s="13" t="s">
        <v>1</v>
      </c>
      <c r="W317" s="10">
        <f>IFERROR(VLOOKUP(V317,Curr!$B$2:$C$13,2,FALSE),0)</f>
        <v>11</v>
      </c>
      <c r="X317" s="11">
        <f t="shared" si="50"/>
        <v>0</v>
      </c>
      <c r="Y317" s="14">
        <f t="shared" si="51"/>
        <v>0</v>
      </c>
      <c r="Z317" s="11">
        <f t="shared" si="52"/>
        <v>0</v>
      </c>
      <c r="AA317" s="4" t="s">
        <v>1</v>
      </c>
      <c r="AB317" s="10">
        <f>IFERROR(VLOOKUP(AA317,Curr!$B$2:$C$13,2,FALSE),0)</f>
        <v>11</v>
      </c>
      <c r="AC317" s="11">
        <f t="shared" si="53"/>
        <v>0</v>
      </c>
      <c r="AD317" s="11">
        <f t="shared" si="54"/>
        <v>0</v>
      </c>
      <c r="AE317" s="12">
        <f t="shared" si="55"/>
        <v>0</v>
      </c>
      <c r="AF317"/>
      <c r="AG317"/>
      <c r="AH317"/>
      <c r="AI317"/>
      <c r="AJ317"/>
    </row>
    <row r="318" spans="2:36" x14ac:dyDescent="0.25">
      <c r="B318" s="4" t="s">
        <v>212</v>
      </c>
      <c r="D318" s="1" t="s">
        <v>48</v>
      </c>
      <c r="E318" s="3"/>
      <c r="F318" s="3"/>
      <c r="G318" s="3"/>
      <c r="H318" s="3"/>
      <c r="I318"/>
      <c r="J318" s="1" t="s">
        <v>359</v>
      </c>
      <c r="K318" s="4"/>
      <c r="L318" s="4"/>
      <c r="M318" s="4"/>
      <c r="N318" s="4"/>
      <c r="O318" s="4"/>
      <c r="P318" s="17"/>
      <c r="Q318" s="13">
        <v>0</v>
      </c>
      <c r="R318" s="13">
        <v>0</v>
      </c>
      <c r="S318" s="11">
        <f t="shared" si="48"/>
        <v>0</v>
      </c>
      <c r="T318" s="5">
        <v>0</v>
      </c>
      <c r="U318" s="11">
        <f t="shared" si="49"/>
        <v>0</v>
      </c>
      <c r="V318" s="13" t="s">
        <v>1</v>
      </c>
      <c r="W318" s="10">
        <f>IFERROR(VLOOKUP(V318,Curr!$B$2:$C$13,2,FALSE),0)</f>
        <v>11</v>
      </c>
      <c r="X318" s="11">
        <f t="shared" si="50"/>
        <v>0</v>
      </c>
      <c r="Y318" s="14">
        <f t="shared" si="51"/>
        <v>0</v>
      </c>
      <c r="Z318" s="11">
        <f t="shared" si="52"/>
        <v>0</v>
      </c>
      <c r="AA318" s="4" t="s">
        <v>1</v>
      </c>
      <c r="AB318" s="10">
        <f>IFERROR(VLOOKUP(AA318,Curr!$B$2:$C$13,2,FALSE),0)</f>
        <v>11</v>
      </c>
      <c r="AC318" s="11">
        <f t="shared" si="53"/>
        <v>0</v>
      </c>
      <c r="AD318" s="11">
        <f t="shared" si="54"/>
        <v>0</v>
      </c>
      <c r="AE318" s="12">
        <f t="shared" si="55"/>
        <v>0</v>
      </c>
      <c r="AF318"/>
      <c r="AG318"/>
      <c r="AH318"/>
      <c r="AI318"/>
      <c r="AJ318"/>
    </row>
    <row r="319" spans="2:36" x14ac:dyDescent="0.25">
      <c r="B319" s="4" t="s">
        <v>212</v>
      </c>
      <c r="D319" s="1" t="s">
        <v>44</v>
      </c>
      <c r="E319" s="3"/>
      <c r="F319" s="3"/>
      <c r="G319" s="3"/>
      <c r="H319" s="3"/>
      <c r="I319"/>
      <c r="J319" s="1" t="s">
        <v>360</v>
      </c>
      <c r="K319" s="4"/>
      <c r="L319" s="4"/>
      <c r="M319" s="4"/>
      <c r="N319" s="4"/>
      <c r="O319" s="4"/>
      <c r="P319" s="17"/>
      <c r="Q319" s="13">
        <v>0</v>
      </c>
      <c r="R319" s="13">
        <v>0</v>
      </c>
      <c r="S319" s="11">
        <f t="shared" si="48"/>
        <v>0</v>
      </c>
      <c r="T319" s="5">
        <v>0</v>
      </c>
      <c r="U319" s="11">
        <f t="shared" si="49"/>
        <v>0</v>
      </c>
      <c r="V319" s="13" t="s">
        <v>1</v>
      </c>
      <c r="W319" s="10">
        <f>IFERROR(VLOOKUP(V319,Curr!$B$2:$C$13,2,FALSE),0)</f>
        <v>11</v>
      </c>
      <c r="X319" s="11">
        <f t="shared" si="50"/>
        <v>0</v>
      </c>
      <c r="Y319" s="14">
        <f t="shared" si="51"/>
        <v>0</v>
      </c>
      <c r="Z319" s="11">
        <f t="shared" si="52"/>
        <v>0</v>
      </c>
      <c r="AA319" s="4" t="s">
        <v>1</v>
      </c>
      <c r="AB319" s="10">
        <f>IFERROR(VLOOKUP(AA319,Curr!$B$2:$C$13,2,FALSE),0)</f>
        <v>11</v>
      </c>
      <c r="AC319" s="11">
        <f t="shared" si="53"/>
        <v>0</v>
      </c>
      <c r="AD319" s="11">
        <f t="shared" si="54"/>
        <v>0</v>
      </c>
      <c r="AE319" s="12">
        <f t="shared" si="55"/>
        <v>0</v>
      </c>
      <c r="AF319"/>
      <c r="AG319"/>
      <c r="AH319"/>
      <c r="AI319"/>
      <c r="AJ319"/>
    </row>
    <row r="320" spans="2:36" x14ac:dyDescent="0.25">
      <c r="B320" s="4" t="s">
        <v>212</v>
      </c>
      <c r="D320" s="1" t="s">
        <v>46</v>
      </c>
      <c r="E320" s="3"/>
      <c r="F320" s="3"/>
      <c r="G320" s="3"/>
      <c r="H320" s="3"/>
      <c r="I320"/>
      <c r="J320" s="1" t="s">
        <v>361</v>
      </c>
      <c r="K320" s="4"/>
      <c r="L320" s="4"/>
      <c r="M320" s="4"/>
      <c r="N320" s="4"/>
      <c r="O320" s="4"/>
      <c r="P320" s="15"/>
      <c r="Q320" s="13">
        <v>0</v>
      </c>
      <c r="R320" s="13">
        <v>0</v>
      </c>
      <c r="S320" s="11">
        <f t="shared" si="48"/>
        <v>0</v>
      </c>
      <c r="T320" s="5">
        <v>0</v>
      </c>
      <c r="U320" s="11">
        <f t="shared" si="49"/>
        <v>0</v>
      </c>
      <c r="V320" s="13" t="s">
        <v>1</v>
      </c>
      <c r="W320" s="10">
        <f>IFERROR(VLOOKUP(V320,Curr!$B$2:$C$13,2,FALSE),0)</f>
        <v>11</v>
      </c>
      <c r="X320" s="11">
        <f t="shared" si="50"/>
        <v>0</v>
      </c>
      <c r="Y320" s="14">
        <f t="shared" si="51"/>
        <v>0</v>
      </c>
      <c r="Z320" s="11">
        <f t="shared" si="52"/>
        <v>0</v>
      </c>
      <c r="AA320" s="4" t="s">
        <v>1</v>
      </c>
      <c r="AB320" s="10">
        <f>IFERROR(VLOOKUP(AA320,Curr!$B$2:$C$13,2,FALSE),0)</f>
        <v>11</v>
      </c>
      <c r="AC320" s="11">
        <f t="shared" si="53"/>
        <v>0</v>
      </c>
      <c r="AD320" s="11">
        <f t="shared" si="54"/>
        <v>0</v>
      </c>
      <c r="AE320" s="12">
        <f t="shared" si="55"/>
        <v>0</v>
      </c>
      <c r="AF320"/>
      <c r="AG320"/>
      <c r="AH320"/>
      <c r="AI320"/>
      <c r="AJ320"/>
    </row>
    <row r="321" spans="2:36" x14ac:dyDescent="0.25">
      <c r="B321" s="4" t="s">
        <v>212</v>
      </c>
      <c r="D321" s="1" t="s">
        <v>48</v>
      </c>
      <c r="E321" s="3"/>
      <c r="F321" s="3"/>
      <c r="G321" s="3"/>
      <c r="H321" s="3"/>
      <c r="I321"/>
      <c r="J321" s="1" t="s">
        <v>362</v>
      </c>
      <c r="K321" s="4"/>
      <c r="L321" s="4"/>
      <c r="M321" s="4"/>
      <c r="N321" s="4"/>
      <c r="O321" s="4"/>
      <c r="P321" s="17"/>
      <c r="Q321" s="13">
        <v>0</v>
      </c>
      <c r="R321" s="13">
        <v>0</v>
      </c>
      <c r="S321" s="11">
        <f t="shared" si="48"/>
        <v>0</v>
      </c>
      <c r="T321" s="5">
        <v>0</v>
      </c>
      <c r="U321" s="11">
        <f t="shared" si="49"/>
        <v>0</v>
      </c>
      <c r="V321" s="13" t="s">
        <v>1</v>
      </c>
      <c r="W321" s="10">
        <f>IFERROR(VLOOKUP(V321,Curr!$B$2:$C$13,2,FALSE),0)</f>
        <v>11</v>
      </c>
      <c r="X321" s="11">
        <f t="shared" si="50"/>
        <v>0</v>
      </c>
      <c r="Y321" s="14">
        <f t="shared" si="51"/>
        <v>0</v>
      </c>
      <c r="Z321" s="11">
        <f t="shared" si="52"/>
        <v>0</v>
      </c>
      <c r="AA321" s="4" t="s">
        <v>1</v>
      </c>
      <c r="AB321" s="10">
        <f>IFERROR(VLOOKUP(AA321,Curr!$B$2:$C$13,2,FALSE),0)</f>
        <v>11</v>
      </c>
      <c r="AC321" s="11">
        <f t="shared" si="53"/>
        <v>0</v>
      </c>
      <c r="AD321" s="11">
        <f t="shared" si="54"/>
        <v>0</v>
      </c>
      <c r="AE321" s="12">
        <f t="shared" si="55"/>
        <v>0</v>
      </c>
      <c r="AF321"/>
      <c r="AG321"/>
      <c r="AH321"/>
      <c r="AI321"/>
      <c r="AJ321"/>
    </row>
    <row r="322" spans="2:36" x14ac:dyDescent="0.25">
      <c r="B322" s="4" t="s">
        <v>212</v>
      </c>
      <c r="D322" s="1" t="s">
        <v>44</v>
      </c>
      <c r="E322" s="3"/>
      <c r="F322" s="3"/>
      <c r="G322" s="3"/>
      <c r="H322" s="3"/>
      <c r="I322"/>
      <c r="J322" s="1" t="s">
        <v>363</v>
      </c>
      <c r="K322" s="4"/>
      <c r="L322" s="4"/>
      <c r="M322" s="4"/>
      <c r="N322" s="4"/>
      <c r="O322" s="4"/>
      <c r="P322" s="15"/>
      <c r="Q322" s="13">
        <v>0</v>
      </c>
      <c r="R322" s="13">
        <v>0</v>
      </c>
      <c r="S322" s="11">
        <f t="shared" si="48"/>
        <v>0</v>
      </c>
      <c r="T322" s="5">
        <v>0</v>
      </c>
      <c r="U322" s="11">
        <f t="shared" si="49"/>
        <v>0</v>
      </c>
      <c r="V322" s="13" t="s">
        <v>1</v>
      </c>
      <c r="W322" s="10">
        <f>IFERROR(VLOOKUP(V322,Curr!$B$2:$C$13,2,FALSE),0)</f>
        <v>11</v>
      </c>
      <c r="X322" s="11">
        <f t="shared" si="50"/>
        <v>0</v>
      </c>
      <c r="Y322" s="14">
        <f t="shared" si="51"/>
        <v>0</v>
      </c>
      <c r="Z322" s="11">
        <f t="shared" si="52"/>
        <v>0</v>
      </c>
      <c r="AA322" s="4" t="s">
        <v>1</v>
      </c>
      <c r="AB322" s="10">
        <f>IFERROR(VLOOKUP(AA322,Curr!$B$2:$C$13,2,FALSE),0)</f>
        <v>11</v>
      </c>
      <c r="AC322" s="11">
        <f t="shared" si="53"/>
        <v>0</v>
      </c>
      <c r="AD322" s="11">
        <f t="shared" si="54"/>
        <v>0</v>
      </c>
      <c r="AE322" s="12">
        <f t="shared" si="55"/>
        <v>0</v>
      </c>
      <c r="AF322"/>
      <c r="AG322"/>
      <c r="AH322"/>
      <c r="AI322"/>
      <c r="AJ322"/>
    </row>
    <row r="323" spans="2:36" x14ac:dyDescent="0.25">
      <c r="B323" s="4" t="s">
        <v>212</v>
      </c>
      <c r="D323" s="1" t="s">
        <v>46</v>
      </c>
      <c r="E323" s="3"/>
      <c r="F323" s="3"/>
      <c r="G323" s="3"/>
      <c r="H323" s="3"/>
      <c r="I323"/>
      <c r="J323" s="1" t="s">
        <v>364</v>
      </c>
      <c r="K323" s="4"/>
      <c r="L323" s="4"/>
      <c r="M323" s="4"/>
      <c r="N323" s="4"/>
      <c r="O323" s="4"/>
      <c r="P323" s="17"/>
      <c r="Q323" s="13">
        <v>0</v>
      </c>
      <c r="R323" s="13">
        <v>0</v>
      </c>
      <c r="S323" s="11">
        <f t="shared" si="48"/>
        <v>0</v>
      </c>
      <c r="T323" s="5">
        <v>0</v>
      </c>
      <c r="U323" s="11">
        <f t="shared" si="49"/>
        <v>0</v>
      </c>
      <c r="V323" s="13" t="s">
        <v>1</v>
      </c>
      <c r="W323" s="10">
        <f>IFERROR(VLOOKUP(V323,Curr!$B$2:$C$13,2,FALSE),0)</f>
        <v>11</v>
      </c>
      <c r="X323" s="11">
        <f t="shared" si="50"/>
        <v>0</v>
      </c>
      <c r="Y323" s="14">
        <f t="shared" si="51"/>
        <v>0</v>
      </c>
      <c r="Z323" s="11">
        <f t="shared" si="52"/>
        <v>0</v>
      </c>
      <c r="AA323" s="4" t="s">
        <v>1</v>
      </c>
      <c r="AB323" s="10">
        <f>IFERROR(VLOOKUP(AA323,Curr!$B$2:$C$13,2,FALSE),0)</f>
        <v>11</v>
      </c>
      <c r="AC323" s="11">
        <f t="shared" si="53"/>
        <v>0</v>
      </c>
      <c r="AD323" s="11">
        <f t="shared" si="54"/>
        <v>0</v>
      </c>
      <c r="AE323" s="12">
        <f t="shared" si="55"/>
        <v>0</v>
      </c>
      <c r="AF323"/>
      <c r="AG323"/>
      <c r="AH323"/>
      <c r="AI323"/>
      <c r="AJ323"/>
    </row>
    <row r="324" spans="2:36" x14ac:dyDescent="0.25">
      <c r="B324" s="4" t="s">
        <v>212</v>
      </c>
      <c r="D324" s="1" t="s">
        <v>48</v>
      </c>
      <c r="E324" s="3"/>
      <c r="F324" s="3"/>
      <c r="G324" s="3"/>
      <c r="H324" s="3"/>
      <c r="I324"/>
      <c r="J324" s="1" t="s">
        <v>365</v>
      </c>
      <c r="K324" s="4"/>
      <c r="L324" s="4"/>
      <c r="M324" s="4"/>
      <c r="N324" s="4"/>
      <c r="O324" s="4"/>
      <c r="P324" s="15"/>
      <c r="Q324" s="13">
        <v>0</v>
      </c>
      <c r="R324" s="13">
        <v>0</v>
      </c>
      <c r="S324" s="11">
        <f t="shared" si="48"/>
        <v>0</v>
      </c>
      <c r="T324" s="5">
        <v>0</v>
      </c>
      <c r="U324" s="11">
        <f t="shared" si="49"/>
        <v>0</v>
      </c>
      <c r="V324" s="13" t="s">
        <v>1</v>
      </c>
      <c r="W324" s="10">
        <f>IFERROR(VLOOKUP(V324,Curr!$B$2:$C$13,2,FALSE),0)</f>
        <v>11</v>
      </c>
      <c r="X324" s="11">
        <f t="shared" si="50"/>
        <v>0</v>
      </c>
      <c r="Y324" s="14">
        <f t="shared" si="51"/>
        <v>0</v>
      </c>
      <c r="Z324" s="11">
        <f t="shared" si="52"/>
        <v>0</v>
      </c>
      <c r="AA324" s="4" t="s">
        <v>1</v>
      </c>
      <c r="AB324" s="10">
        <f>IFERROR(VLOOKUP(AA324,Curr!$B$2:$C$13,2,FALSE),0)</f>
        <v>11</v>
      </c>
      <c r="AC324" s="11">
        <f t="shared" si="53"/>
        <v>0</v>
      </c>
      <c r="AD324" s="11">
        <f t="shared" si="54"/>
        <v>0</v>
      </c>
      <c r="AE324" s="12">
        <f t="shared" si="55"/>
        <v>0</v>
      </c>
      <c r="AF324"/>
      <c r="AG324"/>
      <c r="AH324"/>
      <c r="AI324"/>
      <c r="AJ324"/>
    </row>
    <row r="325" spans="2:36" x14ac:dyDescent="0.25">
      <c r="B325" s="4" t="s">
        <v>212</v>
      </c>
      <c r="D325" s="1" t="s">
        <v>44</v>
      </c>
      <c r="E325" s="3"/>
      <c r="F325" s="3"/>
      <c r="G325" s="3"/>
      <c r="H325" s="3"/>
      <c r="I325"/>
      <c r="J325" s="1" t="s">
        <v>366</v>
      </c>
      <c r="K325" s="4"/>
      <c r="L325" s="4"/>
      <c r="M325" s="4"/>
      <c r="N325" s="4"/>
      <c r="O325" s="4"/>
      <c r="P325" s="15"/>
      <c r="Q325" s="13">
        <v>0</v>
      </c>
      <c r="R325" s="13">
        <v>0</v>
      </c>
      <c r="S325" s="11">
        <f t="shared" si="48"/>
        <v>0</v>
      </c>
      <c r="T325" s="5">
        <v>0</v>
      </c>
      <c r="U325" s="11">
        <f t="shared" si="49"/>
        <v>0</v>
      </c>
      <c r="V325" s="13" t="s">
        <v>1</v>
      </c>
      <c r="W325" s="10">
        <f>IFERROR(VLOOKUP(V325,Curr!$B$2:$C$13,2,FALSE),0)</f>
        <v>11</v>
      </c>
      <c r="X325" s="11">
        <f t="shared" si="50"/>
        <v>0</v>
      </c>
      <c r="Y325" s="14">
        <f t="shared" si="51"/>
        <v>0</v>
      </c>
      <c r="Z325" s="11">
        <f t="shared" si="52"/>
        <v>0</v>
      </c>
      <c r="AA325" s="4" t="s">
        <v>1</v>
      </c>
      <c r="AB325" s="10">
        <f>IFERROR(VLOOKUP(AA325,Curr!$B$2:$C$13,2,FALSE),0)</f>
        <v>11</v>
      </c>
      <c r="AC325" s="11">
        <f t="shared" si="53"/>
        <v>0</v>
      </c>
      <c r="AD325" s="11">
        <f t="shared" si="54"/>
        <v>0</v>
      </c>
      <c r="AE325" s="12">
        <f t="shared" si="55"/>
        <v>0</v>
      </c>
      <c r="AF325"/>
      <c r="AG325"/>
      <c r="AH325"/>
      <c r="AI325"/>
      <c r="AJ325"/>
    </row>
    <row r="326" spans="2:36" x14ac:dyDescent="0.25">
      <c r="B326" s="4" t="s">
        <v>212</v>
      </c>
      <c r="D326" s="1" t="s">
        <v>46</v>
      </c>
      <c r="E326" s="3"/>
      <c r="F326" s="3"/>
      <c r="G326" s="3"/>
      <c r="H326" s="3"/>
      <c r="I326"/>
      <c r="J326" s="1" t="s">
        <v>367</v>
      </c>
      <c r="K326" s="4"/>
      <c r="L326" s="4"/>
      <c r="M326" s="4"/>
      <c r="N326" s="4"/>
      <c r="O326" s="4"/>
      <c r="P326" s="15"/>
      <c r="Q326" s="13">
        <v>0</v>
      </c>
      <c r="R326" s="13">
        <v>0</v>
      </c>
      <c r="S326" s="11">
        <f t="shared" si="48"/>
        <v>0</v>
      </c>
      <c r="T326" s="5">
        <v>0</v>
      </c>
      <c r="U326" s="11">
        <f t="shared" si="49"/>
        <v>0</v>
      </c>
      <c r="V326" s="13" t="s">
        <v>1</v>
      </c>
      <c r="W326" s="10">
        <f>IFERROR(VLOOKUP(V326,Curr!$B$2:$C$13,2,FALSE),0)</f>
        <v>11</v>
      </c>
      <c r="X326" s="11">
        <f t="shared" si="50"/>
        <v>0</v>
      </c>
      <c r="Y326" s="14">
        <f t="shared" si="51"/>
        <v>0</v>
      </c>
      <c r="Z326" s="11">
        <f t="shared" si="52"/>
        <v>0</v>
      </c>
      <c r="AA326" s="4" t="s">
        <v>1</v>
      </c>
      <c r="AB326" s="10">
        <f>IFERROR(VLOOKUP(AA326,Curr!$B$2:$C$13,2,FALSE),0)</f>
        <v>11</v>
      </c>
      <c r="AC326" s="11">
        <f t="shared" si="53"/>
        <v>0</v>
      </c>
      <c r="AD326" s="11">
        <f t="shared" si="54"/>
        <v>0</v>
      </c>
      <c r="AE326" s="12">
        <f t="shared" si="55"/>
        <v>0</v>
      </c>
      <c r="AF326"/>
      <c r="AG326"/>
      <c r="AH326"/>
      <c r="AI326"/>
      <c r="AJ326"/>
    </row>
    <row r="327" spans="2:36" x14ac:dyDescent="0.25">
      <c r="B327" s="4" t="s">
        <v>212</v>
      </c>
      <c r="D327" s="1" t="s">
        <v>48</v>
      </c>
      <c r="E327" s="3"/>
      <c r="F327" s="3"/>
      <c r="G327" s="3"/>
      <c r="H327" s="3"/>
      <c r="I327"/>
      <c r="J327" s="1" t="s">
        <v>368</v>
      </c>
      <c r="K327" s="4"/>
      <c r="L327" s="4"/>
      <c r="M327" s="4"/>
      <c r="N327" s="4"/>
      <c r="O327" s="4"/>
      <c r="P327" s="17"/>
      <c r="Q327" s="13">
        <v>0</v>
      </c>
      <c r="R327" s="13">
        <v>0</v>
      </c>
      <c r="S327" s="11">
        <f t="shared" si="48"/>
        <v>0</v>
      </c>
      <c r="T327" s="5">
        <v>0</v>
      </c>
      <c r="U327" s="11">
        <f t="shared" si="49"/>
        <v>0</v>
      </c>
      <c r="V327" s="13" t="s">
        <v>1</v>
      </c>
      <c r="W327" s="10">
        <f>IFERROR(VLOOKUP(V327,Curr!$B$2:$C$13,2,FALSE),0)</f>
        <v>11</v>
      </c>
      <c r="X327" s="11">
        <f t="shared" si="50"/>
        <v>0</v>
      </c>
      <c r="Y327" s="14">
        <f t="shared" si="51"/>
        <v>0</v>
      </c>
      <c r="Z327" s="11">
        <f t="shared" si="52"/>
        <v>0</v>
      </c>
      <c r="AA327" s="4" t="s">
        <v>1</v>
      </c>
      <c r="AB327" s="10">
        <f>IFERROR(VLOOKUP(AA327,Curr!$B$2:$C$13,2,FALSE),0)</f>
        <v>11</v>
      </c>
      <c r="AC327" s="11">
        <f t="shared" si="53"/>
        <v>0</v>
      </c>
      <c r="AD327" s="11">
        <f t="shared" si="54"/>
        <v>0</v>
      </c>
      <c r="AE327" s="12">
        <f t="shared" si="55"/>
        <v>0</v>
      </c>
      <c r="AF327"/>
      <c r="AG327"/>
      <c r="AH327"/>
      <c r="AI327"/>
      <c r="AJ327"/>
    </row>
    <row r="328" spans="2:36" x14ac:dyDescent="0.25">
      <c r="B328" s="4" t="s">
        <v>212</v>
      </c>
      <c r="D328" s="1" t="s">
        <v>44</v>
      </c>
      <c r="E328" s="3"/>
      <c r="F328" s="3"/>
      <c r="G328" s="3"/>
      <c r="H328" s="3"/>
      <c r="I328"/>
      <c r="J328" s="1" t="s">
        <v>369</v>
      </c>
      <c r="K328" s="4"/>
      <c r="L328" s="4"/>
      <c r="M328" s="4"/>
      <c r="N328" s="4"/>
      <c r="O328" s="4"/>
      <c r="P328" s="15"/>
      <c r="Q328" s="13">
        <v>0</v>
      </c>
      <c r="R328" s="13">
        <v>0</v>
      </c>
      <c r="S328" s="11">
        <f t="shared" si="48"/>
        <v>0</v>
      </c>
      <c r="T328" s="5">
        <v>0</v>
      </c>
      <c r="U328" s="11">
        <f t="shared" si="49"/>
        <v>0</v>
      </c>
      <c r="V328" s="13" t="s">
        <v>1</v>
      </c>
      <c r="W328" s="10">
        <f>IFERROR(VLOOKUP(V328,Curr!$B$2:$C$13,2,FALSE),0)</f>
        <v>11</v>
      </c>
      <c r="X328" s="11">
        <f t="shared" si="50"/>
        <v>0</v>
      </c>
      <c r="Y328" s="14">
        <f t="shared" si="51"/>
        <v>0</v>
      </c>
      <c r="Z328" s="11">
        <f t="shared" si="52"/>
        <v>0</v>
      </c>
      <c r="AA328" s="4" t="s">
        <v>1</v>
      </c>
      <c r="AB328" s="10">
        <f>IFERROR(VLOOKUP(AA328,Curr!$B$2:$C$13,2,FALSE),0)</f>
        <v>11</v>
      </c>
      <c r="AC328" s="11">
        <f t="shared" si="53"/>
        <v>0</v>
      </c>
      <c r="AD328" s="11">
        <f t="shared" si="54"/>
        <v>0</v>
      </c>
      <c r="AE328" s="12">
        <f t="shared" si="55"/>
        <v>0</v>
      </c>
      <c r="AF328"/>
      <c r="AG328"/>
      <c r="AH328"/>
      <c r="AI328"/>
      <c r="AJ328"/>
    </row>
    <row r="329" spans="2:36" x14ac:dyDescent="0.25">
      <c r="B329" s="4" t="s">
        <v>212</v>
      </c>
      <c r="D329" s="1" t="s">
        <v>46</v>
      </c>
      <c r="E329" s="3"/>
      <c r="F329" s="3"/>
      <c r="G329" s="3"/>
      <c r="H329" s="3"/>
      <c r="I329"/>
      <c r="J329" s="1" t="s">
        <v>370</v>
      </c>
      <c r="K329" s="4"/>
      <c r="L329" s="4"/>
      <c r="M329" s="4"/>
      <c r="N329" s="4"/>
      <c r="O329" s="4"/>
      <c r="P329" s="15"/>
      <c r="Q329" s="13">
        <v>0</v>
      </c>
      <c r="R329" s="13">
        <v>0</v>
      </c>
      <c r="S329" s="11">
        <f t="shared" si="48"/>
        <v>0</v>
      </c>
      <c r="T329" s="5">
        <v>0</v>
      </c>
      <c r="U329" s="11">
        <f t="shared" si="49"/>
        <v>0</v>
      </c>
      <c r="V329" s="13" t="s">
        <v>1</v>
      </c>
      <c r="W329" s="10">
        <f>IFERROR(VLOOKUP(V329,Curr!$B$2:$C$13,2,FALSE),0)</f>
        <v>11</v>
      </c>
      <c r="X329" s="11">
        <f t="shared" si="50"/>
        <v>0</v>
      </c>
      <c r="Y329" s="14">
        <f t="shared" si="51"/>
        <v>0</v>
      </c>
      <c r="Z329" s="11">
        <f t="shared" si="52"/>
        <v>0</v>
      </c>
      <c r="AA329" s="4" t="s">
        <v>1</v>
      </c>
      <c r="AB329" s="10">
        <f>IFERROR(VLOOKUP(AA329,Curr!$B$2:$C$13,2,FALSE),0)</f>
        <v>11</v>
      </c>
      <c r="AC329" s="11">
        <f t="shared" si="53"/>
        <v>0</v>
      </c>
      <c r="AD329" s="11">
        <f t="shared" si="54"/>
        <v>0</v>
      </c>
      <c r="AE329" s="12">
        <f t="shared" si="55"/>
        <v>0</v>
      </c>
      <c r="AF329"/>
      <c r="AG329"/>
      <c r="AH329"/>
      <c r="AI329"/>
      <c r="AJ329"/>
    </row>
    <row r="330" spans="2:36" x14ac:dyDescent="0.25">
      <c r="B330" s="4" t="s">
        <v>212</v>
      </c>
      <c r="D330" s="1" t="s">
        <v>48</v>
      </c>
      <c r="E330" s="3"/>
      <c r="F330" s="3"/>
      <c r="G330" s="3"/>
      <c r="H330" s="3"/>
      <c r="I330"/>
      <c r="J330" s="1" t="s">
        <v>371</v>
      </c>
      <c r="K330" s="4"/>
      <c r="L330" s="4"/>
      <c r="M330" s="4"/>
      <c r="N330" s="4"/>
      <c r="O330" s="4"/>
      <c r="P330" s="15"/>
      <c r="Q330" s="13">
        <v>0</v>
      </c>
      <c r="R330" s="13">
        <v>0</v>
      </c>
      <c r="S330" s="11">
        <f t="shared" si="48"/>
        <v>0</v>
      </c>
      <c r="T330" s="5">
        <v>0</v>
      </c>
      <c r="U330" s="11">
        <f t="shared" si="49"/>
        <v>0</v>
      </c>
      <c r="V330" s="13" t="s">
        <v>1</v>
      </c>
      <c r="W330" s="10">
        <f>IFERROR(VLOOKUP(V330,Curr!$B$2:$C$13,2,FALSE),0)</f>
        <v>11</v>
      </c>
      <c r="X330" s="11">
        <f t="shared" si="50"/>
        <v>0</v>
      </c>
      <c r="Y330" s="14">
        <f t="shared" si="51"/>
        <v>0</v>
      </c>
      <c r="Z330" s="11">
        <f t="shared" si="52"/>
        <v>0</v>
      </c>
      <c r="AA330" s="4" t="s">
        <v>1</v>
      </c>
      <c r="AB330" s="10">
        <f>IFERROR(VLOOKUP(AA330,Curr!$B$2:$C$13,2,FALSE),0)</f>
        <v>11</v>
      </c>
      <c r="AC330" s="11">
        <f t="shared" si="53"/>
        <v>0</v>
      </c>
      <c r="AD330" s="11">
        <f t="shared" si="54"/>
        <v>0</v>
      </c>
      <c r="AE330" s="12">
        <f t="shared" si="55"/>
        <v>0</v>
      </c>
      <c r="AF330"/>
      <c r="AG330"/>
      <c r="AH330"/>
      <c r="AI330"/>
      <c r="AJ330"/>
    </row>
    <row r="331" spans="2:36" x14ac:dyDescent="0.25">
      <c r="B331" s="4" t="s">
        <v>212</v>
      </c>
      <c r="D331" s="1" t="s">
        <v>44</v>
      </c>
      <c r="E331" s="3"/>
      <c r="F331" s="3"/>
      <c r="G331" s="3"/>
      <c r="H331" s="3"/>
      <c r="I331"/>
      <c r="J331" s="1" t="s">
        <v>372</v>
      </c>
      <c r="K331" s="4"/>
      <c r="L331" s="4"/>
      <c r="M331" s="4"/>
      <c r="N331" s="4"/>
      <c r="O331" s="4"/>
      <c r="P331" s="17"/>
      <c r="Q331" s="13">
        <v>0</v>
      </c>
      <c r="R331" s="13">
        <v>0</v>
      </c>
      <c r="S331" s="11">
        <f t="shared" si="48"/>
        <v>0</v>
      </c>
      <c r="T331" s="5">
        <v>0</v>
      </c>
      <c r="U331" s="11">
        <f t="shared" si="49"/>
        <v>0</v>
      </c>
      <c r="V331" s="13" t="s">
        <v>1</v>
      </c>
      <c r="W331" s="10">
        <f>IFERROR(VLOOKUP(V331,Curr!$B$2:$C$13,2,FALSE),0)</f>
        <v>11</v>
      </c>
      <c r="X331" s="11">
        <f t="shared" si="50"/>
        <v>0</v>
      </c>
      <c r="Y331" s="14">
        <f t="shared" si="51"/>
        <v>0</v>
      </c>
      <c r="Z331" s="11">
        <f t="shared" si="52"/>
        <v>0</v>
      </c>
      <c r="AA331" s="4" t="s">
        <v>1</v>
      </c>
      <c r="AB331" s="10">
        <f>IFERROR(VLOOKUP(AA331,Curr!$B$2:$C$13,2,FALSE),0)</f>
        <v>11</v>
      </c>
      <c r="AC331" s="11">
        <f t="shared" si="53"/>
        <v>0</v>
      </c>
      <c r="AD331" s="11">
        <f t="shared" si="54"/>
        <v>0</v>
      </c>
      <c r="AE331" s="12">
        <f t="shared" si="55"/>
        <v>0</v>
      </c>
      <c r="AF331"/>
      <c r="AG331"/>
      <c r="AH331"/>
      <c r="AI331"/>
      <c r="AJ331"/>
    </row>
    <row r="332" spans="2:36" x14ac:dyDescent="0.25">
      <c r="B332" s="4" t="s">
        <v>212</v>
      </c>
      <c r="D332" s="1" t="s">
        <v>46</v>
      </c>
      <c r="E332" s="3"/>
      <c r="F332" s="3"/>
      <c r="G332" s="3"/>
      <c r="H332" s="3"/>
      <c r="I332"/>
      <c r="J332" s="1" t="s">
        <v>373</v>
      </c>
      <c r="K332" s="4"/>
      <c r="L332" s="4"/>
      <c r="M332" s="4"/>
      <c r="N332" s="4"/>
      <c r="O332" s="4"/>
      <c r="P332" s="15"/>
      <c r="Q332" s="13">
        <v>0</v>
      </c>
      <c r="R332" s="13">
        <v>0</v>
      </c>
      <c r="S332" s="11">
        <f t="shared" si="48"/>
        <v>0</v>
      </c>
      <c r="T332" s="5">
        <v>0</v>
      </c>
      <c r="U332" s="11">
        <f t="shared" si="49"/>
        <v>0</v>
      </c>
      <c r="V332" s="13" t="s">
        <v>1</v>
      </c>
      <c r="W332" s="10">
        <f>IFERROR(VLOOKUP(V332,Curr!$B$2:$C$13,2,FALSE),0)</f>
        <v>11</v>
      </c>
      <c r="X332" s="11">
        <f t="shared" si="50"/>
        <v>0</v>
      </c>
      <c r="Y332" s="14">
        <f t="shared" si="51"/>
        <v>0</v>
      </c>
      <c r="Z332" s="11">
        <f t="shared" si="52"/>
        <v>0</v>
      </c>
      <c r="AA332" s="4" t="s">
        <v>1</v>
      </c>
      <c r="AB332" s="10">
        <f>IFERROR(VLOOKUP(AA332,Curr!$B$2:$C$13,2,FALSE),0)</f>
        <v>11</v>
      </c>
      <c r="AC332" s="11">
        <f t="shared" si="53"/>
        <v>0</v>
      </c>
      <c r="AD332" s="11">
        <f t="shared" si="54"/>
        <v>0</v>
      </c>
      <c r="AE332" s="12">
        <f t="shared" si="55"/>
        <v>0</v>
      </c>
      <c r="AF332"/>
      <c r="AG332"/>
      <c r="AH332"/>
      <c r="AI332"/>
      <c r="AJ332"/>
    </row>
    <row r="333" spans="2:36" x14ac:dyDescent="0.25">
      <c r="B333" s="4" t="s">
        <v>212</v>
      </c>
      <c r="D333" s="1" t="s">
        <v>48</v>
      </c>
      <c r="E333" s="3"/>
      <c r="F333" s="3"/>
      <c r="G333" s="3"/>
      <c r="H333" s="3"/>
      <c r="I333"/>
      <c r="J333" s="1" t="s">
        <v>374</v>
      </c>
      <c r="K333" s="4"/>
      <c r="L333" s="4"/>
      <c r="M333" s="4"/>
      <c r="N333" s="4"/>
      <c r="O333" s="4"/>
      <c r="P333" s="15"/>
      <c r="Q333" s="13">
        <v>0</v>
      </c>
      <c r="R333" s="13">
        <v>0</v>
      </c>
      <c r="S333" s="11">
        <f t="shared" si="48"/>
        <v>0</v>
      </c>
      <c r="T333" s="5">
        <v>0</v>
      </c>
      <c r="U333" s="11">
        <f t="shared" si="49"/>
        <v>0</v>
      </c>
      <c r="V333" s="13" t="s">
        <v>1</v>
      </c>
      <c r="W333" s="10">
        <f>IFERROR(VLOOKUP(V333,Curr!$B$2:$C$13,2,FALSE),0)</f>
        <v>11</v>
      </c>
      <c r="X333" s="11">
        <f t="shared" si="50"/>
        <v>0</v>
      </c>
      <c r="Y333" s="14">
        <f t="shared" si="51"/>
        <v>0</v>
      </c>
      <c r="Z333" s="11">
        <f t="shared" si="52"/>
        <v>0</v>
      </c>
      <c r="AA333" s="4" t="s">
        <v>1</v>
      </c>
      <c r="AB333" s="10">
        <f>IFERROR(VLOOKUP(AA333,Curr!$B$2:$C$13,2,FALSE),0)</f>
        <v>11</v>
      </c>
      <c r="AC333" s="11">
        <f t="shared" si="53"/>
        <v>0</v>
      </c>
      <c r="AD333" s="11">
        <f t="shared" si="54"/>
        <v>0</v>
      </c>
      <c r="AE333" s="12">
        <f t="shared" si="55"/>
        <v>0</v>
      </c>
      <c r="AF333"/>
      <c r="AG333"/>
      <c r="AH333"/>
      <c r="AI333"/>
      <c r="AJ333"/>
    </row>
    <row r="334" spans="2:36" x14ac:dyDescent="0.25">
      <c r="B334" s="4" t="s">
        <v>212</v>
      </c>
      <c r="D334" s="1" t="s">
        <v>44</v>
      </c>
      <c r="E334" s="3"/>
      <c r="F334" s="3"/>
      <c r="G334" s="3"/>
      <c r="H334" s="3"/>
      <c r="I334"/>
      <c r="J334" s="1" t="s">
        <v>375</v>
      </c>
      <c r="K334" s="4"/>
      <c r="L334" s="4"/>
      <c r="M334" s="4"/>
      <c r="N334" s="4"/>
      <c r="O334" s="4"/>
      <c r="P334" s="15"/>
      <c r="Q334" s="13">
        <v>0</v>
      </c>
      <c r="R334" s="13">
        <v>0</v>
      </c>
      <c r="S334" s="11">
        <f t="shared" si="48"/>
        <v>0</v>
      </c>
      <c r="T334" s="5">
        <v>0</v>
      </c>
      <c r="U334" s="11">
        <f t="shared" si="49"/>
        <v>0</v>
      </c>
      <c r="V334" s="13" t="s">
        <v>1</v>
      </c>
      <c r="W334" s="10">
        <f>IFERROR(VLOOKUP(V334,Curr!$B$2:$C$13,2,FALSE),0)</f>
        <v>11</v>
      </c>
      <c r="X334" s="11">
        <f t="shared" si="50"/>
        <v>0</v>
      </c>
      <c r="Y334" s="14">
        <f t="shared" si="51"/>
        <v>0</v>
      </c>
      <c r="Z334" s="11">
        <f t="shared" si="52"/>
        <v>0</v>
      </c>
      <c r="AA334" s="4" t="s">
        <v>1</v>
      </c>
      <c r="AB334" s="10">
        <f>IFERROR(VLOOKUP(AA334,Curr!$B$2:$C$13,2,FALSE),0)</f>
        <v>11</v>
      </c>
      <c r="AC334" s="11">
        <f t="shared" si="53"/>
        <v>0</v>
      </c>
      <c r="AD334" s="11">
        <f t="shared" si="54"/>
        <v>0</v>
      </c>
      <c r="AE334" s="12">
        <f t="shared" si="55"/>
        <v>0</v>
      </c>
      <c r="AF334"/>
      <c r="AG334"/>
      <c r="AH334"/>
      <c r="AI334"/>
      <c r="AJ334"/>
    </row>
    <row r="335" spans="2:36" x14ac:dyDescent="0.25">
      <c r="B335" s="4" t="s">
        <v>212</v>
      </c>
      <c r="D335" s="1" t="s">
        <v>46</v>
      </c>
      <c r="E335" s="3"/>
      <c r="F335" s="3"/>
      <c r="G335" s="3"/>
      <c r="H335" s="3"/>
      <c r="I335"/>
      <c r="J335" s="1" t="s">
        <v>376</v>
      </c>
      <c r="K335" s="4"/>
      <c r="L335" s="4"/>
      <c r="M335" s="4"/>
      <c r="N335" s="4"/>
      <c r="O335" s="4"/>
      <c r="P335" s="15"/>
      <c r="Q335" s="13">
        <v>0</v>
      </c>
      <c r="R335" s="13">
        <v>0</v>
      </c>
      <c r="S335" s="11">
        <f t="shared" si="48"/>
        <v>0</v>
      </c>
      <c r="T335" s="5">
        <v>0</v>
      </c>
      <c r="U335" s="11">
        <f t="shared" si="49"/>
        <v>0</v>
      </c>
      <c r="V335" s="13" t="s">
        <v>1</v>
      </c>
      <c r="W335" s="10">
        <f>IFERROR(VLOOKUP(V335,Curr!$B$2:$C$13,2,FALSE),0)</f>
        <v>11</v>
      </c>
      <c r="X335" s="11">
        <f t="shared" si="50"/>
        <v>0</v>
      </c>
      <c r="Y335" s="14">
        <f t="shared" si="51"/>
        <v>0</v>
      </c>
      <c r="Z335" s="11">
        <f t="shared" si="52"/>
        <v>0</v>
      </c>
      <c r="AA335" s="4" t="s">
        <v>1</v>
      </c>
      <c r="AB335" s="10">
        <f>IFERROR(VLOOKUP(AA335,Curr!$B$2:$C$13,2,FALSE),0)</f>
        <v>11</v>
      </c>
      <c r="AC335" s="11">
        <f t="shared" si="53"/>
        <v>0</v>
      </c>
      <c r="AD335" s="11">
        <f t="shared" si="54"/>
        <v>0</v>
      </c>
      <c r="AE335" s="12">
        <f t="shared" si="55"/>
        <v>0</v>
      </c>
      <c r="AF335"/>
      <c r="AG335"/>
      <c r="AH335"/>
      <c r="AI335"/>
      <c r="AJ335"/>
    </row>
    <row r="336" spans="2:36" x14ac:dyDescent="0.25">
      <c r="B336" s="4" t="s">
        <v>212</v>
      </c>
      <c r="D336" s="1" t="s">
        <v>48</v>
      </c>
      <c r="E336" s="3"/>
      <c r="F336" s="3"/>
      <c r="G336" s="3"/>
      <c r="H336" s="3"/>
      <c r="I336"/>
      <c r="J336" s="1" t="s">
        <v>377</v>
      </c>
      <c r="K336" s="4"/>
      <c r="L336" s="4"/>
      <c r="M336" s="4"/>
      <c r="N336" s="4"/>
      <c r="O336" s="4"/>
      <c r="P336" s="15"/>
      <c r="Q336" s="13">
        <v>0</v>
      </c>
      <c r="R336" s="13">
        <v>0</v>
      </c>
      <c r="S336" s="11">
        <f t="shared" si="48"/>
        <v>0</v>
      </c>
      <c r="T336" s="5">
        <v>0</v>
      </c>
      <c r="U336" s="11">
        <f t="shared" si="49"/>
        <v>0</v>
      </c>
      <c r="V336" s="13" t="s">
        <v>1</v>
      </c>
      <c r="W336" s="10">
        <f>IFERROR(VLOOKUP(V336,Curr!$B$2:$C$13,2,FALSE),0)</f>
        <v>11</v>
      </c>
      <c r="X336" s="11">
        <f t="shared" si="50"/>
        <v>0</v>
      </c>
      <c r="Y336" s="14">
        <f t="shared" si="51"/>
        <v>0</v>
      </c>
      <c r="Z336" s="11">
        <f t="shared" si="52"/>
        <v>0</v>
      </c>
      <c r="AA336" s="4" t="s">
        <v>1</v>
      </c>
      <c r="AB336" s="10">
        <f>IFERROR(VLOOKUP(AA336,Curr!$B$2:$C$13,2,FALSE),0)</f>
        <v>11</v>
      </c>
      <c r="AC336" s="11">
        <f t="shared" si="53"/>
        <v>0</v>
      </c>
      <c r="AD336" s="11">
        <f t="shared" si="54"/>
        <v>0</v>
      </c>
      <c r="AE336" s="12">
        <f t="shared" si="55"/>
        <v>0</v>
      </c>
      <c r="AF336"/>
      <c r="AG336"/>
      <c r="AH336"/>
      <c r="AI336"/>
      <c r="AJ336"/>
    </row>
    <row r="337" spans="2:36" x14ac:dyDescent="0.25">
      <c r="B337" s="4" t="s">
        <v>212</v>
      </c>
      <c r="D337" s="1" t="s">
        <v>44</v>
      </c>
      <c r="E337" s="3"/>
      <c r="F337" s="3"/>
      <c r="G337" s="3"/>
      <c r="H337" s="3"/>
      <c r="I337"/>
      <c r="J337" s="1" t="s">
        <v>378</v>
      </c>
      <c r="K337" s="4"/>
      <c r="L337" s="4"/>
      <c r="M337" s="4"/>
      <c r="N337" s="4"/>
      <c r="O337" s="4"/>
      <c r="P337" s="15"/>
      <c r="Q337" s="13">
        <v>0</v>
      </c>
      <c r="R337" s="13">
        <v>0</v>
      </c>
      <c r="S337" s="11">
        <f t="shared" si="48"/>
        <v>0</v>
      </c>
      <c r="T337" s="5">
        <v>0</v>
      </c>
      <c r="U337" s="11">
        <f t="shared" si="49"/>
        <v>0</v>
      </c>
      <c r="V337" s="13" t="s">
        <v>1</v>
      </c>
      <c r="W337" s="10">
        <f>IFERROR(VLOOKUP(V337,Curr!$B$2:$C$13,2,FALSE),0)</f>
        <v>11</v>
      </c>
      <c r="X337" s="11">
        <f t="shared" si="50"/>
        <v>0</v>
      </c>
      <c r="Y337" s="14">
        <f t="shared" si="51"/>
        <v>0</v>
      </c>
      <c r="Z337" s="11">
        <f t="shared" si="52"/>
        <v>0</v>
      </c>
      <c r="AA337" s="4" t="s">
        <v>1</v>
      </c>
      <c r="AB337" s="10">
        <f>IFERROR(VLOOKUP(AA337,Curr!$B$2:$C$13,2,FALSE),0)</f>
        <v>11</v>
      </c>
      <c r="AC337" s="11">
        <f t="shared" si="53"/>
        <v>0</v>
      </c>
      <c r="AD337" s="11">
        <f t="shared" si="54"/>
        <v>0</v>
      </c>
      <c r="AE337" s="12">
        <f t="shared" si="55"/>
        <v>0</v>
      </c>
      <c r="AF337"/>
      <c r="AG337"/>
      <c r="AH337"/>
      <c r="AI337"/>
      <c r="AJ337"/>
    </row>
    <row r="338" spans="2:36" x14ac:dyDescent="0.25">
      <c r="B338" s="4" t="s">
        <v>212</v>
      </c>
      <c r="D338" s="1" t="s">
        <v>46</v>
      </c>
      <c r="E338" s="3"/>
      <c r="F338" s="3"/>
      <c r="G338" s="3"/>
      <c r="H338" s="3"/>
      <c r="I338"/>
      <c r="J338" s="1" t="s">
        <v>379</v>
      </c>
      <c r="K338" s="4"/>
      <c r="L338" s="4"/>
      <c r="M338" s="4"/>
      <c r="N338" s="4"/>
      <c r="O338" s="4"/>
      <c r="P338" s="15"/>
      <c r="Q338" s="13">
        <v>0</v>
      </c>
      <c r="R338" s="13">
        <v>0</v>
      </c>
      <c r="S338" s="11">
        <f t="shared" si="48"/>
        <v>0</v>
      </c>
      <c r="T338" s="5">
        <v>0</v>
      </c>
      <c r="U338" s="11">
        <f t="shared" si="49"/>
        <v>0</v>
      </c>
      <c r="V338" s="13" t="s">
        <v>1</v>
      </c>
      <c r="W338" s="10">
        <f>IFERROR(VLOOKUP(V338,Curr!$B$2:$C$13,2,FALSE),0)</f>
        <v>11</v>
      </c>
      <c r="X338" s="11">
        <f t="shared" si="50"/>
        <v>0</v>
      </c>
      <c r="Y338" s="14">
        <f t="shared" si="51"/>
        <v>0</v>
      </c>
      <c r="Z338" s="11">
        <f t="shared" si="52"/>
        <v>0</v>
      </c>
      <c r="AA338" s="4" t="s">
        <v>1</v>
      </c>
      <c r="AB338" s="10">
        <f>IFERROR(VLOOKUP(AA338,Curr!$B$2:$C$13,2,FALSE),0)</f>
        <v>11</v>
      </c>
      <c r="AC338" s="11">
        <f t="shared" si="53"/>
        <v>0</v>
      </c>
      <c r="AD338" s="11">
        <f t="shared" si="54"/>
        <v>0</v>
      </c>
      <c r="AE338" s="12">
        <f t="shared" si="55"/>
        <v>0</v>
      </c>
      <c r="AF338"/>
      <c r="AG338"/>
      <c r="AH338"/>
      <c r="AI338"/>
      <c r="AJ338"/>
    </row>
    <row r="339" spans="2:36" x14ac:dyDescent="0.25">
      <c r="B339" s="4" t="s">
        <v>212</v>
      </c>
      <c r="D339" s="1" t="s">
        <v>48</v>
      </c>
      <c r="E339" s="3"/>
      <c r="F339" s="3"/>
      <c r="G339" s="3"/>
      <c r="H339" s="3"/>
      <c r="I339"/>
      <c r="J339" s="1" t="s">
        <v>380</v>
      </c>
      <c r="K339" s="4"/>
      <c r="L339" s="4"/>
      <c r="M339" s="4"/>
      <c r="N339" s="4"/>
      <c r="O339" s="4"/>
      <c r="P339" s="15"/>
      <c r="Q339" s="13">
        <v>0</v>
      </c>
      <c r="R339" s="13">
        <v>0</v>
      </c>
      <c r="S339" s="11">
        <f t="shared" si="48"/>
        <v>0</v>
      </c>
      <c r="T339" s="5">
        <v>0</v>
      </c>
      <c r="U339" s="11">
        <f t="shared" si="49"/>
        <v>0</v>
      </c>
      <c r="V339" s="13" t="s">
        <v>1</v>
      </c>
      <c r="W339" s="10">
        <f>IFERROR(VLOOKUP(V339,Curr!$B$2:$C$13,2,FALSE),0)</f>
        <v>11</v>
      </c>
      <c r="X339" s="11">
        <f t="shared" si="50"/>
        <v>0</v>
      </c>
      <c r="Y339" s="14">
        <f t="shared" si="51"/>
        <v>0</v>
      </c>
      <c r="Z339" s="11">
        <f t="shared" si="52"/>
        <v>0</v>
      </c>
      <c r="AA339" s="4" t="s">
        <v>1</v>
      </c>
      <c r="AB339" s="10">
        <f>IFERROR(VLOOKUP(AA339,Curr!$B$2:$C$13,2,FALSE),0)</f>
        <v>11</v>
      </c>
      <c r="AC339" s="11">
        <f t="shared" si="53"/>
        <v>0</v>
      </c>
      <c r="AD339" s="11">
        <f t="shared" si="54"/>
        <v>0</v>
      </c>
      <c r="AE339" s="12">
        <f t="shared" si="55"/>
        <v>0</v>
      </c>
      <c r="AF339"/>
      <c r="AG339"/>
      <c r="AH339"/>
      <c r="AI339"/>
      <c r="AJ339"/>
    </row>
    <row r="340" spans="2:36" x14ac:dyDescent="0.25">
      <c r="B340" s="4" t="s">
        <v>212</v>
      </c>
      <c r="D340" s="1" t="s">
        <v>44</v>
      </c>
      <c r="E340" s="3"/>
      <c r="F340" s="3"/>
      <c r="G340" s="3"/>
      <c r="H340" s="3"/>
      <c r="I340"/>
      <c r="J340" s="1" t="s">
        <v>381</v>
      </c>
      <c r="K340" s="4"/>
      <c r="L340" s="4"/>
      <c r="M340" s="4"/>
      <c r="N340" s="4"/>
      <c r="O340" s="4"/>
      <c r="P340" s="15"/>
      <c r="Q340" s="13">
        <v>0</v>
      </c>
      <c r="R340" s="13">
        <v>0</v>
      </c>
      <c r="S340" s="11">
        <f t="shared" si="48"/>
        <v>0</v>
      </c>
      <c r="T340" s="5">
        <v>0</v>
      </c>
      <c r="U340" s="11">
        <f t="shared" si="49"/>
        <v>0</v>
      </c>
      <c r="V340" s="13" t="s">
        <v>1</v>
      </c>
      <c r="W340" s="10">
        <f>IFERROR(VLOOKUP(V340,Curr!$B$2:$C$13,2,FALSE),0)</f>
        <v>11</v>
      </c>
      <c r="X340" s="11">
        <f t="shared" si="50"/>
        <v>0</v>
      </c>
      <c r="Y340" s="14">
        <f t="shared" si="51"/>
        <v>0</v>
      </c>
      <c r="Z340" s="11">
        <f t="shared" si="52"/>
        <v>0</v>
      </c>
      <c r="AA340" s="4" t="s">
        <v>1</v>
      </c>
      <c r="AB340" s="10">
        <f>IFERROR(VLOOKUP(AA340,Curr!$B$2:$C$13,2,FALSE),0)</f>
        <v>11</v>
      </c>
      <c r="AC340" s="11">
        <f t="shared" si="53"/>
        <v>0</v>
      </c>
      <c r="AD340" s="11">
        <f t="shared" si="54"/>
        <v>0</v>
      </c>
      <c r="AE340" s="12">
        <f t="shared" si="55"/>
        <v>0</v>
      </c>
      <c r="AF340"/>
      <c r="AG340"/>
      <c r="AH340"/>
      <c r="AI340"/>
      <c r="AJ340"/>
    </row>
    <row r="341" spans="2:36" x14ac:dyDescent="0.25">
      <c r="B341" s="4" t="s">
        <v>212</v>
      </c>
      <c r="D341" s="1" t="s">
        <v>46</v>
      </c>
      <c r="E341" s="3"/>
      <c r="F341" s="3"/>
      <c r="G341" s="3"/>
      <c r="H341" s="3"/>
      <c r="I341"/>
      <c r="J341" s="1" t="s">
        <v>382</v>
      </c>
      <c r="K341" s="4"/>
      <c r="L341" s="4"/>
      <c r="M341" s="4"/>
      <c r="N341" s="4"/>
      <c r="O341" s="4"/>
      <c r="P341" s="15"/>
      <c r="Q341" s="13">
        <v>0</v>
      </c>
      <c r="R341" s="13">
        <v>0</v>
      </c>
      <c r="S341" s="11">
        <f t="shared" si="48"/>
        <v>0</v>
      </c>
      <c r="T341" s="5">
        <v>0</v>
      </c>
      <c r="U341" s="11">
        <f t="shared" si="49"/>
        <v>0</v>
      </c>
      <c r="V341" s="13" t="s">
        <v>1</v>
      </c>
      <c r="W341" s="10">
        <f>IFERROR(VLOOKUP(V341,Curr!$B$2:$C$13,2,FALSE),0)</f>
        <v>11</v>
      </c>
      <c r="X341" s="11">
        <f t="shared" si="50"/>
        <v>0</v>
      </c>
      <c r="Y341" s="14">
        <f t="shared" si="51"/>
        <v>0</v>
      </c>
      <c r="Z341" s="11">
        <f t="shared" si="52"/>
        <v>0</v>
      </c>
      <c r="AA341" s="4" t="s">
        <v>1</v>
      </c>
      <c r="AB341" s="10">
        <f>IFERROR(VLOOKUP(AA341,Curr!$B$2:$C$13,2,FALSE),0)</f>
        <v>11</v>
      </c>
      <c r="AC341" s="11">
        <f t="shared" si="53"/>
        <v>0</v>
      </c>
      <c r="AD341" s="11">
        <f t="shared" si="54"/>
        <v>0</v>
      </c>
      <c r="AE341" s="12">
        <f t="shared" si="55"/>
        <v>0</v>
      </c>
      <c r="AF341"/>
      <c r="AG341"/>
      <c r="AH341"/>
      <c r="AI341"/>
      <c r="AJ341"/>
    </row>
    <row r="342" spans="2:36" x14ac:dyDescent="0.25">
      <c r="B342" s="4" t="s">
        <v>212</v>
      </c>
      <c r="D342" s="1" t="s">
        <v>48</v>
      </c>
      <c r="E342" s="3"/>
      <c r="F342" s="3"/>
      <c r="G342" s="3"/>
      <c r="H342" s="3"/>
      <c r="I342"/>
      <c r="J342" s="1" t="s">
        <v>383</v>
      </c>
      <c r="K342" s="4"/>
      <c r="L342" s="4"/>
      <c r="M342" s="4"/>
      <c r="N342" s="4"/>
      <c r="O342" s="4"/>
      <c r="P342" s="15"/>
      <c r="Q342" s="13">
        <v>0</v>
      </c>
      <c r="R342" s="13">
        <v>0</v>
      </c>
      <c r="S342" s="11">
        <f t="shared" si="48"/>
        <v>0</v>
      </c>
      <c r="T342" s="5">
        <v>0</v>
      </c>
      <c r="U342" s="11">
        <f t="shared" si="49"/>
        <v>0</v>
      </c>
      <c r="V342" s="13" t="s">
        <v>1</v>
      </c>
      <c r="W342" s="10">
        <f>IFERROR(VLOOKUP(V342,Curr!$B$2:$C$13,2,FALSE),0)</f>
        <v>11</v>
      </c>
      <c r="X342" s="11">
        <f t="shared" si="50"/>
        <v>0</v>
      </c>
      <c r="Y342" s="14">
        <f t="shared" si="51"/>
        <v>0</v>
      </c>
      <c r="Z342" s="11">
        <f t="shared" si="52"/>
        <v>0</v>
      </c>
      <c r="AA342" s="4" t="s">
        <v>1</v>
      </c>
      <c r="AB342" s="10">
        <f>IFERROR(VLOOKUP(AA342,Curr!$B$2:$C$13,2,FALSE),0)</f>
        <v>11</v>
      </c>
      <c r="AC342" s="11">
        <f t="shared" si="53"/>
        <v>0</v>
      </c>
      <c r="AD342" s="11">
        <f t="shared" si="54"/>
        <v>0</v>
      </c>
      <c r="AE342" s="12">
        <f t="shared" si="55"/>
        <v>0</v>
      </c>
      <c r="AF342"/>
      <c r="AG342"/>
      <c r="AH342"/>
      <c r="AI342"/>
      <c r="AJ342"/>
    </row>
    <row r="343" spans="2:36" x14ac:dyDescent="0.25">
      <c r="B343" s="4" t="s">
        <v>212</v>
      </c>
      <c r="D343" s="1" t="s">
        <v>44</v>
      </c>
      <c r="E343" s="3"/>
      <c r="F343" s="3"/>
      <c r="G343" s="3"/>
      <c r="H343" s="3"/>
      <c r="I343"/>
      <c r="J343" s="1" t="s">
        <v>384</v>
      </c>
      <c r="K343" s="4"/>
      <c r="L343" s="4"/>
      <c r="M343" s="4"/>
      <c r="N343" s="4"/>
      <c r="O343" s="4"/>
      <c r="P343" s="15"/>
      <c r="Q343" s="13">
        <v>0</v>
      </c>
      <c r="R343" s="13">
        <v>0</v>
      </c>
      <c r="S343" s="11">
        <f t="shared" si="48"/>
        <v>0</v>
      </c>
      <c r="T343" s="5">
        <v>0</v>
      </c>
      <c r="U343" s="11">
        <f t="shared" si="49"/>
        <v>0</v>
      </c>
      <c r="V343" s="13" t="s">
        <v>1</v>
      </c>
      <c r="W343" s="10">
        <f>IFERROR(VLOOKUP(V343,Curr!$B$2:$C$13,2,FALSE),0)</f>
        <v>11</v>
      </c>
      <c r="X343" s="11">
        <f t="shared" si="50"/>
        <v>0</v>
      </c>
      <c r="Y343" s="14">
        <f t="shared" si="51"/>
        <v>0</v>
      </c>
      <c r="Z343" s="11">
        <f t="shared" si="52"/>
        <v>0</v>
      </c>
      <c r="AA343" s="4" t="s">
        <v>1</v>
      </c>
      <c r="AB343" s="10">
        <f>IFERROR(VLOOKUP(AA343,Curr!$B$2:$C$13,2,FALSE),0)</f>
        <v>11</v>
      </c>
      <c r="AC343" s="11">
        <f t="shared" si="53"/>
        <v>0</v>
      </c>
      <c r="AD343" s="11">
        <f t="shared" si="54"/>
        <v>0</v>
      </c>
      <c r="AE343" s="12">
        <f t="shared" si="55"/>
        <v>0</v>
      </c>
      <c r="AF343"/>
      <c r="AG343"/>
      <c r="AH343"/>
      <c r="AI343"/>
      <c r="AJ343"/>
    </row>
    <row r="344" spans="2:36" x14ac:dyDescent="0.25">
      <c r="B344" s="4" t="s">
        <v>212</v>
      </c>
      <c r="D344" s="1" t="s">
        <v>46</v>
      </c>
      <c r="E344" s="3"/>
      <c r="F344" s="3"/>
      <c r="G344" s="3"/>
      <c r="H344" s="3"/>
      <c r="I344"/>
      <c r="J344" s="1" t="s">
        <v>385</v>
      </c>
      <c r="K344" s="4"/>
      <c r="L344" s="4"/>
      <c r="M344" s="4"/>
      <c r="N344" s="4"/>
      <c r="O344" s="4"/>
      <c r="P344" s="15"/>
      <c r="Q344" s="13">
        <v>0</v>
      </c>
      <c r="R344" s="13">
        <v>0</v>
      </c>
      <c r="S344" s="11">
        <f t="shared" si="48"/>
        <v>0</v>
      </c>
      <c r="T344" s="5">
        <v>0</v>
      </c>
      <c r="U344" s="11">
        <f t="shared" si="49"/>
        <v>0</v>
      </c>
      <c r="V344" s="13" t="s">
        <v>1</v>
      </c>
      <c r="W344" s="10">
        <f>IFERROR(VLOOKUP(V344,Curr!$B$2:$C$13,2,FALSE),0)</f>
        <v>11</v>
      </c>
      <c r="X344" s="11">
        <f t="shared" si="50"/>
        <v>0</v>
      </c>
      <c r="Y344" s="14">
        <f t="shared" si="51"/>
        <v>0</v>
      </c>
      <c r="Z344" s="11">
        <f t="shared" si="52"/>
        <v>0</v>
      </c>
      <c r="AA344" s="4" t="s">
        <v>1</v>
      </c>
      <c r="AB344" s="10">
        <f>IFERROR(VLOOKUP(AA344,Curr!$B$2:$C$13,2,FALSE),0)</f>
        <v>11</v>
      </c>
      <c r="AC344" s="11">
        <f t="shared" si="53"/>
        <v>0</v>
      </c>
      <c r="AD344" s="11">
        <f t="shared" si="54"/>
        <v>0</v>
      </c>
      <c r="AE344" s="12">
        <f t="shared" si="55"/>
        <v>0</v>
      </c>
      <c r="AF344"/>
      <c r="AG344"/>
      <c r="AH344"/>
      <c r="AI344"/>
      <c r="AJ344"/>
    </row>
    <row r="345" spans="2:36" x14ac:dyDescent="0.25">
      <c r="B345" s="4" t="s">
        <v>212</v>
      </c>
      <c r="D345" s="1" t="s">
        <v>48</v>
      </c>
      <c r="E345" s="3"/>
      <c r="F345" s="3"/>
      <c r="G345" s="3"/>
      <c r="H345" s="3"/>
      <c r="I345"/>
      <c r="J345" s="1" t="s">
        <v>386</v>
      </c>
      <c r="K345" s="4"/>
      <c r="L345" s="4"/>
      <c r="M345" s="4"/>
      <c r="N345" s="4"/>
      <c r="O345" s="4"/>
      <c r="P345" s="15"/>
      <c r="Q345" s="13">
        <v>0</v>
      </c>
      <c r="R345" s="13">
        <v>0</v>
      </c>
      <c r="S345" s="11">
        <f t="shared" si="48"/>
        <v>0</v>
      </c>
      <c r="T345" s="5">
        <v>0</v>
      </c>
      <c r="U345" s="11">
        <f t="shared" si="49"/>
        <v>0</v>
      </c>
      <c r="V345" s="13" t="s">
        <v>1</v>
      </c>
      <c r="W345" s="10">
        <f>IFERROR(VLOOKUP(V345,Curr!$B$2:$C$13,2,FALSE),0)</f>
        <v>11</v>
      </c>
      <c r="X345" s="11">
        <f t="shared" si="50"/>
        <v>0</v>
      </c>
      <c r="Y345" s="14">
        <f t="shared" si="51"/>
        <v>0</v>
      </c>
      <c r="Z345" s="11">
        <f t="shared" si="52"/>
        <v>0</v>
      </c>
      <c r="AA345" s="4" t="s">
        <v>1</v>
      </c>
      <c r="AB345" s="10">
        <f>IFERROR(VLOOKUP(AA345,Curr!$B$2:$C$13,2,FALSE),0)</f>
        <v>11</v>
      </c>
      <c r="AC345" s="11">
        <f t="shared" si="53"/>
        <v>0</v>
      </c>
      <c r="AD345" s="11">
        <f t="shared" si="54"/>
        <v>0</v>
      </c>
      <c r="AE345" s="12">
        <f t="shared" si="55"/>
        <v>0</v>
      </c>
      <c r="AF345"/>
      <c r="AG345"/>
      <c r="AH345"/>
      <c r="AI345"/>
      <c r="AJ345"/>
    </row>
    <row r="346" spans="2:36" x14ac:dyDescent="0.25">
      <c r="B346" s="4" t="s">
        <v>212</v>
      </c>
      <c r="D346" s="1" t="s">
        <v>44</v>
      </c>
      <c r="E346" s="3"/>
      <c r="F346" s="3"/>
      <c r="G346" s="3"/>
      <c r="H346" s="3"/>
      <c r="I346"/>
      <c r="J346" s="1" t="s">
        <v>387</v>
      </c>
      <c r="K346" s="4"/>
      <c r="L346" s="4"/>
      <c r="M346" s="4"/>
      <c r="N346" s="4"/>
      <c r="O346" s="4"/>
      <c r="P346" s="15"/>
      <c r="Q346" s="13">
        <v>0</v>
      </c>
      <c r="R346" s="13">
        <v>0</v>
      </c>
      <c r="S346" s="11">
        <f t="shared" si="48"/>
        <v>0</v>
      </c>
      <c r="T346" s="5">
        <v>0</v>
      </c>
      <c r="U346" s="11">
        <f t="shared" si="49"/>
        <v>0</v>
      </c>
      <c r="V346" s="13" t="s">
        <v>1</v>
      </c>
      <c r="W346" s="10">
        <f>IFERROR(VLOOKUP(V346,Curr!$B$2:$C$13,2,FALSE),0)</f>
        <v>11</v>
      </c>
      <c r="X346" s="11">
        <f t="shared" si="50"/>
        <v>0</v>
      </c>
      <c r="Y346" s="14">
        <f t="shared" si="51"/>
        <v>0</v>
      </c>
      <c r="Z346" s="11">
        <f t="shared" si="52"/>
        <v>0</v>
      </c>
      <c r="AA346" s="4" t="s">
        <v>1</v>
      </c>
      <c r="AB346" s="10">
        <f>IFERROR(VLOOKUP(AA346,Curr!$B$2:$C$13,2,FALSE),0)</f>
        <v>11</v>
      </c>
      <c r="AC346" s="11">
        <f t="shared" si="53"/>
        <v>0</v>
      </c>
      <c r="AD346" s="11">
        <f t="shared" si="54"/>
        <v>0</v>
      </c>
      <c r="AE346" s="12">
        <f t="shared" si="55"/>
        <v>0</v>
      </c>
      <c r="AF346"/>
      <c r="AG346"/>
      <c r="AH346"/>
      <c r="AI346"/>
      <c r="AJ346"/>
    </row>
    <row r="347" spans="2:36" x14ac:dyDescent="0.25">
      <c r="B347" s="4" t="s">
        <v>212</v>
      </c>
      <c r="D347" s="1" t="s">
        <v>46</v>
      </c>
      <c r="E347" s="3"/>
      <c r="F347" s="3"/>
      <c r="G347" s="3"/>
      <c r="H347" s="3"/>
      <c r="I347"/>
      <c r="J347" s="1" t="s">
        <v>388</v>
      </c>
      <c r="K347" s="4"/>
      <c r="L347" s="4"/>
      <c r="M347" s="4"/>
      <c r="N347" s="4"/>
      <c r="O347" s="4"/>
      <c r="P347" s="15"/>
      <c r="Q347" s="13">
        <v>0</v>
      </c>
      <c r="R347" s="13">
        <v>0</v>
      </c>
      <c r="S347" s="11">
        <f t="shared" si="48"/>
        <v>0</v>
      </c>
      <c r="T347" s="5">
        <v>0</v>
      </c>
      <c r="U347" s="11">
        <f t="shared" si="49"/>
        <v>0</v>
      </c>
      <c r="V347" s="13" t="s">
        <v>1</v>
      </c>
      <c r="W347" s="10">
        <f>IFERROR(VLOOKUP(V347,Curr!$B$2:$C$13,2,FALSE),0)</f>
        <v>11</v>
      </c>
      <c r="X347" s="11">
        <f t="shared" si="50"/>
        <v>0</v>
      </c>
      <c r="Y347" s="14">
        <f t="shared" si="51"/>
        <v>0</v>
      </c>
      <c r="Z347" s="11">
        <f t="shared" si="52"/>
        <v>0</v>
      </c>
      <c r="AA347" s="4" t="s">
        <v>1</v>
      </c>
      <c r="AB347" s="10">
        <f>IFERROR(VLOOKUP(AA347,Curr!$B$2:$C$13,2,FALSE),0)</f>
        <v>11</v>
      </c>
      <c r="AC347" s="11">
        <f t="shared" si="53"/>
        <v>0</v>
      </c>
      <c r="AD347" s="11">
        <f t="shared" si="54"/>
        <v>0</v>
      </c>
      <c r="AE347" s="12">
        <f t="shared" si="55"/>
        <v>0</v>
      </c>
      <c r="AF347"/>
      <c r="AG347"/>
      <c r="AH347"/>
      <c r="AI347"/>
      <c r="AJ347"/>
    </row>
    <row r="348" spans="2:36" x14ac:dyDescent="0.25">
      <c r="B348" s="4" t="s">
        <v>212</v>
      </c>
      <c r="D348" s="1" t="s">
        <v>48</v>
      </c>
      <c r="E348" s="3"/>
      <c r="F348" s="3"/>
      <c r="G348" s="3"/>
      <c r="H348" s="3"/>
      <c r="I348"/>
      <c r="J348" s="1" t="s">
        <v>389</v>
      </c>
      <c r="K348" s="4"/>
      <c r="L348" s="4"/>
      <c r="M348" s="4"/>
      <c r="N348" s="4"/>
      <c r="O348" s="4"/>
      <c r="P348" s="15"/>
      <c r="Q348" s="13">
        <v>0</v>
      </c>
      <c r="R348" s="13">
        <v>0</v>
      </c>
      <c r="S348" s="11">
        <f t="shared" si="48"/>
        <v>0</v>
      </c>
      <c r="T348" s="5">
        <v>0</v>
      </c>
      <c r="U348" s="11">
        <f t="shared" si="49"/>
        <v>0</v>
      </c>
      <c r="V348" s="13" t="s">
        <v>1</v>
      </c>
      <c r="W348" s="10">
        <f>IFERROR(VLOOKUP(V348,Curr!$B$2:$C$13,2,FALSE),0)</f>
        <v>11</v>
      </c>
      <c r="X348" s="11">
        <f t="shared" si="50"/>
        <v>0</v>
      </c>
      <c r="Y348" s="14">
        <f t="shared" si="51"/>
        <v>0</v>
      </c>
      <c r="Z348" s="11">
        <f t="shared" si="52"/>
        <v>0</v>
      </c>
      <c r="AA348" s="4" t="s">
        <v>1</v>
      </c>
      <c r="AB348" s="10">
        <f>IFERROR(VLOOKUP(AA348,Curr!$B$2:$C$13,2,FALSE),0)</f>
        <v>11</v>
      </c>
      <c r="AC348" s="11">
        <f t="shared" si="53"/>
        <v>0</v>
      </c>
      <c r="AD348" s="11">
        <f t="shared" si="54"/>
        <v>0</v>
      </c>
      <c r="AE348" s="12">
        <f t="shared" si="55"/>
        <v>0</v>
      </c>
      <c r="AF348"/>
      <c r="AG348"/>
      <c r="AH348"/>
      <c r="AI348"/>
      <c r="AJ348"/>
    </row>
    <row r="349" spans="2:36" x14ac:dyDescent="0.25">
      <c r="B349" s="4" t="s">
        <v>212</v>
      </c>
      <c r="D349" s="1" t="s">
        <v>44</v>
      </c>
      <c r="E349" s="3"/>
      <c r="F349" s="3"/>
      <c r="G349" s="3"/>
      <c r="H349" s="3"/>
      <c r="I349"/>
      <c r="J349" s="1" t="s">
        <v>390</v>
      </c>
      <c r="K349" s="4"/>
      <c r="L349" s="4"/>
      <c r="M349" s="4"/>
      <c r="N349" s="4"/>
      <c r="O349" s="4"/>
      <c r="P349" s="15"/>
      <c r="Q349" s="13">
        <v>0</v>
      </c>
      <c r="R349" s="13">
        <v>0</v>
      </c>
      <c r="S349" s="11">
        <f t="shared" si="48"/>
        <v>0</v>
      </c>
      <c r="T349" s="5">
        <v>0</v>
      </c>
      <c r="U349" s="11">
        <f t="shared" si="49"/>
        <v>0</v>
      </c>
      <c r="V349" s="13" t="s">
        <v>1</v>
      </c>
      <c r="W349" s="10">
        <f>IFERROR(VLOOKUP(V349,Curr!$B$2:$C$13,2,FALSE),0)</f>
        <v>11</v>
      </c>
      <c r="X349" s="11">
        <f t="shared" si="50"/>
        <v>0</v>
      </c>
      <c r="Y349" s="14">
        <f t="shared" si="51"/>
        <v>0</v>
      </c>
      <c r="Z349" s="11">
        <f t="shared" si="52"/>
        <v>0</v>
      </c>
      <c r="AA349" s="4" t="s">
        <v>1</v>
      </c>
      <c r="AB349" s="10">
        <f>IFERROR(VLOOKUP(AA349,Curr!$B$2:$C$13,2,FALSE),0)</f>
        <v>11</v>
      </c>
      <c r="AC349" s="11">
        <f t="shared" si="53"/>
        <v>0</v>
      </c>
      <c r="AD349" s="11">
        <f t="shared" si="54"/>
        <v>0</v>
      </c>
      <c r="AE349" s="12">
        <f t="shared" si="55"/>
        <v>0</v>
      </c>
      <c r="AF349"/>
      <c r="AG349"/>
      <c r="AH349"/>
      <c r="AI349"/>
      <c r="AJ349"/>
    </row>
    <row r="350" spans="2:36" x14ac:dyDescent="0.25">
      <c r="B350" s="4" t="s">
        <v>212</v>
      </c>
      <c r="D350" s="1" t="s">
        <v>46</v>
      </c>
      <c r="E350" s="3"/>
      <c r="F350" s="3"/>
      <c r="G350" s="3"/>
      <c r="H350" s="3"/>
      <c r="I350"/>
      <c r="J350" s="1" t="s">
        <v>391</v>
      </c>
      <c r="K350" s="4"/>
      <c r="L350" s="4"/>
      <c r="M350" s="4"/>
      <c r="N350" s="4"/>
      <c r="O350" s="4"/>
      <c r="P350" s="15"/>
      <c r="Q350" s="13">
        <v>0</v>
      </c>
      <c r="R350" s="13">
        <v>0</v>
      </c>
      <c r="S350" s="11">
        <f t="shared" si="48"/>
        <v>0</v>
      </c>
      <c r="T350" s="5">
        <v>0</v>
      </c>
      <c r="U350" s="11">
        <f t="shared" si="49"/>
        <v>0</v>
      </c>
      <c r="V350" s="13" t="s">
        <v>1</v>
      </c>
      <c r="W350" s="10">
        <f>IFERROR(VLOOKUP(V350,Curr!$B$2:$C$13,2,FALSE),0)</f>
        <v>11</v>
      </c>
      <c r="X350" s="11">
        <f t="shared" si="50"/>
        <v>0</v>
      </c>
      <c r="Y350" s="14">
        <f t="shared" si="51"/>
        <v>0</v>
      </c>
      <c r="Z350" s="11">
        <f t="shared" si="52"/>
        <v>0</v>
      </c>
      <c r="AA350" s="4" t="s">
        <v>1</v>
      </c>
      <c r="AB350" s="10">
        <f>IFERROR(VLOOKUP(AA350,Curr!$B$2:$C$13,2,FALSE),0)</f>
        <v>11</v>
      </c>
      <c r="AC350" s="11">
        <f t="shared" si="53"/>
        <v>0</v>
      </c>
      <c r="AD350" s="11">
        <f t="shared" si="54"/>
        <v>0</v>
      </c>
      <c r="AE350" s="12">
        <f t="shared" si="55"/>
        <v>0</v>
      </c>
      <c r="AF350"/>
      <c r="AG350"/>
      <c r="AH350"/>
      <c r="AI350"/>
      <c r="AJ350"/>
    </row>
    <row r="351" spans="2:36" x14ac:dyDescent="0.25">
      <c r="B351" s="4" t="s">
        <v>212</v>
      </c>
      <c r="D351" s="1" t="s">
        <v>48</v>
      </c>
      <c r="E351" s="3"/>
      <c r="F351" s="3"/>
      <c r="G351" s="3"/>
      <c r="H351" s="3"/>
      <c r="I351"/>
      <c r="J351" s="1" t="s">
        <v>392</v>
      </c>
      <c r="K351" s="4"/>
      <c r="L351" s="4"/>
      <c r="M351" s="4"/>
      <c r="N351" s="4"/>
      <c r="O351" s="4"/>
      <c r="P351" s="15"/>
      <c r="Q351" s="13">
        <v>0</v>
      </c>
      <c r="R351" s="13">
        <v>0</v>
      </c>
      <c r="S351" s="11">
        <f t="shared" si="48"/>
        <v>0</v>
      </c>
      <c r="T351" s="5">
        <v>0</v>
      </c>
      <c r="U351" s="11">
        <f t="shared" si="49"/>
        <v>0</v>
      </c>
      <c r="V351" s="13" t="s">
        <v>1</v>
      </c>
      <c r="W351" s="10">
        <f>IFERROR(VLOOKUP(V351,Curr!$B$2:$C$13,2,FALSE),0)</f>
        <v>11</v>
      </c>
      <c r="X351" s="11">
        <f t="shared" si="50"/>
        <v>0</v>
      </c>
      <c r="Y351" s="14">
        <f t="shared" si="51"/>
        <v>0</v>
      </c>
      <c r="Z351" s="11">
        <f t="shared" si="52"/>
        <v>0</v>
      </c>
      <c r="AA351" s="4" t="s">
        <v>1</v>
      </c>
      <c r="AB351" s="10">
        <f>IFERROR(VLOOKUP(AA351,Curr!$B$2:$C$13,2,FALSE),0)</f>
        <v>11</v>
      </c>
      <c r="AC351" s="11">
        <f t="shared" si="53"/>
        <v>0</v>
      </c>
      <c r="AD351" s="11">
        <f t="shared" si="54"/>
        <v>0</v>
      </c>
      <c r="AE351" s="12">
        <f t="shared" si="55"/>
        <v>0</v>
      </c>
      <c r="AF351"/>
      <c r="AG351"/>
      <c r="AH351"/>
      <c r="AI351"/>
      <c r="AJ351"/>
    </row>
    <row r="352" spans="2:36" x14ac:dyDescent="0.25">
      <c r="B352" s="4" t="s">
        <v>212</v>
      </c>
      <c r="D352" s="1" t="s">
        <v>44</v>
      </c>
      <c r="E352" s="3"/>
      <c r="F352" s="3"/>
      <c r="G352" s="3"/>
      <c r="H352" s="3"/>
      <c r="I352"/>
      <c r="J352" s="1" t="s">
        <v>393</v>
      </c>
      <c r="K352" s="4"/>
      <c r="L352" s="4"/>
      <c r="M352" s="4"/>
      <c r="N352" s="4"/>
      <c r="O352" s="4"/>
      <c r="P352" s="15"/>
      <c r="Q352" s="13">
        <v>0</v>
      </c>
      <c r="R352" s="13">
        <v>0</v>
      </c>
      <c r="S352" s="11">
        <f t="shared" si="48"/>
        <v>0</v>
      </c>
      <c r="T352" s="5">
        <v>0</v>
      </c>
      <c r="U352" s="11">
        <f t="shared" si="49"/>
        <v>0</v>
      </c>
      <c r="V352" s="13" t="s">
        <v>1</v>
      </c>
      <c r="W352" s="10">
        <f>IFERROR(VLOOKUP(V352,Curr!$B$2:$C$13,2,FALSE),0)</f>
        <v>11</v>
      </c>
      <c r="X352" s="11">
        <f t="shared" si="50"/>
        <v>0</v>
      </c>
      <c r="Y352" s="14">
        <f t="shared" si="51"/>
        <v>0</v>
      </c>
      <c r="Z352" s="11">
        <f t="shared" si="52"/>
        <v>0</v>
      </c>
      <c r="AA352" s="4" t="s">
        <v>1</v>
      </c>
      <c r="AB352" s="10">
        <f>IFERROR(VLOOKUP(AA352,Curr!$B$2:$C$13,2,FALSE),0)</f>
        <v>11</v>
      </c>
      <c r="AC352" s="11">
        <f t="shared" si="53"/>
        <v>0</v>
      </c>
      <c r="AD352" s="11">
        <f t="shared" si="54"/>
        <v>0</v>
      </c>
      <c r="AE352" s="12">
        <f t="shared" si="55"/>
        <v>0</v>
      </c>
      <c r="AF352"/>
      <c r="AG352"/>
      <c r="AH352"/>
      <c r="AI352"/>
      <c r="AJ352"/>
    </row>
    <row r="353" spans="2:36" x14ac:dyDescent="0.25">
      <c r="B353" s="4" t="s">
        <v>212</v>
      </c>
      <c r="D353" s="1" t="s">
        <v>46</v>
      </c>
      <c r="E353" s="3"/>
      <c r="F353" s="3"/>
      <c r="G353" s="3"/>
      <c r="H353" s="3"/>
      <c r="I353"/>
      <c r="J353" s="1" t="s">
        <v>394</v>
      </c>
      <c r="K353" s="4"/>
      <c r="L353" s="4"/>
      <c r="M353" s="4"/>
      <c r="N353" s="4"/>
      <c r="O353" s="4"/>
      <c r="P353" s="15"/>
      <c r="Q353" s="13">
        <v>0</v>
      </c>
      <c r="R353" s="13">
        <v>0</v>
      </c>
      <c r="S353" s="11">
        <f t="shared" si="48"/>
        <v>0</v>
      </c>
      <c r="T353" s="5">
        <v>0</v>
      </c>
      <c r="U353" s="11">
        <f t="shared" si="49"/>
        <v>0</v>
      </c>
      <c r="V353" s="13" t="s">
        <v>1</v>
      </c>
      <c r="W353" s="10">
        <f>IFERROR(VLOOKUP(V353,Curr!$B$2:$C$13,2,FALSE),0)</f>
        <v>11</v>
      </c>
      <c r="X353" s="11">
        <f t="shared" si="50"/>
        <v>0</v>
      </c>
      <c r="Y353" s="14">
        <f t="shared" si="51"/>
        <v>0</v>
      </c>
      <c r="Z353" s="11">
        <f t="shared" si="52"/>
        <v>0</v>
      </c>
      <c r="AA353" s="4" t="s">
        <v>1</v>
      </c>
      <c r="AB353" s="10">
        <f>IFERROR(VLOOKUP(AA353,Curr!$B$2:$C$13,2,FALSE),0)</f>
        <v>11</v>
      </c>
      <c r="AC353" s="11">
        <f t="shared" si="53"/>
        <v>0</v>
      </c>
      <c r="AD353" s="11">
        <f t="shared" si="54"/>
        <v>0</v>
      </c>
      <c r="AE353" s="12">
        <f t="shared" si="55"/>
        <v>0</v>
      </c>
      <c r="AF353"/>
      <c r="AG353"/>
      <c r="AH353"/>
      <c r="AI353"/>
      <c r="AJ353"/>
    </row>
    <row r="354" spans="2:36" x14ac:dyDescent="0.25">
      <c r="B354" s="4" t="s">
        <v>212</v>
      </c>
      <c r="D354" s="1" t="s">
        <v>48</v>
      </c>
      <c r="E354" s="3"/>
      <c r="F354" s="3"/>
      <c r="G354" s="3"/>
      <c r="H354" s="3"/>
      <c r="I354"/>
      <c r="J354" s="1" t="s">
        <v>395</v>
      </c>
      <c r="K354" s="4"/>
      <c r="L354" s="4"/>
      <c r="M354" s="4"/>
      <c r="N354" s="4"/>
      <c r="O354" s="4"/>
      <c r="P354" s="15"/>
      <c r="Q354" s="13">
        <v>0</v>
      </c>
      <c r="R354" s="13">
        <v>0</v>
      </c>
      <c r="S354" s="11">
        <f t="shared" si="48"/>
        <v>0</v>
      </c>
      <c r="T354" s="5">
        <v>0</v>
      </c>
      <c r="U354" s="11">
        <f t="shared" si="49"/>
        <v>0</v>
      </c>
      <c r="V354" s="13" t="s">
        <v>1</v>
      </c>
      <c r="W354" s="10">
        <f>IFERROR(VLOOKUP(V354,Curr!$B$2:$C$13,2,FALSE),0)</f>
        <v>11</v>
      </c>
      <c r="X354" s="11">
        <f t="shared" si="50"/>
        <v>0</v>
      </c>
      <c r="Y354" s="14">
        <f t="shared" si="51"/>
        <v>0</v>
      </c>
      <c r="Z354" s="11">
        <f t="shared" si="52"/>
        <v>0</v>
      </c>
      <c r="AA354" s="4" t="s">
        <v>1</v>
      </c>
      <c r="AB354" s="10">
        <f>IFERROR(VLOOKUP(AA354,Curr!$B$2:$C$13,2,FALSE),0)</f>
        <v>11</v>
      </c>
      <c r="AC354" s="11">
        <f t="shared" si="53"/>
        <v>0</v>
      </c>
      <c r="AD354" s="11">
        <f t="shared" si="54"/>
        <v>0</v>
      </c>
      <c r="AE354" s="12">
        <f t="shared" si="55"/>
        <v>0</v>
      </c>
      <c r="AF354"/>
      <c r="AG354"/>
      <c r="AH354"/>
      <c r="AI354"/>
      <c r="AJ354"/>
    </row>
    <row r="355" spans="2:36" x14ac:dyDescent="0.25">
      <c r="B355" s="4" t="s">
        <v>212</v>
      </c>
      <c r="D355" s="1" t="s">
        <v>44</v>
      </c>
      <c r="E355" s="3"/>
      <c r="F355" s="3"/>
      <c r="G355" s="3"/>
      <c r="H355" s="3"/>
      <c r="I355"/>
      <c r="J355" s="1" t="s">
        <v>396</v>
      </c>
      <c r="K355" s="4"/>
      <c r="L355" s="4"/>
      <c r="M355" s="4"/>
      <c r="N355" s="4"/>
      <c r="O355" s="4"/>
      <c r="P355" s="15"/>
      <c r="Q355" s="13">
        <v>0</v>
      </c>
      <c r="R355" s="13">
        <v>0</v>
      </c>
      <c r="S355" s="11">
        <f t="shared" si="48"/>
        <v>0</v>
      </c>
      <c r="T355" s="5">
        <v>0</v>
      </c>
      <c r="U355" s="11">
        <f t="shared" si="49"/>
        <v>0</v>
      </c>
      <c r="V355" s="13" t="s">
        <v>1</v>
      </c>
      <c r="W355" s="10">
        <f>IFERROR(VLOOKUP(V355,Curr!$B$2:$C$13,2,FALSE),0)</f>
        <v>11</v>
      </c>
      <c r="X355" s="11">
        <f t="shared" si="50"/>
        <v>0</v>
      </c>
      <c r="Y355" s="14">
        <f t="shared" si="51"/>
        <v>0</v>
      </c>
      <c r="Z355" s="11">
        <f t="shared" si="52"/>
        <v>0</v>
      </c>
      <c r="AA355" s="4" t="s">
        <v>1</v>
      </c>
      <c r="AB355" s="10">
        <f>IFERROR(VLOOKUP(AA355,Curr!$B$2:$C$13,2,FALSE),0)</f>
        <v>11</v>
      </c>
      <c r="AC355" s="11">
        <f t="shared" si="53"/>
        <v>0</v>
      </c>
      <c r="AD355" s="11">
        <f t="shared" si="54"/>
        <v>0</v>
      </c>
      <c r="AE355" s="12">
        <f t="shared" si="55"/>
        <v>0</v>
      </c>
      <c r="AF355"/>
      <c r="AG355"/>
      <c r="AH355"/>
      <c r="AI355"/>
      <c r="AJ355"/>
    </row>
    <row r="356" spans="2:36" x14ac:dyDescent="0.25">
      <c r="B356" s="4" t="s">
        <v>212</v>
      </c>
      <c r="D356" s="1" t="s">
        <v>46</v>
      </c>
      <c r="E356" s="3"/>
      <c r="F356" s="3"/>
      <c r="G356" s="3"/>
      <c r="H356" s="3"/>
      <c r="I356"/>
      <c r="J356" s="1" t="s">
        <v>397</v>
      </c>
      <c r="K356" s="4"/>
      <c r="L356" s="4"/>
      <c r="M356" s="4"/>
      <c r="N356" s="4"/>
      <c r="O356" s="4"/>
      <c r="P356" s="15"/>
      <c r="Q356" s="13">
        <v>0</v>
      </c>
      <c r="R356" s="13">
        <v>0</v>
      </c>
      <c r="S356" s="11">
        <f t="shared" si="48"/>
        <v>0</v>
      </c>
      <c r="T356" s="5">
        <v>0</v>
      </c>
      <c r="U356" s="11">
        <f t="shared" si="49"/>
        <v>0</v>
      </c>
      <c r="V356" s="13" t="s">
        <v>1</v>
      </c>
      <c r="W356" s="10">
        <f>IFERROR(VLOOKUP(V356,Curr!$B$2:$C$13,2,FALSE),0)</f>
        <v>11</v>
      </c>
      <c r="X356" s="11">
        <f t="shared" si="50"/>
        <v>0</v>
      </c>
      <c r="Y356" s="14">
        <f t="shared" si="51"/>
        <v>0</v>
      </c>
      <c r="Z356" s="11">
        <f t="shared" si="52"/>
        <v>0</v>
      </c>
      <c r="AA356" s="4" t="s">
        <v>1</v>
      </c>
      <c r="AB356" s="10">
        <f>IFERROR(VLOOKUP(AA356,Curr!$B$2:$C$13,2,FALSE),0)</f>
        <v>11</v>
      </c>
      <c r="AC356" s="11">
        <f t="shared" si="53"/>
        <v>0</v>
      </c>
      <c r="AD356" s="11">
        <f t="shared" si="54"/>
        <v>0</v>
      </c>
      <c r="AE356" s="12">
        <f t="shared" si="55"/>
        <v>0</v>
      </c>
      <c r="AF356"/>
      <c r="AG356"/>
      <c r="AH356"/>
      <c r="AI356"/>
      <c r="AJ356"/>
    </row>
    <row r="357" spans="2:36" x14ac:dyDescent="0.25">
      <c r="B357" s="4" t="s">
        <v>212</v>
      </c>
      <c r="D357" s="1" t="s">
        <v>48</v>
      </c>
      <c r="E357" s="3"/>
      <c r="F357" s="3"/>
      <c r="G357" s="3"/>
      <c r="H357" s="3"/>
      <c r="I357"/>
      <c r="J357" s="1" t="s">
        <v>398</v>
      </c>
      <c r="K357" s="4"/>
      <c r="L357" s="4"/>
      <c r="M357" s="4"/>
      <c r="N357" s="4"/>
      <c r="O357" s="4"/>
      <c r="P357" s="15"/>
      <c r="Q357" s="13">
        <v>0</v>
      </c>
      <c r="R357" s="13">
        <v>0</v>
      </c>
      <c r="S357" s="11">
        <f t="shared" si="48"/>
        <v>0</v>
      </c>
      <c r="T357" s="5">
        <v>0</v>
      </c>
      <c r="U357" s="11">
        <f t="shared" si="49"/>
        <v>0</v>
      </c>
      <c r="V357" s="13" t="s">
        <v>1</v>
      </c>
      <c r="W357" s="10">
        <f>IFERROR(VLOOKUP(V357,Curr!$B$2:$C$13,2,FALSE),0)</f>
        <v>11</v>
      </c>
      <c r="X357" s="11">
        <f t="shared" si="50"/>
        <v>0</v>
      </c>
      <c r="Y357" s="14">
        <f t="shared" si="51"/>
        <v>0</v>
      </c>
      <c r="Z357" s="11">
        <f t="shared" si="52"/>
        <v>0</v>
      </c>
      <c r="AA357" s="4" t="s">
        <v>1</v>
      </c>
      <c r="AB357" s="10">
        <f>IFERROR(VLOOKUP(AA357,Curr!$B$2:$C$13,2,FALSE),0)</f>
        <v>11</v>
      </c>
      <c r="AC357" s="11">
        <f t="shared" si="53"/>
        <v>0</v>
      </c>
      <c r="AD357" s="11">
        <f t="shared" si="54"/>
        <v>0</v>
      </c>
      <c r="AE357" s="12">
        <f t="shared" si="55"/>
        <v>0</v>
      </c>
      <c r="AF357"/>
      <c r="AG357"/>
      <c r="AH357"/>
      <c r="AI357"/>
      <c r="AJ357"/>
    </row>
    <row r="358" spans="2:36" x14ac:dyDescent="0.25">
      <c r="B358" s="4" t="s">
        <v>212</v>
      </c>
      <c r="D358" s="1" t="s">
        <v>44</v>
      </c>
      <c r="E358" s="3"/>
      <c r="F358" s="3"/>
      <c r="G358" s="3"/>
      <c r="H358" s="3"/>
      <c r="I358"/>
      <c r="J358" s="1" t="s">
        <v>399</v>
      </c>
      <c r="K358" s="4"/>
      <c r="L358" s="4"/>
      <c r="M358" s="4"/>
      <c r="N358" s="4"/>
      <c r="O358" s="4"/>
      <c r="P358" s="15"/>
      <c r="Q358" s="13">
        <v>0</v>
      </c>
      <c r="R358" s="13">
        <v>0</v>
      </c>
      <c r="S358" s="11">
        <f t="shared" si="48"/>
        <v>0</v>
      </c>
      <c r="T358" s="5">
        <v>0</v>
      </c>
      <c r="U358" s="11">
        <f t="shared" si="49"/>
        <v>0</v>
      </c>
      <c r="V358" s="13" t="s">
        <v>1</v>
      </c>
      <c r="W358" s="10">
        <f>IFERROR(VLOOKUP(V358,Curr!$B$2:$C$13,2,FALSE),0)</f>
        <v>11</v>
      </c>
      <c r="X358" s="11">
        <f t="shared" si="50"/>
        <v>0</v>
      </c>
      <c r="Y358" s="14">
        <f t="shared" si="51"/>
        <v>0</v>
      </c>
      <c r="Z358" s="11">
        <f t="shared" si="52"/>
        <v>0</v>
      </c>
      <c r="AA358" s="4" t="s">
        <v>1</v>
      </c>
      <c r="AB358" s="10">
        <f>IFERROR(VLOOKUP(AA358,Curr!$B$2:$C$13,2,FALSE),0)</f>
        <v>11</v>
      </c>
      <c r="AC358" s="11">
        <f t="shared" si="53"/>
        <v>0</v>
      </c>
      <c r="AD358" s="11">
        <f t="shared" si="54"/>
        <v>0</v>
      </c>
      <c r="AE358" s="12">
        <f t="shared" si="55"/>
        <v>0</v>
      </c>
      <c r="AF358"/>
      <c r="AG358"/>
      <c r="AH358"/>
      <c r="AI358"/>
      <c r="AJ358"/>
    </row>
    <row r="359" spans="2:36" x14ac:dyDescent="0.25">
      <c r="B359" s="4" t="s">
        <v>212</v>
      </c>
      <c r="D359" s="1" t="s">
        <v>46</v>
      </c>
      <c r="E359" s="3"/>
      <c r="F359" s="3"/>
      <c r="G359" s="3"/>
      <c r="H359" s="3"/>
      <c r="I359"/>
      <c r="J359" s="1" t="s">
        <v>400</v>
      </c>
      <c r="K359" s="4"/>
      <c r="L359" s="4"/>
      <c r="M359" s="4"/>
      <c r="N359" s="4"/>
      <c r="O359" s="4"/>
      <c r="P359" s="15"/>
      <c r="Q359" s="13">
        <v>0</v>
      </c>
      <c r="R359" s="13">
        <v>0</v>
      </c>
      <c r="S359" s="11">
        <f t="shared" ref="S359:S422" si="56">+Q359*R359</f>
        <v>0</v>
      </c>
      <c r="T359" s="5">
        <v>0</v>
      </c>
      <c r="U359" s="11">
        <f t="shared" ref="U359:U422" si="57">S359*(1-T359)</f>
        <v>0</v>
      </c>
      <c r="V359" s="13" t="s">
        <v>1</v>
      </c>
      <c r="W359" s="10">
        <f>IFERROR(VLOOKUP(V359,Curr!$B$2:$C$13,2,FALSE),0)</f>
        <v>11</v>
      </c>
      <c r="X359" s="11">
        <f t="shared" ref="X359:X422" si="58">U359*W359</f>
        <v>0</v>
      </c>
      <c r="Y359" s="14">
        <f t="shared" ref="Y359:Y422" si="59">Q359</f>
        <v>0</v>
      </c>
      <c r="Z359" s="11">
        <f t="shared" ref="Z359:Z422" si="60">+Y359*R359</f>
        <v>0</v>
      </c>
      <c r="AA359" s="4" t="s">
        <v>1</v>
      </c>
      <c r="AB359" s="10">
        <f>IFERROR(VLOOKUP(AA359,Curr!$B$2:$C$13,2,FALSE),0)</f>
        <v>11</v>
      </c>
      <c r="AC359" s="11">
        <f t="shared" ref="AC359:AC422" si="61">+Y359*AB359*R359</f>
        <v>0</v>
      </c>
      <c r="AD359" s="11">
        <f t="shared" ref="AD359:AD422" si="62">+AC359-X359</f>
        <v>0</v>
      </c>
      <c r="AE359" s="12">
        <f t="shared" ref="AE359:AE422" si="63">IFERROR(AD359/AC359,0)</f>
        <v>0</v>
      </c>
      <c r="AF359"/>
      <c r="AG359"/>
      <c r="AH359"/>
      <c r="AI359"/>
      <c r="AJ359"/>
    </row>
    <row r="360" spans="2:36" x14ac:dyDescent="0.25">
      <c r="B360" s="4" t="s">
        <v>212</v>
      </c>
      <c r="D360" s="1" t="s">
        <v>48</v>
      </c>
      <c r="E360" s="3"/>
      <c r="F360" s="3"/>
      <c r="G360" s="3"/>
      <c r="H360" s="3"/>
      <c r="I360"/>
      <c r="J360" s="1" t="s">
        <v>401</v>
      </c>
      <c r="K360" s="4"/>
      <c r="L360" s="4"/>
      <c r="M360" s="4"/>
      <c r="N360" s="4"/>
      <c r="O360" s="4"/>
      <c r="P360" s="15"/>
      <c r="Q360" s="13">
        <v>0</v>
      </c>
      <c r="R360" s="13">
        <v>0</v>
      </c>
      <c r="S360" s="11">
        <f t="shared" si="56"/>
        <v>0</v>
      </c>
      <c r="T360" s="5">
        <v>0</v>
      </c>
      <c r="U360" s="11">
        <f t="shared" si="57"/>
        <v>0</v>
      </c>
      <c r="V360" s="13" t="s">
        <v>1</v>
      </c>
      <c r="W360" s="10">
        <f>IFERROR(VLOOKUP(V360,Curr!$B$2:$C$13,2,FALSE),0)</f>
        <v>11</v>
      </c>
      <c r="X360" s="11">
        <f t="shared" si="58"/>
        <v>0</v>
      </c>
      <c r="Y360" s="14">
        <f t="shared" si="59"/>
        <v>0</v>
      </c>
      <c r="Z360" s="11">
        <f t="shared" si="60"/>
        <v>0</v>
      </c>
      <c r="AA360" s="4" t="s">
        <v>1</v>
      </c>
      <c r="AB360" s="10">
        <f>IFERROR(VLOOKUP(AA360,Curr!$B$2:$C$13,2,FALSE),0)</f>
        <v>11</v>
      </c>
      <c r="AC360" s="11">
        <f t="shared" si="61"/>
        <v>0</v>
      </c>
      <c r="AD360" s="11">
        <f t="shared" si="62"/>
        <v>0</v>
      </c>
      <c r="AE360" s="12">
        <f t="shared" si="63"/>
        <v>0</v>
      </c>
      <c r="AF360"/>
      <c r="AG360"/>
      <c r="AH360"/>
      <c r="AI360"/>
      <c r="AJ360"/>
    </row>
    <row r="361" spans="2:36" x14ac:dyDescent="0.25">
      <c r="B361" s="4" t="s">
        <v>212</v>
      </c>
      <c r="D361" s="1" t="s">
        <v>44</v>
      </c>
      <c r="E361" s="3"/>
      <c r="F361" s="3"/>
      <c r="G361" s="3"/>
      <c r="H361" s="3"/>
      <c r="I361"/>
      <c r="J361" s="1" t="s">
        <v>402</v>
      </c>
      <c r="K361" s="4"/>
      <c r="L361" s="4"/>
      <c r="M361" s="4"/>
      <c r="N361" s="4"/>
      <c r="O361" s="4"/>
      <c r="P361" s="15"/>
      <c r="Q361" s="13">
        <v>0</v>
      </c>
      <c r="R361" s="13">
        <v>0</v>
      </c>
      <c r="S361" s="11">
        <f t="shared" si="56"/>
        <v>0</v>
      </c>
      <c r="T361" s="5">
        <v>0</v>
      </c>
      <c r="U361" s="11">
        <f t="shared" si="57"/>
        <v>0</v>
      </c>
      <c r="V361" s="13" t="s">
        <v>1</v>
      </c>
      <c r="W361" s="10">
        <f>IFERROR(VLOOKUP(V361,Curr!$B$2:$C$13,2,FALSE),0)</f>
        <v>11</v>
      </c>
      <c r="X361" s="11">
        <f t="shared" si="58"/>
        <v>0</v>
      </c>
      <c r="Y361" s="14">
        <f t="shared" si="59"/>
        <v>0</v>
      </c>
      <c r="Z361" s="11">
        <f t="shared" si="60"/>
        <v>0</v>
      </c>
      <c r="AA361" s="4" t="s">
        <v>1</v>
      </c>
      <c r="AB361" s="10">
        <f>IFERROR(VLOOKUP(AA361,Curr!$B$2:$C$13,2,FALSE),0)</f>
        <v>11</v>
      </c>
      <c r="AC361" s="11">
        <f t="shared" si="61"/>
        <v>0</v>
      </c>
      <c r="AD361" s="11">
        <f t="shared" si="62"/>
        <v>0</v>
      </c>
      <c r="AE361" s="12">
        <f t="shared" si="63"/>
        <v>0</v>
      </c>
      <c r="AF361"/>
      <c r="AG361"/>
      <c r="AH361"/>
      <c r="AI361"/>
      <c r="AJ361"/>
    </row>
    <row r="362" spans="2:36" x14ac:dyDescent="0.25">
      <c r="B362" s="4" t="s">
        <v>212</v>
      </c>
      <c r="D362" s="1" t="s">
        <v>46</v>
      </c>
      <c r="E362" s="3"/>
      <c r="F362" s="3"/>
      <c r="G362" s="3"/>
      <c r="H362" s="3"/>
      <c r="I362"/>
      <c r="J362" s="1" t="s">
        <v>403</v>
      </c>
      <c r="K362" s="4"/>
      <c r="L362" s="4"/>
      <c r="M362" s="4"/>
      <c r="N362" s="4"/>
      <c r="O362" s="4"/>
      <c r="P362" s="15"/>
      <c r="Q362" s="13">
        <v>0</v>
      </c>
      <c r="R362" s="13">
        <v>0</v>
      </c>
      <c r="S362" s="11">
        <f t="shared" si="56"/>
        <v>0</v>
      </c>
      <c r="T362" s="5">
        <v>0</v>
      </c>
      <c r="U362" s="11">
        <f t="shared" si="57"/>
        <v>0</v>
      </c>
      <c r="V362" s="13" t="s">
        <v>1</v>
      </c>
      <c r="W362" s="10">
        <f>IFERROR(VLOOKUP(V362,Curr!$B$2:$C$13,2,FALSE),0)</f>
        <v>11</v>
      </c>
      <c r="X362" s="11">
        <f t="shared" si="58"/>
        <v>0</v>
      </c>
      <c r="Y362" s="14">
        <f t="shared" si="59"/>
        <v>0</v>
      </c>
      <c r="Z362" s="11">
        <f t="shared" si="60"/>
        <v>0</v>
      </c>
      <c r="AA362" s="4" t="s">
        <v>1</v>
      </c>
      <c r="AB362" s="10">
        <f>IFERROR(VLOOKUP(AA362,Curr!$B$2:$C$13,2,FALSE),0)</f>
        <v>11</v>
      </c>
      <c r="AC362" s="11">
        <f t="shared" si="61"/>
        <v>0</v>
      </c>
      <c r="AD362" s="11">
        <f t="shared" si="62"/>
        <v>0</v>
      </c>
      <c r="AE362" s="12">
        <f t="shared" si="63"/>
        <v>0</v>
      </c>
      <c r="AF362"/>
      <c r="AG362"/>
      <c r="AH362"/>
      <c r="AI362"/>
      <c r="AJ362"/>
    </row>
    <row r="363" spans="2:36" x14ac:dyDescent="0.25">
      <c r="B363" s="4" t="s">
        <v>212</v>
      </c>
      <c r="D363" s="1" t="s">
        <v>48</v>
      </c>
      <c r="E363" s="3"/>
      <c r="F363" s="3"/>
      <c r="G363" s="3"/>
      <c r="H363" s="3"/>
      <c r="I363"/>
      <c r="J363" s="1" t="s">
        <v>404</v>
      </c>
      <c r="K363" s="4"/>
      <c r="L363" s="4"/>
      <c r="M363" s="4"/>
      <c r="N363" s="4"/>
      <c r="O363" s="4"/>
      <c r="P363" s="15"/>
      <c r="Q363" s="13">
        <v>0</v>
      </c>
      <c r="R363" s="13">
        <v>0</v>
      </c>
      <c r="S363" s="11">
        <f t="shared" si="56"/>
        <v>0</v>
      </c>
      <c r="T363" s="5">
        <v>0</v>
      </c>
      <c r="U363" s="11">
        <f t="shared" si="57"/>
        <v>0</v>
      </c>
      <c r="V363" s="13" t="s">
        <v>1</v>
      </c>
      <c r="W363" s="10">
        <f>IFERROR(VLOOKUP(V363,Curr!$B$2:$C$13,2,FALSE),0)</f>
        <v>11</v>
      </c>
      <c r="X363" s="11">
        <f t="shared" si="58"/>
        <v>0</v>
      </c>
      <c r="Y363" s="14">
        <f t="shared" si="59"/>
        <v>0</v>
      </c>
      <c r="Z363" s="11">
        <f t="shared" si="60"/>
        <v>0</v>
      </c>
      <c r="AA363" s="4" t="s">
        <v>1</v>
      </c>
      <c r="AB363" s="10">
        <f>IFERROR(VLOOKUP(AA363,Curr!$B$2:$C$13,2,FALSE),0)</f>
        <v>11</v>
      </c>
      <c r="AC363" s="11">
        <f t="shared" si="61"/>
        <v>0</v>
      </c>
      <c r="AD363" s="11">
        <f t="shared" si="62"/>
        <v>0</v>
      </c>
      <c r="AE363" s="12">
        <f t="shared" si="63"/>
        <v>0</v>
      </c>
      <c r="AF363"/>
      <c r="AG363"/>
      <c r="AH363"/>
      <c r="AI363"/>
      <c r="AJ363"/>
    </row>
    <row r="364" spans="2:36" x14ac:dyDescent="0.25">
      <c r="B364" s="4" t="s">
        <v>212</v>
      </c>
      <c r="D364" s="1" t="s">
        <v>44</v>
      </c>
      <c r="E364" s="3"/>
      <c r="F364" s="3"/>
      <c r="G364" s="3"/>
      <c r="H364" s="3"/>
      <c r="I364"/>
      <c r="J364" s="1" t="s">
        <v>405</v>
      </c>
      <c r="K364" s="4"/>
      <c r="L364" s="4"/>
      <c r="M364" s="4"/>
      <c r="N364" s="4"/>
      <c r="O364" s="4"/>
      <c r="P364" s="15"/>
      <c r="Q364" s="13">
        <v>0</v>
      </c>
      <c r="R364" s="13">
        <v>0</v>
      </c>
      <c r="S364" s="11">
        <f t="shared" si="56"/>
        <v>0</v>
      </c>
      <c r="T364" s="5">
        <v>0</v>
      </c>
      <c r="U364" s="11">
        <f t="shared" si="57"/>
        <v>0</v>
      </c>
      <c r="V364" s="13" t="s">
        <v>1</v>
      </c>
      <c r="W364" s="10">
        <f>IFERROR(VLOOKUP(V364,Curr!$B$2:$C$13,2,FALSE),0)</f>
        <v>11</v>
      </c>
      <c r="X364" s="11">
        <f t="shared" si="58"/>
        <v>0</v>
      </c>
      <c r="Y364" s="14">
        <f t="shared" si="59"/>
        <v>0</v>
      </c>
      <c r="Z364" s="11">
        <f t="shared" si="60"/>
        <v>0</v>
      </c>
      <c r="AA364" s="4" t="s">
        <v>1</v>
      </c>
      <c r="AB364" s="10">
        <f>IFERROR(VLOOKUP(AA364,Curr!$B$2:$C$13,2,FALSE),0)</f>
        <v>11</v>
      </c>
      <c r="AC364" s="11">
        <f t="shared" si="61"/>
        <v>0</v>
      </c>
      <c r="AD364" s="11">
        <f t="shared" si="62"/>
        <v>0</v>
      </c>
      <c r="AE364" s="12">
        <f t="shared" si="63"/>
        <v>0</v>
      </c>
      <c r="AF364"/>
      <c r="AG364"/>
      <c r="AH364"/>
      <c r="AI364"/>
      <c r="AJ364"/>
    </row>
    <row r="365" spans="2:36" x14ac:dyDescent="0.25">
      <c r="B365" s="4" t="s">
        <v>212</v>
      </c>
      <c r="D365" s="1" t="s">
        <v>46</v>
      </c>
      <c r="E365" s="3"/>
      <c r="F365" s="3"/>
      <c r="G365" s="3"/>
      <c r="H365" s="3"/>
      <c r="I365"/>
      <c r="J365" s="1" t="s">
        <v>406</v>
      </c>
      <c r="K365" s="4"/>
      <c r="L365" s="4"/>
      <c r="M365" s="4"/>
      <c r="N365" s="4"/>
      <c r="O365" s="4"/>
      <c r="P365" s="15"/>
      <c r="Q365" s="13">
        <v>0</v>
      </c>
      <c r="R365" s="13">
        <v>0</v>
      </c>
      <c r="S365" s="11">
        <f t="shared" si="56"/>
        <v>0</v>
      </c>
      <c r="T365" s="5">
        <v>0</v>
      </c>
      <c r="U365" s="11">
        <f t="shared" si="57"/>
        <v>0</v>
      </c>
      <c r="V365" s="13" t="s">
        <v>1</v>
      </c>
      <c r="W365" s="10">
        <f>IFERROR(VLOOKUP(V365,Curr!$B$2:$C$13,2,FALSE),0)</f>
        <v>11</v>
      </c>
      <c r="X365" s="11">
        <f t="shared" si="58"/>
        <v>0</v>
      </c>
      <c r="Y365" s="14">
        <f t="shared" si="59"/>
        <v>0</v>
      </c>
      <c r="Z365" s="11">
        <f t="shared" si="60"/>
        <v>0</v>
      </c>
      <c r="AA365" s="4" t="s">
        <v>1</v>
      </c>
      <c r="AB365" s="10">
        <f>IFERROR(VLOOKUP(AA365,Curr!$B$2:$C$13,2,FALSE),0)</f>
        <v>11</v>
      </c>
      <c r="AC365" s="11">
        <f t="shared" si="61"/>
        <v>0</v>
      </c>
      <c r="AD365" s="11">
        <f t="shared" si="62"/>
        <v>0</v>
      </c>
      <c r="AE365" s="12">
        <f t="shared" si="63"/>
        <v>0</v>
      </c>
      <c r="AF365"/>
      <c r="AG365"/>
      <c r="AH365"/>
      <c r="AI365"/>
      <c r="AJ365"/>
    </row>
    <row r="366" spans="2:36" x14ac:dyDescent="0.25">
      <c r="B366" s="4" t="s">
        <v>212</v>
      </c>
      <c r="D366" s="1" t="s">
        <v>48</v>
      </c>
      <c r="E366" s="3"/>
      <c r="F366" s="3"/>
      <c r="G366" s="3"/>
      <c r="H366" s="3"/>
      <c r="I366"/>
      <c r="J366" s="1" t="s">
        <v>407</v>
      </c>
      <c r="K366" s="4"/>
      <c r="L366" s="4"/>
      <c r="M366" s="4"/>
      <c r="N366" s="4"/>
      <c r="O366" s="4"/>
      <c r="P366" s="15"/>
      <c r="Q366" s="13">
        <v>0</v>
      </c>
      <c r="R366" s="13">
        <v>0</v>
      </c>
      <c r="S366" s="11">
        <f t="shared" si="56"/>
        <v>0</v>
      </c>
      <c r="T366" s="5">
        <v>0</v>
      </c>
      <c r="U366" s="11">
        <f t="shared" si="57"/>
        <v>0</v>
      </c>
      <c r="V366" s="13" t="s">
        <v>1</v>
      </c>
      <c r="W366" s="10">
        <f>IFERROR(VLOOKUP(V366,Curr!$B$2:$C$13,2,FALSE),0)</f>
        <v>11</v>
      </c>
      <c r="X366" s="11">
        <f t="shared" si="58"/>
        <v>0</v>
      </c>
      <c r="Y366" s="14">
        <f t="shared" si="59"/>
        <v>0</v>
      </c>
      <c r="Z366" s="11">
        <f t="shared" si="60"/>
        <v>0</v>
      </c>
      <c r="AA366" s="4" t="s">
        <v>1</v>
      </c>
      <c r="AB366" s="10">
        <f>IFERROR(VLOOKUP(AA366,Curr!$B$2:$C$13,2,FALSE),0)</f>
        <v>11</v>
      </c>
      <c r="AC366" s="11">
        <f t="shared" si="61"/>
        <v>0</v>
      </c>
      <c r="AD366" s="11">
        <f t="shared" si="62"/>
        <v>0</v>
      </c>
      <c r="AE366" s="12">
        <f t="shared" si="63"/>
        <v>0</v>
      </c>
      <c r="AF366"/>
      <c r="AG366"/>
      <c r="AH366"/>
      <c r="AI366"/>
      <c r="AJ366"/>
    </row>
    <row r="367" spans="2:36" x14ac:dyDescent="0.25">
      <c r="B367" s="4" t="s">
        <v>212</v>
      </c>
      <c r="D367" s="1" t="s">
        <v>44</v>
      </c>
      <c r="E367" s="3"/>
      <c r="F367" s="3"/>
      <c r="G367" s="3"/>
      <c r="H367" s="3"/>
      <c r="I367"/>
      <c r="J367" s="1" t="s">
        <v>408</v>
      </c>
      <c r="K367" s="4"/>
      <c r="L367" s="4"/>
      <c r="M367" s="4"/>
      <c r="N367" s="4"/>
      <c r="O367" s="4"/>
      <c r="P367" s="15"/>
      <c r="Q367" s="13">
        <v>0</v>
      </c>
      <c r="R367" s="13">
        <v>0</v>
      </c>
      <c r="S367" s="11">
        <f t="shared" si="56"/>
        <v>0</v>
      </c>
      <c r="T367" s="5">
        <v>0</v>
      </c>
      <c r="U367" s="11">
        <f t="shared" si="57"/>
        <v>0</v>
      </c>
      <c r="V367" s="13" t="s">
        <v>1</v>
      </c>
      <c r="W367" s="10">
        <f>IFERROR(VLOOKUP(V367,Curr!$B$2:$C$13,2,FALSE),0)</f>
        <v>11</v>
      </c>
      <c r="X367" s="11">
        <f t="shared" si="58"/>
        <v>0</v>
      </c>
      <c r="Y367" s="14">
        <f t="shared" si="59"/>
        <v>0</v>
      </c>
      <c r="Z367" s="11">
        <f t="shared" si="60"/>
        <v>0</v>
      </c>
      <c r="AA367" s="4" t="s">
        <v>1</v>
      </c>
      <c r="AB367" s="10">
        <f>IFERROR(VLOOKUP(AA367,Curr!$B$2:$C$13,2,FALSE),0)</f>
        <v>11</v>
      </c>
      <c r="AC367" s="11">
        <f t="shared" si="61"/>
        <v>0</v>
      </c>
      <c r="AD367" s="11">
        <f t="shared" si="62"/>
        <v>0</v>
      </c>
      <c r="AE367" s="12">
        <f t="shared" si="63"/>
        <v>0</v>
      </c>
      <c r="AF367"/>
      <c r="AG367"/>
      <c r="AH367"/>
      <c r="AI367"/>
      <c r="AJ367"/>
    </row>
    <row r="368" spans="2:36" x14ac:dyDescent="0.25">
      <c r="B368" s="4" t="s">
        <v>212</v>
      </c>
      <c r="D368" s="1" t="s">
        <v>46</v>
      </c>
      <c r="E368" s="3"/>
      <c r="F368" s="3"/>
      <c r="G368" s="3"/>
      <c r="H368" s="3"/>
      <c r="I368"/>
      <c r="J368" s="1" t="s">
        <v>409</v>
      </c>
      <c r="K368" s="4"/>
      <c r="L368" s="4"/>
      <c r="M368" s="4"/>
      <c r="N368" s="4"/>
      <c r="O368" s="4"/>
      <c r="P368" s="15"/>
      <c r="Q368" s="13">
        <v>0</v>
      </c>
      <c r="R368" s="13">
        <v>0</v>
      </c>
      <c r="S368" s="11">
        <f t="shared" si="56"/>
        <v>0</v>
      </c>
      <c r="T368" s="5">
        <v>0</v>
      </c>
      <c r="U368" s="11">
        <f t="shared" si="57"/>
        <v>0</v>
      </c>
      <c r="V368" s="13" t="s">
        <v>1</v>
      </c>
      <c r="W368" s="10">
        <f>IFERROR(VLOOKUP(V368,Curr!$B$2:$C$13,2,FALSE),0)</f>
        <v>11</v>
      </c>
      <c r="X368" s="11">
        <f t="shared" si="58"/>
        <v>0</v>
      </c>
      <c r="Y368" s="14">
        <f t="shared" si="59"/>
        <v>0</v>
      </c>
      <c r="Z368" s="11">
        <f t="shared" si="60"/>
        <v>0</v>
      </c>
      <c r="AA368" s="4" t="s">
        <v>1</v>
      </c>
      <c r="AB368" s="10">
        <f>IFERROR(VLOOKUP(AA368,Curr!$B$2:$C$13,2,FALSE),0)</f>
        <v>11</v>
      </c>
      <c r="AC368" s="11">
        <f t="shared" si="61"/>
        <v>0</v>
      </c>
      <c r="AD368" s="11">
        <f t="shared" si="62"/>
        <v>0</v>
      </c>
      <c r="AE368" s="12">
        <f t="shared" si="63"/>
        <v>0</v>
      </c>
      <c r="AF368"/>
      <c r="AG368"/>
      <c r="AH368"/>
      <c r="AI368"/>
      <c r="AJ368"/>
    </row>
    <row r="369" spans="2:36" x14ac:dyDescent="0.25">
      <c r="B369" s="4" t="s">
        <v>212</v>
      </c>
      <c r="D369" s="1" t="s">
        <v>48</v>
      </c>
      <c r="E369" s="3"/>
      <c r="F369" s="3"/>
      <c r="G369" s="3"/>
      <c r="H369" s="3"/>
      <c r="I369"/>
      <c r="J369" s="1" t="s">
        <v>410</v>
      </c>
      <c r="K369" s="4"/>
      <c r="L369" s="4"/>
      <c r="M369" s="4"/>
      <c r="N369" s="4"/>
      <c r="O369" s="4"/>
      <c r="P369" s="15"/>
      <c r="Q369" s="13">
        <v>0</v>
      </c>
      <c r="R369" s="13">
        <v>0</v>
      </c>
      <c r="S369" s="11">
        <f t="shared" si="56"/>
        <v>0</v>
      </c>
      <c r="T369" s="5">
        <v>0</v>
      </c>
      <c r="U369" s="11">
        <f t="shared" si="57"/>
        <v>0</v>
      </c>
      <c r="V369" s="13" t="s">
        <v>1</v>
      </c>
      <c r="W369" s="10">
        <f>IFERROR(VLOOKUP(V369,Curr!$B$2:$C$13,2,FALSE),0)</f>
        <v>11</v>
      </c>
      <c r="X369" s="11">
        <f t="shared" si="58"/>
        <v>0</v>
      </c>
      <c r="Y369" s="14">
        <f t="shared" si="59"/>
        <v>0</v>
      </c>
      <c r="Z369" s="11">
        <f t="shared" si="60"/>
        <v>0</v>
      </c>
      <c r="AA369" s="4" t="s">
        <v>1</v>
      </c>
      <c r="AB369" s="10">
        <f>IFERROR(VLOOKUP(AA369,Curr!$B$2:$C$13,2,FALSE),0)</f>
        <v>11</v>
      </c>
      <c r="AC369" s="11">
        <f t="shared" si="61"/>
        <v>0</v>
      </c>
      <c r="AD369" s="11">
        <f t="shared" si="62"/>
        <v>0</v>
      </c>
      <c r="AE369" s="12">
        <f t="shared" si="63"/>
        <v>0</v>
      </c>
      <c r="AF369"/>
      <c r="AG369"/>
      <c r="AH369"/>
      <c r="AI369"/>
      <c r="AJ369"/>
    </row>
    <row r="370" spans="2:36" x14ac:dyDescent="0.25">
      <c r="B370" s="4" t="s">
        <v>212</v>
      </c>
      <c r="D370" s="1" t="s">
        <v>44</v>
      </c>
      <c r="E370" s="3"/>
      <c r="F370" s="3"/>
      <c r="G370" s="3"/>
      <c r="H370" s="3"/>
      <c r="I370"/>
      <c r="J370" s="1" t="s">
        <v>411</v>
      </c>
      <c r="K370" s="4"/>
      <c r="L370" s="4"/>
      <c r="M370" s="4"/>
      <c r="N370" s="4"/>
      <c r="O370" s="4"/>
      <c r="P370" s="15"/>
      <c r="Q370" s="13">
        <v>0</v>
      </c>
      <c r="R370" s="13">
        <v>0</v>
      </c>
      <c r="S370" s="11">
        <f t="shared" si="56"/>
        <v>0</v>
      </c>
      <c r="T370" s="5">
        <v>0</v>
      </c>
      <c r="U370" s="11">
        <f t="shared" si="57"/>
        <v>0</v>
      </c>
      <c r="V370" s="13" t="s">
        <v>1</v>
      </c>
      <c r="W370" s="10">
        <f>IFERROR(VLOOKUP(V370,Curr!$B$2:$C$13,2,FALSE),0)</f>
        <v>11</v>
      </c>
      <c r="X370" s="11">
        <f t="shared" si="58"/>
        <v>0</v>
      </c>
      <c r="Y370" s="14">
        <f t="shared" si="59"/>
        <v>0</v>
      </c>
      <c r="Z370" s="11">
        <f t="shared" si="60"/>
        <v>0</v>
      </c>
      <c r="AA370" s="4" t="s">
        <v>1</v>
      </c>
      <c r="AB370" s="10">
        <f>IFERROR(VLOOKUP(AA370,Curr!$B$2:$C$13,2,FALSE),0)</f>
        <v>11</v>
      </c>
      <c r="AC370" s="11">
        <f t="shared" si="61"/>
        <v>0</v>
      </c>
      <c r="AD370" s="11">
        <f t="shared" si="62"/>
        <v>0</v>
      </c>
      <c r="AE370" s="12">
        <f t="shared" si="63"/>
        <v>0</v>
      </c>
      <c r="AF370"/>
      <c r="AG370"/>
      <c r="AH370"/>
      <c r="AI370"/>
      <c r="AJ370"/>
    </row>
    <row r="371" spans="2:36" x14ac:dyDescent="0.25">
      <c r="B371" s="4" t="s">
        <v>212</v>
      </c>
      <c r="D371" s="1" t="s">
        <v>46</v>
      </c>
      <c r="E371" s="3"/>
      <c r="F371" s="3"/>
      <c r="G371" s="3"/>
      <c r="H371" s="3"/>
      <c r="I371"/>
      <c r="J371" s="1" t="s">
        <v>412</v>
      </c>
      <c r="K371" s="4"/>
      <c r="L371" s="4"/>
      <c r="M371" s="4"/>
      <c r="N371" s="4"/>
      <c r="O371" s="4"/>
      <c r="P371" s="15"/>
      <c r="Q371" s="13">
        <v>0</v>
      </c>
      <c r="R371" s="13">
        <v>0</v>
      </c>
      <c r="S371" s="11">
        <f t="shared" si="56"/>
        <v>0</v>
      </c>
      <c r="T371" s="5">
        <v>0</v>
      </c>
      <c r="U371" s="11">
        <f t="shared" si="57"/>
        <v>0</v>
      </c>
      <c r="V371" s="13" t="s">
        <v>1</v>
      </c>
      <c r="W371" s="10">
        <f>IFERROR(VLOOKUP(V371,Curr!$B$2:$C$13,2,FALSE),0)</f>
        <v>11</v>
      </c>
      <c r="X371" s="11">
        <f t="shared" si="58"/>
        <v>0</v>
      </c>
      <c r="Y371" s="14">
        <f t="shared" si="59"/>
        <v>0</v>
      </c>
      <c r="Z371" s="11">
        <f t="shared" si="60"/>
        <v>0</v>
      </c>
      <c r="AA371" s="4" t="s">
        <v>1</v>
      </c>
      <c r="AB371" s="10">
        <f>IFERROR(VLOOKUP(AA371,Curr!$B$2:$C$13,2,FALSE),0)</f>
        <v>11</v>
      </c>
      <c r="AC371" s="11">
        <f t="shared" si="61"/>
        <v>0</v>
      </c>
      <c r="AD371" s="11">
        <f t="shared" si="62"/>
        <v>0</v>
      </c>
      <c r="AE371" s="12">
        <f t="shared" si="63"/>
        <v>0</v>
      </c>
      <c r="AF371"/>
      <c r="AG371"/>
      <c r="AH371"/>
      <c r="AI371"/>
      <c r="AJ371"/>
    </row>
    <row r="372" spans="2:36" x14ac:dyDescent="0.25">
      <c r="B372" s="4" t="s">
        <v>212</v>
      </c>
      <c r="D372" s="1" t="s">
        <v>48</v>
      </c>
      <c r="E372" s="3"/>
      <c r="F372" s="3"/>
      <c r="G372" s="3"/>
      <c r="H372" s="3"/>
      <c r="I372"/>
      <c r="J372" s="1" t="s">
        <v>413</v>
      </c>
      <c r="K372" s="4"/>
      <c r="L372" s="4"/>
      <c r="M372" s="4"/>
      <c r="N372" s="4"/>
      <c r="O372" s="4"/>
      <c r="P372" s="15"/>
      <c r="Q372" s="13">
        <v>0</v>
      </c>
      <c r="R372" s="13">
        <v>0</v>
      </c>
      <c r="S372" s="11">
        <f t="shared" si="56"/>
        <v>0</v>
      </c>
      <c r="T372" s="5">
        <v>0</v>
      </c>
      <c r="U372" s="11">
        <f t="shared" si="57"/>
        <v>0</v>
      </c>
      <c r="V372" s="13" t="s">
        <v>1</v>
      </c>
      <c r="W372" s="10">
        <f>IFERROR(VLOOKUP(V372,Curr!$B$2:$C$13,2,FALSE),0)</f>
        <v>11</v>
      </c>
      <c r="X372" s="11">
        <f t="shared" si="58"/>
        <v>0</v>
      </c>
      <c r="Y372" s="14">
        <f t="shared" si="59"/>
        <v>0</v>
      </c>
      <c r="Z372" s="11">
        <f t="shared" si="60"/>
        <v>0</v>
      </c>
      <c r="AA372" s="4" t="s">
        <v>1</v>
      </c>
      <c r="AB372" s="10">
        <f>IFERROR(VLOOKUP(AA372,Curr!$B$2:$C$13,2,FALSE),0)</f>
        <v>11</v>
      </c>
      <c r="AC372" s="11">
        <f t="shared" si="61"/>
        <v>0</v>
      </c>
      <c r="AD372" s="11">
        <f t="shared" si="62"/>
        <v>0</v>
      </c>
      <c r="AE372" s="12">
        <f t="shared" si="63"/>
        <v>0</v>
      </c>
      <c r="AF372"/>
      <c r="AG372"/>
      <c r="AH372"/>
      <c r="AI372"/>
      <c r="AJ372"/>
    </row>
    <row r="373" spans="2:36" x14ac:dyDescent="0.25">
      <c r="B373" s="4" t="s">
        <v>212</v>
      </c>
      <c r="D373" s="1" t="s">
        <v>44</v>
      </c>
      <c r="E373" s="3"/>
      <c r="F373" s="3"/>
      <c r="G373" s="3"/>
      <c r="H373" s="3"/>
      <c r="I373"/>
      <c r="J373" s="1" t="s">
        <v>414</v>
      </c>
      <c r="K373" s="4"/>
      <c r="L373" s="4"/>
      <c r="M373" s="4"/>
      <c r="N373" s="4"/>
      <c r="O373" s="4"/>
      <c r="P373" s="15"/>
      <c r="Q373" s="13">
        <v>0</v>
      </c>
      <c r="R373" s="13">
        <v>0</v>
      </c>
      <c r="S373" s="11">
        <f t="shared" si="56"/>
        <v>0</v>
      </c>
      <c r="T373" s="5">
        <v>0</v>
      </c>
      <c r="U373" s="11">
        <f t="shared" si="57"/>
        <v>0</v>
      </c>
      <c r="V373" s="13" t="s">
        <v>1</v>
      </c>
      <c r="W373" s="10">
        <f>IFERROR(VLOOKUP(V373,Curr!$B$2:$C$13,2,FALSE),0)</f>
        <v>11</v>
      </c>
      <c r="X373" s="11">
        <f t="shared" si="58"/>
        <v>0</v>
      </c>
      <c r="Y373" s="14">
        <f t="shared" si="59"/>
        <v>0</v>
      </c>
      <c r="Z373" s="11">
        <f t="shared" si="60"/>
        <v>0</v>
      </c>
      <c r="AA373" s="4" t="s">
        <v>1</v>
      </c>
      <c r="AB373" s="10">
        <f>IFERROR(VLOOKUP(AA373,Curr!$B$2:$C$13,2,FALSE),0)</f>
        <v>11</v>
      </c>
      <c r="AC373" s="11">
        <f t="shared" si="61"/>
        <v>0</v>
      </c>
      <c r="AD373" s="11">
        <f t="shared" si="62"/>
        <v>0</v>
      </c>
      <c r="AE373" s="12">
        <f t="shared" si="63"/>
        <v>0</v>
      </c>
      <c r="AF373"/>
      <c r="AG373"/>
      <c r="AH373"/>
      <c r="AI373"/>
      <c r="AJ373"/>
    </row>
    <row r="374" spans="2:36" x14ac:dyDescent="0.25">
      <c r="B374" s="4" t="s">
        <v>212</v>
      </c>
      <c r="D374" s="1" t="s">
        <v>46</v>
      </c>
      <c r="E374" s="3"/>
      <c r="F374" s="3"/>
      <c r="G374" s="3"/>
      <c r="H374" s="3"/>
      <c r="I374"/>
      <c r="J374" s="1" t="s">
        <v>415</v>
      </c>
      <c r="K374" s="4"/>
      <c r="L374" s="4"/>
      <c r="M374" s="4"/>
      <c r="N374" s="4"/>
      <c r="O374" s="4"/>
      <c r="P374" s="15"/>
      <c r="Q374" s="13">
        <v>0</v>
      </c>
      <c r="R374" s="13">
        <v>0</v>
      </c>
      <c r="S374" s="11">
        <f t="shared" si="56"/>
        <v>0</v>
      </c>
      <c r="T374" s="5">
        <v>0</v>
      </c>
      <c r="U374" s="11">
        <f t="shared" si="57"/>
        <v>0</v>
      </c>
      <c r="V374" s="13" t="s">
        <v>1</v>
      </c>
      <c r="W374" s="10">
        <f>IFERROR(VLOOKUP(V374,Curr!$B$2:$C$13,2,FALSE),0)</f>
        <v>11</v>
      </c>
      <c r="X374" s="11">
        <f t="shared" si="58"/>
        <v>0</v>
      </c>
      <c r="Y374" s="14">
        <f t="shared" si="59"/>
        <v>0</v>
      </c>
      <c r="Z374" s="11">
        <f t="shared" si="60"/>
        <v>0</v>
      </c>
      <c r="AA374" s="4" t="s">
        <v>1</v>
      </c>
      <c r="AB374" s="10">
        <f>IFERROR(VLOOKUP(AA374,Curr!$B$2:$C$13,2,FALSE),0)</f>
        <v>11</v>
      </c>
      <c r="AC374" s="11">
        <f t="shared" si="61"/>
        <v>0</v>
      </c>
      <c r="AD374" s="11">
        <f t="shared" si="62"/>
        <v>0</v>
      </c>
      <c r="AE374" s="12">
        <f t="shared" si="63"/>
        <v>0</v>
      </c>
      <c r="AF374"/>
      <c r="AG374"/>
      <c r="AH374"/>
      <c r="AI374"/>
      <c r="AJ374"/>
    </row>
    <row r="375" spans="2:36" x14ac:dyDescent="0.25">
      <c r="B375" s="4" t="s">
        <v>212</v>
      </c>
      <c r="D375" s="1" t="s">
        <v>48</v>
      </c>
      <c r="E375" s="3"/>
      <c r="F375" s="3"/>
      <c r="G375" s="3"/>
      <c r="H375" s="3"/>
      <c r="I375"/>
      <c r="J375" s="1" t="s">
        <v>416</v>
      </c>
      <c r="K375" s="4"/>
      <c r="L375" s="4"/>
      <c r="M375" s="4"/>
      <c r="N375" s="4"/>
      <c r="O375" s="4"/>
      <c r="P375" s="15"/>
      <c r="Q375" s="13">
        <v>0</v>
      </c>
      <c r="R375" s="13">
        <v>0</v>
      </c>
      <c r="S375" s="11">
        <f t="shared" si="56"/>
        <v>0</v>
      </c>
      <c r="T375" s="5">
        <v>0</v>
      </c>
      <c r="U375" s="11">
        <f t="shared" si="57"/>
        <v>0</v>
      </c>
      <c r="V375" s="13" t="s">
        <v>1</v>
      </c>
      <c r="W375" s="10">
        <f>IFERROR(VLOOKUP(V375,Curr!$B$2:$C$13,2,FALSE),0)</f>
        <v>11</v>
      </c>
      <c r="X375" s="11">
        <f t="shared" si="58"/>
        <v>0</v>
      </c>
      <c r="Y375" s="14">
        <f t="shared" si="59"/>
        <v>0</v>
      </c>
      <c r="Z375" s="11">
        <f t="shared" si="60"/>
        <v>0</v>
      </c>
      <c r="AA375" s="4" t="s">
        <v>1</v>
      </c>
      <c r="AB375" s="10">
        <f>IFERROR(VLOOKUP(AA375,Curr!$B$2:$C$13,2,FALSE),0)</f>
        <v>11</v>
      </c>
      <c r="AC375" s="11">
        <f t="shared" si="61"/>
        <v>0</v>
      </c>
      <c r="AD375" s="11">
        <f t="shared" si="62"/>
        <v>0</v>
      </c>
      <c r="AE375" s="12">
        <f t="shared" si="63"/>
        <v>0</v>
      </c>
      <c r="AF375"/>
      <c r="AG375"/>
      <c r="AH375"/>
      <c r="AI375"/>
      <c r="AJ375"/>
    </row>
    <row r="376" spans="2:36" x14ac:dyDescent="0.25">
      <c r="B376" s="4" t="s">
        <v>212</v>
      </c>
      <c r="D376" s="1" t="s">
        <v>44</v>
      </c>
      <c r="E376" s="3"/>
      <c r="F376" s="3"/>
      <c r="G376" s="3"/>
      <c r="H376" s="3"/>
      <c r="I376"/>
      <c r="J376" s="1" t="s">
        <v>417</v>
      </c>
      <c r="K376" s="4"/>
      <c r="L376" s="4"/>
      <c r="M376" s="4"/>
      <c r="N376" s="4"/>
      <c r="O376" s="4"/>
      <c r="P376" s="15"/>
      <c r="Q376" s="13">
        <v>0</v>
      </c>
      <c r="R376" s="13">
        <v>0</v>
      </c>
      <c r="S376" s="11">
        <f t="shared" si="56"/>
        <v>0</v>
      </c>
      <c r="T376" s="5">
        <v>0</v>
      </c>
      <c r="U376" s="11">
        <f t="shared" si="57"/>
        <v>0</v>
      </c>
      <c r="V376" s="13" t="s">
        <v>1</v>
      </c>
      <c r="W376" s="10">
        <f>IFERROR(VLOOKUP(V376,Curr!$B$2:$C$13,2,FALSE),0)</f>
        <v>11</v>
      </c>
      <c r="X376" s="11">
        <f t="shared" si="58"/>
        <v>0</v>
      </c>
      <c r="Y376" s="14">
        <f t="shared" si="59"/>
        <v>0</v>
      </c>
      <c r="Z376" s="11">
        <f t="shared" si="60"/>
        <v>0</v>
      </c>
      <c r="AA376" s="4" t="s">
        <v>1</v>
      </c>
      <c r="AB376" s="10">
        <f>IFERROR(VLOOKUP(AA376,Curr!$B$2:$C$13,2,FALSE),0)</f>
        <v>11</v>
      </c>
      <c r="AC376" s="11">
        <f t="shared" si="61"/>
        <v>0</v>
      </c>
      <c r="AD376" s="11">
        <f t="shared" si="62"/>
        <v>0</v>
      </c>
      <c r="AE376" s="12">
        <f t="shared" si="63"/>
        <v>0</v>
      </c>
      <c r="AF376"/>
      <c r="AG376"/>
      <c r="AH376"/>
      <c r="AI376"/>
      <c r="AJ376"/>
    </row>
    <row r="377" spans="2:36" x14ac:dyDescent="0.25">
      <c r="B377" s="4" t="s">
        <v>212</v>
      </c>
      <c r="D377" s="1" t="s">
        <v>46</v>
      </c>
      <c r="E377" s="3"/>
      <c r="F377" s="3"/>
      <c r="G377" s="3"/>
      <c r="H377" s="3"/>
      <c r="I377"/>
      <c r="J377" s="1" t="s">
        <v>418</v>
      </c>
      <c r="K377" s="4"/>
      <c r="L377" s="4"/>
      <c r="M377" s="4"/>
      <c r="N377" s="4"/>
      <c r="O377" s="4"/>
      <c r="P377" s="15"/>
      <c r="Q377" s="13">
        <v>0</v>
      </c>
      <c r="R377" s="13">
        <v>0</v>
      </c>
      <c r="S377" s="11">
        <f t="shared" si="56"/>
        <v>0</v>
      </c>
      <c r="T377" s="5">
        <v>0</v>
      </c>
      <c r="U377" s="11">
        <f t="shared" si="57"/>
        <v>0</v>
      </c>
      <c r="V377" s="13" t="s">
        <v>1</v>
      </c>
      <c r="W377" s="10">
        <f>IFERROR(VLOOKUP(V377,Curr!$B$2:$C$13,2,FALSE),0)</f>
        <v>11</v>
      </c>
      <c r="X377" s="11">
        <f t="shared" si="58"/>
        <v>0</v>
      </c>
      <c r="Y377" s="14">
        <f t="shared" si="59"/>
        <v>0</v>
      </c>
      <c r="Z377" s="11">
        <f t="shared" si="60"/>
        <v>0</v>
      </c>
      <c r="AA377" s="4" t="s">
        <v>1</v>
      </c>
      <c r="AB377" s="10">
        <f>IFERROR(VLOOKUP(AA377,Curr!$B$2:$C$13,2,FALSE),0)</f>
        <v>11</v>
      </c>
      <c r="AC377" s="11">
        <f t="shared" si="61"/>
        <v>0</v>
      </c>
      <c r="AD377" s="11">
        <f t="shared" si="62"/>
        <v>0</v>
      </c>
      <c r="AE377" s="12">
        <f t="shared" si="63"/>
        <v>0</v>
      </c>
      <c r="AF377"/>
      <c r="AG377"/>
      <c r="AH377"/>
      <c r="AI377"/>
      <c r="AJ377"/>
    </row>
    <row r="378" spans="2:36" x14ac:dyDescent="0.25">
      <c r="B378" s="4" t="s">
        <v>212</v>
      </c>
      <c r="D378" s="1" t="s">
        <v>48</v>
      </c>
      <c r="E378" s="3"/>
      <c r="F378" s="3"/>
      <c r="G378" s="3"/>
      <c r="H378" s="3"/>
      <c r="I378"/>
      <c r="J378" s="1" t="s">
        <v>419</v>
      </c>
      <c r="K378" s="4"/>
      <c r="L378" s="4"/>
      <c r="M378" s="4"/>
      <c r="N378" s="4"/>
      <c r="O378" s="4"/>
      <c r="P378" s="15"/>
      <c r="Q378" s="13">
        <v>0</v>
      </c>
      <c r="R378" s="13">
        <v>0</v>
      </c>
      <c r="S378" s="11">
        <f t="shared" si="56"/>
        <v>0</v>
      </c>
      <c r="T378" s="5">
        <v>0</v>
      </c>
      <c r="U378" s="11">
        <f t="shared" si="57"/>
        <v>0</v>
      </c>
      <c r="V378" s="13" t="s">
        <v>1</v>
      </c>
      <c r="W378" s="10">
        <f>IFERROR(VLOOKUP(V378,Curr!$B$2:$C$13,2,FALSE),0)</f>
        <v>11</v>
      </c>
      <c r="X378" s="11">
        <f t="shared" si="58"/>
        <v>0</v>
      </c>
      <c r="Y378" s="14">
        <f t="shared" si="59"/>
        <v>0</v>
      </c>
      <c r="Z378" s="11">
        <f t="shared" si="60"/>
        <v>0</v>
      </c>
      <c r="AA378" s="4" t="s">
        <v>1</v>
      </c>
      <c r="AB378" s="10">
        <f>IFERROR(VLOOKUP(AA378,Curr!$B$2:$C$13,2,FALSE),0)</f>
        <v>11</v>
      </c>
      <c r="AC378" s="11">
        <f t="shared" si="61"/>
        <v>0</v>
      </c>
      <c r="AD378" s="11">
        <f t="shared" si="62"/>
        <v>0</v>
      </c>
      <c r="AE378" s="12">
        <f t="shared" si="63"/>
        <v>0</v>
      </c>
      <c r="AF378"/>
      <c r="AG378"/>
      <c r="AH378"/>
      <c r="AI378"/>
      <c r="AJ378"/>
    </row>
    <row r="379" spans="2:36" x14ac:dyDescent="0.25">
      <c r="B379" s="4" t="s">
        <v>212</v>
      </c>
      <c r="D379" s="1" t="s">
        <v>44</v>
      </c>
      <c r="E379" s="3"/>
      <c r="F379" s="3"/>
      <c r="G379" s="3"/>
      <c r="H379" s="3"/>
      <c r="I379"/>
      <c r="J379" s="1" t="s">
        <v>420</v>
      </c>
      <c r="K379" s="4"/>
      <c r="L379" s="4"/>
      <c r="M379" s="4"/>
      <c r="N379" s="4"/>
      <c r="O379" s="4"/>
      <c r="P379" s="15"/>
      <c r="Q379" s="13">
        <v>0</v>
      </c>
      <c r="R379" s="13">
        <v>0</v>
      </c>
      <c r="S379" s="11">
        <f t="shared" si="56"/>
        <v>0</v>
      </c>
      <c r="T379" s="5">
        <v>0</v>
      </c>
      <c r="U379" s="11">
        <f t="shared" si="57"/>
        <v>0</v>
      </c>
      <c r="V379" s="13" t="s">
        <v>1</v>
      </c>
      <c r="W379" s="10">
        <f>IFERROR(VLOOKUP(V379,Curr!$B$2:$C$13,2,FALSE),0)</f>
        <v>11</v>
      </c>
      <c r="X379" s="11">
        <f t="shared" si="58"/>
        <v>0</v>
      </c>
      <c r="Y379" s="14">
        <f t="shared" si="59"/>
        <v>0</v>
      </c>
      <c r="Z379" s="11">
        <f t="shared" si="60"/>
        <v>0</v>
      </c>
      <c r="AA379" s="4" t="s">
        <v>1</v>
      </c>
      <c r="AB379" s="10">
        <f>IFERROR(VLOOKUP(AA379,Curr!$B$2:$C$13,2,FALSE),0)</f>
        <v>11</v>
      </c>
      <c r="AC379" s="11">
        <f t="shared" si="61"/>
        <v>0</v>
      </c>
      <c r="AD379" s="11">
        <f t="shared" si="62"/>
        <v>0</v>
      </c>
      <c r="AE379" s="12">
        <f t="shared" si="63"/>
        <v>0</v>
      </c>
      <c r="AF379"/>
      <c r="AG379"/>
      <c r="AH379"/>
      <c r="AI379"/>
      <c r="AJ379"/>
    </row>
    <row r="380" spans="2:36" x14ac:dyDescent="0.25">
      <c r="B380" s="4" t="s">
        <v>212</v>
      </c>
      <c r="D380" s="1" t="s">
        <v>46</v>
      </c>
      <c r="E380" s="3"/>
      <c r="F380" s="3"/>
      <c r="G380" s="3"/>
      <c r="H380" s="3"/>
      <c r="I380"/>
      <c r="J380" s="1" t="s">
        <v>421</v>
      </c>
      <c r="K380" s="4"/>
      <c r="L380" s="4"/>
      <c r="M380" s="4"/>
      <c r="N380" s="4"/>
      <c r="O380" s="4"/>
      <c r="P380" s="15"/>
      <c r="Q380" s="13">
        <v>0</v>
      </c>
      <c r="R380" s="13">
        <v>0</v>
      </c>
      <c r="S380" s="11">
        <f t="shared" si="56"/>
        <v>0</v>
      </c>
      <c r="T380" s="5">
        <v>0</v>
      </c>
      <c r="U380" s="11">
        <f t="shared" si="57"/>
        <v>0</v>
      </c>
      <c r="V380" s="13" t="s">
        <v>1</v>
      </c>
      <c r="W380" s="10">
        <f>IFERROR(VLOOKUP(V380,Curr!$B$2:$C$13,2,FALSE),0)</f>
        <v>11</v>
      </c>
      <c r="X380" s="11">
        <f t="shared" si="58"/>
        <v>0</v>
      </c>
      <c r="Y380" s="14">
        <f t="shared" si="59"/>
        <v>0</v>
      </c>
      <c r="Z380" s="11">
        <f t="shared" si="60"/>
        <v>0</v>
      </c>
      <c r="AA380" s="4" t="s">
        <v>1</v>
      </c>
      <c r="AB380" s="10">
        <f>IFERROR(VLOOKUP(AA380,Curr!$B$2:$C$13,2,FALSE),0)</f>
        <v>11</v>
      </c>
      <c r="AC380" s="11">
        <f t="shared" si="61"/>
        <v>0</v>
      </c>
      <c r="AD380" s="11">
        <f t="shared" si="62"/>
        <v>0</v>
      </c>
      <c r="AE380" s="12">
        <f t="shared" si="63"/>
        <v>0</v>
      </c>
      <c r="AF380"/>
      <c r="AG380"/>
      <c r="AH380"/>
      <c r="AI380"/>
      <c r="AJ380"/>
    </row>
    <row r="381" spans="2:36" x14ac:dyDescent="0.25">
      <c r="B381" s="4" t="s">
        <v>212</v>
      </c>
      <c r="D381" s="1" t="s">
        <v>48</v>
      </c>
      <c r="E381" s="3"/>
      <c r="F381" s="3"/>
      <c r="G381" s="3"/>
      <c r="H381" s="3"/>
      <c r="I381"/>
      <c r="J381" s="1" t="s">
        <v>422</v>
      </c>
      <c r="K381" s="4"/>
      <c r="L381" s="4"/>
      <c r="M381" s="4"/>
      <c r="N381" s="4"/>
      <c r="O381" s="4"/>
      <c r="P381" s="15"/>
      <c r="Q381" s="13">
        <v>0</v>
      </c>
      <c r="R381" s="13">
        <v>0</v>
      </c>
      <c r="S381" s="11">
        <f t="shared" si="56"/>
        <v>0</v>
      </c>
      <c r="T381" s="5">
        <v>0</v>
      </c>
      <c r="U381" s="11">
        <f t="shared" si="57"/>
        <v>0</v>
      </c>
      <c r="V381" s="13" t="s">
        <v>1</v>
      </c>
      <c r="W381" s="10">
        <f>IFERROR(VLOOKUP(V381,Curr!$B$2:$C$13,2,FALSE),0)</f>
        <v>11</v>
      </c>
      <c r="X381" s="11">
        <f t="shared" si="58"/>
        <v>0</v>
      </c>
      <c r="Y381" s="14">
        <f t="shared" si="59"/>
        <v>0</v>
      </c>
      <c r="Z381" s="11">
        <f t="shared" si="60"/>
        <v>0</v>
      </c>
      <c r="AA381" s="4" t="s">
        <v>1</v>
      </c>
      <c r="AB381" s="10">
        <f>IFERROR(VLOOKUP(AA381,Curr!$B$2:$C$13,2,FALSE),0)</f>
        <v>11</v>
      </c>
      <c r="AC381" s="11">
        <f t="shared" si="61"/>
        <v>0</v>
      </c>
      <c r="AD381" s="11">
        <f t="shared" si="62"/>
        <v>0</v>
      </c>
      <c r="AE381" s="12">
        <f t="shared" si="63"/>
        <v>0</v>
      </c>
      <c r="AF381"/>
      <c r="AG381"/>
      <c r="AH381"/>
      <c r="AI381"/>
      <c r="AJ381"/>
    </row>
    <row r="382" spans="2:36" x14ac:dyDescent="0.25">
      <c r="B382" s="4" t="s">
        <v>212</v>
      </c>
      <c r="D382" s="1" t="s">
        <v>44</v>
      </c>
      <c r="E382" s="3"/>
      <c r="F382" s="3"/>
      <c r="G382" s="3"/>
      <c r="H382" s="3"/>
      <c r="I382"/>
      <c r="J382" s="1" t="s">
        <v>423</v>
      </c>
      <c r="K382" s="4"/>
      <c r="L382" s="4"/>
      <c r="M382" s="4"/>
      <c r="N382" s="4"/>
      <c r="O382" s="4"/>
      <c r="P382" s="15"/>
      <c r="Q382" s="13">
        <v>0</v>
      </c>
      <c r="R382" s="13">
        <v>0</v>
      </c>
      <c r="S382" s="11">
        <f t="shared" si="56"/>
        <v>0</v>
      </c>
      <c r="T382" s="5">
        <v>0</v>
      </c>
      <c r="U382" s="11">
        <f t="shared" si="57"/>
        <v>0</v>
      </c>
      <c r="V382" s="13" t="s">
        <v>1</v>
      </c>
      <c r="W382" s="10">
        <f>IFERROR(VLOOKUP(V382,Curr!$B$2:$C$13,2,FALSE),0)</f>
        <v>11</v>
      </c>
      <c r="X382" s="11">
        <f t="shared" si="58"/>
        <v>0</v>
      </c>
      <c r="Y382" s="14">
        <f t="shared" si="59"/>
        <v>0</v>
      </c>
      <c r="Z382" s="11">
        <f t="shared" si="60"/>
        <v>0</v>
      </c>
      <c r="AA382" s="4" t="s">
        <v>1</v>
      </c>
      <c r="AB382" s="10">
        <f>IFERROR(VLOOKUP(AA382,Curr!$B$2:$C$13,2,FALSE),0)</f>
        <v>11</v>
      </c>
      <c r="AC382" s="11">
        <f t="shared" si="61"/>
        <v>0</v>
      </c>
      <c r="AD382" s="11">
        <f t="shared" si="62"/>
        <v>0</v>
      </c>
      <c r="AE382" s="12">
        <f t="shared" si="63"/>
        <v>0</v>
      </c>
      <c r="AF382"/>
      <c r="AG382"/>
      <c r="AH382"/>
      <c r="AI382"/>
      <c r="AJ382"/>
    </row>
    <row r="383" spans="2:36" x14ac:dyDescent="0.25">
      <c r="B383" s="4" t="s">
        <v>212</v>
      </c>
      <c r="D383" s="1" t="s">
        <v>46</v>
      </c>
      <c r="E383" s="3"/>
      <c r="F383" s="3"/>
      <c r="G383" s="3"/>
      <c r="H383" s="3"/>
      <c r="I383"/>
      <c r="J383" s="1" t="s">
        <v>424</v>
      </c>
      <c r="K383" s="4"/>
      <c r="L383" s="4"/>
      <c r="M383" s="4"/>
      <c r="N383" s="4"/>
      <c r="O383" s="4"/>
      <c r="P383" s="15"/>
      <c r="Q383" s="13">
        <v>0</v>
      </c>
      <c r="R383" s="13">
        <v>0</v>
      </c>
      <c r="S383" s="11">
        <f t="shared" si="56"/>
        <v>0</v>
      </c>
      <c r="T383" s="5">
        <v>0</v>
      </c>
      <c r="U383" s="11">
        <f t="shared" si="57"/>
        <v>0</v>
      </c>
      <c r="V383" s="13" t="s">
        <v>1</v>
      </c>
      <c r="W383" s="10">
        <f>IFERROR(VLOOKUP(V383,Curr!$B$2:$C$13,2,FALSE),0)</f>
        <v>11</v>
      </c>
      <c r="X383" s="11">
        <f t="shared" si="58"/>
        <v>0</v>
      </c>
      <c r="Y383" s="14">
        <f t="shared" si="59"/>
        <v>0</v>
      </c>
      <c r="Z383" s="11">
        <f t="shared" si="60"/>
        <v>0</v>
      </c>
      <c r="AA383" s="4" t="s">
        <v>1</v>
      </c>
      <c r="AB383" s="10">
        <f>IFERROR(VLOOKUP(AA383,Curr!$B$2:$C$13,2,FALSE),0)</f>
        <v>11</v>
      </c>
      <c r="AC383" s="11">
        <f t="shared" si="61"/>
        <v>0</v>
      </c>
      <c r="AD383" s="11">
        <f t="shared" si="62"/>
        <v>0</v>
      </c>
      <c r="AE383" s="12">
        <f t="shared" si="63"/>
        <v>0</v>
      </c>
      <c r="AF383"/>
      <c r="AG383"/>
      <c r="AH383"/>
      <c r="AI383"/>
      <c r="AJ383"/>
    </row>
    <row r="384" spans="2:36" x14ac:dyDescent="0.25">
      <c r="B384" s="4" t="s">
        <v>212</v>
      </c>
      <c r="D384" s="1" t="s">
        <v>48</v>
      </c>
      <c r="E384" s="3"/>
      <c r="F384" s="3"/>
      <c r="G384" s="3"/>
      <c r="H384" s="3"/>
      <c r="I384"/>
      <c r="J384" s="1" t="s">
        <v>425</v>
      </c>
      <c r="K384" s="4"/>
      <c r="L384" s="4"/>
      <c r="M384" s="4"/>
      <c r="N384" s="4"/>
      <c r="O384" s="4"/>
      <c r="P384" s="15"/>
      <c r="Q384" s="13">
        <v>0</v>
      </c>
      <c r="R384" s="13">
        <v>0</v>
      </c>
      <c r="S384" s="11">
        <f t="shared" si="56"/>
        <v>0</v>
      </c>
      <c r="T384" s="5">
        <v>0</v>
      </c>
      <c r="U384" s="11">
        <f t="shared" si="57"/>
        <v>0</v>
      </c>
      <c r="V384" s="13" t="s">
        <v>1</v>
      </c>
      <c r="W384" s="10">
        <f>IFERROR(VLOOKUP(V384,Curr!$B$2:$C$13,2,FALSE),0)</f>
        <v>11</v>
      </c>
      <c r="X384" s="11">
        <f t="shared" si="58"/>
        <v>0</v>
      </c>
      <c r="Y384" s="14">
        <f t="shared" si="59"/>
        <v>0</v>
      </c>
      <c r="Z384" s="11">
        <f t="shared" si="60"/>
        <v>0</v>
      </c>
      <c r="AA384" s="4" t="s">
        <v>1</v>
      </c>
      <c r="AB384" s="10">
        <f>IFERROR(VLOOKUP(AA384,Curr!$B$2:$C$13,2,FALSE),0)</f>
        <v>11</v>
      </c>
      <c r="AC384" s="11">
        <f t="shared" si="61"/>
        <v>0</v>
      </c>
      <c r="AD384" s="11">
        <f t="shared" si="62"/>
        <v>0</v>
      </c>
      <c r="AE384" s="12">
        <f t="shared" si="63"/>
        <v>0</v>
      </c>
      <c r="AF384"/>
      <c r="AG384"/>
      <c r="AH384"/>
      <c r="AI384"/>
      <c r="AJ384"/>
    </row>
    <row r="385" spans="2:36" x14ac:dyDescent="0.25">
      <c r="B385" s="4" t="s">
        <v>212</v>
      </c>
      <c r="D385" s="1" t="s">
        <v>44</v>
      </c>
      <c r="E385" s="3"/>
      <c r="F385" s="3"/>
      <c r="G385" s="3"/>
      <c r="H385" s="3"/>
      <c r="I385"/>
      <c r="J385" s="1" t="s">
        <v>426</v>
      </c>
      <c r="K385" s="4"/>
      <c r="L385" s="4"/>
      <c r="M385" s="4"/>
      <c r="N385" s="4"/>
      <c r="O385" s="4"/>
      <c r="P385" s="15"/>
      <c r="Q385" s="13">
        <v>0</v>
      </c>
      <c r="R385" s="13">
        <v>0</v>
      </c>
      <c r="S385" s="11">
        <f t="shared" si="56"/>
        <v>0</v>
      </c>
      <c r="T385" s="5">
        <v>0</v>
      </c>
      <c r="U385" s="11">
        <f t="shared" si="57"/>
        <v>0</v>
      </c>
      <c r="V385" s="13" t="s">
        <v>1</v>
      </c>
      <c r="W385" s="10">
        <f>IFERROR(VLOOKUP(V385,Curr!$B$2:$C$13,2,FALSE),0)</f>
        <v>11</v>
      </c>
      <c r="X385" s="11">
        <f t="shared" si="58"/>
        <v>0</v>
      </c>
      <c r="Y385" s="14">
        <f t="shared" si="59"/>
        <v>0</v>
      </c>
      <c r="Z385" s="11">
        <f t="shared" si="60"/>
        <v>0</v>
      </c>
      <c r="AA385" s="4" t="s">
        <v>1</v>
      </c>
      <c r="AB385" s="10">
        <f>IFERROR(VLOOKUP(AA385,Curr!$B$2:$C$13,2,FALSE),0)</f>
        <v>11</v>
      </c>
      <c r="AC385" s="11">
        <f t="shared" si="61"/>
        <v>0</v>
      </c>
      <c r="AD385" s="11">
        <f t="shared" si="62"/>
        <v>0</v>
      </c>
      <c r="AE385" s="12">
        <f t="shared" si="63"/>
        <v>0</v>
      </c>
      <c r="AF385"/>
      <c r="AG385"/>
      <c r="AH385"/>
      <c r="AI385"/>
      <c r="AJ385"/>
    </row>
    <row r="386" spans="2:36" x14ac:dyDescent="0.25">
      <c r="B386" s="4" t="s">
        <v>212</v>
      </c>
      <c r="D386" s="1" t="s">
        <v>46</v>
      </c>
      <c r="E386" s="3"/>
      <c r="F386" s="3"/>
      <c r="G386" s="3"/>
      <c r="H386" s="3"/>
      <c r="I386"/>
      <c r="J386" s="1" t="s">
        <v>427</v>
      </c>
      <c r="K386" s="4"/>
      <c r="L386" s="4"/>
      <c r="M386" s="4"/>
      <c r="N386" s="4"/>
      <c r="O386" s="4"/>
      <c r="P386" s="15"/>
      <c r="Q386" s="13">
        <v>0</v>
      </c>
      <c r="R386" s="13">
        <v>0</v>
      </c>
      <c r="S386" s="11">
        <f t="shared" si="56"/>
        <v>0</v>
      </c>
      <c r="T386" s="5">
        <v>0</v>
      </c>
      <c r="U386" s="11">
        <f t="shared" si="57"/>
        <v>0</v>
      </c>
      <c r="V386" s="13" t="s">
        <v>1</v>
      </c>
      <c r="W386" s="10">
        <f>IFERROR(VLOOKUP(V386,Curr!$B$2:$C$13,2,FALSE),0)</f>
        <v>11</v>
      </c>
      <c r="X386" s="11">
        <f t="shared" si="58"/>
        <v>0</v>
      </c>
      <c r="Y386" s="14">
        <f t="shared" si="59"/>
        <v>0</v>
      </c>
      <c r="Z386" s="11">
        <f t="shared" si="60"/>
        <v>0</v>
      </c>
      <c r="AA386" s="4" t="s">
        <v>1</v>
      </c>
      <c r="AB386" s="10">
        <f>IFERROR(VLOOKUP(AA386,Curr!$B$2:$C$13,2,FALSE),0)</f>
        <v>11</v>
      </c>
      <c r="AC386" s="11">
        <f t="shared" si="61"/>
        <v>0</v>
      </c>
      <c r="AD386" s="11">
        <f t="shared" si="62"/>
        <v>0</v>
      </c>
      <c r="AE386" s="12">
        <f t="shared" si="63"/>
        <v>0</v>
      </c>
      <c r="AF386"/>
      <c r="AG386"/>
      <c r="AH386"/>
      <c r="AI386"/>
      <c r="AJ386"/>
    </row>
    <row r="387" spans="2:36" x14ac:dyDescent="0.25">
      <c r="B387" s="4" t="s">
        <v>212</v>
      </c>
      <c r="D387" s="1" t="s">
        <v>48</v>
      </c>
      <c r="E387" s="3"/>
      <c r="F387" s="3"/>
      <c r="G387" s="3"/>
      <c r="H387" s="3"/>
      <c r="I387"/>
      <c r="J387" s="1" t="s">
        <v>428</v>
      </c>
      <c r="K387" s="4"/>
      <c r="L387" s="4"/>
      <c r="M387" s="4"/>
      <c r="N387" s="4"/>
      <c r="O387" s="4"/>
      <c r="P387" s="15"/>
      <c r="Q387" s="13">
        <v>0</v>
      </c>
      <c r="R387" s="13">
        <v>0</v>
      </c>
      <c r="S387" s="11">
        <f t="shared" si="56"/>
        <v>0</v>
      </c>
      <c r="T387" s="5">
        <v>0</v>
      </c>
      <c r="U387" s="11">
        <f t="shared" si="57"/>
        <v>0</v>
      </c>
      <c r="V387" s="13" t="s">
        <v>1</v>
      </c>
      <c r="W387" s="10">
        <f>IFERROR(VLOOKUP(V387,Curr!$B$2:$C$13,2,FALSE),0)</f>
        <v>11</v>
      </c>
      <c r="X387" s="11">
        <f t="shared" si="58"/>
        <v>0</v>
      </c>
      <c r="Y387" s="14">
        <f t="shared" si="59"/>
        <v>0</v>
      </c>
      <c r="Z387" s="11">
        <f t="shared" si="60"/>
        <v>0</v>
      </c>
      <c r="AA387" s="4" t="s">
        <v>1</v>
      </c>
      <c r="AB387" s="10">
        <f>IFERROR(VLOOKUP(AA387,Curr!$B$2:$C$13,2,FALSE),0)</f>
        <v>11</v>
      </c>
      <c r="AC387" s="11">
        <f t="shared" si="61"/>
        <v>0</v>
      </c>
      <c r="AD387" s="11">
        <f t="shared" si="62"/>
        <v>0</v>
      </c>
      <c r="AE387" s="12">
        <f t="shared" si="63"/>
        <v>0</v>
      </c>
      <c r="AF387"/>
      <c r="AG387"/>
      <c r="AH387"/>
      <c r="AI387"/>
      <c r="AJ387"/>
    </row>
    <row r="388" spans="2:36" x14ac:dyDescent="0.25">
      <c r="B388" s="4" t="s">
        <v>212</v>
      </c>
      <c r="D388" s="1" t="s">
        <v>44</v>
      </c>
      <c r="E388" s="3"/>
      <c r="F388" s="3"/>
      <c r="G388" s="3"/>
      <c r="H388" s="3"/>
      <c r="I388"/>
      <c r="J388" s="1" t="s">
        <v>429</v>
      </c>
      <c r="K388" s="4"/>
      <c r="L388" s="4"/>
      <c r="M388" s="4"/>
      <c r="N388" s="4"/>
      <c r="O388" s="4"/>
      <c r="P388" s="15"/>
      <c r="Q388" s="13">
        <v>0</v>
      </c>
      <c r="R388" s="13">
        <v>0</v>
      </c>
      <c r="S388" s="11">
        <f t="shared" si="56"/>
        <v>0</v>
      </c>
      <c r="T388" s="5">
        <v>0</v>
      </c>
      <c r="U388" s="11">
        <f t="shared" si="57"/>
        <v>0</v>
      </c>
      <c r="V388" s="13" t="s">
        <v>1</v>
      </c>
      <c r="W388" s="10">
        <f>IFERROR(VLOOKUP(V388,Curr!$B$2:$C$13,2,FALSE),0)</f>
        <v>11</v>
      </c>
      <c r="X388" s="11">
        <f t="shared" si="58"/>
        <v>0</v>
      </c>
      <c r="Y388" s="14">
        <f t="shared" si="59"/>
        <v>0</v>
      </c>
      <c r="Z388" s="11">
        <f t="shared" si="60"/>
        <v>0</v>
      </c>
      <c r="AA388" s="4" t="s">
        <v>1</v>
      </c>
      <c r="AB388" s="10">
        <f>IFERROR(VLOOKUP(AA388,Curr!$B$2:$C$13,2,FALSE),0)</f>
        <v>11</v>
      </c>
      <c r="AC388" s="11">
        <f t="shared" si="61"/>
        <v>0</v>
      </c>
      <c r="AD388" s="11">
        <f t="shared" si="62"/>
        <v>0</v>
      </c>
      <c r="AE388" s="12">
        <f t="shared" si="63"/>
        <v>0</v>
      </c>
      <c r="AF388"/>
      <c r="AG388"/>
      <c r="AH388"/>
      <c r="AI388"/>
      <c r="AJ388"/>
    </row>
    <row r="389" spans="2:36" x14ac:dyDescent="0.25">
      <c r="B389" s="4" t="s">
        <v>212</v>
      </c>
      <c r="D389" s="1" t="s">
        <v>46</v>
      </c>
      <c r="E389" s="3"/>
      <c r="F389" s="3"/>
      <c r="G389" s="3"/>
      <c r="H389" s="3"/>
      <c r="I389"/>
      <c r="J389" s="1" t="s">
        <v>430</v>
      </c>
      <c r="K389" s="4"/>
      <c r="L389" s="4"/>
      <c r="M389" s="4"/>
      <c r="N389" s="4"/>
      <c r="O389" s="4"/>
      <c r="P389" s="15"/>
      <c r="Q389" s="13">
        <v>0</v>
      </c>
      <c r="R389" s="13">
        <v>0</v>
      </c>
      <c r="S389" s="11">
        <f t="shared" si="56"/>
        <v>0</v>
      </c>
      <c r="T389" s="5">
        <v>0</v>
      </c>
      <c r="U389" s="11">
        <f t="shared" si="57"/>
        <v>0</v>
      </c>
      <c r="V389" s="13" t="s">
        <v>1</v>
      </c>
      <c r="W389" s="10">
        <f>IFERROR(VLOOKUP(V389,Curr!$B$2:$C$13,2,FALSE),0)</f>
        <v>11</v>
      </c>
      <c r="X389" s="11">
        <f t="shared" si="58"/>
        <v>0</v>
      </c>
      <c r="Y389" s="14">
        <f t="shared" si="59"/>
        <v>0</v>
      </c>
      <c r="Z389" s="11">
        <f t="shared" si="60"/>
        <v>0</v>
      </c>
      <c r="AA389" s="4" t="s">
        <v>1</v>
      </c>
      <c r="AB389" s="10">
        <f>IFERROR(VLOOKUP(AA389,Curr!$B$2:$C$13,2,FALSE),0)</f>
        <v>11</v>
      </c>
      <c r="AC389" s="11">
        <f t="shared" si="61"/>
        <v>0</v>
      </c>
      <c r="AD389" s="11">
        <f t="shared" si="62"/>
        <v>0</v>
      </c>
      <c r="AE389" s="12">
        <f t="shared" si="63"/>
        <v>0</v>
      </c>
      <c r="AF389"/>
      <c r="AG389"/>
      <c r="AH389"/>
      <c r="AI389"/>
      <c r="AJ389"/>
    </row>
    <row r="390" spans="2:36" x14ac:dyDescent="0.25">
      <c r="B390" s="4" t="s">
        <v>212</v>
      </c>
      <c r="D390" s="1" t="s">
        <v>48</v>
      </c>
      <c r="E390" s="3"/>
      <c r="F390" s="3"/>
      <c r="G390" s="3"/>
      <c r="H390" s="3"/>
      <c r="I390"/>
      <c r="J390" s="1" t="s">
        <v>431</v>
      </c>
      <c r="K390" s="4"/>
      <c r="L390" s="4"/>
      <c r="M390" s="4"/>
      <c r="N390" s="4"/>
      <c r="O390" s="4"/>
      <c r="P390" s="15"/>
      <c r="Q390" s="13">
        <v>0</v>
      </c>
      <c r="R390" s="13">
        <v>0</v>
      </c>
      <c r="S390" s="11">
        <f t="shared" si="56"/>
        <v>0</v>
      </c>
      <c r="T390" s="5">
        <v>0</v>
      </c>
      <c r="U390" s="11">
        <f t="shared" si="57"/>
        <v>0</v>
      </c>
      <c r="V390" s="13" t="s">
        <v>1</v>
      </c>
      <c r="W390" s="10">
        <f>IFERROR(VLOOKUP(V390,Curr!$B$2:$C$13,2,FALSE),0)</f>
        <v>11</v>
      </c>
      <c r="X390" s="11">
        <f t="shared" si="58"/>
        <v>0</v>
      </c>
      <c r="Y390" s="14">
        <f t="shared" si="59"/>
        <v>0</v>
      </c>
      <c r="Z390" s="11">
        <f t="shared" si="60"/>
        <v>0</v>
      </c>
      <c r="AA390" s="4" t="s">
        <v>1</v>
      </c>
      <c r="AB390" s="10">
        <f>IFERROR(VLOOKUP(AA390,Curr!$B$2:$C$13,2,FALSE),0)</f>
        <v>11</v>
      </c>
      <c r="AC390" s="11">
        <f t="shared" si="61"/>
        <v>0</v>
      </c>
      <c r="AD390" s="11">
        <f t="shared" si="62"/>
        <v>0</v>
      </c>
      <c r="AE390" s="12">
        <f t="shared" si="63"/>
        <v>0</v>
      </c>
      <c r="AF390"/>
      <c r="AG390"/>
      <c r="AH390"/>
      <c r="AI390"/>
      <c r="AJ390"/>
    </row>
    <row r="391" spans="2:36" x14ac:dyDescent="0.25">
      <c r="B391" s="4" t="s">
        <v>212</v>
      </c>
      <c r="D391" s="1" t="s">
        <v>44</v>
      </c>
      <c r="E391" s="3"/>
      <c r="F391" s="3"/>
      <c r="G391" s="3"/>
      <c r="H391" s="3"/>
      <c r="I391"/>
      <c r="J391" s="1" t="s">
        <v>432</v>
      </c>
      <c r="K391" s="4"/>
      <c r="L391" s="4"/>
      <c r="M391" s="4"/>
      <c r="N391" s="4"/>
      <c r="O391" s="4"/>
      <c r="P391" s="15"/>
      <c r="Q391" s="13">
        <v>0</v>
      </c>
      <c r="R391" s="13">
        <v>0</v>
      </c>
      <c r="S391" s="11">
        <f t="shared" si="56"/>
        <v>0</v>
      </c>
      <c r="T391" s="5">
        <v>0</v>
      </c>
      <c r="U391" s="11">
        <f t="shared" si="57"/>
        <v>0</v>
      </c>
      <c r="V391" s="13" t="s">
        <v>1</v>
      </c>
      <c r="W391" s="10">
        <f>IFERROR(VLOOKUP(V391,Curr!$B$2:$C$13,2,FALSE),0)</f>
        <v>11</v>
      </c>
      <c r="X391" s="11">
        <f t="shared" si="58"/>
        <v>0</v>
      </c>
      <c r="Y391" s="14">
        <f t="shared" si="59"/>
        <v>0</v>
      </c>
      <c r="Z391" s="11">
        <f t="shared" si="60"/>
        <v>0</v>
      </c>
      <c r="AA391" s="4" t="s">
        <v>1</v>
      </c>
      <c r="AB391" s="10">
        <f>IFERROR(VLOOKUP(AA391,Curr!$B$2:$C$13,2,FALSE),0)</f>
        <v>11</v>
      </c>
      <c r="AC391" s="11">
        <f t="shared" si="61"/>
        <v>0</v>
      </c>
      <c r="AD391" s="11">
        <f t="shared" si="62"/>
        <v>0</v>
      </c>
      <c r="AE391" s="12">
        <f t="shared" si="63"/>
        <v>0</v>
      </c>
      <c r="AF391"/>
      <c r="AG391"/>
      <c r="AH391"/>
      <c r="AI391"/>
      <c r="AJ391"/>
    </row>
    <row r="392" spans="2:36" x14ac:dyDescent="0.25">
      <c r="B392" s="4" t="s">
        <v>212</v>
      </c>
      <c r="D392" s="1" t="s">
        <v>46</v>
      </c>
      <c r="E392" s="3"/>
      <c r="F392" s="3"/>
      <c r="G392" s="3"/>
      <c r="H392" s="3"/>
      <c r="I392"/>
      <c r="J392" s="1" t="s">
        <v>433</v>
      </c>
      <c r="K392" s="4"/>
      <c r="L392" s="4"/>
      <c r="M392" s="4"/>
      <c r="N392" s="4"/>
      <c r="O392" s="4"/>
      <c r="P392" s="15"/>
      <c r="Q392" s="13">
        <v>0</v>
      </c>
      <c r="R392" s="13">
        <v>0</v>
      </c>
      <c r="S392" s="11">
        <f t="shared" si="56"/>
        <v>0</v>
      </c>
      <c r="T392" s="5">
        <v>0</v>
      </c>
      <c r="U392" s="11">
        <f t="shared" si="57"/>
        <v>0</v>
      </c>
      <c r="V392" s="13" t="s">
        <v>1</v>
      </c>
      <c r="W392" s="10">
        <f>IFERROR(VLOOKUP(V392,Curr!$B$2:$C$13,2,FALSE),0)</f>
        <v>11</v>
      </c>
      <c r="X392" s="11">
        <f t="shared" si="58"/>
        <v>0</v>
      </c>
      <c r="Y392" s="14">
        <f t="shared" si="59"/>
        <v>0</v>
      </c>
      <c r="Z392" s="11">
        <f t="shared" si="60"/>
        <v>0</v>
      </c>
      <c r="AA392" s="4" t="s">
        <v>1</v>
      </c>
      <c r="AB392" s="10">
        <f>IFERROR(VLOOKUP(AA392,Curr!$B$2:$C$13,2,FALSE),0)</f>
        <v>11</v>
      </c>
      <c r="AC392" s="11">
        <f t="shared" si="61"/>
        <v>0</v>
      </c>
      <c r="AD392" s="11">
        <f t="shared" si="62"/>
        <v>0</v>
      </c>
      <c r="AE392" s="12">
        <f t="shared" si="63"/>
        <v>0</v>
      </c>
      <c r="AF392"/>
      <c r="AG392"/>
      <c r="AH392"/>
      <c r="AI392"/>
      <c r="AJ392"/>
    </row>
    <row r="393" spans="2:36" x14ac:dyDescent="0.25">
      <c r="B393" s="4" t="s">
        <v>212</v>
      </c>
      <c r="D393" s="1" t="s">
        <v>48</v>
      </c>
      <c r="E393" s="3"/>
      <c r="F393" s="3"/>
      <c r="G393" s="3"/>
      <c r="H393" s="3"/>
      <c r="I393"/>
      <c r="J393" s="1" t="s">
        <v>434</v>
      </c>
      <c r="K393" s="4"/>
      <c r="L393" s="4"/>
      <c r="M393" s="4"/>
      <c r="N393" s="4"/>
      <c r="O393" s="4"/>
      <c r="P393" s="15"/>
      <c r="Q393" s="13">
        <v>0</v>
      </c>
      <c r="R393" s="13">
        <v>0</v>
      </c>
      <c r="S393" s="11">
        <f t="shared" si="56"/>
        <v>0</v>
      </c>
      <c r="T393" s="5">
        <v>0</v>
      </c>
      <c r="U393" s="11">
        <f t="shared" si="57"/>
        <v>0</v>
      </c>
      <c r="V393" s="13" t="s">
        <v>1</v>
      </c>
      <c r="W393" s="10">
        <f>IFERROR(VLOOKUP(V393,Curr!$B$2:$C$13,2,FALSE),0)</f>
        <v>11</v>
      </c>
      <c r="X393" s="11">
        <f t="shared" si="58"/>
        <v>0</v>
      </c>
      <c r="Y393" s="14">
        <f t="shared" si="59"/>
        <v>0</v>
      </c>
      <c r="Z393" s="11">
        <f t="shared" si="60"/>
        <v>0</v>
      </c>
      <c r="AA393" s="4" t="s">
        <v>1</v>
      </c>
      <c r="AB393" s="10">
        <f>IFERROR(VLOOKUP(AA393,Curr!$B$2:$C$13,2,FALSE),0)</f>
        <v>11</v>
      </c>
      <c r="AC393" s="11">
        <f t="shared" si="61"/>
        <v>0</v>
      </c>
      <c r="AD393" s="11">
        <f t="shared" si="62"/>
        <v>0</v>
      </c>
      <c r="AE393" s="12">
        <f t="shared" si="63"/>
        <v>0</v>
      </c>
      <c r="AF393"/>
      <c r="AG393"/>
      <c r="AH393"/>
      <c r="AI393"/>
      <c r="AJ393"/>
    </row>
    <row r="394" spans="2:36" x14ac:dyDescent="0.25">
      <c r="B394" s="4" t="s">
        <v>212</v>
      </c>
      <c r="D394" s="1" t="s">
        <v>44</v>
      </c>
      <c r="E394" s="3"/>
      <c r="F394" s="3"/>
      <c r="G394" s="3"/>
      <c r="H394" s="3"/>
      <c r="I394"/>
      <c r="J394" s="1" t="s">
        <v>435</v>
      </c>
      <c r="K394" s="4"/>
      <c r="L394" s="4"/>
      <c r="M394" s="4"/>
      <c r="N394" s="4"/>
      <c r="O394" s="4"/>
      <c r="P394" s="15"/>
      <c r="Q394" s="13">
        <v>0</v>
      </c>
      <c r="R394" s="13">
        <v>0</v>
      </c>
      <c r="S394" s="11">
        <f t="shared" si="56"/>
        <v>0</v>
      </c>
      <c r="T394" s="5">
        <v>0</v>
      </c>
      <c r="U394" s="11">
        <f t="shared" si="57"/>
        <v>0</v>
      </c>
      <c r="V394" s="13" t="s">
        <v>1</v>
      </c>
      <c r="W394" s="10">
        <f>IFERROR(VLOOKUP(V394,Curr!$B$2:$C$13,2,FALSE),0)</f>
        <v>11</v>
      </c>
      <c r="X394" s="11">
        <f t="shared" si="58"/>
        <v>0</v>
      </c>
      <c r="Y394" s="14">
        <f t="shared" si="59"/>
        <v>0</v>
      </c>
      <c r="Z394" s="11">
        <f t="shared" si="60"/>
        <v>0</v>
      </c>
      <c r="AA394" s="4" t="s">
        <v>1</v>
      </c>
      <c r="AB394" s="10">
        <f>IFERROR(VLOOKUP(AA394,Curr!$B$2:$C$13,2,FALSE),0)</f>
        <v>11</v>
      </c>
      <c r="AC394" s="11">
        <f t="shared" si="61"/>
        <v>0</v>
      </c>
      <c r="AD394" s="11">
        <f t="shared" si="62"/>
        <v>0</v>
      </c>
      <c r="AE394" s="12">
        <f t="shared" si="63"/>
        <v>0</v>
      </c>
      <c r="AF394"/>
      <c r="AG394"/>
      <c r="AH394"/>
      <c r="AI394"/>
      <c r="AJ394"/>
    </row>
    <row r="395" spans="2:36" x14ac:dyDescent="0.25">
      <c r="B395" s="4" t="s">
        <v>212</v>
      </c>
      <c r="D395" s="1" t="s">
        <v>46</v>
      </c>
      <c r="E395" s="3"/>
      <c r="F395" s="3"/>
      <c r="G395" s="3"/>
      <c r="H395" s="3"/>
      <c r="I395"/>
      <c r="J395" s="1" t="s">
        <v>436</v>
      </c>
      <c r="K395" s="4"/>
      <c r="L395" s="4"/>
      <c r="M395" s="4"/>
      <c r="N395" s="4"/>
      <c r="O395" s="4"/>
      <c r="P395" s="15"/>
      <c r="Q395" s="13">
        <v>0</v>
      </c>
      <c r="R395" s="13">
        <v>0</v>
      </c>
      <c r="S395" s="11">
        <f t="shared" si="56"/>
        <v>0</v>
      </c>
      <c r="T395" s="5">
        <v>0</v>
      </c>
      <c r="U395" s="11">
        <f t="shared" si="57"/>
        <v>0</v>
      </c>
      <c r="V395" s="13" t="s">
        <v>1</v>
      </c>
      <c r="W395" s="10">
        <f>IFERROR(VLOOKUP(V395,Curr!$B$2:$C$13,2,FALSE),0)</f>
        <v>11</v>
      </c>
      <c r="X395" s="11">
        <f t="shared" si="58"/>
        <v>0</v>
      </c>
      <c r="Y395" s="14">
        <f t="shared" si="59"/>
        <v>0</v>
      </c>
      <c r="Z395" s="11">
        <f t="shared" si="60"/>
        <v>0</v>
      </c>
      <c r="AA395" s="4" t="s">
        <v>1</v>
      </c>
      <c r="AB395" s="10">
        <f>IFERROR(VLOOKUP(AA395,Curr!$B$2:$C$13,2,FALSE),0)</f>
        <v>11</v>
      </c>
      <c r="AC395" s="11">
        <f t="shared" si="61"/>
        <v>0</v>
      </c>
      <c r="AD395" s="11">
        <f t="shared" si="62"/>
        <v>0</v>
      </c>
      <c r="AE395" s="12">
        <f t="shared" si="63"/>
        <v>0</v>
      </c>
      <c r="AF395"/>
      <c r="AG395"/>
      <c r="AH395"/>
      <c r="AI395"/>
      <c r="AJ395"/>
    </row>
    <row r="396" spans="2:36" x14ac:dyDescent="0.25">
      <c r="B396" s="4" t="s">
        <v>212</v>
      </c>
      <c r="D396" s="1" t="s">
        <v>48</v>
      </c>
      <c r="E396" s="3"/>
      <c r="F396" s="3"/>
      <c r="G396" s="3"/>
      <c r="H396" s="3"/>
      <c r="I396"/>
      <c r="J396" s="1" t="s">
        <v>437</v>
      </c>
      <c r="K396" s="4"/>
      <c r="L396" s="4"/>
      <c r="M396" s="4"/>
      <c r="N396" s="4"/>
      <c r="O396" s="4"/>
      <c r="P396" s="17"/>
      <c r="Q396" s="13">
        <v>0</v>
      </c>
      <c r="R396" s="13">
        <v>0</v>
      </c>
      <c r="S396" s="11">
        <f t="shared" si="56"/>
        <v>0</v>
      </c>
      <c r="T396" s="5">
        <v>0</v>
      </c>
      <c r="U396" s="11">
        <f t="shared" si="57"/>
        <v>0</v>
      </c>
      <c r="V396" s="13" t="s">
        <v>1</v>
      </c>
      <c r="W396" s="10">
        <f>IFERROR(VLOOKUP(V396,Curr!$B$2:$C$13,2,FALSE),0)</f>
        <v>11</v>
      </c>
      <c r="X396" s="11">
        <f t="shared" si="58"/>
        <v>0</v>
      </c>
      <c r="Y396" s="14">
        <f t="shared" si="59"/>
        <v>0</v>
      </c>
      <c r="Z396" s="11">
        <f t="shared" si="60"/>
        <v>0</v>
      </c>
      <c r="AA396" s="4" t="s">
        <v>1</v>
      </c>
      <c r="AB396" s="10">
        <f>IFERROR(VLOOKUP(AA396,Curr!$B$2:$C$13,2,FALSE),0)</f>
        <v>11</v>
      </c>
      <c r="AC396" s="11">
        <f t="shared" si="61"/>
        <v>0</v>
      </c>
      <c r="AD396" s="11">
        <f t="shared" si="62"/>
        <v>0</v>
      </c>
      <c r="AE396" s="12">
        <f t="shared" si="63"/>
        <v>0</v>
      </c>
      <c r="AF396"/>
      <c r="AG396"/>
      <c r="AH396"/>
      <c r="AI396"/>
      <c r="AJ396"/>
    </row>
    <row r="397" spans="2:36" x14ac:dyDescent="0.25">
      <c r="B397" s="4" t="s">
        <v>212</v>
      </c>
      <c r="D397" s="1" t="s">
        <v>44</v>
      </c>
      <c r="E397" s="3"/>
      <c r="F397" s="3"/>
      <c r="G397" s="3"/>
      <c r="H397" s="3"/>
      <c r="I397"/>
      <c r="J397" s="1" t="s">
        <v>438</v>
      </c>
      <c r="K397" s="4"/>
      <c r="L397" s="4"/>
      <c r="M397" s="4"/>
      <c r="N397" s="4"/>
      <c r="O397" s="4"/>
      <c r="P397" s="17"/>
      <c r="Q397" s="13">
        <v>0</v>
      </c>
      <c r="R397" s="13">
        <v>0</v>
      </c>
      <c r="S397" s="11">
        <f t="shared" si="56"/>
        <v>0</v>
      </c>
      <c r="T397" s="5">
        <v>0</v>
      </c>
      <c r="U397" s="11">
        <f t="shared" si="57"/>
        <v>0</v>
      </c>
      <c r="V397" s="13" t="s">
        <v>1</v>
      </c>
      <c r="W397" s="10">
        <f>IFERROR(VLOOKUP(V397,Curr!$B$2:$C$13,2,FALSE),0)</f>
        <v>11</v>
      </c>
      <c r="X397" s="11">
        <f t="shared" si="58"/>
        <v>0</v>
      </c>
      <c r="Y397" s="14">
        <f t="shared" si="59"/>
        <v>0</v>
      </c>
      <c r="Z397" s="11">
        <f t="shared" si="60"/>
        <v>0</v>
      </c>
      <c r="AA397" s="4" t="s">
        <v>1</v>
      </c>
      <c r="AB397" s="10">
        <f>IFERROR(VLOOKUP(AA397,Curr!$B$2:$C$13,2,FALSE),0)</f>
        <v>11</v>
      </c>
      <c r="AC397" s="11">
        <f t="shared" si="61"/>
        <v>0</v>
      </c>
      <c r="AD397" s="11">
        <f t="shared" si="62"/>
        <v>0</v>
      </c>
      <c r="AE397" s="12">
        <f t="shared" si="63"/>
        <v>0</v>
      </c>
      <c r="AF397"/>
      <c r="AG397"/>
      <c r="AH397"/>
      <c r="AI397"/>
      <c r="AJ397"/>
    </row>
    <row r="398" spans="2:36" x14ac:dyDescent="0.25">
      <c r="B398" s="4" t="s">
        <v>212</v>
      </c>
      <c r="D398" s="1" t="s">
        <v>46</v>
      </c>
      <c r="E398" s="3"/>
      <c r="F398" s="3"/>
      <c r="G398" s="3"/>
      <c r="H398" s="3"/>
      <c r="I398"/>
      <c r="J398" s="1" t="s">
        <v>439</v>
      </c>
      <c r="K398" s="4"/>
      <c r="L398" s="4"/>
      <c r="M398" s="4"/>
      <c r="N398" s="4"/>
      <c r="O398" s="4"/>
      <c r="P398" s="15"/>
      <c r="Q398" s="13">
        <v>0</v>
      </c>
      <c r="R398" s="13">
        <v>0</v>
      </c>
      <c r="S398" s="11">
        <f t="shared" si="56"/>
        <v>0</v>
      </c>
      <c r="T398" s="5">
        <v>0</v>
      </c>
      <c r="U398" s="11">
        <f t="shared" si="57"/>
        <v>0</v>
      </c>
      <c r="V398" s="13" t="s">
        <v>1</v>
      </c>
      <c r="W398" s="10">
        <f>IFERROR(VLOOKUP(V398,Curr!$B$2:$C$13,2,FALSE),0)</f>
        <v>11</v>
      </c>
      <c r="X398" s="11">
        <f t="shared" si="58"/>
        <v>0</v>
      </c>
      <c r="Y398" s="14">
        <f t="shared" si="59"/>
        <v>0</v>
      </c>
      <c r="Z398" s="11">
        <f t="shared" si="60"/>
        <v>0</v>
      </c>
      <c r="AA398" s="4" t="s">
        <v>1</v>
      </c>
      <c r="AB398" s="10">
        <f>IFERROR(VLOOKUP(AA398,Curr!$B$2:$C$13,2,FALSE),0)</f>
        <v>11</v>
      </c>
      <c r="AC398" s="11">
        <f t="shared" si="61"/>
        <v>0</v>
      </c>
      <c r="AD398" s="11">
        <f t="shared" si="62"/>
        <v>0</v>
      </c>
      <c r="AE398" s="12">
        <f t="shared" si="63"/>
        <v>0</v>
      </c>
      <c r="AF398"/>
      <c r="AG398"/>
      <c r="AH398"/>
      <c r="AI398"/>
      <c r="AJ398"/>
    </row>
    <row r="399" spans="2:36" x14ac:dyDescent="0.25">
      <c r="B399" s="4" t="s">
        <v>212</v>
      </c>
      <c r="D399" s="1" t="s">
        <v>48</v>
      </c>
      <c r="E399" s="3"/>
      <c r="F399" s="3"/>
      <c r="G399" s="3"/>
      <c r="H399" s="3"/>
      <c r="I399"/>
      <c r="J399" s="1" t="s">
        <v>440</v>
      </c>
      <c r="K399" s="4"/>
      <c r="L399" s="4"/>
      <c r="M399" s="4"/>
      <c r="N399" s="4"/>
      <c r="O399" s="4"/>
      <c r="P399" s="15"/>
      <c r="Q399" s="13">
        <v>0</v>
      </c>
      <c r="R399" s="13">
        <v>0</v>
      </c>
      <c r="S399" s="11">
        <f t="shared" si="56"/>
        <v>0</v>
      </c>
      <c r="T399" s="5">
        <v>0</v>
      </c>
      <c r="U399" s="11">
        <f t="shared" si="57"/>
        <v>0</v>
      </c>
      <c r="V399" s="13" t="s">
        <v>1</v>
      </c>
      <c r="W399" s="10">
        <f>IFERROR(VLOOKUP(V399,Curr!$B$2:$C$13,2,FALSE),0)</f>
        <v>11</v>
      </c>
      <c r="X399" s="11">
        <f t="shared" si="58"/>
        <v>0</v>
      </c>
      <c r="Y399" s="14">
        <f t="shared" si="59"/>
        <v>0</v>
      </c>
      <c r="Z399" s="11">
        <f t="shared" si="60"/>
        <v>0</v>
      </c>
      <c r="AA399" s="4" t="s">
        <v>1</v>
      </c>
      <c r="AB399" s="10">
        <f>IFERROR(VLOOKUP(AA399,Curr!$B$2:$C$13,2,FALSE),0)</f>
        <v>11</v>
      </c>
      <c r="AC399" s="11">
        <f t="shared" si="61"/>
        <v>0</v>
      </c>
      <c r="AD399" s="11">
        <f t="shared" si="62"/>
        <v>0</v>
      </c>
      <c r="AE399" s="12">
        <f t="shared" si="63"/>
        <v>0</v>
      </c>
      <c r="AF399"/>
      <c r="AG399"/>
      <c r="AH399"/>
      <c r="AI399"/>
      <c r="AJ399"/>
    </row>
    <row r="400" spans="2:36" x14ac:dyDescent="0.25">
      <c r="B400" s="4" t="s">
        <v>212</v>
      </c>
      <c r="D400" s="1" t="s">
        <v>44</v>
      </c>
      <c r="E400" s="3"/>
      <c r="F400" s="3"/>
      <c r="G400" s="3"/>
      <c r="H400" s="3"/>
      <c r="I400"/>
      <c r="J400" s="1" t="s">
        <v>441</v>
      </c>
      <c r="K400" s="4"/>
      <c r="L400" s="4"/>
      <c r="M400" s="4"/>
      <c r="N400" s="4"/>
      <c r="O400" s="4"/>
      <c r="P400" s="15"/>
      <c r="Q400" s="13">
        <v>0</v>
      </c>
      <c r="R400" s="13">
        <v>0</v>
      </c>
      <c r="S400" s="11">
        <f t="shared" si="56"/>
        <v>0</v>
      </c>
      <c r="T400" s="5">
        <v>0</v>
      </c>
      <c r="U400" s="11">
        <f t="shared" si="57"/>
        <v>0</v>
      </c>
      <c r="V400" s="13" t="s">
        <v>1</v>
      </c>
      <c r="W400" s="10">
        <f>IFERROR(VLOOKUP(V400,Curr!$B$2:$C$13,2,FALSE),0)</f>
        <v>11</v>
      </c>
      <c r="X400" s="11">
        <f t="shared" si="58"/>
        <v>0</v>
      </c>
      <c r="Y400" s="14">
        <f t="shared" si="59"/>
        <v>0</v>
      </c>
      <c r="Z400" s="11">
        <f t="shared" si="60"/>
        <v>0</v>
      </c>
      <c r="AA400" s="4" t="s">
        <v>1</v>
      </c>
      <c r="AB400" s="10">
        <f>IFERROR(VLOOKUP(AA400,Curr!$B$2:$C$13,2,FALSE),0)</f>
        <v>11</v>
      </c>
      <c r="AC400" s="11">
        <f t="shared" si="61"/>
        <v>0</v>
      </c>
      <c r="AD400" s="11">
        <f t="shared" si="62"/>
        <v>0</v>
      </c>
      <c r="AE400" s="12">
        <f t="shared" si="63"/>
        <v>0</v>
      </c>
      <c r="AF400"/>
      <c r="AG400"/>
      <c r="AH400"/>
      <c r="AI400"/>
      <c r="AJ400"/>
    </row>
    <row r="401" spans="2:36" x14ac:dyDescent="0.25">
      <c r="B401" s="4" t="s">
        <v>212</v>
      </c>
      <c r="D401" s="1" t="s">
        <v>46</v>
      </c>
      <c r="E401" s="3"/>
      <c r="F401" s="3"/>
      <c r="G401" s="3"/>
      <c r="H401" s="3"/>
      <c r="I401"/>
      <c r="J401" s="1" t="s">
        <v>442</v>
      </c>
      <c r="K401" s="4"/>
      <c r="L401" s="4"/>
      <c r="M401" s="4"/>
      <c r="N401" s="4"/>
      <c r="O401" s="4"/>
      <c r="P401" s="17"/>
      <c r="Q401" s="13">
        <v>0</v>
      </c>
      <c r="R401" s="13">
        <v>0</v>
      </c>
      <c r="S401" s="11">
        <f t="shared" si="56"/>
        <v>0</v>
      </c>
      <c r="T401" s="5">
        <v>0</v>
      </c>
      <c r="U401" s="11">
        <f t="shared" si="57"/>
        <v>0</v>
      </c>
      <c r="V401" s="13" t="s">
        <v>1</v>
      </c>
      <c r="W401" s="10">
        <f>IFERROR(VLOOKUP(V401,Curr!$B$2:$C$13,2,FALSE),0)</f>
        <v>11</v>
      </c>
      <c r="X401" s="11">
        <f t="shared" si="58"/>
        <v>0</v>
      </c>
      <c r="Y401" s="14">
        <f t="shared" si="59"/>
        <v>0</v>
      </c>
      <c r="Z401" s="11">
        <f t="shared" si="60"/>
        <v>0</v>
      </c>
      <c r="AA401" s="4" t="s">
        <v>1</v>
      </c>
      <c r="AB401" s="10">
        <f>IFERROR(VLOOKUP(AA401,Curr!$B$2:$C$13,2,FALSE),0)</f>
        <v>11</v>
      </c>
      <c r="AC401" s="11">
        <f t="shared" si="61"/>
        <v>0</v>
      </c>
      <c r="AD401" s="11">
        <f t="shared" si="62"/>
        <v>0</v>
      </c>
      <c r="AE401" s="12">
        <f t="shared" si="63"/>
        <v>0</v>
      </c>
      <c r="AF401"/>
      <c r="AG401"/>
      <c r="AH401"/>
      <c r="AI401"/>
      <c r="AJ401"/>
    </row>
    <row r="402" spans="2:36" x14ac:dyDescent="0.25">
      <c r="B402" s="4" t="s">
        <v>212</v>
      </c>
      <c r="D402" s="1" t="s">
        <v>48</v>
      </c>
      <c r="E402" s="3"/>
      <c r="F402" s="3"/>
      <c r="G402" s="3"/>
      <c r="H402" s="3"/>
      <c r="I402"/>
      <c r="J402" s="1" t="s">
        <v>443</v>
      </c>
      <c r="K402" s="4"/>
      <c r="L402" s="4"/>
      <c r="M402" s="4"/>
      <c r="N402" s="4"/>
      <c r="O402" s="4"/>
      <c r="P402" s="15"/>
      <c r="Q402" s="13">
        <v>0</v>
      </c>
      <c r="R402" s="13">
        <v>0</v>
      </c>
      <c r="S402" s="11">
        <f t="shared" si="56"/>
        <v>0</v>
      </c>
      <c r="T402" s="5">
        <v>0</v>
      </c>
      <c r="U402" s="11">
        <f t="shared" si="57"/>
        <v>0</v>
      </c>
      <c r="V402" s="13" t="s">
        <v>1</v>
      </c>
      <c r="W402" s="10">
        <f>IFERROR(VLOOKUP(V402,Curr!$B$2:$C$13,2,FALSE),0)</f>
        <v>11</v>
      </c>
      <c r="X402" s="11">
        <f t="shared" si="58"/>
        <v>0</v>
      </c>
      <c r="Y402" s="14">
        <f t="shared" si="59"/>
        <v>0</v>
      </c>
      <c r="Z402" s="11">
        <f t="shared" si="60"/>
        <v>0</v>
      </c>
      <c r="AA402" s="4" t="s">
        <v>1</v>
      </c>
      <c r="AB402" s="10">
        <f>IFERROR(VLOOKUP(AA402,Curr!$B$2:$C$13,2,FALSE),0)</f>
        <v>11</v>
      </c>
      <c r="AC402" s="11">
        <f t="shared" si="61"/>
        <v>0</v>
      </c>
      <c r="AD402" s="11">
        <f t="shared" si="62"/>
        <v>0</v>
      </c>
      <c r="AE402" s="12">
        <f t="shared" si="63"/>
        <v>0</v>
      </c>
      <c r="AF402"/>
      <c r="AG402"/>
      <c r="AH402"/>
      <c r="AI402"/>
      <c r="AJ402"/>
    </row>
    <row r="403" spans="2:36" x14ac:dyDescent="0.25">
      <c r="B403" s="4" t="s">
        <v>212</v>
      </c>
      <c r="D403" s="1" t="s">
        <v>44</v>
      </c>
      <c r="E403" s="3"/>
      <c r="F403" s="3"/>
      <c r="G403" s="3"/>
      <c r="H403" s="3"/>
      <c r="I403"/>
      <c r="J403" s="1" t="s">
        <v>444</v>
      </c>
      <c r="K403" s="4"/>
      <c r="L403" s="4"/>
      <c r="M403" s="4"/>
      <c r="N403" s="4"/>
      <c r="O403" s="4"/>
      <c r="P403" s="17"/>
      <c r="Q403" s="13">
        <v>0</v>
      </c>
      <c r="R403" s="13">
        <v>0</v>
      </c>
      <c r="S403" s="11">
        <f t="shared" si="56"/>
        <v>0</v>
      </c>
      <c r="T403" s="5">
        <v>0</v>
      </c>
      <c r="U403" s="11">
        <f t="shared" si="57"/>
        <v>0</v>
      </c>
      <c r="V403" s="13" t="s">
        <v>1</v>
      </c>
      <c r="W403" s="10">
        <f>IFERROR(VLOOKUP(V403,Curr!$B$2:$C$13,2,FALSE),0)</f>
        <v>11</v>
      </c>
      <c r="X403" s="11">
        <f t="shared" si="58"/>
        <v>0</v>
      </c>
      <c r="Y403" s="14">
        <f t="shared" si="59"/>
        <v>0</v>
      </c>
      <c r="Z403" s="11">
        <f t="shared" si="60"/>
        <v>0</v>
      </c>
      <c r="AA403" s="4" t="s">
        <v>1</v>
      </c>
      <c r="AB403" s="10">
        <f>IFERROR(VLOOKUP(AA403,Curr!$B$2:$C$13,2,FALSE),0)</f>
        <v>11</v>
      </c>
      <c r="AC403" s="11">
        <f t="shared" si="61"/>
        <v>0</v>
      </c>
      <c r="AD403" s="11">
        <f t="shared" si="62"/>
        <v>0</v>
      </c>
      <c r="AE403" s="12">
        <f t="shared" si="63"/>
        <v>0</v>
      </c>
      <c r="AF403"/>
      <c r="AG403"/>
      <c r="AH403"/>
      <c r="AI403"/>
      <c r="AJ403"/>
    </row>
    <row r="404" spans="2:36" x14ac:dyDescent="0.25">
      <c r="B404" s="4" t="s">
        <v>212</v>
      </c>
      <c r="D404" s="1" t="s">
        <v>46</v>
      </c>
      <c r="E404" s="3"/>
      <c r="F404" s="3"/>
      <c r="G404" s="3"/>
      <c r="H404" s="3"/>
      <c r="I404"/>
      <c r="J404" s="1" t="s">
        <v>445</v>
      </c>
      <c r="K404" s="4"/>
      <c r="L404" s="4"/>
      <c r="M404" s="4"/>
      <c r="N404" s="4"/>
      <c r="O404" s="4"/>
      <c r="P404" s="16"/>
      <c r="Q404" s="13">
        <v>0</v>
      </c>
      <c r="R404" s="13">
        <v>0</v>
      </c>
      <c r="S404" s="11">
        <f t="shared" si="56"/>
        <v>0</v>
      </c>
      <c r="T404" s="5">
        <v>0</v>
      </c>
      <c r="U404" s="11">
        <f t="shared" si="57"/>
        <v>0</v>
      </c>
      <c r="V404" s="13" t="s">
        <v>1</v>
      </c>
      <c r="W404" s="10">
        <f>IFERROR(VLOOKUP(V404,Curr!$B$2:$C$13,2,FALSE),0)</f>
        <v>11</v>
      </c>
      <c r="X404" s="11">
        <f t="shared" si="58"/>
        <v>0</v>
      </c>
      <c r="Y404" s="14">
        <f t="shared" si="59"/>
        <v>0</v>
      </c>
      <c r="Z404" s="11">
        <f t="shared" si="60"/>
        <v>0</v>
      </c>
      <c r="AA404" s="4" t="s">
        <v>1</v>
      </c>
      <c r="AB404" s="10">
        <f>IFERROR(VLOOKUP(AA404,Curr!$B$2:$C$13,2,FALSE),0)</f>
        <v>11</v>
      </c>
      <c r="AC404" s="11">
        <f t="shared" si="61"/>
        <v>0</v>
      </c>
      <c r="AD404" s="11">
        <f t="shared" si="62"/>
        <v>0</v>
      </c>
      <c r="AE404" s="12">
        <f t="shared" si="63"/>
        <v>0</v>
      </c>
      <c r="AF404"/>
      <c r="AG404"/>
      <c r="AH404"/>
      <c r="AI404"/>
      <c r="AJ404"/>
    </row>
    <row r="405" spans="2:36" x14ac:dyDescent="0.25">
      <c r="B405" s="4" t="s">
        <v>212</v>
      </c>
      <c r="D405" s="1" t="s">
        <v>48</v>
      </c>
      <c r="E405" s="3"/>
      <c r="F405" s="3"/>
      <c r="G405" s="3"/>
      <c r="H405" s="3"/>
      <c r="I405"/>
      <c r="J405" s="1" t="s">
        <v>446</v>
      </c>
      <c r="K405" s="4"/>
      <c r="L405" s="4"/>
      <c r="M405" s="4"/>
      <c r="N405" s="4"/>
      <c r="O405" s="4"/>
      <c r="P405" s="17"/>
      <c r="Q405" s="13">
        <v>0</v>
      </c>
      <c r="R405" s="13">
        <v>0</v>
      </c>
      <c r="S405" s="11">
        <f t="shared" si="56"/>
        <v>0</v>
      </c>
      <c r="T405" s="5">
        <v>0</v>
      </c>
      <c r="U405" s="11">
        <f t="shared" si="57"/>
        <v>0</v>
      </c>
      <c r="V405" s="13" t="s">
        <v>1</v>
      </c>
      <c r="W405" s="10">
        <f>IFERROR(VLOOKUP(V405,Curr!$B$2:$C$13,2,FALSE),0)</f>
        <v>11</v>
      </c>
      <c r="X405" s="11">
        <f t="shared" si="58"/>
        <v>0</v>
      </c>
      <c r="Y405" s="14">
        <f t="shared" si="59"/>
        <v>0</v>
      </c>
      <c r="Z405" s="11">
        <f t="shared" si="60"/>
        <v>0</v>
      </c>
      <c r="AA405" s="4" t="s">
        <v>1</v>
      </c>
      <c r="AB405" s="10">
        <f>IFERROR(VLOOKUP(AA405,Curr!$B$2:$C$13,2,FALSE),0)</f>
        <v>11</v>
      </c>
      <c r="AC405" s="11">
        <f t="shared" si="61"/>
        <v>0</v>
      </c>
      <c r="AD405" s="11">
        <f t="shared" si="62"/>
        <v>0</v>
      </c>
      <c r="AE405" s="12">
        <f t="shared" si="63"/>
        <v>0</v>
      </c>
      <c r="AF405"/>
      <c r="AG405"/>
      <c r="AH405"/>
      <c r="AI405"/>
      <c r="AJ405"/>
    </row>
    <row r="406" spans="2:36" x14ac:dyDescent="0.25">
      <c r="B406" s="4" t="s">
        <v>212</v>
      </c>
      <c r="D406" s="1" t="s">
        <v>44</v>
      </c>
      <c r="E406" s="3"/>
      <c r="F406" s="3"/>
      <c r="G406" s="3"/>
      <c r="H406" s="3"/>
      <c r="I406"/>
      <c r="J406" s="1" t="s">
        <v>447</v>
      </c>
      <c r="K406" s="4"/>
      <c r="L406" s="4"/>
      <c r="M406" s="4"/>
      <c r="N406" s="4"/>
      <c r="O406" s="4"/>
      <c r="P406" s="15"/>
      <c r="Q406" s="13">
        <v>0</v>
      </c>
      <c r="R406" s="13">
        <v>0</v>
      </c>
      <c r="S406" s="11">
        <f t="shared" si="56"/>
        <v>0</v>
      </c>
      <c r="T406" s="5">
        <v>0</v>
      </c>
      <c r="U406" s="11">
        <f t="shared" si="57"/>
        <v>0</v>
      </c>
      <c r="V406" s="13" t="s">
        <v>1</v>
      </c>
      <c r="W406" s="10">
        <f>IFERROR(VLOOKUP(V406,Curr!$B$2:$C$13,2,FALSE),0)</f>
        <v>11</v>
      </c>
      <c r="X406" s="11">
        <f t="shared" si="58"/>
        <v>0</v>
      </c>
      <c r="Y406" s="14">
        <f t="shared" si="59"/>
        <v>0</v>
      </c>
      <c r="Z406" s="11">
        <f t="shared" si="60"/>
        <v>0</v>
      </c>
      <c r="AA406" s="4" t="s">
        <v>1</v>
      </c>
      <c r="AB406" s="10">
        <f>IFERROR(VLOOKUP(AA406,Curr!$B$2:$C$13,2,FALSE),0)</f>
        <v>11</v>
      </c>
      <c r="AC406" s="11">
        <f t="shared" si="61"/>
        <v>0</v>
      </c>
      <c r="AD406" s="11">
        <f t="shared" si="62"/>
        <v>0</v>
      </c>
      <c r="AE406" s="12">
        <f t="shared" si="63"/>
        <v>0</v>
      </c>
      <c r="AF406"/>
      <c r="AG406"/>
      <c r="AH406"/>
      <c r="AI406"/>
      <c r="AJ406"/>
    </row>
    <row r="407" spans="2:36" x14ac:dyDescent="0.25">
      <c r="B407" s="4" t="s">
        <v>212</v>
      </c>
      <c r="D407" s="1" t="s">
        <v>46</v>
      </c>
      <c r="E407" s="3"/>
      <c r="F407" s="3"/>
      <c r="G407" s="3"/>
      <c r="H407" s="3"/>
      <c r="I407"/>
      <c r="J407" s="1" t="s">
        <v>448</v>
      </c>
      <c r="K407" s="4"/>
      <c r="L407" s="4"/>
      <c r="M407" s="4"/>
      <c r="N407" s="4"/>
      <c r="O407" s="4"/>
      <c r="P407" s="15"/>
      <c r="Q407" s="13">
        <v>0</v>
      </c>
      <c r="R407" s="13">
        <v>0</v>
      </c>
      <c r="S407" s="11">
        <f t="shared" si="56"/>
        <v>0</v>
      </c>
      <c r="T407" s="5">
        <v>0</v>
      </c>
      <c r="U407" s="11">
        <f t="shared" si="57"/>
        <v>0</v>
      </c>
      <c r="V407" s="13" t="s">
        <v>1</v>
      </c>
      <c r="W407" s="10">
        <f>IFERROR(VLOOKUP(V407,Curr!$B$2:$C$13,2,FALSE),0)</f>
        <v>11</v>
      </c>
      <c r="X407" s="11">
        <f t="shared" si="58"/>
        <v>0</v>
      </c>
      <c r="Y407" s="14">
        <f t="shared" si="59"/>
        <v>0</v>
      </c>
      <c r="Z407" s="11">
        <f t="shared" si="60"/>
        <v>0</v>
      </c>
      <c r="AA407" s="4" t="s">
        <v>1</v>
      </c>
      <c r="AB407" s="10">
        <f>IFERROR(VLOOKUP(AA407,Curr!$B$2:$C$13,2,FALSE),0)</f>
        <v>11</v>
      </c>
      <c r="AC407" s="11">
        <f t="shared" si="61"/>
        <v>0</v>
      </c>
      <c r="AD407" s="11">
        <f t="shared" si="62"/>
        <v>0</v>
      </c>
      <c r="AE407" s="12">
        <f t="shared" si="63"/>
        <v>0</v>
      </c>
      <c r="AF407"/>
      <c r="AG407"/>
      <c r="AH407"/>
      <c r="AI407"/>
      <c r="AJ407"/>
    </row>
    <row r="408" spans="2:36" x14ac:dyDescent="0.25">
      <c r="B408" s="4" t="s">
        <v>212</v>
      </c>
      <c r="D408" s="1" t="s">
        <v>48</v>
      </c>
      <c r="E408" s="3"/>
      <c r="F408" s="3"/>
      <c r="G408" s="3"/>
      <c r="H408" s="3"/>
      <c r="I408"/>
      <c r="J408" s="1" t="s">
        <v>449</v>
      </c>
      <c r="K408" s="4"/>
      <c r="L408" s="4"/>
      <c r="M408" s="4"/>
      <c r="N408" s="4"/>
      <c r="O408" s="4"/>
      <c r="P408" s="15"/>
      <c r="Q408" s="13">
        <v>0</v>
      </c>
      <c r="R408" s="13">
        <v>0</v>
      </c>
      <c r="S408" s="11">
        <f t="shared" si="56"/>
        <v>0</v>
      </c>
      <c r="T408" s="5">
        <v>0</v>
      </c>
      <c r="U408" s="11">
        <f t="shared" si="57"/>
        <v>0</v>
      </c>
      <c r="V408" s="13" t="s">
        <v>1</v>
      </c>
      <c r="W408" s="10">
        <f>IFERROR(VLOOKUP(V408,Curr!$B$2:$C$13,2,FALSE),0)</f>
        <v>11</v>
      </c>
      <c r="X408" s="11">
        <f t="shared" si="58"/>
        <v>0</v>
      </c>
      <c r="Y408" s="14">
        <f t="shared" si="59"/>
        <v>0</v>
      </c>
      <c r="Z408" s="11">
        <f t="shared" si="60"/>
        <v>0</v>
      </c>
      <c r="AA408" s="4" t="s">
        <v>1</v>
      </c>
      <c r="AB408" s="10">
        <f>IFERROR(VLOOKUP(AA408,Curr!$B$2:$C$13,2,FALSE),0)</f>
        <v>11</v>
      </c>
      <c r="AC408" s="11">
        <f t="shared" si="61"/>
        <v>0</v>
      </c>
      <c r="AD408" s="11">
        <f t="shared" si="62"/>
        <v>0</v>
      </c>
      <c r="AE408" s="12">
        <f t="shared" si="63"/>
        <v>0</v>
      </c>
      <c r="AF408"/>
      <c r="AG408"/>
      <c r="AH408"/>
      <c r="AI408"/>
      <c r="AJ408"/>
    </row>
    <row r="409" spans="2:36" x14ac:dyDescent="0.25">
      <c r="B409" s="4" t="s">
        <v>212</v>
      </c>
      <c r="D409" s="1" t="s">
        <v>44</v>
      </c>
      <c r="E409" s="3"/>
      <c r="F409" s="3"/>
      <c r="G409" s="3"/>
      <c r="H409" s="3"/>
      <c r="I409"/>
      <c r="J409" s="1" t="s">
        <v>450</v>
      </c>
      <c r="K409" s="4"/>
      <c r="L409" s="4"/>
      <c r="M409" s="4"/>
      <c r="N409" s="4"/>
      <c r="O409" s="4"/>
      <c r="P409" s="17"/>
      <c r="Q409" s="13">
        <v>0</v>
      </c>
      <c r="R409" s="13">
        <v>0</v>
      </c>
      <c r="S409" s="11">
        <f t="shared" si="56"/>
        <v>0</v>
      </c>
      <c r="T409" s="5">
        <v>0</v>
      </c>
      <c r="U409" s="11">
        <f t="shared" si="57"/>
        <v>0</v>
      </c>
      <c r="V409" s="13" t="s">
        <v>1</v>
      </c>
      <c r="W409" s="10">
        <f>IFERROR(VLOOKUP(V409,Curr!$B$2:$C$13,2,FALSE),0)</f>
        <v>11</v>
      </c>
      <c r="X409" s="11">
        <f t="shared" si="58"/>
        <v>0</v>
      </c>
      <c r="Y409" s="14">
        <f t="shared" si="59"/>
        <v>0</v>
      </c>
      <c r="Z409" s="11">
        <f t="shared" si="60"/>
        <v>0</v>
      </c>
      <c r="AA409" s="4" t="s">
        <v>1</v>
      </c>
      <c r="AB409" s="10">
        <f>IFERROR(VLOOKUP(AA409,Curr!$B$2:$C$13,2,FALSE),0)</f>
        <v>11</v>
      </c>
      <c r="AC409" s="11">
        <f t="shared" si="61"/>
        <v>0</v>
      </c>
      <c r="AD409" s="11">
        <f t="shared" si="62"/>
        <v>0</v>
      </c>
      <c r="AE409" s="12">
        <f t="shared" si="63"/>
        <v>0</v>
      </c>
      <c r="AF409"/>
      <c r="AG409"/>
      <c r="AH409"/>
      <c r="AI409"/>
      <c r="AJ409"/>
    </row>
    <row r="410" spans="2:36" x14ac:dyDescent="0.25">
      <c r="B410" s="4" t="s">
        <v>212</v>
      </c>
      <c r="D410" s="1" t="s">
        <v>46</v>
      </c>
      <c r="E410" s="3"/>
      <c r="F410" s="3"/>
      <c r="G410" s="3"/>
      <c r="H410" s="3"/>
      <c r="I410"/>
      <c r="J410" s="1" t="s">
        <v>451</v>
      </c>
      <c r="K410" s="4"/>
      <c r="L410" s="4"/>
      <c r="M410" s="4"/>
      <c r="N410" s="4"/>
      <c r="O410" s="4"/>
      <c r="P410" s="15"/>
      <c r="Q410" s="13">
        <v>0</v>
      </c>
      <c r="R410" s="13">
        <v>0</v>
      </c>
      <c r="S410" s="11">
        <f t="shared" si="56"/>
        <v>0</v>
      </c>
      <c r="T410" s="5">
        <v>0</v>
      </c>
      <c r="U410" s="11">
        <f t="shared" si="57"/>
        <v>0</v>
      </c>
      <c r="V410" s="13" t="s">
        <v>1</v>
      </c>
      <c r="W410" s="10">
        <f>IFERROR(VLOOKUP(V410,Curr!$B$2:$C$13,2,FALSE),0)</f>
        <v>11</v>
      </c>
      <c r="X410" s="11">
        <f t="shared" si="58"/>
        <v>0</v>
      </c>
      <c r="Y410" s="14">
        <f t="shared" si="59"/>
        <v>0</v>
      </c>
      <c r="Z410" s="11">
        <f t="shared" si="60"/>
        <v>0</v>
      </c>
      <c r="AA410" s="4" t="s">
        <v>1</v>
      </c>
      <c r="AB410" s="10">
        <f>IFERROR(VLOOKUP(AA410,Curr!$B$2:$C$13,2,FALSE),0)</f>
        <v>11</v>
      </c>
      <c r="AC410" s="11">
        <f t="shared" si="61"/>
        <v>0</v>
      </c>
      <c r="AD410" s="11">
        <f t="shared" si="62"/>
        <v>0</v>
      </c>
      <c r="AE410" s="12">
        <f t="shared" si="63"/>
        <v>0</v>
      </c>
      <c r="AF410"/>
      <c r="AG410"/>
      <c r="AH410"/>
      <c r="AI410"/>
      <c r="AJ410"/>
    </row>
    <row r="411" spans="2:36" x14ac:dyDescent="0.25">
      <c r="B411" s="4" t="s">
        <v>212</v>
      </c>
      <c r="D411" s="1" t="s">
        <v>48</v>
      </c>
      <c r="E411" s="3"/>
      <c r="F411" s="3"/>
      <c r="G411" s="3"/>
      <c r="H411" s="3"/>
      <c r="I411"/>
      <c r="J411" s="1" t="s">
        <v>452</v>
      </c>
      <c r="K411" s="4"/>
      <c r="L411" s="4"/>
      <c r="M411" s="4"/>
      <c r="N411" s="4"/>
      <c r="O411" s="4"/>
      <c r="P411" s="17"/>
      <c r="Q411" s="13">
        <v>0</v>
      </c>
      <c r="R411" s="13">
        <v>0</v>
      </c>
      <c r="S411" s="11">
        <f t="shared" si="56"/>
        <v>0</v>
      </c>
      <c r="T411" s="5">
        <v>0</v>
      </c>
      <c r="U411" s="11">
        <f t="shared" si="57"/>
        <v>0</v>
      </c>
      <c r="V411" s="13" t="s">
        <v>1</v>
      </c>
      <c r="W411" s="10">
        <f>IFERROR(VLOOKUP(V411,Curr!$B$2:$C$13,2,FALSE),0)</f>
        <v>11</v>
      </c>
      <c r="X411" s="11">
        <f t="shared" si="58"/>
        <v>0</v>
      </c>
      <c r="Y411" s="14">
        <f t="shared" si="59"/>
        <v>0</v>
      </c>
      <c r="Z411" s="11">
        <f t="shared" si="60"/>
        <v>0</v>
      </c>
      <c r="AA411" s="4" t="s">
        <v>1</v>
      </c>
      <c r="AB411" s="10">
        <f>IFERROR(VLOOKUP(AA411,Curr!$B$2:$C$13,2,FALSE),0)</f>
        <v>11</v>
      </c>
      <c r="AC411" s="11">
        <f t="shared" si="61"/>
        <v>0</v>
      </c>
      <c r="AD411" s="11">
        <f t="shared" si="62"/>
        <v>0</v>
      </c>
      <c r="AE411" s="12">
        <f t="shared" si="63"/>
        <v>0</v>
      </c>
      <c r="AF411"/>
      <c r="AG411"/>
      <c r="AH411"/>
      <c r="AI411"/>
      <c r="AJ411"/>
    </row>
    <row r="412" spans="2:36" x14ac:dyDescent="0.25">
      <c r="B412" s="4" t="s">
        <v>212</v>
      </c>
      <c r="D412" s="1" t="s">
        <v>44</v>
      </c>
      <c r="E412" s="3"/>
      <c r="F412" s="3"/>
      <c r="G412" s="3"/>
      <c r="H412" s="3"/>
      <c r="I412"/>
      <c r="J412" s="1" t="s">
        <v>453</v>
      </c>
      <c r="K412" s="4"/>
      <c r="L412" s="4"/>
      <c r="M412" s="4"/>
      <c r="N412" s="4"/>
      <c r="O412" s="4"/>
      <c r="P412" s="17"/>
      <c r="Q412" s="13">
        <v>0</v>
      </c>
      <c r="R412" s="13">
        <v>0</v>
      </c>
      <c r="S412" s="11">
        <f t="shared" si="56"/>
        <v>0</v>
      </c>
      <c r="T412" s="5">
        <v>0</v>
      </c>
      <c r="U412" s="11">
        <f t="shared" si="57"/>
        <v>0</v>
      </c>
      <c r="V412" s="13" t="s">
        <v>1</v>
      </c>
      <c r="W412" s="10">
        <f>IFERROR(VLOOKUP(V412,Curr!$B$2:$C$13,2,FALSE),0)</f>
        <v>11</v>
      </c>
      <c r="X412" s="11">
        <f t="shared" si="58"/>
        <v>0</v>
      </c>
      <c r="Y412" s="14">
        <f t="shared" si="59"/>
        <v>0</v>
      </c>
      <c r="Z412" s="11">
        <f t="shared" si="60"/>
        <v>0</v>
      </c>
      <c r="AA412" s="4" t="s">
        <v>1</v>
      </c>
      <c r="AB412" s="10">
        <f>IFERROR(VLOOKUP(AA412,Curr!$B$2:$C$13,2,FALSE),0)</f>
        <v>11</v>
      </c>
      <c r="AC412" s="11">
        <f t="shared" si="61"/>
        <v>0</v>
      </c>
      <c r="AD412" s="11">
        <f t="shared" si="62"/>
        <v>0</v>
      </c>
      <c r="AE412" s="12">
        <f t="shared" si="63"/>
        <v>0</v>
      </c>
      <c r="AF412"/>
      <c r="AG412"/>
      <c r="AH412"/>
      <c r="AI412"/>
      <c r="AJ412"/>
    </row>
    <row r="413" spans="2:36" x14ac:dyDescent="0.25">
      <c r="B413" s="4" t="s">
        <v>212</v>
      </c>
      <c r="D413" s="1" t="s">
        <v>46</v>
      </c>
      <c r="E413" s="3"/>
      <c r="F413" s="3"/>
      <c r="G413" s="3"/>
      <c r="H413" s="3"/>
      <c r="I413"/>
      <c r="J413" s="1" t="s">
        <v>454</v>
      </c>
      <c r="K413" s="4"/>
      <c r="L413" s="4"/>
      <c r="M413" s="4"/>
      <c r="N413" s="4"/>
      <c r="O413" s="4"/>
      <c r="P413" s="15"/>
      <c r="Q413" s="13">
        <v>0</v>
      </c>
      <c r="R413" s="13">
        <v>0</v>
      </c>
      <c r="S413" s="11">
        <f t="shared" si="56"/>
        <v>0</v>
      </c>
      <c r="T413" s="5">
        <v>0</v>
      </c>
      <c r="U413" s="11">
        <f t="shared" si="57"/>
        <v>0</v>
      </c>
      <c r="V413" s="13" t="s">
        <v>1</v>
      </c>
      <c r="W413" s="10">
        <f>IFERROR(VLOOKUP(V413,Curr!$B$2:$C$13,2,FALSE),0)</f>
        <v>11</v>
      </c>
      <c r="X413" s="11">
        <f t="shared" si="58"/>
        <v>0</v>
      </c>
      <c r="Y413" s="14">
        <f t="shared" si="59"/>
        <v>0</v>
      </c>
      <c r="Z413" s="11">
        <f t="shared" si="60"/>
        <v>0</v>
      </c>
      <c r="AA413" s="4" t="s">
        <v>1</v>
      </c>
      <c r="AB413" s="10">
        <f>IFERROR(VLOOKUP(AA413,Curr!$B$2:$C$13,2,FALSE),0)</f>
        <v>11</v>
      </c>
      <c r="AC413" s="11">
        <f t="shared" si="61"/>
        <v>0</v>
      </c>
      <c r="AD413" s="11">
        <f t="shared" si="62"/>
        <v>0</v>
      </c>
      <c r="AE413" s="12">
        <f t="shared" si="63"/>
        <v>0</v>
      </c>
      <c r="AF413"/>
      <c r="AG413"/>
      <c r="AH413"/>
      <c r="AI413"/>
      <c r="AJ413"/>
    </row>
    <row r="414" spans="2:36" x14ac:dyDescent="0.25">
      <c r="B414" s="4" t="s">
        <v>212</v>
      </c>
      <c r="D414" s="1" t="s">
        <v>48</v>
      </c>
      <c r="E414" s="3"/>
      <c r="F414" s="3"/>
      <c r="G414" s="3"/>
      <c r="H414" s="3"/>
      <c r="I414"/>
      <c r="J414" s="1" t="s">
        <v>455</v>
      </c>
      <c r="K414" s="4"/>
      <c r="L414" s="4"/>
      <c r="M414" s="4"/>
      <c r="N414" s="4"/>
      <c r="O414" s="4"/>
      <c r="P414" s="17"/>
      <c r="Q414" s="13">
        <v>0</v>
      </c>
      <c r="R414" s="13">
        <v>0</v>
      </c>
      <c r="S414" s="11">
        <f t="shared" si="56"/>
        <v>0</v>
      </c>
      <c r="T414" s="5">
        <v>0</v>
      </c>
      <c r="U414" s="11">
        <f t="shared" si="57"/>
        <v>0</v>
      </c>
      <c r="V414" s="13" t="s">
        <v>1</v>
      </c>
      <c r="W414" s="10">
        <f>IFERROR(VLOOKUP(V414,Curr!$B$2:$C$13,2,FALSE),0)</f>
        <v>11</v>
      </c>
      <c r="X414" s="11">
        <f t="shared" si="58"/>
        <v>0</v>
      </c>
      <c r="Y414" s="14">
        <f t="shared" si="59"/>
        <v>0</v>
      </c>
      <c r="Z414" s="11">
        <f t="shared" si="60"/>
        <v>0</v>
      </c>
      <c r="AA414" s="4" t="s">
        <v>1</v>
      </c>
      <c r="AB414" s="10">
        <f>IFERROR(VLOOKUP(AA414,Curr!$B$2:$C$13,2,FALSE),0)</f>
        <v>11</v>
      </c>
      <c r="AC414" s="11">
        <f t="shared" si="61"/>
        <v>0</v>
      </c>
      <c r="AD414" s="11">
        <f t="shared" si="62"/>
        <v>0</v>
      </c>
      <c r="AE414" s="12">
        <f t="shared" si="63"/>
        <v>0</v>
      </c>
      <c r="AF414"/>
      <c r="AG414"/>
      <c r="AH414"/>
      <c r="AI414"/>
      <c r="AJ414"/>
    </row>
    <row r="415" spans="2:36" x14ac:dyDescent="0.25">
      <c r="B415" s="4" t="s">
        <v>212</v>
      </c>
      <c r="D415" s="1" t="s">
        <v>44</v>
      </c>
      <c r="E415" s="3"/>
      <c r="F415" s="3"/>
      <c r="G415" s="3"/>
      <c r="H415" s="3"/>
      <c r="I415"/>
      <c r="J415" s="1" t="s">
        <v>456</v>
      </c>
      <c r="K415" s="4"/>
      <c r="L415" s="4"/>
      <c r="M415" s="4"/>
      <c r="N415" s="4"/>
      <c r="O415" s="4"/>
      <c r="P415" s="15"/>
      <c r="Q415" s="13">
        <v>0</v>
      </c>
      <c r="R415" s="13">
        <v>0</v>
      </c>
      <c r="S415" s="11">
        <f t="shared" si="56"/>
        <v>0</v>
      </c>
      <c r="T415" s="5">
        <v>0</v>
      </c>
      <c r="U415" s="11">
        <f t="shared" si="57"/>
        <v>0</v>
      </c>
      <c r="V415" s="13" t="s">
        <v>1</v>
      </c>
      <c r="W415" s="10">
        <f>IFERROR(VLOOKUP(V415,Curr!$B$2:$C$13,2,FALSE),0)</f>
        <v>11</v>
      </c>
      <c r="X415" s="11">
        <f t="shared" si="58"/>
        <v>0</v>
      </c>
      <c r="Y415" s="14">
        <f t="shared" si="59"/>
        <v>0</v>
      </c>
      <c r="Z415" s="11">
        <f t="shared" si="60"/>
        <v>0</v>
      </c>
      <c r="AA415" s="4" t="s">
        <v>1</v>
      </c>
      <c r="AB415" s="10">
        <f>IFERROR(VLOOKUP(AA415,Curr!$B$2:$C$13,2,FALSE),0)</f>
        <v>11</v>
      </c>
      <c r="AC415" s="11">
        <f t="shared" si="61"/>
        <v>0</v>
      </c>
      <c r="AD415" s="11">
        <f t="shared" si="62"/>
        <v>0</v>
      </c>
      <c r="AE415" s="12">
        <f t="shared" si="63"/>
        <v>0</v>
      </c>
      <c r="AF415"/>
      <c r="AG415"/>
      <c r="AH415"/>
      <c r="AI415"/>
      <c r="AJ415"/>
    </row>
    <row r="416" spans="2:36" x14ac:dyDescent="0.25">
      <c r="B416" s="4" t="s">
        <v>212</v>
      </c>
      <c r="D416" s="1" t="s">
        <v>46</v>
      </c>
      <c r="E416" s="3"/>
      <c r="F416" s="3"/>
      <c r="G416" s="3"/>
      <c r="H416" s="3"/>
      <c r="I416"/>
      <c r="J416" s="1" t="s">
        <v>457</v>
      </c>
      <c r="K416" s="4"/>
      <c r="L416" s="4"/>
      <c r="M416" s="4"/>
      <c r="N416" s="4"/>
      <c r="O416" s="4"/>
      <c r="P416" s="17"/>
      <c r="Q416" s="13">
        <v>0</v>
      </c>
      <c r="R416" s="13">
        <v>0</v>
      </c>
      <c r="S416" s="11">
        <f t="shared" si="56"/>
        <v>0</v>
      </c>
      <c r="T416" s="5">
        <v>0</v>
      </c>
      <c r="U416" s="11">
        <f t="shared" si="57"/>
        <v>0</v>
      </c>
      <c r="V416" s="13" t="s">
        <v>1</v>
      </c>
      <c r="W416" s="10">
        <f>IFERROR(VLOOKUP(V416,Curr!$B$2:$C$13,2,FALSE),0)</f>
        <v>11</v>
      </c>
      <c r="X416" s="11">
        <f t="shared" si="58"/>
        <v>0</v>
      </c>
      <c r="Y416" s="14">
        <f t="shared" si="59"/>
        <v>0</v>
      </c>
      <c r="Z416" s="11">
        <f t="shared" si="60"/>
        <v>0</v>
      </c>
      <c r="AA416" s="4" t="s">
        <v>1</v>
      </c>
      <c r="AB416" s="10">
        <f>IFERROR(VLOOKUP(AA416,Curr!$B$2:$C$13,2,FALSE),0)</f>
        <v>11</v>
      </c>
      <c r="AC416" s="11">
        <f t="shared" si="61"/>
        <v>0</v>
      </c>
      <c r="AD416" s="11">
        <f t="shared" si="62"/>
        <v>0</v>
      </c>
      <c r="AE416" s="12">
        <f t="shared" si="63"/>
        <v>0</v>
      </c>
      <c r="AF416"/>
      <c r="AG416"/>
      <c r="AH416"/>
      <c r="AI416"/>
      <c r="AJ416"/>
    </row>
    <row r="417" spans="2:36" x14ac:dyDescent="0.25">
      <c r="B417" s="4" t="s">
        <v>212</v>
      </c>
      <c r="D417" s="1" t="s">
        <v>48</v>
      </c>
      <c r="E417" s="3"/>
      <c r="F417" s="3"/>
      <c r="G417" s="3"/>
      <c r="H417" s="3"/>
      <c r="I417"/>
      <c r="J417" s="1" t="s">
        <v>458</v>
      </c>
      <c r="K417" s="4"/>
      <c r="L417" s="4"/>
      <c r="M417" s="4"/>
      <c r="N417" s="4"/>
      <c r="O417" s="4"/>
      <c r="P417" s="15"/>
      <c r="Q417" s="13">
        <v>0</v>
      </c>
      <c r="R417" s="13">
        <v>0</v>
      </c>
      <c r="S417" s="11">
        <f t="shared" si="56"/>
        <v>0</v>
      </c>
      <c r="T417" s="5">
        <v>0</v>
      </c>
      <c r="U417" s="11">
        <f t="shared" si="57"/>
        <v>0</v>
      </c>
      <c r="V417" s="13" t="s">
        <v>1</v>
      </c>
      <c r="W417" s="10">
        <f>IFERROR(VLOOKUP(V417,Curr!$B$2:$C$13,2,FALSE),0)</f>
        <v>11</v>
      </c>
      <c r="X417" s="11">
        <f t="shared" si="58"/>
        <v>0</v>
      </c>
      <c r="Y417" s="14">
        <f t="shared" si="59"/>
        <v>0</v>
      </c>
      <c r="Z417" s="11">
        <f t="shared" si="60"/>
        <v>0</v>
      </c>
      <c r="AA417" s="4" t="s">
        <v>1</v>
      </c>
      <c r="AB417" s="10">
        <f>IFERROR(VLOOKUP(AA417,Curr!$B$2:$C$13,2,FALSE),0)</f>
        <v>11</v>
      </c>
      <c r="AC417" s="11">
        <f t="shared" si="61"/>
        <v>0</v>
      </c>
      <c r="AD417" s="11">
        <f t="shared" si="62"/>
        <v>0</v>
      </c>
      <c r="AE417" s="12">
        <f t="shared" si="63"/>
        <v>0</v>
      </c>
      <c r="AF417"/>
      <c r="AG417"/>
      <c r="AH417"/>
      <c r="AI417"/>
      <c r="AJ417"/>
    </row>
    <row r="418" spans="2:36" x14ac:dyDescent="0.25">
      <c r="B418" s="4" t="s">
        <v>212</v>
      </c>
      <c r="D418" s="1" t="s">
        <v>44</v>
      </c>
      <c r="E418" s="3"/>
      <c r="F418" s="3"/>
      <c r="G418" s="3"/>
      <c r="H418" s="3"/>
      <c r="I418"/>
      <c r="J418" s="1" t="s">
        <v>459</v>
      </c>
      <c r="K418" s="4"/>
      <c r="L418" s="4"/>
      <c r="M418" s="4"/>
      <c r="N418" s="4"/>
      <c r="O418" s="4"/>
      <c r="P418" s="15"/>
      <c r="Q418" s="13">
        <v>0</v>
      </c>
      <c r="R418" s="13">
        <v>0</v>
      </c>
      <c r="S418" s="11">
        <f t="shared" si="56"/>
        <v>0</v>
      </c>
      <c r="T418" s="5">
        <v>0</v>
      </c>
      <c r="U418" s="11">
        <f t="shared" si="57"/>
        <v>0</v>
      </c>
      <c r="V418" s="13" t="s">
        <v>1</v>
      </c>
      <c r="W418" s="10">
        <f>IFERROR(VLOOKUP(V418,Curr!$B$2:$C$13,2,FALSE),0)</f>
        <v>11</v>
      </c>
      <c r="X418" s="11">
        <f t="shared" si="58"/>
        <v>0</v>
      </c>
      <c r="Y418" s="14">
        <f t="shared" si="59"/>
        <v>0</v>
      </c>
      <c r="Z418" s="11">
        <f t="shared" si="60"/>
        <v>0</v>
      </c>
      <c r="AA418" s="4" t="s">
        <v>1</v>
      </c>
      <c r="AB418" s="10">
        <f>IFERROR(VLOOKUP(AA418,Curr!$B$2:$C$13,2,FALSE),0)</f>
        <v>11</v>
      </c>
      <c r="AC418" s="11">
        <f t="shared" si="61"/>
        <v>0</v>
      </c>
      <c r="AD418" s="11">
        <f t="shared" si="62"/>
        <v>0</v>
      </c>
      <c r="AE418" s="12">
        <f t="shared" si="63"/>
        <v>0</v>
      </c>
      <c r="AF418"/>
      <c r="AG418"/>
      <c r="AH418"/>
      <c r="AI418"/>
      <c r="AJ418"/>
    </row>
    <row r="419" spans="2:36" x14ac:dyDescent="0.25">
      <c r="B419" s="4" t="s">
        <v>212</v>
      </c>
      <c r="D419" s="1" t="s">
        <v>46</v>
      </c>
      <c r="E419" s="3"/>
      <c r="F419" s="3"/>
      <c r="G419" s="3"/>
      <c r="H419" s="3"/>
      <c r="I419"/>
      <c r="J419" s="1" t="s">
        <v>460</v>
      </c>
      <c r="K419" s="4"/>
      <c r="L419" s="4"/>
      <c r="M419" s="4"/>
      <c r="N419" s="4"/>
      <c r="O419" s="4"/>
      <c r="P419" s="15"/>
      <c r="Q419" s="13">
        <v>0</v>
      </c>
      <c r="R419" s="13">
        <v>0</v>
      </c>
      <c r="S419" s="11">
        <f t="shared" si="56"/>
        <v>0</v>
      </c>
      <c r="T419" s="5">
        <v>0</v>
      </c>
      <c r="U419" s="11">
        <f t="shared" si="57"/>
        <v>0</v>
      </c>
      <c r="V419" s="13" t="s">
        <v>1</v>
      </c>
      <c r="W419" s="10">
        <f>IFERROR(VLOOKUP(V419,Curr!$B$2:$C$13,2,FALSE),0)</f>
        <v>11</v>
      </c>
      <c r="X419" s="11">
        <f t="shared" si="58"/>
        <v>0</v>
      </c>
      <c r="Y419" s="14">
        <f t="shared" si="59"/>
        <v>0</v>
      </c>
      <c r="Z419" s="11">
        <f t="shared" si="60"/>
        <v>0</v>
      </c>
      <c r="AA419" s="4" t="s">
        <v>1</v>
      </c>
      <c r="AB419" s="10">
        <f>IFERROR(VLOOKUP(AA419,Curr!$B$2:$C$13,2,FALSE),0)</f>
        <v>11</v>
      </c>
      <c r="AC419" s="11">
        <f t="shared" si="61"/>
        <v>0</v>
      </c>
      <c r="AD419" s="11">
        <f t="shared" si="62"/>
        <v>0</v>
      </c>
      <c r="AE419" s="12">
        <f t="shared" si="63"/>
        <v>0</v>
      </c>
      <c r="AF419"/>
      <c r="AG419"/>
      <c r="AH419"/>
      <c r="AI419"/>
      <c r="AJ419"/>
    </row>
    <row r="420" spans="2:36" x14ac:dyDescent="0.25">
      <c r="B420" s="4" t="s">
        <v>212</v>
      </c>
      <c r="D420" s="1" t="s">
        <v>48</v>
      </c>
      <c r="E420" s="3"/>
      <c r="F420" s="3"/>
      <c r="G420" s="3"/>
      <c r="H420" s="3"/>
      <c r="I420"/>
      <c r="J420" s="1" t="s">
        <v>461</v>
      </c>
      <c r="K420" s="4"/>
      <c r="L420" s="4"/>
      <c r="M420" s="4"/>
      <c r="N420" s="4"/>
      <c r="O420" s="4"/>
      <c r="P420" s="17"/>
      <c r="Q420" s="13">
        <v>0</v>
      </c>
      <c r="R420" s="13">
        <v>0</v>
      </c>
      <c r="S420" s="11">
        <f t="shared" si="56"/>
        <v>0</v>
      </c>
      <c r="T420" s="5">
        <v>0</v>
      </c>
      <c r="U420" s="11">
        <f t="shared" si="57"/>
        <v>0</v>
      </c>
      <c r="V420" s="13" t="s">
        <v>1</v>
      </c>
      <c r="W420" s="10">
        <f>IFERROR(VLOOKUP(V420,Curr!$B$2:$C$13,2,FALSE),0)</f>
        <v>11</v>
      </c>
      <c r="X420" s="11">
        <f t="shared" si="58"/>
        <v>0</v>
      </c>
      <c r="Y420" s="14">
        <f t="shared" si="59"/>
        <v>0</v>
      </c>
      <c r="Z420" s="11">
        <f t="shared" si="60"/>
        <v>0</v>
      </c>
      <c r="AA420" s="4" t="s">
        <v>1</v>
      </c>
      <c r="AB420" s="10">
        <f>IFERROR(VLOOKUP(AA420,Curr!$B$2:$C$13,2,FALSE),0)</f>
        <v>11</v>
      </c>
      <c r="AC420" s="11">
        <f t="shared" si="61"/>
        <v>0</v>
      </c>
      <c r="AD420" s="11">
        <f t="shared" si="62"/>
        <v>0</v>
      </c>
      <c r="AE420" s="12">
        <f t="shared" si="63"/>
        <v>0</v>
      </c>
      <c r="AF420"/>
      <c r="AG420"/>
      <c r="AH420"/>
      <c r="AI420"/>
      <c r="AJ420"/>
    </row>
    <row r="421" spans="2:36" x14ac:dyDescent="0.25">
      <c r="B421" s="4" t="s">
        <v>212</v>
      </c>
      <c r="D421" s="1" t="s">
        <v>44</v>
      </c>
      <c r="E421" s="3"/>
      <c r="F421" s="3"/>
      <c r="G421" s="3"/>
      <c r="H421" s="3"/>
      <c r="I421"/>
      <c r="J421" s="1" t="s">
        <v>462</v>
      </c>
      <c r="K421" s="4"/>
      <c r="L421" s="4"/>
      <c r="M421" s="4"/>
      <c r="N421" s="4"/>
      <c r="O421" s="4"/>
      <c r="P421" s="15"/>
      <c r="Q421" s="13">
        <v>0</v>
      </c>
      <c r="R421" s="13">
        <v>0</v>
      </c>
      <c r="S421" s="11">
        <f t="shared" si="56"/>
        <v>0</v>
      </c>
      <c r="T421" s="5">
        <v>0</v>
      </c>
      <c r="U421" s="11">
        <f t="shared" si="57"/>
        <v>0</v>
      </c>
      <c r="V421" s="13" t="s">
        <v>1</v>
      </c>
      <c r="W421" s="10">
        <f>IFERROR(VLOOKUP(V421,Curr!$B$2:$C$13,2,FALSE),0)</f>
        <v>11</v>
      </c>
      <c r="X421" s="11">
        <f t="shared" si="58"/>
        <v>0</v>
      </c>
      <c r="Y421" s="14">
        <f t="shared" si="59"/>
        <v>0</v>
      </c>
      <c r="Z421" s="11">
        <f t="shared" si="60"/>
        <v>0</v>
      </c>
      <c r="AA421" s="4" t="s">
        <v>1</v>
      </c>
      <c r="AB421" s="10">
        <f>IFERROR(VLOOKUP(AA421,Curr!$B$2:$C$13,2,FALSE),0)</f>
        <v>11</v>
      </c>
      <c r="AC421" s="11">
        <f t="shared" si="61"/>
        <v>0</v>
      </c>
      <c r="AD421" s="11">
        <f t="shared" si="62"/>
        <v>0</v>
      </c>
      <c r="AE421" s="12">
        <f t="shared" si="63"/>
        <v>0</v>
      </c>
      <c r="AF421"/>
      <c r="AG421"/>
      <c r="AH421"/>
      <c r="AI421"/>
      <c r="AJ421"/>
    </row>
    <row r="422" spans="2:36" x14ac:dyDescent="0.25">
      <c r="B422" s="4" t="s">
        <v>212</v>
      </c>
      <c r="D422" s="1" t="s">
        <v>46</v>
      </c>
      <c r="E422" s="3"/>
      <c r="F422" s="3"/>
      <c r="G422" s="3"/>
      <c r="H422" s="3"/>
      <c r="I422"/>
      <c r="J422" s="1" t="s">
        <v>463</v>
      </c>
      <c r="K422" s="4"/>
      <c r="L422" s="4"/>
      <c r="M422" s="4"/>
      <c r="N422" s="4"/>
      <c r="O422" s="4"/>
      <c r="P422" s="15"/>
      <c r="Q422" s="13">
        <v>0</v>
      </c>
      <c r="R422" s="13">
        <v>0</v>
      </c>
      <c r="S422" s="11">
        <f t="shared" si="56"/>
        <v>0</v>
      </c>
      <c r="T422" s="5">
        <v>0</v>
      </c>
      <c r="U422" s="11">
        <f t="shared" si="57"/>
        <v>0</v>
      </c>
      <c r="V422" s="13" t="s">
        <v>1</v>
      </c>
      <c r="W422" s="10">
        <f>IFERROR(VLOOKUP(V422,Curr!$B$2:$C$13,2,FALSE),0)</f>
        <v>11</v>
      </c>
      <c r="X422" s="11">
        <f t="shared" si="58"/>
        <v>0</v>
      </c>
      <c r="Y422" s="14">
        <f t="shared" si="59"/>
        <v>0</v>
      </c>
      <c r="Z422" s="11">
        <f t="shared" si="60"/>
        <v>0</v>
      </c>
      <c r="AA422" s="4" t="s">
        <v>1</v>
      </c>
      <c r="AB422" s="10">
        <f>IFERROR(VLOOKUP(AA422,Curr!$B$2:$C$13,2,FALSE),0)</f>
        <v>11</v>
      </c>
      <c r="AC422" s="11">
        <f t="shared" si="61"/>
        <v>0</v>
      </c>
      <c r="AD422" s="11">
        <f t="shared" si="62"/>
        <v>0</v>
      </c>
      <c r="AE422" s="12">
        <f t="shared" si="63"/>
        <v>0</v>
      </c>
      <c r="AF422"/>
      <c r="AG422"/>
      <c r="AH422"/>
      <c r="AI422"/>
      <c r="AJ422"/>
    </row>
    <row r="423" spans="2:36" x14ac:dyDescent="0.25">
      <c r="B423" s="4" t="s">
        <v>212</v>
      </c>
      <c r="D423" s="1" t="s">
        <v>48</v>
      </c>
      <c r="E423" s="3"/>
      <c r="F423" s="3"/>
      <c r="G423" s="3"/>
      <c r="H423" s="3"/>
      <c r="I423"/>
      <c r="J423" s="1" t="s">
        <v>464</v>
      </c>
      <c r="K423" s="4"/>
      <c r="L423" s="4"/>
      <c r="M423" s="4"/>
      <c r="N423" s="4"/>
      <c r="O423" s="4"/>
      <c r="P423" s="15"/>
      <c r="Q423" s="13">
        <v>0</v>
      </c>
      <c r="R423" s="13">
        <v>0</v>
      </c>
      <c r="S423" s="11">
        <f t="shared" ref="S423:S486" si="64">+Q423*R423</f>
        <v>0</v>
      </c>
      <c r="T423" s="5">
        <v>0</v>
      </c>
      <c r="U423" s="11">
        <f t="shared" ref="U423:U486" si="65">S423*(1-T423)</f>
        <v>0</v>
      </c>
      <c r="V423" s="13" t="s">
        <v>1</v>
      </c>
      <c r="W423" s="10">
        <f>IFERROR(VLOOKUP(V423,Curr!$B$2:$C$13,2,FALSE),0)</f>
        <v>11</v>
      </c>
      <c r="X423" s="11">
        <f t="shared" ref="X423:X486" si="66">U423*W423</f>
        <v>0</v>
      </c>
      <c r="Y423" s="14">
        <f t="shared" ref="Y423:Y486" si="67">Q423</f>
        <v>0</v>
      </c>
      <c r="Z423" s="11">
        <f t="shared" ref="Z423:Z486" si="68">+Y423*R423</f>
        <v>0</v>
      </c>
      <c r="AA423" s="4" t="s">
        <v>1</v>
      </c>
      <c r="AB423" s="10">
        <f>IFERROR(VLOOKUP(AA423,Curr!$B$2:$C$13,2,FALSE),0)</f>
        <v>11</v>
      </c>
      <c r="AC423" s="11">
        <f t="shared" ref="AC423:AC486" si="69">+Y423*AB423*R423</f>
        <v>0</v>
      </c>
      <c r="AD423" s="11">
        <f t="shared" ref="AD423:AD486" si="70">+AC423-X423</f>
        <v>0</v>
      </c>
      <c r="AE423" s="12">
        <f t="shared" ref="AE423:AE486" si="71">IFERROR(AD423/AC423,0)</f>
        <v>0</v>
      </c>
      <c r="AF423"/>
      <c r="AG423"/>
      <c r="AH423"/>
      <c r="AI423"/>
      <c r="AJ423"/>
    </row>
    <row r="424" spans="2:36" x14ac:dyDescent="0.25">
      <c r="B424" s="4" t="s">
        <v>212</v>
      </c>
      <c r="D424" s="1" t="s">
        <v>44</v>
      </c>
      <c r="E424" s="3"/>
      <c r="F424" s="3"/>
      <c r="G424" s="3"/>
      <c r="H424" s="3"/>
      <c r="I424"/>
      <c r="J424" s="1" t="s">
        <v>465</v>
      </c>
      <c r="K424" s="4"/>
      <c r="L424" s="4"/>
      <c r="M424" s="4"/>
      <c r="N424" s="4"/>
      <c r="O424" s="4"/>
      <c r="P424" s="17"/>
      <c r="Q424" s="13">
        <v>0</v>
      </c>
      <c r="R424" s="13">
        <v>0</v>
      </c>
      <c r="S424" s="11">
        <f t="shared" si="64"/>
        <v>0</v>
      </c>
      <c r="T424" s="5">
        <v>0</v>
      </c>
      <c r="U424" s="11">
        <f t="shared" si="65"/>
        <v>0</v>
      </c>
      <c r="V424" s="13" t="s">
        <v>1</v>
      </c>
      <c r="W424" s="10">
        <f>IFERROR(VLOOKUP(V424,Curr!$B$2:$C$13,2,FALSE),0)</f>
        <v>11</v>
      </c>
      <c r="X424" s="11">
        <f t="shared" si="66"/>
        <v>0</v>
      </c>
      <c r="Y424" s="14">
        <f t="shared" si="67"/>
        <v>0</v>
      </c>
      <c r="Z424" s="11">
        <f t="shared" si="68"/>
        <v>0</v>
      </c>
      <c r="AA424" s="4" t="s">
        <v>1</v>
      </c>
      <c r="AB424" s="10">
        <f>IFERROR(VLOOKUP(AA424,Curr!$B$2:$C$13,2,FALSE),0)</f>
        <v>11</v>
      </c>
      <c r="AC424" s="11">
        <f t="shared" si="69"/>
        <v>0</v>
      </c>
      <c r="AD424" s="11">
        <f t="shared" si="70"/>
        <v>0</v>
      </c>
      <c r="AE424" s="12">
        <f t="shared" si="71"/>
        <v>0</v>
      </c>
      <c r="AF424"/>
      <c r="AG424"/>
      <c r="AH424"/>
      <c r="AI424"/>
      <c r="AJ424"/>
    </row>
    <row r="425" spans="2:36" x14ac:dyDescent="0.25">
      <c r="B425" s="4" t="s">
        <v>212</v>
      </c>
      <c r="D425" s="1" t="s">
        <v>46</v>
      </c>
      <c r="E425" s="3"/>
      <c r="F425" s="3"/>
      <c r="G425" s="3"/>
      <c r="H425" s="3"/>
      <c r="I425"/>
      <c r="J425" s="1" t="s">
        <v>466</v>
      </c>
      <c r="K425" s="4"/>
      <c r="L425" s="4"/>
      <c r="M425" s="4"/>
      <c r="N425" s="4"/>
      <c r="O425" s="4"/>
      <c r="P425" s="15"/>
      <c r="Q425" s="13">
        <v>0</v>
      </c>
      <c r="R425" s="13">
        <v>0</v>
      </c>
      <c r="S425" s="11">
        <f t="shared" si="64"/>
        <v>0</v>
      </c>
      <c r="T425" s="5">
        <v>0</v>
      </c>
      <c r="U425" s="11">
        <f t="shared" si="65"/>
        <v>0</v>
      </c>
      <c r="V425" s="13" t="s">
        <v>1</v>
      </c>
      <c r="W425" s="10">
        <f>IFERROR(VLOOKUP(V425,Curr!$B$2:$C$13,2,FALSE),0)</f>
        <v>11</v>
      </c>
      <c r="X425" s="11">
        <f t="shared" si="66"/>
        <v>0</v>
      </c>
      <c r="Y425" s="14">
        <f t="shared" si="67"/>
        <v>0</v>
      </c>
      <c r="Z425" s="11">
        <f t="shared" si="68"/>
        <v>0</v>
      </c>
      <c r="AA425" s="4" t="s">
        <v>1</v>
      </c>
      <c r="AB425" s="10">
        <f>IFERROR(VLOOKUP(AA425,Curr!$B$2:$C$13,2,FALSE),0)</f>
        <v>11</v>
      </c>
      <c r="AC425" s="11">
        <f t="shared" si="69"/>
        <v>0</v>
      </c>
      <c r="AD425" s="11">
        <f t="shared" si="70"/>
        <v>0</v>
      </c>
      <c r="AE425" s="12">
        <f t="shared" si="71"/>
        <v>0</v>
      </c>
      <c r="AF425"/>
      <c r="AG425"/>
      <c r="AH425"/>
      <c r="AI425"/>
      <c r="AJ425"/>
    </row>
    <row r="426" spans="2:36" x14ac:dyDescent="0.25">
      <c r="B426" s="4" t="s">
        <v>212</v>
      </c>
      <c r="D426" s="1" t="s">
        <v>48</v>
      </c>
      <c r="E426" s="3"/>
      <c r="F426" s="3"/>
      <c r="G426" s="3"/>
      <c r="H426" s="3"/>
      <c r="I426"/>
      <c r="J426" s="1" t="s">
        <v>467</v>
      </c>
      <c r="K426" s="4"/>
      <c r="L426" s="4"/>
      <c r="M426" s="4"/>
      <c r="N426" s="4"/>
      <c r="O426" s="4"/>
      <c r="P426" s="15"/>
      <c r="Q426" s="13">
        <v>0</v>
      </c>
      <c r="R426" s="13">
        <v>0</v>
      </c>
      <c r="S426" s="11">
        <f t="shared" si="64"/>
        <v>0</v>
      </c>
      <c r="T426" s="5">
        <v>0</v>
      </c>
      <c r="U426" s="11">
        <f t="shared" si="65"/>
        <v>0</v>
      </c>
      <c r="V426" s="13" t="s">
        <v>1</v>
      </c>
      <c r="W426" s="10">
        <f>IFERROR(VLOOKUP(V426,Curr!$B$2:$C$13,2,FALSE),0)</f>
        <v>11</v>
      </c>
      <c r="X426" s="11">
        <f t="shared" si="66"/>
        <v>0</v>
      </c>
      <c r="Y426" s="14">
        <f t="shared" si="67"/>
        <v>0</v>
      </c>
      <c r="Z426" s="11">
        <f t="shared" si="68"/>
        <v>0</v>
      </c>
      <c r="AA426" s="4" t="s">
        <v>1</v>
      </c>
      <c r="AB426" s="10">
        <f>IFERROR(VLOOKUP(AA426,Curr!$B$2:$C$13,2,FALSE),0)</f>
        <v>11</v>
      </c>
      <c r="AC426" s="11">
        <f t="shared" si="69"/>
        <v>0</v>
      </c>
      <c r="AD426" s="11">
        <f t="shared" si="70"/>
        <v>0</v>
      </c>
      <c r="AE426" s="12">
        <f t="shared" si="71"/>
        <v>0</v>
      </c>
      <c r="AF426"/>
      <c r="AG426"/>
      <c r="AH426"/>
      <c r="AI426"/>
      <c r="AJ426"/>
    </row>
    <row r="427" spans="2:36" x14ac:dyDescent="0.25">
      <c r="B427" s="4" t="s">
        <v>212</v>
      </c>
      <c r="D427" s="1" t="s">
        <v>44</v>
      </c>
      <c r="E427" s="3"/>
      <c r="F427" s="3"/>
      <c r="G427" s="3"/>
      <c r="H427" s="3"/>
      <c r="I427"/>
      <c r="J427" s="1" t="s">
        <v>468</v>
      </c>
      <c r="K427" s="4"/>
      <c r="L427" s="4"/>
      <c r="M427" s="4"/>
      <c r="N427" s="4"/>
      <c r="O427" s="4"/>
      <c r="P427" s="15"/>
      <c r="Q427" s="13">
        <v>0</v>
      </c>
      <c r="R427" s="13">
        <v>0</v>
      </c>
      <c r="S427" s="11">
        <f t="shared" si="64"/>
        <v>0</v>
      </c>
      <c r="T427" s="5">
        <v>0</v>
      </c>
      <c r="U427" s="11">
        <f t="shared" si="65"/>
        <v>0</v>
      </c>
      <c r="V427" s="13" t="s">
        <v>1</v>
      </c>
      <c r="W427" s="10">
        <f>IFERROR(VLOOKUP(V427,Curr!$B$2:$C$13,2,FALSE),0)</f>
        <v>11</v>
      </c>
      <c r="X427" s="11">
        <f t="shared" si="66"/>
        <v>0</v>
      </c>
      <c r="Y427" s="14">
        <f t="shared" si="67"/>
        <v>0</v>
      </c>
      <c r="Z427" s="11">
        <f t="shared" si="68"/>
        <v>0</v>
      </c>
      <c r="AA427" s="4" t="s">
        <v>1</v>
      </c>
      <c r="AB427" s="10">
        <f>IFERROR(VLOOKUP(AA427,Curr!$B$2:$C$13,2,FALSE),0)</f>
        <v>11</v>
      </c>
      <c r="AC427" s="11">
        <f t="shared" si="69"/>
        <v>0</v>
      </c>
      <c r="AD427" s="11">
        <f t="shared" si="70"/>
        <v>0</v>
      </c>
      <c r="AE427" s="12">
        <f t="shared" si="71"/>
        <v>0</v>
      </c>
      <c r="AF427"/>
      <c r="AG427"/>
      <c r="AH427"/>
      <c r="AI427"/>
      <c r="AJ427"/>
    </row>
    <row r="428" spans="2:36" x14ac:dyDescent="0.25">
      <c r="B428" s="4" t="s">
        <v>212</v>
      </c>
      <c r="D428" s="1" t="s">
        <v>46</v>
      </c>
      <c r="E428" s="3"/>
      <c r="F428" s="3"/>
      <c r="G428" s="3"/>
      <c r="H428" s="3"/>
      <c r="I428"/>
      <c r="J428" s="1" t="s">
        <v>469</v>
      </c>
      <c r="K428" s="4"/>
      <c r="L428" s="4"/>
      <c r="M428" s="4"/>
      <c r="N428" s="4"/>
      <c r="O428" s="4"/>
      <c r="P428" s="15"/>
      <c r="Q428" s="13">
        <v>0</v>
      </c>
      <c r="R428" s="13">
        <v>0</v>
      </c>
      <c r="S428" s="11">
        <f t="shared" si="64"/>
        <v>0</v>
      </c>
      <c r="T428" s="5">
        <v>0</v>
      </c>
      <c r="U428" s="11">
        <f t="shared" si="65"/>
        <v>0</v>
      </c>
      <c r="V428" s="13" t="s">
        <v>1</v>
      </c>
      <c r="W428" s="10">
        <f>IFERROR(VLOOKUP(V428,Curr!$B$2:$C$13,2,FALSE),0)</f>
        <v>11</v>
      </c>
      <c r="X428" s="11">
        <f t="shared" si="66"/>
        <v>0</v>
      </c>
      <c r="Y428" s="14">
        <f t="shared" si="67"/>
        <v>0</v>
      </c>
      <c r="Z428" s="11">
        <f t="shared" si="68"/>
        <v>0</v>
      </c>
      <c r="AA428" s="4" t="s">
        <v>1</v>
      </c>
      <c r="AB428" s="10">
        <f>IFERROR(VLOOKUP(AA428,Curr!$B$2:$C$13,2,FALSE),0)</f>
        <v>11</v>
      </c>
      <c r="AC428" s="11">
        <f t="shared" si="69"/>
        <v>0</v>
      </c>
      <c r="AD428" s="11">
        <f t="shared" si="70"/>
        <v>0</v>
      </c>
      <c r="AE428" s="12">
        <f t="shared" si="71"/>
        <v>0</v>
      </c>
      <c r="AF428"/>
      <c r="AG428"/>
      <c r="AH428"/>
      <c r="AI428"/>
      <c r="AJ428"/>
    </row>
    <row r="429" spans="2:36" x14ac:dyDescent="0.25">
      <c r="B429" s="4" t="s">
        <v>212</v>
      </c>
      <c r="D429" s="1" t="s">
        <v>48</v>
      </c>
      <c r="E429" s="3"/>
      <c r="F429" s="3"/>
      <c r="G429" s="3"/>
      <c r="H429" s="3"/>
      <c r="I429"/>
      <c r="J429" s="1" t="s">
        <v>470</v>
      </c>
      <c r="K429" s="4"/>
      <c r="L429" s="4"/>
      <c r="M429" s="4"/>
      <c r="N429" s="4"/>
      <c r="O429" s="4"/>
      <c r="P429" s="15"/>
      <c r="Q429" s="13">
        <v>0</v>
      </c>
      <c r="R429" s="13">
        <v>0</v>
      </c>
      <c r="S429" s="11">
        <f t="shared" si="64"/>
        <v>0</v>
      </c>
      <c r="T429" s="5">
        <v>0</v>
      </c>
      <c r="U429" s="11">
        <f t="shared" si="65"/>
        <v>0</v>
      </c>
      <c r="V429" s="13" t="s">
        <v>1</v>
      </c>
      <c r="W429" s="10">
        <f>IFERROR(VLOOKUP(V429,Curr!$B$2:$C$13,2,FALSE),0)</f>
        <v>11</v>
      </c>
      <c r="X429" s="11">
        <f t="shared" si="66"/>
        <v>0</v>
      </c>
      <c r="Y429" s="14">
        <f t="shared" si="67"/>
        <v>0</v>
      </c>
      <c r="Z429" s="11">
        <f t="shared" si="68"/>
        <v>0</v>
      </c>
      <c r="AA429" s="4" t="s">
        <v>1</v>
      </c>
      <c r="AB429" s="10">
        <f>IFERROR(VLOOKUP(AA429,Curr!$B$2:$C$13,2,FALSE),0)</f>
        <v>11</v>
      </c>
      <c r="AC429" s="11">
        <f t="shared" si="69"/>
        <v>0</v>
      </c>
      <c r="AD429" s="11">
        <f t="shared" si="70"/>
        <v>0</v>
      </c>
      <c r="AE429" s="12">
        <f t="shared" si="71"/>
        <v>0</v>
      </c>
      <c r="AF429"/>
      <c r="AG429"/>
      <c r="AH429"/>
      <c r="AI429"/>
      <c r="AJ429"/>
    </row>
    <row r="430" spans="2:36" x14ac:dyDescent="0.25">
      <c r="B430" s="4" t="s">
        <v>212</v>
      </c>
      <c r="D430" s="1" t="s">
        <v>44</v>
      </c>
      <c r="E430" s="3"/>
      <c r="F430" s="3"/>
      <c r="G430" s="3"/>
      <c r="H430" s="3"/>
      <c r="I430"/>
      <c r="J430" s="1" t="s">
        <v>471</v>
      </c>
      <c r="K430" s="4"/>
      <c r="L430" s="4"/>
      <c r="M430" s="4"/>
      <c r="N430" s="4"/>
      <c r="O430" s="4"/>
      <c r="P430" s="15"/>
      <c r="Q430" s="13">
        <v>0</v>
      </c>
      <c r="R430" s="13">
        <v>0</v>
      </c>
      <c r="S430" s="11">
        <f t="shared" si="64"/>
        <v>0</v>
      </c>
      <c r="T430" s="5">
        <v>0</v>
      </c>
      <c r="U430" s="11">
        <f t="shared" si="65"/>
        <v>0</v>
      </c>
      <c r="V430" s="13" t="s">
        <v>1</v>
      </c>
      <c r="W430" s="10">
        <f>IFERROR(VLOOKUP(V430,Curr!$B$2:$C$13,2,FALSE),0)</f>
        <v>11</v>
      </c>
      <c r="X430" s="11">
        <f t="shared" si="66"/>
        <v>0</v>
      </c>
      <c r="Y430" s="14">
        <f t="shared" si="67"/>
        <v>0</v>
      </c>
      <c r="Z430" s="11">
        <f t="shared" si="68"/>
        <v>0</v>
      </c>
      <c r="AA430" s="4" t="s">
        <v>1</v>
      </c>
      <c r="AB430" s="10">
        <f>IFERROR(VLOOKUP(AA430,Curr!$B$2:$C$13,2,FALSE),0)</f>
        <v>11</v>
      </c>
      <c r="AC430" s="11">
        <f t="shared" si="69"/>
        <v>0</v>
      </c>
      <c r="AD430" s="11">
        <f t="shared" si="70"/>
        <v>0</v>
      </c>
      <c r="AE430" s="12">
        <f t="shared" si="71"/>
        <v>0</v>
      </c>
      <c r="AF430"/>
      <c r="AG430"/>
      <c r="AH430"/>
      <c r="AI430"/>
      <c r="AJ430"/>
    </row>
    <row r="431" spans="2:36" x14ac:dyDescent="0.25">
      <c r="B431" s="4" t="s">
        <v>212</v>
      </c>
      <c r="D431" s="1" t="s">
        <v>46</v>
      </c>
      <c r="E431" s="3"/>
      <c r="F431" s="3"/>
      <c r="G431" s="3"/>
      <c r="H431" s="3"/>
      <c r="I431"/>
      <c r="J431" s="1" t="s">
        <v>472</v>
      </c>
      <c r="K431" s="4"/>
      <c r="L431" s="4"/>
      <c r="M431" s="4"/>
      <c r="N431" s="4"/>
      <c r="O431" s="4"/>
      <c r="P431" s="15"/>
      <c r="Q431" s="13">
        <v>0</v>
      </c>
      <c r="R431" s="13">
        <v>0</v>
      </c>
      <c r="S431" s="11">
        <f t="shared" si="64"/>
        <v>0</v>
      </c>
      <c r="T431" s="5">
        <v>0</v>
      </c>
      <c r="U431" s="11">
        <f t="shared" si="65"/>
        <v>0</v>
      </c>
      <c r="V431" s="13" t="s">
        <v>1</v>
      </c>
      <c r="W431" s="10">
        <f>IFERROR(VLOOKUP(V431,Curr!$B$2:$C$13,2,FALSE),0)</f>
        <v>11</v>
      </c>
      <c r="X431" s="11">
        <f t="shared" si="66"/>
        <v>0</v>
      </c>
      <c r="Y431" s="14">
        <f t="shared" si="67"/>
        <v>0</v>
      </c>
      <c r="Z431" s="11">
        <f t="shared" si="68"/>
        <v>0</v>
      </c>
      <c r="AA431" s="4" t="s">
        <v>1</v>
      </c>
      <c r="AB431" s="10">
        <f>IFERROR(VLOOKUP(AA431,Curr!$B$2:$C$13,2,FALSE),0)</f>
        <v>11</v>
      </c>
      <c r="AC431" s="11">
        <f t="shared" si="69"/>
        <v>0</v>
      </c>
      <c r="AD431" s="11">
        <f t="shared" si="70"/>
        <v>0</v>
      </c>
      <c r="AE431" s="12">
        <f t="shared" si="71"/>
        <v>0</v>
      </c>
      <c r="AF431"/>
      <c r="AG431"/>
      <c r="AH431"/>
      <c r="AI431"/>
      <c r="AJ431"/>
    </row>
    <row r="432" spans="2:36" x14ac:dyDescent="0.25">
      <c r="B432" s="4" t="s">
        <v>212</v>
      </c>
      <c r="D432" s="1" t="s">
        <v>48</v>
      </c>
      <c r="E432" s="3"/>
      <c r="F432" s="3"/>
      <c r="G432" s="3"/>
      <c r="H432" s="3"/>
      <c r="I432"/>
      <c r="J432" s="1" t="s">
        <v>473</v>
      </c>
      <c r="K432" s="4"/>
      <c r="L432" s="4"/>
      <c r="M432" s="4"/>
      <c r="N432" s="4"/>
      <c r="O432" s="4"/>
      <c r="P432" s="15"/>
      <c r="Q432" s="13">
        <v>0</v>
      </c>
      <c r="R432" s="13">
        <v>0</v>
      </c>
      <c r="S432" s="11">
        <f t="shared" si="64"/>
        <v>0</v>
      </c>
      <c r="T432" s="5">
        <v>0</v>
      </c>
      <c r="U432" s="11">
        <f t="shared" si="65"/>
        <v>0</v>
      </c>
      <c r="V432" s="13" t="s">
        <v>1</v>
      </c>
      <c r="W432" s="10">
        <f>IFERROR(VLOOKUP(V432,Curr!$B$2:$C$13,2,FALSE),0)</f>
        <v>11</v>
      </c>
      <c r="X432" s="11">
        <f t="shared" si="66"/>
        <v>0</v>
      </c>
      <c r="Y432" s="14">
        <f t="shared" si="67"/>
        <v>0</v>
      </c>
      <c r="Z432" s="11">
        <f t="shared" si="68"/>
        <v>0</v>
      </c>
      <c r="AA432" s="4" t="s">
        <v>1</v>
      </c>
      <c r="AB432" s="10">
        <f>IFERROR(VLOOKUP(AA432,Curr!$B$2:$C$13,2,FALSE),0)</f>
        <v>11</v>
      </c>
      <c r="AC432" s="11">
        <f t="shared" si="69"/>
        <v>0</v>
      </c>
      <c r="AD432" s="11">
        <f t="shared" si="70"/>
        <v>0</v>
      </c>
      <c r="AE432" s="12">
        <f t="shared" si="71"/>
        <v>0</v>
      </c>
      <c r="AF432"/>
      <c r="AG432"/>
      <c r="AH432"/>
      <c r="AI432"/>
      <c r="AJ432"/>
    </row>
    <row r="433" spans="2:36" x14ac:dyDescent="0.25">
      <c r="B433" s="4" t="s">
        <v>212</v>
      </c>
      <c r="D433" s="1" t="s">
        <v>44</v>
      </c>
      <c r="E433" s="3"/>
      <c r="F433" s="3"/>
      <c r="G433" s="3"/>
      <c r="H433" s="3"/>
      <c r="I433"/>
      <c r="J433" s="1" t="s">
        <v>474</v>
      </c>
      <c r="K433" s="4"/>
      <c r="L433" s="4"/>
      <c r="M433" s="4"/>
      <c r="N433" s="4"/>
      <c r="O433" s="4"/>
      <c r="P433" s="15"/>
      <c r="Q433" s="13">
        <v>0</v>
      </c>
      <c r="R433" s="13">
        <v>0</v>
      </c>
      <c r="S433" s="11">
        <f t="shared" si="64"/>
        <v>0</v>
      </c>
      <c r="T433" s="5">
        <v>0</v>
      </c>
      <c r="U433" s="11">
        <f t="shared" si="65"/>
        <v>0</v>
      </c>
      <c r="V433" s="13" t="s">
        <v>1</v>
      </c>
      <c r="W433" s="10">
        <f>IFERROR(VLOOKUP(V433,Curr!$B$2:$C$13,2,FALSE),0)</f>
        <v>11</v>
      </c>
      <c r="X433" s="11">
        <f t="shared" si="66"/>
        <v>0</v>
      </c>
      <c r="Y433" s="14">
        <f t="shared" si="67"/>
        <v>0</v>
      </c>
      <c r="Z433" s="11">
        <f t="shared" si="68"/>
        <v>0</v>
      </c>
      <c r="AA433" s="4" t="s">
        <v>1</v>
      </c>
      <c r="AB433" s="10">
        <f>IFERROR(VLOOKUP(AA433,Curr!$B$2:$C$13,2,FALSE),0)</f>
        <v>11</v>
      </c>
      <c r="AC433" s="11">
        <f t="shared" si="69"/>
        <v>0</v>
      </c>
      <c r="AD433" s="11">
        <f t="shared" si="70"/>
        <v>0</v>
      </c>
      <c r="AE433" s="12">
        <f t="shared" si="71"/>
        <v>0</v>
      </c>
      <c r="AF433"/>
      <c r="AG433"/>
      <c r="AH433"/>
      <c r="AI433"/>
      <c r="AJ433"/>
    </row>
    <row r="434" spans="2:36" x14ac:dyDescent="0.25">
      <c r="B434" s="4" t="s">
        <v>212</v>
      </c>
      <c r="D434" s="1" t="s">
        <v>46</v>
      </c>
      <c r="E434" s="3"/>
      <c r="F434" s="3"/>
      <c r="G434" s="3"/>
      <c r="H434" s="3"/>
      <c r="I434"/>
      <c r="J434" s="1" t="s">
        <v>475</v>
      </c>
      <c r="K434" s="4"/>
      <c r="L434" s="4"/>
      <c r="M434" s="4"/>
      <c r="N434" s="4"/>
      <c r="O434" s="4"/>
      <c r="P434" s="15"/>
      <c r="Q434" s="13">
        <v>0</v>
      </c>
      <c r="R434" s="13">
        <v>0</v>
      </c>
      <c r="S434" s="11">
        <f t="shared" si="64"/>
        <v>0</v>
      </c>
      <c r="T434" s="5">
        <v>0</v>
      </c>
      <c r="U434" s="11">
        <f t="shared" si="65"/>
        <v>0</v>
      </c>
      <c r="V434" s="13" t="s">
        <v>1</v>
      </c>
      <c r="W434" s="10">
        <f>IFERROR(VLOOKUP(V434,Curr!$B$2:$C$13,2,FALSE),0)</f>
        <v>11</v>
      </c>
      <c r="X434" s="11">
        <f t="shared" si="66"/>
        <v>0</v>
      </c>
      <c r="Y434" s="14">
        <f t="shared" si="67"/>
        <v>0</v>
      </c>
      <c r="Z434" s="11">
        <f t="shared" si="68"/>
        <v>0</v>
      </c>
      <c r="AA434" s="4" t="s">
        <v>1</v>
      </c>
      <c r="AB434" s="10">
        <f>IFERROR(VLOOKUP(AA434,Curr!$B$2:$C$13,2,FALSE),0)</f>
        <v>11</v>
      </c>
      <c r="AC434" s="11">
        <f t="shared" si="69"/>
        <v>0</v>
      </c>
      <c r="AD434" s="11">
        <f t="shared" si="70"/>
        <v>0</v>
      </c>
      <c r="AE434" s="12">
        <f t="shared" si="71"/>
        <v>0</v>
      </c>
      <c r="AF434"/>
      <c r="AG434"/>
      <c r="AH434"/>
      <c r="AI434"/>
      <c r="AJ434"/>
    </row>
    <row r="435" spans="2:36" x14ac:dyDescent="0.25">
      <c r="B435" s="4" t="s">
        <v>212</v>
      </c>
      <c r="D435" s="1" t="s">
        <v>48</v>
      </c>
      <c r="E435" s="3"/>
      <c r="F435" s="3"/>
      <c r="G435" s="3"/>
      <c r="H435" s="3"/>
      <c r="I435"/>
      <c r="J435" s="1" t="s">
        <v>476</v>
      </c>
      <c r="K435" s="4"/>
      <c r="L435" s="4"/>
      <c r="M435" s="4"/>
      <c r="N435" s="4"/>
      <c r="O435" s="4"/>
      <c r="P435" s="15"/>
      <c r="Q435" s="13">
        <v>0</v>
      </c>
      <c r="R435" s="13">
        <v>0</v>
      </c>
      <c r="S435" s="11">
        <f t="shared" si="64"/>
        <v>0</v>
      </c>
      <c r="T435" s="5">
        <v>0</v>
      </c>
      <c r="U435" s="11">
        <f t="shared" si="65"/>
        <v>0</v>
      </c>
      <c r="V435" s="13" t="s">
        <v>1</v>
      </c>
      <c r="W435" s="10">
        <f>IFERROR(VLOOKUP(V435,Curr!$B$2:$C$13,2,FALSE),0)</f>
        <v>11</v>
      </c>
      <c r="X435" s="11">
        <f t="shared" si="66"/>
        <v>0</v>
      </c>
      <c r="Y435" s="14">
        <f t="shared" si="67"/>
        <v>0</v>
      </c>
      <c r="Z435" s="11">
        <f t="shared" si="68"/>
        <v>0</v>
      </c>
      <c r="AA435" s="4" t="s">
        <v>1</v>
      </c>
      <c r="AB435" s="10">
        <f>IFERROR(VLOOKUP(AA435,Curr!$B$2:$C$13,2,FALSE),0)</f>
        <v>11</v>
      </c>
      <c r="AC435" s="11">
        <f t="shared" si="69"/>
        <v>0</v>
      </c>
      <c r="AD435" s="11">
        <f t="shared" si="70"/>
        <v>0</v>
      </c>
      <c r="AE435" s="12">
        <f t="shared" si="71"/>
        <v>0</v>
      </c>
      <c r="AF435"/>
      <c r="AG435"/>
      <c r="AH435"/>
      <c r="AI435"/>
      <c r="AJ435"/>
    </row>
    <row r="436" spans="2:36" x14ac:dyDescent="0.25">
      <c r="B436" s="4" t="s">
        <v>212</v>
      </c>
      <c r="D436" s="1" t="s">
        <v>44</v>
      </c>
      <c r="E436" s="3"/>
      <c r="F436" s="3"/>
      <c r="G436" s="3"/>
      <c r="H436" s="3"/>
      <c r="I436"/>
      <c r="J436" s="1" t="s">
        <v>477</v>
      </c>
      <c r="K436" s="4"/>
      <c r="L436" s="4"/>
      <c r="M436" s="4"/>
      <c r="N436" s="4"/>
      <c r="O436" s="4"/>
      <c r="P436" s="15"/>
      <c r="Q436" s="13">
        <v>0</v>
      </c>
      <c r="R436" s="13">
        <v>0</v>
      </c>
      <c r="S436" s="11">
        <f t="shared" si="64"/>
        <v>0</v>
      </c>
      <c r="T436" s="5">
        <v>0</v>
      </c>
      <c r="U436" s="11">
        <f t="shared" si="65"/>
        <v>0</v>
      </c>
      <c r="V436" s="13" t="s">
        <v>1</v>
      </c>
      <c r="W436" s="10">
        <f>IFERROR(VLOOKUP(V436,Curr!$B$2:$C$13,2,FALSE),0)</f>
        <v>11</v>
      </c>
      <c r="X436" s="11">
        <f t="shared" si="66"/>
        <v>0</v>
      </c>
      <c r="Y436" s="14">
        <f t="shared" si="67"/>
        <v>0</v>
      </c>
      <c r="Z436" s="11">
        <f t="shared" si="68"/>
        <v>0</v>
      </c>
      <c r="AA436" s="4" t="s">
        <v>1</v>
      </c>
      <c r="AB436" s="10">
        <f>IFERROR(VLOOKUP(AA436,Curr!$B$2:$C$13,2,FALSE),0)</f>
        <v>11</v>
      </c>
      <c r="AC436" s="11">
        <f t="shared" si="69"/>
        <v>0</v>
      </c>
      <c r="AD436" s="11">
        <f t="shared" si="70"/>
        <v>0</v>
      </c>
      <c r="AE436" s="12">
        <f t="shared" si="71"/>
        <v>0</v>
      </c>
      <c r="AF436"/>
      <c r="AG436"/>
      <c r="AH436"/>
      <c r="AI436"/>
      <c r="AJ436"/>
    </row>
    <row r="437" spans="2:36" x14ac:dyDescent="0.25">
      <c r="B437" s="4" t="s">
        <v>212</v>
      </c>
      <c r="D437" s="1" t="s">
        <v>46</v>
      </c>
      <c r="E437" s="3"/>
      <c r="F437" s="3"/>
      <c r="G437" s="3"/>
      <c r="H437" s="3"/>
      <c r="I437"/>
      <c r="J437" s="1" t="s">
        <v>478</v>
      </c>
      <c r="K437" s="4"/>
      <c r="L437" s="4"/>
      <c r="M437" s="4"/>
      <c r="N437" s="4"/>
      <c r="O437" s="4"/>
      <c r="P437" s="15"/>
      <c r="Q437" s="13">
        <v>0</v>
      </c>
      <c r="R437" s="13">
        <v>0</v>
      </c>
      <c r="S437" s="11">
        <f t="shared" si="64"/>
        <v>0</v>
      </c>
      <c r="T437" s="5">
        <v>0</v>
      </c>
      <c r="U437" s="11">
        <f t="shared" si="65"/>
        <v>0</v>
      </c>
      <c r="V437" s="13" t="s">
        <v>1</v>
      </c>
      <c r="W437" s="10">
        <f>IFERROR(VLOOKUP(V437,Curr!$B$2:$C$13,2,FALSE),0)</f>
        <v>11</v>
      </c>
      <c r="X437" s="11">
        <f t="shared" si="66"/>
        <v>0</v>
      </c>
      <c r="Y437" s="14">
        <f t="shared" si="67"/>
        <v>0</v>
      </c>
      <c r="Z437" s="11">
        <f t="shared" si="68"/>
        <v>0</v>
      </c>
      <c r="AA437" s="4" t="s">
        <v>1</v>
      </c>
      <c r="AB437" s="10">
        <f>IFERROR(VLOOKUP(AA437,Curr!$B$2:$C$13,2,FALSE),0)</f>
        <v>11</v>
      </c>
      <c r="AC437" s="11">
        <f t="shared" si="69"/>
        <v>0</v>
      </c>
      <c r="AD437" s="11">
        <f t="shared" si="70"/>
        <v>0</v>
      </c>
      <c r="AE437" s="12">
        <f t="shared" si="71"/>
        <v>0</v>
      </c>
      <c r="AF437"/>
      <c r="AG437"/>
      <c r="AH437"/>
      <c r="AI437"/>
      <c r="AJ437"/>
    </row>
    <row r="438" spans="2:36" x14ac:dyDescent="0.25">
      <c r="B438" s="4" t="s">
        <v>212</v>
      </c>
      <c r="D438" s="1" t="s">
        <v>48</v>
      </c>
      <c r="E438" s="3"/>
      <c r="F438" s="3"/>
      <c r="G438" s="3"/>
      <c r="H438" s="3"/>
      <c r="I438"/>
      <c r="J438" s="1" t="s">
        <v>479</v>
      </c>
      <c r="K438" s="4"/>
      <c r="L438" s="4"/>
      <c r="M438" s="4"/>
      <c r="N438" s="4"/>
      <c r="O438" s="4"/>
      <c r="P438" s="15"/>
      <c r="Q438" s="13">
        <v>0</v>
      </c>
      <c r="R438" s="13">
        <v>0</v>
      </c>
      <c r="S438" s="11">
        <f t="shared" si="64"/>
        <v>0</v>
      </c>
      <c r="T438" s="5">
        <v>0</v>
      </c>
      <c r="U438" s="11">
        <f t="shared" si="65"/>
        <v>0</v>
      </c>
      <c r="V438" s="13" t="s">
        <v>1</v>
      </c>
      <c r="W438" s="10">
        <f>IFERROR(VLOOKUP(V438,Curr!$B$2:$C$13,2,FALSE),0)</f>
        <v>11</v>
      </c>
      <c r="X438" s="11">
        <f t="shared" si="66"/>
        <v>0</v>
      </c>
      <c r="Y438" s="14">
        <f t="shared" si="67"/>
        <v>0</v>
      </c>
      <c r="Z438" s="11">
        <f t="shared" si="68"/>
        <v>0</v>
      </c>
      <c r="AA438" s="4" t="s">
        <v>1</v>
      </c>
      <c r="AB438" s="10">
        <f>IFERROR(VLOOKUP(AA438,Curr!$B$2:$C$13,2,FALSE),0)</f>
        <v>11</v>
      </c>
      <c r="AC438" s="11">
        <f t="shared" si="69"/>
        <v>0</v>
      </c>
      <c r="AD438" s="11">
        <f t="shared" si="70"/>
        <v>0</v>
      </c>
      <c r="AE438" s="12">
        <f t="shared" si="71"/>
        <v>0</v>
      </c>
      <c r="AF438"/>
      <c r="AG438"/>
      <c r="AH438"/>
      <c r="AI438"/>
      <c r="AJ438"/>
    </row>
    <row r="439" spans="2:36" x14ac:dyDescent="0.25">
      <c r="B439" s="4" t="s">
        <v>212</v>
      </c>
      <c r="D439" s="1" t="s">
        <v>44</v>
      </c>
      <c r="E439" s="3"/>
      <c r="F439" s="3"/>
      <c r="G439" s="3"/>
      <c r="H439" s="3"/>
      <c r="I439"/>
      <c r="J439" s="1" t="s">
        <v>480</v>
      </c>
      <c r="K439" s="4"/>
      <c r="L439" s="4"/>
      <c r="M439" s="4"/>
      <c r="N439" s="4"/>
      <c r="O439" s="4"/>
      <c r="P439" s="15"/>
      <c r="Q439" s="13">
        <v>0</v>
      </c>
      <c r="R439" s="13">
        <v>0</v>
      </c>
      <c r="S439" s="11">
        <f t="shared" si="64"/>
        <v>0</v>
      </c>
      <c r="T439" s="5">
        <v>0</v>
      </c>
      <c r="U439" s="11">
        <f t="shared" si="65"/>
        <v>0</v>
      </c>
      <c r="V439" s="13" t="s">
        <v>1</v>
      </c>
      <c r="W439" s="10">
        <f>IFERROR(VLOOKUP(V439,Curr!$B$2:$C$13,2,FALSE),0)</f>
        <v>11</v>
      </c>
      <c r="X439" s="11">
        <f t="shared" si="66"/>
        <v>0</v>
      </c>
      <c r="Y439" s="14">
        <f t="shared" si="67"/>
        <v>0</v>
      </c>
      <c r="Z439" s="11">
        <f t="shared" si="68"/>
        <v>0</v>
      </c>
      <c r="AA439" s="4" t="s">
        <v>1</v>
      </c>
      <c r="AB439" s="10">
        <f>IFERROR(VLOOKUP(AA439,Curr!$B$2:$C$13,2,FALSE),0)</f>
        <v>11</v>
      </c>
      <c r="AC439" s="11">
        <f t="shared" si="69"/>
        <v>0</v>
      </c>
      <c r="AD439" s="11">
        <f t="shared" si="70"/>
        <v>0</v>
      </c>
      <c r="AE439" s="12">
        <f t="shared" si="71"/>
        <v>0</v>
      </c>
      <c r="AF439"/>
      <c r="AG439"/>
      <c r="AH439"/>
      <c r="AI439"/>
      <c r="AJ439"/>
    </row>
    <row r="440" spans="2:36" x14ac:dyDescent="0.25">
      <c r="B440" s="4" t="s">
        <v>212</v>
      </c>
      <c r="D440" s="1" t="s">
        <v>46</v>
      </c>
      <c r="E440" s="3"/>
      <c r="F440" s="3"/>
      <c r="G440" s="3"/>
      <c r="H440" s="3"/>
      <c r="I440"/>
      <c r="J440" s="1" t="s">
        <v>481</v>
      </c>
      <c r="K440" s="4"/>
      <c r="L440" s="4"/>
      <c r="M440" s="4"/>
      <c r="N440" s="4"/>
      <c r="O440" s="4"/>
      <c r="P440" s="15"/>
      <c r="Q440" s="13">
        <v>0</v>
      </c>
      <c r="R440" s="13">
        <v>0</v>
      </c>
      <c r="S440" s="11">
        <f t="shared" si="64"/>
        <v>0</v>
      </c>
      <c r="T440" s="5">
        <v>0</v>
      </c>
      <c r="U440" s="11">
        <f t="shared" si="65"/>
        <v>0</v>
      </c>
      <c r="V440" s="13" t="s">
        <v>1</v>
      </c>
      <c r="W440" s="10">
        <f>IFERROR(VLOOKUP(V440,Curr!$B$2:$C$13,2,FALSE),0)</f>
        <v>11</v>
      </c>
      <c r="X440" s="11">
        <f t="shared" si="66"/>
        <v>0</v>
      </c>
      <c r="Y440" s="14">
        <f t="shared" si="67"/>
        <v>0</v>
      </c>
      <c r="Z440" s="11">
        <f t="shared" si="68"/>
        <v>0</v>
      </c>
      <c r="AA440" s="4" t="s">
        <v>1</v>
      </c>
      <c r="AB440" s="10">
        <f>IFERROR(VLOOKUP(AA440,Curr!$B$2:$C$13,2,FALSE),0)</f>
        <v>11</v>
      </c>
      <c r="AC440" s="11">
        <f t="shared" si="69"/>
        <v>0</v>
      </c>
      <c r="AD440" s="11">
        <f t="shared" si="70"/>
        <v>0</v>
      </c>
      <c r="AE440" s="12">
        <f t="shared" si="71"/>
        <v>0</v>
      </c>
      <c r="AF440"/>
      <c r="AG440"/>
      <c r="AH440"/>
      <c r="AI440"/>
      <c r="AJ440"/>
    </row>
    <row r="441" spans="2:36" x14ac:dyDescent="0.25">
      <c r="B441" s="4" t="s">
        <v>212</v>
      </c>
      <c r="D441" s="1" t="s">
        <v>48</v>
      </c>
      <c r="E441" s="3"/>
      <c r="F441" s="3"/>
      <c r="G441" s="3"/>
      <c r="H441" s="3"/>
      <c r="I441"/>
      <c r="J441" s="1" t="s">
        <v>482</v>
      </c>
      <c r="K441" s="4"/>
      <c r="L441" s="4"/>
      <c r="M441" s="4"/>
      <c r="N441" s="4"/>
      <c r="O441" s="4"/>
      <c r="P441" s="15"/>
      <c r="Q441" s="13">
        <v>0</v>
      </c>
      <c r="R441" s="13">
        <v>0</v>
      </c>
      <c r="S441" s="11">
        <f t="shared" si="64"/>
        <v>0</v>
      </c>
      <c r="T441" s="5">
        <v>0</v>
      </c>
      <c r="U441" s="11">
        <f t="shared" si="65"/>
        <v>0</v>
      </c>
      <c r="V441" s="13" t="s">
        <v>1</v>
      </c>
      <c r="W441" s="10">
        <f>IFERROR(VLOOKUP(V441,Curr!$B$2:$C$13,2,FALSE),0)</f>
        <v>11</v>
      </c>
      <c r="X441" s="11">
        <f t="shared" si="66"/>
        <v>0</v>
      </c>
      <c r="Y441" s="14">
        <f t="shared" si="67"/>
        <v>0</v>
      </c>
      <c r="Z441" s="11">
        <f t="shared" si="68"/>
        <v>0</v>
      </c>
      <c r="AA441" s="4" t="s">
        <v>1</v>
      </c>
      <c r="AB441" s="10">
        <f>IFERROR(VLOOKUP(AA441,Curr!$B$2:$C$13,2,FALSE),0)</f>
        <v>11</v>
      </c>
      <c r="AC441" s="11">
        <f t="shared" si="69"/>
        <v>0</v>
      </c>
      <c r="AD441" s="11">
        <f t="shared" si="70"/>
        <v>0</v>
      </c>
      <c r="AE441" s="12">
        <f t="shared" si="71"/>
        <v>0</v>
      </c>
      <c r="AF441"/>
      <c r="AG441"/>
      <c r="AH441"/>
      <c r="AI441"/>
      <c r="AJ441"/>
    </row>
    <row r="442" spans="2:36" x14ac:dyDescent="0.25">
      <c r="B442" s="4" t="s">
        <v>212</v>
      </c>
      <c r="D442" s="1" t="s">
        <v>44</v>
      </c>
      <c r="E442" s="3"/>
      <c r="F442" s="3"/>
      <c r="G442" s="3"/>
      <c r="H442" s="3"/>
      <c r="I442"/>
      <c r="J442" s="1" t="s">
        <v>483</v>
      </c>
      <c r="K442" s="4"/>
      <c r="L442" s="4"/>
      <c r="M442" s="4"/>
      <c r="N442" s="4"/>
      <c r="O442" s="4"/>
      <c r="P442" s="15"/>
      <c r="Q442" s="13">
        <v>0</v>
      </c>
      <c r="R442" s="13">
        <v>0</v>
      </c>
      <c r="S442" s="11">
        <f t="shared" si="64"/>
        <v>0</v>
      </c>
      <c r="T442" s="5">
        <v>0</v>
      </c>
      <c r="U442" s="11">
        <f t="shared" si="65"/>
        <v>0</v>
      </c>
      <c r="V442" s="13" t="s">
        <v>1</v>
      </c>
      <c r="W442" s="10">
        <f>IFERROR(VLOOKUP(V442,Curr!$B$2:$C$13,2,FALSE),0)</f>
        <v>11</v>
      </c>
      <c r="X442" s="11">
        <f t="shared" si="66"/>
        <v>0</v>
      </c>
      <c r="Y442" s="14">
        <f t="shared" si="67"/>
        <v>0</v>
      </c>
      <c r="Z442" s="11">
        <f t="shared" si="68"/>
        <v>0</v>
      </c>
      <c r="AA442" s="4" t="s">
        <v>1</v>
      </c>
      <c r="AB442" s="10">
        <f>IFERROR(VLOOKUP(AA442,Curr!$B$2:$C$13,2,FALSE),0)</f>
        <v>11</v>
      </c>
      <c r="AC442" s="11">
        <f t="shared" si="69"/>
        <v>0</v>
      </c>
      <c r="AD442" s="11">
        <f t="shared" si="70"/>
        <v>0</v>
      </c>
      <c r="AE442" s="12">
        <f t="shared" si="71"/>
        <v>0</v>
      </c>
      <c r="AF442"/>
      <c r="AG442"/>
      <c r="AH442"/>
      <c r="AI442"/>
      <c r="AJ442"/>
    </row>
    <row r="443" spans="2:36" x14ac:dyDescent="0.25">
      <c r="B443" s="4" t="s">
        <v>212</v>
      </c>
      <c r="D443" s="1" t="s">
        <v>46</v>
      </c>
      <c r="E443" s="3"/>
      <c r="F443" s="3"/>
      <c r="G443" s="3"/>
      <c r="H443" s="3"/>
      <c r="I443"/>
      <c r="J443" s="1" t="s">
        <v>484</v>
      </c>
      <c r="K443" s="4"/>
      <c r="L443" s="4"/>
      <c r="M443" s="4"/>
      <c r="N443" s="4"/>
      <c r="O443" s="4"/>
      <c r="P443" s="15"/>
      <c r="Q443" s="13">
        <v>0</v>
      </c>
      <c r="R443" s="13">
        <v>0</v>
      </c>
      <c r="S443" s="11">
        <f t="shared" si="64"/>
        <v>0</v>
      </c>
      <c r="T443" s="5">
        <v>0</v>
      </c>
      <c r="U443" s="11">
        <f t="shared" si="65"/>
        <v>0</v>
      </c>
      <c r="V443" s="13" t="s">
        <v>1</v>
      </c>
      <c r="W443" s="10">
        <f>IFERROR(VLOOKUP(V443,Curr!$B$2:$C$13,2,FALSE),0)</f>
        <v>11</v>
      </c>
      <c r="X443" s="11">
        <f t="shared" si="66"/>
        <v>0</v>
      </c>
      <c r="Y443" s="14">
        <f t="shared" si="67"/>
        <v>0</v>
      </c>
      <c r="Z443" s="11">
        <f t="shared" si="68"/>
        <v>0</v>
      </c>
      <c r="AA443" s="4" t="s">
        <v>1</v>
      </c>
      <c r="AB443" s="10">
        <f>IFERROR(VLOOKUP(AA443,Curr!$B$2:$C$13,2,FALSE),0)</f>
        <v>11</v>
      </c>
      <c r="AC443" s="11">
        <f t="shared" si="69"/>
        <v>0</v>
      </c>
      <c r="AD443" s="11">
        <f t="shared" si="70"/>
        <v>0</v>
      </c>
      <c r="AE443" s="12">
        <f t="shared" si="71"/>
        <v>0</v>
      </c>
      <c r="AF443"/>
      <c r="AG443"/>
      <c r="AH443"/>
      <c r="AI443"/>
      <c r="AJ443"/>
    </row>
    <row r="444" spans="2:36" x14ac:dyDescent="0.25">
      <c r="B444" s="4" t="s">
        <v>212</v>
      </c>
      <c r="D444" s="1" t="s">
        <v>48</v>
      </c>
      <c r="E444" s="3"/>
      <c r="F444" s="3"/>
      <c r="G444" s="3"/>
      <c r="H444" s="3"/>
      <c r="I444"/>
      <c r="J444" s="1" t="s">
        <v>485</v>
      </c>
      <c r="K444" s="4"/>
      <c r="L444" s="4"/>
      <c r="M444" s="4"/>
      <c r="N444" s="4"/>
      <c r="O444" s="4"/>
      <c r="P444" s="15"/>
      <c r="Q444" s="13">
        <v>0</v>
      </c>
      <c r="R444" s="13">
        <v>0</v>
      </c>
      <c r="S444" s="11">
        <f t="shared" si="64"/>
        <v>0</v>
      </c>
      <c r="T444" s="5">
        <v>0</v>
      </c>
      <c r="U444" s="11">
        <f t="shared" si="65"/>
        <v>0</v>
      </c>
      <c r="V444" s="13" t="s">
        <v>1</v>
      </c>
      <c r="W444" s="10">
        <f>IFERROR(VLOOKUP(V444,Curr!$B$2:$C$13,2,FALSE),0)</f>
        <v>11</v>
      </c>
      <c r="X444" s="11">
        <f t="shared" si="66"/>
        <v>0</v>
      </c>
      <c r="Y444" s="14">
        <f t="shared" si="67"/>
        <v>0</v>
      </c>
      <c r="Z444" s="11">
        <f t="shared" si="68"/>
        <v>0</v>
      </c>
      <c r="AA444" s="4" t="s">
        <v>1</v>
      </c>
      <c r="AB444" s="10">
        <f>IFERROR(VLOOKUP(AA444,Curr!$B$2:$C$13,2,FALSE),0)</f>
        <v>11</v>
      </c>
      <c r="AC444" s="11">
        <f t="shared" si="69"/>
        <v>0</v>
      </c>
      <c r="AD444" s="11">
        <f t="shared" si="70"/>
        <v>0</v>
      </c>
      <c r="AE444" s="12">
        <f t="shared" si="71"/>
        <v>0</v>
      </c>
      <c r="AF444"/>
      <c r="AG444"/>
      <c r="AH444"/>
      <c r="AI444"/>
      <c r="AJ444"/>
    </row>
    <row r="445" spans="2:36" x14ac:dyDescent="0.25">
      <c r="B445" s="4" t="s">
        <v>212</v>
      </c>
      <c r="D445" s="1" t="s">
        <v>44</v>
      </c>
      <c r="E445" s="3"/>
      <c r="F445" s="3"/>
      <c r="G445" s="3"/>
      <c r="H445" s="3"/>
      <c r="I445"/>
      <c r="J445" s="1" t="s">
        <v>486</v>
      </c>
      <c r="K445" s="4"/>
      <c r="L445" s="4"/>
      <c r="M445" s="4"/>
      <c r="N445" s="4"/>
      <c r="O445" s="4"/>
      <c r="P445" s="15"/>
      <c r="Q445" s="13">
        <v>0</v>
      </c>
      <c r="R445" s="13">
        <v>0</v>
      </c>
      <c r="S445" s="11">
        <f t="shared" si="64"/>
        <v>0</v>
      </c>
      <c r="T445" s="5">
        <v>0</v>
      </c>
      <c r="U445" s="11">
        <f t="shared" si="65"/>
        <v>0</v>
      </c>
      <c r="V445" s="13" t="s">
        <v>1</v>
      </c>
      <c r="W445" s="10">
        <f>IFERROR(VLOOKUP(V445,Curr!$B$2:$C$13,2,FALSE),0)</f>
        <v>11</v>
      </c>
      <c r="X445" s="11">
        <f t="shared" si="66"/>
        <v>0</v>
      </c>
      <c r="Y445" s="14">
        <f t="shared" si="67"/>
        <v>0</v>
      </c>
      <c r="Z445" s="11">
        <f t="shared" si="68"/>
        <v>0</v>
      </c>
      <c r="AA445" s="4" t="s">
        <v>1</v>
      </c>
      <c r="AB445" s="10">
        <f>IFERROR(VLOOKUP(AA445,Curr!$B$2:$C$13,2,FALSE),0)</f>
        <v>11</v>
      </c>
      <c r="AC445" s="11">
        <f t="shared" si="69"/>
        <v>0</v>
      </c>
      <c r="AD445" s="11">
        <f t="shared" si="70"/>
        <v>0</v>
      </c>
      <c r="AE445" s="12">
        <f t="shared" si="71"/>
        <v>0</v>
      </c>
      <c r="AF445"/>
      <c r="AG445"/>
      <c r="AH445"/>
      <c r="AI445"/>
      <c r="AJ445"/>
    </row>
    <row r="446" spans="2:36" x14ac:dyDescent="0.25">
      <c r="B446" s="4" t="s">
        <v>212</v>
      </c>
      <c r="D446" s="1" t="s">
        <v>46</v>
      </c>
      <c r="E446" s="3"/>
      <c r="F446" s="3"/>
      <c r="G446" s="3"/>
      <c r="H446" s="3"/>
      <c r="I446"/>
      <c r="J446" s="1" t="s">
        <v>487</v>
      </c>
      <c r="K446" s="4"/>
      <c r="L446" s="4"/>
      <c r="M446" s="4"/>
      <c r="N446" s="4"/>
      <c r="O446" s="4"/>
      <c r="P446" s="15"/>
      <c r="Q446" s="13">
        <v>0</v>
      </c>
      <c r="R446" s="13">
        <v>0</v>
      </c>
      <c r="S446" s="11">
        <f t="shared" si="64"/>
        <v>0</v>
      </c>
      <c r="T446" s="5">
        <v>0</v>
      </c>
      <c r="U446" s="11">
        <f t="shared" si="65"/>
        <v>0</v>
      </c>
      <c r="V446" s="13" t="s">
        <v>1</v>
      </c>
      <c r="W446" s="10">
        <f>IFERROR(VLOOKUP(V446,Curr!$B$2:$C$13,2,FALSE),0)</f>
        <v>11</v>
      </c>
      <c r="X446" s="11">
        <f t="shared" si="66"/>
        <v>0</v>
      </c>
      <c r="Y446" s="14">
        <f t="shared" si="67"/>
        <v>0</v>
      </c>
      <c r="Z446" s="11">
        <f t="shared" si="68"/>
        <v>0</v>
      </c>
      <c r="AA446" s="4" t="s">
        <v>1</v>
      </c>
      <c r="AB446" s="10">
        <f>IFERROR(VLOOKUP(AA446,Curr!$B$2:$C$13,2,FALSE),0)</f>
        <v>11</v>
      </c>
      <c r="AC446" s="11">
        <f t="shared" si="69"/>
        <v>0</v>
      </c>
      <c r="AD446" s="11">
        <f t="shared" si="70"/>
        <v>0</v>
      </c>
      <c r="AE446" s="12">
        <f t="shared" si="71"/>
        <v>0</v>
      </c>
      <c r="AF446"/>
      <c r="AG446"/>
      <c r="AH446"/>
      <c r="AI446"/>
      <c r="AJ446"/>
    </row>
    <row r="447" spans="2:36" x14ac:dyDescent="0.25">
      <c r="B447" s="4" t="s">
        <v>212</v>
      </c>
      <c r="D447" s="1" t="s">
        <v>48</v>
      </c>
      <c r="E447" s="3"/>
      <c r="F447" s="3"/>
      <c r="G447" s="3"/>
      <c r="H447" s="3"/>
      <c r="I447"/>
      <c r="J447" s="1" t="s">
        <v>488</v>
      </c>
      <c r="K447" s="4"/>
      <c r="L447" s="4"/>
      <c r="M447" s="4"/>
      <c r="N447" s="4"/>
      <c r="O447" s="4"/>
      <c r="P447" s="15"/>
      <c r="Q447" s="13">
        <v>0</v>
      </c>
      <c r="R447" s="13">
        <v>0</v>
      </c>
      <c r="S447" s="11">
        <f t="shared" si="64"/>
        <v>0</v>
      </c>
      <c r="T447" s="5">
        <v>0</v>
      </c>
      <c r="U447" s="11">
        <f t="shared" si="65"/>
        <v>0</v>
      </c>
      <c r="V447" s="13" t="s">
        <v>1</v>
      </c>
      <c r="W447" s="10">
        <f>IFERROR(VLOOKUP(V447,Curr!$B$2:$C$13,2,FALSE),0)</f>
        <v>11</v>
      </c>
      <c r="X447" s="11">
        <f t="shared" si="66"/>
        <v>0</v>
      </c>
      <c r="Y447" s="14">
        <f t="shared" si="67"/>
        <v>0</v>
      </c>
      <c r="Z447" s="11">
        <f t="shared" si="68"/>
        <v>0</v>
      </c>
      <c r="AA447" s="4" t="s">
        <v>1</v>
      </c>
      <c r="AB447" s="10">
        <f>IFERROR(VLOOKUP(AA447,Curr!$B$2:$C$13,2,FALSE),0)</f>
        <v>11</v>
      </c>
      <c r="AC447" s="11">
        <f t="shared" si="69"/>
        <v>0</v>
      </c>
      <c r="AD447" s="11">
        <f t="shared" si="70"/>
        <v>0</v>
      </c>
      <c r="AE447" s="12">
        <f t="shared" si="71"/>
        <v>0</v>
      </c>
      <c r="AF447"/>
      <c r="AG447"/>
      <c r="AH447"/>
      <c r="AI447"/>
      <c r="AJ447"/>
    </row>
    <row r="448" spans="2:36" x14ac:dyDescent="0.25">
      <c r="B448" s="4" t="s">
        <v>212</v>
      </c>
      <c r="D448" s="1" t="s">
        <v>44</v>
      </c>
      <c r="E448" s="3"/>
      <c r="F448" s="3"/>
      <c r="G448" s="3"/>
      <c r="H448" s="3"/>
      <c r="I448"/>
      <c r="J448" s="1" t="s">
        <v>489</v>
      </c>
      <c r="K448" s="4"/>
      <c r="L448" s="4"/>
      <c r="M448" s="4"/>
      <c r="N448" s="4"/>
      <c r="O448" s="4"/>
      <c r="P448" s="15"/>
      <c r="Q448" s="13">
        <v>0</v>
      </c>
      <c r="R448" s="13">
        <v>0</v>
      </c>
      <c r="S448" s="11">
        <f t="shared" si="64"/>
        <v>0</v>
      </c>
      <c r="T448" s="5">
        <v>0</v>
      </c>
      <c r="U448" s="11">
        <f t="shared" si="65"/>
        <v>0</v>
      </c>
      <c r="V448" s="13" t="s">
        <v>1</v>
      </c>
      <c r="W448" s="10">
        <f>IFERROR(VLOOKUP(V448,Curr!$B$2:$C$13,2,FALSE),0)</f>
        <v>11</v>
      </c>
      <c r="X448" s="11">
        <f t="shared" si="66"/>
        <v>0</v>
      </c>
      <c r="Y448" s="14">
        <f t="shared" si="67"/>
        <v>0</v>
      </c>
      <c r="Z448" s="11">
        <f t="shared" si="68"/>
        <v>0</v>
      </c>
      <c r="AA448" s="4" t="s">
        <v>1</v>
      </c>
      <c r="AB448" s="10">
        <f>IFERROR(VLOOKUP(AA448,Curr!$B$2:$C$13,2,FALSE),0)</f>
        <v>11</v>
      </c>
      <c r="AC448" s="11">
        <f t="shared" si="69"/>
        <v>0</v>
      </c>
      <c r="AD448" s="11">
        <f t="shared" si="70"/>
        <v>0</v>
      </c>
      <c r="AE448" s="12">
        <f t="shared" si="71"/>
        <v>0</v>
      </c>
      <c r="AF448"/>
      <c r="AG448"/>
      <c r="AH448"/>
      <c r="AI448"/>
      <c r="AJ448"/>
    </row>
    <row r="449" spans="2:36" x14ac:dyDescent="0.25">
      <c r="B449" s="4" t="s">
        <v>212</v>
      </c>
      <c r="D449" s="1" t="s">
        <v>46</v>
      </c>
      <c r="E449" s="3"/>
      <c r="F449" s="3"/>
      <c r="G449" s="3"/>
      <c r="H449" s="3"/>
      <c r="I449"/>
      <c r="J449" s="1" t="s">
        <v>490</v>
      </c>
      <c r="K449" s="4"/>
      <c r="L449" s="4"/>
      <c r="M449" s="4"/>
      <c r="N449" s="4"/>
      <c r="O449" s="4"/>
      <c r="P449" s="15"/>
      <c r="Q449" s="13">
        <v>0</v>
      </c>
      <c r="R449" s="13">
        <v>0</v>
      </c>
      <c r="S449" s="11">
        <f t="shared" si="64"/>
        <v>0</v>
      </c>
      <c r="T449" s="5">
        <v>0</v>
      </c>
      <c r="U449" s="11">
        <f t="shared" si="65"/>
        <v>0</v>
      </c>
      <c r="V449" s="13" t="s">
        <v>1</v>
      </c>
      <c r="W449" s="10">
        <f>IFERROR(VLOOKUP(V449,Curr!$B$2:$C$13,2,FALSE),0)</f>
        <v>11</v>
      </c>
      <c r="X449" s="11">
        <f t="shared" si="66"/>
        <v>0</v>
      </c>
      <c r="Y449" s="14">
        <f t="shared" si="67"/>
        <v>0</v>
      </c>
      <c r="Z449" s="11">
        <f t="shared" si="68"/>
        <v>0</v>
      </c>
      <c r="AA449" s="4" t="s">
        <v>1</v>
      </c>
      <c r="AB449" s="10">
        <f>IFERROR(VLOOKUP(AA449,Curr!$B$2:$C$13,2,FALSE),0)</f>
        <v>11</v>
      </c>
      <c r="AC449" s="11">
        <f t="shared" si="69"/>
        <v>0</v>
      </c>
      <c r="AD449" s="11">
        <f t="shared" si="70"/>
        <v>0</v>
      </c>
      <c r="AE449" s="12">
        <f t="shared" si="71"/>
        <v>0</v>
      </c>
      <c r="AF449"/>
      <c r="AG449"/>
      <c r="AH449"/>
      <c r="AI449"/>
      <c r="AJ449"/>
    </row>
    <row r="450" spans="2:36" x14ac:dyDescent="0.25">
      <c r="B450" s="4" t="s">
        <v>212</v>
      </c>
      <c r="D450" s="1" t="s">
        <v>48</v>
      </c>
      <c r="E450" s="3"/>
      <c r="F450" s="3"/>
      <c r="G450" s="3"/>
      <c r="H450" s="3"/>
      <c r="I450"/>
      <c r="J450" s="1" t="s">
        <v>491</v>
      </c>
      <c r="K450" s="4"/>
      <c r="L450" s="4"/>
      <c r="M450" s="4"/>
      <c r="N450" s="4"/>
      <c r="O450" s="4"/>
      <c r="P450" s="15"/>
      <c r="Q450" s="13">
        <v>0</v>
      </c>
      <c r="R450" s="13">
        <v>0</v>
      </c>
      <c r="S450" s="11">
        <f t="shared" si="64"/>
        <v>0</v>
      </c>
      <c r="T450" s="5">
        <v>0</v>
      </c>
      <c r="U450" s="11">
        <f t="shared" si="65"/>
        <v>0</v>
      </c>
      <c r="V450" s="13" t="s">
        <v>1</v>
      </c>
      <c r="W450" s="10">
        <f>IFERROR(VLOOKUP(V450,Curr!$B$2:$C$13,2,FALSE),0)</f>
        <v>11</v>
      </c>
      <c r="X450" s="11">
        <f t="shared" si="66"/>
        <v>0</v>
      </c>
      <c r="Y450" s="14">
        <f t="shared" si="67"/>
        <v>0</v>
      </c>
      <c r="Z450" s="11">
        <f t="shared" si="68"/>
        <v>0</v>
      </c>
      <c r="AA450" s="4" t="s">
        <v>1</v>
      </c>
      <c r="AB450" s="10">
        <f>IFERROR(VLOOKUP(AA450,Curr!$B$2:$C$13,2,FALSE),0)</f>
        <v>11</v>
      </c>
      <c r="AC450" s="11">
        <f t="shared" si="69"/>
        <v>0</v>
      </c>
      <c r="AD450" s="11">
        <f t="shared" si="70"/>
        <v>0</v>
      </c>
      <c r="AE450" s="12">
        <f t="shared" si="71"/>
        <v>0</v>
      </c>
      <c r="AF450"/>
      <c r="AG450"/>
      <c r="AH450"/>
      <c r="AI450"/>
      <c r="AJ450"/>
    </row>
    <row r="451" spans="2:36" x14ac:dyDescent="0.25">
      <c r="B451" s="4" t="s">
        <v>212</v>
      </c>
      <c r="D451" s="1" t="s">
        <v>44</v>
      </c>
      <c r="E451" s="3"/>
      <c r="F451" s="3"/>
      <c r="G451" s="3"/>
      <c r="H451" s="3"/>
      <c r="I451"/>
      <c r="J451" s="1" t="s">
        <v>492</v>
      </c>
      <c r="K451" s="4"/>
      <c r="L451" s="4"/>
      <c r="M451" s="4"/>
      <c r="N451" s="4"/>
      <c r="O451" s="4"/>
      <c r="P451" s="15"/>
      <c r="Q451" s="13">
        <v>0</v>
      </c>
      <c r="R451" s="13">
        <v>0</v>
      </c>
      <c r="S451" s="11">
        <f t="shared" si="64"/>
        <v>0</v>
      </c>
      <c r="T451" s="5">
        <v>0</v>
      </c>
      <c r="U451" s="11">
        <f t="shared" si="65"/>
        <v>0</v>
      </c>
      <c r="V451" s="13" t="s">
        <v>1</v>
      </c>
      <c r="W451" s="10">
        <f>IFERROR(VLOOKUP(V451,Curr!$B$2:$C$13,2,FALSE),0)</f>
        <v>11</v>
      </c>
      <c r="X451" s="11">
        <f t="shared" si="66"/>
        <v>0</v>
      </c>
      <c r="Y451" s="14">
        <f t="shared" si="67"/>
        <v>0</v>
      </c>
      <c r="Z451" s="11">
        <f t="shared" si="68"/>
        <v>0</v>
      </c>
      <c r="AA451" s="4" t="s">
        <v>1</v>
      </c>
      <c r="AB451" s="10">
        <f>IFERROR(VLOOKUP(AA451,Curr!$B$2:$C$13,2,FALSE),0)</f>
        <v>11</v>
      </c>
      <c r="AC451" s="11">
        <f t="shared" si="69"/>
        <v>0</v>
      </c>
      <c r="AD451" s="11">
        <f t="shared" si="70"/>
        <v>0</v>
      </c>
      <c r="AE451" s="12">
        <f t="shared" si="71"/>
        <v>0</v>
      </c>
      <c r="AF451"/>
      <c r="AG451"/>
      <c r="AH451"/>
      <c r="AI451"/>
      <c r="AJ451"/>
    </row>
    <row r="452" spans="2:36" x14ac:dyDescent="0.25">
      <c r="B452" s="4" t="s">
        <v>212</v>
      </c>
      <c r="D452" s="1" t="s">
        <v>46</v>
      </c>
      <c r="E452" s="3"/>
      <c r="F452" s="3"/>
      <c r="G452" s="3"/>
      <c r="H452" s="3"/>
      <c r="I452"/>
      <c r="J452" s="1" t="s">
        <v>493</v>
      </c>
      <c r="K452" s="4"/>
      <c r="L452" s="4"/>
      <c r="M452" s="4"/>
      <c r="N452" s="4"/>
      <c r="O452" s="4"/>
      <c r="P452" s="15"/>
      <c r="Q452" s="13">
        <v>0</v>
      </c>
      <c r="R452" s="13">
        <v>0</v>
      </c>
      <c r="S452" s="11">
        <f t="shared" si="64"/>
        <v>0</v>
      </c>
      <c r="T452" s="5">
        <v>0</v>
      </c>
      <c r="U452" s="11">
        <f t="shared" si="65"/>
        <v>0</v>
      </c>
      <c r="V452" s="13" t="s">
        <v>1</v>
      </c>
      <c r="W452" s="10">
        <f>IFERROR(VLOOKUP(V452,Curr!$B$2:$C$13,2,FALSE),0)</f>
        <v>11</v>
      </c>
      <c r="X452" s="11">
        <f t="shared" si="66"/>
        <v>0</v>
      </c>
      <c r="Y452" s="14">
        <f t="shared" si="67"/>
        <v>0</v>
      </c>
      <c r="Z452" s="11">
        <f t="shared" si="68"/>
        <v>0</v>
      </c>
      <c r="AA452" s="4" t="s">
        <v>1</v>
      </c>
      <c r="AB452" s="10">
        <f>IFERROR(VLOOKUP(AA452,Curr!$B$2:$C$13,2,FALSE),0)</f>
        <v>11</v>
      </c>
      <c r="AC452" s="11">
        <f t="shared" si="69"/>
        <v>0</v>
      </c>
      <c r="AD452" s="11">
        <f t="shared" si="70"/>
        <v>0</v>
      </c>
      <c r="AE452" s="12">
        <f t="shared" si="71"/>
        <v>0</v>
      </c>
      <c r="AF452"/>
      <c r="AG452"/>
      <c r="AH452"/>
      <c r="AI452"/>
      <c r="AJ452"/>
    </row>
    <row r="453" spans="2:36" x14ac:dyDescent="0.25">
      <c r="B453" s="4" t="s">
        <v>212</v>
      </c>
      <c r="D453" s="1" t="s">
        <v>48</v>
      </c>
      <c r="E453" s="3"/>
      <c r="F453" s="3"/>
      <c r="G453" s="3"/>
      <c r="H453" s="3"/>
      <c r="I453"/>
      <c r="J453" s="1" t="s">
        <v>494</v>
      </c>
      <c r="K453" s="4"/>
      <c r="L453" s="4"/>
      <c r="M453" s="4"/>
      <c r="N453" s="4"/>
      <c r="O453" s="4"/>
      <c r="P453" s="15"/>
      <c r="Q453" s="13">
        <v>0</v>
      </c>
      <c r="R453" s="13">
        <v>0</v>
      </c>
      <c r="S453" s="11">
        <f t="shared" si="64"/>
        <v>0</v>
      </c>
      <c r="T453" s="5">
        <v>0</v>
      </c>
      <c r="U453" s="11">
        <f t="shared" si="65"/>
        <v>0</v>
      </c>
      <c r="V453" s="13" t="s">
        <v>1</v>
      </c>
      <c r="W453" s="10">
        <f>IFERROR(VLOOKUP(V453,Curr!$B$2:$C$13,2,FALSE),0)</f>
        <v>11</v>
      </c>
      <c r="X453" s="11">
        <f t="shared" si="66"/>
        <v>0</v>
      </c>
      <c r="Y453" s="14">
        <f t="shared" si="67"/>
        <v>0</v>
      </c>
      <c r="Z453" s="11">
        <f t="shared" si="68"/>
        <v>0</v>
      </c>
      <c r="AA453" s="4" t="s">
        <v>1</v>
      </c>
      <c r="AB453" s="10">
        <f>IFERROR(VLOOKUP(AA453,Curr!$B$2:$C$13,2,FALSE),0)</f>
        <v>11</v>
      </c>
      <c r="AC453" s="11">
        <f t="shared" si="69"/>
        <v>0</v>
      </c>
      <c r="AD453" s="11">
        <f t="shared" si="70"/>
        <v>0</v>
      </c>
      <c r="AE453" s="12">
        <f t="shared" si="71"/>
        <v>0</v>
      </c>
      <c r="AF453"/>
      <c r="AG453"/>
      <c r="AH453"/>
      <c r="AI453"/>
      <c r="AJ453"/>
    </row>
    <row r="454" spans="2:36" x14ac:dyDescent="0.25">
      <c r="B454" s="4" t="s">
        <v>212</v>
      </c>
      <c r="D454" s="1" t="s">
        <v>44</v>
      </c>
      <c r="E454" s="3"/>
      <c r="F454" s="3"/>
      <c r="G454" s="3"/>
      <c r="H454" s="3"/>
      <c r="I454"/>
      <c r="J454" s="1" t="s">
        <v>495</v>
      </c>
      <c r="K454" s="4"/>
      <c r="L454" s="4"/>
      <c r="M454" s="4"/>
      <c r="N454" s="4"/>
      <c r="O454" s="4"/>
      <c r="P454" s="15"/>
      <c r="Q454" s="13">
        <v>0</v>
      </c>
      <c r="R454" s="13">
        <v>0</v>
      </c>
      <c r="S454" s="11">
        <f t="shared" si="64"/>
        <v>0</v>
      </c>
      <c r="T454" s="5">
        <v>0</v>
      </c>
      <c r="U454" s="11">
        <f t="shared" si="65"/>
        <v>0</v>
      </c>
      <c r="V454" s="13" t="s">
        <v>1</v>
      </c>
      <c r="W454" s="10">
        <f>IFERROR(VLOOKUP(V454,Curr!$B$2:$C$13,2,FALSE),0)</f>
        <v>11</v>
      </c>
      <c r="X454" s="11">
        <f t="shared" si="66"/>
        <v>0</v>
      </c>
      <c r="Y454" s="14">
        <f t="shared" si="67"/>
        <v>0</v>
      </c>
      <c r="Z454" s="11">
        <f t="shared" si="68"/>
        <v>0</v>
      </c>
      <c r="AA454" s="4" t="s">
        <v>1</v>
      </c>
      <c r="AB454" s="10">
        <f>IFERROR(VLOOKUP(AA454,Curr!$B$2:$C$13,2,FALSE),0)</f>
        <v>11</v>
      </c>
      <c r="AC454" s="11">
        <f t="shared" si="69"/>
        <v>0</v>
      </c>
      <c r="AD454" s="11">
        <f t="shared" si="70"/>
        <v>0</v>
      </c>
      <c r="AE454" s="12">
        <f t="shared" si="71"/>
        <v>0</v>
      </c>
      <c r="AF454"/>
      <c r="AG454"/>
      <c r="AH454"/>
      <c r="AI454"/>
      <c r="AJ454"/>
    </row>
    <row r="455" spans="2:36" x14ac:dyDescent="0.25">
      <c r="B455" s="4" t="s">
        <v>212</v>
      </c>
      <c r="D455" s="1" t="s">
        <v>46</v>
      </c>
      <c r="E455" s="3"/>
      <c r="F455" s="3"/>
      <c r="G455" s="3"/>
      <c r="H455" s="3"/>
      <c r="I455"/>
      <c r="J455" s="1" t="s">
        <v>496</v>
      </c>
      <c r="K455" s="4"/>
      <c r="L455" s="4"/>
      <c r="M455" s="4"/>
      <c r="N455" s="4"/>
      <c r="O455" s="4"/>
      <c r="P455" s="15"/>
      <c r="Q455" s="13">
        <v>0</v>
      </c>
      <c r="R455" s="13">
        <v>0</v>
      </c>
      <c r="S455" s="11">
        <f t="shared" si="64"/>
        <v>0</v>
      </c>
      <c r="T455" s="5">
        <v>0</v>
      </c>
      <c r="U455" s="11">
        <f t="shared" si="65"/>
        <v>0</v>
      </c>
      <c r="V455" s="13" t="s">
        <v>1</v>
      </c>
      <c r="W455" s="10">
        <f>IFERROR(VLOOKUP(V455,Curr!$B$2:$C$13,2,FALSE),0)</f>
        <v>11</v>
      </c>
      <c r="X455" s="11">
        <f t="shared" si="66"/>
        <v>0</v>
      </c>
      <c r="Y455" s="14">
        <f t="shared" si="67"/>
        <v>0</v>
      </c>
      <c r="Z455" s="11">
        <f t="shared" si="68"/>
        <v>0</v>
      </c>
      <c r="AA455" s="4" t="s">
        <v>1</v>
      </c>
      <c r="AB455" s="10">
        <f>IFERROR(VLOOKUP(AA455,Curr!$B$2:$C$13,2,FALSE),0)</f>
        <v>11</v>
      </c>
      <c r="AC455" s="11">
        <f t="shared" si="69"/>
        <v>0</v>
      </c>
      <c r="AD455" s="11">
        <f t="shared" si="70"/>
        <v>0</v>
      </c>
      <c r="AE455" s="12">
        <f t="shared" si="71"/>
        <v>0</v>
      </c>
      <c r="AF455"/>
      <c r="AG455"/>
      <c r="AH455"/>
      <c r="AI455"/>
      <c r="AJ455"/>
    </row>
    <row r="456" spans="2:36" x14ac:dyDescent="0.25">
      <c r="B456" s="4" t="s">
        <v>212</v>
      </c>
      <c r="D456" s="1" t="s">
        <v>48</v>
      </c>
      <c r="E456" s="3"/>
      <c r="F456" s="3"/>
      <c r="G456" s="3"/>
      <c r="H456" s="3"/>
      <c r="I456"/>
      <c r="J456" s="1" t="s">
        <v>497</v>
      </c>
      <c r="K456" s="4"/>
      <c r="L456" s="4"/>
      <c r="M456" s="4"/>
      <c r="N456" s="4"/>
      <c r="O456" s="4"/>
      <c r="P456" s="15"/>
      <c r="Q456" s="13">
        <v>0</v>
      </c>
      <c r="R456" s="13">
        <v>0</v>
      </c>
      <c r="S456" s="11">
        <f t="shared" si="64"/>
        <v>0</v>
      </c>
      <c r="T456" s="5">
        <v>0</v>
      </c>
      <c r="U456" s="11">
        <f t="shared" si="65"/>
        <v>0</v>
      </c>
      <c r="V456" s="13" t="s">
        <v>1</v>
      </c>
      <c r="W456" s="10">
        <f>IFERROR(VLOOKUP(V456,Curr!$B$2:$C$13,2,FALSE),0)</f>
        <v>11</v>
      </c>
      <c r="X456" s="11">
        <f t="shared" si="66"/>
        <v>0</v>
      </c>
      <c r="Y456" s="14">
        <f t="shared" si="67"/>
        <v>0</v>
      </c>
      <c r="Z456" s="11">
        <f t="shared" si="68"/>
        <v>0</v>
      </c>
      <c r="AA456" s="4" t="s">
        <v>1</v>
      </c>
      <c r="AB456" s="10">
        <f>IFERROR(VLOOKUP(AA456,Curr!$B$2:$C$13,2,FALSE),0)</f>
        <v>11</v>
      </c>
      <c r="AC456" s="11">
        <f t="shared" si="69"/>
        <v>0</v>
      </c>
      <c r="AD456" s="11">
        <f t="shared" si="70"/>
        <v>0</v>
      </c>
      <c r="AE456" s="12">
        <f t="shared" si="71"/>
        <v>0</v>
      </c>
      <c r="AF456"/>
      <c r="AG456"/>
      <c r="AH456"/>
      <c r="AI456"/>
      <c r="AJ456"/>
    </row>
    <row r="457" spans="2:36" x14ac:dyDescent="0.25">
      <c r="B457" s="4" t="s">
        <v>212</v>
      </c>
      <c r="D457" s="1" t="s">
        <v>44</v>
      </c>
      <c r="E457" s="3"/>
      <c r="F457" s="3"/>
      <c r="G457" s="3"/>
      <c r="H457" s="3"/>
      <c r="I457"/>
      <c r="J457" s="1" t="s">
        <v>498</v>
      </c>
      <c r="K457" s="4"/>
      <c r="L457" s="4"/>
      <c r="M457" s="4"/>
      <c r="N457" s="4"/>
      <c r="O457" s="4"/>
      <c r="P457" s="15"/>
      <c r="Q457" s="13">
        <v>0</v>
      </c>
      <c r="R457" s="13">
        <v>0</v>
      </c>
      <c r="S457" s="11">
        <f t="shared" si="64"/>
        <v>0</v>
      </c>
      <c r="T457" s="5">
        <v>0</v>
      </c>
      <c r="U457" s="11">
        <f t="shared" si="65"/>
        <v>0</v>
      </c>
      <c r="V457" s="13" t="s">
        <v>1</v>
      </c>
      <c r="W457" s="10">
        <f>IFERROR(VLOOKUP(V457,Curr!$B$2:$C$13,2,FALSE),0)</f>
        <v>11</v>
      </c>
      <c r="X457" s="11">
        <f t="shared" si="66"/>
        <v>0</v>
      </c>
      <c r="Y457" s="14">
        <f t="shared" si="67"/>
        <v>0</v>
      </c>
      <c r="Z457" s="11">
        <f t="shared" si="68"/>
        <v>0</v>
      </c>
      <c r="AA457" s="4" t="s">
        <v>1</v>
      </c>
      <c r="AB457" s="10">
        <f>IFERROR(VLOOKUP(AA457,Curr!$B$2:$C$13,2,FALSE),0)</f>
        <v>11</v>
      </c>
      <c r="AC457" s="11">
        <f t="shared" si="69"/>
        <v>0</v>
      </c>
      <c r="AD457" s="11">
        <f t="shared" si="70"/>
        <v>0</v>
      </c>
      <c r="AE457" s="12">
        <f t="shared" si="71"/>
        <v>0</v>
      </c>
      <c r="AF457"/>
      <c r="AG457"/>
      <c r="AH457"/>
      <c r="AI457"/>
      <c r="AJ457"/>
    </row>
    <row r="458" spans="2:36" x14ac:dyDescent="0.25">
      <c r="B458" s="4" t="s">
        <v>212</v>
      </c>
      <c r="D458" s="1" t="s">
        <v>46</v>
      </c>
      <c r="E458" s="3"/>
      <c r="F458" s="3"/>
      <c r="G458" s="3"/>
      <c r="H458" s="3"/>
      <c r="I458"/>
      <c r="J458" s="1" t="s">
        <v>499</v>
      </c>
      <c r="K458" s="4"/>
      <c r="L458" s="4"/>
      <c r="M458" s="4"/>
      <c r="N458" s="4"/>
      <c r="O458" s="4"/>
      <c r="P458" s="15"/>
      <c r="Q458" s="13">
        <v>0</v>
      </c>
      <c r="R458" s="13">
        <v>0</v>
      </c>
      <c r="S458" s="11">
        <f t="shared" si="64"/>
        <v>0</v>
      </c>
      <c r="T458" s="5">
        <v>0</v>
      </c>
      <c r="U458" s="11">
        <f t="shared" si="65"/>
        <v>0</v>
      </c>
      <c r="V458" s="13" t="s">
        <v>1</v>
      </c>
      <c r="W458" s="10">
        <f>IFERROR(VLOOKUP(V458,Curr!$B$2:$C$13,2,FALSE),0)</f>
        <v>11</v>
      </c>
      <c r="X458" s="11">
        <f t="shared" si="66"/>
        <v>0</v>
      </c>
      <c r="Y458" s="14">
        <f t="shared" si="67"/>
        <v>0</v>
      </c>
      <c r="Z458" s="11">
        <f t="shared" si="68"/>
        <v>0</v>
      </c>
      <c r="AA458" s="4" t="s">
        <v>1</v>
      </c>
      <c r="AB458" s="10">
        <f>IFERROR(VLOOKUP(AA458,Curr!$B$2:$C$13,2,FALSE),0)</f>
        <v>11</v>
      </c>
      <c r="AC458" s="11">
        <f t="shared" si="69"/>
        <v>0</v>
      </c>
      <c r="AD458" s="11">
        <f t="shared" si="70"/>
        <v>0</v>
      </c>
      <c r="AE458" s="12">
        <f t="shared" si="71"/>
        <v>0</v>
      </c>
      <c r="AF458"/>
      <c r="AG458"/>
      <c r="AH458"/>
      <c r="AI458"/>
      <c r="AJ458"/>
    </row>
    <row r="459" spans="2:36" x14ac:dyDescent="0.25">
      <c r="B459" s="4" t="s">
        <v>212</v>
      </c>
      <c r="D459" s="1" t="s">
        <v>48</v>
      </c>
      <c r="E459" s="3"/>
      <c r="F459" s="3"/>
      <c r="G459" s="3"/>
      <c r="H459" s="3"/>
      <c r="I459"/>
      <c r="J459" s="1" t="s">
        <v>500</v>
      </c>
      <c r="K459" s="4"/>
      <c r="L459" s="4"/>
      <c r="M459" s="4"/>
      <c r="N459" s="4"/>
      <c r="O459" s="4"/>
      <c r="P459" s="15"/>
      <c r="Q459" s="13">
        <v>0</v>
      </c>
      <c r="R459" s="13">
        <v>0</v>
      </c>
      <c r="S459" s="11">
        <f t="shared" si="64"/>
        <v>0</v>
      </c>
      <c r="T459" s="5">
        <v>0</v>
      </c>
      <c r="U459" s="11">
        <f t="shared" si="65"/>
        <v>0</v>
      </c>
      <c r="V459" s="13" t="s">
        <v>1</v>
      </c>
      <c r="W459" s="10">
        <f>IFERROR(VLOOKUP(V459,Curr!$B$2:$C$13,2,FALSE),0)</f>
        <v>11</v>
      </c>
      <c r="X459" s="11">
        <f t="shared" si="66"/>
        <v>0</v>
      </c>
      <c r="Y459" s="14">
        <f t="shared" si="67"/>
        <v>0</v>
      </c>
      <c r="Z459" s="11">
        <f t="shared" si="68"/>
        <v>0</v>
      </c>
      <c r="AA459" s="4" t="s">
        <v>1</v>
      </c>
      <c r="AB459" s="10">
        <f>IFERROR(VLOOKUP(AA459,Curr!$B$2:$C$13,2,FALSE),0)</f>
        <v>11</v>
      </c>
      <c r="AC459" s="11">
        <f t="shared" si="69"/>
        <v>0</v>
      </c>
      <c r="AD459" s="11">
        <f t="shared" si="70"/>
        <v>0</v>
      </c>
      <c r="AE459" s="12">
        <f t="shared" si="71"/>
        <v>0</v>
      </c>
      <c r="AF459"/>
      <c r="AG459"/>
      <c r="AH459"/>
      <c r="AI459"/>
      <c r="AJ459"/>
    </row>
    <row r="460" spans="2:36" x14ac:dyDescent="0.25">
      <c r="B460" s="4" t="s">
        <v>212</v>
      </c>
      <c r="D460" s="1" t="s">
        <v>44</v>
      </c>
      <c r="E460" s="3"/>
      <c r="F460" s="3"/>
      <c r="G460" s="3"/>
      <c r="H460" s="3"/>
      <c r="I460"/>
      <c r="J460" s="1" t="s">
        <v>501</v>
      </c>
      <c r="K460" s="4"/>
      <c r="L460" s="4"/>
      <c r="M460" s="4"/>
      <c r="N460" s="4"/>
      <c r="O460" s="4"/>
      <c r="P460" s="15"/>
      <c r="Q460" s="13">
        <v>0</v>
      </c>
      <c r="R460" s="13">
        <v>0</v>
      </c>
      <c r="S460" s="11">
        <f t="shared" si="64"/>
        <v>0</v>
      </c>
      <c r="T460" s="5">
        <v>0</v>
      </c>
      <c r="U460" s="11">
        <f t="shared" si="65"/>
        <v>0</v>
      </c>
      <c r="V460" s="13" t="s">
        <v>1</v>
      </c>
      <c r="W460" s="10">
        <f>IFERROR(VLOOKUP(V460,Curr!$B$2:$C$13,2,FALSE),0)</f>
        <v>11</v>
      </c>
      <c r="X460" s="11">
        <f t="shared" si="66"/>
        <v>0</v>
      </c>
      <c r="Y460" s="14">
        <f t="shared" si="67"/>
        <v>0</v>
      </c>
      <c r="Z460" s="11">
        <f t="shared" si="68"/>
        <v>0</v>
      </c>
      <c r="AA460" s="4" t="s">
        <v>1</v>
      </c>
      <c r="AB460" s="10">
        <f>IFERROR(VLOOKUP(AA460,Curr!$B$2:$C$13,2,FALSE),0)</f>
        <v>11</v>
      </c>
      <c r="AC460" s="11">
        <f t="shared" si="69"/>
        <v>0</v>
      </c>
      <c r="AD460" s="11">
        <f t="shared" si="70"/>
        <v>0</v>
      </c>
      <c r="AE460" s="12">
        <f t="shared" si="71"/>
        <v>0</v>
      </c>
      <c r="AF460"/>
      <c r="AG460"/>
      <c r="AH460"/>
      <c r="AI460"/>
      <c r="AJ460"/>
    </row>
    <row r="461" spans="2:36" x14ac:dyDescent="0.25">
      <c r="B461" s="4" t="s">
        <v>212</v>
      </c>
      <c r="D461" s="1" t="s">
        <v>46</v>
      </c>
      <c r="E461" s="3"/>
      <c r="F461" s="3"/>
      <c r="G461" s="3"/>
      <c r="H461" s="3"/>
      <c r="I461"/>
      <c r="J461" s="1" t="s">
        <v>502</v>
      </c>
      <c r="K461" s="4"/>
      <c r="L461" s="4"/>
      <c r="M461" s="4"/>
      <c r="N461" s="4"/>
      <c r="O461" s="4"/>
      <c r="P461" s="15"/>
      <c r="Q461" s="13">
        <v>0</v>
      </c>
      <c r="R461" s="13">
        <v>0</v>
      </c>
      <c r="S461" s="11">
        <f t="shared" si="64"/>
        <v>0</v>
      </c>
      <c r="T461" s="5">
        <v>0</v>
      </c>
      <c r="U461" s="11">
        <f t="shared" si="65"/>
        <v>0</v>
      </c>
      <c r="V461" s="13" t="s">
        <v>1</v>
      </c>
      <c r="W461" s="10">
        <f>IFERROR(VLOOKUP(V461,Curr!$B$2:$C$13,2,FALSE),0)</f>
        <v>11</v>
      </c>
      <c r="X461" s="11">
        <f t="shared" si="66"/>
        <v>0</v>
      </c>
      <c r="Y461" s="14">
        <f t="shared" si="67"/>
        <v>0</v>
      </c>
      <c r="Z461" s="11">
        <f t="shared" si="68"/>
        <v>0</v>
      </c>
      <c r="AA461" s="4" t="s">
        <v>1</v>
      </c>
      <c r="AB461" s="10">
        <f>IFERROR(VLOOKUP(AA461,Curr!$B$2:$C$13,2,FALSE),0)</f>
        <v>11</v>
      </c>
      <c r="AC461" s="11">
        <f t="shared" si="69"/>
        <v>0</v>
      </c>
      <c r="AD461" s="11">
        <f t="shared" si="70"/>
        <v>0</v>
      </c>
      <c r="AE461" s="12">
        <f t="shared" si="71"/>
        <v>0</v>
      </c>
      <c r="AF461"/>
      <c r="AG461"/>
      <c r="AH461"/>
      <c r="AI461"/>
      <c r="AJ461"/>
    </row>
    <row r="462" spans="2:36" x14ac:dyDescent="0.25">
      <c r="B462" s="4" t="s">
        <v>212</v>
      </c>
      <c r="D462" s="1" t="s">
        <v>48</v>
      </c>
      <c r="E462" s="3"/>
      <c r="F462" s="3"/>
      <c r="G462" s="3"/>
      <c r="H462" s="3"/>
      <c r="I462"/>
      <c r="J462" s="1" t="s">
        <v>503</v>
      </c>
      <c r="K462" s="4"/>
      <c r="L462" s="4"/>
      <c r="M462" s="4"/>
      <c r="N462" s="4"/>
      <c r="O462" s="4"/>
      <c r="P462" s="15"/>
      <c r="Q462" s="13">
        <v>0</v>
      </c>
      <c r="R462" s="13">
        <v>0</v>
      </c>
      <c r="S462" s="11">
        <f t="shared" si="64"/>
        <v>0</v>
      </c>
      <c r="T462" s="5">
        <v>0</v>
      </c>
      <c r="U462" s="11">
        <f t="shared" si="65"/>
        <v>0</v>
      </c>
      <c r="V462" s="13" t="s">
        <v>1</v>
      </c>
      <c r="W462" s="10">
        <f>IFERROR(VLOOKUP(V462,Curr!$B$2:$C$13,2,FALSE),0)</f>
        <v>11</v>
      </c>
      <c r="X462" s="11">
        <f t="shared" si="66"/>
        <v>0</v>
      </c>
      <c r="Y462" s="14">
        <f t="shared" si="67"/>
        <v>0</v>
      </c>
      <c r="Z462" s="11">
        <f t="shared" si="68"/>
        <v>0</v>
      </c>
      <c r="AA462" s="4" t="s">
        <v>1</v>
      </c>
      <c r="AB462" s="10">
        <f>IFERROR(VLOOKUP(AA462,Curr!$B$2:$C$13,2,FALSE),0)</f>
        <v>11</v>
      </c>
      <c r="AC462" s="11">
        <f t="shared" si="69"/>
        <v>0</v>
      </c>
      <c r="AD462" s="11">
        <f t="shared" si="70"/>
        <v>0</v>
      </c>
      <c r="AE462" s="12">
        <f t="shared" si="71"/>
        <v>0</v>
      </c>
      <c r="AF462"/>
      <c r="AG462"/>
      <c r="AH462"/>
      <c r="AI462"/>
      <c r="AJ462"/>
    </row>
    <row r="463" spans="2:36" x14ac:dyDescent="0.25">
      <c r="B463" s="4" t="s">
        <v>212</v>
      </c>
      <c r="D463" s="1" t="s">
        <v>44</v>
      </c>
      <c r="E463" s="3"/>
      <c r="F463" s="3"/>
      <c r="G463" s="3"/>
      <c r="H463" s="3"/>
      <c r="I463"/>
      <c r="J463" s="1" t="s">
        <v>504</v>
      </c>
      <c r="K463" s="4"/>
      <c r="L463" s="4"/>
      <c r="M463" s="4"/>
      <c r="N463" s="4"/>
      <c r="O463" s="4"/>
      <c r="P463" s="15"/>
      <c r="Q463" s="13">
        <v>0</v>
      </c>
      <c r="R463" s="13">
        <v>0</v>
      </c>
      <c r="S463" s="11">
        <f t="shared" si="64"/>
        <v>0</v>
      </c>
      <c r="T463" s="5">
        <v>0</v>
      </c>
      <c r="U463" s="11">
        <f t="shared" si="65"/>
        <v>0</v>
      </c>
      <c r="V463" s="13" t="s">
        <v>1</v>
      </c>
      <c r="W463" s="10">
        <f>IFERROR(VLOOKUP(V463,Curr!$B$2:$C$13,2,FALSE),0)</f>
        <v>11</v>
      </c>
      <c r="X463" s="11">
        <f t="shared" si="66"/>
        <v>0</v>
      </c>
      <c r="Y463" s="14">
        <f t="shared" si="67"/>
        <v>0</v>
      </c>
      <c r="Z463" s="11">
        <f t="shared" si="68"/>
        <v>0</v>
      </c>
      <c r="AA463" s="4" t="s">
        <v>1</v>
      </c>
      <c r="AB463" s="10">
        <f>IFERROR(VLOOKUP(AA463,Curr!$B$2:$C$13,2,FALSE),0)</f>
        <v>11</v>
      </c>
      <c r="AC463" s="11">
        <f t="shared" si="69"/>
        <v>0</v>
      </c>
      <c r="AD463" s="11">
        <f t="shared" si="70"/>
        <v>0</v>
      </c>
      <c r="AE463" s="12">
        <f t="shared" si="71"/>
        <v>0</v>
      </c>
      <c r="AF463"/>
      <c r="AG463"/>
      <c r="AH463"/>
      <c r="AI463"/>
      <c r="AJ463"/>
    </row>
    <row r="464" spans="2:36" x14ac:dyDescent="0.25">
      <c r="B464" s="4" t="s">
        <v>212</v>
      </c>
      <c r="D464" s="1" t="s">
        <v>46</v>
      </c>
      <c r="E464" s="3"/>
      <c r="F464" s="3"/>
      <c r="G464" s="3"/>
      <c r="H464" s="3"/>
      <c r="I464"/>
      <c r="J464" s="1" t="s">
        <v>505</v>
      </c>
      <c r="K464" s="4"/>
      <c r="L464" s="4"/>
      <c r="M464" s="4"/>
      <c r="N464" s="4"/>
      <c r="O464" s="4"/>
      <c r="P464" s="15"/>
      <c r="Q464" s="13">
        <v>0</v>
      </c>
      <c r="R464" s="13">
        <v>0</v>
      </c>
      <c r="S464" s="11">
        <f t="shared" si="64"/>
        <v>0</v>
      </c>
      <c r="T464" s="5">
        <v>0</v>
      </c>
      <c r="U464" s="11">
        <f t="shared" si="65"/>
        <v>0</v>
      </c>
      <c r="V464" s="13" t="s">
        <v>1</v>
      </c>
      <c r="W464" s="10">
        <f>IFERROR(VLOOKUP(V464,Curr!$B$2:$C$13,2,FALSE),0)</f>
        <v>11</v>
      </c>
      <c r="X464" s="11">
        <f t="shared" si="66"/>
        <v>0</v>
      </c>
      <c r="Y464" s="14">
        <f t="shared" si="67"/>
        <v>0</v>
      </c>
      <c r="Z464" s="11">
        <f t="shared" si="68"/>
        <v>0</v>
      </c>
      <c r="AA464" s="4" t="s">
        <v>1</v>
      </c>
      <c r="AB464" s="10">
        <f>IFERROR(VLOOKUP(AA464,Curr!$B$2:$C$13,2,FALSE),0)</f>
        <v>11</v>
      </c>
      <c r="AC464" s="11">
        <f t="shared" si="69"/>
        <v>0</v>
      </c>
      <c r="AD464" s="11">
        <f t="shared" si="70"/>
        <v>0</v>
      </c>
      <c r="AE464" s="12">
        <f t="shared" si="71"/>
        <v>0</v>
      </c>
      <c r="AF464"/>
      <c r="AG464"/>
      <c r="AH464"/>
      <c r="AI464"/>
      <c r="AJ464"/>
    </row>
    <row r="465" spans="2:36" x14ac:dyDescent="0.25">
      <c r="B465" s="4" t="s">
        <v>212</v>
      </c>
      <c r="D465" s="1" t="s">
        <v>48</v>
      </c>
      <c r="E465" s="3"/>
      <c r="F465" s="3"/>
      <c r="G465" s="3"/>
      <c r="H465" s="3"/>
      <c r="I465"/>
      <c r="J465" s="1" t="s">
        <v>506</v>
      </c>
      <c r="K465" s="4"/>
      <c r="L465" s="4"/>
      <c r="M465" s="4"/>
      <c r="N465" s="4"/>
      <c r="O465" s="4"/>
      <c r="P465" s="15"/>
      <c r="Q465" s="13">
        <v>0</v>
      </c>
      <c r="R465" s="13">
        <v>0</v>
      </c>
      <c r="S465" s="11">
        <f t="shared" si="64"/>
        <v>0</v>
      </c>
      <c r="T465" s="5">
        <v>0</v>
      </c>
      <c r="U465" s="11">
        <f t="shared" si="65"/>
        <v>0</v>
      </c>
      <c r="V465" s="13" t="s">
        <v>1</v>
      </c>
      <c r="W465" s="10">
        <f>IFERROR(VLOOKUP(V465,Curr!$B$2:$C$13,2,FALSE),0)</f>
        <v>11</v>
      </c>
      <c r="X465" s="11">
        <f t="shared" si="66"/>
        <v>0</v>
      </c>
      <c r="Y465" s="14">
        <f t="shared" si="67"/>
        <v>0</v>
      </c>
      <c r="Z465" s="11">
        <f t="shared" si="68"/>
        <v>0</v>
      </c>
      <c r="AA465" s="4" t="s">
        <v>1</v>
      </c>
      <c r="AB465" s="10">
        <f>IFERROR(VLOOKUP(AA465,Curr!$B$2:$C$13,2,FALSE),0)</f>
        <v>11</v>
      </c>
      <c r="AC465" s="11">
        <f t="shared" si="69"/>
        <v>0</v>
      </c>
      <c r="AD465" s="11">
        <f t="shared" si="70"/>
        <v>0</v>
      </c>
      <c r="AE465" s="12">
        <f t="shared" si="71"/>
        <v>0</v>
      </c>
      <c r="AF465"/>
      <c r="AG465"/>
      <c r="AH465"/>
      <c r="AI465"/>
      <c r="AJ465"/>
    </row>
    <row r="466" spans="2:36" x14ac:dyDescent="0.25">
      <c r="B466" s="4" t="s">
        <v>212</v>
      </c>
      <c r="D466" s="1" t="s">
        <v>44</v>
      </c>
      <c r="E466" s="3"/>
      <c r="F466" s="3"/>
      <c r="G466" s="3"/>
      <c r="H466" s="3"/>
      <c r="I466"/>
      <c r="J466" s="1" t="s">
        <v>507</v>
      </c>
      <c r="K466" s="4"/>
      <c r="L466" s="4"/>
      <c r="M466" s="4"/>
      <c r="N466" s="4"/>
      <c r="O466" s="4"/>
      <c r="P466" s="15"/>
      <c r="Q466" s="13">
        <v>0</v>
      </c>
      <c r="R466" s="13">
        <v>0</v>
      </c>
      <c r="S466" s="11">
        <f t="shared" si="64"/>
        <v>0</v>
      </c>
      <c r="T466" s="5">
        <v>0</v>
      </c>
      <c r="U466" s="11">
        <f t="shared" si="65"/>
        <v>0</v>
      </c>
      <c r="V466" s="13" t="s">
        <v>1</v>
      </c>
      <c r="W466" s="10">
        <f>IFERROR(VLOOKUP(V466,Curr!$B$2:$C$13,2,FALSE),0)</f>
        <v>11</v>
      </c>
      <c r="X466" s="11">
        <f t="shared" si="66"/>
        <v>0</v>
      </c>
      <c r="Y466" s="14">
        <f t="shared" si="67"/>
        <v>0</v>
      </c>
      <c r="Z466" s="11">
        <f t="shared" si="68"/>
        <v>0</v>
      </c>
      <c r="AA466" s="4" t="s">
        <v>1</v>
      </c>
      <c r="AB466" s="10">
        <f>IFERROR(VLOOKUP(AA466,Curr!$B$2:$C$13,2,FALSE),0)</f>
        <v>11</v>
      </c>
      <c r="AC466" s="11">
        <f t="shared" si="69"/>
        <v>0</v>
      </c>
      <c r="AD466" s="11">
        <f t="shared" si="70"/>
        <v>0</v>
      </c>
      <c r="AE466" s="12">
        <f t="shared" si="71"/>
        <v>0</v>
      </c>
      <c r="AF466"/>
      <c r="AG466"/>
      <c r="AH466"/>
      <c r="AI466"/>
      <c r="AJ466"/>
    </row>
    <row r="467" spans="2:36" x14ac:dyDescent="0.25">
      <c r="B467" s="4" t="s">
        <v>212</v>
      </c>
      <c r="D467" s="1" t="s">
        <v>46</v>
      </c>
      <c r="E467" s="3"/>
      <c r="F467" s="3"/>
      <c r="G467" s="3"/>
      <c r="H467" s="3"/>
      <c r="I467"/>
      <c r="J467" s="1" t="s">
        <v>508</v>
      </c>
      <c r="K467" s="4"/>
      <c r="L467" s="4"/>
      <c r="M467" s="4"/>
      <c r="N467" s="4"/>
      <c r="O467" s="4"/>
      <c r="P467" s="15"/>
      <c r="Q467" s="13">
        <v>0</v>
      </c>
      <c r="R467" s="13">
        <v>0</v>
      </c>
      <c r="S467" s="11">
        <f t="shared" si="64"/>
        <v>0</v>
      </c>
      <c r="T467" s="5">
        <v>0</v>
      </c>
      <c r="U467" s="11">
        <f t="shared" si="65"/>
        <v>0</v>
      </c>
      <c r="V467" s="13" t="s">
        <v>1</v>
      </c>
      <c r="W467" s="10">
        <f>IFERROR(VLOOKUP(V467,Curr!$B$2:$C$13,2,FALSE),0)</f>
        <v>11</v>
      </c>
      <c r="X467" s="11">
        <f t="shared" si="66"/>
        <v>0</v>
      </c>
      <c r="Y467" s="14">
        <f t="shared" si="67"/>
        <v>0</v>
      </c>
      <c r="Z467" s="11">
        <f t="shared" si="68"/>
        <v>0</v>
      </c>
      <c r="AA467" s="4" t="s">
        <v>1</v>
      </c>
      <c r="AB467" s="10">
        <f>IFERROR(VLOOKUP(AA467,Curr!$B$2:$C$13,2,FALSE),0)</f>
        <v>11</v>
      </c>
      <c r="AC467" s="11">
        <f t="shared" si="69"/>
        <v>0</v>
      </c>
      <c r="AD467" s="11">
        <f t="shared" si="70"/>
        <v>0</v>
      </c>
      <c r="AE467" s="12">
        <f t="shared" si="71"/>
        <v>0</v>
      </c>
      <c r="AF467"/>
      <c r="AG467"/>
      <c r="AH467"/>
      <c r="AI467"/>
      <c r="AJ467"/>
    </row>
    <row r="468" spans="2:36" x14ac:dyDescent="0.25">
      <c r="B468" s="4" t="s">
        <v>212</v>
      </c>
      <c r="D468" s="1" t="s">
        <v>48</v>
      </c>
      <c r="E468" s="3"/>
      <c r="F468" s="3"/>
      <c r="G468" s="3"/>
      <c r="H468" s="3"/>
      <c r="I468"/>
      <c r="J468" s="1" t="s">
        <v>509</v>
      </c>
      <c r="K468" s="4"/>
      <c r="L468" s="4"/>
      <c r="M468" s="4"/>
      <c r="N468" s="4"/>
      <c r="O468" s="4"/>
      <c r="P468" s="15"/>
      <c r="Q468" s="13">
        <v>0</v>
      </c>
      <c r="R468" s="13">
        <v>0</v>
      </c>
      <c r="S468" s="11">
        <f t="shared" si="64"/>
        <v>0</v>
      </c>
      <c r="T468" s="5">
        <v>0</v>
      </c>
      <c r="U468" s="11">
        <f t="shared" si="65"/>
        <v>0</v>
      </c>
      <c r="V468" s="13" t="s">
        <v>1</v>
      </c>
      <c r="W468" s="10">
        <f>IFERROR(VLOOKUP(V468,Curr!$B$2:$C$13,2,FALSE),0)</f>
        <v>11</v>
      </c>
      <c r="X468" s="11">
        <f t="shared" si="66"/>
        <v>0</v>
      </c>
      <c r="Y468" s="14">
        <f t="shared" si="67"/>
        <v>0</v>
      </c>
      <c r="Z468" s="11">
        <f t="shared" si="68"/>
        <v>0</v>
      </c>
      <c r="AA468" s="4" t="s">
        <v>1</v>
      </c>
      <c r="AB468" s="10">
        <f>IFERROR(VLOOKUP(AA468,Curr!$B$2:$C$13,2,FALSE),0)</f>
        <v>11</v>
      </c>
      <c r="AC468" s="11">
        <f t="shared" si="69"/>
        <v>0</v>
      </c>
      <c r="AD468" s="11">
        <f t="shared" si="70"/>
        <v>0</v>
      </c>
      <c r="AE468" s="12">
        <f t="shared" si="71"/>
        <v>0</v>
      </c>
      <c r="AF468"/>
      <c r="AG468"/>
      <c r="AH468"/>
      <c r="AI468"/>
      <c r="AJ468"/>
    </row>
    <row r="469" spans="2:36" x14ac:dyDescent="0.25">
      <c r="B469" s="4" t="s">
        <v>212</v>
      </c>
      <c r="D469" s="1" t="s">
        <v>44</v>
      </c>
      <c r="E469" s="3"/>
      <c r="F469" s="3"/>
      <c r="G469" s="3"/>
      <c r="H469" s="3"/>
      <c r="I469"/>
      <c r="J469" s="1" t="s">
        <v>510</v>
      </c>
      <c r="K469" s="4"/>
      <c r="L469" s="4"/>
      <c r="M469" s="4"/>
      <c r="N469" s="4"/>
      <c r="O469" s="4"/>
      <c r="P469" s="15"/>
      <c r="Q469" s="13">
        <v>0</v>
      </c>
      <c r="R469" s="13">
        <v>0</v>
      </c>
      <c r="S469" s="11">
        <f t="shared" si="64"/>
        <v>0</v>
      </c>
      <c r="T469" s="5">
        <v>0</v>
      </c>
      <c r="U469" s="11">
        <f t="shared" si="65"/>
        <v>0</v>
      </c>
      <c r="V469" s="13" t="s">
        <v>1</v>
      </c>
      <c r="W469" s="10">
        <f>IFERROR(VLOOKUP(V469,Curr!$B$2:$C$13,2,FALSE),0)</f>
        <v>11</v>
      </c>
      <c r="X469" s="11">
        <f t="shared" si="66"/>
        <v>0</v>
      </c>
      <c r="Y469" s="14">
        <f t="shared" si="67"/>
        <v>0</v>
      </c>
      <c r="Z469" s="11">
        <f t="shared" si="68"/>
        <v>0</v>
      </c>
      <c r="AA469" s="4" t="s">
        <v>1</v>
      </c>
      <c r="AB469" s="10">
        <f>IFERROR(VLOOKUP(AA469,Curr!$B$2:$C$13,2,FALSE),0)</f>
        <v>11</v>
      </c>
      <c r="AC469" s="11">
        <f t="shared" si="69"/>
        <v>0</v>
      </c>
      <c r="AD469" s="11">
        <f t="shared" si="70"/>
        <v>0</v>
      </c>
      <c r="AE469" s="12">
        <f t="shared" si="71"/>
        <v>0</v>
      </c>
      <c r="AF469"/>
      <c r="AG469"/>
      <c r="AH469"/>
      <c r="AI469"/>
      <c r="AJ469"/>
    </row>
    <row r="470" spans="2:36" x14ac:dyDescent="0.25">
      <c r="B470" s="4" t="s">
        <v>212</v>
      </c>
      <c r="D470" s="1" t="s">
        <v>46</v>
      </c>
      <c r="E470" s="3"/>
      <c r="F470" s="3"/>
      <c r="G470" s="3"/>
      <c r="H470" s="3"/>
      <c r="I470"/>
      <c r="J470" s="1" t="s">
        <v>511</v>
      </c>
      <c r="K470" s="4"/>
      <c r="L470" s="4"/>
      <c r="M470" s="4"/>
      <c r="N470" s="4"/>
      <c r="O470" s="4"/>
      <c r="P470" s="15"/>
      <c r="Q470" s="13">
        <v>0</v>
      </c>
      <c r="R470" s="13">
        <v>0</v>
      </c>
      <c r="S470" s="11">
        <f t="shared" si="64"/>
        <v>0</v>
      </c>
      <c r="T470" s="5">
        <v>0</v>
      </c>
      <c r="U470" s="11">
        <f t="shared" si="65"/>
        <v>0</v>
      </c>
      <c r="V470" s="13" t="s">
        <v>1</v>
      </c>
      <c r="W470" s="10">
        <f>IFERROR(VLOOKUP(V470,Curr!$B$2:$C$13,2,FALSE),0)</f>
        <v>11</v>
      </c>
      <c r="X470" s="11">
        <f t="shared" si="66"/>
        <v>0</v>
      </c>
      <c r="Y470" s="14">
        <f t="shared" si="67"/>
        <v>0</v>
      </c>
      <c r="Z470" s="11">
        <f t="shared" si="68"/>
        <v>0</v>
      </c>
      <c r="AA470" s="4" t="s">
        <v>1</v>
      </c>
      <c r="AB470" s="10">
        <f>IFERROR(VLOOKUP(AA470,Curr!$B$2:$C$13,2,FALSE),0)</f>
        <v>11</v>
      </c>
      <c r="AC470" s="11">
        <f t="shared" si="69"/>
        <v>0</v>
      </c>
      <c r="AD470" s="11">
        <f t="shared" si="70"/>
        <v>0</v>
      </c>
      <c r="AE470" s="12">
        <f t="shared" si="71"/>
        <v>0</v>
      </c>
      <c r="AF470"/>
      <c r="AG470"/>
      <c r="AH470"/>
      <c r="AI470"/>
      <c r="AJ470"/>
    </row>
    <row r="471" spans="2:36" x14ac:dyDescent="0.25">
      <c r="B471" s="4" t="s">
        <v>212</v>
      </c>
      <c r="D471" s="1" t="s">
        <v>48</v>
      </c>
      <c r="E471" s="3"/>
      <c r="F471" s="3"/>
      <c r="G471" s="3"/>
      <c r="H471" s="3"/>
      <c r="I471"/>
      <c r="J471" s="1" t="s">
        <v>512</v>
      </c>
      <c r="K471" s="4"/>
      <c r="L471" s="4"/>
      <c r="M471" s="4"/>
      <c r="N471" s="4"/>
      <c r="O471" s="4"/>
      <c r="P471" s="15"/>
      <c r="Q471" s="13">
        <v>0</v>
      </c>
      <c r="R471" s="13">
        <v>0</v>
      </c>
      <c r="S471" s="11">
        <f t="shared" si="64"/>
        <v>0</v>
      </c>
      <c r="T471" s="5">
        <v>0</v>
      </c>
      <c r="U471" s="11">
        <f t="shared" si="65"/>
        <v>0</v>
      </c>
      <c r="V471" s="13" t="s">
        <v>1</v>
      </c>
      <c r="W471" s="10">
        <f>IFERROR(VLOOKUP(V471,Curr!$B$2:$C$13,2,FALSE),0)</f>
        <v>11</v>
      </c>
      <c r="X471" s="11">
        <f t="shared" si="66"/>
        <v>0</v>
      </c>
      <c r="Y471" s="14">
        <f t="shared" si="67"/>
        <v>0</v>
      </c>
      <c r="Z471" s="11">
        <f t="shared" si="68"/>
        <v>0</v>
      </c>
      <c r="AA471" s="4" t="s">
        <v>1</v>
      </c>
      <c r="AB471" s="10">
        <f>IFERROR(VLOOKUP(AA471,Curr!$B$2:$C$13,2,FALSE),0)</f>
        <v>11</v>
      </c>
      <c r="AC471" s="11">
        <f t="shared" si="69"/>
        <v>0</v>
      </c>
      <c r="AD471" s="11">
        <f t="shared" si="70"/>
        <v>0</v>
      </c>
      <c r="AE471" s="12">
        <f t="shared" si="71"/>
        <v>0</v>
      </c>
      <c r="AF471"/>
      <c r="AG471"/>
      <c r="AH471"/>
      <c r="AI471"/>
      <c r="AJ471"/>
    </row>
    <row r="472" spans="2:36" x14ac:dyDescent="0.25">
      <c r="B472" s="4" t="s">
        <v>212</v>
      </c>
      <c r="D472" s="1" t="s">
        <v>44</v>
      </c>
      <c r="E472" s="3"/>
      <c r="F472" s="3"/>
      <c r="G472" s="3"/>
      <c r="H472" s="3"/>
      <c r="I472"/>
      <c r="J472" s="1" t="s">
        <v>513</v>
      </c>
      <c r="K472" s="4"/>
      <c r="L472" s="4"/>
      <c r="M472" s="4"/>
      <c r="N472" s="4"/>
      <c r="O472" s="4"/>
      <c r="P472" s="15"/>
      <c r="Q472" s="13">
        <v>0</v>
      </c>
      <c r="R472" s="13">
        <v>0</v>
      </c>
      <c r="S472" s="11">
        <f t="shared" si="64"/>
        <v>0</v>
      </c>
      <c r="T472" s="5">
        <v>0</v>
      </c>
      <c r="U472" s="11">
        <f t="shared" si="65"/>
        <v>0</v>
      </c>
      <c r="V472" s="13" t="s">
        <v>1</v>
      </c>
      <c r="W472" s="10">
        <f>IFERROR(VLOOKUP(V472,Curr!$B$2:$C$13,2,FALSE),0)</f>
        <v>11</v>
      </c>
      <c r="X472" s="11">
        <f t="shared" si="66"/>
        <v>0</v>
      </c>
      <c r="Y472" s="14">
        <f t="shared" si="67"/>
        <v>0</v>
      </c>
      <c r="Z472" s="11">
        <f t="shared" si="68"/>
        <v>0</v>
      </c>
      <c r="AA472" s="4" t="s">
        <v>1</v>
      </c>
      <c r="AB472" s="10">
        <f>IFERROR(VLOOKUP(AA472,Curr!$B$2:$C$13,2,FALSE),0)</f>
        <v>11</v>
      </c>
      <c r="AC472" s="11">
        <f t="shared" si="69"/>
        <v>0</v>
      </c>
      <c r="AD472" s="11">
        <f t="shared" si="70"/>
        <v>0</v>
      </c>
      <c r="AE472" s="12">
        <f t="shared" si="71"/>
        <v>0</v>
      </c>
      <c r="AF472"/>
      <c r="AG472"/>
      <c r="AH472"/>
      <c r="AI472"/>
      <c r="AJ472"/>
    </row>
    <row r="473" spans="2:36" x14ac:dyDescent="0.25">
      <c r="B473" s="4" t="s">
        <v>212</v>
      </c>
      <c r="D473" s="1" t="s">
        <v>46</v>
      </c>
      <c r="E473" s="3"/>
      <c r="F473" s="3"/>
      <c r="G473" s="3"/>
      <c r="H473" s="3"/>
      <c r="I473"/>
      <c r="J473" s="1" t="s">
        <v>514</v>
      </c>
      <c r="K473" s="4"/>
      <c r="L473" s="4"/>
      <c r="M473" s="4"/>
      <c r="N473" s="4"/>
      <c r="O473" s="4"/>
      <c r="P473" s="15"/>
      <c r="Q473" s="13">
        <v>0</v>
      </c>
      <c r="R473" s="13">
        <v>0</v>
      </c>
      <c r="S473" s="11">
        <f t="shared" si="64"/>
        <v>0</v>
      </c>
      <c r="T473" s="5">
        <v>0</v>
      </c>
      <c r="U473" s="11">
        <f t="shared" si="65"/>
        <v>0</v>
      </c>
      <c r="V473" s="13" t="s">
        <v>1</v>
      </c>
      <c r="W473" s="10">
        <f>IFERROR(VLOOKUP(V473,Curr!$B$2:$C$13,2,FALSE),0)</f>
        <v>11</v>
      </c>
      <c r="X473" s="11">
        <f t="shared" si="66"/>
        <v>0</v>
      </c>
      <c r="Y473" s="14">
        <f t="shared" si="67"/>
        <v>0</v>
      </c>
      <c r="Z473" s="11">
        <f t="shared" si="68"/>
        <v>0</v>
      </c>
      <c r="AA473" s="4" t="s">
        <v>1</v>
      </c>
      <c r="AB473" s="10">
        <f>IFERROR(VLOOKUP(AA473,Curr!$B$2:$C$13,2,FALSE),0)</f>
        <v>11</v>
      </c>
      <c r="AC473" s="11">
        <f t="shared" si="69"/>
        <v>0</v>
      </c>
      <c r="AD473" s="11">
        <f t="shared" si="70"/>
        <v>0</v>
      </c>
      <c r="AE473" s="12">
        <f t="shared" si="71"/>
        <v>0</v>
      </c>
      <c r="AF473"/>
      <c r="AG473"/>
      <c r="AH473"/>
      <c r="AI473"/>
      <c r="AJ473"/>
    </row>
    <row r="474" spans="2:36" x14ac:dyDescent="0.25">
      <c r="B474" s="4" t="s">
        <v>212</v>
      </c>
      <c r="D474" s="1" t="s">
        <v>48</v>
      </c>
      <c r="E474" s="3"/>
      <c r="F474" s="3"/>
      <c r="G474" s="3"/>
      <c r="H474" s="3"/>
      <c r="I474"/>
      <c r="J474" s="1" t="s">
        <v>515</v>
      </c>
      <c r="K474" s="4"/>
      <c r="L474" s="4"/>
      <c r="M474" s="4"/>
      <c r="N474" s="4"/>
      <c r="O474" s="4"/>
      <c r="P474" s="15"/>
      <c r="Q474" s="13">
        <v>0</v>
      </c>
      <c r="R474" s="13">
        <v>0</v>
      </c>
      <c r="S474" s="11">
        <f t="shared" si="64"/>
        <v>0</v>
      </c>
      <c r="T474" s="5">
        <v>0</v>
      </c>
      <c r="U474" s="11">
        <f t="shared" si="65"/>
        <v>0</v>
      </c>
      <c r="V474" s="13" t="s">
        <v>1</v>
      </c>
      <c r="W474" s="10">
        <f>IFERROR(VLOOKUP(V474,Curr!$B$2:$C$13,2,FALSE),0)</f>
        <v>11</v>
      </c>
      <c r="X474" s="11">
        <f t="shared" si="66"/>
        <v>0</v>
      </c>
      <c r="Y474" s="14">
        <f t="shared" si="67"/>
        <v>0</v>
      </c>
      <c r="Z474" s="11">
        <f t="shared" si="68"/>
        <v>0</v>
      </c>
      <c r="AA474" s="4" t="s">
        <v>1</v>
      </c>
      <c r="AB474" s="10">
        <f>IFERROR(VLOOKUP(AA474,Curr!$B$2:$C$13,2,FALSE),0)</f>
        <v>11</v>
      </c>
      <c r="AC474" s="11">
        <f t="shared" si="69"/>
        <v>0</v>
      </c>
      <c r="AD474" s="11">
        <f t="shared" si="70"/>
        <v>0</v>
      </c>
      <c r="AE474" s="12">
        <f t="shared" si="71"/>
        <v>0</v>
      </c>
      <c r="AF474"/>
      <c r="AG474"/>
      <c r="AH474"/>
      <c r="AI474"/>
      <c r="AJ474"/>
    </row>
    <row r="475" spans="2:36" x14ac:dyDescent="0.25">
      <c r="B475" s="4" t="s">
        <v>212</v>
      </c>
      <c r="D475" s="1" t="s">
        <v>44</v>
      </c>
      <c r="E475" s="3"/>
      <c r="F475" s="3"/>
      <c r="G475" s="3"/>
      <c r="H475" s="3"/>
      <c r="I475"/>
      <c r="J475" s="1" t="s">
        <v>516</v>
      </c>
      <c r="K475" s="4"/>
      <c r="L475" s="4"/>
      <c r="M475" s="4"/>
      <c r="N475" s="4"/>
      <c r="O475" s="4"/>
      <c r="P475" s="15"/>
      <c r="Q475" s="13">
        <v>0</v>
      </c>
      <c r="R475" s="13">
        <v>0</v>
      </c>
      <c r="S475" s="11">
        <f t="shared" si="64"/>
        <v>0</v>
      </c>
      <c r="T475" s="5">
        <v>0</v>
      </c>
      <c r="U475" s="11">
        <f t="shared" si="65"/>
        <v>0</v>
      </c>
      <c r="V475" s="13" t="s">
        <v>1</v>
      </c>
      <c r="W475" s="10">
        <f>IFERROR(VLOOKUP(V475,Curr!$B$2:$C$13,2,FALSE),0)</f>
        <v>11</v>
      </c>
      <c r="X475" s="11">
        <f t="shared" si="66"/>
        <v>0</v>
      </c>
      <c r="Y475" s="14">
        <f t="shared" si="67"/>
        <v>0</v>
      </c>
      <c r="Z475" s="11">
        <f t="shared" si="68"/>
        <v>0</v>
      </c>
      <c r="AA475" s="4" t="s">
        <v>1</v>
      </c>
      <c r="AB475" s="10">
        <f>IFERROR(VLOOKUP(AA475,Curr!$B$2:$C$13,2,FALSE),0)</f>
        <v>11</v>
      </c>
      <c r="AC475" s="11">
        <f t="shared" si="69"/>
        <v>0</v>
      </c>
      <c r="AD475" s="11">
        <f t="shared" si="70"/>
        <v>0</v>
      </c>
      <c r="AE475" s="12">
        <f t="shared" si="71"/>
        <v>0</v>
      </c>
      <c r="AF475"/>
      <c r="AG475"/>
      <c r="AH475"/>
      <c r="AI475"/>
      <c r="AJ475"/>
    </row>
    <row r="476" spans="2:36" x14ac:dyDescent="0.25">
      <c r="B476" s="4" t="s">
        <v>212</v>
      </c>
      <c r="D476" s="1" t="s">
        <v>46</v>
      </c>
      <c r="E476" s="3"/>
      <c r="F476" s="3"/>
      <c r="G476" s="3"/>
      <c r="H476" s="3"/>
      <c r="I476"/>
      <c r="J476" s="1" t="s">
        <v>517</v>
      </c>
      <c r="K476" s="4"/>
      <c r="L476" s="4"/>
      <c r="M476" s="4"/>
      <c r="N476" s="4"/>
      <c r="O476" s="4"/>
      <c r="P476" s="15"/>
      <c r="Q476" s="13">
        <v>0</v>
      </c>
      <c r="R476" s="13">
        <v>0</v>
      </c>
      <c r="S476" s="11">
        <f t="shared" si="64"/>
        <v>0</v>
      </c>
      <c r="T476" s="5">
        <v>0</v>
      </c>
      <c r="U476" s="11">
        <f t="shared" si="65"/>
        <v>0</v>
      </c>
      <c r="V476" s="13" t="s">
        <v>1</v>
      </c>
      <c r="W476" s="10">
        <f>IFERROR(VLOOKUP(V476,Curr!$B$2:$C$13,2,FALSE),0)</f>
        <v>11</v>
      </c>
      <c r="X476" s="11">
        <f t="shared" si="66"/>
        <v>0</v>
      </c>
      <c r="Y476" s="14">
        <f t="shared" si="67"/>
        <v>0</v>
      </c>
      <c r="Z476" s="11">
        <f t="shared" si="68"/>
        <v>0</v>
      </c>
      <c r="AA476" s="4" t="s">
        <v>1</v>
      </c>
      <c r="AB476" s="10">
        <f>IFERROR(VLOOKUP(AA476,Curr!$B$2:$C$13,2,FALSE),0)</f>
        <v>11</v>
      </c>
      <c r="AC476" s="11">
        <f t="shared" si="69"/>
        <v>0</v>
      </c>
      <c r="AD476" s="11">
        <f t="shared" si="70"/>
        <v>0</v>
      </c>
      <c r="AE476" s="12">
        <f t="shared" si="71"/>
        <v>0</v>
      </c>
      <c r="AF476"/>
      <c r="AG476"/>
      <c r="AH476"/>
      <c r="AI476"/>
      <c r="AJ476"/>
    </row>
    <row r="477" spans="2:36" x14ac:dyDescent="0.25">
      <c r="B477" s="4" t="s">
        <v>212</v>
      </c>
      <c r="D477" s="1" t="s">
        <v>48</v>
      </c>
      <c r="E477" s="3"/>
      <c r="F477" s="3"/>
      <c r="G477" s="3"/>
      <c r="H477" s="3"/>
      <c r="I477"/>
      <c r="J477" s="1" t="s">
        <v>518</v>
      </c>
      <c r="K477" s="4"/>
      <c r="L477" s="4"/>
      <c r="M477" s="4"/>
      <c r="N477" s="4"/>
      <c r="O477" s="4"/>
      <c r="P477" s="15"/>
      <c r="Q477" s="13">
        <v>0</v>
      </c>
      <c r="R477" s="13">
        <v>0</v>
      </c>
      <c r="S477" s="11">
        <f t="shared" si="64"/>
        <v>0</v>
      </c>
      <c r="T477" s="5">
        <v>0</v>
      </c>
      <c r="U477" s="11">
        <f t="shared" si="65"/>
        <v>0</v>
      </c>
      <c r="V477" s="13" t="s">
        <v>1</v>
      </c>
      <c r="W477" s="10">
        <f>IFERROR(VLOOKUP(V477,Curr!$B$2:$C$13,2,FALSE),0)</f>
        <v>11</v>
      </c>
      <c r="X477" s="11">
        <f t="shared" si="66"/>
        <v>0</v>
      </c>
      <c r="Y477" s="14">
        <f t="shared" si="67"/>
        <v>0</v>
      </c>
      <c r="Z477" s="11">
        <f t="shared" si="68"/>
        <v>0</v>
      </c>
      <c r="AA477" s="4" t="s">
        <v>1</v>
      </c>
      <c r="AB477" s="10">
        <f>IFERROR(VLOOKUP(AA477,Curr!$B$2:$C$13,2,FALSE),0)</f>
        <v>11</v>
      </c>
      <c r="AC477" s="11">
        <f t="shared" si="69"/>
        <v>0</v>
      </c>
      <c r="AD477" s="11">
        <f t="shared" si="70"/>
        <v>0</v>
      </c>
      <c r="AE477" s="12">
        <f t="shared" si="71"/>
        <v>0</v>
      </c>
      <c r="AF477"/>
      <c r="AG477"/>
      <c r="AH477"/>
      <c r="AI477"/>
      <c r="AJ477"/>
    </row>
    <row r="478" spans="2:36" x14ac:dyDescent="0.25">
      <c r="B478" s="4" t="s">
        <v>212</v>
      </c>
      <c r="D478" s="1" t="s">
        <v>44</v>
      </c>
      <c r="E478" s="3"/>
      <c r="F478" s="3"/>
      <c r="G478" s="3"/>
      <c r="H478" s="3"/>
      <c r="I478"/>
      <c r="J478" s="1" t="s">
        <v>519</v>
      </c>
      <c r="K478" s="4"/>
      <c r="L478" s="4"/>
      <c r="M478" s="4"/>
      <c r="N478" s="4"/>
      <c r="O478" s="4"/>
      <c r="P478" s="15"/>
      <c r="Q478" s="13">
        <v>0</v>
      </c>
      <c r="R478" s="13">
        <v>0</v>
      </c>
      <c r="S478" s="11">
        <f t="shared" si="64"/>
        <v>0</v>
      </c>
      <c r="T478" s="5">
        <v>0</v>
      </c>
      <c r="U478" s="11">
        <f t="shared" si="65"/>
        <v>0</v>
      </c>
      <c r="V478" s="13" t="s">
        <v>1</v>
      </c>
      <c r="W478" s="10">
        <f>IFERROR(VLOOKUP(V478,Curr!$B$2:$C$13,2,FALSE),0)</f>
        <v>11</v>
      </c>
      <c r="X478" s="11">
        <f t="shared" si="66"/>
        <v>0</v>
      </c>
      <c r="Y478" s="14">
        <f t="shared" si="67"/>
        <v>0</v>
      </c>
      <c r="Z478" s="11">
        <f t="shared" si="68"/>
        <v>0</v>
      </c>
      <c r="AA478" s="4" t="s">
        <v>1</v>
      </c>
      <c r="AB478" s="10">
        <f>IFERROR(VLOOKUP(AA478,Curr!$B$2:$C$13,2,FALSE),0)</f>
        <v>11</v>
      </c>
      <c r="AC478" s="11">
        <f t="shared" si="69"/>
        <v>0</v>
      </c>
      <c r="AD478" s="11">
        <f t="shared" si="70"/>
        <v>0</v>
      </c>
      <c r="AE478" s="12">
        <f t="shared" si="71"/>
        <v>0</v>
      </c>
      <c r="AF478"/>
      <c r="AG478"/>
      <c r="AH478"/>
      <c r="AI478"/>
      <c r="AJ478"/>
    </row>
    <row r="479" spans="2:36" x14ac:dyDescent="0.25">
      <c r="B479" s="4" t="s">
        <v>212</v>
      </c>
      <c r="D479" s="1" t="s">
        <v>46</v>
      </c>
      <c r="E479" s="3"/>
      <c r="F479" s="3"/>
      <c r="G479" s="3"/>
      <c r="H479" s="3"/>
      <c r="I479"/>
      <c r="J479" s="1" t="s">
        <v>520</v>
      </c>
      <c r="K479" s="4"/>
      <c r="L479" s="4"/>
      <c r="M479" s="4"/>
      <c r="N479" s="4"/>
      <c r="O479" s="4"/>
      <c r="P479" s="15"/>
      <c r="Q479" s="13">
        <v>0</v>
      </c>
      <c r="R479" s="13">
        <v>0</v>
      </c>
      <c r="S479" s="11">
        <f t="shared" si="64"/>
        <v>0</v>
      </c>
      <c r="T479" s="5">
        <v>0</v>
      </c>
      <c r="U479" s="11">
        <f t="shared" si="65"/>
        <v>0</v>
      </c>
      <c r="V479" s="13" t="s">
        <v>1</v>
      </c>
      <c r="W479" s="10">
        <f>IFERROR(VLOOKUP(V479,Curr!$B$2:$C$13,2,FALSE),0)</f>
        <v>11</v>
      </c>
      <c r="X479" s="11">
        <f t="shared" si="66"/>
        <v>0</v>
      </c>
      <c r="Y479" s="14">
        <f t="shared" si="67"/>
        <v>0</v>
      </c>
      <c r="Z479" s="11">
        <f t="shared" si="68"/>
        <v>0</v>
      </c>
      <c r="AA479" s="4" t="s">
        <v>1</v>
      </c>
      <c r="AB479" s="10">
        <f>IFERROR(VLOOKUP(AA479,Curr!$B$2:$C$13,2,FALSE),0)</f>
        <v>11</v>
      </c>
      <c r="AC479" s="11">
        <f t="shared" si="69"/>
        <v>0</v>
      </c>
      <c r="AD479" s="11">
        <f t="shared" si="70"/>
        <v>0</v>
      </c>
      <c r="AE479" s="12">
        <f t="shared" si="71"/>
        <v>0</v>
      </c>
      <c r="AF479"/>
      <c r="AG479"/>
      <c r="AH479"/>
      <c r="AI479"/>
      <c r="AJ479"/>
    </row>
    <row r="480" spans="2:36" x14ac:dyDescent="0.25">
      <c r="B480" s="4" t="s">
        <v>212</v>
      </c>
      <c r="D480" s="1" t="s">
        <v>48</v>
      </c>
      <c r="E480" s="3"/>
      <c r="F480" s="3"/>
      <c r="G480" s="3"/>
      <c r="H480" s="3"/>
      <c r="I480"/>
      <c r="J480" s="1" t="s">
        <v>521</v>
      </c>
      <c r="K480" s="4"/>
      <c r="L480" s="4"/>
      <c r="M480" s="4"/>
      <c r="N480" s="4"/>
      <c r="O480" s="4"/>
      <c r="P480" s="15"/>
      <c r="Q480" s="13">
        <v>0</v>
      </c>
      <c r="R480" s="13">
        <v>0</v>
      </c>
      <c r="S480" s="11">
        <f t="shared" si="64"/>
        <v>0</v>
      </c>
      <c r="T480" s="5">
        <v>0</v>
      </c>
      <c r="U480" s="11">
        <f t="shared" si="65"/>
        <v>0</v>
      </c>
      <c r="V480" s="13" t="s">
        <v>1</v>
      </c>
      <c r="W480" s="10">
        <f>IFERROR(VLOOKUP(V480,Curr!$B$2:$C$13,2,FALSE),0)</f>
        <v>11</v>
      </c>
      <c r="X480" s="11">
        <f t="shared" si="66"/>
        <v>0</v>
      </c>
      <c r="Y480" s="14">
        <f t="shared" si="67"/>
        <v>0</v>
      </c>
      <c r="Z480" s="11">
        <f t="shared" si="68"/>
        <v>0</v>
      </c>
      <c r="AA480" s="4" t="s">
        <v>1</v>
      </c>
      <c r="AB480" s="10">
        <f>IFERROR(VLOOKUP(AA480,Curr!$B$2:$C$13,2,FALSE),0)</f>
        <v>11</v>
      </c>
      <c r="AC480" s="11">
        <f t="shared" si="69"/>
        <v>0</v>
      </c>
      <c r="AD480" s="11">
        <f t="shared" si="70"/>
        <v>0</v>
      </c>
      <c r="AE480" s="12">
        <f t="shared" si="71"/>
        <v>0</v>
      </c>
      <c r="AF480"/>
      <c r="AG480"/>
      <c r="AH480"/>
      <c r="AI480"/>
      <c r="AJ480"/>
    </row>
    <row r="481" spans="2:36" x14ac:dyDescent="0.25">
      <c r="B481" s="4" t="s">
        <v>212</v>
      </c>
      <c r="D481" s="1" t="s">
        <v>44</v>
      </c>
      <c r="E481" s="3"/>
      <c r="F481" s="3"/>
      <c r="G481" s="3"/>
      <c r="H481" s="3"/>
      <c r="I481"/>
      <c r="J481" s="1" t="s">
        <v>522</v>
      </c>
      <c r="K481" s="4"/>
      <c r="L481" s="4"/>
      <c r="M481" s="4"/>
      <c r="N481" s="4"/>
      <c r="O481" s="4"/>
      <c r="P481" s="15"/>
      <c r="Q481" s="13">
        <v>0</v>
      </c>
      <c r="R481" s="13">
        <v>0</v>
      </c>
      <c r="S481" s="11">
        <f t="shared" si="64"/>
        <v>0</v>
      </c>
      <c r="T481" s="5">
        <v>0</v>
      </c>
      <c r="U481" s="11">
        <f t="shared" si="65"/>
        <v>0</v>
      </c>
      <c r="V481" s="13" t="s">
        <v>1</v>
      </c>
      <c r="W481" s="10">
        <f>IFERROR(VLOOKUP(V481,Curr!$B$2:$C$13,2,FALSE),0)</f>
        <v>11</v>
      </c>
      <c r="X481" s="11">
        <f t="shared" si="66"/>
        <v>0</v>
      </c>
      <c r="Y481" s="14">
        <f t="shared" si="67"/>
        <v>0</v>
      </c>
      <c r="Z481" s="11">
        <f t="shared" si="68"/>
        <v>0</v>
      </c>
      <c r="AA481" s="4" t="s">
        <v>1</v>
      </c>
      <c r="AB481" s="10">
        <f>IFERROR(VLOOKUP(AA481,Curr!$B$2:$C$13,2,FALSE),0)</f>
        <v>11</v>
      </c>
      <c r="AC481" s="11">
        <f t="shared" si="69"/>
        <v>0</v>
      </c>
      <c r="AD481" s="11">
        <f t="shared" si="70"/>
        <v>0</v>
      </c>
      <c r="AE481" s="12">
        <f t="shared" si="71"/>
        <v>0</v>
      </c>
      <c r="AF481"/>
      <c r="AG481"/>
      <c r="AH481"/>
      <c r="AI481"/>
      <c r="AJ481"/>
    </row>
    <row r="482" spans="2:36" x14ac:dyDescent="0.25">
      <c r="B482" s="4" t="s">
        <v>212</v>
      </c>
      <c r="D482" s="1" t="s">
        <v>46</v>
      </c>
      <c r="E482" s="3"/>
      <c r="F482" s="3"/>
      <c r="G482" s="3"/>
      <c r="H482" s="3"/>
      <c r="I482"/>
      <c r="J482" s="1" t="s">
        <v>523</v>
      </c>
      <c r="K482" s="4"/>
      <c r="L482" s="4"/>
      <c r="M482" s="4"/>
      <c r="N482" s="4"/>
      <c r="O482" s="4"/>
      <c r="P482" s="15"/>
      <c r="Q482" s="13">
        <v>0</v>
      </c>
      <c r="R482" s="13">
        <v>0</v>
      </c>
      <c r="S482" s="11">
        <f t="shared" si="64"/>
        <v>0</v>
      </c>
      <c r="T482" s="5">
        <v>0</v>
      </c>
      <c r="U482" s="11">
        <f t="shared" si="65"/>
        <v>0</v>
      </c>
      <c r="V482" s="13" t="s">
        <v>1</v>
      </c>
      <c r="W482" s="10">
        <f>IFERROR(VLOOKUP(V482,Curr!$B$2:$C$13,2,FALSE),0)</f>
        <v>11</v>
      </c>
      <c r="X482" s="11">
        <f t="shared" si="66"/>
        <v>0</v>
      </c>
      <c r="Y482" s="14">
        <f t="shared" si="67"/>
        <v>0</v>
      </c>
      <c r="Z482" s="11">
        <f t="shared" si="68"/>
        <v>0</v>
      </c>
      <c r="AA482" s="4" t="s">
        <v>1</v>
      </c>
      <c r="AB482" s="10">
        <f>IFERROR(VLOOKUP(AA482,Curr!$B$2:$C$13,2,FALSE),0)</f>
        <v>11</v>
      </c>
      <c r="AC482" s="11">
        <f t="shared" si="69"/>
        <v>0</v>
      </c>
      <c r="AD482" s="11">
        <f t="shared" si="70"/>
        <v>0</v>
      </c>
      <c r="AE482" s="12">
        <f t="shared" si="71"/>
        <v>0</v>
      </c>
      <c r="AF482"/>
      <c r="AG482"/>
      <c r="AH482"/>
      <c r="AI482"/>
      <c r="AJ482"/>
    </row>
    <row r="483" spans="2:36" x14ac:dyDescent="0.25">
      <c r="B483" s="4" t="s">
        <v>212</v>
      </c>
      <c r="D483" s="1" t="s">
        <v>48</v>
      </c>
      <c r="E483" s="3"/>
      <c r="F483" s="3"/>
      <c r="G483" s="3"/>
      <c r="H483" s="3"/>
      <c r="I483"/>
      <c r="J483" s="1" t="s">
        <v>524</v>
      </c>
      <c r="K483" s="4"/>
      <c r="L483" s="4"/>
      <c r="M483" s="4"/>
      <c r="N483" s="4"/>
      <c r="O483" s="4"/>
      <c r="P483" s="15"/>
      <c r="Q483" s="13">
        <v>0</v>
      </c>
      <c r="R483" s="13">
        <v>0</v>
      </c>
      <c r="S483" s="11">
        <f t="shared" si="64"/>
        <v>0</v>
      </c>
      <c r="T483" s="5">
        <v>0</v>
      </c>
      <c r="U483" s="11">
        <f t="shared" si="65"/>
        <v>0</v>
      </c>
      <c r="V483" s="13" t="s">
        <v>1</v>
      </c>
      <c r="W483" s="10">
        <f>IFERROR(VLOOKUP(V483,Curr!$B$2:$C$13,2,FALSE),0)</f>
        <v>11</v>
      </c>
      <c r="X483" s="11">
        <f t="shared" si="66"/>
        <v>0</v>
      </c>
      <c r="Y483" s="14">
        <f t="shared" si="67"/>
        <v>0</v>
      </c>
      <c r="Z483" s="11">
        <f t="shared" si="68"/>
        <v>0</v>
      </c>
      <c r="AA483" s="4" t="s">
        <v>1</v>
      </c>
      <c r="AB483" s="10">
        <f>IFERROR(VLOOKUP(AA483,Curr!$B$2:$C$13,2,FALSE),0)</f>
        <v>11</v>
      </c>
      <c r="AC483" s="11">
        <f t="shared" si="69"/>
        <v>0</v>
      </c>
      <c r="AD483" s="11">
        <f t="shared" si="70"/>
        <v>0</v>
      </c>
      <c r="AE483" s="12">
        <f t="shared" si="71"/>
        <v>0</v>
      </c>
      <c r="AF483"/>
      <c r="AG483"/>
      <c r="AH483"/>
      <c r="AI483"/>
      <c r="AJ483"/>
    </row>
    <row r="484" spans="2:36" x14ac:dyDescent="0.25">
      <c r="B484" s="4" t="s">
        <v>212</v>
      </c>
      <c r="D484" s="1" t="s">
        <v>44</v>
      </c>
      <c r="E484" s="3"/>
      <c r="F484" s="3"/>
      <c r="G484" s="3"/>
      <c r="H484" s="3"/>
      <c r="I484"/>
      <c r="J484" s="1" t="s">
        <v>525</v>
      </c>
      <c r="K484" s="4"/>
      <c r="L484" s="4"/>
      <c r="M484" s="4"/>
      <c r="N484" s="4"/>
      <c r="O484" s="4"/>
      <c r="P484" s="15"/>
      <c r="Q484" s="13">
        <v>0</v>
      </c>
      <c r="R484" s="13">
        <v>0</v>
      </c>
      <c r="S484" s="11">
        <f t="shared" si="64"/>
        <v>0</v>
      </c>
      <c r="T484" s="5">
        <v>0</v>
      </c>
      <c r="U484" s="11">
        <f t="shared" si="65"/>
        <v>0</v>
      </c>
      <c r="V484" s="13" t="s">
        <v>1</v>
      </c>
      <c r="W484" s="10">
        <f>IFERROR(VLOOKUP(V484,Curr!$B$2:$C$13,2,FALSE),0)</f>
        <v>11</v>
      </c>
      <c r="X484" s="11">
        <f t="shared" si="66"/>
        <v>0</v>
      </c>
      <c r="Y484" s="14">
        <f t="shared" si="67"/>
        <v>0</v>
      </c>
      <c r="Z484" s="11">
        <f t="shared" si="68"/>
        <v>0</v>
      </c>
      <c r="AA484" s="4" t="s">
        <v>1</v>
      </c>
      <c r="AB484" s="10">
        <f>IFERROR(VLOOKUP(AA484,Curr!$B$2:$C$13,2,FALSE),0)</f>
        <v>11</v>
      </c>
      <c r="AC484" s="11">
        <f t="shared" si="69"/>
        <v>0</v>
      </c>
      <c r="AD484" s="11">
        <f t="shared" si="70"/>
        <v>0</v>
      </c>
      <c r="AE484" s="12">
        <f t="shared" si="71"/>
        <v>0</v>
      </c>
      <c r="AF484"/>
      <c r="AG484"/>
      <c r="AH484"/>
      <c r="AI484"/>
      <c r="AJ484"/>
    </row>
    <row r="485" spans="2:36" x14ac:dyDescent="0.25">
      <c r="B485" s="4" t="s">
        <v>212</v>
      </c>
      <c r="D485" s="1" t="s">
        <v>46</v>
      </c>
      <c r="E485" s="3"/>
      <c r="F485" s="3"/>
      <c r="G485" s="3"/>
      <c r="H485" s="3"/>
      <c r="I485"/>
      <c r="J485" s="1" t="s">
        <v>526</v>
      </c>
      <c r="K485" s="4"/>
      <c r="L485" s="4"/>
      <c r="M485" s="4"/>
      <c r="N485" s="4"/>
      <c r="O485" s="4"/>
      <c r="P485" s="15"/>
      <c r="Q485" s="13">
        <v>0</v>
      </c>
      <c r="R485" s="13">
        <v>0</v>
      </c>
      <c r="S485" s="11">
        <f t="shared" si="64"/>
        <v>0</v>
      </c>
      <c r="T485" s="5">
        <v>0</v>
      </c>
      <c r="U485" s="11">
        <f t="shared" si="65"/>
        <v>0</v>
      </c>
      <c r="V485" s="13" t="s">
        <v>1</v>
      </c>
      <c r="W485" s="10">
        <f>IFERROR(VLOOKUP(V485,Curr!$B$2:$C$13,2,FALSE),0)</f>
        <v>11</v>
      </c>
      <c r="X485" s="11">
        <f t="shared" si="66"/>
        <v>0</v>
      </c>
      <c r="Y485" s="14">
        <f t="shared" si="67"/>
        <v>0</v>
      </c>
      <c r="Z485" s="11">
        <f t="shared" si="68"/>
        <v>0</v>
      </c>
      <c r="AA485" s="4" t="s">
        <v>1</v>
      </c>
      <c r="AB485" s="10">
        <f>IFERROR(VLOOKUP(AA485,Curr!$B$2:$C$13,2,FALSE),0)</f>
        <v>11</v>
      </c>
      <c r="AC485" s="11">
        <f t="shared" si="69"/>
        <v>0</v>
      </c>
      <c r="AD485" s="11">
        <f t="shared" si="70"/>
        <v>0</v>
      </c>
      <c r="AE485" s="12">
        <f t="shared" si="71"/>
        <v>0</v>
      </c>
      <c r="AF485"/>
      <c r="AG485"/>
      <c r="AH485"/>
      <c r="AI485"/>
      <c r="AJ485"/>
    </row>
    <row r="486" spans="2:36" x14ac:dyDescent="0.25">
      <c r="B486" s="4" t="s">
        <v>212</v>
      </c>
      <c r="D486" s="1" t="s">
        <v>48</v>
      </c>
      <c r="E486" s="3"/>
      <c r="F486" s="3"/>
      <c r="G486" s="3"/>
      <c r="H486" s="3"/>
      <c r="I486"/>
      <c r="J486" s="1" t="s">
        <v>527</v>
      </c>
      <c r="K486" s="4"/>
      <c r="L486" s="4"/>
      <c r="M486" s="4"/>
      <c r="N486" s="4"/>
      <c r="O486" s="4"/>
      <c r="P486" s="15"/>
      <c r="Q486" s="13">
        <v>0</v>
      </c>
      <c r="R486" s="13">
        <v>0</v>
      </c>
      <c r="S486" s="11">
        <f t="shared" si="64"/>
        <v>0</v>
      </c>
      <c r="T486" s="5">
        <v>0</v>
      </c>
      <c r="U486" s="11">
        <f t="shared" si="65"/>
        <v>0</v>
      </c>
      <c r="V486" s="13" t="s">
        <v>1</v>
      </c>
      <c r="W486" s="10">
        <f>IFERROR(VLOOKUP(V486,Curr!$B$2:$C$13,2,FALSE),0)</f>
        <v>11</v>
      </c>
      <c r="X486" s="11">
        <f t="shared" si="66"/>
        <v>0</v>
      </c>
      <c r="Y486" s="14">
        <f t="shared" si="67"/>
        <v>0</v>
      </c>
      <c r="Z486" s="11">
        <f t="shared" si="68"/>
        <v>0</v>
      </c>
      <c r="AA486" s="4" t="s">
        <v>1</v>
      </c>
      <c r="AB486" s="10">
        <f>IFERROR(VLOOKUP(AA486,Curr!$B$2:$C$13,2,FALSE),0)</f>
        <v>11</v>
      </c>
      <c r="AC486" s="11">
        <f t="shared" si="69"/>
        <v>0</v>
      </c>
      <c r="AD486" s="11">
        <f t="shared" si="70"/>
        <v>0</v>
      </c>
      <c r="AE486" s="12">
        <f t="shared" si="71"/>
        <v>0</v>
      </c>
      <c r="AF486"/>
      <c r="AG486"/>
      <c r="AH486"/>
      <c r="AI486"/>
      <c r="AJ486"/>
    </row>
    <row r="487" spans="2:36" x14ac:dyDescent="0.25">
      <c r="B487" s="4" t="s">
        <v>212</v>
      </c>
      <c r="D487" s="1" t="s">
        <v>44</v>
      </c>
      <c r="E487" s="3"/>
      <c r="F487" s="3"/>
      <c r="G487" s="3"/>
      <c r="H487" s="3"/>
      <c r="I487"/>
      <c r="J487" s="1" t="s">
        <v>528</v>
      </c>
      <c r="K487" s="4"/>
      <c r="L487" s="4"/>
      <c r="M487" s="4"/>
      <c r="N487" s="4"/>
      <c r="O487" s="4"/>
      <c r="P487" s="15"/>
      <c r="Q487" s="13">
        <v>0</v>
      </c>
      <c r="R487" s="13">
        <v>0</v>
      </c>
      <c r="S487" s="11">
        <f t="shared" ref="S487:S550" si="72">+Q487*R487</f>
        <v>0</v>
      </c>
      <c r="T487" s="5">
        <v>0</v>
      </c>
      <c r="U487" s="11">
        <f t="shared" ref="U487:U550" si="73">S487*(1-T487)</f>
        <v>0</v>
      </c>
      <c r="V487" s="13" t="s">
        <v>1</v>
      </c>
      <c r="W487" s="10">
        <f>IFERROR(VLOOKUP(V487,Curr!$B$2:$C$13,2,FALSE),0)</f>
        <v>11</v>
      </c>
      <c r="X487" s="11">
        <f t="shared" ref="X487:X550" si="74">U487*W487</f>
        <v>0</v>
      </c>
      <c r="Y487" s="14">
        <f t="shared" ref="Y487:Y550" si="75">Q487</f>
        <v>0</v>
      </c>
      <c r="Z487" s="11">
        <f t="shared" ref="Z487:Z550" si="76">+Y487*R487</f>
        <v>0</v>
      </c>
      <c r="AA487" s="4" t="s">
        <v>1</v>
      </c>
      <c r="AB487" s="10">
        <f>IFERROR(VLOOKUP(AA487,Curr!$B$2:$C$13,2,FALSE),0)</f>
        <v>11</v>
      </c>
      <c r="AC487" s="11">
        <f t="shared" ref="AC487:AC550" si="77">+Y487*AB487*R487</f>
        <v>0</v>
      </c>
      <c r="AD487" s="11">
        <f t="shared" ref="AD487:AD550" si="78">+AC487-X487</f>
        <v>0</v>
      </c>
      <c r="AE487" s="12">
        <f t="shared" ref="AE487:AE550" si="79">IFERROR(AD487/AC487,0)</f>
        <v>0</v>
      </c>
      <c r="AF487"/>
      <c r="AG487"/>
      <c r="AH487"/>
      <c r="AI487"/>
      <c r="AJ487"/>
    </row>
    <row r="488" spans="2:36" x14ac:dyDescent="0.25">
      <c r="B488" s="4" t="s">
        <v>212</v>
      </c>
      <c r="D488" s="1" t="s">
        <v>46</v>
      </c>
      <c r="E488" s="3"/>
      <c r="F488" s="3"/>
      <c r="G488" s="3"/>
      <c r="H488" s="3"/>
      <c r="I488"/>
      <c r="J488" s="1" t="s">
        <v>529</v>
      </c>
      <c r="K488" s="4"/>
      <c r="L488" s="4"/>
      <c r="M488" s="4"/>
      <c r="N488" s="4"/>
      <c r="O488" s="4"/>
      <c r="P488" s="15"/>
      <c r="Q488" s="13">
        <v>0</v>
      </c>
      <c r="R488" s="13">
        <v>0</v>
      </c>
      <c r="S488" s="11">
        <f t="shared" si="72"/>
        <v>0</v>
      </c>
      <c r="T488" s="5">
        <v>0</v>
      </c>
      <c r="U488" s="11">
        <f t="shared" si="73"/>
        <v>0</v>
      </c>
      <c r="V488" s="13" t="s">
        <v>1</v>
      </c>
      <c r="W488" s="10">
        <f>IFERROR(VLOOKUP(V488,Curr!$B$2:$C$13,2,FALSE),0)</f>
        <v>11</v>
      </c>
      <c r="X488" s="11">
        <f t="shared" si="74"/>
        <v>0</v>
      </c>
      <c r="Y488" s="14">
        <f t="shared" si="75"/>
        <v>0</v>
      </c>
      <c r="Z488" s="11">
        <f t="shared" si="76"/>
        <v>0</v>
      </c>
      <c r="AA488" s="4" t="s">
        <v>1</v>
      </c>
      <c r="AB488" s="10">
        <f>IFERROR(VLOOKUP(AA488,Curr!$B$2:$C$13,2,FALSE),0)</f>
        <v>11</v>
      </c>
      <c r="AC488" s="11">
        <f t="shared" si="77"/>
        <v>0</v>
      </c>
      <c r="AD488" s="11">
        <f t="shared" si="78"/>
        <v>0</v>
      </c>
      <c r="AE488" s="12">
        <f t="shared" si="79"/>
        <v>0</v>
      </c>
      <c r="AF488"/>
      <c r="AG488"/>
      <c r="AH488"/>
      <c r="AI488"/>
      <c r="AJ488"/>
    </row>
    <row r="489" spans="2:36" x14ac:dyDescent="0.25">
      <c r="B489" s="4" t="s">
        <v>212</v>
      </c>
      <c r="D489" s="1" t="s">
        <v>48</v>
      </c>
      <c r="E489" s="3"/>
      <c r="F489" s="3"/>
      <c r="G489" s="3"/>
      <c r="H489" s="3"/>
      <c r="I489"/>
      <c r="J489" s="1" t="s">
        <v>530</v>
      </c>
      <c r="K489" s="4"/>
      <c r="L489" s="4"/>
      <c r="M489" s="4"/>
      <c r="N489" s="4"/>
      <c r="O489" s="4"/>
      <c r="P489" s="17"/>
      <c r="Q489" s="13">
        <v>0</v>
      </c>
      <c r="R489" s="13">
        <v>0</v>
      </c>
      <c r="S489" s="11">
        <f t="shared" si="72"/>
        <v>0</v>
      </c>
      <c r="T489" s="5">
        <v>0</v>
      </c>
      <c r="U489" s="11">
        <f t="shared" si="73"/>
        <v>0</v>
      </c>
      <c r="V489" s="13" t="s">
        <v>1</v>
      </c>
      <c r="W489" s="10">
        <f>IFERROR(VLOOKUP(V489,Curr!$B$2:$C$13,2,FALSE),0)</f>
        <v>11</v>
      </c>
      <c r="X489" s="11">
        <f t="shared" si="74"/>
        <v>0</v>
      </c>
      <c r="Y489" s="14">
        <f t="shared" si="75"/>
        <v>0</v>
      </c>
      <c r="Z489" s="11">
        <f t="shared" si="76"/>
        <v>0</v>
      </c>
      <c r="AA489" s="4" t="s">
        <v>1</v>
      </c>
      <c r="AB489" s="10">
        <f>IFERROR(VLOOKUP(AA489,Curr!$B$2:$C$13,2,FALSE),0)</f>
        <v>11</v>
      </c>
      <c r="AC489" s="11">
        <f t="shared" si="77"/>
        <v>0</v>
      </c>
      <c r="AD489" s="11">
        <f t="shared" si="78"/>
        <v>0</v>
      </c>
      <c r="AE489" s="12">
        <f t="shared" si="79"/>
        <v>0</v>
      </c>
      <c r="AF489"/>
      <c r="AG489"/>
      <c r="AH489"/>
      <c r="AI489"/>
      <c r="AJ489"/>
    </row>
    <row r="490" spans="2:36" x14ac:dyDescent="0.25">
      <c r="B490" s="4" t="s">
        <v>212</v>
      </c>
      <c r="D490" s="1" t="s">
        <v>44</v>
      </c>
      <c r="E490" s="3"/>
      <c r="F490" s="3"/>
      <c r="G490" s="3"/>
      <c r="H490" s="3"/>
      <c r="I490"/>
      <c r="J490" s="1" t="s">
        <v>531</v>
      </c>
      <c r="K490" s="4"/>
      <c r="L490" s="4"/>
      <c r="M490" s="4"/>
      <c r="N490" s="4"/>
      <c r="O490" s="4"/>
      <c r="P490" s="17"/>
      <c r="Q490" s="13">
        <v>0</v>
      </c>
      <c r="R490" s="13">
        <v>0</v>
      </c>
      <c r="S490" s="11">
        <f t="shared" si="72"/>
        <v>0</v>
      </c>
      <c r="T490" s="5">
        <v>0</v>
      </c>
      <c r="U490" s="11">
        <f t="shared" si="73"/>
        <v>0</v>
      </c>
      <c r="V490" s="13" t="s">
        <v>1</v>
      </c>
      <c r="W490" s="10">
        <f>IFERROR(VLOOKUP(V490,Curr!$B$2:$C$13,2,FALSE),0)</f>
        <v>11</v>
      </c>
      <c r="X490" s="11">
        <f t="shared" si="74"/>
        <v>0</v>
      </c>
      <c r="Y490" s="14">
        <f t="shared" si="75"/>
        <v>0</v>
      </c>
      <c r="Z490" s="11">
        <f t="shared" si="76"/>
        <v>0</v>
      </c>
      <c r="AA490" s="4" t="s">
        <v>1</v>
      </c>
      <c r="AB490" s="10">
        <f>IFERROR(VLOOKUP(AA490,Curr!$B$2:$C$13,2,FALSE),0)</f>
        <v>11</v>
      </c>
      <c r="AC490" s="11">
        <f t="shared" si="77"/>
        <v>0</v>
      </c>
      <c r="AD490" s="11">
        <f t="shared" si="78"/>
        <v>0</v>
      </c>
      <c r="AE490" s="12">
        <f t="shared" si="79"/>
        <v>0</v>
      </c>
      <c r="AF490"/>
      <c r="AG490"/>
      <c r="AH490"/>
      <c r="AI490"/>
      <c r="AJ490"/>
    </row>
    <row r="491" spans="2:36" x14ac:dyDescent="0.25">
      <c r="B491" s="4" t="s">
        <v>212</v>
      </c>
      <c r="D491" s="1" t="s">
        <v>46</v>
      </c>
      <c r="E491" s="3"/>
      <c r="F491" s="3"/>
      <c r="G491" s="3"/>
      <c r="H491" s="3"/>
      <c r="I491"/>
      <c r="J491" s="1" t="s">
        <v>532</v>
      </c>
      <c r="K491" s="4"/>
      <c r="L491" s="4"/>
      <c r="M491" s="4"/>
      <c r="N491" s="4"/>
      <c r="O491" s="4"/>
      <c r="P491" s="15"/>
      <c r="Q491" s="13">
        <v>0</v>
      </c>
      <c r="R491" s="13">
        <v>0</v>
      </c>
      <c r="S491" s="11">
        <f t="shared" si="72"/>
        <v>0</v>
      </c>
      <c r="T491" s="5">
        <v>0</v>
      </c>
      <c r="U491" s="11">
        <f t="shared" si="73"/>
        <v>0</v>
      </c>
      <c r="V491" s="13" t="s">
        <v>1</v>
      </c>
      <c r="W491" s="10">
        <f>IFERROR(VLOOKUP(V491,Curr!$B$2:$C$13,2,FALSE),0)</f>
        <v>11</v>
      </c>
      <c r="X491" s="11">
        <f t="shared" si="74"/>
        <v>0</v>
      </c>
      <c r="Y491" s="14">
        <f t="shared" si="75"/>
        <v>0</v>
      </c>
      <c r="Z491" s="11">
        <f t="shared" si="76"/>
        <v>0</v>
      </c>
      <c r="AA491" s="4" t="s">
        <v>1</v>
      </c>
      <c r="AB491" s="10">
        <f>IFERROR(VLOOKUP(AA491,Curr!$B$2:$C$13,2,FALSE),0)</f>
        <v>11</v>
      </c>
      <c r="AC491" s="11">
        <f t="shared" si="77"/>
        <v>0</v>
      </c>
      <c r="AD491" s="11">
        <f t="shared" si="78"/>
        <v>0</v>
      </c>
      <c r="AE491" s="12">
        <f t="shared" si="79"/>
        <v>0</v>
      </c>
      <c r="AF491"/>
      <c r="AG491"/>
      <c r="AH491"/>
      <c r="AI491"/>
      <c r="AJ491"/>
    </row>
    <row r="492" spans="2:36" x14ac:dyDescent="0.25">
      <c r="B492" s="4" t="s">
        <v>212</v>
      </c>
      <c r="D492" s="1" t="s">
        <v>48</v>
      </c>
      <c r="E492" s="3"/>
      <c r="F492" s="3"/>
      <c r="G492" s="3"/>
      <c r="H492" s="3"/>
      <c r="I492"/>
      <c r="J492" s="1" t="s">
        <v>533</v>
      </c>
      <c r="K492" s="4"/>
      <c r="L492" s="4"/>
      <c r="M492" s="4"/>
      <c r="N492" s="4"/>
      <c r="O492" s="4"/>
      <c r="P492" s="15"/>
      <c r="Q492" s="13">
        <v>0</v>
      </c>
      <c r="R492" s="13">
        <v>0</v>
      </c>
      <c r="S492" s="11">
        <f t="shared" si="72"/>
        <v>0</v>
      </c>
      <c r="T492" s="5">
        <v>0</v>
      </c>
      <c r="U492" s="11">
        <f t="shared" si="73"/>
        <v>0</v>
      </c>
      <c r="V492" s="13" t="s">
        <v>1</v>
      </c>
      <c r="W492" s="10">
        <f>IFERROR(VLOOKUP(V492,Curr!$B$2:$C$13,2,FALSE),0)</f>
        <v>11</v>
      </c>
      <c r="X492" s="11">
        <f t="shared" si="74"/>
        <v>0</v>
      </c>
      <c r="Y492" s="14">
        <f t="shared" si="75"/>
        <v>0</v>
      </c>
      <c r="Z492" s="11">
        <f t="shared" si="76"/>
        <v>0</v>
      </c>
      <c r="AA492" s="4" t="s">
        <v>1</v>
      </c>
      <c r="AB492" s="10">
        <f>IFERROR(VLOOKUP(AA492,Curr!$B$2:$C$13,2,FALSE),0)</f>
        <v>11</v>
      </c>
      <c r="AC492" s="11">
        <f t="shared" si="77"/>
        <v>0</v>
      </c>
      <c r="AD492" s="11">
        <f t="shared" si="78"/>
        <v>0</v>
      </c>
      <c r="AE492" s="12">
        <f t="shared" si="79"/>
        <v>0</v>
      </c>
      <c r="AF492"/>
      <c r="AG492"/>
      <c r="AH492"/>
      <c r="AI492"/>
      <c r="AJ492"/>
    </row>
    <row r="493" spans="2:36" x14ac:dyDescent="0.25">
      <c r="B493" s="4" t="s">
        <v>534</v>
      </c>
      <c r="D493" s="1" t="s">
        <v>44</v>
      </c>
      <c r="E493" s="3"/>
      <c r="F493" s="3"/>
      <c r="G493" s="3"/>
      <c r="H493" s="3"/>
      <c r="I493"/>
      <c r="J493" s="1" t="s">
        <v>535</v>
      </c>
      <c r="K493" s="4"/>
      <c r="L493" s="4"/>
      <c r="M493" s="4"/>
      <c r="N493" s="4"/>
      <c r="O493" s="4"/>
      <c r="P493" s="15"/>
      <c r="Q493" s="13">
        <v>0</v>
      </c>
      <c r="R493" s="13">
        <v>0</v>
      </c>
      <c r="S493" s="11">
        <f t="shared" si="72"/>
        <v>0</v>
      </c>
      <c r="T493" s="5">
        <v>0</v>
      </c>
      <c r="U493" s="11">
        <f t="shared" si="73"/>
        <v>0</v>
      </c>
      <c r="V493" s="13" t="s">
        <v>1</v>
      </c>
      <c r="W493" s="10">
        <f>IFERROR(VLOOKUP(V493,Curr!$B$2:$C$13,2,FALSE),0)</f>
        <v>11</v>
      </c>
      <c r="X493" s="11">
        <f t="shared" si="74"/>
        <v>0</v>
      </c>
      <c r="Y493" s="14">
        <f t="shared" si="75"/>
        <v>0</v>
      </c>
      <c r="Z493" s="11">
        <f t="shared" si="76"/>
        <v>0</v>
      </c>
      <c r="AA493" s="4" t="s">
        <v>1</v>
      </c>
      <c r="AB493" s="10">
        <f>IFERROR(VLOOKUP(AA493,Curr!$B$2:$C$13,2,FALSE),0)</f>
        <v>11</v>
      </c>
      <c r="AC493" s="11">
        <f t="shared" si="77"/>
        <v>0</v>
      </c>
      <c r="AD493" s="11">
        <f t="shared" si="78"/>
        <v>0</v>
      </c>
      <c r="AE493" s="12">
        <f t="shared" si="79"/>
        <v>0</v>
      </c>
      <c r="AF493"/>
      <c r="AG493"/>
      <c r="AH493"/>
      <c r="AI493"/>
      <c r="AJ493"/>
    </row>
    <row r="494" spans="2:36" x14ac:dyDescent="0.25">
      <c r="B494" s="4" t="s">
        <v>534</v>
      </c>
      <c r="D494" s="1" t="s">
        <v>46</v>
      </c>
      <c r="E494" s="3"/>
      <c r="F494" s="3"/>
      <c r="G494" s="3"/>
      <c r="H494" s="3"/>
      <c r="I494"/>
      <c r="J494" s="1" t="s">
        <v>536</v>
      </c>
      <c r="K494" s="4"/>
      <c r="L494" s="4"/>
      <c r="M494" s="4"/>
      <c r="N494" s="4"/>
      <c r="O494" s="4"/>
      <c r="P494" s="17"/>
      <c r="Q494" s="13">
        <v>0</v>
      </c>
      <c r="R494" s="13">
        <v>0</v>
      </c>
      <c r="S494" s="11">
        <f t="shared" si="72"/>
        <v>0</v>
      </c>
      <c r="T494" s="5">
        <v>0</v>
      </c>
      <c r="U494" s="11">
        <f t="shared" si="73"/>
        <v>0</v>
      </c>
      <c r="V494" s="13" t="s">
        <v>1</v>
      </c>
      <c r="W494" s="10">
        <f>IFERROR(VLOOKUP(V494,Curr!$B$2:$C$13,2,FALSE),0)</f>
        <v>11</v>
      </c>
      <c r="X494" s="11">
        <f t="shared" si="74"/>
        <v>0</v>
      </c>
      <c r="Y494" s="14">
        <f t="shared" si="75"/>
        <v>0</v>
      </c>
      <c r="Z494" s="11">
        <f t="shared" si="76"/>
        <v>0</v>
      </c>
      <c r="AA494" s="4" t="s">
        <v>1</v>
      </c>
      <c r="AB494" s="10">
        <f>IFERROR(VLOOKUP(AA494,Curr!$B$2:$C$13,2,FALSE),0)</f>
        <v>11</v>
      </c>
      <c r="AC494" s="11">
        <f t="shared" si="77"/>
        <v>0</v>
      </c>
      <c r="AD494" s="11">
        <f t="shared" si="78"/>
        <v>0</v>
      </c>
      <c r="AE494" s="12">
        <f t="shared" si="79"/>
        <v>0</v>
      </c>
      <c r="AF494"/>
      <c r="AG494"/>
      <c r="AH494"/>
      <c r="AI494"/>
      <c r="AJ494"/>
    </row>
    <row r="495" spans="2:36" x14ac:dyDescent="0.25">
      <c r="B495" s="4" t="s">
        <v>534</v>
      </c>
      <c r="D495" s="1" t="s">
        <v>48</v>
      </c>
      <c r="E495" s="3"/>
      <c r="F495" s="3"/>
      <c r="G495" s="3"/>
      <c r="H495" s="3"/>
      <c r="I495"/>
      <c r="J495" s="1" t="s">
        <v>537</v>
      </c>
      <c r="K495" s="4"/>
      <c r="L495" s="4"/>
      <c r="M495" s="4"/>
      <c r="N495" s="4"/>
      <c r="O495" s="4"/>
      <c r="P495" s="15"/>
      <c r="Q495" s="13">
        <v>0</v>
      </c>
      <c r="R495" s="13">
        <v>0</v>
      </c>
      <c r="S495" s="11">
        <f t="shared" si="72"/>
        <v>0</v>
      </c>
      <c r="T495" s="5">
        <v>0</v>
      </c>
      <c r="U495" s="11">
        <f t="shared" si="73"/>
        <v>0</v>
      </c>
      <c r="V495" s="13" t="s">
        <v>1</v>
      </c>
      <c r="W495" s="10">
        <f>IFERROR(VLOOKUP(V495,Curr!$B$2:$C$13,2,FALSE),0)</f>
        <v>11</v>
      </c>
      <c r="X495" s="11">
        <f t="shared" si="74"/>
        <v>0</v>
      </c>
      <c r="Y495" s="14">
        <f t="shared" si="75"/>
        <v>0</v>
      </c>
      <c r="Z495" s="11">
        <f t="shared" si="76"/>
        <v>0</v>
      </c>
      <c r="AA495" s="4" t="s">
        <v>1</v>
      </c>
      <c r="AB495" s="10">
        <f>IFERROR(VLOOKUP(AA495,Curr!$B$2:$C$13,2,FALSE),0)</f>
        <v>11</v>
      </c>
      <c r="AC495" s="11">
        <f t="shared" si="77"/>
        <v>0</v>
      </c>
      <c r="AD495" s="11">
        <f t="shared" si="78"/>
        <v>0</v>
      </c>
      <c r="AE495" s="12">
        <f t="shared" si="79"/>
        <v>0</v>
      </c>
      <c r="AF495"/>
      <c r="AG495"/>
      <c r="AH495"/>
      <c r="AI495"/>
      <c r="AJ495"/>
    </row>
    <row r="496" spans="2:36" x14ac:dyDescent="0.25">
      <c r="B496" s="4" t="s">
        <v>534</v>
      </c>
      <c r="D496" s="1" t="s">
        <v>44</v>
      </c>
      <c r="E496" s="3"/>
      <c r="F496" s="3"/>
      <c r="G496" s="3"/>
      <c r="H496" s="3"/>
      <c r="I496"/>
      <c r="J496" s="1" t="s">
        <v>538</v>
      </c>
      <c r="K496" s="4"/>
      <c r="L496" s="4"/>
      <c r="M496" s="4"/>
      <c r="N496" s="4"/>
      <c r="O496" s="4"/>
      <c r="P496" s="17"/>
      <c r="Q496" s="13">
        <v>0</v>
      </c>
      <c r="R496" s="13">
        <v>0</v>
      </c>
      <c r="S496" s="11">
        <f t="shared" si="72"/>
        <v>0</v>
      </c>
      <c r="T496" s="5">
        <v>0</v>
      </c>
      <c r="U496" s="11">
        <f t="shared" si="73"/>
        <v>0</v>
      </c>
      <c r="V496" s="13" t="s">
        <v>1</v>
      </c>
      <c r="W496" s="10">
        <f>IFERROR(VLOOKUP(V496,Curr!$B$2:$C$13,2,FALSE),0)</f>
        <v>11</v>
      </c>
      <c r="X496" s="11">
        <f t="shared" si="74"/>
        <v>0</v>
      </c>
      <c r="Y496" s="14">
        <f t="shared" si="75"/>
        <v>0</v>
      </c>
      <c r="Z496" s="11">
        <f t="shared" si="76"/>
        <v>0</v>
      </c>
      <c r="AA496" s="4" t="s">
        <v>1</v>
      </c>
      <c r="AB496" s="10">
        <f>IFERROR(VLOOKUP(AA496,Curr!$B$2:$C$13,2,FALSE),0)</f>
        <v>11</v>
      </c>
      <c r="AC496" s="11">
        <f t="shared" si="77"/>
        <v>0</v>
      </c>
      <c r="AD496" s="11">
        <f t="shared" si="78"/>
        <v>0</v>
      </c>
      <c r="AE496" s="12">
        <f t="shared" si="79"/>
        <v>0</v>
      </c>
      <c r="AF496"/>
      <c r="AG496"/>
      <c r="AH496"/>
      <c r="AI496"/>
      <c r="AJ496"/>
    </row>
    <row r="497" spans="2:36" x14ac:dyDescent="0.25">
      <c r="B497" s="4" t="s">
        <v>534</v>
      </c>
      <c r="D497" s="1" t="s">
        <v>46</v>
      </c>
      <c r="E497" s="3"/>
      <c r="F497" s="3"/>
      <c r="G497" s="3"/>
      <c r="H497" s="3"/>
      <c r="I497"/>
      <c r="J497" s="1" t="s">
        <v>539</v>
      </c>
      <c r="K497" s="4"/>
      <c r="L497" s="4"/>
      <c r="M497" s="4"/>
      <c r="N497" s="4"/>
      <c r="O497" s="4"/>
      <c r="P497" s="16"/>
      <c r="Q497" s="13">
        <v>0</v>
      </c>
      <c r="R497" s="13">
        <v>0</v>
      </c>
      <c r="S497" s="11">
        <f t="shared" si="72"/>
        <v>0</v>
      </c>
      <c r="T497" s="5">
        <v>0</v>
      </c>
      <c r="U497" s="11">
        <f t="shared" si="73"/>
        <v>0</v>
      </c>
      <c r="V497" s="13" t="s">
        <v>1</v>
      </c>
      <c r="W497" s="10">
        <f>IFERROR(VLOOKUP(V497,Curr!$B$2:$C$13,2,FALSE),0)</f>
        <v>11</v>
      </c>
      <c r="X497" s="11">
        <f t="shared" si="74"/>
        <v>0</v>
      </c>
      <c r="Y497" s="14">
        <f t="shared" si="75"/>
        <v>0</v>
      </c>
      <c r="Z497" s="11">
        <f t="shared" si="76"/>
        <v>0</v>
      </c>
      <c r="AA497" s="4" t="s">
        <v>1</v>
      </c>
      <c r="AB497" s="10">
        <f>IFERROR(VLOOKUP(AA497,Curr!$B$2:$C$13,2,FALSE),0)</f>
        <v>11</v>
      </c>
      <c r="AC497" s="11">
        <f t="shared" si="77"/>
        <v>0</v>
      </c>
      <c r="AD497" s="11">
        <f t="shared" si="78"/>
        <v>0</v>
      </c>
      <c r="AE497" s="12">
        <f t="shared" si="79"/>
        <v>0</v>
      </c>
      <c r="AF497"/>
      <c r="AG497"/>
      <c r="AH497"/>
      <c r="AI497"/>
      <c r="AJ497"/>
    </row>
    <row r="498" spans="2:36" x14ac:dyDescent="0.25">
      <c r="B498" s="4" t="s">
        <v>534</v>
      </c>
      <c r="D498" s="1" t="s">
        <v>48</v>
      </c>
      <c r="E498" s="3"/>
      <c r="F498" s="3"/>
      <c r="G498" s="3"/>
      <c r="H498" s="3"/>
      <c r="I498"/>
      <c r="J498" s="1" t="s">
        <v>540</v>
      </c>
      <c r="K498" s="4"/>
      <c r="L498" s="4"/>
      <c r="M498" s="4"/>
      <c r="N498" s="4"/>
      <c r="O498" s="4"/>
      <c r="P498" s="17"/>
      <c r="Q498" s="13">
        <v>0</v>
      </c>
      <c r="R498" s="13">
        <v>0</v>
      </c>
      <c r="S498" s="11">
        <f t="shared" si="72"/>
        <v>0</v>
      </c>
      <c r="T498" s="5">
        <v>0</v>
      </c>
      <c r="U498" s="11">
        <f t="shared" si="73"/>
        <v>0</v>
      </c>
      <c r="V498" s="13" t="s">
        <v>1</v>
      </c>
      <c r="W498" s="10">
        <f>IFERROR(VLOOKUP(V498,Curr!$B$2:$C$13,2,FALSE),0)</f>
        <v>11</v>
      </c>
      <c r="X498" s="11">
        <f t="shared" si="74"/>
        <v>0</v>
      </c>
      <c r="Y498" s="14">
        <f t="shared" si="75"/>
        <v>0</v>
      </c>
      <c r="Z498" s="11">
        <f t="shared" si="76"/>
        <v>0</v>
      </c>
      <c r="AA498" s="4" t="s">
        <v>1</v>
      </c>
      <c r="AB498" s="10">
        <f>IFERROR(VLOOKUP(AA498,Curr!$B$2:$C$13,2,FALSE),0)</f>
        <v>11</v>
      </c>
      <c r="AC498" s="11">
        <f t="shared" si="77"/>
        <v>0</v>
      </c>
      <c r="AD498" s="11">
        <f t="shared" si="78"/>
        <v>0</v>
      </c>
      <c r="AE498" s="12">
        <f t="shared" si="79"/>
        <v>0</v>
      </c>
      <c r="AF498"/>
      <c r="AG498"/>
      <c r="AH498"/>
      <c r="AI498"/>
      <c r="AJ498"/>
    </row>
    <row r="499" spans="2:36" x14ac:dyDescent="0.25">
      <c r="B499" s="4" t="s">
        <v>534</v>
      </c>
      <c r="D499" s="1" t="s">
        <v>44</v>
      </c>
      <c r="E499" s="3"/>
      <c r="F499" s="3"/>
      <c r="G499" s="3"/>
      <c r="H499" s="3"/>
      <c r="I499"/>
      <c r="J499" s="1" t="s">
        <v>541</v>
      </c>
      <c r="K499" s="4"/>
      <c r="L499" s="4"/>
      <c r="M499" s="4"/>
      <c r="N499" s="4"/>
      <c r="O499" s="4"/>
      <c r="P499" s="15"/>
      <c r="Q499" s="13">
        <v>0</v>
      </c>
      <c r="R499" s="13">
        <v>0</v>
      </c>
      <c r="S499" s="11">
        <f t="shared" si="72"/>
        <v>0</v>
      </c>
      <c r="T499" s="5">
        <v>0</v>
      </c>
      <c r="U499" s="11">
        <f t="shared" si="73"/>
        <v>0</v>
      </c>
      <c r="V499" s="13" t="s">
        <v>1</v>
      </c>
      <c r="W499" s="10">
        <f>IFERROR(VLOOKUP(V499,Curr!$B$2:$C$13,2,FALSE),0)</f>
        <v>11</v>
      </c>
      <c r="X499" s="11">
        <f t="shared" si="74"/>
        <v>0</v>
      </c>
      <c r="Y499" s="14">
        <f t="shared" si="75"/>
        <v>0</v>
      </c>
      <c r="Z499" s="11">
        <f t="shared" si="76"/>
        <v>0</v>
      </c>
      <c r="AA499" s="4" t="s">
        <v>1</v>
      </c>
      <c r="AB499" s="10">
        <f>IFERROR(VLOOKUP(AA499,Curr!$B$2:$C$13,2,FALSE),0)</f>
        <v>11</v>
      </c>
      <c r="AC499" s="11">
        <f t="shared" si="77"/>
        <v>0</v>
      </c>
      <c r="AD499" s="11">
        <f t="shared" si="78"/>
        <v>0</v>
      </c>
      <c r="AE499" s="12">
        <f t="shared" si="79"/>
        <v>0</v>
      </c>
      <c r="AF499"/>
      <c r="AG499"/>
      <c r="AH499"/>
      <c r="AI499"/>
      <c r="AJ499"/>
    </row>
    <row r="500" spans="2:36" x14ac:dyDescent="0.25">
      <c r="B500" s="4" t="s">
        <v>534</v>
      </c>
      <c r="D500" s="1" t="s">
        <v>46</v>
      </c>
      <c r="E500" s="3"/>
      <c r="F500" s="3"/>
      <c r="G500" s="3"/>
      <c r="H500" s="3"/>
      <c r="I500"/>
      <c r="J500" s="1" t="s">
        <v>542</v>
      </c>
      <c r="K500" s="4"/>
      <c r="L500" s="4"/>
      <c r="M500" s="4"/>
      <c r="N500" s="4"/>
      <c r="O500" s="4"/>
      <c r="P500" s="15"/>
      <c r="Q500" s="13">
        <v>0</v>
      </c>
      <c r="R500" s="13">
        <v>0</v>
      </c>
      <c r="S500" s="11">
        <f t="shared" si="72"/>
        <v>0</v>
      </c>
      <c r="T500" s="5">
        <v>0</v>
      </c>
      <c r="U500" s="11">
        <f t="shared" si="73"/>
        <v>0</v>
      </c>
      <c r="V500" s="13" t="s">
        <v>1</v>
      </c>
      <c r="W500" s="10">
        <f>IFERROR(VLOOKUP(V500,Curr!$B$2:$C$13,2,FALSE),0)</f>
        <v>11</v>
      </c>
      <c r="X500" s="11">
        <f t="shared" si="74"/>
        <v>0</v>
      </c>
      <c r="Y500" s="14">
        <f t="shared" si="75"/>
        <v>0</v>
      </c>
      <c r="Z500" s="11">
        <f t="shared" si="76"/>
        <v>0</v>
      </c>
      <c r="AA500" s="4" t="s">
        <v>1</v>
      </c>
      <c r="AB500" s="10">
        <f>IFERROR(VLOOKUP(AA500,Curr!$B$2:$C$13,2,FALSE),0)</f>
        <v>11</v>
      </c>
      <c r="AC500" s="11">
        <f t="shared" si="77"/>
        <v>0</v>
      </c>
      <c r="AD500" s="11">
        <f t="shared" si="78"/>
        <v>0</v>
      </c>
      <c r="AE500" s="12">
        <f t="shared" si="79"/>
        <v>0</v>
      </c>
      <c r="AF500"/>
      <c r="AG500"/>
      <c r="AH500"/>
      <c r="AI500"/>
      <c r="AJ500"/>
    </row>
    <row r="501" spans="2:36" x14ac:dyDescent="0.25">
      <c r="B501" s="4" t="s">
        <v>534</v>
      </c>
      <c r="D501" s="1" t="s">
        <v>48</v>
      </c>
      <c r="E501" s="3"/>
      <c r="F501" s="3"/>
      <c r="G501" s="3"/>
      <c r="H501" s="3"/>
      <c r="I501"/>
      <c r="J501" s="1" t="s">
        <v>543</v>
      </c>
      <c r="K501" s="4"/>
      <c r="L501" s="4"/>
      <c r="M501" s="4"/>
      <c r="N501" s="4"/>
      <c r="O501" s="4"/>
      <c r="P501" s="15"/>
      <c r="Q501" s="13">
        <v>0</v>
      </c>
      <c r="R501" s="13">
        <v>0</v>
      </c>
      <c r="S501" s="11">
        <f t="shared" si="72"/>
        <v>0</v>
      </c>
      <c r="T501" s="5">
        <v>0</v>
      </c>
      <c r="U501" s="11">
        <f t="shared" si="73"/>
        <v>0</v>
      </c>
      <c r="V501" s="13" t="s">
        <v>1</v>
      </c>
      <c r="W501" s="10">
        <f>IFERROR(VLOOKUP(V501,Curr!$B$2:$C$13,2,FALSE),0)</f>
        <v>11</v>
      </c>
      <c r="X501" s="11">
        <f t="shared" si="74"/>
        <v>0</v>
      </c>
      <c r="Y501" s="14">
        <f t="shared" si="75"/>
        <v>0</v>
      </c>
      <c r="Z501" s="11">
        <f t="shared" si="76"/>
        <v>0</v>
      </c>
      <c r="AA501" s="4" t="s">
        <v>1</v>
      </c>
      <c r="AB501" s="10">
        <f>IFERROR(VLOOKUP(AA501,Curr!$B$2:$C$13,2,FALSE),0)</f>
        <v>11</v>
      </c>
      <c r="AC501" s="11">
        <f t="shared" si="77"/>
        <v>0</v>
      </c>
      <c r="AD501" s="11">
        <f t="shared" si="78"/>
        <v>0</v>
      </c>
      <c r="AE501" s="12">
        <f t="shared" si="79"/>
        <v>0</v>
      </c>
      <c r="AF501"/>
      <c r="AG501"/>
      <c r="AH501"/>
      <c r="AI501"/>
      <c r="AJ501"/>
    </row>
    <row r="502" spans="2:36" x14ac:dyDescent="0.25">
      <c r="B502" s="4" t="s">
        <v>534</v>
      </c>
      <c r="D502" s="1" t="s">
        <v>44</v>
      </c>
      <c r="E502" s="3"/>
      <c r="F502" s="3"/>
      <c r="G502" s="3"/>
      <c r="H502" s="3"/>
      <c r="I502"/>
      <c r="J502" s="1" t="s">
        <v>544</v>
      </c>
      <c r="K502" s="4"/>
      <c r="L502" s="4"/>
      <c r="M502" s="4"/>
      <c r="N502" s="4"/>
      <c r="O502" s="4"/>
      <c r="P502" s="17"/>
      <c r="Q502" s="13">
        <v>0</v>
      </c>
      <c r="R502" s="13">
        <v>0</v>
      </c>
      <c r="S502" s="11">
        <f t="shared" si="72"/>
        <v>0</v>
      </c>
      <c r="T502" s="5">
        <v>0</v>
      </c>
      <c r="U502" s="11">
        <f t="shared" si="73"/>
        <v>0</v>
      </c>
      <c r="V502" s="13" t="s">
        <v>1</v>
      </c>
      <c r="W502" s="10">
        <f>IFERROR(VLOOKUP(V502,Curr!$B$2:$C$13,2,FALSE),0)</f>
        <v>11</v>
      </c>
      <c r="X502" s="11">
        <f t="shared" si="74"/>
        <v>0</v>
      </c>
      <c r="Y502" s="14">
        <f t="shared" si="75"/>
        <v>0</v>
      </c>
      <c r="Z502" s="11">
        <f t="shared" si="76"/>
        <v>0</v>
      </c>
      <c r="AA502" s="4" t="s">
        <v>1</v>
      </c>
      <c r="AB502" s="10">
        <f>IFERROR(VLOOKUP(AA502,Curr!$B$2:$C$13,2,FALSE),0)</f>
        <v>11</v>
      </c>
      <c r="AC502" s="11">
        <f t="shared" si="77"/>
        <v>0</v>
      </c>
      <c r="AD502" s="11">
        <f t="shared" si="78"/>
        <v>0</v>
      </c>
      <c r="AE502" s="12">
        <f t="shared" si="79"/>
        <v>0</v>
      </c>
      <c r="AF502"/>
      <c r="AG502"/>
      <c r="AH502"/>
      <c r="AI502"/>
      <c r="AJ502"/>
    </row>
    <row r="503" spans="2:36" x14ac:dyDescent="0.25">
      <c r="B503" s="4" t="s">
        <v>534</v>
      </c>
      <c r="D503" s="1" t="s">
        <v>46</v>
      </c>
      <c r="E503" s="3"/>
      <c r="F503" s="3"/>
      <c r="G503" s="3"/>
      <c r="H503" s="3"/>
      <c r="I503"/>
      <c r="J503" s="1" t="s">
        <v>545</v>
      </c>
      <c r="K503" s="4"/>
      <c r="L503" s="4"/>
      <c r="M503" s="4"/>
      <c r="N503" s="4"/>
      <c r="O503" s="4"/>
      <c r="P503" s="15"/>
      <c r="Q503" s="13">
        <v>0</v>
      </c>
      <c r="R503" s="13">
        <v>0</v>
      </c>
      <c r="S503" s="11">
        <f t="shared" si="72"/>
        <v>0</v>
      </c>
      <c r="T503" s="5">
        <v>0</v>
      </c>
      <c r="U503" s="11">
        <f t="shared" si="73"/>
        <v>0</v>
      </c>
      <c r="V503" s="13" t="s">
        <v>1</v>
      </c>
      <c r="W503" s="10">
        <f>IFERROR(VLOOKUP(V503,Curr!$B$2:$C$13,2,FALSE),0)</f>
        <v>11</v>
      </c>
      <c r="X503" s="11">
        <f t="shared" si="74"/>
        <v>0</v>
      </c>
      <c r="Y503" s="14">
        <f t="shared" si="75"/>
        <v>0</v>
      </c>
      <c r="Z503" s="11">
        <f t="shared" si="76"/>
        <v>0</v>
      </c>
      <c r="AA503" s="4" t="s">
        <v>1</v>
      </c>
      <c r="AB503" s="10">
        <f>IFERROR(VLOOKUP(AA503,Curr!$B$2:$C$13,2,FALSE),0)</f>
        <v>11</v>
      </c>
      <c r="AC503" s="11">
        <f t="shared" si="77"/>
        <v>0</v>
      </c>
      <c r="AD503" s="11">
        <f t="shared" si="78"/>
        <v>0</v>
      </c>
      <c r="AE503" s="12">
        <f t="shared" si="79"/>
        <v>0</v>
      </c>
      <c r="AF503"/>
      <c r="AG503"/>
      <c r="AH503"/>
      <c r="AI503"/>
      <c r="AJ503"/>
    </row>
    <row r="504" spans="2:36" x14ac:dyDescent="0.25">
      <c r="B504" s="4" t="s">
        <v>534</v>
      </c>
      <c r="D504" s="1" t="s">
        <v>48</v>
      </c>
      <c r="E504" s="3"/>
      <c r="F504" s="3"/>
      <c r="G504" s="3"/>
      <c r="H504" s="3"/>
      <c r="I504"/>
      <c r="J504" s="1" t="s">
        <v>546</v>
      </c>
      <c r="K504" s="4"/>
      <c r="L504" s="4"/>
      <c r="M504" s="4"/>
      <c r="N504" s="4"/>
      <c r="O504" s="4"/>
      <c r="P504" s="17"/>
      <c r="Q504" s="13">
        <v>0</v>
      </c>
      <c r="R504" s="13">
        <v>0</v>
      </c>
      <c r="S504" s="11">
        <f t="shared" si="72"/>
        <v>0</v>
      </c>
      <c r="T504" s="5">
        <v>0</v>
      </c>
      <c r="U504" s="11">
        <f t="shared" si="73"/>
        <v>0</v>
      </c>
      <c r="V504" s="13" t="s">
        <v>1</v>
      </c>
      <c r="W504" s="10">
        <f>IFERROR(VLOOKUP(V504,Curr!$B$2:$C$13,2,FALSE),0)</f>
        <v>11</v>
      </c>
      <c r="X504" s="11">
        <f t="shared" si="74"/>
        <v>0</v>
      </c>
      <c r="Y504" s="14">
        <f t="shared" si="75"/>
        <v>0</v>
      </c>
      <c r="Z504" s="11">
        <f t="shared" si="76"/>
        <v>0</v>
      </c>
      <c r="AA504" s="4" t="s">
        <v>1</v>
      </c>
      <c r="AB504" s="10">
        <f>IFERROR(VLOOKUP(AA504,Curr!$B$2:$C$13,2,FALSE),0)</f>
        <v>11</v>
      </c>
      <c r="AC504" s="11">
        <f t="shared" si="77"/>
        <v>0</v>
      </c>
      <c r="AD504" s="11">
        <f t="shared" si="78"/>
        <v>0</v>
      </c>
      <c r="AE504" s="12">
        <f t="shared" si="79"/>
        <v>0</v>
      </c>
      <c r="AF504"/>
      <c r="AG504"/>
      <c r="AH504"/>
      <c r="AI504"/>
      <c r="AJ504"/>
    </row>
    <row r="505" spans="2:36" x14ac:dyDescent="0.25">
      <c r="B505" s="4" t="s">
        <v>534</v>
      </c>
      <c r="D505" s="1" t="s">
        <v>44</v>
      </c>
      <c r="E505" s="3"/>
      <c r="F505" s="3"/>
      <c r="G505" s="3"/>
      <c r="H505" s="3"/>
      <c r="I505"/>
      <c r="J505" s="1" t="s">
        <v>547</v>
      </c>
      <c r="K505" s="4"/>
      <c r="L505" s="4"/>
      <c r="M505" s="4"/>
      <c r="N505" s="4"/>
      <c r="O505" s="4"/>
      <c r="P505" s="17"/>
      <c r="Q505" s="13">
        <v>0</v>
      </c>
      <c r="R505" s="13">
        <v>0</v>
      </c>
      <c r="S505" s="11">
        <f t="shared" si="72"/>
        <v>0</v>
      </c>
      <c r="T505" s="5">
        <v>0</v>
      </c>
      <c r="U505" s="11">
        <f t="shared" si="73"/>
        <v>0</v>
      </c>
      <c r="V505" s="13" t="s">
        <v>1</v>
      </c>
      <c r="W505" s="10">
        <f>IFERROR(VLOOKUP(V505,Curr!$B$2:$C$13,2,FALSE),0)</f>
        <v>11</v>
      </c>
      <c r="X505" s="11">
        <f t="shared" si="74"/>
        <v>0</v>
      </c>
      <c r="Y505" s="14">
        <f t="shared" si="75"/>
        <v>0</v>
      </c>
      <c r="Z505" s="11">
        <f t="shared" si="76"/>
        <v>0</v>
      </c>
      <c r="AA505" s="4" t="s">
        <v>1</v>
      </c>
      <c r="AB505" s="10">
        <f>IFERROR(VLOOKUP(AA505,Curr!$B$2:$C$13,2,FALSE),0)</f>
        <v>11</v>
      </c>
      <c r="AC505" s="11">
        <f t="shared" si="77"/>
        <v>0</v>
      </c>
      <c r="AD505" s="11">
        <f t="shared" si="78"/>
        <v>0</v>
      </c>
      <c r="AE505" s="12">
        <f t="shared" si="79"/>
        <v>0</v>
      </c>
      <c r="AF505"/>
      <c r="AG505"/>
      <c r="AH505"/>
      <c r="AI505"/>
      <c r="AJ505"/>
    </row>
    <row r="506" spans="2:36" x14ac:dyDescent="0.25">
      <c r="B506" s="4" t="s">
        <v>534</v>
      </c>
      <c r="D506" s="1" t="s">
        <v>46</v>
      </c>
      <c r="E506" s="3"/>
      <c r="F506" s="3"/>
      <c r="G506" s="3"/>
      <c r="H506" s="3"/>
      <c r="I506"/>
      <c r="J506" s="1" t="s">
        <v>548</v>
      </c>
      <c r="K506" s="4"/>
      <c r="L506" s="4"/>
      <c r="M506" s="4"/>
      <c r="N506" s="4"/>
      <c r="O506" s="4"/>
      <c r="P506" s="15"/>
      <c r="Q506" s="13">
        <v>0</v>
      </c>
      <c r="R506" s="13">
        <v>0</v>
      </c>
      <c r="S506" s="11">
        <f t="shared" si="72"/>
        <v>0</v>
      </c>
      <c r="T506" s="5">
        <v>0</v>
      </c>
      <c r="U506" s="11">
        <f t="shared" si="73"/>
        <v>0</v>
      </c>
      <c r="V506" s="13" t="s">
        <v>1</v>
      </c>
      <c r="W506" s="10">
        <f>IFERROR(VLOOKUP(V506,Curr!$B$2:$C$13,2,FALSE),0)</f>
        <v>11</v>
      </c>
      <c r="X506" s="11">
        <f t="shared" si="74"/>
        <v>0</v>
      </c>
      <c r="Y506" s="14">
        <f t="shared" si="75"/>
        <v>0</v>
      </c>
      <c r="Z506" s="11">
        <f t="shared" si="76"/>
        <v>0</v>
      </c>
      <c r="AA506" s="4" t="s">
        <v>1</v>
      </c>
      <c r="AB506" s="10">
        <f>IFERROR(VLOOKUP(AA506,Curr!$B$2:$C$13,2,FALSE),0)</f>
        <v>11</v>
      </c>
      <c r="AC506" s="11">
        <f t="shared" si="77"/>
        <v>0</v>
      </c>
      <c r="AD506" s="11">
        <f t="shared" si="78"/>
        <v>0</v>
      </c>
      <c r="AE506" s="12">
        <f t="shared" si="79"/>
        <v>0</v>
      </c>
      <c r="AF506"/>
      <c r="AG506"/>
      <c r="AH506"/>
      <c r="AI506"/>
      <c r="AJ506"/>
    </row>
    <row r="507" spans="2:36" x14ac:dyDescent="0.25">
      <c r="B507" s="4" t="s">
        <v>534</v>
      </c>
      <c r="D507" s="1" t="s">
        <v>48</v>
      </c>
      <c r="E507" s="3"/>
      <c r="F507" s="3"/>
      <c r="G507" s="3"/>
      <c r="H507" s="3"/>
      <c r="I507"/>
      <c r="J507" s="1" t="s">
        <v>549</v>
      </c>
      <c r="K507" s="4"/>
      <c r="L507" s="4"/>
      <c r="M507" s="4"/>
      <c r="N507" s="4"/>
      <c r="O507" s="4"/>
      <c r="P507" s="17"/>
      <c r="Q507" s="13">
        <v>0</v>
      </c>
      <c r="R507" s="13">
        <v>0</v>
      </c>
      <c r="S507" s="11">
        <f t="shared" si="72"/>
        <v>0</v>
      </c>
      <c r="T507" s="5">
        <v>0</v>
      </c>
      <c r="U507" s="11">
        <f t="shared" si="73"/>
        <v>0</v>
      </c>
      <c r="V507" s="13" t="s">
        <v>1</v>
      </c>
      <c r="W507" s="10">
        <f>IFERROR(VLOOKUP(V507,Curr!$B$2:$C$13,2,FALSE),0)</f>
        <v>11</v>
      </c>
      <c r="X507" s="11">
        <f t="shared" si="74"/>
        <v>0</v>
      </c>
      <c r="Y507" s="14">
        <f t="shared" si="75"/>
        <v>0</v>
      </c>
      <c r="Z507" s="11">
        <f t="shared" si="76"/>
        <v>0</v>
      </c>
      <c r="AA507" s="4" t="s">
        <v>1</v>
      </c>
      <c r="AB507" s="10">
        <f>IFERROR(VLOOKUP(AA507,Curr!$B$2:$C$13,2,FALSE),0)</f>
        <v>11</v>
      </c>
      <c r="AC507" s="11">
        <f t="shared" si="77"/>
        <v>0</v>
      </c>
      <c r="AD507" s="11">
        <f t="shared" si="78"/>
        <v>0</v>
      </c>
      <c r="AE507" s="12">
        <f t="shared" si="79"/>
        <v>0</v>
      </c>
      <c r="AF507"/>
      <c r="AG507"/>
      <c r="AH507"/>
      <c r="AI507"/>
      <c r="AJ507"/>
    </row>
    <row r="508" spans="2:36" x14ac:dyDescent="0.25">
      <c r="B508" s="4" t="s">
        <v>534</v>
      </c>
      <c r="D508" s="1" t="s">
        <v>44</v>
      </c>
      <c r="E508" s="3"/>
      <c r="F508" s="3"/>
      <c r="G508" s="3"/>
      <c r="H508" s="3"/>
      <c r="I508"/>
      <c r="J508" s="1" t="s">
        <v>550</v>
      </c>
      <c r="K508" s="4"/>
      <c r="L508" s="4"/>
      <c r="M508" s="4"/>
      <c r="N508" s="4"/>
      <c r="O508" s="4"/>
      <c r="P508" s="15"/>
      <c r="Q508" s="13">
        <v>0</v>
      </c>
      <c r="R508" s="13">
        <v>0</v>
      </c>
      <c r="S508" s="11">
        <f t="shared" si="72"/>
        <v>0</v>
      </c>
      <c r="T508" s="5">
        <v>0</v>
      </c>
      <c r="U508" s="11">
        <f t="shared" si="73"/>
        <v>0</v>
      </c>
      <c r="V508" s="13" t="s">
        <v>1</v>
      </c>
      <c r="W508" s="10">
        <f>IFERROR(VLOOKUP(V508,Curr!$B$2:$C$13,2,FALSE),0)</f>
        <v>11</v>
      </c>
      <c r="X508" s="11">
        <f t="shared" si="74"/>
        <v>0</v>
      </c>
      <c r="Y508" s="14">
        <f t="shared" si="75"/>
        <v>0</v>
      </c>
      <c r="Z508" s="11">
        <f t="shared" si="76"/>
        <v>0</v>
      </c>
      <c r="AA508" s="4" t="s">
        <v>1</v>
      </c>
      <c r="AB508" s="10">
        <f>IFERROR(VLOOKUP(AA508,Curr!$B$2:$C$13,2,FALSE),0)</f>
        <v>11</v>
      </c>
      <c r="AC508" s="11">
        <f t="shared" si="77"/>
        <v>0</v>
      </c>
      <c r="AD508" s="11">
        <f t="shared" si="78"/>
        <v>0</v>
      </c>
      <c r="AE508" s="12">
        <f t="shared" si="79"/>
        <v>0</v>
      </c>
      <c r="AF508"/>
      <c r="AG508"/>
      <c r="AH508"/>
      <c r="AI508"/>
      <c r="AJ508"/>
    </row>
    <row r="509" spans="2:36" x14ac:dyDescent="0.25">
      <c r="B509" s="4" t="s">
        <v>534</v>
      </c>
      <c r="D509" s="1" t="s">
        <v>46</v>
      </c>
      <c r="E509" s="3"/>
      <c r="F509" s="3"/>
      <c r="G509" s="3"/>
      <c r="H509" s="3"/>
      <c r="I509"/>
      <c r="J509" s="1" t="s">
        <v>551</v>
      </c>
      <c r="K509" s="4"/>
      <c r="L509" s="4"/>
      <c r="M509" s="4"/>
      <c r="N509" s="4"/>
      <c r="O509" s="4"/>
      <c r="P509" s="17"/>
      <c r="Q509" s="13">
        <v>0</v>
      </c>
      <c r="R509" s="13">
        <v>0</v>
      </c>
      <c r="S509" s="11">
        <f t="shared" si="72"/>
        <v>0</v>
      </c>
      <c r="T509" s="5">
        <v>0</v>
      </c>
      <c r="U509" s="11">
        <f t="shared" si="73"/>
        <v>0</v>
      </c>
      <c r="V509" s="13" t="s">
        <v>1</v>
      </c>
      <c r="W509" s="10">
        <f>IFERROR(VLOOKUP(V509,Curr!$B$2:$C$13,2,FALSE),0)</f>
        <v>11</v>
      </c>
      <c r="X509" s="11">
        <f t="shared" si="74"/>
        <v>0</v>
      </c>
      <c r="Y509" s="14">
        <f t="shared" si="75"/>
        <v>0</v>
      </c>
      <c r="Z509" s="11">
        <f t="shared" si="76"/>
        <v>0</v>
      </c>
      <c r="AA509" s="4" t="s">
        <v>1</v>
      </c>
      <c r="AB509" s="10">
        <f>IFERROR(VLOOKUP(AA509,Curr!$B$2:$C$13,2,FALSE),0)</f>
        <v>11</v>
      </c>
      <c r="AC509" s="11">
        <f t="shared" si="77"/>
        <v>0</v>
      </c>
      <c r="AD509" s="11">
        <f t="shared" si="78"/>
        <v>0</v>
      </c>
      <c r="AE509" s="12">
        <f t="shared" si="79"/>
        <v>0</v>
      </c>
      <c r="AF509"/>
      <c r="AG509"/>
      <c r="AH509"/>
      <c r="AI509"/>
      <c r="AJ509"/>
    </row>
    <row r="510" spans="2:36" x14ac:dyDescent="0.25">
      <c r="B510" s="4" t="s">
        <v>534</v>
      </c>
      <c r="D510" s="1" t="s">
        <v>48</v>
      </c>
      <c r="E510" s="3"/>
      <c r="F510" s="3"/>
      <c r="G510" s="3"/>
      <c r="H510" s="3"/>
      <c r="I510"/>
      <c r="J510" s="1" t="s">
        <v>552</v>
      </c>
      <c r="K510" s="4"/>
      <c r="L510" s="4"/>
      <c r="M510" s="4"/>
      <c r="N510" s="4"/>
      <c r="O510" s="4"/>
      <c r="P510" s="15"/>
      <c r="Q510" s="13">
        <v>0</v>
      </c>
      <c r="R510" s="13">
        <v>0</v>
      </c>
      <c r="S510" s="11">
        <f t="shared" si="72"/>
        <v>0</v>
      </c>
      <c r="T510" s="5">
        <v>0</v>
      </c>
      <c r="U510" s="11">
        <f t="shared" si="73"/>
        <v>0</v>
      </c>
      <c r="V510" s="13" t="s">
        <v>1</v>
      </c>
      <c r="W510" s="10">
        <f>IFERROR(VLOOKUP(V510,Curr!$B$2:$C$13,2,FALSE),0)</f>
        <v>11</v>
      </c>
      <c r="X510" s="11">
        <f t="shared" si="74"/>
        <v>0</v>
      </c>
      <c r="Y510" s="14">
        <f t="shared" si="75"/>
        <v>0</v>
      </c>
      <c r="Z510" s="11">
        <f t="shared" si="76"/>
        <v>0</v>
      </c>
      <c r="AA510" s="4" t="s">
        <v>1</v>
      </c>
      <c r="AB510" s="10">
        <f>IFERROR(VLOOKUP(AA510,Curr!$B$2:$C$13,2,FALSE),0)</f>
        <v>11</v>
      </c>
      <c r="AC510" s="11">
        <f t="shared" si="77"/>
        <v>0</v>
      </c>
      <c r="AD510" s="11">
        <f t="shared" si="78"/>
        <v>0</v>
      </c>
      <c r="AE510" s="12">
        <f t="shared" si="79"/>
        <v>0</v>
      </c>
      <c r="AF510"/>
      <c r="AG510"/>
      <c r="AH510"/>
      <c r="AI510"/>
      <c r="AJ510"/>
    </row>
    <row r="511" spans="2:36" x14ac:dyDescent="0.25">
      <c r="B511" s="4" t="s">
        <v>534</v>
      </c>
      <c r="D511" s="1" t="s">
        <v>44</v>
      </c>
      <c r="E511" s="3"/>
      <c r="F511" s="3"/>
      <c r="G511" s="3"/>
      <c r="H511" s="3"/>
      <c r="I511"/>
      <c r="J511" s="1" t="s">
        <v>553</v>
      </c>
      <c r="K511" s="4"/>
      <c r="L511" s="4"/>
      <c r="M511" s="4"/>
      <c r="N511" s="4"/>
      <c r="O511" s="4"/>
      <c r="P511" s="15"/>
      <c r="Q511" s="13">
        <v>0</v>
      </c>
      <c r="R511" s="13">
        <v>0</v>
      </c>
      <c r="S511" s="11">
        <f t="shared" si="72"/>
        <v>0</v>
      </c>
      <c r="T511" s="5">
        <v>0</v>
      </c>
      <c r="U511" s="11">
        <f t="shared" si="73"/>
        <v>0</v>
      </c>
      <c r="V511" s="13" t="s">
        <v>1</v>
      </c>
      <c r="W511" s="10">
        <f>IFERROR(VLOOKUP(V511,Curr!$B$2:$C$13,2,FALSE),0)</f>
        <v>11</v>
      </c>
      <c r="X511" s="11">
        <f t="shared" si="74"/>
        <v>0</v>
      </c>
      <c r="Y511" s="14">
        <f t="shared" si="75"/>
        <v>0</v>
      </c>
      <c r="Z511" s="11">
        <f t="shared" si="76"/>
        <v>0</v>
      </c>
      <c r="AA511" s="4" t="s">
        <v>1</v>
      </c>
      <c r="AB511" s="10">
        <f>IFERROR(VLOOKUP(AA511,Curr!$B$2:$C$13,2,FALSE),0)</f>
        <v>11</v>
      </c>
      <c r="AC511" s="11">
        <f t="shared" si="77"/>
        <v>0</v>
      </c>
      <c r="AD511" s="11">
        <f t="shared" si="78"/>
        <v>0</v>
      </c>
      <c r="AE511" s="12">
        <f t="shared" si="79"/>
        <v>0</v>
      </c>
      <c r="AF511"/>
      <c r="AG511"/>
      <c r="AH511"/>
      <c r="AI511"/>
      <c r="AJ511"/>
    </row>
    <row r="512" spans="2:36" x14ac:dyDescent="0.25">
      <c r="B512" s="4" t="s">
        <v>534</v>
      </c>
      <c r="D512" s="1" t="s">
        <v>46</v>
      </c>
      <c r="E512" s="3"/>
      <c r="F512" s="3"/>
      <c r="G512" s="3"/>
      <c r="H512" s="3"/>
      <c r="I512"/>
      <c r="J512" s="1" t="s">
        <v>554</v>
      </c>
      <c r="K512" s="4"/>
      <c r="L512" s="4"/>
      <c r="M512" s="4"/>
      <c r="N512" s="4"/>
      <c r="O512" s="4"/>
      <c r="P512" s="15"/>
      <c r="Q512" s="13">
        <v>0</v>
      </c>
      <c r="R512" s="13">
        <v>0</v>
      </c>
      <c r="S512" s="11">
        <f t="shared" si="72"/>
        <v>0</v>
      </c>
      <c r="T512" s="5">
        <v>0</v>
      </c>
      <c r="U512" s="11">
        <f t="shared" si="73"/>
        <v>0</v>
      </c>
      <c r="V512" s="13" t="s">
        <v>1</v>
      </c>
      <c r="W512" s="10">
        <f>IFERROR(VLOOKUP(V512,Curr!$B$2:$C$13,2,FALSE),0)</f>
        <v>11</v>
      </c>
      <c r="X512" s="11">
        <f t="shared" si="74"/>
        <v>0</v>
      </c>
      <c r="Y512" s="14">
        <f t="shared" si="75"/>
        <v>0</v>
      </c>
      <c r="Z512" s="11">
        <f t="shared" si="76"/>
        <v>0</v>
      </c>
      <c r="AA512" s="4" t="s">
        <v>1</v>
      </c>
      <c r="AB512" s="10">
        <f>IFERROR(VLOOKUP(AA512,Curr!$B$2:$C$13,2,FALSE),0)</f>
        <v>11</v>
      </c>
      <c r="AC512" s="11">
        <f t="shared" si="77"/>
        <v>0</v>
      </c>
      <c r="AD512" s="11">
        <f t="shared" si="78"/>
        <v>0</v>
      </c>
      <c r="AE512" s="12">
        <f t="shared" si="79"/>
        <v>0</v>
      </c>
      <c r="AF512"/>
      <c r="AG512"/>
      <c r="AH512"/>
      <c r="AI512"/>
      <c r="AJ512"/>
    </row>
    <row r="513" spans="2:36" x14ac:dyDescent="0.25">
      <c r="B513" s="4" t="s">
        <v>534</v>
      </c>
      <c r="D513" s="1" t="s">
        <v>48</v>
      </c>
      <c r="E513" s="3"/>
      <c r="F513" s="3"/>
      <c r="G513" s="3"/>
      <c r="H513" s="3"/>
      <c r="I513"/>
      <c r="J513" s="1" t="s">
        <v>555</v>
      </c>
      <c r="K513" s="4"/>
      <c r="L513" s="4"/>
      <c r="M513" s="4"/>
      <c r="N513" s="4"/>
      <c r="O513" s="4"/>
      <c r="P513" s="17"/>
      <c r="Q513" s="13">
        <v>0</v>
      </c>
      <c r="R513" s="13">
        <v>0</v>
      </c>
      <c r="S513" s="11">
        <f t="shared" si="72"/>
        <v>0</v>
      </c>
      <c r="T513" s="5">
        <v>0</v>
      </c>
      <c r="U513" s="11">
        <f t="shared" si="73"/>
        <v>0</v>
      </c>
      <c r="V513" s="13" t="s">
        <v>1</v>
      </c>
      <c r="W513" s="10">
        <f>IFERROR(VLOOKUP(V513,Curr!$B$2:$C$13,2,FALSE),0)</f>
        <v>11</v>
      </c>
      <c r="X513" s="11">
        <f t="shared" si="74"/>
        <v>0</v>
      </c>
      <c r="Y513" s="14">
        <f t="shared" si="75"/>
        <v>0</v>
      </c>
      <c r="Z513" s="11">
        <f t="shared" si="76"/>
        <v>0</v>
      </c>
      <c r="AA513" s="4" t="s">
        <v>1</v>
      </c>
      <c r="AB513" s="10">
        <f>IFERROR(VLOOKUP(AA513,Curr!$B$2:$C$13,2,FALSE),0)</f>
        <v>11</v>
      </c>
      <c r="AC513" s="11">
        <f t="shared" si="77"/>
        <v>0</v>
      </c>
      <c r="AD513" s="11">
        <f t="shared" si="78"/>
        <v>0</v>
      </c>
      <c r="AE513" s="12">
        <f t="shared" si="79"/>
        <v>0</v>
      </c>
      <c r="AF513"/>
      <c r="AG513"/>
      <c r="AH513"/>
      <c r="AI513"/>
      <c r="AJ513"/>
    </row>
    <row r="514" spans="2:36" x14ac:dyDescent="0.25">
      <c r="B514" s="4" t="s">
        <v>534</v>
      </c>
      <c r="D514" s="1" t="s">
        <v>44</v>
      </c>
      <c r="E514" s="3"/>
      <c r="F514" s="3"/>
      <c r="G514" s="3"/>
      <c r="H514" s="3"/>
      <c r="I514"/>
      <c r="J514" s="1" t="s">
        <v>556</v>
      </c>
      <c r="K514" s="4"/>
      <c r="L514" s="4"/>
      <c r="M514" s="4"/>
      <c r="N514" s="4"/>
      <c r="O514" s="4"/>
      <c r="P514" s="15"/>
      <c r="Q514" s="13">
        <v>0</v>
      </c>
      <c r="R514" s="13">
        <v>0</v>
      </c>
      <c r="S514" s="11">
        <f t="shared" si="72"/>
        <v>0</v>
      </c>
      <c r="T514" s="5">
        <v>0</v>
      </c>
      <c r="U514" s="11">
        <f t="shared" si="73"/>
        <v>0</v>
      </c>
      <c r="V514" s="13" t="s">
        <v>1</v>
      </c>
      <c r="W514" s="10">
        <f>IFERROR(VLOOKUP(V514,Curr!$B$2:$C$13,2,FALSE),0)</f>
        <v>11</v>
      </c>
      <c r="X514" s="11">
        <f t="shared" si="74"/>
        <v>0</v>
      </c>
      <c r="Y514" s="14">
        <f t="shared" si="75"/>
        <v>0</v>
      </c>
      <c r="Z514" s="11">
        <f t="shared" si="76"/>
        <v>0</v>
      </c>
      <c r="AA514" s="4" t="s">
        <v>1</v>
      </c>
      <c r="AB514" s="10">
        <f>IFERROR(VLOOKUP(AA514,Curr!$B$2:$C$13,2,FALSE),0)</f>
        <v>11</v>
      </c>
      <c r="AC514" s="11">
        <f t="shared" si="77"/>
        <v>0</v>
      </c>
      <c r="AD514" s="11">
        <f t="shared" si="78"/>
        <v>0</v>
      </c>
      <c r="AE514" s="12">
        <f t="shared" si="79"/>
        <v>0</v>
      </c>
      <c r="AF514"/>
      <c r="AG514"/>
      <c r="AH514"/>
      <c r="AI514"/>
      <c r="AJ514"/>
    </row>
    <row r="515" spans="2:36" x14ac:dyDescent="0.25">
      <c r="B515" s="4" t="s">
        <v>534</v>
      </c>
      <c r="D515" s="1" t="s">
        <v>46</v>
      </c>
      <c r="E515" s="3"/>
      <c r="F515" s="3"/>
      <c r="G515" s="3"/>
      <c r="H515" s="3"/>
      <c r="I515"/>
      <c r="J515" s="1" t="s">
        <v>557</v>
      </c>
      <c r="K515" s="4"/>
      <c r="L515" s="4"/>
      <c r="M515" s="4"/>
      <c r="N515" s="4"/>
      <c r="O515" s="4"/>
      <c r="P515" s="15"/>
      <c r="Q515" s="13">
        <v>0</v>
      </c>
      <c r="R515" s="13">
        <v>0</v>
      </c>
      <c r="S515" s="11">
        <f t="shared" si="72"/>
        <v>0</v>
      </c>
      <c r="T515" s="5">
        <v>0</v>
      </c>
      <c r="U515" s="11">
        <f t="shared" si="73"/>
        <v>0</v>
      </c>
      <c r="V515" s="13" t="s">
        <v>1</v>
      </c>
      <c r="W515" s="10">
        <f>IFERROR(VLOOKUP(V515,Curr!$B$2:$C$13,2,FALSE),0)</f>
        <v>11</v>
      </c>
      <c r="X515" s="11">
        <f t="shared" si="74"/>
        <v>0</v>
      </c>
      <c r="Y515" s="14">
        <f t="shared" si="75"/>
        <v>0</v>
      </c>
      <c r="Z515" s="11">
        <f t="shared" si="76"/>
        <v>0</v>
      </c>
      <c r="AA515" s="4" t="s">
        <v>1</v>
      </c>
      <c r="AB515" s="10">
        <f>IFERROR(VLOOKUP(AA515,Curr!$B$2:$C$13,2,FALSE),0)</f>
        <v>11</v>
      </c>
      <c r="AC515" s="11">
        <f t="shared" si="77"/>
        <v>0</v>
      </c>
      <c r="AD515" s="11">
        <f t="shared" si="78"/>
        <v>0</v>
      </c>
      <c r="AE515" s="12">
        <f t="shared" si="79"/>
        <v>0</v>
      </c>
      <c r="AF515"/>
      <c r="AG515"/>
      <c r="AH515"/>
      <c r="AI515"/>
      <c r="AJ515"/>
    </row>
    <row r="516" spans="2:36" x14ac:dyDescent="0.25">
      <c r="B516" s="4" t="s">
        <v>534</v>
      </c>
      <c r="D516" s="1" t="s">
        <v>48</v>
      </c>
      <c r="E516" s="3"/>
      <c r="F516" s="3"/>
      <c r="G516" s="3"/>
      <c r="H516" s="3"/>
      <c r="I516"/>
      <c r="J516" s="1" t="s">
        <v>558</v>
      </c>
      <c r="K516" s="4"/>
      <c r="L516" s="4"/>
      <c r="M516" s="4"/>
      <c r="N516" s="4"/>
      <c r="O516" s="4"/>
      <c r="P516" s="15"/>
      <c r="Q516" s="13">
        <v>0</v>
      </c>
      <c r="R516" s="13">
        <v>0</v>
      </c>
      <c r="S516" s="11">
        <f t="shared" si="72"/>
        <v>0</v>
      </c>
      <c r="T516" s="5">
        <v>0</v>
      </c>
      <c r="U516" s="11">
        <f t="shared" si="73"/>
        <v>0</v>
      </c>
      <c r="V516" s="13" t="s">
        <v>1</v>
      </c>
      <c r="W516" s="10">
        <f>IFERROR(VLOOKUP(V516,Curr!$B$2:$C$13,2,FALSE),0)</f>
        <v>11</v>
      </c>
      <c r="X516" s="11">
        <f t="shared" si="74"/>
        <v>0</v>
      </c>
      <c r="Y516" s="14">
        <f t="shared" si="75"/>
        <v>0</v>
      </c>
      <c r="Z516" s="11">
        <f t="shared" si="76"/>
        <v>0</v>
      </c>
      <c r="AA516" s="4" t="s">
        <v>1</v>
      </c>
      <c r="AB516" s="10">
        <f>IFERROR(VLOOKUP(AA516,Curr!$B$2:$C$13,2,FALSE),0)</f>
        <v>11</v>
      </c>
      <c r="AC516" s="11">
        <f t="shared" si="77"/>
        <v>0</v>
      </c>
      <c r="AD516" s="11">
        <f t="shared" si="78"/>
        <v>0</v>
      </c>
      <c r="AE516" s="12">
        <f t="shared" si="79"/>
        <v>0</v>
      </c>
      <c r="AF516"/>
      <c r="AG516"/>
      <c r="AH516"/>
      <c r="AI516"/>
      <c r="AJ516"/>
    </row>
    <row r="517" spans="2:36" x14ac:dyDescent="0.25">
      <c r="B517" s="4" t="s">
        <v>534</v>
      </c>
      <c r="D517" s="1" t="s">
        <v>44</v>
      </c>
      <c r="E517" s="3"/>
      <c r="F517" s="3"/>
      <c r="G517" s="3"/>
      <c r="H517" s="3"/>
      <c r="I517"/>
      <c r="J517" s="1" t="s">
        <v>559</v>
      </c>
      <c r="K517" s="4"/>
      <c r="L517" s="4"/>
      <c r="M517" s="4"/>
      <c r="N517" s="4"/>
      <c r="O517" s="4"/>
      <c r="P517" s="17"/>
      <c r="Q517" s="13">
        <v>0</v>
      </c>
      <c r="R517" s="13">
        <v>0</v>
      </c>
      <c r="S517" s="11">
        <f t="shared" si="72"/>
        <v>0</v>
      </c>
      <c r="T517" s="5">
        <v>0</v>
      </c>
      <c r="U517" s="11">
        <f t="shared" si="73"/>
        <v>0</v>
      </c>
      <c r="V517" s="13" t="s">
        <v>1</v>
      </c>
      <c r="W517" s="10">
        <f>IFERROR(VLOOKUP(V517,Curr!$B$2:$C$13,2,FALSE),0)</f>
        <v>11</v>
      </c>
      <c r="X517" s="11">
        <f t="shared" si="74"/>
        <v>0</v>
      </c>
      <c r="Y517" s="14">
        <f t="shared" si="75"/>
        <v>0</v>
      </c>
      <c r="Z517" s="11">
        <f t="shared" si="76"/>
        <v>0</v>
      </c>
      <c r="AA517" s="4" t="s">
        <v>1</v>
      </c>
      <c r="AB517" s="10">
        <f>IFERROR(VLOOKUP(AA517,Curr!$B$2:$C$13,2,FALSE),0)</f>
        <v>11</v>
      </c>
      <c r="AC517" s="11">
        <f t="shared" si="77"/>
        <v>0</v>
      </c>
      <c r="AD517" s="11">
        <f t="shared" si="78"/>
        <v>0</v>
      </c>
      <c r="AE517" s="12">
        <f t="shared" si="79"/>
        <v>0</v>
      </c>
      <c r="AF517"/>
      <c r="AG517"/>
      <c r="AH517"/>
      <c r="AI517"/>
      <c r="AJ517"/>
    </row>
    <row r="518" spans="2:36" x14ac:dyDescent="0.25">
      <c r="B518" s="4" t="s">
        <v>534</v>
      </c>
      <c r="D518" s="1" t="s">
        <v>46</v>
      </c>
      <c r="E518" s="3"/>
      <c r="F518" s="3"/>
      <c r="G518" s="3"/>
      <c r="H518" s="3"/>
      <c r="I518"/>
      <c r="J518" s="1" t="s">
        <v>560</v>
      </c>
      <c r="K518" s="4"/>
      <c r="L518" s="4"/>
      <c r="M518" s="4"/>
      <c r="N518" s="4"/>
      <c r="O518" s="4"/>
      <c r="P518" s="15"/>
      <c r="Q518" s="13">
        <v>0</v>
      </c>
      <c r="R518" s="13">
        <v>0</v>
      </c>
      <c r="S518" s="11">
        <f t="shared" si="72"/>
        <v>0</v>
      </c>
      <c r="T518" s="5">
        <v>0</v>
      </c>
      <c r="U518" s="11">
        <f t="shared" si="73"/>
        <v>0</v>
      </c>
      <c r="V518" s="13" t="s">
        <v>1</v>
      </c>
      <c r="W518" s="10">
        <f>IFERROR(VLOOKUP(V518,Curr!$B$2:$C$13,2,FALSE),0)</f>
        <v>11</v>
      </c>
      <c r="X518" s="11">
        <f t="shared" si="74"/>
        <v>0</v>
      </c>
      <c r="Y518" s="14">
        <f t="shared" si="75"/>
        <v>0</v>
      </c>
      <c r="Z518" s="11">
        <f t="shared" si="76"/>
        <v>0</v>
      </c>
      <c r="AA518" s="4" t="s">
        <v>1</v>
      </c>
      <c r="AB518" s="10">
        <f>IFERROR(VLOOKUP(AA518,Curr!$B$2:$C$13,2,FALSE),0)</f>
        <v>11</v>
      </c>
      <c r="AC518" s="11">
        <f t="shared" si="77"/>
        <v>0</v>
      </c>
      <c r="AD518" s="11">
        <f t="shared" si="78"/>
        <v>0</v>
      </c>
      <c r="AE518" s="12">
        <f t="shared" si="79"/>
        <v>0</v>
      </c>
      <c r="AF518"/>
      <c r="AG518"/>
      <c r="AH518"/>
      <c r="AI518"/>
      <c r="AJ518"/>
    </row>
    <row r="519" spans="2:36" x14ac:dyDescent="0.25">
      <c r="B519" s="4" t="s">
        <v>534</v>
      </c>
      <c r="D519" s="1" t="s">
        <v>48</v>
      </c>
      <c r="E519" s="3"/>
      <c r="F519" s="3"/>
      <c r="G519" s="3"/>
      <c r="H519" s="3"/>
      <c r="I519"/>
      <c r="J519" s="1" t="s">
        <v>561</v>
      </c>
      <c r="K519" s="4"/>
      <c r="L519" s="4"/>
      <c r="M519" s="4"/>
      <c r="N519" s="4"/>
      <c r="O519" s="4"/>
      <c r="P519" s="15"/>
      <c r="Q519" s="13">
        <v>0</v>
      </c>
      <c r="R519" s="13">
        <v>0</v>
      </c>
      <c r="S519" s="11">
        <f t="shared" si="72"/>
        <v>0</v>
      </c>
      <c r="T519" s="5">
        <v>0</v>
      </c>
      <c r="U519" s="11">
        <f t="shared" si="73"/>
        <v>0</v>
      </c>
      <c r="V519" s="13" t="s">
        <v>1</v>
      </c>
      <c r="W519" s="10">
        <f>IFERROR(VLOOKUP(V519,Curr!$B$2:$C$13,2,FALSE),0)</f>
        <v>11</v>
      </c>
      <c r="X519" s="11">
        <f t="shared" si="74"/>
        <v>0</v>
      </c>
      <c r="Y519" s="14">
        <f t="shared" si="75"/>
        <v>0</v>
      </c>
      <c r="Z519" s="11">
        <f t="shared" si="76"/>
        <v>0</v>
      </c>
      <c r="AA519" s="4" t="s">
        <v>1</v>
      </c>
      <c r="AB519" s="10">
        <f>IFERROR(VLOOKUP(AA519,Curr!$B$2:$C$13,2,FALSE),0)</f>
        <v>11</v>
      </c>
      <c r="AC519" s="11">
        <f t="shared" si="77"/>
        <v>0</v>
      </c>
      <c r="AD519" s="11">
        <f t="shared" si="78"/>
        <v>0</v>
      </c>
      <c r="AE519" s="12">
        <f t="shared" si="79"/>
        <v>0</v>
      </c>
      <c r="AF519"/>
      <c r="AG519"/>
      <c r="AH519"/>
      <c r="AI519"/>
      <c r="AJ519"/>
    </row>
    <row r="520" spans="2:36" x14ac:dyDescent="0.25">
      <c r="B520" s="4" t="s">
        <v>534</v>
      </c>
      <c r="D520" s="1" t="s">
        <v>44</v>
      </c>
      <c r="E520" s="3"/>
      <c r="F520" s="3"/>
      <c r="G520" s="3"/>
      <c r="H520" s="3"/>
      <c r="I520"/>
      <c r="J520" s="1" t="s">
        <v>562</v>
      </c>
      <c r="K520" s="4"/>
      <c r="L520" s="4"/>
      <c r="M520" s="4"/>
      <c r="N520" s="4"/>
      <c r="O520" s="4"/>
      <c r="P520" s="15"/>
      <c r="Q520" s="13">
        <v>0</v>
      </c>
      <c r="R520" s="13">
        <v>0</v>
      </c>
      <c r="S520" s="11">
        <f t="shared" si="72"/>
        <v>0</v>
      </c>
      <c r="T520" s="5">
        <v>0</v>
      </c>
      <c r="U520" s="11">
        <f t="shared" si="73"/>
        <v>0</v>
      </c>
      <c r="V520" s="13" t="s">
        <v>1</v>
      </c>
      <c r="W520" s="10">
        <f>IFERROR(VLOOKUP(V520,Curr!$B$2:$C$13,2,FALSE),0)</f>
        <v>11</v>
      </c>
      <c r="X520" s="11">
        <f t="shared" si="74"/>
        <v>0</v>
      </c>
      <c r="Y520" s="14">
        <f t="shared" si="75"/>
        <v>0</v>
      </c>
      <c r="Z520" s="11">
        <f t="shared" si="76"/>
        <v>0</v>
      </c>
      <c r="AA520" s="4" t="s">
        <v>1</v>
      </c>
      <c r="AB520" s="10">
        <f>IFERROR(VLOOKUP(AA520,Curr!$B$2:$C$13,2,FALSE),0)</f>
        <v>11</v>
      </c>
      <c r="AC520" s="11">
        <f t="shared" si="77"/>
        <v>0</v>
      </c>
      <c r="AD520" s="11">
        <f t="shared" si="78"/>
        <v>0</v>
      </c>
      <c r="AE520" s="12">
        <f t="shared" si="79"/>
        <v>0</v>
      </c>
      <c r="AF520"/>
      <c r="AG520"/>
      <c r="AH520"/>
      <c r="AI520"/>
      <c r="AJ520"/>
    </row>
    <row r="521" spans="2:36" x14ac:dyDescent="0.25">
      <c r="B521" s="4" t="s">
        <v>534</v>
      </c>
      <c r="D521" s="1" t="s">
        <v>46</v>
      </c>
      <c r="E521" s="3"/>
      <c r="F521" s="3"/>
      <c r="G521" s="3"/>
      <c r="H521" s="3"/>
      <c r="I521"/>
      <c r="J521" s="1" t="s">
        <v>563</v>
      </c>
      <c r="K521" s="4"/>
      <c r="L521" s="4"/>
      <c r="M521" s="4"/>
      <c r="N521" s="4"/>
      <c r="O521" s="4"/>
      <c r="P521" s="15"/>
      <c r="Q521" s="13">
        <v>0</v>
      </c>
      <c r="R521" s="13">
        <v>0</v>
      </c>
      <c r="S521" s="11">
        <f t="shared" si="72"/>
        <v>0</v>
      </c>
      <c r="T521" s="5">
        <v>0</v>
      </c>
      <c r="U521" s="11">
        <f t="shared" si="73"/>
        <v>0</v>
      </c>
      <c r="V521" s="13" t="s">
        <v>1</v>
      </c>
      <c r="W521" s="10">
        <f>IFERROR(VLOOKUP(V521,Curr!$B$2:$C$13,2,FALSE),0)</f>
        <v>11</v>
      </c>
      <c r="X521" s="11">
        <f t="shared" si="74"/>
        <v>0</v>
      </c>
      <c r="Y521" s="14">
        <f t="shared" si="75"/>
        <v>0</v>
      </c>
      <c r="Z521" s="11">
        <f t="shared" si="76"/>
        <v>0</v>
      </c>
      <c r="AA521" s="4" t="s">
        <v>1</v>
      </c>
      <c r="AB521" s="10">
        <f>IFERROR(VLOOKUP(AA521,Curr!$B$2:$C$13,2,FALSE),0)</f>
        <v>11</v>
      </c>
      <c r="AC521" s="11">
        <f t="shared" si="77"/>
        <v>0</v>
      </c>
      <c r="AD521" s="11">
        <f t="shared" si="78"/>
        <v>0</v>
      </c>
      <c r="AE521" s="12">
        <f t="shared" si="79"/>
        <v>0</v>
      </c>
      <c r="AF521"/>
      <c r="AG521"/>
      <c r="AH521"/>
      <c r="AI521"/>
      <c r="AJ521"/>
    </row>
    <row r="522" spans="2:36" x14ac:dyDescent="0.25">
      <c r="B522" s="4" t="s">
        <v>534</v>
      </c>
      <c r="D522" s="1" t="s">
        <v>48</v>
      </c>
      <c r="E522" s="3"/>
      <c r="F522" s="3"/>
      <c r="G522" s="3"/>
      <c r="H522" s="3"/>
      <c r="I522"/>
      <c r="J522" s="1" t="s">
        <v>564</v>
      </c>
      <c r="K522" s="4"/>
      <c r="L522" s="4"/>
      <c r="M522" s="4"/>
      <c r="N522" s="4"/>
      <c r="O522" s="4"/>
      <c r="P522" s="15"/>
      <c r="Q522" s="13">
        <v>0</v>
      </c>
      <c r="R522" s="13">
        <v>0</v>
      </c>
      <c r="S522" s="11">
        <f t="shared" si="72"/>
        <v>0</v>
      </c>
      <c r="T522" s="5">
        <v>0</v>
      </c>
      <c r="U522" s="11">
        <f t="shared" si="73"/>
        <v>0</v>
      </c>
      <c r="V522" s="13" t="s">
        <v>1</v>
      </c>
      <c r="W522" s="10">
        <f>IFERROR(VLOOKUP(V522,Curr!$B$2:$C$13,2,FALSE),0)</f>
        <v>11</v>
      </c>
      <c r="X522" s="11">
        <f t="shared" si="74"/>
        <v>0</v>
      </c>
      <c r="Y522" s="14">
        <f t="shared" si="75"/>
        <v>0</v>
      </c>
      <c r="Z522" s="11">
        <f t="shared" si="76"/>
        <v>0</v>
      </c>
      <c r="AA522" s="4" t="s">
        <v>1</v>
      </c>
      <c r="AB522" s="10">
        <f>IFERROR(VLOOKUP(AA522,Curr!$B$2:$C$13,2,FALSE),0)</f>
        <v>11</v>
      </c>
      <c r="AC522" s="11">
        <f t="shared" si="77"/>
        <v>0</v>
      </c>
      <c r="AD522" s="11">
        <f t="shared" si="78"/>
        <v>0</v>
      </c>
      <c r="AE522" s="12">
        <f t="shared" si="79"/>
        <v>0</v>
      </c>
      <c r="AF522"/>
      <c r="AG522"/>
      <c r="AH522"/>
      <c r="AI522"/>
      <c r="AJ522"/>
    </row>
    <row r="523" spans="2:36" x14ac:dyDescent="0.25">
      <c r="B523" s="4" t="s">
        <v>534</v>
      </c>
      <c r="D523" s="1" t="s">
        <v>44</v>
      </c>
      <c r="E523" s="3"/>
      <c r="F523" s="3"/>
      <c r="G523" s="3"/>
      <c r="H523" s="3"/>
      <c r="I523"/>
      <c r="J523" s="1" t="s">
        <v>565</v>
      </c>
      <c r="K523" s="4"/>
      <c r="L523" s="4"/>
      <c r="M523" s="4"/>
      <c r="N523" s="4"/>
      <c r="O523" s="4"/>
      <c r="P523" s="15"/>
      <c r="Q523" s="13">
        <v>0</v>
      </c>
      <c r="R523" s="13">
        <v>0</v>
      </c>
      <c r="S523" s="11">
        <f t="shared" si="72"/>
        <v>0</v>
      </c>
      <c r="T523" s="5">
        <v>0</v>
      </c>
      <c r="U523" s="11">
        <f t="shared" si="73"/>
        <v>0</v>
      </c>
      <c r="V523" s="13" t="s">
        <v>1</v>
      </c>
      <c r="W523" s="10">
        <f>IFERROR(VLOOKUP(V523,Curr!$B$2:$C$13,2,FALSE),0)</f>
        <v>11</v>
      </c>
      <c r="X523" s="11">
        <f t="shared" si="74"/>
        <v>0</v>
      </c>
      <c r="Y523" s="14">
        <f t="shared" si="75"/>
        <v>0</v>
      </c>
      <c r="Z523" s="11">
        <f t="shared" si="76"/>
        <v>0</v>
      </c>
      <c r="AA523" s="4" t="s">
        <v>1</v>
      </c>
      <c r="AB523" s="10">
        <f>IFERROR(VLOOKUP(AA523,Curr!$B$2:$C$13,2,FALSE),0)</f>
        <v>11</v>
      </c>
      <c r="AC523" s="11">
        <f t="shared" si="77"/>
        <v>0</v>
      </c>
      <c r="AD523" s="11">
        <f t="shared" si="78"/>
        <v>0</v>
      </c>
      <c r="AE523" s="12">
        <f t="shared" si="79"/>
        <v>0</v>
      </c>
      <c r="AF523"/>
      <c r="AG523"/>
      <c r="AH523"/>
      <c r="AI523"/>
      <c r="AJ523"/>
    </row>
    <row r="524" spans="2:36" x14ac:dyDescent="0.25">
      <c r="B524" s="4" t="s">
        <v>534</v>
      </c>
      <c r="D524" s="1" t="s">
        <v>46</v>
      </c>
      <c r="E524" s="3"/>
      <c r="F524" s="3"/>
      <c r="G524" s="3"/>
      <c r="H524" s="3"/>
      <c r="I524"/>
      <c r="J524" s="1" t="s">
        <v>566</v>
      </c>
      <c r="K524" s="4"/>
      <c r="L524" s="4"/>
      <c r="M524" s="4"/>
      <c r="N524" s="4"/>
      <c r="O524" s="4"/>
      <c r="P524" s="15"/>
      <c r="Q524" s="13">
        <v>0</v>
      </c>
      <c r="R524" s="13">
        <v>0</v>
      </c>
      <c r="S524" s="11">
        <f t="shared" si="72"/>
        <v>0</v>
      </c>
      <c r="T524" s="5">
        <v>0</v>
      </c>
      <c r="U524" s="11">
        <f t="shared" si="73"/>
        <v>0</v>
      </c>
      <c r="V524" s="13" t="s">
        <v>1</v>
      </c>
      <c r="W524" s="10">
        <f>IFERROR(VLOOKUP(V524,Curr!$B$2:$C$13,2,FALSE),0)</f>
        <v>11</v>
      </c>
      <c r="X524" s="11">
        <f t="shared" si="74"/>
        <v>0</v>
      </c>
      <c r="Y524" s="14">
        <f t="shared" si="75"/>
        <v>0</v>
      </c>
      <c r="Z524" s="11">
        <f t="shared" si="76"/>
        <v>0</v>
      </c>
      <c r="AA524" s="4" t="s">
        <v>1</v>
      </c>
      <c r="AB524" s="10">
        <f>IFERROR(VLOOKUP(AA524,Curr!$B$2:$C$13,2,FALSE),0)</f>
        <v>11</v>
      </c>
      <c r="AC524" s="11">
        <f t="shared" si="77"/>
        <v>0</v>
      </c>
      <c r="AD524" s="11">
        <f t="shared" si="78"/>
        <v>0</v>
      </c>
      <c r="AE524" s="12">
        <f t="shared" si="79"/>
        <v>0</v>
      </c>
      <c r="AF524"/>
      <c r="AG524"/>
      <c r="AH524"/>
      <c r="AI524"/>
      <c r="AJ524"/>
    </row>
    <row r="525" spans="2:36" x14ac:dyDescent="0.25">
      <c r="B525" s="4" t="s">
        <v>534</v>
      </c>
      <c r="D525" s="1" t="s">
        <v>48</v>
      </c>
      <c r="E525" s="3"/>
      <c r="F525" s="3"/>
      <c r="G525" s="3"/>
      <c r="H525" s="3"/>
      <c r="I525"/>
      <c r="J525" s="1" t="s">
        <v>567</v>
      </c>
      <c r="K525" s="4"/>
      <c r="L525" s="4"/>
      <c r="M525" s="4"/>
      <c r="N525" s="4"/>
      <c r="O525" s="4"/>
      <c r="P525" s="15"/>
      <c r="Q525" s="13">
        <v>0</v>
      </c>
      <c r="R525" s="13">
        <v>0</v>
      </c>
      <c r="S525" s="11">
        <f t="shared" si="72"/>
        <v>0</v>
      </c>
      <c r="T525" s="5">
        <v>0</v>
      </c>
      <c r="U525" s="11">
        <f t="shared" si="73"/>
        <v>0</v>
      </c>
      <c r="V525" s="13" t="s">
        <v>1</v>
      </c>
      <c r="W525" s="10">
        <f>IFERROR(VLOOKUP(V525,Curr!$B$2:$C$13,2,FALSE),0)</f>
        <v>11</v>
      </c>
      <c r="X525" s="11">
        <f t="shared" si="74"/>
        <v>0</v>
      </c>
      <c r="Y525" s="14">
        <f t="shared" si="75"/>
        <v>0</v>
      </c>
      <c r="Z525" s="11">
        <f t="shared" si="76"/>
        <v>0</v>
      </c>
      <c r="AA525" s="4" t="s">
        <v>1</v>
      </c>
      <c r="AB525" s="10">
        <f>IFERROR(VLOOKUP(AA525,Curr!$B$2:$C$13,2,FALSE),0)</f>
        <v>11</v>
      </c>
      <c r="AC525" s="11">
        <f t="shared" si="77"/>
        <v>0</v>
      </c>
      <c r="AD525" s="11">
        <f t="shared" si="78"/>
        <v>0</v>
      </c>
      <c r="AE525" s="12">
        <f t="shared" si="79"/>
        <v>0</v>
      </c>
      <c r="AF525"/>
      <c r="AG525"/>
      <c r="AH525"/>
      <c r="AI525"/>
      <c r="AJ525"/>
    </row>
    <row r="526" spans="2:36" x14ac:dyDescent="0.25">
      <c r="B526" s="4" t="s">
        <v>534</v>
      </c>
      <c r="D526" s="1" t="s">
        <v>44</v>
      </c>
      <c r="E526" s="3"/>
      <c r="F526" s="3"/>
      <c r="G526" s="3"/>
      <c r="H526" s="3"/>
      <c r="I526"/>
      <c r="J526" s="1" t="s">
        <v>568</v>
      </c>
      <c r="K526" s="4"/>
      <c r="L526" s="4"/>
      <c r="M526" s="4"/>
      <c r="N526" s="4"/>
      <c r="O526" s="4"/>
      <c r="P526" s="15"/>
      <c r="Q526" s="13">
        <v>0</v>
      </c>
      <c r="R526" s="13">
        <v>0</v>
      </c>
      <c r="S526" s="11">
        <f t="shared" si="72"/>
        <v>0</v>
      </c>
      <c r="T526" s="5">
        <v>0</v>
      </c>
      <c r="U526" s="11">
        <f t="shared" si="73"/>
        <v>0</v>
      </c>
      <c r="V526" s="13" t="s">
        <v>1</v>
      </c>
      <c r="W526" s="10">
        <f>IFERROR(VLOOKUP(V526,Curr!$B$2:$C$13,2,FALSE),0)</f>
        <v>11</v>
      </c>
      <c r="X526" s="11">
        <f t="shared" si="74"/>
        <v>0</v>
      </c>
      <c r="Y526" s="14">
        <f t="shared" si="75"/>
        <v>0</v>
      </c>
      <c r="Z526" s="11">
        <f t="shared" si="76"/>
        <v>0</v>
      </c>
      <c r="AA526" s="4" t="s">
        <v>1</v>
      </c>
      <c r="AB526" s="10">
        <f>IFERROR(VLOOKUP(AA526,Curr!$B$2:$C$13,2,FALSE),0)</f>
        <v>11</v>
      </c>
      <c r="AC526" s="11">
        <f t="shared" si="77"/>
        <v>0</v>
      </c>
      <c r="AD526" s="11">
        <f t="shared" si="78"/>
        <v>0</v>
      </c>
      <c r="AE526" s="12">
        <f t="shared" si="79"/>
        <v>0</v>
      </c>
      <c r="AF526"/>
      <c r="AG526"/>
      <c r="AH526"/>
      <c r="AI526"/>
      <c r="AJ526"/>
    </row>
    <row r="527" spans="2:36" x14ac:dyDescent="0.25">
      <c r="B527" s="4" t="s">
        <v>534</v>
      </c>
      <c r="D527" s="1" t="s">
        <v>46</v>
      </c>
      <c r="E527" s="3"/>
      <c r="F527" s="3"/>
      <c r="G527" s="3"/>
      <c r="H527" s="3"/>
      <c r="I527"/>
      <c r="J527" s="1" t="s">
        <v>569</v>
      </c>
      <c r="K527" s="4"/>
      <c r="L527" s="4"/>
      <c r="M527" s="4"/>
      <c r="N527" s="4"/>
      <c r="O527" s="4"/>
      <c r="P527" s="15"/>
      <c r="Q527" s="13">
        <v>0</v>
      </c>
      <c r="R527" s="13">
        <v>0</v>
      </c>
      <c r="S527" s="11">
        <f t="shared" si="72"/>
        <v>0</v>
      </c>
      <c r="T527" s="5">
        <v>0</v>
      </c>
      <c r="U527" s="11">
        <f t="shared" si="73"/>
        <v>0</v>
      </c>
      <c r="V527" s="13" t="s">
        <v>1</v>
      </c>
      <c r="W527" s="10">
        <f>IFERROR(VLOOKUP(V527,Curr!$B$2:$C$13,2,FALSE),0)</f>
        <v>11</v>
      </c>
      <c r="X527" s="11">
        <f t="shared" si="74"/>
        <v>0</v>
      </c>
      <c r="Y527" s="14">
        <f t="shared" si="75"/>
        <v>0</v>
      </c>
      <c r="Z527" s="11">
        <f t="shared" si="76"/>
        <v>0</v>
      </c>
      <c r="AA527" s="4" t="s">
        <v>1</v>
      </c>
      <c r="AB527" s="10">
        <f>IFERROR(VLOOKUP(AA527,Curr!$B$2:$C$13,2,FALSE),0)</f>
        <v>11</v>
      </c>
      <c r="AC527" s="11">
        <f t="shared" si="77"/>
        <v>0</v>
      </c>
      <c r="AD527" s="11">
        <f t="shared" si="78"/>
        <v>0</v>
      </c>
      <c r="AE527" s="12">
        <f t="shared" si="79"/>
        <v>0</v>
      </c>
      <c r="AF527"/>
      <c r="AG527"/>
      <c r="AH527"/>
      <c r="AI527"/>
      <c r="AJ527"/>
    </row>
    <row r="528" spans="2:36" x14ac:dyDescent="0.25">
      <c r="B528" s="4" t="s">
        <v>534</v>
      </c>
      <c r="D528" s="1" t="s">
        <v>48</v>
      </c>
      <c r="E528" s="3"/>
      <c r="F528" s="3"/>
      <c r="G528" s="3"/>
      <c r="H528" s="3"/>
      <c r="I528"/>
      <c r="J528" s="1" t="s">
        <v>570</v>
      </c>
      <c r="K528" s="4"/>
      <c r="L528" s="4"/>
      <c r="M528" s="4"/>
      <c r="N528" s="4"/>
      <c r="O528" s="4"/>
      <c r="P528" s="15"/>
      <c r="Q528" s="13">
        <v>0</v>
      </c>
      <c r="R528" s="13">
        <v>0</v>
      </c>
      <c r="S528" s="11">
        <f t="shared" si="72"/>
        <v>0</v>
      </c>
      <c r="T528" s="5">
        <v>0</v>
      </c>
      <c r="U528" s="11">
        <f t="shared" si="73"/>
        <v>0</v>
      </c>
      <c r="V528" s="13" t="s">
        <v>1</v>
      </c>
      <c r="W528" s="10">
        <f>IFERROR(VLOOKUP(V528,Curr!$B$2:$C$13,2,FALSE),0)</f>
        <v>11</v>
      </c>
      <c r="X528" s="11">
        <f t="shared" si="74"/>
        <v>0</v>
      </c>
      <c r="Y528" s="14">
        <f t="shared" si="75"/>
        <v>0</v>
      </c>
      <c r="Z528" s="11">
        <f t="shared" si="76"/>
        <v>0</v>
      </c>
      <c r="AA528" s="4" t="s">
        <v>1</v>
      </c>
      <c r="AB528" s="10">
        <f>IFERROR(VLOOKUP(AA528,Curr!$B$2:$C$13,2,FALSE),0)</f>
        <v>11</v>
      </c>
      <c r="AC528" s="11">
        <f t="shared" si="77"/>
        <v>0</v>
      </c>
      <c r="AD528" s="11">
        <f t="shared" si="78"/>
        <v>0</v>
      </c>
      <c r="AE528" s="12">
        <f t="shared" si="79"/>
        <v>0</v>
      </c>
      <c r="AF528"/>
      <c r="AG528"/>
      <c r="AH528"/>
      <c r="AI528"/>
      <c r="AJ528"/>
    </row>
    <row r="529" spans="2:36" x14ac:dyDescent="0.25">
      <c r="B529" s="4" t="s">
        <v>534</v>
      </c>
      <c r="D529" s="1" t="s">
        <v>44</v>
      </c>
      <c r="E529" s="3"/>
      <c r="F529" s="3"/>
      <c r="G529" s="3"/>
      <c r="H529" s="3"/>
      <c r="I529"/>
      <c r="J529" s="1" t="s">
        <v>571</v>
      </c>
      <c r="K529" s="4"/>
      <c r="L529" s="4"/>
      <c r="M529" s="4"/>
      <c r="N529" s="4"/>
      <c r="O529" s="4"/>
      <c r="P529" s="15"/>
      <c r="Q529" s="13">
        <v>0</v>
      </c>
      <c r="R529" s="13">
        <v>0</v>
      </c>
      <c r="S529" s="11">
        <f t="shared" si="72"/>
        <v>0</v>
      </c>
      <c r="T529" s="5">
        <v>0</v>
      </c>
      <c r="U529" s="11">
        <f t="shared" si="73"/>
        <v>0</v>
      </c>
      <c r="V529" s="13" t="s">
        <v>1</v>
      </c>
      <c r="W529" s="10">
        <f>IFERROR(VLOOKUP(V529,Curr!$B$2:$C$13,2,FALSE),0)</f>
        <v>11</v>
      </c>
      <c r="X529" s="11">
        <f t="shared" si="74"/>
        <v>0</v>
      </c>
      <c r="Y529" s="14">
        <f t="shared" si="75"/>
        <v>0</v>
      </c>
      <c r="Z529" s="11">
        <f t="shared" si="76"/>
        <v>0</v>
      </c>
      <c r="AA529" s="4" t="s">
        <v>1</v>
      </c>
      <c r="AB529" s="10">
        <f>IFERROR(VLOOKUP(AA529,Curr!$B$2:$C$13,2,FALSE),0)</f>
        <v>11</v>
      </c>
      <c r="AC529" s="11">
        <f t="shared" si="77"/>
        <v>0</v>
      </c>
      <c r="AD529" s="11">
        <f t="shared" si="78"/>
        <v>0</v>
      </c>
      <c r="AE529" s="12">
        <f t="shared" si="79"/>
        <v>0</v>
      </c>
      <c r="AF529"/>
      <c r="AG529"/>
      <c r="AH529"/>
      <c r="AI529"/>
      <c r="AJ529"/>
    </row>
    <row r="530" spans="2:36" x14ac:dyDescent="0.25">
      <c r="B530" s="4" t="s">
        <v>534</v>
      </c>
      <c r="D530" s="1" t="s">
        <v>46</v>
      </c>
      <c r="E530" s="3"/>
      <c r="F530" s="3"/>
      <c r="G530" s="3"/>
      <c r="H530" s="3"/>
      <c r="I530"/>
      <c r="J530" s="1" t="s">
        <v>572</v>
      </c>
      <c r="K530" s="4"/>
      <c r="L530" s="4"/>
      <c r="M530" s="4"/>
      <c r="N530" s="4"/>
      <c r="O530" s="4"/>
      <c r="P530" s="15"/>
      <c r="Q530" s="13">
        <v>0</v>
      </c>
      <c r="R530" s="13">
        <v>0</v>
      </c>
      <c r="S530" s="11">
        <f t="shared" si="72"/>
        <v>0</v>
      </c>
      <c r="T530" s="5">
        <v>0</v>
      </c>
      <c r="U530" s="11">
        <f t="shared" si="73"/>
        <v>0</v>
      </c>
      <c r="V530" s="13" t="s">
        <v>1</v>
      </c>
      <c r="W530" s="10">
        <f>IFERROR(VLOOKUP(V530,Curr!$B$2:$C$13,2,FALSE),0)</f>
        <v>11</v>
      </c>
      <c r="X530" s="11">
        <f t="shared" si="74"/>
        <v>0</v>
      </c>
      <c r="Y530" s="14">
        <f t="shared" si="75"/>
        <v>0</v>
      </c>
      <c r="Z530" s="11">
        <f t="shared" si="76"/>
        <v>0</v>
      </c>
      <c r="AA530" s="4" t="s">
        <v>1</v>
      </c>
      <c r="AB530" s="10">
        <f>IFERROR(VLOOKUP(AA530,Curr!$B$2:$C$13,2,FALSE),0)</f>
        <v>11</v>
      </c>
      <c r="AC530" s="11">
        <f t="shared" si="77"/>
        <v>0</v>
      </c>
      <c r="AD530" s="11">
        <f t="shared" si="78"/>
        <v>0</v>
      </c>
      <c r="AE530" s="12">
        <f t="shared" si="79"/>
        <v>0</v>
      </c>
      <c r="AF530"/>
      <c r="AG530"/>
      <c r="AH530"/>
      <c r="AI530"/>
      <c r="AJ530"/>
    </row>
    <row r="531" spans="2:36" x14ac:dyDescent="0.25">
      <c r="B531" s="4" t="s">
        <v>534</v>
      </c>
      <c r="D531" s="1" t="s">
        <v>48</v>
      </c>
      <c r="E531" s="3"/>
      <c r="F531" s="3"/>
      <c r="G531" s="3"/>
      <c r="H531" s="3"/>
      <c r="I531"/>
      <c r="J531" s="1" t="s">
        <v>573</v>
      </c>
      <c r="K531" s="4"/>
      <c r="L531" s="4"/>
      <c r="M531" s="4"/>
      <c r="N531" s="4"/>
      <c r="O531" s="4"/>
      <c r="P531" s="15"/>
      <c r="Q531" s="13">
        <v>0</v>
      </c>
      <c r="R531" s="13">
        <v>0</v>
      </c>
      <c r="S531" s="11">
        <f t="shared" si="72"/>
        <v>0</v>
      </c>
      <c r="T531" s="5">
        <v>0</v>
      </c>
      <c r="U531" s="11">
        <f t="shared" si="73"/>
        <v>0</v>
      </c>
      <c r="V531" s="13" t="s">
        <v>1</v>
      </c>
      <c r="W531" s="10">
        <f>IFERROR(VLOOKUP(V531,Curr!$B$2:$C$13,2,FALSE),0)</f>
        <v>11</v>
      </c>
      <c r="X531" s="11">
        <f t="shared" si="74"/>
        <v>0</v>
      </c>
      <c r="Y531" s="14">
        <f t="shared" si="75"/>
        <v>0</v>
      </c>
      <c r="Z531" s="11">
        <f t="shared" si="76"/>
        <v>0</v>
      </c>
      <c r="AA531" s="4" t="s">
        <v>1</v>
      </c>
      <c r="AB531" s="10">
        <f>IFERROR(VLOOKUP(AA531,Curr!$B$2:$C$13,2,FALSE),0)</f>
        <v>11</v>
      </c>
      <c r="AC531" s="11">
        <f t="shared" si="77"/>
        <v>0</v>
      </c>
      <c r="AD531" s="11">
        <f t="shared" si="78"/>
        <v>0</v>
      </c>
      <c r="AE531" s="12">
        <f t="shared" si="79"/>
        <v>0</v>
      </c>
      <c r="AF531"/>
      <c r="AG531"/>
      <c r="AH531"/>
      <c r="AI531"/>
      <c r="AJ531"/>
    </row>
    <row r="532" spans="2:36" x14ac:dyDescent="0.25">
      <c r="B532" s="4" t="s">
        <v>534</v>
      </c>
      <c r="D532" s="1" t="s">
        <v>44</v>
      </c>
      <c r="E532" s="3"/>
      <c r="F532" s="3"/>
      <c r="G532" s="3"/>
      <c r="H532" s="3"/>
      <c r="I532"/>
      <c r="J532" s="1" t="s">
        <v>574</v>
      </c>
      <c r="K532" s="4"/>
      <c r="L532" s="4"/>
      <c r="M532" s="4"/>
      <c r="N532" s="4"/>
      <c r="O532" s="4"/>
      <c r="P532" s="15"/>
      <c r="Q532" s="13">
        <v>0</v>
      </c>
      <c r="R532" s="13">
        <v>0</v>
      </c>
      <c r="S532" s="11">
        <f t="shared" si="72"/>
        <v>0</v>
      </c>
      <c r="T532" s="5">
        <v>0</v>
      </c>
      <c r="U532" s="11">
        <f t="shared" si="73"/>
        <v>0</v>
      </c>
      <c r="V532" s="13" t="s">
        <v>1</v>
      </c>
      <c r="W532" s="10">
        <f>IFERROR(VLOOKUP(V532,Curr!$B$2:$C$13,2,FALSE),0)</f>
        <v>11</v>
      </c>
      <c r="X532" s="11">
        <f t="shared" si="74"/>
        <v>0</v>
      </c>
      <c r="Y532" s="14">
        <f t="shared" si="75"/>
        <v>0</v>
      </c>
      <c r="Z532" s="11">
        <f t="shared" si="76"/>
        <v>0</v>
      </c>
      <c r="AA532" s="4" t="s">
        <v>1</v>
      </c>
      <c r="AB532" s="10">
        <f>IFERROR(VLOOKUP(AA532,Curr!$B$2:$C$13,2,FALSE),0)</f>
        <v>11</v>
      </c>
      <c r="AC532" s="11">
        <f t="shared" si="77"/>
        <v>0</v>
      </c>
      <c r="AD532" s="11">
        <f t="shared" si="78"/>
        <v>0</v>
      </c>
      <c r="AE532" s="12">
        <f t="shared" si="79"/>
        <v>0</v>
      </c>
      <c r="AF532"/>
      <c r="AG532"/>
      <c r="AH532"/>
      <c r="AI532"/>
      <c r="AJ532"/>
    </row>
    <row r="533" spans="2:36" x14ac:dyDescent="0.25">
      <c r="B533" s="4" t="s">
        <v>534</v>
      </c>
      <c r="D533" s="1" t="s">
        <v>46</v>
      </c>
      <c r="E533" s="3"/>
      <c r="F533" s="3"/>
      <c r="G533" s="3"/>
      <c r="H533" s="3"/>
      <c r="I533"/>
      <c r="J533" s="1" t="s">
        <v>575</v>
      </c>
      <c r="K533" s="4"/>
      <c r="L533" s="4"/>
      <c r="M533" s="4"/>
      <c r="N533" s="4"/>
      <c r="O533" s="4"/>
      <c r="P533" s="15"/>
      <c r="Q533" s="13">
        <v>0</v>
      </c>
      <c r="R533" s="13">
        <v>0</v>
      </c>
      <c r="S533" s="11">
        <f t="shared" si="72"/>
        <v>0</v>
      </c>
      <c r="T533" s="5">
        <v>0</v>
      </c>
      <c r="U533" s="11">
        <f t="shared" si="73"/>
        <v>0</v>
      </c>
      <c r="V533" s="13" t="s">
        <v>1</v>
      </c>
      <c r="W533" s="10">
        <f>IFERROR(VLOOKUP(V533,Curr!$B$2:$C$13,2,FALSE),0)</f>
        <v>11</v>
      </c>
      <c r="X533" s="11">
        <f t="shared" si="74"/>
        <v>0</v>
      </c>
      <c r="Y533" s="14">
        <f t="shared" si="75"/>
        <v>0</v>
      </c>
      <c r="Z533" s="11">
        <f t="shared" si="76"/>
        <v>0</v>
      </c>
      <c r="AA533" s="4" t="s">
        <v>1</v>
      </c>
      <c r="AB533" s="10">
        <f>IFERROR(VLOOKUP(AA533,Curr!$B$2:$C$13,2,FALSE),0)</f>
        <v>11</v>
      </c>
      <c r="AC533" s="11">
        <f t="shared" si="77"/>
        <v>0</v>
      </c>
      <c r="AD533" s="11">
        <f t="shared" si="78"/>
        <v>0</v>
      </c>
      <c r="AE533" s="12">
        <f t="shared" si="79"/>
        <v>0</v>
      </c>
      <c r="AF533"/>
      <c r="AG533"/>
      <c r="AH533"/>
      <c r="AI533"/>
      <c r="AJ533"/>
    </row>
    <row r="534" spans="2:36" x14ac:dyDescent="0.25">
      <c r="B534" s="4" t="s">
        <v>534</v>
      </c>
      <c r="D534" s="1" t="s">
        <v>48</v>
      </c>
      <c r="E534" s="3"/>
      <c r="F534" s="3"/>
      <c r="G534" s="3"/>
      <c r="H534" s="3"/>
      <c r="I534"/>
      <c r="J534" s="1" t="s">
        <v>576</v>
      </c>
      <c r="K534" s="4"/>
      <c r="L534" s="4"/>
      <c r="M534" s="4"/>
      <c r="N534" s="4"/>
      <c r="O534" s="4"/>
      <c r="P534" s="15"/>
      <c r="Q534" s="13">
        <v>0</v>
      </c>
      <c r="R534" s="13">
        <v>0</v>
      </c>
      <c r="S534" s="11">
        <f t="shared" si="72"/>
        <v>0</v>
      </c>
      <c r="T534" s="5">
        <v>0</v>
      </c>
      <c r="U534" s="11">
        <f t="shared" si="73"/>
        <v>0</v>
      </c>
      <c r="V534" s="13" t="s">
        <v>1</v>
      </c>
      <c r="W534" s="10">
        <f>IFERROR(VLOOKUP(V534,Curr!$B$2:$C$13,2,FALSE),0)</f>
        <v>11</v>
      </c>
      <c r="X534" s="11">
        <f t="shared" si="74"/>
        <v>0</v>
      </c>
      <c r="Y534" s="14">
        <f t="shared" si="75"/>
        <v>0</v>
      </c>
      <c r="Z534" s="11">
        <f t="shared" si="76"/>
        <v>0</v>
      </c>
      <c r="AA534" s="4" t="s">
        <v>1</v>
      </c>
      <c r="AB534" s="10">
        <f>IFERROR(VLOOKUP(AA534,Curr!$B$2:$C$13,2,FALSE),0)</f>
        <v>11</v>
      </c>
      <c r="AC534" s="11">
        <f t="shared" si="77"/>
        <v>0</v>
      </c>
      <c r="AD534" s="11">
        <f t="shared" si="78"/>
        <v>0</v>
      </c>
      <c r="AE534" s="12">
        <f t="shared" si="79"/>
        <v>0</v>
      </c>
      <c r="AF534"/>
      <c r="AG534"/>
      <c r="AH534"/>
      <c r="AI534"/>
      <c r="AJ534"/>
    </row>
    <row r="535" spans="2:36" x14ac:dyDescent="0.25">
      <c r="B535" s="4" t="s">
        <v>534</v>
      </c>
      <c r="D535" s="1" t="s">
        <v>44</v>
      </c>
      <c r="E535" s="3"/>
      <c r="F535" s="3"/>
      <c r="G535" s="3"/>
      <c r="H535" s="3"/>
      <c r="I535"/>
      <c r="J535" s="1" t="s">
        <v>577</v>
      </c>
      <c r="K535" s="4"/>
      <c r="L535" s="4"/>
      <c r="M535" s="4"/>
      <c r="N535" s="4"/>
      <c r="O535" s="4"/>
      <c r="P535" s="15"/>
      <c r="Q535" s="13">
        <v>0</v>
      </c>
      <c r="R535" s="13">
        <v>0</v>
      </c>
      <c r="S535" s="11">
        <f t="shared" si="72"/>
        <v>0</v>
      </c>
      <c r="T535" s="5">
        <v>0</v>
      </c>
      <c r="U535" s="11">
        <f t="shared" si="73"/>
        <v>0</v>
      </c>
      <c r="V535" s="13" t="s">
        <v>1</v>
      </c>
      <c r="W535" s="10">
        <f>IFERROR(VLOOKUP(V535,Curr!$B$2:$C$13,2,FALSE),0)</f>
        <v>11</v>
      </c>
      <c r="X535" s="11">
        <f t="shared" si="74"/>
        <v>0</v>
      </c>
      <c r="Y535" s="14">
        <f t="shared" si="75"/>
        <v>0</v>
      </c>
      <c r="Z535" s="11">
        <f t="shared" si="76"/>
        <v>0</v>
      </c>
      <c r="AA535" s="4" t="s">
        <v>1</v>
      </c>
      <c r="AB535" s="10">
        <f>IFERROR(VLOOKUP(AA535,Curr!$B$2:$C$13,2,FALSE),0)</f>
        <v>11</v>
      </c>
      <c r="AC535" s="11">
        <f t="shared" si="77"/>
        <v>0</v>
      </c>
      <c r="AD535" s="11">
        <f t="shared" si="78"/>
        <v>0</v>
      </c>
      <c r="AE535" s="12">
        <f t="shared" si="79"/>
        <v>0</v>
      </c>
      <c r="AF535"/>
      <c r="AG535"/>
      <c r="AH535"/>
      <c r="AI535"/>
      <c r="AJ535"/>
    </row>
    <row r="536" spans="2:36" x14ac:dyDescent="0.25">
      <c r="B536" s="4" t="s">
        <v>534</v>
      </c>
      <c r="D536" s="1" t="s">
        <v>46</v>
      </c>
      <c r="E536" s="3"/>
      <c r="F536" s="3"/>
      <c r="G536" s="3"/>
      <c r="H536" s="3"/>
      <c r="I536"/>
      <c r="J536" s="1" t="s">
        <v>578</v>
      </c>
      <c r="K536" s="4"/>
      <c r="L536" s="4"/>
      <c r="M536" s="4"/>
      <c r="N536" s="4"/>
      <c r="O536" s="4"/>
      <c r="P536" s="15"/>
      <c r="Q536" s="13">
        <v>0</v>
      </c>
      <c r="R536" s="13">
        <v>0</v>
      </c>
      <c r="S536" s="11">
        <f t="shared" si="72"/>
        <v>0</v>
      </c>
      <c r="T536" s="5">
        <v>0</v>
      </c>
      <c r="U536" s="11">
        <f t="shared" si="73"/>
        <v>0</v>
      </c>
      <c r="V536" s="13" t="s">
        <v>1</v>
      </c>
      <c r="W536" s="10">
        <f>IFERROR(VLOOKUP(V536,Curr!$B$2:$C$13,2,FALSE),0)</f>
        <v>11</v>
      </c>
      <c r="X536" s="11">
        <f t="shared" si="74"/>
        <v>0</v>
      </c>
      <c r="Y536" s="14">
        <f t="shared" si="75"/>
        <v>0</v>
      </c>
      <c r="Z536" s="11">
        <f t="shared" si="76"/>
        <v>0</v>
      </c>
      <c r="AA536" s="4" t="s">
        <v>1</v>
      </c>
      <c r="AB536" s="10">
        <f>IFERROR(VLOOKUP(AA536,Curr!$B$2:$C$13,2,FALSE),0)</f>
        <v>11</v>
      </c>
      <c r="AC536" s="11">
        <f t="shared" si="77"/>
        <v>0</v>
      </c>
      <c r="AD536" s="11">
        <f t="shared" si="78"/>
        <v>0</v>
      </c>
      <c r="AE536" s="12">
        <f t="shared" si="79"/>
        <v>0</v>
      </c>
      <c r="AF536"/>
      <c r="AG536"/>
      <c r="AH536"/>
      <c r="AI536"/>
      <c r="AJ536"/>
    </row>
    <row r="537" spans="2:36" x14ac:dyDescent="0.25">
      <c r="B537" s="4" t="s">
        <v>534</v>
      </c>
      <c r="D537" s="1" t="s">
        <v>48</v>
      </c>
      <c r="E537" s="3"/>
      <c r="F537" s="3"/>
      <c r="G537" s="3"/>
      <c r="H537" s="3"/>
      <c r="I537"/>
      <c r="J537" s="1" t="s">
        <v>579</v>
      </c>
      <c r="K537" s="4"/>
      <c r="L537" s="4"/>
      <c r="M537" s="4"/>
      <c r="N537" s="4"/>
      <c r="O537" s="4"/>
      <c r="P537" s="15"/>
      <c r="Q537" s="13">
        <v>0</v>
      </c>
      <c r="R537" s="13">
        <v>0</v>
      </c>
      <c r="S537" s="11">
        <f t="shared" si="72"/>
        <v>0</v>
      </c>
      <c r="T537" s="5">
        <v>0</v>
      </c>
      <c r="U537" s="11">
        <f t="shared" si="73"/>
        <v>0</v>
      </c>
      <c r="V537" s="13" t="s">
        <v>1</v>
      </c>
      <c r="W537" s="10">
        <f>IFERROR(VLOOKUP(V537,Curr!$B$2:$C$13,2,FALSE),0)</f>
        <v>11</v>
      </c>
      <c r="X537" s="11">
        <f t="shared" si="74"/>
        <v>0</v>
      </c>
      <c r="Y537" s="14">
        <f t="shared" si="75"/>
        <v>0</v>
      </c>
      <c r="Z537" s="11">
        <f t="shared" si="76"/>
        <v>0</v>
      </c>
      <c r="AA537" s="4" t="s">
        <v>1</v>
      </c>
      <c r="AB537" s="10">
        <f>IFERROR(VLOOKUP(AA537,Curr!$B$2:$C$13,2,FALSE),0)</f>
        <v>11</v>
      </c>
      <c r="AC537" s="11">
        <f t="shared" si="77"/>
        <v>0</v>
      </c>
      <c r="AD537" s="11">
        <f t="shared" si="78"/>
        <v>0</v>
      </c>
      <c r="AE537" s="12">
        <f t="shared" si="79"/>
        <v>0</v>
      </c>
      <c r="AF537"/>
      <c r="AG537"/>
      <c r="AH537"/>
      <c r="AI537"/>
      <c r="AJ537"/>
    </row>
    <row r="538" spans="2:36" x14ac:dyDescent="0.25">
      <c r="B538" s="4" t="s">
        <v>534</v>
      </c>
      <c r="D538" s="1" t="s">
        <v>44</v>
      </c>
      <c r="E538" s="3"/>
      <c r="F538" s="3"/>
      <c r="G538" s="3"/>
      <c r="H538" s="3"/>
      <c r="I538"/>
      <c r="J538" s="1" t="s">
        <v>580</v>
      </c>
      <c r="K538" s="4"/>
      <c r="L538" s="4"/>
      <c r="M538" s="4"/>
      <c r="N538" s="4"/>
      <c r="O538" s="4"/>
      <c r="P538" s="15"/>
      <c r="Q538" s="13">
        <v>0</v>
      </c>
      <c r="R538" s="13">
        <v>0</v>
      </c>
      <c r="S538" s="11">
        <f t="shared" si="72"/>
        <v>0</v>
      </c>
      <c r="T538" s="5">
        <v>0</v>
      </c>
      <c r="U538" s="11">
        <f t="shared" si="73"/>
        <v>0</v>
      </c>
      <c r="V538" s="13" t="s">
        <v>1</v>
      </c>
      <c r="W538" s="10">
        <f>IFERROR(VLOOKUP(V538,Curr!$B$2:$C$13,2,FALSE),0)</f>
        <v>11</v>
      </c>
      <c r="X538" s="11">
        <f t="shared" si="74"/>
        <v>0</v>
      </c>
      <c r="Y538" s="14">
        <f t="shared" si="75"/>
        <v>0</v>
      </c>
      <c r="Z538" s="11">
        <f t="shared" si="76"/>
        <v>0</v>
      </c>
      <c r="AA538" s="4" t="s">
        <v>1</v>
      </c>
      <c r="AB538" s="10">
        <f>IFERROR(VLOOKUP(AA538,Curr!$B$2:$C$13,2,FALSE),0)</f>
        <v>11</v>
      </c>
      <c r="AC538" s="11">
        <f t="shared" si="77"/>
        <v>0</v>
      </c>
      <c r="AD538" s="11">
        <f t="shared" si="78"/>
        <v>0</v>
      </c>
      <c r="AE538" s="12">
        <f t="shared" si="79"/>
        <v>0</v>
      </c>
      <c r="AF538"/>
      <c r="AG538"/>
      <c r="AH538"/>
      <c r="AI538"/>
      <c r="AJ538"/>
    </row>
    <row r="539" spans="2:36" x14ac:dyDescent="0.25">
      <c r="B539" s="4" t="s">
        <v>534</v>
      </c>
      <c r="D539" s="1" t="s">
        <v>46</v>
      </c>
      <c r="E539" s="3"/>
      <c r="F539" s="3"/>
      <c r="G539" s="3"/>
      <c r="H539" s="3"/>
      <c r="I539"/>
      <c r="J539" s="1" t="s">
        <v>581</v>
      </c>
      <c r="K539" s="4"/>
      <c r="L539" s="4"/>
      <c r="M539" s="4"/>
      <c r="N539" s="4"/>
      <c r="O539" s="4"/>
      <c r="P539" s="15"/>
      <c r="Q539" s="13">
        <v>0</v>
      </c>
      <c r="R539" s="13">
        <v>0</v>
      </c>
      <c r="S539" s="11">
        <f t="shared" si="72"/>
        <v>0</v>
      </c>
      <c r="T539" s="5">
        <v>0</v>
      </c>
      <c r="U539" s="11">
        <f t="shared" si="73"/>
        <v>0</v>
      </c>
      <c r="V539" s="13" t="s">
        <v>1</v>
      </c>
      <c r="W539" s="10">
        <f>IFERROR(VLOOKUP(V539,Curr!$B$2:$C$13,2,FALSE),0)</f>
        <v>11</v>
      </c>
      <c r="X539" s="11">
        <f t="shared" si="74"/>
        <v>0</v>
      </c>
      <c r="Y539" s="14">
        <f t="shared" si="75"/>
        <v>0</v>
      </c>
      <c r="Z539" s="11">
        <f t="shared" si="76"/>
        <v>0</v>
      </c>
      <c r="AA539" s="4" t="s">
        <v>1</v>
      </c>
      <c r="AB539" s="10">
        <f>IFERROR(VLOOKUP(AA539,Curr!$B$2:$C$13,2,FALSE),0)</f>
        <v>11</v>
      </c>
      <c r="AC539" s="11">
        <f t="shared" si="77"/>
        <v>0</v>
      </c>
      <c r="AD539" s="11">
        <f t="shared" si="78"/>
        <v>0</v>
      </c>
      <c r="AE539" s="12">
        <f t="shared" si="79"/>
        <v>0</v>
      </c>
      <c r="AF539"/>
      <c r="AG539"/>
      <c r="AH539"/>
      <c r="AI539"/>
      <c r="AJ539"/>
    </row>
    <row r="540" spans="2:36" x14ac:dyDescent="0.25">
      <c r="B540" s="4" t="s">
        <v>534</v>
      </c>
      <c r="D540" s="1" t="s">
        <v>48</v>
      </c>
      <c r="E540" s="3"/>
      <c r="F540" s="3"/>
      <c r="G540" s="3"/>
      <c r="H540" s="3"/>
      <c r="I540"/>
      <c r="J540" s="1" t="s">
        <v>582</v>
      </c>
      <c r="K540" s="4"/>
      <c r="L540" s="4"/>
      <c r="M540" s="4"/>
      <c r="N540" s="4"/>
      <c r="O540" s="4"/>
      <c r="P540" s="15"/>
      <c r="Q540" s="13">
        <v>0</v>
      </c>
      <c r="R540" s="13">
        <v>0</v>
      </c>
      <c r="S540" s="11">
        <f t="shared" si="72"/>
        <v>0</v>
      </c>
      <c r="T540" s="5">
        <v>0</v>
      </c>
      <c r="U540" s="11">
        <f t="shared" si="73"/>
        <v>0</v>
      </c>
      <c r="V540" s="13" t="s">
        <v>1</v>
      </c>
      <c r="W540" s="10">
        <f>IFERROR(VLOOKUP(V540,Curr!$B$2:$C$13,2,FALSE),0)</f>
        <v>11</v>
      </c>
      <c r="X540" s="11">
        <f t="shared" si="74"/>
        <v>0</v>
      </c>
      <c r="Y540" s="14">
        <f t="shared" si="75"/>
        <v>0</v>
      </c>
      <c r="Z540" s="11">
        <f t="shared" si="76"/>
        <v>0</v>
      </c>
      <c r="AA540" s="4" t="s">
        <v>1</v>
      </c>
      <c r="AB540" s="10">
        <f>IFERROR(VLOOKUP(AA540,Curr!$B$2:$C$13,2,FALSE),0)</f>
        <v>11</v>
      </c>
      <c r="AC540" s="11">
        <f t="shared" si="77"/>
        <v>0</v>
      </c>
      <c r="AD540" s="11">
        <f t="shared" si="78"/>
        <v>0</v>
      </c>
      <c r="AE540" s="12">
        <f t="shared" si="79"/>
        <v>0</v>
      </c>
      <c r="AF540"/>
      <c r="AG540"/>
      <c r="AH540"/>
      <c r="AI540"/>
      <c r="AJ540"/>
    </row>
    <row r="541" spans="2:36" x14ac:dyDescent="0.25">
      <c r="B541" s="4" t="s">
        <v>534</v>
      </c>
      <c r="D541" s="1" t="s">
        <v>44</v>
      </c>
      <c r="E541" s="3"/>
      <c r="F541" s="3"/>
      <c r="G541" s="3"/>
      <c r="H541" s="3"/>
      <c r="I541"/>
      <c r="J541" s="1" t="s">
        <v>583</v>
      </c>
      <c r="K541" s="4"/>
      <c r="L541" s="4"/>
      <c r="M541" s="4"/>
      <c r="N541" s="4"/>
      <c r="O541" s="4"/>
      <c r="P541" s="15"/>
      <c r="Q541" s="13">
        <v>0</v>
      </c>
      <c r="R541" s="13">
        <v>0</v>
      </c>
      <c r="S541" s="11">
        <f t="shared" si="72"/>
        <v>0</v>
      </c>
      <c r="T541" s="5">
        <v>0</v>
      </c>
      <c r="U541" s="11">
        <f t="shared" si="73"/>
        <v>0</v>
      </c>
      <c r="V541" s="13" t="s">
        <v>1</v>
      </c>
      <c r="W541" s="10">
        <f>IFERROR(VLOOKUP(V541,Curr!$B$2:$C$13,2,FALSE),0)</f>
        <v>11</v>
      </c>
      <c r="X541" s="11">
        <f t="shared" si="74"/>
        <v>0</v>
      </c>
      <c r="Y541" s="14">
        <f t="shared" si="75"/>
        <v>0</v>
      </c>
      <c r="Z541" s="11">
        <f t="shared" si="76"/>
        <v>0</v>
      </c>
      <c r="AA541" s="4" t="s">
        <v>1</v>
      </c>
      <c r="AB541" s="10">
        <f>IFERROR(VLOOKUP(AA541,Curr!$B$2:$C$13,2,FALSE),0)</f>
        <v>11</v>
      </c>
      <c r="AC541" s="11">
        <f t="shared" si="77"/>
        <v>0</v>
      </c>
      <c r="AD541" s="11">
        <f t="shared" si="78"/>
        <v>0</v>
      </c>
      <c r="AE541" s="12">
        <f t="shared" si="79"/>
        <v>0</v>
      </c>
      <c r="AF541"/>
      <c r="AG541"/>
      <c r="AH541"/>
      <c r="AI541"/>
      <c r="AJ541"/>
    </row>
    <row r="542" spans="2:36" x14ac:dyDescent="0.25">
      <c r="B542" s="4" t="s">
        <v>534</v>
      </c>
      <c r="D542" s="1" t="s">
        <v>46</v>
      </c>
      <c r="E542" s="3"/>
      <c r="F542" s="3"/>
      <c r="G542" s="3"/>
      <c r="H542" s="3"/>
      <c r="I542"/>
      <c r="J542" s="1" t="s">
        <v>584</v>
      </c>
      <c r="K542" s="4"/>
      <c r="L542" s="4"/>
      <c r="M542" s="4"/>
      <c r="N542" s="4"/>
      <c r="O542" s="4"/>
      <c r="P542" s="15"/>
      <c r="Q542" s="13">
        <v>0</v>
      </c>
      <c r="R542" s="13">
        <v>0</v>
      </c>
      <c r="S542" s="11">
        <f t="shared" si="72"/>
        <v>0</v>
      </c>
      <c r="T542" s="5">
        <v>0</v>
      </c>
      <c r="U542" s="11">
        <f t="shared" si="73"/>
        <v>0</v>
      </c>
      <c r="V542" s="13" t="s">
        <v>1</v>
      </c>
      <c r="W542" s="10">
        <f>IFERROR(VLOOKUP(V542,Curr!$B$2:$C$13,2,FALSE),0)</f>
        <v>11</v>
      </c>
      <c r="X542" s="11">
        <f t="shared" si="74"/>
        <v>0</v>
      </c>
      <c r="Y542" s="14">
        <f t="shared" si="75"/>
        <v>0</v>
      </c>
      <c r="Z542" s="11">
        <f t="shared" si="76"/>
        <v>0</v>
      </c>
      <c r="AA542" s="4" t="s">
        <v>1</v>
      </c>
      <c r="AB542" s="10">
        <f>IFERROR(VLOOKUP(AA542,Curr!$B$2:$C$13,2,FALSE),0)</f>
        <v>11</v>
      </c>
      <c r="AC542" s="11">
        <f t="shared" si="77"/>
        <v>0</v>
      </c>
      <c r="AD542" s="11">
        <f t="shared" si="78"/>
        <v>0</v>
      </c>
      <c r="AE542" s="12">
        <f t="shared" si="79"/>
        <v>0</v>
      </c>
      <c r="AF542"/>
      <c r="AG542"/>
      <c r="AH542"/>
      <c r="AI542"/>
      <c r="AJ542"/>
    </row>
    <row r="543" spans="2:36" x14ac:dyDescent="0.25">
      <c r="B543" s="4" t="s">
        <v>534</v>
      </c>
      <c r="D543" s="1" t="s">
        <v>48</v>
      </c>
      <c r="E543" s="3"/>
      <c r="F543" s="3"/>
      <c r="G543" s="3"/>
      <c r="H543" s="3"/>
      <c r="I543"/>
      <c r="J543" s="1" t="s">
        <v>585</v>
      </c>
      <c r="K543" s="4"/>
      <c r="L543" s="4"/>
      <c r="M543" s="4"/>
      <c r="N543" s="4"/>
      <c r="O543" s="4"/>
      <c r="P543" s="15"/>
      <c r="Q543" s="13">
        <v>0</v>
      </c>
      <c r="R543" s="13">
        <v>0</v>
      </c>
      <c r="S543" s="11">
        <f t="shared" si="72"/>
        <v>0</v>
      </c>
      <c r="T543" s="5">
        <v>0</v>
      </c>
      <c r="U543" s="11">
        <f t="shared" si="73"/>
        <v>0</v>
      </c>
      <c r="V543" s="13" t="s">
        <v>1</v>
      </c>
      <c r="W543" s="10">
        <f>IFERROR(VLOOKUP(V543,Curr!$B$2:$C$13,2,FALSE),0)</f>
        <v>11</v>
      </c>
      <c r="X543" s="11">
        <f t="shared" si="74"/>
        <v>0</v>
      </c>
      <c r="Y543" s="14">
        <f t="shared" si="75"/>
        <v>0</v>
      </c>
      <c r="Z543" s="11">
        <f t="shared" si="76"/>
        <v>0</v>
      </c>
      <c r="AA543" s="4" t="s">
        <v>1</v>
      </c>
      <c r="AB543" s="10">
        <f>IFERROR(VLOOKUP(AA543,Curr!$B$2:$C$13,2,FALSE),0)</f>
        <v>11</v>
      </c>
      <c r="AC543" s="11">
        <f t="shared" si="77"/>
        <v>0</v>
      </c>
      <c r="AD543" s="11">
        <f t="shared" si="78"/>
        <v>0</v>
      </c>
      <c r="AE543" s="12">
        <f t="shared" si="79"/>
        <v>0</v>
      </c>
      <c r="AF543"/>
      <c r="AG543"/>
      <c r="AH543"/>
      <c r="AI543"/>
      <c r="AJ543"/>
    </row>
    <row r="544" spans="2:36" x14ac:dyDescent="0.25">
      <c r="B544" s="4" t="s">
        <v>534</v>
      </c>
      <c r="D544" s="1" t="s">
        <v>44</v>
      </c>
      <c r="E544" s="3"/>
      <c r="F544" s="3"/>
      <c r="G544" s="3"/>
      <c r="H544" s="3"/>
      <c r="I544"/>
      <c r="J544" s="1" t="s">
        <v>586</v>
      </c>
      <c r="K544" s="4"/>
      <c r="L544" s="4"/>
      <c r="M544" s="4"/>
      <c r="N544" s="4"/>
      <c r="O544" s="4"/>
      <c r="P544" s="15"/>
      <c r="Q544" s="13">
        <v>0</v>
      </c>
      <c r="R544" s="13">
        <v>0</v>
      </c>
      <c r="S544" s="11">
        <f t="shared" si="72"/>
        <v>0</v>
      </c>
      <c r="T544" s="5">
        <v>0</v>
      </c>
      <c r="U544" s="11">
        <f t="shared" si="73"/>
        <v>0</v>
      </c>
      <c r="V544" s="13" t="s">
        <v>1</v>
      </c>
      <c r="W544" s="10">
        <f>IFERROR(VLOOKUP(V544,Curr!$B$2:$C$13,2,FALSE),0)</f>
        <v>11</v>
      </c>
      <c r="X544" s="11">
        <f t="shared" si="74"/>
        <v>0</v>
      </c>
      <c r="Y544" s="14">
        <f t="shared" si="75"/>
        <v>0</v>
      </c>
      <c r="Z544" s="11">
        <f t="shared" si="76"/>
        <v>0</v>
      </c>
      <c r="AA544" s="4" t="s">
        <v>1</v>
      </c>
      <c r="AB544" s="10">
        <f>IFERROR(VLOOKUP(AA544,Curr!$B$2:$C$13,2,FALSE),0)</f>
        <v>11</v>
      </c>
      <c r="AC544" s="11">
        <f t="shared" si="77"/>
        <v>0</v>
      </c>
      <c r="AD544" s="11">
        <f t="shared" si="78"/>
        <v>0</v>
      </c>
      <c r="AE544" s="12">
        <f t="shared" si="79"/>
        <v>0</v>
      </c>
      <c r="AF544"/>
      <c r="AG544"/>
      <c r="AH544"/>
      <c r="AI544"/>
      <c r="AJ544"/>
    </row>
    <row r="545" spans="2:36" x14ac:dyDescent="0.25">
      <c r="B545" s="4" t="s">
        <v>534</v>
      </c>
      <c r="D545" s="1" t="s">
        <v>46</v>
      </c>
      <c r="E545" s="3"/>
      <c r="F545" s="3"/>
      <c r="G545" s="3"/>
      <c r="H545" s="3"/>
      <c r="I545"/>
      <c r="J545" s="1" t="s">
        <v>587</v>
      </c>
      <c r="K545" s="4"/>
      <c r="L545" s="4"/>
      <c r="M545" s="4"/>
      <c r="N545" s="4"/>
      <c r="O545" s="4"/>
      <c r="P545" s="15"/>
      <c r="Q545" s="13">
        <v>0</v>
      </c>
      <c r="R545" s="13">
        <v>0</v>
      </c>
      <c r="S545" s="11">
        <f t="shared" si="72"/>
        <v>0</v>
      </c>
      <c r="T545" s="5">
        <v>0</v>
      </c>
      <c r="U545" s="11">
        <f t="shared" si="73"/>
        <v>0</v>
      </c>
      <c r="V545" s="13" t="s">
        <v>1</v>
      </c>
      <c r="W545" s="10">
        <f>IFERROR(VLOOKUP(V545,Curr!$B$2:$C$13,2,FALSE),0)</f>
        <v>11</v>
      </c>
      <c r="X545" s="11">
        <f t="shared" si="74"/>
        <v>0</v>
      </c>
      <c r="Y545" s="14">
        <f t="shared" si="75"/>
        <v>0</v>
      </c>
      <c r="Z545" s="11">
        <f t="shared" si="76"/>
        <v>0</v>
      </c>
      <c r="AA545" s="4" t="s">
        <v>1</v>
      </c>
      <c r="AB545" s="10">
        <f>IFERROR(VLOOKUP(AA545,Curr!$B$2:$C$13,2,FALSE),0)</f>
        <v>11</v>
      </c>
      <c r="AC545" s="11">
        <f t="shared" si="77"/>
        <v>0</v>
      </c>
      <c r="AD545" s="11">
        <f t="shared" si="78"/>
        <v>0</v>
      </c>
      <c r="AE545" s="12">
        <f t="shared" si="79"/>
        <v>0</v>
      </c>
      <c r="AF545"/>
      <c r="AG545"/>
      <c r="AH545"/>
      <c r="AI545"/>
      <c r="AJ545"/>
    </row>
    <row r="546" spans="2:36" x14ac:dyDescent="0.25">
      <c r="B546" s="4" t="s">
        <v>534</v>
      </c>
      <c r="D546" s="1" t="s">
        <v>48</v>
      </c>
      <c r="E546" s="3"/>
      <c r="F546" s="3"/>
      <c r="G546" s="3"/>
      <c r="H546" s="3"/>
      <c r="I546"/>
      <c r="J546" s="1" t="s">
        <v>588</v>
      </c>
      <c r="K546" s="4"/>
      <c r="L546" s="4"/>
      <c r="M546" s="4"/>
      <c r="N546" s="4"/>
      <c r="O546" s="4"/>
      <c r="P546" s="15"/>
      <c r="Q546" s="13">
        <v>0</v>
      </c>
      <c r="R546" s="13">
        <v>0</v>
      </c>
      <c r="S546" s="11">
        <f t="shared" si="72"/>
        <v>0</v>
      </c>
      <c r="T546" s="5">
        <v>0</v>
      </c>
      <c r="U546" s="11">
        <f t="shared" si="73"/>
        <v>0</v>
      </c>
      <c r="V546" s="13" t="s">
        <v>1</v>
      </c>
      <c r="W546" s="10">
        <f>IFERROR(VLOOKUP(V546,Curr!$B$2:$C$13,2,FALSE),0)</f>
        <v>11</v>
      </c>
      <c r="X546" s="11">
        <f t="shared" si="74"/>
        <v>0</v>
      </c>
      <c r="Y546" s="14">
        <f t="shared" si="75"/>
        <v>0</v>
      </c>
      <c r="Z546" s="11">
        <f t="shared" si="76"/>
        <v>0</v>
      </c>
      <c r="AA546" s="4" t="s">
        <v>1</v>
      </c>
      <c r="AB546" s="10">
        <f>IFERROR(VLOOKUP(AA546,Curr!$B$2:$C$13,2,FALSE),0)</f>
        <v>11</v>
      </c>
      <c r="AC546" s="11">
        <f t="shared" si="77"/>
        <v>0</v>
      </c>
      <c r="AD546" s="11">
        <f t="shared" si="78"/>
        <v>0</v>
      </c>
      <c r="AE546" s="12">
        <f t="shared" si="79"/>
        <v>0</v>
      </c>
      <c r="AF546"/>
      <c r="AG546"/>
      <c r="AH546"/>
      <c r="AI546"/>
      <c r="AJ546"/>
    </row>
    <row r="547" spans="2:36" x14ac:dyDescent="0.25">
      <c r="B547" s="4" t="s">
        <v>534</v>
      </c>
      <c r="D547" s="1" t="s">
        <v>44</v>
      </c>
      <c r="E547" s="3"/>
      <c r="F547" s="3"/>
      <c r="G547" s="3"/>
      <c r="H547" s="3"/>
      <c r="I547"/>
      <c r="J547" s="1" t="s">
        <v>589</v>
      </c>
      <c r="K547" s="4"/>
      <c r="L547" s="4"/>
      <c r="M547" s="4"/>
      <c r="N547" s="4"/>
      <c r="O547" s="4"/>
      <c r="P547" s="15"/>
      <c r="Q547" s="13">
        <v>0</v>
      </c>
      <c r="R547" s="13">
        <v>0</v>
      </c>
      <c r="S547" s="11">
        <f t="shared" si="72"/>
        <v>0</v>
      </c>
      <c r="T547" s="5">
        <v>0</v>
      </c>
      <c r="U547" s="11">
        <f t="shared" si="73"/>
        <v>0</v>
      </c>
      <c r="V547" s="13" t="s">
        <v>1</v>
      </c>
      <c r="W547" s="10">
        <f>IFERROR(VLOOKUP(V547,Curr!$B$2:$C$13,2,FALSE),0)</f>
        <v>11</v>
      </c>
      <c r="X547" s="11">
        <f t="shared" si="74"/>
        <v>0</v>
      </c>
      <c r="Y547" s="14">
        <f t="shared" si="75"/>
        <v>0</v>
      </c>
      <c r="Z547" s="11">
        <f t="shared" si="76"/>
        <v>0</v>
      </c>
      <c r="AA547" s="4" t="s">
        <v>1</v>
      </c>
      <c r="AB547" s="10">
        <f>IFERROR(VLOOKUP(AA547,Curr!$B$2:$C$13,2,FALSE),0)</f>
        <v>11</v>
      </c>
      <c r="AC547" s="11">
        <f t="shared" si="77"/>
        <v>0</v>
      </c>
      <c r="AD547" s="11">
        <f t="shared" si="78"/>
        <v>0</v>
      </c>
      <c r="AE547" s="12">
        <f t="shared" si="79"/>
        <v>0</v>
      </c>
      <c r="AF547"/>
      <c r="AG547"/>
      <c r="AH547"/>
      <c r="AI547"/>
      <c r="AJ547"/>
    </row>
    <row r="548" spans="2:36" x14ac:dyDescent="0.25">
      <c r="B548" s="4" t="s">
        <v>534</v>
      </c>
      <c r="D548" s="1" t="s">
        <v>46</v>
      </c>
      <c r="E548" s="3"/>
      <c r="F548" s="3"/>
      <c r="G548" s="3"/>
      <c r="H548" s="3"/>
      <c r="I548"/>
      <c r="J548" s="1" t="s">
        <v>590</v>
      </c>
      <c r="K548" s="4"/>
      <c r="L548" s="4"/>
      <c r="M548" s="4"/>
      <c r="N548" s="4"/>
      <c r="O548" s="4"/>
      <c r="P548" s="15"/>
      <c r="Q548" s="13">
        <v>0</v>
      </c>
      <c r="R548" s="13">
        <v>0</v>
      </c>
      <c r="S548" s="11">
        <f t="shared" si="72"/>
        <v>0</v>
      </c>
      <c r="T548" s="5">
        <v>0</v>
      </c>
      <c r="U548" s="11">
        <f t="shared" si="73"/>
        <v>0</v>
      </c>
      <c r="V548" s="13" t="s">
        <v>1</v>
      </c>
      <c r="W548" s="10">
        <f>IFERROR(VLOOKUP(V548,Curr!$B$2:$C$13,2,FALSE),0)</f>
        <v>11</v>
      </c>
      <c r="X548" s="11">
        <f t="shared" si="74"/>
        <v>0</v>
      </c>
      <c r="Y548" s="14">
        <f t="shared" si="75"/>
        <v>0</v>
      </c>
      <c r="Z548" s="11">
        <f t="shared" si="76"/>
        <v>0</v>
      </c>
      <c r="AA548" s="4" t="s">
        <v>1</v>
      </c>
      <c r="AB548" s="10">
        <f>IFERROR(VLOOKUP(AA548,Curr!$B$2:$C$13,2,FALSE),0)</f>
        <v>11</v>
      </c>
      <c r="AC548" s="11">
        <f t="shared" si="77"/>
        <v>0</v>
      </c>
      <c r="AD548" s="11">
        <f t="shared" si="78"/>
        <v>0</v>
      </c>
      <c r="AE548" s="12">
        <f t="shared" si="79"/>
        <v>0</v>
      </c>
      <c r="AF548"/>
      <c r="AG548"/>
      <c r="AH548"/>
      <c r="AI548"/>
      <c r="AJ548"/>
    </row>
    <row r="549" spans="2:36" x14ac:dyDescent="0.25">
      <c r="B549" s="4" t="s">
        <v>534</v>
      </c>
      <c r="D549" s="1" t="s">
        <v>48</v>
      </c>
      <c r="E549" s="3"/>
      <c r="F549" s="3"/>
      <c r="G549" s="3"/>
      <c r="H549" s="3"/>
      <c r="I549"/>
      <c r="J549" s="1" t="s">
        <v>591</v>
      </c>
      <c r="K549" s="4"/>
      <c r="L549" s="4"/>
      <c r="M549" s="4"/>
      <c r="N549" s="4"/>
      <c r="O549" s="4"/>
      <c r="P549" s="15"/>
      <c r="Q549" s="13">
        <v>0</v>
      </c>
      <c r="R549" s="13">
        <v>0</v>
      </c>
      <c r="S549" s="11">
        <f t="shared" si="72"/>
        <v>0</v>
      </c>
      <c r="T549" s="5">
        <v>0</v>
      </c>
      <c r="U549" s="11">
        <f t="shared" si="73"/>
        <v>0</v>
      </c>
      <c r="V549" s="13" t="s">
        <v>1</v>
      </c>
      <c r="W549" s="10">
        <f>IFERROR(VLOOKUP(V549,Curr!$B$2:$C$13,2,FALSE),0)</f>
        <v>11</v>
      </c>
      <c r="X549" s="11">
        <f t="shared" si="74"/>
        <v>0</v>
      </c>
      <c r="Y549" s="14">
        <f t="shared" si="75"/>
        <v>0</v>
      </c>
      <c r="Z549" s="11">
        <f t="shared" si="76"/>
        <v>0</v>
      </c>
      <c r="AA549" s="4" t="s">
        <v>1</v>
      </c>
      <c r="AB549" s="10">
        <f>IFERROR(VLOOKUP(AA549,Curr!$B$2:$C$13,2,FALSE),0)</f>
        <v>11</v>
      </c>
      <c r="AC549" s="11">
        <f t="shared" si="77"/>
        <v>0</v>
      </c>
      <c r="AD549" s="11">
        <f t="shared" si="78"/>
        <v>0</v>
      </c>
      <c r="AE549" s="12">
        <f t="shared" si="79"/>
        <v>0</v>
      </c>
      <c r="AF549"/>
      <c r="AG549"/>
      <c r="AH549"/>
      <c r="AI549"/>
      <c r="AJ549"/>
    </row>
    <row r="550" spans="2:36" x14ac:dyDescent="0.25">
      <c r="B550" s="4" t="s">
        <v>534</v>
      </c>
      <c r="D550" s="1" t="s">
        <v>44</v>
      </c>
      <c r="E550" s="3"/>
      <c r="F550" s="3"/>
      <c r="G550" s="3"/>
      <c r="H550" s="3"/>
      <c r="I550"/>
      <c r="J550" s="1" t="s">
        <v>592</v>
      </c>
      <c r="K550" s="4"/>
      <c r="L550" s="4"/>
      <c r="M550" s="4"/>
      <c r="N550" s="4"/>
      <c r="O550" s="4"/>
      <c r="P550" s="15"/>
      <c r="Q550" s="13">
        <v>0</v>
      </c>
      <c r="R550" s="13">
        <v>0</v>
      </c>
      <c r="S550" s="11">
        <f t="shared" si="72"/>
        <v>0</v>
      </c>
      <c r="T550" s="5">
        <v>0</v>
      </c>
      <c r="U550" s="11">
        <f t="shared" si="73"/>
        <v>0</v>
      </c>
      <c r="V550" s="13" t="s">
        <v>1</v>
      </c>
      <c r="W550" s="10">
        <f>IFERROR(VLOOKUP(V550,Curr!$B$2:$C$13,2,FALSE),0)</f>
        <v>11</v>
      </c>
      <c r="X550" s="11">
        <f t="shared" si="74"/>
        <v>0</v>
      </c>
      <c r="Y550" s="14">
        <f t="shared" si="75"/>
        <v>0</v>
      </c>
      <c r="Z550" s="11">
        <f t="shared" si="76"/>
        <v>0</v>
      </c>
      <c r="AA550" s="4" t="s">
        <v>1</v>
      </c>
      <c r="AB550" s="10">
        <f>IFERROR(VLOOKUP(AA550,Curr!$B$2:$C$13,2,FALSE),0)</f>
        <v>11</v>
      </c>
      <c r="AC550" s="11">
        <f t="shared" si="77"/>
        <v>0</v>
      </c>
      <c r="AD550" s="11">
        <f t="shared" si="78"/>
        <v>0</v>
      </c>
      <c r="AE550" s="12">
        <f t="shared" si="79"/>
        <v>0</v>
      </c>
      <c r="AF550"/>
      <c r="AG550"/>
      <c r="AH550"/>
      <c r="AI550"/>
      <c r="AJ550"/>
    </row>
    <row r="551" spans="2:36" x14ac:dyDescent="0.25">
      <c r="B551" s="4" t="s">
        <v>534</v>
      </c>
      <c r="D551" s="1" t="s">
        <v>46</v>
      </c>
      <c r="E551" s="3"/>
      <c r="F551" s="3"/>
      <c r="G551" s="3"/>
      <c r="H551" s="3"/>
      <c r="I551"/>
      <c r="J551" s="1" t="s">
        <v>593</v>
      </c>
      <c r="K551" s="4"/>
      <c r="L551" s="4"/>
      <c r="M551" s="4"/>
      <c r="N551" s="4"/>
      <c r="O551" s="4"/>
      <c r="P551" s="15"/>
      <c r="Q551" s="13">
        <v>0</v>
      </c>
      <c r="R551" s="13">
        <v>0</v>
      </c>
      <c r="S551" s="11">
        <f t="shared" ref="S551:S614" si="80">+Q551*R551</f>
        <v>0</v>
      </c>
      <c r="T551" s="5">
        <v>0</v>
      </c>
      <c r="U551" s="11">
        <f t="shared" ref="U551:U614" si="81">S551*(1-T551)</f>
        <v>0</v>
      </c>
      <c r="V551" s="13" t="s">
        <v>1</v>
      </c>
      <c r="W551" s="10">
        <f>IFERROR(VLOOKUP(V551,Curr!$B$2:$C$13,2,FALSE),0)</f>
        <v>11</v>
      </c>
      <c r="X551" s="11">
        <f t="shared" ref="X551:X614" si="82">U551*W551</f>
        <v>0</v>
      </c>
      <c r="Y551" s="14">
        <f t="shared" ref="Y551:Y614" si="83">Q551</f>
        <v>0</v>
      </c>
      <c r="Z551" s="11">
        <f t="shared" ref="Z551:Z614" si="84">+Y551*R551</f>
        <v>0</v>
      </c>
      <c r="AA551" s="4" t="s">
        <v>1</v>
      </c>
      <c r="AB551" s="10">
        <f>IFERROR(VLOOKUP(AA551,Curr!$B$2:$C$13,2,FALSE),0)</f>
        <v>11</v>
      </c>
      <c r="AC551" s="11">
        <f t="shared" ref="AC551:AC614" si="85">+Y551*AB551*R551</f>
        <v>0</v>
      </c>
      <c r="AD551" s="11">
        <f t="shared" ref="AD551:AD614" si="86">+AC551-X551</f>
        <v>0</v>
      </c>
      <c r="AE551" s="12">
        <f t="shared" ref="AE551:AE614" si="87">IFERROR(AD551/AC551,0)</f>
        <v>0</v>
      </c>
      <c r="AF551"/>
      <c r="AG551"/>
      <c r="AH551"/>
      <c r="AI551"/>
      <c r="AJ551"/>
    </row>
    <row r="552" spans="2:36" x14ac:dyDescent="0.25">
      <c r="B552" s="4" t="s">
        <v>534</v>
      </c>
      <c r="D552" s="1" t="s">
        <v>48</v>
      </c>
      <c r="E552" s="3"/>
      <c r="F552" s="3"/>
      <c r="G552" s="3"/>
      <c r="H552" s="3"/>
      <c r="I552"/>
      <c r="J552" s="1" t="s">
        <v>594</v>
      </c>
      <c r="K552" s="4"/>
      <c r="L552" s="4"/>
      <c r="M552" s="4"/>
      <c r="N552" s="4"/>
      <c r="O552" s="4"/>
      <c r="P552" s="15"/>
      <c r="Q552" s="13">
        <v>0</v>
      </c>
      <c r="R552" s="13">
        <v>0</v>
      </c>
      <c r="S552" s="11">
        <f t="shared" si="80"/>
        <v>0</v>
      </c>
      <c r="T552" s="5">
        <v>0</v>
      </c>
      <c r="U552" s="11">
        <f t="shared" si="81"/>
        <v>0</v>
      </c>
      <c r="V552" s="13" t="s">
        <v>1</v>
      </c>
      <c r="W552" s="10">
        <f>IFERROR(VLOOKUP(V552,Curr!$B$2:$C$13,2,FALSE),0)</f>
        <v>11</v>
      </c>
      <c r="X552" s="11">
        <f t="shared" si="82"/>
        <v>0</v>
      </c>
      <c r="Y552" s="14">
        <f t="shared" si="83"/>
        <v>0</v>
      </c>
      <c r="Z552" s="11">
        <f t="shared" si="84"/>
        <v>0</v>
      </c>
      <c r="AA552" s="4" t="s">
        <v>1</v>
      </c>
      <c r="AB552" s="10">
        <f>IFERROR(VLOOKUP(AA552,Curr!$B$2:$C$13,2,FALSE),0)</f>
        <v>11</v>
      </c>
      <c r="AC552" s="11">
        <f t="shared" si="85"/>
        <v>0</v>
      </c>
      <c r="AD552" s="11">
        <f t="shared" si="86"/>
        <v>0</v>
      </c>
      <c r="AE552" s="12">
        <f t="shared" si="87"/>
        <v>0</v>
      </c>
      <c r="AF552"/>
      <c r="AG552"/>
      <c r="AH552"/>
      <c r="AI552"/>
      <c r="AJ552"/>
    </row>
    <row r="553" spans="2:36" x14ac:dyDescent="0.25">
      <c r="B553" s="4" t="s">
        <v>534</v>
      </c>
      <c r="D553" s="1" t="s">
        <v>44</v>
      </c>
      <c r="E553" s="3"/>
      <c r="F553" s="3"/>
      <c r="G553" s="3"/>
      <c r="H553" s="3"/>
      <c r="I553"/>
      <c r="J553" s="1" t="s">
        <v>595</v>
      </c>
      <c r="K553" s="4"/>
      <c r="L553" s="4"/>
      <c r="M553" s="4"/>
      <c r="N553" s="4"/>
      <c r="O553" s="4"/>
      <c r="P553" s="15"/>
      <c r="Q553" s="13">
        <v>0</v>
      </c>
      <c r="R553" s="13">
        <v>0</v>
      </c>
      <c r="S553" s="11">
        <f t="shared" si="80"/>
        <v>0</v>
      </c>
      <c r="T553" s="5">
        <v>0</v>
      </c>
      <c r="U553" s="11">
        <f t="shared" si="81"/>
        <v>0</v>
      </c>
      <c r="V553" s="13" t="s">
        <v>1</v>
      </c>
      <c r="W553" s="10">
        <f>IFERROR(VLOOKUP(V553,Curr!$B$2:$C$13,2,FALSE),0)</f>
        <v>11</v>
      </c>
      <c r="X553" s="11">
        <f t="shared" si="82"/>
        <v>0</v>
      </c>
      <c r="Y553" s="14">
        <f t="shared" si="83"/>
        <v>0</v>
      </c>
      <c r="Z553" s="11">
        <f t="shared" si="84"/>
        <v>0</v>
      </c>
      <c r="AA553" s="4" t="s">
        <v>1</v>
      </c>
      <c r="AB553" s="10">
        <f>IFERROR(VLOOKUP(AA553,Curr!$B$2:$C$13,2,FALSE),0)</f>
        <v>11</v>
      </c>
      <c r="AC553" s="11">
        <f t="shared" si="85"/>
        <v>0</v>
      </c>
      <c r="AD553" s="11">
        <f t="shared" si="86"/>
        <v>0</v>
      </c>
      <c r="AE553" s="12">
        <f t="shared" si="87"/>
        <v>0</v>
      </c>
      <c r="AF553"/>
      <c r="AG553"/>
      <c r="AH553"/>
      <c r="AI553"/>
      <c r="AJ553"/>
    </row>
    <row r="554" spans="2:36" x14ac:dyDescent="0.25">
      <c r="B554" s="4" t="s">
        <v>534</v>
      </c>
      <c r="D554" s="1" t="s">
        <v>46</v>
      </c>
      <c r="E554" s="3"/>
      <c r="F554" s="3"/>
      <c r="G554" s="3"/>
      <c r="H554" s="3"/>
      <c r="I554"/>
      <c r="J554" s="1" t="s">
        <v>596</v>
      </c>
      <c r="K554" s="4"/>
      <c r="L554" s="4"/>
      <c r="M554" s="4"/>
      <c r="N554" s="4"/>
      <c r="O554" s="4"/>
      <c r="P554" s="15"/>
      <c r="Q554" s="13">
        <v>0</v>
      </c>
      <c r="R554" s="13">
        <v>0</v>
      </c>
      <c r="S554" s="11">
        <f t="shared" si="80"/>
        <v>0</v>
      </c>
      <c r="T554" s="5">
        <v>0</v>
      </c>
      <c r="U554" s="11">
        <f t="shared" si="81"/>
        <v>0</v>
      </c>
      <c r="V554" s="13" t="s">
        <v>1</v>
      </c>
      <c r="W554" s="10">
        <f>IFERROR(VLOOKUP(V554,Curr!$B$2:$C$13,2,FALSE),0)</f>
        <v>11</v>
      </c>
      <c r="X554" s="11">
        <f t="shared" si="82"/>
        <v>0</v>
      </c>
      <c r="Y554" s="14">
        <f t="shared" si="83"/>
        <v>0</v>
      </c>
      <c r="Z554" s="11">
        <f t="shared" si="84"/>
        <v>0</v>
      </c>
      <c r="AA554" s="4" t="s">
        <v>1</v>
      </c>
      <c r="AB554" s="10">
        <f>IFERROR(VLOOKUP(AA554,Curr!$B$2:$C$13,2,FALSE),0)</f>
        <v>11</v>
      </c>
      <c r="AC554" s="11">
        <f t="shared" si="85"/>
        <v>0</v>
      </c>
      <c r="AD554" s="11">
        <f t="shared" si="86"/>
        <v>0</v>
      </c>
      <c r="AE554" s="12">
        <f t="shared" si="87"/>
        <v>0</v>
      </c>
      <c r="AF554"/>
      <c r="AG554"/>
      <c r="AH554"/>
      <c r="AI554"/>
      <c r="AJ554"/>
    </row>
    <row r="555" spans="2:36" x14ac:dyDescent="0.25">
      <c r="B555" s="4" t="s">
        <v>534</v>
      </c>
      <c r="D555" s="1" t="s">
        <v>48</v>
      </c>
      <c r="E555" s="3"/>
      <c r="F555" s="3"/>
      <c r="G555" s="3"/>
      <c r="H555" s="3"/>
      <c r="I555"/>
      <c r="J555" s="1" t="s">
        <v>597</v>
      </c>
      <c r="K555" s="4"/>
      <c r="L555" s="4"/>
      <c r="M555" s="4"/>
      <c r="N555" s="4"/>
      <c r="O555" s="4"/>
      <c r="P555" s="15"/>
      <c r="Q555" s="13">
        <v>0</v>
      </c>
      <c r="R555" s="13">
        <v>0</v>
      </c>
      <c r="S555" s="11">
        <f t="shared" si="80"/>
        <v>0</v>
      </c>
      <c r="T555" s="5">
        <v>0</v>
      </c>
      <c r="U555" s="11">
        <f t="shared" si="81"/>
        <v>0</v>
      </c>
      <c r="V555" s="13" t="s">
        <v>1</v>
      </c>
      <c r="W555" s="10">
        <f>IFERROR(VLOOKUP(V555,Curr!$B$2:$C$13,2,FALSE),0)</f>
        <v>11</v>
      </c>
      <c r="X555" s="11">
        <f t="shared" si="82"/>
        <v>0</v>
      </c>
      <c r="Y555" s="14">
        <f t="shared" si="83"/>
        <v>0</v>
      </c>
      <c r="Z555" s="11">
        <f t="shared" si="84"/>
        <v>0</v>
      </c>
      <c r="AA555" s="4" t="s">
        <v>1</v>
      </c>
      <c r="AB555" s="10">
        <f>IFERROR(VLOOKUP(AA555,Curr!$B$2:$C$13,2,FALSE),0)</f>
        <v>11</v>
      </c>
      <c r="AC555" s="11">
        <f t="shared" si="85"/>
        <v>0</v>
      </c>
      <c r="AD555" s="11">
        <f t="shared" si="86"/>
        <v>0</v>
      </c>
      <c r="AE555" s="12">
        <f t="shared" si="87"/>
        <v>0</v>
      </c>
      <c r="AF555"/>
      <c r="AG555"/>
      <c r="AH555"/>
      <c r="AI555"/>
      <c r="AJ555"/>
    </row>
    <row r="556" spans="2:36" x14ac:dyDescent="0.25">
      <c r="B556" s="4" t="s">
        <v>534</v>
      </c>
      <c r="D556" s="1" t="s">
        <v>44</v>
      </c>
      <c r="E556" s="3"/>
      <c r="F556" s="3"/>
      <c r="G556" s="3"/>
      <c r="H556" s="3"/>
      <c r="I556"/>
      <c r="J556" s="1" t="s">
        <v>598</v>
      </c>
      <c r="K556" s="4"/>
      <c r="L556" s="4"/>
      <c r="M556" s="4"/>
      <c r="N556" s="4"/>
      <c r="O556" s="4"/>
      <c r="P556" s="15"/>
      <c r="Q556" s="13">
        <v>0</v>
      </c>
      <c r="R556" s="13">
        <v>0</v>
      </c>
      <c r="S556" s="11">
        <f t="shared" si="80"/>
        <v>0</v>
      </c>
      <c r="T556" s="5">
        <v>0</v>
      </c>
      <c r="U556" s="11">
        <f t="shared" si="81"/>
        <v>0</v>
      </c>
      <c r="V556" s="13" t="s">
        <v>1</v>
      </c>
      <c r="W556" s="10">
        <f>IFERROR(VLOOKUP(V556,Curr!$B$2:$C$13,2,FALSE),0)</f>
        <v>11</v>
      </c>
      <c r="X556" s="11">
        <f t="shared" si="82"/>
        <v>0</v>
      </c>
      <c r="Y556" s="14">
        <f t="shared" si="83"/>
        <v>0</v>
      </c>
      <c r="Z556" s="11">
        <f t="shared" si="84"/>
        <v>0</v>
      </c>
      <c r="AA556" s="4" t="s">
        <v>1</v>
      </c>
      <c r="AB556" s="10">
        <f>IFERROR(VLOOKUP(AA556,Curr!$B$2:$C$13,2,FALSE),0)</f>
        <v>11</v>
      </c>
      <c r="AC556" s="11">
        <f t="shared" si="85"/>
        <v>0</v>
      </c>
      <c r="AD556" s="11">
        <f t="shared" si="86"/>
        <v>0</v>
      </c>
      <c r="AE556" s="12">
        <f t="shared" si="87"/>
        <v>0</v>
      </c>
      <c r="AF556"/>
      <c r="AG556"/>
      <c r="AH556"/>
      <c r="AI556"/>
      <c r="AJ556"/>
    </row>
    <row r="557" spans="2:36" x14ac:dyDescent="0.25">
      <c r="B557" s="4" t="s">
        <v>534</v>
      </c>
      <c r="D557" s="1" t="s">
        <v>46</v>
      </c>
      <c r="E557" s="3"/>
      <c r="F557" s="3"/>
      <c r="G557" s="3"/>
      <c r="H557" s="3"/>
      <c r="I557"/>
      <c r="J557" s="1" t="s">
        <v>599</v>
      </c>
      <c r="K557" s="4"/>
      <c r="L557" s="4"/>
      <c r="M557" s="4"/>
      <c r="N557" s="4"/>
      <c r="O557" s="4"/>
      <c r="P557" s="15"/>
      <c r="Q557" s="13">
        <v>0</v>
      </c>
      <c r="R557" s="13">
        <v>0</v>
      </c>
      <c r="S557" s="11">
        <f t="shared" si="80"/>
        <v>0</v>
      </c>
      <c r="T557" s="5">
        <v>0</v>
      </c>
      <c r="U557" s="11">
        <f t="shared" si="81"/>
        <v>0</v>
      </c>
      <c r="V557" s="13" t="s">
        <v>1</v>
      </c>
      <c r="W557" s="10">
        <f>IFERROR(VLOOKUP(V557,Curr!$B$2:$C$13,2,FALSE),0)</f>
        <v>11</v>
      </c>
      <c r="X557" s="11">
        <f t="shared" si="82"/>
        <v>0</v>
      </c>
      <c r="Y557" s="14">
        <f t="shared" si="83"/>
        <v>0</v>
      </c>
      <c r="Z557" s="11">
        <f t="shared" si="84"/>
        <v>0</v>
      </c>
      <c r="AA557" s="4" t="s">
        <v>1</v>
      </c>
      <c r="AB557" s="10">
        <f>IFERROR(VLOOKUP(AA557,Curr!$B$2:$C$13,2,FALSE),0)</f>
        <v>11</v>
      </c>
      <c r="AC557" s="11">
        <f t="shared" si="85"/>
        <v>0</v>
      </c>
      <c r="AD557" s="11">
        <f t="shared" si="86"/>
        <v>0</v>
      </c>
      <c r="AE557" s="12">
        <f t="shared" si="87"/>
        <v>0</v>
      </c>
      <c r="AF557"/>
      <c r="AG557"/>
      <c r="AH557"/>
      <c r="AI557"/>
      <c r="AJ557"/>
    </row>
    <row r="558" spans="2:36" x14ac:dyDescent="0.25">
      <c r="B558" s="4" t="s">
        <v>534</v>
      </c>
      <c r="D558" s="1" t="s">
        <v>48</v>
      </c>
      <c r="E558" s="3"/>
      <c r="F558" s="3"/>
      <c r="G558" s="3"/>
      <c r="H558" s="3"/>
      <c r="I558"/>
      <c r="J558" s="1" t="s">
        <v>600</v>
      </c>
      <c r="K558" s="4"/>
      <c r="L558" s="4"/>
      <c r="M558" s="4"/>
      <c r="N558" s="4"/>
      <c r="O558" s="4"/>
      <c r="P558" s="15"/>
      <c r="Q558" s="13">
        <v>0</v>
      </c>
      <c r="R558" s="13">
        <v>0</v>
      </c>
      <c r="S558" s="11">
        <f t="shared" si="80"/>
        <v>0</v>
      </c>
      <c r="T558" s="5">
        <v>0</v>
      </c>
      <c r="U558" s="11">
        <f t="shared" si="81"/>
        <v>0</v>
      </c>
      <c r="V558" s="13" t="s">
        <v>1</v>
      </c>
      <c r="W558" s="10">
        <f>IFERROR(VLOOKUP(V558,Curr!$B$2:$C$13,2,FALSE),0)</f>
        <v>11</v>
      </c>
      <c r="X558" s="11">
        <f t="shared" si="82"/>
        <v>0</v>
      </c>
      <c r="Y558" s="14">
        <f t="shared" si="83"/>
        <v>0</v>
      </c>
      <c r="Z558" s="11">
        <f t="shared" si="84"/>
        <v>0</v>
      </c>
      <c r="AA558" s="4" t="s">
        <v>1</v>
      </c>
      <c r="AB558" s="10">
        <f>IFERROR(VLOOKUP(AA558,Curr!$B$2:$C$13,2,FALSE),0)</f>
        <v>11</v>
      </c>
      <c r="AC558" s="11">
        <f t="shared" si="85"/>
        <v>0</v>
      </c>
      <c r="AD558" s="11">
        <f t="shared" si="86"/>
        <v>0</v>
      </c>
      <c r="AE558" s="12">
        <f t="shared" si="87"/>
        <v>0</v>
      </c>
      <c r="AF558"/>
      <c r="AG558"/>
      <c r="AH558"/>
      <c r="AI558"/>
      <c r="AJ558"/>
    </row>
    <row r="559" spans="2:36" x14ac:dyDescent="0.25">
      <c r="B559" s="4" t="s">
        <v>534</v>
      </c>
      <c r="D559" s="1" t="s">
        <v>44</v>
      </c>
      <c r="E559" s="3"/>
      <c r="F559" s="3"/>
      <c r="G559" s="3"/>
      <c r="H559" s="3"/>
      <c r="I559"/>
      <c r="J559" s="1" t="s">
        <v>601</v>
      </c>
      <c r="K559" s="4"/>
      <c r="L559" s="4"/>
      <c r="M559" s="4"/>
      <c r="N559" s="4"/>
      <c r="O559" s="4"/>
      <c r="P559" s="15"/>
      <c r="Q559" s="13">
        <v>0</v>
      </c>
      <c r="R559" s="13">
        <v>0</v>
      </c>
      <c r="S559" s="11">
        <f t="shared" si="80"/>
        <v>0</v>
      </c>
      <c r="T559" s="5">
        <v>0</v>
      </c>
      <c r="U559" s="11">
        <f t="shared" si="81"/>
        <v>0</v>
      </c>
      <c r="V559" s="13" t="s">
        <v>1</v>
      </c>
      <c r="W559" s="10">
        <f>IFERROR(VLOOKUP(V559,Curr!$B$2:$C$13,2,FALSE),0)</f>
        <v>11</v>
      </c>
      <c r="X559" s="11">
        <f t="shared" si="82"/>
        <v>0</v>
      </c>
      <c r="Y559" s="14">
        <f t="shared" si="83"/>
        <v>0</v>
      </c>
      <c r="Z559" s="11">
        <f t="shared" si="84"/>
        <v>0</v>
      </c>
      <c r="AA559" s="4" t="s">
        <v>1</v>
      </c>
      <c r="AB559" s="10">
        <f>IFERROR(VLOOKUP(AA559,Curr!$B$2:$C$13,2,FALSE),0)</f>
        <v>11</v>
      </c>
      <c r="AC559" s="11">
        <f t="shared" si="85"/>
        <v>0</v>
      </c>
      <c r="AD559" s="11">
        <f t="shared" si="86"/>
        <v>0</v>
      </c>
      <c r="AE559" s="12">
        <f t="shared" si="87"/>
        <v>0</v>
      </c>
      <c r="AF559"/>
      <c r="AG559"/>
      <c r="AH559"/>
      <c r="AI559"/>
      <c r="AJ559"/>
    </row>
    <row r="560" spans="2:36" x14ac:dyDescent="0.25">
      <c r="B560" s="4" t="s">
        <v>534</v>
      </c>
      <c r="D560" s="1" t="s">
        <v>46</v>
      </c>
      <c r="E560" s="3"/>
      <c r="F560" s="3"/>
      <c r="G560" s="3"/>
      <c r="H560" s="3"/>
      <c r="I560"/>
      <c r="J560" s="1" t="s">
        <v>602</v>
      </c>
      <c r="K560" s="4"/>
      <c r="L560" s="4"/>
      <c r="M560" s="4"/>
      <c r="N560" s="4"/>
      <c r="O560" s="4"/>
      <c r="P560" s="15"/>
      <c r="Q560" s="13">
        <v>0</v>
      </c>
      <c r="R560" s="13">
        <v>0</v>
      </c>
      <c r="S560" s="11">
        <f t="shared" si="80"/>
        <v>0</v>
      </c>
      <c r="T560" s="5">
        <v>0</v>
      </c>
      <c r="U560" s="11">
        <f t="shared" si="81"/>
        <v>0</v>
      </c>
      <c r="V560" s="13" t="s">
        <v>1</v>
      </c>
      <c r="W560" s="10">
        <f>IFERROR(VLOOKUP(V560,Curr!$B$2:$C$13,2,FALSE),0)</f>
        <v>11</v>
      </c>
      <c r="X560" s="11">
        <f t="shared" si="82"/>
        <v>0</v>
      </c>
      <c r="Y560" s="14">
        <f t="shared" si="83"/>
        <v>0</v>
      </c>
      <c r="Z560" s="11">
        <f t="shared" si="84"/>
        <v>0</v>
      </c>
      <c r="AA560" s="4" t="s">
        <v>1</v>
      </c>
      <c r="AB560" s="10">
        <f>IFERROR(VLOOKUP(AA560,Curr!$B$2:$C$13,2,FALSE),0)</f>
        <v>11</v>
      </c>
      <c r="AC560" s="11">
        <f t="shared" si="85"/>
        <v>0</v>
      </c>
      <c r="AD560" s="11">
        <f t="shared" si="86"/>
        <v>0</v>
      </c>
      <c r="AE560" s="12">
        <f t="shared" si="87"/>
        <v>0</v>
      </c>
      <c r="AF560"/>
      <c r="AG560"/>
      <c r="AH560"/>
      <c r="AI560"/>
      <c r="AJ560"/>
    </row>
    <row r="561" spans="2:36" x14ac:dyDescent="0.25">
      <c r="B561" s="4" t="s">
        <v>534</v>
      </c>
      <c r="D561" s="1" t="s">
        <v>48</v>
      </c>
      <c r="E561" s="3"/>
      <c r="F561" s="3"/>
      <c r="G561" s="3"/>
      <c r="H561" s="3"/>
      <c r="I561"/>
      <c r="J561" s="1" t="s">
        <v>603</v>
      </c>
      <c r="K561" s="4"/>
      <c r="L561" s="4"/>
      <c r="M561" s="4"/>
      <c r="N561" s="4"/>
      <c r="O561" s="4"/>
      <c r="P561" s="15"/>
      <c r="Q561" s="13">
        <v>0</v>
      </c>
      <c r="R561" s="13">
        <v>0</v>
      </c>
      <c r="S561" s="11">
        <f t="shared" si="80"/>
        <v>0</v>
      </c>
      <c r="T561" s="5">
        <v>0</v>
      </c>
      <c r="U561" s="11">
        <f t="shared" si="81"/>
        <v>0</v>
      </c>
      <c r="V561" s="13" t="s">
        <v>1</v>
      </c>
      <c r="W561" s="10">
        <f>IFERROR(VLOOKUP(V561,Curr!$B$2:$C$13,2,FALSE),0)</f>
        <v>11</v>
      </c>
      <c r="X561" s="11">
        <f t="shared" si="82"/>
        <v>0</v>
      </c>
      <c r="Y561" s="14">
        <f t="shared" si="83"/>
        <v>0</v>
      </c>
      <c r="Z561" s="11">
        <f t="shared" si="84"/>
        <v>0</v>
      </c>
      <c r="AA561" s="4" t="s">
        <v>1</v>
      </c>
      <c r="AB561" s="10">
        <f>IFERROR(VLOOKUP(AA561,Curr!$B$2:$C$13,2,FALSE),0)</f>
        <v>11</v>
      </c>
      <c r="AC561" s="11">
        <f t="shared" si="85"/>
        <v>0</v>
      </c>
      <c r="AD561" s="11">
        <f t="shared" si="86"/>
        <v>0</v>
      </c>
      <c r="AE561" s="12">
        <f t="shared" si="87"/>
        <v>0</v>
      </c>
      <c r="AF561"/>
      <c r="AG561"/>
      <c r="AH561"/>
      <c r="AI561"/>
      <c r="AJ561"/>
    </row>
    <row r="562" spans="2:36" x14ac:dyDescent="0.25">
      <c r="B562" s="4" t="s">
        <v>534</v>
      </c>
      <c r="D562" s="1" t="s">
        <v>44</v>
      </c>
      <c r="E562" s="3"/>
      <c r="F562" s="3"/>
      <c r="G562" s="3"/>
      <c r="H562" s="3"/>
      <c r="I562"/>
      <c r="J562" s="1" t="s">
        <v>604</v>
      </c>
      <c r="K562" s="4"/>
      <c r="L562" s="4"/>
      <c r="M562" s="4"/>
      <c r="N562" s="4"/>
      <c r="O562" s="4"/>
      <c r="P562" s="15"/>
      <c r="Q562" s="13">
        <v>0</v>
      </c>
      <c r="R562" s="13">
        <v>0</v>
      </c>
      <c r="S562" s="11">
        <f t="shared" si="80"/>
        <v>0</v>
      </c>
      <c r="T562" s="5">
        <v>0</v>
      </c>
      <c r="U562" s="11">
        <f t="shared" si="81"/>
        <v>0</v>
      </c>
      <c r="V562" s="13" t="s">
        <v>1</v>
      </c>
      <c r="W562" s="10">
        <f>IFERROR(VLOOKUP(V562,Curr!$B$2:$C$13,2,FALSE),0)</f>
        <v>11</v>
      </c>
      <c r="X562" s="11">
        <f t="shared" si="82"/>
        <v>0</v>
      </c>
      <c r="Y562" s="14">
        <f t="shared" si="83"/>
        <v>0</v>
      </c>
      <c r="Z562" s="11">
        <f t="shared" si="84"/>
        <v>0</v>
      </c>
      <c r="AA562" s="4" t="s">
        <v>1</v>
      </c>
      <c r="AB562" s="10">
        <f>IFERROR(VLOOKUP(AA562,Curr!$B$2:$C$13,2,FALSE),0)</f>
        <v>11</v>
      </c>
      <c r="AC562" s="11">
        <f t="shared" si="85"/>
        <v>0</v>
      </c>
      <c r="AD562" s="11">
        <f t="shared" si="86"/>
        <v>0</v>
      </c>
      <c r="AE562" s="12">
        <f t="shared" si="87"/>
        <v>0</v>
      </c>
      <c r="AF562"/>
      <c r="AG562"/>
      <c r="AH562"/>
      <c r="AI562"/>
      <c r="AJ562"/>
    </row>
    <row r="563" spans="2:36" x14ac:dyDescent="0.25">
      <c r="B563" s="4" t="s">
        <v>534</v>
      </c>
      <c r="D563" s="1" t="s">
        <v>46</v>
      </c>
      <c r="E563" s="3"/>
      <c r="F563" s="3"/>
      <c r="G563" s="3"/>
      <c r="H563" s="3"/>
      <c r="I563"/>
      <c r="J563" s="1" t="s">
        <v>605</v>
      </c>
      <c r="K563" s="4"/>
      <c r="L563" s="4"/>
      <c r="M563" s="4"/>
      <c r="N563" s="4"/>
      <c r="O563" s="4"/>
      <c r="P563" s="15"/>
      <c r="Q563" s="13">
        <v>0</v>
      </c>
      <c r="R563" s="13">
        <v>0</v>
      </c>
      <c r="S563" s="11">
        <f t="shared" si="80"/>
        <v>0</v>
      </c>
      <c r="T563" s="5">
        <v>0</v>
      </c>
      <c r="U563" s="11">
        <f t="shared" si="81"/>
        <v>0</v>
      </c>
      <c r="V563" s="13" t="s">
        <v>1</v>
      </c>
      <c r="W563" s="10">
        <f>IFERROR(VLOOKUP(V563,Curr!$B$2:$C$13,2,FALSE),0)</f>
        <v>11</v>
      </c>
      <c r="X563" s="11">
        <f t="shared" si="82"/>
        <v>0</v>
      </c>
      <c r="Y563" s="14">
        <f t="shared" si="83"/>
        <v>0</v>
      </c>
      <c r="Z563" s="11">
        <f t="shared" si="84"/>
        <v>0</v>
      </c>
      <c r="AA563" s="4" t="s">
        <v>1</v>
      </c>
      <c r="AB563" s="10">
        <f>IFERROR(VLOOKUP(AA563,Curr!$B$2:$C$13,2,FALSE),0)</f>
        <v>11</v>
      </c>
      <c r="AC563" s="11">
        <f t="shared" si="85"/>
        <v>0</v>
      </c>
      <c r="AD563" s="11">
        <f t="shared" si="86"/>
        <v>0</v>
      </c>
      <c r="AE563" s="12">
        <f t="shared" si="87"/>
        <v>0</v>
      </c>
      <c r="AF563"/>
      <c r="AG563"/>
      <c r="AH563"/>
      <c r="AI563"/>
      <c r="AJ563"/>
    </row>
    <row r="564" spans="2:36" x14ac:dyDescent="0.25">
      <c r="B564" s="4" t="s">
        <v>534</v>
      </c>
      <c r="D564" s="1" t="s">
        <v>48</v>
      </c>
      <c r="E564" s="3"/>
      <c r="F564" s="3"/>
      <c r="G564" s="3"/>
      <c r="H564" s="3"/>
      <c r="I564"/>
      <c r="J564" s="1" t="s">
        <v>606</v>
      </c>
      <c r="K564" s="4"/>
      <c r="L564" s="4"/>
      <c r="M564" s="4"/>
      <c r="N564" s="4"/>
      <c r="O564" s="4"/>
      <c r="P564" s="15"/>
      <c r="Q564" s="13">
        <v>0</v>
      </c>
      <c r="R564" s="13">
        <v>0</v>
      </c>
      <c r="S564" s="11">
        <f t="shared" si="80"/>
        <v>0</v>
      </c>
      <c r="T564" s="5">
        <v>0</v>
      </c>
      <c r="U564" s="11">
        <f t="shared" si="81"/>
        <v>0</v>
      </c>
      <c r="V564" s="13" t="s">
        <v>1</v>
      </c>
      <c r="W564" s="10">
        <f>IFERROR(VLOOKUP(V564,Curr!$B$2:$C$13,2,FALSE),0)</f>
        <v>11</v>
      </c>
      <c r="X564" s="11">
        <f t="shared" si="82"/>
        <v>0</v>
      </c>
      <c r="Y564" s="14">
        <f t="shared" si="83"/>
        <v>0</v>
      </c>
      <c r="Z564" s="11">
        <f t="shared" si="84"/>
        <v>0</v>
      </c>
      <c r="AA564" s="4" t="s">
        <v>1</v>
      </c>
      <c r="AB564" s="10">
        <f>IFERROR(VLOOKUP(AA564,Curr!$B$2:$C$13,2,FALSE),0)</f>
        <v>11</v>
      </c>
      <c r="AC564" s="11">
        <f t="shared" si="85"/>
        <v>0</v>
      </c>
      <c r="AD564" s="11">
        <f t="shared" si="86"/>
        <v>0</v>
      </c>
      <c r="AE564" s="12">
        <f t="shared" si="87"/>
        <v>0</v>
      </c>
      <c r="AF564"/>
      <c r="AG564"/>
      <c r="AH564"/>
      <c r="AI564"/>
      <c r="AJ564"/>
    </row>
    <row r="565" spans="2:36" x14ac:dyDescent="0.25">
      <c r="B565" s="4" t="s">
        <v>534</v>
      </c>
      <c r="D565" s="1" t="s">
        <v>44</v>
      </c>
      <c r="E565" s="3"/>
      <c r="F565" s="3"/>
      <c r="G565" s="3"/>
      <c r="H565" s="3"/>
      <c r="I565"/>
      <c r="J565" s="1" t="s">
        <v>607</v>
      </c>
      <c r="K565" s="4"/>
      <c r="L565" s="4"/>
      <c r="M565" s="4"/>
      <c r="N565" s="4"/>
      <c r="O565" s="4"/>
      <c r="P565" s="15"/>
      <c r="Q565" s="13">
        <v>0</v>
      </c>
      <c r="R565" s="13">
        <v>0</v>
      </c>
      <c r="S565" s="11">
        <f t="shared" si="80"/>
        <v>0</v>
      </c>
      <c r="T565" s="5">
        <v>0</v>
      </c>
      <c r="U565" s="11">
        <f t="shared" si="81"/>
        <v>0</v>
      </c>
      <c r="V565" s="13" t="s">
        <v>1</v>
      </c>
      <c r="W565" s="10">
        <f>IFERROR(VLOOKUP(V565,Curr!$B$2:$C$13,2,FALSE),0)</f>
        <v>11</v>
      </c>
      <c r="X565" s="11">
        <f t="shared" si="82"/>
        <v>0</v>
      </c>
      <c r="Y565" s="14">
        <f t="shared" si="83"/>
        <v>0</v>
      </c>
      <c r="Z565" s="11">
        <f t="shared" si="84"/>
        <v>0</v>
      </c>
      <c r="AA565" s="4" t="s">
        <v>1</v>
      </c>
      <c r="AB565" s="10">
        <f>IFERROR(VLOOKUP(AA565,Curr!$B$2:$C$13,2,FALSE),0)</f>
        <v>11</v>
      </c>
      <c r="AC565" s="11">
        <f t="shared" si="85"/>
        <v>0</v>
      </c>
      <c r="AD565" s="11">
        <f t="shared" si="86"/>
        <v>0</v>
      </c>
      <c r="AE565" s="12">
        <f t="shared" si="87"/>
        <v>0</v>
      </c>
      <c r="AF565"/>
      <c r="AG565"/>
      <c r="AH565"/>
      <c r="AI565"/>
      <c r="AJ565"/>
    </row>
    <row r="566" spans="2:36" x14ac:dyDescent="0.25">
      <c r="B566" s="4" t="s">
        <v>534</v>
      </c>
      <c r="D566" s="1" t="s">
        <v>46</v>
      </c>
      <c r="E566" s="3"/>
      <c r="F566" s="3"/>
      <c r="G566" s="3"/>
      <c r="H566" s="3"/>
      <c r="I566"/>
      <c r="J566" s="1" t="s">
        <v>608</v>
      </c>
      <c r="K566" s="4"/>
      <c r="L566" s="4"/>
      <c r="M566" s="4"/>
      <c r="N566" s="4"/>
      <c r="O566" s="4"/>
      <c r="P566" s="15"/>
      <c r="Q566" s="13">
        <v>0</v>
      </c>
      <c r="R566" s="13">
        <v>0</v>
      </c>
      <c r="S566" s="11">
        <f t="shared" si="80"/>
        <v>0</v>
      </c>
      <c r="T566" s="5">
        <v>0</v>
      </c>
      <c r="U566" s="11">
        <f t="shared" si="81"/>
        <v>0</v>
      </c>
      <c r="V566" s="13" t="s">
        <v>1</v>
      </c>
      <c r="W566" s="10">
        <f>IFERROR(VLOOKUP(V566,Curr!$B$2:$C$13,2,FALSE),0)</f>
        <v>11</v>
      </c>
      <c r="X566" s="11">
        <f t="shared" si="82"/>
        <v>0</v>
      </c>
      <c r="Y566" s="14">
        <f t="shared" si="83"/>
        <v>0</v>
      </c>
      <c r="Z566" s="11">
        <f t="shared" si="84"/>
        <v>0</v>
      </c>
      <c r="AA566" s="4" t="s">
        <v>1</v>
      </c>
      <c r="AB566" s="10">
        <f>IFERROR(VLOOKUP(AA566,Curr!$B$2:$C$13,2,FALSE),0)</f>
        <v>11</v>
      </c>
      <c r="AC566" s="11">
        <f t="shared" si="85"/>
        <v>0</v>
      </c>
      <c r="AD566" s="11">
        <f t="shared" si="86"/>
        <v>0</v>
      </c>
      <c r="AE566" s="12">
        <f t="shared" si="87"/>
        <v>0</v>
      </c>
      <c r="AF566"/>
      <c r="AG566"/>
      <c r="AH566"/>
      <c r="AI566"/>
      <c r="AJ566"/>
    </row>
    <row r="567" spans="2:36" x14ac:dyDescent="0.25">
      <c r="B567" s="4" t="s">
        <v>534</v>
      </c>
      <c r="D567" s="1" t="s">
        <v>48</v>
      </c>
      <c r="E567" s="3"/>
      <c r="F567" s="3"/>
      <c r="G567" s="3"/>
      <c r="H567" s="3"/>
      <c r="I567"/>
      <c r="J567" s="1" t="s">
        <v>609</v>
      </c>
      <c r="K567" s="4"/>
      <c r="L567" s="4"/>
      <c r="M567" s="4"/>
      <c r="N567" s="4"/>
      <c r="O567" s="4"/>
      <c r="P567" s="15"/>
      <c r="Q567" s="13">
        <v>0</v>
      </c>
      <c r="R567" s="13">
        <v>0</v>
      </c>
      <c r="S567" s="11">
        <f t="shared" si="80"/>
        <v>0</v>
      </c>
      <c r="T567" s="5">
        <v>0</v>
      </c>
      <c r="U567" s="11">
        <f t="shared" si="81"/>
        <v>0</v>
      </c>
      <c r="V567" s="13" t="s">
        <v>1</v>
      </c>
      <c r="W567" s="10">
        <f>IFERROR(VLOOKUP(V567,Curr!$B$2:$C$13,2,FALSE),0)</f>
        <v>11</v>
      </c>
      <c r="X567" s="11">
        <f t="shared" si="82"/>
        <v>0</v>
      </c>
      <c r="Y567" s="14">
        <f t="shared" si="83"/>
        <v>0</v>
      </c>
      <c r="Z567" s="11">
        <f t="shared" si="84"/>
        <v>0</v>
      </c>
      <c r="AA567" s="4" t="s">
        <v>1</v>
      </c>
      <c r="AB567" s="10">
        <f>IFERROR(VLOOKUP(AA567,Curr!$B$2:$C$13,2,FALSE),0)</f>
        <v>11</v>
      </c>
      <c r="AC567" s="11">
        <f t="shared" si="85"/>
        <v>0</v>
      </c>
      <c r="AD567" s="11">
        <f t="shared" si="86"/>
        <v>0</v>
      </c>
      <c r="AE567" s="12">
        <f t="shared" si="87"/>
        <v>0</v>
      </c>
      <c r="AF567"/>
      <c r="AG567"/>
      <c r="AH567"/>
      <c r="AI567"/>
      <c r="AJ567"/>
    </row>
    <row r="568" spans="2:36" x14ac:dyDescent="0.25">
      <c r="B568" s="4" t="s">
        <v>534</v>
      </c>
      <c r="D568" s="1" t="s">
        <v>44</v>
      </c>
      <c r="E568" s="3"/>
      <c r="F568" s="3"/>
      <c r="G568" s="3"/>
      <c r="H568" s="3"/>
      <c r="I568"/>
      <c r="J568" s="1" t="s">
        <v>610</v>
      </c>
      <c r="K568" s="4"/>
      <c r="L568" s="4"/>
      <c r="M568" s="4"/>
      <c r="N568" s="4"/>
      <c r="O568" s="4"/>
      <c r="P568" s="15"/>
      <c r="Q568" s="13">
        <v>0</v>
      </c>
      <c r="R568" s="13">
        <v>0</v>
      </c>
      <c r="S568" s="11">
        <f t="shared" si="80"/>
        <v>0</v>
      </c>
      <c r="T568" s="5">
        <v>0</v>
      </c>
      <c r="U568" s="11">
        <f t="shared" si="81"/>
        <v>0</v>
      </c>
      <c r="V568" s="13" t="s">
        <v>1</v>
      </c>
      <c r="W568" s="10">
        <f>IFERROR(VLOOKUP(V568,Curr!$B$2:$C$13,2,FALSE),0)</f>
        <v>11</v>
      </c>
      <c r="X568" s="11">
        <f t="shared" si="82"/>
        <v>0</v>
      </c>
      <c r="Y568" s="14">
        <f t="shared" si="83"/>
        <v>0</v>
      </c>
      <c r="Z568" s="11">
        <f t="shared" si="84"/>
        <v>0</v>
      </c>
      <c r="AA568" s="4" t="s">
        <v>1</v>
      </c>
      <c r="AB568" s="10">
        <f>IFERROR(VLOOKUP(AA568,Curr!$B$2:$C$13,2,FALSE),0)</f>
        <v>11</v>
      </c>
      <c r="AC568" s="11">
        <f t="shared" si="85"/>
        <v>0</v>
      </c>
      <c r="AD568" s="11">
        <f t="shared" si="86"/>
        <v>0</v>
      </c>
      <c r="AE568" s="12">
        <f t="shared" si="87"/>
        <v>0</v>
      </c>
      <c r="AF568"/>
      <c r="AG568"/>
      <c r="AH568"/>
      <c r="AI568"/>
      <c r="AJ568"/>
    </row>
    <row r="569" spans="2:36" x14ac:dyDescent="0.25">
      <c r="B569" s="4" t="s">
        <v>534</v>
      </c>
      <c r="D569" s="1" t="s">
        <v>46</v>
      </c>
      <c r="E569" s="3"/>
      <c r="F569" s="3"/>
      <c r="G569" s="3"/>
      <c r="H569" s="3"/>
      <c r="I569"/>
      <c r="J569" s="1" t="s">
        <v>611</v>
      </c>
      <c r="K569" s="4"/>
      <c r="L569" s="4"/>
      <c r="M569" s="4"/>
      <c r="N569" s="4"/>
      <c r="O569" s="4"/>
      <c r="P569" s="15"/>
      <c r="Q569" s="13">
        <v>0</v>
      </c>
      <c r="R569" s="13">
        <v>0</v>
      </c>
      <c r="S569" s="11">
        <f t="shared" si="80"/>
        <v>0</v>
      </c>
      <c r="T569" s="5">
        <v>0</v>
      </c>
      <c r="U569" s="11">
        <f t="shared" si="81"/>
        <v>0</v>
      </c>
      <c r="V569" s="13" t="s">
        <v>1</v>
      </c>
      <c r="W569" s="10">
        <f>IFERROR(VLOOKUP(V569,Curr!$B$2:$C$13,2,FALSE),0)</f>
        <v>11</v>
      </c>
      <c r="X569" s="11">
        <f t="shared" si="82"/>
        <v>0</v>
      </c>
      <c r="Y569" s="14">
        <f t="shared" si="83"/>
        <v>0</v>
      </c>
      <c r="Z569" s="11">
        <f t="shared" si="84"/>
        <v>0</v>
      </c>
      <c r="AA569" s="4" t="s">
        <v>1</v>
      </c>
      <c r="AB569" s="10">
        <f>IFERROR(VLOOKUP(AA569,Curr!$B$2:$C$13,2,FALSE),0)</f>
        <v>11</v>
      </c>
      <c r="AC569" s="11">
        <f t="shared" si="85"/>
        <v>0</v>
      </c>
      <c r="AD569" s="11">
        <f t="shared" si="86"/>
        <v>0</v>
      </c>
      <c r="AE569" s="12">
        <f t="shared" si="87"/>
        <v>0</v>
      </c>
      <c r="AF569"/>
      <c r="AG569"/>
      <c r="AH569"/>
      <c r="AI569"/>
      <c r="AJ569"/>
    </row>
    <row r="570" spans="2:36" x14ac:dyDescent="0.25">
      <c r="B570" s="4" t="s">
        <v>534</v>
      </c>
      <c r="D570" s="1" t="s">
        <v>48</v>
      </c>
      <c r="E570" s="3"/>
      <c r="F570" s="3"/>
      <c r="G570" s="3"/>
      <c r="H570" s="3"/>
      <c r="I570"/>
      <c r="J570" s="1" t="s">
        <v>612</v>
      </c>
      <c r="K570" s="4"/>
      <c r="L570" s="4"/>
      <c r="M570" s="4"/>
      <c r="N570" s="4"/>
      <c r="O570" s="4"/>
      <c r="P570" s="15"/>
      <c r="Q570" s="13">
        <v>0</v>
      </c>
      <c r="R570" s="13">
        <v>0</v>
      </c>
      <c r="S570" s="11">
        <f t="shared" si="80"/>
        <v>0</v>
      </c>
      <c r="T570" s="5">
        <v>0</v>
      </c>
      <c r="U570" s="11">
        <f t="shared" si="81"/>
        <v>0</v>
      </c>
      <c r="V570" s="13" t="s">
        <v>1</v>
      </c>
      <c r="W570" s="10">
        <f>IFERROR(VLOOKUP(V570,Curr!$B$2:$C$13,2,FALSE),0)</f>
        <v>11</v>
      </c>
      <c r="X570" s="11">
        <f t="shared" si="82"/>
        <v>0</v>
      </c>
      <c r="Y570" s="14">
        <f t="shared" si="83"/>
        <v>0</v>
      </c>
      <c r="Z570" s="11">
        <f t="shared" si="84"/>
        <v>0</v>
      </c>
      <c r="AA570" s="4" t="s">
        <v>1</v>
      </c>
      <c r="AB570" s="10">
        <f>IFERROR(VLOOKUP(AA570,Curr!$B$2:$C$13,2,FALSE),0)</f>
        <v>11</v>
      </c>
      <c r="AC570" s="11">
        <f t="shared" si="85"/>
        <v>0</v>
      </c>
      <c r="AD570" s="11">
        <f t="shared" si="86"/>
        <v>0</v>
      </c>
      <c r="AE570" s="12">
        <f t="shared" si="87"/>
        <v>0</v>
      </c>
      <c r="AF570"/>
      <c r="AG570"/>
      <c r="AH570"/>
      <c r="AI570"/>
      <c r="AJ570"/>
    </row>
    <row r="571" spans="2:36" x14ac:dyDescent="0.25">
      <c r="B571" s="4" t="s">
        <v>534</v>
      </c>
      <c r="D571" s="1" t="s">
        <v>44</v>
      </c>
      <c r="E571" s="3"/>
      <c r="F571" s="3"/>
      <c r="G571" s="3"/>
      <c r="H571" s="3"/>
      <c r="I571"/>
      <c r="J571" s="1" t="s">
        <v>613</v>
      </c>
      <c r="K571" s="4"/>
      <c r="L571" s="4"/>
      <c r="M571" s="4"/>
      <c r="N571" s="4"/>
      <c r="O571" s="4"/>
      <c r="P571" s="15"/>
      <c r="Q571" s="13">
        <v>0</v>
      </c>
      <c r="R571" s="13">
        <v>0</v>
      </c>
      <c r="S571" s="11">
        <f t="shared" si="80"/>
        <v>0</v>
      </c>
      <c r="T571" s="5">
        <v>0</v>
      </c>
      <c r="U571" s="11">
        <f t="shared" si="81"/>
        <v>0</v>
      </c>
      <c r="V571" s="13" t="s">
        <v>1</v>
      </c>
      <c r="W571" s="10">
        <f>IFERROR(VLOOKUP(V571,Curr!$B$2:$C$13,2,FALSE),0)</f>
        <v>11</v>
      </c>
      <c r="X571" s="11">
        <f t="shared" si="82"/>
        <v>0</v>
      </c>
      <c r="Y571" s="14">
        <f t="shared" si="83"/>
        <v>0</v>
      </c>
      <c r="Z571" s="11">
        <f t="shared" si="84"/>
        <v>0</v>
      </c>
      <c r="AA571" s="4" t="s">
        <v>1</v>
      </c>
      <c r="AB571" s="10">
        <f>IFERROR(VLOOKUP(AA571,Curr!$B$2:$C$13,2,FALSE),0)</f>
        <v>11</v>
      </c>
      <c r="AC571" s="11">
        <f t="shared" si="85"/>
        <v>0</v>
      </c>
      <c r="AD571" s="11">
        <f t="shared" si="86"/>
        <v>0</v>
      </c>
      <c r="AE571" s="12">
        <f t="shared" si="87"/>
        <v>0</v>
      </c>
      <c r="AF571"/>
      <c r="AG571"/>
      <c r="AH571"/>
      <c r="AI571"/>
      <c r="AJ571"/>
    </row>
    <row r="572" spans="2:36" x14ac:dyDescent="0.25">
      <c r="B572" s="4" t="s">
        <v>534</v>
      </c>
      <c r="D572" s="1" t="s">
        <v>46</v>
      </c>
      <c r="E572" s="3"/>
      <c r="F572" s="3"/>
      <c r="G572" s="3"/>
      <c r="H572" s="3"/>
      <c r="I572"/>
      <c r="J572" s="1" t="s">
        <v>614</v>
      </c>
      <c r="K572" s="4"/>
      <c r="L572" s="4"/>
      <c r="M572" s="4"/>
      <c r="N572" s="4"/>
      <c r="O572" s="4"/>
      <c r="P572" s="15"/>
      <c r="Q572" s="13">
        <v>0</v>
      </c>
      <c r="R572" s="13">
        <v>0</v>
      </c>
      <c r="S572" s="11">
        <f t="shared" si="80"/>
        <v>0</v>
      </c>
      <c r="T572" s="5">
        <v>0</v>
      </c>
      <c r="U572" s="11">
        <f t="shared" si="81"/>
        <v>0</v>
      </c>
      <c r="V572" s="13" t="s">
        <v>1</v>
      </c>
      <c r="W572" s="10">
        <f>IFERROR(VLOOKUP(V572,Curr!$B$2:$C$13,2,FALSE),0)</f>
        <v>11</v>
      </c>
      <c r="X572" s="11">
        <f t="shared" si="82"/>
        <v>0</v>
      </c>
      <c r="Y572" s="14">
        <f t="shared" si="83"/>
        <v>0</v>
      </c>
      <c r="Z572" s="11">
        <f t="shared" si="84"/>
        <v>0</v>
      </c>
      <c r="AA572" s="4" t="s">
        <v>1</v>
      </c>
      <c r="AB572" s="10">
        <f>IFERROR(VLOOKUP(AA572,Curr!$B$2:$C$13,2,FALSE),0)</f>
        <v>11</v>
      </c>
      <c r="AC572" s="11">
        <f t="shared" si="85"/>
        <v>0</v>
      </c>
      <c r="AD572" s="11">
        <f t="shared" si="86"/>
        <v>0</v>
      </c>
      <c r="AE572" s="12">
        <f t="shared" si="87"/>
        <v>0</v>
      </c>
      <c r="AF572"/>
      <c r="AG572"/>
      <c r="AH572"/>
      <c r="AI572"/>
      <c r="AJ572"/>
    </row>
    <row r="573" spans="2:36" x14ac:dyDescent="0.25">
      <c r="B573" s="4" t="s">
        <v>534</v>
      </c>
      <c r="D573" s="1" t="s">
        <v>48</v>
      </c>
      <c r="E573" s="3"/>
      <c r="F573" s="3"/>
      <c r="G573" s="3"/>
      <c r="H573" s="3"/>
      <c r="I573"/>
      <c r="J573" s="1" t="s">
        <v>615</v>
      </c>
      <c r="K573" s="4"/>
      <c r="L573" s="4"/>
      <c r="M573" s="4"/>
      <c r="N573" s="4"/>
      <c r="O573" s="4"/>
      <c r="P573" s="15"/>
      <c r="Q573" s="13">
        <v>0</v>
      </c>
      <c r="R573" s="13">
        <v>0</v>
      </c>
      <c r="S573" s="11">
        <f t="shared" si="80"/>
        <v>0</v>
      </c>
      <c r="T573" s="5">
        <v>0</v>
      </c>
      <c r="U573" s="11">
        <f t="shared" si="81"/>
        <v>0</v>
      </c>
      <c r="V573" s="13" t="s">
        <v>1</v>
      </c>
      <c r="W573" s="10">
        <f>IFERROR(VLOOKUP(V573,Curr!$B$2:$C$13,2,FALSE),0)</f>
        <v>11</v>
      </c>
      <c r="X573" s="11">
        <f t="shared" si="82"/>
        <v>0</v>
      </c>
      <c r="Y573" s="14">
        <f t="shared" si="83"/>
        <v>0</v>
      </c>
      <c r="Z573" s="11">
        <f t="shared" si="84"/>
        <v>0</v>
      </c>
      <c r="AA573" s="4" t="s">
        <v>1</v>
      </c>
      <c r="AB573" s="10">
        <f>IFERROR(VLOOKUP(AA573,Curr!$B$2:$C$13,2,FALSE),0)</f>
        <v>11</v>
      </c>
      <c r="AC573" s="11">
        <f t="shared" si="85"/>
        <v>0</v>
      </c>
      <c r="AD573" s="11">
        <f t="shared" si="86"/>
        <v>0</v>
      </c>
      <c r="AE573" s="12">
        <f t="shared" si="87"/>
        <v>0</v>
      </c>
      <c r="AF573"/>
      <c r="AG573"/>
      <c r="AH573"/>
      <c r="AI573"/>
      <c r="AJ573"/>
    </row>
    <row r="574" spans="2:36" x14ac:dyDescent="0.25">
      <c r="B574" s="4" t="s">
        <v>534</v>
      </c>
      <c r="D574" s="1" t="s">
        <v>44</v>
      </c>
      <c r="E574" s="3"/>
      <c r="F574" s="3"/>
      <c r="G574" s="3"/>
      <c r="H574" s="3"/>
      <c r="I574"/>
      <c r="J574" s="1" t="s">
        <v>616</v>
      </c>
      <c r="K574" s="4"/>
      <c r="L574" s="4"/>
      <c r="M574" s="4"/>
      <c r="N574" s="4"/>
      <c r="O574" s="4"/>
      <c r="P574" s="15"/>
      <c r="Q574" s="13">
        <v>0</v>
      </c>
      <c r="R574" s="13">
        <v>0</v>
      </c>
      <c r="S574" s="11">
        <f t="shared" si="80"/>
        <v>0</v>
      </c>
      <c r="T574" s="5">
        <v>0</v>
      </c>
      <c r="U574" s="11">
        <f t="shared" si="81"/>
        <v>0</v>
      </c>
      <c r="V574" s="13" t="s">
        <v>1</v>
      </c>
      <c r="W574" s="10">
        <f>IFERROR(VLOOKUP(V574,Curr!$B$2:$C$13,2,FALSE),0)</f>
        <v>11</v>
      </c>
      <c r="X574" s="11">
        <f t="shared" si="82"/>
        <v>0</v>
      </c>
      <c r="Y574" s="14">
        <f t="shared" si="83"/>
        <v>0</v>
      </c>
      <c r="Z574" s="11">
        <f t="shared" si="84"/>
        <v>0</v>
      </c>
      <c r="AA574" s="4" t="s">
        <v>1</v>
      </c>
      <c r="AB574" s="10">
        <f>IFERROR(VLOOKUP(AA574,Curr!$B$2:$C$13,2,FALSE),0)</f>
        <v>11</v>
      </c>
      <c r="AC574" s="11">
        <f t="shared" si="85"/>
        <v>0</v>
      </c>
      <c r="AD574" s="11">
        <f t="shared" si="86"/>
        <v>0</v>
      </c>
      <c r="AE574" s="12">
        <f t="shared" si="87"/>
        <v>0</v>
      </c>
      <c r="AF574"/>
      <c r="AG574"/>
      <c r="AH574"/>
      <c r="AI574"/>
      <c r="AJ574"/>
    </row>
    <row r="575" spans="2:36" x14ac:dyDescent="0.25">
      <c r="B575" s="4" t="s">
        <v>534</v>
      </c>
      <c r="D575" s="1" t="s">
        <v>46</v>
      </c>
      <c r="E575" s="3"/>
      <c r="F575" s="3"/>
      <c r="G575" s="3"/>
      <c r="H575" s="3"/>
      <c r="I575"/>
      <c r="J575" s="1" t="s">
        <v>617</v>
      </c>
      <c r="K575" s="4"/>
      <c r="L575" s="4"/>
      <c r="M575" s="4"/>
      <c r="N575" s="4"/>
      <c r="O575" s="4"/>
      <c r="P575" s="15"/>
      <c r="Q575" s="13">
        <v>0</v>
      </c>
      <c r="R575" s="13">
        <v>0</v>
      </c>
      <c r="S575" s="11">
        <f t="shared" si="80"/>
        <v>0</v>
      </c>
      <c r="T575" s="5">
        <v>0</v>
      </c>
      <c r="U575" s="11">
        <f t="shared" si="81"/>
        <v>0</v>
      </c>
      <c r="V575" s="13" t="s">
        <v>1</v>
      </c>
      <c r="W575" s="10">
        <f>IFERROR(VLOOKUP(V575,Curr!$B$2:$C$13,2,FALSE),0)</f>
        <v>11</v>
      </c>
      <c r="X575" s="11">
        <f t="shared" si="82"/>
        <v>0</v>
      </c>
      <c r="Y575" s="14">
        <f t="shared" si="83"/>
        <v>0</v>
      </c>
      <c r="Z575" s="11">
        <f t="shared" si="84"/>
        <v>0</v>
      </c>
      <c r="AA575" s="4" t="s">
        <v>1</v>
      </c>
      <c r="AB575" s="10">
        <f>IFERROR(VLOOKUP(AA575,Curr!$B$2:$C$13,2,FALSE),0)</f>
        <v>11</v>
      </c>
      <c r="AC575" s="11">
        <f t="shared" si="85"/>
        <v>0</v>
      </c>
      <c r="AD575" s="11">
        <f t="shared" si="86"/>
        <v>0</v>
      </c>
      <c r="AE575" s="12">
        <f t="shared" si="87"/>
        <v>0</v>
      </c>
      <c r="AF575"/>
      <c r="AG575"/>
      <c r="AH575"/>
      <c r="AI575"/>
      <c r="AJ575"/>
    </row>
    <row r="576" spans="2:36" x14ac:dyDescent="0.25">
      <c r="B576" s="4" t="s">
        <v>534</v>
      </c>
      <c r="D576" s="1" t="s">
        <v>48</v>
      </c>
      <c r="E576" s="3"/>
      <c r="F576" s="3"/>
      <c r="G576" s="3"/>
      <c r="H576" s="3"/>
      <c r="I576"/>
      <c r="J576" s="1" t="s">
        <v>618</v>
      </c>
      <c r="K576" s="4"/>
      <c r="L576" s="4"/>
      <c r="M576" s="4"/>
      <c r="N576" s="4"/>
      <c r="O576" s="4"/>
      <c r="P576" s="15"/>
      <c r="Q576" s="13">
        <v>0</v>
      </c>
      <c r="R576" s="13">
        <v>0</v>
      </c>
      <c r="S576" s="11">
        <f t="shared" si="80"/>
        <v>0</v>
      </c>
      <c r="T576" s="5">
        <v>0</v>
      </c>
      <c r="U576" s="11">
        <f t="shared" si="81"/>
        <v>0</v>
      </c>
      <c r="V576" s="13" t="s">
        <v>1</v>
      </c>
      <c r="W576" s="10">
        <f>IFERROR(VLOOKUP(V576,Curr!$B$2:$C$13,2,FALSE),0)</f>
        <v>11</v>
      </c>
      <c r="X576" s="11">
        <f t="shared" si="82"/>
        <v>0</v>
      </c>
      <c r="Y576" s="14">
        <f t="shared" si="83"/>
        <v>0</v>
      </c>
      <c r="Z576" s="11">
        <f t="shared" si="84"/>
        <v>0</v>
      </c>
      <c r="AA576" s="4" t="s">
        <v>1</v>
      </c>
      <c r="AB576" s="10">
        <f>IFERROR(VLOOKUP(AA576,Curr!$B$2:$C$13,2,FALSE),0)</f>
        <v>11</v>
      </c>
      <c r="AC576" s="11">
        <f t="shared" si="85"/>
        <v>0</v>
      </c>
      <c r="AD576" s="11">
        <f t="shared" si="86"/>
        <v>0</v>
      </c>
      <c r="AE576" s="12">
        <f t="shared" si="87"/>
        <v>0</v>
      </c>
      <c r="AF576"/>
      <c r="AG576"/>
      <c r="AH576"/>
      <c r="AI576"/>
      <c r="AJ576"/>
    </row>
    <row r="577" spans="2:36" x14ac:dyDescent="0.25">
      <c r="B577" s="4" t="s">
        <v>534</v>
      </c>
      <c r="D577" s="1" t="s">
        <v>44</v>
      </c>
      <c r="E577" s="3"/>
      <c r="F577" s="3"/>
      <c r="G577" s="3"/>
      <c r="H577" s="3"/>
      <c r="I577"/>
      <c r="J577" s="1" t="s">
        <v>619</v>
      </c>
      <c r="K577" s="4"/>
      <c r="L577" s="4"/>
      <c r="M577" s="4"/>
      <c r="N577" s="4"/>
      <c r="O577" s="4"/>
      <c r="P577" s="15"/>
      <c r="Q577" s="13">
        <v>0</v>
      </c>
      <c r="R577" s="13">
        <v>0</v>
      </c>
      <c r="S577" s="11">
        <f t="shared" si="80"/>
        <v>0</v>
      </c>
      <c r="T577" s="5">
        <v>0</v>
      </c>
      <c r="U577" s="11">
        <f t="shared" si="81"/>
        <v>0</v>
      </c>
      <c r="V577" s="13" t="s">
        <v>1</v>
      </c>
      <c r="W577" s="10">
        <f>IFERROR(VLOOKUP(V577,Curr!$B$2:$C$13,2,FALSE),0)</f>
        <v>11</v>
      </c>
      <c r="X577" s="11">
        <f t="shared" si="82"/>
        <v>0</v>
      </c>
      <c r="Y577" s="14">
        <f t="shared" si="83"/>
        <v>0</v>
      </c>
      <c r="Z577" s="11">
        <f t="shared" si="84"/>
        <v>0</v>
      </c>
      <c r="AA577" s="4" t="s">
        <v>1</v>
      </c>
      <c r="AB577" s="10">
        <f>IFERROR(VLOOKUP(AA577,Curr!$B$2:$C$13,2,FALSE),0)</f>
        <v>11</v>
      </c>
      <c r="AC577" s="11">
        <f t="shared" si="85"/>
        <v>0</v>
      </c>
      <c r="AD577" s="11">
        <f t="shared" si="86"/>
        <v>0</v>
      </c>
      <c r="AE577" s="12">
        <f t="shared" si="87"/>
        <v>0</v>
      </c>
      <c r="AF577"/>
      <c r="AG577"/>
      <c r="AH577"/>
      <c r="AI577"/>
      <c r="AJ577"/>
    </row>
    <row r="578" spans="2:36" x14ac:dyDescent="0.25">
      <c r="B578" s="4" t="s">
        <v>534</v>
      </c>
      <c r="D578" s="1" t="s">
        <v>46</v>
      </c>
      <c r="E578" s="3"/>
      <c r="F578" s="3"/>
      <c r="G578" s="3"/>
      <c r="H578" s="3"/>
      <c r="I578"/>
      <c r="J578" s="1" t="s">
        <v>620</v>
      </c>
      <c r="K578" s="4"/>
      <c r="L578" s="4"/>
      <c r="M578" s="4"/>
      <c r="N578" s="4"/>
      <c r="O578" s="4"/>
      <c r="P578" s="15"/>
      <c r="Q578" s="13">
        <v>0</v>
      </c>
      <c r="R578" s="13">
        <v>0</v>
      </c>
      <c r="S578" s="11">
        <f t="shared" si="80"/>
        <v>0</v>
      </c>
      <c r="T578" s="5">
        <v>0</v>
      </c>
      <c r="U578" s="11">
        <f t="shared" si="81"/>
        <v>0</v>
      </c>
      <c r="V578" s="13" t="s">
        <v>1</v>
      </c>
      <c r="W578" s="10">
        <f>IFERROR(VLOOKUP(V578,Curr!$B$2:$C$13,2,FALSE),0)</f>
        <v>11</v>
      </c>
      <c r="X578" s="11">
        <f t="shared" si="82"/>
        <v>0</v>
      </c>
      <c r="Y578" s="14">
        <f t="shared" si="83"/>
        <v>0</v>
      </c>
      <c r="Z578" s="11">
        <f t="shared" si="84"/>
        <v>0</v>
      </c>
      <c r="AA578" s="4" t="s">
        <v>1</v>
      </c>
      <c r="AB578" s="10">
        <f>IFERROR(VLOOKUP(AA578,Curr!$B$2:$C$13,2,FALSE),0)</f>
        <v>11</v>
      </c>
      <c r="AC578" s="11">
        <f t="shared" si="85"/>
        <v>0</v>
      </c>
      <c r="AD578" s="11">
        <f t="shared" si="86"/>
        <v>0</v>
      </c>
      <c r="AE578" s="12">
        <f t="shared" si="87"/>
        <v>0</v>
      </c>
      <c r="AF578"/>
      <c r="AG578"/>
      <c r="AH578"/>
      <c r="AI578"/>
      <c r="AJ578"/>
    </row>
    <row r="579" spans="2:36" x14ac:dyDescent="0.25">
      <c r="B579" s="4" t="s">
        <v>534</v>
      </c>
      <c r="D579" s="1" t="s">
        <v>48</v>
      </c>
      <c r="E579" s="3"/>
      <c r="F579" s="3"/>
      <c r="G579" s="3"/>
      <c r="H579" s="3"/>
      <c r="I579"/>
      <c r="J579" s="1" t="s">
        <v>621</v>
      </c>
      <c r="K579" s="4"/>
      <c r="L579" s="4"/>
      <c r="M579" s="4"/>
      <c r="N579" s="4"/>
      <c r="O579" s="4"/>
      <c r="P579" s="15"/>
      <c r="Q579" s="13">
        <v>0</v>
      </c>
      <c r="R579" s="13">
        <v>0</v>
      </c>
      <c r="S579" s="11">
        <f t="shared" si="80"/>
        <v>0</v>
      </c>
      <c r="T579" s="5">
        <v>0</v>
      </c>
      <c r="U579" s="11">
        <f t="shared" si="81"/>
        <v>0</v>
      </c>
      <c r="V579" s="13" t="s">
        <v>1</v>
      </c>
      <c r="W579" s="10">
        <f>IFERROR(VLOOKUP(V579,Curr!$B$2:$C$13,2,FALSE),0)</f>
        <v>11</v>
      </c>
      <c r="X579" s="11">
        <f t="shared" si="82"/>
        <v>0</v>
      </c>
      <c r="Y579" s="14">
        <f t="shared" si="83"/>
        <v>0</v>
      </c>
      <c r="Z579" s="11">
        <f t="shared" si="84"/>
        <v>0</v>
      </c>
      <c r="AA579" s="4" t="s">
        <v>1</v>
      </c>
      <c r="AB579" s="10">
        <f>IFERROR(VLOOKUP(AA579,Curr!$B$2:$C$13,2,FALSE),0)</f>
        <v>11</v>
      </c>
      <c r="AC579" s="11">
        <f t="shared" si="85"/>
        <v>0</v>
      </c>
      <c r="AD579" s="11">
        <f t="shared" si="86"/>
        <v>0</v>
      </c>
      <c r="AE579" s="12">
        <f t="shared" si="87"/>
        <v>0</v>
      </c>
      <c r="AF579"/>
      <c r="AG579"/>
      <c r="AH579"/>
      <c r="AI579"/>
      <c r="AJ579"/>
    </row>
    <row r="580" spans="2:36" x14ac:dyDescent="0.25">
      <c r="B580" s="4" t="s">
        <v>534</v>
      </c>
      <c r="D580" s="1" t="s">
        <v>44</v>
      </c>
      <c r="E580" s="3"/>
      <c r="F580" s="3"/>
      <c r="G580" s="3"/>
      <c r="H580" s="3"/>
      <c r="I580"/>
      <c r="J580" s="1" t="s">
        <v>622</v>
      </c>
      <c r="K580" s="4"/>
      <c r="L580" s="4"/>
      <c r="M580" s="4"/>
      <c r="N580" s="4"/>
      <c r="O580" s="4"/>
      <c r="P580" s="15"/>
      <c r="Q580" s="13">
        <v>0</v>
      </c>
      <c r="R580" s="13">
        <v>0</v>
      </c>
      <c r="S580" s="11">
        <f t="shared" si="80"/>
        <v>0</v>
      </c>
      <c r="T580" s="5">
        <v>0</v>
      </c>
      <c r="U580" s="11">
        <f t="shared" si="81"/>
        <v>0</v>
      </c>
      <c r="V580" s="13" t="s">
        <v>1</v>
      </c>
      <c r="W580" s="10">
        <f>IFERROR(VLOOKUP(V580,Curr!$B$2:$C$13,2,FALSE),0)</f>
        <v>11</v>
      </c>
      <c r="X580" s="11">
        <f t="shared" si="82"/>
        <v>0</v>
      </c>
      <c r="Y580" s="14">
        <f t="shared" si="83"/>
        <v>0</v>
      </c>
      <c r="Z580" s="11">
        <f t="shared" si="84"/>
        <v>0</v>
      </c>
      <c r="AA580" s="4" t="s">
        <v>1</v>
      </c>
      <c r="AB580" s="10">
        <f>IFERROR(VLOOKUP(AA580,Curr!$B$2:$C$13,2,FALSE),0)</f>
        <v>11</v>
      </c>
      <c r="AC580" s="11">
        <f t="shared" si="85"/>
        <v>0</v>
      </c>
      <c r="AD580" s="11">
        <f t="shared" si="86"/>
        <v>0</v>
      </c>
      <c r="AE580" s="12">
        <f t="shared" si="87"/>
        <v>0</v>
      </c>
      <c r="AF580"/>
      <c r="AG580"/>
      <c r="AH580"/>
      <c r="AI580"/>
      <c r="AJ580"/>
    </row>
    <row r="581" spans="2:36" x14ac:dyDescent="0.25">
      <c r="B581" s="4" t="s">
        <v>534</v>
      </c>
      <c r="D581" s="1" t="s">
        <v>46</v>
      </c>
      <c r="E581" s="3"/>
      <c r="F581" s="3"/>
      <c r="G581" s="3"/>
      <c r="H581" s="3"/>
      <c r="I581"/>
      <c r="J581" s="1" t="s">
        <v>623</v>
      </c>
      <c r="K581" s="4"/>
      <c r="L581" s="4"/>
      <c r="M581" s="4"/>
      <c r="N581" s="4"/>
      <c r="O581" s="4"/>
      <c r="P581" s="15"/>
      <c r="Q581" s="13">
        <v>0</v>
      </c>
      <c r="R581" s="13">
        <v>0</v>
      </c>
      <c r="S581" s="11">
        <f t="shared" si="80"/>
        <v>0</v>
      </c>
      <c r="T581" s="5">
        <v>0</v>
      </c>
      <c r="U581" s="11">
        <f t="shared" si="81"/>
        <v>0</v>
      </c>
      <c r="V581" s="13" t="s">
        <v>1</v>
      </c>
      <c r="W581" s="10">
        <f>IFERROR(VLOOKUP(V581,Curr!$B$2:$C$13,2,FALSE),0)</f>
        <v>11</v>
      </c>
      <c r="X581" s="11">
        <f t="shared" si="82"/>
        <v>0</v>
      </c>
      <c r="Y581" s="14">
        <f t="shared" si="83"/>
        <v>0</v>
      </c>
      <c r="Z581" s="11">
        <f t="shared" si="84"/>
        <v>0</v>
      </c>
      <c r="AA581" s="4" t="s">
        <v>1</v>
      </c>
      <c r="AB581" s="10">
        <f>IFERROR(VLOOKUP(AA581,Curr!$B$2:$C$13,2,FALSE),0)</f>
        <v>11</v>
      </c>
      <c r="AC581" s="11">
        <f t="shared" si="85"/>
        <v>0</v>
      </c>
      <c r="AD581" s="11">
        <f t="shared" si="86"/>
        <v>0</v>
      </c>
      <c r="AE581" s="12">
        <f t="shared" si="87"/>
        <v>0</v>
      </c>
      <c r="AF581"/>
      <c r="AG581"/>
      <c r="AH581"/>
      <c r="AI581"/>
      <c r="AJ581"/>
    </row>
    <row r="582" spans="2:36" x14ac:dyDescent="0.25">
      <c r="B582" s="4" t="s">
        <v>534</v>
      </c>
      <c r="D582" s="1" t="s">
        <v>48</v>
      </c>
      <c r="E582" s="3"/>
      <c r="F582" s="3"/>
      <c r="G582" s="3"/>
      <c r="H582" s="3"/>
      <c r="I582"/>
      <c r="J582" s="1" t="s">
        <v>624</v>
      </c>
      <c r="K582" s="4"/>
      <c r="L582" s="4"/>
      <c r="M582" s="4"/>
      <c r="N582" s="4"/>
      <c r="O582" s="4"/>
      <c r="P582" s="17"/>
      <c r="Q582" s="13">
        <v>0</v>
      </c>
      <c r="R582" s="13">
        <v>0</v>
      </c>
      <c r="S582" s="11">
        <f t="shared" si="80"/>
        <v>0</v>
      </c>
      <c r="T582" s="5">
        <v>0</v>
      </c>
      <c r="U582" s="11">
        <f t="shared" si="81"/>
        <v>0</v>
      </c>
      <c r="V582" s="13" t="s">
        <v>1</v>
      </c>
      <c r="W582" s="10">
        <f>IFERROR(VLOOKUP(V582,Curr!$B$2:$C$13,2,FALSE),0)</f>
        <v>11</v>
      </c>
      <c r="X582" s="11">
        <f t="shared" si="82"/>
        <v>0</v>
      </c>
      <c r="Y582" s="14">
        <f t="shared" si="83"/>
        <v>0</v>
      </c>
      <c r="Z582" s="11">
        <f t="shared" si="84"/>
        <v>0</v>
      </c>
      <c r="AA582" s="4" t="s">
        <v>1</v>
      </c>
      <c r="AB582" s="10">
        <f>IFERROR(VLOOKUP(AA582,Curr!$B$2:$C$13,2,FALSE),0)</f>
        <v>11</v>
      </c>
      <c r="AC582" s="11">
        <f t="shared" si="85"/>
        <v>0</v>
      </c>
      <c r="AD582" s="11">
        <f t="shared" si="86"/>
        <v>0</v>
      </c>
      <c r="AE582" s="12">
        <f t="shared" si="87"/>
        <v>0</v>
      </c>
      <c r="AF582"/>
      <c r="AG582"/>
      <c r="AH582"/>
      <c r="AI582"/>
      <c r="AJ582"/>
    </row>
    <row r="583" spans="2:36" x14ac:dyDescent="0.25">
      <c r="B583" s="4" t="s">
        <v>534</v>
      </c>
      <c r="D583" s="1" t="s">
        <v>44</v>
      </c>
      <c r="E583" s="3"/>
      <c r="F583" s="3"/>
      <c r="G583" s="3"/>
      <c r="H583" s="3"/>
      <c r="I583"/>
      <c r="J583" s="1" t="s">
        <v>625</v>
      </c>
      <c r="K583" s="4"/>
      <c r="L583" s="4"/>
      <c r="M583" s="4"/>
      <c r="N583" s="4"/>
      <c r="O583" s="4"/>
      <c r="P583" s="17"/>
      <c r="Q583" s="13">
        <v>0</v>
      </c>
      <c r="R583" s="13">
        <v>0</v>
      </c>
      <c r="S583" s="11">
        <f t="shared" si="80"/>
        <v>0</v>
      </c>
      <c r="T583" s="5">
        <v>0</v>
      </c>
      <c r="U583" s="11">
        <f t="shared" si="81"/>
        <v>0</v>
      </c>
      <c r="V583" s="13" t="s">
        <v>1</v>
      </c>
      <c r="W583" s="10">
        <f>IFERROR(VLOOKUP(V583,Curr!$B$2:$C$13,2,FALSE),0)</f>
        <v>11</v>
      </c>
      <c r="X583" s="11">
        <f t="shared" si="82"/>
        <v>0</v>
      </c>
      <c r="Y583" s="14">
        <f t="shared" si="83"/>
        <v>0</v>
      </c>
      <c r="Z583" s="11">
        <f t="shared" si="84"/>
        <v>0</v>
      </c>
      <c r="AA583" s="4" t="s">
        <v>1</v>
      </c>
      <c r="AB583" s="10">
        <f>IFERROR(VLOOKUP(AA583,Curr!$B$2:$C$13,2,FALSE),0)</f>
        <v>11</v>
      </c>
      <c r="AC583" s="11">
        <f t="shared" si="85"/>
        <v>0</v>
      </c>
      <c r="AD583" s="11">
        <f t="shared" si="86"/>
        <v>0</v>
      </c>
      <c r="AE583" s="12">
        <f t="shared" si="87"/>
        <v>0</v>
      </c>
      <c r="AF583"/>
      <c r="AG583"/>
      <c r="AH583"/>
      <c r="AI583"/>
      <c r="AJ583"/>
    </row>
    <row r="584" spans="2:36" x14ac:dyDescent="0.25">
      <c r="B584" s="4" t="s">
        <v>534</v>
      </c>
      <c r="D584" s="1" t="s">
        <v>46</v>
      </c>
      <c r="E584" s="3"/>
      <c r="F584" s="3"/>
      <c r="G584" s="3"/>
      <c r="H584" s="3"/>
      <c r="I584"/>
      <c r="J584" s="1" t="s">
        <v>626</v>
      </c>
      <c r="K584" s="4"/>
      <c r="L584" s="4"/>
      <c r="M584" s="4"/>
      <c r="N584" s="4"/>
      <c r="O584" s="4"/>
      <c r="P584" s="15"/>
      <c r="Q584" s="13">
        <v>0</v>
      </c>
      <c r="R584" s="13">
        <v>0</v>
      </c>
      <c r="S584" s="11">
        <f t="shared" si="80"/>
        <v>0</v>
      </c>
      <c r="T584" s="5">
        <v>0</v>
      </c>
      <c r="U584" s="11">
        <f t="shared" si="81"/>
        <v>0</v>
      </c>
      <c r="V584" s="13" t="s">
        <v>1</v>
      </c>
      <c r="W584" s="10">
        <f>IFERROR(VLOOKUP(V584,Curr!$B$2:$C$13,2,FALSE),0)</f>
        <v>11</v>
      </c>
      <c r="X584" s="11">
        <f t="shared" si="82"/>
        <v>0</v>
      </c>
      <c r="Y584" s="14">
        <f t="shared" si="83"/>
        <v>0</v>
      </c>
      <c r="Z584" s="11">
        <f t="shared" si="84"/>
        <v>0</v>
      </c>
      <c r="AA584" s="4" t="s">
        <v>1</v>
      </c>
      <c r="AB584" s="10">
        <f>IFERROR(VLOOKUP(AA584,Curr!$B$2:$C$13,2,FALSE),0)</f>
        <v>11</v>
      </c>
      <c r="AC584" s="11">
        <f t="shared" si="85"/>
        <v>0</v>
      </c>
      <c r="AD584" s="11">
        <f t="shared" si="86"/>
        <v>0</v>
      </c>
      <c r="AE584" s="12">
        <f t="shared" si="87"/>
        <v>0</v>
      </c>
      <c r="AF584"/>
      <c r="AG584"/>
      <c r="AH584"/>
      <c r="AI584"/>
      <c r="AJ584"/>
    </row>
    <row r="585" spans="2:36" x14ac:dyDescent="0.25">
      <c r="B585" s="4" t="s">
        <v>534</v>
      </c>
      <c r="D585" s="1" t="s">
        <v>48</v>
      </c>
      <c r="E585" s="3"/>
      <c r="F585" s="3"/>
      <c r="G585" s="3"/>
      <c r="H585" s="3"/>
      <c r="I585"/>
      <c r="J585" s="1" t="s">
        <v>627</v>
      </c>
      <c r="K585" s="4"/>
      <c r="L585" s="4"/>
      <c r="M585" s="4"/>
      <c r="N585" s="4"/>
      <c r="O585" s="4"/>
      <c r="P585" s="15"/>
      <c r="Q585" s="13">
        <v>0</v>
      </c>
      <c r="R585" s="13">
        <v>0</v>
      </c>
      <c r="S585" s="11">
        <f t="shared" si="80"/>
        <v>0</v>
      </c>
      <c r="T585" s="5">
        <v>0</v>
      </c>
      <c r="U585" s="11">
        <f t="shared" si="81"/>
        <v>0</v>
      </c>
      <c r="V585" s="13" t="s">
        <v>1</v>
      </c>
      <c r="W585" s="10">
        <f>IFERROR(VLOOKUP(V585,Curr!$B$2:$C$13,2,FALSE),0)</f>
        <v>11</v>
      </c>
      <c r="X585" s="11">
        <f t="shared" si="82"/>
        <v>0</v>
      </c>
      <c r="Y585" s="14">
        <f t="shared" si="83"/>
        <v>0</v>
      </c>
      <c r="Z585" s="11">
        <f t="shared" si="84"/>
        <v>0</v>
      </c>
      <c r="AA585" s="4" t="s">
        <v>1</v>
      </c>
      <c r="AB585" s="10">
        <f>IFERROR(VLOOKUP(AA585,Curr!$B$2:$C$13,2,FALSE),0)</f>
        <v>11</v>
      </c>
      <c r="AC585" s="11">
        <f t="shared" si="85"/>
        <v>0</v>
      </c>
      <c r="AD585" s="11">
        <f t="shared" si="86"/>
        <v>0</v>
      </c>
      <c r="AE585" s="12">
        <f t="shared" si="87"/>
        <v>0</v>
      </c>
      <c r="AF585"/>
      <c r="AG585"/>
      <c r="AH585"/>
      <c r="AI585"/>
      <c r="AJ585"/>
    </row>
    <row r="586" spans="2:36" x14ac:dyDescent="0.25">
      <c r="B586" s="4" t="s">
        <v>534</v>
      </c>
      <c r="D586" s="1" t="s">
        <v>44</v>
      </c>
      <c r="E586" s="3"/>
      <c r="F586" s="3"/>
      <c r="G586" s="3"/>
      <c r="H586" s="3"/>
      <c r="I586"/>
      <c r="J586" s="1" t="s">
        <v>628</v>
      </c>
      <c r="K586" s="4"/>
      <c r="L586" s="4"/>
      <c r="M586" s="4"/>
      <c r="N586" s="4"/>
      <c r="O586" s="4"/>
      <c r="P586" s="15"/>
      <c r="Q586" s="13">
        <v>0</v>
      </c>
      <c r="R586" s="13">
        <v>0</v>
      </c>
      <c r="S586" s="11">
        <f t="shared" si="80"/>
        <v>0</v>
      </c>
      <c r="T586" s="5">
        <v>0</v>
      </c>
      <c r="U586" s="11">
        <f t="shared" si="81"/>
        <v>0</v>
      </c>
      <c r="V586" s="13" t="s">
        <v>1</v>
      </c>
      <c r="W586" s="10">
        <f>IFERROR(VLOOKUP(V586,Curr!$B$2:$C$13,2,FALSE),0)</f>
        <v>11</v>
      </c>
      <c r="X586" s="11">
        <f t="shared" si="82"/>
        <v>0</v>
      </c>
      <c r="Y586" s="14">
        <f t="shared" si="83"/>
        <v>0</v>
      </c>
      <c r="Z586" s="11">
        <f t="shared" si="84"/>
        <v>0</v>
      </c>
      <c r="AA586" s="4" t="s">
        <v>1</v>
      </c>
      <c r="AB586" s="10">
        <f>IFERROR(VLOOKUP(AA586,Curr!$B$2:$C$13,2,FALSE),0)</f>
        <v>11</v>
      </c>
      <c r="AC586" s="11">
        <f t="shared" si="85"/>
        <v>0</v>
      </c>
      <c r="AD586" s="11">
        <f t="shared" si="86"/>
        <v>0</v>
      </c>
      <c r="AE586" s="12">
        <f t="shared" si="87"/>
        <v>0</v>
      </c>
      <c r="AF586"/>
      <c r="AG586"/>
      <c r="AH586"/>
      <c r="AI586"/>
      <c r="AJ586"/>
    </row>
    <row r="587" spans="2:36" x14ac:dyDescent="0.25">
      <c r="B587" s="4" t="s">
        <v>534</v>
      </c>
      <c r="D587" s="1" t="s">
        <v>46</v>
      </c>
      <c r="E587" s="3"/>
      <c r="F587" s="3"/>
      <c r="G587" s="3"/>
      <c r="H587" s="3"/>
      <c r="I587"/>
      <c r="J587" s="1" t="s">
        <v>629</v>
      </c>
      <c r="K587" s="4"/>
      <c r="L587" s="4"/>
      <c r="M587" s="4"/>
      <c r="N587" s="4"/>
      <c r="O587" s="4"/>
      <c r="P587" s="17"/>
      <c r="Q587" s="13">
        <v>0</v>
      </c>
      <c r="R587" s="13">
        <v>0</v>
      </c>
      <c r="S587" s="11">
        <f t="shared" si="80"/>
        <v>0</v>
      </c>
      <c r="T587" s="5">
        <v>0</v>
      </c>
      <c r="U587" s="11">
        <f t="shared" si="81"/>
        <v>0</v>
      </c>
      <c r="V587" s="13" t="s">
        <v>1</v>
      </c>
      <c r="W587" s="10">
        <f>IFERROR(VLOOKUP(V587,Curr!$B$2:$C$13,2,FALSE),0)</f>
        <v>11</v>
      </c>
      <c r="X587" s="11">
        <f t="shared" si="82"/>
        <v>0</v>
      </c>
      <c r="Y587" s="14">
        <f t="shared" si="83"/>
        <v>0</v>
      </c>
      <c r="Z587" s="11">
        <f t="shared" si="84"/>
        <v>0</v>
      </c>
      <c r="AA587" s="4" t="s">
        <v>1</v>
      </c>
      <c r="AB587" s="10">
        <f>IFERROR(VLOOKUP(AA587,Curr!$B$2:$C$13,2,FALSE),0)</f>
        <v>11</v>
      </c>
      <c r="AC587" s="11">
        <f t="shared" si="85"/>
        <v>0</v>
      </c>
      <c r="AD587" s="11">
        <f t="shared" si="86"/>
        <v>0</v>
      </c>
      <c r="AE587" s="12">
        <f t="shared" si="87"/>
        <v>0</v>
      </c>
      <c r="AF587"/>
      <c r="AG587"/>
      <c r="AH587"/>
      <c r="AI587"/>
      <c r="AJ587"/>
    </row>
    <row r="588" spans="2:36" x14ac:dyDescent="0.25">
      <c r="B588" s="4" t="s">
        <v>534</v>
      </c>
      <c r="D588" s="1" t="s">
        <v>48</v>
      </c>
      <c r="E588" s="3"/>
      <c r="F588" s="3"/>
      <c r="G588" s="3"/>
      <c r="H588" s="3"/>
      <c r="I588"/>
      <c r="J588" s="1" t="s">
        <v>630</v>
      </c>
      <c r="K588" s="4"/>
      <c r="L588" s="4"/>
      <c r="M588" s="4"/>
      <c r="N588" s="4"/>
      <c r="O588" s="4"/>
      <c r="P588" s="15"/>
      <c r="Q588" s="13">
        <v>0</v>
      </c>
      <c r="R588" s="13">
        <v>0</v>
      </c>
      <c r="S588" s="11">
        <f t="shared" si="80"/>
        <v>0</v>
      </c>
      <c r="T588" s="5">
        <v>0</v>
      </c>
      <c r="U588" s="11">
        <f t="shared" si="81"/>
        <v>0</v>
      </c>
      <c r="V588" s="13" t="s">
        <v>1</v>
      </c>
      <c r="W588" s="10">
        <f>IFERROR(VLOOKUP(V588,Curr!$B$2:$C$13,2,FALSE),0)</f>
        <v>11</v>
      </c>
      <c r="X588" s="11">
        <f t="shared" si="82"/>
        <v>0</v>
      </c>
      <c r="Y588" s="14">
        <f t="shared" si="83"/>
        <v>0</v>
      </c>
      <c r="Z588" s="11">
        <f t="shared" si="84"/>
        <v>0</v>
      </c>
      <c r="AA588" s="4" t="s">
        <v>1</v>
      </c>
      <c r="AB588" s="10">
        <f>IFERROR(VLOOKUP(AA588,Curr!$B$2:$C$13,2,FALSE),0)</f>
        <v>11</v>
      </c>
      <c r="AC588" s="11">
        <f t="shared" si="85"/>
        <v>0</v>
      </c>
      <c r="AD588" s="11">
        <f t="shared" si="86"/>
        <v>0</v>
      </c>
      <c r="AE588" s="12">
        <f t="shared" si="87"/>
        <v>0</v>
      </c>
      <c r="AF588"/>
      <c r="AG588"/>
      <c r="AH588"/>
      <c r="AI588"/>
      <c r="AJ588"/>
    </row>
    <row r="589" spans="2:36" x14ac:dyDescent="0.25">
      <c r="B589" s="4" t="s">
        <v>534</v>
      </c>
      <c r="D589" s="1" t="s">
        <v>44</v>
      </c>
      <c r="E589" s="3"/>
      <c r="F589" s="3"/>
      <c r="G589" s="3"/>
      <c r="H589" s="3"/>
      <c r="I589"/>
      <c r="J589" s="1" t="s">
        <v>631</v>
      </c>
      <c r="K589" s="4"/>
      <c r="L589" s="4"/>
      <c r="M589" s="4"/>
      <c r="N589" s="4"/>
      <c r="O589" s="4"/>
      <c r="P589" s="17"/>
      <c r="Q589" s="13">
        <v>0</v>
      </c>
      <c r="R589" s="13">
        <v>0</v>
      </c>
      <c r="S589" s="11">
        <f t="shared" si="80"/>
        <v>0</v>
      </c>
      <c r="T589" s="5">
        <v>0</v>
      </c>
      <c r="U589" s="11">
        <f t="shared" si="81"/>
        <v>0</v>
      </c>
      <c r="V589" s="13" t="s">
        <v>1</v>
      </c>
      <c r="W589" s="10">
        <f>IFERROR(VLOOKUP(V589,Curr!$B$2:$C$13,2,FALSE),0)</f>
        <v>11</v>
      </c>
      <c r="X589" s="11">
        <f t="shared" si="82"/>
        <v>0</v>
      </c>
      <c r="Y589" s="14">
        <f t="shared" si="83"/>
        <v>0</v>
      </c>
      <c r="Z589" s="11">
        <f t="shared" si="84"/>
        <v>0</v>
      </c>
      <c r="AA589" s="4" t="s">
        <v>1</v>
      </c>
      <c r="AB589" s="10">
        <f>IFERROR(VLOOKUP(AA589,Curr!$B$2:$C$13,2,FALSE),0)</f>
        <v>11</v>
      </c>
      <c r="AC589" s="11">
        <f t="shared" si="85"/>
        <v>0</v>
      </c>
      <c r="AD589" s="11">
        <f t="shared" si="86"/>
        <v>0</v>
      </c>
      <c r="AE589" s="12">
        <f t="shared" si="87"/>
        <v>0</v>
      </c>
      <c r="AF589"/>
      <c r="AG589"/>
      <c r="AH589"/>
      <c r="AI589"/>
      <c r="AJ589"/>
    </row>
    <row r="590" spans="2:36" x14ac:dyDescent="0.25">
      <c r="B590" s="4" t="s">
        <v>534</v>
      </c>
      <c r="D590" s="1" t="s">
        <v>46</v>
      </c>
      <c r="E590" s="3"/>
      <c r="F590" s="3"/>
      <c r="G590" s="3"/>
      <c r="H590" s="3"/>
      <c r="I590"/>
      <c r="J590" s="1" t="s">
        <v>632</v>
      </c>
      <c r="K590" s="4"/>
      <c r="L590" s="4"/>
      <c r="M590" s="4"/>
      <c r="N590" s="4"/>
      <c r="O590" s="4"/>
      <c r="P590" s="16"/>
      <c r="Q590" s="13">
        <v>0</v>
      </c>
      <c r="R590" s="13">
        <v>0</v>
      </c>
      <c r="S590" s="11">
        <f t="shared" si="80"/>
        <v>0</v>
      </c>
      <c r="T590" s="5">
        <v>0</v>
      </c>
      <c r="U590" s="11">
        <f t="shared" si="81"/>
        <v>0</v>
      </c>
      <c r="V590" s="13" t="s">
        <v>1</v>
      </c>
      <c r="W590" s="10">
        <f>IFERROR(VLOOKUP(V590,Curr!$B$2:$C$13,2,FALSE),0)</f>
        <v>11</v>
      </c>
      <c r="X590" s="11">
        <f t="shared" si="82"/>
        <v>0</v>
      </c>
      <c r="Y590" s="14">
        <f t="shared" si="83"/>
        <v>0</v>
      </c>
      <c r="Z590" s="11">
        <f t="shared" si="84"/>
        <v>0</v>
      </c>
      <c r="AA590" s="4" t="s">
        <v>1</v>
      </c>
      <c r="AB590" s="10">
        <f>IFERROR(VLOOKUP(AA590,Curr!$B$2:$C$13,2,FALSE),0)</f>
        <v>11</v>
      </c>
      <c r="AC590" s="11">
        <f t="shared" si="85"/>
        <v>0</v>
      </c>
      <c r="AD590" s="11">
        <f t="shared" si="86"/>
        <v>0</v>
      </c>
      <c r="AE590" s="12">
        <f t="shared" si="87"/>
        <v>0</v>
      </c>
      <c r="AF590"/>
      <c r="AG590"/>
      <c r="AH590"/>
      <c r="AI590"/>
      <c r="AJ590"/>
    </row>
    <row r="591" spans="2:36" x14ac:dyDescent="0.25">
      <c r="B591" s="4" t="s">
        <v>534</v>
      </c>
      <c r="D591" s="1" t="s">
        <v>48</v>
      </c>
      <c r="E591" s="3"/>
      <c r="F591" s="3"/>
      <c r="G591" s="3"/>
      <c r="H591" s="3"/>
      <c r="I591"/>
      <c r="J591" s="1" t="s">
        <v>633</v>
      </c>
      <c r="K591" s="4"/>
      <c r="L591" s="4"/>
      <c r="M591" s="4"/>
      <c r="N591" s="4"/>
      <c r="O591" s="4"/>
      <c r="P591" s="17"/>
      <c r="Q591" s="13">
        <v>0</v>
      </c>
      <c r="R591" s="13">
        <v>0</v>
      </c>
      <c r="S591" s="11">
        <f t="shared" si="80"/>
        <v>0</v>
      </c>
      <c r="T591" s="5">
        <v>0</v>
      </c>
      <c r="U591" s="11">
        <f t="shared" si="81"/>
        <v>0</v>
      </c>
      <c r="V591" s="13" t="s">
        <v>1</v>
      </c>
      <c r="W591" s="10">
        <f>IFERROR(VLOOKUP(V591,Curr!$B$2:$C$13,2,FALSE),0)</f>
        <v>11</v>
      </c>
      <c r="X591" s="11">
        <f t="shared" si="82"/>
        <v>0</v>
      </c>
      <c r="Y591" s="14">
        <f t="shared" si="83"/>
        <v>0</v>
      </c>
      <c r="Z591" s="11">
        <f t="shared" si="84"/>
        <v>0</v>
      </c>
      <c r="AA591" s="4" t="s">
        <v>1</v>
      </c>
      <c r="AB591" s="10">
        <f>IFERROR(VLOOKUP(AA591,Curr!$B$2:$C$13,2,FALSE),0)</f>
        <v>11</v>
      </c>
      <c r="AC591" s="11">
        <f t="shared" si="85"/>
        <v>0</v>
      </c>
      <c r="AD591" s="11">
        <f t="shared" si="86"/>
        <v>0</v>
      </c>
      <c r="AE591" s="12">
        <f t="shared" si="87"/>
        <v>0</v>
      </c>
      <c r="AF591"/>
      <c r="AG591"/>
      <c r="AH591"/>
      <c r="AI591"/>
      <c r="AJ591"/>
    </row>
    <row r="592" spans="2:36" x14ac:dyDescent="0.25">
      <c r="B592" s="4" t="s">
        <v>534</v>
      </c>
      <c r="D592" s="1" t="s">
        <v>44</v>
      </c>
      <c r="E592" s="3"/>
      <c r="F592" s="3"/>
      <c r="G592" s="3"/>
      <c r="H592" s="3"/>
      <c r="I592"/>
      <c r="J592" s="1" t="s">
        <v>634</v>
      </c>
      <c r="K592" s="4"/>
      <c r="L592" s="4"/>
      <c r="M592" s="4"/>
      <c r="N592" s="4"/>
      <c r="O592" s="4"/>
      <c r="P592" s="15"/>
      <c r="Q592" s="13">
        <v>0</v>
      </c>
      <c r="R592" s="13">
        <v>0</v>
      </c>
      <c r="S592" s="11">
        <f t="shared" si="80"/>
        <v>0</v>
      </c>
      <c r="T592" s="5">
        <v>0</v>
      </c>
      <c r="U592" s="11">
        <f t="shared" si="81"/>
        <v>0</v>
      </c>
      <c r="V592" s="13" t="s">
        <v>1</v>
      </c>
      <c r="W592" s="10">
        <f>IFERROR(VLOOKUP(V592,Curr!$B$2:$C$13,2,FALSE),0)</f>
        <v>11</v>
      </c>
      <c r="X592" s="11">
        <f t="shared" si="82"/>
        <v>0</v>
      </c>
      <c r="Y592" s="14">
        <f t="shared" si="83"/>
        <v>0</v>
      </c>
      <c r="Z592" s="11">
        <f t="shared" si="84"/>
        <v>0</v>
      </c>
      <c r="AA592" s="4" t="s">
        <v>1</v>
      </c>
      <c r="AB592" s="10">
        <f>IFERROR(VLOOKUP(AA592,Curr!$B$2:$C$13,2,FALSE),0)</f>
        <v>11</v>
      </c>
      <c r="AC592" s="11">
        <f t="shared" si="85"/>
        <v>0</v>
      </c>
      <c r="AD592" s="11">
        <f t="shared" si="86"/>
        <v>0</v>
      </c>
      <c r="AE592" s="12">
        <f t="shared" si="87"/>
        <v>0</v>
      </c>
      <c r="AF592"/>
      <c r="AG592"/>
      <c r="AH592"/>
      <c r="AI592"/>
      <c r="AJ592"/>
    </row>
    <row r="593" spans="2:36" x14ac:dyDescent="0.25">
      <c r="B593" s="4" t="s">
        <v>534</v>
      </c>
      <c r="D593" s="1" t="s">
        <v>46</v>
      </c>
      <c r="E593" s="3"/>
      <c r="F593" s="3"/>
      <c r="G593" s="3"/>
      <c r="H593" s="3"/>
      <c r="I593"/>
      <c r="J593" s="1" t="s">
        <v>635</v>
      </c>
      <c r="K593" s="4"/>
      <c r="L593" s="4"/>
      <c r="M593" s="4"/>
      <c r="N593" s="4"/>
      <c r="O593" s="4"/>
      <c r="P593" s="15"/>
      <c r="Q593" s="13">
        <v>0</v>
      </c>
      <c r="R593" s="13">
        <v>0</v>
      </c>
      <c r="S593" s="11">
        <f t="shared" si="80"/>
        <v>0</v>
      </c>
      <c r="T593" s="5">
        <v>0</v>
      </c>
      <c r="U593" s="11">
        <f t="shared" si="81"/>
        <v>0</v>
      </c>
      <c r="V593" s="13" t="s">
        <v>1</v>
      </c>
      <c r="W593" s="10">
        <f>IFERROR(VLOOKUP(V593,Curr!$B$2:$C$13,2,FALSE),0)</f>
        <v>11</v>
      </c>
      <c r="X593" s="11">
        <f t="shared" si="82"/>
        <v>0</v>
      </c>
      <c r="Y593" s="14">
        <f t="shared" si="83"/>
        <v>0</v>
      </c>
      <c r="Z593" s="11">
        <f t="shared" si="84"/>
        <v>0</v>
      </c>
      <c r="AA593" s="4" t="s">
        <v>1</v>
      </c>
      <c r="AB593" s="10">
        <f>IFERROR(VLOOKUP(AA593,Curr!$B$2:$C$13,2,FALSE),0)</f>
        <v>11</v>
      </c>
      <c r="AC593" s="11">
        <f t="shared" si="85"/>
        <v>0</v>
      </c>
      <c r="AD593" s="11">
        <f t="shared" si="86"/>
        <v>0</v>
      </c>
      <c r="AE593" s="12">
        <f t="shared" si="87"/>
        <v>0</v>
      </c>
      <c r="AF593"/>
      <c r="AG593"/>
      <c r="AH593"/>
      <c r="AI593"/>
      <c r="AJ593"/>
    </row>
    <row r="594" spans="2:36" x14ac:dyDescent="0.25">
      <c r="B594" s="4" t="s">
        <v>534</v>
      </c>
      <c r="D594" s="1" t="s">
        <v>48</v>
      </c>
      <c r="E594" s="3"/>
      <c r="F594" s="3"/>
      <c r="G594" s="3"/>
      <c r="H594" s="3"/>
      <c r="I594"/>
      <c r="J594" s="1" t="s">
        <v>636</v>
      </c>
      <c r="K594" s="4"/>
      <c r="L594" s="4"/>
      <c r="M594" s="4"/>
      <c r="N594" s="4"/>
      <c r="O594" s="4"/>
      <c r="P594" s="15"/>
      <c r="Q594" s="13">
        <v>0</v>
      </c>
      <c r="R594" s="13">
        <v>0</v>
      </c>
      <c r="S594" s="11">
        <f t="shared" si="80"/>
        <v>0</v>
      </c>
      <c r="T594" s="5">
        <v>0</v>
      </c>
      <c r="U594" s="11">
        <f t="shared" si="81"/>
        <v>0</v>
      </c>
      <c r="V594" s="13" t="s">
        <v>1</v>
      </c>
      <c r="W594" s="10">
        <f>IFERROR(VLOOKUP(V594,Curr!$B$2:$C$13,2,FALSE),0)</f>
        <v>11</v>
      </c>
      <c r="X594" s="11">
        <f t="shared" si="82"/>
        <v>0</v>
      </c>
      <c r="Y594" s="14">
        <f t="shared" si="83"/>
        <v>0</v>
      </c>
      <c r="Z594" s="11">
        <f t="shared" si="84"/>
        <v>0</v>
      </c>
      <c r="AA594" s="4" t="s">
        <v>1</v>
      </c>
      <c r="AB594" s="10">
        <f>IFERROR(VLOOKUP(AA594,Curr!$B$2:$C$13,2,FALSE),0)</f>
        <v>11</v>
      </c>
      <c r="AC594" s="11">
        <f t="shared" si="85"/>
        <v>0</v>
      </c>
      <c r="AD594" s="11">
        <f t="shared" si="86"/>
        <v>0</v>
      </c>
      <c r="AE594" s="12">
        <f t="shared" si="87"/>
        <v>0</v>
      </c>
      <c r="AF594"/>
      <c r="AG594"/>
      <c r="AH594"/>
      <c r="AI594"/>
      <c r="AJ594"/>
    </row>
    <row r="595" spans="2:36" x14ac:dyDescent="0.25">
      <c r="B595" s="4" t="s">
        <v>534</v>
      </c>
      <c r="D595" s="1" t="s">
        <v>44</v>
      </c>
      <c r="E595" s="3"/>
      <c r="F595" s="3"/>
      <c r="G595" s="3"/>
      <c r="H595" s="3"/>
      <c r="I595"/>
      <c r="J595" s="1" t="s">
        <v>637</v>
      </c>
      <c r="K595" s="4"/>
      <c r="L595" s="4"/>
      <c r="M595" s="4"/>
      <c r="N595" s="4"/>
      <c r="O595" s="4"/>
      <c r="P595" s="17"/>
      <c r="Q595" s="13">
        <v>0</v>
      </c>
      <c r="R595" s="13">
        <v>0</v>
      </c>
      <c r="S595" s="11">
        <f t="shared" si="80"/>
        <v>0</v>
      </c>
      <c r="T595" s="5">
        <v>0</v>
      </c>
      <c r="U595" s="11">
        <f t="shared" si="81"/>
        <v>0</v>
      </c>
      <c r="V595" s="13" t="s">
        <v>1</v>
      </c>
      <c r="W595" s="10">
        <f>IFERROR(VLOOKUP(V595,Curr!$B$2:$C$13,2,FALSE),0)</f>
        <v>11</v>
      </c>
      <c r="X595" s="11">
        <f t="shared" si="82"/>
        <v>0</v>
      </c>
      <c r="Y595" s="14">
        <f t="shared" si="83"/>
        <v>0</v>
      </c>
      <c r="Z595" s="11">
        <f t="shared" si="84"/>
        <v>0</v>
      </c>
      <c r="AA595" s="4" t="s">
        <v>1</v>
      </c>
      <c r="AB595" s="10">
        <f>IFERROR(VLOOKUP(AA595,Curr!$B$2:$C$13,2,FALSE),0)</f>
        <v>11</v>
      </c>
      <c r="AC595" s="11">
        <f t="shared" si="85"/>
        <v>0</v>
      </c>
      <c r="AD595" s="11">
        <f t="shared" si="86"/>
        <v>0</v>
      </c>
      <c r="AE595" s="12">
        <f t="shared" si="87"/>
        <v>0</v>
      </c>
      <c r="AF595"/>
      <c r="AG595"/>
      <c r="AH595"/>
      <c r="AI595"/>
      <c r="AJ595"/>
    </row>
    <row r="596" spans="2:36" x14ac:dyDescent="0.25">
      <c r="B596" s="4" t="s">
        <v>534</v>
      </c>
      <c r="D596" s="1" t="s">
        <v>46</v>
      </c>
      <c r="E596" s="3"/>
      <c r="F596" s="3"/>
      <c r="G596" s="3"/>
      <c r="H596" s="3"/>
      <c r="I596"/>
      <c r="J596" s="1" t="s">
        <v>638</v>
      </c>
      <c r="K596" s="4"/>
      <c r="L596" s="4"/>
      <c r="M596" s="4"/>
      <c r="N596" s="4"/>
      <c r="O596" s="4"/>
      <c r="P596" s="15"/>
      <c r="Q596" s="13">
        <v>0</v>
      </c>
      <c r="R596" s="13">
        <v>0</v>
      </c>
      <c r="S596" s="11">
        <f t="shared" si="80"/>
        <v>0</v>
      </c>
      <c r="T596" s="5">
        <v>0</v>
      </c>
      <c r="U596" s="11">
        <f t="shared" si="81"/>
        <v>0</v>
      </c>
      <c r="V596" s="13" t="s">
        <v>1</v>
      </c>
      <c r="W596" s="10">
        <f>IFERROR(VLOOKUP(V596,Curr!$B$2:$C$13,2,FALSE),0)</f>
        <v>11</v>
      </c>
      <c r="X596" s="11">
        <f t="shared" si="82"/>
        <v>0</v>
      </c>
      <c r="Y596" s="14">
        <f t="shared" si="83"/>
        <v>0</v>
      </c>
      <c r="Z596" s="11">
        <f t="shared" si="84"/>
        <v>0</v>
      </c>
      <c r="AA596" s="4" t="s">
        <v>1</v>
      </c>
      <c r="AB596" s="10">
        <f>IFERROR(VLOOKUP(AA596,Curr!$B$2:$C$13,2,FALSE),0)</f>
        <v>11</v>
      </c>
      <c r="AC596" s="11">
        <f t="shared" si="85"/>
        <v>0</v>
      </c>
      <c r="AD596" s="11">
        <f t="shared" si="86"/>
        <v>0</v>
      </c>
      <c r="AE596" s="12">
        <f t="shared" si="87"/>
        <v>0</v>
      </c>
      <c r="AF596"/>
      <c r="AG596"/>
      <c r="AH596"/>
      <c r="AI596"/>
      <c r="AJ596"/>
    </row>
    <row r="597" spans="2:36" x14ac:dyDescent="0.25">
      <c r="B597" s="4" t="s">
        <v>534</v>
      </c>
      <c r="D597" s="1" t="s">
        <v>48</v>
      </c>
      <c r="E597" s="3"/>
      <c r="F597" s="3"/>
      <c r="G597" s="3"/>
      <c r="H597" s="3"/>
      <c r="I597"/>
      <c r="J597" s="1" t="s">
        <v>639</v>
      </c>
      <c r="K597" s="4"/>
      <c r="L597" s="4"/>
      <c r="M597" s="4"/>
      <c r="N597" s="4"/>
      <c r="O597" s="4"/>
      <c r="P597" s="17"/>
      <c r="Q597" s="13">
        <v>0</v>
      </c>
      <c r="R597" s="13">
        <v>0</v>
      </c>
      <c r="S597" s="11">
        <f t="shared" si="80"/>
        <v>0</v>
      </c>
      <c r="T597" s="5">
        <v>0</v>
      </c>
      <c r="U597" s="11">
        <f t="shared" si="81"/>
        <v>0</v>
      </c>
      <c r="V597" s="13" t="s">
        <v>1</v>
      </c>
      <c r="W597" s="10">
        <f>IFERROR(VLOOKUP(V597,Curr!$B$2:$C$13,2,FALSE),0)</f>
        <v>11</v>
      </c>
      <c r="X597" s="11">
        <f t="shared" si="82"/>
        <v>0</v>
      </c>
      <c r="Y597" s="14">
        <f t="shared" si="83"/>
        <v>0</v>
      </c>
      <c r="Z597" s="11">
        <f t="shared" si="84"/>
        <v>0</v>
      </c>
      <c r="AA597" s="4" t="s">
        <v>1</v>
      </c>
      <c r="AB597" s="10">
        <f>IFERROR(VLOOKUP(AA597,Curr!$B$2:$C$13,2,FALSE),0)</f>
        <v>11</v>
      </c>
      <c r="AC597" s="11">
        <f t="shared" si="85"/>
        <v>0</v>
      </c>
      <c r="AD597" s="11">
        <f t="shared" si="86"/>
        <v>0</v>
      </c>
      <c r="AE597" s="12">
        <f t="shared" si="87"/>
        <v>0</v>
      </c>
      <c r="AF597"/>
      <c r="AG597"/>
      <c r="AH597"/>
      <c r="AI597"/>
      <c r="AJ597"/>
    </row>
    <row r="598" spans="2:36" x14ac:dyDescent="0.25">
      <c r="B598" s="4" t="s">
        <v>534</v>
      </c>
      <c r="D598" s="1" t="s">
        <v>44</v>
      </c>
      <c r="E598" s="3"/>
      <c r="F598" s="3"/>
      <c r="G598" s="3"/>
      <c r="H598" s="3"/>
      <c r="I598"/>
      <c r="J598" s="1" t="s">
        <v>640</v>
      </c>
      <c r="K598" s="4"/>
      <c r="L598" s="4"/>
      <c r="M598" s="4"/>
      <c r="N598" s="4"/>
      <c r="O598" s="4"/>
      <c r="P598" s="17"/>
      <c r="Q598" s="13">
        <v>0</v>
      </c>
      <c r="R598" s="13">
        <v>0</v>
      </c>
      <c r="S598" s="11">
        <f t="shared" si="80"/>
        <v>0</v>
      </c>
      <c r="T598" s="5">
        <v>0</v>
      </c>
      <c r="U598" s="11">
        <f t="shared" si="81"/>
        <v>0</v>
      </c>
      <c r="V598" s="13" t="s">
        <v>1</v>
      </c>
      <c r="W598" s="10">
        <f>IFERROR(VLOOKUP(V598,Curr!$B$2:$C$13,2,FALSE),0)</f>
        <v>11</v>
      </c>
      <c r="X598" s="11">
        <f t="shared" si="82"/>
        <v>0</v>
      </c>
      <c r="Y598" s="14">
        <f t="shared" si="83"/>
        <v>0</v>
      </c>
      <c r="Z598" s="11">
        <f t="shared" si="84"/>
        <v>0</v>
      </c>
      <c r="AA598" s="4" t="s">
        <v>1</v>
      </c>
      <c r="AB598" s="10">
        <f>IFERROR(VLOOKUP(AA598,Curr!$B$2:$C$13,2,FALSE),0)</f>
        <v>11</v>
      </c>
      <c r="AC598" s="11">
        <f t="shared" si="85"/>
        <v>0</v>
      </c>
      <c r="AD598" s="11">
        <f t="shared" si="86"/>
        <v>0</v>
      </c>
      <c r="AE598" s="12">
        <f t="shared" si="87"/>
        <v>0</v>
      </c>
      <c r="AF598"/>
      <c r="AG598"/>
      <c r="AH598"/>
      <c r="AI598"/>
      <c r="AJ598"/>
    </row>
    <row r="599" spans="2:36" x14ac:dyDescent="0.25">
      <c r="B599" s="4" t="s">
        <v>534</v>
      </c>
      <c r="D599" s="1" t="s">
        <v>46</v>
      </c>
      <c r="E599" s="3"/>
      <c r="F599" s="3"/>
      <c r="G599" s="3"/>
      <c r="H599" s="3"/>
      <c r="I599"/>
      <c r="J599" s="1" t="s">
        <v>641</v>
      </c>
      <c r="K599" s="4"/>
      <c r="L599" s="4"/>
      <c r="M599" s="4"/>
      <c r="N599" s="4"/>
      <c r="O599" s="4"/>
      <c r="P599" s="15"/>
      <c r="Q599" s="13">
        <v>0</v>
      </c>
      <c r="R599" s="13">
        <v>0</v>
      </c>
      <c r="S599" s="11">
        <f t="shared" si="80"/>
        <v>0</v>
      </c>
      <c r="T599" s="5">
        <v>0</v>
      </c>
      <c r="U599" s="11">
        <f t="shared" si="81"/>
        <v>0</v>
      </c>
      <c r="V599" s="13" t="s">
        <v>1</v>
      </c>
      <c r="W599" s="10">
        <f>IFERROR(VLOOKUP(V599,Curr!$B$2:$C$13,2,FALSE),0)</f>
        <v>11</v>
      </c>
      <c r="X599" s="11">
        <f t="shared" si="82"/>
        <v>0</v>
      </c>
      <c r="Y599" s="14">
        <f t="shared" si="83"/>
        <v>0</v>
      </c>
      <c r="Z599" s="11">
        <f t="shared" si="84"/>
        <v>0</v>
      </c>
      <c r="AA599" s="4" t="s">
        <v>1</v>
      </c>
      <c r="AB599" s="10">
        <f>IFERROR(VLOOKUP(AA599,Curr!$B$2:$C$13,2,FALSE),0)</f>
        <v>11</v>
      </c>
      <c r="AC599" s="11">
        <f t="shared" si="85"/>
        <v>0</v>
      </c>
      <c r="AD599" s="11">
        <f t="shared" si="86"/>
        <v>0</v>
      </c>
      <c r="AE599" s="12">
        <f t="shared" si="87"/>
        <v>0</v>
      </c>
      <c r="AF599"/>
      <c r="AG599"/>
      <c r="AH599"/>
      <c r="AI599"/>
      <c r="AJ599"/>
    </row>
    <row r="600" spans="2:36" x14ac:dyDescent="0.25">
      <c r="B600" s="4" t="s">
        <v>534</v>
      </c>
      <c r="D600" s="1" t="s">
        <v>48</v>
      </c>
      <c r="E600" s="3"/>
      <c r="F600" s="3"/>
      <c r="G600" s="3"/>
      <c r="H600" s="3"/>
      <c r="I600"/>
      <c r="J600" s="1" t="s">
        <v>642</v>
      </c>
      <c r="K600" s="4"/>
      <c r="L600" s="4"/>
      <c r="M600" s="4"/>
      <c r="N600" s="4"/>
      <c r="O600" s="4"/>
      <c r="P600" s="17"/>
      <c r="Q600" s="13">
        <v>0</v>
      </c>
      <c r="R600" s="13">
        <v>0</v>
      </c>
      <c r="S600" s="11">
        <f t="shared" si="80"/>
        <v>0</v>
      </c>
      <c r="T600" s="5">
        <v>0</v>
      </c>
      <c r="U600" s="11">
        <f t="shared" si="81"/>
        <v>0</v>
      </c>
      <c r="V600" s="13" t="s">
        <v>1</v>
      </c>
      <c r="W600" s="10">
        <f>IFERROR(VLOOKUP(V600,Curr!$B$2:$C$13,2,FALSE),0)</f>
        <v>11</v>
      </c>
      <c r="X600" s="11">
        <f t="shared" si="82"/>
        <v>0</v>
      </c>
      <c r="Y600" s="14">
        <f t="shared" si="83"/>
        <v>0</v>
      </c>
      <c r="Z600" s="11">
        <f t="shared" si="84"/>
        <v>0</v>
      </c>
      <c r="AA600" s="4" t="s">
        <v>1</v>
      </c>
      <c r="AB600" s="10">
        <f>IFERROR(VLOOKUP(AA600,Curr!$B$2:$C$13,2,FALSE),0)</f>
        <v>11</v>
      </c>
      <c r="AC600" s="11">
        <f t="shared" si="85"/>
        <v>0</v>
      </c>
      <c r="AD600" s="11">
        <f t="shared" si="86"/>
        <v>0</v>
      </c>
      <c r="AE600" s="12">
        <f t="shared" si="87"/>
        <v>0</v>
      </c>
      <c r="AF600"/>
      <c r="AG600"/>
      <c r="AH600"/>
      <c r="AI600"/>
      <c r="AJ600"/>
    </row>
    <row r="601" spans="2:36" x14ac:dyDescent="0.25">
      <c r="B601" s="4" t="s">
        <v>534</v>
      </c>
      <c r="D601" s="1" t="s">
        <v>44</v>
      </c>
      <c r="E601" s="3"/>
      <c r="F601" s="3"/>
      <c r="G601" s="3"/>
      <c r="H601" s="3"/>
      <c r="I601"/>
      <c r="J601" s="1" t="s">
        <v>643</v>
      </c>
      <c r="K601" s="4"/>
      <c r="L601" s="4"/>
      <c r="M601" s="4"/>
      <c r="N601" s="4"/>
      <c r="O601" s="4"/>
      <c r="P601" s="15"/>
      <c r="Q601" s="13">
        <v>0</v>
      </c>
      <c r="R601" s="13">
        <v>0</v>
      </c>
      <c r="S601" s="11">
        <f t="shared" si="80"/>
        <v>0</v>
      </c>
      <c r="T601" s="5">
        <v>0</v>
      </c>
      <c r="U601" s="11">
        <f t="shared" si="81"/>
        <v>0</v>
      </c>
      <c r="V601" s="13" t="s">
        <v>1</v>
      </c>
      <c r="W601" s="10">
        <f>IFERROR(VLOOKUP(V601,Curr!$B$2:$C$13,2,FALSE),0)</f>
        <v>11</v>
      </c>
      <c r="X601" s="11">
        <f t="shared" si="82"/>
        <v>0</v>
      </c>
      <c r="Y601" s="14">
        <f t="shared" si="83"/>
        <v>0</v>
      </c>
      <c r="Z601" s="11">
        <f t="shared" si="84"/>
        <v>0</v>
      </c>
      <c r="AA601" s="4" t="s">
        <v>1</v>
      </c>
      <c r="AB601" s="10">
        <f>IFERROR(VLOOKUP(AA601,Curr!$B$2:$C$13,2,FALSE),0)</f>
        <v>11</v>
      </c>
      <c r="AC601" s="11">
        <f t="shared" si="85"/>
        <v>0</v>
      </c>
      <c r="AD601" s="11">
        <f t="shared" si="86"/>
        <v>0</v>
      </c>
      <c r="AE601" s="12">
        <f t="shared" si="87"/>
        <v>0</v>
      </c>
      <c r="AF601"/>
      <c r="AG601"/>
      <c r="AH601"/>
      <c r="AI601"/>
      <c r="AJ601"/>
    </row>
    <row r="602" spans="2:36" x14ac:dyDescent="0.25">
      <c r="B602" s="4" t="s">
        <v>534</v>
      </c>
      <c r="D602" s="1" t="s">
        <v>46</v>
      </c>
      <c r="E602" s="3"/>
      <c r="F602" s="3"/>
      <c r="G602" s="3"/>
      <c r="H602" s="3"/>
      <c r="I602"/>
      <c r="J602" s="1" t="s">
        <v>644</v>
      </c>
      <c r="K602" s="4"/>
      <c r="L602" s="4"/>
      <c r="M602" s="4"/>
      <c r="N602" s="4"/>
      <c r="O602" s="4"/>
      <c r="P602" s="17"/>
      <c r="Q602" s="13">
        <v>0</v>
      </c>
      <c r="R602" s="13">
        <v>0</v>
      </c>
      <c r="S602" s="11">
        <f t="shared" si="80"/>
        <v>0</v>
      </c>
      <c r="T602" s="5">
        <v>0</v>
      </c>
      <c r="U602" s="11">
        <f t="shared" si="81"/>
        <v>0</v>
      </c>
      <c r="V602" s="13" t="s">
        <v>1</v>
      </c>
      <c r="W602" s="10">
        <f>IFERROR(VLOOKUP(V602,Curr!$B$2:$C$13,2,FALSE),0)</f>
        <v>11</v>
      </c>
      <c r="X602" s="11">
        <f t="shared" si="82"/>
        <v>0</v>
      </c>
      <c r="Y602" s="14">
        <f t="shared" si="83"/>
        <v>0</v>
      </c>
      <c r="Z602" s="11">
        <f t="shared" si="84"/>
        <v>0</v>
      </c>
      <c r="AA602" s="4" t="s">
        <v>1</v>
      </c>
      <c r="AB602" s="10">
        <f>IFERROR(VLOOKUP(AA602,Curr!$B$2:$C$13,2,FALSE),0)</f>
        <v>11</v>
      </c>
      <c r="AC602" s="11">
        <f t="shared" si="85"/>
        <v>0</v>
      </c>
      <c r="AD602" s="11">
        <f t="shared" si="86"/>
        <v>0</v>
      </c>
      <c r="AE602" s="12">
        <f t="shared" si="87"/>
        <v>0</v>
      </c>
      <c r="AF602"/>
      <c r="AG602"/>
      <c r="AH602"/>
      <c r="AI602"/>
      <c r="AJ602"/>
    </row>
    <row r="603" spans="2:36" x14ac:dyDescent="0.25">
      <c r="B603" s="4" t="s">
        <v>534</v>
      </c>
      <c r="D603" s="1" t="s">
        <v>48</v>
      </c>
      <c r="E603" s="3"/>
      <c r="F603" s="3"/>
      <c r="G603" s="3"/>
      <c r="H603" s="3"/>
      <c r="I603"/>
      <c r="J603" s="1" t="s">
        <v>645</v>
      </c>
      <c r="K603" s="4"/>
      <c r="L603" s="4"/>
      <c r="M603" s="4"/>
      <c r="N603" s="4"/>
      <c r="O603" s="4"/>
      <c r="P603" s="15"/>
      <c r="Q603" s="13">
        <v>0</v>
      </c>
      <c r="R603" s="13">
        <v>0</v>
      </c>
      <c r="S603" s="11">
        <f t="shared" si="80"/>
        <v>0</v>
      </c>
      <c r="T603" s="5">
        <v>0</v>
      </c>
      <c r="U603" s="11">
        <f t="shared" si="81"/>
        <v>0</v>
      </c>
      <c r="V603" s="13" t="s">
        <v>1</v>
      </c>
      <c r="W603" s="10">
        <f>IFERROR(VLOOKUP(V603,Curr!$B$2:$C$13,2,FALSE),0)</f>
        <v>11</v>
      </c>
      <c r="X603" s="11">
        <f t="shared" si="82"/>
        <v>0</v>
      </c>
      <c r="Y603" s="14">
        <f t="shared" si="83"/>
        <v>0</v>
      </c>
      <c r="Z603" s="11">
        <f t="shared" si="84"/>
        <v>0</v>
      </c>
      <c r="AA603" s="4" t="s">
        <v>1</v>
      </c>
      <c r="AB603" s="10">
        <f>IFERROR(VLOOKUP(AA603,Curr!$B$2:$C$13,2,FALSE),0)</f>
        <v>11</v>
      </c>
      <c r="AC603" s="11">
        <f t="shared" si="85"/>
        <v>0</v>
      </c>
      <c r="AD603" s="11">
        <f t="shared" si="86"/>
        <v>0</v>
      </c>
      <c r="AE603" s="12">
        <f t="shared" si="87"/>
        <v>0</v>
      </c>
      <c r="AF603"/>
      <c r="AG603"/>
      <c r="AH603"/>
      <c r="AI603"/>
      <c r="AJ603"/>
    </row>
    <row r="604" spans="2:36" x14ac:dyDescent="0.25">
      <c r="B604" s="4" t="s">
        <v>534</v>
      </c>
      <c r="D604" s="1" t="s">
        <v>44</v>
      </c>
      <c r="E604" s="3"/>
      <c r="F604" s="3"/>
      <c r="G604" s="3"/>
      <c r="H604" s="3"/>
      <c r="I604"/>
      <c r="J604" s="1" t="s">
        <v>646</v>
      </c>
      <c r="K604" s="4"/>
      <c r="L604" s="4"/>
      <c r="M604" s="4"/>
      <c r="N604" s="4"/>
      <c r="O604" s="4"/>
      <c r="P604" s="15"/>
      <c r="Q604" s="13">
        <v>0</v>
      </c>
      <c r="R604" s="13">
        <v>0</v>
      </c>
      <c r="S604" s="11">
        <f t="shared" si="80"/>
        <v>0</v>
      </c>
      <c r="T604" s="5">
        <v>0</v>
      </c>
      <c r="U604" s="11">
        <f t="shared" si="81"/>
        <v>0</v>
      </c>
      <c r="V604" s="13" t="s">
        <v>1</v>
      </c>
      <c r="W604" s="10">
        <f>IFERROR(VLOOKUP(V604,Curr!$B$2:$C$13,2,FALSE),0)</f>
        <v>11</v>
      </c>
      <c r="X604" s="11">
        <f t="shared" si="82"/>
        <v>0</v>
      </c>
      <c r="Y604" s="14">
        <f t="shared" si="83"/>
        <v>0</v>
      </c>
      <c r="Z604" s="11">
        <f t="shared" si="84"/>
        <v>0</v>
      </c>
      <c r="AA604" s="4" t="s">
        <v>1</v>
      </c>
      <c r="AB604" s="10">
        <f>IFERROR(VLOOKUP(AA604,Curr!$B$2:$C$13,2,FALSE),0)</f>
        <v>11</v>
      </c>
      <c r="AC604" s="11">
        <f t="shared" si="85"/>
        <v>0</v>
      </c>
      <c r="AD604" s="11">
        <f t="shared" si="86"/>
        <v>0</v>
      </c>
      <c r="AE604" s="12">
        <f t="shared" si="87"/>
        <v>0</v>
      </c>
      <c r="AF604"/>
      <c r="AG604"/>
      <c r="AH604"/>
      <c r="AI604"/>
      <c r="AJ604"/>
    </row>
    <row r="605" spans="2:36" x14ac:dyDescent="0.25">
      <c r="B605" s="4" t="s">
        <v>534</v>
      </c>
      <c r="D605" s="1" t="s">
        <v>46</v>
      </c>
      <c r="E605" s="3"/>
      <c r="F605" s="3"/>
      <c r="G605" s="3"/>
      <c r="H605" s="3"/>
      <c r="I605"/>
      <c r="J605" s="1" t="s">
        <v>647</v>
      </c>
      <c r="K605" s="4"/>
      <c r="L605" s="4"/>
      <c r="M605" s="4"/>
      <c r="N605" s="4"/>
      <c r="O605" s="4"/>
      <c r="P605" s="15"/>
      <c r="Q605" s="13">
        <v>0</v>
      </c>
      <c r="R605" s="13">
        <v>0</v>
      </c>
      <c r="S605" s="11">
        <f t="shared" si="80"/>
        <v>0</v>
      </c>
      <c r="T605" s="5">
        <v>0</v>
      </c>
      <c r="U605" s="11">
        <f t="shared" si="81"/>
        <v>0</v>
      </c>
      <c r="V605" s="13" t="s">
        <v>1</v>
      </c>
      <c r="W605" s="10">
        <f>IFERROR(VLOOKUP(V605,Curr!$B$2:$C$13,2,FALSE),0)</f>
        <v>11</v>
      </c>
      <c r="X605" s="11">
        <f t="shared" si="82"/>
        <v>0</v>
      </c>
      <c r="Y605" s="14">
        <f t="shared" si="83"/>
        <v>0</v>
      </c>
      <c r="Z605" s="11">
        <f t="shared" si="84"/>
        <v>0</v>
      </c>
      <c r="AA605" s="4" t="s">
        <v>1</v>
      </c>
      <c r="AB605" s="10">
        <f>IFERROR(VLOOKUP(AA605,Curr!$B$2:$C$13,2,FALSE),0)</f>
        <v>11</v>
      </c>
      <c r="AC605" s="11">
        <f t="shared" si="85"/>
        <v>0</v>
      </c>
      <c r="AD605" s="11">
        <f t="shared" si="86"/>
        <v>0</v>
      </c>
      <c r="AE605" s="12">
        <f t="shared" si="87"/>
        <v>0</v>
      </c>
      <c r="AF605"/>
      <c r="AG605"/>
      <c r="AH605"/>
      <c r="AI605"/>
      <c r="AJ605"/>
    </row>
    <row r="606" spans="2:36" x14ac:dyDescent="0.25">
      <c r="B606" s="4" t="s">
        <v>534</v>
      </c>
      <c r="D606" s="1" t="s">
        <v>48</v>
      </c>
      <c r="E606" s="3"/>
      <c r="F606" s="3"/>
      <c r="G606" s="3"/>
      <c r="H606" s="3"/>
      <c r="I606"/>
      <c r="J606" s="1" t="s">
        <v>648</v>
      </c>
      <c r="K606" s="4"/>
      <c r="L606" s="4"/>
      <c r="M606" s="4"/>
      <c r="N606" s="4"/>
      <c r="O606" s="4"/>
      <c r="P606" s="17"/>
      <c r="Q606" s="13">
        <v>0</v>
      </c>
      <c r="R606" s="13">
        <v>0</v>
      </c>
      <c r="S606" s="11">
        <f t="shared" si="80"/>
        <v>0</v>
      </c>
      <c r="T606" s="5">
        <v>0</v>
      </c>
      <c r="U606" s="11">
        <f t="shared" si="81"/>
        <v>0</v>
      </c>
      <c r="V606" s="13" t="s">
        <v>1</v>
      </c>
      <c r="W606" s="10">
        <f>IFERROR(VLOOKUP(V606,Curr!$B$2:$C$13,2,FALSE),0)</f>
        <v>11</v>
      </c>
      <c r="X606" s="11">
        <f t="shared" si="82"/>
        <v>0</v>
      </c>
      <c r="Y606" s="14">
        <f t="shared" si="83"/>
        <v>0</v>
      </c>
      <c r="Z606" s="11">
        <f t="shared" si="84"/>
        <v>0</v>
      </c>
      <c r="AA606" s="4" t="s">
        <v>1</v>
      </c>
      <c r="AB606" s="10">
        <f>IFERROR(VLOOKUP(AA606,Curr!$B$2:$C$13,2,FALSE),0)</f>
        <v>11</v>
      </c>
      <c r="AC606" s="11">
        <f t="shared" si="85"/>
        <v>0</v>
      </c>
      <c r="AD606" s="11">
        <f t="shared" si="86"/>
        <v>0</v>
      </c>
      <c r="AE606" s="12">
        <f t="shared" si="87"/>
        <v>0</v>
      </c>
      <c r="AF606"/>
      <c r="AG606"/>
      <c r="AH606"/>
      <c r="AI606"/>
      <c r="AJ606"/>
    </row>
    <row r="607" spans="2:36" x14ac:dyDescent="0.25">
      <c r="B607" s="4" t="s">
        <v>534</v>
      </c>
      <c r="D607" s="1" t="s">
        <v>44</v>
      </c>
      <c r="E607" s="3"/>
      <c r="F607" s="3"/>
      <c r="G607" s="3"/>
      <c r="H607" s="3"/>
      <c r="I607"/>
      <c r="J607" s="1" t="s">
        <v>649</v>
      </c>
      <c r="K607" s="4"/>
      <c r="L607" s="4"/>
      <c r="M607" s="4"/>
      <c r="N607" s="4"/>
      <c r="O607" s="4"/>
      <c r="P607" s="15"/>
      <c r="Q607" s="13">
        <v>0</v>
      </c>
      <c r="R607" s="13">
        <v>0</v>
      </c>
      <c r="S607" s="11">
        <f t="shared" si="80"/>
        <v>0</v>
      </c>
      <c r="T607" s="5">
        <v>0</v>
      </c>
      <c r="U607" s="11">
        <f t="shared" si="81"/>
        <v>0</v>
      </c>
      <c r="V607" s="13" t="s">
        <v>1</v>
      </c>
      <c r="W607" s="10">
        <f>IFERROR(VLOOKUP(V607,Curr!$B$2:$C$13,2,FALSE),0)</f>
        <v>11</v>
      </c>
      <c r="X607" s="11">
        <f t="shared" si="82"/>
        <v>0</v>
      </c>
      <c r="Y607" s="14">
        <f t="shared" si="83"/>
        <v>0</v>
      </c>
      <c r="Z607" s="11">
        <f t="shared" si="84"/>
        <v>0</v>
      </c>
      <c r="AA607" s="4" t="s">
        <v>1</v>
      </c>
      <c r="AB607" s="10">
        <f>IFERROR(VLOOKUP(AA607,Curr!$B$2:$C$13,2,FALSE),0)</f>
        <v>11</v>
      </c>
      <c r="AC607" s="11">
        <f t="shared" si="85"/>
        <v>0</v>
      </c>
      <c r="AD607" s="11">
        <f t="shared" si="86"/>
        <v>0</v>
      </c>
      <c r="AE607" s="12">
        <f t="shared" si="87"/>
        <v>0</v>
      </c>
      <c r="AF607"/>
      <c r="AG607"/>
      <c r="AH607"/>
      <c r="AI607"/>
      <c r="AJ607"/>
    </row>
    <row r="608" spans="2:36" x14ac:dyDescent="0.25">
      <c r="B608" s="4" t="s">
        <v>534</v>
      </c>
      <c r="D608" s="1" t="s">
        <v>46</v>
      </c>
      <c r="E608" s="3"/>
      <c r="F608" s="3"/>
      <c r="G608" s="3"/>
      <c r="H608" s="3"/>
      <c r="I608"/>
      <c r="J608" s="1" t="s">
        <v>650</v>
      </c>
      <c r="K608" s="4"/>
      <c r="L608" s="4"/>
      <c r="M608" s="4"/>
      <c r="N608" s="4"/>
      <c r="O608" s="4"/>
      <c r="P608" s="15"/>
      <c r="Q608" s="13">
        <v>0</v>
      </c>
      <c r="R608" s="13">
        <v>0</v>
      </c>
      <c r="S608" s="11">
        <f t="shared" si="80"/>
        <v>0</v>
      </c>
      <c r="T608" s="5">
        <v>0</v>
      </c>
      <c r="U608" s="11">
        <f t="shared" si="81"/>
        <v>0</v>
      </c>
      <c r="V608" s="13" t="s">
        <v>1</v>
      </c>
      <c r="W608" s="10">
        <f>IFERROR(VLOOKUP(V608,Curr!$B$2:$C$13,2,FALSE),0)</f>
        <v>11</v>
      </c>
      <c r="X608" s="11">
        <f t="shared" si="82"/>
        <v>0</v>
      </c>
      <c r="Y608" s="14">
        <f t="shared" si="83"/>
        <v>0</v>
      </c>
      <c r="Z608" s="11">
        <f t="shared" si="84"/>
        <v>0</v>
      </c>
      <c r="AA608" s="4" t="s">
        <v>1</v>
      </c>
      <c r="AB608" s="10">
        <f>IFERROR(VLOOKUP(AA608,Curr!$B$2:$C$13,2,FALSE),0)</f>
        <v>11</v>
      </c>
      <c r="AC608" s="11">
        <f t="shared" si="85"/>
        <v>0</v>
      </c>
      <c r="AD608" s="11">
        <f t="shared" si="86"/>
        <v>0</v>
      </c>
      <c r="AE608" s="12">
        <f t="shared" si="87"/>
        <v>0</v>
      </c>
      <c r="AF608"/>
      <c r="AG608"/>
      <c r="AH608"/>
      <c r="AI608"/>
      <c r="AJ608"/>
    </row>
    <row r="609" spans="2:36" x14ac:dyDescent="0.25">
      <c r="B609" s="4" t="s">
        <v>534</v>
      </c>
      <c r="D609" s="1" t="s">
        <v>48</v>
      </c>
      <c r="E609" s="3"/>
      <c r="F609" s="3"/>
      <c r="G609" s="3"/>
      <c r="H609" s="3"/>
      <c r="I609"/>
      <c r="J609" s="1" t="s">
        <v>651</v>
      </c>
      <c r="K609" s="4"/>
      <c r="L609" s="4"/>
      <c r="M609" s="4"/>
      <c r="N609" s="4"/>
      <c r="O609" s="4"/>
      <c r="P609" s="15"/>
      <c r="Q609" s="13">
        <v>0</v>
      </c>
      <c r="R609" s="13">
        <v>0</v>
      </c>
      <c r="S609" s="11">
        <f t="shared" si="80"/>
        <v>0</v>
      </c>
      <c r="T609" s="5">
        <v>0</v>
      </c>
      <c r="U609" s="11">
        <f t="shared" si="81"/>
        <v>0</v>
      </c>
      <c r="V609" s="13" t="s">
        <v>1</v>
      </c>
      <c r="W609" s="10">
        <f>IFERROR(VLOOKUP(V609,Curr!$B$2:$C$13,2,FALSE),0)</f>
        <v>11</v>
      </c>
      <c r="X609" s="11">
        <f t="shared" si="82"/>
        <v>0</v>
      </c>
      <c r="Y609" s="14">
        <f t="shared" si="83"/>
        <v>0</v>
      </c>
      <c r="Z609" s="11">
        <f t="shared" si="84"/>
        <v>0</v>
      </c>
      <c r="AA609" s="4" t="s">
        <v>1</v>
      </c>
      <c r="AB609" s="10">
        <f>IFERROR(VLOOKUP(AA609,Curr!$B$2:$C$13,2,FALSE),0)</f>
        <v>11</v>
      </c>
      <c r="AC609" s="11">
        <f t="shared" si="85"/>
        <v>0</v>
      </c>
      <c r="AD609" s="11">
        <f t="shared" si="86"/>
        <v>0</v>
      </c>
      <c r="AE609" s="12">
        <f t="shared" si="87"/>
        <v>0</v>
      </c>
      <c r="AF609"/>
      <c r="AG609"/>
      <c r="AH609"/>
      <c r="AI609"/>
      <c r="AJ609"/>
    </row>
    <row r="610" spans="2:36" x14ac:dyDescent="0.25">
      <c r="B610" s="4" t="s">
        <v>534</v>
      </c>
      <c r="D610" s="1" t="s">
        <v>44</v>
      </c>
      <c r="E610" s="3"/>
      <c r="F610" s="3"/>
      <c r="G610" s="3"/>
      <c r="H610" s="3"/>
      <c r="I610"/>
      <c r="J610" s="1" t="s">
        <v>652</v>
      </c>
      <c r="K610" s="4"/>
      <c r="L610" s="4"/>
      <c r="M610" s="4"/>
      <c r="N610" s="4"/>
      <c r="O610" s="4"/>
      <c r="P610" s="17"/>
      <c r="Q610" s="13">
        <v>0</v>
      </c>
      <c r="R610" s="13">
        <v>0</v>
      </c>
      <c r="S610" s="11">
        <f t="shared" si="80"/>
        <v>0</v>
      </c>
      <c r="T610" s="5">
        <v>0</v>
      </c>
      <c r="U610" s="11">
        <f t="shared" si="81"/>
        <v>0</v>
      </c>
      <c r="V610" s="13" t="s">
        <v>1</v>
      </c>
      <c r="W610" s="10">
        <f>IFERROR(VLOOKUP(V610,Curr!$B$2:$C$13,2,FALSE),0)</f>
        <v>11</v>
      </c>
      <c r="X610" s="11">
        <f t="shared" si="82"/>
        <v>0</v>
      </c>
      <c r="Y610" s="14">
        <f t="shared" si="83"/>
        <v>0</v>
      </c>
      <c r="Z610" s="11">
        <f t="shared" si="84"/>
        <v>0</v>
      </c>
      <c r="AA610" s="4" t="s">
        <v>1</v>
      </c>
      <c r="AB610" s="10">
        <f>IFERROR(VLOOKUP(AA610,Curr!$B$2:$C$13,2,FALSE),0)</f>
        <v>11</v>
      </c>
      <c r="AC610" s="11">
        <f t="shared" si="85"/>
        <v>0</v>
      </c>
      <c r="AD610" s="11">
        <f t="shared" si="86"/>
        <v>0</v>
      </c>
      <c r="AE610" s="12">
        <f t="shared" si="87"/>
        <v>0</v>
      </c>
      <c r="AF610"/>
      <c r="AG610"/>
      <c r="AH610"/>
      <c r="AI610"/>
      <c r="AJ610"/>
    </row>
    <row r="611" spans="2:36" x14ac:dyDescent="0.25">
      <c r="B611" s="4" t="s">
        <v>534</v>
      </c>
      <c r="D611" s="1" t="s">
        <v>46</v>
      </c>
      <c r="E611" s="3"/>
      <c r="F611" s="3"/>
      <c r="G611" s="3"/>
      <c r="H611" s="3"/>
      <c r="I611"/>
      <c r="J611" s="1" t="s">
        <v>653</v>
      </c>
      <c r="K611" s="4"/>
      <c r="L611" s="4"/>
      <c r="M611" s="4"/>
      <c r="N611" s="4"/>
      <c r="O611" s="4"/>
      <c r="P611" s="15"/>
      <c r="Q611" s="13">
        <v>0</v>
      </c>
      <c r="R611" s="13">
        <v>0</v>
      </c>
      <c r="S611" s="11">
        <f t="shared" si="80"/>
        <v>0</v>
      </c>
      <c r="T611" s="5">
        <v>0</v>
      </c>
      <c r="U611" s="11">
        <f t="shared" si="81"/>
        <v>0</v>
      </c>
      <c r="V611" s="13" t="s">
        <v>1</v>
      </c>
      <c r="W611" s="10">
        <f>IFERROR(VLOOKUP(V611,Curr!$B$2:$C$13,2,FALSE),0)</f>
        <v>11</v>
      </c>
      <c r="X611" s="11">
        <f t="shared" si="82"/>
        <v>0</v>
      </c>
      <c r="Y611" s="14">
        <f t="shared" si="83"/>
        <v>0</v>
      </c>
      <c r="Z611" s="11">
        <f t="shared" si="84"/>
        <v>0</v>
      </c>
      <c r="AA611" s="4" t="s">
        <v>1</v>
      </c>
      <c r="AB611" s="10">
        <f>IFERROR(VLOOKUP(AA611,Curr!$B$2:$C$13,2,FALSE),0)</f>
        <v>11</v>
      </c>
      <c r="AC611" s="11">
        <f t="shared" si="85"/>
        <v>0</v>
      </c>
      <c r="AD611" s="11">
        <f t="shared" si="86"/>
        <v>0</v>
      </c>
      <c r="AE611" s="12">
        <f t="shared" si="87"/>
        <v>0</v>
      </c>
      <c r="AF611"/>
      <c r="AG611"/>
      <c r="AH611"/>
      <c r="AI611"/>
      <c r="AJ611"/>
    </row>
    <row r="612" spans="2:36" x14ac:dyDescent="0.25">
      <c r="B612" s="4" t="s">
        <v>534</v>
      </c>
      <c r="D612" s="1" t="s">
        <v>48</v>
      </c>
      <c r="E612" s="3"/>
      <c r="F612" s="3"/>
      <c r="G612" s="3"/>
      <c r="H612" s="3"/>
      <c r="I612"/>
      <c r="J612" s="1" t="s">
        <v>654</v>
      </c>
      <c r="K612" s="4"/>
      <c r="L612" s="4"/>
      <c r="M612" s="4"/>
      <c r="N612" s="4"/>
      <c r="O612" s="4"/>
      <c r="P612" s="15"/>
      <c r="Q612" s="13">
        <v>0</v>
      </c>
      <c r="R612" s="13">
        <v>0</v>
      </c>
      <c r="S612" s="11">
        <f t="shared" si="80"/>
        <v>0</v>
      </c>
      <c r="T612" s="5">
        <v>0</v>
      </c>
      <c r="U612" s="11">
        <f t="shared" si="81"/>
        <v>0</v>
      </c>
      <c r="V612" s="13" t="s">
        <v>1</v>
      </c>
      <c r="W612" s="10">
        <f>IFERROR(VLOOKUP(V612,Curr!$B$2:$C$13,2,FALSE),0)</f>
        <v>11</v>
      </c>
      <c r="X612" s="11">
        <f t="shared" si="82"/>
        <v>0</v>
      </c>
      <c r="Y612" s="14">
        <f t="shared" si="83"/>
        <v>0</v>
      </c>
      <c r="Z612" s="11">
        <f t="shared" si="84"/>
        <v>0</v>
      </c>
      <c r="AA612" s="4" t="s">
        <v>1</v>
      </c>
      <c r="AB612" s="10">
        <f>IFERROR(VLOOKUP(AA612,Curr!$B$2:$C$13,2,FALSE),0)</f>
        <v>11</v>
      </c>
      <c r="AC612" s="11">
        <f t="shared" si="85"/>
        <v>0</v>
      </c>
      <c r="AD612" s="11">
        <f t="shared" si="86"/>
        <v>0</v>
      </c>
      <c r="AE612" s="12">
        <f t="shared" si="87"/>
        <v>0</v>
      </c>
      <c r="AF612"/>
      <c r="AG612"/>
      <c r="AH612"/>
      <c r="AI612"/>
      <c r="AJ612"/>
    </row>
    <row r="613" spans="2:36" x14ac:dyDescent="0.25">
      <c r="B613" s="4" t="s">
        <v>534</v>
      </c>
      <c r="D613" s="1" t="s">
        <v>44</v>
      </c>
      <c r="E613" s="3"/>
      <c r="F613" s="3"/>
      <c r="G613" s="3"/>
      <c r="H613" s="3"/>
      <c r="I613"/>
      <c r="J613" s="1" t="s">
        <v>655</v>
      </c>
      <c r="K613" s="4"/>
      <c r="L613" s="4"/>
      <c r="M613" s="4"/>
      <c r="N613" s="4"/>
      <c r="O613" s="4"/>
      <c r="P613" s="15"/>
      <c r="Q613" s="13">
        <v>0</v>
      </c>
      <c r="R613" s="13">
        <v>0</v>
      </c>
      <c r="S613" s="11">
        <f t="shared" si="80"/>
        <v>0</v>
      </c>
      <c r="T613" s="5">
        <v>0</v>
      </c>
      <c r="U613" s="11">
        <f t="shared" si="81"/>
        <v>0</v>
      </c>
      <c r="V613" s="13" t="s">
        <v>1</v>
      </c>
      <c r="W613" s="10">
        <f>IFERROR(VLOOKUP(V613,Curr!$B$2:$C$13,2,FALSE),0)</f>
        <v>11</v>
      </c>
      <c r="X613" s="11">
        <f t="shared" si="82"/>
        <v>0</v>
      </c>
      <c r="Y613" s="14">
        <f t="shared" si="83"/>
        <v>0</v>
      </c>
      <c r="Z613" s="11">
        <f t="shared" si="84"/>
        <v>0</v>
      </c>
      <c r="AA613" s="4" t="s">
        <v>1</v>
      </c>
      <c r="AB613" s="10">
        <f>IFERROR(VLOOKUP(AA613,Curr!$B$2:$C$13,2,FALSE),0)</f>
        <v>11</v>
      </c>
      <c r="AC613" s="11">
        <f t="shared" si="85"/>
        <v>0</v>
      </c>
      <c r="AD613" s="11">
        <f t="shared" si="86"/>
        <v>0</v>
      </c>
      <c r="AE613" s="12">
        <f t="shared" si="87"/>
        <v>0</v>
      </c>
      <c r="AF613"/>
      <c r="AG613"/>
      <c r="AH613"/>
      <c r="AI613"/>
      <c r="AJ613"/>
    </row>
    <row r="614" spans="2:36" x14ac:dyDescent="0.25">
      <c r="B614" s="4" t="s">
        <v>534</v>
      </c>
      <c r="D614" s="1" t="s">
        <v>46</v>
      </c>
      <c r="E614" s="3"/>
      <c r="F614" s="3"/>
      <c r="G614" s="3"/>
      <c r="H614" s="3"/>
      <c r="I614"/>
      <c r="J614" s="1" t="s">
        <v>656</v>
      </c>
      <c r="K614" s="4"/>
      <c r="L614" s="4"/>
      <c r="M614" s="4"/>
      <c r="N614" s="4"/>
      <c r="O614" s="4"/>
      <c r="P614" s="15"/>
      <c r="Q614" s="13">
        <v>0</v>
      </c>
      <c r="R614" s="13">
        <v>0</v>
      </c>
      <c r="S614" s="11">
        <f t="shared" si="80"/>
        <v>0</v>
      </c>
      <c r="T614" s="5">
        <v>0</v>
      </c>
      <c r="U614" s="11">
        <f t="shared" si="81"/>
        <v>0</v>
      </c>
      <c r="V614" s="13" t="s">
        <v>1</v>
      </c>
      <c r="W614" s="10">
        <f>IFERROR(VLOOKUP(V614,Curr!$B$2:$C$13,2,FALSE),0)</f>
        <v>11</v>
      </c>
      <c r="X614" s="11">
        <f t="shared" si="82"/>
        <v>0</v>
      </c>
      <c r="Y614" s="14">
        <f t="shared" si="83"/>
        <v>0</v>
      </c>
      <c r="Z614" s="11">
        <f t="shared" si="84"/>
        <v>0</v>
      </c>
      <c r="AA614" s="4" t="s">
        <v>1</v>
      </c>
      <c r="AB614" s="10">
        <f>IFERROR(VLOOKUP(AA614,Curr!$B$2:$C$13,2,FALSE),0)</f>
        <v>11</v>
      </c>
      <c r="AC614" s="11">
        <f t="shared" si="85"/>
        <v>0</v>
      </c>
      <c r="AD614" s="11">
        <f t="shared" si="86"/>
        <v>0</v>
      </c>
      <c r="AE614" s="12">
        <f t="shared" si="87"/>
        <v>0</v>
      </c>
      <c r="AF614"/>
      <c r="AG614"/>
      <c r="AH614"/>
      <c r="AI614"/>
      <c r="AJ614"/>
    </row>
    <row r="615" spans="2:36" x14ac:dyDescent="0.25">
      <c r="B615" s="4" t="s">
        <v>534</v>
      </c>
      <c r="D615" s="1" t="s">
        <v>48</v>
      </c>
      <c r="E615" s="3"/>
      <c r="F615" s="3"/>
      <c r="G615" s="3"/>
      <c r="H615" s="3"/>
      <c r="I615"/>
      <c r="J615" s="1" t="s">
        <v>657</v>
      </c>
      <c r="K615" s="4"/>
      <c r="L615" s="4"/>
      <c r="M615" s="4"/>
      <c r="N615" s="4"/>
      <c r="O615" s="4"/>
      <c r="P615" s="15"/>
      <c r="Q615" s="13">
        <v>0</v>
      </c>
      <c r="R615" s="13">
        <v>0</v>
      </c>
      <c r="S615" s="11">
        <f t="shared" ref="S615:S678" si="88">+Q615*R615</f>
        <v>0</v>
      </c>
      <c r="T615" s="5">
        <v>0</v>
      </c>
      <c r="U615" s="11">
        <f t="shared" ref="U615:U678" si="89">S615*(1-T615)</f>
        <v>0</v>
      </c>
      <c r="V615" s="13" t="s">
        <v>1</v>
      </c>
      <c r="W615" s="10">
        <f>IFERROR(VLOOKUP(V615,Curr!$B$2:$C$13,2,FALSE),0)</f>
        <v>11</v>
      </c>
      <c r="X615" s="11">
        <f t="shared" ref="X615:X678" si="90">U615*W615</f>
        <v>0</v>
      </c>
      <c r="Y615" s="14">
        <f t="shared" ref="Y615:Y678" si="91">Q615</f>
        <v>0</v>
      </c>
      <c r="Z615" s="11">
        <f t="shared" ref="Z615:Z678" si="92">+Y615*R615</f>
        <v>0</v>
      </c>
      <c r="AA615" s="4" t="s">
        <v>1</v>
      </c>
      <c r="AB615" s="10">
        <f>IFERROR(VLOOKUP(AA615,Curr!$B$2:$C$13,2,FALSE),0)</f>
        <v>11</v>
      </c>
      <c r="AC615" s="11">
        <f t="shared" ref="AC615:AC678" si="93">+Y615*AB615*R615</f>
        <v>0</v>
      </c>
      <c r="AD615" s="11">
        <f t="shared" ref="AD615:AD678" si="94">+AC615-X615</f>
        <v>0</v>
      </c>
      <c r="AE615" s="12">
        <f t="shared" ref="AE615:AE678" si="95">IFERROR(AD615/AC615,0)</f>
        <v>0</v>
      </c>
      <c r="AF615"/>
      <c r="AG615"/>
      <c r="AH615"/>
      <c r="AI615"/>
      <c r="AJ615"/>
    </row>
    <row r="616" spans="2:36" x14ac:dyDescent="0.25">
      <c r="B616" s="4" t="s">
        <v>534</v>
      </c>
      <c r="D616" s="1" t="s">
        <v>44</v>
      </c>
      <c r="E616" s="3"/>
      <c r="F616" s="3"/>
      <c r="G616" s="3"/>
      <c r="H616" s="3"/>
      <c r="I616"/>
      <c r="J616" s="1" t="s">
        <v>658</v>
      </c>
      <c r="K616" s="4"/>
      <c r="L616" s="4"/>
      <c r="M616" s="4"/>
      <c r="N616" s="4"/>
      <c r="O616" s="4"/>
      <c r="P616" s="15"/>
      <c r="Q616" s="13">
        <v>0</v>
      </c>
      <c r="R616" s="13">
        <v>0</v>
      </c>
      <c r="S616" s="11">
        <f t="shared" si="88"/>
        <v>0</v>
      </c>
      <c r="T616" s="5">
        <v>0</v>
      </c>
      <c r="U616" s="11">
        <f t="shared" si="89"/>
        <v>0</v>
      </c>
      <c r="V616" s="13" t="s">
        <v>1</v>
      </c>
      <c r="W616" s="10">
        <f>IFERROR(VLOOKUP(V616,Curr!$B$2:$C$13,2,FALSE),0)</f>
        <v>11</v>
      </c>
      <c r="X616" s="11">
        <f t="shared" si="90"/>
        <v>0</v>
      </c>
      <c r="Y616" s="14">
        <f t="shared" si="91"/>
        <v>0</v>
      </c>
      <c r="Z616" s="11">
        <f t="shared" si="92"/>
        <v>0</v>
      </c>
      <c r="AA616" s="4" t="s">
        <v>1</v>
      </c>
      <c r="AB616" s="10">
        <f>IFERROR(VLOOKUP(AA616,Curr!$B$2:$C$13,2,FALSE),0)</f>
        <v>11</v>
      </c>
      <c r="AC616" s="11">
        <f t="shared" si="93"/>
        <v>0</v>
      </c>
      <c r="AD616" s="11">
        <f t="shared" si="94"/>
        <v>0</v>
      </c>
      <c r="AE616" s="12">
        <f t="shared" si="95"/>
        <v>0</v>
      </c>
      <c r="AF616"/>
      <c r="AG616"/>
      <c r="AH616"/>
      <c r="AI616"/>
      <c r="AJ616"/>
    </row>
    <row r="617" spans="2:36" x14ac:dyDescent="0.25">
      <c r="B617" s="4" t="s">
        <v>534</v>
      </c>
      <c r="D617" s="1" t="s">
        <v>46</v>
      </c>
      <c r="E617" s="3"/>
      <c r="F617" s="3"/>
      <c r="G617" s="3"/>
      <c r="H617" s="3"/>
      <c r="I617"/>
      <c r="J617" s="1" t="s">
        <v>659</v>
      </c>
      <c r="K617" s="4"/>
      <c r="L617" s="4"/>
      <c r="M617" s="4"/>
      <c r="N617" s="4"/>
      <c r="O617" s="4"/>
      <c r="P617" s="15"/>
      <c r="Q617" s="13">
        <v>0</v>
      </c>
      <c r="R617" s="13">
        <v>0</v>
      </c>
      <c r="S617" s="11">
        <f t="shared" si="88"/>
        <v>0</v>
      </c>
      <c r="T617" s="5">
        <v>0</v>
      </c>
      <c r="U617" s="11">
        <f t="shared" si="89"/>
        <v>0</v>
      </c>
      <c r="V617" s="13" t="s">
        <v>1</v>
      </c>
      <c r="W617" s="10">
        <f>IFERROR(VLOOKUP(V617,Curr!$B$2:$C$13,2,FALSE),0)</f>
        <v>11</v>
      </c>
      <c r="X617" s="11">
        <f t="shared" si="90"/>
        <v>0</v>
      </c>
      <c r="Y617" s="14">
        <f t="shared" si="91"/>
        <v>0</v>
      </c>
      <c r="Z617" s="11">
        <f t="shared" si="92"/>
        <v>0</v>
      </c>
      <c r="AA617" s="4" t="s">
        <v>1</v>
      </c>
      <c r="AB617" s="10">
        <f>IFERROR(VLOOKUP(AA617,Curr!$B$2:$C$13,2,FALSE),0)</f>
        <v>11</v>
      </c>
      <c r="AC617" s="11">
        <f t="shared" si="93"/>
        <v>0</v>
      </c>
      <c r="AD617" s="11">
        <f t="shared" si="94"/>
        <v>0</v>
      </c>
      <c r="AE617" s="12">
        <f t="shared" si="95"/>
        <v>0</v>
      </c>
      <c r="AF617"/>
      <c r="AG617"/>
      <c r="AH617"/>
      <c r="AI617"/>
      <c r="AJ617"/>
    </row>
    <row r="618" spans="2:36" x14ac:dyDescent="0.25">
      <c r="B618" s="4" t="s">
        <v>534</v>
      </c>
      <c r="D618" s="1" t="s">
        <v>48</v>
      </c>
      <c r="E618" s="3"/>
      <c r="F618" s="3"/>
      <c r="G618" s="3"/>
      <c r="H618" s="3"/>
      <c r="I618"/>
      <c r="J618" s="1" t="s">
        <v>660</v>
      </c>
      <c r="K618" s="4"/>
      <c r="L618" s="4"/>
      <c r="M618" s="4"/>
      <c r="N618" s="4"/>
      <c r="O618" s="4"/>
      <c r="P618" s="15"/>
      <c r="Q618" s="13">
        <v>0</v>
      </c>
      <c r="R618" s="13">
        <v>0</v>
      </c>
      <c r="S618" s="11">
        <f t="shared" si="88"/>
        <v>0</v>
      </c>
      <c r="T618" s="5">
        <v>0</v>
      </c>
      <c r="U618" s="11">
        <f t="shared" si="89"/>
        <v>0</v>
      </c>
      <c r="V618" s="13" t="s">
        <v>1</v>
      </c>
      <c r="W618" s="10">
        <f>IFERROR(VLOOKUP(V618,Curr!$B$2:$C$13,2,FALSE),0)</f>
        <v>11</v>
      </c>
      <c r="X618" s="11">
        <f t="shared" si="90"/>
        <v>0</v>
      </c>
      <c r="Y618" s="14">
        <f t="shared" si="91"/>
        <v>0</v>
      </c>
      <c r="Z618" s="11">
        <f t="shared" si="92"/>
        <v>0</v>
      </c>
      <c r="AA618" s="4" t="s">
        <v>1</v>
      </c>
      <c r="AB618" s="10">
        <f>IFERROR(VLOOKUP(AA618,Curr!$B$2:$C$13,2,FALSE),0)</f>
        <v>11</v>
      </c>
      <c r="AC618" s="11">
        <f t="shared" si="93"/>
        <v>0</v>
      </c>
      <c r="AD618" s="11">
        <f t="shared" si="94"/>
        <v>0</v>
      </c>
      <c r="AE618" s="12">
        <f t="shared" si="95"/>
        <v>0</v>
      </c>
      <c r="AF618"/>
      <c r="AG618"/>
      <c r="AH618"/>
      <c r="AI618"/>
      <c r="AJ618"/>
    </row>
    <row r="619" spans="2:36" x14ac:dyDescent="0.25">
      <c r="B619" s="4" t="s">
        <v>534</v>
      </c>
      <c r="D619" s="1" t="s">
        <v>44</v>
      </c>
      <c r="E619" s="3"/>
      <c r="F619" s="3"/>
      <c r="G619" s="3"/>
      <c r="H619" s="3"/>
      <c r="I619"/>
      <c r="J619" s="1" t="s">
        <v>661</v>
      </c>
      <c r="K619" s="4"/>
      <c r="L619" s="4"/>
      <c r="M619" s="4"/>
      <c r="N619" s="4"/>
      <c r="O619" s="4"/>
      <c r="P619" s="15"/>
      <c r="Q619" s="13">
        <v>0</v>
      </c>
      <c r="R619" s="13">
        <v>0</v>
      </c>
      <c r="S619" s="11">
        <f t="shared" si="88"/>
        <v>0</v>
      </c>
      <c r="T619" s="5">
        <v>0</v>
      </c>
      <c r="U619" s="11">
        <f t="shared" si="89"/>
        <v>0</v>
      </c>
      <c r="V619" s="13" t="s">
        <v>1</v>
      </c>
      <c r="W619" s="10">
        <f>IFERROR(VLOOKUP(V619,Curr!$B$2:$C$13,2,FALSE),0)</f>
        <v>11</v>
      </c>
      <c r="X619" s="11">
        <f t="shared" si="90"/>
        <v>0</v>
      </c>
      <c r="Y619" s="14">
        <f t="shared" si="91"/>
        <v>0</v>
      </c>
      <c r="Z619" s="11">
        <f t="shared" si="92"/>
        <v>0</v>
      </c>
      <c r="AA619" s="4" t="s">
        <v>1</v>
      </c>
      <c r="AB619" s="10">
        <f>IFERROR(VLOOKUP(AA619,Curr!$B$2:$C$13,2,FALSE),0)</f>
        <v>11</v>
      </c>
      <c r="AC619" s="11">
        <f t="shared" si="93"/>
        <v>0</v>
      </c>
      <c r="AD619" s="11">
        <f t="shared" si="94"/>
        <v>0</v>
      </c>
      <c r="AE619" s="12">
        <f t="shared" si="95"/>
        <v>0</v>
      </c>
      <c r="AF619"/>
      <c r="AG619"/>
      <c r="AH619"/>
      <c r="AI619"/>
      <c r="AJ619"/>
    </row>
    <row r="620" spans="2:36" x14ac:dyDescent="0.25">
      <c r="B620" s="4" t="s">
        <v>534</v>
      </c>
      <c r="D620" s="1" t="s">
        <v>46</v>
      </c>
      <c r="E620" s="3"/>
      <c r="F620" s="3"/>
      <c r="G620" s="3"/>
      <c r="H620" s="3"/>
      <c r="I620"/>
      <c r="J620" s="1" t="s">
        <v>662</v>
      </c>
      <c r="K620" s="4"/>
      <c r="L620" s="4"/>
      <c r="M620" s="4"/>
      <c r="N620" s="4"/>
      <c r="O620" s="4"/>
      <c r="P620" s="15"/>
      <c r="Q620" s="13">
        <v>0</v>
      </c>
      <c r="R620" s="13">
        <v>0</v>
      </c>
      <c r="S620" s="11">
        <f t="shared" si="88"/>
        <v>0</v>
      </c>
      <c r="T620" s="5">
        <v>0</v>
      </c>
      <c r="U620" s="11">
        <f t="shared" si="89"/>
        <v>0</v>
      </c>
      <c r="V620" s="13" t="s">
        <v>1</v>
      </c>
      <c r="W620" s="10">
        <f>IFERROR(VLOOKUP(V620,Curr!$B$2:$C$13,2,FALSE),0)</f>
        <v>11</v>
      </c>
      <c r="X620" s="11">
        <f t="shared" si="90"/>
        <v>0</v>
      </c>
      <c r="Y620" s="14">
        <f t="shared" si="91"/>
        <v>0</v>
      </c>
      <c r="Z620" s="11">
        <f t="shared" si="92"/>
        <v>0</v>
      </c>
      <c r="AA620" s="4" t="s">
        <v>1</v>
      </c>
      <c r="AB620" s="10">
        <f>IFERROR(VLOOKUP(AA620,Curr!$B$2:$C$13,2,FALSE),0)</f>
        <v>11</v>
      </c>
      <c r="AC620" s="11">
        <f t="shared" si="93"/>
        <v>0</v>
      </c>
      <c r="AD620" s="11">
        <f t="shared" si="94"/>
        <v>0</v>
      </c>
      <c r="AE620" s="12">
        <f t="shared" si="95"/>
        <v>0</v>
      </c>
      <c r="AF620"/>
      <c r="AG620"/>
      <c r="AH620"/>
      <c r="AI620"/>
      <c r="AJ620"/>
    </row>
    <row r="621" spans="2:36" x14ac:dyDescent="0.25">
      <c r="B621" s="4" t="s">
        <v>534</v>
      </c>
      <c r="D621" s="1" t="s">
        <v>48</v>
      </c>
      <c r="E621" s="3"/>
      <c r="F621" s="3"/>
      <c r="G621" s="3"/>
      <c r="H621" s="3"/>
      <c r="I621"/>
      <c r="J621" s="1" t="s">
        <v>663</v>
      </c>
      <c r="K621" s="4"/>
      <c r="L621" s="4"/>
      <c r="M621" s="4"/>
      <c r="N621" s="4"/>
      <c r="O621" s="4"/>
      <c r="P621" s="15"/>
      <c r="Q621" s="13">
        <v>0</v>
      </c>
      <c r="R621" s="13">
        <v>0</v>
      </c>
      <c r="S621" s="11">
        <f t="shared" si="88"/>
        <v>0</v>
      </c>
      <c r="T621" s="5">
        <v>0</v>
      </c>
      <c r="U621" s="11">
        <f t="shared" si="89"/>
        <v>0</v>
      </c>
      <c r="V621" s="13" t="s">
        <v>1</v>
      </c>
      <c r="W621" s="10">
        <f>IFERROR(VLOOKUP(V621,Curr!$B$2:$C$13,2,FALSE),0)</f>
        <v>11</v>
      </c>
      <c r="X621" s="11">
        <f t="shared" si="90"/>
        <v>0</v>
      </c>
      <c r="Y621" s="14">
        <f t="shared" si="91"/>
        <v>0</v>
      </c>
      <c r="Z621" s="11">
        <f t="shared" si="92"/>
        <v>0</v>
      </c>
      <c r="AA621" s="4" t="s">
        <v>1</v>
      </c>
      <c r="AB621" s="10">
        <f>IFERROR(VLOOKUP(AA621,Curr!$B$2:$C$13,2,FALSE),0)</f>
        <v>11</v>
      </c>
      <c r="AC621" s="11">
        <f t="shared" si="93"/>
        <v>0</v>
      </c>
      <c r="AD621" s="11">
        <f t="shared" si="94"/>
        <v>0</v>
      </c>
      <c r="AE621" s="12">
        <f t="shared" si="95"/>
        <v>0</v>
      </c>
      <c r="AF621"/>
      <c r="AG621"/>
      <c r="AH621"/>
      <c r="AI621"/>
      <c r="AJ621"/>
    </row>
    <row r="622" spans="2:36" x14ac:dyDescent="0.25">
      <c r="B622" s="4" t="s">
        <v>534</v>
      </c>
      <c r="D622" s="1" t="s">
        <v>44</v>
      </c>
      <c r="E622" s="3"/>
      <c r="F622" s="3"/>
      <c r="G622" s="3"/>
      <c r="H622" s="3"/>
      <c r="I622"/>
      <c r="J622" s="1" t="s">
        <v>664</v>
      </c>
      <c r="K622" s="4"/>
      <c r="L622" s="4"/>
      <c r="M622" s="4"/>
      <c r="N622" s="4"/>
      <c r="O622" s="4"/>
      <c r="P622" s="15"/>
      <c r="Q622" s="13">
        <v>0</v>
      </c>
      <c r="R622" s="13">
        <v>0</v>
      </c>
      <c r="S622" s="11">
        <f t="shared" si="88"/>
        <v>0</v>
      </c>
      <c r="T622" s="5">
        <v>0</v>
      </c>
      <c r="U622" s="11">
        <f t="shared" si="89"/>
        <v>0</v>
      </c>
      <c r="V622" s="13" t="s">
        <v>1</v>
      </c>
      <c r="W622" s="10">
        <f>IFERROR(VLOOKUP(V622,Curr!$B$2:$C$13,2,FALSE),0)</f>
        <v>11</v>
      </c>
      <c r="X622" s="11">
        <f t="shared" si="90"/>
        <v>0</v>
      </c>
      <c r="Y622" s="14">
        <f t="shared" si="91"/>
        <v>0</v>
      </c>
      <c r="Z622" s="11">
        <f t="shared" si="92"/>
        <v>0</v>
      </c>
      <c r="AA622" s="4" t="s">
        <v>1</v>
      </c>
      <c r="AB622" s="10">
        <f>IFERROR(VLOOKUP(AA622,Curr!$B$2:$C$13,2,FALSE),0)</f>
        <v>11</v>
      </c>
      <c r="AC622" s="11">
        <f t="shared" si="93"/>
        <v>0</v>
      </c>
      <c r="AD622" s="11">
        <f t="shared" si="94"/>
        <v>0</v>
      </c>
      <c r="AE622" s="12">
        <f t="shared" si="95"/>
        <v>0</v>
      </c>
      <c r="AF622"/>
      <c r="AG622"/>
      <c r="AH622"/>
      <c r="AI622"/>
      <c r="AJ622"/>
    </row>
    <row r="623" spans="2:36" x14ac:dyDescent="0.25">
      <c r="B623" s="4" t="s">
        <v>534</v>
      </c>
      <c r="D623" s="1" t="s">
        <v>46</v>
      </c>
      <c r="E623" s="3"/>
      <c r="F623" s="3"/>
      <c r="G623" s="3"/>
      <c r="H623" s="3"/>
      <c r="I623"/>
      <c r="J623" s="1" t="s">
        <v>665</v>
      </c>
      <c r="K623" s="4"/>
      <c r="L623" s="4"/>
      <c r="M623" s="4"/>
      <c r="N623" s="4"/>
      <c r="O623" s="4"/>
      <c r="P623" s="15"/>
      <c r="Q623" s="13">
        <v>0</v>
      </c>
      <c r="R623" s="13">
        <v>0</v>
      </c>
      <c r="S623" s="11">
        <f t="shared" si="88"/>
        <v>0</v>
      </c>
      <c r="T623" s="5">
        <v>0</v>
      </c>
      <c r="U623" s="11">
        <f t="shared" si="89"/>
        <v>0</v>
      </c>
      <c r="V623" s="13" t="s">
        <v>1</v>
      </c>
      <c r="W623" s="10">
        <f>IFERROR(VLOOKUP(V623,Curr!$B$2:$C$13,2,FALSE),0)</f>
        <v>11</v>
      </c>
      <c r="X623" s="11">
        <f t="shared" si="90"/>
        <v>0</v>
      </c>
      <c r="Y623" s="14">
        <f t="shared" si="91"/>
        <v>0</v>
      </c>
      <c r="Z623" s="11">
        <f t="shared" si="92"/>
        <v>0</v>
      </c>
      <c r="AA623" s="4" t="s">
        <v>1</v>
      </c>
      <c r="AB623" s="10">
        <f>IFERROR(VLOOKUP(AA623,Curr!$B$2:$C$13,2,FALSE),0)</f>
        <v>11</v>
      </c>
      <c r="AC623" s="11">
        <f t="shared" si="93"/>
        <v>0</v>
      </c>
      <c r="AD623" s="11">
        <f t="shared" si="94"/>
        <v>0</v>
      </c>
      <c r="AE623" s="12">
        <f t="shared" si="95"/>
        <v>0</v>
      </c>
      <c r="AF623"/>
      <c r="AG623"/>
      <c r="AH623"/>
      <c r="AI623"/>
      <c r="AJ623"/>
    </row>
    <row r="624" spans="2:36" x14ac:dyDescent="0.25">
      <c r="B624" s="4" t="s">
        <v>534</v>
      </c>
      <c r="D624" s="1" t="s">
        <v>48</v>
      </c>
      <c r="E624" s="3"/>
      <c r="F624" s="3"/>
      <c r="G624" s="3"/>
      <c r="H624" s="3"/>
      <c r="I624"/>
      <c r="J624" s="1" t="s">
        <v>666</v>
      </c>
      <c r="K624" s="4"/>
      <c r="L624" s="4"/>
      <c r="M624" s="4"/>
      <c r="N624" s="4"/>
      <c r="O624" s="4"/>
      <c r="P624" s="15"/>
      <c r="Q624" s="13">
        <v>0</v>
      </c>
      <c r="R624" s="13">
        <v>0</v>
      </c>
      <c r="S624" s="11">
        <f t="shared" si="88"/>
        <v>0</v>
      </c>
      <c r="T624" s="5">
        <v>0</v>
      </c>
      <c r="U624" s="11">
        <f t="shared" si="89"/>
        <v>0</v>
      </c>
      <c r="V624" s="13" t="s">
        <v>1</v>
      </c>
      <c r="W624" s="10">
        <f>IFERROR(VLOOKUP(V624,Curr!$B$2:$C$13,2,FALSE),0)</f>
        <v>11</v>
      </c>
      <c r="X624" s="11">
        <f t="shared" si="90"/>
        <v>0</v>
      </c>
      <c r="Y624" s="14">
        <f t="shared" si="91"/>
        <v>0</v>
      </c>
      <c r="Z624" s="11">
        <f t="shared" si="92"/>
        <v>0</v>
      </c>
      <c r="AA624" s="4" t="s">
        <v>1</v>
      </c>
      <c r="AB624" s="10">
        <f>IFERROR(VLOOKUP(AA624,Curr!$B$2:$C$13,2,FALSE),0)</f>
        <v>11</v>
      </c>
      <c r="AC624" s="11">
        <f t="shared" si="93"/>
        <v>0</v>
      </c>
      <c r="AD624" s="11">
        <f t="shared" si="94"/>
        <v>0</v>
      </c>
      <c r="AE624" s="12">
        <f t="shared" si="95"/>
        <v>0</v>
      </c>
      <c r="AF624"/>
      <c r="AG624"/>
      <c r="AH624"/>
      <c r="AI624"/>
      <c r="AJ624"/>
    </row>
    <row r="625" spans="2:36" x14ac:dyDescent="0.25">
      <c r="B625" s="4" t="s">
        <v>534</v>
      </c>
      <c r="D625" s="1" t="s">
        <v>44</v>
      </c>
      <c r="E625" s="3"/>
      <c r="F625" s="3"/>
      <c r="G625" s="3"/>
      <c r="H625" s="3"/>
      <c r="I625"/>
      <c r="J625" s="1" t="s">
        <v>667</v>
      </c>
      <c r="K625" s="4"/>
      <c r="L625" s="4"/>
      <c r="M625" s="4"/>
      <c r="N625" s="4"/>
      <c r="O625" s="4"/>
      <c r="P625" s="15"/>
      <c r="Q625" s="13">
        <v>0</v>
      </c>
      <c r="R625" s="13">
        <v>0</v>
      </c>
      <c r="S625" s="11">
        <f t="shared" si="88"/>
        <v>0</v>
      </c>
      <c r="T625" s="5">
        <v>0</v>
      </c>
      <c r="U625" s="11">
        <f t="shared" si="89"/>
        <v>0</v>
      </c>
      <c r="V625" s="13" t="s">
        <v>1</v>
      </c>
      <c r="W625" s="10">
        <f>IFERROR(VLOOKUP(V625,Curr!$B$2:$C$13,2,FALSE),0)</f>
        <v>11</v>
      </c>
      <c r="X625" s="11">
        <f t="shared" si="90"/>
        <v>0</v>
      </c>
      <c r="Y625" s="14">
        <f t="shared" si="91"/>
        <v>0</v>
      </c>
      <c r="Z625" s="11">
        <f t="shared" si="92"/>
        <v>0</v>
      </c>
      <c r="AA625" s="4" t="s">
        <v>1</v>
      </c>
      <c r="AB625" s="10">
        <f>IFERROR(VLOOKUP(AA625,Curr!$B$2:$C$13,2,FALSE),0)</f>
        <v>11</v>
      </c>
      <c r="AC625" s="11">
        <f t="shared" si="93"/>
        <v>0</v>
      </c>
      <c r="AD625" s="11">
        <f t="shared" si="94"/>
        <v>0</v>
      </c>
      <c r="AE625" s="12">
        <f t="shared" si="95"/>
        <v>0</v>
      </c>
      <c r="AF625"/>
      <c r="AG625"/>
      <c r="AH625"/>
      <c r="AI625"/>
      <c r="AJ625"/>
    </row>
    <row r="626" spans="2:36" x14ac:dyDescent="0.25">
      <c r="B626" s="4" t="s">
        <v>534</v>
      </c>
      <c r="D626" s="1" t="s">
        <v>46</v>
      </c>
      <c r="E626" s="3"/>
      <c r="F626" s="3"/>
      <c r="G626" s="3"/>
      <c r="H626" s="3"/>
      <c r="I626"/>
      <c r="J626" s="1" t="s">
        <v>668</v>
      </c>
      <c r="K626" s="4"/>
      <c r="L626" s="4"/>
      <c r="M626" s="4"/>
      <c r="N626" s="4"/>
      <c r="O626" s="4"/>
      <c r="P626" s="15"/>
      <c r="Q626" s="13">
        <v>0</v>
      </c>
      <c r="R626" s="13">
        <v>0</v>
      </c>
      <c r="S626" s="11">
        <f t="shared" si="88"/>
        <v>0</v>
      </c>
      <c r="T626" s="5">
        <v>0</v>
      </c>
      <c r="U626" s="11">
        <f t="shared" si="89"/>
        <v>0</v>
      </c>
      <c r="V626" s="13" t="s">
        <v>1</v>
      </c>
      <c r="W626" s="10">
        <f>IFERROR(VLOOKUP(V626,Curr!$B$2:$C$13,2,FALSE),0)</f>
        <v>11</v>
      </c>
      <c r="X626" s="11">
        <f t="shared" si="90"/>
        <v>0</v>
      </c>
      <c r="Y626" s="14">
        <f t="shared" si="91"/>
        <v>0</v>
      </c>
      <c r="Z626" s="11">
        <f t="shared" si="92"/>
        <v>0</v>
      </c>
      <c r="AA626" s="4" t="s">
        <v>1</v>
      </c>
      <c r="AB626" s="10">
        <f>IFERROR(VLOOKUP(AA626,Curr!$B$2:$C$13,2,FALSE),0)</f>
        <v>11</v>
      </c>
      <c r="AC626" s="11">
        <f t="shared" si="93"/>
        <v>0</v>
      </c>
      <c r="AD626" s="11">
        <f t="shared" si="94"/>
        <v>0</v>
      </c>
      <c r="AE626" s="12">
        <f t="shared" si="95"/>
        <v>0</v>
      </c>
      <c r="AF626"/>
      <c r="AG626"/>
      <c r="AH626"/>
      <c r="AI626"/>
      <c r="AJ626"/>
    </row>
    <row r="627" spans="2:36" x14ac:dyDescent="0.25">
      <c r="B627" s="4" t="s">
        <v>534</v>
      </c>
      <c r="D627" s="1" t="s">
        <v>48</v>
      </c>
      <c r="E627" s="3"/>
      <c r="F627" s="3"/>
      <c r="G627" s="3"/>
      <c r="H627" s="3"/>
      <c r="I627"/>
      <c r="J627" s="1" t="s">
        <v>669</v>
      </c>
      <c r="K627" s="4"/>
      <c r="L627" s="4"/>
      <c r="M627" s="4"/>
      <c r="N627" s="4"/>
      <c r="O627" s="4"/>
      <c r="P627" s="15"/>
      <c r="Q627" s="13">
        <v>0</v>
      </c>
      <c r="R627" s="13">
        <v>0</v>
      </c>
      <c r="S627" s="11">
        <f t="shared" si="88"/>
        <v>0</v>
      </c>
      <c r="T627" s="5">
        <v>0</v>
      </c>
      <c r="U627" s="11">
        <f t="shared" si="89"/>
        <v>0</v>
      </c>
      <c r="V627" s="13" t="s">
        <v>1</v>
      </c>
      <c r="W627" s="10">
        <f>IFERROR(VLOOKUP(V627,Curr!$B$2:$C$13,2,FALSE),0)</f>
        <v>11</v>
      </c>
      <c r="X627" s="11">
        <f t="shared" si="90"/>
        <v>0</v>
      </c>
      <c r="Y627" s="14">
        <f t="shared" si="91"/>
        <v>0</v>
      </c>
      <c r="Z627" s="11">
        <f t="shared" si="92"/>
        <v>0</v>
      </c>
      <c r="AA627" s="4" t="s">
        <v>1</v>
      </c>
      <c r="AB627" s="10">
        <f>IFERROR(VLOOKUP(AA627,Curr!$B$2:$C$13,2,FALSE),0)</f>
        <v>11</v>
      </c>
      <c r="AC627" s="11">
        <f t="shared" si="93"/>
        <v>0</v>
      </c>
      <c r="AD627" s="11">
        <f t="shared" si="94"/>
        <v>0</v>
      </c>
      <c r="AE627" s="12">
        <f t="shared" si="95"/>
        <v>0</v>
      </c>
      <c r="AF627"/>
      <c r="AG627"/>
      <c r="AH627"/>
      <c r="AI627"/>
      <c r="AJ627"/>
    </row>
    <row r="628" spans="2:36" x14ac:dyDescent="0.25">
      <c r="B628" s="4" t="s">
        <v>534</v>
      </c>
      <c r="D628" s="1" t="s">
        <v>44</v>
      </c>
      <c r="E628" s="3"/>
      <c r="F628" s="3"/>
      <c r="G628" s="3"/>
      <c r="H628" s="3"/>
      <c r="I628"/>
      <c r="J628" s="1" t="s">
        <v>670</v>
      </c>
      <c r="K628" s="4"/>
      <c r="L628" s="4"/>
      <c r="M628" s="4"/>
      <c r="N628" s="4"/>
      <c r="O628" s="4"/>
      <c r="P628" s="15"/>
      <c r="Q628" s="13">
        <v>0</v>
      </c>
      <c r="R628" s="13">
        <v>0</v>
      </c>
      <c r="S628" s="11">
        <f t="shared" si="88"/>
        <v>0</v>
      </c>
      <c r="T628" s="5">
        <v>0</v>
      </c>
      <c r="U628" s="11">
        <f t="shared" si="89"/>
        <v>0</v>
      </c>
      <c r="V628" s="13" t="s">
        <v>1</v>
      </c>
      <c r="W628" s="10">
        <f>IFERROR(VLOOKUP(V628,Curr!$B$2:$C$13,2,FALSE),0)</f>
        <v>11</v>
      </c>
      <c r="X628" s="11">
        <f t="shared" si="90"/>
        <v>0</v>
      </c>
      <c r="Y628" s="14">
        <f t="shared" si="91"/>
        <v>0</v>
      </c>
      <c r="Z628" s="11">
        <f t="shared" si="92"/>
        <v>0</v>
      </c>
      <c r="AA628" s="4" t="s">
        <v>1</v>
      </c>
      <c r="AB628" s="10">
        <f>IFERROR(VLOOKUP(AA628,Curr!$B$2:$C$13,2,FALSE),0)</f>
        <v>11</v>
      </c>
      <c r="AC628" s="11">
        <f t="shared" si="93"/>
        <v>0</v>
      </c>
      <c r="AD628" s="11">
        <f t="shared" si="94"/>
        <v>0</v>
      </c>
      <c r="AE628" s="12">
        <f t="shared" si="95"/>
        <v>0</v>
      </c>
      <c r="AF628"/>
      <c r="AG628"/>
      <c r="AH628"/>
      <c r="AI628"/>
      <c r="AJ628"/>
    </row>
    <row r="629" spans="2:36" x14ac:dyDescent="0.25">
      <c r="B629" s="4" t="s">
        <v>534</v>
      </c>
      <c r="D629" s="1" t="s">
        <v>46</v>
      </c>
      <c r="E629" s="3"/>
      <c r="F629" s="3"/>
      <c r="G629" s="3"/>
      <c r="H629" s="3"/>
      <c r="I629"/>
      <c r="J629" s="1" t="s">
        <v>671</v>
      </c>
      <c r="K629" s="4"/>
      <c r="L629" s="4"/>
      <c r="M629" s="4"/>
      <c r="N629" s="4"/>
      <c r="O629" s="4"/>
      <c r="P629" s="15"/>
      <c r="Q629" s="13">
        <v>0</v>
      </c>
      <c r="R629" s="13">
        <v>0</v>
      </c>
      <c r="S629" s="11">
        <f t="shared" si="88"/>
        <v>0</v>
      </c>
      <c r="T629" s="5">
        <v>0</v>
      </c>
      <c r="U629" s="11">
        <f t="shared" si="89"/>
        <v>0</v>
      </c>
      <c r="V629" s="13" t="s">
        <v>1</v>
      </c>
      <c r="W629" s="10">
        <f>IFERROR(VLOOKUP(V629,Curr!$B$2:$C$13,2,FALSE),0)</f>
        <v>11</v>
      </c>
      <c r="X629" s="11">
        <f t="shared" si="90"/>
        <v>0</v>
      </c>
      <c r="Y629" s="14">
        <f t="shared" si="91"/>
        <v>0</v>
      </c>
      <c r="Z629" s="11">
        <f t="shared" si="92"/>
        <v>0</v>
      </c>
      <c r="AA629" s="4" t="s">
        <v>1</v>
      </c>
      <c r="AB629" s="10">
        <f>IFERROR(VLOOKUP(AA629,Curr!$B$2:$C$13,2,FALSE),0)</f>
        <v>11</v>
      </c>
      <c r="AC629" s="11">
        <f t="shared" si="93"/>
        <v>0</v>
      </c>
      <c r="AD629" s="11">
        <f t="shared" si="94"/>
        <v>0</v>
      </c>
      <c r="AE629" s="12">
        <f t="shared" si="95"/>
        <v>0</v>
      </c>
      <c r="AF629"/>
      <c r="AG629"/>
      <c r="AH629"/>
      <c r="AI629"/>
      <c r="AJ629"/>
    </row>
    <row r="630" spans="2:36" x14ac:dyDescent="0.25">
      <c r="B630" s="4" t="s">
        <v>534</v>
      </c>
      <c r="D630" s="1" t="s">
        <v>48</v>
      </c>
      <c r="E630" s="3"/>
      <c r="F630" s="3"/>
      <c r="G630" s="3"/>
      <c r="H630" s="3"/>
      <c r="I630"/>
      <c r="J630" s="1" t="s">
        <v>672</v>
      </c>
      <c r="K630" s="4"/>
      <c r="L630" s="4"/>
      <c r="M630" s="4"/>
      <c r="N630" s="4"/>
      <c r="O630" s="4"/>
      <c r="P630" s="15"/>
      <c r="Q630" s="13">
        <v>0</v>
      </c>
      <c r="R630" s="13">
        <v>0</v>
      </c>
      <c r="S630" s="11">
        <f t="shared" si="88"/>
        <v>0</v>
      </c>
      <c r="T630" s="5">
        <v>0</v>
      </c>
      <c r="U630" s="11">
        <f t="shared" si="89"/>
        <v>0</v>
      </c>
      <c r="V630" s="13" t="s">
        <v>1</v>
      </c>
      <c r="W630" s="10">
        <f>IFERROR(VLOOKUP(V630,Curr!$B$2:$C$13,2,FALSE),0)</f>
        <v>11</v>
      </c>
      <c r="X630" s="11">
        <f t="shared" si="90"/>
        <v>0</v>
      </c>
      <c r="Y630" s="14">
        <f t="shared" si="91"/>
        <v>0</v>
      </c>
      <c r="Z630" s="11">
        <f t="shared" si="92"/>
        <v>0</v>
      </c>
      <c r="AA630" s="4" t="s">
        <v>1</v>
      </c>
      <c r="AB630" s="10">
        <f>IFERROR(VLOOKUP(AA630,Curr!$B$2:$C$13,2,FALSE),0)</f>
        <v>11</v>
      </c>
      <c r="AC630" s="11">
        <f t="shared" si="93"/>
        <v>0</v>
      </c>
      <c r="AD630" s="11">
        <f t="shared" si="94"/>
        <v>0</v>
      </c>
      <c r="AE630" s="12">
        <f t="shared" si="95"/>
        <v>0</v>
      </c>
      <c r="AF630"/>
      <c r="AG630"/>
      <c r="AH630"/>
      <c r="AI630"/>
      <c r="AJ630"/>
    </row>
    <row r="631" spans="2:36" x14ac:dyDescent="0.25">
      <c r="B631" s="4" t="s">
        <v>534</v>
      </c>
      <c r="D631" s="1" t="s">
        <v>44</v>
      </c>
      <c r="E631" s="3"/>
      <c r="F631" s="3"/>
      <c r="G631" s="3"/>
      <c r="H631" s="3"/>
      <c r="I631"/>
      <c r="J631" s="1" t="s">
        <v>673</v>
      </c>
      <c r="K631" s="4"/>
      <c r="L631" s="4"/>
      <c r="M631" s="4"/>
      <c r="N631" s="4"/>
      <c r="O631" s="4"/>
      <c r="P631" s="15"/>
      <c r="Q631" s="13">
        <v>0</v>
      </c>
      <c r="R631" s="13">
        <v>0</v>
      </c>
      <c r="S631" s="11">
        <f t="shared" si="88"/>
        <v>0</v>
      </c>
      <c r="T631" s="5">
        <v>0</v>
      </c>
      <c r="U631" s="11">
        <f t="shared" si="89"/>
        <v>0</v>
      </c>
      <c r="V631" s="13" t="s">
        <v>1</v>
      </c>
      <c r="W631" s="10">
        <f>IFERROR(VLOOKUP(V631,Curr!$B$2:$C$13,2,FALSE),0)</f>
        <v>11</v>
      </c>
      <c r="X631" s="11">
        <f t="shared" si="90"/>
        <v>0</v>
      </c>
      <c r="Y631" s="14">
        <f t="shared" si="91"/>
        <v>0</v>
      </c>
      <c r="Z631" s="11">
        <f t="shared" si="92"/>
        <v>0</v>
      </c>
      <c r="AA631" s="4" t="s">
        <v>1</v>
      </c>
      <c r="AB631" s="10">
        <f>IFERROR(VLOOKUP(AA631,Curr!$B$2:$C$13,2,FALSE),0)</f>
        <v>11</v>
      </c>
      <c r="AC631" s="11">
        <f t="shared" si="93"/>
        <v>0</v>
      </c>
      <c r="AD631" s="11">
        <f t="shared" si="94"/>
        <v>0</v>
      </c>
      <c r="AE631" s="12">
        <f t="shared" si="95"/>
        <v>0</v>
      </c>
      <c r="AF631"/>
      <c r="AG631"/>
      <c r="AH631"/>
      <c r="AI631"/>
      <c r="AJ631"/>
    </row>
    <row r="632" spans="2:36" x14ac:dyDescent="0.25">
      <c r="B632" s="4" t="s">
        <v>534</v>
      </c>
      <c r="D632" s="1" t="s">
        <v>46</v>
      </c>
      <c r="E632" s="3"/>
      <c r="F632" s="3"/>
      <c r="G632" s="3"/>
      <c r="H632" s="3"/>
      <c r="I632"/>
      <c r="J632" s="1" t="s">
        <v>674</v>
      </c>
      <c r="K632" s="4"/>
      <c r="L632" s="4"/>
      <c r="M632" s="4"/>
      <c r="N632" s="4"/>
      <c r="O632" s="4"/>
      <c r="P632" s="15"/>
      <c r="Q632" s="13">
        <v>0</v>
      </c>
      <c r="R632" s="13">
        <v>0</v>
      </c>
      <c r="S632" s="11">
        <f t="shared" si="88"/>
        <v>0</v>
      </c>
      <c r="T632" s="5">
        <v>0</v>
      </c>
      <c r="U632" s="11">
        <f t="shared" si="89"/>
        <v>0</v>
      </c>
      <c r="V632" s="13" t="s">
        <v>1</v>
      </c>
      <c r="W632" s="10">
        <f>IFERROR(VLOOKUP(V632,Curr!$B$2:$C$13,2,FALSE),0)</f>
        <v>11</v>
      </c>
      <c r="X632" s="11">
        <f t="shared" si="90"/>
        <v>0</v>
      </c>
      <c r="Y632" s="14">
        <f t="shared" si="91"/>
        <v>0</v>
      </c>
      <c r="Z632" s="11">
        <f t="shared" si="92"/>
        <v>0</v>
      </c>
      <c r="AA632" s="4" t="s">
        <v>1</v>
      </c>
      <c r="AB632" s="10">
        <f>IFERROR(VLOOKUP(AA632,Curr!$B$2:$C$13,2,FALSE),0)</f>
        <v>11</v>
      </c>
      <c r="AC632" s="11">
        <f t="shared" si="93"/>
        <v>0</v>
      </c>
      <c r="AD632" s="11">
        <f t="shared" si="94"/>
        <v>0</v>
      </c>
      <c r="AE632" s="12">
        <f t="shared" si="95"/>
        <v>0</v>
      </c>
      <c r="AF632"/>
      <c r="AG632"/>
      <c r="AH632"/>
      <c r="AI632"/>
      <c r="AJ632"/>
    </row>
    <row r="633" spans="2:36" x14ac:dyDescent="0.25">
      <c r="B633" s="4" t="s">
        <v>534</v>
      </c>
      <c r="D633" s="1" t="s">
        <v>48</v>
      </c>
      <c r="E633" s="3"/>
      <c r="F633" s="3"/>
      <c r="G633" s="3"/>
      <c r="H633" s="3"/>
      <c r="I633"/>
      <c r="J633" s="1" t="s">
        <v>675</v>
      </c>
      <c r="K633" s="4"/>
      <c r="L633" s="4"/>
      <c r="M633" s="4"/>
      <c r="N633" s="4"/>
      <c r="O633" s="4"/>
      <c r="P633" s="15"/>
      <c r="Q633" s="13">
        <v>0</v>
      </c>
      <c r="R633" s="13">
        <v>0</v>
      </c>
      <c r="S633" s="11">
        <f t="shared" si="88"/>
        <v>0</v>
      </c>
      <c r="T633" s="5">
        <v>0</v>
      </c>
      <c r="U633" s="11">
        <f t="shared" si="89"/>
        <v>0</v>
      </c>
      <c r="V633" s="13" t="s">
        <v>1</v>
      </c>
      <c r="W633" s="10">
        <f>IFERROR(VLOOKUP(V633,Curr!$B$2:$C$13,2,FALSE),0)</f>
        <v>11</v>
      </c>
      <c r="X633" s="11">
        <f t="shared" si="90"/>
        <v>0</v>
      </c>
      <c r="Y633" s="14">
        <f t="shared" si="91"/>
        <v>0</v>
      </c>
      <c r="Z633" s="11">
        <f t="shared" si="92"/>
        <v>0</v>
      </c>
      <c r="AA633" s="4" t="s">
        <v>1</v>
      </c>
      <c r="AB633" s="10">
        <f>IFERROR(VLOOKUP(AA633,Curr!$B$2:$C$13,2,FALSE),0)</f>
        <v>11</v>
      </c>
      <c r="AC633" s="11">
        <f t="shared" si="93"/>
        <v>0</v>
      </c>
      <c r="AD633" s="11">
        <f t="shared" si="94"/>
        <v>0</v>
      </c>
      <c r="AE633" s="12">
        <f t="shared" si="95"/>
        <v>0</v>
      </c>
      <c r="AF633"/>
      <c r="AG633"/>
      <c r="AH633"/>
      <c r="AI633"/>
      <c r="AJ633"/>
    </row>
    <row r="634" spans="2:36" x14ac:dyDescent="0.25">
      <c r="B634" s="4" t="s">
        <v>534</v>
      </c>
      <c r="D634" s="1" t="s">
        <v>44</v>
      </c>
      <c r="E634" s="3"/>
      <c r="F634" s="3"/>
      <c r="G634" s="3"/>
      <c r="H634" s="3"/>
      <c r="I634"/>
      <c r="J634" s="1" t="s">
        <v>676</v>
      </c>
      <c r="K634" s="4"/>
      <c r="L634" s="4"/>
      <c r="M634" s="4"/>
      <c r="N634" s="4"/>
      <c r="O634" s="4"/>
      <c r="P634" s="15"/>
      <c r="Q634" s="13">
        <v>0</v>
      </c>
      <c r="R634" s="13">
        <v>0</v>
      </c>
      <c r="S634" s="11">
        <f t="shared" si="88"/>
        <v>0</v>
      </c>
      <c r="T634" s="5">
        <v>0</v>
      </c>
      <c r="U634" s="11">
        <f t="shared" si="89"/>
        <v>0</v>
      </c>
      <c r="V634" s="13" t="s">
        <v>1</v>
      </c>
      <c r="W634" s="10">
        <f>IFERROR(VLOOKUP(V634,Curr!$B$2:$C$13,2,FALSE),0)</f>
        <v>11</v>
      </c>
      <c r="X634" s="11">
        <f t="shared" si="90"/>
        <v>0</v>
      </c>
      <c r="Y634" s="14">
        <f t="shared" si="91"/>
        <v>0</v>
      </c>
      <c r="Z634" s="11">
        <f t="shared" si="92"/>
        <v>0</v>
      </c>
      <c r="AA634" s="4" t="s">
        <v>1</v>
      </c>
      <c r="AB634" s="10">
        <f>IFERROR(VLOOKUP(AA634,Curr!$B$2:$C$13,2,FALSE),0)</f>
        <v>11</v>
      </c>
      <c r="AC634" s="11">
        <f t="shared" si="93"/>
        <v>0</v>
      </c>
      <c r="AD634" s="11">
        <f t="shared" si="94"/>
        <v>0</v>
      </c>
      <c r="AE634" s="12">
        <f t="shared" si="95"/>
        <v>0</v>
      </c>
      <c r="AF634"/>
      <c r="AG634"/>
      <c r="AH634"/>
      <c r="AI634"/>
      <c r="AJ634"/>
    </row>
    <row r="635" spans="2:36" x14ac:dyDescent="0.25">
      <c r="B635" s="4" t="s">
        <v>534</v>
      </c>
      <c r="D635" s="1" t="s">
        <v>46</v>
      </c>
      <c r="E635" s="3"/>
      <c r="F635" s="3"/>
      <c r="G635" s="3"/>
      <c r="H635" s="3"/>
      <c r="I635"/>
      <c r="J635" s="1" t="s">
        <v>677</v>
      </c>
      <c r="K635" s="4"/>
      <c r="L635" s="4"/>
      <c r="M635" s="4"/>
      <c r="N635" s="4"/>
      <c r="O635" s="4"/>
      <c r="P635" s="15"/>
      <c r="Q635" s="13">
        <v>0</v>
      </c>
      <c r="R635" s="13">
        <v>0</v>
      </c>
      <c r="S635" s="11">
        <f t="shared" si="88"/>
        <v>0</v>
      </c>
      <c r="T635" s="5">
        <v>0</v>
      </c>
      <c r="U635" s="11">
        <f t="shared" si="89"/>
        <v>0</v>
      </c>
      <c r="V635" s="13" t="s">
        <v>1</v>
      </c>
      <c r="W635" s="10">
        <f>IFERROR(VLOOKUP(V635,Curr!$B$2:$C$13,2,FALSE),0)</f>
        <v>11</v>
      </c>
      <c r="X635" s="11">
        <f t="shared" si="90"/>
        <v>0</v>
      </c>
      <c r="Y635" s="14">
        <f t="shared" si="91"/>
        <v>0</v>
      </c>
      <c r="Z635" s="11">
        <f t="shared" si="92"/>
        <v>0</v>
      </c>
      <c r="AA635" s="4" t="s">
        <v>1</v>
      </c>
      <c r="AB635" s="10">
        <f>IFERROR(VLOOKUP(AA635,Curr!$B$2:$C$13,2,FALSE),0)</f>
        <v>11</v>
      </c>
      <c r="AC635" s="11">
        <f t="shared" si="93"/>
        <v>0</v>
      </c>
      <c r="AD635" s="11">
        <f t="shared" si="94"/>
        <v>0</v>
      </c>
      <c r="AE635" s="12">
        <f t="shared" si="95"/>
        <v>0</v>
      </c>
      <c r="AF635"/>
      <c r="AG635"/>
      <c r="AH635"/>
      <c r="AI635"/>
      <c r="AJ635"/>
    </row>
    <row r="636" spans="2:36" x14ac:dyDescent="0.25">
      <c r="B636" s="4" t="s">
        <v>534</v>
      </c>
      <c r="D636" s="1" t="s">
        <v>48</v>
      </c>
      <c r="E636" s="3"/>
      <c r="F636" s="3"/>
      <c r="G636" s="3"/>
      <c r="H636" s="3"/>
      <c r="I636"/>
      <c r="J636" s="1" t="s">
        <v>678</v>
      </c>
      <c r="K636" s="4"/>
      <c r="L636" s="4"/>
      <c r="M636" s="4"/>
      <c r="N636" s="4"/>
      <c r="O636" s="4"/>
      <c r="P636" s="15"/>
      <c r="Q636" s="13">
        <v>0</v>
      </c>
      <c r="R636" s="13">
        <v>0</v>
      </c>
      <c r="S636" s="11">
        <f t="shared" si="88"/>
        <v>0</v>
      </c>
      <c r="T636" s="5">
        <v>0</v>
      </c>
      <c r="U636" s="11">
        <f t="shared" si="89"/>
        <v>0</v>
      </c>
      <c r="V636" s="13" t="s">
        <v>1</v>
      </c>
      <c r="W636" s="10">
        <f>IFERROR(VLOOKUP(V636,Curr!$B$2:$C$13,2,FALSE),0)</f>
        <v>11</v>
      </c>
      <c r="X636" s="11">
        <f t="shared" si="90"/>
        <v>0</v>
      </c>
      <c r="Y636" s="14">
        <f t="shared" si="91"/>
        <v>0</v>
      </c>
      <c r="Z636" s="11">
        <f t="shared" si="92"/>
        <v>0</v>
      </c>
      <c r="AA636" s="4" t="s">
        <v>1</v>
      </c>
      <c r="AB636" s="10">
        <f>IFERROR(VLOOKUP(AA636,Curr!$B$2:$C$13,2,FALSE),0)</f>
        <v>11</v>
      </c>
      <c r="AC636" s="11">
        <f t="shared" si="93"/>
        <v>0</v>
      </c>
      <c r="AD636" s="11">
        <f t="shared" si="94"/>
        <v>0</v>
      </c>
      <c r="AE636" s="12">
        <f t="shared" si="95"/>
        <v>0</v>
      </c>
      <c r="AF636"/>
      <c r="AG636"/>
      <c r="AH636"/>
      <c r="AI636"/>
      <c r="AJ636"/>
    </row>
    <row r="637" spans="2:36" x14ac:dyDescent="0.25">
      <c r="B637" s="4" t="s">
        <v>534</v>
      </c>
      <c r="D637" s="1" t="s">
        <v>44</v>
      </c>
      <c r="E637" s="3"/>
      <c r="F637" s="3"/>
      <c r="G637" s="3"/>
      <c r="H637" s="3"/>
      <c r="I637"/>
      <c r="J637" s="1" t="s">
        <v>679</v>
      </c>
      <c r="K637" s="4"/>
      <c r="L637" s="4"/>
      <c r="M637" s="4"/>
      <c r="N637" s="4"/>
      <c r="O637" s="4"/>
      <c r="P637" s="15"/>
      <c r="Q637" s="13">
        <v>0</v>
      </c>
      <c r="R637" s="13">
        <v>0</v>
      </c>
      <c r="S637" s="11">
        <f t="shared" si="88"/>
        <v>0</v>
      </c>
      <c r="T637" s="5">
        <v>0</v>
      </c>
      <c r="U637" s="11">
        <f t="shared" si="89"/>
        <v>0</v>
      </c>
      <c r="V637" s="13" t="s">
        <v>1</v>
      </c>
      <c r="W637" s="10">
        <f>IFERROR(VLOOKUP(V637,Curr!$B$2:$C$13,2,FALSE),0)</f>
        <v>11</v>
      </c>
      <c r="X637" s="11">
        <f t="shared" si="90"/>
        <v>0</v>
      </c>
      <c r="Y637" s="14">
        <f t="shared" si="91"/>
        <v>0</v>
      </c>
      <c r="Z637" s="11">
        <f t="shared" si="92"/>
        <v>0</v>
      </c>
      <c r="AA637" s="4" t="s">
        <v>1</v>
      </c>
      <c r="AB637" s="10">
        <f>IFERROR(VLOOKUP(AA637,Curr!$B$2:$C$13,2,FALSE),0)</f>
        <v>11</v>
      </c>
      <c r="AC637" s="11">
        <f t="shared" si="93"/>
        <v>0</v>
      </c>
      <c r="AD637" s="11">
        <f t="shared" si="94"/>
        <v>0</v>
      </c>
      <c r="AE637" s="12">
        <f t="shared" si="95"/>
        <v>0</v>
      </c>
      <c r="AF637"/>
      <c r="AG637"/>
      <c r="AH637"/>
      <c r="AI637"/>
      <c r="AJ637"/>
    </row>
    <row r="638" spans="2:36" x14ac:dyDescent="0.25">
      <c r="B638" s="4" t="s">
        <v>534</v>
      </c>
      <c r="D638" s="1" t="s">
        <v>46</v>
      </c>
      <c r="E638" s="3"/>
      <c r="F638" s="3"/>
      <c r="G638" s="3"/>
      <c r="H638" s="3"/>
      <c r="I638"/>
      <c r="J638" s="1" t="s">
        <v>680</v>
      </c>
      <c r="K638" s="4"/>
      <c r="L638" s="4"/>
      <c r="M638" s="4"/>
      <c r="N638" s="4"/>
      <c r="O638" s="4"/>
      <c r="P638" s="15"/>
      <c r="Q638" s="13">
        <v>0</v>
      </c>
      <c r="R638" s="13">
        <v>0</v>
      </c>
      <c r="S638" s="11">
        <f t="shared" si="88"/>
        <v>0</v>
      </c>
      <c r="T638" s="5">
        <v>0</v>
      </c>
      <c r="U638" s="11">
        <f t="shared" si="89"/>
        <v>0</v>
      </c>
      <c r="V638" s="13" t="s">
        <v>1</v>
      </c>
      <c r="W638" s="10">
        <f>IFERROR(VLOOKUP(V638,Curr!$B$2:$C$13,2,FALSE),0)</f>
        <v>11</v>
      </c>
      <c r="X638" s="11">
        <f t="shared" si="90"/>
        <v>0</v>
      </c>
      <c r="Y638" s="14">
        <f t="shared" si="91"/>
        <v>0</v>
      </c>
      <c r="Z638" s="11">
        <f t="shared" si="92"/>
        <v>0</v>
      </c>
      <c r="AA638" s="4" t="s">
        <v>1</v>
      </c>
      <c r="AB638" s="10">
        <f>IFERROR(VLOOKUP(AA638,Curr!$B$2:$C$13,2,FALSE),0)</f>
        <v>11</v>
      </c>
      <c r="AC638" s="11">
        <f t="shared" si="93"/>
        <v>0</v>
      </c>
      <c r="AD638" s="11">
        <f t="shared" si="94"/>
        <v>0</v>
      </c>
      <c r="AE638" s="12">
        <f t="shared" si="95"/>
        <v>0</v>
      </c>
      <c r="AF638"/>
      <c r="AG638"/>
      <c r="AH638"/>
      <c r="AI638"/>
      <c r="AJ638"/>
    </row>
    <row r="639" spans="2:36" x14ac:dyDescent="0.25">
      <c r="B639" s="4" t="s">
        <v>534</v>
      </c>
      <c r="D639" s="1" t="s">
        <v>48</v>
      </c>
      <c r="E639" s="3"/>
      <c r="F639" s="3"/>
      <c r="G639" s="3"/>
      <c r="H639" s="3"/>
      <c r="I639"/>
      <c r="J639" s="1" t="s">
        <v>681</v>
      </c>
      <c r="K639" s="4"/>
      <c r="L639" s="4"/>
      <c r="M639" s="4"/>
      <c r="N639" s="4"/>
      <c r="O639" s="4"/>
      <c r="P639" s="15"/>
      <c r="Q639" s="13">
        <v>0</v>
      </c>
      <c r="R639" s="13">
        <v>0</v>
      </c>
      <c r="S639" s="11">
        <f t="shared" si="88"/>
        <v>0</v>
      </c>
      <c r="T639" s="5">
        <v>0</v>
      </c>
      <c r="U639" s="11">
        <f t="shared" si="89"/>
        <v>0</v>
      </c>
      <c r="V639" s="13" t="s">
        <v>1</v>
      </c>
      <c r="W639" s="10">
        <f>IFERROR(VLOOKUP(V639,Curr!$B$2:$C$13,2,FALSE),0)</f>
        <v>11</v>
      </c>
      <c r="X639" s="11">
        <f t="shared" si="90"/>
        <v>0</v>
      </c>
      <c r="Y639" s="14">
        <f t="shared" si="91"/>
        <v>0</v>
      </c>
      <c r="Z639" s="11">
        <f t="shared" si="92"/>
        <v>0</v>
      </c>
      <c r="AA639" s="4" t="s">
        <v>1</v>
      </c>
      <c r="AB639" s="10">
        <f>IFERROR(VLOOKUP(AA639,Curr!$B$2:$C$13,2,FALSE),0)</f>
        <v>11</v>
      </c>
      <c r="AC639" s="11">
        <f t="shared" si="93"/>
        <v>0</v>
      </c>
      <c r="AD639" s="11">
        <f t="shared" si="94"/>
        <v>0</v>
      </c>
      <c r="AE639" s="12">
        <f t="shared" si="95"/>
        <v>0</v>
      </c>
      <c r="AF639"/>
      <c r="AG639"/>
      <c r="AH639"/>
      <c r="AI639"/>
      <c r="AJ639"/>
    </row>
    <row r="640" spans="2:36" x14ac:dyDescent="0.25">
      <c r="B640" s="4" t="s">
        <v>534</v>
      </c>
      <c r="D640" s="1" t="s">
        <v>44</v>
      </c>
      <c r="E640" s="3"/>
      <c r="F640" s="3"/>
      <c r="G640" s="3"/>
      <c r="H640" s="3"/>
      <c r="I640"/>
      <c r="J640" s="1" t="s">
        <v>682</v>
      </c>
      <c r="K640" s="4"/>
      <c r="L640" s="4"/>
      <c r="M640" s="4"/>
      <c r="N640" s="4"/>
      <c r="O640" s="4"/>
      <c r="P640" s="15"/>
      <c r="Q640" s="13">
        <v>0</v>
      </c>
      <c r="R640" s="13">
        <v>0</v>
      </c>
      <c r="S640" s="11">
        <f t="shared" si="88"/>
        <v>0</v>
      </c>
      <c r="T640" s="5">
        <v>0</v>
      </c>
      <c r="U640" s="11">
        <f t="shared" si="89"/>
        <v>0</v>
      </c>
      <c r="V640" s="13" t="s">
        <v>1</v>
      </c>
      <c r="W640" s="10">
        <f>IFERROR(VLOOKUP(V640,Curr!$B$2:$C$13,2,FALSE),0)</f>
        <v>11</v>
      </c>
      <c r="X640" s="11">
        <f t="shared" si="90"/>
        <v>0</v>
      </c>
      <c r="Y640" s="14">
        <f t="shared" si="91"/>
        <v>0</v>
      </c>
      <c r="Z640" s="11">
        <f t="shared" si="92"/>
        <v>0</v>
      </c>
      <c r="AA640" s="4" t="s">
        <v>1</v>
      </c>
      <c r="AB640" s="10">
        <f>IFERROR(VLOOKUP(AA640,Curr!$B$2:$C$13,2,FALSE),0)</f>
        <v>11</v>
      </c>
      <c r="AC640" s="11">
        <f t="shared" si="93"/>
        <v>0</v>
      </c>
      <c r="AD640" s="11">
        <f t="shared" si="94"/>
        <v>0</v>
      </c>
      <c r="AE640" s="12">
        <f t="shared" si="95"/>
        <v>0</v>
      </c>
      <c r="AF640"/>
      <c r="AG640"/>
      <c r="AH640"/>
      <c r="AI640"/>
      <c r="AJ640"/>
    </row>
    <row r="641" spans="2:36" x14ac:dyDescent="0.25">
      <c r="B641" s="4" t="s">
        <v>534</v>
      </c>
      <c r="D641" s="1" t="s">
        <v>46</v>
      </c>
      <c r="E641" s="3"/>
      <c r="F641" s="3"/>
      <c r="G641" s="3"/>
      <c r="H641" s="3"/>
      <c r="I641"/>
      <c r="J641" s="1" t="s">
        <v>683</v>
      </c>
      <c r="K641" s="4"/>
      <c r="L641" s="4"/>
      <c r="M641" s="4"/>
      <c r="N641" s="4"/>
      <c r="O641" s="4"/>
      <c r="P641" s="15"/>
      <c r="Q641" s="13">
        <v>0</v>
      </c>
      <c r="R641" s="13">
        <v>0</v>
      </c>
      <c r="S641" s="11">
        <f t="shared" si="88"/>
        <v>0</v>
      </c>
      <c r="T641" s="5">
        <v>0</v>
      </c>
      <c r="U641" s="11">
        <f t="shared" si="89"/>
        <v>0</v>
      </c>
      <c r="V641" s="13" t="s">
        <v>1</v>
      </c>
      <c r="W641" s="10">
        <f>IFERROR(VLOOKUP(V641,Curr!$B$2:$C$13,2,FALSE),0)</f>
        <v>11</v>
      </c>
      <c r="X641" s="11">
        <f t="shared" si="90"/>
        <v>0</v>
      </c>
      <c r="Y641" s="14">
        <f t="shared" si="91"/>
        <v>0</v>
      </c>
      <c r="Z641" s="11">
        <f t="shared" si="92"/>
        <v>0</v>
      </c>
      <c r="AA641" s="4" t="s">
        <v>1</v>
      </c>
      <c r="AB641" s="10">
        <f>IFERROR(VLOOKUP(AA641,Curr!$B$2:$C$13,2,FALSE),0)</f>
        <v>11</v>
      </c>
      <c r="AC641" s="11">
        <f t="shared" si="93"/>
        <v>0</v>
      </c>
      <c r="AD641" s="11">
        <f t="shared" si="94"/>
        <v>0</v>
      </c>
      <c r="AE641" s="12">
        <f t="shared" si="95"/>
        <v>0</v>
      </c>
      <c r="AF641"/>
      <c r="AG641"/>
      <c r="AH641"/>
      <c r="AI641"/>
      <c r="AJ641"/>
    </row>
    <row r="642" spans="2:36" x14ac:dyDescent="0.25">
      <c r="B642" s="4" t="s">
        <v>534</v>
      </c>
      <c r="D642" s="1" t="s">
        <v>48</v>
      </c>
      <c r="E642" s="3"/>
      <c r="F642" s="3"/>
      <c r="G642" s="3"/>
      <c r="H642" s="3"/>
      <c r="I642"/>
      <c r="J642" s="1" t="s">
        <v>684</v>
      </c>
      <c r="K642" s="4"/>
      <c r="L642" s="4"/>
      <c r="M642" s="4"/>
      <c r="N642" s="4"/>
      <c r="O642" s="4"/>
      <c r="P642" s="15"/>
      <c r="Q642" s="13">
        <v>0</v>
      </c>
      <c r="R642" s="13">
        <v>0</v>
      </c>
      <c r="S642" s="11">
        <f t="shared" si="88"/>
        <v>0</v>
      </c>
      <c r="T642" s="5">
        <v>0</v>
      </c>
      <c r="U642" s="11">
        <f t="shared" si="89"/>
        <v>0</v>
      </c>
      <c r="V642" s="13" t="s">
        <v>1</v>
      </c>
      <c r="W642" s="10">
        <f>IFERROR(VLOOKUP(V642,Curr!$B$2:$C$13,2,FALSE),0)</f>
        <v>11</v>
      </c>
      <c r="X642" s="11">
        <f t="shared" si="90"/>
        <v>0</v>
      </c>
      <c r="Y642" s="14">
        <f t="shared" si="91"/>
        <v>0</v>
      </c>
      <c r="Z642" s="11">
        <f t="shared" si="92"/>
        <v>0</v>
      </c>
      <c r="AA642" s="4" t="s">
        <v>1</v>
      </c>
      <c r="AB642" s="10">
        <f>IFERROR(VLOOKUP(AA642,Curr!$B$2:$C$13,2,FALSE),0)</f>
        <v>11</v>
      </c>
      <c r="AC642" s="11">
        <f t="shared" si="93"/>
        <v>0</v>
      </c>
      <c r="AD642" s="11">
        <f t="shared" si="94"/>
        <v>0</v>
      </c>
      <c r="AE642" s="12">
        <f t="shared" si="95"/>
        <v>0</v>
      </c>
      <c r="AF642"/>
      <c r="AG642"/>
      <c r="AH642"/>
      <c r="AI642"/>
      <c r="AJ642"/>
    </row>
    <row r="643" spans="2:36" x14ac:dyDescent="0.25">
      <c r="B643" s="4" t="s">
        <v>685</v>
      </c>
      <c r="D643" s="1" t="s">
        <v>44</v>
      </c>
      <c r="E643" s="3"/>
      <c r="F643" s="3"/>
      <c r="G643" s="3"/>
      <c r="H643" s="3"/>
      <c r="I643"/>
      <c r="J643" s="1" t="s">
        <v>686</v>
      </c>
      <c r="K643" s="4"/>
      <c r="L643" s="4"/>
      <c r="M643" s="4"/>
      <c r="N643" s="4"/>
      <c r="O643" s="4"/>
      <c r="P643" s="15"/>
      <c r="Q643" s="13">
        <v>0</v>
      </c>
      <c r="R643" s="13">
        <v>0</v>
      </c>
      <c r="S643" s="11">
        <f t="shared" si="88"/>
        <v>0</v>
      </c>
      <c r="T643" s="5">
        <v>0</v>
      </c>
      <c r="U643" s="11">
        <f t="shared" si="89"/>
        <v>0</v>
      </c>
      <c r="V643" s="13" t="s">
        <v>1</v>
      </c>
      <c r="W643" s="10">
        <f>IFERROR(VLOOKUP(V643,Curr!$B$2:$C$13,2,FALSE),0)</f>
        <v>11</v>
      </c>
      <c r="X643" s="11">
        <f t="shared" si="90"/>
        <v>0</v>
      </c>
      <c r="Y643" s="14">
        <f t="shared" si="91"/>
        <v>0</v>
      </c>
      <c r="Z643" s="11">
        <f t="shared" si="92"/>
        <v>0</v>
      </c>
      <c r="AA643" s="4" t="s">
        <v>1</v>
      </c>
      <c r="AB643" s="10">
        <f>IFERROR(VLOOKUP(AA643,Curr!$B$2:$C$13,2,FALSE),0)</f>
        <v>11</v>
      </c>
      <c r="AC643" s="11">
        <f t="shared" si="93"/>
        <v>0</v>
      </c>
      <c r="AD643" s="11">
        <f t="shared" si="94"/>
        <v>0</v>
      </c>
      <c r="AE643" s="12">
        <f t="shared" si="95"/>
        <v>0</v>
      </c>
      <c r="AF643"/>
      <c r="AG643"/>
      <c r="AH643"/>
      <c r="AI643"/>
      <c r="AJ643"/>
    </row>
    <row r="644" spans="2:36" x14ac:dyDescent="0.25">
      <c r="B644" s="4" t="s">
        <v>685</v>
      </c>
      <c r="D644" s="1" t="s">
        <v>46</v>
      </c>
      <c r="E644" s="3"/>
      <c r="F644" s="3"/>
      <c r="G644" s="3"/>
      <c r="H644" s="3"/>
      <c r="I644"/>
      <c r="J644" s="1" t="s">
        <v>687</v>
      </c>
      <c r="K644" s="4"/>
      <c r="L644" s="4"/>
      <c r="M644" s="4"/>
      <c r="N644" s="4"/>
      <c r="O644" s="4"/>
      <c r="P644" s="15"/>
      <c r="Q644" s="13">
        <v>0</v>
      </c>
      <c r="R644" s="13">
        <v>0</v>
      </c>
      <c r="S644" s="11">
        <f t="shared" si="88"/>
        <v>0</v>
      </c>
      <c r="T644" s="5">
        <v>0</v>
      </c>
      <c r="U644" s="11">
        <f t="shared" si="89"/>
        <v>0</v>
      </c>
      <c r="V644" s="13" t="s">
        <v>1</v>
      </c>
      <c r="W644" s="10">
        <f>IFERROR(VLOOKUP(V644,Curr!$B$2:$C$13,2,FALSE),0)</f>
        <v>11</v>
      </c>
      <c r="X644" s="11">
        <f t="shared" si="90"/>
        <v>0</v>
      </c>
      <c r="Y644" s="14">
        <f t="shared" si="91"/>
        <v>0</v>
      </c>
      <c r="Z644" s="11">
        <f t="shared" si="92"/>
        <v>0</v>
      </c>
      <c r="AA644" s="4" t="s">
        <v>1</v>
      </c>
      <c r="AB644" s="10">
        <f>IFERROR(VLOOKUP(AA644,Curr!$B$2:$C$13,2,FALSE),0)</f>
        <v>11</v>
      </c>
      <c r="AC644" s="11">
        <f t="shared" si="93"/>
        <v>0</v>
      </c>
      <c r="AD644" s="11">
        <f t="shared" si="94"/>
        <v>0</v>
      </c>
      <c r="AE644" s="12">
        <f t="shared" si="95"/>
        <v>0</v>
      </c>
      <c r="AF644"/>
      <c r="AG644"/>
      <c r="AH644"/>
      <c r="AI644"/>
      <c r="AJ644"/>
    </row>
    <row r="645" spans="2:36" x14ac:dyDescent="0.25">
      <c r="B645" s="4" t="s">
        <v>685</v>
      </c>
      <c r="D645" s="1" t="s">
        <v>48</v>
      </c>
      <c r="E645" s="3"/>
      <c r="F645" s="3"/>
      <c r="G645" s="3"/>
      <c r="H645" s="3"/>
      <c r="I645"/>
      <c r="J645" s="1" t="s">
        <v>688</v>
      </c>
      <c r="K645" s="4"/>
      <c r="L645" s="4"/>
      <c r="M645" s="4"/>
      <c r="N645" s="4"/>
      <c r="O645" s="4"/>
      <c r="P645" s="15"/>
      <c r="Q645" s="13">
        <v>0</v>
      </c>
      <c r="R645" s="13">
        <v>0</v>
      </c>
      <c r="S645" s="11">
        <f t="shared" si="88"/>
        <v>0</v>
      </c>
      <c r="T645" s="5">
        <v>0</v>
      </c>
      <c r="U645" s="11">
        <f t="shared" si="89"/>
        <v>0</v>
      </c>
      <c r="V645" s="13" t="s">
        <v>1</v>
      </c>
      <c r="W645" s="10">
        <f>IFERROR(VLOOKUP(V645,Curr!$B$2:$C$13,2,FALSE),0)</f>
        <v>11</v>
      </c>
      <c r="X645" s="11">
        <f t="shared" si="90"/>
        <v>0</v>
      </c>
      <c r="Y645" s="14">
        <f t="shared" si="91"/>
        <v>0</v>
      </c>
      <c r="Z645" s="11">
        <f t="shared" si="92"/>
        <v>0</v>
      </c>
      <c r="AA645" s="4" t="s">
        <v>1</v>
      </c>
      <c r="AB645" s="10">
        <f>IFERROR(VLOOKUP(AA645,Curr!$B$2:$C$13,2,FALSE),0)</f>
        <v>11</v>
      </c>
      <c r="AC645" s="11">
        <f t="shared" si="93"/>
        <v>0</v>
      </c>
      <c r="AD645" s="11">
        <f t="shared" si="94"/>
        <v>0</v>
      </c>
      <c r="AE645" s="12">
        <f t="shared" si="95"/>
        <v>0</v>
      </c>
      <c r="AF645"/>
      <c r="AG645"/>
      <c r="AH645"/>
      <c r="AI645"/>
      <c r="AJ645"/>
    </row>
    <row r="646" spans="2:36" x14ac:dyDescent="0.25">
      <c r="B646" s="4" t="s">
        <v>685</v>
      </c>
      <c r="D646" s="1" t="s">
        <v>44</v>
      </c>
      <c r="E646" s="3"/>
      <c r="F646" s="3"/>
      <c r="G646" s="3"/>
      <c r="H646" s="3"/>
      <c r="I646"/>
      <c r="J646" s="1" t="s">
        <v>689</v>
      </c>
      <c r="K646" s="4"/>
      <c r="L646" s="4"/>
      <c r="M646" s="4"/>
      <c r="N646" s="4"/>
      <c r="O646" s="4"/>
      <c r="P646" s="15"/>
      <c r="Q646" s="13">
        <v>0</v>
      </c>
      <c r="R646" s="13">
        <v>0</v>
      </c>
      <c r="S646" s="11">
        <f t="shared" si="88"/>
        <v>0</v>
      </c>
      <c r="T646" s="5">
        <v>0</v>
      </c>
      <c r="U646" s="11">
        <f t="shared" si="89"/>
        <v>0</v>
      </c>
      <c r="V646" s="13" t="s">
        <v>1</v>
      </c>
      <c r="W646" s="10">
        <f>IFERROR(VLOOKUP(V646,Curr!$B$2:$C$13,2,FALSE),0)</f>
        <v>11</v>
      </c>
      <c r="X646" s="11">
        <f t="shared" si="90"/>
        <v>0</v>
      </c>
      <c r="Y646" s="14">
        <f t="shared" si="91"/>
        <v>0</v>
      </c>
      <c r="Z646" s="11">
        <f t="shared" si="92"/>
        <v>0</v>
      </c>
      <c r="AA646" s="4" t="s">
        <v>1</v>
      </c>
      <c r="AB646" s="10">
        <f>IFERROR(VLOOKUP(AA646,Curr!$B$2:$C$13,2,FALSE),0)</f>
        <v>11</v>
      </c>
      <c r="AC646" s="11">
        <f t="shared" si="93"/>
        <v>0</v>
      </c>
      <c r="AD646" s="11">
        <f t="shared" si="94"/>
        <v>0</v>
      </c>
      <c r="AE646" s="12">
        <f t="shared" si="95"/>
        <v>0</v>
      </c>
      <c r="AF646"/>
      <c r="AG646"/>
      <c r="AH646"/>
      <c r="AI646"/>
      <c r="AJ646"/>
    </row>
    <row r="647" spans="2:36" x14ac:dyDescent="0.25">
      <c r="B647" s="4" t="s">
        <v>685</v>
      </c>
      <c r="D647" s="1" t="s">
        <v>46</v>
      </c>
      <c r="E647" s="3"/>
      <c r="F647" s="3"/>
      <c r="G647" s="3"/>
      <c r="H647" s="3"/>
      <c r="I647"/>
      <c r="J647" s="1" t="s">
        <v>690</v>
      </c>
      <c r="K647" s="4"/>
      <c r="L647" s="4"/>
      <c r="M647" s="4"/>
      <c r="N647" s="4"/>
      <c r="O647" s="4"/>
      <c r="P647" s="15"/>
      <c r="Q647" s="13">
        <v>0</v>
      </c>
      <c r="R647" s="13">
        <v>0</v>
      </c>
      <c r="S647" s="11">
        <f t="shared" si="88"/>
        <v>0</v>
      </c>
      <c r="T647" s="5">
        <v>0</v>
      </c>
      <c r="U647" s="11">
        <f t="shared" si="89"/>
        <v>0</v>
      </c>
      <c r="V647" s="13" t="s">
        <v>1</v>
      </c>
      <c r="W647" s="10">
        <f>IFERROR(VLOOKUP(V647,Curr!$B$2:$C$13,2,FALSE),0)</f>
        <v>11</v>
      </c>
      <c r="X647" s="11">
        <f t="shared" si="90"/>
        <v>0</v>
      </c>
      <c r="Y647" s="14">
        <f t="shared" si="91"/>
        <v>0</v>
      </c>
      <c r="Z647" s="11">
        <f t="shared" si="92"/>
        <v>0</v>
      </c>
      <c r="AA647" s="4" t="s">
        <v>1</v>
      </c>
      <c r="AB647" s="10">
        <f>IFERROR(VLOOKUP(AA647,Curr!$B$2:$C$13,2,FALSE),0)</f>
        <v>11</v>
      </c>
      <c r="AC647" s="11">
        <f t="shared" si="93"/>
        <v>0</v>
      </c>
      <c r="AD647" s="11">
        <f t="shared" si="94"/>
        <v>0</v>
      </c>
      <c r="AE647" s="12">
        <f t="shared" si="95"/>
        <v>0</v>
      </c>
      <c r="AF647"/>
      <c r="AG647"/>
      <c r="AH647"/>
      <c r="AI647"/>
      <c r="AJ647"/>
    </row>
    <row r="648" spans="2:36" x14ac:dyDescent="0.25">
      <c r="B648" s="4" t="s">
        <v>685</v>
      </c>
      <c r="D648" s="1" t="s">
        <v>48</v>
      </c>
      <c r="E648" s="3"/>
      <c r="F648" s="3"/>
      <c r="G648" s="3"/>
      <c r="H648" s="3"/>
      <c r="I648"/>
      <c r="J648" s="1" t="s">
        <v>691</v>
      </c>
      <c r="K648" s="4"/>
      <c r="L648" s="4"/>
      <c r="M648" s="4"/>
      <c r="N648" s="4"/>
      <c r="O648" s="4"/>
      <c r="P648" s="15"/>
      <c r="Q648" s="13">
        <v>0</v>
      </c>
      <c r="R648" s="13">
        <v>0</v>
      </c>
      <c r="S648" s="11">
        <f t="shared" si="88"/>
        <v>0</v>
      </c>
      <c r="T648" s="5">
        <v>0</v>
      </c>
      <c r="U648" s="11">
        <f t="shared" si="89"/>
        <v>0</v>
      </c>
      <c r="V648" s="13" t="s">
        <v>1</v>
      </c>
      <c r="W648" s="10">
        <f>IFERROR(VLOOKUP(V648,Curr!$B$2:$C$13,2,FALSE),0)</f>
        <v>11</v>
      </c>
      <c r="X648" s="11">
        <f t="shared" si="90"/>
        <v>0</v>
      </c>
      <c r="Y648" s="14">
        <f t="shared" si="91"/>
        <v>0</v>
      </c>
      <c r="Z648" s="11">
        <f t="shared" si="92"/>
        <v>0</v>
      </c>
      <c r="AA648" s="4" t="s">
        <v>1</v>
      </c>
      <c r="AB648" s="10">
        <f>IFERROR(VLOOKUP(AA648,Curr!$B$2:$C$13,2,FALSE),0)</f>
        <v>11</v>
      </c>
      <c r="AC648" s="11">
        <f t="shared" si="93"/>
        <v>0</v>
      </c>
      <c r="AD648" s="11">
        <f t="shared" si="94"/>
        <v>0</v>
      </c>
      <c r="AE648" s="12">
        <f t="shared" si="95"/>
        <v>0</v>
      </c>
      <c r="AF648"/>
      <c r="AG648"/>
      <c r="AH648"/>
      <c r="AI648"/>
      <c r="AJ648"/>
    </row>
    <row r="649" spans="2:36" x14ac:dyDescent="0.25">
      <c r="B649" s="4" t="s">
        <v>685</v>
      </c>
      <c r="D649" s="1" t="s">
        <v>44</v>
      </c>
      <c r="E649" s="3"/>
      <c r="F649" s="3"/>
      <c r="G649" s="3"/>
      <c r="H649" s="3"/>
      <c r="I649"/>
      <c r="J649" s="1" t="s">
        <v>692</v>
      </c>
      <c r="K649" s="4"/>
      <c r="L649" s="4"/>
      <c r="M649" s="4"/>
      <c r="N649" s="4"/>
      <c r="O649" s="4"/>
      <c r="P649" s="15"/>
      <c r="Q649" s="13">
        <v>0</v>
      </c>
      <c r="R649" s="13">
        <v>0</v>
      </c>
      <c r="S649" s="11">
        <f t="shared" si="88"/>
        <v>0</v>
      </c>
      <c r="T649" s="5">
        <v>0</v>
      </c>
      <c r="U649" s="11">
        <f t="shared" si="89"/>
        <v>0</v>
      </c>
      <c r="V649" s="13" t="s">
        <v>1</v>
      </c>
      <c r="W649" s="10">
        <f>IFERROR(VLOOKUP(V649,Curr!$B$2:$C$13,2,FALSE),0)</f>
        <v>11</v>
      </c>
      <c r="X649" s="11">
        <f t="shared" si="90"/>
        <v>0</v>
      </c>
      <c r="Y649" s="14">
        <f t="shared" si="91"/>
        <v>0</v>
      </c>
      <c r="Z649" s="11">
        <f t="shared" si="92"/>
        <v>0</v>
      </c>
      <c r="AA649" s="4" t="s">
        <v>1</v>
      </c>
      <c r="AB649" s="10">
        <f>IFERROR(VLOOKUP(AA649,Curr!$B$2:$C$13,2,FALSE),0)</f>
        <v>11</v>
      </c>
      <c r="AC649" s="11">
        <f t="shared" si="93"/>
        <v>0</v>
      </c>
      <c r="AD649" s="11">
        <f t="shared" si="94"/>
        <v>0</v>
      </c>
      <c r="AE649" s="12">
        <f t="shared" si="95"/>
        <v>0</v>
      </c>
      <c r="AF649"/>
      <c r="AG649"/>
      <c r="AH649"/>
      <c r="AI649"/>
      <c r="AJ649"/>
    </row>
    <row r="650" spans="2:36" x14ac:dyDescent="0.25">
      <c r="B650" s="4" t="s">
        <v>685</v>
      </c>
      <c r="D650" s="1" t="s">
        <v>46</v>
      </c>
      <c r="E650" s="3"/>
      <c r="F650" s="3"/>
      <c r="G650" s="3"/>
      <c r="H650" s="3"/>
      <c r="I650"/>
      <c r="J650" s="1" t="s">
        <v>693</v>
      </c>
      <c r="K650" s="4"/>
      <c r="L650" s="4"/>
      <c r="M650" s="4"/>
      <c r="N650" s="4"/>
      <c r="O650" s="4"/>
      <c r="P650" s="15"/>
      <c r="Q650" s="13">
        <v>0</v>
      </c>
      <c r="R650" s="13">
        <v>0</v>
      </c>
      <c r="S650" s="11">
        <f t="shared" si="88"/>
        <v>0</v>
      </c>
      <c r="T650" s="5">
        <v>0</v>
      </c>
      <c r="U650" s="11">
        <f t="shared" si="89"/>
        <v>0</v>
      </c>
      <c r="V650" s="13" t="s">
        <v>1</v>
      </c>
      <c r="W650" s="10">
        <f>IFERROR(VLOOKUP(V650,Curr!$B$2:$C$13,2,FALSE),0)</f>
        <v>11</v>
      </c>
      <c r="X650" s="11">
        <f t="shared" si="90"/>
        <v>0</v>
      </c>
      <c r="Y650" s="14">
        <f t="shared" si="91"/>
        <v>0</v>
      </c>
      <c r="Z650" s="11">
        <f t="shared" si="92"/>
        <v>0</v>
      </c>
      <c r="AA650" s="4" t="s">
        <v>1</v>
      </c>
      <c r="AB650" s="10">
        <f>IFERROR(VLOOKUP(AA650,Curr!$B$2:$C$13,2,FALSE),0)</f>
        <v>11</v>
      </c>
      <c r="AC650" s="11">
        <f t="shared" si="93"/>
        <v>0</v>
      </c>
      <c r="AD650" s="11">
        <f t="shared" si="94"/>
        <v>0</v>
      </c>
      <c r="AE650" s="12">
        <f t="shared" si="95"/>
        <v>0</v>
      </c>
      <c r="AF650"/>
      <c r="AG650"/>
      <c r="AH650"/>
      <c r="AI650"/>
      <c r="AJ650"/>
    </row>
    <row r="651" spans="2:36" x14ac:dyDescent="0.25">
      <c r="B651" s="4" t="s">
        <v>685</v>
      </c>
      <c r="D651" s="1" t="s">
        <v>48</v>
      </c>
      <c r="E651" s="3"/>
      <c r="F651" s="3"/>
      <c r="G651" s="3"/>
      <c r="H651" s="3"/>
      <c r="I651"/>
      <c r="J651" s="1" t="s">
        <v>694</v>
      </c>
      <c r="K651" s="4"/>
      <c r="L651" s="4"/>
      <c r="M651" s="4"/>
      <c r="N651" s="4"/>
      <c r="O651" s="4"/>
      <c r="P651" s="15"/>
      <c r="Q651" s="13">
        <v>0</v>
      </c>
      <c r="R651" s="13">
        <v>0</v>
      </c>
      <c r="S651" s="11">
        <f t="shared" si="88"/>
        <v>0</v>
      </c>
      <c r="T651" s="5">
        <v>0</v>
      </c>
      <c r="U651" s="11">
        <f t="shared" si="89"/>
        <v>0</v>
      </c>
      <c r="V651" s="13" t="s">
        <v>1</v>
      </c>
      <c r="W651" s="10">
        <f>IFERROR(VLOOKUP(V651,Curr!$B$2:$C$13,2,FALSE),0)</f>
        <v>11</v>
      </c>
      <c r="X651" s="11">
        <f t="shared" si="90"/>
        <v>0</v>
      </c>
      <c r="Y651" s="14">
        <f t="shared" si="91"/>
        <v>0</v>
      </c>
      <c r="Z651" s="11">
        <f t="shared" si="92"/>
        <v>0</v>
      </c>
      <c r="AA651" s="4" t="s">
        <v>1</v>
      </c>
      <c r="AB651" s="10">
        <f>IFERROR(VLOOKUP(AA651,Curr!$B$2:$C$13,2,FALSE),0)</f>
        <v>11</v>
      </c>
      <c r="AC651" s="11">
        <f t="shared" si="93"/>
        <v>0</v>
      </c>
      <c r="AD651" s="11">
        <f t="shared" si="94"/>
        <v>0</v>
      </c>
      <c r="AE651" s="12">
        <f t="shared" si="95"/>
        <v>0</v>
      </c>
      <c r="AF651"/>
      <c r="AG651"/>
      <c r="AH651"/>
      <c r="AI651"/>
      <c r="AJ651"/>
    </row>
    <row r="652" spans="2:36" x14ac:dyDescent="0.25">
      <c r="B652" s="4" t="s">
        <v>685</v>
      </c>
      <c r="D652" s="1" t="s">
        <v>44</v>
      </c>
      <c r="E652" s="3"/>
      <c r="F652" s="3"/>
      <c r="G652" s="3"/>
      <c r="H652" s="3"/>
      <c r="I652"/>
      <c r="J652" s="1" t="s">
        <v>695</v>
      </c>
      <c r="K652" s="4"/>
      <c r="L652" s="4"/>
      <c r="M652" s="4"/>
      <c r="N652" s="4"/>
      <c r="O652" s="4"/>
      <c r="P652" s="15"/>
      <c r="Q652" s="13">
        <v>0</v>
      </c>
      <c r="R652" s="13">
        <v>0</v>
      </c>
      <c r="S652" s="11">
        <f t="shared" si="88"/>
        <v>0</v>
      </c>
      <c r="T652" s="5">
        <v>0</v>
      </c>
      <c r="U652" s="11">
        <f t="shared" si="89"/>
        <v>0</v>
      </c>
      <c r="V652" s="13" t="s">
        <v>1</v>
      </c>
      <c r="W652" s="10">
        <f>IFERROR(VLOOKUP(V652,Curr!$B$2:$C$13,2,FALSE),0)</f>
        <v>11</v>
      </c>
      <c r="X652" s="11">
        <f t="shared" si="90"/>
        <v>0</v>
      </c>
      <c r="Y652" s="14">
        <f t="shared" si="91"/>
        <v>0</v>
      </c>
      <c r="Z652" s="11">
        <f t="shared" si="92"/>
        <v>0</v>
      </c>
      <c r="AA652" s="4" t="s">
        <v>1</v>
      </c>
      <c r="AB652" s="10">
        <f>IFERROR(VLOOKUP(AA652,Curr!$B$2:$C$13,2,FALSE),0)</f>
        <v>11</v>
      </c>
      <c r="AC652" s="11">
        <f t="shared" si="93"/>
        <v>0</v>
      </c>
      <c r="AD652" s="11">
        <f t="shared" si="94"/>
        <v>0</v>
      </c>
      <c r="AE652" s="12">
        <f t="shared" si="95"/>
        <v>0</v>
      </c>
      <c r="AF652"/>
      <c r="AG652"/>
      <c r="AH652"/>
      <c r="AI652"/>
      <c r="AJ652"/>
    </row>
    <row r="653" spans="2:36" x14ac:dyDescent="0.25">
      <c r="B653" s="4" t="s">
        <v>685</v>
      </c>
      <c r="D653" s="1" t="s">
        <v>46</v>
      </c>
      <c r="E653" s="3"/>
      <c r="F653" s="3"/>
      <c r="G653" s="3"/>
      <c r="H653" s="3"/>
      <c r="I653"/>
      <c r="J653" s="1" t="s">
        <v>696</v>
      </c>
      <c r="K653" s="4"/>
      <c r="L653" s="4"/>
      <c r="M653" s="4"/>
      <c r="N653" s="4"/>
      <c r="O653" s="4"/>
      <c r="P653" s="15"/>
      <c r="Q653" s="13">
        <v>0</v>
      </c>
      <c r="R653" s="13">
        <v>0</v>
      </c>
      <c r="S653" s="11">
        <f t="shared" si="88"/>
        <v>0</v>
      </c>
      <c r="T653" s="5">
        <v>0</v>
      </c>
      <c r="U653" s="11">
        <f t="shared" si="89"/>
        <v>0</v>
      </c>
      <c r="V653" s="13" t="s">
        <v>1</v>
      </c>
      <c r="W653" s="10">
        <f>IFERROR(VLOOKUP(V653,Curr!$B$2:$C$13,2,FALSE),0)</f>
        <v>11</v>
      </c>
      <c r="X653" s="11">
        <f t="shared" si="90"/>
        <v>0</v>
      </c>
      <c r="Y653" s="14">
        <f t="shared" si="91"/>
        <v>0</v>
      </c>
      <c r="Z653" s="11">
        <f t="shared" si="92"/>
        <v>0</v>
      </c>
      <c r="AA653" s="4" t="s">
        <v>1</v>
      </c>
      <c r="AB653" s="10">
        <f>IFERROR(VLOOKUP(AA653,Curr!$B$2:$C$13,2,FALSE),0)</f>
        <v>11</v>
      </c>
      <c r="AC653" s="11">
        <f t="shared" si="93"/>
        <v>0</v>
      </c>
      <c r="AD653" s="11">
        <f t="shared" si="94"/>
        <v>0</v>
      </c>
      <c r="AE653" s="12">
        <f t="shared" si="95"/>
        <v>0</v>
      </c>
      <c r="AF653"/>
      <c r="AG653"/>
      <c r="AH653"/>
      <c r="AI653"/>
      <c r="AJ653"/>
    </row>
    <row r="654" spans="2:36" x14ac:dyDescent="0.25">
      <c r="B654" s="4" t="s">
        <v>685</v>
      </c>
      <c r="D654" s="1" t="s">
        <v>48</v>
      </c>
      <c r="E654" s="3"/>
      <c r="F654" s="3"/>
      <c r="G654" s="3"/>
      <c r="H654" s="3"/>
      <c r="I654"/>
      <c r="J654" s="1" t="s">
        <v>697</v>
      </c>
      <c r="K654" s="4"/>
      <c r="L654" s="4"/>
      <c r="M654" s="4"/>
      <c r="N654" s="4"/>
      <c r="O654" s="4"/>
      <c r="P654" s="15"/>
      <c r="Q654" s="13">
        <v>0</v>
      </c>
      <c r="R654" s="13">
        <v>0</v>
      </c>
      <c r="S654" s="11">
        <f t="shared" si="88"/>
        <v>0</v>
      </c>
      <c r="T654" s="5">
        <v>0</v>
      </c>
      <c r="U654" s="11">
        <f t="shared" si="89"/>
        <v>0</v>
      </c>
      <c r="V654" s="13" t="s">
        <v>1</v>
      </c>
      <c r="W654" s="10">
        <f>IFERROR(VLOOKUP(V654,Curr!$B$2:$C$13,2,FALSE),0)</f>
        <v>11</v>
      </c>
      <c r="X654" s="11">
        <f t="shared" si="90"/>
        <v>0</v>
      </c>
      <c r="Y654" s="14">
        <f t="shared" si="91"/>
        <v>0</v>
      </c>
      <c r="Z654" s="11">
        <f t="shared" si="92"/>
        <v>0</v>
      </c>
      <c r="AA654" s="4" t="s">
        <v>1</v>
      </c>
      <c r="AB654" s="10">
        <f>IFERROR(VLOOKUP(AA654,Curr!$B$2:$C$13,2,FALSE),0)</f>
        <v>11</v>
      </c>
      <c r="AC654" s="11">
        <f t="shared" si="93"/>
        <v>0</v>
      </c>
      <c r="AD654" s="11">
        <f t="shared" si="94"/>
        <v>0</v>
      </c>
      <c r="AE654" s="12">
        <f t="shared" si="95"/>
        <v>0</v>
      </c>
      <c r="AF654"/>
      <c r="AG654"/>
      <c r="AH654"/>
      <c r="AI654"/>
      <c r="AJ654"/>
    </row>
    <row r="655" spans="2:36" x14ac:dyDescent="0.25">
      <c r="B655" s="4" t="s">
        <v>685</v>
      </c>
      <c r="D655" s="1" t="s">
        <v>44</v>
      </c>
      <c r="E655" s="3"/>
      <c r="F655" s="3"/>
      <c r="G655" s="3"/>
      <c r="H655" s="3"/>
      <c r="I655"/>
      <c r="J655" s="1" t="s">
        <v>698</v>
      </c>
      <c r="K655" s="4"/>
      <c r="L655" s="4"/>
      <c r="M655" s="4"/>
      <c r="N655" s="4"/>
      <c r="O655" s="4"/>
      <c r="P655" s="15"/>
      <c r="Q655" s="13">
        <v>0</v>
      </c>
      <c r="R655" s="13">
        <v>0</v>
      </c>
      <c r="S655" s="11">
        <f t="shared" si="88"/>
        <v>0</v>
      </c>
      <c r="T655" s="5">
        <v>0</v>
      </c>
      <c r="U655" s="11">
        <f t="shared" si="89"/>
        <v>0</v>
      </c>
      <c r="V655" s="13" t="s">
        <v>1</v>
      </c>
      <c r="W655" s="10">
        <f>IFERROR(VLOOKUP(V655,Curr!$B$2:$C$13,2,FALSE),0)</f>
        <v>11</v>
      </c>
      <c r="X655" s="11">
        <f t="shared" si="90"/>
        <v>0</v>
      </c>
      <c r="Y655" s="14">
        <f t="shared" si="91"/>
        <v>0</v>
      </c>
      <c r="Z655" s="11">
        <f t="shared" si="92"/>
        <v>0</v>
      </c>
      <c r="AA655" s="4" t="s">
        <v>1</v>
      </c>
      <c r="AB655" s="10">
        <f>IFERROR(VLOOKUP(AA655,Curr!$B$2:$C$13,2,FALSE),0)</f>
        <v>11</v>
      </c>
      <c r="AC655" s="11">
        <f t="shared" si="93"/>
        <v>0</v>
      </c>
      <c r="AD655" s="11">
        <f t="shared" si="94"/>
        <v>0</v>
      </c>
      <c r="AE655" s="12">
        <f t="shared" si="95"/>
        <v>0</v>
      </c>
      <c r="AF655"/>
      <c r="AG655"/>
      <c r="AH655"/>
      <c r="AI655"/>
      <c r="AJ655"/>
    </row>
    <row r="656" spans="2:36" x14ac:dyDescent="0.25">
      <c r="B656" s="4" t="s">
        <v>685</v>
      </c>
      <c r="D656" s="1" t="s">
        <v>46</v>
      </c>
      <c r="E656" s="3"/>
      <c r="F656" s="3"/>
      <c r="G656" s="3"/>
      <c r="H656" s="3"/>
      <c r="I656"/>
      <c r="J656" s="1" t="s">
        <v>699</v>
      </c>
      <c r="K656" s="4"/>
      <c r="L656" s="4"/>
      <c r="M656" s="4"/>
      <c r="N656" s="4"/>
      <c r="O656" s="4"/>
      <c r="P656" s="15"/>
      <c r="Q656" s="13">
        <v>0</v>
      </c>
      <c r="R656" s="13">
        <v>0</v>
      </c>
      <c r="S656" s="11">
        <f t="shared" si="88"/>
        <v>0</v>
      </c>
      <c r="T656" s="5">
        <v>0</v>
      </c>
      <c r="U656" s="11">
        <f t="shared" si="89"/>
        <v>0</v>
      </c>
      <c r="V656" s="13" t="s">
        <v>1</v>
      </c>
      <c r="W656" s="10">
        <f>IFERROR(VLOOKUP(V656,Curr!$B$2:$C$13,2,FALSE),0)</f>
        <v>11</v>
      </c>
      <c r="X656" s="11">
        <f t="shared" si="90"/>
        <v>0</v>
      </c>
      <c r="Y656" s="14">
        <f t="shared" si="91"/>
        <v>0</v>
      </c>
      <c r="Z656" s="11">
        <f t="shared" si="92"/>
        <v>0</v>
      </c>
      <c r="AA656" s="4" t="s">
        <v>1</v>
      </c>
      <c r="AB656" s="10">
        <f>IFERROR(VLOOKUP(AA656,Curr!$B$2:$C$13,2,FALSE),0)</f>
        <v>11</v>
      </c>
      <c r="AC656" s="11">
        <f t="shared" si="93"/>
        <v>0</v>
      </c>
      <c r="AD656" s="11">
        <f t="shared" si="94"/>
        <v>0</v>
      </c>
      <c r="AE656" s="12">
        <f t="shared" si="95"/>
        <v>0</v>
      </c>
      <c r="AF656"/>
      <c r="AG656"/>
      <c r="AH656"/>
      <c r="AI656"/>
      <c r="AJ656"/>
    </row>
    <row r="657" spans="2:36" x14ac:dyDescent="0.25">
      <c r="B657" s="4" t="s">
        <v>685</v>
      </c>
      <c r="D657" s="1" t="s">
        <v>48</v>
      </c>
      <c r="E657" s="3"/>
      <c r="F657" s="3"/>
      <c r="G657" s="3"/>
      <c r="H657" s="3"/>
      <c r="I657"/>
      <c r="J657" s="1" t="s">
        <v>700</v>
      </c>
      <c r="K657" s="4"/>
      <c r="L657" s="4"/>
      <c r="M657" s="4"/>
      <c r="N657" s="4"/>
      <c r="O657" s="4"/>
      <c r="P657" s="15"/>
      <c r="Q657" s="13">
        <v>0</v>
      </c>
      <c r="R657" s="13">
        <v>0</v>
      </c>
      <c r="S657" s="11">
        <f t="shared" si="88"/>
        <v>0</v>
      </c>
      <c r="T657" s="5">
        <v>0</v>
      </c>
      <c r="U657" s="11">
        <f t="shared" si="89"/>
        <v>0</v>
      </c>
      <c r="V657" s="13" t="s">
        <v>1</v>
      </c>
      <c r="W657" s="10">
        <f>IFERROR(VLOOKUP(V657,Curr!$B$2:$C$13,2,FALSE),0)</f>
        <v>11</v>
      </c>
      <c r="X657" s="11">
        <f t="shared" si="90"/>
        <v>0</v>
      </c>
      <c r="Y657" s="14">
        <f t="shared" si="91"/>
        <v>0</v>
      </c>
      <c r="Z657" s="11">
        <f t="shared" si="92"/>
        <v>0</v>
      </c>
      <c r="AA657" s="4" t="s">
        <v>1</v>
      </c>
      <c r="AB657" s="10">
        <f>IFERROR(VLOOKUP(AA657,Curr!$B$2:$C$13,2,FALSE),0)</f>
        <v>11</v>
      </c>
      <c r="AC657" s="11">
        <f t="shared" si="93"/>
        <v>0</v>
      </c>
      <c r="AD657" s="11">
        <f t="shared" si="94"/>
        <v>0</v>
      </c>
      <c r="AE657" s="12">
        <f t="shared" si="95"/>
        <v>0</v>
      </c>
      <c r="AF657"/>
      <c r="AG657"/>
      <c r="AH657"/>
      <c r="AI657"/>
      <c r="AJ657"/>
    </row>
    <row r="658" spans="2:36" x14ac:dyDescent="0.25">
      <c r="B658" s="4" t="s">
        <v>685</v>
      </c>
      <c r="D658" s="1" t="s">
        <v>44</v>
      </c>
      <c r="E658" s="3"/>
      <c r="F658" s="3"/>
      <c r="G658" s="3"/>
      <c r="H658" s="3"/>
      <c r="I658"/>
      <c r="J658" s="1" t="s">
        <v>701</v>
      </c>
      <c r="K658" s="4"/>
      <c r="L658" s="4"/>
      <c r="M658" s="4"/>
      <c r="N658" s="4"/>
      <c r="O658" s="4"/>
      <c r="P658" s="15"/>
      <c r="Q658" s="13">
        <v>0</v>
      </c>
      <c r="R658" s="13">
        <v>0</v>
      </c>
      <c r="S658" s="11">
        <f t="shared" si="88"/>
        <v>0</v>
      </c>
      <c r="T658" s="5">
        <v>0</v>
      </c>
      <c r="U658" s="11">
        <f t="shared" si="89"/>
        <v>0</v>
      </c>
      <c r="V658" s="13" t="s">
        <v>1</v>
      </c>
      <c r="W658" s="10">
        <f>IFERROR(VLOOKUP(V658,Curr!$B$2:$C$13,2,FALSE),0)</f>
        <v>11</v>
      </c>
      <c r="X658" s="11">
        <f t="shared" si="90"/>
        <v>0</v>
      </c>
      <c r="Y658" s="14">
        <f t="shared" si="91"/>
        <v>0</v>
      </c>
      <c r="Z658" s="11">
        <f t="shared" si="92"/>
        <v>0</v>
      </c>
      <c r="AA658" s="4" t="s">
        <v>1</v>
      </c>
      <c r="AB658" s="10">
        <f>IFERROR(VLOOKUP(AA658,Curr!$B$2:$C$13,2,FALSE),0)</f>
        <v>11</v>
      </c>
      <c r="AC658" s="11">
        <f t="shared" si="93"/>
        <v>0</v>
      </c>
      <c r="AD658" s="11">
        <f t="shared" si="94"/>
        <v>0</v>
      </c>
      <c r="AE658" s="12">
        <f t="shared" si="95"/>
        <v>0</v>
      </c>
      <c r="AF658"/>
      <c r="AG658"/>
      <c r="AH658"/>
      <c r="AI658"/>
      <c r="AJ658"/>
    </row>
    <row r="659" spans="2:36" x14ac:dyDescent="0.25">
      <c r="B659" s="4" t="s">
        <v>685</v>
      </c>
      <c r="D659" s="1" t="s">
        <v>46</v>
      </c>
      <c r="E659" s="3"/>
      <c r="F659" s="3"/>
      <c r="G659" s="3"/>
      <c r="H659" s="3"/>
      <c r="I659"/>
      <c r="J659" s="1" t="s">
        <v>702</v>
      </c>
      <c r="K659" s="4"/>
      <c r="L659" s="4"/>
      <c r="M659" s="4"/>
      <c r="N659" s="4"/>
      <c r="O659" s="4"/>
      <c r="P659" s="15"/>
      <c r="Q659" s="13">
        <v>0</v>
      </c>
      <c r="R659" s="13">
        <v>0</v>
      </c>
      <c r="S659" s="11">
        <f t="shared" si="88"/>
        <v>0</v>
      </c>
      <c r="T659" s="5">
        <v>0</v>
      </c>
      <c r="U659" s="11">
        <f t="shared" si="89"/>
        <v>0</v>
      </c>
      <c r="V659" s="13" t="s">
        <v>1</v>
      </c>
      <c r="W659" s="10">
        <f>IFERROR(VLOOKUP(V659,Curr!$B$2:$C$13,2,FALSE),0)</f>
        <v>11</v>
      </c>
      <c r="X659" s="11">
        <f t="shared" si="90"/>
        <v>0</v>
      </c>
      <c r="Y659" s="14">
        <f t="shared" si="91"/>
        <v>0</v>
      </c>
      <c r="Z659" s="11">
        <f t="shared" si="92"/>
        <v>0</v>
      </c>
      <c r="AA659" s="4" t="s">
        <v>1</v>
      </c>
      <c r="AB659" s="10">
        <f>IFERROR(VLOOKUP(AA659,Curr!$B$2:$C$13,2,FALSE),0)</f>
        <v>11</v>
      </c>
      <c r="AC659" s="11">
        <f t="shared" si="93"/>
        <v>0</v>
      </c>
      <c r="AD659" s="11">
        <f t="shared" si="94"/>
        <v>0</v>
      </c>
      <c r="AE659" s="12">
        <f t="shared" si="95"/>
        <v>0</v>
      </c>
      <c r="AF659"/>
      <c r="AG659"/>
      <c r="AH659"/>
      <c r="AI659"/>
      <c r="AJ659"/>
    </row>
    <row r="660" spans="2:36" x14ac:dyDescent="0.25">
      <c r="B660" s="4" t="s">
        <v>685</v>
      </c>
      <c r="D660" s="1" t="s">
        <v>48</v>
      </c>
      <c r="E660" s="3"/>
      <c r="F660" s="3"/>
      <c r="G660" s="3"/>
      <c r="H660" s="3"/>
      <c r="I660"/>
      <c r="J660" s="1" t="s">
        <v>703</v>
      </c>
      <c r="K660" s="4"/>
      <c r="L660" s="4"/>
      <c r="M660" s="4"/>
      <c r="N660" s="4"/>
      <c r="O660" s="4"/>
      <c r="P660" s="15"/>
      <c r="Q660" s="13">
        <v>0</v>
      </c>
      <c r="R660" s="13">
        <v>0</v>
      </c>
      <c r="S660" s="11">
        <f t="shared" si="88"/>
        <v>0</v>
      </c>
      <c r="T660" s="5">
        <v>0</v>
      </c>
      <c r="U660" s="11">
        <f t="shared" si="89"/>
        <v>0</v>
      </c>
      <c r="V660" s="13" t="s">
        <v>1</v>
      </c>
      <c r="W660" s="10">
        <f>IFERROR(VLOOKUP(V660,Curr!$B$2:$C$13,2,FALSE),0)</f>
        <v>11</v>
      </c>
      <c r="X660" s="11">
        <f t="shared" si="90"/>
        <v>0</v>
      </c>
      <c r="Y660" s="14">
        <f t="shared" si="91"/>
        <v>0</v>
      </c>
      <c r="Z660" s="11">
        <f t="shared" si="92"/>
        <v>0</v>
      </c>
      <c r="AA660" s="4" t="s">
        <v>1</v>
      </c>
      <c r="AB660" s="10">
        <f>IFERROR(VLOOKUP(AA660,Curr!$B$2:$C$13,2,FALSE),0)</f>
        <v>11</v>
      </c>
      <c r="AC660" s="11">
        <f t="shared" si="93"/>
        <v>0</v>
      </c>
      <c r="AD660" s="11">
        <f t="shared" si="94"/>
        <v>0</v>
      </c>
      <c r="AE660" s="12">
        <f t="shared" si="95"/>
        <v>0</v>
      </c>
      <c r="AF660"/>
      <c r="AG660"/>
      <c r="AH660"/>
      <c r="AI660"/>
      <c r="AJ660"/>
    </row>
    <row r="661" spans="2:36" x14ac:dyDescent="0.25">
      <c r="B661" s="4" t="s">
        <v>685</v>
      </c>
      <c r="D661" s="1" t="s">
        <v>44</v>
      </c>
      <c r="E661" s="3"/>
      <c r="F661" s="3"/>
      <c r="G661" s="3"/>
      <c r="H661" s="3"/>
      <c r="I661"/>
      <c r="J661" s="1" t="s">
        <v>704</v>
      </c>
      <c r="K661" s="4"/>
      <c r="L661" s="4"/>
      <c r="M661" s="4"/>
      <c r="N661" s="4"/>
      <c r="O661" s="4"/>
      <c r="P661" s="15"/>
      <c r="Q661" s="13">
        <v>0</v>
      </c>
      <c r="R661" s="13">
        <v>0</v>
      </c>
      <c r="S661" s="11">
        <f t="shared" si="88"/>
        <v>0</v>
      </c>
      <c r="T661" s="5">
        <v>0</v>
      </c>
      <c r="U661" s="11">
        <f t="shared" si="89"/>
        <v>0</v>
      </c>
      <c r="V661" s="13" t="s">
        <v>1</v>
      </c>
      <c r="W661" s="10">
        <f>IFERROR(VLOOKUP(V661,Curr!$B$2:$C$13,2,FALSE),0)</f>
        <v>11</v>
      </c>
      <c r="X661" s="11">
        <f t="shared" si="90"/>
        <v>0</v>
      </c>
      <c r="Y661" s="14">
        <f t="shared" si="91"/>
        <v>0</v>
      </c>
      <c r="Z661" s="11">
        <f t="shared" si="92"/>
        <v>0</v>
      </c>
      <c r="AA661" s="4" t="s">
        <v>1</v>
      </c>
      <c r="AB661" s="10">
        <f>IFERROR(VLOOKUP(AA661,Curr!$B$2:$C$13,2,FALSE),0)</f>
        <v>11</v>
      </c>
      <c r="AC661" s="11">
        <f t="shared" si="93"/>
        <v>0</v>
      </c>
      <c r="AD661" s="11">
        <f t="shared" si="94"/>
        <v>0</v>
      </c>
      <c r="AE661" s="12">
        <f t="shared" si="95"/>
        <v>0</v>
      </c>
      <c r="AF661"/>
      <c r="AG661"/>
      <c r="AH661"/>
      <c r="AI661"/>
      <c r="AJ661"/>
    </row>
    <row r="662" spans="2:36" x14ac:dyDescent="0.25">
      <c r="B662" s="4" t="s">
        <v>685</v>
      </c>
      <c r="D662" s="1" t="s">
        <v>46</v>
      </c>
      <c r="E662" s="3"/>
      <c r="F662" s="3"/>
      <c r="G662" s="3"/>
      <c r="H662" s="3"/>
      <c r="I662"/>
      <c r="J662" s="1" t="s">
        <v>705</v>
      </c>
      <c r="K662" s="4"/>
      <c r="L662" s="4"/>
      <c r="M662" s="4"/>
      <c r="N662" s="4"/>
      <c r="O662" s="4"/>
      <c r="P662" s="15"/>
      <c r="Q662" s="13">
        <v>0</v>
      </c>
      <c r="R662" s="13">
        <v>0</v>
      </c>
      <c r="S662" s="11">
        <f t="shared" si="88"/>
        <v>0</v>
      </c>
      <c r="T662" s="5">
        <v>0</v>
      </c>
      <c r="U662" s="11">
        <f t="shared" si="89"/>
        <v>0</v>
      </c>
      <c r="V662" s="13" t="s">
        <v>1</v>
      </c>
      <c r="W662" s="10">
        <f>IFERROR(VLOOKUP(V662,Curr!$B$2:$C$13,2,FALSE),0)</f>
        <v>11</v>
      </c>
      <c r="X662" s="11">
        <f t="shared" si="90"/>
        <v>0</v>
      </c>
      <c r="Y662" s="14">
        <f t="shared" si="91"/>
        <v>0</v>
      </c>
      <c r="Z662" s="11">
        <f t="shared" si="92"/>
        <v>0</v>
      </c>
      <c r="AA662" s="4" t="s">
        <v>1</v>
      </c>
      <c r="AB662" s="10">
        <f>IFERROR(VLOOKUP(AA662,Curr!$B$2:$C$13,2,FALSE),0)</f>
        <v>11</v>
      </c>
      <c r="AC662" s="11">
        <f t="shared" si="93"/>
        <v>0</v>
      </c>
      <c r="AD662" s="11">
        <f t="shared" si="94"/>
        <v>0</v>
      </c>
      <c r="AE662" s="12">
        <f t="shared" si="95"/>
        <v>0</v>
      </c>
      <c r="AF662"/>
      <c r="AG662"/>
      <c r="AH662"/>
      <c r="AI662"/>
      <c r="AJ662"/>
    </row>
    <row r="663" spans="2:36" x14ac:dyDescent="0.25">
      <c r="B663" s="4" t="s">
        <v>685</v>
      </c>
      <c r="D663" s="1" t="s">
        <v>48</v>
      </c>
      <c r="E663" s="3"/>
      <c r="F663" s="3"/>
      <c r="G663" s="3"/>
      <c r="H663" s="3"/>
      <c r="I663"/>
      <c r="J663" s="1" t="s">
        <v>706</v>
      </c>
      <c r="K663" s="4"/>
      <c r="L663" s="4"/>
      <c r="M663" s="4"/>
      <c r="N663" s="4"/>
      <c r="O663" s="4"/>
      <c r="P663" s="15"/>
      <c r="Q663" s="13">
        <v>0</v>
      </c>
      <c r="R663" s="13">
        <v>0</v>
      </c>
      <c r="S663" s="11">
        <f t="shared" si="88"/>
        <v>0</v>
      </c>
      <c r="T663" s="5">
        <v>0</v>
      </c>
      <c r="U663" s="11">
        <f t="shared" si="89"/>
        <v>0</v>
      </c>
      <c r="V663" s="13" t="s">
        <v>1</v>
      </c>
      <c r="W663" s="10">
        <f>IFERROR(VLOOKUP(V663,Curr!$B$2:$C$13,2,FALSE),0)</f>
        <v>11</v>
      </c>
      <c r="X663" s="11">
        <f t="shared" si="90"/>
        <v>0</v>
      </c>
      <c r="Y663" s="14">
        <f t="shared" si="91"/>
        <v>0</v>
      </c>
      <c r="Z663" s="11">
        <f t="shared" si="92"/>
        <v>0</v>
      </c>
      <c r="AA663" s="4" t="s">
        <v>1</v>
      </c>
      <c r="AB663" s="10">
        <f>IFERROR(VLOOKUP(AA663,Curr!$B$2:$C$13,2,FALSE),0)</f>
        <v>11</v>
      </c>
      <c r="AC663" s="11">
        <f t="shared" si="93"/>
        <v>0</v>
      </c>
      <c r="AD663" s="11">
        <f t="shared" si="94"/>
        <v>0</v>
      </c>
      <c r="AE663" s="12">
        <f t="shared" si="95"/>
        <v>0</v>
      </c>
      <c r="AF663"/>
      <c r="AG663"/>
      <c r="AH663"/>
      <c r="AI663"/>
      <c r="AJ663"/>
    </row>
    <row r="664" spans="2:36" x14ac:dyDescent="0.25">
      <c r="B664" s="4" t="s">
        <v>685</v>
      </c>
      <c r="D664" s="1" t="s">
        <v>44</v>
      </c>
      <c r="E664" s="3"/>
      <c r="F664" s="3"/>
      <c r="G664" s="3"/>
      <c r="H664" s="3"/>
      <c r="I664"/>
      <c r="J664" s="1" t="s">
        <v>707</v>
      </c>
      <c r="K664" s="4"/>
      <c r="L664" s="4"/>
      <c r="M664" s="4"/>
      <c r="N664" s="4"/>
      <c r="O664" s="4"/>
      <c r="P664" s="15"/>
      <c r="Q664" s="13">
        <v>0</v>
      </c>
      <c r="R664" s="13">
        <v>0</v>
      </c>
      <c r="S664" s="11">
        <f t="shared" si="88"/>
        <v>0</v>
      </c>
      <c r="T664" s="5">
        <v>0</v>
      </c>
      <c r="U664" s="11">
        <f t="shared" si="89"/>
        <v>0</v>
      </c>
      <c r="V664" s="13" t="s">
        <v>1</v>
      </c>
      <c r="W664" s="10">
        <f>IFERROR(VLOOKUP(V664,Curr!$B$2:$C$13,2,FALSE),0)</f>
        <v>11</v>
      </c>
      <c r="X664" s="11">
        <f t="shared" si="90"/>
        <v>0</v>
      </c>
      <c r="Y664" s="14">
        <f t="shared" si="91"/>
        <v>0</v>
      </c>
      <c r="Z664" s="11">
        <f t="shared" si="92"/>
        <v>0</v>
      </c>
      <c r="AA664" s="4" t="s">
        <v>1</v>
      </c>
      <c r="AB664" s="10">
        <f>IFERROR(VLOOKUP(AA664,Curr!$B$2:$C$13,2,FALSE),0)</f>
        <v>11</v>
      </c>
      <c r="AC664" s="11">
        <f t="shared" si="93"/>
        <v>0</v>
      </c>
      <c r="AD664" s="11">
        <f t="shared" si="94"/>
        <v>0</v>
      </c>
      <c r="AE664" s="12">
        <f t="shared" si="95"/>
        <v>0</v>
      </c>
      <c r="AF664"/>
      <c r="AG664"/>
      <c r="AH664"/>
      <c r="AI664"/>
      <c r="AJ664"/>
    </row>
    <row r="665" spans="2:36" x14ac:dyDescent="0.25">
      <c r="B665" s="4" t="s">
        <v>685</v>
      </c>
      <c r="D665" s="1" t="s">
        <v>46</v>
      </c>
      <c r="E665" s="3"/>
      <c r="F665" s="3"/>
      <c r="G665" s="3"/>
      <c r="H665" s="3"/>
      <c r="I665"/>
      <c r="J665" s="1" t="s">
        <v>708</v>
      </c>
      <c r="K665" s="4"/>
      <c r="L665" s="4"/>
      <c r="M665" s="4"/>
      <c r="N665" s="4"/>
      <c r="O665" s="4"/>
      <c r="P665" s="15"/>
      <c r="Q665" s="13">
        <v>0</v>
      </c>
      <c r="R665" s="13">
        <v>0</v>
      </c>
      <c r="S665" s="11">
        <f t="shared" si="88"/>
        <v>0</v>
      </c>
      <c r="T665" s="5">
        <v>0</v>
      </c>
      <c r="U665" s="11">
        <f t="shared" si="89"/>
        <v>0</v>
      </c>
      <c r="V665" s="13" t="s">
        <v>1</v>
      </c>
      <c r="W665" s="10">
        <f>IFERROR(VLOOKUP(V665,Curr!$B$2:$C$13,2,FALSE),0)</f>
        <v>11</v>
      </c>
      <c r="X665" s="11">
        <f t="shared" si="90"/>
        <v>0</v>
      </c>
      <c r="Y665" s="14">
        <f t="shared" si="91"/>
        <v>0</v>
      </c>
      <c r="Z665" s="11">
        <f t="shared" si="92"/>
        <v>0</v>
      </c>
      <c r="AA665" s="4" t="s">
        <v>1</v>
      </c>
      <c r="AB665" s="10">
        <f>IFERROR(VLOOKUP(AA665,Curr!$B$2:$C$13,2,FALSE),0)</f>
        <v>11</v>
      </c>
      <c r="AC665" s="11">
        <f t="shared" si="93"/>
        <v>0</v>
      </c>
      <c r="AD665" s="11">
        <f t="shared" si="94"/>
        <v>0</v>
      </c>
      <c r="AE665" s="12">
        <f t="shared" si="95"/>
        <v>0</v>
      </c>
      <c r="AF665"/>
      <c r="AG665"/>
      <c r="AH665"/>
      <c r="AI665"/>
      <c r="AJ665"/>
    </row>
    <row r="666" spans="2:36" x14ac:dyDescent="0.25">
      <c r="B666" s="4" t="s">
        <v>685</v>
      </c>
      <c r="D666" s="1" t="s">
        <v>48</v>
      </c>
      <c r="E666" s="3"/>
      <c r="F666" s="3"/>
      <c r="G666" s="3"/>
      <c r="H666" s="3"/>
      <c r="I666"/>
      <c r="J666" s="1" t="s">
        <v>709</v>
      </c>
      <c r="K666" s="4"/>
      <c r="L666" s="4"/>
      <c r="M666" s="4"/>
      <c r="N666" s="4"/>
      <c r="O666" s="4"/>
      <c r="P666" s="15"/>
      <c r="Q666" s="13">
        <v>0</v>
      </c>
      <c r="R666" s="13">
        <v>0</v>
      </c>
      <c r="S666" s="11">
        <f t="shared" si="88"/>
        <v>0</v>
      </c>
      <c r="T666" s="5">
        <v>0</v>
      </c>
      <c r="U666" s="11">
        <f t="shared" si="89"/>
        <v>0</v>
      </c>
      <c r="V666" s="13" t="s">
        <v>1</v>
      </c>
      <c r="W666" s="10">
        <f>IFERROR(VLOOKUP(V666,Curr!$B$2:$C$13,2,FALSE),0)</f>
        <v>11</v>
      </c>
      <c r="X666" s="11">
        <f t="shared" si="90"/>
        <v>0</v>
      </c>
      <c r="Y666" s="14">
        <f t="shared" si="91"/>
        <v>0</v>
      </c>
      <c r="Z666" s="11">
        <f t="shared" si="92"/>
        <v>0</v>
      </c>
      <c r="AA666" s="4" t="s">
        <v>1</v>
      </c>
      <c r="AB666" s="10">
        <f>IFERROR(VLOOKUP(AA666,Curr!$B$2:$C$13,2,FALSE),0)</f>
        <v>11</v>
      </c>
      <c r="AC666" s="11">
        <f t="shared" si="93"/>
        <v>0</v>
      </c>
      <c r="AD666" s="11">
        <f t="shared" si="94"/>
        <v>0</v>
      </c>
      <c r="AE666" s="12">
        <f t="shared" si="95"/>
        <v>0</v>
      </c>
      <c r="AF666"/>
      <c r="AG666"/>
      <c r="AH666"/>
      <c r="AI666"/>
      <c r="AJ666"/>
    </row>
    <row r="667" spans="2:36" x14ac:dyDescent="0.25">
      <c r="B667" s="4" t="s">
        <v>685</v>
      </c>
      <c r="D667" s="1" t="s">
        <v>44</v>
      </c>
      <c r="E667" s="3"/>
      <c r="F667" s="3"/>
      <c r="G667" s="3"/>
      <c r="H667" s="3"/>
      <c r="I667"/>
      <c r="J667" s="1" t="s">
        <v>710</v>
      </c>
      <c r="K667" s="4"/>
      <c r="L667" s="4"/>
      <c r="M667" s="4"/>
      <c r="N667" s="4"/>
      <c r="O667" s="4"/>
      <c r="P667" s="15"/>
      <c r="Q667" s="13">
        <v>0</v>
      </c>
      <c r="R667" s="13">
        <v>0</v>
      </c>
      <c r="S667" s="11">
        <f t="shared" si="88"/>
        <v>0</v>
      </c>
      <c r="T667" s="5">
        <v>0</v>
      </c>
      <c r="U667" s="11">
        <f t="shared" si="89"/>
        <v>0</v>
      </c>
      <c r="V667" s="13" t="s">
        <v>1</v>
      </c>
      <c r="W667" s="10">
        <f>IFERROR(VLOOKUP(V667,Curr!$B$2:$C$13,2,FALSE),0)</f>
        <v>11</v>
      </c>
      <c r="X667" s="11">
        <f t="shared" si="90"/>
        <v>0</v>
      </c>
      <c r="Y667" s="14">
        <f t="shared" si="91"/>
        <v>0</v>
      </c>
      <c r="Z667" s="11">
        <f t="shared" si="92"/>
        <v>0</v>
      </c>
      <c r="AA667" s="4" t="s">
        <v>1</v>
      </c>
      <c r="AB667" s="10">
        <f>IFERROR(VLOOKUP(AA667,Curr!$B$2:$C$13,2,FALSE),0)</f>
        <v>11</v>
      </c>
      <c r="AC667" s="11">
        <f t="shared" si="93"/>
        <v>0</v>
      </c>
      <c r="AD667" s="11">
        <f t="shared" si="94"/>
        <v>0</v>
      </c>
      <c r="AE667" s="12">
        <f t="shared" si="95"/>
        <v>0</v>
      </c>
      <c r="AF667"/>
      <c r="AG667"/>
      <c r="AH667"/>
      <c r="AI667"/>
      <c r="AJ667"/>
    </row>
    <row r="668" spans="2:36" x14ac:dyDescent="0.25">
      <c r="B668" s="4" t="s">
        <v>685</v>
      </c>
      <c r="D668" s="1" t="s">
        <v>46</v>
      </c>
      <c r="E668" s="3"/>
      <c r="F668" s="3"/>
      <c r="G668" s="3"/>
      <c r="H668" s="3"/>
      <c r="I668"/>
      <c r="J668" s="1" t="s">
        <v>711</v>
      </c>
      <c r="K668" s="4"/>
      <c r="L668" s="4"/>
      <c r="M668" s="4"/>
      <c r="N668" s="4"/>
      <c r="O668" s="4"/>
      <c r="P668" s="15"/>
      <c r="Q668" s="13">
        <v>0</v>
      </c>
      <c r="R668" s="13">
        <v>0</v>
      </c>
      <c r="S668" s="11">
        <f t="shared" si="88"/>
        <v>0</v>
      </c>
      <c r="T668" s="5">
        <v>0</v>
      </c>
      <c r="U668" s="11">
        <f t="shared" si="89"/>
        <v>0</v>
      </c>
      <c r="V668" s="13" t="s">
        <v>1</v>
      </c>
      <c r="W668" s="10">
        <f>IFERROR(VLOOKUP(V668,Curr!$B$2:$C$13,2,FALSE),0)</f>
        <v>11</v>
      </c>
      <c r="X668" s="11">
        <f t="shared" si="90"/>
        <v>0</v>
      </c>
      <c r="Y668" s="14">
        <f t="shared" si="91"/>
        <v>0</v>
      </c>
      <c r="Z668" s="11">
        <f t="shared" si="92"/>
        <v>0</v>
      </c>
      <c r="AA668" s="4" t="s">
        <v>1</v>
      </c>
      <c r="AB668" s="10">
        <f>IFERROR(VLOOKUP(AA668,Curr!$B$2:$C$13,2,FALSE),0)</f>
        <v>11</v>
      </c>
      <c r="AC668" s="11">
        <f t="shared" si="93"/>
        <v>0</v>
      </c>
      <c r="AD668" s="11">
        <f t="shared" si="94"/>
        <v>0</v>
      </c>
      <c r="AE668" s="12">
        <f t="shared" si="95"/>
        <v>0</v>
      </c>
      <c r="AF668"/>
      <c r="AG668"/>
      <c r="AH668"/>
      <c r="AI668"/>
      <c r="AJ668"/>
    </row>
    <row r="669" spans="2:36" x14ac:dyDescent="0.25">
      <c r="B669" s="4" t="s">
        <v>685</v>
      </c>
      <c r="D669" s="1" t="s">
        <v>48</v>
      </c>
      <c r="E669" s="3"/>
      <c r="F669" s="3"/>
      <c r="G669" s="3"/>
      <c r="H669" s="3"/>
      <c r="I669"/>
      <c r="J669" s="1" t="s">
        <v>712</v>
      </c>
      <c r="K669" s="4"/>
      <c r="L669" s="4"/>
      <c r="M669" s="4"/>
      <c r="N669" s="4"/>
      <c r="O669" s="4"/>
      <c r="P669" s="15"/>
      <c r="Q669" s="13">
        <v>0</v>
      </c>
      <c r="R669" s="13">
        <v>0</v>
      </c>
      <c r="S669" s="11">
        <f t="shared" si="88"/>
        <v>0</v>
      </c>
      <c r="T669" s="5">
        <v>0</v>
      </c>
      <c r="U669" s="11">
        <f t="shared" si="89"/>
        <v>0</v>
      </c>
      <c r="V669" s="13" t="s">
        <v>1</v>
      </c>
      <c r="W669" s="10">
        <f>IFERROR(VLOOKUP(V669,Curr!$B$2:$C$13,2,FALSE),0)</f>
        <v>11</v>
      </c>
      <c r="X669" s="11">
        <f t="shared" si="90"/>
        <v>0</v>
      </c>
      <c r="Y669" s="14">
        <f t="shared" si="91"/>
        <v>0</v>
      </c>
      <c r="Z669" s="11">
        <f t="shared" si="92"/>
        <v>0</v>
      </c>
      <c r="AA669" s="4" t="s">
        <v>1</v>
      </c>
      <c r="AB669" s="10">
        <f>IFERROR(VLOOKUP(AA669,Curr!$B$2:$C$13,2,FALSE),0)</f>
        <v>11</v>
      </c>
      <c r="AC669" s="11">
        <f t="shared" si="93"/>
        <v>0</v>
      </c>
      <c r="AD669" s="11">
        <f t="shared" si="94"/>
        <v>0</v>
      </c>
      <c r="AE669" s="12">
        <f t="shared" si="95"/>
        <v>0</v>
      </c>
      <c r="AF669"/>
      <c r="AG669"/>
      <c r="AH669"/>
      <c r="AI669"/>
      <c r="AJ669"/>
    </row>
    <row r="670" spans="2:36" x14ac:dyDescent="0.25">
      <c r="B670" s="4" t="s">
        <v>685</v>
      </c>
      <c r="D670" s="1" t="s">
        <v>44</v>
      </c>
      <c r="E670" s="3"/>
      <c r="F670" s="3"/>
      <c r="G670" s="3"/>
      <c r="H670" s="3"/>
      <c r="I670"/>
      <c r="J670" s="1" t="s">
        <v>713</v>
      </c>
      <c r="K670" s="4"/>
      <c r="L670" s="4"/>
      <c r="M670" s="4"/>
      <c r="N670" s="4"/>
      <c r="O670" s="4"/>
      <c r="P670" s="15"/>
      <c r="Q670" s="13">
        <v>0</v>
      </c>
      <c r="R670" s="13">
        <v>0</v>
      </c>
      <c r="S670" s="11">
        <f t="shared" si="88"/>
        <v>0</v>
      </c>
      <c r="T670" s="5">
        <v>0</v>
      </c>
      <c r="U670" s="11">
        <f t="shared" si="89"/>
        <v>0</v>
      </c>
      <c r="V670" s="13" t="s">
        <v>1</v>
      </c>
      <c r="W670" s="10">
        <f>IFERROR(VLOOKUP(V670,Curr!$B$2:$C$13,2,FALSE),0)</f>
        <v>11</v>
      </c>
      <c r="X670" s="11">
        <f t="shared" si="90"/>
        <v>0</v>
      </c>
      <c r="Y670" s="14">
        <f t="shared" si="91"/>
        <v>0</v>
      </c>
      <c r="Z670" s="11">
        <f t="shared" si="92"/>
        <v>0</v>
      </c>
      <c r="AA670" s="4" t="s">
        <v>1</v>
      </c>
      <c r="AB670" s="10">
        <f>IFERROR(VLOOKUP(AA670,Curr!$B$2:$C$13,2,FALSE),0)</f>
        <v>11</v>
      </c>
      <c r="AC670" s="11">
        <f t="shared" si="93"/>
        <v>0</v>
      </c>
      <c r="AD670" s="11">
        <f t="shared" si="94"/>
        <v>0</v>
      </c>
      <c r="AE670" s="12">
        <f t="shared" si="95"/>
        <v>0</v>
      </c>
      <c r="AF670"/>
      <c r="AG670"/>
      <c r="AH670"/>
      <c r="AI670"/>
      <c r="AJ670"/>
    </row>
    <row r="671" spans="2:36" x14ac:dyDescent="0.25">
      <c r="B671" s="4" t="s">
        <v>685</v>
      </c>
      <c r="D671" s="1" t="s">
        <v>46</v>
      </c>
      <c r="E671" s="3"/>
      <c r="F671" s="3"/>
      <c r="G671" s="3"/>
      <c r="H671" s="3"/>
      <c r="I671"/>
      <c r="J671" s="1" t="s">
        <v>714</v>
      </c>
      <c r="K671" s="4"/>
      <c r="L671" s="4"/>
      <c r="M671" s="4"/>
      <c r="N671" s="4"/>
      <c r="O671" s="4"/>
      <c r="P671" s="15"/>
      <c r="Q671" s="13">
        <v>0</v>
      </c>
      <c r="R671" s="13">
        <v>0</v>
      </c>
      <c r="S671" s="11">
        <f t="shared" si="88"/>
        <v>0</v>
      </c>
      <c r="T671" s="5">
        <v>0</v>
      </c>
      <c r="U671" s="11">
        <f t="shared" si="89"/>
        <v>0</v>
      </c>
      <c r="V671" s="13" t="s">
        <v>1</v>
      </c>
      <c r="W671" s="10">
        <f>IFERROR(VLOOKUP(V671,Curr!$B$2:$C$13,2,FALSE),0)</f>
        <v>11</v>
      </c>
      <c r="X671" s="11">
        <f t="shared" si="90"/>
        <v>0</v>
      </c>
      <c r="Y671" s="14">
        <f t="shared" si="91"/>
        <v>0</v>
      </c>
      <c r="Z671" s="11">
        <f t="shared" si="92"/>
        <v>0</v>
      </c>
      <c r="AA671" s="4" t="s">
        <v>1</v>
      </c>
      <c r="AB671" s="10">
        <f>IFERROR(VLOOKUP(AA671,Curr!$B$2:$C$13,2,FALSE),0)</f>
        <v>11</v>
      </c>
      <c r="AC671" s="11">
        <f t="shared" si="93"/>
        <v>0</v>
      </c>
      <c r="AD671" s="11">
        <f t="shared" si="94"/>
        <v>0</v>
      </c>
      <c r="AE671" s="12">
        <f t="shared" si="95"/>
        <v>0</v>
      </c>
      <c r="AF671"/>
      <c r="AG671"/>
      <c r="AH671"/>
      <c r="AI671"/>
      <c r="AJ671"/>
    </row>
    <row r="672" spans="2:36" x14ac:dyDescent="0.25">
      <c r="B672" s="4" t="s">
        <v>685</v>
      </c>
      <c r="D672" s="1" t="s">
        <v>48</v>
      </c>
      <c r="E672" s="3"/>
      <c r="F672" s="3"/>
      <c r="G672" s="3"/>
      <c r="H672" s="3"/>
      <c r="I672"/>
      <c r="J672" s="1" t="s">
        <v>715</v>
      </c>
      <c r="K672" s="4"/>
      <c r="L672" s="4"/>
      <c r="M672" s="4"/>
      <c r="N672" s="4"/>
      <c r="O672" s="4"/>
      <c r="P672" s="15"/>
      <c r="Q672" s="13">
        <v>0</v>
      </c>
      <c r="R672" s="13">
        <v>0</v>
      </c>
      <c r="S672" s="11">
        <f t="shared" si="88"/>
        <v>0</v>
      </c>
      <c r="T672" s="5">
        <v>0</v>
      </c>
      <c r="U672" s="11">
        <f t="shared" si="89"/>
        <v>0</v>
      </c>
      <c r="V672" s="13" t="s">
        <v>1</v>
      </c>
      <c r="W672" s="10">
        <f>IFERROR(VLOOKUP(V672,Curr!$B$2:$C$13,2,FALSE),0)</f>
        <v>11</v>
      </c>
      <c r="X672" s="11">
        <f t="shared" si="90"/>
        <v>0</v>
      </c>
      <c r="Y672" s="14">
        <f t="shared" si="91"/>
        <v>0</v>
      </c>
      <c r="Z672" s="11">
        <f t="shared" si="92"/>
        <v>0</v>
      </c>
      <c r="AA672" s="4" t="s">
        <v>1</v>
      </c>
      <c r="AB672" s="10">
        <f>IFERROR(VLOOKUP(AA672,Curr!$B$2:$C$13,2,FALSE),0)</f>
        <v>11</v>
      </c>
      <c r="AC672" s="11">
        <f t="shared" si="93"/>
        <v>0</v>
      </c>
      <c r="AD672" s="11">
        <f t="shared" si="94"/>
        <v>0</v>
      </c>
      <c r="AE672" s="12">
        <f t="shared" si="95"/>
        <v>0</v>
      </c>
      <c r="AF672"/>
      <c r="AG672"/>
      <c r="AH672"/>
      <c r="AI672"/>
      <c r="AJ672"/>
    </row>
    <row r="673" spans="2:36" x14ac:dyDescent="0.25">
      <c r="B673" s="4" t="s">
        <v>685</v>
      </c>
      <c r="D673" s="1" t="s">
        <v>44</v>
      </c>
      <c r="E673" s="3"/>
      <c r="F673" s="3"/>
      <c r="G673" s="3"/>
      <c r="H673" s="3"/>
      <c r="I673"/>
      <c r="J673" s="1" t="s">
        <v>716</v>
      </c>
      <c r="K673" s="4"/>
      <c r="L673" s="4"/>
      <c r="M673" s="4"/>
      <c r="N673" s="4"/>
      <c r="O673" s="4"/>
      <c r="P673" s="15"/>
      <c r="Q673" s="13">
        <v>0</v>
      </c>
      <c r="R673" s="13">
        <v>0</v>
      </c>
      <c r="S673" s="11">
        <f t="shared" si="88"/>
        <v>0</v>
      </c>
      <c r="T673" s="5">
        <v>0</v>
      </c>
      <c r="U673" s="11">
        <f t="shared" si="89"/>
        <v>0</v>
      </c>
      <c r="V673" s="13" t="s">
        <v>1</v>
      </c>
      <c r="W673" s="10">
        <f>IFERROR(VLOOKUP(V673,Curr!$B$2:$C$13,2,FALSE),0)</f>
        <v>11</v>
      </c>
      <c r="X673" s="11">
        <f t="shared" si="90"/>
        <v>0</v>
      </c>
      <c r="Y673" s="14">
        <f t="shared" si="91"/>
        <v>0</v>
      </c>
      <c r="Z673" s="11">
        <f t="shared" si="92"/>
        <v>0</v>
      </c>
      <c r="AA673" s="4" t="s">
        <v>1</v>
      </c>
      <c r="AB673" s="10">
        <f>IFERROR(VLOOKUP(AA673,Curr!$B$2:$C$13,2,FALSE),0)</f>
        <v>11</v>
      </c>
      <c r="AC673" s="11">
        <f t="shared" si="93"/>
        <v>0</v>
      </c>
      <c r="AD673" s="11">
        <f t="shared" si="94"/>
        <v>0</v>
      </c>
      <c r="AE673" s="12">
        <f t="shared" si="95"/>
        <v>0</v>
      </c>
      <c r="AF673"/>
      <c r="AG673"/>
      <c r="AH673"/>
      <c r="AI673"/>
      <c r="AJ673"/>
    </row>
    <row r="674" spans="2:36" x14ac:dyDescent="0.25">
      <c r="B674" s="4" t="s">
        <v>685</v>
      </c>
      <c r="D674" s="1" t="s">
        <v>46</v>
      </c>
      <c r="E674" s="3"/>
      <c r="F674" s="3"/>
      <c r="G674" s="3"/>
      <c r="H674" s="3"/>
      <c r="I674"/>
      <c r="J674" s="1" t="s">
        <v>717</v>
      </c>
      <c r="K674" s="4"/>
      <c r="L674" s="4"/>
      <c r="M674" s="4"/>
      <c r="N674" s="4"/>
      <c r="O674" s="4"/>
      <c r="P674" s="15"/>
      <c r="Q674" s="13">
        <v>0</v>
      </c>
      <c r="R674" s="13">
        <v>0</v>
      </c>
      <c r="S674" s="11">
        <f t="shared" si="88"/>
        <v>0</v>
      </c>
      <c r="T674" s="5">
        <v>0</v>
      </c>
      <c r="U674" s="11">
        <f t="shared" si="89"/>
        <v>0</v>
      </c>
      <c r="V674" s="13" t="s">
        <v>1</v>
      </c>
      <c r="W674" s="10">
        <f>IFERROR(VLOOKUP(V674,Curr!$B$2:$C$13,2,FALSE),0)</f>
        <v>11</v>
      </c>
      <c r="X674" s="11">
        <f t="shared" si="90"/>
        <v>0</v>
      </c>
      <c r="Y674" s="14">
        <f t="shared" si="91"/>
        <v>0</v>
      </c>
      <c r="Z674" s="11">
        <f t="shared" si="92"/>
        <v>0</v>
      </c>
      <c r="AA674" s="4" t="s">
        <v>1</v>
      </c>
      <c r="AB674" s="10">
        <f>IFERROR(VLOOKUP(AA674,Curr!$B$2:$C$13,2,FALSE),0)</f>
        <v>11</v>
      </c>
      <c r="AC674" s="11">
        <f t="shared" si="93"/>
        <v>0</v>
      </c>
      <c r="AD674" s="11">
        <f t="shared" si="94"/>
        <v>0</v>
      </c>
      <c r="AE674" s="12">
        <f t="shared" si="95"/>
        <v>0</v>
      </c>
      <c r="AF674"/>
      <c r="AG674"/>
      <c r="AH674"/>
      <c r="AI674"/>
      <c r="AJ674"/>
    </row>
    <row r="675" spans="2:36" x14ac:dyDescent="0.25">
      <c r="B675" s="4" t="s">
        <v>685</v>
      </c>
      <c r="D675" s="1" t="s">
        <v>48</v>
      </c>
      <c r="E675" s="3"/>
      <c r="F675" s="3"/>
      <c r="G675" s="3"/>
      <c r="H675" s="3"/>
      <c r="I675"/>
      <c r="J675" s="1" t="s">
        <v>718</v>
      </c>
      <c r="K675" s="4"/>
      <c r="L675" s="4"/>
      <c r="M675" s="4"/>
      <c r="N675" s="4"/>
      <c r="O675" s="4"/>
      <c r="P675" s="17"/>
      <c r="Q675" s="13">
        <v>0</v>
      </c>
      <c r="R675" s="13">
        <v>0</v>
      </c>
      <c r="S675" s="11">
        <f t="shared" si="88"/>
        <v>0</v>
      </c>
      <c r="T675" s="5">
        <v>0</v>
      </c>
      <c r="U675" s="11">
        <f t="shared" si="89"/>
        <v>0</v>
      </c>
      <c r="V675" s="13" t="s">
        <v>1</v>
      </c>
      <c r="W675" s="10">
        <f>IFERROR(VLOOKUP(V675,Curr!$B$2:$C$13,2,FALSE),0)</f>
        <v>11</v>
      </c>
      <c r="X675" s="11">
        <f t="shared" si="90"/>
        <v>0</v>
      </c>
      <c r="Y675" s="14">
        <f t="shared" si="91"/>
        <v>0</v>
      </c>
      <c r="Z675" s="11">
        <f t="shared" si="92"/>
        <v>0</v>
      </c>
      <c r="AA675" s="4" t="s">
        <v>1</v>
      </c>
      <c r="AB675" s="10">
        <f>IFERROR(VLOOKUP(AA675,Curr!$B$2:$C$13,2,FALSE),0)</f>
        <v>11</v>
      </c>
      <c r="AC675" s="11">
        <f t="shared" si="93"/>
        <v>0</v>
      </c>
      <c r="AD675" s="11">
        <f t="shared" si="94"/>
        <v>0</v>
      </c>
      <c r="AE675" s="12">
        <f t="shared" si="95"/>
        <v>0</v>
      </c>
      <c r="AF675"/>
      <c r="AG675"/>
      <c r="AH675"/>
      <c r="AI675"/>
      <c r="AJ675"/>
    </row>
    <row r="676" spans="2:36" x14ac:dyDescent="0.25">
      <c r="B676" s="4" t="s">
        <v>685</v>
      </c>
      <c r="D676" s="1" t="s">
        <v>44</v>
      </c>
      <c r="E676" s="3"/>
      <c r="F676" s="3"/>
      <c r="G676" s="3"/>
      <c r="H676" s="3"/>
      <c r="I676"/>
      <c r="J676" s="1" t="s">
        <v>719</v>
      </c>
      <c r="K676" s="4"/>
      <c r="L676" s="4"/>
      <c r="M676" s="4"/>
      <c r="N676" s="4"/>
      <c r="O676" s="4"/>
      <c r="P676" s="17"/>
      <c r="Q676" s="13">
        <v>0</v>
      </c>
      <c r="R676" s="13">
        <v>0</v>
      </c>
      <c r="S676" s="11">
        <f t="shared" si="88"/>
        <v>0</v>
      </c>
      <c r="T676" s="5">
        <v>0</v>
      </c>
      <c r="U676" s="11">
        <f t="shared" si="89"/>
        <v>0</v>
      </c>
      <c r="V676" s="13" t="s">
        <v>1</v>
      </c>
      <c r="W676" s="10">
        <f>IFERROR(VLOOKUP(V676,Curr!$B$2:$C$13,2,FALSE),0)</f>
        <v>11</v>
      </c>
      <c r="X676" s="11">
        <f t="shared" si="90"/>
        <v>0</v>
      </c>
      <c r="Y676" s="14">
        <f t="shared" si="91"/>
        <v>0</v>
      </c>
      <c r="Z676" s="11">
        <f t="shared" si="92"/>
        <v>0</v>
      </c>
      <c r="AA676" s="4" t="s">
        <v>1</v>
      </c>
      <c r="AB676" s="10">
        <f>IFERROR(VLOOKUP(AA676,Curr!$B$2:$C$13,2,FALSE),0)</f>
        <v>11</v>
      </c>
      <c r="AC676" s="11">
        <f t="shared" si="93"/>
        <v>0</v>
      </c>
      <c r="AD676" s="11">
        <f t="shared" si="94"/>
        <v>0</v>
      </c>
      <c r="AE676" s="12">
        <f t="shared" si="95"/>
        <v>0</v>
      </c>
      <c r="AF676"/>
      <c r="AG676"/>
      <c r="AH676"/>
      <c r="AI676"/>
      <c r="AJ676"/>
    </row>
    <row r="677" spans="2:36" x14ac:dyDescent="0.25">
      <c r="B677" s="4" t="s">
        <v>685</v>
      </c>
      <c r="D677" s="1" t="s">
        <v>46</v>
      </c>
      <c r="E677" s="3"/>
      <c r="F677" s="3"/>
      <c r="G677" s="3"/>
      <c r="H677" s="3"/>
      <c r="I677"/>
      <c r="J677" s="1" t="s">
        <v>720</v>
      </c>
      <c r="K677" s="4"/>
      <c r="L677" s="4"/>
      <c r="M677" s="4"/>
      <c r="N677" s="4"/>
      <c r="O677" s="4"/>
      <c r="P677" s="15"/>
      <c r="Q677" s="13">
        <v>0</v>
      </c>
      <c r="R677" s="13">
        <v>0</v>
      </c>
      <c r="S677" s="11">
        <f t="shared" si="88"/>
        <v>0</v>
      </c>
      <c r="T677" s="5">
        <v>0</v>
      </c>
      <c r="U677" s="11">
        <f t="shared" si="89"/>
        <v>0</v>
      </c>
      <c r="V677" s="13" t="s">
        <v>1</v>
      </c>
      <c r="W677" s="10">
        <f>IFERROR(VLOOKUP(V677,Curr!$B$2:$C$13,2,FALSE),0)</f>
        <v>11</v>
      </c>
      <c r="X677" s="11">
        <f t="shared" si="90"/>
        <v>0</v>
      </c>
      <c r="Y677" s="14">
        <f t="shared" si="91"/>
        <v>0</v>
      </c>
      <c r="Z677" s="11">
        <f t="shared" si="92"/>
        <v>0</v>
      </c>
      <c r="AA677" s="4" t="s">
        <v>1</v>
      </c>
      <c r="AB677" s="10">
        <f>IFERROR(VLOOKUP(AA677,Curr!$B$2:$C$13,2,FALSE),0)</f>
        <v>11</v>
      </c>
      <c r="AC677" s="11">
        <f t="shared" si="93"/>
        <v>0</v>
      </c>
      <c r="AD677" s="11">
        <f t="shared" si="94"/>
        <v>0</v>
      </c>
      <c r="AE677" s="12">
        <f t="shared" si="95"/>
        <v>0</v>
      </c>
      <c r="AF677"/>
      <c r="AG677"/>
      <c r="AH677"/>
      <c r="AI677"/>
      <c r="AJ677"/>
    </row>
    <row r="678" spans="2:36" x14ac:dyDescent="0.25">
      <c r="B678" s="4" t="s">
        <v>685</v>
      </c>
      <c r="D678" s="1" t="s">
        <v>48</v>
      </c>
      <c r="E678" s="3"/>
      <c r="F678" s="3"/>
      <c r="G678" s="3"/>
      <c r="H678" s="3"/>
      <c r="I678"/>
      <c r="J678" s="1" t="s">
        <v>721</v>
      </c>
      <c r="K678" s="4"/>
      <c r="L678" s="4"/>
      <c r="M678" s="4"/>
      <c r="N678" s="4"/>
      <c r="O678" s="4"/>
      <c r="P678" s="15"/>
      <c r="Q678" s="13">
        <v>0</v>
      </c>
      <c r="R678" s="13">
        <v>0</v>
      </c>
      <c r="S678" s="11">
        <f t="shared" si="88"/>
        <v>0</v>
      </c>
      <c r="T678" s="5">
        <v>0</v>
      </c>
      <c r="U678" s="11">
        <f t="shared" si="89"/>
        <v>0</v>
      </c>
      <c r="V678" s="13" t="s">
        <v>1</v>
      </c>
      <c r="W678" s="10">
        <f>IFERROR(VLOOKUP(V678,Curr!$B$2:$C$13,2,FALSE),0)</f>
        <v>11</v>
      </c>
      <c r="X678" s="11">
        <f t="shared" si="90"/>
        <v>0</v>
      </c>
      <c r="Y678" s="14">
        <f t="shared" si="91"/>
        <v>0</v>
      </c>
      <c r="Z678" s="11">
        <f t="shared" si="92"/>
        <v>0</v>
      </c>
      <c r="AA678" s="4" t="s">
        <v>1</v>
      </c>
      <c r="AB678" s="10">
        <f>IFERROR(VLOOKUP(AA678,Curr!$B$2:$C$13,2,FALSE),0)</f>
        <v>11</v>
      </c>
      <c r="AC678" s="11">
        <f t="shared" si="93"/>
        <v>0</v>
      </c>
      <c r="AD678" s="11">
        <f t="shared" si="94"/>
        <v>0</v>
      </c>
      <c r="AE678" s="12">
        <f t="shared" si="95"/>
        <v>0</v>
      </c>
      <c r="AF678"/>
      <c r="AG678"/>
      <c r="AH678"/>
      <c r="AI678"/>
      <c r="AJ678"/>
    </row>
    <row r="679" spans="2:36" x14ac:dyDescent="0.25">
      <c r="B679" s="4" t="s">
        <v>685</v>
      </c>
      <c r="D679" s="1" t="s">
        <v>44</v>
      </c>
      <c r="E679" s="3"/>
      <c r="F679" s="3"/>
      <c r="G679" s="3"/>
      <c r="H679" s="3"/>
      <c r="I679"/>
      <c r="J679" s="1" t="s">
        <v>722</v>
      </c>
      <c r="K679" s="4"/>
      <c r="L679" s="4"/>
      <c r="M679" s="4"/>
      <c r="N679" s="4"/>
      <c r="O679" s="4"/>
      <c r="P679" s="15"/>
      <c r="Q679" s="13">
        <v>0</v>
      </c>
      <c r="R679" s="13">
        <v>0</v>
      </c>
      <c r="S679" s="11">
        <f t="shared" ref="S679:S742" si="96">+Q679*R679</f>
        <v>0</v>
      </c>
      <c r="T679" s="5">
        <v>0</v>
      </c>
      <c r="U679" s="11">
        <f t="shared" ref="U679:U742" si="97">S679*(1-T679)</f>
        <v>0</v>
      </c>
      <c r="V679" s="13" t="s">
        <v>1</v>
      </c>
      <c r="W679" s="10">
        <f>IFERROR(VLOOKUP(V679,Curr!$B$2:$C$13,2,FALSE),0)</f>
        <v>11</v>
      </c>
      <c r="X679" s="11">
        <f t="shared" ref="X679:X742" si="98">U679*W679</f>
        <v>0</v>
      </c>
      <c r="Y679" s="14">
        <f t="shared" ref="Y679:Y742" si="99">Q679</f>
        <v>0</v>
      </c>
      <c r="Z679" s="11">
        <f t="shared" ref="Z679:Z742" si="100">+Y679*R679</f>
        <v>0</v>
      </c>
      <c r="AA679" s="4" t="s">
        <v>1</v>
      </c>
      <c r="AB679" s="10">
        <f>IFERROR(VLOOKUP(AA679,Curr!$B$2:$C$13,2,FALSE),0)</f>
        <v>11</v>
      </c>
      <c r="AC679" s="11">
        <f t="shared" ref="AC679:AC742" si="101">+Y679*AB679*R679</f>
        <v>0</v>
      </c>
      <c r="AD679" s="11">
        <f t="shared" ref="AD679:AD742" si="102">+AC679-X679</f>
        <v>0</v>
      </c>
      <c r="AE679" s="12">
        <f t="shared" ref="AE679:AE742" si="103">IFERROR(AD679/AC679,0)</f>
        <v>0</v>
      </c>
      <c r="AF679"/>
      <c r="AG679"/>
      <c r="AH679"/>
      <c r="AI679"/>
      <c r="AJ679"/>
    </row>
    <row r="680" spans="2:36" x14ac:dyDescent="0.25">
      <c r="B680" s="4" t="s">
        <v>685</v>
      </c>
      <c r="D680" s="1" t="s">
        <v>46</v>
      </c>
      <c r="E680" s="3"/>
      <c r="F680" s="3"/>
      <c r="G680" s="3"/>
      <c r="H680" s="3"/>
      <c r="I680"/>
      <c r="J680" s="1" t="s">
        <v>723</v>
      </c>
      <c r="K680" s="4"/>
      <c r="L680" s="4"/>
      <c r="M680" s="4"/>
      <c r="N680" s="4"/>
      <c r="O680" s="4"/>
      <c r="P680" s="17"/>
      <c r="Q680" s="13">
        <v>0</v>
      </c>
      <c r="R680" s="13">
        <v>0</v>
      </c>
      <c r="S680" s="11">
        <f t="shared" si="96"/>
        <v>0</v>
      </c>
      <c r="T680" s="5">
        <v>0</v>
      </c>
      <c r="U680" s="11">
        <f t="shared" si="97"/>
        <v>0</v>
      </c>
      <c r="V680" s="13" t="s">
        <v>1</v>
      </c>
      <c r="W680" s="10">
        <f>IFERROR(VLOOKUP(V680,Curr!$B$2:$C$13,2,FALSE),0)</f>
        <v>11</v>
      </c>
      <c r="X680" s="11">
        <f t="shared" si="98"/>
        <v>0</v>
      </c>
      <c r="Y680" s="14">
        <f t="shared" si="99"/>
        <v>0</v>
      </c>
      <c r="Z680" s="11">
        <f t="shared" si="100"/>
        <v>0</v>
      </c>
      <c r="AA680" s="4" t="s">
        <v>1</v>
      </c>
      <c r="AB680" s="10">
        <f>IFERROR(VLOOKUP(AA680,Curr!$B$2:$C$13,2,FALSE),0)</f>
        <v>11</v>
      </c>
      <c r="AC680" s="11">
        <f t="shared" si="101"/>
        <v>0</v>
      </c>
      <c r="AD680" s="11">
        <f t="shared" si="102"/>
        <v>0</v>
      </c>
      <c r="AE680" s="12">
        <f t="shared" si="103"/>
        <v>0</v>
      </c>
      <c r="AF680"/>
      <c r="AG680"/>
      <c r="AH680"/>
      <c r="AI680"/>
      <c r="AJ680"/>
    </row>
    <row r="681" spans="2:36" x14ac:dyDescent="0.25">
      <c r="B681" s="4" t="s">
        <v>685</v>
      </c>
      <c r="D681" s="1" t="s">
        <v>48</v>
      </c>
      <c r="E681" s="3"/>
      <c r="F681" s="3"/>
      <c r="G681" s="3"/>
      <c r="H681" s="3"/>
      <c r="I681"/>
      <c r="J681" s="1" t="s">
        <v>724</v>
      </c>
      <c r="K681" s="4"/>
      <c r="L681" s="4"/>
      <c r="M681" s="4"/>
      <c r="N681" s="4"/>
      <c r="O681" s="4"/>
      <c r="P681" s="15"/>
      <c r="Q681" s="13">
        <v>0</v>
      </c>
      <c r="R681" s="13">
        <v>0</v>
      </c>
      <c r="S681" s="11">
        <f t="shared" si="96"/>
        <v>0</v>
      </c>
      <c r="T681" s="5">
        <v>0</v>
      </c>
      <c r="U681" s="11">
        <f t="shared" si="97"/>
        <v>0</v>
      </c>
      <c r="V681" s="13" t="s">
        <v>1</v>
      </c>
      <c r="W681" s="10">
        <f>IFERROR(VLOOKUP(V681,Curr!$B$2:$C$13,2,FALSE),0)</f>
        <v>11</v>
      </c>
      <c r="X681" s="11">
        <f t="shared" si="98"/>
        <v>0</v>
      </c>
      <c r="Y681" s="14">
        <f t="shared" si="99"/>
        <v>0</v>
      </c>
      <c r="Z681" s="11">
        <f t="shared" si="100"/>
        <v>0</v>
      </c>
      <c r="AA681" s="4" t="s">
        <v>1</v>
      </c>
      <c r="AB681" s="10">
        <f>IFERROR(VLOOKUP(AA681,Curr!$B$2:$C$13,2,FALSE),0)</f>
        <v>11</v>
      </c>
      <c r="AC681" s="11">
        <f t="shared" si="101"/>
        <v>0</v>
      </c>
      <c r="AD681" s="11">
        <f t="shared" si="102"/>
        <v>0</v>
      </c>
      <c r="AE681" s="12">
        <f t="shared" si="103"/>
        <v>0</v>
      </c>
      <c r="AF681"/>
      <c r="AG681"/>
      <c r="AH681"/>
      <c r="AI681"/>
      <c r="AJ681"/>
    </row>
    <row r="682" spans="2:36" x14ac:dyDescent="0.25">
      <c r="B682" s="4" t="s">
        <v>685</v>
      </c>
      <c r="D682" s="1" t="s">
        <v>44</v>
      </c>
      <c r="E682" s="3"/>
      <c r="F682" s="3"/>
      <c r="G682" s="3"/>
      <c r="H682" s="3"/>
      <c r="I682"/>
      <c r="J682" s="1" t="s">
        <v>725</v>
      </c>
      <c r="K682" s="4"/>
      <c r="L682" s="4"/>
      <c r="M682" s="4"/>
      <c r="N682" s="4"/>
      <c r="O682" s="4"/>
      <c r="P682" s="17"/>
      <c r="Q682" s="13">
        <v>0</v>
      </c>
      <c r="R682" s="13">
        <v>0</v>
      </c>
      <c r="S682" s="11">
        <f t="shared" si="96"/>
        <v>0</v>
      </c>
      <c r="T682" s="5">
        <v>0</v>
      </c>
      <c r="U682" s="11">
        <f t="shared" si="97"/>
        <v>0</v>
      </c>
      <c r="V682" s="13" t="s">
        <v>1</v>
      </c>
      <c r="W682" s="10">
        <f>IFERROR(VLOOKUP(V682,Curr!$B$2:$C$13,2,FALSE),0)</f>
        <v>11</v>
      </c>
      <c r="X682" s="11">
        <f t="shared" si="98"/>
        <v>0</v>
      </c>
      <c r="Y682" s="14">
        <f t="shared" si="99"/>
        <v>0</v>
      </c>
      <c r="Z682" s="11">
        <f t="shared" si="100"/>
        <v>0</v>
      </c>
      <c r="AA682" s="4" t="s">
        <v>1</v>
      </c>
      <c r="AB682" s="10">
        <f>IFERROR(VLOOKUP(AA682,Curr!$B$2:$C$13,2,FALSE),0)</f>
        <v>11</v>
      </c>
      <c r="AC682" s="11">
        <f t="shared" si="101"/>
        <v>0</v>
      </c>
      <c r="AD682" s="11">
        <f t="shared" si="102"/>
        <v>0</v>
      </c>
      <c r="AE682" s="12">
        <f t="shared" si="103"/>
        <v>0</v>
      </c>
      <c r="AF682"/>
      <c r="AG682"/>
      <c r="AH682"/>
      <c r="AI682"/>
      <c r="AJ682"/>
    </row>
    <row r="683" spans="2:36" x14ac:dyDescent="0.25">
      <c r="B683" s="4" t="s">
        <v>685</v>
      </c>
      <c r="D683" s="1" t="s">
        <v>46</v>
      </c>
      <c r="E683" s="3"/>
      <c r="F683" s="3"/>
      <c r="G683" s="3"/>
      <c r="H683" s="3"/>
      <c r="I683"/>
      <c r="J683" s="1" t="s">
        <v>726</v>
      </c>
      <c r="K683" s="4"/>
      <c r="L683" s="4"/>
      <c r="M683" s="4"/>
      <c r="N683" s="4"/>
      <c r="O683" s="4"/>
      <c r="P683" s="16"/>
      <c r="Q683" s="13">
        <v>0</v>
      </c>
      <c r="R683" s="13">
        <v>0</v>
      </c>
      <c r="S683" s="11">
        <f t="shared" si="96"/>
        <v>0</v>
      </c>
      <c r="T683" s="5">
        <v>0</v>
      </c>
      <c r="U683" s="11">
        <f t="shared" si="97"/>
        <v>0</v>
      </c>
      <c r="V683" s="13" t="s">
        <v>1</v>
      </c>
      <c r="W683" s="10">
        <f>IFERROR(VLOOKUP(V683,Curr!$B$2:$C$13,2,FALSE),0)</f>
        <v>11</v>
      </c>
      <c r="X683" s="11">
        <f t="shared" si="98"/>
        <v>0</v>
      </c>
      <c r="Y683" s="14">
        <f t="shared" si="99"/>
        <v>0</v>
      </c>
      <c r="Z683" s="11">
        <f t="shared" si="100"/>
        <v>0</v>
      </c>
      <c r="AA683" s="4" t="s">
        <v>1</v>
      </c>
      <c r="AB683" s="10">
        <f>IFERROR(VLOOKUP(AA683,Curr!$B$2:$C$13,2,FALSE),0)</f>
        <v>11</v>
      </c>
      <c r="AC683" s="11">
        <f t="shared" si="101"/>
        <v>0</v>
      </c>
      <c r="AD683" s="11">
        <f t="shared" si="102"/>
        <v>0</v>
      </c>
      <c r="AE683" s="12">
        <f t="shared" si="103"/>
        <v>0</v>
      </c>
      <c r="AF683"/>
      <c r="AG683"/>
      <c r="AH683"/>
      <c r="AI683"/>
      <c r="AJ683"/>
    </row>
    <row r="684" spans="2:36" x14ac:dyDescent="0.25">
      <c r="B684" s="4" t="s">
        <v>685</v>
      </c>
      <c r="D684" s="1" t="s">
        <v>48</v>
      </c>
      <c r="E684" s="3"/>
      <c r="F684" s="3"/>
      <c r="G684" s="3"/>
      <c r="H684" s="3"/>
      <c r="I684"/>
      <c r="J684" s="1" t="s">
        <v>727</v>
      </c>
      <c r="K684" s="4"/>
      <c r="L684" s="4"/>
      <c r="M684" s="4"/>
      <c r="N684" s="4"/>
      <c r="O684" s="4"/>
      <c r="P684" s="17"/>
      <c r="Q684" s="13">
        <v>0</v>
      </c>
      <c r="R684" s="13">
        <v>0</v>
      </c>
      <c r="S684" s="11">
        <f t="shared" si="96"/>
        <v>0</v>
      </c>
      <c r="T684" s="5">
        <v>0</v>
      </c>
      <c r="U684" s="11">
        <f t="shared" si="97"/>
        <v>0</v>
      </c>
      <c r="V684" s="13" t="s">
        <v>1</v>
      </c>
      <c r="W684" s="10">
        <f>IFERROR(VLOOKUP(V684,Curr!$B$2:$C$13,2,FALSE),0)</f>
        <v>11</v>
      </c>
      <c r="X684" s="11">
        <f t="shared" si="98"/>
        <v>0</v>
      </c>
      <c r="Y684" s="14">
        <f t="shared" si="99"/>
        <v>0</v>
      </c>
      <c r="Z684" s="11">
        <f t="shared" si="100"/>
        <v>0</v>
      </c>
      <c r="AA684" s="4" t="s">
        <v>1</v>
      </c>
      <c r="AB684" s="10">
        <f>IFERROR(VLOOKUP(AA684,Curr!$B$2:$C$13,2,FALSE),0)</f>
        <v>11</v>
      </c>
      <c r="AC684" s="11">
        <f t="shared" si="101"/>
        <v>0</v>
      </c>
      <c r="AD684" s="11">
        <f t="shared" si="102"/>
        <v>0</v>
      </c>
      <c r="AE684" s="12">
        <f t="shared" si="103"/>
        <v>0</v>
      </c>
      <c r="AF684"/>
      <c r="AG684"/>
      <c r="AH684"/>
      <c r="AI684"/>
      <c r="AJ684"/>
    </row>
    <row r="685" spans="2:36" x14ac:dyDescent="0.25">
      <c r="B685" s="4" t="s">
        <v>685</v>
      </c>
      <c r="D685" s="1" t="s">
        <v>44</v>
      </c>
      <c r="E685" s="3"/>
      <c r="F685" s="3"/>
      <c r="G685" s="3"/>
      <c r="H685" s="3"/>
      <c r="I685"/>
      <c r="J685" s="1" t="s">
        <v>728</v>
      </c>
      <c r="K685" s="4"/>
      <c r="L685" s="4"/>
      <c r="M685" s="4"/>
      <c r="N685" s="4"/>
      <c r="O685" s="4"/>
      <c r="P685" s="15"/>
      <c r="Q685" s="13">
        <v>0</v>
      </c>
      <c r="R685" s="13">
        <v>0</v>
      </c>
      <c r="S685" s="11">
        <f t="shared" si="96"/>
        <v>0</v>
      </c>
      <c r="T685" s="5">
        <v>0</v>
      </c>
      <c r="U685" s="11">
        <f t="shared" si="97"/>
        <v>0</v>
      </c>
      <c r="V685" s="13" t="s">
        <v>1</v>
      </c>
      <c r="W685" s="10">
        <f>IFERROR(VLOOKUP(V685,Curr!$B$2:$C$13,2,FALSE),0)</f>
        <v>11</v>
      </c>
      <c r="X685" s="11">
        <f t="shared" si="98"/>
        <v>0</v>
      </c>
      <c r="Y685" s="14">
        <f t="shared" si="99"/>
        <v>0</v>
      </c>
      <c r="Z685" s="11">
        <f t="shared" si="100"/>
        <v>0</v>
      </c>
      <c r="AA685" s="4" t="s">
        <v>1</v>
      </c>
      <c r="AB685" s="10">
        <f>IFERROR(VLOOKUP(AA685,Curr!$B$2:$C$13,2,FALSE),0)</f>
        <v>11</v>
      </c>
      <c r="AC685" s="11">
        <f t="shared" si="101"/>
        <v>0</v>
      </c>
      <c r="AD685" s="11">
        <f t="shared" si="102"/>
        <v>0</v>
      </c>
      <c r="AE685" s="12">
        <f t="shared" si="103"/>
        <v>0</v>
      </c>
      <c r="AF685"/>
      <c r="AG685"/>
      <c r="AH685"/>
      <c r="AI685"/>
      <c r="AJ685"/>
    </row>
    <row r="686" spans="2:36" x14ac:dyDescent="0.25">
      <c r="B686" s="4" t="s">
        <v>685</v>
      </c>
      <c r="D686" s="1" t="s">
        <v>46</v>
      </c>
      <c r="E686" s="3"/>
      <c r="F686" s="3"/>
      <c r="G686" s="3"/>
      <c r="H686" s="3"/>
      <c r="I686"/>
      <c r="J686" s="1" t="s">
        <v>729</v>
      </c>
      <c r="K686" s="4"/>
      <c r="L686" s="4"/>
      <c r="M686" s="4"/>
      <c r="N686" s="4"/>
      <c r="O686" s="4"/>
      <c r="P686" s="15"/>
      <c r="Q686" s="13">
        <v>0</v>
      </c>
      <c r="R686" s="13">
        <v>0</v>
      </c>
      <c r="S686" s="11">
        <f t="shared" si="96"/>
        <v>0</v>
      </c>
      <c r="T686" s="5">
        <v>0</v>
      </c>
      <c r="U686" s="11">
        <f t="shared" si="97"/>
        <v>0</v>
      </c>
      <c r="V686" s="13" t="s">
        <v>1</v>
      </c>
      <c r="W686" s="10">
        <f>IFERROR(VLOOKUP(V686,Curr!$B$2:$C$13,2,FALSE),0)</f>
        <v>11</v>
      </c>
      <c r="X686" s="11">
        <f t="shared" si="98"/>
        <v>0</v>
      </c>
      <c r="Y686" s="14">
        <f t="shared" si="99"/>
        <v>0</v>
      </c>
      <c r="Z686" s="11">
        <f t="shared" si="100"/>
        <v>0</v>
      </c>
      <c r="AA686" s="4" t="s">
        <v>1</v>
      </c>
      <c r="AB686" s="10">
        <f>IFERROR(VLOOKUP(AA686,Curr!$B$2:$C$13,2,FALSE),0)</f>
        <v>11</v>
      </c>
      <c r="AC686" s="11">
        <f t="shared" si="101"/>
        <v>0</v>
      </c>
      <c r="AD686" s="11">
        <f t="shared" si="102"/>
        <v>0</v>
      </c>
      <c r="AE686" s="12">
        <f t="shared" si="103"/>
        <v>0</v>
      </c>
      <c r="AF686"/>
      <c r="AG686"/>
      <c r="AH686"/>
      <c r="AI686"/>
      <c r="AJ686"/>
    </row>
    <row r="687" spans="2:36" x14ac:dyDescent="0.25">
      <c r="B687" s="4" t="s">
        <v>685</v>
      </c>
      <c r="D687" s="1" t="s">
        <v>48</v>
      </c>
      <c r="E687" s="3"/>
      <c r="F687" s="3"/>
      <c r="G687" s="3"/>
      <c r="H687" s="3"/>
      <c r="I687"/>
      <c r="J687" s="1" t="s">
        <v>730</v>
      </c>
      <c r="K687" s="4"/>
      <c r="L687" s="4"/>
      <c r="M687" s="4"/>
      <c r="N687" s="4"/>
      <c r="O687" s="4"/>
      <c r="P687" s="15"/>
      <c r="Q687" s="13">
        <v>0</v>
      </c>
      <c r="R687" s="13">
        <v>0</v>
      </c>
      <c r="S687" s="11">
        <f t="shared" si="96"/>
        <v>0</v>
      </c>
      <c r="T687" s="5">
        <v>0</v>
      </c>
      <c r="U687" s="11">
        <f t="shared" si="97"/>
        <v>0</v>
      </c>
      <c r="V687" s="13" t="s">
        <v>1</v>
      </c>
      <c r="W687" s="10">
        <f>IFERROR(VLOOKUP(V687,Curr!$B$2:$C$13,2,FALSE),0)</f>
        <v>11</v>
      </c>
      <c r="X687" s="11">
        <f t="shared" si="98"/>
        <v>0</v>
      </c>
      <c r="Y687" s="14">
        <f t="shared" si="99"/>
        <v>0</v>
      </c>
      <c r="Z687" s="11">
        <f t="shared" si="100"/>
        <v>0</v>
      </c>
      <c r="AA687" s="4" t="s">
        <v>1</v>
      </c>
      <c r="AB687" s="10">
        <f>IFERROR(VLOOKUP(AA687,Curr!$B$2:$C$13,2,FALSE),0)</f>
        <v>11</v>
      </c>
      <c r="AC687" s="11">
        <f t="shared" si="101"/>
        <v>0</v>
      </c>
      <c r="AD687" s="11">
        <f t="shared" si="102"/>
        <v>0</v>
      </c>
      <c r="AE687" s="12">
        <f t="shared" si="103"/>
        <v>0</v>
      </c>
      <c r="AF687"/>
      <c r="AG687"/>
      <c r="AH687"/>
      <c r="AI687"/>
      <c r="AJ687"/>
    </row>
    <row r="688" spans="2:36" x14ac:dyDescent="0.25">
      <c r="B688" s="4" t="s">
        <v>685</v>
      </c>
      <c r="D688" s="1" t="s">
        <v>44</v>
      </c>
      <c r="E688" s="3"/>
      <c r="F688" s="3"/>
      <c r="G688" s="3"/>
      <c r="H688" s="3"/>
      <c r="I688"/>
      <c r="J688" s="1" t="s">
        <v>731</v>
      </c>
      <c r="K688" s="4"/>
      <c r="L688" s="4"/>
      <c r="M688" s="4"/>
      <c r="N688" s="4"/>
      <c r="O688" s="4"/>
      <c r="P688" s="17"/>
      <c r="Q688" s="13">
        <v>0</v>
      </c>
      <c r="R688" s="13">
        <v>0</v>
      </c>
      <c r="S688" s="11">
        <f t="shared" si="96"/>
        <v>0</v>
      </c>
      <c r="T688" s="5">
        <v>0</v>
      </c>
      <c r="U688" s="11">
        <f t="shared" si="97"/>
        <v>0</v>
      </c>
      <c r="V688" s="13" t="s">
        <v>1</v>
      </c>
      <c r="W688" s="10">
        <f>IFERROR(VLOOKUP(V688,Curr!$B$2:$C$13,2,FALSE),0)</f>
        <v>11</v>
      </c>
      <c r="X688" s="11">
        <f t="shared" si="98"/>
        <v>0</v>
      </c>
      <c r="Y688" s="14">
        <f t="shared" si="99"/>
        <v>0</v>
      </c>
      <c r="Z688" s="11">
        <f t="shared" si="100"/>
        <v>0</v>
      </c>
      <c r="AA688" s="4" t="s">
        <v>1</v>
      </c>
      <c r="AB688" s="10">
        <f>IFERROR(VLOOKUP(AA688,Curr!$B$2:$C$13,2,FALSE),0)</f>
        <v>11</v>
      </c>
      <c r="AC688" s="11">
        <f t="shared" si="101"/>
        <v>0</v>
      </c>
      <c r="AD688" s="11">
        <f t="shared" si="102"/>
        <v>0</v>
      </c>
      <c r="AE688" s="12">
        <f t="shared" si="103"/>
        <v>0</v>
      </c>
      <c r="AF688"/>
      <c r="AG688"/>
      <c r="AH688"/>
      <c r="AI688"/>
      <c r="AJ688"/>
    </row>
    <row r="689" spans="2:36" x14ac:dyDescent="0.25">
      <c r="B689" s="4" t="s">
        <v>685</v>
      </c>
      <c r="D689" s="1" t="s">
        <v>46</v>
      </c>
      <c r="E689" s="3"/>
      <c r="F689" s="3"/>
      <c r="G689" s="3"/>
      <c r="H689" s="3"/>
      <c r="I689"/>
      <c r="J689" s="1" t="s">
        <v>732</v>
      </c>
      <c r="K689" s="4"/>
      <c r="L689" s="4"/>
      <c r="M689" s="4"/>
      <c r="N689" s="4"/>
      <c r="O689" s="4"/>
      <c r="P689" s="15"/>
      <c r="Q689" s="13">
        <v>0</v>
      </c>
      <c r="R689" s="13">
        <v>0</v>
      </c>
      <c r="S689" s="11">
        <f t="shared" si="96"/>
        <v>0</v>
      </c>
      <c r="T689" s="5">
        <v>0</v>
      </c>
      <c r="U689" s="11">
        <f t="shared" si="97"/>
        <v>0</v>
      </c>
      <c r="V689" s="13" t="s">
        <v>1</v>
      </c>
      <c r="W689" s="10">
        <f>IFERROR(VLOOKUP(V689,Curr!$B$2:$C$13,2,FALSE),0)</f>
        <v>11</v>
      </c>
      <c r="X689" s="11">
        <f t="shared" si="98"/>
        <v>0</v>
      </c>
      <c r="Y689" s="14">
        <f t="shared" si="99"/>
        <v>0</v>
      </c>
      <c r="Z689" s="11">
        <f t="shared" si="100"/>
        <v>0</v>
      </c>
      <c r="AA689" s="4" t="s">
        <v>1</v>
      </c>
      <c r="AB689" s="10">
        <f>IFERROR(VLOOKUP(AA689,Curr!$B$2:$C$13,2,FALSE),0)</f>
        <v>11</v>
      </c>
      <c r="AC689" s="11">
        <f t="shared" si="101"/>
        <v>0</v>
      </c>
      <c r="AD689" s="11">
        <f t="shared" si="102"/>
        <v>0</v>
      </c>
      <c r="AE689" s="12">
        <f t="shared" si="103"/>
        <v>0</v>
      </c>
      <c r="AF689"/>
      <c r="AG689"/>
      <c r="AH689"/>
      <c r="AI689"/>
      <c r="AJ689"/>
    </row>
    <row r="690" spans="2:36" x14ac:dyDescent="0.25">
      <c r="B690" s="4" t="s">
        <v>685</v>
      </c>
      <c r="D690" s="1" t="s">
        <v>48</v>
      </c>
      <c r="E690" s="3"/>
      <c r="F690" s="3"/>
      <c r="G690" s="3"/>
      <c r="H690" s="3"/>
      <c r="I690"/>
      <c r="J690" s="1" t="s">
        <v>733</v>
      </c>
      <c r="K690" s="4"/>
      <c r="L690" s="4"/>
      <c r="M690" s="4"/>
      <c r="N690" s="4"/>
      <c r="O690" s="4"/>
      <c r="P690" s="17"/>
      <c r="Q690" s="13">
        <v>0</v>
      </c>
      <c r="R690" s="13">
        <v>0</v>
      </c>
      <c r="S690" s="11">
        <f t="shared" si="96"/>
        <v>0</v>
      </c>
      <c r="T690" s="5">
        <v>0</v>
      </c>
      <c r="U690" s="11">
        <f t="shared" si="97"/>
        <v>0</v>
      </c>
      <c r="V690" s="13" t="s">
        <v>1</v>
      </c>
      <c r="W690" s="10">
        <f>IFERROR(VLOOKUP(V690,Curr!$B$2:$C$13,2,FALSE),0)</f>
        <v>11</v>
      </c>
      <c r="X690" s="11">
        <f t="shared" si="98"/>
        <v>0</v>
      </c>
      <c r="Y690" s="14">
        <f t="shared" si="99"/>
        <v>0</v>
      </c>
      <c r="Z690" s="11">
        <f t="shared" si="100"/>
        <v>0</v>
      </c>
      <c r="AA690" s="4" t="s">
        <v>1</v>
      </c>
      <c r="AB690" s="10">
        <f>IFERROR(VLOOKUP(AA690,Curr!$B$2:$C$13,2,FALSE),0)</f>
        <v>11</v>
      </c>
      <c r="AC690" s="11">
        <f t="shared" si="101"/>
        <v>0</v>
      </c>
      <c r="AD690" s="11">
        <f t="shared" si="102"/>
        <v>0</v>
      </c>
      <c r="AE690" s="12">
        <f t="shared" si="103"/>
        <v>0</v>
      </c>
      <c r="AF690"/>
      <c r="AG690"/>
      <c r="AH690"/>
      <c r="AI690"/>
      <c r="AJ690"/>
    </row>
    <row r="691" spans="2:36" x14ac:dyDescent="0.25">
      <c r="B691" s="4" t="s">
        <v>685</v>
      </c>
      <c r="D691" s="1" t="s">
        <v>44</v>
      </c>
      <c r="E691" s="3"/>
      <c r="F691" s="3"/>
      <c r="G691" s="3"/>
      <c r="H691" s="3"/>
      <c r="I691"/>
      <c r="J691" s="1" t="s">
        <v>734</v>
      </c>
      <c r="K691" s="4"/>
      <c r="L691" s="4"/>
      <c r="M691" s="4"/>
      <c r="N691" s="4"/>
      <c r="O691" s="4"/>
      <c r="P691" s="17"/>
      <c r="Q691" s="13">
        <v>0</v>
      </c>
      <c r="R691" s="13">
        <v>0</v>
      </c>
      <c r="S691" s="11">
        <f t="shared" si="96"/>
        <v>0</v>
      </c>
      <c r="T691" s="5">
        <v>0</v>
      </c>
      <c r="U691" s="11">
        <f t="shared" si="97"/>
        <v>0</v>
      </c>
      <c r="V691" s="13" t="s">
        <v>1</v>
      </c>
      <c r="W691" s="10">
        <f>IFERROR(VLOOKUP(V691,Curr!$B$2:$C$13,2,FALSE),0)</f>
        <v>11</v>
      </c>
      <c r="X691" s="11">
        <f t="shared" si="98"/>
        <v>0</v>
      </c>
      <c r="Y691" s="14">
        <f t="shared" si="99"/>
        <v>0</v>
      </c>
      <c r="Z691" s="11">
        <f t="shared" si="100"/>
        <v>0</v>
      </c>
      <c r="AA691" s="4" t="s">
        <v>1</v>
      </c>
      <c r="AB691" s="10">
        <f>IFERROR(VLOOKUP(AA691,Curr!$B$2:$C$13,2,FALSE),0)</f>
        <v>11</v>
      </c>
      <c r="AC691" s="11">
        <f t="shared" si="101"/>
        <v>0</v>
      </c>
      <c r="AD691" s="11">
        <f t="shared" si="102"/>
        <v>0</v>
      </c>
      <c r="AE691" s="12">
        <f t="shared" si="103"/>
        <v>0</v>
      </c>
      <c r="AF691"/>
      <c r="AG691"/>
      <c r="AH691"/>
      <c r="AI691"/>
      <c r="AJ691"/>
    </row>
    <row r="692" spans="2:36" x14ac:dyDescent="0.25">
      <c r="B692" s="4" t="s">
        <v>685</v>
      </c>
      <c r="D692" s="1" t="s">
        <v>46</v>
      </c>
      <c r="E692" s="3"/>
      <c r="F692" s="3"/>
      <c r="G692" s="3"/>
      <c r="H692" s="3"/>
      <c r="I692"/>
      <c r="J692" s="1" t="s">
        <v>735</v>
      </c>
      <c r="K692" s="4"/>
      <c r="L692" s="4"/>
      <c r="M692" s="4"/>
      <c r="N692" s="4"/>
      <c r="O692" s="4"/>
      <c r="P692" s="15"/>
      <c r="Q692" s="13">
        <v>0</v>
      </c>
      <c r="R692" s="13">
        <v>0</v>
      </c>
      <c r="S692" s="11">
        <f t="shared" si="96"/>
        <v>0</v>
      </c>
      <c r="T692" s="5">
        <v>0</v>
      </c>
      <c r="U692" s="11">
        <f t="shared" si="97"/>
        <v>0</v>
      </c>
      <c r="V692" s="13" t="s">
        <v>1</v>
      </c>
      <c r="W692" s="10">
        <f>IFERROR(VLOOKUP(V692,Curr!$B$2:$C$13,2,FALSE),0)</f>
        <v>11</v>
      </c>
      <c r="X692" s="11">
        <f t="shared" si="98"/>
        <v>0</v>
      </c>
      <c r="Y692" s="14">
        <f t="shared" si="99"/>
        <v>0</v>
      </c>
      <c r="Z692" s="11">
        <f t="shared" si="100"/>
        <v>0</v>
      </c>
      <c r="AA692" s="4" t="s">
        <v>1</v>
      </c>
      <c r="AB692" s="10">
        <f>IFERROR(VLOOKUP(AA692,Curr!$B$2:$C$13,2,FALSE),0)</f>
        <v>11</v>
      </c>
      <c r="AC692" s="11">
        <f t="shared" si="101"/>
        <v>0</v>
      </c>
      <c r="AD692" s="11">
        <f t="shared" si="102"/>
        <v>0</v>
      </c>
      <c r="AE692" s="12">
        <f t="shared" si="103"/>
        <v>0</v>
      </c>
      <c r="AF692"/>
      <c r="AG692"/>
      <c r="AH692"/>
      <c r="AI692"/>
      <c r="AJ692"/>
    </row>
    <row r="693" spans="2:36" x14ac:dyDescent="0.25">
      <c r="B693" s="4" t="s">
        <v>685</v>
      </c>
      <c r="D693" s="1" t="s">
        <v>48</v>
      </c>
      <c r="E693" s="3"/>
      <c r="F693" s="3"/>
      <c r="G693" s="3"/>
      <c r="H693" s="3"/>
      <c r="I693"/>
      <c r="J693" s="1" t="s">
        <v>736</v>
      </c>
      <c r="K693" s="4"/>
      <c r="L693" s="4"/>
      <c r="M693" s="4"/>
      <c r="N693" s="4"/>
      <c r="O693" s="4"/>
      <c r="P693" s="17"/>
      <c r="Q693" s="13">
        <v>0</v>
      </c>
      <c r="R693" s="13">
        <v>0</v>
      </c>
      <c r="S693" s="11">
        <f t="shared" si="96"/>
        <v>0</v>
      </c>
      <c r="T693" s="5">
        <v>0</v>
      </c>
      <c r="U693" s="11">
        <f t="shared" si="97"/>
        <v>0</v>
      </c>
      <c r="V693" s="13" t="s">
        <v>1</v>
      </c>
      <c r="W693" s="10">
        <f>IFERROR(VLOOKUP(V693,Curr!$B$2:$C$13,2,FALSE),0)</f>
        <v>11</v>
      </c>
      <c r="X693" s="11">
        <f t="shared" si="98"/>
        <v>0</v>
      </c>
      <c r="Y693" s="14">
        <f t="shared" si="99"/>
        <v>0</v>
      </c>
      <c r="Z693" s="11">
        <f t="shared" si="100"/>
        <v>0</v>
      </c>
      <c r="AA693" s="4" t="s">
        <v>1</v>
      </c>
      <c r="AB693" s="10">
        <f>IFERROR(VLOOKUP(AA693,Curr!$B$2:$C$13,2,FALSE),0)</f>
        <v>11</v>
      </c>
      <c r="AC693" s="11">
        <f t="shared" si="101"/>
        <v>0</v>
      </c>
      <c r="AD693" s="11">
        <f t="shared" si="102"/>
        <v>0</v>
      </c>
      <c r="AE693" s="12">
        <f t="shared" si="103"/>
        <v>0</v>
      </c>
      <c r="AF693"/>
      <c r="AG693"/>
      <c r="AH693"/>
      <c r="AI693"/>
      <c r="AJ693"/>
    </row>
    <row r="694" spans="2:36" x14ac:dyDescent="0.25">
      <c r="B694" s="4" t="s">
        <v>685</v>
      </c>
      <c r="D694" s="1" t="s">
        <v>44</v>
      </c>
      <c r="E694" s="3"/>
      <c r="F694" s="3"/>
      <c r="G694" s="3"/>
      <c r="H694" s="3"/>
      <c r="I694"/>
      <c r="J694" s="1" t="s">
        <v>737</v>
      </c>
      <c r="K694" s="4"/>
      <c r="L694" s="4"/>
      <c r="M694" s="4"/>
      <c r="N694" s="4"/>
      <c r="O694" s="4"/>
      <c r="P694" s="15"/>
      <c r="Q694" s="13">
        <v>0</v>
      </c>
      <c r="R694" s="13">
        <v>0</v>
      </c>
      <c r="S694" s="11">
        <f t="shared" si="96"/>
        <v>0</v>
      </c>
      <c r="T694" s="5">
        <v>0</v>
      </c>
      <c r="U694" s="11">
        <f t="shared" si="97"/>
        <v>0</v>
      </c>
      <c r="V694" s="13" t="s">
        <v>1</v>
      </c>
      <c r="W694" s="10">
        <f>IFERROR(VLOOKUP(V694,Curr!$B$2:$C$13,2,FALSE),0)</f>
        <v>11</v>
      </c>
      <c r="X694" s="11">
        <f t="shared" si="98"/>
        <v>0</v>
      </c>
      <c r="Y694" s="14">
        <f t="shared" si="99"/>
        <v>0</v>
      </c>
      <c r="Z694" s="11">
        <f t="shared" si="100"/>
        <v>0</v>
      </c>
      <c r="AA694" s="4" t="s">
        <v>1</v>
      </c>
      <c r="AB694" s="10">
        <f>IFERROR(VLOOKUP(AA694,Curr!$B$2:$C$13,2,FALSE),0)</f>
        <v>11</v>
      </c>
      <c r="AC694" s="11">
        <f t="shared" si="101"/>
        <v>0</v>
      </c>
      <c r="AD694" s="11">
        <f t="shared" si="102"/>
        <v>0</v>
      </c>
      <c r="AE694" s="12">
        <f t="shared" si="103"/>
        <v>0</v>
      </c>
      <c r="AF694"/>
      <c r="AG694"/>
      <c r="AH694"/>
      <c r="AI694"/>
      <c r="AJ694"/>
    </row>
    <row r="695" spans="2:36" x14ac:dyDescent="0.25">
      <c r="B695" s="4" t="s">
        <v>685</v>
      </c>
      <c r="D695" s="1" t="s">
        <v>46</v>
      </c>
      <c r="E695" s="3"/>
      <c r="F695" s="3"/>
      <c r="G695" s="3"/>
      <c r="H695" s="3"/>
      <c r="I695"/>
      <c r="J695" s="1" t="s">
        <v>738</v>
      </c>
      <c r="K695" s="4"/>
      <c r="L695" s="4"/>
      <c r="M695" s="4"/>
      <c r="N695" s="4"/>
      <c r="O695" s="4"/>
      <c r="P695" s="17"/>
      <c r="Q695" s="13">
        <v>0</v>
      </c>
      <c r="R695" s="13">
        <v>0</v>
      </c>
      <c r="S695" s="11">
        <f t="shared" si="96"/>
        <v>0</v>
      </c>
      <c r="T695" s="5">
        <v>0</v>
      </c>
      <c r="U695" s="11">
        <f t="shared" si="97"/>
        <v>0</v>
      </c>
      <c r="V695" s="13" t="s">
        <v>1</v>
      </c>
      <c r="W695" s="10">
        <f>IFERROR(VLOOKUP(V695,Curr!$B$2:$C$13,2,FALSE),0)</f>
        <v>11</v>
      </c>
      <c r="X695" s="11">
        <f t="shared" si="98"/>
        <v>0</v>
      </c>
      <c r="Y695" s="14">
        <f t="shared" si="99"/>
        <v>0</v>
      </c>
      <c r="Z695" s="11">
        <f t="shared" si="100"/>
        <v>0</v>
      </c>
      <c r="AA695" s="4" t="s">
        <v>1</v>
      </c>
      <c r="AB695" s="10">
        <f>IFERROR(VLOOKUP(AA695,Curr!$B$2:$C$13,2,FALSE),0)</f>
        <v>11</v>
      </c>
      <c r="AC695" s="11">
        <f t="shared" si="101"/>
        <v>0</v>
      </c>
      <c r="AD695" s="11">
        <f t="shared" si="102"/>
        <v>0</v>
      </c>
      <c r="AE695" s="12">
        <f t="shared" si="103"/>
        <v>0</v>
      </c>
      <c r="AF695"/>
      <c r="AG695"/>
      <c r="AH695"/>
      <c r="AI695"/>
      <c r="AJ695"/>
    </row>
    <row r="696" spans="2:36" x14ac:dyDescent="0.25">
      <c r="B696" s="4" t="s">
        <v>685</v>
      </c>
      <c r="D696" s="1" t="s">
        <v>48</v>
      </c>
      <c r="E696" s="3"/>
      <c r="F696" s="3"/>
      <c r="G696" s="3"/>
      <c r="H696" s="3"/>
      <c r="I696"/>
      <c r="J696" s="1" t="s">
        <v>739</v>
      </c>
      <c r="K696" s="4"/>
      <c r="L696" s="4"/>
      <c r="M696" s="4"/>
      <c r="N696" s="4"/>
      <c r="O696" s="4"/>
      <c r="P696" s="15"/>
      <c r="Q696" s="13">
        <v>0</v>
      </c>
      <c r="R696" s="13">
        <v>0</v>
      </c>
      <c r="S696" s="11">
        <f t="shared" si="96"/>
        <v>0</v>
      </c>
      <c r="T696" s="5">
        <v>0</v>
      </c>
      <c r="U696" s="11">
        <f t="shared" si="97"/>
        <v>0</v>
      </c>
      <c r="V696" s="13" t="s">
        <v>1</v>
      </c>
      <c r="W696" s="10">
        <f>IFERROR(VLOOKUP(V696,Curr!$B$2:$C$13,2,FALSE),0)</f>
        <v>11</v>
      </c>
      <c r="X696" s="11">
        <f t="shared" si="98"/>
        <v>0</v>
      </c>
      <c r="Y696" s="14">
        <f t="shared" si="99"/>
        <v>0</v>
      </c>
      <c r="Z696" s="11">
        <f t="shared" si="100"/>
        <v>0</v>
      </c>
      <c r="AA696" s="4" t="s">
        <v>1</v>
      </c>
      <c r="AB696" s="10">
        <f>IFERROR(VLOOKUP(AA696,Curr!$B$2:$C$13,2,FALSE),0)</f>
        <v>11</v>
      </c>
      <c r="AC696" s="11">
        <f t="shared" si="101"/>
        <v>0</v>
      </c>
      <c r="AD696" s="11">
        <f t="shared" si="102"/>
        <v>0</v>
      </c>
      <c r="AE696" s="12">
        <f t="shared" si="103"/>
        <v>0</v>
      </c>
      <c r="AF696"/>
      <c r="AG696"/>
      <c r="AH696"/>
      <c r="AI696"/>
      <c r="AJ696"/>
    </row>
    <row r="697" spans="2:36" x14ac:dyDescent="0.25">
      <c r="B697" s="4" t="s">
        <v>685</v>
      </c>
      <c r="D697" s="1" t="s">
        <v>44</v>
      </c>
      <c r="E697" s="3"/>
      <c r="F697" s="3"/>
      <c r="G697" s="3"/>
      <c r="H697" s="3"/>
      <c r="I697"/>
      <c r="J697" s="1" t="s">
        <v>740</v>
      </c>
      <c r="K697" s="4"/>
      <c r="L697" s="4"/>
      <c r="M697" s="4"/>
      <c r="N697" s="4"/>
      <c r="O697" s="4"/>
      <c r="P697" s="15"/>
      <c r="Q697" s="13">
        <v>0</v>
      </c>
      <c r="R697" s="13">
        <v>0</v>
      </c>
      <c r="S697" s="11">
        <f t="shared" si="96"/>
        <v>0</v>
      </c>
      <c r="T697" s="5">
        <v>0</v>
      </c>
      <c r="U697" s="11">
        <f t="shared" si="97"/>
        <v>0</v>
      </c>
      <c r="V697" s="13" t="s">
        <v>1</v>
      </c>
      <c r="W697" s="10">
        <f>IFERROR(VLOOKUP(V697,Curr!$B$2:$C$13,2,FALSE),0)</f>
        <v>11</v>
      </c>
      <c r="X697" s="11">
        <f t="shared" si="98"/>
        <v>0</v>
      </c>
      <c r="Y697" s="14">
        <f t="shared" si="99"/>
        <v>0</v>
      </c>
      <c r="Z697" s="11">
        <f t="shared" si="100"/>
        <v>0</v>
      </c>
      <c r="AA697" s="4" t="s">
        <v>1</v>
      </c>
      <c r="AB697" s="10">
        <f>IFERROR(VLOOKUP(AA697,Curr!$B$2:$C$13,2,FALSE),0)</f>
        <v>11</v>
      </c>
      <c r="AC697" s="11">
        <f t="shared" si="101"/>
        <v>0</v>
      </c>
      <c r="AD697" s="11">
        <f t="shared" si="102"/>
        <v>0</v>
      </c>
      <c r="AE697" s="12">
        <f t="shared" si="103"/>
        <v>0</v>
      </c>
      <c r="AF697"/>
      <c r="AG697"/>
      <c r="AH697"/>
      <c r="AI697"/>
      <c r="AJ697"/>
    </row>
    <row r="698" spans="2:36" x14ac:dyDescent="0.25">
      <c r="B698" s="4" t="s">
        <v>685</v>
      </c>
      <c r="D698" s="1" t="s">
        <v>46</v>
      </c>
      <c r="E698" s="3"/>
      <c r="F698" s="3"/>
      <c r="G698" s="3"/>
      <c r="H698" s="3"/>
      <c r="I698"/>
      <c r="J698" s="1" t="s">
        <v>741</v>
      </c>
      <c r="K698" s="4"/>
      <c r="L698" s="4"/>
      <c r="M698" s="4"/>
      <c r="N698" s="4"/>
      <c r="O698" s="4"/>
      <c r="P698" s="15"/>
      <c r="Q698" s="13">
        <v>0</v>
      </c>
      <c r="R698" s="13">
        <v>0</v>
      </c>
      <c r="S698" s="11">
        <f t="shared" si="96"/>
        <v>0</v>
      </c>
      <c r="T698" s="5">
        <v>0</v>
      </c>
      <c r="U698" s="11">
        <f t="shared" si="97"/>
        <v>0</v>
      </c>
      <c r="V698" s="13" t="s">
        <v>1</v>
      </c>
      <c r="W698" s="10">
        <f>IFERROR(VLOOKUP(V698,Curr!$B$2:$C$13,2,FALSE),0)</f>
        <v>11</v>
      </c>
      <c r="X698" s="11">
        <f t="shared" si="98"/>
        <v>0</v>
      </c>
      <c r="Y698" s="14">
        <f t="shared" si="99"/>
        <v>0</v>
      </c>
      <c r="Z698" s="11">
        <f t="shared" si="100"/>
        <v>0</v>
      </c>
      <c r="AA698" s="4" t="s">
        <v>1</v>
      </c>
      <c r="AB698" s="10">
        <f>IFERROR(VLOOKUP(AA698,Curr!$B$2:$C$13,2,FALSE),0)</f>
        <v>11</v>
      </c>
      <c r="AC698" s="11">
        <f t="shared" si="101"/>
        <v>0</v>
      </c>
      <c r="AD698" s="11">
        <f t="shared" si="102"/>
        <v>0</v>
      </c>
      <c r="AE698" s="12">
        <f t="shared" si="103"/>
        <v>0</v>
      </c>
      <c r="AF698"/>
      <c r="AG698"/>
      <c r="AH698"/>
      <c r="AI698"/>
      <c r="AJ698"/>
    </row>
    <row r="699" spans="2:36" x14ac:dyDescent="0.25">
      <c r="B699" s="4" t="s">
        <v>685</v>
      </c>
      <c r="D699" s="1" t="s">
        <v>48</v>
      </c>
      <c r="E699" s="3"/>
      <c r="F699" s="3"/>
      <c r="G699" s="3"/>
      <c r="H699" s="3"/>
      <c r="I699"/>
      <c r="J699" s="1" t="s">
        <v>742</v>
      </c>
      <c r="K699" s="4"/>
      <c r="L699" s="4"/>
      <c r="M699" s="4"/>
      <c r="N699" s="4"/>
      <c r="O699" s="4"/>
      <c r="P699" s="17"/>
      <c r="Q699" s="13">
        <v>0</v>
      </c>
      <c r="R699" s="13">
        <v>0</v>
      </c>
      <c r="S699" s="11">
        <f t="shared" si="96"/>
        <v>0</v>
      </c>
      <c r="T699" s="5">
        <v>0</v>
      </c>
      <c r="U699" s="11">
        <f t="shared" si="97"/>
        <v>0</v>
      </c>
      <c r="V699" s="13" t="s">
        <v>1</v>
      </c>
      <c r="W699" s="10">
        <f>IFERROR(VLOOKUP(V699,Curr!$B$2:$C$13,2,FALSE),0)</f>
        <v>11</v>
      </c>
      <c r="X699" s="11">
        <f t="shared" si="98"/>
        <v>0</v>
      </c>
      <c r="Y699" s="14">
        <f t="shared" si="99"/>
        <v>0</v>
      </c>
      <c r="Z699" s="11">
        <f t="shared" si="100"/>
        <v>0</v>
      </c>
      <c r="AA699" s="4" t="s">
        <v>1</v>
      </c>
      <c r="AB699" s="10">
        <f>IFERROR(VLOOKUP(AA699,Curr!$B$2:$C$13,2,FALSE),0)</f>
        <v>11</v>
      </c>
      <c r="AC699" s="11">
        <f t="shared" si="101"/>
        <v>0</v>
      </c>
      <c r="AD699" s="11">
        <f t="shared" si="102"/>
        <v>0</v>
      </c>
      <c r="AE699" s="12">
        <f t="shared" si="103"/>
        <v>0</v>
      </c>
      <c r="AF699"/>
      <c r="AG699"/>
      <c r="AH699"/>
      <c r="AI699"/>
      <c r="AJ699"/>
    </row>
    <row r="700" spans="2:36" x14ac:dyDescent="0.25">
      <c r="B700" s="4" t="s">
        <v>685</v>
      </c>
      <c r="D700" s="1" t="s">
        <v>44</v>
      </c>
      <c r="E700" s="3"/>
      <c r="F700" s="3"/>
      <c r="G700" s="3"/>
      <c r="H700" s="3"/>
      <c r="I700"/>
      <c r="J700" s="1" t="s">
        <v>743</v>
      </c>
      <c r="K700" s="4"/>
      <c r="L700" s="4"/>
      <c r="M700" s="4"/>
      <c r="N700" s="4"/>
      <c r="O700" s="4"/>
      <c r="P700" s="15"/>
      <c r="Q700" s="13">
        <v>0</v>
      </c>
      <c r="R700" s="13">
        <v>0</v>
      </c>
      <c r="S700" s="11">
        <f t="shared" si="96"/>
        <v>0</v>
      </c>
      <c r="T700" s="5">
        <v>0</v>
      </c>
      <c r="U700" s="11">
        <f t="shared" si="97"/>
        <v>0</v>
      </c>
      <c r="V700" s="13" t="s">
        <v>1</v>
      </c>
      <c r="W700" s="10">
        <f>IFERROR(VLOOKUP(V700,Curr!$B$2:$C$13,2,FALSE),0)</f>
        <v>11</v>
      </c>
      <c r="X700" s="11">
        <f t="shared" si="98"/>
        <v>0</v>
      </c>
      <c r="Y700" s="14">
        <f t="shared" si="99"/>
        <v>0</v>
      </c>
      <c r="Z700" s="11">
        <f t="shared" si="100"/>
        <v>0</v>
      </c>
      <c r="AA700" s="4" t="s">
        <v>1</v>
      </c>
      <c r="AB700" s="10">
        <f>IFERROR(VLOOKUP(AA700,Curr!$B$2:$C$13,2,FALSE),0)</f>
        <v>11</v>
      </c>
      <c r="AC700" s="11">
        <f t="shared" si="101"/>
        <v>0</v>
      </c>
      <c r="AD700" s="11">
        <f t="shared" si="102"/>
        <v>0</v>
      </c>
      <c r="AE700" s="12">
        <f t="shared" si="103"/>
        <v>0</v>
      </c>
      <c r="AF700"/>
      <c r="AG700"/>
      <c r="AH700"/>
      <c r="AI700"/>
      <c r="AJ700"/>
    </row>
    <row r="701" spans="2:36" x14ac:dyDescent="0.25">
      <c r="B701" s="4" t="s">
        <v>685</v>
      </c>
      <c r="D701" s="1" t="s">
        <v>46</v>
      </c>
      <c r="E701" s="3"/>
      <c r="F701" s="3"/>
      <c r="G701" s="3"/>
      <c r="H701" s="3"/>
      <c r="I701"/>
      <c r="J701" s="1" t="s">
        <v>744</v>
      </c>
      <c r="K701" s="4"/>
      <c r="L701" s="4"/>
      <c r="M701" s="4"/>
      <c r="N701" s="4"/>
      <c r="O701" s="4"/>
      <c r="P701" s="15"/>
      <c r="Q701" s="13">
        <v>0</v>
      </c>
      <c r="R701" s="13">
        <v>0</v>
      </c>
      <c r="S701" s="11">
        <f t="shared" si="96"/>
        <v>0</v>
      </c>
      <c r="T701" s="5">
        <v>0</v>
      </c>
      <c r="U701" s="11">
        <f t="shared" si="97"/>
        <v>0</v>
      </c>
      <c r="V701" s="13" t="s">
        <v>1</v>
      </c>
      <c r="W701" s="10">
        <f>IFERROR(VLOOKUP(V701,Curr!$B$2:$C$13,2,FALSE),0)</f>
        <v>11</v>
      </c>
      <c r="X701" s="11">
        <f t="shared" si="98"/>
        <v>0</v>
      </c>
      <c r="Y701" s="14">
        <f t="shared" si="99"/>
        <v>0</v>
      </c>
      <c r="Z701" s="11">
        <f t="shared" si="100"/>
        <v>0</v>
      </c>
      <c r="AA701" s="4" t="s">
        <v>1</v>
      </c>
      <c r="AB701" s="10">
        <f>IFERROR(VLOOKUP(AA701,Curr!$B$2:$C$13,2,FALSE),0)</f>
        <v>11</v>
      </c>
      <c r="AC701" s="11">
        <f t="shared" si="101"/>
        <v>0</v>
      </c>
      <c r="AD701" s="11">
        <f t="shared" si="102"/>
        <v>0</v>
      </c>
      <c r="AE701" s="12">
        <f t="shared" si="103"/>
        <v>0</v>
      </c>
      <c r="AF701"/>
      <c r="AG701"/>
      <c r="AH701"/>
      <c r="AI701"/>
      <c r="AJ701"/>
    </row>
    <row r="702" spans="2:36" x14ac:dyDescent="0.25">
      <c r="B702" s="4" t="s">
        <v>685</v>
      </c>
      <c r="D702" s="1" t="s">
        <v>48</v>
      </c>
      <c r="E702" s="3"/>
      <c r="F702" s="3"/>
      <c r="G702" s="3"/>
      <c r="H702" s="3"/>
      <c r="I702"/>
      <c r="J702" s="1" t="s">
        <v>745</v>
      </c>
      <c r="K702" s="4"/>
      <c r="L702" s="4"/>
      <c r="M702" s="4"/>
      <c r="N702" s="4"/>
      <c r="O702" s="4"/>
      <c r="P702" s="15"/>
      <c r="Q702" s="13">
        <v>0</v>
      </c>
      <c r="R702" s="13">
        <v>0</v>
      </c>
      <c r="S702" s="11">
        <f t="shared" si="96"/>
        <v>0</v>
      </c>
      <c r="T702" s="5">
        <v>0</v>
      </c>
      <c r="U702" s="11">
        <f t="shared" si="97"/>
        <v>0</v>
      </c>
      <c r="V702" s="13" t="s">
        <v>1</v>
      </c>
      <c r="W702" s="10">
        <f>IFERROR(VLOOKUP(V702,Curr!$B$2:$C$13,2,FALSE),0)</f>
        <v>11</v>
      </c>
      <c r="X702" s="11">
        <f t="shared" si="98"/>
        <v>0</v>
      </c>
      <c r="Y702" s="14">
        <f t="shared" si="99"/>
        <v>0</v>
      </c>
      <c r="Z702" s="11">
        <f t="shared" si="100"/>
        <v>0</v>
      </c>
      <c r="AA702" s="4" t="s">
        <v>1</v>
      </c>
      <c r="AB702" s="10">
        <f>IFERROR(VLOOKUP(AA702,Curr!$B$2:$C$13,2,FALSE),0)</f>
        <v>11</v>
      </c>
      <c r="AC702" s="11">
        <f t="shared" si="101"/>
        <v>0</v>
      </c>
      <c r="AD702" s="11">
        <f t="shared" si="102"/>
        <v>0</v>
      </c>
      <c r="AE702" s="12">
        <f t="shared" si="103"/>
        <v>0</v>
      </c>
      <c r="AF702"/>
      <c r="AG702"/>
      <c r="AH702"/>
      <c r="AI702"/>
      <c r="AJ702"/>
    </row>
    <row r="703" spans="2:36" x14ac:dyDescent="0.25">
      <c r="B703" s="4" t="s">
        <v>685</v>
      </c>
      <c r="D703" s="1" t="s">
        <v>44</v>
      </c>
      <c r="E703" s="3"/>
      <c r="F703" s="3"/>
      <c r="G703" s="3"/>
      <c r="H703" s="3"/>
      <c r="I703"/>
      <c r="J703" s="1" t="s">
        <v>746</v>
      </c>
      <c r="K703" s="4"/>
      <c r="L703" s="4"/>
      <c r="M703" s="4"/>
      <c r="N703" s="4"/>
      <c r="O703" s="4"/>
      <c r="P703" s="17"/>
      <c r="Q703" s="13">
        <v>0</v>
      </c>
      <c r="R703" s="13">
        <v>0</v>
      </c>
      <c r="S703" s="11">
        <f t="shared" si="96"/>
        <v>0</v>
      </c>
      <c r="T703" s="5">
        <v>0</v>
      </c>
      <c r="U703" s="11">
        <f t="shared" si="97"/>
        <v>0</v>
      </c>
      <c r="V703" s="13" t="s">
        <v>1</v>
      </c>
      <c r="W703" s="10">
        <f>IFERROR(VLOOKUP(V703,Curr!$B$2:$C$13,2,FALSE),0)</f>
        <v>11</v>
      </c>
      <c r="X703" s="11">
        <f t="shared" si="98"/>
        <v>0</v>
      </c>
      <c r="Y703" s="14">
        <f t="shared" si="99"/>
        <v>0</v>
      </c>
      <c r="Z703" s="11">
        <f t="shared" si="100"/>
        <v>0</v>
      </c>
      <c r="AA703" s="4" t="s">
        <v>1</v>
      </c>
      <c r="AB703" s="10">
        <f>IFERROR(VLOOKUP(AA703,Curr!$B$2:$C$13,2,FALSE),0)</f>
        <v>11</v>
      </c>
      <c r="AC703" s="11">
        <f t="shared" si="101"/>
        <v>0</v>
      </c>
      <c r="AD703" s="11">
        <f t="shared" si="102"/>
        <v>0</v>
      </c>
      <c r="AE703" s="12">
        <f t="shared" si="103"/>
        <v>0</v>
      </c>
      <c r="AF703"/>
      <c r="AG703"/>
      <c r="AH703"/>
      <c r="AI703"/>
      <c r="AJ703"/>
    </row>
    <row r="704" spans="2:36" x14ac:dyDescent="0.25">
      <c r="B704" s="4" t="s">
        <v>685</v>
      </c>
      <c r="D704" s="1" t="s">
        <v>46</v>
      </c>
      <c r="E704" s="3"/>
      <c r="F704" s="3"/>
      <c r="G704" s="3"/>
      <c r="H704" s="3"/>
      <c r="I704"/>
      <c r="J704" s="1" t="s">
        <v>747</v>
      </c>
      <c r="K704" s="4"/>
      <c r="L704" s="4"/>
      <c r="M704" s="4"/>
      <c r="N704" s="4"/>
      <c r="O704" s="4"/>
      <c r="P704" s="15"/>
      <c r="Q704" s="13">
        <v>0</v>
      </c>
      <c r="R704" s="13">
        <v>0</v>
      </c>
      <c r="S704" s="11">
        <f t="shared" si="96"/>
        <v>0</v>
      </c>
      <c r="T704" s="5">
        <v>0</v>
      </c>
      <c r="U704" s="11">
        <f t="shared" si="97"/>
        <v>0</v>
      </c>
      <c r="V704" s="13" t="s">
        <v>1</v>
      </c>
      <c r="W704" s="10">
        <f>IFERROR(VLOOKUP(V704,Curr!$B$2:$C$13,2,FALSE),0)</f>
        <v>11</v>
      </c>
      <c r="X704" s="11">
        <f t="shared" si="98"/>
        <v>0</v>
      </c>
      <c r="Y704" s="14">
        <f t="shared" si="99"/>
        <v>0</v>
      </c>
      <c r="Z704" s="11">
        <f t="shared" si="100"/>
        <v>0</v>
      </c>
      <c r="AA704" s="4" t="s">
        <v>1</v>
      </c>
      <c r="AB704" s="10">
        <f>IFERROR(VLOOKUP(AA704,Curr!$B$2:$C$13,2,FALSE),0)</f>
        <v>11</v>
      </c>
      <c r="AC704" s="11">
        <f t="shared" si="101"/>
        <v>0</v>
      </c>
      <c r="AD704" s="11">
        <f t="shared" si="102"/>
        <v>0</v>
      </c>
      <c r="AE704" s="12">
        <f t="shared" si="103"/>
        <v>0</v>
      </c>
      <c r="AF704"/>
      <c r="AG704"/>
      <c r="AH704"/>
      <c r="AI704"/>
      <c r="AJ704"/>
    </row>
    <row r="705" spans="2:36" x14ac:dyDescent="0.25">
      <c r="B705" s="4" t="s">
        <v>685</v>
      </c>
      <c r="D705" s="1" t="s">
        <v>48</v>
      </c>
      <c r="E705" s="3"/>
      <c r="F705" s="3"/>
      <c r="G705" s="3"/>
      <c r="H705" s="3"/>
      <c r="I705"/>
      <c r="J705" s="1" t="s">
        <v>748</v>
      </c>
      <c r="K705" s="4"/>
      <c r="L705" s="4"/>
      <c r="M705" s="4"/>
      <c r="N705" s="4"/>
      <c r="O705" s="4"/>
      <c r="P705" s="15"/>
      <c r="Q705" s="13">
        <v>0</v>
      </c>
      <c r="R705" s="13">
        <v>0</v>
      </c>
      <c r="S705" s="11">
        <f t="shared" si="96"/>
        <v>0</v>
      </c>
      <c r="T705" s="5">
        <v>0</v>
      </c>
      <c r="U705" s="11">
        <f t="shared" si="97"/>
        <v>0</v>
      </c>
      <c r="V705" s="13" t="s">
        <v>1</v>
      </c>
      <c r="W705" s="10">
        <f>IFERROR(VLOOKUP(V705,Curr!$B$2:$C$13,2,FALSE),0)</f>
        <v>11</v>
      </c>
      <c r="X705" s="11">
        <f t="shared" si="98"/>
        <v>0</v>
      </c>
      <c r="Y705" s="14">
        <f t="shared" si="99"/>
        <v>0</v>
      </c>
      <c r="Z705" s="11">
        <f t="shared" si="100"/>
        <v>0</v>
      </c>
      <c r="AA705" s="4" t="s">
        <v>1</v>
      </c>
      <c r="AB705" s="10">
        <f>IFERROR(VLOOKUP(AA705,Curr!$B$2:$C$13,2,FALSE),0)</f>
        <v>11</v>
      </c>
      <c r="AC705" s="11">
        <f t="shared" si="101"/>
        <v>0</v>
      </c>
      <c r="AD705" s="11">
        <f t="shared" si="102"/>
        <v>0</v>
      </c>
      <c r="AE705" s="12">
        <f t="shared" si="103"/>
        <v>0</v>
      </c>
      <c r="AF705"/>
      <c r="AG705"/>
      <c r="AH705"/>
      <c r="AI705"/>
      <c r="AJ705"/>
    </row>
    <row r="706" spans="2:36" x14ac:dyDescent="0.25">
      <c r="B706" s="4" t="s">
        <v>685</v>
      </c>
      <c r="D706" s="1" t="s">
        <v>44</v>
      </c>
      <c r="E706" s="3"/>
      <c r="F706" s="3"/>
      <c r="G706" s="3"/>
      <c r="H706" s="3"/>
      <c r="I706"/>
      <c r="J706" s="1" t="s">
        <v>749</v>
      </c>
      <c r="K706" s="4"/>
      <c r="L706" s="4"/>
      <c r="M706" s="4"/>
      <c r="N706" s="4"/>
      <c r="O706" s="4"/>
      <c r="P706" s="15"/>
      <c r="Q706" s="13">
        <v>0</v>
      </c>
      <c r="R706" s="13">
        <v>0</v>
      </c>
      <c r="S706" s="11">
        <f t="shared" si="96"/>
        <v>0</v>
      </c>
      <c r="T706" s="5">
        <v>0</v>
      </c>
      <c r="U706" s="11">
        <f t="shared" si="97"/>
        <v>0</v>
      </c>
      <c r="V706" s="13" t="s">
        <v>1</v>
      </c>
      <c r="W706" s="10">
        <f>IFERROR(VLOOKUP(V706,Curr!$B$2:$C$13,2,FALSE),0)</f>
        <v>11</v>
      </c>
      <c r="X706" s="11">
        <f t="shared" si="98"/>
        <v>0</v>
      </c>
      <c r="Y706" s="14">
        <f t="shared" si="99"/>
        <v>0</v>
      </c>
      <c r="Z706" s="11">
        <f t="shared" si="100"/>
        <v>0</v>
      </c>
      <c r="AA706" s="4" t="s">
        <v>1</v>
      </c>
      <c r="AB706" s="10">
        <f>IFERROR(VLOOKUP(AA706,Curr!$B$2:$C$13,2,FALSE),0)</f>
        <v>11</v>
      </c>
      <c r="AC706" s="11">
        <f t="shared" si="101"/>
        <v>0</v>
      </c>
      <c r="AD706" s="11">
        <f t="shared" si="102"/>
        <v>0</v>
      </c>
      <c r="AE706" s="12">
        <f t="shared" si="103"/>
        <v>0</v>
      </c>
      <c r="AF706"/>
      <c r="AG706"/>
      <c r="AH706"/>
      <c r="AI706"/>
      <c r="AJ706"/>
    </row>
    <row r="707" spans="2:36" x14ac:dyDescent="0.25">
      <c r="B707" s="4" t="s">
        <v>685</v>
      </c>
      <c r="D707" s="1" t="s">
        <v>46</v>
      </c>
      <c r="E707" s="3"/>
      <c r="F707" s="3"/>
      <c r="G707" s="3"/>
      <c r="H707" s="3"/>
      <c r="I707"/>
      <c r="J707" s="1" t="s">
        <v>750</v>
      </c>
      <c r="K707" s="4"/>
      <c r="L707" s="4"/>
      <c r="M707" s="4"/>
      <c r="N707" s="4"/>
      <c r="O707" s="4"/>
      <c r="P707" s="15"/>
      <c r="Q707" s="13">
        <v>0</v>
      </c>
      <c r="R707" s="13">
        <v>0</v>
      </c>
      <c r="S707" s="11">
        <f t="shared" si="96"/>
        <v>0</v>
      </c>
      <c r="T707" s="5">
        <v>0</v>
      </c>
      <c r="U707" s="11">
        <f t="shared" si="97"/>
        <v>0</v>
      </c>
      <c r="V707" s="13" t="s">
        <v>1</v>
      </c>
      <c r="W707" s="10">
        <f>IFERROR(VLOOKUP(V707,Curr!$B$2:$C$13,2,FALSE),0)</f>
        <v>11</v>
      </c>
      <c r="X707" s="11">
        <f t="shared" si="98"/>
        <v>0</v>
      </c>
      <c r="Y707" s="14">
        <f t="shared" si="99"/>
        <v>0</v>
      </c>
      <c r="Z707" s="11">
        <f t="shared" si="100"/>
        <v>0</v>
      </c>
      <c r="AA707" s="4" t="s">
        <v>1</v>
      </c>
      <c r="AB707" s="10">
        <f>IFERROR(VLOOKUP(AA707,Curr!$B$2:$C$13,2,FALSE),0)</f>
        <v>11</v>
      </c>
      <c r="AC707" s="11">
        <f t="shared" si="101"/>
        <v>0</v>
      </c>
      <c r="AD707" s="11">
        <f t="shared" si="102"/>
        <v>0</v>
      </c>
      <c r="AE707" s="12">
        <f t="shared" si="103"/>
        <v>0</v>
      </c>
      <c r="AF707"/>
      <c r="AG707"/>
      <c r="AH707"/>
      <c r="AI707"/>
      <c r="AJ707"/>
    </row>
    <row r="708" spans="2:36" x14ac:dyDescent="0.25">
      <c r="B708" s="4" t="s">
        <v>685</v>
      </c>
      <c r="D708" s="1" t="s">
        <v>48</v>
      </c>
      <c r="E708" s="3"/>
      <c r="F708" s="3"/>
      <c r="G708" s="3"/>
      <c r="H708" s="3"/>
      <c r="I708"/>
      <c r="J708" s="1" t="s">
        <v>751</v>
      </c>
      <c r="K708" s="4"/>
      <c r="L708" s="4"/>
      <c r="M708" s="4"/>
      <c r="N708" s="4"/>
      <c r="O708" s="4"/>
      <c r="P708" s="15"/>
      <c r="Q708" s="13">
        <v>0</v>
      </c>
      <c r="R708" s="13">
        <v>0</v>
      </c>
      <c r="S708" s="11">
        <f t="shared" si="96"/>
        <v>0</v>
      </c>
      <c r="T708" s="5">
        <v>0</v>
      </c>
      <c r="U708" s="11">
        <f t="shared" si="97"/>
        <v>0</v>
      </c>
      <c r="V708" s="13" t="s">
        <v>1</v>
      </c>
      <c r="W708" s="10">
        <f>IFERROR(VLOOKUP(V708,Curr!$B$2:$C$13,2,FALSE),0)</f>
        <v>11</v>
      </c>
      <c r="X708" s="11">
        <f t="shared" si="98"/>
        <v>0</v>
      </c>
      <c r="Y708" s="14">
        <f t="shared" si="99"/>
        <v>0</v>
      </c>
      <c r="Z708" s="11">
        <f t="shared" si="100"/>
        <v>0</v>
      </c>
      <c r="AA708" s="4" t="s">
        <v>1</v>
      </c>
      <c r="AB708" s="10">
        <f>IFERROR(VLOOKUP(AA708,Curr!$B$2:$C$13,2,FALSE),0)</f>
        <v>11</v>
      </c>
      <c r="AC708" s="11">
        <f t="shared" si="101"/>
        <v>0</v>
      </c>
      <c r="AD708" s="11">
        <f t="shared" si="102"/>
        <v>0</v>
      </c>
      <c r="AE708" s="12">
        <f t="shared" si="103"/>
        <v>0</v>
      </c>
      <c r="AF708"/>
      <c r="AG708"/>
      <c r="AH708"/>
      <c r="AI708"/>
      <c r="AJ708"/>
    </row>
    <row r="709" spans="2:36" x14ac:dyDescent="0.25">
      <c r="B709" s="4" t="s">
        <v>685</v>
      </c>
      <c r="D709" s="1" t="s">
        <v>44</v>
      </c>
      <c r="E709" s="3"/>
      <c r="F709" s="3"/>
      <c r="G709" s="3"/>
      <c r="H709" s="3"/>
      <c r="I709"/>
      <c r="J709" s="1" t="s">
        <v>752</v>
      </c>
      <c r="K709" s="4"/>
      <c r="L709" s="4"/>
      <c r="M709" s="4"/>
      <c r="N709" s="4"/>
      <c r="O709" s="4"/>
      <c r="P709" s="15"/>
      <c r="Q709" s="13">
        <v>0</v>
      </c>
      <c r="R709" s="13">
        <v>0</v>
      </c>
      <c r="S709" s="11">
        <f t="shared" si="96"/>
        <v>0</v>
      </c>
      <c r="T709" s="5">
        <v>0</v>
      </c>
      <c r="U709" s="11">
        <f t="shared" si="97"/>
        <v>0</v>
      </c>
      <c r="V709" s="13" t="s">
        <v>1</v>
      </c>
      <c r="W709" s="10">
        <f>IFERROR(VLOOKUP(V709,Curr!$B$2:$C$13,2,FALSE),0)</f>
        <v>11</v>
      </c>
      <c r="X709" s="11">
        <f t="shared" si="98"/>
        <v>0</v>
      </c>
      <c r="Y709" s="14">
        <f t="shared" si="99"/>
        <v>0</v>
      </c>
      <c r="Z709" s="11">
        <f t="shared" si="100"/>
        <v>0</v>
      </c>
      <c r="AA709" s="4" t="s">
        <v>1</v>
      </c>
      <c r="AB709" s="10">
        <f>IFERROR(VLOOKUP(AA709,Curr!$B$2:$C$13,2,FALSE),0)</f>
        <v>11</v>
      </c>
      <c r="AC709" s="11">
        <f t="shared" si="101"/>
        <v>0</v>
      </c>
      <c r="AD709" s="11">
        <f t="shared" si="102"/>
        <v>0</v>
      </c>
      <c r="AE709" s="12">
        <f t="shared" si="103"/>
        <v>0</v>
      </c>
      <c r="AF709"/>
      <c r="AG709"/>
      <c r="AH709"/>
      <c r="AI709"/>
      <c r="AJ709"/>
    </row>
    <row r="710" spans="2:36" x14ac:dyDescent="0.25">
      <c r="B710" s="4" t="s">
        <v>685</v>
      </c>
      <c r="D710" s="1" t="s">
        <v>46</v>
      </c>
      <c r="E710" s="3"/>
      <c r="F710" s="3"/>
      <c r="G710" s="3"/>
      <c r="H710" s="3"/>
      <c r="I710"/>
      <c r="J710" s="1" t="s">
        <v>753</v>
      </c>
      <c r="K710" s="4"/>
      <c r="L710" s="4"/>
      <c r="M710" s="4"/>
      <c r="N710" s="4"/>
      <c r="O710" s="4"/>
      <c r="P710" s="15"/>
      <c r="Q710" s="13">
        <v>0</v>
      </c>
      <c r="R710" s="13">
        <v>0</v>
      </c>
      <c r="S710" s="11">
        <f t="shared" si="96"/>
        <v>0</v>
      </c>
      <c r="T710" s="5">
        <v>0</v>
      </c>
      <c r="U710" s="11">
        <f t="shared" si="97"/>
        <v>0</v>
      </c>
      <c r="V710" s="13" t="s">
        <v>1</v>
      </c>
      <c r="W710" s="10">
        <f>IFERROR(VLOOKUP(V710,Curr!$B$2:$C$13,2,FALSE),0)</f>
        <v>11</v>
      </c>
      <c r="X710" s="11">
        <f t="shared" si="98"/>
        <v>0</v>
      </c>
      <c r="Y710" s="14">
        <f t="shared" si="99"/>
        <v>0</v>
      </c>
      <c r="Z710" s="11">
        <f t="shared" si="100"/>
        <v>0</v>
      </c>
      <c r="AA710" s="4" t="s">
        <v>1</v>
      </c>
      <c r="AB710" s="10">
        <f>IFERROR(VLOOKUP(AA710,Curr!$B$2:$C$13,2,FALSE),0)</f>
        <v>11</v>
      </c>
      <c r="AC710" s="11">
        <f t="shared" si="101"/>
        <v>0</v>
      </c>
      <c r="AD710" s="11">
        <f t="shared" si="102"/>
        <v>0</v>
      </c>
      <c r="AE710" s="12">
        <f t="shared" si="103"/>
        <v>0</v>
      </c>
      <c r="AF710"/>
      <c r="AG710"/>
      <c r="AH710"/>
      <c r="AI710"/>
      <c r="AJ710"/>
    </row>
    <row r="711" spans="2:36" x14ac:dyDescent="0.25">
      <c r="B711" s="4" t="s">
        <v>685</v>
      </c>
      <c r="D711" s="1" t="s">
        <v>48</v>
      </c>
      <c r="E711" s="3"/>
      <c r="F711" s="3"/>
      <c r="G711" s="3"/>
      <c r="H711" s="3"/>
      <c r="I711"/>
      <c r="J711" s="1" t="s">
        <v>754</v>
      </c>
      <c r="K711" s="4"/>
      <c r="L711" s="4"/>
      <c r="M711" s="4"/>
      <c r="N711" s="4"/>
      <c r="O711" s="4"/>
      <c r="P711" s="15"/>
      <c r="Q711" s="13">
        <v>0</v>
      </c>
      <c r="R711" s="13">
        <v>0</v>
      </c>
      <c r="S711" s="11">
        <f t="shared" si="96"/>
        <v>0</v>
      </c>
      <c r="T711" s="5">
        <v>0</v>
      </c>
      <c r="U711" s="11">
        <f t="shared" si="97"/>
        <v>0</v>
      </c>
      <c r="V711" s="13" t="s">
        <v>1</v>
      </c>
      <c r="W711" s="10">
        <f>IFERROR(VLOOKUP(V711,Curr!$B$2:$C$13,2,FALSE),0)</f>
        <v>11</v>
      </c>
      <c r="X711" s="11">
        <f t="shared" si="98"/>
        <v>0</v>
      </c>
      <c r="Y711" s="14">
        <f t="shared" si="99"/>
        <v>0</v>
      </c>
      <c r="Z711" s="11">
        <f t="shared" si="100"/>
        <v>0</v>
      </c>
      <c r="AA711" s="4" t="s">
        <v>1</v>
      </c>
      <c r="AB711" s="10">
        <f>IFERROR(VLOOKUP(AA711,Curr!$B$2:$C$13,2,FALSE),0)</f>
        <v>11</v>
      </c>
      <c r="AC711" s="11">
        <f t="shared" si="101"/>
        <v>0</v>
      </c>
      <c r="AD711" s="11">
        <f t="shared" si="102"/>
        <v>0</v>
      </c>
      <c r="AE711" s="12">
        <f t="shared" si="103"/>
        <v>0</v>
      </c>
      <c r="AF711"/>
      <c r="AG711"/>
      <c r="AH711"/>
      <c r="AI711"/>
      <c r="AJ711"/>
    </row>
    <row r="712" spans="2:36" x14ac:dyDescent="0.25">
      <c r="B712" s="4" t="s">
        <v>685</v>
      </c>
      <c r="D712" s="1" t="s">
        <v>44</v>
      </c>
      <c r="E712" s="3"/>
      <c r="F712" s="3"/>
      <c r="G712" s="3"/>
      <c r="H712" s="3"/>
      <c r="I712"/>
      <c r="J712" s="1" t="s">
        <v>755</v>
      </c>
      <c r="K712" s="4"/>
      <c r="L712" s="4"/>
      <c r="M712" s="4"/>
      <c r="N712" s="4"/>
      <c r="O712" s="4"/>
      <c r="P712" s="15"/>
      <c r="Q712" s="13">
        <v>0</v>
      </c>
      <c r="R712" s="13">
        <v>0</v>
      </c>
      <c r="S712" s="11">
        <f t="shared" si="96"/>
        <v>0</v>
      </c>
      <c r="T712" s="5">
        <v>0</v>
      </c>
      <c r="U712" s="11">
        <f t="shared" si="97"/>
        <v>0</v>
      </c>
      <c r="V712" s="13" t="s">
        <v>1</v>
      </c>
      <c r="W712" s="10">
        <f>IFERROR(VLOOKUP(V712,Curr!$B$2:$C$13,2,FALSE),0)</f>
        <v>11</v>
      </c>
      <c r="X712" s="11">
        <f t="shared" si="98"/>
        <v>0</v>
      </c>
      <c r="Y712" s="14">
        <f t="shared" si="99"/>
        <v>0</v>
      </c>
      <c r="Z712" s="11">
        <f t="shared" si="100"/>
        <v>0</v>
      </c>
      <c r="AA712" s="4" t="s">
        <v>1</v>
      </c>
      <c r="AB712" s="10">
        <f>IFERROR(VLOOKUP(AA712,Curr!$B$2:$C$13,2,FALSE),0)</f>
        <v>11</v>
      </c>
      <c r="AC712" s="11">
        <f t="shared" si="101"/>
        <v>0</v>
      </c>
      <c r="AD712" s="11">
        <f t="shared" si="102"/>
        <v>0</v>
      </c>
      <c r="AE712" s="12">
        <f t="shared" si="103"/>
        <v>0</v>
      </c>
      <c r="AF712"/>
      <c r="AG712"/>
      <c r="AH712"/>
      <c r="AI712"/>
      <c r="AJ712"/>
    </row>
    <row r="713" spans="2:36" x14ac:dyDescent="0.25">
      <c r="B713" s="4" t="s">
        <v>685</v>
      </c>
      <c r="D713" s="1" t="s">
        <v>46</v>
      </c>
      <c r="E713" s="3"/>
      <c r="F713" s="3"/>
      <c r="G713" s="3"/>
      <c r="H713" s="3"/>
      <c r="I713"/>
      <c r="J713" s="1" t="s">
        <v>756</v>
      </c>
      <c r="K713" s="4"/>
      <c r="L713" s="4"/>
      <c r="M713" s="4"/>
      <c r="N713" s="4"/>
      <c r="O713" s="4"/>
      <c r="P713" s="15"/>
      <c r="Q713" s="13">
        <v>0</v>
      </c>
      <c r="R713" s="13">
        <v>0</v>
      </c>
      <c r="S713" s="11">
        <f t="shared" si="96"/>
        <v>0</v>
      </c>
      <c r="T713" s="5">
        <v>0</v>
      </c>
      <c r="U713" s="11">
        <f t="shared" si="97"/>
        <v>0</v>
      </c>
      <c r="V713" s="13" t="s">
        <v>1</v>
      </c>
      <c r="W713" s="10">
        <f>IFERROR(VLOOKUP(V713,Curr!$B$2:$C$13,2,FALSE),0)</f>
        <v>11</v>
      </c>
      <c r="X713" s="11">
        <f t="shared" si="98"/>
        <v>0</v>
      </c>
      <c r="Y713" s="14">
        <f t="shared" si="99"/>
        <v>0</v>
      </c>
      <c r="Z713" s="11">
        <f t="shared" si="100"/>
        <v>0</v>
      </c>
      <c r="AA713" s="4" t="s">
        <v>1</v>
      </c>
      <c r="AB713" s="10">
        <f>IFERROR(VLOOKUP(AA713,Curr!$B$2:$C$13,2,FALSE),0)</f>
        <v>11</v>
      </c>
      <c r="AC713" s="11">
        <f t="shared" si="101"/>
        <v>0</v>
      </c>
      <c r="AD713" s="11">
        <f t="shared" si="102"/>
        <v>0</v>
      </c>
      <c r="AE713" s="12">
        <f t="shared" si="103"/>
        <v>0</v>
      </c>
      <c r="AF713"/>
      <c r="AG713"/>
      <c r="AH713"/>
      <c r="AI713"/>
      <c r="AJ713"/>
    </row>
    <row r="714" spans="2:36" x14ac:dyDescent="0.25">
      <c r="B714" s="4" t="s">
        <v>685</v>
      </c>
      <c r="D714" s="1" t="s">
        <v>48</v>
      </c>
      <c r="E714" s="3"/>
      <c r="F714" s="3"/>
      <c r="G714" s="3"/>
      <c r="H714" s="3"/>
      <c r="I714"/>
      <c r="J714" s="1" t="s">
        <v>757</v>
      </c>
      <c r="K714" s="4"/>
      <c r="L714" s="4"/>
      <c r="M714" s="4"/>
      <c r="N714" s="4"/>
      <c r="O714" s="4"/>
      <c r="P714" s="15"/>
      <c r="Q714" s="13">
        <v>0</v>
      </c>
      <c r="R714" s="13">
        <v>0</v>
      </c>
      <c r="S714" s="11">
        <f t="shared" si="96"/>
        <v>0</v>
      </c>
      <c r="T714" s="5">
        <v>0</v>
      </c>
      <c r="U714" s="11">
        <f t="shared" si="97"/>
        <v>0</v>
      </c>
      <c r="V714" s="13" t="s">
        <v>1</v>
      </c>
      <c r="W714" s="10">
        <f>IFERROR(VLOOKUP(V714,Curr!$B$2:$C$13,2,FALSE),0)</f>
        <v>11</v>
      </c>
      <c r="X714" s="11">
        <f t="shared" si="98"/>
        <v>0</v>
      </c>
      <c r="Y714" s="14">
        <f t="shared" si="99"/>
        <v>0</v>
      </c>
      <c r="Z714" s="11">
        <f t="shared" si="100"/>
        <v>0</v>
      </c>
      <c r="AA714" s="4" t="s">
        <v>1</v>
      </c>
      <c r="AB714" s="10">
        <f>IFERROR(VLOOKUP(AA714,Curr!$B$2:$C$13,2,FALSE),0)</f>
        <v>11</v>
      </c>
      <c r="AC714" s="11">
        <f t="shared" si="101"/>
        <v>0</v>
      </c>
      <c r="AD714" s="11">
        <f t="shared" si="102"/>
        <v>0</v>
      </c>
      <c r="AE714" s="12">
        <f t="shared" si="103"/>
        <v>0</v>
      </c>
      <c r="AF714"/>
      <c r="AG714"/>
      <c r="AH714"/>
      <c r="AI714"/>
      <c r="AJ714"/>
    </row>
    <row r="715" spans="2:36" x14ac:dyDescent="0.25">
      <c r="B715" s="4" t="s">
        <v>685</v>
      </c>
      <c r="D715" s="1" t="s">
        <v>44</v>
      </c>
      <c r="E715" s="3"/>
      <c r="F715" s="3"/>
      <c r="G715" s="3"/>
      <c r="H715" s="3"/>
      <c r="I715"/>
      <c r="J715" s="1" t="s">
        <v>758</v>
      </c>
      <c r="K715" s="4"/>
      <c r="L715" s="4"/>
      <c r="M715" s="4"/>
      <c r="N715" s="4"/>
      <c r="O715" s="4"/>
      <c r="P715" s="15"/>
      <c r="Q715" s="13">
        <v>0</v>
      </c>
      <c r="R715" s="13">
        <v>0</v>
      </c>
      <c r="S715" s="11">
        <f t="shared" si="96"/>
        <v>0</v>
      </c>
      <c r="T715" s="5">
        <v>0</v>
      </c>
      <c r="U715" s="11">
        <f t="shared" si="97"/>
        <v>0</v>
      </c>
      <c r="V715" s="13" t="s">
        <v>1</v>
      </c>
      <c r="W715" s="10">
        <f>IFERROR(VLOOKUP(V715,Curr!$B$2:$C$13,2,FALSE),0)</f>
        <v>11</v>
      </c>
      <c r="X715" s="11">
        <f t="shared" si="98"/>
        <v>0</v>
      </c>
      <c r="Y715" s="14">
        <f t="shared" si="99"/>
        <v>0</v>
      </c>
      <c r="Z715" s="11">
        <f t="shared" si="100"/>
        <v>0</v>
      </c>
      <c r="AA715" s="4" t="s">
        <v>1</v>
      </c>
      <c r="AB715" s="10">
        <f>IFERROR(VLOOKUP(AA715,Curr!$B$2:$C$13,2,FALSE),0)</f>
        <v>11</v>
      </c>
      <c r="AC715" s="11">
        <f t="shared" si="101"/>
        <v>0</v>
      </c>
      <c r="AD715" s="11">
        <f t="shared" si="102"/>
        <v>0</v>
      </c>
      <c r="AE715" s="12">
        <f t="shared" si="103"/>
        <v>0</v>
      </c>
      <c r="AF715"/>
      <c r="AG715"/>
      <c r="AH715"/>
      <c r="AI715"/>
      <c r="AJ715"/>
    </row>
    <row r="716" spans="2:36" x14ac:dyDescent="0.25">
      <c r="B716" s="4" t="s">
        <v>685</v>
      </c>
      <c r="D716" s="1" t="s">
        <v>46</v>
      </c>
      <c r="E716" s="3"/>
      <c r="F716" s="3"/>
      <c r="G716" s="3"/>
      <c r="H716" s="3"/>
      <c r="I716"/>
      <c r="J716" s="1" t="s">
        <v>759</v>
      </c>
      <c r="K716" s="4"/>
      <c r="L716" s="4"/>
      <c r="M716" s="4"/>
      <c r="N716" s="4"/>
      <c r="O716" s="4"/>
      <c r="P716" s="15"/>
      <c r="Q716" s="13">
        <v>0</v>
      </c>
      <c r="R716" s="13">
        <v>0</v>
      </c>
      <c r="S716" s="11">
        <f t="shared" si="96"/>
        <v>0</v>
      </c>
      <c r="T716" s="5">
        <v>0</v>
      </c>
      <c r="U716" s="11">
        <f t="shared" si="97"/>
        <v>0</v>
      </c>
      <c r="V716" s="13" t="s">
        <v>1</v>
      </c>
      <c r="W716" s="10">
        <f>IFERROR(VLOOKUP(V716,Curr!$B$2:$C$13,2,FALSE),0)</f>
        <v>11</v>
      </c>
      <c r="X716" s="11">
        <f t="shared" si="98"/>
        <v>0</v>
      </c>
      <c r="Y716" s="14">
        <f t="shared" si="99"/>
        <v>0</v>
      </c>
      <c r="Z716" s="11">
        <f t="shared" si="100"/>
        <v>0</v>
      </c>
      <c r="AA716" s="4" t="s">
        <v>1</v>
      </c>
      <c r="AB716" s="10">
        <f>IFERROR(VLOOKUP(AA716,Curr!$B$2:$C$13,2,FALSE),0)</f>
        <v>11</v>
      </c>
      <c r="AC716" s="11">
        <f t="shared" si="101"/>
        <v>0</v>
      </c>
      <c r="AD716" s="11">
        <f t="shared" si="102"/>
        <v>0</v>
      </c>
      <c r="AE716" s="12">
        <f t="shared" si="103"/>
        <v>0</v>
      </c>
      <c r="AF716"/>
      <c r="AG716"/>
      <c r="AH716"/>
      <c r="AI716"/>
      <c r="AJ716"/>
    </row>
    <row r="717" spans="2:36" x14ac:dyDescent="0.25">
      <c r="B717" s="4" t="s">
        <v>685</v>
      </c>
      <c r="D717" s="1" t="s">
        <v>48</v>
      </c>
      <c r="E717" s="3"/>
      <c r="F717" s="3"/>
      <c r="G717" s="3"/>
      <c r="H717" s="3"/>
      <c r="I717"/>
      <c r="J717" s="1" t="s">
        <v>760</v>
      </c>
      <c r="K717" s="4"/>
      <c r="L717" s="4"/>
      <c r="M717" s="4"/>
      <c r="N717" s="4"/>
      <c r="O717" s="4"/>
      <c r="P717" s="15"/>
      <c r="Q717" s="13">
        <v>0</v>
      </c>
      <c r="R717" s="13">
        <v>0</v>
      </c>
      <c r="S717" s="11">
        <f t="shared" si="96"/>
        <v>0</v>
      </c>
      <c r="T717" s="5">
        <v>0</v>
      </c>
      <c r="U717" s="11">
        <f t="shared" si="97"/>
        <v>0</v>
      </c>
      <c r="V717" s="13" t="s">
        <v>1</v>
      </c>
      <c r="W717" s="10">
        <f>IFERROR(VLOOKUP(V717,Curr!$B$2:$C$13,2,FALSE),0)</f>
        <v>11</v>
      </c>
      <c r="X717" s="11">
        <f t="shared" si="98"/>
        <v>0</v>
      </c>
      <c r="Y717" s="14">
        <f t="shared" si="99"/>
        <v>0</v>
      </c>
      <c r="Z717" s="11">
        <f t="shared" si="100"/>
        <v>0</v>
      </c>
      <c r="AA717" s="4" t="s">
        <v>1</v>
      </c>
      <c r="AB717" s="10">
        <f>IFERROR(VLOOKUP(AA717,Curr!$B$2:$C$13,2,FALSE),0)</f>
        <v>11</v>
      </c>
      <c r="AC717" s="11">
        <f t="shared" si="101"/>
        <v>0</v>
      </c>
      <c r="AD717" s="11">
        <f t="shared" si="102"/>
        <v>0</v>
      </c>
      <c r="AE717" s="12">
        <f t="shared" si="103"/>
        <v>0</v>
      </c>
      <c r="AF717"/>
      <c r="AG717"/>
      <c r="AH717"/>
      <c r="AI717"/>
      <c r="AJ717"/>
    </row>
    <row r="718" spans="2:36" x14ac:dyDescent="0.25">
      <c r="B718" s="4" t="s">
        <v>685</v>
      </c>
      <c r="D718" s="1" t="s">
        <v>44</v>
      </c>
      <c r="E718" s="3"/>
      <c r="F718" s="3"/>
      <c r="G718" s="3"/>
      <c r="H718" s="3"/>
      <c r="I718"/>
      <c r="J718" s="1" t="s">
        <v>761</v>
      </c>
      <c r="K718" s="4"/>
      <c r="L718" s="4"/>
      <c r="M718" s="4"/>
      <c r="N718" s="4"/>
      <c r="O718" s="4"/>
      <c r="P718" s="15"/>
      <c r="Q718" s="13">
        <v>0</v>
      </c>
      <c r="R718" s="13">
        <v>0</v>
      </c>
      <c r="S718" s="11">
        <f t="shared" si="96"/>
        <v>0</v>
      </c>
      <c r="T718" s="5">
        <v>0</v>
      </c>
      <c r="U718" s="11">
        <f t="shared" si="97"/>
        <v>0</v>
      </c>
      <c r="V718" s="13" t="s">
        <v>1</v>
      </c>
      <c r="W718" s="10">
        <f>IFERROR(VLOOKUP(V718,Curr!$B$2:$C$13,2,FALSE),0)</f>
        <v>11</v>
      </c>
      <c r="X718" s="11">
        <f t="shared" si="98"/>
        <v>0</v>
      </c>
      <c r="Y718" s="14">
        <f t="shared" si="99"/>
        <v>0</v>
      </c>
      <c r="Z718" s="11">
        <f t="shared" si="100"/>
        <v>0</v>
      </c>
      <c r="AA718" s="4" t="s">
        <v>1</v>
      </c>
      <c r="AB718" s="10">
        <f>IFERROR(VLOOKUP(AA718,Curr!$B$2:$C$13,2,FALSE),0)</f>
        <v>11</v>
      </c>
      <c r="AC718" s="11">
        <f t="shared" si="101"/>
        <v>0</v>
      </c>
      <c r="AD718" s="11">
        <f t="shared" si="102"/>
        <v>0</v>
      </c>
      <c r="AE718" s="12">
        <f t="shared" si="103"/>
        <v>0</v>
      </c>
      <c r="AF718"/>
      <c r="AG718"/>
      <c r="AH718"/>
      <c r="AI718"/>
      <c r="AJ718"/>
    </row>
    <row r="719" spans="2:36" x14ac:dyDescent="0.25">
      <c r="B719" s="4" t="s">
        <v>685</v>
      </c>
      <c r="D719" s="1" t="s">
        <v>46</v>
      </c>
      <c r="E719" s="3"/>
      <c r="F719" s="3"/>
      <c r="G719" s="3"/>
      <c r="H719" s="3"/>
      <c r="I719"/>
      <c r="J719" s="1" t="s">
        <v>762</v>
      </c>
      <c r="K719" s="4"/>
      <c r="L719" s="4"/>
      <c r="M719" s="4"/>
      <c r="N719" s="4"/>
      <c r="O719" s="4"/>
      <c r="P719" s="15"/>
      <c r="Q719" s="13">
        <v>0</v>
      </c>
      <c r="R719" s="13">
        <v>0</v>
      </c>
      <c r="S719" s="11">
        <f t="shared" si="96"/>
        <v>0</v>
      </c>
      <c r="T719" s="5">
        <v>0</v>
      </c>
      <c r="U719" s="11">
        <f t="shared" si="97"/>
        <v>0</v>
      </c>
      <c r="V719" s="13" t="s">
        <v>1</v>
      </c>
      <c r="W719" s="10">
        <f>IFERROR(VLOOKUP(V719,Curr!$B$2:$C$13,2,FALSE),0)</f>
        <v>11</v>
      </c>
      <c r="X719" s="11">
        <f t="shared" si="98"/>
        <v>0</v>
      </c>
      <c r="Y719" s="14">
        <f t="shared" si="99"/>
        <v>0</v>
      </c>
      <c r="Z719" s="11">
        <f t="shared" si="100"/>
        <v>0</v>
      </c>
      <c r="AA719" s="4" t="s">
        <v>1</v>
      </c>
      <c r="AB719" s="10">
        <f>IFERROR(VLOOKUP(AA719,Curr!$B$2:$C$13,2,FALSE),0)</f>
        <v>11</v>
      </c>
      <c r="AC719" s="11">
        <f t="shared" si="101"/>
        <v>0</v>
      </c>
      <c r="AD719" s="11">
        <f t="shared" si="102"/>
        <v>0</v>
      </c>
      <c r="AE719" s="12">
        <f t="shared" si="103"/>
        <v>0</v>
      </c>
      <c r="AF719"/>
      <c r="AG719"/>
      <c r="AH719"/>
      <c r="AI719"/>
      <c r="AJ719"/>
    </row>
    <row r="720" spans="2:36" x14ac:dyDescent="0.25">
      <c r="B720" s="4" t="s">
        <v>685</v>
      </c>
      <c r="D720" s="1" t="s">
        <v>48</v>
      </c>
      <c r="E720" s="3"/>
      <c r="F720" s="3"/>
      <c r="G720" s="3"/>
      <c r="H720" s="3"/>
      <c r="I720"/>
      <c r="J720" s="1" t="s">
        <v>763</v>
      </c>
      <c r="K720" s="4"/>
      <c r="L720" s="4"/>
      <c r="M720" s="4"/>
      <c r="N720" s="4"/>
      <c r="O720" s="4"/>
      <c r="P720" s="15"/>
      <c r="Q720" s="13">
        <v>0</v>
      </c>
      <c r="R720" s="13">
        <v>0</v>
      </c>
      <c r="S720" s="11">
        <f t="shared" si="96"/>
        <v>0</v>
      </c>
      <c r="T720" s="5">
        <v>0</v>
      </c>
      <c r="U720" s="11">
        <f t="shared" si="97"/>
        <v>0</v>
      </c>
      <c r="V720" s="13" t="s">
        <v>1</v>
      </c>
      <c r="W720" s="10">
        <f>IFERROR(VLOOKUP(V720,Curr!$B$2:$C$13,2,FALSE),0)</f>
        <v>11</v>
      </c>
      <c r="X720" s="11">
        <f t="shared" si="98"/>
        <v>0</v>
      </c>
      <c r="Y720" s="14">
        <f t="shared" si="99"/>
        <v>0</v>
      </c>
      <c r="Z720" s="11">
        <f t="shared" si="100"/>
        <v>0</v>
      </c>
      <c r="AA720" s="4" t="s">
        <v>1</v>
      </c>
      <c r="AB720" s="10">
        <f>IFERROR(VLOOKUP(AA720,Curr!$B$2:$C$13,2,FALSE),0)</f>
        <v>11</v>
      </c>
      <c r="AC720" s="11">
        <f t="shared" si="101"/>
        <v>0</v>
      </c>
      <c r="AD720" s="11">
        <f t="shared" si="102"/>
        <v>0</v>
      </c>
      <c r="AE720" s="12">
        <f t="shared" si="103"/>
        <v>0</v>
      </c>
      <c r="AF720"/>
      <c r="AG720"/>
      <c r="AH720"/>
      <c r="AI720"/>
      <c r="AJ720"/>
    </row>
    <row r="721" spans="2:36" x14ac:dyDescent="0.25">
      <c r="B721" s="4" t="s">
        <v>685</v>
      </c>
      <c r="D721" s="1" t="s">
        <v>44</v>
      </c>
      <c r="E721" s="3"/>
      <c r="F721" s="3"/>
      <c r="G721" s="3"/>
      <c r="H721" s="3"/>
      <c r="I721"/>
      <c r="J721" s="1" t="s">
        <v>764</v>
      </c>
      <c r="K721" s="4"/>
      <c r="L721" s="4"/>
      <c r="M721" s="4"/>
      <c r="N721" s="4"/>
      <c r="O721" s="4"/>
      <c r="P721" s="15"/>
      <c r="Q721" s="13">
        <v>0</v>
      </c>
      <c r="R721" s="13">
        <v>0</v>
      </c>
      <c r="S721" s="11">
        <f t="shared" si="96"/>
        <v>0</v>
      </c>
      <c r="T721" s="5">
        <v>0</v>
      </c>
      <c r="U721" s="11">
        <f t="shared" si="97"/>
        <v>0</v>
      </c>
      <c r="V721" s="13" t="s">
        <v>1</v>
      </c>
      <c r="W721" s="10">
        <f>IFERROR(VLOOKUP(V721,Curr!$B$2:$C$13,2,FALSE),0)</f>
        <v>11</v>
      </c>
      <c r="X721" s="11">
        <f t="shared" si="98"/>
        <v>0</v>
      </c>
      <c r="Y721" s="14">
        <f t="shared" si="99"/>
        <v>0</v>
      </c>
      <c r="Z721" s="11">
        <f t="shared" si="100"/>
        <v>0</v>
      </c>
      <c r="AA721" s="4" t="s">
        <v>1</v>
      </c>
      <c r="AB721" s="10">
        <f>IFERROR(VLOOKUP(AA721,Curr!$B$2:$C$13,2,FALSE),0)</f>
        <v>11</v>
      </c>
      <c r="AC721" s="11">
        <f t="shared" si="101"/>
        <v>0</v>
      </c>
      <c r="AD721" s="11">
        <f t="shared" si="102"/>
        <v>0</v>
      </c>
      <c r="AE721" s="12">
        <f t="shared" si="103"/>
        <v>0</v>
      </c>
      <c r="AF721"/>
      <c r="AG721"/>
      <c r="AH721"/>
      <c r="AI721"/>
      <c r="AJ721"/>
    </row>
    <row r="722" spans="2:36" x14ac:dyDescent="0.25">
      <c r="B722" s="4" t="s">
        <v>685</v>
      </c>
      <c r="D722" s="1" t="s">
        <v>46</v>
      </c>
      <c r="E722" s="3"/>
      <c r="F722" s="3"/>
      <c r="G722" s="3"/>
      <c r="H722" s="3"/>
      <c r="I722"/>
      <c r="J722" s="1" t="s">
        <v>765</v>
      </c>
      <c r="K722" s="4"/>
      <c r="L722" s="4"/>
      <c r="M722" s="4"/>
      <c r="N722" s="4"/>
      <c r="O722" s="4"/>
      <c r="P722" s="15"/>
      <c r="Q722" s="13">
        <v>0</v>
      </c>
      <c r="R722" s="13">
        <v>0</v>
      </c>
      <c r="S722" s="11">
        <f t="shared" si="96"/>
        <v>0</v>
      </c>
      <c r="T722" s="5">
        <v>0</v>
      </c>
      <c r="U722" s="11">
        <f t="shared" si="97"/>
        <v>0</v>
      </c>
      <c r="V722" s="13" t="s">
        <v>1</v>
      </c>
      <c r="W722" s="10">
        <f>IFERROR(VLOOKUP(V722,Curr!$B$2:$C$13,2,FALSE),0)</f>
        <v>11</v>
      </c>
      <c r="X722" s="11">
        <f t="shared" si="98"/>
        <v>0</v>
      </c>
      <c r="Y722" s="14">
        <f t="shared" si="99"/>
        <v>0</v>
      </c>
      <c r="Z722" s="11">
        <f t="shared" si="100"/>
        <v>0</v>
      </c>
      <c r="AA722" s="4" t="s">
        <v>1</v>
      </c>
      <c r="AB722" s="10">
        <f>IFERROR(VLOOKUP(AA722,Curr!$B$2:$C$13,2,FALSE),0)</f>
        <v>11</v>
      </c>
      <c r="AC722" s="11">
        <f t="shared" si="101"/>
        <v>0</v>
      </c>
      <c r="AD722" s="11">
        <f t="shared" si="102"/>
        <v>0</v>
      </c>
      <c r="AE722" s="12">
        <f t="shared" si="103"/>
        <v>0</v>
      </c>
      <c r="AF722"/>
      <c r="AG722"/>
      <c r="AH722"/>
      <c r="AI722"/>
      <c r="AJ722"/>
    </row>
    <row r="723" spans="2:36" x14ac:dyDescent="0.25">
      <c r="B723" s="4" t="s">
        <v>685</v>
      </c>
      <c r="D723" s="1" t="s">
        <v>48</v>
      </c>
      <c r="E723" s="3"/>
      <c r="F723" s="3"/>
      <c r="G723" s="3"/>
      <c r="H723" s="3"/>
      <c r="I723"/>
      <c r="J723" s="1" t="s">
        <v>766</v>
      </c>
      <c r="K723" s="4"/>
      <c r="L723" s="4"/>
      <c r="M723" s="4"/>
      <c r="N723" s="4"/>
      <c r="O723" s="4"/>
      <c r="P723" s="15"/>
      <c r="Q723" s="13">
        <v>0</v>
      </c>
      <c r="R723" s="13">
        <v>0</v>
      </c>
      <c r="S723" s="11">
        <f t="shared" si="96"/>
        <v>0</v>
      </c>
      <c r="T723" s="5">
        <v>0</v>
      </c>
      <c r="U723" s="11">
        <f t="shared" si="97"/>
        <v>0</v>
      </c>
      <c r="V723" s="13" t="s">
        <v>1</v>
      </c>
      <c r="W723" s="10">
        <f>IFERROR(VLOOKUP(V723,Curr!$B$2:$C$13,2,FALSE),0)</f>
        <v>11</v>
      </c>
      <c r="X723" s="11">
        <f t="shared" si="98"/>
        <v>0</v>
      </c>
      <c r="Y723" s="14">
        <f t="shared" si="99"/>
        <v>0</v>
      </c>
      <c r="Z723" s="11">
        <f t="shared" si="100"/>
        <v>0</v>
      </c>
      <c r="AA723" s="4" t="s">
        <v>1</v>
      </c>
      <c r="AB723" s="10">
        <f>IFERROR(VLOOKUP(AA723,Curr!$B$2:$C$13,2,FALSE),0)</f>
        <v>11</v>
      </c>
      <c r="AC723" s="11">
        <f t="shared" si="101"/>
        <v>0</v>
      </c>
      <c r="AD723" s="11">
        <f t="shared" si="102"/>
        <v>0</v>
      </c>
      <c r="AE723" s="12">
        <f t="shared" si="103"/>
        <v>0</v>
      </c>
      <c r="AF723"/>
      <c r="AG723"/>
      <c r="AH723"/>
      <c r="AI723"/>
      <c r="AJ723"/>
    </row>
    <row r="724" spans="2:36" x14ac:dyDescent="0.25">
      <c r="B724" s="4" t="s">
        <v>685</v>
      </c>
      <c r="D724" s="1" t="s">
        <v>44</v>
      </c>
      <c r="E724" s="3"/>
      <c r="F724" s="3"/>
      <c r="G724" s="3"/>
      <c r="H724" s="3"/>
      <c r="I724"/>
      <c r="J724" s="1" t="s">
        <v>767</v>
      </c>
      <c r="K724" s="4"/>
      <c r="L724" s="4"/>
      <c r="M724" s="4"/>
      <c r="N724" s="4"/>
      <c r="O724" s="4"/>
      <c r="P724" s="15"/>
      <c r="Q724" s="13">
        <v>0</v>
      </c>
      <c r="R724" s="13">
        <v>0</v>
      </c>
      <c r="S724" s="11">
        <f t="shared" si="96"/>
        <v>0</v>
      </c>
      <c r="T724" s="5">
        <v>0</v>
      </c>
      <c r="U724" s="11">
        <f t="shared" si="97"/>
        <v>0</v>
      </c>
      <c r="V724" s="13" t="s">
        <v>1</v>
      </c>
      <c r="W724" s="10">
        <f>IFERROR(VLOOKUP(V724,Curr!$B$2:$C$13,2,FALSE),0)</f>
        <v>11</v>
      </c>
      <c r="X724" s="11">
        <f t="shared" si="98"/>
        <v>0</v>
      </c>
      <c r="Y724" s="14">
        <f t="shared" si="99"/>
        <v>0</v>
      </c>
      <c r="Z724" s="11">
        <f t="shared" si="100"/>
        <v>0</v>
      </c>
      <c r="AA724" s="4" t="s">
        <v>1</v>
      </c>
      <c r="AB724" s="10">
        <f>IFERROR(VLOOKUP(AA724,Curr!$B$2:$C$13,2,FALSE),0)</f>
        <v>11</v>
      </c>
      <c r="AC724" s="11">
        <f t="shared" si="101"/>
        <v>0</v>
      </c>
      <c r="AD724" s="11">
        <f t="shared" si="102"/>
        <v>0</v>
      </c>
      <c r="AE724" s="12">
        <f t="shared" si="103"/>
        <v>0</v>
      </c>
      <c r="AF724"/>
      <c r="AG724"/>
      <c r="AH724"/>
      <c r="AI724"/>
      <c r="AJ724"/>
    </row>
    <row r="725" spans="2:36" x14ac:dyDescent="0.25">
      <c r="B725" s="4" t="s">
        <v>685</v>
      </c>
      <c r="D725" s="1" t="s">
        <v>46</v>
      </c>
      <c r="E725" s="3"/>
      <c r="F725" s="3"/>
      <c r="G725" s="3"/>
      <c r="H725" s="3"/>
      <c r="I725"/>
      <c r="J725" s="1" t="s">
        <v>768</v>
      </c>
      <c r="K725" s="4"/>
      <c r="L725" s="4"/>
      <c r="M725" s="4"/>
      <c r="N725" s="4"/>
      <c r="O725" s="4"/>
      <c r="P725" s="15"/>
      <c r="Q725" s="13">
        <v>0</v>
      </c>
      <c r="R725" s="13">
        <v>0</v>
      </c>
      <c r="S725" s="11">
        <f t="shared" si="96"/>
        <v>0</v>
      </c>
      <c r="T725" s="5">
        <v>0</v>
      </c>
      <c r="U725" s="11">
        <f t="shared" si="97"/>
        <v>0</v>
      </c>
      <c r="V725" s="13" t="s">
        <v>1</v>
      </c>
      <c r="W725" s="10">
        <f>IFERROR(VLOOKUP(V725,Curr!$B$2:$C$13,2,FALSE),0)</f>
        <v>11</v>
      </c>
      <c r="X725" s="11">
        <f t="shared" si="98"/>
        <v>0</v>
      </c>
      <c r="Y725" s="14">
        <f t="shared" si="99"/>
        <v>0</v>
      </c>
      <c r="Z725" s="11">
        <f t="shared" si="100"/>
        <v>0</v>
      </c>
      <c r="AA725" s="4" t="s">
        <v>1</v>
      </c>
      <c r="AB725" s="10">
        <f>IFERROR(VLOOKUP(AA725,Curr!$B$2:$C$13,2,FALSE),0)</f>
        <v>11</v>
      </c>
      <c r="AC725" s="11">
        <f t="shared" si="101"/>
        <v>0</v>
      </c>
      <c r="AD725" s="11">
        <f t="shared" si="102"/>
        <v>0</v>
      </c>
      <c r="AE725" s="12">
        <f t="shared" si="103"/>
        <v>0</v>
      </c>
      <c r="AF725"/>
      <c r="AG725"/>
      <c r="AH725"/>
      <c r="AI725"/>
      <c r="AJ725"/>
    </row>
    <row r="726" spans="2:36" x14ac:dyDescent="0.25">
      <c r="B726" s="4" t="s">
        <v>685</v>
      </c>
      <c r="D726" s="1" t="s">
        <v>48</v>
      </c>
      <c r="E726" s="3"/>
      <c r="F726" s="3"/>
      <c r="G726" s="3"/>
      <c r="H726" s="3"/>
      <c r="I726"/>
      <c r="J726" s="1" t="s">
        <v>769</v>
      </c>
      <c r="K726" s="4"/>
      <c r="L726" s="4"/>
      <c r="M726" s="4"/>
      <c r="N726" s="4"/>
      <c r="O726" s="4"/>
      <c r="P726" s="15"/>
      <c r="Q726" s="13">
        <v>0</v>
      </c>
      <c r="R726" s="13">
        <v>0</v>
      </c>
      <c r="S726" s="11">
        <f t="shared" si="96"/>
        <v>0</v>
      </c>
      <c r="T726" s="5">
        <v>0</v>
      </c>
      <c r="U726" s="11">
        <f t="shared" si="97"/>
        <v>0</v>
      </c>
      <c r="V726" s="13" t="s">
        <v>1</v>
      </c>
      <c r="W726" s="10">
        <f>IFERROR(VLOOKUP(V726,Curr!$B$2:$C$13,2,FALSE),0)</f>
        <v>11</v>
      </c>
      <c r="X726" s="11">
        <f t="shared" si="98"/>
        <v>0</v>
      </c>
      <c r="Y726" s="14">
        <f t="shared" si="99"/>
        <v>0</v>
      </c>
      <c r="Z726" s="11">
        <f t="shared" si="100"/>
        <v>0</v>
      </c>
      <c r="AA726" s="4" t="s">
        <v>1</v>
      </c>
      <c r="AB726" s="10">
        <f>IFERROR(VLOOKUP(AA726,Curr!$B$2:$C$13,2,FALSE),0)</f>
        <v>11</v>
      </c>
      <c r="AC726" s="11">
        <f t="shared" si="101"/>
        <v>0</v>
      </c>
      <c r="AD726" s="11">
        <f t="shared" si="102"/>
        <v>0</v>
      </c>
      <c r="AE726" s="12">
        <f t="shared" si="103"/>
        <v>0</v>
      </c>
      <c r="AF726"/>
      <c r="AG726"/>
      <c r="AH726"/>
      <c r="AI726"/>
      <c r="AJ726"/>
    </row>
    <row r="727" spans="2:36" x14ac:dyDescent="0.25">
      <c r="B727" s="4" t="s">
        <v>685</v>
      </c>
      <c r="D727" s="1" t="s">
        <v>44</v>
      </c>
      <c r="E727" s="3"/>
      <c r="F727" s="3"/>
      <c r="G727" s="3"/>
      <c r="H727" s="3"/>
      <c r="I727"/>
      <c r="J727" s="1" t="s">
        <v>770</v>
      </c>
      <c r="K727" s="4"/>
      <c r="L727" s="4"/>
      <c r="M727" s="4"/>
      <c r="N727" s="4"/>
      <c r="O727" s="4"/>
      <c r="P727" s="15"/>
      <c r="Q727" s="13">
        <v>0</v>
      </c>
      <c r="R727" s="13">
        <v>0</v>
      </c>
      <c r="S727" s="11">
        <f t="shared" si="96"/>
        <v>0</v>
      </c>
      <c r="T727" s="5">
        <v>0</v>
      </c>
      <c r="U727" s="11">
        <f t="shared" si="97"/>
        <v>0</v>
      </c>
      <c r="V727" s="13" t="s">
        <v>1</v>
      </c>
      <c r="W727" s="10">
        <f>IFERROR(VLOOKUP(V727,Curr!$B$2:$C$13,2,FALSE),0)</f>
        <v>11</v>
      </c>
      <c r="X727" s="11">
        <f t="shared" si="98"/>
        <v>0</v>
      </c>
      <c r="Y727" s="14">
        <f t="shared" si="99"/>
        <v>0</v>
      </c>
      <c r="Z727" s="11">
        <f t="shared" si="100"/>
        <v>0</v>
      </c>
      <c r="AA727" s="4" t="s">
        <v>1</v>
      </c>
      <c r="AB727" s="10">
        <f>IFERROR(VLOOKUP(AA727,Curr!$B$2:$C$13,2,FALSE),0)</f>
        <v>11</v>
      </c>
      <c r="AC727" s="11">
        <f t="shared" si="101"/>
        <v>0</v>
      </c>
      <c r="AD727" s="11">
        <f t="shared" si="102"/>
        <v>0</v>
      </c>
      <c r="AE727" s="12">
        <f t="shared" si="103"/>
        <v>0</v>
      </c>
      <c r="AF727"/>
      <c r="AG727"/>
      <c r="AH727"/>
      <c r="AI727"/>
      <c r="AJ727"/>
    </row>
    <row r="728" spans="2:36" x14ac:dyDescent="0.25">
      <c r="B728" s="4" t="s">
        <v>685</v>
      </c>
      <c r="D728" s="1" t="s">
        <v>46</v>
      </c>
      <c r="E728" s="3"/>
      <c r="F728" s="3"/>
      <c r="G728" s="3"/>
      <c r="H728" s="3"/>
      <c r="I728"/>
      <c r="J728" s="1" t="s">
        <v>771</v>
      </c>
      <c r="K728" s="4"/>
      <c r="L728" s="4"/>
      <c r="M728" s="4"/>
      <c r="N728" s="4"/>
      <c r="O728" s="4"/>
      <c r="P728" s="15"/>
      <c r="Q728" s="13">
        <v>0</v>
      </c>
      <c r="R728" s="13">
        <v>0</v>
      </c>
      <c r="S728" s="11">
        <f t="shared" si="96"/>
        <v>0</v>
      </c>
      <c r="T728" s="5">
        <v>0</v>
      </c>
      <c r="U728" s="11">
        <f t="shared" si="97"/>
        <v>0</v>
      </c>
      <c r="V728" s="13" t="s">
        <v>1</v>
      </c>
      <c r="W728" s="10">
        <f>IFERROR(VLOOKUP(V728,Curr!$B$2:$C$13,2,FALSE),0)</f>
        <v>11</v>
      </c>
      <c r="X728" s="11">
        <f t="shared" si="98"/>
        <v>0</v>
      </c>
      <c r="Y728" s="14">
        <f t="shared" si="99"/>
        <v>0</v>
      </c>
      <c r="Z728" s="11">
        <f t="shared" si="100"/>
        <v>0</v>
      </c>
      <c r="AA728" s="4" t="s">
        <v>1</v>
      </c>
      <c r="AB728" s="10">
        <f>IFERROR(VLOOKUP(AA728,Curr!$B$2:$C$13,2,FALSE),0)</f>
        <v>11</v>
      </c>
      <c r="AC728" s="11">
        <f t="shared" si="101"/>
        <v>0</v>
      </c>
      <c r="AD728" s="11">
        <f t="shared" si="102"/>
        <v>0</v>
      </c>
      <c r="AE728" s="12">
        <f t="shared" si="103"/>
        <v>0</v>
      </c>
      <c r="AF728"/>
      <c r="AG728"/>
      <c r="AH728"/>
      <c r="AI728"/>
      <c r="AJ728"/>
    </row>
    <row r="729" spans="2:36" x14ac:dyDescent="0.25">
      <c r="B729" s="4" t="s">
        <v>685</v>
      </c>
      <c r="D729" s="1" t="s">
        <v>48</v>
      </c>
      <c r="E729" s="3"/>
      <c r="F729" s="3"/>
      <c r="G729" s="3"/>
      <c r="H729" s="3"/>
      <c r="I729"/>
      <c r="J729" s="1" t="s">
        <v>772</v>
      </c>
      <c r="K729" s="4"/>
      <c r="L729" s="4"/>
      <c r="M729" s="4"/>
      <c r="N729" s="4"/>
      <c r="O729" s="4"/>
      <c r="P729" s="15"/>
      <c r="Q729" s="13">
        <v>0</v>
      </c>
      <c r="R729" s="13">
        <v>0</v>
      </c>
      <c r="S729" s="11">
        <f t="shared" si="96"/>
        <v>0</v>
      </c>
      <c r="T729" s="5">
        <v>0</v>
      </c>
      <c r="U729" s="11">
        <f t="shared" si="97"/>
        <v>0</v>
      </c>
      <c r="V729" s="13" t="s">
        <v>1</v>
      </c>
      <c r="W729" s="10">
        <f>IFERROR(VLOOKUP(V729,Curr!$B$2:$C$13,2,FALSE),0)</f>
        <v>11</v>
      </c>
      <c r="X729" s="11">
        <f t="shared" si="98"/>
        <v>0</v>
      </c>
      <c r="Y729" s="14">
        <f t="shared" si="99"/>
        <v>0</v>
      </c>
      <c r="Z729" s="11">
        <f t="shared" si="100"/>
        <v>0</v>
      </c>
      <c r="AA729" s="4" t="s">
        <v>1</v>
      </c>
      <c r="AB729" s="10">
        <f>IFERROR(VLOOKUP(AA729,Curr!$B$2:$C$13,2,FALSE),0)</f>
        <v>11</v>
      </c>
      <c r="AC729" s="11">
        <f t="shared" si="101"/>
        <v>0</v>
      </c>
      <c r="AD729" s="11">
        <f t="shared" si="102"/>
        <v>0</v>
      </c>
      <c r="AE729" s="12">
        <f t="shared" si="103"/>
        <v>0</v>
      </c>
      <c r="AF729"/>
      <c r="AG729"/>
      <c r="AH729"/>
      <c r="AI729"/>
      <c r="AJ729"/>
    </row>
    <row r="730" spans="2:36" x14ac:dyDescent="0.25">
      <c r="B730" s="4" t="s">
        <v>685</v>
      </c>
      <c r="D730" s="1" t="s">
        <v>44</v>
      </c>
      <c r="E730" s="3"/>
      <c r="F730" s="3"/>
      <c r="G730" s="3"/>
      <c r="H730" s="3"/>
      <c r="I730"/>
      <c r="J730" s="1" t="s">
        <v>773</v>
      </c>
      <c r="K730" s="4"/>
      <c r="L730" s="4"/>
      <c r="M730" s="4"/>
      <c r="N730" s="4"/>
      <c r="O730" s="4"/>
      <c r="P730" s="15"/>
      <c r="Q730" s="13">
        <v>0</v>
      </c>
      <c r="R730" s="13">
        <v>0</v>
      </c>
      <c r="S730" s="11">
        <f t="shared" si="96"/>
        <v>0</v>
      </c>
      <c r="T730" s="5">
        <v>0</v>
      </c>
      <c r="U730" s="11">
        <f t="shared" si="97"/>
        <v>0</v>
      </c>
      <c r="V730" s="13" t="s">
        <v>1</v>
      </c>
      <c r="W730" s="10">
        <f>IFERROR(VLOOKUP(V730,Curr!$B$2:$C$13,2,FALSE),0)</f>
        <v>11</v>
      </c>
      <c r="X730" s="11">
        <f t="shared" si="98"/>
        <v>0</v>
      </c>
      <c r="Y730" s="14">
        <f t="shared" si="99"/>
        <v>0</v>
      </c>
      <c r="Z730" s="11">
        <f t="shared" si="100"/>
        <v>0</v>
      </c>
      <c r="AA730" s="4" t="s">
        <v>1</v>
      </c>
      <c r="AB730" s="10">
        <f>IFERROR(VLOOKUP(AA730,Curr!$B$2:$C$13,2,FALSE),0)</f>
        <v>11</v>
      </c>
      <c r="AC730" s="11">
        <f t="shared" si="101"/>
        <v>0</v>
      </c>
      <c r="AD730" s="11">
        <f t="shared" si="102"/>
        <v>0</v>
      </c>
      <c r="AE730" s="12">
        <f t="shared" si="103"/>
        <v>0</v>
      </c>
      <c r="AF730"/>
      <c r="AG730"/>
      <c r="AH730"/>
      <c r="AI730"/>
      <c r="AJ730"/>
    </row>
    <row r="731" spans="2:36" x14ac:dyDescent="0.25">
      <c r="B731" s="4" t="s">
        <v>685</v>
      </c>
      <c r="D731" s="1" t="s">
        <v>46</v>
      </c>
      <c r="E731" s="3"/>
      <c r="F731" s="3"/>
      <c r="G731" s="3"/>
      <c r="H731" s="3"/>
      <c r="I731"/>
      <c r="J731" s="1" t="s">
        <v>774</v>
      </c>
      <c r="K731" s="4"/>
      <c r="L731" s="4"/>
      <c r="M731" s="4"/>
      <c r="N731" s="4"/>
      <c r="O731" s="4"/>
      <c r="P731" s="15"/>
      <c r="Q731" s="13">
        <v>0</v>
      </c>
      <c r="R731" s="13">
        <v>0</v>
      </c>
      <c r="S731" s="11">
        <f t="shared" si="96"/>
        <v>0</v>
      </c>
      <c r="T731" s="5">
        <v>0</v>
      </c>
      <c r="U731" s="11">
        <f t="shared" si="97"/>
        <v>0</v>
      </c>
      <c r="V731" s="13" t="s">
        <v>1</v>
      </c>
      <c r="W731" s="10">
        <f>IFERROR(VLOOKUP(V731,Curr!$B$2:$C$13,2,FALSE),0)</f>
        <v>11</v>
      </c>
      <c r="X731" s="11">
        <f t="shared" si="98"/>
        <v>0</v>
      </c>
      <c r="Y731" s="14">
        <f t="shared" si="99"/>
        <v>0</v>
      </c>
      <c r="Z731" s="11">
        <f t="shared" si="100"/>
        <v>0</v>
      </c>
      <c r="AA731" s="4" t="s">
        <v>1</v>
      </c>
      <c r="AB731" s="10">
        <f>IFERROR(VLOOKUP(AA731,Curr!$B$2:$C$13,2,FALSE),0)</f>
        <v>11</v>
      </c>
      <c r="AC731" s="11">
        <f t="shared" si="101"/>
        <v>0</v>
      </c>
      <c r="AD731" s="11">
        <f t="shared" si="102"/>
        <v>0</v>
      </c>
      <c r="AE731" s="12">
        <f t="shared" si="103"/>
        <v>0</v>
      </c>
      <c r="AF731"/>
      <c r="AG731"/>
      <c r="AH731"/>
      <c r="AI731"/>
      <c r="AJ731"/>
    </row>
    <row r="732" spans="2:36" x14ac:dyDescent="0.25">
      <c r="B732" s="4" t="s">
        <v>685</v>
      </c>
      <c r="D732" s="1" t="s">
        <v>48</v>
      </c>
      <c r="E732" s="3"/>
      <c r="F732" s="3"/>
      <c r="G732" s="3"/>
      <c r="H732" s="3"/>
      <c r="I732"/>
      <c r="J732" s="1" t="s">
        <v>775</v>
      </c>
      <c r="K732" s="4"/>
      <c r="L732" s="4"/>
      <c r="M732" s="4"/>
      <c r="N732" s="4"/>
      <c r="O732" s="4"/>
      <c r="P732" s="15"/>
      <c r="Q732" s="13">
        <v>0</v>
      </c>
      <c r="R732" s="13">
        <v>0</v>
      </c>
      <c r="S732" s="11">
        <f t="shared" si="96"/>
        <v>0</v>
      </c>
      <c r="T732" s="5">
        <v>0</v>
      </c>
      <c r="U732" s="11">
        <f t="shared" si="97"/>
        <v>0</v>
      </c>
      <c r="V732" s="13" t="s">
        <v>1</v>
      </c>
      <c r="W732" s="10">
        <f>IFERROR(VLOOKUP(V732,Curr!$B$2:$C$13,2,FALSE),0)</f>
        <v>11</v>
      </c>
      <c r="X732" s="11">
        <f t="shared" si="98"/>
        <v>0</v>
      </c>
      <c r="Y732" s="14">
        <f t="shared" si="99"/>
        <v>0</v>
      </c>
      <c r="Z732" s="11">
        <f t="shared" si="100"/>
        <v>0</v>
      </c>
      <c r="AA732" s="4" t="s">
        <v>1</v>
      </c>
      <c r="AB732" s="10">
        <f>IFERROR(VLOOKUP(AA732,Curr!$B$2:$C$13,2,FALSE),0)</f>
        <v>11</v>
      </c>
      <c r="AC732" s="11">
        <f t="shared" si="101"/>
        <v>0</v>
      </c>
      <c r="AD732" s="11">
        <f t="shared" si="102"/>
        <v>0</v>
      </c>
      <c r="AE732" s="12">
        <f t="shared" si="103"/>
        <v>0</v>
      </c>
      <c r="AF732"/>
      <c r="AG732"/>
      <c r="AH732"/>
      <c r="AI732"/>
      <c r="AJ732"/>
    </row>
    <row r="733" spans="2:36" x14ac:dyDescent="0.25">
      <c r="B733" s="4" t="s">
        <v>685</v>
      </c>
      <c r="D733" s="1" t="s">
        <v>44</v>
      </c>
      <c r="E733" s="3"/>
      <c r="F733" s="3"/>
      <c r="G733" s="3"/>
      <c r="H733" s="3"/>
      <c r="I733"/>
      <c r="J733" s="1" t="s">
        <v>776</v>
      </c>
      <c r="K733" s="4"/>
      <c r="L733" s="4"/>
      <c r="M733" s="4"/>
      <c r="N733" s="4"/>
      <c r="O733" s="4"/>
      <c r="P733" s="15"/>
      <c r="Q733" s="13">
        <v>0</v>
      </c>
      <c r="R733" s="13">
        <v>0</v>
      </c>
      <c r="S733" s="11">
        <f t="shared" si="96"/>
        <v>0</v>
      </c>
      <c r="T733" s="5">
        <v>0</v>
      </c>
      <c r="U733" s="11">
        <f t="shared" si="97"/>
        <v>0</v>
      </c>
      <c r="V733" s="13" t="s">
        <v>1</v>
      </c>
      <c r="W733" s="10">
        <f>IFERROR(VLOOKUP(V733,Curr!$B$2:$C$13,2,FALSE),0)</f>
        <v>11</v>
      </c>
      <c r="X733" s="11">
        <f t="shared" si="98"/>
        <v>0</v>
      </c>
      <c r="Y733" s="14">
        <f t="shared" si="99"/>
        <v>0</v>
      </c>
      <c r="Z733" s="11">
        <f t="shared" si="100"/>
        <v>0</v>
      </c>
      <c r="AA733" s="4" t="s">
        <v>1</v>
      </c>
      <c r="AB733" s="10">
        <f>IFERROR(VLOOKUP(AA733,Curr!$B$2:$C$13,2,FALSE),0)</f>
        <v>11</v>
      </c>
      <c r="AC733" s="11">
        <f t="shared" si="101"/>
        <v>0</v>
      </c>
      <c r="AD733" s="11">
        <f t="shared" si="102"/>
        <v>0</v>
      </c>
      <c r="AE733" s="12">
        <f t="shared" si="103"/>
        <v>0</v>
      </c>
      <c r="AF733"/>
      <c r="AG733"/>
      <c r="AH733"/>
      <c r="AI733"/>
      <c r="AJ733"/>
    </row>
    <row r="734" spans="2:36" x14ac:dyDescent="0.25">
      <c r="B734" s="4" t="s">
        <v>685</v>
      </c>
      <c r="D734" s="1" t="s">
        <v>46</v>
      </c>
      <c r="E734" s="3"/>
      <c r="F734" s="3"/>
      <c r="G734" s="3"/>
      <c r="H734" s="3"/>
      <c r="I734"/>
      <c r="J734" s="1" t="s">
        <v>777</v>
      </c>
      <c r="K734" s="4"/>
      <c r="L734" s="4"/>
      <c r="M734" s="4"/>
      <c r="N734" s="4"/>
      <c r="O734" s="4"/>
      <c r="P734" s="15"/>
      <c r="Q734" s="13">
        <v>0</v>
      </c>
      <c r="R734" s="13">
        <v>0</v>
      </c>
      <c r="S734" s="11">
        <f t="shared" si="96"/>
        <v>0</v>
      </c>
      <c r="T734" s="5">
        <v>0</v>
      </c>
      <c r="U734" s="11">
        <f t="shared" si="97"/>
        <v>0</v>
      </c>
      <c r="V734" s="13" t="s">
        <v>1</v>
      </c>
      <c r="W734" s="10">
        <f>IFERROR(VLOOKUP(V734,Curr!$B$2:$C$13,2,FALSE),0)</f>
        <v>11</v>
      </c>
      <c r="X734" s="11">
        <f t="shared" si="98"/>
        <v>0</v>
      </c>
      <c r="Y734" s="14">
        <f t="shared" si="99"/>
        <v>0</v>
      </c>
      <c r="Z734" s="11">
        <f t="shared" si="100"/>
        <v>0</v>
      </c>
      <c r="AA734" s="4" t="s">
        <v>1</v>
      </c>
      <c r="AB734" s="10">
        <f>IFERROR(VLOOKUP(AA734,Curr!$B$2:$C$13,2,FALSE),0)</f>
        <v>11</v>
      </c>
      <c r="AC734" s="11">
        <f t="shared" si="101"/>
        <v>0</v>
      </c>
      <c r="AD734" s="11">
        <f t="shared" si="102"/>
        <v>0</v>
      </c>
      <c r="AE734" s="12">
        <f t="shared" si="103"/>
        <v>0</v>
      </c>
      <c r="AF734"/>
      <c r="AG734"/>
      <c r="AH734"/>
      <c r="AI734"/>
      <c r="AJ734"/>
    </row>
    <row r="735" spans="2:36" x14ac:dyDescent="0.25">
      <c r="B735" s="4" t="s">
        <v>685</v>
      </c>
      <c r="D735" s="1" t="s">
        <v>48</v>
      </c>
      <c r="E735" s="3"/>
      <c r="F735" s="3"/>
      <c r="G735" s="3"/>
      <c r="H735" s="3"/>
      <c r="I735"/>
      <c r="J735" s="1" t="s">
        <v>778</v>
      </c>
      <c r="K735" s="4"/>
      <c r="L735" s="4"/>
      <c r="M735" s="4"/>
      <c r="N735" s="4"/>
      <c r="O735" s="4"/>
      <c r="P735" s="15"/>
      <c r="Q735" s="13">
        <v>0</v>
      </c>
      <c r="R735" s="13">
        <v>0</v>
      </c>
      <c r="S735" s="11">
        <f t="shared" si="96"/>
        <v>0</v>
      </c>
      <c r="T735" s="5">
        <v>0</v>
      </c>
      <c r="U735" s="11">
        <f t="shared" si="97"/>
        <v>0</v>
      </c>
      <c r="V735" s="13" t="s">
        <v>1</v>
      </c>
      <c r="W735" s="10">
        <f>IFERROR(VLOOKUP(V735,Curr!$B$2:$C$13,2,FALSE),0)</f>
        <v>11</v>
      </c>
      <c r="X735" s="11">
        <f t="shared" si="98"/>
        <v>0</v>
      </c>
      <c r="Y735" s="14">
        <f t="shared" si="99"/>
        <v>0</v>
      </c>
      <c r="Z735" s="11">
        <f t="shared" si="100"/>
        <v>0</v>
      </c>
      <c r="AA735" s="4" t="s">
        <v>1</v>
      </c>
      <c r="AB735" s="10">
        <f>IFERROR(VLOOKUP(AA735,Curr!$B$2:$C$13,2,FALSE),0)</f>
        <v>11</v>
      </c>
      <c r="AC735" s="11">
        <f t="shared" si="101"/>
        <v>0</v>
      </c>
      <c r="AD735" s="11">
        <f t="shared" si="102"/>
        <v>0</v>
      </c>
      <c r="AE735" s="12">
        <f t="shared" si="103"/>
        <v>0</v>
      </c>
      <c r="AF735"/>
      <c r="AG735"/>
      <c r="AH735"/>
      <c r="AI735"/>
      <c r="AJ735"/>
    </row>
    <row r="736" spans="2:36" x14ac:dyDescent="0.25">
      <c r="B736" s="4" t="s">
        <v>685</v>
      </c>
      <c r="D736" s="1" t="s">
        <v>44</v>
      </c>
      <c r="E736" s="3"/>
      <c r="F736" s="3"/>
      <c r="G736" s="3"/>
      <c r="H736" s="3"/>
      <c r="I736"/>
      <c r="J736" s="1" t="s">
        <v>779</v>
      </c>
      <c r="K736" s="4"/>
      <c r="L736" s="4"/>
      <c r="M736" s="4"/>
      <c r="N736" s="4"/>
      <c r="O736" s="4"/>
      <c r="P736" s="15"/>
      <c r="Q736" s="13">
        <v>0</v>
      </c>
      <c r="R736" s="13">
        <v>0</v>
      </c>
      <c r="S736" s="11">
        <f t="shared" si="96"/>
        <v>0</v>
      </c>
      <c r="T736" s="5">
        <v>0</v>
      </c>
      <c r="U736" s="11">
        <f t="shared" si="97"/>
        <v>0</v>
      </c>
      <c r="V736" s="13" t="s">
        <v>1</v>
      </c>
      <c r="W736" s="10">
        <f>IFERROR(VLOOKUP(V736,Curr!$B$2:$C$13,2,FALSE),0)</f>
        <v>11</v>
      </c>
      <c r="X736" s="11">
        <f t="shared" si="98"/>
        <v>0</v>
      </c>
      <c r="Y736" s="14">
        <f t="shared" si="99"/>
        <v>0</v>
      </c>
      <c r="Z736" s="11">
        <f t="shared" si="100"/>
        <v>0</v>
      </c>
      <c r="AA736" s="4" t="s">
        <v>1</v>
      </c>
      <c r="AB736" s="10">
        <f>IFERROR(VLOOKUP(AA736,Curr!$B$2:$C$13,2,FALSE),0)</f>
        <v>11</v>
      </c>
      <c r="AC736" s="11">
        <f t="shared" si="101"/>
        <v>0</v>
      </c>
      <c r="AD736" s="11">
        <f t="shared" si="102"/>
        <v>0</v>
      </c>
      <c r="AE736" s="12">
        <f t="shared" si="103"/>
        <v>0</v>
      </c>
      <c r="AF736"/>
      <c r="AG736"/>
      <c r="AH736"/>
      <c r="AI736"/>
      <c r="AJ736"/>
    </row>
    <row r="737" spans="2:36" x14ac:dyDescent="0.25">
      <c r="B737" s="4" t="s">
        <v>685</v>
      </c>
      <c r="D737" s="1" t="s">
        <v>46</v>
      </c>
      <c r="E737" s="3"/>
      <c r="F737" s="3"/>
      <c r="G737" s="3"/>
      <c r="H737" s="3"/>
      <c r="I737"/>
      <c r="J737" s="1" t="s">
        <v>780</v>
      </c>
      <c r="K737" s="4"/>
      <c r="L737" s="4"/>
      <c r="M737" s="4"/>
      <c r="N737" s="4"/>
      <c r="O737" s="4"/>
      <c r="P737" s="15"/>
      <c r="Q737" s="13">
        <v>0</v>
      </c>
      <c r="R737" s="13">
        <v>0</v>
      </c>
      <c r="S737" s="11">
        <f t="shared" si="96"/>
        <v>0</v>
      </c>
      <c r="T737" s="5">
        <v>0</v>
      </c>
      <c r="U737" s="11">
        <f t="shared" si="97"/>
        <v>0</v>
      </c>
      <c r="V737" s="13" t="s">
        <v>1</v>
      </c>
      <c r="W737" s="10">
        <f>IFERROR(VLOOKUP(V737,Curr!$B$2:$C$13,2,FALSE),0)</f>
        <v>11</v>
      </c>
      <c r="X737" s="11">
        <f t="shared" si="98"/>
        <v>0</v>
      </c>
      <c r="Y737" s="14">
        <f t="shared" si="99"/>
        <v>0</v>
      </c>
      <c r="Z737" s="11">
        <f t="shared" si="100"/>
        <v>0</v>
      </c>
      <c r="AA737" s="4" t="s">
        <v>1</v>
      </c>
      <c r="AB737" s="10">
        <f>IFERROR(VLOOKUP(AA737,Curr!$B$2:$C$13,2,FALSE),0)</f>
        <v>11</v>
      </c>
      <c r="AC737" s="11">
        <f t="shared" si="101"/>
        <v>0</v>
      </c>
      <c r="AD737" s="11">
        <f t="shared" si="102"/>
        <v>0</v>
      </c>
      <c r="AE737" s="12">
        <f t="shared" si="103"/>
        <v>0</v>
      </c>
      <c r="AF737"/>
      <c r="AG737"/>
      <c r="AH737"/>
      <c r="AI737"/>
      <c r="AJ737"/>
    </row>
    <row r="738" spans="2:36" x14ac:dyDescent="0.25">
      <c r="B738" s="4" t="s">
        <v>685</v>
      </c>
      <c r="D738" s="1" t="s">
        <v>48</v>
      </c>
      <c r="E738" s="3"/>
      <c r="F738" s="3"/>
      <c r="G738" s="3"/>
      <c r="H738" s="3"/>
      <c r="I738"/>
      <c r="J738" s="1" t="s">
        <v>781</v>
      </c>
      <c r="K738" s="4"/>
      <c r="L738" s="4"/>
      <c r="M738" s="4"/>
      <c r="N738" s="4"/>
      <c r="O738" s="4"/>
      <c r="P738" s="15"/>
      <c r="Q738" s="13">
        <v>0</v>
      </c>
      <c r="R738" s="13">
        <v>0</v>
      </c>
      <c r="S738" s="11">
        <f t="shared" si="96"/>
        <v>0</v>
      </c>
      <c r="T738" s="5">
        <v>0</v>
      </c>
      <c r="U738" s="11">
        <f t="shared" si="97"/>
        <v>0</v>
      </c>
      <c r="V738" s="13" t="s">
        <v>1</v>
      </c>
      <c r="W738" s="10">
        <f>IFERROR(VLOOKUP(V738,Curr!$B$2:$C$13,2,FALSE),0)</f>
        <v>11</v>
      </c>
      <c r="X738" s="11">
        <f t="shared" si="98"/>
        <v>0</v>
      </c>
      <c r="Y738" s="14">
        <f t="shared" si="99"/>
        <v>0</v>
      </c>
      <c r="Z738" s="11">
        <f t="shared" si="100"/>
        <v>0</v>
      </c>
      <c r="AA738" s="4" t="s">
        <v>1</v>
      </c>
      <c r="AB738" s="10">
        <f>IFERROR(VLOOKUP(AA738,Curr!$B$2:$C$13,2,FALSE),0)</f>
        <v>11</v>
      </c>
      <c r="AC738" s="11">
        <f t="shared" si="101"/>
        <v>0</v>
      </c>
      <c r="AD738" s="11">
        <f t="shared" si="102"/>
        <v>0</v>
      </c>
      <c r="AE738" s="12">
        <f t="shared" si="103"/>
        <v>0</v>
      </c>
      <c r="AF738"/>
      <c r="AG738"/>
      <c r="AH738"/>
      <c r="AI738"/>
      <c r="AJ738"/>
    </row>
    <row r="739" spans="2:36" x14ac:dyDescent="0.25">
      <c r="B739" s="4" t="s">
        <v>685</v>
      </c>
      <c r="D739" s="1" t="s">
        <v>44</v>
      </c>
      <c r="E739" s="3"/>
      <c r="F739" s="3"/>
      <c r="G739" s="3"/>
      <c r="H739" s="3"/>
      <c r="I739"/>
      <c r="J739" s="1" t="s">
        <v>782</v>
      </c>
      <c r="K739" s="4"/>
      <c r="L739" s="4"/>
      <c r="M739" s="4"/>
      <c r="N739" s="4"/>
      <c r="O739" s="4"/>
      <c r="P739" s="15"/>
      <c r="Q739" s="13">
        <v>0</v>
      </c>
      <c r="R739" s="13">
        <v>0</v>
      </c>
      <c r="S739" s="11">
        <f t="shared" si="96"/>
        <v>0</v>
      </c>
      <c r="T739" s="5">
        <v>0</v>
      </c>
      <c r="U739" s="11">
        <f t="shared" si="97"/>
        <v>0</v>
      </c>
      <c r="V739" s="13" t="s">
        <v>1</v>
      </c>
      <c r="W739" s="10">
        <f>IFERROR(VLOOKUP(V739,Curr!$B$2:$C$13,2,FALSE),0)</f>
        <v>11</v>
      </c>
      <c r="X739" s="11">
        <f t="shared" si="98"/>
        <v>0</v>
      </c>
      <c r="Y739" s="14">
        <f t="shared" si="99"/>
        <v>0</v>
      </c>
      <c r="Z739" s="11">
        <f t="shared" si="100"/>
        <v>0</v>
      </c>
      <c r="AA739" s="4" t="s">
        <v>1</v>
      </c>
      <c r="AB739" s="10">
        <f>IFERROR(VLOOKUP(AA739,Curr!$B$2:$C$13,2,FALSE),0)</f>
        <v>11</v>
      </c>
      <c r="AC739" s="11">
        <f t="shared" si="101"/>
        <v>0</v>
      </c>
      <c r="AD739" s="11">
        <f t="shared" si="102"/>
        <v>0</v>
      </c>
      <c r="AE739" s="12">
        <f t="shared" si="103"/>
        <v>0</v>
      </c>
      <c r="AF739"/>
      <c r="AG739"/>
      <c r="AH739"/>
      <c r="AI739"/>
      <c r="AJ739"/>
    </row>
    <row r="740" spans="2:36" x14ac:dyDescent="0.25">
      <c r="B740" s="4" t="s">
        <v>685</v>
      </c>
      <c r="D740" s="1" t="s">
        <v>46</v>
      </c>
      <c r="E740" s="3"/>
      <c r="F740" s="3"/>
      <c r="G740" s="3"/>
      <c r="H740" s="3"/>
      <c r="I740"/>
      <c r="J740" s="1" t="s">
        <v>783</v>
      </c>
      <c r="K740" s="4"/>
      <c r="L740" s="4"/>
      <c r="M740" s="4"/>
      <c r="N740" s="4"/>
      <c r="O740" s="4"/>
      <c r="P740" s="15"/>
      <c r="Q740" s="13">
        <v>0</v>
      </c>
      <c r="R740" s="13">
        <v>0</v>
      </c>
      <c r="S740" s="11">
        <f t="shared" si="96"/>
        <v>0</v>
      </c>
      <c r="T740" s="5">
        <v>0</v>
      </c>
      <c r="U740" s="11">
        <f t="shared" si="97"/>
        <v>0</v>
      </c>
      <c r="V740" s="13" t="s">
        <v>1</v>
      </c>
      <c r="W740" s="10">
        <f>IFERROR(VLOOKUP(V740,Curr!$B$2:$C$13,2,FALSE),0)</f>
        <v>11</v>
      </c>
      <c r="X740" s="11">
        <f t="shared" si="98"/>
        <v>0</v>
      </c>
      <c r="Y740" s="14">
        <f t="shared" si="99"/>
        <v>0</v>
      </c>
      <c r="Z740" s="11">
        <f t="shared" si="100"/>
        <v>0</v>
      </c>
      <c r="AA740" s="4" t="s">
        <v>1</v>
      </c>
      <c r="AB740" s="10">
        <f>IFERROR(VLOOKUP(AA740,Curr!$B$2:$C$13,2,FALSE),0)</f>
        <v>11</v>
      </c>
      <c r="AC740" s="11">
        <f t="shared" si="101"/>
        <v>0</v>
      </c>
      <c r="AD740" s="11">
        <f t="shared" si="102"/>
        <v>0</v>
      </c>
      <c r="AE740" s="12">
        <f t="shared" si="103"/>
        <v>0</v>
      </c>
      <c r="AF740"/>
      <c r="AG740"/>
      <c r="AH740"/>
      <c r="AI740"/>
      <c r="AJ740"/>
    </row>
    <row r="741" spans="2:36" x14ac:dyDescent="0.25">
      <c r="B741" s="4" t="s">
        <v>685</v>
      </c>
      <c r="D741" s="1" t="s">
        <v>48</v>
      </c>
      <c r="E741" s="3"/>
      <c r="F741" s="3"/>
      <c r="G741" s="3"/>
      <c r="H741" s="3"/>
      <c r="I741"/>
      <c r="J741" s="1" t="s">
        <v>784</v>
      </c>
      <c r="K741" s="4"/>
      <c r="L741" s="4"/>
      <c r="M741" s="4"/>
      <c r="N741" s="4"/>
      <c r="O741" s="4"/>
      <c r="P741" s="15"/>
      <c r="Q741" s="13">
        <v>0</v>
      </c>
      <c r="R741" s="13">
        <v>0</v>
      </c>
      <c r="S741" s="11">
        <f t="shared" si="96"/>
        <v>0</v>
      </c>
      <c r="T741" s="5">
        <v>0</v>
      </c>
      <c r="U741" s="11">
        <f t="shared" si="97"/>
        <v>0</v>
      </c>
      <c r="V741" s="13" t="s">
        <v>1</v>
      </c>
      <c r="W741" s="10">
        <f>IFERROR(VLOOKUP(V741,Curr!$B$2:$C$13,2,FALSE),0)</f>
        <v>11</v>
      </c>
      <c r="X741" s="11">
        <f t="shared" si="98"/>
        <v>0</v>
      </c>
      <c r="Y741" s="14">
        <f t="shared" si="99"/>
        <v>0</v>
      </c>
      <c r="Z741" s="11">
        <f t="shared" si="100"/>
        <v>0</v>
      </c>
      <c r="AA741" s="4" t="s">
        <v>1</v>
      </c>
      <c r="AB741" s="10">
        <f>IFERROR(VLOOKUP(AA741,Curr!$B$2:$C$13,2,FALSE),0)</f>
        <v>11</v>
      </c>
      <c r="AC741" s="11">
        <f t="shared" si="101"/>
        <v>0</v>
      </c>
      <c r="AD741" s="11">
        <f t="shared" si="102"/>
        <v>0</v>
      </c>
      <c r="AE741" s="12">
        <f t="shared" si="103"/>
        <v>0</v>
      </c>
      <c r="AF741"/>
      <c r="AG741"/>
      <c r="AH741"/>
      <c r="AI741"/>
      <c r="AJ741"/>
    </row>
    <row r="742" spans="2:36" x14ac:dyDescent="0.25">
      <c r="B742" s="4" t="s">
        <v>685</v>
      </c>
      <c r="D742" s="1" t="s">
        <v>44</v>
      </c>
      <c r="E742" s="3"/>
      <c r="F742" s="3"/>
      <c r="G742" s="3"/>
      <c r="H742" s="3"/>
      <c r="I742"/>
      <c r="J742" s="1" t="s">
        <v>785</v>
      </c>
      <c r="K742" s="4"/>
      <c r="L742" s="4"/>
      <c r="M742" s="4"/>
      <c r="N742" s="4"/>
      <c r="O742" s="4"/>
      <c r="P742" s="15"/>
      <c r="Q742" s="13">
        <v>0</v>
      </c>
      <c r="R742" s="13">
        <v>0</v>
      </c>
      <c r="S742" s="11">
        <f t="shared" si="96"/>
        <v>0</v>
      </c>
      <c r="T742" s="5">
        <v>0</v>
      </c>
      <c r="U742" s="11">
        <f t="shared" si="97"/>
        <v>0</v>
      </c>
      <c r="V742" s="13" t="s">
        <v>1</v>
      </c>
      <c r="W742" s="10">
        <f>IFERROR(VLOOKUP(V742,Curr!$B$2:$C$13,2,FALSE),0)</f>
        <v>11</v>
      </c>
      <c r="X742" s="11">
        <f t="shared" si="98"/>
        <v>0</v>
      </c>
      <c r="Y742" s="14">
        <f t="shared" si="99"/>
        <v>0</v>
      </c>
      <c r="Z742" s="11">
        <f t="shared" si="100"/>
        <v>0</v>
      </c>
      <c r="AA742" s="4" t="s">
        <v>1</v>
      </c>
      <c r="AB742" s="10">
        <f>IFERROR(VLOOKUP(AA742,Curr!$B$2:$C$13,2,FALSE),0)</f>
        <v>11</v>
      </c>
      <c r="AC742" s="11">
        <f t="shared" si="101"/>
        <v>0</v>
      </c>
      <c r="AD742" s="11">
        <f t="shared" si="102"/>
        <v>0</v>
      </c>
      <c r="AE742" s="12">
        <f t="shared" si="103"/>
        <v>0</v>
      </c>
      <c r="AF742"/>
      <c r="AG742"/>
      <c r="AH742"/>
      <c r="AI742"/>
      <c r="AJ742"/>
    </row>
    <row r="743" spans="2:36" x14ac:dyDescent="0.25">
      <c r="B743" s="4" t="s">
        <v>685</v>
      </c>
      <c r="D743" s="1" t="s">
        <v>46</v>
      </c>
      <c r="E743" s="3"/>
      <c r="F743" s="3"/>
      <c r="G743" s="3"/>
      <c r="H743" s="3"/>
      <c r="I743"/>
      <c r="J743" s="1" t="s">
        <v>786</v>
      </c>
      <c r="K743" s="4"/>
      <c r="L743" s="4"/>
      <c r="M743" s="4"/>
      <c r="N743" s="4"/>
      <c r="O743" s="4"/>
      <c r="P743" s="15"/>
      <c r="Q743" s="13">
        <v>0</v>
      </c>
      <c r="R743" s="13">
        <v>0</v>
      </c>
      <c r="S743" s="11">
        <f t="shared" ref="S743:S806" si="104">+Q743*R743</f>
        <v>0</v>
      </c>
      <c r="T743" s="5">
        <v>0</v>
      </c>
      <c r="U743" s="11">
        <f t="shared" ref="U743:U806" si="105">S743*(1-T743)</f>
        <v>0</v>
      </c>
      <c r="V743" s="13" t="s">
        <v>1</v>
      </c>
      <c r="W743" s="10">
        <f>IFERROR(VLOOKUP(V743,Curr!$B$2:$C$13,2,FALSE),0)</f>
        <v>11</v>
      </c>
      <c r="X743" s="11">
        <f t="shared" ref="X743:X806" si="106">U743*W743</f>
        <v>0</v>
      </c>
      <c r="Y743" s="14">
        <f t="shared" ref="Y743:Y806" si="107">Q743</f>
        <v>0</v>
      </c>
      <c r="Z743" s="11">
        <f t="shared" ref="Z743:Z806" si="108">+Y743*R743</f>
        <v>0</v>
      </c>
      <c r="AA743" s="4" t="s">
        <v>1</v>
      </c>
      <c r="AB743" s="10">
        <f>IFERROR(VLOOKUP(AA743,Curr!$B$2:$C$13,2,FALSE),0)</f>
        <v>11</v>
      </c>
      <c r="AC743" s="11">
        <f t="shared" ref="AC743:AC806" si="109">+Y743*AB743*R743</f>
        <v>0</v>
      </c>
      <c r="AD743" s="11">
        <f t="shared" ref="AD743:AD806" si="110">+AC743-X743</f>
        <v>0</v>
      </c>
      <c r="AE743" s="12">
        <f t="shared" ref="AE743:AE806" si="111">IFERROR(AD743/AC743,0)</f>
        <v>0</v>
      </c>
      <c r="AF743"/>
      <c r="AG743"/>
      <c r="AH743"/>
      <c r="AI743"/>
      <c r="AJ743"/>
    </row>
    <row r="744" spans="2:36" x14ac:dyDescent="0.25">
      <c r="B744" s="4" t="s">
        <v>685</v>
      </c>
      <c r="D744" s="1" t="s">
        <v>48</v>
      </c>
      <c r="E744" s="3"/>
      <c r="F744" s="3"/>
      <c r="G744" s="3"/>
      <c r="H744" s="3"/>
      <c r="I744"/>
      <c r="J744" s="1" t="s">
        <v>787</v>
      </c>
      <c r="K744" s="4"/>
      <c r="L744" s="4"/>
      <c r="M744" s="4"/>
      <c r="N744" s="4"/>
      <c r="O744" s="4"/>
      <c r="P744" s="15"/>
      <c r="Q744" s="13">
        <v>0</v>
      </c>
      <c r="R744" s="13">
        <v>0</v>
      </c>
      <c r="S744" s="11">
        <f t="shared" si="104"/>
        <v>0</v>
      </c>
      <c r="T744" s="5">
        <v>0</v>
      </c>
      <c r="U744" s="11">
        <f t="shared" si="105"/>
        <v>0</v>
      </c>
      <c r="V744" s="13" t="s">
        <v>1</v>
      </c>
      <c r="W744" s="10">
        <f>IFERROR(VLOOKUP(V744,Curr!$B$2:$C$13,2,FALSE),0)</f>
        <v>11</v>
      </c>
      <c r="X744" s="11">
        <f t="shared" si="106"/>
        <v>0</v>
      </c>
      <c r="Y744" s="14">
        <f t="shared" si="107"/>
        <v>0</v>
      </c>
      <c r="Z744" s="11">
        <f t="shared" si="108"/>
        <v>0</v>
      </c>
      <c r="AA744" s="4" t="s">
        <v>1</v>
      </c>
      <c r="AB744" s="10">
        <f>IFERROR(VLOOKUP(AA744,Curr!$B$2:$C$13,2,FALSE),0)</f>
        <v>11</v>
      </c>
      <c r="AC744" s="11">
        <f t="shared" si="109"/>
        <v>0</v>
      </c>
      <c r="AD744" s="11">
        <f t="shared" si="110"/>
        <v>0</v>
      </c>
      <c r="AE744" s="12">
        <f t="shared" si="111"/>
        <v>0</v>
      </c>
      <c r="AF744"/>
      <c r="AG744"/>
      <c r="AH744"/>
      <c r="AI744"/>
      <c r="AJ744"/>
    </row>
    <row r="745" spans="2:36" x14ac:dyDescent="0.25">
      <c r="B745" s="4" t="s">
        <v>685</v>
      </c>
      <c r="D745" s="1" t="s">
        <v>44</v>
      </c>
      <c r="E745" s="3"/>
      <c r="F745" s="3"/>
      <c r="G745" s="3"/>
      <c r="H745" s="3"/>
      <c r="I745"/>
      <c r="J745" s="1" t="s">
        <v>788</v>
      </c>
      <c r="K745" s="4"/>
      <c r="L745" s="4"/>
      <c r="M745" s="4"/>
      <c r="N745" s="4"/>
      <c r="O745" s="4"/>
      <c r="P745" s="15"/>
      <c r="Q745" s="13">
        <v>0</v>
      </c>
      <c r="R745" s="13">
        <v>0</v>
      </c>
      <c r="S745" s="11">
        <f t="shared" si="104"/>
        <v>0</v>
      </c>
      <c r="T745" s="5">
        <v>0</v>
      </c>
      <c r="U745" s="11">
        <f t="shared" si="105"/>
        <v>0</v>
      </c>
      <c r="V745" s="13" t="s">
        <v>1</v>
      </c>
      <c r="W745" s="10">
        <f>IFERROR(VLOOKUP(V745,Curr!$B$2:$C$13,2,FALSE),0)</f>
        <v>11</v>
      </c>
      <c r="X745" s="11">
        <f t="shared" si="106"/>
        <v>0</v>
      </c>
      <c r="Y745" s="14">
        <f t="shared" si="107"/>
        <v>0</v>
      </c>
      <c r="Z745" s="11">
        <f t="shared" si="108"/>
        <v>0</v>
      </c>
      <c r="AA745" s="4" t="s">
        <v>1</v>
      </c>
      <c r="AB745" s="10">
        <f>IFERROR(VLOOKUP(AA745,Curr!$B$2:$C$13,2,FALSE),0)</f>
        <v>11</v>
      </c>
      <c r="AC745" s="11">
        <f t="shared" si="109"/>
        <v>0</v>
      </c>
      <c r="AD745" s="11">
        <f t="shared" si="110"/>
        <v>0</v>
      </c>
      <c r="AE745" s="12">
        <f t="shared" si="111"/>
        <v>0</v>
      </c>
      <c r="AF745"/>
      <c r="AG745"/>
      <c r="AH745"/>
      <c r="AI745"/>
      <c r="AJ745"/>
    </row>
    <row r="746" spans="2:36" x14ac:dyDescent="0.25">
      <c r="B746" s="4" t="s">
        <v>685</v>
      </c>
      <c r="D746" s="1" t="s">
        <v>46</v>
      </c>
      <c r="E746" s="3"/>
      <c r="F746" s="3"/>
      <c r="G746" s="3"/>
      <c r="H746" s="3"/>
      <c r="I746"/>
      <c r="J746" s="1" t="s">
        <v>789</v>
      </c>
      <c r="K746" s="4"/>
      <c r="L746" s="4"/>
      <c r="M746" s="4"/>
      <c r="N746" s="4"/>
      <c r="O746" s="4"/>
      <c r="P746" s="15"/>
      <c r="Q746" s="13">
        <v>0</v>
      </c>
      <c r="R746" s="13">
        <v>0</v>
      </c>
      <c r="S746" s="11">
        <f t="shared" si="104"/>
        <v>0</v>
      </c>
      <c r="T746" s="5">
        <v>0</v>
      </c>
      <c r="U746" s="11">
        <f t="shared" si="105"/>
        <v>0</v>
      </c>
      <c r="V746" s="13" t="s">
        <v>1</v>
      </c>
      <c r="W746" s="10">
        <f>IFERROR(VLOOKUP(V746,Curr!$B$2:$C$13,2,FALSE),0)</f>
        <v>11</v>
      </c>
      <c r="X746" s="11">
        <f t="shared" si="106"/>
        <v>0</v>
      </c>
      <c r="Y746" s="14">
        <f t="shared" si="107"/>
        <v>0</v>
      </c>
      <c r="Z746" s="11">
        <f t="shared" si="108"/>
        <v>0</v>
      </c>
      <c r="AA746" s="4" t="s">
        <v>1</v>
      </c>
      <c r="AB746" s="10">
        <f>IFERROR(VLOOKUP(AA746,Curr!$B$2:$C$13,2,FALSE),0)</f>
        <v>11</v>
      </c>
      <c r="AC746" s="11">
        <f t="shared" si="109"/>
        <v>0</v>
      </c>
      <c r="AD746" s="11">
        <f t="shared" si="110"/>
        <v>0</v>
      </c>
      <c r="AE746" s="12">
        <f t="shared" si="111"/>
        <v>0</v>
      </c>
      <c r="AF746"/>
      <c r="AG746"/>
      <c r="AH746"/>
      <c r="AI746"/>
      <c r="AJ746"/>
    </row>
    <row r="747" spans="2:36" x14ac:dyDescent="0.25">
      <c r="B747" s="4" t="s">
        <v>685</v>
      </c>
      <c r="D747" s="1" t="s">
        <v>48</v>
      </c>
      <c r="E747" s="3"/>
      <c r="F747" s="3"/>
      <c r="G747" s="3"/>
      <c r="H747" s="3"/>
      <c r="I747"/>
      <c r="J747" s="1" t="s">
        <v>790</v>
      </c>
      <c r="K747" s="4"/>
      <c r="L747" s="4"/>
      <c r="M747" s="4"/>
      <c r="N747" s="4"/>
      <c r="O747" s="4"/>
      <c r="P747" s="15"/>
      <c r="Q747" s="13">
        <v>0</v>
      </c>
      <c r="R747" s="13">
        <v>0</v>
      </c>
      <c r="S747" s="11">
        <f t="shared" si="104"/>
        <v>0</v>
      </c>
      <c r="T747" s="5">
        <v>0</v>
      </c>
      <c r="U747" s="11">
        <f t="shared" si="105"/>
        <v>0</v>
      </c>
      <c r="V747" s="13" t="s">
        <v>1</v>
      </c>
      <c r="W747" s="10">
        <f>IFERROR(VLOOKUP(V747,Curr!$B$2:$C$13,2,FALSE),0)</f>
        <v>11</v>
      </c>
      <c r="X747" s="11">
        <f t="shared" si="106"/>
        <v>0</v>
      </c>
      <c r="Y747" s="14">
        <f t="shared" si="107"/>
        <v>0</v>
      </c>
      <c r="Z747" s="11">
        <f t="shared" si="108"/>
        <v>0</v>
      </c>
      <c r="AA747" s="4" t="s">
        <v>1</v>
      </c>
      <c r="AB747" s="10">
        <f>IFERROR(VLOOKUP(AA747,Curr!$B$2:$C$13,2,FALSE),0)</f>
        <v>11</v>
      </c>
      <c r="AC747" s="11">
        <f t="shared" si="109"/>
        <v>0</v>
      </c>
      <c r="AD747" s="11">
        <f t="shared" si="110"/>
        <v>0</v>
      </c>
      <c r="AE747" s="12">
        <f t="shared" si="111"/>
        <v>0</v>
      </c>
      <c r="AF747"/>
      <c r="AG747"/>
      <c r="AH747"/>
      <c r="AI747"/>
      <c r="AJ747"/>
    </row>
    <row r="748" spans="2:36" x14ac:dyDescent="0.25">
      <c r="B748" s="4" t="s">
        <v>685</v>
      </c>
      <c r="D748" s="1" t="s">
        <v>44</v>
      </c>
      <c r="E748" s="3"/>
      <c r="F748" s="3"/>
      <c r="G748" s="3"/>
      <c r="H748" s="3"/>
      <c r="I748"/>
      <c r="J748" s="1" t="s">
        <v>791</v>
      </c>
      <c r="K748" s="4"/>
      <c r="L748" s="4"/>
      <c r="M748" s="4"/>
      <c r="N748" s="4"/>
      <c r="O748" s="4"/>
      <c r="P748" s="15"/>
      <c r="Q748" s="13">
        <v>0</v>
      </c>
      <c r="R748" s="13">
        <v>0</v>
      </c>
      <c r="S748" s="11">
        <f t="shared" si="104"/>
        <v>0</v>
      </c>
      <c r="T748" s="5">
        <v>0</v>
      </c>
      <c r="U748" s="11">
        <f t="shared" si="105"/>
        <v>0</v>
      </c>
      <c r="V748" s="13" t="s">
        <v>1</v>
      </c>
      <c r="W748" s="10">
        <f>IFERROR(VLOOKUP(V748,Curr!$B$2:$C$13,2,FALSE),0)</f>
        <v>11</v>
      </c>
      <c r="X748" s="11">
        <f t="shared" si="106"/>
        <v>0</v>
      </c>
      <c r="Y748" s="14">
        <f t="shared" si="107"/>
        <v>0</v>
      </c>
      <c r="Z748" s="11">
        <f t="shared" si="108"/>
        <v>0</v>
      </c>
      <c r="AA748" s="4" t="s">
        <v>1</v>
      </c>
      <c r="AB748" s="10">
        <f>IFERROR(VLOOKUP(AA748,Curr!$B$2:$C$13,2,FALSE),0)</f>
        <v>11</v>
      </c>
      <c r="AC748" s="11">
        <f t="shared" si="109"/>
        <v>0</v>
      </c>
      <c r="AD748" s="11">
        <f t="shared" si="110"/>
        <v>0</v>
      </c>
      <c r="AE748" s="12">
        <f t="shared" si="111"/>
        <v>0</v>
      </c>
      <c r="AF748"/>
      <c r="AG748"/>
      <c r="AH748"/>
      <c r="AI748"/>
      <c r="AJ748"/>
    </row>
    <row r="749" spans="2:36" x14ac:dyDescent="0.25">
      <c r="B749" s="4" t="s">
        <v>685</v>
      </c>
      <c r="D749" s="1" t="s">
        <v>46</v>
      </c>
      <c r="E749" s="3"/>
      <c r="F749" s="3"/>
      <c r="G749" s="3"/>
      <c r="H749" s="3"/>
      <c r="I749"/>
      <c r="J749" s="1" t="s">
        <v>792</v>
      </c>
      <c r="K749" s="4"/>
      <c r="L749" s="4"/>
      <c r="M749" s="4"/>
      <c r="N749" s="4"/>
      <c r="O749" s="4"/>
      <c r="P749" s="15"/>
      <c r="Q749" s="13">
        <v>0</v>
      </c>
      <c r="R749" s="13">
        <v>0</v>
      </c>
      <c r="S749" s="11">
        <f t="shared" si="104"/>
        <v>0</v>
      </c>
      <c r="T749" s="5">
        <v>0</v>
      </c>
      <c r="U749" s="11">
        <f t="shared" si="105"/>
        <v>0</v>
      </c>
      <c r="V749" s="13" t="s">
        <v>1</v>
      </c>
      <c r="W749" s="10">
        <f>IFERROR(VLOOKUP(V749,Curr!$B$2:$C$13,2,FALSE),0)</f>
        <v>11</v>
      </c>
      <c r="X749" s="11">
        <f t="shared" si="106"/>
        <v>0</v>
      </c>
      <c r="Y749" s="14">
        <f t="shared" si="107"/>
        <v>0</v>
      </c>
      <c r="Z749" s="11">
        <f t="shared" si="108"/>
        <v>0</v>
      </c>
      <c r="AA749" s="4" t="s">
        <v>1</v>
      </c>
      <c r="AB749" s="10">
        <f>IFERROR(VLOOKUP(AA749,Curr!$B$2:$C$13,2,FALSE),0)</f>
        <v>11</v>
      </c>
      <c r="AC749" s="11">
        <f t="shared" si="109"/>
        <v>0</v>
      </c>
      <c r="AD749" s="11">
        <f t="shared" si="110"/>
        <v>0</v>
      </c>
      <c r="AE749" s="12">
        <f t="shared" si="111"/>
        <v>0</v>
      </c>
      <c r="AF749"/>
      <c r="AG749"/>
      <c r="AH749"/>
      <c r="AI749"/>
      <c r="AJ749"/>
    </row>
    <row r="750" spans="2:36" x14ac:dyDescent="0.25">
      <c r="B750" s="4" t="s">
        <v>685</v>
      </c>
      <c r="D750" s="1" t="s">
        <v>48</v>
      </c>
      <c r="E750" s="3"/>
      <c r="F750" s="3"/>
      <c r="G750" s="3"/>
      <c r="H750" s="3"/>
      <c r="I750"/>
      <c r="J750" s="1" t="s">
        <v>793</v>
      </c>
      <c r="K750" s="4"/>
      <c r="L750" s="4"/>
      <c r="M750" s="4"/>
      <c r="N750" s="4"/>
      <c r="O750" s="4"/>
      <c r="P750" s="15"/>
      <c r="Q750" s="13">
        <v>0</v>
      </c>
      <c r="R750" s="13">
        <v>0</v>
      </c>
      <c r="S750" s="11">
        <f t="shared" si="104"/>
        <v>0</v>
      </c>
      <c r="T750" s="5">
        <v>0</v>
      </c>
      <c r="U750" s="11">
        <f t="shared" si="105"/>
        <v>0</v>
      </c>
      <c r="V750" s="13" t="s">
        <v>1</v>
      </c>
      <c r="W750" s="10">
        <f>IFERROR(VLOOKUP(V750,Curr!$B$2:$C$13,2,FALSE),0)</f>
        <v>11</v>
      </c>
      <c r="X750" s="11">
        <f t="shared" si="106"/>
        <v>0</v>
      </c>
      <c r="Y750" s="14">
        <f t="shared" si="107"/>
        <v>0</v>
      </c>
      <c r="Z750" s="11">
        <f t="shared" si="108"/>
        <v>0</v>
      </c>
      <c r="AA750" s="4" t="s">
        <v>1</v>
      </c>
      <c r="AB750" s="10">
        <f>IFERROR(VLOOKUP(AA750,Curr!$B$2:$C$13,2,FALSE),0)</f>
        <v>11</v>
      </c>
      <c r="AC750" s="11">
        <f t="shared" si="109"/>
        <v>0</v>
      </c>
      <c r="AD750" s="11">
        <f t="shared" si="110"/>
        <v>0</v>
      </c>
      <c r="AE750" s="12">
        <f t="shared" si="111"/>
        <v>0</v>
      </c>
      <c r="AF750"/>
      <c r="AG750"/>
      <c r="AH750"/>
      <c r="AI750"/>
      <c r="AJ750"/>
    </row>
    <row r="751" spans="2:36" x14ac:dyDescent="0.25">
      <c r="B751" s="4" t="s">
        <v>685</v>
      </c>
      <c r="D751" s="1" t="s">
        <v>44</v>
      </c>
      <c r="E751" s="3"/>
      <c r="F751" s="3"/>
      <c r="G751" s="3"/>
      <c r="H751" s="3"/>
      <c r="I751"/>
      <c r="J751" s="1" t="s">
        <v>794</v>
      </c>
      <c r="K751" s="4"/>
      <c r="L751" s="4"/>
      <c r="M751" s="4"/>
      <c r="N751" s="4"/>
      <c r="O751" s="4"/>
      <c r="P751" s="15"/>
      <c r="Q751" s="13">
        <v>0</v>
      </c>
      <c r="R751" s="13">
        <v>0</v>
      </c>
      <c r="S751" s="11">
        <f t="shared" si="104"/>
        <v>0</v>
      </c>
      <c r="T751" s="5">
        <v>0</v>
      </c>
      <c r="U751" s="11">
        <f t="shared" si="105"/>
        <v>0</v>
      </c>
      <c r="V751" s="13" t="s">
        <v>1</v>
      </c>
      <c r="W751" s="10">
        <f>IFERROR(VLOOKUP(V751,Curr!$B$2:$C$13,2,FALSE),0)</f>
        <v>11</v>
      </c>
      <c r="X751" s="11">
        <f t="shared" si="106"/>
        <v>0</v>
      </c>
      <c r="Y751" s="14">
        <f t="shared" si="107"/>
        <v>0</v>
      </c>
      <c r="Z751" s="11">
        <f t="shared" si="108"/>
        <v>0</v>
      </c>
      <c r="AA751" s="4" t="s">
        <v>1</v>
      </c>
      <c r="AB751" s="10">
        <f>IFERROR(VLOOKUP(AA751,Curr!$B$2:$C$13,2,FALSE),0)</f>
        <v>11</v>
      </c>
      <c r="AC751" s="11">
        <f t="shared" si="109"/>
        <v>0</v>
      </c>
      <c r="AD751" s="11">
        <f t="shared" si="110"/>
        <v>0</v>
      </c>
      <c r="AE751" s="12">
        <f t="shared" si="111"/>
        <v>0</v>
      </c>
      <c r="AF751"/>
      <c r="AG751"/>
      <c r="AH751"/>
      <c r="AI751"/>
      <c r="AJ751"/>
    </row>
    <row r="752" spans="2:36" x14ac:dyDescent="0.25">
      <c r="B752" s="4" t="s">
        <v>685</v>
      </c>
      <c r="D752" s="1" t="s">
        <v>46</v>
      </c>
      <c r="E752" s="3"/>
      <c r="F752" s="3"/>
      <c r="G752" s="3"/>
      <c r="H752" s="3"/>
      <c r="I752"/>
      <c r="J752" s="1" t="s">
        <v>795</v>
      </c>
      <c r="K752" s="4"/>
      <c r="L752" s="4"/>
      <c r="M752" s="4"/>
      <c r="N752" s="4"/>
      <c r="O752" s="4"/>
      <c r="P752" s="15"/>
      <c r="Q752" s="13">
        <v>0</v>
      </c>
      <c r="R752" s="13">
        <v>0</v>
      </c>
      <c r="S752" s="11">
        <f t="shared" si="104"/>
        <v>0</v>
      </c>
      <c r="T752" s="5">
        <v>0</v>
      </c>
      <c r="U752" s="11">
        <f t="shared" si="105"/>
        <v>0</v>
      </c>
      <c r="V752" s="13" t="s">
        <v>1</v>
      </c>
      <c r="W752" s="10">
        <f>IFERROR(VLOOKUP(V752,Curr!$B$2:$C$13,2,FALSE),0)</f>
        <v>11</v>
      </c>
      <c r="X752" s="11">
        <f t="shared" si="106"/>
        <v>0</v>
      </c>
      <c r="Y752" s="14">
        <f t="shared" si="107"/>
        <v>0</v>
      </c>
      <c r="Z752" s="11">
        <f t="shared" si="108"/>
        <v>0</v>
      </c>
      <c r="AA752" s="4" t="s">
        <v>1</v>
      </c>
      <c r="AB752" s="10">
        <f>IFERROR(VLOOKUP(AA752,Curr!$B$2:$C$13,2,FALSE),0)</f>
        <v>11</v>
      </c>
      <c r="AC752" s="11">
        <f t="shared" si="109"/>
        <v>0</v>
      </c>
      <c r="AD752" s="11">
        <f t="shared" si="110"/>
        <v>0</v>
      </c>
      <c r="AE752" s="12">
        <f t="shared" si="111"/>
        <v>0</v>
      </c>
      <c r="AF752"/>
      <c r="AG752"/>
      <c r="AH752"/>
      <c r="AI752"/>
      <c r="AJ752"/>
    </row>
    <row r="753" spans="2:36" x14ac:dyDescent="0.25">
      <c r="B753" s="4" t="s">
        <v>685</v>
      </c>
      <c r="D753" s="1" t="s">
        <v>48</v>
      </c>
      <c r="E753" s="3"/>
      <c r="F753" s="3"/>
      <c r="G753" s="3"/>
      <c r="H753" s="3"/>
      <c r="I753"/>
      <c r="J753" s="1" t="s">
        <v>796</v>
      </c>
      <c r="K753" s="4"/>
      <c r="L753" s="4"/>
      <c r="M753" s="4"/>
      <c r="N753" s="4"/>
      <c r="O753" s="4"/>
      <c r="P753" s="15"/>
      <c r="Q753" s="13">
        <v>0</v>
      </c>
      <c r="R753" s="13">
        <v>0</v>
      </c>
      <c r="S753" s="11">
        <f t="shared" si="104"/>
        <v>0</v>
      </c>
      <c r="T753" s="5">
        <v>0</v>
      </c>
      <c r="U753" s="11">
        <f t="shared" si="105"/>
        <v>0</v>
      </c>
      <c r="V753" s="13" t="s">
        <v>1</v>
      </c>
      <c r="W753" s="10">
        <f>IFERROR(VLOOKUP(V753,Curr!$B$2:$C$13,2,FALSE),0)</f>
        <v>11</v>
      </c>
      <c r="X753" s="11">
        <f t="shared" si="106"/>
        <v>0</v>
      </c>
      <c r="Y753" s="14">
        <f t="shared" si="107"/>
        <v>0</v>
      </c>
      <c r="Z753" s="11">
        <f t="shared" si="108"/>
        <v>0</v>
      </c>
      <c r="AA753" s="4" t="s">
        <v>1</v>
      </c>
      <c r="AB753" s="10">
        <f>IFERROR(VLOOKUP(AA753,Curr!$B$2:$C$13,2,FALSE),0)</f>
        <v>11</v>
      </c>
      <c r="AC753" s="11">
        <f t="shared" si="109"/>
        <v>0</v>
      </c>
      <c r="AD753" s="11">
        <f t="shared" si="110"/>
        <v>0</v>
      </c>
      <c r="AE753" s="12">
        <f t="shared" si="111"/>
        <v>0</v>
      </c>
      <c r="AF753"/>
      <c r="AG753"/>
      <c r="AH753"/>
      <c r="AI753"/>
      <c r="AJ753"/>
    </row>
    <row r="754" spans="2:36" x14ac:dyDescent="0.25">
      <c r="B754" s="4" t="s">
        <v>685</v>
      </c>
      <c r="D754" s="1" t="s">
        <v>44</v>
      </c>
      <c r="E754" s="3"/>
      <c r="F754" s="3"/>
      <c r="G754" s="3"/>
      <c r="H754" s="3"/>
      <c r="I754"/>
      <c r="J754" s="1" t="s">
        <v>797</v>
      </c>
      <c r="K754" s="4"/>
      <c r="L754" s="4"/>
      <c r="M754" s="4"/>
      <c r="N754" s="4"/>
      <c r="O754" s="4"/>
      <c r="P754" s="15"/>
      <c r="Q754" s="13">
        <v>0</v>
      </c>
      <c r="R754" s="13">
        <v>0</v>
      </c>
      <c r="S754" s="11">
        <f t="shared" si="104"/>
        <v>0</v>
      </c>
      <c r="T754" s="5">
        <v>0</v>
      </c>
      <c r="U754" s="11">
        <f t="shared" si="105"/>
        <v>0</v>
      </c>
      <c r="V754" s="13" t="s">
        <v>1</v>
      </c>
      <c r="W754" s="10">
        <f>IFERROR(VLOOKUP(V754,Curr!$B$2:$C$13,2,FALSE),0)</f>
        <v>11</v>
      </c>
      <c r="X754" s="11">
        <f t="shared" si="106"/>
        <v>0</v>
      </c>
      <c r="Y754" s="14">
        <f t="shared" si="107"/>
        <v>0</v>
      </c>
      <c r="Z754" s="11">
        <f t="shared" si="108"/>
        <v>0</v>
      </c>
      <c r="AA754" s="4" t="s">
        <v>1</v>
      </c>
      <c r="AB754" s="10">
        <f>IFERROR(VLOOKUP(AA754,Curr!$B$2:$C$13,2,FALSE),0)</f>
        <v>11</v>
      </c>
      <c r="AC754" s="11">
        <f t="shared" si="109"/>
        <v>0</v>
      </c>
      <c r="AD754" s="11">
        <f t="shared" si="110"/>
        <v>0</v>
      </c>
      <c r="AE754" s="12">
        <f t="shared" si="111"/>
        <v>0</v>
      </c>
      <c r="AF754"/>
      <c r="AG754"/>
      <c r="AH754"/>
      <c r="AI754"/>
      <c r="AJ754"/>
    </row>
    <row r="755" spans="2:36" x14ac:dyDescent="0.25">
      <c r="B755" s="4" t="s">
        <v>685</v>
      </c>
      <c r="D755" s="1" t="s">
        <v>46</v>
      </c>
      <c r="E755" s="3"/>
      <c r="F755" s="3"/>
      <c r="G755" s="3"/>
      <c r="H755" s="3"/>
      <c r="I755"/>
      <c r="J755" s="1" t="s">
        <v>798</v>
      </c>
      <c r="K755" s="4"/>
      <c r="L755" s="4"/>
      <c r="M755" s="4"/>
      <c r="N755" s="4"/>
      <c r="O755" s="4"/>
      <c r="P755" s="15"/>
      <c r="Q755" s="13">
        <v>0</v>
      </c>
      <c r="R755" s="13">
        <v>0</v>
      </c>
      <c r="S755" s="11">
        <f t="shared" si="104"/>
        <v>0</v>
      </c>
      <c r="T755" s="5">
        <v>0</v>
      </c>
      <c r="U755" s="11">
        <f t="shared" si="105"/>
        <v>0</v>
      </c>
      <c r="V755" s="13" t="s">
        <v>1</v>
      </c>
      <c r="W755" s="10">
        <f>IFERROR(VLOOKUP(V755,Curr!$B$2:$C$13,2,FALSE),0)</f>
        <v>11</v>
      </c>
      <c r="X755" s="11">
        <f t="shared" si="106"/>
        <v>0</v>
      </c>
      <c r="Y755" s="14">
        <f t="shared" si="107"/>
        <v>0</v>
      </c>
      <c r="Z755" s="11">
        <f t="shared" si="108"/>
        <v>0</v>
      </c>
      <c r="AA755" s="4" t="s">
        <v>1</v>
      </c>
      <c r="AB755" s="10">
        <f>IFERROR(VLOOKUP(AA755,Curr!$B$2:$C$13,2,FALSE),0)</f>
        <v>11</v>
      </c>
      <c r="AC755" s="11">
        <f t="shared" si="109"/>
        <v>0</v>
      </c>
      <c r="AD755" s="11">
        <f t="shared" si="110"/>
        <v>0</v>
      </c>
      <c r="AE755" s="12">
        <f t="shared" si="111"/>
        <v>0</v>
      </c>
      <c r="AF755"/>
      <c r="AG755"/>
      <c r="AH755"/>
      <c r="AI755"/>
      <c r="AJ755"/>
    </row>
    <row r="756" spans="2:36" x14ac:dyDescent="0.25">
      <c r="B756" s="4" t="s">
        <v>685</v>
      </c>
      <c r="D756" s="1" t="s">
        <v>48</v>
      </c>
      <c r="E756" s="3"/>
      <c r="F756" s="3"/>
      <c r="G756" s="3"/>
      <c r="H756" s="3"/>
      <c r="I756"/>
      <c r="J756" s="1" t="s">
        <v>799</v>
      </c>
      <c r="K756" s="4"/>
      <c r="L756" s="4"/>
      <c r="M756" s="4"/>
      <c r="N756" s="4"/>
      <c r="O756" s="4"/>
      <c r="P756" s="15"/>
      <c r="Q756" s="13">
        <v>0</v>
      </c>
      <c r="R756" s="13">
        <v>0</v>
      </c>
      <c r="S756" s="11">
        <f t="shared" si="104"/>
        <v>0</v>
      </c>
      <c r="T756" s="5">
        <v>0</v>
      </c>
      <c r="U756" s="11">
        <f t="shared" si="105"/>
        <v>0</v>
      </c>
      <c r="V756" s="13" t="s">
        <v>1</v>
      </c>
      <c r="W756" s="10">
        <f>IFERROR(VLOOKUP(V756,Curr!$B$2:$C$13,2,FALSE),0)</f>
        <v>11</v>
      </c>
      <c r="X756" s="11">
        <f t="shared" si="106"/>
        <v>0</v>
      </c>
      <c r="Y756" s="14">
        <f t="shared" si="107"/>
        <v>0</v>
      </c>
      <c r="Z756" s="11">
        <f t="shared" si="108"/>
        <v>0</v>
      </c>
      <c r="AA756" s="4" t="s">
        <v>1</v>
      </c>
      <c r="AB756" s="10">
        <f>IFERROR(VLOOKUP(AA756,Curr!$B$2:$C$13,2,FALSE),0)</f>
        <v>11</v>
      </c>
      <c r="AC756" s="11">
        <f t="shared" si="109"/>
        <v>0</v>
      </c>
      <c r="AD756" s="11">
        <f t="shared" si="110"/>
        <v>0</v>
      </c>
      <c r="AE756" s="12">
        <f t="shared" si="111"/>
        <v>0</v>
      </c>
      <c r="AF756"/>
      <c r="AG756"/>
      <c r="AH756"/>
      <c r="AI756"/>
      <c r="AJ756"/>
    </row>
    <row r="757" spans="2:36" x14ac:dyDescent="0.25">
      <c r="B757" s="4" t="s">
        <v>685</v>
      </c>
      <c r="D757" s="1" t="s">
        <v>44</v>
      </c>
      <c r="E757" s="3"/>
      <c r="F757" s="3"/>
      <c r="G757" s="3"/>
      <c r="H757" s="3"/>
      <c r="I757"/>
      <c r="J757" s="1" t="s">
        <v>800</v>
      </c>
      <c r="K757" s="4"/>
      <c r="L757" s="4"/>
      <c r="M757" s="4"/>
      <c r="N757" s="4"/>
      <c r="O757" s="4"/>
      <c r="P757" s="15"/>
      <c r="Q757" s="13">
        <v>0</v>
      </c>
      <c r="R757" s="13">
        <v>0</v>
      </c>
      <c r="S757" s="11">
        <f t="shared" si="104"/>
        <v>0</v>
      </c>
      <c r="T757" s="5">
        <v>0</v>
      </c>
      <c r="U757" s="11">
        <f t="shared" si="105"/>
        <v>0</v>
      </c>
      <c r="V757" s="13" t="s">
        <v>1</v>
      </c>
      <c r="W757" s="10">
        <f>IFERROR(VLOOKUP(V757,Curr!$B$2:$C$13,2,FALSE),0)</f>
        <v>11</v>
      </c>
      <c r="X757" s="11">
        <f t="shared" si="106"/>
        <v>0</v>
      </c>
      <c r="Y757" s="14">
        <f t="shared" si="107"/>
        <v>0</v>
      </c>
      <c r="Z757" s="11">
        <f t="shared" si="108"/>
        <v>0</v>
      </c>
      <c r="AA757" s="4" t="s">
        <v>1</v>
      </c>
      <c r="AB757" s="10">
        <f>IFERROR(VLOOKUP(AA757,Curr!$B$2:$C$13,2,FALSE),0)</f>
        <v>11</v>
      </c>
      <c r="AC757" s="11">
        <f t="shared" si="109"/>
        <v>0</v>
      </c>
      <c r="AD757" s="11">
        <f t="shared" si="110"/>
        <v>0</v>
      </c>
      <c r="AE757" s="12">
        <f t="shared" si="111"/>
        <v>0</v>
      </c>
      <c r="AF757"/>
      <c r="AG757"/>
      <c r="AH757"/>
      <c r="AI757"/>
      <c r="AJ757"/>
    </row>
    <row r="758" spans="2:36" x14ac:dyDescent="0.25">
      <c r="B758" s="4" t="s">
        <v>685</v>
      </c>
      <c r="D758" s="1" t="s">
        <v>46</v>
      </c>
      <c r="E758" s="3"/>
      <c r="F758" s="3"/>
      <c r="G758" s="3"/>
      <c r="H758" s="3"/>
      <c r="I758"/>
      <c r="J758" s="1" t="s">
        <v>801</v>
      </c>
      <c r="K758" s="4"/>
      <c r="L758" s="4"/>
      <c r="M758" s="4"/>
      <c r="N758" s="4"/>
      <c r="O758" s="4"/>
      <c r="P758" s="15"/>
      <c r="Q758" s="13">
        <v>0</v>
      </c>
      <c r="R758" s="13">
        <v>0</v>
      </c>
      <c r="S758" s="11">
        <f t="shared" si="104"/>
        <v>0</v>
      </c>
      <c r="T758" s="5">
        <v>0</v>
      </c>
      <c r="U758" s="11">
        <f t="shared" si="105"/>
        <v>0</v>
      </c>
      <c r="V758" s="13" t="s">
        <v>1</v>
      </c>
      <c r="W758" s="10">
        <f>IFERROR(VLOOKUP(V758,Curr!$B$2:$C$13,2,FALSE),0)</f>
        <v>11</v>
      </c>
      <c r="X758" s="11">
        <f t="shared" si="106"/>
        <v>0</v>
      </c>
      <c r="Y758" s="14">
        <f t="shared" si="107"/>
        <v>0</v>
      </c>
      <c r="Z758" s="11">
        <f t="shared" si="108"/>
        <v>0</v>
      </c>
      <c r="AA758" s="4" t="s">
        <v>1</v>
      </c>
      <c r="AB758" s="10">
        <f>IFERROR(VLOOKUP(AA758,Curr!$B$2:$C$13,2,FALSE),0)</f>
        <v>11</v>
      </c>
      <c r="AC758" s="11">
        <f t="shared" si="109"/>
        <v>0</v>
      </c>
      <c r="AD758" s="11">
        <f t="shared" si="110"/>
        <v>0</v>
      </c>
      <c r="AE758" s="12">
        <f t="shared" si="111"/>
        <v>0</v>
      </c>
      <c r="AF758"/>
      <c r="AG758"/>
      <c r="AH758"/>
      <c r="AI758"/>
      <c r="AJ758"/>
    </row>
    <row r="759" spans="2:36" x14ac:dyDescent="0.25">
      <c r="B759" s="4" t="s">
        <v>685</v>
      </c>
      <c r="D759" s="1" t="s">
        <v>48</v>
      </c>
      <c r="E759" s="3"/>
      <c r="F759" s="3"/>
      <c r="G759" s="3"/>
      <c r="H759" s="3"/>
      <c r="I759"/>
      <c r="J759" s="1" t="s">
        <v>802</v>
      </c>
      <c r="K759" s="4"/>
      <c r="L759" s="4"/>
      <c r="M759" s="4"/>
      <c r="N759" s="4"/>
      <c r="O759" s="4"/>
      <c r="P759" s="15"/>
      <c r="Q759" s="13">
        <v>0</v>
      </c>
      <c r="R759" s="13">
        <v>0</v>
      </c>
      <c r="S759" s="11">
        <f t="shared" si="104"/>
        <v>0</v>
      </c>
      <c r="T759" s="5">
        <v>0</v>
      </c>
      <c r="U759" s="11">
        <f t="shared" si="105"/>
        <v>0</v>
      </c>
      <c r="V759" s="13" t="s">
        <v>1</v>
      </c>
      <c r="W759" s="10">
        <f>IFERROR(VLOOKUP(V759,Curr!$B$2:$C$13,2,FALSE),0)</f>
        <v>11</v>
      </c>
      <c r="X759" s="11">
        <f t="shared" si="106"/>
        <v>0</v>
      </c>
      <c r="Y759" s="14">
        <f t="shared" si="107"/>
        <v>0</v>
      </c>
      <c r="Z759" s="11">
        <f t="shared" si="108"/>
        <v>0</v>
      </c>
      <c r="AA759" s="4" t="s">
        <v>1</v>
      </c>
      <c r="AB759" s="10">
        <f>IFERROR(VLOOKUP(AA759,Curr!$B$2:$C$13,2,FALSE),0)</f>
        <v>11</v>
      </c>
      <c r="AC759" s="11">
        <f t="shared" si="109"/>
        <v>0</v>
      </c>
      <c r="AD759" s="11">
        <f t="shared" si="110"/>
        <v>0</v>
      </c>
      <c r="AE759" s="12">
        <f t="shared" si="111"/>
        <v>0</v>
      </c>
      <c r="AF759"/>
      <c r="AG759"/>
      <c r="AH759"/>
      <c r="AI759"/>
      <c r="AJ759"/>
    </row>
    <row r="760" spans="2:36" x14ac:dyDescent="0.25">
      <c r="B760" s="4" t="s">
        <v>685</v>
      </c>
      <c r="D760" s="1" t="s">
        <v>44</v>
      </c>
      <c r="E760" s="3"/>
      <c r="F760" s="3"/>
      <c r="G760" s="3"/>
      <c r="H760" s="3"/>
      <c r="I760"/>
      <c r="J760" s="1" t="s">
        <v>803</v>
      </c>
      <c r="K760" s="4"/>
      <c r="L760" s="4"/>
      <c r="M760" s="4"/>
      <c r="N760" s="4"/>
      <c r="O760" s="4"/>
      <c r="P760" s="15"/>
      <c r="Q760" s="13">
        <v>0</v>
      </c>
      <c r="R760" s="13">
        <v>0</v>
      </c>
      <c r="S760" s="11">
        <f t="shared" si="104"/>
        <v>0</v>
      </c>
      <c r="T760" s="5">
        <v>0</v>
      </c>
      <c r="U760" s="11">
        <f t="shared" si="105"/>
        <v>0</v>
      </c>
      <c r="V760" s="13" t="s">
        <v>1</v>
      </c>
      <c r="W760" s="10">
        <f>IFERROR(VLOOKUP(V760,Curr!$B$2:$C$13,2,FALSE),0)</f>
        <v>11</v>
      </c>
      <c r="X760" s="11">
        <f t="shared" si="106"/>
        <v>0</v>
      </c>
      <c r="Y760" s="14">
        <f t="shared" si="107"/>
        <v>0</v>
      </c>
      <c r="Z760" s="11">
        <f t="shared" si="108"/>
        <v>0</v>
      </c>
      <c r="AA760" s="4" t="s">
        <v>1</v>
      </c>
      <c r="AB760" s="10">
        <f>IFERROR(VLOOKUP(AA760,Curr!$B$2:$C$13,2,FALSE),0)</f>
        <v>11</v>
      </c>
      <c r="AC760" s="11">
        <f t="shared" si="109"/>
        <v>0</v>
      </c>
      <c r="AD760" s="11">
        <f t="shared" si="110"/>
        <v>0</v>
      </c>
      <c r="AE760" s="12">
        <f t="shared" si="111"/>
        <v>0</v>
      </c>
      <c r="AF760"/>
      <c r="AG760"/>
      <c r="AH760"/>
      <c r="AI760"/>
      <c r="AJ760"/>
    </row>
    <row r="761" spans="2:36" x14ac:dyDescent="0.25">
      <c r="B761" s="4" t="s">
        <v>685</v>
      </c>
      <c r="D761" s="1" t="s">
        <v>46</v>
      </c>
      <c r="E761" s="3"/>
      <c r="F761" s="3"/>
      <c r="G761" s="3"/>
      <c r="H761" s="3"/>
      <c r="I761"/>
      <c r="J761" s="1" t="s">
        <v>804</v>
      </c>
      <c r="K761" s="4"/>
      <c r="L761" s="4"/>
      <c r="M761" s="4"/>
      <c r="N761" s="4"/>
      <c r="O761" s="4"/>
      <c r="P761" s="15"/>
      <c r="Q761" s="13">
        <v>0</v>
      </c>
      <c r="R761" s="13">
        <v>0</v>
      </c>
      <c r="S761" s="11">
        <f t="shared" si="104"/>
        <v>0</v>
      </c>
      <c r="T761" s="5">
        <v>0</v>
      </c>
      <c r="U761" s="11">
        <f t="shared" si="105"/>
        <v>0</v>
      </c>
      <c r="V761" s="13" t="s">
        <v>1</v>
      </c>
      <c r="W761" s="10">
        <f>IFERROR(VLOOKUP(V761,Curr!$B$2:$C$13,2,FALSE),0)</f>
        <v>11</v>
      </c>
      <c r="X761" s="11">
        <f t="shared" si="106"/>
        <v>0</v>
      </c>
      <c r="Y761" s="14">
        <f t="shared" si="107"/>
        <v>0</v>
      </c>
      <c r="Z761" s="11">
        <f t="shared" si="108"/>
        <v>0</v>
      </c>
      <c r="AA761" s="4" t="s">
        <v>1</v>
      </c>
      <c r="AB761" s="10">
        <f>IFERROR(VLOOKUP(AA761,Curr!$B$2:$C$13,2,FALSE),0)</f>
        <v>11</v>
      </c>
      <c r="AC761" s="11">
        <f t="shared" si="109"/>
        <v>0</v>
      </c>
      <c r="AD761" s="11">
        <f t="shared" si="110"/>
        <v>0</v>
      </c>
      <c r="AE761" s="12">
        <f t="shared" si="111"/>
        <v>0</v>
      </c>
      <c r="AF761"/>
      <c r="AG761"/>
      <c r="AH761"/>
      <c r="AI761"/>
      <c r="AJ761"/>
    </row>
    <row r="762" spans="2:36" x14ac:dyDescent="0.25">
      <c r="B762" s="4" t="s">
        <v>685</v>
      </c>
      <c r="D762" s="1" t="s">
        <v>48</v>
      </c>
      <c r="E762" s="3"/>
      <c r="F762" s="3"/>
      <c r="G762" s="3"/>
      <c r="H762" s="3"/>
      <c r="I762"/>
      <c r="J762" s="1" t="s">
        <v>805</v>
      </c>
      <c r="K762" s="4"/>
      <c r="L762" s="4"/>
      <c r="M762" s="4"/>
      <c r="N762" s="4"/>
      <c r="O762" s="4"/>
      <c r="P762" s="15"/>
      <c r="Q762" s="13">
        <v>0</v>
      </c>
      <c r="R762" s="13">
        <v>0</v>
      </c>
      <c r="S762" s="11">
        <f t="shared" si="104"/>
        <v>0</v>
      </c>
      <c r="T762" s="5">
        <v>0</v>
      </c>
      <c r="U762" s="11">
        <f t="shared" si="105"/>
        <v>0</v>
      </c>
      <c r="V762" s="13" t="s">
        <v>1</v>
      </c>
      <c r="W762" s="10">
        <f>IFERROR(VLOOKUP(V762,Curr!$B$2:$C$13,2,FALSE),0)</f>
        <v>11</v>
      </c>
      <c r="X762" s="11">
        <f t="shared" si="106"/>
        <v>0</v>
      </c>
      <c r="Y762" s="14">
        <f t="shared" si="107"/>
        <v>0</v>
      </c>
      <c r="Z762" s="11">
        <f t="shared" si="108"/>
        <v>0</v>
      </c>
      <c r="AA762" s="4" t="s">
        <v>1</v>
      </c>
      <c r="AB762" s="10">
        <f>IFERROR(VLOOKUP(AA762,Curr!$B$2:$C$13,2,FALSE),0)</f>
        <v>11</v>
      </c>
      <c r="AC762" s="11">
        <f t="shared" si="109"/>
        <v>0</v>
      </c>
      <c r="AD762" s="11">
        <f t="shared" si="110"/>
        <v>0</v>
      </c>
      <c r="AE762" s="12">
        <f t="shared" si="111"/>
        <v>0</v>
      </c>
      <c r="AF762"/>
      <c r="AG762"/>
      <c r="AH762"/>
      <c r="AI762"/>
      <c r="AJ762"/>
    </row>
    <row r="763" spans="2:36" x14ac:dyDescent="0.25">
      <c r="B763" s="4" t="s">
        <v>685</v>
      </c>
      <c r="D763" s="1" t="s">
        <v>44</v>
      </c>
      <c r="E763" s="3"/>
      <c r="F763" s="3"/>
      <c r="G763" s="3"/>
      <c r="H763" s="3"/>
      <c r="I763"/>
      <c r="J763" s="1" t="s">
        <v>806</v>
      </c>
      <c r="K763" s="4"/>
      <c r="L763" s="4"/>
      <c r="M763" s="4"/>
      <c r="N763" s="4"/>
      <c r="O763" s="4"/>
      <c r="P763" s="15"/>
      <c r="Q763" s="13">
        <v>0</v>
      </c>
      <c r="R763" s="13">
        <v>0</v>
      </c>
      <c r="S763" s="11">
        <f t="shared" si="104"/>
        <v>0</v>
      </c>
      <c r="T763" s="5">
        <v>0</v>
      </c>
      <c r="U763" s="11">
        <f t="shared" si="105"/>
        <v>0</v>
      </c>
      <c r="V763" s="13" t="s">
        <v>1</v>
      </c>
      <c r="W763" s="10">
        <f>IFERROR(VLOOKUP(V763,Curr!$B$2:$C$13,2,FALSE),0)</f>
        <v>11</v>
      </c>
      <c r="X763" s="11">
        <f t="shared" si="106"/>
        <v>0</v>
      </c>
      <c r="Y763" s="14">
        <f t="shared" si="107"/>
        <v>0</v>
      </c>
      <c r="Z763" s="11">
        <f t="shared" si="108"/>
        <v>0</v>
      </c>
      <c r="AA763" s="4" t="s">
        <v>1</v>
      </c>
      <c r="AB763" s="10">
        <f>IFERROR(VLOOKUP(AA763,Curr!$B$2:$C$13,2,FALSE),0)</f>
        <v>11</v>
      </c>
      <c r="AC763" s="11">
        <f t="shared" si="109"/>
        <v>0</v>
      </c>
      <c r="AD763" s="11">
        <f t="shared" si="110"/>
        <v>0</v>
      </c>
      <c r="AE763" s="12">
        <f t="shared" si="111"/>
        <v>0</v>
      </c>
      <c r="AF763"/>
      <c r="AG763"/>
      <c r="AH763"/>
      <c r="AI763"/>
      <c r="AJ763"/>
    </row>
    <row r="764" spans="2:36" x14ac:dyDescent="0.25">
      <c r="B764" s="4" t="s">
        <v>685</v>
      </c>
      <c r="D764" s="1" t="s">
        <v>46</v>
      </c>
      <c r="E764" s="3"/>
      <c r="F764" s="3"/>
      <c r="G764" s="3"/>
      <c r="H764" s="3"/>
      <c r="I764"/>
      <c r="J764" s="1" t="s">
        <v>807</v>
      </c>
      <c r="K764" s="4"/>
      <c r="L764" s="4"/>
      <c r="M764" s="4"/>
      <c r="N764" s="4"/>
      <c r="O764" s="4"/>
      <c r="P764" s="15"/>
      <c r="Q764" s="13">
        <v>0</v>
      </c>
      <c r="R764" s="13">
        <v>0</v>
      </c>
      <c r="S764" s="11">
        <f t="shared" si="104"/>
        <v>0</v>
      </c>
      <c r="T764" s="5">
        <v>0</v>
      </c>
      <c r="U764" s="11">
        <f t="shared" si="105"/>
        <v>0</v>
      </c>
      <c r="V764" s="13" t="s">
        <v>1</v>
      </c>
      <c r="W764" s="10">
        <f>IFERROR(VLOOKUP(V764,Curr!$B$2:$C$13,2,FALSE),0)</f>
        <v>11</v>
      </c>
      <c r="X764" s="11">
        <f t="shared" si="106"/>
        <v>0</v>
      </c>
      <c r="Y764" s="14">
        <f t="shared" si="107"/>
        <v>0</v>
      </c>
      <c r="Z764" s="11">
        <f t="shared" si="108"/>
        <v>0</v>
      </c>
      <c r="AA764" s="4" t="s">
        <v>1</v>
      </c>
      <c r="AB764" s="10">
        <f>IFERROR(VLOOKUP(AA764,Curr!$B$2:$C$13,2,FALSE),0)</f>
        <v>11</v>
      </c>
      <c r="AC764" s="11">
        <f t="shared" si="109"/>
        <v>0</v>
      </c>
      <c r="AD764" s="11">
        <f t="shared" si="110"/>
        <v>0</v>
      </c>
      <c r="AE764" s="12">
        <f t="shared" si="111"/>
        <v>0</v>
      </c>
      <c r="AF764"/>
      <c r="AG764"/>
      <c r="AH764"/>
      <c r="AI764"/>
      <c r="AJ764"/>
    </row>
    <row r="765" spans="2:36" x14ac:dyDescent="0.25">
      <c r="B765" s="4" t="s">
        <v>685</v>
      </c>
      <c r="D765" s="1" t="s">
        <v>48</v>
      </c>
      <c r="E765" s="3"/>
      <c r="F765" s="3"/>
      <c r="G765" s="3"/>
      <c r="H765" s="3"/>
      <c r="I765"/>
      <c r="J765" s="1" t="s">
        <v>808</v>
      </c>
      <c r="K765" s="4"/>
      <c r="L765" s="4"/>
      <c r="M765" s="4"/>
      <c r="N765" s="4"/>
      <c r="O765" s="4"/>
      <c r="P765" s="15"/>
      <c r="Q765" s="13">
        <v>0</v>
      </c>
      <c r="R765" s="13">
        <v>0</v>
      </c>
      <c r="S765" s="11">
        <f t="shared" si="104"/>
        <v>0</v>
      </c>
      <c r="T765" s="5">
        <v>0</v>
      </c>
      <c r="U765" s="11">
        <f t="shared" si="105"/>
        <v>0</v>
      </c>
      <c r="V765" s="13" t="s">
        <v>1</v>
      </c>
      <c r="W765" s="10">
        <f>IFERROR(VLOOKUP(V765,Curr!$B$2:$C$13,2,FALSE),0)</f>
        <v>11</v>
      </c>
      <c r="X765" s="11">
        <f t="shared" si="106"/>
        <v>0</v>
      </c>
      <c r="Y765" s="14">
        <f t="shared" si="107"/>
        <v>0</v>
      </c>
      <c r="Z765" s="11">
        <f t="shared" si="108"/>
        <v>0</v>
      </c>
      <c r="AA765" s="4" t="s">
        <v>1</v>
      </c>
      <c r="AB765" s="10">
        <f>IFERROR(VLOOKUP(AA765,Curr!$B$2:$C$13,2,FALSE),0)</f>
        <v>11</v>
      </c>
      <c r="AC765" s="11">
        <f t="shared" si="109"/>
        <v>0</v>
      </c>
      <c r="AD765" s="11">
        <f t="shared" si="110"/>
        <v>0</v>
      </c>
      <c r="AE765" s="12">
        <f t="shared" si="111"/>
        <v>0</v>
      </c>
      <c r="AF765"/>
      <c r="AG765"/>
      <c r="AH765"/>
      <c r="AI765"/>
      <c r="AJ765"/>
    </row>
    <row r="766" spans="2:36" x14ac:dyDescent="0.25">
      <c r="B766" s="4" t="s">
        <v>685</v>
      </c>
      <c r="D766" s="1" t="s">
        <v>44</v>
      </c>
      <c r="E766" s="3"/>
      <c r="F766" s="3"/>
      <c r="G766" s="3"/>
      <c r="H766" s="3"/>
      <c r="I766"/>
      <c r="J766" s="1" t="s">
        <v>809</v>
      </c>
      <c r="K766" s="4"/>
      <c r="L766" s="4"/>
      <c r="M766" s="4"/>
      <c r="N766" s="4"/>
      <c r="O766" s="4"/>
      <c r="P766" s="15"/>
      <c r="Q766" s="13">
        <v>0</v>
      </c>
      <c r="R766" s="13">
        <v>0</v>
      </c>
      <c r="S766" s="11">
        <f t="shared" si="104"/>
        <v>0</v>
      </c>
      <c r="T766" s="5">
        <v>0</v>
      </c>
      <c r="U766" s="11">
        <f t="shared" si="105"/>
        <v>0</v>
      </c>
      <c r="V766" s="13" t="s">
        <v>1</v>
      </c>
      <c r="W766" s="10">
        <f>IFERROR(VLOOKUP(V766,Curr!$B$2:$C$13,2,FALSE),0)</f>
        <v>11</v>
      </c>
      <c r="X766" s="11">
        <f t="shared" si="106"/>
        <v>0</v>
      </c>
      <c r="Y766" s="14">
        <f t="shared" si="107"/>
        <v>0</v>
      </c>
      <c r="Z766" s="11">
        <f t="shared" si="108"/>
        <v>0</v>
      </c>
      <c r="AA766" s="4" t="s">
        <v>1</v>
      </c>
      <c r="AB766" s="10">
        <f>IFERROR(VLOOKUP(AA766,Curr!$B$2:$C$13,2,FALSE),0)</f>
        <v>11</v>
      </c>
      <c r="AC766" s="11">
        <f t="shared" si="109"/>
        <v>0</v>
      </c>
      <c r="AD766" s="11">
        <f t="shared" si="110"/>
        <v>0</v>
      </c>
      <c r="AE766" s="12">
        <f t="shared" si="111"/>
        <v>0</v>
      </c>
      <c r="AF766"/>
      <c r="AG766"/>
      <c r="AH766"/>
      <c r="AI766"/>
      <c r="AJ766"/>
    </row>
    <row r="767" spans="2:36" x14ac:dyDescent="0.25">
      <c r="B767" s="4" t="s">
        <v>685</v>
      </c>
      <c r="D767" s="1" t="s">
        <v>46</v>
      </c>
      <c r="E767" s="3"/>
      <c r="F767" s="3"/>
      <c r="G767" s="3"/>
      <c r="H767" s="3"/>
      <c r="I767"/>
      <c r="J767" s="1" t="s">
        <v>810</v>
      </c>
      <c r="K767" s="4"/>
      <c r="L767" s="4"/>
      <c r="M767" s="4"/>
      <c r="N767" s="4"/>
      <c r="O767" s="4"/>
      <c r="P767" s="15"/>
      <c r="Q767" s="13">
        <v>0</v>
      </c>
      <c r="R767" s="13">
        <v>0</v>
      </c>
      <c r="S767" s="11">
        <f t="shared" si="104"/>
        <v>0</v>
      </c>
      <c r="T767" s="5">
        <v>0</v>
      </c>
      <c r="U767" s="11">
        <f t="shared" si="105"/>
        <v>0</v>
      </c>
      <c r="V767" s="13" t="s">
        <v>1</v>
      </c>
      <c r="W767" s="10">
        <f>IFERROR(VLOOKUP(V767,Curr!$B$2:$C$13,2,FALSE),0)</f>
        <v>11</v>
      </c>
      <c r="X767" s="11">
        <f t="shared" si="106"/>
        <v>0</v>
      </c>
      <c r="Y767" s="14">
        <f t="shared" si="107"/>
        <v>0</v>
      </c>
      <c r="Z767" s="11">
        <f t="shared" si="108"/>
        <v>0</v>
      </c>
      <c r="AA767" s="4" t="s">
        <v>1</v>
      </c>
      <c r="AB767" s="10">
        <f>IFERROR(VLOOKUP(AA767,Curr!$B$2:$C$13,2,FALSE),0)</f>
        <v>11</v>
      </c>
      <c r="AC767" s="11">
        <f t="shared" si="109"/>
        <v>0</v>
      </c>
      <c r="AD767" s="11">
        <f t="shared" si="110"/>
        <v>0</v>
      </c>
      <c r="AE767" s="12">
        <f t="shared" si="111"/>
        <v>0</v>
      </c>
      <c r="AF767"/>
      <c r="AG767"/>
      <c r="AH767"/>
      <c r="AI767"/>
      <c r="AJ767"/>
    </row>
    <row r="768" spans="2:36" x14ac:dyDescent="0.25">
      <c r="B768" s="4" t="s">
        <v>685</v>
      </c>
      <c r="D768" s="1" t="s">
        <v>48</v>
      </c>
      <c r="E768" s="3"/>
      <c r="F768" s="3"/>
      <c r="G768" s="3"/>
      <c r="H768" s="3"/>
      <c r="I768"/>
      <c r="J768" s="1" t="s">
        <v>811</v>
      </c>
      <c r="K768" s="4"/>
      <c r="L768" s="4"/>
      <c r="M768" s="4"/>
      <c r="N768" s="4"/>
      <c r="O768" s="4"/>
      <c r="P768" s="17"/>
      <c r="Q768" s="13">
        <v>0</v>
      </c>
      <c r="R768" s="13">
        <v>0</v>
      </c>
      <c r="S768" s="11">
        <f t="shared" si="104"/>
        <v>0</v>
      </c>
      <c r="T768" s="5">
        <v>0</v>
      </c>
      <c r="U768" s="11">
        <f t="shared" si="105"/>
        <v>0</v>
      </c>
      <c r="V768" s="13" t="s">
        <v>1</v>
      </c>
      <c r="W768" s="10">
        <f>IFERROR(VLOOKUP(V768,Curr!$B$2:$C$13,2,FALSE),0)</f>
        <v>11</v>
      </c>
      <c r="X768" s="11">
        <f t="shared" si="106"/>
        <v>0</v>
      </c>
      <c r="Y768" s="14">
        <f t="shared" si="107"/>
        <v>0</v>
      </c>
      <c r="Z768" s="11">
        <f t="shared" si="108"/>
        <v>0</v>
      </c>
      <c r="AA768" s="4" t="s">
        <v>1</v>
      </c>
      <c r="AB768" s="10">
        <f>IFERROR(VLOOKUP(AA768,Curr!$B$2:$C$13,2,FALSE),0)</f>
        <v>11</v>
      </c>
      <c r="AC768" s="11">
        <f t="shared" si="109"/>
        <v>0</v>
      </c>
      <c r="AD768" s="11">
        <f t="shared" si="110"/>
        <v>0</v>
      </c>
      <c r="AE768" s="12">
        <f t="shared" si="111"/>
        <v>0</v>
      </c>
      <c r="AF768"/>
      <c r="AG768"/>
      <c r="AH768"/>
      <c r="AI768"/>
      <c r="AJ768"/>
    </row>
    <row r="769" spans="2:36" x14ac:dyDescent="0.25">
      <c r="B769" s="4" t="s">
        <v>685</v>
      </c>
      <c r="D769" s="1" t="s">
        <v>44</v>
      </c>
      <c r="E769" s="3"/>
      <c r="F769" s="3"/>
      <c r="G769" s="3"/>
      <c r="H769" s="3"/>
      <c r="I769"/>
      <c r="J769" s="1" t="s">
        <v>812</v>
      </c>
      <c r="K769" s="4"/>
      <c r="L769" s="4"/>
      <c r="M769" s="4"/>
      <c r="N769" s="4"/>
      <c r="O769" s="4"/>
      <c r="P769" s="17"/>
      <c r="Q769" s="13">
        <v>0</v>
      </c>
      <c r="R769" s="13">
        <v>0</v>
      </c>
      <c r="S769" s="11">
        <f t="shared" si="104"/>
        <v>0</v>
      </c>
      <c r="T769" s="5">
        <v>0</v>
      </c>
      <c r="U769" s="11">
        <f t="shared" si="105"/>
        <v>0</v>
      </c>
      <c r="V769" s="13" t="s">
        <v>1</v>
      </c>
      <c r="W769" s="10">
        <f>IFERROR(VLOOKUP(V769,Curr!$B$2:$C$13,2,FALSE),0)</f>
        <v>11</v>
      </c>
      <c r="X769" s="11">
        <f t="shared" si="106"/>
        <v>0</v>
      </c>
      <c r="Y769" s="14">
        <f t="shared" si="107"/>
        <v>0</v>
      </c>
      <c r="Z769" s="11">
        <f t="shared" si="108"/>
        <v>0</v>
      </c>
      <c r="AA769" s="4" t="s">
        <v>1</v>
      </c>
      <c r="AB769" s="10">
        <f>IFERROR(VLOOKUP(AA769,Curr!$B$2:$C$13,2,FALSE),0)</f>
        <v>11</v>
      </c>
      <c r="AC769" s="11">
        <f t="shared" si="109"/>
        <v>0</v>
      </c>
      <c r="AD769" s="11">
        <f t="shared" si="110"/>
        <v>0</v>
      </c>
      <c r="AE769" s="12">
        <f t="shared" si="111"/>
        <v>0</v>
      </c>
      <c r="AF769"/>
      <c r="AG769"/>
      <c r="AH769"/>
      <c r="AI769"/>
      <c r="AJ769"/>
    </row>
    <row r="770" spans="2:36" x14ac:dyDescent="0.25">
      <c r="B770" s="4" t="s">
        <v>685</v>
      </c>
      <c r="D770" s="1" t="s">
        <v>46</v>
      </c>
      <c r="E770" s="3"/>
      <c r="F770" s="3"/>
      <c r="G770" s="3"/>
      <c r="H770" s="3"/>
      <c r="I770"/>
      <c r="J770" s="1" t="s">
        <v>813</v>
      </c>
      <c r="K770" s="4"/>
      <c r="L770" s="4"/>
      <c r="M770" s="4"/>
      <c r="N770" s="4"/>
      <c r="O770" s="4"/>
      <c r="P770" s="15"/>
      <c r="Q770" s="13">
        <v>0</v>
      </c>
      <c r="R770" s="13">
        <v>0</v>
      </c>
      <c r="S770" s="11">
        <f t="shared" si="104"/>
        <v>0</v>
      </c>
      <c r="T770" s="5">
        <v>0</v>
      </c>
      <c r="U770" s="11">
        <f t="shared" si="105"/>
        <v>0</v>
      </c>
      <c r="V770" s="13" t="s">
        <v>1</v>
      </c>
      <c r="W770" s="10">
        <f>IFERROR(VLOOKUP(V770,Curr!$B$2:$C$13,2,FALSE),0)</f>
        <v>11</v>
      </c>
      <c r="X770" s="11">
        <f t="shared" si="106"/>
        <v>0</v>
      </c>
      <c r="Y770" s="14">
        <f t="shared" si="107"/>
        <v>0</v>
      </c>
      <c r="Z770" s="11">
        <f t="shared" si="108"/>
        <v>0</v>
      </c>
      <c r="AA770" s="4" t="s">
        <v>1</v>
      </c>
      <c r="AB770" s="10">
        <f>IFERROR(VLOOKUP(AA770,Curr!$B$2:$C$13,2,FALSE),0)</f>
        <v>11</v>
      </c>
      <c r="AC770" s="11">
        <f t="shared" si="109"/>
        <v>0</v>
      </c>
      <c r="AD770" s="11">
        <f t="shared" si="110"/>
        <v>0</v>
      </c>
      <c r="AE770" s="12">
        <f t="shared" si="111"/>
        <v>0</v>
      </c>
      <c r="AF770"/>
      <c r="AG770"/>
      <c r="AH770"/>
      <c r="AI770"/>
      <c r="AJ770"/>
    </row>
    <row r="771" spans="2:36" x14ac:dyDescent="0.25">
      <c r="B771" s="4" t="s">
        <v>685</v>
      </c>
      <c r="D771" s="1" t="s">
        <v>48</v>
      </c>
      <c r="E771" s="3"/>
      <c r="F771" s="3"/>
      <c r="G771" s="3"/>
      <c r="H771" s="3"/>
      <c r="I771"/>
      <c r="J771" s="1" t="s">
        <v>814</v>
      </c>
      <c r="K771" s="4"/>
      <c r="L771" s="4"/>
      <c r="M771" s="4"/>
      <c r="N771" s="4"/>
      <c r="O771" s="4"/>
      <c r="P771" s="15"/>
      <c r="Q771" s="13">
        <v>0</v>
      </c>
      <c r="R771" s="13">
        <v>0</v>
      </c>
      <c r="S771" s="11">
        <f t="shared" si="104"/>
        <v>0</v>
      </c>
      <c r="T771" s="5">
        <v>0</v>
      </c>
      <c r="U771" s="11">
        <f t="shared" si="105"/>
        <v>0</v>
      </c>
      <c r="V771" s="13" t="s">
        <v>1</v>
      </c>
      <c r="W771" s="10">
        <f>IFERROR(VLOOKUP(V771,Curr!$B$2:$C$13,2,FALSE),0)</f>
        <v>11</v>
      </c>
      <c r="X771" s="11">
        <f t="shared" si="106"/>
        <v>0</v>
      </c>
      <c r="Y771" s="14">
        <f t="shared" si="107"/>
        <v>0</v>
      </c>
      <c r="Z771" s="11">
        <f t="shared" si="108"/>
        <v>0</v>
      </c>
      <c r="AA771" s="4" t="s">
        <v>1</v>
      </c>
      <c r="AB771" s="10">
        <f>IFERROR(VLOOKUP(AA771,Curr!$B$2:$C$13,2,FALSE),0)</f>
        <v>11</v>
      </c>
      <c r="AC771" s="11">
        <f t="shared" si="109"/>
        <v>0</v>
      </c>
      <c r="AD771" s="11">
        <f t="shared" si="110"/>
        <v>0</v>
      </c>
      <c r="AE771" s="12">
        <f t="shared" si="111"/>
        <v>0</v>
      </c>
      <c r="AF771"/>
      <c r="AG771"/>
      <c r="AH771"/>
      <c r="AI771"/>
      <c r="AJ771"/>
    </row>
    <row r="772" spans="2:36" x14ac:dyDescent="0.25">
      <c r="B772" s="4" t="s">
        <v>685</v>
      </c>
      <c r="D772" s="1" t="s">
        <v>44</v>
      </c>
      <c r="E772" s="3"/>
      <c r="F772" s="3"/>
      <c r="G772" s="3"/>
      <c r="H772" s="3"/>
      <c r="I772"/>
      <c r="J772" s="1" t="s">
        <v>815</v>
      </c>
      <c r="K772" s="4"/>
      <c r="L772" s="4"/>
      <c r="M772" s="4"/>
      <c r="N772" s="4"/>
      <c r="O772" s="4"/>
      <c r="P772" s="15"/>
      <c r="Q772" s="13">
        <v>0</v>
      </c>
      <c r="R772" s="13">
        <v>0</v>
      </c>
      <c r="S772" s="11">
        <f t="shared" si="104"/>
        <v>0</v>
      </c>
      <c r="T772" s="5">
        <v>0</v>
      </c>
      <c r="U772" s="11">
        <f t="shared" si="105"/>
        <v>0</v>
      </c>
      <c r="V772" s="13" t="s">
        <v>1</v>
      </c>
      <c r="W772" s="10">
        <f>IFERROR(VLOOKUP(V772,Curr!$B$2:$C$13,2,FALSE),0)</f>
        <v>11</v>
      </c>
      <c r="X772" s="11">
        <f t="shared" si="106"/>
        <v>0</v>
      </c>
      <c r="Y772" s="14">
        <f t="shared" si="107"/>
        <v>0</v>
      </c>
      <c r="Z772" s="11">
        <f t="shared" si="108"/>
        <v>0</v>
      </c>
      <c r="AA772" s="4" t="s">
        <v>1</v>
      </c>
      <c r="AB772" s="10">
        <f>IFERROR(VLOOKUP(AA772,Curr!$B$2:$C$13,2,FALSE),0)</f>
        <v>11</v>
      </c>
      <c r="AC772" s="11">
        <f t="shared" si="109"/>
        <v>0</v>
      </c>
      <c r="AD772" s="11">
        <f t="shared" si="110"/>
        <v>0</v>
      </c>
      <c r="AE772" s="12">
        <f t="shared" si="111"/>
        <v>0</v>
      </c>
      <c r="AF772"/>
      <c r="AG772"/>
      <c r="AH772"/>
      <c r="AI772"/>
      <c r="AJ772"/>
    </row>
    <row r="773" spans="2:36" x14ac:dyDescent="0.25">
      <c r="B773" s="4" t="s">
        <v>685</v>
      </c>
      <c r="D773" s="1" t="s">
        <v>46</v>
      </c>
      <c r="E773" s="3"/>
      <c r="F773" s="3"/>
      <c r="G773" s="3"/>
      <c r="H773" s="3"/>
      <c r="I773"/>
      <c r="J773" s="1" t="s">
        <v>816</v>
      </c>
      <c r="K773" s="4"/>
      <c r="L773" s="4"/>
      <c r="M773" s="4"/>
      <c r="N773" s="4"/>
      <c r="O773" s="4"/>
      <c r="P773" s="17"/>
      <c r="Q773" s="13">
        <v>0</v>
      </c>
      <c r="R773" s="13">
        <v>0</v>
      </c>
      <c r="S773" s="11">
        <f t="shared" si="104"/>
        <v>0</v>
      </c>
      <c r="T773" s="5">
        <v>0</v>
      </c>
      <c r="U773" s="11">
        <f t="shared" si="105"/>
        <v>0</v>
      </c>
      <c r="V773" s="13" t="s">
        <v>1</v>
      </c>
      <c r="W773" s="10">
        <f>IFERROR(VLOOKUP(V773,Curr!$B$2:$C$13,2,FALSE),0)</f>
        <v>11</v>
      </c>
      <c r="X773" s="11">
        <f t="shared" si="106"/>
        <v>0</v>
      </c>
      <c r="Y773" s="14">
        <f t="shared" si="107"/>
        <v>0</v>
      </c>
      <c r="Z773" s="11">
        <f t="shared" si="108"/>
        <v>0</v>
      </c>
      <c r="AA773" s="4" t="s">
        <v>1</v>
      </c>
      <c r="AB773" s="10">
        <f>IFERROR(VLOOKUP(AA773,Curr!$B$2:$C$13,2,FALSE),0)</f>
        <v>11</v>
      </c>
      <c r="AC773" s="11">
        <f t="shared" si="109"/>
        <v>0</v>
      </c>
      <c r="AD773" s="11">
        <f t="shared" si="110"/>
        <v>0</v>
      </c>
      <c r="AE773" s="12">
        <f t="shared" si="111"/>
        <v>0</v>
      </c>
      <c r="AF773"/>
      <c r="AG773"/>
      <c r="AH773"/>
      <c r="AI773"/>
      <c r="AJ773"/>
    </row>
    <row r="774" spans="2:36" x14ac:dyDescent="0.25">
      <c r="B774" s="4" t="s">
        <v>685</v>
      </c>
      <c r="D774" s="1" t="s">
        <v>48</v>
      </c>
      <c r="E774" s="3"/>
      <c r="F774" s="3"/>
      <c r="G774" s="3"/>
      <c r="H774" s="3"/>
      <c r="I774"/>
      <c r="J774" s="1" t="s">
        <v>817</v>
      </c>
      <c r="K774" s="4"/>
      <c r="L774" s="4"/>
      <c r="M774" s="4"/>
      <c r="N774" s="4"/>
      <c r="O774" s="4"/>
      <c r="P774" s="15"/>
      <c r="Q774" s="13">
        <v>0</v>
      </c>
      <c r="R774" s="13">
        <v>0</v>
      </c>
      <c r="S774" s="11">
        <f t="shared" si="104"/>
        <v>0</v>
      </c>
      <c r="T774" s="5">
        <v>0</v>
      </c>
      <c r="U774" s="11">
        <f t="shared" si="105"/>
        <v>0</v>
      </c>
      <c r="V774" s="13" t="s">
        <v>1</v>
      </c>
      <c r="W774" s="10">
        <f>IFERROR(VLOOKUP(V774,Curr!$B$2:$C$13,2,FALSE),0)</f>
        <v>11</v>
      </c>
      <c r="X774" s="11">
        <f t="shared" si="106"/>
        <v>0</v>
      </c>
      <c r="Y774" s="14">
        <f t="shared" si="107"/>
        <v>0</v>
      </c>
      <c r="Z774" s="11">
        <f t="shared" si="108"/>
        <v>0</v>
      </c>
      <c r="AA774" s="4" t="s">
        <v>1</v>
      </c>
      <c r="AB774" s="10">
        <f>IFERROR(VLOOKUP(AA774,Curr!$B$2:$C$13,2,FALSE),0)</f>
        <v>11</v>
      </c>
      <c r="AC774" s="11">
        <f t="shared" si="109"/>
        <v>0</v>
      </c>
      <c r="AD774" s="11">
        <f t="shared" si="110"/>
        <v>0</v>
      </c>
      <c r="AE774" s="12">
        <f t="shared" si="111"/>
        <v>0</v>
      </c>
      <c r="AF774"/>
      <c r="AG774"/>
      <c r="AH774"/>
      <c r="AI774"/>
      <c r="AJ774"/>
    </row>
    <row r="775" spans="2:36" x14ac:dyDescent="0.25">
      <c r="B775" s="4" t="s">
        <v>685</v>
      </c>
      <c r="D775" s="1" t="s">
        <v>44</v>
      </c>
      <c r="E775" s="3"/>
      <c r="F775" s="3"/>
      <c r="G775" s="3"/>
      <c r="H775" s="3"/>
      <c r="I775"/>
      <c r="J775" s="1" t="s">
        <v>818</v>
      </c>
      <c r="K775" s="4"/>
      <c r="L775" s="4"/>
      <c r="M775" s="4"/>
      <c r="N775" s="4"/>
      <c r="O775" s="4"/>
      <c r="P775" s="17"/>
      <c r="Q775" s="13">
        <v>0</v>
      </c>
      <c r="R775" s="13">
        <v>0</v>
      </c>
      <c r="S775" s="11">
        <f t="shared" si="104"/>
        <v>0</v>
      </c>
      <c r="T775" s="5">
        <v>0</v>
      </c>
      <c r="U775" s="11">
        <f t="shared" si="105"/>
        <v>0</v>
      </c>
      <c r="V775" s="13" t="s">
        <v>1</v>
      </c>
      <c r="W775" s="10">
        <f>IFERROR(VLOOKUP(V775,Curr!$B$2:$C$13,2,FALSE),0)</f>
        <v>11</v>
      </c>
      <c r="X775" s="11">
        <f t="shared" si="106"/>
        <v>0</v>
      </c>
      <c r="Y775" s="14">
        <f t="shared" si="107"/>
        <v>0</v>
      </c>
      <c r="Z775" s="11">
        <f t="shared" si="108"/>
        <v>0</v>
      </c>
      <c r="AA775" s="4" t="s">
        <v>1</v>
      </c>
      <c r="AB775" s="10">
        <f>IFERROR(VLOOKUP(AA775,Curr!$B$2:$C$13,2,FALSE),0)</f>
        <v>11</v>
      </c>
      <c r="AC775" s="11">
        <f t="shared" si="109"/>
        <v>0</v>
      </c>
      <c r="AD775" s="11">
        <f t="shared" si="110"/>
        <v>0</v>
      </c>
      <c r="AE775" s="12">
        <f t="shared" si="111"/>
        <v>0</v>
      </c>
      <c r="AF775"/>
      <c r="AG775"/>
      <c r="AH775"/>
      <c r="AI775"/>
      <c r="AJ775"/>
    </row>
    <row r="776" spans="2:36" x14ac:dyDescent="0.25">
      <c r="B776" s="4" t="s">
        <v>685</v>
      </c>
      <c r="D776" s="1" t="s">
        <v>46</v>
      </c>
      <c r="E776" s="3"/>
      <c r="F776" s="3"/>
      <c r="G776" s="3"/>
      <c r="H776" s="3"/>
      <c r="I776"/>
      <c r="J776" s="1" t="s">
        <v>819</v>
      </c>
      <c r="K776" s="4"/>
      <c r="L776" s="4"/>
      <c r="M776" s="4"/>
      <c r="N776" s="4"/>
      <c r="O776" s="4"/>
      <c r="P776" s="16"/>
      <c r="Q776" s="13">
        <v>0</v>
      </c>
      <c r="R776" s="13">
        <v>0</v>
      </c>
      <c r="S776" s="11">
        <f t="shared" si="104"/>
        <v>0</v>
      </c>
      <c r="T776" s="5">
        <v>0</v>
      </c>
      <c r="U776" s="11">
        <f t="shared" si="105"/>
        <v>0</v>
      </c>
      <c r="V776" s="13" t="s">
        <v>1</v>
      </c>
      <c r="W776" s="10">
        <f>IFERROR(VLOOKUP(V776,Curr!$B$2:$C$13,2,FALSE),0)</f>
        <v>11</v>
      </c>
      <c r="X776" s="11">
        <f t="shared" si="106"/>
        <v>0</v>
      </c>
      <c r="Y776" s="14">
        <f t="shared" si="107"/>
        <v>0</v>
      </c>
      <c r="Z776" s="11">
        <f t="shared" si="108"/>
        <v>0</v>
      </c>
      <c r="AA776" s="4" t="s">
        <v>1</v>
      </c>
      <c r="AB776" s="10">
        <f>IFERROR(VLOOKUP(AA776,Curr!$B$2:$C$13,2,FALSE),0)</f>
        <v>11</v>
      </c>
      <c r="AC776" s="11">
        <f t="shared" si="109"/>
        <v>0</v>
      </c>
      <c r="AD776" s="11">
        <f t="shared" si="110"/>
        <v>0</v>
      </c>
      <c r="AE776" s="12">
        <f t="shared" si="111"/>
        <v>0</v>
      </c>
      <c r="AF776"/>
      <c r="AG776"/>
      <c r="AH776"/>
      <c r="AI776"/>
      <c r="AJ776"/>
    </row>
    <row r="777" spans="2:36" x14ac:dyDescent="0.25">
      <c r="B777" s="4" t="s">
        <v>685</v>
      </c>
      <c r="D777" s="1" t="s">
        <v>48</v>
      </c>
      <c r="E777" s="3"/>
      <c r="F777" s="3"/>
      <c r="G777" s="3"/>
      <c r="H777" s="3"/>
      <c r="I777"/>
      <c r="J777" s="1" t="s">
        <v>820</v>
      </c>
      <c r="K777" s="4"/>
      <c r="L777" s="4"/>
      <c r="M777" s="4"/>
      <c r="N777" s="4"/>
      <c r="O777" s="4"/>
      <c r="P777" s="17"/>
      <c r="Q777" s="13">
        <v>0</v>
      </c>
      <c r="R777" s="13">
        <v>0</v>
      </c>
      <c r="S777" s="11">
        <f t="shared" si="104"/>
        <v>0</v>
      </c>
      <c r="T777" s="5">
        <v>0</v>
      </c>
      <c r="U777" s="11">
        <f t="shared" si="105"/>
        <v>0</v>
      </c>
      <c r="V777" s="13" t="s">
        <v>1</v>
      </c>
      <c r="W777" s="10">
        <f>IFERROR(VLOOKUP(V777,Curr!$B$2:$C$13,2,FALSE),0)</f>
        <v>11</v>
      </c>
      <c r="X777" s="11">
        <f t="shared" si="106"/>
        <v>0</v>
      </c>
      <c r="Y777" s="14">
        <f t="shared" si="107"/>
        <v>0</v>
      </c>
      <c r="Z777" s="11">
        <f t="shared" si="108"/>
        <v>0</v>
      </c>
      <c r="AA777" s="4" t="s">
        <v>1</v>
      </c>
      <c r="AB777" s="10">
        <f>IFERROR(VLOOKUP(AA777,Curr!$B$2:$C$13,2,FALSE),0)</f>
        <v>11</v>
      </c>
      <c r="AC777" s="11">
        <f t="shared" si="109"/>
        <v>0</v>
      </c>
      <c r="AD777" s="11">
        <f t="shared" si="110"/>
        <v>0</v>
      </c>
      <c r="AE777" s="12">
        <f t="shared" si="111"/>
        <v>0</v>
      </c>
      <c r="AF777"/>
      <c r="AG777"/>
      <c r="AH777"/>
      <c r="AI777"/>
      <c r="AJ777"/>
    </row>
    <row r="778" spans="2:36" x14ac:dyDescent="0.25">
      <c r="B778" s="4" t="s">
        <v>685</v>
      </c>
      <c r="D778" s="1" t="s">
        <v>44</v>
      </c>
      <c r="E778" s="3"/>
      <c r="F778" s="3"/>
      <c r="G778" s="3"/>
      <c r="H778" s="3"/>
      <c r="I778"/>
      <c r="J778" s="1" t="s">
        <v>821</v>
      </c>
      <c r="K778" s="4"/>
      <c r="L778" s="4"/>
      <c r="M778" s="4"/>
      <c r="N778" s="4"/>
      <c r="O778" s="4"/>
      <c r="P778" s="15"/>
      <c r="Q778" s="13">
        <v>0</v>
      </c>
      <c r="R778" s="13">
        <v>0</v>
      </c>
      <c r="S778" s="11">
        <f t="shared" si="104"/>
        <v>0</v>
      </c>
      <c r="T778" s="5">
        <v>0</v>
      </c>
      <c r="U778" s="11">
        <f t="shared" si="105"/>
        <v>0</v>
      </c>
      <c r="V778" s="13" t="s">
        <v>1</v>
      </c>
      <c r="W778" s="10">
        <f>IFERROR(VLOOKUP(V778,Curr!$B$2:$C$13,2,FALSE),0)</f>
        <v>11</v>
      </c>
      <c r="X778" s="11">
        <f t="shared" si="106"/>
        <v>0</v>
      </c>
      <c r="Y778" s="14">
        <f t="shared" si="107"/>
        <v>0</v>
      </c>
      <c r="Z778" s="11">
        <f t="shared" si="108"/>
        <v>0</v>
      </c>
      <c r="AA778" s="4" t="s">
        <v>1</v>
      </c>
      <c r="AB778" s="10">
        <f>IFERROR(VLOOKUP(AA778,Curr!$B$2:$C$13,2,FALSE),0)</f>
        <v>11</v>
      </c>
      <c r="AC778" s="11">
        <f t="shared" si="109"/>
        <v>0</v>
      </c>
      <c r="AD778" s="11">
        <f t="shared" si="110"/>
        <v>0</v>
      </c>
      <c r="AE778" s="12">
        <f t="shared" si="111"/>
        <v>0</v>
      </c>
      <c r="AF778"/>
      <c r="AG778"/>
      <c r="AH778"/>
      <c r="AI778"/>
      <c r="AJ778"/>
    </row>
    <row r="779" spans="2:36" x14ac:dyDescent="0.25">
      <c r="B779" s="4" t="s">
        <v>685</v>
      </c>
      <c r="D779" s="1" t="s">
        <v>46</v>
      </c>
      <c r="E779" s="3"/>
      <c r="F779" s="3"/>
      <c r="G779" s="3"/>
      <c r="H779" s="3"/>
      <c r="I779"/>
      <c r="J779" s="1" t="s">
        <v>822</v>
      </c>
      <c r="K779" s="4"/>
      <c r="L779" s="4"/>
      <c r="M779" s="4"/>
      <c r="N779" s="4"/>
      <c r="O779" s="4"/>
      <c r="P779" s="15"/>
      <c r="Q779" s="13">
        <v>0</v>
      </c>
      <c r="R779" s="13">
        <v>0</v>
      </c>
      <c r="S779" s="11">
        <f t="shared" si="104"/>
        <v>0</v>
      </c>
      <c r="T779" s="5">
        <v>0</v>
      </c>
      <c r="U779" s="11">
        <f t="shared" si="105"/>
        <v>0</v>
      </c>
      <c r="V779" s="13" t="s">
        <v>1</v>
      </c>
      <c r="W779" s="10">
        <f>IFERROR(VLOOKUP(V779,Curr!$B$2:$C$13,2,FALSE),0)</f>
        <v>11</v>
      </c>
      <c r="X779" s="11">
        <f t="shared" si="106"/>
        <v>0</v>
      </c>
      <c r="Y779" s="14">
        <f t="shared" si="107"/>
        <v>0</v>
      </c>
      <c r="Z779" s="11">
        <f t="shared" si="108"/>
        <v>0</v>
      </c>
      <c r="AA779" s="4" t="s">
        <v>1</v>
      </c>
      <c r="AB779" s="10">
        <f>IFERROR(VLOOKUP(AA779,Curr!$B$2:$C$13,2,FALSE),0)</f>
        <v>11</v>
      </c>
      <c r="AC779" s="11">
        <f t="shared" si="109"/>
        <v>0</v>
      </c>
      <c r="AD779" s="11">
        <f t="shared" si="110"/>
        <v>0</v>
      </c>
      <c r="AE779" s="12">
        <f t="shared" si="111"/>
        <v>0</v>
      </c>
      <c r="AF779"/>
      <c r="AG779"/>
      <c r="AH779"/>
      <c r="AI779"/>
      <c r="AJ779"/>
    </row>
    <row r="780" spans="2:36" x14ac:dyDescent="0.25">
      <c r="B780" s="4" t="s">
        <v>685</v>
      </c>
      <c r="D780" s="1" t="s">
        <v>48</v>
      </c>
      <c r="E780" s="3"/>
      <c r="F780" s="3"/>
      <c r="G780" s="3"/>
      <c r="H780" s="3"/>
      <c r="I780"/>
      <c r="J780" s="1" t="s">
        <v>823</v>
      </c>
      <c r="K780" s="4"/>
      <c r="L780" s="4"/>
      <c r="M780" s="4"/>
      <c r="N780" s="4"/>
      <c r="O780" s="4"/>
      <c r="P780" s="15"/>
      <c r="Q780" s="13">
        <v>0</v>
      </c>
      <c r="R780" s="13">
        <v>0</v>
      </c>
      <c r="S780" s="11">
        <f t="shared" si="104"/>
        <v>0</v>
      </c>
      <c r="T780" s="5">
        <v>0</v>
      </c>
      <c r="U780" s="11">
        <f t="shared" si="105"/>
        <v>0</v>
      </c>
      <c r="V780" s="13" t="s">
        <v>1</v>
      </c>
      <c r="W780" s="10">
        <f>IFERROR(VLOOKUP(V780,Curr!$B$2:$C$13,2,FALSE),0)</f>
        <v>11</v>
      </c>
      <c r="X780" s="11">
        <f t="shared" si="106"/>
        <v>0</v>
      </c>
      <c r="Y780" s="14">
        <f t="shared" si="107"/>
        <v>0</v>
      </c>
      <c r="Z780" s="11">
        <f t="shared" si="108"/>
        <v>0</v>
      </c>
      <c r="AA780" s="4" t="s">
        <v>1</v>
      </c>
      <c r="AB780" s="10">
        <f>IFERROR(VLOOKUP(AA780,Curr!$B$2:$C$13,2,FALSE),0)</f>
        <v>11</v>
      </c>
      <c r="AC780" s="11">
        <f t="shared" si="109"/>
        <v>0</v>
      </c>
      <c r="AD780" s="11">
        <f t="shared" si="110"/>
        <v>0</v>
      </c>
      <c r="AE780" s="12">
        <f t="shared" si="111"/>
        <v>0</v>
      </c>
      <c r="AF780"/>
      <c r="AG780"/>
      <c r="AH780"/>
      <c r="AI780"/>
      <c r="AJ780"/>
    </row>
    <row r="781" spans="2:36" x14ac:dyDescent="0.25">
      <c r="B781" s="4" t="s">
        <v>685</v>
      </c>
      <c r="D781" s="1" t="s">
        <v>44</v>
      </c>
      <c r="E781" s="3"/>
      <c r="F781" s="3"/>
      <c r="G781" s="3"/>
      <c r="H781" s="3"/>
      <c r="I781"/>
      <c r="J781" s="1" t="s">
        <v>824</v>
      </c>
      <c r="K781" s="4"/>
      <c r="L781" s="4"/>
      <c r="M781" s="4"/>
      <c r="N781" s="4"/>
      <c r="O781" s="4"/>
      <c r="P781" s="17"/>
      <c r="Q781" s="13">
        <v>0</v>
      </c>
      <c r="R781" s="13">
        <v>0</v>
      </c>
      <c r="S781" s="11">
        <f t="shared" si="104"/>
        <v>0</v>
      </c>
      <c r="T781" s="5">
        <v>0</v>
      </c>
      <c r="U781" s="11">
        <f t="shared" si="105"/>
        <v>0</v>
      </c>
      <c r="V781" s="13" t="s">
        <v>1</v>
      </c>
      <c r="W781" s="10">
        <f>IFERROR(VLOOKUP(V781,Curr!$B$2:$C$13,2,FALSE),0)</f>
        <v>11</v>
      </c>
      <c r="X781" s="11">
        <f t="shared" si="106"/>
        <v>0</v>
      </c>
      <c r="Y781" s="14">
        <f t="shared" si="107"/>
        <v>0</v>
      </c>
      <c r="Z781" s="11">
        <f t="shared" si="108"/>
        <v>0</v>
      </c>
      <c r="AA781" s="4" t="s">
        <v>1</v>
      </c>
      <c r="AB781" s="10">
        <f>IFERROR(VLOOKUP(AA781,Curr!$B$2:$C$13,2,FALSE),0)</f>
        <v>11</v>
      </c>
      <c r="AC781" s="11">
        <f t="shared" si="109"/>
        <v>0</v>
      </c>
      <c r="AD781" s="11">
        <f t="shared" si="110"/>
        <v>0</v>
      </c>
      <c r="AE781" s="12">
        <f t="shared" si="111"/>
        <v>0</v>
      </c>
      <c r="AF781"/>
      <c r="AG781"/>
      <c r="AH781"/>
      <c r="AI781"/>
      <c r="AJ781"/>
    </row>
    <row r="782" spans="2:36" x14ac:dyDescent="0.25">
      <c r="B782" s="4" t="s">
        <v>685</v>
      </c>
      <c r="D782" s="1" t="s">
        <v>46</v>
      </c>
      <c r="E782" s="3"/>
      <c r="F782" s="3"/>
      <c r="G782" s="3"/>
      <c r="H782" s="3"/>
      <c r="I782"/>
      <c r="J782" s="1" t="s">
        <v>825</v>
      </c>
      <c r="K782" s="4"/>
      <c r="L782" s="4"/>
      <c r="M782" s="4"/>
      <c r="N782" s="4"/>
      <c r="O782" s="4"/>
      <c r="P782" s="15"/>
      <c r="Q782" s="13">
        <v>0</v>
      </c>
      <c r="R782" s="13">
        <v>0</v>
      </c>
      <c r="S782" s="11">
        <f t="shared" si="104"/>
        <v>0</v>
      </c>
      <c r="T782" s="5">
        <v>0</v>
      </c>
      <c r="U782" s="11">
        <f t="shared" si="105"/>
        <v>0</v>
      </c>
      <c r="V782" s="13" t="s">
        <v>1</v>
      </c>
      <c r="W782" s="10">
        <f>IFERROR(VLOOKUP(V782,Curr!$B$2:$C$13,2,FALSE),0)</f>
        <v>11</v>
      </c>
      <c r="X782" s="11">
        <f t="shared" si="106"/>
        <v>0</v>
      </c>
      <c r="Y782" s="14">
        <f t="shared" si="107"/>
        <v>0</v>
      </c>
      <c r="Z782" s="11">
        <f t="shared" si="108"/>
        <v>0</v>
      </c>
      <c r="AA782" s="4" t="s">
        <v>1</v>
      </c>
      <c r="AB782" s="10">
        <f>IFERROR(VLOOKUP(AA782,Curr!$B$2:$C$13,2,FALSE),0)</f>
        <v>11</v>
      </c>
      <c r="AC782" s="11">
        <f t="shared" si="109"/>
        <v>0</v>
      </c>
      <c r="AD782" s="11">
        <f t="shared" si="110"/>
        <v>0</v>
      </c>
      <c r="AE782" s="12">
        <f t="shared" si="111"/>
        <v>0</v>
      </c>
      <c r="AF782"/>
      <c r="AG782"/>
      <c r="AH782"/>
      <c r="AI782"/>
      <c r="AJ782"/>
    </row>
    <row r="783" spans="2:36" x14ac:dyDescent="0.25">
      <c r="B783" s="4" t="s">
        <v>685</v>
      </c>
      <c r="D783" s="1" t="s">
        <v>48</v>
      </c>
      <c r="E783" s="3"/>
      <c r="F783" s="3"/>
      <c r="G783" s="3"/>
      <c r="H783" s="3"/>
      <c r="I783"/>
      <c r="J783" s="1" t="s">
        <v>826</v>
      </c>
      <c r="K783" s="4"/>
      <c r="L783" s="4"/>
      <c r="M783" s="4"/>
      <c r="N783" s="4"/>
      <c r="O783" s="4"/>
      <c r="P783" s="17"/>
      <c r="Q783" s="13">
        <v>0</v>
      </c>
      <c r="R783" s="13">
        <v>0</v>
      </c>
      <c r="S783" s="11">
        <f t="shared" si="104"/>
        <v>0</v>
      </c>
      <c r="T783" s="5">
        <v>0</v>
      </c>
      <c r="U783" s="11">
        <f t="shared" si="105"/>
        <v>0</v>
      </c>
      <c r="V783" s="13" t="s">
        <v>1</v>
      </c>
      <c r="W783" s="10">
        <f>IFERROR(VLOOKUP(V783,Curr!$B$2:$C$13,2,FALSE),0)</f>
        <v>11</v>
      </c>
      <c r="X783" s="11">
        <f t="shared" si="106"/>
        <v>0</v>
      </c>
      <c r="Y783" s="14">
        <f t="shared" si="107"/>
        <v>0</v>
      </c>
      <c r="Z783" s="11">
        <f t="shared" si="108"/>
        <v>0</v>
      </c>
      <c r="AA783" s="4" t="s">
        <v>1</v>
      </c>
      <c r="AB783" s="10">
        <f>IFERROR(VLOOKUP(AA783,Curr!$B$2:$C$13,2,FALSE),0)</f>
        <v>11</v>
      </c>
      <c r="AC783" s="11">
        <f t="shared" si="109"/>
        <v>0</v>
      </c>
      <c r="AD783" s="11">
        <f t="shared" si="110"/>
        <v>0</v>
      </c>
      <c r="AE783" s="12">
        <f t="shared" si="111"/>
        <v>0</v>
      </c>
      <c r="AF783"/>
      <c r="AG783"/>
      <c r="AH783"/>
      <c r="AI783"/>
      <c r="AJ783"/>
    </row>
    <row r="784" spans="2:36" x14ac:dyDescent="0.25">
      <c r="B784" s="4" t="s">
        <v>685</v>
      </c>
      <c r="D784" s="1" t="s">
        <v>44</v>
      </c>
      <c r="E784" s="3"/>
      <c r="F784" s="3"/>
      <c r="G784" s="3"/>
      <c r="H784" s="3"/>
      <c r="I784"/>
      <c r="J784" s="1" t="s">
        <v>827</v>
      </c>
      <c r="K784" s="4"/>
      <c r="L784" s="4"/>
      <c r="M784" s="4"/>
      <c r="N784" s="4"/>
      <c r="O784" s="4"/>
      <c r="P784" s="17"/>
      <c r="Q784" s="13">
        <v>0</v>
      </c>
      <c r="R784" s="13">
        <v>0</v>
      </c>
      <c r="S784" s="11">
        <f t="shared" si="104"/>
        <v>0</v>
      </c>
      <c r="T784" s="5">
        <v>0</v>
      </c>
      <c r="U784" s="11">
        <f t="shared" si="105"/>
        <v>0</v>
      </c>
      <c r="V784" s="13" t="s">
        <v>1</v>
      </c>
      <c r="W784" s="10">
        <f>IFERROR(VLOOKUP(V784,Curr!$B$2:$C$13,2,FALSE),0)</f>
        <v>11</v>
      </c>
      <c r="X784" s="11">
        <f t="shared" si="106"/>
        <v>0</v>
      </c>
      <c r="Y784" s="14">
        <f t="shared" si="107"/>
        <v>0</v>
      </c>
      <c r="Z784" s="11">
        <f t="shared" si="108"/>
        <v>0</v>
      </c>
      <c r="AA784" s="4" t="s">
        <v>1</v>
      </c>
      <c r="AB784" s="10">
        <f>IFERROR(VLOOKUP(AA784,Curr!$B$2:$C$13,2,FALSE),0)</f>
        <v>11</v>
      </c>
      <c r="AC784" s="11">
        <f t="shared" si="109"/>
        <v>0</v>
      </c>
      <c r="AD784" s="11">
        <f t="shared" si="110"/>
        <v>0</v>
      </c>
      <c r="AE784" s="12">
        <f t="shared" si="111"/>
        <v>0</v>
      </c>
      <c r="AF784"/>
      <c r="AG784"/>
      <c r="AH784"/>
      <c r="AI784"/>
      <c r="AJ784"/>
    </row>
    <row r="785" spans="2:36" x14ac:dyDescent="0.25">
      <c r="B785" s="4" t="s">
        <v>685</v>
      </c>
      <c r="D785" s="1" t="s">
        <v>46</v>
      </c>
      <c r="E785" s="3"/>
      <c r="F785" s="3"/>
      <c r="G785" s="3"/>
      <c r="H785" s="3"/>
      <c r="I785"/>
      <c r="J785" s="1" t="s">
        <v>828</v>
      </c>
      <c r="K785" s="4"/>
      <c r="L785" s="4"/>
      <c r="M785" s="4"/>
      <c r="N785" s="4"/>
      <c r="O785" s="4"/>
      <c r="P785" s="15"/>
      <c r="Q785" s="13">
        <v>0</v>
      </c>
      <c r="R785" s="13">
        <v>0</v>
      </c>
      <c r="S785" s="11">
        <f t="shared" si="104"/>
        <v>0</v>
      </c>
      <c r="T785" s="5">
        <v>0</v>
      </c>
      <c r="U785" s="11">
        <f t="shared" si="105"/>
        <v>0</v>
      </c>
      <c r="V785" s="13" t="s">
        <v>1</v>
      </c>
      <c r="W785" s="10">
        <f>IFERROR(VLOOKUP(V785,Curr!$B$2:$C$13,2,FALSE),0)</f>
        <v>11</v>
      </c>
      <c r="X785" s="11">
        <f t="shared" si="106"/>
        <v>0</v>
      </c>
      <c r="Y785" s="14">
        <f t="shared" si="107"/>
        <v>0</v>
      </c>
      <c r="Z785" s="11">
        <f t="shared" si="108"/>
        <v>0</v>
      </c>
      <c r="AA785" s="4" t="s">
        <v>1</v>
      </c>
      <c r="AB785" s="10">
        <f>IFERROR(VLOOKUP(AA785,Curr!$B$2:$C$13,2,FALSE),0)</f>
        <v>11</v>
      </c>
      <c r="AC785" s="11">
        <f t="shared" si="109"/>
        <v>0</v>
      </c>
      <c r="AD785" s="11">
        <f t="shared" si="110"/>
        <v>0</v>
      </c>
      <c r="AE785" s="12">
        <f t="shared" si="111"/>
        <v>0</v>
      </c>
      <c r="AF785"/>
      <c r="AG785"/>
      <c r="AH785"/>
      <c r="AI785"/>
      <c r="AJ785"/>
    </row>
    <row r="786" spans="2:36" x14ac:dyDescent="0.25">
      <c r="B786" s="4" t="s">
        <v>685</v>
      </c>
      <c r="D786" s="1" t="s">
        <v>48</v>
      </c>
      <c r="E786" s="3"/>
      <c r="F786" s="3"/>
      <c r="G786" s="3"/>
      <c r="H786" s="3"/>
      <c r="I786"/>
      <c r="J786" s="1" t="s">
        <v>829</v>
      </c>
      <c r="K786" s="4"/>
      <c r="L786" s="4"/>
      <c r="M786" s="4"/>
      <c r="N786" s="4"/>
      <c r="O786" s="4"/>
      <c r="P786" s="17"/>
      <c r="Q786" s="13">
        <v>0</v>
      </c>
      <c r="R786" s="13">
        <v>0</v>
      </c>
      <c r="S786" s="11">
        <f t="shared" si="104"/>
        <v>0</v>
      </c>
      <c r="T786" s="5">
        <v>0</v>
      </c>
      <c r="U786" s="11">
        <f t="shared" si="105"/>
        <v>0</v>
      </c>
      <c r="V786" s="13" t="s">
        <v>1</v>
      </c>
      <c r="W786" s="10">
        <f>IFERROR(VLOOKUP(V786,Curr!$B$2:$C$13,2,FALSE),0)</f>
        <v>11</v>
      </c>
      <c r="X786" s="11">
        <f t="shared" si="106"/>
        <v>0</v>
      </c>
      <c r="Y786" s="14">
        <f t="shared" si="107"/>
        <v>0</v>
      </c>
      <c r="Z786" s="11">
        <f t="shared" si="108"/>
        <v>0</v>
      </c>
      <c r="AA786" s="4" t="s">
        <v>1</v>
      </c>
      <c r="AB786" s="10">
        <f>IFERROR(VLOOKUP(AA786,Curr!$B$2:$C$13,2,FALSE),0)</f>
        <v>11</v>
      </c>
      <c r="AC786" s="11">
        <f t="shared" si="109"/>
        <v>0</v>
      </c>
      <c r="AD786" s="11">
        <f t="shared" si="110"/>
        <v>0</v>
      </c>
      <c r="AE786" s="12">
        <f t="shared" si="111"/>
        <v>0</v>
      </c>
      <c r="AF786"/>
      <c r="AG786"/>
      <c r="AH786"/>
      <c r="AI786"/>
      <c r="AJ786"/>
    </row>
    <row r="787" spans="2:36" x14ac:dyDescent="0.25">
      <c r="B787" s="4" t="s">
        <v>685</v>
      </c>
      <c r="D787" s="1" t="s">
        <v>44</v>
      </c>
      <c r="E787" s="3"/>
      <c r="F787" s="3"/>
      <c r="G787" s="3"/>
      <c r="H787" s="3"/>
      <c r="I787"/>
      <c r="J787" s="1" t="s">
        <v>830</v>
      </c>
      <c r="K787" s="4"/>
      <c r="L787" s="4"/>
      <c r="M787" s="4"/>
      <c r="N787" s="4"/>
      <c r="O787" s="4"/>
      <c r="P787" s="15"/>
      <c r="Q787" s="13">
        <v>0</v>
      </c>
      <c r="R787" s="13">
        <v>0</v>
      </c>
      <c r="S787" s="11">
        <f t="shared" si="104"/>
        <v>0</v>
      </c>
      <c r="T787" s="5">
        <v>0</v>
      </c>
      <c r="U787" s="11">
        <f t="shared" si="105"/>
        <v>0</v>
      </c>
      <c r="V787" s="13" t="s">
        <v>1</v>
      </c>
      <c r="W787" s="10">
        <f>IFERROR(VLOOKUP(V787,Curr!$B$2:$C$13,2,FALSE),0)</f>
        <v>11</v>
      </c>
      <c r="X787" s="11">
        <f t="shared" si="106"/>
        <v>0</v>
      </c>
      <c r="Y787" s="14">
        <f t="shared" si="107"/>
        <v>0</v>
      </c>
      <c r="Z787" s="11">
        <f t="shared" si="108"/>
        <v>0</v>
      </c>
      <c r="AA787" s="4" t="s">
        <v>1</v>
      </c>
      <c r="AB787" s="10">
        <f>IFERROR(VLOOKUP(AA787,Curr!$B$2:$C$13,2,FALSE),0)</f>
        <v>11</v>
      </c>
      <c r="AC787" s="11">
        <f t="shared" si="109"/>
        <v>0</v>
      </c>
      <c r="AD787" s="11">
        <f t="shared" si="110"/>
        <v>0</v>
      </c>
      <c r="AE787" s="12">
        <f t="shared" si="111"/>
        <v>0</v>
      </c>
      <c r="AF787"/>
      <c r="AG787"/>
      <c r="AH787"/>
      <c r="AI787"/>
      <c r="AJ787"/>
    </row>
    <row r="788" spans="2:36" x14ac:dyDescent="0.25">
      <c r="B788" s="4" t="s">
        <v>685</v>
      </c>
      <c r="D788" s="1" t="s">
        <v>46</v>
      </c>
      <c r="E788" s="3"/>
      <c r="F788" s="3"/>
      <c r="G788" s="3"/>
      <c r="H788" s="3"/>
      <c r="I788"/>
      <c r="J788" s="1" t="s">
        <v>831</v>
      </c>
      <c r="K788" s="4"/>
      <c r="L788" s="4"/>
      <c r="M788" s="4"/>
      <c r="N788" s="4"/>
      <c r="O788" s="4"/>
      <c r="P788" s="17"/>
      <c r="Q788" s="13">
        <v>0</v>
      </c>
      <c r="R788" s="13">
        <v>0</v>
      </c>
      <c r="S788" s="11">
        <f t="shared" si="104"/>
        <v>0</v>
      </c>
      <c r="T788" s="5">
        <v>0</v>
      </c>
      <c r="U788" s="11">
        <f t="shared" si="105"/>
        <v>0</v>
      </c>
      <c r="V788" s="13" t="s">
        <v>1</v>
      </c>
      <c r="W788" s="10">
        <f>IFERROR(VLOOKUP(V788,Curr!$B$2:$C$13,2,FALSE),0)</f>
        <v>11</v>
      </c>
      <c r="X788" s="11">
        <f t="shared" si="106"/>
        <v>0</v>
      </c>
      <c r="Y788" s="14">
        <f t="shared" si="107"/>
        <v>0</v>
      </c>
      <c r="Z788" s="11">
        <f t="shared" si="108"/>
        <v>0</v>
      </c>
      <c r="AA788" s="4" t="s">
        <v>1</v>
      </c>
      <c r="AB788" s="10">
        <f>IFERROR(VLOOKUP(AA788,Curr!$B$2:$C$13,2,FALSE),0)</f>
        <v>11</v>
      </c>
      <c r="AC788" s="11">
        <f t="shared" si="109"/>
        <v>0</v>
      </c>
      <c r="AD788" s="11">
        <f t="shared" si="110"/>
        <v>0</v>
      </c>
      <c r="AE788" s="12">
        <f t="shared" si="111"/>
        <v>0</v>
      </c>
      <c r="AF788"/>
      <c r="AG788"/>
      <c r="AH788"/>
      <c r="AI788"/>
      <c r="AJ788"/>
    </row>
    <row r="789" spans="2:36" x14ac:dyDescent="0.25">
      <c r="B789" s="4" t="s">
        <v>685</v>
      </c>
      <c r="D789" s="1" t="s">
        <v>48</v>
      </c>
      <c r="E789" s="3"/>
      <c r="F789" s="3"/>
      <c r="G789" s="3"/>
      <c r="H789" s="3"/>
      <c r="I789"/>
      <c r="J789" s="1" t="s">
        <v>832</v>
      </c>
      <c r="K789" s="4"/>
      <c r="L789" s="4"/>
      <c r="M789" s="4"/>
      <c r="N789" s="4"/>
      <c r="O789" s="4"/>
      <c r="P789" s="15"/>
      <c r="Q789" s="13">
        <v>0</v>
      </c>
      <c r="R789" s="13">
        <v>0</v>
      </c>
      <c r="S789" s="11">
        <f t="shared" si="104"/>
        <v>0</v>
      </c>
      <c r="T789" s="5">
        <v>0</v>
      </c>
      <c r="U789" s="11">
        <f t="shared" si="105"/>
        <v>0</v>
      </c>
      <c r="V789" s="13" t="s">
        <v>1</v>
      </c>
      <c r="W789" s="10">
        <f>IFERROR(VLOOKUP(V789,Curr!$B$2:$C$13,2,FALSE),0)</f>
        <v>11</v>
      </c>
      <c r="X789" s="11">
        <f t="shared" si="106"/>
        <v>0</v>
      </c>
      <c r="Y789" s="14">
        <f t="shared" si="107"/>
        <v>0</v>
      </c>
      <c r="Z789" s="11">
        <f t="shared" si="108"/>
        <v>0</v>
      </c>
      <c r="AA789" s="4" t="s">
        <v>1</v>
      </c>
      <c r="AB789" s="10">
        <f>IFERROR(VLOOKUP(AA789,Curr!$B$2:$C$13,2,FALSE),0)</f>
        <v>11</v>
      </c>
      <c r="AC789" s="11">
        <f t="shared" si="109"/>
        <v>0</v>
      </c>
      <c r="AD789" s="11">
        <f t="shared" si="110"/>
        <v>0</v>
      </c>
      <c r="AE789" s="12">
        <f t="shared" si="111"/>
        <v>0</v>
      </c>
      <c r="AF789"/>
      <c r="AG789"/>
      <c r="AH789"/>
      <c r="AI789"/>
      <c r="AJ789"/>
    </row>
    <row r="790" spans="2:36" x14ac:dyDescent="0.25">
      <c r="B790" s="4" t="s">
        <v>685</v>
      </c>
      <c r="D790" s="1" t="s">
        <v>44</v>
      </c>
      <c r="E790" s="3"/>
      <c r="F790" s="3"/>
      <c r="G790" s="3"/>
      <c r="H790" s="3"/>
      <c r="I790"/>
      <c r="J790" s="1" t="s">
        <v>833</v>
      </c>
      <c r="K790" s="4"/>
      <c r="L790" s="4"/>
      <c r="M790" s="4"/>
      <c r="N790" s="4"/>
      <c r="O790" s="4"/>
      <c r="P790" s="15"/>
      <c r="Q790" s="13">
        <v>0</v>
      </c>
      <c r="R790" s="13">
        <v>0</v>
      </c>
      <c r="S790" s="11">
        <f t="shared" si="104"/>
        <v>0</v>
      </c>
      <c r="T790" s="5">
        <v>0</v>
      </c>
      <c r="U790" s="11">
        <f t="shared" si="105"/>
        <v>0</v>
      </c>
      <c r="V790" s="13" t="s">
        <v>1</v>
      </c>
      <c r="W790" s="10">
        <f>IFERROR(VLOOKUP(V790,Curr!$B$2:$C$13,2,FALSE),0)</f>
        <v>11</v>
      </c>
      <c r="X790" s="11">
        <f t="shared" si="106"/>
        <v>0</v>
      </c>
      <c r="Y790" s="14">
        <f t="shared" si="107"/>
        <v>0</v>
      </c>
      <c r="Z790" s="11">
        <f t="shared" si="108"/>
        <v>0</v>
      </c>
      <c r="AA790" s="4" t="s">
        <v>1</v>
      </c>
      <c r="AB790" s="10">
        <f>IFERROR(VLOOKUP(AA790,Curr!$B$2:$C$13,2,FALSE),0)</f>
        <v>11</v>
      </c>
      <c r="AC790" s="11">
        <f t="shared" si="109"/>
        <v>0</v>
      </c>
      <c r="AD790" s="11">
        <f t="shared" si="110"/>
        <v>0</v>
      </c>
      <c r="AE790" s="12">
        <f t="shared" si="111"/>
        <v>0</v>
      </c>
      <c r="AF790"/>
      <c r="AG790"/>
      <c r="AH790"/>
      <c r="AI790"/>
      <c r="AJ790"/>
    </row>
    <row r="791" spans="2:36" x14ac:dyDescent="0.25">
      <c r="B791" s="4" t="s">
        <v>685</v>
      </c>
      <c r="D791" s="1" t="s">
        <v>46</v>
      </c>
      <c r="E791" s="3"/>
      <c r="F791" s="3"/>
      <c r="G791" s="3"/>
      <c r="H791" s="3"/>
      <c r="I791"/>
      <c r="J791" s="1" t="s">
        <v>834</v>
      </c>
      <c r="K791" s="4"/>
      <c r="L791" s="4"/>
      <c r="M791" s="4"/>
      <c r="N791" s="4"/>
      <c r="O791" s="4"/>
      <c r="P791" s="15"/>
      <c r="Q791" s="13">
        <v>0</v>
      </c>
      <c r="R791" s="13">
        <v>0</v>
      </c>
      <c r="S791" s="11">
        <f t="shared" si="104"/>
        <v>0</v>
      </c>
      <c r="T791" s="5">
        <v>0</v>
      </c>
      <c r="U791" s="11">
        <f t="shared" si="105"/>
        <v>0</v>
      </c>
      <c r="V791" s="13" t="s">
        <v>1</v>
      </c>
      <c r="W791" s="10">
        <f>IFERROR(VLOOKUP(V791,Curr!$B$2:$C$13,2,FALSE),0)</f>
        <v>11</v>
      </c>
      <c r="X791" s="11">
        <f t="shared" si="106"/>
        <v>0</v>
      </c>
      <c r="Y791" s="14">
        <f t="shared" si="107"/>
        <v>0</v>
      </c>
      <c r="Z791" s="11">
        <f t="shared" si="108"/>
        <v>0</v>
      </c>
      <c r="AA791" s="4" t="s">
        <v>1</v>
      </c>
      <c r="AB791" s="10">
        <f>IFERROR(VLOOKUP(AA791,Curr!$B$2:$C$13,2,FALSE),0)</f>
        <v>11</v>
      </c>
      <c r="AC791" s="11">
        <f t="shared" si="109"/>
        <v>0</v>
      </c>
      <c r="AD791" s="11">
        <f t="shared" si="110"/>
        <v>0</v>
      </c>
      <c r="AE791" s="12">
        <f t="shared" si="111"/>
        <v>0</v>
      </c>
      <c r="AF791"/>
      <c r="AG791"/>
      <c r="AH791"/>
      <c r="AI791"/>
      <c r="AJ791"/>
    </row>
    <row r="792" spans="2:36" x14ac:dyDescent="0.25">
      <c r="B792" s="4" t="s">
        <v>685</v>
      </c>
      <c r="D792" s="1" t="s">
        <v>48</v>
      </c>
      <c r="E792" s="3"/>
      <c r="F792" s="3"/>
      <c r="G792" s="3"/>
      <c r="H792" s="3"/>
      <c r="I792"/>
      <c r="J792" s="1" t="s">
        <v>835</v>
      </c>
      <c r="K792" s="4"/>
      <c r="L792" s="4"/>
      <c r="M792" s="4"/>
      <c r="N792" s="4"/>
      <c r="O792" s="4"/>
      <c r="P792" s="17"/>
      <c r="Q792" s="13">
        <v>0</v>
      </c>
      <c r="R792" s="13">
        <v>0</v>
      </c>
      <c r="S792" s="11">
        <f t="shared" si="104"/>
        <v>0</v>
      </c>
      <c r="T792" s="5">
        <v>0</v>
      </c>
      <c r="U792" s="11">
        <f t="shared" si="105"/>
        <v>0</v>
      </c>
      <c r="V792" s="13" t="s">
        <v>1</v>
      </c>
      <c r="W792" s="10">
        <f>IFERROR(VLOOKUP(V792,Curr!$B$2:$C$13,2,FALSE),0)</f>
        <v>11</v>
      </c>
      <c r="X792" s="11">
        <f t="shared" si="106"/>
        <v>0</v>
      </c>
      <c r="Y792" s="14">
        <f t="shared" si="107"/>
        <v>0</v>
      </c>
      <c r="Z792" s="11">
        <f t="shared" si="108"/>
        <v>0</v>
      </c>
      <c r="AA792" s="4" t="s">
        <v>1</v>
      </c>
      <c r="AB792" s="10">
        <f>IFERROR(VLOOKUP(AA792,Curr!$B$2:$C$13,2,FALSE),0)</f>
        <v>11</v>
      </c>
      <c r="AC792" s="11">
        <f t="shared" si="109"/>
        <v>0</v>
      </c>
      <c r="AD792" s="11">
        <f t="shared" si="110"/>
        <v>0</v>
      </c>
      <c r="AE792" s="12">
        <f t="shared" si="111"/>
        <v>0</v>
      </c>
      <c r="AF792"/>
      <c r="AG792"/>
      <c r="AH792"/>
      <c r="AI792"/>
      <c r="AJ792"/>
    </row>
    <row r="793" spans="2:36" x14ac:dyDescent="0.25">
      <c r="B793" s="4" t="s">
        <v>685</v>
      </c>
      <c r="D793" s="1" t="s">
        <v>44</v>
      </c>
      <c r="E793" s="3"/>
      <c r="F793" s="3"/>
      <c r="G793" s="3"/>
      <c r="H793" s="3"/>
      <c r="I793"/>
      <c r="J793" s="1" t="s">
        <v>836</v>
      </c>
      <c r="K793" s="4"/>
      <c r="L793" s="4"/>
      <c r="M793" s="4"/>
      <c r="N793" s="4"/>
      <c r="O793" s="4"/>
      <c r="P793" s="15"/>
      <c r="Q793" s="13">
        <v>0</v>
      </c>
      <c r="R793" s="13">
        <v>0</v>
      </c>
      <c r="S793" s="11">
        <f t="shared" si="104"/>
        <v>0</v>
      </c>
      <c r="T793" s="5">
        <v>0</v>
      </c>
      <c r="U793" s="11">
        <f t="shared" si="105"/>
        <v>0</v>
      </c>
      <c r="V793" s="13" t="s">
        <v>1</v>
      </c>
      <c r="W793" s="10">
        <f>IFERROR(VLOOKUP(V793,Curr!$B$2:$C$13,2,FALSE),0)</f>
        <v>11</v>
      </c>
      <c r="X793" s="11">
        <f t="shared" si="106"/>
        <v>0</v>
      </c>
      <c r="Y793" s="14">
        <f t="shared" si="107"/>
        <v>0</v>
      </c>
      <c r="Z793" s="11">
        <f t="shared" si="108"/>
        <v>0</v>
      </c>
      <c r="AA793" s="4" t="s">
        <v>1</v>
      </c>
      <c r="AB793" s="10">
        <f>IFERROR(VLOOKUP(AA793,Curr!$B$2:$C$13,2,FALSE),0)</f>
        <v>11</v>
      </c>
      <c r="AC793" s="11">
        <f t="shared" si="109"/>
        <v>0</v>
      </c>
      <c r="AD793" s="11">
        <f t="shared" si="110"/>
        <v>0</v>
      </c>
      <c r="AE793" s="12">
        <f t="shared" si="111"/>
        <v>0</v>
      </c>
      <c r="AF793"/>
      <c r="AG793"/>
      <c r="AH793"/>
      <c r="AI793"/>
      <c r="AJ793"/>
    </row>
    <row r="794" spans="2:36" x14ac:dyDescent="0.25">
      <c r="B794" s="4" t="s">
        <v>685</v>
      </c>
      <c r="D794" s="1" t="s">
        <v>46</v>
      </c>
      <c r="E794" s="3"/>
      <c r="F794" s="3"/>
      <c r="G794" s="3"/>
      <c r="H794" s="3"/>
      <c r="I794"/>
      <c r="J794" s="1" t="s">
        <v>837</v>
      </c>
      <c r="K794" s="4"/>
      <c r="L794" s="4"/>
      <c r="M794" s="4"/>
      <c r="N794" s="4"/>
      <c r="O794" s="4"/>
      <c r="P794" s="15"/>
      <c r="Q794" s="13">
        <v>0</v>
      </c>
      <c r="R794" s="13">
        <v>0</v>
      </c>
      <c r="S794" s="11">
        <f t="shared" si="104"/>
        <v>0</v>
      </c>
      <c r="T794" s="5">
        <v>0</v>
      </c>
      <c r="U794" s="11">
        <f t="shared" si="105"/>
        <v>0</v>
      </c>
      <c r="V794" s="13" t="s">
        <v>1</v>
      </c>
      <c r="W794" s="10">
        <f>IFERROR(VLOOKUP(V794,Curr!$B$2:$C$13,2,FALSE),0)</f>
        <v>11</v>
      </c>
      <c r="X794" s="11">
        <f t="shared" si="106"/>
        <v>0</v>
      </c>
      <c r="Y794" s="14">
        <f t="shared" si="107"/>
        <v>0</v>
      </c>
      <c r="Z794" s="11">
        <f t="shared" si="108"/>
        <v>0</v>
      </c>
      <c r="AA794" s="4" t="s">
        <v>1</v>
      </c>
      <c r="AB794" s="10">
        <f>IFERROR(VLOOKUP(AA794,Curr!$B$2:$C$13,2,FALSE),0)</f>
        <v>11</v>
      </c>
      <c r="AC794" s="11">
        <f t="shared" si="109"/>
        <v>0</v>
      </c>
      <c r="AD794" s="11">
        <f t="shared" si="110"/>
        <v>0</v>
      </c>
      <c r="AE794" s="12">
        <f t="shared" si="111"/>
        <v>0</v>
      </c>
      <c r="AF794"/>
      <c r="AG794"/>
      <c r="AH794"/>
      <c r="AI794"/>
      <c r="AJ794"/>
    </row>
    <row r="795" spans="2:36" x14ac:dyDescent="0.25">
      <c r="B795" s="4" t="s">
        <v>685</v>
      </c>
      <c r="D795" s="1" t="s">
        <v>48</v>
      </c>
      <c r="E795" s="3"/>
      <c r="F795" s="3"/>
      <c r="G795" s="3"/>
      <c r="H795" s="3"/>
      <c r="I795"/>
      <c r="J795" s="1" t="s">
        <v>838</v>
      </c>
      <c r="K795" s="4"/>
      <c r="L795" s="4"/>
      <c r="M795" s="4"/>
      <c r="N795" s="4"/>
      <c r="O795" s="4"/>
      <c r="P795" s="15"/>
      <c r="Q795" s="13">
        <v>0</v>
      </c>
      <c r="R795" s="13">
        <v>0</v>
      </c>
      <c r="S795" s="11">
        <f t="shared" si="104"/>
        <v>0</v>
      </c>
      <c r="T795" s="5">
        <v>0</v>
      </c>
      <c r="U795" s="11">
        <f t="shared" si="105"/>
        <v>0</v>
      </c>
      <c r="V795" s="13" t="s">
        <v>1</v>
      </c>
      <c r="W795" s="10">
        <f>IFERROR(VLOOKUP(V795,Curr!$B$2:$C$13,2,FALSE),0)</f>
        <v>11</v>
      </c>
      <c r="X795" s="11">
        <f t="shared" si="106"/>
        <v>0</v>
      </c>
      <c r="Y795" s="14">
        <f t="shared" si="107"/>
        <v>0</v>
      </c>
      <c r="Z795" s="11">
        <f t="shared" si="108"/>
        <v>0</v>
      </c>
      <c r="AA795" s="4" t="s">
        <v>1</v>
      </c>
      <c r="AB795" s="10">
        <f>IFERROR(VLOOKUP(AA795,Curr!$B$2:$C$13,2,FALSE),0)</f>
        <v>11</v>
      </c>
      <c r="AC795" s="11">
        <f t="shared" si="109"/>
        <v>0</v>
      </c>
      <c r="AD795" s="11">
        <f t="shared" si="110"/>
        <v>0</v>
      </c>
      <c r="AE795" s="12">
        <f t="shared" si="111"/>
        <v>0</v>
      </c>
      <c r="AF795"/>
      <c r="AG795"/>
      <c r="AH795"/>
      <c r="AI795"/>
      <c r="AJ795"/>
    </row>
    <row r="796" spans="2:36" x14ac:dyDescent="0.25">
      <c r="B796" s="4" t="s">
        <v>685</v>
      </c>
      <c r="D796" s="1" t="s">
        <v>44</v>
      </c>
      <c r="E796" s="3"/>
      <c r="F796" s="3"/>
      <c r="G796" s="3"/>
      <c r="H796" s="3"/>
      <c r="I796"/>
      <c r="J796" s="1" t="s">
        <v>839</v>
      </c>
      <c r="K796" s="4"/>
      <c r="L796" s="4"/>
      <c r="M796" s="4"/>
      <c r="N796" s="4"/>
      <c r="O796" s="4"/>
      <c r="P796" s="17"/>
      <c r="Q796" s="13">
        <v>0</v>
      </c>
      <c r="R796" s="13">
        <v>0</v>
      </c>
      <c r="S796" s="11">
        <f t="shared" si="104"/>
        <v>0</v>
      </c>
      <c r="T796" s="5">
        <v>0</v>
      </c>
      <c r="U796" s="11">
        <f t="shared" si="105"/>
        <v>0</v>
      </c>
      <c r="V796" s="13" t="s">
        <v>1</v>
      </c>
      <c r="W796" s="10">
        <f>IFERROR(VLOOKUP(V796,Curr!$B$2:$C$13,2,FALSE),0)</f>
        <v>11</v>
      </c>
      <c r="X796" s="11">
        <f t="shared" si="106"/>
        <v>0</v>
      </c>
      <c r="Y796" s="14">
        <f t="shared" si="107"/>
        <v>0</v>
      </c>
      <c r="Z796" s="11">
        <f t="shared" si="108"/>
        <v>0</v>
      </c>
      <c r="AA796" s="4" t="s">
        <v>1</v>
      </c>
      <c r="AB796" s="10">
        <f>IFERROR(VLOOKUP(AA796,Curr!$B$2:$C$13,2,FALSE),0)</f>
        <v>11</v>
      </c>
      <c r="AC796" s="11">
        <f t="shared" si="109"/>
        <v>0</v>
      </c>
      <c r="AD796" s="11">
        <f t="shared" si="110"/>
        <v>0</v>
      </c>
      <c r="AE796" s="12">
        <f t="shared" si="111"/>
        <v>0</v>
      </c>
      <c r="AF796"/>
      <c r="AG796"/>
      <c r="AH796"/>
      <c r="AI796"/>
      <c r="AJ796"/>
    </row>
    <row r="797" spans="2:36" x14ac:dyDescent="0.25">
      <c r="B797" s="4" t="s">
        <v>685</v>
      </c>
      <c r="D797" s="1" t="s">
        <v>46</v>
      </c>
      <c r="E797" s="3"/>
      <c r="F797" s="3"/>
      <c r="G797" s="3"/>
      <c r="H797" s="3"/>
      <c r="I797"/>
      <c r="J797" s="1" t="s">
        <v>840</v>
      </c>
      <c r="K797" s="4"/>
      <c r="L797" s="4"/>
      <c r="M797" s="4"/>
      <c r="N797" s="4"/>
      <c r="O797" s="4"/>
      <c r="P797" s="15"/>
      <c r="Q797" s="13">
        <v>0</v>
      </c>
      <c r="R797" s="13">
        <v>0</v>
      </c>
      <c r="S797" s="11">
        <f t="shared" si="104"/>
        <v>0</v>
      </c>
      <c r="T797" s="5">
        <v>0</v>
      </c>
      <c r="U797" s="11">
        <f t="shared" si="105"/>
        <v>0</v>
      </c>
      <c r="V797" s="13" t="s">
        <v>1</v>
      </c>
      <c r="W797" s="10">
        <f>IFERROR(VLOOKUP(V797,Curr!$B$2:$C$13,2,FALSE),0)</f>
        <v>11</v>
      </c>
      <c r="X797" s="11">
        <f t="shared" si="106"/>
        <v>0</v>
      </c>
      <c r="Y797" s="14">
        <f t="shared" si="107"/>
        <v>0</v>
      </c>
      <c r="Z797" s="11">
        <f t="shared" si="108"/>
        <v>0</v>
      </c>
      <c r="AA797" s="4" t="s">
        <v>1</v>
      </c>
      <c r="AB797" s="10">
        <f>IFERROR(VLOOKUP(AA797,Curr!$B$2:$C$13,2,FALSE),0)</f>
        <v>11</v>
      </c>
      <c r="AC797" s="11">
        <f t="shared" si="109"/>
        <v>0</v>
      </c>
      <c r="AD797" s="11">
        <f t="shared" si="110"/>
        <v>0</v>
      </c>
      <c r="AE797" s="12">
        <f t="shared" si="111"/>
        <v>0</v>
      </c>
      <c r="AF797"/>
      <c r="AG797"/>
      <c r="AH797"/>
      <c r="AI797"/>
      <c r="AJ797"/>
    </row>
    <row r="798" spans="2:36" x14ac:dyDescent="0.25">
      <c r="B798" s="4" t="s">
        <v>685</v>
      </c>
      <c r="D798" s="1" t="s">
        <v>48</v>
      </c>
      <c r="E798" s="3"/>
      <c r="F798" s="3"/>
      <c r="G798" s="3"/>
      <c r="H798" s="3"/>
      <c r="I798"/>
      <c r="J798" s="1" t="s">
        <v>841</v>
      </c>
      <c r="K798" s="4"/>
      <c r="L798" s="4"/>
      <c r="M798" s="4"/>
      <c r="N798" s="4"/>
      <c r="O798" s="4"/>
      <c r="P798" s="15"/>
      <c r="Q798" s="13">
        <v>0</v>
      </c>
      <c r="R798" s="13">
        <v>0</v>
      </c>
      <c r="S798" s="11">
        <f t="shared" si="104"/>
        <v>0</v>
      </c>
      <c r="T798" s="5">
        <v>0</v>
      </c>
      <c r="U798" s="11">
        <f t="shared" si="105"/>
        <v>0</v>
      </c>
      <c r="V798" s="13" t="s">
        <v>1</v>
      </c>
      <c r="W798" s="10">
        <f>IFERROR(VLOOKUP(V798,Curr!$B$2:$C$13,2,FALSE),0)</f>
        <v>11</v>
      </c>
      <c r="X798" s="11">
        <f t="shared" si="106"/>
        <v>0</v>
      </c>
      <c r="Y798" s="14">
        <f t="shared" si="107"/>
        <v>0</v>
      </c>
      <c r="Z798" s="11">
        <f t="shared" si="108"/>
        <v>0</v>
      </c>
      <c r="AA798" s="4" t="s">
        <v>1</v>
      </c>
      <c r="AB798" s="10">
        <f>IFERROR(VLOOKUP(AA798,Curr!$B$2:$C$13,2,FALSE),0)</f>
        <v>11</v>
      </c>
      <c r="AC798" s="11">
        <f t="shared" si="109"/>
        <v>0</v>
      </c>
      <c r="AD798" s="11">
        <f t="shared" si="110"/>
        <v>0</v>
      </c>
      <c r="AE798" s="12">
        <f t="shared" si="111"/>
        <v>0</v>
      </c>
      <c r="AF798"/>
      <c r="AG798"/>
      <c r="AH798"/>
      <c r="AI798"/>
      <c r="AJ798"/>
    </row>
    <row r="799" spans="2:36" x14ac:dyDescent="0.25">
      <c r="B799" s="4" t="s">
        <v>685</v>
      </c>
      <c r="D799" s="1" t="s">
        <v>44</v>
      </c>
      <c r="E799" s="3"/>
      <c r="F799" s="3"/>
      <c r="G799" s="3"/>
      <c r="H799" s="3"/>
      <c r="I799"/>
      <c r="J799" s="1" t="s">
        <v>842</v>
      </c>
      <c r="K799" s="4"/>
      <c r="L799" s="4"/>
      <c r="M799" s="4"/>
      <c r="N799" s="4"/>
      <c r="O799" s="4"/>
      <c r="P799" s="15"/>
      <c r="Q799" s="13">
        <v>0</v>
      </c>
      <c r="R799" s="13">
        <v>0</v>
      </c>
      <c r="S799" s="11">
        <f t="shared" si="104"/>
        <v>0</v>
      </c>
      <c r="T799" s="5">
        <v>0</v>
      </c>
      <c r="U799" s="11">
        <f t="shared" si="105"/>
        <v>0</v>
      </c>
      <c r="V799" s="13" t="s">
        <v>1</v>
      </c>
      <c r="W799" s="10">
        <f>IFERROR(VLOOKUP(V799,Curr!$B$2:$C$13,2,FALSE),0)</f>
        <v>11</v>
      </c>
      <c r="X799" s="11">
        <f t="shared" si="106"/>
        <v>0</v>
      </c>
      <c r="Y799" s="14">
        <f t="shared" si="107"/>
        <v>0</v>
      </c>
      <c r="Z799" s="11">
        <f t="shared" si="108"/>
        <v>0</v>
      </c>
      <c r="AA799" s="4" t="s">
        <v>1</v>
      </c>
      <c r="AB799" s="10">
        <f>IFERROR(VLOOKUP(AA799,Curr!$B$2:$C$13,2,FALSE),0)</f>
        <v>11</v>
      </c>
      <c r="AC799" s="11">
        <f t="shared" si="109"/>
        <v>0</v>
      </c>
      <c r="AD799" s="11">
        <f t="shared" si="110"/>
        <v>0</v>
      </c>
      <c r="AE799" s="12">
        <f t="shared" si="111"/>
        <v>0</v>
      </c>
      <c r="AF799"/>
      <c r="AG799"/>
      <c r="AH799"/>
      <c r="AI799"/>
      <c r="AJ799"/>
    </row>
    <row r="800" spans="2:36" x14ac:dyDescent="0.25">
      <c r="B800" s="4" t="s">
        <v>685</v>
      </c>
      <c r="D800" s="1" t="s">
        <v>46</v>
      </c>
      <c r="E800" s="3"/>
      <c r="F800" s="3"/>
      <c r="G800" s="3"/>
      <c r="H800" s="3"/>
      <c r="I800"/>
      <c r="J800" s="1" t="s">
        <v>843</v>
      </c>
      <c r="K800" s="4"/>
      <c r="L800" s="4"/>
      <c r="M800" s="4"/>
      <c r="N800" s="4"/>
      <c r="O800" s="4"/>
      <c r="P800" s="15"/>
      <c r="Q800" s="13">
        <v>0</v>
      </c>
      <c r="R800" s="13">
        <v>0</v>
      </c>
      <c r="S800" s="11">
        <f t="shared" si="104"/>
        <v>0</v>
      </c>
      <c r="T800" s="5">
        <v>0</v>
      </c>
      <c r="U800" s="11">
        <f t="shared" si="105"/>
        <v>0</v>
      </c>
      <c r="V800" s="13" t="s">
        <v>1</v>
      </c>
      <c r="W800" s="10">
        <f>IFERROR(VLOOKUP(V800,Curr!$B$2:$C$13,2,FALSE),0)</f>
        <v>11</v>
      </c>
      <c r="X800" s="11">
        <f t="shared" si="106"/>
        <v>0</v>
      </c>
      <c r="Y800" s="14">
        <f t="shared" si="107"/>
        <v>0</v>
      </c>
      <c r="Z800" s="11">
        <f t="shared" si="108"/>
        <v>0</v>
      </c>
      <c r="AA800" s="4" t="s">
        <v>1</v>
      </c>
      <c r="AB800" s="10">
        <f>IFERROR(VLOOKUP(AA800,Curr!$B$2:$C$13,2,FALSE),0)</f>
        <v>11</v>
      </c>
      <c r="AC800" s="11">
        <f t="shared" si="109"/>
        <v>0</v>
      </c>
      <c r="AD800" s="11">
        <f t="shared" si="110"/>
        <v>0</v>
      </c>
      <c r="AE800" s="12">
        <f t="shared" si="111"/>
        <v>0</v>
      </c>
      <c r="AF800"/>
      <c r="AG800"/>
      <c r="AH800"/>
      <c r="AI800"/>
      <c r="AJ800"/>
    </row>
    <row r="801" spans="2:36" x14ac:dyDescent="0.25">
      <c r="B801" s="4" t="s">
        <v>685</v>
      </c>
      <c r="D801" s="1" t="s">
        <v>48</v>
      </c>
      <c r="E801" s="3"/>
      <c r="F801" s="3"/>
      <c r="G801" s="3"/>
      <c r="H801" s="3"/>
      <c r="I801"/>
      <c r="J801" s="1" t="s">
        <v>844</v>
      </c>
      <c r="K801" s="4"/>
      <c r="L801" s="4"/>
      <c r="M801" s="4"/>
      <c r="N801" s="4"/>
      <c r="O801" s="4"/>
      <c r="P801" s="15"/>
      <c r="Q801" s="13">
        <v>0</v>
      </c>
      <c r="R801" s="13">
        <v>0</v>
      </c>
      <c r="S801" s="11">
        <f t="shared" si="104"/>
        <v>0</v>
      </c>
      <c r="T801" s="5">
        <v>0</v>
      </c>
      <c r="U801" s="11">
        <f t="shared" si="105"/>
        <v>0</v>
      </c>
      <c r="V801" s="13" t="s">
        <v>1</v>
      </c>
      <c r="W801" s="10">
        <f>IFERROR(VLOOKUP(V801,Curr!$B$2:$C$13,2,FALSE),0)</f>
        <v>11</v>
      </c>
      <c r="X801" s="11">
        <f t="shared" si="106"/>
        <v>0</v>
      </c>
      <c r="Y801" s="14">
        <f t="shared" si="107"/>
        <v>0</v>
      </c>
      <c r="Z801" s="11">
        <f t="shared" si="108"/>
        <v>0</v>
      </c>
      <c r="AA801" s="4" t="s">
        <v>1</v>
      </c>
      <c r="AB801" s="10">
        <f>IFERROR(VLOOKUP(AA801,Curr!$B$2:$C$13,2,FALSE),0)</f>
        <v>11</v>
      </c>
      <c r="AC801" s="11">
        <f t="shared" si="109"/>
        <v>0</v>
      </c>
      <c r="AD801" s="11">
        <f t="shared" si="110"/>
        <v>0</v>
      </c>
      <c r="AE801" s="12">
        <f t="shared" si="111"/>
        <v>0</v>
      </c>
      <c r="AF801"/>
      <c r="AG801"/>
      <c r="AH801"/>
      <c r="AI801"/>
      <c r="AJ801"/>
    </row>
    <row r="802" spans="2:36" x14ac:dyDescent="0.25">
      <c r="B802" s="4" t="s">
        <v>685</v>
      </c>
      <c r="D802" s="1" t="s">
        <v>44</v>
      </c>
      <c r="E802" s="3"/>
      <c r="F802" s="3"/>
      <c r="G802" s="3"/>
      <c r="H802" s="3"/>
      <c r="I802"/>
      <c r="J802" s="1" t="s">
        <v>845</v>
      </c>
      <c r="K802" s="4"/>
      <c r="L802" s="4"/>
      <c r="M802" s="4"/>
      <c r="N802" s="4"/>
      <c r="O802" s="4"/>
      <c r="P802" s="15"/>
      <c r="Q802" s="13">
        <v>0</v>
      </c>
      <c r="R802" s="13">
        <v>0</v>
      </c>
      <c r="S802" s="11">
        <f t="shared" si="104"/>
        <v>0</v>
      </c>
      <c r="T802" s="5">
        <v>0</v>
      </c>
      <c r="U802" s="11">
        <f t="shared" si="105"/>
        <v>0</v>
      </c>
      <c r="V802" s="13" t="s">
        <v>1</v>
      </c>
      <c r="W802" s="10">
        <f>IFERROR(VLOOKUP(V802,Curr!$B$2:$C$13,2,FALSE),0)</f>
        <v>11</v>
      </c>
      <c r="X802" s="11">
        <f t="shared" si="106"/>
        <v>0</v>
      </c>
      <c r="Y802" s="14">
        <f t="shared" si="107"/>
        <v>0</v>
      </c>
      <c r="Z802" s="11">
        <f t="shared" si="108"/>
        <v>0</v>
      </c>
      <c r="AA802" s="4" t="s">
        <v>1</v>
      </c>
      <c r="AB802" s="10">
        <f>IFERROR(VLOOKUP(AA802,Curr!$B$2:$C$13,2,FALSE),0)</f>
        <v>11</v>
      </c>
      <c r="AC802" s="11">
        <f t="shared" si="109"/>
        <v>0</v>
      </c>
      <c r="AD802" s="11">
        <f t="shared" si="110"/>
        <v>0</v>
      </c>
      <c r="AE802" s="12">
        <f t="shared" si="111"/>
        <v>0</v>
      </c>
      <c r="AF802"/>
      <c r="AG802"/>
      <c r="AH802"/>
      <c r="AI802"/>
      <c r="AJ802"/>
    </row>
    <row r="803" spans="2:36" x14ac:dyDescent="0.25">
      <c r="B803" s="4" t="s">
        <v>685</v>
      </c>
      <c r="D803" s="1" t="s">
        <v>46</v>
      </c>
      <c r="E803" s="3"/>
      <c r="F803" s="3"/>
      <c r="G803" s="3"/>
      <c r="H803" s="3"/>
      <c r="I803"/>
      <c r="J803" s="1" t="s">
        <v>846</v>
      </c>
      <c r="K803" s="4"/>
      <c r="L803" s="4"/>
      <c r="M803" s="4"/>
      <c r="N803" s="4"/>
      <c r="O803" s="4"/>
      <c r="P803" s="15"/>
      <c r="Q803" s="13">
        <v>0</v>
      </c>
      <c r="R803" s="13">
        <v>0</v>
      </c>
      <c r="S803" s="11">
        <f t="shared" si="104"/>
        <v>0</v>
      </c>
      <c r="T803" s="5">
        <v>0</v>
      </c>
      <c r="U803" s="11">
        <f t="shared" si="105"/>
        <v>0</v>
      </c>
      <c r="V803" s="13" t="s">
        <v>1</v>
      </c>
      <c r="W803" s="10">
        <f>IFERROR(VLOOKUP(V803,Curr!$B$2:$C$13,2,FALSE),0)</f>
        <v>11</v>
      </c>
      <c r="X803" s="11">
        <f t="shared" si="106"/>
        <v>0</v>
      </c>
      <c r="Y803" s="14">
        <f t="shared" si="107"/>
        <v>0</v>
      </c>
      <c r="Z803" s="11">
        <f t="shared" si="108"/>
        <v>0</v>
      </c>
      <c r="AA803" s="4" t="s">
        <v>1</v>
      </c>
      <c r="AB803" s="10">
        <f>IFERROR(VLOOKUP(AA803,Curr!$B$2:$C$13,2,FALSE),0)</f>
        <v>11</v>
      </c>
      <c r="AC803" s="11">
        <f t="shared" si="109"/>
        <v>0</v>
      </c>
      <c r="AD803" s="11">
        <f t="shared" si="110"/>
        <v>0</v>
      </c>
      <c r="AE803" s="12">
        <f t="shared" si="111"/>
        <v>0</v>
      </c>
      <c r="AF803"/>
      <c r="AG803"/>
      <c r="AH803"/>
      <c r="AI803"/>
      <c r="AJ803"/>
    </row>
    <row r="804" spans="2:36" x14ac:dyDescent="0.25">
      <c r="B804" s="4" t="s">
        <v>685</v>
      </c>
      <c r="D804" s="1" t="s">
        <v>48</v>
      </c>
      <c r="E804" s="3"/>
      <c r="F804" s="3"/>
      <c r="G804" s="3"/>
      <c r="H804" s="3"/>
      <c r="I804"/>
      <c r="J804" s="1" t="s">
        <v>847</v>
      </c>
      <c r="K804" s="4"/>
      <c r="L804" s="4"/>
      <c r="M804" s="4"/>
      <c r="N804" s="4"/>
      <c r="O804" s="4"/>
      <c r="P804" s="15"/>
      <c r="Q804" s="13">
        <v>0</v>
      </c>
      <c r="R804" s="13">
        <v>0</v>
      </c>
      <c r="S804" s="11">
        <f t="shared" si="104"/>
        <v>0</v>
      </c>
      <c r="T804" s="5">
        <v>0</v>
      </c>
      <c r="U804" s="11">
        <f t="shared" si="105"/>
        <v>0</v>
      </c>
      <c r="V804" s="13" t="s">
        <v>1</v>
      </c>
      <c r="W804" s="10">
        <f>IFERROR(VLOOKUP(V804,Curr!$B$2:$C$13,2,FALSE),0)</f>
        <v>11</v>
      </c>
      <c r="X804" s="11">
        <f t="shared" si="106"/>
        <v>0</v>
      </c>
      <c r="Y804" s="14">
        <f t="shared" si="107"/>
        <v>0</v>
      </c>
      <c r="Z804" s="11">
        <f t="shared" si="108"/>
        <v>0</v>
      </c>
      <c r="AA804" s="4" t="s">
        <v>1</v>
      </c>
      <c r="AB804" s="10">
        <f>IFERROR(VLOOKUP(AA804,Curr!$B$2:$C$13,2,FALSE),0)</f>
        <v>11</v>
      </c>
      <c r="AC804" s="11">
        <f t="shared" si="109"/>
        <v>0</v>
      </c>
      <c r="AD804" s="11">
        <f t="shared" si="110"/>
        <v>0</v>
      </c>
      <c r="AE804" s="12">
        <f t="shared" si="111"/>
        <v>0</v>
      </c>
      <c r="AF804"/>
      <c r="AG804"/>
      <c r="AH804"/>
      <c r="AI804"/>
      <c r="AJ804"/>
    </row>
    <row r="805" spans="2:36" x14ac:dyDescent="0.25">
      <c r="B805" s="4" t="s">
        <v>685</v>
      </c>
      <c r="D805" s="1" t="s">
        <v>44</v>
      </c>
      <c r="E805" s="3"/>
      <c r="F805" s="3"/>
      <c r="G805" s="3"/>
      <c r="H805" s="3"/>
      <c r="I805"/>
      <c r="J805" s="1" t="s">
        <v>848</v>
      </c>
      <c r="K805" s="4"/>
      <c r="L805" s="4"/>
      <c r="M805" s="4"/>
      <c r="N805" s="4"/>
      <c r="O805" s="4"/>
      <c r="P805" s="15"/>
      <c r="Q805" s="13">
        <v>0</v>
      </c>
      <c r="R805" s="13">
        <v>0</v>
      </c>
      <c r="S805" s="11">
        <f t="shared" si="104"/>
        <v>0</v>
      </c>
      <c r="T805" s="5">
        <v>0</v>
      </c>
      <c r="U805" s="11">
        <f t="shared" si="105"/>
        <v>0</v>
      </c>
      <c r="V805" s="13" t="s">
        <v>1</v>
      </c>
      <c r="W805" s="10">
        <f>IFERROR(VLOOKUP(V805,Curr!$B$2:$C$13,2,FALSE),0)</f>
        <v>11</v>
      </c>
      <c r="X805" s="11">
        <f t="shared" si="106"/>
        <v>0</v>
      </c>
      <c r="Y805" s="14">
        <f t="shared" si="107"/>
        <v>0</v>
      </c>
      <c r="Z805" s="11">
        <f t="shared" si="108"/>
        <v>0</v>
      </c>
      <c r="AA805" s="4" t="s">
        <v>1</v>
      </c>
      <c r="AB805" s="10">
        <f>IFERROR(VLOOKUP(AA805,Curr!$B$2:$C$13,2,FALSE),0)</f>
        <v>11</v>
      </c>
      <c r="AC805" s="11">
        <f t="shared" si="109"/>
        <v>0</v>
      </c>
      <c r="AD805" s="11">
        <f t="shared" si="110"/>
        <v>0</v>
      </c>
      <c r="AE805" s="12">
        <f t="shared" si="111"/>
        <v>0</v>
      </c>
      <c r="AF805"/>
      <c r="AG805"/>
      <c r="AH805"/>
      <c r="AI805"/>
      <c r="AJ805"/>
    </row>
    <row r="806" spans="2:36" x14ac:dyDescent="0.25">
      <c r="B806" s="4" t="s">
        <v>685</v>
      </c>
      <c r="D806" s="1" t="s">
        <v>46</v>
      </c>
      <c r="E806" s="3"/>
      <c r="F806" s="3"/>
      <c r="G806" s="3"/>
      <c r="H806" s="3"/>
      <c r="I806"/>
      <c r="J806" s="1" t="s">
        <v>849</v>
      </c>
      <c r="K806" s="4"/>
      <c r="L806" s="4"/>
      <c r="M806" s="4"/>
      <c r="N806" s="4"/>
      <c r="O806" s="4"/>
      <c r="P806" s="15"/>
      <c r="Q806" s="13">
        <v>0</v>
      </c>
      <c r="R806" s="13">
        <v>0</v>
      </c>
      <c r="S806" s="11">
        <f t="shared" si="104"/>
        <v>0</v>
      </c>
      <c r="T806" s="5">
        <v>0</v>
      </c>
      <c r="U806" s="11">
        <f t="shared" si="105"/>
        <v>0</v>
      </c>
      <c r="V806" s="13" t="s">
        <v>1</v>
      </c>
      <c r="W806" s="10">
        <f>IFERROR(VLOOKUP(V806,Curr!$B$2:$C$13,2,FALSE),0)</f>
        <v>11</v>
      </c>
      <c r="X806" s="11">
        <f t="shared" si="106"/>
        <v>0</v>
      </c>
      <c r="Y806" s="14">
        <f t="shared" si="107"/>
        <v>0</v>
      </c>
      <c r="Z806" s="11">
        <f t="shared" si="108"/>
        <v>0</v>
      </c>
      <c r="AA806" s="4" t="s">
        <v>1</v>
      </c>
      <c r="AB806" s="10">
        <f>IFERROR(VLOOKUP(AA806,Curr!$B$2:$C$13,2,FALSE),0)</f>
        <v>11</v>
      </c>
      <c r="AC806" s="11">
        <f t="shared" si="109"/>
        <v>0</v>
      </c>
      <c r="AD806" s="11">
        <f t="shared" si="110"/>
        <v>0</v>
      </c>
      <c r="AE806" s="12">
        <f t="shared" si="111"/>
        <v>0</v>
      </c>
      <c r="AF806"/>
      <c r="AG806"/>
      <c r="AH806"/>
      <c r="AI806"/>
      <c r="AJ806"/>
    </row>
    <row r="807" spans="2:36" x14ac:dyDescent="0.25">
      <c r="B807" s="4" t="s">
        <v>685</v>
      </c>
      <c r="D807" s="1" t="s">
        <v>48</v>
      </c>
      <c r="E807" s="3"/>
      <c r="F807" s="3"/>
      <c r="G807" s="3"/>
      <c r="H807" s="3"/>
      <c r="I807"/>
      <c r="J807" s="1" t="s">
        <v>850</v>
      </c>
      <c r="K807" s="4"/>
      <c r="L807" s="4"/>
      <c r="M807" s="4"/>
      <c r="N807" s="4"/>
      <c r="O807" s="4"/>
      <c r="P807" s="15"/>
      <c r="Q807" s="13">
        <v>0</v>
      </c>
      <c r="R807" s="13">
        <v>0</v>
      </c>
      <c r="S807" s="11">
        <f t="shared" ref="S807:S859" si="112">+Q807*R807</f>
        <v>0</v>
      </c>
      <c r="T807" s="5">
        <v>0</v>
      </c>
      <c r="U807" s="11">
        <f t="shared" ref="U807:U859" si="113">S807*(1-T807)</f>
        <v>0</v>
      </c>
      <c r="V807" s="13" t="s">
        <v>1</v>
      </c>
      <c r="W807" s="10">
        <f>IFERROR(VLOOKUP(V807,Curr!$B$2:$C$13,2,FALSE),0)</f>
        <v>11</v>
      </c>
      <c r="X807" s="11">
        <f t="shared" ref="X807:X859" si="114">U807*W807</f>
        <v>0</v>
      </c>
      <c r="Y807" s="14">
        <f t="shared" ref="Y807:Y859" si="115">Q807</f>
        <v>0</v>
      </c>
      <c r="Z807" s="11">
        <f t="shared" ref="Z807:Z859" si="116">+Y807*R807</f>
        <v>0</v>
      </c>
      <c r="AA807" s="4" t="s">
        <v>1</v>
      </c>
      <c r="AB807" s="10">
        <f>IFERROR(VLOOKUP(AA807,Curr!$B$2:$C$13,2,FALSE),0)</f>
        <v>11</v>
      </c>
      <c r="AC807" s="11">
        <f t="shared" ref="AC807:AC859" si="117">+Y807*AB807*R807</f>
        <v>0</v>
      </c>
      <c r="AD807" s="11">
        <f t="shared" ref="AD807:AD859" si="118">+AC807-X807</f>
        <v>0</v>
      </c>
      <c r="AE807" s="12">
        <f t="shared" ref="AE807:AE859" si="119">IFERROR(AD807/AC807,0)</f>
        <v>0</v>
      </c>
      <c r="AF807"/>
      <c r="AG807"/>
      <c r="AH807"/>
      <c r="AI807"/>
      <c r="AJ807"/>
    </row>
    <row r="808" spans="2:36" x14ac:dyDescent="0.25">
      <c r="B808" s="4" t="s">
        <v>685</v>
      </c>
      <c r="D808" s="1" t="s">
        <v>44</v>
      </c>
      <c r="E808" s="3"/>
      <c r="F808" s="3"/>
      <c r="G808" s="3"/>
      <c r="H808" s="3"/>
      <c r="I808"/>
      <c r="J808" s="1" t="s">
        <v>851</v>
      </c>
      <c r="K808" s="4"/>
      <c r="L808" s="4"/>
      <c r="M808" s="4"/>
      <c r="N808" s="4"/>
      <c r="O808" s="4"/>
      <c r="P808" s="15"/>
      <c r="Q808" s="13">
        <v>0</v>
      </c>
      <c r="R808" s="13">
        <v>0</v>
      </c>
      <c r="S808" s="11">
        <f t="shared" si="112"/>
        <v>0</v>
      </c>
      <c r="T808" s="5">
        <v>0</v>
      </c>
      <c r="U808" s="11">
        <f t="shared" si="113"/>
        <v>0</v>
      </c>
      <c r="V808" s="13" t="s">
        <v>1</v>
      </c>
      <c r="W808" s="10">
        <f>IFERROR(VLOOKUP(V808,Curr!$B$2:$C$13,2,FALSE),0)</f>
        <v>11</v>
      </c>
      <c r="X808" s="11">
        <f t="shared" si="114"/>
        <v>0</v>
      </c>
      <c r="Y808" s="14">
        <f t="shared" si="115"/>
        <v>0</v>
      </c>
      <c r="Z808" s="11">
        <f t="shared" si="116"/>
        <v>0</v>
      </c>
      <c r="AA808" s="4" t="s">
        <v>1</v>
      </c>
      <c r="AB808" s="10">
        <f>IFERROR(VLOOKUP(AA808,Curr!$B$2:$C$13,2,FALSE),0)</f>
        <v>11</v>
      </c>
      <c r="AC808" s="11">
        <f t="shared" si="117"/>
        <v>0</v>
      </c>
      <c r="AD808" s="11">
        <f t="shared" si="118"/>
        <v>0</v>
      </c>
      <c r="AE808" s="12">
        <f t="shared" si="119"/>
        <v>0</v>
      </c>
      <c r="AF808"/>
      <c r="AG808"/>
      <c r="AH808"/>
      <c r="AI808"/>
      <c r="AJ808"/>
    </row>
    <row r="809" spans="2:36" x14ac:dyDescent="0.25">
      <c r="B809" s="4" t="s">
        <v>685</v>
      </c>
      <c r="D809" s="1" t="s">
        <v>46</v>
      </c>
      <c r="E809" s="3"/>
      <c r="F809" s="3"/>
      <c r="G809" s="3"/>
      <c r="H809" s="3"/>
      <c r="I809"/>
      <c r="J809" s="1" t="s">
        <v>852</v>
      </c>
      <c r="K809" s="4"/>
      <c r="L809" s="4"/>
      <c r="M809" s="4"/>
      <c r="N809" s="4"/>
      <c r="O809" s="4"/>
      <c r="P809" s="15"/>
      <c r="Q809" s="13">
        <v>0</v>
      </c>
      <c r="R809" s="13">
        <v>0</v>
      </c>
      <c r="S809" s="11">
        <f t="shared" si="112"/>
        <v>0</v>
      </c>
      <c r="T809" s="5">
        <v>0</v>
      </c>
      <c r="U809" s="11">
        <f t="shared" si="113"/>
        <v>0</v>
      </c>
      <c r="V809" s="13" t="s">
        <v>1</v>
      </c>
      <c r="W809" s="10">
        <f>IFERROR(VLOOKUP(V809,Curr!$B$2:$C$13,2,FALSE),0)</f>
        <v>11</v>
      </c>
      <c r="X809" s="11">
        <f t="shared" si="114"/>
        <v>0</v>
      </c>
      <c r="Y809" s="14">
        <f t="shared" si="115"/>
        <v>0</v>
      </c>
      <c r="Z809" s="11">
        <f t="shared" si="116"/>
        <v>0</v>
      </c>
      <c r="AA809" s="4" t="s">
        <v>1</v>
      </c>
      <c r="AB809" s="10">
        <f>IFERROR(VLOOKUP(AA809,Curr!$B$2:$C$13,2,FALSE),0)</f>
        <v>11</v>
      </c>
      <c r="AC809" s="11">
        <f t="shared" si="117"/>
        <v>0</v>
      </c>
      <c r="AD809" s="11">
        <f t="shared" si="118"/>
        <v>0</v>
      </c>
      <c r="AE809" s="12">
        <f t="shared" si="119"/>
        <v>0</v>
      </c>
      <c r="AF809"/>
      <c r="AG809"/>
      <c r="AH809"/>
      <c r="AI809"/>
      <c r="AJ809"/>
    </row>
    <row r="810" spans="2:36" x14ac:dyDescent="0.25">
      <c r="B810" s="4" t="s">
        <v>685</v>
      </c>
      <c r="D810" s="1" t="s">
        <v>48</v>
      </c>
      <c r="E810" s="3"/>
      <c r="F810" s="3"/>
      <c r="G810" s="3"/>
      <c r="H810" s="3"/>
      <c r="I810"/>
      <c r="J810" s="1" t="s">
        <v>853</v>
      </c>
      <c r="K810" s="4"/>
      <c r="L810" s="4"/>
      <c r="M810" s="4"/>
      <c r="N810" s="4"/>
      <c r="O810" s="4"/>
      <c r="P810" s="15"/>
      <c r="Q810" s="13">
        <v>0</v>
      </c>
      <c r="R810" s="13">
        <v>0</v>
      </c>
      <c r="S810" s="11">
        <f t="shared" si="112"/>
        <v>0</v>
      </c>
      <c r="T810" s="5">
        <v>0</v>
      </c>
      <c r="U810" s="11">
        <f t="shared" si="113"/>
        <v>0</v>
      </c>
      <c r="V810" s="13" t="s">
        <v>1</v>
      </c>
      <c r="W810" s="10">
        <f>IFERROR(VLOOKUP(V810,Curr!$B$2:$C$13,2,FALSE),0)</f>
        <v>11</v>
      </c>
      <c r="X810" s="11">
        <f t="shared" si="114"/>
        <v>0</v>
      </c>
      <c r="Y810" s="14">
        <f t="shared" si="115"/>
        <v>0</v>
      </c>
      <c r="Z810" s="11">
        <f t="shared" si="116"/>
        <v>0</v>
      </c>
      <c r="AA810" s="4" t="s">
        <v>1</v>
      </c>
      <c r="AB810" s="10">
        <f>IFERROR(VLOOKUP(AA810,Curr!$B$2:$C$13,2,FALSE),0)</f>
        <v>11</v>
      </c>
      <c r="AC810" s="11">
        <f t="shared" si="117"/>
        <v>0</v>
      </c>
      <c r="AD810" s="11">
        <f t="shared" si="118"/>
        <v>0</v>
      </c>
      <c r="AE810" s="12">
        <f t="shared" si="119"/>
        <v>0</v>
      </c>
      <c r="AF810"/>
      <c r="AG810"/>
      <c r="AH810"/>
      <c r="AI810"/>
      <c r="AJ810"/>
    </row>
    <row r="811" spans="2:36" x14ac:dyDescent="0.25">
      <c r="B811" s="4" t="s">
        <v>685</v>
      </c>
      <c r="D811" s="1" t="s">
        <v>44</v>
      </c>
      <c r="E811" s="3"/>
      <c r="F811" s="3"/>
      <c r="G811" s="3"/>
      <c r="H811" s="3"/>
      <c r="I811"/>
      <c r="J811" s="1" t="s">
        <v>854</v>
      </c>
      <c r="K811" s="4"/>
      <c r="L811" s="4"/>
      <c r="M811" s="4"/>
      <c r="N811" s="4"/>
      <c r="O811" s="4"/>
      <c r="P811" s="15"/>
      <c r="Q811" s="13">
        <v>0</v>
      </c>
      <c r="R811" s="13">
        <v>0</v>
      </c>
      <c r="S811" s="11">
        <f t="shared" si="112"/>
        <v>0</v>
      </c>
      <c r="T811" s="5">
        <v>0</v>
      </c>
      <c r="U811" s="11">
        <f t="shared" si="113"/>
        <v>0</v>
      </c>
      <c r="V811" s="13" t="s">
        <v>1</v>
      </c>
      <c r="W811" s="10">
        <f>IFERROR(VLOOKUP(V811,Curr!$B$2:$C$13,2,FALSE),0)</f>
        <v>11</v>
      </c>
      <c r="X811" s="11">
        <f t="shared" si="114"/>
        <v>0</v>
      </c>
      <c r="Y811" s="14">
        <f t="shared" si="115"/>
        <v>0</v>
      </c>
      <c r="Z811" s="11">
        <f t="shared" si="116"/>
        <v>0</v>
      </c>
      <c r="AA811" s="4" t="s">
        <v>1</v>
      </c>
      <c r="AB811" s="10">
        <f>IFERROR(VLOOKUP(AA811,Curr!$B$2:$C$13,2,FALSE),0)</f>
        <v>11</v>
      </c>
      <c r="AC811" s="11">
        <f t="shared" si="117"/>
        <v>0</v>
      </c>
      <c r="AD811" s="11">
        <f t="shared" si="118"/>
        <v>0</v>
      </c>
      <c r="AE811" s="12">
        <f t="shared" si="119"/>
        <v>0</v>
      </c>
      <c r="AF811"/>
      <c r="AG811"/>
      <c r="AH811"/>
      <c r="AI811"/>
      <c r="AJ811"/>
    </row>
    <row r="812" spans="2:36" x14ac:dyDescent="0.25">
      <c r="B812" s="4" t="s">
        <v>685</v>
      </c>
      <c r="D812" s="1" t="s">
        <v>46</v>
      </c>
      <c r="E812" s="3"/>
      <c r="F812" s="3"/>
      <c r="G812" s="3"/>
      <c r="H812" s="3"/>
      <c r="I812"/>
      <c r="J812" s="1" t="s">
        <v>855</v>
      </c>
      <c r="K812" s="4"/>
      <c r="L812" s="4"/>
      <c r="M812" s="4"/>
      <c r="N812" s="4"/>
      <c r="O812" s="4"/>
      <c r="P812" s="15"/>
      <c r="Q812" s="13">
        <v>0</v>
      </c>
      <c r="R812" s="13">
        <v>0</v>
      </c>
      <c r="S812" s="11">
        <f t="shared" si="112"/>
        <v>0</v>
      </c>
      <c r="T812" s="5">
        <v>0</v>
      </c>
      <c r="U812" s="11">
        <f t="shared" si="113"/>
        <v>0</v>
      </c>
      <c r="V812" s="13" t="s">
        <v>1</v>
      </c>
      <c r="W812" s="10">
        <f>IFERROR(VLOOKUP(V812,Curr!$B$2:$C$13,2,FALSE),0)</f>
        <v>11</v>
      </c>
      <c r="X812" s="11">
        <f t="shared" si="114"/>
        <v>0</v>
      </c>
      <c r="Y812" s="14">
        <f t="shared" si="115"/>
        <v>0</v>
      </c>
      <c r="Z812" s="11">
        <f t="shared" si="116"/>
        <v>0</v>
      </c>
      <c r="AA812" s="4" t="s">
        <v>1</v>
      </c>
      <c r="AB812" s="10">
        <f>IFERROR(VLOOKUP(AA812,Curr!$B$2:$C$13,2,FALSE),0)</f>
        <v>11</v>
      </c>
      <c r="AC812" s="11">
        <f t="shared" si="117"/>
        <v>0</v>
      </c>
      <c r="AD812" s="11">
        <f t="shared" si="118"/>
        <v>0</v>
      </c>
      <c r="AE812" s="12">
        <f t="shared" si="119"/>
        <v>0</v>
      </c>
      <c r="AF812"/>
      <c r="AG812"/>
      <c r="AH812"/>
      <c r="AI812"/>
      <c r="AJ812"/>
    </row>
    <row r="813" spans="2:36" x14ac:dyDescent="0.25">
      <c r="B813" s="4" t="s">
        <v>685</v>
      </c>
      <c r="D813" s="1" t="s">
        <v>48</v>
      </c>
      <c r="E813" s="3"/>
      <c r="F813" s="3"/>
      <c r="G813" s="3"/>
      <c r="H813" s="3"/>
      <c r="I813"/>
      <c r="J813" s="1" t="s">
        <v>856</v>
      </c>
      <c r="K813" s="4"/>
      <c r="L813" s="4"/>
      <c r="M813" s="4"/>
      <c r="N813" s="4"/>
      <c r="O813" s="4"/>
      <c r="P813" s="15"/>
      <c r="Q813" s="13">
        <v>0</v>
      </c>
      <c r="R813" s="13">
        <v>0</v>
      </c>
      <c r="S813" s="11">
        <f t="shared" si="112"/>
        <v>0</v>
      </c>
      <c r="T813" s="5">
        <v>0</v>
      </c>
      <c r="U813" s="11">
        <f t="shared" si="113"/>
        <v>0</v>
      </c>
      <c r="V813" s="13" t="s">
        <v>1</v>
      </c>
      <c r="W813" s="10">
        <f>IFERROR(VLOOKUP(V813,Curr!$B$2:$C$13,2,FALSE),0)</f>
        <v>11</v>
      </c>
      <c r="X813" s="11">
        <f t="shared" si="114"/>
        <v>0</v>
      </c>
      <c r="Y813" s="14">
        <f t="shared" si="115"/>
        <v>0</v>
      </c>
      <c r="Z813" s="11">
        <f t="shared" si="116"/>
        <v>0</v>
      </c>
      <c r="AA813" s="4" t="s">
        <v>1</v>
      </c>
      <c r="AB813" s="10">
        <f>IFERROR(VLOOKUP(AA813,Curr!$B$2:$C$13,2,FALSE),0)</f>
        <v>11</v>
      </c>
      <c r="AC813" s="11">
        <f t="shared" si="117"/>
        <v>0</v>
      </c>
      <c r="AD813" s="11">
        <f t="shared" si="118"/>
        <v>0</v>
      </c>
      <c r="AE813" s="12">
        <f t="shared" si="119"/>
        <v>0</v>
      </c>
      <c r="AF813"/>
      <c r="AG813"/>
      <c r="AH813"/>
      <c r="AI813"/>
      <c r="AJ813"/>
    </row>
    <row r="814" spans="2:36" x14ac:dyDescent="0.25">
      <c r="B814" s="4" t="s">
        <v>685</v>
      </c>
      <c r="D814" s="1" t="s">
        <v>44</v>
      </c>
      <c r="E814" s="3"/>
      <c r="F814" s="3"/>
      <c r="G814" s="3"/>
      <c r="H814" s="3"/>
      <c r="I814"/>
      <c r="J814" s="1" t="s">
        <v>857</v>
      </c>
      <c r="K814" s="4"/>
      <c r="L814" s="4"/>
      <c r="M814" s="4"/>
      <c r="N814" s="4"/>
      <c r="O814" s="4"/>
      <c r="P814" s="15"/>
      <c r="Q814" s="13">
        <v>0</v>
      </c>
      <c r="R814" s="13">
        <v>0</v>
      </c>
      <c r="S814" s="11">
        <f t="shared" si="112"/>
        <v>0</v>
      </c>
      <c r="T814" s="5">
        <v>0</v>
      </c>
      <c r="U814" s="11">
        <f t="shared" si="113"/>
        <v>0</v>
      </c>
      <c r="V814" s="13" t="s">
        <v>1</v>
      </c>
      <c r="W814" s="10">
        <f>IFERROR(VLOOKUP(V814,Curr!$B$2:$C$13,2,FALSE),0)</f>
        <v>11</v>
      </c>
      <c r="X814" s="11">
        <f t="shared" si="114"/>
        <v>0</v>
      </c>
      <c r="Y814" s="14">
        <f t="shared" si="115"/>
        <v>0</v>
      </c>
      <c r="Z814" s="11">
        <f t="shared" si="116"/>
        <v>0</v>
      </c>
      <c r="AA814" s="4" t="s">
        <v>1</v>
      </c>
      <c r="AB814" s="10">
        <f>IFERROR(VLOOKUP(AA814,Curr!$B$2:$C$13,2,FALSE),0)</f>
        <v>11</v>
      </c>
      <c r="AC814" s="11">
        <f t="shared" si="117"/>
        <v>0</v>
      </c>
      <c r="AD814" s="11">
        <f t="shared" si="118"/>
        <v>0</v>
      </c>
      <c r="AE814" s="12">
        <f t="shared" si="119"/>
        <v>0</v>
      </c>
      <c r="AF814"/>
      <c r="AG814"/>
      <c r="AH814"/>
      <c r="AI814"/>
      <c r="AJ814"/>
    </row>
    <row r="815" spans="2:36" x14ac:dyDescent="0.25">
      <c r="B815" s="4" t="s">
        <v>685</v>
      </c>
      <c r="D815" s="1" t="s">
        <v>46</v>
      </c>
      <c r="E815" s="3"/>
      <c r="F815" s="3"/>
      <c r="G815" s="3"/>
      <c r="H815" s="3"/>
      <c r="I815"/>
      <c r="J815" s="1" t="s">
        <v>858</v>
      </c>
      <c r="K815" s="4"/>
      <c r="L815" s="4"/>
      <c r="M815" s="4"/>
      <c r="N815" s="4"/>
      <c r="O815" s="4"/>
      <c r="P815" s="15"/>
      <c r="Q815" s="13">
        <v>0</v>
      </c>
      <c r="R815" s="13">
        <v>0</v>
      </c>
      <c r="S815" s="11">
        <f t="shared" si="112"/>
        <v>0</v>
      </c>
      <c r="T815" s="5">
        <v>0</v>
      </c>
      <c r="U815" s="11">
        <f t="shared" si="113"/>
        <v>0</v>
      </c>
      <c r="V815" s="13" t="s">
        <v>1</v>
      </c>
      <c r="W815" s="10">
        <f>IFERROR(VLOOKUP(V815,Curr!$B$2:$C$13,2,FALSE),0)</f>
        <v>11</v>
      </c>
      <c r="X815" s="11">
        <f t="shared" si="114"/>
        <v>0</v>
      </c>
      <c r="Y815" s="14">
        <f t="shared" si="115"/>
        <v>0</v>
      </c>
      <c r="Z815" s="11">
        <f t="shared" si="116"/>
        <v>0</v>
      </c>
      <c r="AA815" s="4" t="s">
        <v>1</v>
      </c>
      <c r="AB815" s="10">
        <f>IFERROR(VLOOKUP(AA815,Curr!$B$2:$C$13,2,FALSE),0)</f>
        <v>11</v>
      </c>
      <c r="AC815" s="11">
        <f t="shared" si="117"/>
        <v>0</v>
      </c>
      <c r="AD815" s="11">
        <f t="shared" si="118"/>
        <v>0</v>
      </c>
      <c r="AE815" s="12">
        <f t="shared" si="119"/>
        <v>0</v>
      </c>
      <c r="AF815"/>
      <c r="AG815"/>
      <c r="AH815"/>
      <c r="AI815"/>
      <c r="AJ815"/>
    </row>
    <row r="816" spans="2:36" x14ac:dyDescent="0.25">
      <c r="B816" s="4" t="s">
        <v>685</v>
      </c>
      <c r="D816" s="1" t="s">
        <v>48</v>
      </c>
      <c r="E816" s="3"/>
      <c r="F816" s="3"/>
      <c r="G816" s="3"/>
      <c r="H816" s="3"/>
      <c r="I816"/>
      <c r="J816" s="1" t="s">
        <v>859</v>
      </c>
      <c r="K816" s="4"/>
      <c r="L816" s="4"/>
      <c r="M816" s="4"/>
      <c r="N816" s="4"/>
      <c r="O816" s="4"/>
      <c r="P816" s="15"/>
      <c r="Q816" s="13">
        <v>0</v>
      </c>
      <c r="R816" s="13">
        <v>0</v>
      </c>
      <c r="S816" s="11">
        <f t="shared" si="112"/>
        <v>0</v>
      </c>
      <c r="T816" s="5">
        <v>0</v>
      </c>
      <c r="U816" s="11">
        <f t="shared" si="113"/>
        <v>0</v>
      </c>
      <c r="V816" s="13" t="s">
        <v>1</v>
      </c>
      <c r="W816" s="10">
        <f>IFERROR(VLOOKUP(V816,Curr!$B$2:$C$13,2,FALSE),0)</f>
        <v>11</v>
      </c>
      <c r="X816" s="11">
        <f t="shared" si="114"/>
        <v>0</v>
      </c>
      <c r="Y816" s="14">
        <f t="shared" si="115"/>
        <v>0</v>
      </c>
      <c r="Z816" s="11">
        <f t="shared" si="116"/>
        <v>0</v>
      </c>
      <c r="AA816" s="4" t="s">
        <v>1</v>
      </c>
      <c r="AB816" s="10">
        <f>IFERROR(VLOOKUP(AA816,Curr!$B$2:$C$13,2,FALSE),0)</f>
        <v>11</v>
      </c>
      <c r="AC816" s="11">
        <f t="shared" si="117"/>
        <v>0</v>
      </c>
      <c r="AD816" s="11">
        <f t="shared" si="118"/>
        <v>0</v>
      </c>
      <c r="AE816" s="12">
        <f t="shared" si="119"/>
        <v>0</v>
      </c>
      <c r="AF816"/>
      <c r="AG816"/>
      <c r="AH816"/>
      <c r="AI816"/>
      <c r="AJ816"/>
    </row>
    <row r="817" spans="2:36" x14ac:dyDescent="0.25">
      <c r="B817" s="4" t="s">
        <v>685</v>
      </c>
      <c r="D817" s="1" t="s">
        <v>44</v>
      </c>
      <c r="E817" s="3"/>
      <c r="F817" s="3"/>
      <c r="G817" s="3"/>
      <c r="H817" s="3"/>
      <c r="I817"/>
      <c r="J817" s="1" t="s">
        <v>860</v>
      </c>
      <c r="K817" s="4"/>
      <c r="L817" s="4"/>
      <c r="M817" s="4"/>
      <c r="N817" s="4"/>
      <c r="O817" s="4"/>
      <c r="P817" s="15"/>
      <c r="Q817" s="13">
        <v>0</v>
      </c>
      <c r="R817" s="13">
        <v>0</v>
      </c>
      <c r="S817" s="11">
        <f t="shared" si="112"/>
        <v>0</v>
      </c>
      <c r="T817" s="5">
        <v>0</v>
      </c>
      <c r="U817" s="11">
        <f t="shared" si="113"/>
        <v>0</v>
      </c>
      <c r="V817" s="13" t="s">
        <v>1</v>
      </c>
      <c r="W817" s="10">
        <f>IFERROR(VLOOKUP(V817,Curr!$B$2:$C$13,2,FALSE),0)</f>
        <v>11</v>
      </c>
      <c r="X817" s="11">
        <f t="shared" si="114"/>
        <v>0</v>
      </c>
      <c r="Y817" s="14">
        <f t="shared" si="115"/>
        <v>0</v>
      </c>
      <c r="Z817" s="11">
        <f t="shared" si="116"/>
        <v>0</v>
      </c>
      <c r="AA817" s="4" t="s">
        <v>1</v>
      </c>
      <c r="AB817" s="10">
        <f>IFERROR(VLOOKUP(AA817,Curr!$B$2:$C$13,2,FALSE),0)</f>
        <v>11</v>
      </c>
      <c r="AC817" s="11">
        <f t="shared" si="117"/>
        <v>0</v>
      </c>
      <c r="AD817" s="11">
        <f t="shared" si="118"/>
        <v>0</v>
      </c>
      <c r="AE817" s="12">
        <f t="shared" si="119"/>
        <v>0</v>
      </c>
      <c r="AF817"/>
      <c r="AG817"/>
      <c r="AH817"/>
      <c r="AI817"/>
      <c r="AJ817"/>
    </row>
    <row r="818" spans="2:36" x14ac:dyDescent="0.25">
      <c r="B818" s="4" t="s">
        <v>685</v>
      </c>
      <c r="D818" s="1" t="s">
        <v>46</v>
      </c>
      <c r="E818" s="3"/>
      <c r="F818" s="3"/>
      <c r="G818" s="3"/>
      <c r="H818" s="3"/>
      <c r="I818"/>
      <c r="J818" s="1" t="s">
        <v>861</v>
      </c>
      <c r="K818" s="4"/>
      <c r="L818" s="4"/>
      <c r="M818" s="4"/>
      <c r="N818" s="4"/>
      <c r="O818" s="4"/>
      <c r="P818" s="15"/>
      <c r="Q818" s="13">
        <v>0</v>
      </c>
      <c r="R818" s="13">
        <v>0</v>
      </c>
      <c r="S818" s="11">
        <f t="shared" si="112"/>
        <v>0</v>
      </c>
      <c r="T818" s="5">
        <v>0</v>
      </c>
      <c r="U818" s="11">
        <f t="shared" si="113"/>
        <v>0</v>
      </c>
      <c r="V818" s="13" t="s">
        <v>1</v>
      </c>
      <c r="W818" s="10">
        <f>IFERROR(VLOOKUP(V818,Curr!$B$2:$C$13,2,FALSE),0)</f>
        <v>11</v>
      </c>
      <c r="X818" s="11">
        <f t="shared" si="114"/>
        <v>0</v>
      </c>
      <c r="Y818" s="14">
        <f t="shared" si="115"/>
        <v>0</v>
      </c>
      <c r="Z818" s="11">
        <f t="shared" si="116"/>
        <v>0</v>
      </c>
      <c r="AA818" s="4" t="s">
        <v>1</v>
      </c>
      <c r="AB818" s="10">
        <f>IFERROR(VLOOKUP(AA818,Curr!$B$2:$C$13,2,FALSE),0)</f>
        <v>11</v>
      </c>
      <c r="AC818" s="11">
        <f t="shared" si="117"/>
        <v>0</v>
      </c>
      <c r="AD818" s="11">
        <f t="shared" si="118"/>
        <v>0</v>
      </c>
      <c r="AE818" s="12">
        <f t="shared" si="119"/>
        <v>0</v>
      </c>
      <c r="AF818"/>
      <c r="AG818"/>
      <c r="AH818"/>
      <c r="AI818"/>
      <c r="AJ818"/>
    </row>
    <row r="819" spans="2:36" x14ac:dyDescent="0.25">
      <c r="B819" s="4" t="s">
        <v>685</v>
      </c>
      <c r="D819" s="1" t="s">
        <v>48</v>
      </c>
      <c r="E819" s="3"/>
      <c r="F819" s="3"/>
      <c r="G819" s="3"/>
      <c r="H819" s="3"/>
      <c r="I819"/>
      <c r="J819" s="1" t="s">
        <v>862</v>
      </c>
      <c r="K819" s="4"/>
      <c r="L819" s="4"/>
      <c r="M819" s="4"/>
      <c r="N819" s="4"/>
      <c r="O819" s="4"/>
      <c r="P819" s="15"/>
      <c r="Q819" s="13">
        <v>0</v>
      </c>
      <c r="R819" s="13">
        <v>0</v>
      </c>
      <c r="S819" s="11">
        <f t="shared" si="112"/>
        <v>0</v>
      </c>
      <c r="T819" s="5">
        <v>0</v>
      </c>
      <c r="U819" s="11">
        <f t="shared" si="113"/>
        <v>0</v>
      </c>
      <c r="V819" s="13" t="s">
        <v>1</v>
      </c>
      <c r="W819" s="10">
        <f>IFERROR(VLOOKUP(V819,Curr!$B$2:$C$13,2,FALSE),0)</f>
        <v>11</v>
      </c>
      <c r="X819" s="11">
        <f t="shared" si="114"/>
        <v>0</v>
      </c>
      <c r="Y819" s="14">
        <f t="shared" si="115"/>
        <v>0</v>
      </c>
      <c r="Z819" s="11">
        <f t="shared" si="116"/>
        <v>0</v>
      </c>
      <c r="AA819" s="4" t="s">
        <v>1</v>
      </c>
      <c r="AB819" s="10">
        <f>IFERROR(VLOOKUP(AA819,Curr!$B$2:$C$13,2,FALSE),0)</f>
        <v>11</v>
      </c>
      <c r="AC819" s="11">
        <f t="shared" si="117"/>
        <v>0</v>
      </c>
      <c r="AD819" s="11">
        <f t="shared" si="118"/>
        <v>0</v>
      </c>
      <c r="AE819" s="12">
        <f t="shared" si="119"/>
        <v>0</v>
      </c>
      <c r="AF819"/>
      <c r="AG819"/>
      <c r="AH819"/>
      <c r="AI819"/>
      <c r="AJ819"/>
    </row>
    <row r="820" spans="2:36" x14ac:dyDescent="0.25">
      <c r="B820" s="4" t="s">
        <v>685</v>
      </c>
      <c r="D820" s="1" t="s">
        <v>44</v>
      </c>
      <c r="E820" s="3"/>
      <c r="F820" s="3"/>
      <c r="G820" s="3"/>
      <c r="H820" s="3"/>
      <c r="I820"/>
      <c r="J820" s="1" t="s">
        <v>863</v>
      </c>
      <c r="K820" s="4"/>
      <c r="L820" s="4"/>
      <c r="M820" s="4"/>
      <c r="N820" s="4"/>
      <c r="O820" s="4"/>
      <c r="P820" s="15"/>
      <c r="Q820" s="13">
        <v>0</v>
      </c>
      <c r="R820" s="13">
        <v>0</v>
      </c>
      <c r="S820" s="11">
        <f t="shared" si="112"/>
        <v>0</v>
      </c>
      <c r="T820" s="5">
        <v>0</v>
      </c>
      <c r="U820" s="11">
        <f t="shared" si="113"/>
        <v>0</v>
      </c>
      <c r="V820" s="13" t="s">
        <v>1</v>
      </c>
      <c r="W820" s="10">
        <f>IFERROR(VLOOKUP(V820,Curr!$B$2:$C$13,2,FALSE),0)</f>
        <v>11</v>
      </c>
      <c r="X820" s="11">
        <f t="shared" si="114"/>
        <v>0</v>
      </c>
      <c r="Y820" s="14">
        <f t="shared" si="115"/>
        <v>0</v>
      </c>
      <c r="Z820" s="11">
        <f t="shared" si="116"/>
        <v>0</v>
      </c>
      <c r="AA820" s="4" t="s">
        <v>1</v>
      </c>
      <c r="AB820" s="10">
        <f>IFERROR(VLOOKUP(AA820,Curr!$B$2:$C$13,2,FALSE),0)</f>
        <v>11</v>
      </c>
      <c r="AC820" s="11">
        <f t="shared" si="117"/>
        <v>0</v>
      </c>
      <c r="AD820" s="11">
        <f t="shared" si="118"/>
        <v>0</v>
      </c>
      <c r="AE820" s="12">
        <f t="shared" si="119"/>
        <v>0</v>
      </c>
      <c r="AF820"/>
      <c r="AG820"/>
      <c r="AH820"/>
      <c r="AI820"/>
      <c r="AJ820"/>
    </row>
    <row r="821" spans="2:36" x14ac:dyDescent="0.25">
      <c r="B821" s="4" t="s">
        <v>685</v>
      </c>
      <c r="D821" s="1" t="s">
        <v>46</v>
      </c>
      <c r="E821" s="3"/>
      <c r="F821" s="3"/>
      <c r="G821" s="3"/>
      <c r="H821" s="3"/>
      <c r="I821"/>
      <c r="J821" s="1" t="s">
        <v>864</v>
      </c>
      <c r="K821" s="4"/>
      <c r="L821" s="4"/>
      <c r="M821" s="4"/>
      <c r="N821" s="4"/>
      <c r="O821" s="4"/>
      <c r="P821" s="15"/>
      <c r="Q821" s="13">
        <v>0</v>
      </c>
      <c r="R821" s="13">
        <v>0</v>
      </c>
      <c r="S821" s="11">
        <f t="shared" si="112"/>
        <v>0</v>
      </c>
      <c r="T821" s="5">
        <v>0</v>
      </c>
      <c r="U821" s="11">
        <f t="shared" si="113"/>
        <v>0</v>
      </c>
      <c r="V821" s="13" t="s">
        <v>1</v>
      </c>
      <c r="W821" s="10">
        <f>IFERROR(VLOOKUP(V821,Curr!$B$2:$C$13,2,FALSE),0)</f>
        <v>11</v>
      </c>
      <c r="X821" s="11">
        <f t="shared" si="114"/>
        <v>0</v>
      </c>
      <c r="Y821" s="14">
        <f t="shared" si="115"/>
        <v>0</v>
      </c>
      <c r="Z821" s="11">
        <f t="shared" si="116"/>
        <v>0</v>
      </c>
      <c r="AA821" s="4" t="s">
        <v>1</v>
      </c>
      <c r="AB821" s="10">
        <f>IFERROR(VLOOKUP(AA821,Curr!$B$2:$C$13,2,FALSE),0)</f>
        <v>11</v>
      </c>
      <c r="AC821" s="11">
        <f t="shared" si="117"/>
        <v>0</v>
      </c>
      <c r="AD821" s="11">
        <f t="shared" si="118"/>
        <v>0</v>
      </c>
      <c r="AE821" s="12">
        <f t="shared" si="119"/>
        <v>0</v>
      </c>
      <c r="AF821"/>
      <c r="AG821"/>
      <c r="AH821"/>
      <c r="AI821"/>
      <c r="AJ821"/>
    </row>
    <row r="822" spans="2:36" x14ac:dyDescent="0.25">
      <c r="B822" s="4" t="s">
        <v>685</v>
      </c>
      <c r="D822" s="1" t="s">
        <v>48</v>
      </c>
      <c r="E822" s="3"/>
      <c r="F822" s="3"/>
      <c r="G822" s="3"/>
      <c r="H822" s="3"/>
      <c r="I822"/>
      <c r="J822" s="1" t="s">
        <v>865</v>
      </c>
      <c r="K822" s="4"/>
      <c r="L822" s="4"/>
      <c r="M822" s="4"/>
      <c r="N822" s="4"/>
      <c r="O822" s="4"/>
      <c r="P822" s="15"/>
      <c r="Q822" s="13">
        <v>0</v>
      </c>
      <c r="R822" s="13">
        <v>0</v>
      </c>
      <c r="S822" s="11">
        <f t="shared" si="112"/>
        <v>0</v>
      </c>
      <c r="T822" s="5">
        <v>0</v>
      </c>
      <c r="U822" s="11">
        <f t="shared" si="113"/>
        <v>0</v>
      </c>
      <c r="V822" s="13" t="s">
        <v>1</v>
      </c>
      <c r="W822" s="10">
        <f>IFERROR(VLOOKUP(V822,Curr!$B$2:$C$13,2,FALSE),0)</f>
        <v>11</v>
      </c>
      <c r="X822" s="11">
        <f t="shared" si="114"/>
        <v>0</v>
      </c>
      <c r="Y822" s="14">
        <f t="shared" si="115"/>
        <v>0</v>
      </c>
      <c r="Z822" s="11">
        <f t="shared" si="116"/>
        <v>0</v>
      </c>
      <c r="AA822" s="4" t="s">
        <v>1</v>
      </c>
      <c r="AB822" s="10">
        <f>IFERROR(VLOOKUP(AA822,Curr!$B$2:$C$13,2,FALSE),0)</f>
        <v>11</v>
      </c>
      <c r="AC822" s="11">
        <f t="shared" si="117"/>
        <v>0</v>
      </c>
      <c r="AD822" s="11">
        <f t="shared" si="118"/>
        <v>0</v>
      </c>
      <c r="AE822" s="12">
        <f t="shared" si="119"/>
        <v>0</v>
      </c>
      <c r="AF822"/>
      <c r="AG822"/>
      <c r="AH822"/>
      <c r="AI822"/>
      <c r="AJ822"/>
    </row>
    <row r="823" spans="2:36" x14ac:dyDescent="0.25">
      <c r="B823" s="4" t="s">
        <v>685</v>
      </c>
      <c r="D823" s="1" t="s">
        <v>44</v>
      </c>
      <c r="E823" s="3"/>
      <c r="F823" s="3"/>
      <c r="G823" s="3"/>
      <c r="H823" s="3"/>
      <c r="I823"/>
      <c r="J823" s="1" t="s">
        <v>866</v>
      </c>
      <c r="K823" s="4"/>
      <c r="L823" s="4"/>
      <c r="M823" s="4"/>
      <c r="N823" s="4"/>
      <c r="O823" s="4"/>
      <c r="P823" s="15"/>
      <c r="Q823" s="13">
        <v>0</v>
      </c>
      <c r="R823" s="13">
        <v>0</v>
      </c>
      <c r="S823" s="11">
        <f t="shared" si="112"/>
        <v>0</v>
      </c>
      <c r="T823" s="5">
        <v>0</v>
      </c>
      <c r="U823" s="11">
        <f t="shared" si="113"/>
        <v>0</v>
      </c>
      <c r="V823" s="13" t="s">
        <v>1</v>
      </c>
      <c r="W823" s="10">
        <f>IFERROR(VLOOKUP(V823,Curr!$B$2:$C$13,2,FALSE),0)</f>
        <v>11</v>
      </c>
      <c r="X823" s="11">
        <f t="shared" si="114"/>
        <v>0</v>
      </c>
      <c r="Y823" s="14">
        <f t="shared" si="115"/>
        <v>0</v>
      </c>
      <c r="Z823" s="11">
        <f t="shared" si="116"/>
        <v>0</v>
      </c>
      <c r="AA823" s="4" t="s">
        <v>1</v>
      </c>
      <c r="AB823" s="10">
        <f>IFERROR(VLOOKUP(AA823,Curr!$B$2:$C$13,2,FALSE),0)</f>
        <v>11</v>
      </c>
      <c r="AC823" s="11">
        <f t="shared" si="117"/>
        <v>0</v>
      </c>
      <c r="AD823" s="11">
        <f t="shared" si="118"/>
        <v>0</v>
      </c>
      <c r="AE823" s="12">
        <f t="shared" si="119"/>
        <v>0</v>
      </c>
      <c r="AF823"/>
      <c r="AG823"/>
      <c r="AH823"/>
      <c r="AI823"/>
      <c r="AJ823"/>
    </row>
    <row r="824" spans="2:36" x14ac:dyDescent="0.25">
      <c r="B824" s="4" t="s">
        <v>685</v>
      </c>
      <c r="D824" s="1" t="s">
        <v>46</v>
      </c>
      <c r="E824" s="3"/>
      <c r="F824" s="3"/>
      <c r="G824" s="3"/>
      <c r="H824" s="3"/>
      <c r="I824"/>
      <c r="J824" s="1" t="s">
        <v>867</v>
      </c>
      <c r="K824" s="4"/>
      <c r="L824" s="4"/>
      <c r="M824" s="4"/>
      <c r="N824" s="4"/>
      <c r="O824" s="4"/>
      <c r="P824" s="15"/>
      <c r="Q824" s="13">
        <v>0</v>
      </c>
      <c r="R824" s="13">
        <v>0</v>
      </c>
      <c r="S824" s="11">
        <f t="shared" si="112"/>
        <v>0</v>
      </c>
      <c r="T824" s="5">
        <v>0</v>
      </c>
      <c r="U824" s="11">
        <f t="shared" si="113"/>
        <v>0</v>
      </c>
      <c r="V824" s="13" t="s">
        <v>1</v>
      </c>
      <c r="W824" s="10">
        <f>IFERROR(VLOOKUP(V824,Curr!$B$2:$C$13,2,FALSE),0)</f>
        <v>11</v>
      </c>
      <c r="X824" s="11">
        <f t="shared" si="114"/>
        <v>0</v>
      </c>
      <c r="Y824" s="14">
        <f t="shared" si="115"/>
        <v>0</v>
      </c>
      <c r="Z824" s="11">
        <f t="shared" si="116"/>
        <v>0</v>
      </c>
      <c r="AA824" s="4" t="s">
        <v>1</v>
      </c>
      <c r="AB824" s="10">
        <f>IFERROR(VLOOKUP(AA824,Curr!$B$2:$C$13,2,FALSE),0)</f>
        <v>11</v>
      </c>
      <c r="AC824" s="11">
        <f t="shared" si="117"/>
        <v>0</v>
      </c>
      <c r="AD824" s="11">
        <f t="shared" si="118"/>
        <v>0</v>
      </c>
      <c r="AE824" s="12">
        <f t="shared" si="119"/>
        <v>0</v>
      </c>
      <c r="AF824"/>
      <c r="AG824"/>
      <c r="AH824"/>
      <c r="AI824"/>
      <c r="AJ824"/>
    </row>
    <row r="825" spans="2:36" x14ac:dyDescent="0.25">
      <c r="B825" s="4" t="s">
        <v>685</v>
      </c>
      <c r="D825" s="1" t="s">
        <v>48</v>
      </c>
      <c r="E825" s="3"/>
      <c r="F825" s="3"/>
      <c r="G825" s="3"/>
      <c r="H825" s="3"/>
      <c r="I825"/>
      <c r="J825" s="1" t="s">
        <v>868</v>
      </c>
      <c r="K825" s="4"/>
      <c r="L825" s="4"/>
      <c r="M825" s="4"/>
      <c r="N825" s="4"/>
      <c r="O825" s="4"/>
      <c r="P825" s="15"/>
      <c r="Q825" s="13">
        <v>0</v>
      </c>
      <c r="R825" s="13">
        <v>0</v>
      </c>
      <c r="S825" s="11">
        <f t="shared" si="112"/>
        <v>0</v>
      </c>
      <c r="T825" s="5">
        <v>0</v>
      </c>
      <c r="U825" s="11">
        <f t="shared" si="113"/>
        <v>0</v>
      </c>
      <c r="V825" s="13" t="s">
        <v>1</v>
      </c>
      <c r="W825" s="10">
        <f>IFERROR(VLOOKUP(V825,Curr!$B$2:$C$13,2,FALSE),0)</f>
        <v>11</v>
      </c>
      <c r="X825" s="11">
        <f t="shared" si="114"/>
        <v>0</v>
      </c>
      <c r="Y825" s="14">
        <f t="shared" si="115"/>
        <v>0</v>
      </c>
      <c r="Z825" s="11">
        <f t="shared" si="116"/>
        <v>0</v>
      </c>
      <c r="AA825" s="4" t="s">
        <v>1</v>
      </c>
      <c r="AB825" s="10">
        <f>IFERROR(VLOOKUP(AA825,Curr!$B$2:$C$13,2,FALSE),0)</f>
        <v>11</v>
      </c>
      <c r="AC825" s="11">
        <f t="shared" si="117"/>
        <v>0</v>
      </c>
      <c r="AD825" s="11">
        <f t="shared" si="118"/>
        <v>0</v>
      </c>
      <c r="AE825" s="12">
        <f t="shared" si="119"/>
        <v>0</v>
      </c>
      <c r="AF825"/>
      <c r="AG825"/>
      <c r="AH825"/>
      <c r="AI825"/>
      <c r="AJ825"/>
    </row>
    <row r="826" spans="2:36" x14ac:dyDescent="0.25">
      <c r="B826" s="4" t="s">
        <v>685</v>
      </c>
      <c r="D826" s="1" t="s">
        <v>44</v>
      </c>
      <c r="E826" s="3"/>
      <c r="F826" s="3"/>
      <c r="G826" s="3"/>
      <c r="H826" s="3"/>
      <c r="I826"/>
      <c r="J826" s="1" t="s">
        <v>869</v>
      </c>
      <c r="K826" s="4"/>
      <c r="L826" s="4"/>
      <c r="M826" s="4"/>
      <c r="N826" s="4"/>
      <c r="O826" s="4"/>
      <c r="P826" s="15"/>
      <c r="Q826" s="13">
        <v>0</v>
      </c>
      <c r="R826" s="13">
        <v>0</v>
      </c>
      <c r="S826" s="11">
        <f t="shared" si="112"/>
        <v>0</v>
      </c>
      <c r="T826" s="5">
        <v>0</v>
      </c>
      <c r="U826" s="11">
        <f t="shared" si="113"/>
        <v>0</v>
      </c>
      <c r="V826" s="13" t="s">
        <v>1</v>
      </c>
      <c r="W826" s="10">
        <f>IFERROR(VLOOKUP(V826,Curr!$B$2:$C$13,2,FALSE),0)</f>
        <v>11</v>
      </c>
      <c r="X826" s="11">
        <f t="shared" si="114"/>
        <v>0</v>
      </c>
      <c r="Y826" s="14">
        <f t="shared" si="115"/>
        <v>0</v>
      </c>
      <c r="Z826" s="11">
        <f t="shared" si="116"/>
        <v>0</v>
      </c>
      <c r="AA826" s="4" t="s">
        <v>1</v>
      </c>
      <c r="AB826" s="10">
        <f>IFERROR(VLOOKUP(AA826,Curr!$B$2:$C$13,2,FALSE),0)</f>
        <v>11</v>
      </c>
      <c r="AC826" s="11">
        <f t="shared" si="117"/>
        <v>0</v>
      </c>
      <c r="AD826" s="11">
        <f t="shared" si="118"/>
        <v>0</v>
      </c>
      <c r="AE826" s="12">
        <f t="shared" si="119"/>
        <v>0</v>
      </c>
      <c r="AF826"/>
      <c r="AG826"/>
      <c r="AH826"/>
      <c r="AI826"/>
      <c r="AJ826"/>
    </row>
    <row r="827" spans="2:36" x14ac:dyDescent="0.25">
      <c r="B827" s="4" t="s">
        <v>685</v>
      </c>
      <c r="D827" s="1" t="s">
        <v>46</v>
      </c>
      <c r="E827" s="3"/>
      <c r="F827" s="3"/>
      <c r="G827" s="3"/>
      <c r="H827" s="3"/>
      <c r="I827"/>
      <c r="J827" s="1" t="s">
        <v>870</v>
      </c>
      <c r="K827" s="4"/>
      <c r="L827" s="4"/>
      <c r="M827" s="4"/>
      <c r="N827" s="4"/>
      <c r="O827" s="4"/>
      <c r="P827" s="15"/>
      <c r="Q827" s="13">
        <v>0</v>
      </c>
      <c r="R827" s="13">
        <v>0</v>
      </c>
      <c r="S827" s="11">
        <f t="shared" si="112"/>
        <v>0</v>
      </c>
      <c r="T827" s="5">
        <v>0</v>
      </c>
      <c r="U827" s="11">
        <f t="shared" si="113"/>
        <v>0</v>
      </c>
      <c r="V827" s="13" t="s">
        <v>1</v>
      </c>
      <c r="W827" s="10">
        <f>IFERROR(VLOOKUP(V827,Curr!$B$2:$C$13,2,FALSE),0)</f>
        <v>11</v>
      </c>
      <c r="X827" s="11">
        <f t="shared" si="114"/>
        <v>0</v>
      </c>
      <c r="Y827" s="14">
        <f t="shared" si="115"/>
        <v>0</v>
      </c>
      <c r="Z827" s="11">
        <f t="shared" si="116"/>
        <v>0</v>
      </c>
      <c r="AA827" s="4" t="s">
        <v>1</v>
      </c>
      <c r="AB827" s="10">
        <f>IFERROR(VLOOKUP(AA827,Curr!$B$2:$C$13,2,FALSE),0)</f>
        <v>11</v>
      </c>
      <c r="AC827" s="11">
        <f t="shared" si="117"/>
        <v>0</v>
      </c>
      <c r="AD827" s="11">
        <f t="shared" si="118"/>
        <v>0</v>
      </c>
      <c r="AE827" s="12">
        <f t="shared" si="119"/>
        <v>0</v>
      </c>
      <c r="AF827"/>
      <c r="AG827"/>
      <c r="AH827"/>
      <c r="AI827"/>
      <c r="AJ827"/>
    </row>
    <row r="828" spans="2:36" x14ac:dyDescent="0.25">
      <c r="B828" s="4" t="s">
        <v>685</v>
      </c>
      <c r="D828" s="1" t="s">
        <v>48</v>
      </c>
      <c r="E828" s="3"/>
      <c r="F828" s="3"/>
      <c r="G828" s="3"/>
      <c r="H828" s="3"/>
      <c r="I828"/>
      <c r="J828" s="1" t="s">
        <v>871</v>
      </c>
      <c r="K828" s="4"/>
      <c r="L828" s="4"/>
      <c r="M828" s="4"/>
      <c r="N828" s="4"/>
      <c r="O828" s="4"/>
      <c r="P828" s="15"/>
      <c r="Q828" s="13">
        <v>0</v>
      </c>
      <c r="R828" s="13">
        <v>0</v>
      </c>
      <c r="S828" s="11">
        <f t="shared" si="112"/>
        <v>0</v>
      </c>
      <c r="T828" s="5">
        <v>0</v>
      </c>
      <c r="U828" s="11">
        <f t="shared" si="113"/>
        <v>0</v>
      </c>
      <c r="V828" s="13" t="s">
        <v>1</v>
      </c>
      <c r="W828" s="10">
        <f>IFERROR(VLOOKUP(V828,Curr!$B$2:$C$13,2,FALSE),0)</f>
        <v>11</v>
      </c>
      <c r="X828" s="11">
        <f t="shared" si="114"/>
        <v>0</v>
      </c>
      <c r="Y828" s="14">
        <f t="shared" si="115"/>
        <v>0</v>
      </c>
      <c r="Z828" s="11">
        <f t="shared" si="116"/>
        <v>0</v>
      </c>
      <c r="AA828" s="4" t="s">
        <v>1</v>
      </c>
      <c r="AB828" s="10">
        <f>IFERROR(VLOOKUP(AA828,Curr!$B$2:$C$13,2,FALSE),0)</f>
        <v>11</v>
      </c>
      <c r="AC828" s="11">
        <f t="shared" si="117"/>
        <v>0</v>
      </c>
      <c r="AD828" s="11">
        <f t="shared" si="118"/>
        <v>0</v>
      </c>
      <c r="AE828" s="12">
        <f t="shared" si="119"/>
        <v>0</v>
      </c>
      <c r="AF828"/>
      <c r="AG828"/>
      <c r="AH828"/>
      <c r="AI828"/>
      <c r="AJ828"/>
    </row>
    <row r="829" spans="2:36" x14ac:dyDescent="0.25">
      <c r="B829" s="4" t="s">
        <v>685</v>
      </c>
      <c r="D829" s="1" t="s">
        <v>44</v>
      </c>
      <c r="E829" s="3"/>
      <c r="F829" s="3"/>
      <c r="G829" s="3"/>
      <c r="H829" s="3"/>
      <c r="I829"/>
      <c r="J829" s="1" t="s">
        <v>872</v>
      </c>
      <c r="K829" s="4"/>
      <c r="L829" s="4"/>
      <c r="M829" s="4"/>
      <c r="N829" s="4"/>
      <c r="O829" s="4"/>
      <c r="P829" s="15"/>
      <c r="Q829" s="13">
        <v>0</v>
      </c>
      <c r="R829" s="13">
        <v>0</v>
      </c>
      <c r="S829" s="11">
        <f t="shared" si="112"/>
        <v>0</v>
      </c>
      <c r="T829" s="5">
        <v>0</v>
      </c>
      <c r="U829" s="11">
        <f t="shared" si="113"/>
        <v>0</v>
      </c>
      <c r="V829" s="13" t="s">
        <v>1</v>
      </c>
      <c r="W829" s="10">
        <f>IFERROR(VLOOKUP(V829,Curr!$B$2:$C$13,2,FALSE),0)</f>
        <v>11</v>
      </c>
      <c r="X829" s="11">
        <f t="shared" si="114"/>
        <v>0</v>
      </c>
      <c r="Y829" s="14">
        <f t="shared" si="115"/>
        <v>0</v>
      </c>
      <c r="Z829" s="11">
        <f t="shared" si="116"/>
        <v>0</v>
      </c>
      <c r="AA829" s="4" t="s">
        <v>1</v>
      </c>
      <c r="AB829" s="10">
        <f>IFERROR(VLOOKUP(AA829,Curr!$B$2:$C$13,2,FALSE),0)</f>
        <v>11</v>
      </c>
      <c r="AC829" s="11">
        <f t="shared" si="117"/>
        <v>0</v>
      </c>
      <c r="AD829" s="11">
        <f t="shared" si="118"/>
        <v>0</v>
      </c>
      <c r="AE829" s="12">
        <f t="shared" si="119"/>
        <v>0</v>
      </c>
      <c r="AF829"/>
      <c r="AG829"/>
      <c r="AH829"/>
      <c r="AI829"/>
      <c r="AJ829"/>
    </row>
    <row r="830" spans="2:36" x14ac:dyDescent="0.25">
      <c r="B830" s="4" t="s">
        <v>685</v>
      </c>
      <c r="D830" s="1" t="s">
        <v>46</v>
      </c>
      <c r="E830" s="3"/>
      <c r="F830" s="3"/>
      <c r="G830" s="3"/>
      <c r="H830" s="3"/>
      <c r="I830"/>
      <c r="J830" s="1" t="s">
        <v>873</v>
      </c>
      <c r="K830" s="4"/>
      <c r="L830" s="4"/>
      <c r="M830" s="4"/>
      <c r="N830" s="4"/>
      <c r="O830" s="4"/>
      <c r="P830" s="15"/>
      <c r="Q830" s="13">
        <v>0</v>
      </c>
      <c r="R830" s="13">
        <v>0</v>
      </c>
      <c r="S830" s="11">
        <f t="shared" si="112"/>
        <v>0</v>
      </c>
      <c r="T830" s="5">
        <v>0</v>
      </c>
      <c r="U830" s="11">
        <f t="shared" si="113"/>
        <v>0</v>
      </c>
      <c r="V830" s="13" t="s">
        <v>1</v>
      </c>
      <c r="W830" s="10">
        <f>IFERROR(VLOOKUP(V830,Curr!$B$2:$C$13,2,FALSE),0)</f>
        <v>11</v>
      </c>
      <c r="X830" s="11">
        <f t="shared" si="114"/>
        <v>0</v>
      </c>
      <c r="Y830" s="14">
        <f t="shared" si="115"/>
        <v>0</v>
      </c>
      <c r="Z830" s="11">
        <f t="shared" si="116"/>
        <v>0</v>
      </c>
      <c r="AA830" s="4" t="s">
        <v>1</v>
      </c>
      <c r="AB830" s="10">
        <f>IFERROR(VLOOKUP(AA830,Curr!$B$2:$C$13,2,FALSE),0)</f>
        <v>11</v>
      </c>
      <c r="AC830" s="11">
        <f t="shared" si="117"/>
        <v>0</v>
      </c>
      <c r="AD830" s="11">
        <f t="shared" si="118"/>
        <v>0</v>
      </c>
      <c r="AE830" s="12">
        <f t="shared" si="119"/>
        <v>0</v>
      </c>
      <c r="AF830"/>
      <c r="AG830"/>
      <c r="AH830"/>
      <c r="AI830"/>
      <c r="AJ830"/>
    </row>
    <row r="831" spans="2:36" x14ac:dyDescent="0.25">
      <c r="B831" s="4" t="s">
        <v>685</v>
      </c>
      <c r="D831" s="1" t="s">
        <v>48</v>
      </c>
      <c r="E831" s="3"/>
      <c r="F831" s="3"/>
      <c r="G831" s="3"/>
      <c r="H831" s="3"/>
      <c r="I831"/>
      <c r="J831" s="1" t="s">
        <v>874</v>
      </c>
      <c r="K831" s="4"/>
      <c r="L831" s="4"/>
      <c r="M831" s="4"/>
      <c r="N831" s="4"/>
      <c r="O831" s="4"/>
      <c r="P831" s="15"/>
      <c r="Q831" s="13">
        <v>0</v>
      </c>
      <c r="R831" s="13">
        <v>0</v>
      </c>
      <c r="S831" s="11">
        <f t="shared" si="112"/>
        <v>0</v>
      </c>
      <c r="T831" s="5">
        <v>0</v>
      </c>
      <c r="U831" s="11">
        <f t="shared" si="113"/>
        <v>0</v>
      </c>
      <c r="V831" s="13" t="s">
        <v>1</v>
      </c>
      <c r="W831" s="10">
        <f>IFERROR(VLOOKUP(V831,Curr!$B$2:$C$13,2,FALSE),0)</f>
        <v>11</v>
      </c>
      <c r="X831" s="11">
        <f t="shared" si="114"/>
        <v>0</v>
      </c>
      <c r="Y831" s="14">
        <f t="shared" si="115"/>
        <v>0</v>
      </c>
      <c r="Z831" s="11">
        <f t="shared" si="116"/>
        <v>0</v>
      </c>
      <c r="AA831" s="4" t="s">
        <v>1</v>
      </c>
      <c r="AB831" s="10">
        <f>IFERROR(VLOOKUP(AA831,Curr!$B$2:$C$13,2,FALSE),0)</f>
        <v>11</v>
      </c>
      <c r="AC831" s="11">
        <f t="shared" si="117"/>
        <v>0</v>
      </c>
      <c r="AD831" s="11">
        <f t="shared" si="118"/>
        <v>0</v>
      </c>
      <c r="AE831" s="12">
        <f t="shared" si="119"/>
        <v>0</v>
      </c>
      <c r="AF831"/>
      <c r="AG831"/>
      <c r="AH831"/>
      <c r="AI831"/>
      <c r="AJ831"/>
    </row>
    <row r="832" spans="2:36" x14ac:dyDescent="0.25">
      <c r="B832" s="4" t="s">
        <v>685</v>
      </c>
      <c r="D832" s="1" t="s">
        <v>44</v>
      </c>
      <c r="E832" s="3"/>
      <c r="F832" s="3"/>
      <c r="G832" s="3"/>
      <c r="H832" s="3"/>
      <c r="I832"/>
      <c r="J832" s="1" t="s">
        <v>875</v>
      </c>
      <c r="K832" s="4"/>
      <c r="L832" s="4"/>
      <c r="M832" s="4"/>
      <c r="N832" s="4"/>
      <c r="O832" s="4"/>
      <c r="P832" s="15"/>
      <c r="Q832" s="13">
        <v>0</v>
      </c>
      <c r="R832" s="13">
        <v>0</v>
      </c>
      <c r="S832" s="11">
        <f t="shared" si="112"/>
        <v>0</v>
      </c>
      <c r="T832" s="5">
        <v>0</v>
      </c>
      <c r="U832" s="11">
        <f t="shared" si="113"/>
        <v>0</v>
      </c>
      <c r="V832" s="13" t="s">
        <v>1</v>
      </c>
      <c r="W832" s="10">
        <f>IFERROR(VLOOKUP(V832,Curr!$B$2:$C$13,2,FALSE),0)</f>
        <v>11</v>
      </c>
      <c r="X832" s="11">
        <f t="shared" si="114"/>
        <v>0</v>
      </c>
      <c r="Y832" s="14">
        <f t="shared" si="115"/>
        <v>0</v>
      </c>
      <c r="Z832" s="11">
        <f t="shared" si="116"/>
        <v>0</v>
      </c>
      <c r="AA832" s="4" t="s">
        <v>1</v>
      </c>
      <c r="AB832" s="10">
        <f>IFERROR(VLOOKUP(AA832,Curr!$B$2:$C$13,2,FALSE),0)</f>
        <v>11</v>
      </c>
      <c r="AC832" s="11">
        <f t="shared" si="117"/>
        <v>0</v>
      </c>
      <c r="AD832" s="11">
        <f t="shared" si="118"/>
        <v>0</v>
      </c>
      <c r="AE832" s="12">
        <f t="shared" si="119"/>
        <v>0</v>
      </c>
      <c r="AF832"/>
      <c r="AG832"/>
      <c r="AH832"/>
      <c r="AI832"/>
      <c r="AJ832"/>
    </row>
    <row r="833" spans="2:36" x14ac:dyDescent="0.25">
      <c r="B833" s="4" t="s">
        <v>685</v>
      </c>
      <c r="D833" s="1" t="s">
        <v>46</v>
      </c>
      <c r="E833" s="3"/>
      <c r="F833" s="3"/>
      <c r="G833" s="3"/>
      <c r="H833" s="3"/>
      <c r="I833"/>
      <c r="J833" s="1" t="s">
        <v>876</v>
      </c>
      <c r="K833" s="4"/>
      <c r="L833" s="4"/>
      <c r="M833" s="4"/>
      <c r="N833" s="4"/>
      <c r="O833" s="4"/>
      <c r="P833" s="15"/>
      <c r="Q833" s="13">
        <v>0</v>
      </c>
      <c r="R833" s="13">
        <v>0</v>
      </c>
      <c r="S833" s="11">
        <f t="shared" si="112"/>
        <v>0</v>
      </c>
      <c r="T833" s="5">
        <v>0</v>
      </c>
      <c r="U833" s="11">
        <f t="shared" si="113"/>
        <v>0</v>
      </c>
      <c r="V833" s="13" t="s">
        <v>1</v>
      </c>
      <c r="W833" s="10">
        <f>IFERROR(VLOOKUP(V833,Curr!$B$2:$C$13,2,FALSE),0)</f>
        <v>11</v>
      </c>
      <c r="X833" s="11">
        <f t="shared" si="114"/>
        <v>0</v>
      </c>
      <c r="Y833" s="14">
        <f t="shared" si="115"/>
        <v>0</v>
      </c>
      <c r="Z833" s="11">
        <f t="shared" si="116"/>
        <v>0</v>
      </c>
      <c r="AA833" s="4" t="s">
        <v>1</v>
      </c>
      <c r="AB833" s="10">
        <f>IFERROR(VLOOKUP(AA833,Curr!$B$2:$C$13,2,FALSE),0)</f>
        <v>11</v>
      </c>
      <c r="AC833" s="11">
        <f t="shared" si="117"/>
        <v>0</v>
      </c>
      <c r="AD833" s="11">
        <f t="shared" si="118"/>
        <v>0</v>
      </c>
      <c r="AE833" s="12">
        <f t="shared" si="119"/>
        <v>0</v>
      </c>
      <c r="AF833"/>
      <c r="AG833"/>
      <c r="AH833"/>
      <c r="AI833"/>
      <c r="AJ833"/>
    </row>
    <row r="834" spans="2:36" x14ac:dyDescent="0.25">
      <c r="B834" s="4" t="s">
        <v>685</v>
      </c>
      <c r="D834" s="1" t="s">
        <v>48</v>
      </c>
      <c r="E834" s="3"/>
      <c r="F834" s="3"/>
      <c r="G834" s="3"/>
      <c r="H834" s="3"/>
      <c r="I834"/>
      <c r="J834" s="1" t="s">
        <v>877</v>
      </c>
      <c r="K834" s="4"/>
      <c r="L834" s="4"/>
      <c r="M834" s="4"/>
      <c r="N834" s="4"/>
      <c r="O834" s="4"/>
      <c r="P834" s="15"/>
      <c r="Q834" s="13">
        <v>0</v>
      </c>
      <c r="R834" s="13">
        <v>0</v>
      </c>
      <c r="S834" s="11">
        <f t="shared" si="112"/>
        <v>0</v>
      </c>
      <c r="T834" s="5">
        <v>0</v>
      </c>
      <c r="U834" s="11">
        <f t="shared" si="113"/>
        <v>0</v>
      </c>
      <c r="V834" s="13" t="s">
        <v>1</v>
      </c>
      <c r="W834" s="10">
        <f>IFERROR(VLOOKUP(V834,Curr!$B$2:$C$13,2,FALSE),0)</f>
        <v>11</v>
      </c>
      <c r="X834" s="11">
        <f t="shared" si="114"/>
        <v>0</v>
      </c>
      <c r="Y834" s="14">
        <f t="shared" si="115"/>
        <v>0</v>
      </c>
      <c r="Z834" s="11">
        <f t="shared" si="116"/>
        <v>0</v>
      </c>
      <c r="AA834" s="4" t="s">
        <v>1</v>
      </c>
      <c r="AB834" s="10">
        <f>IFERROR(VLOOKUP(AA834,Curr!$B$2:$C$13,2,FALSE),0)</f>
        <v>11</v>
      </c>
      <c r="AC834" s="11">
        <f t="shared" si="117"/>
        <v>0</v>
      </c>
      <c r="AD834" s="11">
        <f t="shared" si="118"/>
        <v>0</v>
      </c>
      <c r="AE834" s="12">
        <f t="shared" si="119"/>
        <v>0</v>
      </c>
      <c r="AF834"/>
      <c r="AG834"/>
      <c r="AH834"/>
      <c r="AI834"/>
      <c r="AJ834"/>
    </row>
    <row r="835" spans="2:36" x14ac:dyDescent="0.25">
      <c r="B835" s="4" t="s">
        <v>685</v>
      </c>
      <c r="D835" s="1" t="s">
        <v>44</v>
      </c>
      <c r="E835" s="3"/>
      <c r="F835" s="3"/>
      <c r="G835" s="3"/>
      <c r="H835" s="3"/>
      <c r="I835"/>
      <c r="J835" s="1" t="s">
        <v>878</v>
      </c>
      <c r="K835" s="4"/>
      <c r="L835" s="4"/>
      <c r="M835" s="4"/>
      <c r="N835" s="4"/>
      <c r="O835" s="4"/>
      <c r="P835" s="15"/>
      <c r="Q835" s="13">
        <v>0</v>
      </c>
      <c r="R835" s="13">
        <v>0</v>
      </c>
      <c r="S835" s="11">
        <f t="shared" si="112"/>
        <v>0</v>
      </c>
      <c r="T835" s="5">
        <v>0</v>
      </c>
      <c r="U835" s="11">
        <f t="shared" si="113"/>
        <v>0</v>
      </c>
      <c r="V835" s="13" t="s">
        <v>1</v>
      </c>
      <c r="W835" s="10">
        <f>IFERROR(VLOOKUP(V835,Curr!$B$2:$C$13,2,FALSE),0)</f>
        <v>11</v>
      </c>
      <c r="X835" s="11">
        <f t="shared" si="114"/>
        <v>0</v>
      </c>
      <c r="Y835" s="14">
        <f t="shared" si="115"/>
        <v>0</v>
      </c>
      <c r="Z835" s="11">
        <f t="shared" si="116"/>
        <v>0</v>
      </c>
      <c r="AA835" s="4" t="s">
        <v>1</v>
      </c>
      <c r="AB835" s="10">
        <f>IFERROR(VLOOKUP(AA835,Curr!$B$2:$C$13,2,FALSE),0)</f>
        <v>11</v>
      </c>
      <c r="AC835" s="11">
        <f t="shared" si="117"/>
        <v>0</v>
      </c>
      <c r="AD835" s="11">
        <f t="shared" si="118"/>
        <v>0</v>
      </c>
      <c r="AE835" s="12">
        <f t="shared" si="119"/>
        <v>0</v>
      </c>
      <c r="AF835"/>
      <c r="AG835"/>
      <c r="AH835"/>
      <c r="AI835"/>
      <c r="AJ835"/>
    </row>
    <row r="836" spans="2:36" x14ac:dyDescent="0.25">
      <c r="B836" s="4" t="s">
        <v>685</v>
      </c>
      <c r="D836" s="1" t="s">
        <v>46</v>
      </c>
      <c r="E836" s="3"/>
      <c r="F836" s="3"/>
      <c r="G836" s="3"/>
      <c r="H836" s="3"/>
      <c r="I836"/>
      <c r="J836" s="1" t="s">
        <v>879</v>
      </c>
      <c r="K836" s="4"/>
      <c r="L836" s="4"/>
      <c r="M836" s="4"/>
      <c r="N836" s="4"/>
      <c r="O836" s="4"/>
      <c r="P836" s="15"/>
      <c r="Q836" s="13">
        <v>0</v>
      </c>
      <c r="R836" s="13">
        <v>0</v>
      </c>
      <c r="S836" s="11">
        <f t="shared" si="112"/>
        <v>0</v>
      </c>
      <c r="T836" s="5">
        <v>0</v>
      </c>
      <c r="U836" s="11">
        <f t="shared" si="113"/>
        <v>0</v>
      </c>
      <c r="V836" s="13" t="s">
        <v>1</v>
      </c>
      <c r="W836" s="10">
        <f>IFERROR(VLOOKUP(V836,Curr!$B$2:$C$13,2,FALSE),0)</f>
        <v>11</v>
      </c>
      <c r="X836" s="11">
        <f t="shared" si="114"/>
        <v>0</v>
      </c>
      <c r="Y836" s="14">
        <f t="shared" si="115"/>
        <v>0</v>
      </c>
      <c r="Z836" s="11">
        <f t="shared" si="116"/>
        <v>0</v>
      </c>
      <c r="AA836" s="4" t="s">
        <v>1</v>
      </c>
      <c r="AB836" s="10">
        <f>IFERROR(VLOOKUP(AA836,Curr!$B$2:$C$13,2,FALSE),0)</f>
        <v>11</v>
      </c>
      <c r="AC836" s="11">
        <f t="shared" si="117"/>
        <v>0</v>
      </c>
      <c r="AD836" s="11">
        <f t="shared" si="118"/>
        <v>0</v>
      </c>
      <c r="AE836" s="12">
        <f t="shared" si="119"/>
        <v>0</v>
      </c>
      <c r="AF836"/>
      <c r="AG836"/>
      <c r="AH836"/>
      <c r="AI836"/>
      <c r="AJ836"/>
    </row>
    <row r="837" spans="2:36" x14ac:dyDescent="0.25">
      <c r="B837" s="4" t="s">
        <v>685</v>
      </c>
      <c r="D837" s="1" t="s">
        <v>48</v>
      </c>
      <c r="E837" s="3"/>
      <c r="F837" s="3"/>
      <c r="G837" s="3"/>
      <c r="H837" s="3"/>
      <c r="I837"/>
      <c r="J837" s="1" t="s">
        <v>880</v>
      </c>
      <c r="K837" s="4"/>
      <c r="L837" s="4"/>
      <c r="M837" s="4"/>
      <c r="N837" s="4"/>
      <c r="O837" s="4"/>
      <c r="P837" s="15"/>
      <c r="Q837" s="13">
        <v>0</v>
      </c>
      <c r="R837" s="13">
        <v>0</v>
      </c>
      <c r="S837" s="11">
        <f t="shared" si="112"/>
        <v>0</v>
      </c>
      <c r="T837" s="5">
        <v>0</v>
      </c>
      <c r="U837" s="11">
        <f t="shared" si="113"/>
        <v>0</v>
      </c>
      <c r="V837" s="13" t="s">
        <v>1</v>
      </c>
      <c r="W837" s="10">
        <f>IFERROR(VLOOKUP(V837,Curr!$B$2:$C$13,2,FALSE),0)</f>
        <v>11</v>
      </c>
      <c r="X837" s="11">
        <f t="shared" si="114"/>
        <v>0</v>
      </c>
      <c r="Y837" s="14">
        <f t="shared" si="115"/>
        <v>0</v>
      </c>
      <c r="Z837" s="11">
        <f t="shared" si="116"/>
        <v>0</v>
      </c>
      <c r="AA837" s="4" t="s">
        <v>1</v>
      </c>
      <c r="AB837" s="10">
        <f>IFERROR(VLOOKUP(AA837,Curr!$B$2:$C$13,2,FALSE),0)</f>
        <v>11</v>
      </c>
      <c r="AC837" s="11">
        <f t="shared" si="117"/>
        <v>0</v>
      </c>
      <c r="AD837" s="11">
        <f t="shared" si="118"/>
        <v>0</v>
      </c>
      <c r="AE837" s="12">
        <f t="shared" si="119"/>
        <v>0</v>
      </c>
      <c r="AF837"/>
      <c r="AG837"/>
      <c r="AH837"/>
      <c r="AI837"/>
      <c r="AJ837"/>
    </row>
    <row r="838" spans="2:36" x14ac:dyDescent="0.25">
      <c r="B838" s="4" t="s">
        <v>685</v>
      </c>
      <c r="D838" s="1" t="s">
        <v>44</v>
      </c>
      <c r="E838" s="3"/>
      <c r="F838" s="3"/>
      <c r="G838" s="3"/>
      <c r="H838" s="3"/>
      <c r="I838"/>
      <c r="J838" s="1" t="s">
        <v>881</v>
      </c>
      <c r="K838" s="4"/>
      <c r="L838" s="4"/>
      <c r="M838" s="4"/>
      <c r="N838" s="4"/>
      <c r="O838" s="4"/>
      <c r="P838" s="15"/>
      <c r="Q838" s="13">
        <v>0</v>
      </c>
      <c r="R838" s="13">
        <v>0</v>
      </c>
      <c r="S838" s="11">
        <f t="shared" si="112"/>
        <v>0</v>
      </c>
      <c r="T838" s="5">
        <v>0</v>
      </c>
      <c r="U838" s="11">
        <f t="shared" si="113"/>
        <v>0</v>
      </c>
      <c r="V838" s="13" t="s">
        <v>1</v>
      </c>
      <c r="W838" s="10">
        <f>IFERROR(VLOOKUP(V838,Curr!$B$2:$C$13,2,FALSE),0)</f>
        <v>11</v>
      </c>
      <c r="X838" s="11">
        <f t="shared" si="114"/>
        <v>0</v>
      </c>
      <c r="Y838" s="14">
        <f t="shared" si="115"/>
        <v>0</v>
      </c>
      <c r="Z838" s="11">
        <f t="shared" si="116"/>
        <v>0</v>
      </c>
      <c r="AA838" s="4" t="s">
        <v>1</v>
      </c>
      <c r="AB838" s="10">
        <f>IFERROR(VLOOKUP(AA838,Curr!$B$2:$C$13,2,FALSE),0)</f>
        <v>11</v>
      </c>
      <c r="AC838" s="11">
        <f t="shared" si="117"/>
        <v>0</v>
      </c>
      <c r="AD838" s="11">
        <f t="shared" si="118"/>
        <v>0</v>
      </c>
      <c r="AE838" s="12">
        <f t="shared" si="119"/>
        <v>0</v>
      </c>
      <c r="AF838"/>
      <c r="AG838"/>
      <c r="AH838"/>
      <c r="AI838"/>
      <c r="AJ838"/>
    </row>
    <row r="839" spans="2:36" x14ac:dyDescent="0.25">
      <c r="B839" s="4" t="s">
        <v>685</v>
      </c>
      <c r="D839" s="1" t="s">
        <v>46</v>
      </c>
      <c r="E839" s="3"/>
      <c r="F839" s="3"/>
      <c r="G839" s="3"/>
      <c r="H839" s="3"/>
      <c r="I839"/>
      <c r="J839" s="1" t="s">
        <v>882</v>
      </c>
      <c r="K839" s="4"/>
      <c r="L839" s="4"/>
      <c r="M839" s="4"/>
      <c r="N839" s="4"/>
      <c r="O839" s="4"/>
      <c r="P839" s="15"/>
      <c r="Q839" s="13">
        <v>0</v>
      </c>
      <c r="R839" s="13">
        <v>0</v>
      </c>
      <c r="S839" s="11">
        <f t="shared" si="112"/>
        <v>0</v>
      </c>
      <c r="T839" s="5">
        <v>0</v>
      </c>
      <c r="U839" s="11">
        <f t="shared" si="113"/>
        <v>0</v>
      </c>
      <c r="V839" s="13" t="s">
        <v>1</v>
      </c>
      <c r="W839" s="10">
        <f>IFERROR(VLOOKUP(V839,Curr!$B$2:$C$13,2,FALSE),0)</f>
        <v>11</v>
      </c>
      <c r="X839" s="11">
        <f t="shared" si="114"/>
        <v>0</v>
      </c>
      <c r="Y839" s="14">
        <f t="shared" si="115"/>
        <v>0</v>
      </c>
      <c r="Z839" s="11">
        <f t="shared" si="116"/>
        <v>0</v>
      </c>
      <c r="AA839" s="4" t="s">
        <v>1</v>
      </c>
      <c r="AB839" s="10">
        <f>IFERROR(VLOOKUP(AA839,Curr!$B$2:$C$13,2,FALSE),0)</f>
        <v>11</v>
      </c>
      <c r="AC839" s="11">
        <f t="shared" si="117"/>
        <v>0</v>
      </c>
      <c r="AD839" s="11">
        <f t="shared" si="118"/>
        <v>0</v>
      </c>
      <c r="AE839" s="12">
        <f t="shared" si="119"/>
        <v>0</v>
      </c>
      <c r="AF839"/>
      <c r="AG839"/>
      <c r="AH839"/>
      <c r="AI839"/>
      <c r="AJ839"/>
    </row>
    <row r="840" spans="2:36" x14ac:dyDescent="0.25">
      <c r="B840" s="4" t="s">
        <v>685</v>
      </c>
      <c r="D840" s="1" t="s">
        <v>48</v>
      </c>
      <c r="E840" s="3"/>
      <c r="F840" s="3"/>
      <c r="G840" s="3"/>
      <c r="H840" s="3"/>
      <c r="I840"/>
      <c r="J840" s="1" t="s">
        <v>883</v>
      </c>
      <c r="K840" s="4"/>
      <c r="L840" s="4"/>
      <c r="M840" s="4"/>
      <c r="N840" s="4"/>
      <c r="O840" s="4"/>
      <c r="P840" s="15"/>
      <c r="Q840" s="13">
        <v>0</v>
      </c>
      <c r="R840" s="13">
        <v>0</v>
      </c>
      <c r="S840" s="11">
        <f t="shared" si="112"/>
        <v>0</v>
      </c>
      <c r="T840" s="5">
        <v>0</v>
      </c>
      <c r="U840" s="11">
        <f t="shared" si="113"/>
        <v>0</v>
      </c>
      <c r="V840" s="13" t="s">
        <v>1</v>
      </c>
      <c r="W840" s="10">
        <f>IFERROR(VLOOKUP(V840,Curr!$B$2:$C$13,2,FALSE),0)</f>
        <v>11</v>
      </c>
      <c r="X840" s="11">
        <f t="shared" si="114"/>
        <v>0</v>
      </c>
      <c r="Y840" s="14">
        <f t="shared" si="115"/>
        <v>0</v>
      </c>
      <c r="Z840" s="11">
        <f t="shared" si="116"/>
        <v>0</v>
      </c>
      <c r="AA840" s="4" t="s">
        <v>1</v>
      </c>
      <c r="AB840" s="10">
        <f>IFERROR(VLOOKUP(AA840,Curr!$B$2:$C$13,2,FALSE),0)</f>
        <v>11</v>
      </c>
      <c r="AC840" s="11">
        <f t="shared" si="117"/>
        <v>0</v>
      </c>
      <c r="AD840" s="11">
        <f t="shared" si="118"/>
        <v>0</v>
      </c>
      <c r="AE840" s="12">
        <f t="shared" si="119"/>
        <v>0</v>
      </c>
      <c r="AF840"/>
      <c r="AG840"/>
      <c r="AH840"/>
      <c r="AI840"/>
      <c r="AJ840"/>
    </row>
    <row r="841" spans="2:36" x14ac:dyDescent="0.25">
      <c r="B841" s="4" t="s">
        <v>685</v>
      </c>
      <c r="D841" s="1" t="s">
        <v>44</v>
      </c>
      <c r="E841" s="3"/>
      <c r="F841" s="3"/>
      <c r="G841" s="3"/>
      <c r="H841" s="3"/>
      <c r="I841"/>
      <c r="J841" s="1" t="s">
        <v>884</v>
      </c>
      <c r="K841" s="4"/>
      <c r="L841" s="4"/>
      <c r="M841" s="4"/>
      <c r="N841" s="4"/>
      <c r="O841" s="4"/>
      <c r="P841" s="15"/>
      <c r="Q841" s="13">
        <v>0</v>
      </c>
      <c r="R841" s="13">
        <v>0</v>
      </c>
      <c r="S841" s="11">
        <f t="shared" si="112"/>
        <v>0</v>
      </c>
      <c r="T841" s="5">
        <v>0</v>
      </c>
      <c r="U841" s="11">
        <f t="shared" si="113"/>
        <v>0</v>
      </c>
      <c r="V841" s="13" t="s">
        <v>1</v>
      </c>
      <c r="W841" s="10">
        <f>IFERROR(VLOOKUP(V841,Curr!$B$2:$C$13,2,FALSE),0)</f>
        <v>11</v>
      </c>
      <c r="X841" s="11">
        <f t="shared" si="114"/>
        <v>0</v>
      </c>
      <c r="Y841" s="14">
        <f t="shared" si="115"/>
        <v>0</v>
      </c>
      <c r="Z841" s="11">
        <f t="shared" si="116"/>
        <v>0</v>
      </c>
      <c r="AA841" s="4" t="s">
        <v>1</v>
      </c>
      <c r="AB841" s="10">
        <f>IFERROR(VLOOKUP(AA841,Curr!$B$2:$C$13,2,FALSE),0)</f>
        <v>11</v>
      </c>
      <c r="AC841" s="11">
        <f t="shared" si="117"/>
        <v>0</v>
      </c>
      <c r="AD841" s="11">
        <f t="shared" si="118"/>
        <v>0</v>
      </c>
      <c r="AE841" s="12">
        <f t="shared" si="119"/>
        <v>0</v>
      </c>
      <c r="AF841"/>
      <c r="AG841"/>
      <c r="AH841"/>
      <c r="AI841"/>
      <c r="AJ841"/>
    </row>
    <row r="842" spans="2:36" x14ac:dyDescent="0.25">
      <c r="B842" s="4" t="s">
        <v>685</v>
      </c>
      <c r="D842" s="1" t="s">
        <v>46</v>
      </c>
      <c r="E842" s="3"/>
      <c r="F842" s="3"/>
      <c r="G842" s="3"/>
      <c r="H842" s="3"/>
      <c r="I842"/>
      <c r="J842" s="1" t="s">
        <v>885</v>
      </c>
      <c r="K842" s="4"/>
      <c r="L842" s="4"/>
      <c r="M842" s="4"/>
      <c r="N842" s="4"/>
      <c r="O842" s="4"/>
      <c r="P842" s="15"/>
      <c r="Q842" s="13">
        <v>0</v>
      </c>
      <c r="R842" s="13">
        <v>0</v>
      </c>
      <c r="S842" s="11">
        <f t="shared" si="112"/>
        <v>0</v>
      </c>
      <c r="T842" s="5">
        <v>0</v>
      </c>
      <c r="U842" s="11">
        <f t="shared" si="113"/>
        <v>0</v>
      </c>
      <c r="V842" s="13" t="s">
        <v>1</v>
      </c>
      <c r="W842" s="10">
        <f>IFERROR(VLOOKUP(V842,Curr!$B$2:$C$13,2,FALSE),0)</f>
        <v>11</v>
      </c>
      <c r="X842" s="11">
        <f t="shared" si="114"/>
        <v>0</v>
      </c>
      <c r="Y842" s="14">
        <f t="shared" si="115"/>
        <v>0</v>
      </c>
      <c r="Z842" s="11">
        <f t="shared" si="116"/>
        <v>0</v>
      </c>
      <c r="AA842" s="4" t="s">
        <v>1</v>
      </c>
      <c r="AB842" s="10">
        <f>IFERROR(VLOOKUP(AA842,Curr!$B$2:$C$13,2,FALSE),0)</f>
        <v>11</v>
      </c>
      <c r="AC842" s="11">
        <f t="shared" si="117"/>
        <v>0</v>
      </c>
      <c r="AD842" s="11">
        <f t="shared" si="118"/>
        <v>0</v>
      </c>
      <c r="AE842" s="12">
        <f t="shared" si="119"/>
        <v>0</v>
      </c>
      <c r="AF842"/>
      <c r="AG842"/>
      <c r="AH842"/>
      <c r="AI842"/>
      <c r="AJ842"/>
    </row>
    <row r="843" spans="2:36" x14ac:dyDescent="0.25">
      <c r="B843" s="4" t="s">
        <v>685</v>
      </c>
      <c r="D843" s="1" t="s">
        <v>48</v>
      </c>
      <c r="E843" s="3"/>
      <c r="F843" s="3"/>
      <c r="G843" s="3"/>
      <c r="H843" s="3"/>
      <c r="I843"/>
      <c r="J843" s="1" t="s">
        <v>886</v>
      </c>
      <c r="K843" s="4"/>
      <c r="L843" s="4"/>
      <c r="M843" s="4"/>
      <c r="N843" s="4"/>
      <c r="O843" s="4"/>
      <c r="P843" s="15"/>
      <c r="Q843" s="13">
        <v>0</v>
      </c>
      <c r="R843" s="13">
        <v>0</v>
      </c>
      <c r="S843" s="11">
        <f t="shared" si="112"/>
        <v>0</v>
      </c>
      <c r="T843" s="5">
        <v>0</v>
      </c>
      <c r="U843" s="11">
        <f t="shared" si="113"/>
        <v>0</v>
      </c>
      <c r="V843" s="13" t="s">
        <v>1</v>
      </c>
      <c r="W843" s="10">
        <f>IFERROR(VLOOKUP(V843,Curr!$B$2:$C$13,2,FALSE),0)</f>
        <v>11</v>
      </c>
      <c r="X843" s="11">
        <f t="shared" si="114"/>
        <v>0</v>
      </c>
      <c r="Y843" s="14">
        <f t="shared" si="115"/>
        <v>0</v>
      </c>
      <c r="Z843" s="11">
        <f t="shared" si="116"/>
        <v>0</v>
      </c>
      <c r="AA843" s="4" t="s">
        <v>1</v>
      </c>
      <c r="AB843" s="10">
        <f>IFERROR(VLOOKUP(AA843,Curr!$B$2:$C$13,2,FALSE),0)</f>
        <v>11</v>
      </c>
      <c r="AC843" s="11">
        <f t="shared" si="117"/>
        <v>0</v>
      </c>
      <c r="AD843" s="11">
        <f t="shared" si="118"/>
        <v>0</v>
      </c>
      <c r="AE843" s="12">
        <f t="shared" si="119"/>
        <v>0</v>
      </c>
      <c r="AF843"/>
      <c r="AG843"/>
      <c r="AH843"/>
      <c r="AI843"/>
      <c r="AJ843"/>
    </row>
    <row r="844" spans="2:36" x14ac:dyDescent="0.25">
      <c r="B844" s="4" t="s">
        <v>685</v>
      </c>
      <c r="D844" s="1" t="s">
        <v>44</v>
      </c>
      <c r="E844" s="3"/>
      <c r="F844" s="3"/>
      <c r="G844" s="3"/>
      <c r="H844" s="3"/>
      <c r="I844"/>
      <c r="J844" s="1" t="s">
        <v>887</v>
      </c>
      <c r="K844" s="4"/>
      <c r="L844" s="4"/>
      <c r="M844" s="4"/>
      <c r="N844" s="4"/>
      <c r="O844" s="4"/>
      <c r="P844" s="15"/>
      <c r="Q844" s="13">
        <v>0</v>
      </c>
      <c r="R844" s="13">
        <v>0</v>
      </c>
      <c r="S844" s="11">
        <f t="shared" si="112"/>
        <v>0</v>
      </c>
      <c r="T844" s="5">
        <v>0</v>
      </c>
      <c r="U844" s="11">
        <f t="shared" si="113"/>
        <v>0</v>
      </c>
      <c r="V844" s="13" t="s">
        <v>1</v>
      </c>
      <c r="W844" s="10">
        <f>IFERROR(VLOOKUP(V844,Curr!$B$2:$C$13,2,FALSE),0)</f>
        <v>11</v>
      </c>
      <c r="X844" s="11">
        <f t="shared" si="114"/>
        <v>0</v>
      </c>
      <c r="Y844" s="14">
        <f t="shared" si="115"/>
        <v>0</v>
      </c>
      <c r="Z844" s="11">
        <f t="shared" si="116"/>
        <v>0</v>
      </c>
      <c r="AA844" s="4" t="s">
        <v>1</v>
      </c>
      <c r="AB844" s="10">
        <f>IFERROR(VLOOKUP(AA844,Curr!$B$2:$C$13,2,FALSE),0)</f>
        <v>11</v>
      </c>
      <c r="AC844" s="11">
        <f t="shared" si="117"/>
        <v>0</v>
      </c>
      <c r="AD844" s="11">
        <f t="shared" si="118"/>
        <v>0</v>
      </c>
      <c r="AE844" s="12">
        <f t="shared" si="119"/>
        <v>0</v>
      </c>
      <c r="AF844"/>
      <c r="AG844"/>
      <c r="AH844"/>
      <c r="AI844"/>
      <c r="AJ844"/>
    </row>
    <row r="845" spans="2:36" x14ac:dyDescent="0.25">
      <c r="B845" s="4" t="s">
        <v>685</v>
      </c>
      <c r="D845" s="1" t="s">
        <v>46</v>
      </c>
      <c r="E845" s="3"/>
      <c r="F845" s="3"/>
      <c r="G845" s="3"/>
      <c r="H845" s="3"/>
      <c r="I845"/>
      <c r="J845" s="1" t="s">
        <v>888</v>
      </c>
      <c r="K845" s="4"/>
      <c r="L845" s="4"/>
      <c r="M845" s="4"/>
      <c r="N845" s="4"/>
      <c r="O845" s="4"/>
      <c r="P845" s="15"/>
      <c r="Q845" s="13">
        <v>0</v>
      </c>
      <c r="R845" s="13">
        <v>0</v>
      </c>
      <c r="S845" s="11">
        <f t="shared" si="112"/>
        <v>0</v>
      </c>
      <c r="T845" s="5">
        <v>0</v>
      </c>
      <c r="U845" s="11">
        <f t="shared" si="113"/>
        <v>0</v>
      </c>
      <c r="V845" s="13" t="s">
        <v>1</v>
      </c>
      <c r="W845" s="10">
        <f>IFERROR(VLOOKUP(V845,Curr!$B$2:$C$13,2,FALSE),0)</f>
        <v>11</v>
      </c>
      <c r="X845" s="11">
        <f t="shared" si="114"/>
        <v>0</v>
      </c>
      <c r="Y845" s="14">
        <f t="shared" si="115"/>
        <v>0</v>
      </c>
      <c r="Z845" s="11">
        <f t="shared" si="116"/>
        <v>0</v>
      </c>
      <c r="AA845" s="4" t="s">
        <v>1</v>
      </c>
      <c r="AB845" s="10">
        <f>IFERROR(VLOOKUP(AA845,Curr!$B$2:$C$13,2,FALSE),0)</f>
        <v>11</v>
      </c>
      <c r="AC845" s="11">
        <f t="shared" si="117"/>
        <v>0</v>
      </c>
      <c r="AD845" s="11">
        <f t="shared" si="118"/>
        <v>0</v>
      </c>
      <c r="AE845" s="12">
        <f t="shared" si="119"/>
        <v>0</v>
      </c>
      <c r="AF845"/>
      <c r="AG845"/>
      <c r="AH845"/>
      <c r="AI845"/>
      <c r="AJ845"/>
    </row>
    <row r="846" spans="2:36" x14ac:dyDescent="0.25">
      <c r="B846" s="4" t="s">
        <v>685</v>
      </c>
      <c r="D846" s="1" t="s">
        <v>48</v>
      </c>
      <c r="E846" s="3"/>
      <c r="F846" s="3"/>
      <c r="G846" s="3"/>
      <c r="H846" s="3"/>
      <c r="I846"/>
      <c r="J846" s="1" t="s">
        <v>889</v>
      </c>
      <c r="K846" s="4"/>
      <c r="L846" s="4"/>
      <c r="M846" s="4"/>
      <c r="N846" s="4"/>
      <c r="O846" s="4"/>
      <c r="P846" s="15"/>
      <c r="Q846" s="13">
        <v>0</v>
      </c>
      <c r="R846" s="13">
        <v>0</v>
      </c>
      <c r="S846" s="11">
        <f t="shared" si="112"/>
        <v>0</v>
      </c>
      <c r="T846" s="5">
        <v>0</v>
      </c>
      <c r="U846" s="11">
        <f t="shared" si="113"/>
        <v>0</v>
      </c>
      <c r="V846" s="13" t="s">
        <v>1</v>
      </c>
      <c r="W846" s="10">
        <f>IFERROR(VLOOKUP(V846,Curr!$B$2:$C$13,2,FALSE),0)</f>
        <v>11</v>
      </c>
      <c r="X846" s="11">
        <f t="shared" si="114"/>
        <v>0</v>
      </c>
      <c r="Y846" s="14">
        <f t="shared" si="115"/>
        <v>0</v>
      </c>
      <c r="Z846" s="11">
        <f t="shared" si="116"/>
        <v>0</v>
      </c>
      <c r="AA846" s="4" t="s">
        <v>1</v>
      </c>
      <c r="AB846" s="10">
        <f>IFERROR(VLOOKUP(AA846,Curr!$B$2:$C$13,2,FALSE),0)</f>
        <v>11</v>
      </c>
      <c r="AC846" s="11">
        <f t="shared" si="117"/>
        <v>0</v>
      </c>
      <c r="AD846" s="11">
        <f t="shared" si="118"/>
        <v>0</v>
      </c>
      <c r="AE846" s="12">
        <f t="shared" si="119"/>
        <v>0</v>
      </c>
      <c r="AF846"/>
      <c r="AG846"/>
      <c r="AH846"/>
      <c r="AI846"/>
      <c r="AJ846"/>
    </row>
    <row r="847" spans="2:36" x14ac:dyDescent="0.25">
      <c r="B847" s="4" t="s">
        <v>685</v>
      </c>
      <c r="D847" s="1" t="s">
        <v>44</v>
      </c>
      <c r="E847" s="3"/>
      <c r="F847" s="3"/>
      <c r="G847" s="3"/>
      <c r="H847" s="3"/>
      <c r="I847"/>
      <c r="J847" s="1" t="s">
        <v>890</v>
      </c>
      <c r="K847" s="4"/>
      <c r="L847" s="4"/>
      <c r="M847" s="4"/>
      <c r="N847" s="4"/>
      <c r="O847" s="4"/>
      <c r="P847" s="15"/>
      <c r="Q847" s="13">
        <v>0</v>
      </c>
      <c r="R847" s="13">
        <v>0</v>
      </c>
      <c r="S847" s="11">
        <f t="shared" si="112"/>
        <v>0</v>
      </c>
      <c r="T847" s="5">
        <v>0</v>
      </c>
      <c r="U847" s="11">
        <f t="shared" si="113"/>
        <v>0</v>
      </c>
      <c r="V847" s="13" t="s">
        <v>1</v>
      </c>
      <c r="W847" s="10">
        <f>IFERROR(VLOOKUP(V847,Curr!$B$2:$C$13,2,FALSE),0)</f>
        <v>11</v>
      </c>
      <c r="X847" s="11">
        <f t="shared" si="114"/>
        <v>0</v>
      </c>
      <c r="Y847" s="14">
        <f t="shared" si="115"/>
        <v>0</v>
      </c>
      <c r="Z847" s="11">
        <f t="shared" si="116"/>
        <v>0</v>
      </c>
      <c r="AA847" s="4" t="s">
        <v>1</v>
      </c>
      <c r="AB847" s="10">
        <f>IFERROR(VLOOKUP(AA847,Curr!$B$2:$C$13,2,FALSE),0)</f>
        <v>11</v>
      </c>
      <c r="AC847" s="11">
        <f t="shared" si="117"/>
        <v>0</v>
      </c>
      <c r="AD847" s="11">
        <f t="shared" si="118"/>
        <v>0</v>
      </c>
      <c r="AE847" s="12">
        <f t="shared" si="119"/>
        <v>0</v>
      </c>
      <c r="AF847"/>
      <c r="AG847"/>
      <c r="AH847"/>
      <c r="AI847"/>
      <c r="AJ847"/>
    </row>
    <row r="848" spans="2:36" x14ac:dyDescent="0.25">
      <c r="B848" s="4" t="s">
        <v>685</v>
      </c>
      <c r="D848" s="1" t="s">
        <v>46</v>
      </c>
      <c r="E848" s="3"/>
      <c r="F848" s="3"/>
      <c r="G848" s="3"/>
      <c r="H848" s="3"/>
      <c r="I848"/>
      <c r="J848" s="1" t="s">
        <v>891</v>
      </c>
      <c r="K848" s="4"/>
      <c r="L848" s="4"/>
      <c r="M848" s="4"/>
      <c r="N848" s="4"/>
      <c r="O848" s="4"/>
      <c r="P848" s="15"/>
      <c r="Q848" s="13">
        <v>0</v>
      </c>
      <c r="R848" s="13">
        <v>0</v>
      </c>
      <c r="S848" s="11">
        <f t="shared" si="112"/>
        <v>0</v>
      </c>
      <c r="T848" s="5">
        <v>0</v>
      </c>
      <c r="U848" s="11">
        <f t="shared" si="113"/>
        <v>0</v>
      </c>
      <c r="V848" s="13" t="s">
        <v>1</v>
      </c>
      <c r="W848" s="10">
        <f>IFERROR(VLOOKUP(V848,Curr!$B$2:$C$13,2,FALSE),0)</f>
        <v>11</v>
      </c>
      <c r="X848" s="11">
        <f t="shared" si="114"/>
        <v>0</v>
      </c>
      <c r="Y848" s="14">
        <f t="shared" si="115"/>
        <v>0</v>
      </c>
      <c r="Z848" s="11">
        <f t="shared" si="116"/>
        <v>0</v>
      </c>
      <c r="AA848" s="4" t="s">
        <v>1</v>
      </c>
      <c r="AB848" s="10">
        <f>IFERROR(VLOOKUP(AA848,Curr!$B$2:$C$13,2,FALSE),0)</f>
        <v>11</v>
      </c>
      <c r="AC848" s="11">
        <f t="shared" si="117"/>
        <v>0</v>
      </c>
      <c r="AD848" s="11">
        <f t="shared" si="118"/>
        <v>0</v>
      </c>
      <c r="AE848" s="12">
        <f t="shared" si="119"/>
        <v>0</v>
      </c>
      <c r="AF848"/>
      <c r="AG848"/>
      <c r="AH848"/>
      <c r="AI848"/>
      <c r="AJ848"/>
    </row>
    <row r="849" spans="2:36" x14ac:dyDescent="0.25">
      <c r="B849" s="4" t="s">
        <v>685</v>
      </c>
      <c r="D849" s="1" t="s">
        <v>48</v>
      </c>
      <c r="E849" s="3"/>
      <c r="F849" s="3"/>
      <c r="G849" s="3"/>
      <c r="H849" s="3"/>
      <c r="I849"/>
      <c r="J849" s="1" t="s">
        <v>892</v>
      </c>
      <c r="K849" s="4"/>
      <c r="L849" s="4"/>
      <c r="M849" s="4"/>
      <c r="N849" s="4"/>
      <c r="O849" s="4"/>
      <c r="P849" s="15"/>
      <c r="Q849" s="13">
        <v>0</v>
      </c>
      <c r="R849" s="13">
        <v>0</v>
      </c>
      <c r="S849" s="11">
        <f t="shared" si="112"/>
        <v>0</v>
      </c>
      <c r="T849" s="5">
        <v>0</v>
      </c>
      <c r="U849" s="11">
        <f t="shared" si="113"/>
        <v>0</v>
      </c>
      <c r="V849" s="13" t="s">
        <v>1</v>
      </c>
      <c r="W849" s="10">
        <f>IFERROR(VLOOKUP(V849,Curr!$B$2:$C$13,2,FALSE),0)</f>
        <v>11</v>
      </c>
      <c r="X849" s="11">
        <f t="shared" si="114"/>
        <v>0</v>
      </c>
      <c r="Y849" s="14">
        <f t="shared" si="115"/>
        <v>0</v>
      </c>
      <c r="Z849" s="11">
        <f t="shared" si="116"/>
        <v>0</v>
      </c>
      <c r="AA849" s="4" t="s">
        <v>1</v>
      </c>
      <c r="AB849" s="10">
        <f>IFERROR(VLOOKUP(AA849,Curr!$B$2:$C$13,2,FALSE),0)</f>
        <v>11</v>
      </c>
      <c r="AC849" s="11">
        <f t="shared" si="117"/>
        <v>0</v>
      </c>
      <c r="AD849" s="11">
        <f t="shared" si="118"/>
        <v>0</v>
      </c>
      <c r="AE849" s="12">
        <f t="shared" si="119"/>
        <v>0</v>
      </c>
      <c r="AF849"/>
      <c r="AG849"/>
      <c r="AH849"/>
      <c r="AI849"/>
      <c r="AJ849"/>
    </row>
    <row r="850" spans="2:36" x14ac:dyDescent="0.25">
      <c r="B850" s="4" t="s">
        <v>685</v>
      </c>
      <c r="D850" s="1" t="s">
        <v>44</v>
      </c>
      <c r="E850" s="3"/>
      <c r="F850" s="3"/>
      <c r="G850" s="3"/>
      <c r="H850" s="3"/>
      <c r="I850"/>
      <c r="J850" s="1" t="s">
        <v>893</v>
      </c>
      <c r="K850" s="4"/>
      <c r="L850" s="4"/>
      <c r="M850" s="4"/>
      <c r="N850" s="4"/>
      <c r="O850" s="4"/>
      <c r="P850" s="15"/>
      <c r="Q850" s="13">
        <v>0</v>
      </c>
      <c r="R850" s="13">
        <v>0</v>
      </c>
      <c r="S850" s="11">
        <f t="shared" si="112"/>
        <v>0</v>
      </c>
      <c r="T850" s="5">
        <v>0</v>
      </c>
      <c r="U850" s="11">
        <f t="shared" si="113"/>
        <v>0</v>
      </c>
      <c r="V850" s="13" t="s">
        <v>1</v>
      </c>
      <c r="W850" s="10">
        <f>IFERROR(VLOOKUP(V850,Curr!$B$2:$C$13,2,FALSE),0)</f>
        <v>11</v>
      </c>
      <c r="X850" s="11">
        <f t="shared" si="114"/>
        <v>0</v>
      </c>
      <c r="Y850" s="14">
        <f t="shared" si="115"/>
        <v>0</v>
      </c>
      <c r="Z850" s="11">
        <f t="shared" si="116"/>
        <v>0</v>
      </c>
      <c r="AA850" s="4" t="s">
        <v>1</v>
      </c>
      <c r="AB850" s="10">
        <f>IFERROR(VLOOKUP(AA850,Curr!$B$2:$C$13,2,FALSE),0)</f>
        <v>11</v>
      </c>
      <c r="AC850" s="11">
        <f t="shared" si="117"/>
        <v>0</v>
      </c>
      <c r="AD850" s="11">
        <f t="shared" si="118"/>
        <v>0</v>
      </c>
      <c r="AE850" s="12">
        <f t="shared" si="119"/>
        <v>0</v>
      </c>
      <c r="AF850"/>
      <c r="AG850"/>
      <c r="AH850"/>
      <c r="AI850"/>
      <c r="AJ850"/>
    </row>
    <row r="851" spans="2:36" x14ac:dyDescent="0.25">
      <c r="B851" s="4" t="s">
        <v>685</v>
      </c>
      <c r="D851" s="1" t="s">
        <v>46</v>
      </c>
      <c r="E851" s="3"/>
      <c r="F851" s="3"/>
      <c r="G851" s="3"/>
      <c r="H851" s="3"/>
      <c r="I851"/>
      <c r="J851" s="1" t="s">
        <v>894</v>
      </c>
      <c r="K851" s="4"/>
      <c r="L851" s="4"/>
      <c r="M851" s="4"/>
      <c r="N851" s="4"/>
      <c r="O851" s="4"/>
      <c r="P851" s="15"/>
      <c r="Q851" s="13">
        <v>0</v>
      </c>
      <c r="R851" s="13">
        <v>0</v>
      </c>
      <c r="S851" s="11">
        <f t="shared" si="112"/>
        <v>0</v>
      </c>
      <c r="T851" s="5">
        <v>0</v>
      </c>
      <c r="U851" s="11">
        <f t="shared" si="113"/>
        <v>0</v>
      </c>
      <c r="V851" s="13" t="s">
        <v>1</v>
      </c>
      <c r="W851" s="10">
        <f>IFERROR(VLOOKUP(V851,Curr!$B$2:$C$13,2,FALSE),0)</f>
        <v>11</v>
      </c>
      <c r="X851" s="11">
        <f t="shared" si="114"/>
        <v>0</v>
      </c>
      <c r="Y851" s="14">
        <f t="shared" si="115"/>
        <v>0</v>
      </c>
      <c r="Z851" s="11">
        <f t="shared" si="116"/>
        <v>0</v>
      </c>
      <c r="AA851" s="4" t="s">
        <v>1</v>
      </c>
      <c r="AB851" s="10">
        <f>IFERROR(VLOOKUP(AA851,Curr!$B$2:$C$13,2,FALSE),0)</f>
        <v>11</v>
      </c>
      <c r="AC851" s="11">
        <f t="shared" si="117"/>
        <v>0</v>
      </c>
      <c r="AD851" s="11">
        <f t="shared" si="118"/>
        <v>0</v>
      </c>
      <c r="AE851" s="12">
        <f t="shared" si="119"/>
        <v>0</v>
      </c>
      <c r="AF851"/>
      <c r="AG851"/>
      <c r="AH851"/>
      <c r="AI851"/>
      <c r="AJ851"/>
    </row>
    <row r="852" spans="2:36" x14ac:dyDescent="0.25">
      <c r="B852" s="4" t="s">
        <v>685</v>
      </c>
      <c r="D852" s="1" t="s">
        <v>48</v>
      </c>
      <c r="E852" s="3"/>
      <c r="F852" s="3"/>
      <c r="G852" s="3"/>
      <c r="H852" s="3"/>
      <c r="I852"/>
      <c r="J852" s="1" t="s">
        <v>895</v>
      </c>
      <c r="K852" s="4"/>
      <c r="L852" s="4"/>
      <c r="M852" s="4"/>
      <c r="N852" s="4"/>
      <c r="O852" s="4"/>
      <c r="P852" s="15"/>
      <c r="Q852" s="13">
        <v>0</v>
      </c>
      <c r="R852" s="13">
        <v>0</v>
      </c>
      <c r="S852" s="11">
        <f t="shared" si="112"/>
        <v>0</v>
      </c>
      <c r="T852" s="5">
        <v>0</v>
      </c>
      <c r="U852" s="11">
        <f t="shared" si="113"/>
        <v>0</v>
      </c>
      <c r="V852" s="13" t="s">
        <v>1</v>
      </c>
      <c r="W852" s="10">
        <f>IFERROR(VLOOKUP(V852,Curr!$B$2:$C$13,2,FALSE),0)</f>
        <v>11</v>
      </c>
      <c r="X852" s="11">
        <f t="shared" si="114"/>
        <v>0</v>
      </c>
      <c r="Y852" s="14">
        <f t="shared" si="115"/>
        <v>0</v>
      </c>
      <c r="Z852" s="11">
        <f t="shared" si="116"/>
        <v>0</v>
      </c>
      <c r="AA852" s="4" t="s">
        <v>1</v>
      </c>
      <c r="AB852" s="10">
        <f>IFERROR(VLOOKUP(AA852,Curr!$B$2:$C$13,2,FALSE),0)</f>
        <v>11</v>
      </c>
      <c r="AC852" s="11">
        <f t="shared" si="117"/>
        <v>0</v>
      </c>
      <c r="AD852" s="11">
        <f t="shared" si="118"/>
        <v>0</v>
      </c>
      <c r="AE852" s="12">
        <f t="shared" si="119"/>
        <v>0</v>
      </c>
      <c r="AF852"/>
      <c r="AG852"/>
      <c r="AH852"/>
      <c r="AI852"/>
      <c r="AJ852"/>
    </row>
    <row r="853" spans="2:36" x14ac:dyDescent="0.25">
      <c r="B853" s="4" t="s">
        <v>685</v>
      </c>
      <c r="D853" s="1" t="s">
        <v>44</v>
      </c>
      <c r="E853" s="3"/>
      <c r="F853" s="3"/>
      <c r="G853" s="3"/>
      <c r="H853" s="3"/>
      <c r="I853"/>
      <c r="J853" s="1" t="s">
        <v>896</v>
      </c>
      <c r="K853" s="4"/>
      <c r="L853" s="4"/>
      <c r="M853" s="4"/>
      <c r="N853" s="4"/>
      <c r="O853" s="4"/>
      <c r="P853" s="15"/>
      <c r="Q853" s="13">
        <v>0</v>
      </c>
      <c r="R853" s="13">
        <v>0</v>
      </c>
      <c r="S853" s="11">
        <f t="shared" si="112"/>
        <v>0</v>
      </c>
      <c r="T853" s="5">
        <v>0</v>
      </c>
      <c r="U853" s="11">
        <f t="shared" si="113"/>
        <v>0</v>
      </c>
      <c r="V853" s="13" t="s">
        <v>1</v>
      </c>
      <c r="W853" s="10">
        <f>IFERROR(VLOOKUP(V853,Curr!$B$2:$C$13,2,FALSE),0)</f>
        <v>11</v>
      </c>
      <c r="X853" s="11">
        <f t="shared" si="114"/>
        <v>0</v>
      </c>
      <c r="Y853" s="14">
        <f t="shared" si="115"/>
        <v>0</v>
      </c>
      <c r="Z853" s="11">
        <f t="shared" si="116"/>
        <v>0</v>
      </c>
      <c r="AA853" s="4" t="s">
        <v>1</v>
      </c>
      <c r="AB853" s="10">
        <f>IFERROR(VLOOKUP(AA853,Curr!$B$2:$C$13,2,FALSE),0)</f>
        <v>11</v>
      </c>
      <c r="AC853" s="11">
        <f t="shared" si="117"/>
        <v>0</v>
      </c>
      <c r="AD853" s="11">
        <f t="shared" si="118"/>
        <v>0</v>
      </c>
      <c r="AE853" s="12">
        <f t="shared" si="119"/>
        <v>0</v>
      </c>
      <c r="AF853"/>
      <c r="AG853"/>
      <c r="AH853"/>
      <c r="AI853"/>
      <c r="AJ853"/>
    </row>
    <row r="854" spans="2:36" x14ac:dyDescent="0.25">
      <c r="B854" s="4" t="s">
        <v>685</v>
      </c>
      <c r="D854" s="1" t="s">
        <v>46</v>
      </c>
      <c r="E854" s="3"/>
      <c r="F854" s="3"/>
      <c r="G854" s="3"/>
      <c r="H854" s="3"/>
      <c r="I854"/>
      <c r="J854" s="1" t="s">
        <v>897</v>
      </c>
      <c r="K854" s="4"/>
      <c r="L854" s="4"/>
      <c r="M854" s="4"/>
      <c r="N854" s="4"/>
      <c r="O854" s="4"/>
      <c r="P854" s="15"/>
      <c r="Q854" s="13">
        <v>0</v>
      </c>
      <c r="R854" s="13">
        <v>0</v>
      </c>
      <c r="S854" s="11">
        <f t="shared" si="112"/>
        <v>0</v>
      </c>
      <c r="T854" s="5">
        <v>0</v>
      </c>
      <c r="U854" s="11">
        <f t="shared" si="113"/>
        <v>0</v>
      </c>
      <c r="V854" s="13" t="s">
        <v>1</v>
      </c>
      <c r="W854" s="10">
        <f>IFERROR(VLOOKUP(V854,Curr!$B$2:$C$13,2,FALSE),0)</f>
        <v>11</v>
      </c>
      <c r="X854" s="11">
        <f t="shared" si="114"/>
        <v>0</v>
      </c>
      <c r="Y854" s="14">
        <f t="shared" si="115"/>
        <v>0</v>
      </c>
      <c r="Z854" s="11">
        <f t="shared" si="116"/>
        <v>0</v>
      </c>
      <c r="AA854" s="4" t="s">
        <v>1</v>
      </c>
      <c r="AB854" s="10">
        <f>IFERROR(VLOOKUP(AA854,Curr!$B$2:$C$13,2,FALSE),0)</f>
        <v>11</v>
      </c>
      <c r="AC854" s="11">
        <f t="shared" si="117"/>
        <v>0</v>
      </c>
      <c r="AD854" s="11">
        <f t="shared" si="118"/>
        <v>0</v>
      </c>
      <c r="AE854" s="12">
        <f t="shared" si="119"/>
        <v>0</v>
      </c>
      <c r="AF854"/>
      <c r="AG854"/>
      <c r="AH854"/>
      <c r="AI854"/>
      <c r="AJ854"/>
    </row>
    <row r="855" spans="2:36" x14ac:dyDescent="0.25">
      <c r="B855" s="4" t="s">
        <v>685</v>
      </c>
      <c r="D855" s="1" t="s">
        <v>48</v>
      </c>
      <c r="E855" s="3"/>
      <c r="F855" s="3"/>
      <c r="G855" s="3"/>
      <c r="H855" s="3"/>
      <c r="I855"/>
      <c r="J855" s="1" t="s">
        <v>898</v>
      </c>
      <c r="K855" s="4"/>
      <c r="L855" s="4"/>
      <c r="M855" s="4"/>
      <c r="N855" s="4"/>
      <c r="O855" s="4"/>
      <c r="P855" s="15"/>
      <c r="Q855" s="13">
        <v>0</v>
      </c>
      <c r="R855" s="13">
        <v>0</v>
      </c>
      <c r="S855" s="11">
        <f t="shared" si="112"/>
        <v>0</v>
      </c>
      <c r="T855" s="5">
        <v>0</v>
      </c>
      <c r="U855" s="11">
        <f t="shared" si="113"/>
        <v>0</v>
      </c>
      <c r="V855" s="13" t="s">
        <v>1</v>
      </c>
      <c r="W855" s="10">
        <f>IFERROR(VLOOKUP(V855,Curr!$B$2:$C$13,2,FALSE),0)</f>
        <v>11</v>
      </c>
      <c r="X855" s="11">
        <f t="shared" si="114"/>
        <v>0</v>
      </c>
      <c r="Y855" s="14">
        <f t="shared" si="115"/>
        <v>0</v>
      </c>
      <c r="Z855" s="11">
        <f t="shared" si="116"/>
        <v>0</v>
      </c>
      <c r="AA855" s="4" t="s">
        <v>1</v>
      </c>
      <c r="AB855" s="10">
        <f>IFERROR(VLOOKUP(AA855,Curr!$B$2:$C$13,2,FALSE),0)</f>
        <v>11</v>
      </c>
      <c r="AC855" s="11">
        <f t="shared" si="117"/>
        <v>0</v>
      </c>
      <c r="AD855" s="11">
        <f t="shared" si="118"/>
        <v>0</v>
      </c>
      <c r="AE855" s="12">
        <f t="shared" si="119"/>
        <v>0</v>
      </c>
      <c r="AF855"/>
      <c r="AG855"/>
      <c r="AH855"/>
      <c r="AI855"/>
      <c r="AJ855"/>
    </row>
    <row r="856" spans="2:36" x14ac:dyDescent="0.25">
      <c r="B856" s="4" t="s">
        <v>685</v>
      </c>
      <c r="D856" s="1" t="s">
        <v>44</v>
      </c>
      <c r="E856" s="3"/>
      <c r="F856" s="3"/>
      <c r="G856" s="3"/>
      <c r="H856" s="3"/>
      <c r="I856"/>
      <c r="J856" s="1" t="s">
        <v>899</v>
      </c>
      <c r="K856" s="4"/>
      <c r="L856" s="4"/>
      <c r="M856" s="4"/>
      <c r="N856" s="4"/>
      <c r="O856" s="4"/>
      <c r="P856" s="15"/>
      <c r="Q856" s="13">
        <v>0</v>
      </c>
      <c r="R856" s="13">
        <v>0</v>
      </c>
      <c r="S856" s="11">
        <f t="shared" si="112"/>
        <v>0</v>
      </c>
      <c r="T856" s="5">
        <v>0</v>
      </c>
      <c r="U856" s="11">
        <f t="shared" si="113"/>
        <v>0</v>
      </c>
      <c r="V856" s="13" t="s">
        <v>1</v>
      </c>
      <c r="W856" s="10">
        <f>IFERROR(VLOOKUP(V856,Curr!$B$2:$C$13,2,FALSE),0)</f>
        <v>11</v>
      </c>
      <c r="X856" s="11">
        <f t="shared" si="114"/>
        <v>0</v>
      </c>
      <c r="Y856" s="14">
        <f t="shared" si="115"/>
        <v>0</v>
      </c>
      <c r="Z856" s="11">
        <f t="shared" si="116"/>
        <v>0</v>
      </c>
      <c r="AA856" s="4" t="s">
        <v>1</v>
      </c>
      <c r="AB856" s="10">
        <f>IFERROR(VLOOKUP(AA856,Curr!$B$2:$C$13,2,FALSE),0)</f>
        <v>11</v>
      </c>
      <c r="AC856" s="11">
        <f t="shared" si="117"/>
        <v>0</v>
      </c>
      <c r="AD856" s="11">
        <f t="shared" si="118"/>
        <v>0</v>
      </c>
      <c r="AE856" s="12">
        <f t="shared" si="119"/>
        <v>0</v>
      </c>
      <c r="AF856"/>
      <c r="AG856"/>
      <c r="AH856"/>
      <c r="AI856"/>
      <c r="AJ856"/>
    </row>
    <row r="857" spans="2:36" x14ac:dyDescent="0.25">
      <c r="B857" s="4" t="s">
        <v>685</v>
      </c>
      <c r="D857" s="1" t="s">
        <v>46</v>
      </c>
      <c r="E857" s="3"/>
      <c r="F857" s="3"/>
      <c r="G857" s="3"/>
      <c r="H857" s="3"/>
      <c r="I857"/>
      <c r="J857" s="1" t="s">
        <v>900</v>
      </c>
      <c r="K857" s="4"/>
      <c r="L857" s="4"/>
      <c r="M857" s="4"/>
      <c r="N857" s="4"/>
      <c r="O857" s="4"/>
      <c r="P857" s="15"/>
      <c r="Q857" s="13">
        <v>0</v>
      </c>
      <c r="R857" s="13">
        <v>0</v>
      </c>
      <c r="S857" s="11">
        <f t="shared" si="112"/>
        <v>0</v>
      </c>
      <c r="T857" s="5">
        <v>0</v>
      </c>
      <c r="U857" s="11">
        <f t="shared" si="113"/>
        <v>0</v>
      </c>
      <c r="V857" s="13" t="s">
        <v>1</v>
      </c>
      <c r="W857" s="10">
        <f>IFERROR(VLOOKUP(V857,Curr!$B$2:$C$13,2,FALSE),0)</f>
        <v>11</v>
      </c>
      <c r="X857" s="11">
        <f t="shared" si="114"/>
        <v>0</v>
      </c>
      <c r="Y857" s="14">
        <f t="shared" si="115"/>
        <v>0</v>
      </c>
      <c r="Z857" s="11">
        <f t="shared" si="116"/>
        <v>0</v>
      </c>
      <c r="AA857" s="4" t="s">
        <v>1</v>
      </c>
      <c r="AB857" s="10">
        <f>IFERROR(VLOOKUP(AA857,Curr!$B$2:$C$13,2,FALSE),0)</f>
        <v>11</v>
      </c>
      <c r="AC857" s="11">
        <f t="shared" si="117"/>
        <v>0</v>
      </c>
      <c r="AD857" s="11">
        <f t="shared" si="118"/>
        <v>0</v>
      </c>
      <c r="AE857" s="12">
        <f t="shared" si="119"/>
        <v>0</v>
      </c>
      <c r="AF857"/>
      <c r="AG857"/>
      <c r="AH857"/>
      <c r="AI857"/>
      <c r="AJ857"/>
    </row>
    <row r="858" spans="2:36" x14ac:dyDescent="0.25">
      <c r="B858" s="4" t="s">
        <v>685</v>
      </c>
      <c r="D858" s="1" t="s">
        <v>48</v>
      </c>
      <c r="E858" s="3"/>
      <c r="F858" s="3"/>
      <c r="G858" s="3"/>
      <c r="H858" s="3"/>
      <c r="I858"/>
      <c r="J858" s="1" t="s">
        <v>901</v>
      </c>
      <c r="K858" s="4"/>
      <c r="L858" s="4"/>
      <c r="M858" s="4"/>
      <c r="N858" s="4"/>
      <c r="O858" s="4"/>
      <c r="P858" s="15"/>
      <c r="Q858" s="13">
        <v>0</v>
      </c>
      <c r="R858" s="13">
        <v>0</v>
      </c>
      <c r="S858" s="11">
        <f t="shared" si="112"/>
        <v>0</v>
      </c>
      <c r="T858" s="5">
        <v>0</v>
      </c>
      <c r="U858" s="11">
        <f t="shared" si="113"/>
        <v>0</v>
      </c>
      <c r="V858" s="13" t="s">
        <v>1</v>
      </c>
      <c r="W858" s="10">
        <f>IFERROR(VLOOKUP(V858,Curr!$B$2:$C$13,2,FALSE),0)</f>
        <v>11</v>
      </c>
      <c r="X858" s="11">
        <f t="shared" si="114"/>
        <v>0</v>
      </c>
      <c r="Y858" s="14">
        <f t="shared" si="115"/>
        <v>0</v>
      </c>
      <c r="Z858" s="11">
        <f t="shared" si="116"/>
        <v>0</v>
      </c>
      <c r="AA858" s="4" t="s">
        <v>1</v>
      </c>
      <c r="AB858" s="10">
        <f>IFERROR(VLOOKUP(AA858,Curr!$B$2:$C$13,2,FALSE),0)</f>
        <v>11</v>
      </c>
      <c r="AC858" s="11">
        <f t="shared" si="117"/>
        <v>0</v>
      </c>
      <c r="AD858" s="11">
        <f t="shared" si="118"/>
        <v>0</v>
      </c>
      <c r="AE858" s="12">
        <f t="shared" si="119"/>
        <v>0</v>
      </c>
      <c r="AF858"/>
      <c r="AG858"/>
      <c r="AH858"/>
      <c r="AI858"/>
      <c r="AJ858"/>
    </row>
    <row r="859" spans="2:36" x14ac:dyDescent="0.25">
      <c r="B859" s="4" t="s">
        <v>685</v>
      </c>
      <c r="D859" s="1" t="s">
        <v>44</v>
      </c>
      <c r="E859" s="3"/>
      <c r="F859" s="3"/>
      <c r="G859" s="3"/>
      <c r="H859" s="3"/>
      <c r="I859"/>
      <c r="J859" s="1" t="s">
        <v>902</v>
      </c>
      <c r="K859" s="4"/>
      <c r="L859" s="4"/>
      <c r="M859" s="4"/>
      <c r="N859" s="4"/>
      <c r="O859" s="4"/>
      <c r="P859" s="15"/>
      <c r="Q859" s="13">
        <v>0</v>
      </c>
      <c r="R859" s="13">
        <v>0</v>
      </c>
      <c r="S859" s="11">
        <f t="shared" si="112"/>
        <v>0</v>
      </c>
      <c r="T859" s="5">
        <v>0</v>
      </c>
      <c r="U859" s="11">
        <f t="shared" si="113"/>
        <v>0</v>
      </c>
      <c r="V859" s="13" t="s">
        <v>1</v>
      </c>
      <c r="W859" s="10">
        <f>IFERROR(VLOOKUP(V859,Curr!$B$2:$C$13,2,FALSE),0)</f>
        <v>11</v>
      </c>
      <c r="X859" s="11">
        <f t="shared" si="114"/>
        <v>0</v>
      </c>
      <c r="Y859" s="14">
        <f t="shared" si="115"/>
        <v>0</v>
      </c>
      <c r="Z859" s="11">
        <f t="shared" si="116"/>
        <v>0</v>
      </c>
      <c r="AA859" s="4" t="s">
        <v>1</v>
      </c>
      <c r="AB859" s="10">
        <f>IFERROR(VLOOKUP(AA859,Curr!$B$2:$C$13,2,FALSE),0)</f>
        <v>11</v>
      </c>
      <c r="AC859" s="11">
        <f t="shared" si="117"/>
        <v>0</v>
      </c>
      <c r="AD859" s="11">
        <f t="shared" si="118"/>
        <v>0</v>
      </c>
      <c r="AE859" s="12">
        <f t="shared" si="119"/>
        <v>0</v>
      </c>
      <c r="AF859"/>
      <c r="AG859"/>
      <c r="AH859"/>
      <c r="AI859"/>
      <c r="AJ859"/>
    </row>
    <row r="860" spans="2:36" x14ac:dyDescent="0.25">
      <c r="B860" s="2" t="s">
        <v>685</v>
      </c>
      <c r="D860" s="1" t="s">
        <v>46</v>
      </c>
      <c r="E860" s="3"/>
      <c r="F860" s="3"/>
      <c r="G860"/>
      <c r="H860"/>
      <c r="I860"/>
      <c r="J860" s="1" t="s">
        <v>903</v>
      </c>
      <c r="K860"/>
      <c r="L860"/>
      <c r="M860"/>
      <c r="N860"/>
      <c r="O860"/>
      <c r="P860"/>
      <c r="Q860" s="13">
        <v>0</v>
      </c>
      <c r="R860" s="13">
        <v>0</v>
      </c>
      <c r="S860" s="11">
        <f t="shared" ref="S860:S897" si="120">+Q860*R860</f>
        <v>0</v>
      </c>
      <c r="T860" s="5">
        <v>0</v>
      </c>
      <c r="U860" s="11">
        <f t="shared" ref="U860:U897" si="121">S860*(1-T860)</f>
        <v>0</v>
      </c>
      <c r="V860" s="13" t="s">
        <v>1</v>
      </c>
      <c r="W860" s="10">
        <f>IFERROR(VLOOKUP(V860,Curr!$B$2:$C$13,2,FALSE),0)</f>
        <v>11</v>
      </c>
      <c r="X860" s="11">
        <f t="shared" ref="X860:X897" si="122">U860*W860</f>
        <v>0</v>
      </c>
      <c r="Y860" s="14">
        <f t="shared" ref="Y860:Y897" si="123">Q860</f>
        <v>0</v>
      </c>
      <c r="Z860" s="11">
        <f t="shared" ref="Z860:Z897" si="124">+Y860*R860</f>
        <v>0</v>
      </c>
      <c r="AA860" s="4" t="s">
        <v>1</v>
      </c>
      <c r="AB860" s="10">
        <f>IFERROR(VLOOKUP(AA860,Curr!$B$2:$C$13,2,FALSE),0)</f>
        <v>11</v>
      </c>
      <c r="AC860" s="11">
        <f t="shared" ref="AC860:AC897" si="125">+Y860*AB860*R860</f>
        <v>0</v>
      </c>
      <c r="AD860" s="11">
        <f t="shared" ref="AD860:AD897" si="126">+AC860-X860</f>
        <v>0</v>
      </c>
      <c r="AE860" s="12">
        <f t="shared" ref="AE860:AE897" si="127">IFERROR(AD860/AC860,0)</f>
        <v>0</v>
      </c>
      <c r="AF860"/>
      <c r="AG860"/>
      <c r="AH860"/>
      <c r="AI860"/>
      <c r="AJ860"/>
    </row>
    <row r="861" spans="2:36" x14ac:dyDescent="0.25">
      <c r="B861" s="2" t="s">
        <v>685</v>
      </c>
      <c r="D861" s="1" t="s">
        <v>48</v>
      </c>
      <c r="E861" s="3"/>
      <c r="F861" s="3"/>
      <c r="G861"/>
      <c r="H861"/>
      <c r="I861"/>
      <c r="J861" s="1" t="s">
        <v>904</v>
      </c>
      <c r="K861"/>
      <c r="L861"/>
      <c r="M861"/>
      <c r="N861"/>
      <c r="O861"/>
      <c r="P861"/>
      <c r="Q861" s="13">
        <v>0</v>
      </c>
      <c r="R861" s="13">
        <v>0</v>
      </c>
      <c r="S861" s="11">
        <f t="shared" si="120"/>
        <v>0</v>
      </c>
      <c r="T861" s="5">
        <v>0</v>
      </c>
      <c r="U861" s="11">
        <f t="shared" si="121"/>
        <v>0</v>
      </c>
      <c r="V861" s="13" t="s">
        <v>1</v>
      </c>
      <c r="W861" s="10">
        <f>IFERROR(VLOOKUP(V861,Curr!$B$2:$C$13,2,FALSE),0)</f>
        <v>11</v>
      </c>
      <c r="X861" s="11">
        <f t="shared" si="122"/>
        <v>0</v>
      </c>
      <c r="Y861" s="14">
        <f t="shared" si="123"/>
        <v>0</v>
      </c>
      <c r="Z861" s="11">
        <f t="shared" si="124"/>
        <v>0</v>
      </c>
      <c r="AA861" s="4" t="s">
        <v>1</v>
      </c>
      <c r="AB861" s="10">
        <f>IFERROR(VLOOKUP(AA861,Curr!$B$2:$C$13,2,FALSE),0)</f>
        <v>11</v>
      </c>
      <c r="AC861" s="11">
        <f t="shared" si="125"/>
        <v>0</v>
      </c>
      <c r="AD861" s="11">
        <f t="shared" si="126"/>
        <v>0</v>
      </c>
      <c r="AE861" s="12">
        <f t="shared" si="127"/>
        <v>0</v>
      </c>
      <c r="AF861"/>
      <c r="AG861"/>
      <c r="AH861"/>
      <c r="AI861"/>
      <c r="AJ861"/>
    </row>
    <row r="862" spans="2:36" x14ac:dyDescent="0.25">
      <c r="B862" s="2" t="s">
        <v>685</v>
      </c>
      <c r="D862" s="1" t="s">
        <v>44</v>
      </c>
      <c r="E862" s="3"/>
      <c r="F862" s="3"/>
      <c r="G862"/>
      <c r="H862"/>
      <c r="I862"/>
      <c r="J862" s="1" t="s">
        <v>905</v>
      </c>
      <c r="K862"/>
      <c r="L862"/>
      <c r="M862"/>
      <c r="N862"/>
      <c r="O862"/>
      <c r="P862"/>
      <c r="Q862" s="13">
        <v>0</v>
      </c>
      <c r="R862" s="13">
        <v>0</v>
      </c>
      <c r="S862" s="11">
        <f t="shared" si="120"/>
        <v>0</v>
      </c>
      <c r="T862" s="5">
        <v>0</v>
      </c>
      <c r="U862" s="11">
        <f t="shared" si="121"/>
        <v>0</v>
      </c>
      <c r="V862" s="13" t="s">
        <v>1</v>
      </c>
      <c r="W862" s="10">
        <f>IFERROR(VLOOKUP(V862,Curr!$B$2:$C$13,2,FALSE),0)</f>
        <v>11</v>
      </c>
      <c r="X862" s="11">
        <f t="shared" si="122"/>
        <v>0</v>
      </c>
      <c r="Y862" s="14">
        <f t="shared" si="123"/>
        <v>0</v>
      </c>
      <c r="Z862" s="11">
        <f t="shared" si="124"/>
        <v>0</v>
      </c>
      <c r="AA862" s="4" t="s">
        <v>1</v>
      </c>
      <c r="AB862" s="10">
        <f>IFERROR(VLOOKUP(AA862,Curr!$B$2:$C$13,2,FALSE),0)</f>
        <v>11</v>
      </c>
      <c r="AC862" s="11">
        <f t="shared" si="125"/>
        <v>0</v>
      </c>
      <c r="AD862" s="11">
        <f t="shared" si="126"/>
        <v>0</v>
      </c>
      <c r="AE862" s="12">
        <f t="shared" si="127"/>
        <v>0</v>
      </c>
      <c r="AF862"/>
      <c r="AG862"/>
      <c r="AH862"/>
      <c r="AI862"/>
      <c r="AJ862"/>
    </row>
    <row r="863" spans="2:36" x14ac:dyDescent="0.25">
      <c r="B863" s="2" t="s">
        <v>685</v>
      </c>
      <c r="D863" s="1" t="s">
        <v>46</v>
      </c>
      <c r="E863" s="3"/>
      <c r="F863" s="3"/>
      <c r="G863"/>
      <c r="H863"/>
      <c r="I863"/>
      <c r="J863" s="1" t="s">
        <v>906</v>
      </c>
      <c r="K863"/>
      <c r="L863"/>
      <c r="M863"/>
      <c r="N863"/>
      <c r="O863"/>
      <c r="P863"/>
      <c r="Q863" s="13">
        <v>0</v>
      </c>
      <c r="R863" s="13">
        <v>0</v>
      </c>
      <c r="S863" s="11">
        <f t="shared" si="120"/>
        <v>0</v>
      </c>
      <c r="T863" s="5">
        <v>0</v>
      </c>
      <c r="U863" s="11">
        <f t="shared" si="121"/>
        <v>0</v>
      </c>
      <c r="V863" s="13" t="s">
        <v>1</v>
      </c>
      <c r="W863" s="10">
        <f>IFERROR(VLOOKUP(V863,Curr!$B$2:$C$13,2,FALSE),0)</f>
        <v>11</v>
      </c>
      <c r="X863" s="11">
        <f t="shared" si="122"/>
        <v>0</v>
      </c>
      <c r="Y863" s="14">
        <f t="shared" si="123"/>
        <v>0</v>
      </c>
      <c r="Z863" s="11">
        <f t="shared" si="124"/>
        <v>0</v>
      </c>
      <c r="AA863" s="4" t="s">
        <v>1</v>
      </c>
      <c r="AB863" s="10">
        <f>IFERROR(VLOOKUP(AA863,Curr!$B$2:$C$13,2,FALSE),0)</f>
        <v>11</v>
      </c>
      <c r="AC863" s="11">
        <f t="shared" si="125"/>
        <v>0</v>
      </c>
      <c r="AD863" s="11">
        <f t="shared" si="126"/>
        <v>0</v>
      </c>
      <c r="AE863" s="12">
        <f t="shared" si="127"/>
        <v>0</v>
      </c>
      <c r="AF863"/>
      <c r="AG863"/>
      <c r="AH863"/>
      <c r="AI863"/>
      <c r="AJ863"/>
    </row>
    <row r="864" spans="2:36" x14ac:dyDescent="0.25">
      <c r="B864" s="2" t="s">
        <v>685</v>
      </c>
      <c r="D864" s="1" t="s">
        <v>48</v>
      </c>
      <c r="E864" s="3"/>
      <c r="F864" s="3"/>
      <c r="G864"/>
      <c r="H864"/>
      <c r="I864"/>
      <c r="J864" s="1" t="s">
        <v>907</v>
      </c>
      <c r="K864"/>
      <c r="L864"/>
      <c r="M864"/>
      <c r="N864"/>
      <c r="O864"/>
      <c r="P864"/>
      <c r="Q864" s="13">
        <v>0</v>
      </c>
      <c r="R864" s="13">
        <v>0</v>
      </c>
      <c r="S864" s="11">
        <f t="shared" si="120"/>
        <v>0</v>
      </c>
      <c r="T864" s="5">
        <v>0</v>
      </c>
      <c r="U864" s="11">
        <f t="shared" si="121"/>
        <v>0</v>
      </c>
      <c r="V864" s="13" t="s">
        <v>1</v>
      </c>
      <c r="W864" s="10">
        <f>IFERROR(VLOOKUP(V864,Curr!$B$2:$C$13,2,FALSE),0)</f>
        <v>11</v>
      </c>
      <c r="X864" s="11">
        <f t="shared" si="122"/>
        <v>0</v>
      </c>
      <c r="Y864" s="14">
        <f t="shared" si="123"/>
        <v>0</v>
      </c>
      <c r="Z864" s="11">
        <f t="shared" si="124"/>
        <v>0</v>
      </c>
      <c r="AA864" s="4" t="s">
        <v>1</v>
      </c>
      <c r="AB864" s="10">
        <f>IFERROR(VLOOKUP(AA864,Curr!$B$2:$C$13,2,FALSE),0)</f>
        <v>11</v>
      </c>
      <c r="AC864" s="11">
        <f t="shared" si="125"/>
        <v>0</v>
      </c>
      <c r="AD864" s="11">
        <f t="shared" si="126"/>
        <v>0</v>
      </c>
      <c r="AE864" s="12">
        <f t="shared" si="127"/>
        <v>0</v>
      </c>
      <c r="AF864"/>
      <c r="AG864"/>
      <c r="AH864"/>
      <c r="AI864"/>
      <c r="AJ864"/>
    </row>
    <row r="865" spans="2:36" x14ac:dyDescent="0.25">
      <c r="B865" s="2" t="s">
        <v>685</v>
      </c>
      <c r="D865" s="1" t="s">
        <v>44</v>
      </c>
      <c r="E865" s="3"/>
      <c r="F865" s="3"/>
      <c r="G865"/>
      <c r="H865"/>
      <c r="I865"/>
      <c r="J865" s="1" t="s">
        <v>908</v>
      </c>
      <c r="K865"/>
      <c r="L865"/>
      <c r="M865"/>
      <c r="N865"/>
      <c r="O865"/>
      <c r="P865"/>
      <c r="Q865" s="13">
        <v>0</v>
      </c>
      <c r="R865" s="13">
        <v>0</v>
      </c>
      <c r="S865" s="11">
        <f t="shared" si="120"/>
        <v>0</v>
      </c>
      <c r="T865" s="5">
        <v>0</v>
      </c>
      <c r="U865" s="11">
        <f t="shared" si="121"/>
        <v>0</v>
      </c>
      <c r="V865" s="13" t="s">
        <v>1</v>
      </c>
      <c r="W865" s="10">
        <f>IFERROR(VLOOKUP(V865,Curr!$B$2:$C$13,2,FALSE),0)</f>
        <v>11</v>
      </c>
      <c r="X865" s="11">
        <f t="shared" si="122"/>
        <v>0</v>
      </c>
      <c r="Y865" s="14">
        <f t="shared" si="123"/>
        <v>0</v>
      </c>
      <c r="Z865" s="11">
        <f t="shared" si="124"/>
        <v>0</v>
      </c>
      <c r="AA865" s="4" t="s">
        <v>1</v>
      </c>
      <c r="AB865" s="10">
        <f>IFERROR(VLOOKUP(AA865,Curr!$B$2:$C$13,2,FALSE),0)</f>
        <v>11</v>
      </c>
      <c r="AC865" s="11">
        <f t="shared" si="125"/>
        <v>0</v>
      </c>
      <c r="AD865" s="11">
        <f t="shared" si="126"/>
        <v>0</v>
      </c>
      <c r="AE865" s="12">
        <f t="shared" si="127"/>
        <v>0</v>
      </c>
      <c r="AF865"/>
      <c r="AG865"/>
      <c r="AH865"/>
      <c r="AI865"/>
      <c r="AJ865"/>
    </row>
    <row r="866" spans="2:36" x14ac:dyDescent="0.25">
      <c r="B866" s="2" t="s">
        <v>685</v>
      </c>
      <c r="D866" s="1" t="s">
        <v>46</v>
      </c>
      <c r="E866" s="3"/>
      <c r="F866" s="3"/>
      <c r="G866"/>
      <c r="H866"/>
      <c r="I866"/>
      <c r="J866" s="1" t="s">
        <v>909</v>
      </c>
      <c r="K866"/>
      <c r="L866"/>
      <c r="M866"/>
      <c r="N866"/>
      <c r="O866"/>
      <c r="P866"/>
      <c r="Q866" s="13">
        <v>0</v>
      </c>
      <c r="R866" s="13">
        <v>0</v>
      </c>
      <c r="S866" s="11">
        <f t="shared" si="120"/>
        <v>0</v>
      </c>
      <c r="T866" s="5">
        <v>0</v>
      </c>
      <c r="U866" s="11">
        <f t="shared" si="121"/>
        <v>0</v>
      </c>
      <c r="V866" s="13" t="s">
        <v>1</v>
      </c>
      <c r="W866" s="10">
        <f>IFERROR(VLOOKUP(V866,Curr!$B$2:$C$13,2,FALSE),0)</f>
        <v>11</v>
      </c>
      <c r="X866" s="11">
        <f t="shared" si="122"/>
        <v>0</v>
      </c>
      <c r="Y866" s="14">
        <f t="shared" si="123"/>
        <v>0</v>
      </c>
      <c r="Z866" s="11">
        <f t="shared" si="124"/>
        <v>0</v>
      </c>
      <c r="AA866" s="4" t="s">
        <v>1</v>
      </c>
      <c r="AB866" s="10">
        <f>IFERROR(VLOOKUP(AA866,Curr!$B$2:$C$13,2,FALSE),0)</f>
        <v>11</v>
      </c>
      <c r="AC866" s="11">
        <f t="shared" si="125"/>
        <v>0</v>
      </c>
      <c r="AD866" s="11">
        <f t="shared" si="126"/>
        <v>0</v>
      </c>
      <c r="AE866" s="12">
        <f t="shared" si="127"/>
        <v>0</v>
      </c>
      <c r="AF866"/>
      <c r="AG866"/>
      <c r="AH866"/>
      <c r="AI866"/>
      <c r="AJ866"/>
    </row>
    <row r="867" spans="2:36" x14ac:dyDescent="0.25">
      <c r="B867" s="2" t="s">
        <v>685</v>
      </c>
      <c r="D867" s="1" t="s">
        <v>48</v>
      </c>
      <c r="E867" s="3"/>
      <c r="F867" s="3"/>
      <c r="G867"/>
      <c r="H867"/>
      <c r="I867"/>
      <c r="J867" s="1" t="s">
        <v>910</v>
      </c>
      <c r="K867"/>
      <c r="L867"/>
      <c r="M867"/>
      <c r="N867"/>
      <c r="O867"/>
      <c r="P867"/>
      <c r="Q867" s="13">
        <v>0</v>
      </c>
      <c r="R867" s="13">
        <v>0</v>
      </c>
      <c r="S867" s="11">
        <f t="shared" si="120"/>
        <v>0</v>
      </c>
      <c r="T867" s="5">
        <v>0</v>
      </c>
      <c r="U867" s="11">
        <f t="shared" si="121"/>
        <v>0</v>
      </c>
      <c r="V867" s="13" t="s">
        <v>1</v>
      </c>
      <c r="W867" s="10">
        <f>IFERROR(VLOOKUP(V867,Curr!$B$2:$C$13,2,FALSE),0)</f>
        <v>11</v>
      </c>
      <c r="X867" s="11">
        <f t="shared" si="122"/>
        <v>0</v>
      </c>
      <c r="Y867" s="14">
        <f t="shared" si="123"/>
        <v>0</v>
      </c>
      <c r="Z867" s="11">
        <f t="shared" si="124"/>
        <v>0</v>
      </c>
      <c r="AA867" s="4" t="s">
        <v>1</v>
      </c>
      <c r="AB867" s="10">
        <f>IFERROR(VLOOKUP(AA867,Curr!$B$2:$C$13,2,FALSE),0)</f>
        <v>11</v>
      </c>
      <c r="AC867" s="11">
        <f t="shared" si="125"/>
        <v>0</v>
      </c>
      <c r="AD867" s="11">
        <f t="shared" si="126"/>
        <v>0</v>
      </c>
      <c r="AE867" s="12">
        <f t="shared" si="127"/>
        <v>0</v>
      </c>
      <c r="AF867"/>
      <c r="AG867"/>
      <c r="AH867"/>
      <c r="AI867"/>
      <c r="AJ867"/>
    </row>
    <row r="868" spans="2:36" x14ac:dyDescent="0.25">
      <c r="B868" s="2" t="s">
        <v>685</v>
      </c>
      <c r="D868" s="1" t="s">
        <v>44</v>
      </c>
      <c r="E868" s="3"/>
      <c r="F868" s="3"/>
      <c r="G868"/>
      <c r="H868"/>
      <c r="I868"/>
      <c r="J868" s="1" t="s">
        <v>911</v>
      </c>
      <c r="K868"/>
      <c r="L868"/>
      <c r="M868"/>
      <c r="N868"/>
      <c r="O868"/>
      <c r="P868"/>
      <c r="Q868" s="13">
        <v>0</v>
      </c>
      <c r="R868" s="13">
        <v>0</v>
      </c>
      <c r="S868" s="11">
        <f t="shared" si="120"/>
        <v>0</v>
      </c>
      <c r="T868" s="5">
        <v>0</v>
      </c>
      <c r="U868" s="11">
        <f t="shared" si="121"/>
        <v>0</v>
      </c>
      <c r="V868" s="13" t="s">
        <v>1</v>
      </c>
      <c r="W868" s="10">
        <f>IFERROR(VLOOKUP(V868,Curr!$B$2:$C$13,2,FALSE),0)</f>
        <v>11</v>
      </c>
      <c r="X868" s="11">
        <f t="shared" si="122"/>
        <v>0</v>
      </c>
      <c r="Y868" s="14">
        <f t="shared" si="123"/>
        <v>0</v>
      </c>
      <c r="Z868" s="11">
        <f t="shared" si="124"/>
        <v>0</v>
      </c>
      <c r="AA868" s="4" t="s">
        <v>1</v>
      </c>
      <c r="AB868" s="10">
        <f>IFERROR(VLOOKUP(AA868,Curr!$B$2:$C$13,2,FALSE),0)</f>
        <v>11</v>
      </c>
      <c r="AC868" s="11">
        <f t="shared" si="125"/>
        <v>0</v>
      </c>
      <c r="AD868" s="11">
        <f t="shared" si="126"/>
        <v>0</v>
      </c>
      <c r="AE868" s="12">
        <f t="shared" si="127"/>
        <v>0</v>
      </c>
      <c r="AF868"/>
      <c r="AG868"/>
      <c r="AH868"/>
      <c r="AI868"/>
      <c r="AJ868"/>
    </row>
    <row r="869" spans="2:36" x14ac:dyDescent="0.25">
      <c r="B869" s="2" t="s">
        <v>685</v>
      </c>
      <c r="D869" s="1" t="s">
        <v>46</v>
      </c>
      <c r="E869" s="3"/>
      <c r="F869" s="3"/>
      <c r="G869"/>
      <c r="H869"/>
      <c r="I869"/>
      <c r="J869" s="1" t="s">
        <v>912</v>
      </c>
      <c r="K869"/>
      <c r="L869"/>
      <c r="M869"/>
      <c r="N869"/>
      <c r="O869"/>
      <c r="P869"/>
      <c r="Q869" s="13">
        <v>0</v>
      </c>
      <c r="R869" s="13">
        <v>0</v>
      </c>
      <c r="S869" s="11">
        <f t="shared" si="120"/>
        <v>0</v>
      </c>
      <c r="T869" s="5">
        <v>0</v>
      </c>
      <c r="U869" s="11">
        <f t="shared" si="121"/>
        <v>0</v>
      </c>
      <c r="V869" s="13" t="s">
        <v>1</v>
      </c>
      <c r="W869" s="10">
        <f>IFERROR(VLOOKUP(V869,Curr!$B$2:$C$13,2,FALSE),0)</f>
        <v>11</v>
      </c>
      <c r="X869" s="11">
        <f t="shared" si="122"/>
        <v>0</v>
      </c>
      <c r="Y869" s="14">
        <f t="shared" si="123"/>
        <v>0</v>
      </c>
      <c r="Z869" s="11">
        <f t="shared" si="124"/>
        <v>0</v>
      </c>
      <c r="AA869" s="4" t="s">
        <v>1</v>
      </c>
      <c r="AB869" s="10">
        <f>IFERROR(VLOOKUP(AA869,Curr!$B$2:$C$13,2,FALSE),0)</f>
        <v>11</v>
      </c>
      <c r="AC869" s="11">
        <f t="shared" si="125"/>
        <v>0</v>
      </c>
      <c r="AD869" s="11">
        <f t="shared" si="126"/>
        <v>0</v>
      </c>
      <c r="AE869" s="12">
        <f t="shared" si="127"/>
        <v>0</v>
      </c>
      <c r="AF869"/>
      <c r="AG869"/>
      <c r="AH869"/>
      <c r="AI869"/>
      <c r="AJ869"/>
    </row>
    <row r="870" spans="2:36" x14ac:dyDescent="0.25">
      <c r="B870" s="2" t="s">
        <v>685</v>
      </c>
      <c r="D870" s="1" t="s">
        <v>48</v>
      </c>
      <c r="E870" s="3"/>
      <c r="F870" s="3"/>
      <c r="G870"/>
      <c r="H870"/>
      <c r="I870"/>
      <c r="J870" s="1" t="s">
        <v>913</v>
      </c>
      <c r="K870"/>
      <c r="L870"/>
      <c r="M870"/>
      <c r="N870"/>
      <c r="O870"/>
      <c r="P870"/>
      <c r="Q870" s="13">
        <v>0</v>
      </c>
      <c r="R870" s="13">
        <v>0</v>
      </c>
      <c r="S870" s="11">
        <f t="shared" si="120"/>
        <v>0</v>
      </c>
      <c r="T870" s="5">
        <v>0</v>
      </c>
      <c r="U870" s="11">
        <f t="shared" si="121"/>
        <v>0</v>
      </c>
      <c r="V870" s="13" t="s">
        <v>1</v>
      </c>
      <c r="W870" s="10">
        <f>IFERROR(VLOOKUP(V870,Curr!$B$2:$C$13,2,FALSE),0)</f>
        <v>11</v>
      </c>
      <c r="X870" s="11">
        <f t="shared" si="122"/>
        <v>0</v>
      </c>
      <c r="Y870" s="14">
        <f t="shared" si="123"/>
        <v>0</v>
      </c>
      <c r="Z870" s="11">
        <f t="shared" si="124"/>
        <v>0</v>
      </c>
      <c r="AA870" s="4" t="s">
        <v>1</v>
      </c>
      <c r="AB870" s="10">
        <f>IFERROR(VLOOKUP(AA870,Curr!$B$2:$C$13,2,FALSE),0)</f>
        <v>11</v>
      </c>
      <c r="AC870" s="11">
        <f t="shared" si="125"/>
        <v>0</v>
      </c>
      <c r="AD870" s="11">
        <f t="shared" si="126"/>
        <v>0</v>
      </c>
      <c r="AE870" s="12">
        <f t="shared" si="127"/>
        <v>0</v>
      </c>
      <c r="AF870"/>
      <c r="AG870"/>
      <c r="AH870"/>
      <c r="AI870"/>
      <c r="AJ870"/>
    </row>
    <row r="871" spans="2:36" x14ac:dyDescent="0.25">
      <c r="B871" s="2" t="s">
        <v>685</v>
      </c>
      <c r="D871" s="1" t="s">
        <v>44</v>
      </c>
      <c r="E871" s="3"/>
      <c r="F871" s="3"/>
      <c r="G871"/>
      <c r="H871"/>
      <c r="I871"/>
      <c r="J871" s="1" t="s">
        <v>914</v>
      </c>
      <c r="K871"/>
      <c r="L871"/>
      <c r="M871"/>
      <c r="N871"/>
      <c r="O871"/>
      <c r="P871"/>
      <c r="Q871" s="13">
        <v>0</v>
      </c>
      <c r="R871" s="13">
        <v>0</v>
      </c>
      <c r="S871" s="11">
        <f t="shared" si="120"/>
        <v>0</v>
      </c>
      <c r="T871" s="5">
        <v>0</v>
      </c>
      <c r="U871" s="11">
        <f t="shared" si="121"/>
        <v>0</v>
      </c>
      <c r="V871" s="13" t="s">
        <v>1</v>
      </c>
      <c r="W871" s="10">
        <f>IFERROR(VLOOKUP(V871,Curr!$B$2:$C$13,2,FALSE),0)</f>
        <v>11</v>
      </c>
      <c r="X871" s="11">
        <f t="shared" si="122"/>
        <v>0</v>
      </c>
      <c r="Y871" s="14">
        <f t="shared" si="123"/>
        <v>0</v>
      </c>
      <c r="Z871" s="11">
        <f t="shared" si="124"/>
        <v>0</v>
      </c>
      <c r="AA871" s="4" t="s">
        <v>1</v>
      </c>
      <c r="AB871" s="10">
        <f>IFERROR(VLOOKUP(AA871,Curr!$B$2:$C$13,2,FALSE),0)</f>
        <v>11</v>
      </c>
      <c r="AC871" s="11">
        <f t="shared" si="125"/>
        <v>0</v>
      </c>
      <c r="AD871" s="11">
        <f t="shared" si="126"/>
        <v>0</v>
      </c>
      <c r="AE871" s="12">
        <f t="shared" si="127"/>
        <v>0</v>
      </c>
      <c r="AF871"/>
      <c r="AG871"/>
      <c r="AH871"/>
      <c r="AI871"/>
      <c r="AJ871"/>
    </row>
    <row r="872" spans="2:36" x14ac:dyDescent="0.25">
      <c r="B872" s="2" t="s">
        <v>685</v>
      </c>
      <c r="D872" s="1" t="s">
        <v>46</v>
      </c>
      <c r="E872" s="3"/>
      <c r="F872" s="3"/>
      <c r="G872"/>
      <c r="H872"/>
      <c r="I872"/>
      <c r="J872" s="1" t="s">
        <v>915</v>
      </c>
      <c r="K872"/>
      <c r="L872"/>
      <c r="M872"/>
      <c r="N872"/>
      <c r="O872"/>
      <c r="P872"/>
      <c r="Q872" s="13">
        <v>0</v>
      </c>
      <c r="R872" s="13">
        <v>0</v>
      </c>
      <c r="S872" s="11">
        <f t="shared" si="120"/>
        <v>0</v>
      </c>
      <c r="T872" s="5">
        <v>0</v>
      </c>
      <c r="U872" s="11">
        <f t="shared" si="121"/>
        <v>0</v>
      </c>
      <c r="V872" s="13" t="s">
        <v>1</v>
      </c>
      <c r="W872" s="10">
        <f>IFERROR(VLOOKUP(V872,Curr!$B$2:$C$13,2,FALSE),0)</f>
        <v>11</v>
      </c>
      <c r="X872" s="11">
        <f t="shared" si="122"/>
        <v>0</v>
      </c>
      <c r="Y872" s="14">
        <f t="shared" si="123"/>
        <v>0</v>
      </c>
      <c r="Z872" s="11">
        <f t="shared" si="124"/>
        <v>0</v>
      </c>
      <c r="AA872" s="4" t="s">
        <v>1</v>
      </c>
      <c r="AB872" s="10">
        <f>IFERROR(VLOOKUP(AA872,Curr!$B$2:$C$13,2,FALSE),0)</f>
        <v>11</v>
      </c>
      <c r="AC872" s="11">
        <f t="shared" si="125"/>
        <v>0</v>
      </c>
      <c r="AD872" s="11">
        <f t="shared" si="126"/>
        <v>0</v>
      </c>
      <c r="AE872" s="12">
        <f t="shared" si="127"/>
        <v>0</v>
      </c>
      <c r="AF872"/>
      <c r="AG872"/>
      <c r="AH872"/>
      <c r="AI872"/>
      <c r="AJ872"/>
    </row>
    <row r="873" spans="2:36" x14ac:dyDescent="0.25">
      <c r="B873" s="2" t="s">
        <v>685</v>
      </c>
      <c r="D873" s="1" t="s">
        <v>48</v>
      </c>
      <c r="E873" s="3"/>
      <c r="F873" s="3"/>
      <c r="G873"/>
      <c r="H873"/>
      <c r="I873"/>
      <c r="J873" s="1" t="s">
        <v>916</v>
      </c>
      <c r="K873"/>
      <c r="L873"/>
      <c r="M873"/>
      <c r="N873"/>
      <c r="O873"/>
      <c r="P873"/>
      <c r="Q873" s="13">
        <v>0</v>
      </c>
      <c r="R873" s="13">
        <v>0</v>
      </c>
      <c r="S873" s="11">
        <f t="shared" si="120"/>
        <v>0</v>
      </c>
      <c r="T873" s="5">
        <v>0</v>
      </c>
      <c r="U873" s="11">
        <f t="shared" si="121"/>
        <v>0</v>
      </c>
      <c r="V873" s="13" t="s">
        <v>1</v>
      </c>
      <c r="W873" s="10">
        <f>IFERROR(VLOOKUP(V873,Curr!$B$2:$C$13,2,FALSE),0)</f>
        <v>11</v>
      </c>
      <c r="X873" s="11">
        <f t="shared" si="122"/>
        <v>0</v>
      </c>
      <c r="Y873" s="14">
        <f t="shared" si="123"/>
        <v>0</v>
      </c>
      <c r="Z873" s="11">
        <f t="shared" si="124"/>
        <v>0</v>
      </c>
      <c r="AA873" s="4" t="s">
        <v>1</v>
      </c>
      <c r="AB873" s="10">
        <f>IFERROR(VLOOKUP(AA873,Curr!$B$2:$C$13,2,FALSE),0)</f>
        <v>11</v>
      </c>
      <c r="AC873" s="11">
        <f t="shared" si="125"/>
        <v>0</v>
      </c>
      <c r="AD873" s="11">
        <f t="shared" si="126"/>
        <v>0</v>
      </c>
      <c r="AE873" s="12">
        <f t="shared" si="127"/>
        <v>0</v>
      </c>
      <c r="AF873"/>
      <c r="AG873"/>
      <c r="AH873"/>
      <c r="AI873"/>
      <c r="AJ873"/>
    </row>
    <row r="874" spans="2:36" x14ac:dyDescent="0.25">
      <c r="B874" s="2" t="s">
        <v>685</v>
      </c>
      <c r="D874" s="1" t="s">
        <v>44</v>
      </c>
      <c r="E874" s="3"/>
      <c r="F874" s="3"/>
      <c r="G874"/>
      <c r="H874"/>
      <c r="I874"/>
      <c r="J874" s="1" t="s">
        <v>917</v>
      </c>
      <c r="K874"/>
      <c r="L874"/>
      <c r="M874"/>
      <c r="N874"/>
      <c r="O874"/>
      <c r="P874"/>
      <c r="Q874" s="13">
        <v>0</v>
      </c>
      <c r="R874" s="13">
        <v>0</v>
      </c>
      <c r="S874" s="11">
        <f t="shared" si="120"/>
        <v>0</v>
      </c>
      <c r="T874" s="5">
        <v>0</v>
      </c>
      <c r="U874" s="11">
        <f t="shared" si="121"/>
        <v>0</v>
      </c>
      <c r="V874" s="13" t="s">
        <v>1</v>
      </c>
      <c r="W874" s="10">
        <f>IFERROR(VLOOKUP(V874,Curr!$B$2:$C$13,2,FALSE),0)</f>
        <v>11</v>
      </c>
      <c r="X874" s="11">
        <f t="shared" si="122"/>
        <v>0</v>
      </c>
      <c r="Y874" s="14">
        <f t="shared" si="123"/>
        <v>0</v>
      </c>
      <c r="Z874" s="11">
        <f t="shared" si="124"/>
        <v>0</v>
      </c>
      <c r="AA874" s="4" t="s">
        <v>1</v>
      </c>
      <c r="AB874" s="10">
        <f>IFERROR(VLOOKUP(AA874,Curr!$B$2:$C$13,2,FALSE),0)</f>
        <v>11</v>
      </c>
      <c r="AC874" s="11">
        <f t="shared" si="125"/>
        <v>0</v>
      </c>
      <c r="AD874" s="11">
        <f t="shared" si="126"/>
        <v>0</v>
      </c>
      <c r="AE874" s="12">
        <f t="shared" si="127"/>
        <v>0</v>
      </c>
      <c r="AF874"/>
      <c r="AG874"/>
      <c r="AH874"/>
      <c r="AI874"/>
      <c r="AJ874"/>
    </row>
    <row r="875" spans="2:36" x14ac:dyDescent="0.25">
      <c r="B875" s="2" t="s">
        <v>685</v>
      </c>
      <c r="D875" s="1" t="s">
        <v>46</v>
      </c>
      <c r="E875" s="3"/>
      <c r="F875" s="3"/>
      <c r="G875"/>
      <c r="H875"/>
      <c r="I875"/>
      <c r="J875" s="1" t="s">
        <v>918</v>
      </c>
      <c r="K875"/>
      <c r="L875"/>
      <c r="M875"/>
      <c r="N875"/>
      <c r="O875"/>
      <c r="P875"/>
      <c r="Q875" s="13">
        <v>0</v>
      </c>
      <c r="R875" s="13">
        <v>0</v>
      </c>
      <c r="S875" s="11">
        <f t="shared" si="120"/>
        <v>0</v>
      </c>
      <c r="T875" s="5">
        <v>0</v>
      </c>
      <c r="U875" s="11">
        <f t="shared" si="121"/>
        <v>0</v>
      </c>
      <c r="V875" s="13" t="s">
        <v>1</v>
      </c>
      <c r="W875" s="10">
        <f>IFERROR(VLOOKUP(V875,Curr!$B$2:$C$13,2,FALSE),0)</f>
        <v>11</v>
      </c>
      <c r="X875" s="11">
        <f t="shared" si="122"/>
        <v>0</v>
      </c>
      <c r="Y875" s="14">
        <f t="shared" si="123"/>
        <v>0</v>
      </c>
      <c r="Z875" s="11">
        <f t="shared" si="124"/>
        <v>0</v>
      </c>
      <c r="AA875" s="4" t="s">
        <v>1</v>
      </c>
      <c r="AB875" s="10">
        <f>IFERROR(VLOOKUP(AA875,Curr!$B$2:$C$13,2,FALSE),0)</f>
        <v>11</v>
      </c>
      <c r="AC875" s="11">
        <f t="shared" si="125"/>
        <v>0</v>
      </c>
      <c r="AD875" s="11">
        <f t="shared" si="126"/>
        <v>0</v>
      </c>
      <c r="AE875" s="12">
        <f t="shared" si="127"/>
        <v>0</v>
      </c>
      <c r="AF875"/>
      <c r="AG875"/>
      <c r="AH875"/>
      <c r="AI875"/>
      <c r="AJ875"/>
    </row>
    <row r="876" spans="2:36" x14ac:dyDescent="0.25">
      <c r="B876" s="2" t="s">
        <v>685</v>
      </c>
      <c r="D876" s="1" t="s">
        <v>48</v>
      </c>
      <c r="E876" s="3"/>
      <c r="F876" s="3"/>
      <c r="G876"/>
      <c r="H876"/>
      <c r="I876"/>
      <c r="J876" s="1" t="s">
        <v>919</v>
      </c>
      <c r="K876"/>
      <c r="L876"/>
      <c r="M876"/>
      <c r="N876"/>
      <c r="O876"/>
      <c r="P876"/>
      <c r="Q876" s="13">
        <v>0</v>
      </c>
      <c r="R876" s="13">
        <v>0</v>
      </c>
      <c r="S876" s="11">
        <f t="shared" si="120"/>
        <v>0</v>
      </c>
      <c r="T876" s="5">
        <v>0</v>
      </c>
      <c r="U876" s="11">
        <f t="shared" si="121"/>
        <v>0</v>
      </c>
      <c r="V876" s="13" t="s">
        <v>1</v>
      </c>
      <c r="W876" s="10">
        <f>IFERROR(VLOOKUP(V876,Curr!$B$2:$C$13,2,FALSE),0)</f>
        <v>11</v>
      </c>
      <c r="X876" s="11">
        <f t="shared" si="122"/>
        <v>0</v>
      </c>
      <c r="Y876" s="14">
        <f t="shared" si="123"/>
        <v>0</v>
      </c>
      <c r="Z876" s="11">
        <f t="shared" si="124"/>
        <v>0</v>
      </c>
      <c r="AA876" s="4" t="s">
        <v>1</v>
      </c>
      <c r="AB876" s="10">
        <f>IFERROR(VLOOKUP(AA876,Curr!$B$2:$C$13,2,FALSE),0)</f>
        <v>11</v>
      </c>
      <c r="AC876" s="11">
        <f t="shared" si="125"/>
        <v>0</v>
      </c>
      <c r="AD876" s="11">
        <f t="shared" si="126"/>
        <v>0</v>
      </c>
      <c r="AE876" s="12">
        <f t="shared" si="127"/>
        <v>0</v>
      </c>
      <c r="AF876"/>
      <c r="AG876"/>
      <c r="AH876"/>
      <c r="AI876"/>
      <c r="AJ876"/>
    </row>
    <row r="877" spans="2:36" x14ac:dyDescent="0.25">
      <c r="B877" s="2" t="s">
        <v>685</v>
      </c>
      <c r="D877" s="1" t="s">
        <v>44</v>
      </c>
      <c r="E877" s="3"/>
      <c r="F877" s="3"/>
      <c r="G877"/>
      <c r="H877"/>
      <c r="I877"/>
      <c r="J877" s="1" t="s">
        <v>920</v>
      </c>
      <c r="K877"/>
      <c r="L877"/>
      <c r="M877"/>
      <c r="N877"/>
      <c r="O877"/>
      <c r="P877"/>
      <c r="Q877" s="13">
        <v>0</v>
      </c>
      <c r="R877" s="13">
        <v>0</v>
      </c>
      <c r="S877" s="11">
        <f t="shared" si="120"/>
        <v>0</v>
      </c>
      <c r="T877" s="5">
        <v>0</v>
      </c>
      <c r="U877" s="11">
        <f t="shared" si="121"/>
        <v>0</v>
      </c>
      <c r="V877" s="13" t="s">
        <v>1</v>
      </c>
      <c r="W877" s="10">
        <f>IFERROR(VLOOKUP(V877,Curr!$B$2:$C$13,2,FALSE),0)</f>
        <v>11</v>
      </c>
      <c r="X877" s="11">
        <f t="shared" si="122"/>
        <v>0</v>
      </c>
      <c r="Y877" s="14">
        <f t="shared" si="123"/>
        <v>0</v>
      </c>
      <c r="Z877" s="11">
        <f t="shared" si="124"/>
        <v>0</v>
      </c>
      <c r="AA877" s="4" t="s">
        <v>1</v>
      </c>
      <c r="AB877" s="10">
        <f>IFERROR(VLOOKUP(AA877,Curr!$B$2:$C$13,2,FALSE),0)</f>
        <v>11</v>
      </c>
      <c r="AC877" s="11">
        <f t="shared" si="125"/>
        <v>0</v>
      </c>
      <c r="AD877" s="11">
        <f t="shared" si="126"/>
        <v>0</v>
      </c>
      <c r="AE877" s="12">
        <f t="shared" si="127"/>
        <v>0</v>
      </c>
      <c r="AF877"/>
      <c r="AG877"/>
      <c r="AH877"/>
      <c r="AI877"/>
      <c r="AJ877"/>
    </row>
    <row r="878" spans="2:36" x14ac:dyDescent="0.25">
      <c r="B878" s="2" t="s">
        <v>685</v>
      </c>
      <c r="D878" s="1" t="s">
        <v>46</v>
      </c>
      <c r="E878" s="3"/>
      <c r="F878" s="3"/>
      <c r="G878"/>
      <c r="H878"/>
      <c r="I878"/>
      <c r="J878" s="1" t="s">
        <v>921</v>
      </c>
      <c r="K878"/>
      <c r="L878"/>
      <c r="M878"/>
      <c r="N878"/>
      <c r="O878"/>
      <c r="P878"/>
      <c r="Q878" s="13">
        <v>0</v>
      </c>
      <c r="R878" s="13">
        <v>0</v>
      </c>
      <c r="S878" s="11">
        <f t="shared" si="120"/>
        <v>0</v>
      </c>
      <c r="T878" s="5">
        <v>0</v>
      </c>
      <c r="U878" s="11">
        <f t="shared" si="121"/>
        <v>0</v>
      </c>
      <c r="V878" s="13" t="s">
        <v>1</v>
      </c>
      <c r="W878" s="10">
        <f>IFERROR(VLOOKUP(V878,Curr!$B$2:$C$13,2,FALSE),0)</f>
        <v>11</v>
      </c>
      <c r="X878" s="11">
        <f t="shared" si="122"/>
        <v>0</v>
      </c>
      <c r="Y878" s="14">
        <f t="shared" si="123"/>
        <v>0</v>
      </c>
      <c r="Z878" s="11">
        <f t="shared" si="124"/>
        <v>0</v>
      </c>
      <c r="AA878" s="4" t="s">
        <v>1</v>
      </c>
      <c r="AB878" s="10">
        <f>IFERROR(VLOOKUP(AA878,Curr!$B$2:$C$13,2,FALSE),0)</f>
        <v>11</v>
      </c>
      <c r="AC878" s="11">
        <f t="shared" si="125"/>
        <v>0</v>
      </c>
      <c r="AD878" s="11">
        <f t="shared" si="126"/>
        <v>0</v>
      </c>
      <c r="AE878" s="12">
        <f t="shared" si="127"/>
        <v>0</v>
      </c>
      <c r="AF878"/>
      <c r="AG878"/>
      <c r="AH878"/>
      <c r="AI878"/>
      <c r="AJ878"/>
    </row>
    <row r="879" spans="2:36" x14ac:dyDescent="0.25">
      <c r="B879" s="2" t="s">
        <v>685</v>
      </c>
      <c r="D879" s="1" t="s">
        <v>48</v>
      </c>
      <c r="E879" s="3"/>
      <c r="F879" s="3"/>
      <c r="G879"/>
      <c r="H879"/>
      <c r="I879"/>
      <c r="J879" s="1" t="s">
        <v>922</v>
      </c>
      <c r="K879"/>
      <c r="L879"/>
      <c r="M879"/>
      <c r="N879"/>
      <c r="O879"/>
      <c r="P879"/>
      <c r="Q879" s="13">
        <v>0</v>
      </c>
      <c r="R879" s="13">
        <v>0</v>
      </c>
      <c r="S879" s="11">
        <f t="shared" si="120"/>
        <v>0</v>
      </c>
      <c r="T879" s="5">
        <v>0</v>
      </c>
      <c r="U879" s="11">
        <f t="shared" si="121"/>
        <v>0</v>
      </c>
      <c r="V879" s="13" t="s">
        <v>1</v>
      </c>
      <c r="W879" s="10">
        <f>IFERROR(VLOOKUP(V879,Curr!$B$2:$C$13,2,FALSE),0)</f>
        <v>11</v>
      </c>
      <c r="X879" s="11">
        <f t="shared" si="122"/>
        <v>0</v>
      </c>
      <c r="Y879" s="14">
        <f t="shared" si="123"/>
        <v>0</v>
      </c>
      <c r="Z879" s="11">
        <f t="shared" si="124"/>
        <v>0</v>
      </c>
      <c r="AA879" s="4" t="s">
        <v>1</v>
      </c>
      <c r="AB879" s="10">
        <f>IFERROR(VLOOKUP(AA879,Curr!$B$2:$C$13,2,FALSE),0)</f>
        <v>11</v>
      </c>
      <c r="AC879" s="11">
        <f t="shared" si="125"/>
        <v>0</v>
      </c>
      <c r="AD879" s="11">
        <f t="shared" si="126"/>
        <v>0</v>
      </c>
      <c r="AE879" s="12">
        <f t="shared" si="127"/>
        <v>0</v>
      </c>
      <c r="AF879"/>
      <c r="AG879"/>
      <c r="AH879"/>
      <c r="AI879"/>
      <c r="AJ879"/>
    </row>
    <row r="880" spans="2:36" x14ac:dyDescent="0.25">
      <c r="B880" s="2" t="s">
        <v>685</v>
      </c>
      <c r="D880" s="1" t="s">
        <v>44</v>
      </c>
      <c r="E880" s="3"/>
      <c r="F880" s="3"/>
      <c r="G880"/>
      <c r="H880"/>
      <c r="I880"/>
      <c r="J880" s="1" t="s">
        <v>923</v>
      </c>
      <c r="K880"/>
      <c r="L880"/>
      <c r="M880"/>
      <c r="N880"/>
      <c r="O880"/>
      <c r="P880"/>
      <c r="Q880" s="13">
        <v>0</v>
      </c>
      <c r="R880" s="13">
        <v>0</v>
      </c>
      <c r="S880" s="11">
        <f t="shared" si="120"/>
        <v>0</v>
      </c>
      <c r="T880" s="5">
        <v>0</v>
      </c>
      <c r="U880" s="11">
        <f t="shared" si="121"/>
        <v>0</v>
      </c>
      <c r="V880" s="13" t="s">
        <v>1</v>
      </c>
      <c r="W880" s="10">
        <f>IFERROR(VLOOKUP(V880,Curr!$B$2:$C$13,2,FALSE),0)</f>
        <v>11</v>
      </c>
      <c r="X880" s="11">
        <f t="shared" si="122"/>
        <v>0</v>
      </c>
      <c r="Y880" s="14">
        <f t="shared" si="123"/>
        <v>0</v>
      </c>
      <c r="Z880" s="11">
        <f t="shared" si="124"/>
        <v>0</v>
      </c>
      <c r="AA880" s="4" t="s">
        <v>1</v>
      </c>
      <c r="AB880" s="10">
        <f>IFERROR(VLOOKUP(AA880,Curr!$B$2:$C$13,2,FALSE),0)</f>
        <v>11</v>
      </c>
      <c r="AC880" s="11">
        <f t="shared" si="125"/>
        <v>0</v>
      </c>
      <c r="AD880" s="11">
        <f t="shared" si="126"/>
        <v>0</v>
      </c>
      <c r="AE880" s="12">
        <f t="shared" si="127"/>
        <v>0</v>
      </c>
      <c r="AF880"/>
      <c r="AG880"/>
      <c r="AH880"/>
      <c r="AI880"/>
      <c r="AJ880"/>
    </row>
    <row r="881" spans="2:36" x14ac:dyDescent="0.25">
      <c r="B881" s="2" t="s">
        <v>685</v>
      </c>
      <c r="D881" s="1" t="s">
        <v>46</v>
      </c>
      <c r="E881" s="3"/>
      <c r="F881" s="3"/>
      <c r="G881"/>
      <c r="H881"/>
      <c r="I881"/>
      <c r="J881" s="1" t="s">
        <v>924</v>
      </c>
      <c r="K881"/>
      <c r="L881"/>
      <c r="M881"/>
      <c r="N881"/>
      <c r="O881"/>
      <c r="P881"/>
      <c r="Q881" s="13">
        <v>0</v>
      </c>
      <c r="R881" s="13">
        <v>0</v>
      </c>
      <c r="S881" s="11">
        <f t="shared" si="120"/>
        <v>0</v>
      </c>
      <c r="T881" s="5">
        <v>0</v>
      </c>
      <c r="U881" s="11">
        <f t="shared" si="121"/>
        <v>0</v>
      </c>
      <c r="V881" s="13" t="s">
        <v>1</v>
      </c>
      <c r="W881" s="10">
        <f>IFERROR(VLOOKUP(V881,Curr!$B$2:$C$13,2,FALSE),0)</f>
        <v>11</v>
      </c>
      <c r="X881" s="11">
        <f t="shared" si="122"/>
        <v>0</v>
      </c>
      <c r="Y881" s="14">
        <f t="shared" si="123"/>
        <v>0</v>
      </c>
      <c r="Z881" s="11">
        <f t="shared" si="124"/>
        <v>0</v>
      </c>
      <c r="AA881" s="4" t="s">
        <v>1</v>
      </c>
      <c r="AB881" s="10">
        <f>IFERROR(VLOOKUP(AA881,Curr!$B$2:$C$13,2,FALSE),0)</f>
        <v>11</v>
      </c>
      <c r="AC881" s="11">
        <f t="shared" si="125"/>
        <v>0</v>
      </c>
      <c r="AD881" s="11">
        <f t="shared" si="126"/>
        <v>0</v>
      </c>
      <c r="AE881" s="12">
        <f t="shared" si="127"/>
        <v>0</v>
      </c>
      <c r="AF881"/>
      <c r="AG881"/>
      <c r="AH881"/>
      <c r="AI881"/>
      <c r="AJ881"/>
    </row>
    <row r="882" spans="2:36" x14ac:dyDescent="0.25">
      <c r="B882" s="2" t="s">
        <v>685</v>
      </c>
      <c r="D882" s="1" t="s">
        <v>48</v>
      </c>
      <c r="E882" s="3"/>
      <c r="F882" s="3"/>
      <c r="G882"/>
      <c r="H882"/>
      <c r="I882"/>
      <c r="J882" s="1" t="s">
        <v>925</v>
      </c>
      <c r="K882"/>
      <c r="L882"/>
      <c r="M882"/>
      <c r="N882"/>
      <c r="O882"/>
      <c r="P882"/>
      <c r="Q882" s="13">
        <v>0</v>
      </c>
      <c r="R882" s="13">
        <v>0</v>
      </c>
      <c r="S882" s="11">
        <f t="shared" si="120"/>
        <v>0</v>
      </c>
      <c r="T882" s="5">
        <v>0</v>
      </c>
      <c r="U882" s="11">
        <f t="shared" si="121"/>
        <v>0</v>
      </c>
      <c r="V882" s="13" t="s">
        <v>1</v>
      </c>
      <c r="W882" s="10">
        <f>IFERROR(VLOOKUP(V882,Curr!$B$2:$C$13,2,FALSE),0)</f>
        <v>11</v>
      </c>
      <c r="X882" s="11">
        <f t="shared" si="122"/>
        <v>0</v>
      </c>
      <c r="Y882" s="14">
        <f t="shared" si="123"/>
        <v>0</v>
      </c>
      <c r="Z882" s="11">
        <f t="shared" si="124"/>
        <v>0</v>
      </c>
      <c r="AA882" s="4" t="s">
        <v>1</v>
      </c>
      <c r="AB882" s="10">
        <f>IFERROR(VLOOKUP(AA882,Curr!$B$2:$C$13,2,FALSE),0)</f>
        <v>11</v>
      </c>
      <c r="AC882" s="11">
        <f t="shared" si="125"/>
        <v>0</v>
      </c>
      <c r="AD882" s="11">
        <f t="shared" si="126"/>
        <v>0</v>
      </c>
      <c r="AE882" s="12">
        <f t="shared" si="127"/>
        <v>0</v>
      </c>
      <c r="AF882"/>
      <c r="AG882"/>
      <c r="AH882"/>
      <c r="AI882"/>
      <c r="AJ882"/>
    </row>
    <row r="883" spans="2:36" x14ac:dyDescent="0.25">
      <c r="B883" s="2" t="s">
        <v>685</v>
      </c>
      <c r="D883" s="1" t="s">
        <v>44</v>
      </c>
      <c r="E883" s="3"/>
      <c r="F883" s="3"/>
      <c r="G883"/>
      <c r="H883"/>
      <c r="I883"/>
      <c r="J883" s="1" t="s">
        <v>926</v>
      </c>
      <c r="K883"/>
      <c r="L883"/>
      <c r="M883"/>
      <c r="N883"/>
      <c r="O883"/>
      <c r="P883"/>
      <c r="Q883" s="13">
        <v>0</v>
      </c>
      <c r="R883" s="13">
        <v>0</v>
      </c>
      <c r="S883" s="11">
        <f t="shared" si="120"/>
        <v>0</v>
      </c>
      <c r="T883" s="5">
        <v>0</v>
      </c>
      <c r="U883" s="11">
        <f t="shared" si="121"/>
        <v>0</v>
      </c>
      <c r="V883" s="13" t="s">
        <v>1</v>
      </c>
      <c r="W883" s="10">
        <f>IFERROR(VLOOKUP(V883,Curr!$B$2:$C$13,2,FALSE),0)</f>
        <v>11</v>
      </c>
      <c r="X883" s="11">
        <f t="shared" si="122"/>
        <v>0</v>
      </c>
      <c r="Y883" s="14">
        <f t="shared" si="123"/>
        <v>0</v>
      </c>
      <c r="Z883" s="11">
        <f t="shared" si="124"/>
        <v>0</v>
      </c>
      <c r="AA883" s="4" t="s">
        <v>1</v>
      </c>
      <c r="AB883" s="10">
        <f>IFERROR(VLOOKUP(AA883,Curr!$B$2:$C$13,2,FALSE),0)</f>
        <v>11</v>
      </c>
      <c r="AC883" s="11">
        <f t="shared" si="125"/>
        <v>0</v>
      </c>
      <c r="AD883" s="11">
        <f t="shared" si="126"/>
        <v>0</v>
      </c>
      <c r="AE883" s="12">
        <f t="shared" si="127"/>
        <v>0</v>
      </c>
      <c r="AF883"/>
      <c r="AG883"/>
      <c r="AH883"/>
      <c r="AI883"/>
      <c r="AJ883"/>
    </row>
    <row r="884" spans="2:36" x14ac:dyDescent="0.25">
      <c r="B884" s="2" t="s">
        <v>685</v>
      </c>
      <c r="D884" s="1" t="s">
        <v>46</v>
      </c>
      <c r="E884" s="3"/>
      <c r="F884" s="3"/>
      <c r="G884"/>
      <c r="H884"/>
      <c r="I884"/>
      <c r="J884" s="1" t="s">
        <v>927</v>
      </c>
      <c r="K884"/>
      <c r="L884"/>
      <c r="M884"/>
      <c r="N884"/>
      <c r="O884"/>
      <c r="P884"/>
      <c r="Q884" s="13">
        <v>0</v>
      </c>
      <c r="R884" s="13">
        <v>0</v>
      </c>
      <c r="S884" s="11">
        <f t="shared" si="120"/>
        <v>0</v>
      </c>
      <c r="T884" s="5">
        <v>0</v>
      </c>
      <c r="U884" s="11">
        <f t="shared" si="121"/>
        <v>0</v>
      </c>
      <c r="V884" s="13" t="s">
        <v>1</v>
      </c>
      <c r="W884" s="10">
        <f>IFERROR(VLOOKUP(V884,Curr!$B$2:$C$13,2,FALSE),0)</f>
        <v>11</v>
      </c>
      <c r="X884" s="11">
        <f t="shared" si="122"/>
        <v>0</v>
      </c>
      <c r="Y884" s="14">
        <f t="shared" si="123"/>
        <v>0</v>
      </c>
      <c r="Z884" s="11">
        <f t="shared" si="124"/>
        <v>0</v>
      </c>
      <c r="AA884" s="4" t="s">
        <v>1</v>
      </c>
      <c r="AB884" s="10">
        <f>IFERROR(VLOOKUP(AA884,Curr!$B$2:$C$13,2,FALSE),0)</f>
        <v>11</v>
      </c>
      <c r="AC884" s="11">
        <f t="shared" si="125"/>
        <v>0</v>
      </c>
      <c r="AD884" s="11">
        <f t="shared" si="126"/>
        <v>0</v>
      </c>
      <c r="AE884" s="12">
        <f t="shared" si="127"/>
        <v>0</v>
      </c>
      <c r="AF884"/>
      <c r="AG884"/>
      <c r="AH884"/>
      <c r="AI884"/>
      <c r="AJ884"/>
    </row>
    <row r="885" spans="2:36" x14ac:dyDescent="0.25">
      <c r="B885" s="2" t="s">
        <v>685</v>
      </c>
      <c r="D885" s="1" t="s">
        <v>48</v>
      </c>
      <c r="E885" s="3"/>
      <c r="F885" s="3"/>
      <c r="G885"/>
      <c r="H885"/>
      <c r="I885"/>
      <c r="J885" s="1" t="s">
        <v>928</v>
      </c>
      <c r="K885"/>
      <c r="L885"/>
      <c r="M885"/>
      <c r="N885"/>
      <c r="O885"/>
      <c r="P885"/>
      <c r="Q885" s="13">
        <v>0</v>
      </c>
      <c r="R885" s="13">
        <v>0</v>
      </c>
      <c r="S885" s="11">
        <f t="shared" si="120"/>
        <v>0</v>
      </c>
      <c r="T885" s="5">
        <v>0</v>
      </c>
      <c r="U885" s="11">
        <f t="shared" si="121"/>
        <v>0</v>
      </c>
      <c r="V885" s="13" t="s">
        <v>1</v>
      </c>
      <c r="W885" s="10">
        <f>IFERROR(VLOOKUP(V885,Curr!$B$2:$C$13,2,FALSE),0)</f>
        <v>11</v>
      </c>
      <c r="X885" s="11">
        <f t="shared" si="122"/>
        <v>0</v>
      </c>
      <c r="Y885" s="14">
        <f t="shared" si="123"/>
        <v>0</v>
      </c>
      <c r="Z885" s="11">
        <f t="shared" si="124"/>
        <v>0</v>
      </c>
      <c r="AA885" s="4" t="s">
        <v>1</v>
      </c>
      <c r="AB885" s="10">
        <f>IFERROR(VLOOKUP(AA885,Curr!$B$2:$C$13,2,FALSE),0)</f>
        <v>11</v>
      </c>
      <c r="AC885" s="11">
        <f t="shared" si="125"/>
        <v>0</v>
      </c>
      <c r="AD885" s="11">
        <f t="shared" si="126"/>
        <v>0</v>
      </c>
      <c r="AE885" s="12">
        <f t="shared" si="127"/>
        <v>0</v>
      </c>
      <c r="AF885"/>
      <c r="AG885"/>
      <c r="AH885"/>
      <c r="AI885"/>
      <c r="AJ885"/>
    </row>
    <row r="886" spans="2:36" x14ac:dyDescent="0.25">
      <c r="B886" s="2" t="s">
        <v>685</v>
      </c>
      <c r="D886" s="1" t="s">
        <v>44</v>
      </c>
      <c r="E886" s="3"/>
      <c r="F886" s="3"/>
      <c r="G886"/>
      <c r="H886"/>
      <c r="I886"/>
      <c r="J886" s="1" t="s">
        <v>929</v>
      </c>
      <c r="K886"/>
      <c r="L886"/>
      <c r="M886"/>
      <c r="N886"/>
      <c r="O886"/>
      <c r="P886"/>
      <c r="Q886" s="13">
        <v>0</v>
      </c>
      <c r="R886" s="13">
        <v>0</v>
      </c>
      <c r="S886" s="11">
        <f t="shared" si="120"/>
        <v>0</v>
      </c>
      <c r="T886" s="5">
        <v>0</v>
      </c>
      <c r="U886" s="11">
        <f t="shared" si="121"/>
        <v>0</v>
      </c>
      <c r="V886" s="13" t="s">
        <v>1</v>
      </c>
      <c r="W886" s="10">
        <f>IFERROR(VLOOKUP(V886,Curr!$B$2:$C$13,2,FALSE),0)</f>
        <v>11</v>
      </c>
      <c r="X886" s="11">
        <f t="shared" si="122"/>
        <v>0</v>
      </c>
      <c r="Y886" s="14">
        <f t="shared" si="123"/>
        <v>0</v>
      </c>
      <c r="Z886" s="11">
        <f t="shared" si="124"/>
        <v>0</v>
      </c>
      <c r="AA886" s="4" t="s">
        <v>1</v>
      </c>
      <c r="AB886" s="10">
        <f>IFERROR(VLOOKUP(AA886,Curr!$B$2:$C$13,2,FALSE),0)</f>
        <v>11</v>
      </c>
      <c r="AC886" s="11">
        <f t="shared" si="125"/>
        <v>0</v>
      </c>
      <c r="AD886" s="11">
        <f t="shared" si="126"/>
        <v>0</v>
      </c>
      <c r="AE886" s="12">
        <f t="shared" si="127"/>
        <v>0</v>
      </c>
      <c r="AF886"/>
      <c r="AG886"/>
      <c r="AH886"/>
      <c r="AI886"/>
      <c r="AJ886"/>
    </row>
    <row r="887" spans="2:36" x14ac:dyDescent="0.25">
      <c r="B887" s="2" t="s">
        <v>685</v>
      </c>
      <c r="D887" s="1" t="s">
        <v>46</v>
      </c>
      <c r="E887" s="3"/>
      <c r="F887" s="3"/>
      <c r="G887"/>
      <c r="H887"/>
      <c r="I887"/>
      <c r="J887" s="1" t="s">
        <v>930</v>
      </c>
      <c r="K887"/>
      <c r="L887"/>
      <c r="M887"/>
      <c r="N887"/>
      <c r="O887"/>
      <c r="P887"/>
      <c r="Q887" s="13">
        <v>0</v>
      </c>
      <c r="R887" s="13">
        <v>0</v>
      </c>
      <c r="S887" s="11">
        <f t="shared" si="120"/>
        <v>0</v>
      </c>
      <c r="T887" s="5">
        <v>0</v>
      </c>
      <c r="U887" s="11">
        <f t="shared" si="121"/>
        <v>0</v>
      </c>
      <c r="V887" s="13" t="s">
        <v>1</v>
      </c>
      <c r="W887" s="10">
        <f>IFERROR(VLOOKUP(V887,Curr!$B$2:$C$13,2,FALSE),0)</f>
        <v>11</v>
      </c>
      <c r="X887" s="11">
        <f t="shared" si="122"/>
        <v>0</v>
      </c>
      <c r="Y887" s="14">
        <f t="shared" si="123"/>
        <v>0</v>
      </c>
      <c r="Z887" s="11">
        <f t="shared" si="124"/>
        <v>0</v>
      </c>
      <c r="AA887" s="4" t="s">
        <v>1</v>
      </c>
      <c r="AB887" s="10">
        <f>IFERROR(VLOOKUP(AA887,Curr!$B$2:$C$13,2,FALSE),0)</f>
        <v>11</v>
      </c>
      <c r="AC887" s="11">
        <f t="shared" si="125"/>
        <v>0</v>
      </c>
      <c r="AD887" s="11">
        <f t="shared" si="126"/>
        <v>0</v>
      </c>
      <c r="AE887" s="12">
        <f t="shared" si="127"/>
        <v>0</v>
      </c>
      <c r="AF887"/>
      <c r="AG887"/>
      <c r="AH887"/>
      <c r="AI887"/>
      <c r="AJ887"/>
    </row>
    <row r="888" spans="2:36" x14ac:dyDescent="0.25">
      <c r="B888" s="2" t="s">
        <v>685</v>
      </c>
      <c r="D888" s="1" t="s">
        <v>48</v>
      </c>
      <c r="E888" s="3"/>
      <c r="F888" s="3"/>
      <c r="G888"/>
      <c r="H888"/>
      <c r="I888"/>
      <c r="J888" s="1" t="s">
        <v>931</v>
      </c>
      <c r="K888"/>
      <c r="L888"/>
      <c r="M888"/>
      <c r="N888"/>
      <c r="O888"/>
      <c r="P888"/>
      <c r="Q888" s="13">
        <v>0</v>
      </c>
      <c r="R888" s="13">
        <v>0</v>
      </c>
      <c r="S888" s="11">
        <f t="shared" si="120"/>
        <v>0</v>
      </c>
      <c r="T888" s="5">
        <v>0</v>
      </c>
      <c r="U888" s="11">
        <f t="shared" si="121"/>
        <v>0</v>
      </c>
      <c r="V888" s="13" t="s">
        <v>1</v>
      </c>
      <c r="W888" s="10">
        <f>IFERROR(VLOOKUP(V888,Curr!$B$2:$C$13,2,FALSE),0)</f>
        <v>11</v>
      </c>
      <c r="X888" s="11">
        <f t="shared" si="122"/>
        <v>0</v>
      </c>
      <c r="Y888" s="14">
        <f t="shared" si="123"/>
        <v>0</v>
      </c>
      <c r="Z888" s="11">
        <f t="shared" si="124"/>
        <v>0</v>
      </c>
      <c r="AA888" s="4" t="s">
        <v>1</v>
      </c>
      <c r="AB888" s="10">
        <f>IFERROR(VLOOKUP(AA888,Curr!$B$2:$C$13,2,FALSE),0)</f>
        <v>11</v>
      </c>
      <c r="AC888" s="11">
        <f t="shared" si="125"/>
        <v>0</v>
      </c>
      <c r="AD888" s="11">
        <f t="shared" si="126"/>
        <v>0</v>
      </c>
      <c r="AE888" s="12">
        <f t="shared" si="127"/>
        <v>0</v>
      </c>
      <c r="AF888"/>
      <c r="AG888"/>
      <c r="AH888"/>
      <c r="AI888"/>
      <c r="AJ888"/>
    </row>
    <row r="889" spans="2:36" x14ac:dyDescent="0.25">
      <c r="B889" s="2" t="s">
        <v>685</v>
      </c>
      <c r="D889" s="1" t="s">
        <v>44</v>
      </c>
      <c r="E889" s="3"/>
      <c r="F889" s="3"/>
      <c r="G889"/>
      <c r="H889"/>
      <c r="I889"/>
      <c r="J889" s="1" t="s">
        <v>932</v>
      </c>
      <c r="K889"/>
      <c r="L889"/>
      <c r="M889"/>
      <c r="N889"/>
      <c r="O889"/>
      <c r="P889"/>
      <c r="Q889" s="13">
        <v>0</v>
      </c>
      <c r="R889" s="13">
        <v>0</v>
      </c>
      <c r="S889" s="11">
        <f t="shared" si="120"/>
        <v>0</v>
      </c>
      <c r="T889" s="5">
        <v>0</v>
      </c>
      <c r="U889" s="11">
        <f t="shared" si="121"/>
        <v>0</v>
      </c>
      <c r="V889" s="13" t="s">
        <v>1</v>
      </c>
      <c r="W889" s="10">
        <f>IFERROR(VLOOKUP(V889,Curr!$B$2:$C$13,2,FALSE),0)</f>
        <v>11</v>
      </c>
      <c r="X889" s="11">
        <f t="shared" si="122"/>
        <v>0</v>
      </c>
      <c r="Y889" s="14">
        <f t="shared" si="123"/>
        <v>0</v>
      </c>
      <c r="Z889" s="11">
        <f t="shared" si="124"/>
        <v>0</v>
      </c>
      <c r="AA889" s="4" t="s">
        <v>1</v>
      </c>
      <c r="AB889" s="10">
        <f>IFERROR(VLOOKUP(AA889,Curr!$B$2:$C$13,2,FALSE),0)</f>
        <v>11</v>
      </c>
      <c r="AC889" s="11">
        <f t="shared" si="125"/>
        <v>0</v>
      </c>
      <c r="AD889" s="11">
        <f t="shared" si="126"/>
        <v>0</v>
      </c>
      <c r="AE889" s="12">
        <f t="shared" si="127"/>
        <v>0</v>
      </c>
      <c r="AF889"/>
      <c r="AG889"/>
      <c r="AH889"/>
      <c r="AI889"/>
      <c r="AJ889"/>
    </row>
    <row r="890" spans="2:36" x14ac:dyDescent="0.25">
      <c r="B890" s="2" t="s">
        <v>685</v>
      </c>
      <c r="D890" s="1" t="s">
        <v>46</v>
      </c>
      <c r="E890" s="3"/>
      <c r="F890" s="3"/>
      <c r="G890"/>
      <c r="H890"/>
      <c r="I890"/>
      <c r="J890" s="1" t="s">
        <v>933</v>
      </c>
      <c r="K890"/>
      <c r="L890"/>
      <c r="M890"/>
      <c r="N890"/>
      <c r="O890"/>
      <c r="P890"/>
      <c r="Q890" s="13">
        <v>0</v>
      </c>
      <c r="R890" s="13">
        <v>0</v>
      </c>
      <c r="S890" s="11">
        <f t="shared" si="120"/>
        <v>0</v>
      </c>
      <c r="T890" s="5">
        <v>0</v>
      </c>
      <c r="U890" s="11">
        <f t="shared" si="121"/>
        <v>0</v>
      </c>
      <c r="V890" s="13" t="s">
        <v>1</v>
      </c>
      <c r="W890" s="10">
        <f>IFERROR(VLOOKUP(V890,Curr!$B$2:$C$13,2,FALSE),0)</f>
        <v>11</v>
      </c>
      <c r="X890" s="11">
        <f t="shared" si="122"/>
        <v>0</v>
      </c>
      <c r="Y890" s="14">
        <f t="shared" si="123"/>
        <v>0</v>
      </c>
      <c r="Z890" s="11">
        <f t="shared" si="124"/>
        <v>0</v>
      </c>
      <c r="AA890" s="4" t="s">
        <v>1</v>
      </c>
      <c r="AB890" s="10">
        <f>IFERROR(VLOOKUP(AA890,Curr!$B$2:$C$13,2,FALSE),0)</f>
        <v>11</v>
      </c>
      <c r="AC890" s="11">
        <f t="shared" si="125"/>
        <v>0</v>
      </c>
      <c r="AD890" s="11">
        <f t="shared" si="126"/>
        <v>0</v>
      </c>
      <c r="AE890" s="12">
        <f t="shared" si="127"/>
        <v>0</v>
      </c>
      <c r="AF890"/>
      <c r="AG890"/>
      <c r="AH890"/>
      <c r="AI890"/>
      <c r="AJ890"/>
    </row>
    <row r="891" spans="2:36" x14ac:dyDescent="0.25">
      <c r="B891" s="2" t="s">
        <v>685</v>
      </c>
      <c r="D891" s="1" t="s">
        <v>48</v>
      </c>
      <c r="E891" s="3"/>
      <c r="F891" s="3"/>
      <c r="G891"/>
      <c r="H891"/>
      <c r="I891"/>
      <c r="J891" s="1" t="s">
        <v>934</v>
      </c>
      <c r="K891"/>
      <c r="L891"/>
      <c r="M891"/>
      <c r="N891"/>
      <c r="O891"/>
      <c r="P891"/>
      <c r="Q891" s="13">
        <v>0</v>
      </c>
      <c r="R891" s="13">
        <v>0</v>
      </c>
      <c r="S891" s="11">
        <f t="shared" si="120"/>
        <v>0</v>
      </c>
      <c r="T891" s="5">
        <v>0</v>
      </c>
      <c r="U891" s="11">
        <f t="shared" si="121"/>
        <v>0</v>
      </c>
      <c r="V891" s="13" t="s">
        <v>1</v>
      </c>
      <c r="W891" s="10">
        <f>IFERROR(VLOOKUP(V891,Curr!$B$2:$C$13,2,FALSE),0)</f>
        <v>11</v>
      </c>
      <c r="X891" s="11">
        <f t="shared" si="122"/>
        <v>0</v>
      </c>
      <c r="Y891" s="14">
        <f t="shared" si="123"/>
        <v>0</v>
      </c>
      <c r="Z891" s="11">
        <f t="shared" si="124"/>
        <v>0</v>
      </c>
      <c r="AA891" s="4" t="s">
        <v>1</v>
      </c>
      <c r="AB891" s="10">
        <f>IFERROR(VLOOKUP(AA891,Curr!$B$2:$C$13,2,FALSE),0)</f>
        <v>11</v>
      </c>
      <c r="AC891" s="11">
        <f t="shared" si="125"/>
        <v>0</v>
      </c>
      <c r="AD891" s="11">
        <f t="shared" si="126"/>
        <v>0</v>
      </c>
      <c r="AE891" s="12">
        <f t="shared" si="127"/>
        <v>0</v>
      </c>
      <c r="AF891"/>
      <c r="AG891"/>
      <c r="AH891"/>
      <c r="AI891"/>
      <c r="AJ891"/>
    </row>
    <row r="892" spans="2:36" x14ac:dyDescent="0.25">
      <c r="B892" s="2" t="s">
        <v>685</v>
      </c>
      <c r="D892" s="1" t="s">
        <v>44</v>
      </c>
      <c r="E892" s="3"/>
      <c r="F892" s="3"/>
      <c r="G892"/>
      <c r="H892"/>
      <c r="I892"/>
      <c r="J892" s="1" t="s">
        <v>935</v>
      </c>
      <c r="K892"/>
      <c r="L892"/>
      <c r="M892"/>
      <c r="N892"/>
      <c r="O892"/>
      <c r="P892"/>
      <c r="Q892" s="13">
        <v>0</v>
      </c>
      <c r="R892" s="13">
        <v>0</v>
      </c>
      <c r="S892" s="11">
        <f t="shared" si="120"/>
        <v>0</v>
      </c>
      <c r="T892" s="5">
        <v>0</v>
      </c>
      <c r="U892" s="11">
        <f t="shared" si="121"/>
        <v>0</v>
      </c>
      <c r="V892" s="13" t="s">
        <v>1</v>
      </c>
      <c r="W892" s="10">
        <f>IFERROR(VLOOKUP(V892,Curr!$B$2:$C$13,2,FALSE),0)</f>
        <v>11</v>
      </c>
      <c r="X892" s="11">
        <f t="shared" si="122"/>
        <v>0</v>
      </c>
      <c r="Y892" s="14">
        <f t="shared" si="123"/>
        <v>0</v>
      </c>
      <c r="Z892" s="11">
        <f t="shared" si="124"/>
        <v>0</v>
      </c>
      <c r="AA892" s="4" t="s">
        <v>1</v>
      </c>
      <c r="AB892" s="10">
        <f>IFERROR(VLOOKUP(AA892,Curr!$B$2:$C$13,2,FALSE),0)</f>
        <v>11</v>
      </c>
      <c r="AC892" s="11">
        <f t="shared" si="125"/>
        <v>0</v>
      </c>
      <c r="AD892" s="11">
        <f t="shared" si="126"/>
        <v>0</v>
      </c>
      <c r="AE892" s="12">
        <f t="shared" si="127"/>
        <v>0</v>
      </c>
      <c r="AF892"/>
      <c r="AG892"/>
      <c r="AH892"/>
      <c r="AI892"/>
      <c r="AJ892"/>
    </row>
    <row r="893" spans="2:36" x14ac:dyDescent="0.25">
      <c r="B893" s="2" t="s">
        <v>685</v>
      </c>
      <c r="D893" s="1" t="s">
        <v>46</v>
      </c>
      <c r="E893" s="3"/>
      <c r="F893" s="3"/>
      <c r="G893"/>
      <c r="H893"/>
      <c r="I893"/>
      <c r="J893" s="1" t="s">
        <v>936</v>
      </c>
      <c r="K893"/>
      <c r="L893"/>
      <c r="M893"/>
      <c r="N893"/>
      <c r="O893"/>
      <c r="P893"/>
      <c r="Q893" s="13">
        <v>0</v>
      </c>
      <c r="R893" s="13">
        <v>0</v>
      </c>
      <c r="S893" s="11">
        <f t="shared" si="120"/>
        <v>0</v>
      </c>
      <c r="T893" s="5">
        <v>0</v>
      </c>
      <c r="U893" s="11">
        <f t="shared" si="121"/>
        <v>0</v>
      </c>
      <c r="V893" s="13" t="s">
        <v>1</v>
      </c>
      <c r="W893" s="10">
        <f>IFERROR(VLOOKUP(V893,Curr!$B$2:$C$13,2,FALSE),0)</f>
        <v>11</v>
      </c>
      <c r="X893" s="11">
        <f t="shared" si="122"/>
        <v>0</v>
      </c>
      <c r="Y893" s="14">
        <f t="shared" si="123"/>
        <v>0</v>
      </c>
      <c r="Z893" s="11">
        <f t="shared" si="124"/>
        <v>0</v>
      </c>
      <c r="AA893" s="4" t="s">
        <v>1</v>
      </c>
      <c r="AB893" s="10">
        <f>IFERROR(VLOOKUP(AA893,Curr!$B$2:$C$13,2,FALSE),0)</f>
        <v>11</v>
      </c>
      <c r="AC893" s="11">
        <f t="shared" si="125"/>
        <v>0</v>
      </c>
      <c r="AD893" s="11">
        <f t="shared" si="126"/>
        <v>0</v>
      </c>
      <c r="AE893" s="12">
        <f t="shared" si="127"/>
        <v>0</v>
      </c>
      <c r="AF893"/>
      <c r="AG893"/>
      <c r="AH893"/>
      <c r="AI893"/>
      <c r="AJ893"/>
    </row>
    <row r="894" spans="2:36" x14ac:dyDescent="0.25">
      <c r="B894" s="2" t="s">
        <v>685</v>
      </c>
      <c r="D894" s="1" t="s">
        <v>48</v>
      </c>
      <c r="E894" s="3"/>
      <c r="F894" s="3"/>
      <c r="G894"/>
      <c r="H894"/>
      <c r="I894"/>
      <c r="J894" s="1" t="s">
        <v>937</v>
      </c>
      <c r="K894"/>
      <c r="L894"/>
      <c r="M894"/>
      <c r="N894"/>
      <c r="O894"/>
      <c r="P894"/>
      <c r="Q894" s="13">
        <v>0</v>
      </c>
      <c r="R894" s="13">
        <v>0</v>
      </c>
      <c r="S894" s="11">
        <f t="shared" si="120"/>
        <v>0</v>
      </c>
      <c r="T894" s="5">
        <v>0</v>
      </c>
      <c r="U894" s="11">
        <f t="shared" si="121"/>
        <v>0</v>
      </c>
      <c r="V894" s="13" t="s">
        <v>1</v>
      </c>
      <c r="W894" s="10">
        <f>IFERROR(VLOOKUP(V894,Curr!$B$2:$C$13,2,FALSE),0)</f>
        <v>11</v>
      </c>
      <c r="X894" s="11">
        <f t="shared" si="122"/>
        <v>0</v>
      </c>
      <c r="Y894" s="14">
        <f t="shared" si="123"/>
        <v>0</v>
      </c>
      <c r="Z894" s="11">
        <f t="shared" si="124"/>
        <v>0</v>
      </c>
      <c r="AA894" s="4" t="s">
        <v>1</v>
      </c>
      <c r="AB894" s="10">
        <f>IFERROR(VLOOKUP(AA894,Curr!$B$2:$C$13,2,FALSE),0)</f>
        <v>11</v>
      </c>
      <c r="AC894" s="11">
        <f t="shared" si="125"/>
        <v>0</v>
      </c>
      <c r="AD894" s="11">
        <f t="shared" si="126"/>
        <v>0</v>
      </c>
      <c r="AE894" s="12">
        <f t="shared" si="127"/>
        <v>0</v>
      </c>
      <c r="AF894"/>
      <c r="AG894"/>
      <c r="AH894"/>
      <c r="AI894"/>
      <c r="AJ894"/>
    </row>
    <row r="895" spans="2:36" x14ac:dyDescent="0.25">
      <c r="B895" s="2" t="s">
        <v>685</v>
      </c>
      <c r="D895" s="1" t="s">
        <v>44</v>
      </c>
      <c r="E895" s="3"/>
      <c r="F895" s="3"/>
      <c r="G895"/>
      <c r="H895"/>
      <c r="I895"/>
      <c r="J895" s="1" t="s">
        <v>938</v>
      </c>
      <c r="K895"/>
      <c r="L895"/>
      <c r="M895"/>
      <c r="N895"/>
      <c r="O895"/>
      <c r="P895"/>
      <c r="Q895" s="13">
        <v>0</v>
      </c>
      <c r="R895" s="13">
        <v>0</v>
      </c>
      <c r="S895" s="11">
        <f t="shared" si="120"/>
        <v>0</v>
      </c>
      <c r="T895" s="5">
        <v>0</v>
      </c>
      <c r="U895" s="11">
        <f t="shared" si="121"/>
        <v>0</v>
      </c>
      <c r="V895" s="13" t="s">
        <v>1</v>
      </c>
      <c r="W895" s="10">
        <f>IFERROR(VLOOKUP(V895,Curr!$B$2:$C$13,2,FALSE),0)</f>
        <v>11</v>
      </c>
      <c r="X895" s="11">
        <f t="shared" si="122"/>
        <v>0</v>
      </c>
      <c r="Y895" s="14">
        <f t="shared" si="123"/>
        <v>0</v>
      </c>
      <c r="Z895" s="11">
        <f t="shared" si="124"/>
        <v>0</v>
      </c>
      <c r="AA895" s="4" t="s">
        <v>1</v>
      </c>
      <c r="AB895" s="10">
        <f>IFERROR(VLOOKUP(AA895,Curr!$B$2:$C$13,2,FALSE),0)</f>
        <v>11</v>
      </c>
      <c r="AC895" s="11">
        <f t="shared" si="125"/>
        <v>0</v>
      </c>
      <c r="AD895" s="11">
        <f t="shared" si="126"/>
        <v>0</v>
      </c>
      <c r="AE895" s="12">
        <f t="shared" si="127"/>
        <v>0</v>
      </c>
      <c r="AF895"/>
      <c r="AG895"/>
      <c r="AH895"/>
      <c r="AI895"/>
      <c r="AJ895"/>
    </row>
    <row r="896" spans="2:36" x14ac:dyDescent="0.25">
      <c r="B896" s="2" t="s">
        <v>685</v>
      </c>
      <c r="D896" s="1" t="s">
        <v>46</v>
      </c>
      <c r="E896" s="3"/>
      <c r="F896" s="3"/>
      <c r="G896"/>
      <c r="H896"/>
      <c r="I896"/>
      <c r="J896" s="1" t="s">
        <v>939</v>
      </c>
      <c r="K896"/>
      <c r="L896"/>
      <c r="M896"/>
      <c r="N896"/>
      <c r="O896"/>
      <c r="P896"/>
      <c r="Q896" s="13">
        <v>0</v>
      </c>
      <c r="R896" s="13">
        <v>0</v>
      </c>
      <c r="S896" s="11">
        <f t="shared" si="120"/>
        <v>0</v>
      </c>
      <c r="T896" s="5">
        <v>0</v>
      </c>
      <c r="U896" s="11">
        <f t="shared" si="121"/>
        <v>0</v>
      </c>
      <c r="V896" s="13" t="s">
        <v>1</v>
      </c>
      <c r="W896" s="10">
        <f>IFERROR(VLOOKUP(V896,Curr!$B$2:$C$13,2,FALSE),0)</f>
        <v>11</v>
      </c>
      <c r="X896" s="11">
        <f t="shared" si="122"/>
        <v>0</v>
      </c>
      <c r="Y896" s="14">
        <f t="shared" si="123"/>
        <v>0</v>
      </c>
      <c r="Z896" s="11">
        <f t="shared" si="124"/>
        <v>0</v>
      </c>
      <c r="AA896" s="4" t="s">
        <v>1</v>
      </c>
      <c r="AB896" s="10">
        <f>IFERROR(VLOOKUP(AA896,Curr!$B$2:$C$13,2,FALSE),0)</f>
        <v>11</v>
      </c>
      <c r="AC896" s="11">
        <f t="shared" si="125"/>
        <v>0</v>
      </c>
      <c r="AD896" s="11">
        <f t="shared" si="126"/>
        <v>0</v>
      </c>
      <c r="AE896" s="12">
        <f t="shared" si="127"/>
        <v>0</v>
      </c>
      <c r="AF896"/>
      <c r="AG896"/>
      <c r="AH896"/>
      <c r="AI896"/>
      <c r="AJ896"/>
    </row>
    <row r="897" spans="2:36" x14ac:dyDescent="0.25">
      <c r="B897" s="2" t="s">
        <v>685</v>
      </c>
      <c r="D897" s="1" t="s">
        <v>48</v>
      </c>
      <c r="E897" s="3"/>
      <c r="F897" s="3"/>
      <c r="G897"/>
      <c r="H897"/>
      <c r="I897"/>
      <c r="J897" s="1" t="s">
        <v>940</v>
      </c>
      <c r="K897"/>
      <c r="L897"/>
      <c r="M897"/>
      <c r="N897"/>
      <c r="O897"/>
      <c r="P897"/>
      <c r="Q897" s="13">
        <v>0</v>
      </c>
      <c r="R897" s="13">
        <v>0</v>
      </c>
      <c r="S897" s="11">
        <f t="shared" si="120"/>
        <v>0</v>
      </c>
      <c r="T897" s="5">
        <v>0</v>
      </c>
      <c r="U897" s="11">
        <f t="shared" si="121"/>
        <v>0</v>
      </c>
      <c r="V897" s="13" t="s">
        <v>1</v>
      </c>
      <c r="W897" s="10">
        <f>IFERROR(VLOOKUP(V897,Curr!$B$2:$C$13,2,FALSE),0)</f>
        <v>11</v>
      </c>
      <c r="X897" s="11">
        <f t="shared" si="122"/>
        <v>0</v>
      </c>
      <c r="Y897" s="14">
        <f t="shared" si="123"/>
        <v>0</v>
      </c>
      <c r="Z897" s="11">
        <f t="shared" si="124"/>
        <v>0</v>
      </c>
      <c r="AA897" s="4" t="s">
        <v>1</v>
      </c>
      <c r="AB897" s="10">
        <f>IFERROR(VLOOKUP(AA897,Curr!$B$2:$C$13,2,FALSE),0)</f>
        <v>11</v>
      </c>
      <c r="AC897" s="11">
        <f t="shared" si="125"/>
        <v>0</v>
      </c>
      <c r="AD897" s="11">
        <f t="shared" si="126"/>
        <v>0</v>
      </c>
      <c r="AE897" s="12">
        <f t="shared" si="127"/>
        <v>0</v>
      </c>
      <c r="AF897"/>
      <c r="AG897"/>
      <c r="AH897"/>
      <c r="AI897"/>
      <c r="AJ897"/>
    </row>
    <row r="898" spans="2:36" x14ac:dyDescent="0.25">
      <c r="B898" s="2" t="s">
        <v>685</v>
      </c>
      <c r="D898" s="1" t="s">
        <v>44</v>
      </c>
      <c r="E898" s="3"/>
      <c r="F898" s="3"/>
      <c r="G898"/>
      <c r="H898"/>
      <c r="I898"/>
      <c r="J898" s="1" t="s">
        <v>941</v>
      </c>
      <c r="K898"/>
      <c r="L898"/>
      <c r="M898"/>
      <c r="N898"/>
      <c r="O898"/>
      <c r="P898"/>
      <c r="Q898" s="13">
        <v>0</v>
      </c>
      <c r="R898" s="13">
        <v>0</v>
      </c>
      <c r="S898" s="11">
        <f t="shared" ref="S898:S961" si="128">+Q898*R898</f>
        <v>0</v>
      </c>
      <c r="T898" s="5">
        <v>0</v>
      </c>
      <c r="U898" s="11">
        <f t="shared" ref="U898:U961" si="129">S898*(1-T898)</f>
        <v>0</v>
      </c>
      <c r="V898" s="13" t="s">
        <v>1</v>
      </c>
      <c r="W898" s="10">
        <f>IFERROR(VLOOKUP(V898,Curr!$B$2:$C$13,2,FALSE),0)</f>
        <v>11</v>
      </c>
      <c r="X898" s="11">
        <f t="shared" ref="X898:X961" si="130">U898*W898</f>
        <v>0</v>
      </c>
      <c r="Y898" s="14">
        <f t="shared" ref="Y898:Y961" si="131">Q898</f>
        <v>0</v>
      </c>
      <c r="Z898" s="11">
        <f t="shared" ref="Z898:Z961" si="132">+Y898*R898</f>
        <v>0</v>
      </c>
      <c r="AA898" s="4" t="s">
        <v>1</v>
      </c>
      <c r="AB898" s="10">
        <f>IFERROR(VLOOKUP(AA898,Curr!$B$2:$C$13,2,FALSE),0)</f>
        <v>11</v>
      </c>
      <c r="AC898" s="11">
        <f t="shared" ref="AC898:AC961" si="133">+Y898*AB898*R898</f>
        <v>0</v>
      </c>
      <c r="AD898" s="11">
        <f t="shared" ref="AD898:AD961" si="134">+AC898-X898</f>
        <v>0</v>
      </c>
      <c r="AE898" s="12">
        <f t="shared" ref="AE898:AE961" si="135">IFERROR(AD898/AC898,0)</f>
        <v>0</v>
      </c>
      <c r="AF898"/>
      <c r="AG898"/>
      <c r="AH898"/>
      <c r="AI898"/>
      <c r="AJ898"/>
    </row>
    <row r="899" spans="2:36" x14ac:dyDescent="0.25">
      <c r="B899" s="2" t="s">
        <v>685</v>
      </c>
      <c r="D899" s="1" t="s">
        <v>46</v>
      </c>
      <c r="E899" s="3"/>
      <c r="F899" s="3"/>
      <c r="G899"/>
      <c r="H899"/>
      <c r="I899"/>
      <c r="J899" s="1" t="s">
        <v>942</v>
      </c>
      <c r="K899"/>
      <c r="L899"/>
      <c r="M899"/>
      <c r="N899"/>
      <c r="O899"/>
      <c r="P899"/>
      <c r="Q899" s="13">
        <v>0</v>
      </c>
      <c r="R899" s="13">
        <v>0</v>
      </c>
      <c r="S899" s="11">
        <f t="shared" si="128"/>
        <v>0</v>
      </c>
      <c r="T899" s="5">
        <v>0</v>
      </c>
      <c r="U899" s="11">
        <f t="shared" si="129"/>
        <v>0</v>
      </c>
      <c r="V899" s="13" t="s">
        <v>1</v>
      </c>
      <c r="W899" s="10">
        <f>IFERROR(VLOOKUP(V899,Curr!$B$2:$C$13,2,FALSE),0)</f>
        <v>11</v>
      </c>
      <c r="X899" s="11">
        <f t="shared" si="130"/>
        <v>0</v>
      </c>
      <c r="Y899" s="14">
        <f t="shared" si="131"/>
        <v>0</v>
      </c>
      <c r="Z899" s="11">
        <f t="shared" si="132"/>
        <v>0</v>
      </c>
      <c r="AA899" s="4" t="s">
        <v>1</v>
      </c>
      <c r="AB899" s="10">
        <f>IFERROR(VLOOKUP(AA899,Curr!$B$2:$C$13,2,FALSE),0)</f>
        <v>11</v>
      </c>
      <c r="AC899" s="11">
        <f t="shared" si="133"/>
        <v>0</v>
      </c>
      <c r="AD899" s="11">
        <f t="shared" si="134"/>
        <v>0</v>
      </c>
      <c r="AE899" s="12">
        <f t="shared" si="135"/>
        <v>0</v>
      </c>
      <c r="AF899"/>
      <c r="AG899"/>
      <c r="AH899"/>
      <c r="AI899"/>
      <c r="AJ899"/>
    </row>
    <row r="900" spans="2:36" x14ac:dyDescent="0.25">
      <c r="B900" s="2" t="s">
        <v>685</v>
      </c>
      <c r="D900" s="1" t="s">
        <v>48</v>
      </c>
      <c r="E900" s="3"/>
      <c r="F900" s="3"/>
      <c r="G900"/>
      <c r="H900"/>
      <c r="I900"/>
      <c r="J900" s="1" t="s">
        <v>943</v>
      </c>
      <c r="K900"/>
      <c r="L900"/>
      <c r="M900"/>
      <c r="N900"/>
      <c r="O900"/>
      <c r="P900"/>
      <c r="Q900" s="13">
        <v>0</v>
      </c>
      <c r="R900" s="13">
        <v>0</v>
      </c>
      <c r="S900" s="11">
        <f t="shared" si="128"/>
        <v>0</v>
      </c>
      <c r="T900" s="5">
        <v>0</v>
      </c>
      <c r="U900" s="11">
        <f t="shared" si="129"/>
        <v>0</v>
      </c>
      <c r="V900" s="13" t="s">
        <v>1</v>
      </c>
      <c r="W900" s="10">
        <f>IFERROR(VLOOKUP(V900,Curr!$B$2:$C$13,2,FALSE),0)</f>
        <v>11</v>
      </c>
      <c r="X900" s="11">
        <f t="shared" si="130"/>
        <v>0</v>
      </c>
      <c r="Y900" s="14">
        <f t="shared" si="131"/>
        <v>0</v>
      </c>
      <c r="Z900" s="11">
        <f t="shared" si="132"/>
        <v>0</v>
      </c>
      <c r="AA900" s="4" t="s">
        <v>1</v>
      </c>
      <c r="AB900" s="10">
        <f>IFERROR(VLOOKUP(AA900,Curr!$B$2:$C$13,2,FALSE),0)</f>
        <v>11</v>
      </c>
      <c r="AC900" s="11">
        <f t="shared" si="133"/>
        <v>0</v>
      </c>
      <c r="AD900" s="11">
        <f t="shared" si="134"/>
        <v>0</v>
      </c>
      <c r="AE900" s="12">
        <f t="shared" si="135"/>
        <v>0</v>
      </c>
      <c r="AF900"/>
      <c r="AG900"/>
      <c r="AH900"/>
      <c r="AI900"/>
      <c r="AJ900"/>
    </row>
    <row r="901" spans="2:36" x14ac:dyDescent="0.25">
      <c r="B901" s="2" t="s">
        <v>685</v>
      </c>
      <c r="D901" s="1" t="s">
        <v>44</v>
      </c>
      <c r="E901" s="3"/>
      <c r="F901" s="3"/>
      <c r="G901"/>
      <c r="H901"/>
      <c r="I901"/>
      <c r="J901" s="1" t="s">
        <v>944</v>
      </c>
      <c r="K901"/>
      <c r="L901"/>
      <c r="M901"/>
      <c r="N901"/>
      <c r="O901"/>
      <c r="P901"/>
      <c r="Q901" s="13">
        <v>0</v>
      </c>
      <c r="R901" s="13">
        <v>0</v>
      </c>
      <c r="S901" s="11">
        <f t="shared" si="128"/>
        <v>0</v>
      </c>
      <c r="T901" s="5">
        <v>0</v>
      </c>
      <c r="U901" s="11">
        <f t="shared" si="129"/>
        <v>0</v>
      </c>
      <c r="V901" s="13" t="s">
        <v>1</v>
      </c>
      <c r="W901" s="10">
        <f>IFERROR(VLOOKUP(V901,Curr!$B$2:$C$13,2,FALSE),0)</f>
        <v>11</v>
      </c>
      <c r="X901" s="11">
        <f t="shared" si="130"/>
        <v>0</v>
      </c>
      <c r="Y901" s="14">
        <f t="shared" si="131"/>
        <v>0</v>
      </c>
      <c r="Z901" s="11">
        <f t="shared" si="132"/>
        <v>0</v>
      </c>
      <c r="AA901" s="4" t="s">
        <v>1</v>
      </c>
      <c r="AB901" s="10">
        <f>IFERROR(VLOOKUP(AA901,Curr!$B$2:$C$13,2,FALSE),0)</f>
        <v>11</v>
      </c>
      <c r="AC901" s="11">
        <f t="shared" si="133"/>
        <v>0</v>
      </c>
      <c r="AD901" s="11">
        <f t="shared" si="134"/>
        <v>0</v>
      </c>
      <c r="AE901" s="12">
        <f t="shared" si="135"/>
        <v>0</v>
      </c>
      <c r="AF901"/>
      <c r="AG901"/>
      <c r="AH901"/>
      <c r="AI901"/>
      <c r="AJ901"/>
    </row>
    <row r="902" spans="2:36" x14ac:dyDescent="0.25">
      <c r="B902" s="2" t="s">
        <v>685</v>
      </c>
      <c r="D902" s="1" t="s">
        <v>46</v>
      </c>
      <c r="E902" s="3"/>
      <c r="F902" s="3"/>
      <c r="G902"/>
      <c r="H902"/>
      <c r="I902"/>
      <c r="J902" s="1" t="s">
        <v>945</v>
      </c>
      <c r="K902"/>
      <c r="L902"/>
      <c r="M902"/>
      <c r="N902"/>
      <c r="O902"/>
      <c r="P902"/>
      <c r="Q902" s="13">
        <v>0</v>
      </c>
      <c r="R902" s="13">
        <v>0</v>
      </c>
      <c r="S902" s="11">
        <f t="shared" si="128"/>
        <v>0</v>
      </c>
      <c r="T902" s="5">
        <v>0</v>
      </c>
      <c r="U902" s="11">
        <f t="shared" si="129"/>
        <v>0</v>
      </c>
      <c r="V902" s="13" t="s">
        <v>1</v>
      </c>
      <c r="W902" s="10">
        <f>IFERROR(VLOOKUP(V902,Curr!$B$2:$C$13,2,FALSE),0)</f>
        <v>11</v>
      </c>
      <c r="X902" s="11">
        <f t="shared" si="130"/>
        <v>0</v>
      </c>
      <c r="Y902" s="14">
        <f t="shared" si="131"/>
        <v>0</v>
      </c>
      <c r="Z902" s="11">
        <f t="shared" si="132"/>
        <v>0</v>
      </c>
      <c r="AA902" s="4" t="s">
        <v>1</v>
      </c>
      <c r="AB902" s="10">
        <f>IFERROR(VLOOKUP(AA902,Curr!$B$2:$C$13,2,FALSE),0)</f>
        <v>11</v>
      </c>
      <c r="AC902" s="11">
        <f t="shared" si="133"/>
        <v>0</v>
      </c>
      <c r="AD902" s="11">
        <f t="shared" si="134"/>
        <v>0</v>
      </c>
      <c r="AE902" s="12">
        <f t="shared" si="135"/>
        <v>0</v>
      </c>
      <c r="AF902"/>
      <c r="AG902"/>
      <c r="AH902"/>
      <c r="AI902"/>
      <c r="AJ902"/>
    </row>
    <row r="903" spans="2:36" x14ac:dyDescent="0.25">
      <c r="B903" s="2" t="s">
        <v>685</v>
      </c>
      <c r="D903" s="1" t="s">
        <v>48</v>
      </c>
      <c r="E903" s="3"/>
      <c r="F903" s="3"/>
      <c r="G903"/>
      <c r="H903"/>
      <c r="I903"/>
      <c r="J903" s="1" t="s">
        <v>946</v>
      </c>
      <c r="K903"/>
      <c r="L903"/>
      <c r="M903"/>
      <c r="N903"/>
      <c r="O903"/>
      <c r="P903"/>
      <c r="Q903" s="13">
        <v>0</v>
      </c>
      <c r="R903" s="13">
        <v>0</v>
      </c>
      <c r="S903" s="11">
        <f t="shared" si="128"/>
        <v>0</v>
      </c>
      <c r="T903" s="5">
        <v>0</v>
      </c>
      <c r="U903" s="11">
        <f t="shared" si="129"/>
        <v>0</v>
      </c>
      <c r="V903" s="13" t="s">
        <v>1</v>
      </c>
      <c r="W903" s="10">
        <f>IFERROR(VLOOKUP(V903,Curr!$B$2:$C$13,2,FALSE),0)</f>
        <v>11</v>
      </c>
      <c r="X903" s="11">
        <f t="shared" si="130"/>
        <v>0</v>
      </c>
      <c r="Y903" s="14">
        <f t="shared" si="131"/>
        <v>0</v>
      </c>
      <c r="Z903" s="11">
        <f t="shared" si="132"/>
        <v>0</v>
      </c>
      <c r="AA903" s="4" t="s">
        <v>1</v>
      </c>
      <c r="AB903" s="10">
        <f>IFERROR(VLOOKUP(AA903,Curr!$B$2:$C$13,2,FALSE),0)</f>
        <v>11</v>
      </c>
      <c r="AC903" s="11">
        <f t="shared" si="133"/>
        <v>0</v>
      </c>
      <c r="AD903" s="11">
        <f t="shared" si="134"/>
        <v>0</v>
      </c>
      <c r="AE903" s="12">
        <f t="shared" si="135"/>
        <v>0</v>
      </c>
      <c r="AF903"/>
      <c r="AG903"/>
      <c r="AH903"/>
      <c r="AI903"/>
      <c r="AJ903"/>
    </row>
    <row r="904" spans="2:36" x14ac:dyDescent="0.25">
      <c r="B904" s="2" t="s">
        <v>685</v>
      </c>
      <c r="D904" s="1" t="s">
        <v>44</v>
      </c>
      <c r="E904" s="3"/>
      <c r="F904" s="3"/>
      <c r="G904"/>
      <c r="H904"/>
      <c r="I904"/>
      <c r="J904" s="1" t="s">
        <v>947</v>
      </c>
      <c r="K904"/>
      <c r="L904"/>
      <c r="M904"/>
      <c r="N904"/>
      <c r="O904"/>
      <c r="P904"/>
      <c r="Q904" s="13">
        <v>0</v>
      </c>
      <c r="R904" s="13">
        <v>0</v>
      </c>
      <c r="S904" s="11">
        <f t="shared" si="128"/>
        <v>0</v>
      </c>
      <c r="T904" s="5">
        <v>0</v>
      </c>
      <c r="U904" s="11">
        <f t="shared" si="129"/>
        <v>0</v>
      </c>
      <c r="V904" s="13" t="s">
        <v>1</v>
      </c>
      <c r="W904" s="10">
        <f>IFERROR(VLOOKUP(V904,Curr!$B$2:$C$13,2,FALSE),0)</f>
        <v>11</v>
      </c>
      <c r="X904" s="11">
        <f t="shared" si="130"/>
        <v>0</v>
      </c>
      <c r="Y904" s="14">
        <f t="shared" si="131"/>
        <v>0</v>
      </c>
      <c r="Z904" s="11">
        <f t="shared" si="132"/>
        <v>0</v>
      </c>
      <c r="AA904" s="4" t="s">
        <v>1</v>
      </c>
      <c r="AB904" s="10">
        <f>IFERROR(VLOOKUP(AA904,Curr!$B$2:$C$13,2,FALSE),0)</f>
        <v>11</v>
      </c>
      <c r="AC904" s="11">
        <f t="shared" si="133"/>
        <v>0</v>
      </c>
      <c r="AD904" s="11">
        <f t="shared" si="134"/>
        <v>0</v>
      </c>
      <c r="AE904" s="12">
        <f t="shared" si="135"/>
        <v>0</v>
      </c>
      <c r="AF904"/>
      <c r="AG904"/>
      <c r="AH904"/>
      <c r="AI904"/>
      <c r="AJ904"/>
    </row>
    <row r="905" spans="2:36" x14ac:dyDescent="0.25">
      <c r="B905" s="2" t="s">
        <v>685</v>
      </c>
      <c r="D905" s="1" t="s">
        <v>46</v>
      </c>
      <c r="E905" s="3"/>
      <c r="F905" s="3"/>
      <c r="G905"/>
      <c r="H905"/>
      <c r="I905"/>
      <c r="J905" s="1" t="s">
        <v>948</v>
      </c>
      <c r="K905"/>
      <c r="L905"/>
      <c r="M905"/>
      <c r="N905"/>
      <c r="O905"/>
      <c r="P905"/>
      <c r="Q905" s="13">
        <v>0</v>
      </c>
      <c r="R905" s="13">
        <v>0</v>
      </c>
      <c r="S905" s="11">
        <f t="shared" si="128"/>
        <v>0</v>
      </c>
      <c r="T905" s="5">
        <v>0</v>
      </c>
      <c r="U905" s="11">
        <f t="shared" si="129"/>
        <v>0</v>
      </c>
      <c r="V905" s="13" t="s">
        <v>1</v>
      </c>
      <c r="W905" s="10">
        <f>IFERROR(VLOOKUP(V905,Curr!$B$2:$C$13,2,FALSE),0)</f>
        <v>11</v>
      </c>
      <c r="X905" s="11">
        <f t="shared" si="130"/>
        <v>0</v>
      </c>
      <c r="Y905" s="14">
        <f t="shared" si="131"/>
        <v>0</v>
      </c>
      <c r="Z905" s="11">
        <f t="shared" si="132"/>
        <v>0</v>
      </c>
      <c r="AA905" s="4" t="s">
        <v>1</v>
      </c>
      <c r="AB905" s="10">
        <f>IFERROR(VLOOKUP(AA905,Curr!$B$2:$C$13,2,FALSE),0)</f>
        <v>11</v>
      </c>
      <c r="AC905" s="11">
        <f t="shared" si="133"/>
        <v>0</v>
      </c>
      <c r="AD905" s="11">
        <f t="shared" si="134"/>
        <v>0</v>
      </c>
      <c r="AE905" s="12">
        <f t="shared" si="135"/>
        <v>0</v>
      </c>
      <c r="AF905"/>
      <c r="AG905"/>
      <c r="AH905"/>
      <c r="AI905"/>
      <c r="AJ905"/>
    </row>
    <row r="906" spans="2:36" x14ac:dyDescent="0.25">
      <c r="B906" s="2" t="s">
        <v>685</v>
      </c>
      <c r="D906" s="1" t="s">
        <v>48</v>
      </c>
      <c r="E906" s="3"/>
      <c r="F906" s="3"/>
      <c r="G906"/>
      <c r="H906"/>
      <c r="I906"/>
      <c r="J906" s="1" t="s">
        <v>949</v>
      </c>
      <c r="K906"/>
      <c r="L906"/>
      <c r="M906"/>
      <c r="N906"/>
      <c r="O906"/>
      <c r="P906"/>
      <c r="Q906" s="13">
        <v>0</v>
      </c>
      <c r="R906" s="13">
        <v>0</v>
      </c>
      <c r="S906" s="11">
        <f t="shared" si="128"/>
        <v>0</v>
      </c>
      <c r="T906" s="5">
        <v>0</v>
      </c>
      <c r="U906" s="11">
        <f t="shared" si="129"/>
        <v>0</v>
      </c>
      <c r="V906" s="13" t="s">
        <v>1</v>
      </c>
      <c r="W906" s="10">
        <f>IFERROR(VLOOKUP(V906,Curr!$B$2:$C$13,2,FALSE),0)</f>
        <v>11</v>
      </c>
      <c r="X906" s="11">
        <f t="shared" si="130"/>
        <v>0</v>
      </c>
      <c r="Y906" s="14">
        <f t="shared" si="131"/>
        <v>0</v>
      </c>
      <c r="Z906" s="11">
        <f t="shared" si="132"/>
        <v>0</v>
      </c>
      <c r="AA906" s="4" t="s">
        <v>1</v>
      </c>
      <c r="AB906" s="10">
        <f>IFERROR(VLOOKUP(AA906,Curr!$B$2:$C$13,2,FALSE),0)</f>
        <v>11</v>
      </c>
      <c r="AC906" s="11">
        <f t="shared" si="133"/>
        <v>0</v>
      </c>
      <c r="AD906" s="11">
        <f t="shared" si="134"/>
        <v>0</v>
      </c>
      <c r="AE906" s="12">
        <f t="shared" si="135"/>
        <v>0</v>
      </c>
      <c r="AF906"/>
      <c r="AG906"/>
      <c r="AH906"/>
      <c r="AI906"/>
      <c r="AJ906"/>
    </row>
    <row r="907" spans="2:36" x14ac:dyDescent="0.25">
      <c r="B907" s="2" t="s">
        <v>685</v>
      </c>
      <c r="D907" s="1" t="s">
        <v>44</v>
      </c>
      <c r="E907" s="3"/>
      <c r="F907" s="3"/>
      <c r="G907"/>
      <c r="H907"/>
      <c r="I907"/>
      <c r="J907" s="1" t="s">
        <v>950</v>
      </c>
      <c r="K907"/>
      <c r="L907"/>
      <c r="M907"/>
      <c r="N907"/>
      <c r="O907"/>
      <c r="P907"/>
      <c r="Q907" s="13">
        <v>0</v>
      </c>
      <c r="R907" s="13">
        <v>0</v>
      </c>
      <c r="S907" s="11">
        <f t="shared" si="128"/>
        <v>0</v>
      </c>
      <c r="T907" s="5">
        <v>0</v>
      </c>
      <c r="U907" s="11">
        <f t="shared" si="129"/>
        <v>0</v>
      </c>
      <c r="V907" s="13" t="s">
        <v>1</v>
      </c>
      <c r="W907" s="10">
        <f>IFERROR(VLOOKUP(V907,Curr!$B$2:$C$13,2,FALSE),0)</f>
        <v>11</v>
      </c>
      <c r="X907" s="11">
        <f t="shared" si="130"/>
        <v>0</v>
      </c>
      <c r="Y907" s="14">
        <f t="shared" si="131"/>
        <v>0</v>
      </c>
      <c r="Z907" s="11">
        <f t="shared" si="132"/>
        <v>0</v>
      </c>
      <c r="AA907" s="4" t="s">
        <v>1</v>
      </c>
      <c r="AB907" s="10">
        <f>IFERROR(VLOOKUP(AA907,Curr!$B$2:$C$13,2,FALSE),0)</f>
        <v>11</v>
      </c>
      <c r="AC907" s="11">
        <f t="shared" si="133"/>
        <v>0</v>
      </c>
      <c r="AD907" s="11">
        <f t="shared" si="134"/>
        <v>0</v>
      </c>
      <c r="AE907" s="12">
        <f t="shared" si="135"/>
        <v>0</v>
      </c>
      <c r="AF907"/>
      <c r="AG907"/>
      <c r="AH907"/>
      <c r="AI907"/>
      <c r="AJ907"/>
    </row>
    <row r="908" spans="2:36" x14ac:dyDescent="0.25">
      <c r="B908" s="2" t="s">
        <v>685</v>
      </c>
      <c r="D908" s="1" t="s">
        <v>46</v>
      </c>
      <c r="E908" s="3"/>
      <c r="F908" s="3"/>
      <c r="G908"/>
      <c r="H908"/>
      <c r="I908"/>
      <c r="J908" s="1" t="s">
        <v>951</v>
      </c>
      <c r="K908"/>
      <c r="L908"/>
      <c r="M908"/>
      <c r="N908"/>
      <c r="O908"/>
      <c r="P908"/>
      <c r="Q908" s="13">
        <v>0</v>
      </c>
      <c r="R908" s="13">
        <v>0</v>
      </c>
      <c r="S908" s="11">
        <f t="shared" si="128"/>
        <v>0</v>
      </c>
      <c r="T908" s="5">
        <v>0</v>
      </c>
      <c r="U908" s="11">
        <f t="shared" si="129"/>
        <v>0</v>
      </c>
      <c r="V908" s="13" t="s">
        <v>1</v>
      </c>
      <c r="W908" s="10">
        <f>IFERROR(VLOOKUP(V908,Curr!$B$2:$C$13,2,FALSE),0)</f>
        <v>11</v>
      </c>
      <c r="X908" s="11">
        <f t="shared" si="130"/>
        <v>0</v>
      </c>
      <c r="Y908" s="14">
        <f t="shared" si="131"/>
        <v>0</v>
      </c>
      <c r="Z908" s="11">
        <f t="shared" si="132"/>
        <v>0</v>
      </c>
      <c r="AA908" s="4" t="s">
        <v>1</v>
      </c>
      <c r="AB908" s="10">
        <f>IFERROR(VLOOKUP(AA908,Curr!$B$2:$C$13,2,FALSE),0)</f>
        <v>11</v>
      </c>
      <c r="AC908" s="11">
        <f t="shared" si="133"/>
        <v>0</v>
      </c>
      <c r="AD908" s="11">
        <f t="shared" si="134"/>
        <v>0</v>
      </c>
      <c r="AE908" s="12">
        <f t="shared" si="135"/>
        <v>0</v>
      </c>
      <c r="AF908"/>
      <c r="AG908"/>
      <c r="AH908"/>
      <c r="AI908"/>
      <c r="AJ908"/>
    </row>
    <row r="909" spans="2:36" x14ac:dyDescent="0.25">
      <c r="B909" s="2" t="s">
        <v>685</v>
      </c>
      <c r="D909" s="1" t="s">
        <v>48</v>
      </c>
      <c r="E909" s="3"/>
      <c r="F909" s="3"/>
      <c r="G909"/>
      <c r="H909"/>
      <c r="I909"/>
      <c r="J909" s="1" t="s">
        <v>952</v>
      </c>
      <c r="K909"/>
      <c r="L909"/>
      <c r="M909"/>
      <c r="N909"/>
      <c r="O909"/>
      <c r="P909"/>
      <c r="Q909" s="13">
        <v>0</v>
      </c>
      <c r="R909" s="13">
        <v>0</v>
      </c>
      <c r="S909" s="11">
        <f t="shared" si="128"/>
        <v>0</v>
      </c>
      <c r="T909" s="5">
        <v>0</v>
      </c>
      <c r="U909" s="11">
        <f t="shared" si="129"/>
        <v>0</v>
      </c>
      <c r="V909" s="13" t="s">
        <v>1</v>
      </c>
      <c r="W909" s="10">
        <f>IFERROR(VLOOKUP(V909,Curr!$B$2:$C$13,2,FALSE),0)</f>
        <v>11</v>
      </c>
      <c r="X909" s="11">
        <f t="shared" si="130"/>
        <v>0</v>
      </c>
      <c r="Y909" s="14">
        <f t="shared" si="131"/>
        <v>0</v>
      </c>
      <c r="Z909" s="11">
        <f t="shared" si="132"/>
        <v>0</v>
      </c>
      <c r="AA909" s="4" t="s">
        <v>1</v>
      </c>
      <c r="AB909" s="10">
        <f>IFERROR(VLOOKUP(AA909,Curr!$B$2:$C$13,2,FALSE),0)</f>
        <v>11</v>
      </c>
      <c r="AC909" s="11">
        <f t="shared" si="133"/>
        <v>0</v>
      </c>
      <c r="AD909" s="11">
        <f t="shared" si="134"/>
        <v>0</v>
      </c>
      <c r="AE909" s="12">
        <f t="shared" si="135"/>
        <v>0</v>
      </c>
      <c r="AF909"/>
      <c r="AG909"/>
      <c r="AH909"/>
      <c r="AI909"/>
      <c r="AJ909"/>
    </row>
    <row r="910" spans="2:36" x14ac:dyDescent="0.25">
      <c r="B910" s="2" t="s">
        <v>685</v>
      </c>
      <c r="D910" s="1" t="s">
        <v>44</v>
      </c>
      <c r="E910" s="3"/>
      <c r="F910" s="3"/>
      <c r="G910"/>
      <c r="H910"/>
      <c r="I910"/>
      <c r="J910" s="1" t="s">
        <v>953</v>
      </c>
      <c r="K910"/>
      <c r="L910"/>
      <c r="M910"/>
      <c r="N910"/>
      <c r="O910"/>
      <c r="P910"/>
      <c r="Q910" s="13">
        <v>0</v>
      </c>
      <c r="R910" s="13">
        <v>0</v>
      </c>
      <c r="S910" s="11">
        <f t="shared" si="128"/>
        <v>0</v>
      </c>
      <c r="T910" s="5">
        <v>0</v>
      </c>
      <c r="U910" s="11">
        <f t="shared" si="129"/>
        <v>0</v>
      </c>
      <c r="V910" s="13" t="s">
        <v>1</v>
      </c>
      <c r="W910" s="10">
        <f>IFERROR(VLOOKUP(V910,Curr!$B$2:$C$13,2,FALSE),0)</f>
        <v>11</v>
      </c>
      <c r="X910" s="11">
        <f t="shared" si="130"/>
        <v>0</v>
      </c>
      <c r="Y910" s="14">
        <f t="shared" si="131"/>
        <v>0</v>
      </c>
      <c r="Z910" s="11">
        <f t="shared" si="132"/>
        <v>0</v>
      </c>
      <c r="AA910" s="4" t="s">
        <v>1</v>
      </c>
      <c r="AB910" s="10">
        <f>IFERROR(VLOOKUP(AA910,Curr!$B$2:$C$13,2,FALSE),0)</f>
        <v>11</v>
      </c>
      <c r="AC910" s="11">
        <f t="shared" si="133"/>
        <v>0</v>
      </c>
      <c r="AD910" s="11">
        <f t="shared" si="134"/>
        <v>0</v>
      </c>
      <c r="AE910" s="12">
        <f t="shared" si="135"/>
        <v>0</v>
      </c>
      <c r="AF910"/>
      <c r="AG910"/>
      <c r="AH910"/>
      <c r="AI910"/>
      <c r="AJ910"/>
    </row>
    <row r="911" spans="2:36" x14ac:dyDescent="0.25">
      <c r="B911" s="2" t="s">
        <v>685</v>
      </c>
      <c r="D911" s="1" t="s">
        <v>46</v>
      </c>
      <c r="E911" s="3"/>
      <c r="F911" s="3"/>
      <c r="G911"/>
      <c r="H911"/>
      <c r="I911"/>
      <c r="J911" s="1" t="s">
        <v>954</v>
      </c>
      <c r="K911"/>
      <c r="L911"/>
      <c r="M911"/>
      <c r="N911"/>
      <c r="O911"/>
      <c r="P911"/>
      <c r="Q911" s="13">
        <v>0</v>
      </c>
      <c r="R911" s="13">
        <v>0</v>
      </c>
      <c r="S911" s="11">
        <f t="shared" si="128"/>
        <v>0</v>
      </c>
      <c r="T911" s="5">
        <v>0</v>
      </c>
      <c r="U911" s="11">
        <f t="shared" si="129"/>
        <v>0</v>
      </c>
      <c r="V911" s="13" t="s">
        <v>1</v>
      </c>
      <c r="W911" s="10">
        <f>IFERROR(VLOOKUP(V911,Curr!$B$2:$C$13,2,FALSE),0)</f>
        <v>11</v>
      </c>
      <c r="X911" s="11">
        <f t="shared" si="130"/>
        <v>0</v>
      </c>
      <c r="Y911" s="14">
        <f t="shared" si="131"/>
        <v>0</v>
      </c>
      <c r="Z911" s="11">
        <f t="shared" si="132"/>
        <v>0</v>
      </c>
      <c r="AA911" s="4" t="s">
        <v>1</v>
      </c>
      <c r="AB911" s="10">
        <f>IFERROR(VLOOKUP(AA911,Curr!$B$2:$C$13,2,FALSE),0)</f>
        <v>11</v>
      </c>
      <c r="AC911" s="11">
        <f t="shared" si="133"/>
        <v>0</v>
      </c>
      <c r="AD911" s="11">
        <f t="shared" si="134"/>
        <v>0</v>
      </c>
      <c r="AE911" s="12">
        <f t="shared" si="135"/>
        <v>0</v>
      </c>
      <c r="AF911"/>
      <c r="AG911"/>
      <c r="AH911"/>
      <c r="AI911"/>
      <c r="AJ911"/>
    </row>
    <row r="912" spans="2:36" x14ac:dyDescent="0.25">
      <c r="B912" s="2" t="s">
        <v>685</v>
      </c>
      <c r="D912" s="1" t="s">
        <v>48</v>
      </c>
      <c r="E912" s="3"/>
      <c r="F912" s="3"/>
      <c r="G912"/>
      <c r="H912"/>
      <c r="I912"/>
      <c r="J912" s="1" t="s">
        <v>955</v>
      </c>
      <c r="K912"/>
      <c r="L912"/>
      <c r="M912"/>
      <c r="N912"/>
      <c r="O912"/>
      <c r="P912"/>
      <c r="Q912" s="13">
        <v>0</v>
      </c>
      <c r="R912" s="13">
        <v>0</v>
      </c>
      <c r="S912" s="11">
        <f t="shared" si="128"/>
        <v>0</v>
      </c>
      <c r="T912" s="5">
        <v>0</v>
      </c>
      <c r="U912" s="11">
        <f t="shared" si="129"/>
        <v>0</v>
      </c>
      <c r="V912" s="13" t="s">
        <v>1</v>
      </c>
      <c r="W912" s="10">
        <f>IFERROR(VLOOKUP(V912,Curr!$B$2:$C$13,2,FALSE),0)</f>
        <v>11</v>
      </c>
      <c r="X912" s="11">
        <f t="shared" si="130"/>
        <v>0</v>
      </c>
      <c r="Y912" s="14">
        <f t="shared" si="131"/>
        <v>0</v>
      </c>
      <c r="Z912" s="11">
        <f t="shared" si="132"/>
        <v>0</v>
      </c>
      <c r="AA912" s="4" t="s">
        <v>1</v>
      </c>
      <c r="AB912" s="10">
        <f>IFERROR(VLOOKUP(AA912,Curr!$B$2:$C$13,2,FALSE),0)</f>
        <v>11</v>
      </c>
      <c r="AC912" s="11">
        <f t="shared" si="133"/>
        <v>0</v>
      </c>
      <c r="AD912" s="11">
        <f t="shared" si="134"/>
        <v>0</v>
      </c>
      <c r="AE912" s="12">
        <f t="shared" si="135"/>
        <v>0</v>
      </c>
      <c r="AF912"/>
      <c r="AG912"/>
      <c r="AH912"/>
      <c r="AI912"/>
      <c r="AJ912"/>
    </row>
    <row r="913" spans="2:36" x14ac:dyDescent="0.25">
      <c r="B913" s="2" t="s">
        <v>685</v>
      </c>
      <c r="D913" s="1" t="s">
        <v>44</v>
      </c>
      <c r="E913" s="3"/>
      <c r="F913" s="3"/>
      <c r="G913"/>
      <c r="H913"/>
      <c r="I913"/>
      <c r="J913" s="1" t="s">
        <v>956</v>
      </c>
      <c r="K913"/>
      <c r="L913"/>
      <c r="M913"/>
      <c r="N913"/>
      <c r="O913"/>
      <c r="P913"/>
      <c r="Q913" s="13">
        <v>0</v>
      </c>
      <c r="R913" s="13">
        <v>0</v>
      </c>
      <c r="S913" s="11">
        <f t="shared" si="128"/>
        <v>0</v>
      </c>
      <c r="T913" s="5">
        <v>0</v>
      </c>
      <c r="U913" s="11">
        <f t="shared" si="129"/>
        <v>0</v>
      </c>
      <c r="V913" s="13" t="s">
        <v>1</v>
      </c>
      <c r="W913" s="10">
        <f>IFERROR(VLOOKUP(V913,Curr!$B$2:$C$13,2,FALSE),0)</f>
        <v>11</v>
      </c>
      <c r="X913" s="11">
        <f t="shared" si="130"/>
        <v>0</v>
      </c>
      <c r="Y913" s="14">
        <f t="shared" si="131"/>
        <v>0</v>
      </c>
      <c r="Z913" s="11">
        <f t="shared" si="132"/>
        <v>0</v>
      </c>
      <c r="AA913" s="4" t="s">
        <v>1</v>
      </c>
      <c r="AB913" s="10">
        <f>IFERROR(VLOOKUP(AA913,Curr!$B$2:$C$13,2,FALSE),0)</f>
        <v>11</v>
      </c>
      <c r="AC913" s="11">
        <f t="shared" si="133"/>
        <v>0</v>
      </c>
      <c r="AD913" s="11">
        <f t="shared" si="134"/>
        <v>0</v>
      </c>
      <c r="AE913" s="12">
        <f t="shared" si="135"/>
        <v>0</v>
      </c>
      <c r="AF913"/>
      <c r="AG913"/>
      <c r="AH913"/>
      <c r="AI913"/>
      <c r="AJ913"/>
    </row>
    <row r="914" spans="2:36" x14ac:dyDescent="0.25">
      <c r="B914" s="2" t="s">
        <v>685</v>
      </c>
      <c r="D914" s="1" t="s">
        <v>46</v>
      </c>
      <c r="E914" s="3"/>
      <c r="F914" s="3"/>
      <c r="G914"/>
      <c r="H914"/>
      <c r="I914"/>
      <c r="J914" s="1" t="s">
        <v>957</v>
      </c>
      <c r="K914"/>
      <c r="L914"/>
      <c r="M914"/>
      <c r="N914"/>
      <c r="O914"/>
      <c r="P914"/>
      <c r="Q914" s="13">
        <v>0</v>
      </c>
      <c r="R914" s="13">
        <v>0</v>
      </c>
      <c r="S914" s="11">
        <f t="shared" si="128"/>
        <v>0</v>
      </c>
      <c r="T914" s="5">
        <v>0</v>
      </c>
      <c r="U914" s="11">
        <f t="shared" si="129"/>
        <v>0</v>
      </c>
      <c r="V914" s="13" t="s">
        <v>1</v>
      </c>
      <c r="W914" s="10">
        <f>IFERROR(VLOOKUP(V914,Curr!$B$2:$C$13,2,FALSE),0)</f>
        <v>11</v>
      </c>
      <c r="X914" s="11">
        <f t="shared" si="130"/>
        <v>0</v>
      </c>
      <c r="Y914" s="14">
        <f t="shared" si="131"/>
        <v>0</v>
      </c>
      <c r="Z914" s="11">
        <f t="shared" si="132"/>
        <v>0</v>
      </c>
      <c r="AA914" s="4" t="s">
        <v>1</v>
      </c>
      <c r="AB914" s="10">
        <f>IFERROR(VLOOKUP(AA914,Curr!$B$2:$C$13,2,FALSE),0)</f>
        <v>11</v>
      </c>
      <c r="AC914" s="11">
        <f t="shared" si="133"/>
        <v>0</v>
      </c>
      <c r="AD914" s="11">
        <f t="shared" si="134"/>
        <v>0</v>
      </c>
      <c r="AE914" s="12">
        <f t="shared" si="135"/>
        <v>0</v>
      </c>
      <c r="AF914"/>
      <c r="AG914"/>
      <c r="AH914"/>
      <c r="AI914"/>
      <c r="AJ914"/>
    </row>
    <row r="915" spans="2:36" x14ac:dyDescent="0.25">
      <c r="B915" s="2" t="s">
        <v>685</v>
      </c>
      <c r="D915" s="1" t="s">
        <v>48</v>
      </c>
      <c r="E915" s="3"/>
      <c r="F915" s="3"/>
      <c r="G915"/>
      <c r="H915"/>
      <c r="I915"/>
      <c r="J915" s="1" t="s">
        <v>958</v>
      </c>
      <c r="K915"/>
      <c r="L915"/>
      <c r="M915"/>
      <c r="N915"/>
      <c r="O915"/>
      <c r="P915"/>
      <c r="Q915" s="13">
        <v>0</v>
      </c>
      <c r="R915" s="13">
        <v>0</v>
      </c>
      <c r="S915" s="11">
        <f t="shared" si="128"/>
        <v>0</v>
      </c>
      <c r="T915" s="5">
        <v>0</v>
      </c>
      <c r="U915" s="11">
        <f t="shared" si="129"/>
        <v>0</v>
      </c>
      <c r="V915" s="13" t="s">
        <v>1</v>
      </c>
      <c r="W915" s="10">
        <f>IFERROR(VLOOKUP(V915,Curr!$B$2:$C$13,2,FALSE),0)</f>
        <v>11</v>
      </c>
      <c r="X915" s="11">
        <f t="shared" si="130"/>
        <v>0</v>
      </c>
      <c r="Y915" s="14">
        <f t="shared" si="131"/>
        <v>0</v>
      </c>
      <c r="Z915" s="11">
        <f t="shared" si="132"/>
        <v>0</v>
      </c>
      <c r="AA915" s="4" t="s">
        <v>1</v>
      </c>
      <c r="AB915" s="10">
        <f>IFERROR(VLOOKUP(AA915,Curr!$B$2:$C$13,2,FALSE),0)</f>
        <v>11</v>
      </c>
      <c r="AC915" s="11">
        <f t="shared" si="133"/>
        <v>0</v>
      </c>
      <c r="AD915" s="11">
        <f t="shared" si="134"/>
        <v>0</v>
      </c>
      <c r="AE915" s="12">
        <f t="shared" si="135"/>
        <v>0</v>
      </c>
      <c r="AF915"/>
      <c r="AG915"/>
      <c r="AH915"/>
      <c r="AI915"/>
      <c r="AJ915"/>
    </row>
    <row r="916" spans="2:36" x14ac:dyDescent="0.25">
      <c r="B916" s="2" t="s">
        <v>685</v>
      </c>
      <c r="D916" s="1" t="s">
        <v>44</v>
      </c>
      <c r="E916" s="3"/>
      <c r="F916" s="3"/>
      <c r="G916"/>
      <c r="H916"/>
      <c r="I916"/>
      <c r="J916" s="1" t="s">
        <v>959</v>
      </c>
      <c r="K916"/>
      <c r="L916"/>
      <c r="M916"/>
      <c r="N916"/>
      <c r="O916"/>
      <c r="P916"/>
      <c r="Q916" s="13">
        <v>0</v>
      </c>
      <c r="R916" s="13">
        <v>0</v>
      </c>
      <c r="S916" s="11">
        <f t="shared" si="128"/>
        <v>0</v>
      </c>
      <c r="T916" s="5">
        <v>0</v>
      </c>
      <c r="U916" s="11">
        <f t="shared" si="129"/>
        <v>0</v>
      </c>
      <c r="V916" s="13" t="s">
        <v>1</v>
      </c>
      <c r="W916" s="10">
        <f>IFERROR(VLOOKUP(V916,Curr!$B$2:$C$13,2,FALSE),0)</f>
        <v>11</v>
      </c>
      <c r="X916" s="11">
        <f t="shared" si="130"/>
        <v>0</v>
      </c>
      <c r="Y916" s="14">
        <f t="shared" si="131"/>
        <v>0</v>
      </c>
      <c r="Z916" s="11">
        <f t="shared" si="132"/>
        <v>0</v>
      </c>
      <c r="AA916" s="4" t="s">
        <v>1</v>
      </c>
      <c r="AB916" s="10">
        <f>IFERROR(VLOOKUP(AA916,Curr!$B$2:$C$13,2,FALSE),0)</f>
        <v>11</v>
      </c>
      <c r="AC916" s="11">
        <f t="shared" si="133"/>
        <v>0</v>
      </c>
      <c r="AD916" s="11">
        <f t="shared" si="134"/>
        <v>0</v>
      </c>
      <c r="AE916" s="12">
        <f t="shared" si="135"/>
        <v>0</v>
      </c>
      <c r="AF916"/>
      <c r="AG916"/>
      <c r="AH916"/>
      <c r="AI916"/>
      <c r="AJ916"/>
    </row>
    <row r="917" spans="2:36" x14ac:dyDescent="0.25">
      <c r="B917" s="2" t="s">
        <v>685</v>
      </c>
      <c r="D917" s="1" t="s">
        <v>46</v>
      </c>
      <c r="E917" s="3"/>
      <c r="F917" s="3"/>
      <c r="G917"/>
      <c r="H917"/>
      <c r="I917"/>
      <c r="J917" s="1" t="s">
        <v>960</v>
      </c>
      <c r="K917"/>
      <c r="L917"/>
      <c r="M917"/>
      <c r="N917"/>
      <c r="O917"/>
      <c r="P917"/>
      <c r="Q917" s="13">
        <v>0</v>
      </c>
      <c r="R917" s="13">
        <v>0</v>
      </c>
      <c r="S917" s="11">
        <f t="shared" si="128"/>
        <v>0</v>
      </c>
      <c r="T917" s="5">
        <v>0</v>
      </c>
      <c r="U917" s="11">
        <f t="shared" si="129"/>
        <v>0</v>
      </c>
      <c r="V917" s="13" t="s">
        <v>1</v>
      </c>
      <c r="W917" s="10">
        <f>IFERROR(VLOOKUP(V917,Curr!$B$2:$C$13,2,FALSE),0)</f>
        <v>11</v>
      </c>
      <c r="X917" s="11">
        <f t="shared" si="130"/>
        <v>0</v>
      </c>
      <c r="Y917" s="14">
        <f t="shared" si="131"/>
        <v>0</v>
      </c>
      <c r="Z917" s="11">
        <f t="shared" si="132"/>
        <v>0</v>
      </c>
      <c r="AA917" s="4" t="s">
        <v>1</v>
      </c>
      <c r="AB917" s="10">
        <f>IFERROR(VLOOKUP(AA917,Curr!$B$2:$C$13,2,FALSE),0)</f>
        <v>11</v>
      </c>
      <c r="AC917" s="11">
        <f t="shared" si="133"/>
        <v>0</v>
      </c>
      <c r="AD917" s="11">
        <f t="shared" si="134"/>
        <v>0</v>
      </c>
      <c r="AE917" s="12">
        <f t="shared" si="135"/>
        <v>0</v>
      </c>
      <c r="AF917"/>
      <c r="AG917"/>
      <c r="AH917"/>
      <c r="AI917"/>
      <c r="AJ917"/>
    </row>
    <row r="918" spans="2:36" x14ac:dyDescent="0.25">
      <c r="B918" s="2" t="s">
        <v>685</v>
      </c>
      <c r="D918" s="1" t="s">
        <v>48</v>
      </c>
      <c r="E918" s="3"/>
      <c r="F918" s="3"/>
      <c r="G918"/>
      <c r="H918"/>
      <c r="I918"/>
      <c r="J918" s="1" t="s">
        <v>961</v>
      </c>
      <c r="K918"/>
      <c r="L918"/>
      <c r="M918"/>
      <c r="N918"/>
      <c r="O918"/>
      <c r="P918"/>
      <c r="Q918" s="13">
        <v>0</v>
      </c>
      <c r="R918" s="13">
        <v>0</v>
      </c>
      <c r="S918" s="11">
        <f t="shared" si="128"/>
        <v>0</v>
      </c>
      <c r="T918" s="5">
        <v>0</v>
      </c>
      <c r="U918" s="11">
        <f t="shared" si="129"/>
        <v>0</v>
      </c>
      <c r="V918" s="13" t="s">
        <v>1</v>
      </c>
      <c r="W918" s="10">
        <f>IFERROR(VLOOKUP(V918,Curr!$B$2:$C$13,2,FALSE),0)</f>
        <v>11</v>
      </c>
      <c r="X918" s="11">
        <f t="shared" si="130"/>
        <v>0</v>
      </c>
      <c r="Y918" s="14">
        <f t="shared" si="131"/>
        <v>0</v>
      </c>
      <c r="Z918" s="11">
        <f t="shared" si="132"/>
        <v>0</v>
      </c>
      <c r="AA918" s="4" t="s">
        <v>1</v>
      </c>
      <c r="AB918" s="10">
        <f>IFERROR(VLOOKUP(AA918,Curr!$B$2:$C$13,2,FALSE),0)</f>
        <v>11</v>
      </c>
      <c r="AC918" s="11">
        <f t="shared" si="133"/>
        <v>0</v>
      </c>
      <c r="AD918" s="11">
        <f t="shared" si="134"/>
        <v>0</v>
      </c>
      <c r="AE918" s="12">
        <f t="shared" si="135"/>
        <v>0</v>
      </c>
      <c r="AF918"/>
      <c r="AG918"/>
      <c r="AH918"/>
      <c r="AI918"/>
      <c r="AJ918"/>
    </row>
    <row r="919" spans="2:36" x14ac:dyDescent="0.25">
      <c r="B919" s="2" t="s">
        <v>685</v>
      </c>
      <c r="D919" s="1" t="s">
        <v>44</v>
      </c>
      <c r="E919" s="3"/>
      <c r="F919" s="3"/>
      <c r="G919"/>
      <c r="H919"/>
      <c r="I919"/>
      <c r="J919" s="1" t="s">
        <v>962</v>
      </c>
      <c r="K919"/>
      <c r="L919"/>
      <c r="M919"/>
      <c r="N919"/>
      <c r="O919"/>
      <c r="P919"/>
      <c r="Q919" s="13">
        <v>0</v>
      </c>
      <c r="R919" s="13">
        <v>0</v>
      </c>
      <c r="S919" s="11">
        <f t="shared" si="128"/>
        <v>0</v>
      </c>
      <c r="T919" s="5">
        <v>0</v>
      </c>
      <c r="U919" s="11">
        <f t="shared" si="129"/>
        <v>0</v>
      </c>
      <c r="V919" s="13" t="s">
        <v>1</v>
      </c>
      <c r="W919" s="10">
        <f>IFERROR(VLOOKUP(V919,Curr!$B$2:$C$13,2,FALSE),0)</f>
        <v>11</v>
      </c>
      <c r="X919" s="11">
        <f t="shared" si="130"/>
        <v>0</v>
      </c>
      <c r="Y919" s="14">
        <f t="shared" si="131"/>
        <v>0</v>
      </c>
      <c r="Z919" s="11">
        <f t="shared" si="132"/>
        <v>0</v>
      </c>
      <c r="AA919" s="4" t="s">
        <v>1</v>
      </c>
      <c r="AB919" s="10">
        <f>IFERROR(VLOOKUP(AA919,Curr!$B$2:$C$13,2,FALSE),0)</f>
        <v>11</v>
      </c>
      <c r="AC919" s="11">
        <f t="shared" si="133"/>
        <v>0</v>
      </c>
      <c r="AD919" s="11">
        <f t="shared" si="134"/>
        <v>0</v>
      </c>
      <c r="AE919" s="12">
        <f t="shared" si="135"/>
        <v>0</v>
      </c>
      <c r="AF919"/>
      <c r="AG919"/>
      <c r="AH919"/>
      <c r="AI919"/>
      <c r="AJ919"/>
    </row>
    <row r="920" spans="2:36" x14ac:dyDescent="0.25">
      <c r="B920" s="2" t="s">
        <v>685</v>
      </c>
      <c r="D920" s="1" t="s">
        <v>46</v>
      </c>
      <c r="E920" s="3"/>
      <c r="F920" s="3"/>
      <c r="G920"/>
      <c r="H920"/>
      <c r="I920"/>
      <c r="J920" s="1" t="s">
        <v>963</v>
      </c>
      <c r="K920"/>
      <c r="L920"/>
      <c r="M920"/>
      <c r="N920"/>
      <c r="O920"/>
      <c r="P920"/>
      <c r="Q920" s="13">
        <v>0</v>
      </c>
      <c r="R920" s="13">
        <v>0</v>
      </c>
      <c r="S920" s="11">
        <f t="shared" si="128"/>
        <v>0</v>
      </c>
      <c r="T920" s="5">
        <v>0</v>
      </c>
      <c r="U920" s="11">
        <f t="shared" si="129"/>
        <v>0</v>
      </c>
      <c r="V920" s="13" t="s">
        <v>1</v>
      </c>
      <c r="W920" s="10">
        <f>IFERROR(VLOOKUP(V920,Curr!$B$2:$C$13,2,FALSE),0)</f>
        <v>11</v>
      </c>
      <c r="X920" s="11">
        <f t="shared" si="130"/>
        <v>0</v>
      </c>
      <c r="Y920" s="14">
        <f t="shared" si="131"/>
        <v>0</v>
      </c>
      <c r="Z920" s="11">
        <f t="shared" si="132"/>
        <v>0</v>
      </c>
      <c r="AA920" s="4" t="s">
        <v>1</v>
      </c>
      <c r="AB920" s="10">
        <f>IFERROR(VLOOKUP(AA920,Curr!$B$2:$C$13,2,FALSE),0)</f>
        <v>11</v>
      </c>
      <c r="AC920" s="11">
        <f t="shared" si="133"/>
        <v>0</v>
      </c>
      <c r="AD920" s="11">
        <f t="shared" si="134"/>
        <v>0</v>
      </c>
      <c r="AE920" s="12">
        <f t="shared" si="135"/>
        <v>0</v>
      </c>
      <c r="AF920"/>
      <c r="AG920"/>
      <c r="AH920"/>
      <c r="AI920"/>
      <c r="AJ920"/>
    </row>
    <row r="921" spans="2:36" x14ac:dyDescent="0.25">
      <c r="B921" s="2" t="s">
        <v>685</v>
      </c>
      <c r="D921" s="1" t="s">
        <v>48</v>
      </c>
      <c r="E921" s="3"/>
      <c r="F921" s="3"/>
      <c r="G921"/>
      <c r="H921"/>
      <c r="I921"/>
      <c r="J921" s="1" t="s">
        <v>964</v>
      </c>
      <c r="K921"/>
      <c r="L921"/>
      <c r="M921"/>
      <c r="N921"/>
      <c r="O921"/>
      <c r="P921"/>
      <c r="Q921" s="13">
        <v>0</v>
      </c>
      <c r="R921" s="13">
        <v>0</v>
      </c>
      <c r="S921" s="11">
        <f t="shared" si="128"/>
        <v>0</v>
      </c>
      <c r="T921" s="5">
        <v>0</v>
      </c>
      <c r="U921" s="11">
        <f t="shared" si="129"/>
        <v>0</v>
      </c>
      <c r="V921" s="13" t="s">
        <v>1</v>
      </c>
      <c r="W921" s="10">
        <f>IFERROR(VLOOKUP(V921,Curr!$B$2:$C$13,2,FALSE),0)</f>
        <v>11</v>
      </c>
      <c r="X921" s="11">
        <f t="shared" si="130"/>
        <v>0</v>
      </c>
      <c r="Y921" s="14">
        <f t="shared" si="131"/>
        <v>0</v>
      </c>
      <c r="Z921" s="11">
        <f t="shared" si="132"/>
        <v>0</v>
      </c>
      <c r="AA921" s="4" t="s">
        <v>1</v>
      </c>
      <c r="AB921" s="10">
        <f>IFERROR(VLOOKUP(AA921,Curr!$B$2:$C$13,2,FALSE),0)</f>
        <v>11</v>
      </c>
      <c r="AC921" s="11">
        <f t="shared" si="133"/>
        <v>0</v>
      </c>
      <c r="AD921" s="11">
        <f t="shared" si="134"/>
        <v>0</v>
      </c>
      <c r="AE921" s="12">
        <f t="shared" si="135"/>
        <v>0</v>
      </c>
      <c r="AF921"/>
      <c r="AG921"/>
      <c r="AH921"/>
      <c r="AI921"/>
      <c r="AJ921"/>
    </row>
    <row r="922" spans="2:36" x14ac:dyDescent="0.25">
      <c r="B922" s="2" t="s">
        <v>685</v>
      </c>
      <c r="D922" s="1" t="s">
        <v>44</v>
      </c>
      <c r="E922" s="3"/>
      <c r="F922" s="3"/>
      <c r="G922"/>
      <c r="H922"/>
      <c r="I922"/>
      <c r="J922" s="1" t="s">
        <v>965</v>
      </c>
      <c r="K922"/>
      <c r="L922"/>
      <c r="M922"/>
      <c r="N922"/>
      <c r="O922"/>
      <c r="P922"/>
      <c r="Q922" s="13">
        <v>0</v>
      </c>
      <c r="R922" s="13">
        <v>0</v>
      </c>
      <c r="S922" s="11">
        <f t="shared" si="128"/>
        <v>0</v>
      </c>
      <c r="T922" s="5">
        <v>0</v>
      </c>
      <c r="U922" s="11">
        <f t="shared" si="129"/>
        <v>0</v>
      </c>
      <c r="V922" s="13" t="s">
        <v>1</v>
      </c>
      <c r="W922" s="10">
        <f>IFERROR(VLOOKUP(V922,Curr!$B$2:$C$13,2,FALSE),0)</f>
        <v>11</v>
      </c>
      <c r="X922" s="11">
        <f t="shared" si="130"/>
        <v>0</v>
      </c>
      <c r="Y922" s="14">
        <f t="shared" si="131"/>
        <v>0</v>
      </c>
      <c r="Z922" s="11">
        <f t="shared" si="132"/>
        <v>0</v>
      </c>
      <c r="AA922" s="4" t="s">
        <v>1</v>
      </c>
      <c r="AB922" s="10">
        <f>IFERROR(VLOOKUP(AA922,Curr!$B$2:$C$13,2,FALSE),0)</f>
        <v>11</v>
      </c>
      <c r="AC922" s="11">
        <f t="shared" si="133"/>
        <v>0</v>
      </c>
      <c r="AD922" s="11">
        <f t="shared" si="134"/>
        <v>0</v>
      </c>
      <c r="AE922" s="12">
        <f t="shared" si="135"/>
        <v>0</v>
      </c>
      <c r="AF922"/>
      <c r="AG922"/>
      <c r="AH922"/>
      <c r="AI922"/>
      <c r="AJ922"/>
    </row>
    <row r="923" spans="2:36" x14ac:dyDescent="0.25">
      <c r="B923" s="2" t="s">
        <v>685</v>
      </c>
      <c r="D923" s="1" t="s">
        <v>46</v>
      </c>
      <c r="E923" s="3"/>
      <c r="F923" s="3"/>
      <c r="G923"/>
      <c r="H923"/>
      <c r="I923"/>
      <c r="J923" s="1" t="s">
        <v>966</v>
      </c>
      <c r="K923"/>
      <c r="L923"/>
      <c r="M923"/>
      <c r="N923"/>
      <c r="O923"/>
      <c r="P923"/>
      <c r="Q923" s="13">
        <v>0</v>
      </c>
      <c r="R923" s="13">
        <v>0</v>
      </c>
      <c r="S923" s="11">
        <f t="shared" si="128"/>
        <v>0</v>
      </c>
      <c r="T923" s="5">
        <v>0</v>
      </c>
      <c r="U923" s="11">
        <f t="shared" si="129"/>
        <v>0</v>
      </c>
      <c r="V923" s="13" t="s">
        <v>1</v>
      </c>
      <c r="W923" s="10">
        <f>IFERROR(VLOOKUP(V923,Curr!$B$2:$C$13,2,FALSE),0)</f>
        <v>11</v>
      </c>
      <c r="X923" s="11">
        <f t="shared" si="130"/>
        <v>0</v>
      </c>
      <c r="Y923" s="14">
        <f t="shared" si="131"/>
        <v>0</v>
      </c>
      <c r="Z923" s="11">
        <f t="shared" si="132"/>
        <v>0</v>
      </c>
      <c r="AA923" s="4" t="s">
        <v>1</v>
      </c>
      <c r="AB923" s="10">
        <f>IFERROR(VLOOKUP(AA923,Curr!$B$2:$C$13,2,FALSE),0)</f>
        <v>11</v>
      </c>
      <c r="AC923" s="11">
        <f t="shared" si="133"/>
        <v>0</v>
      </c>
      <c r="AD923" s="11">
        <f t="shared" si="134"/>
        <v>0</v>
      </c>
      <c r="AE923" s="12">
        <f t="shared" si="135"/>
        <v>0</v>
      </c>
      <c r="AF923"/>
      <c r="AG923"/>
      <c r="AH923"/>
      <c r="AI923"/>
      <c r="AJ923"/>
    </row>
    <row r="924" spans="2:36" x14ac:dyDescent="0.25">
      <c r="B924" s="2" t="s">
        <v>685</v>
      </c>
      <c r="D924" s="1" t="s">
        <v>48</v>
      </c>
      <c r="E924" s="3"/>
      <c r="F924" s="3"/>
      <c r="G924"/>
      <c r="H924"/>
      <c r="I924"/>
      <c r="J924" s="1" t="s">
        <v>967</v>
      </c>
      <c r="K924"/>
      <c r="L924"/>
      <c r="M924"/>
      <c r="N924"/>
      <c r="O924"/>
      <c r="P924"/>
      <c r="Q924" s="13">
        <v>0</v>
      </c>
      <c r="R924" s="13">
        <v>0</v>
      </c>
      <c r="S924" s="11">
        <f t="shared" si="128"/>
        <v>0</v>
      </c>
      <c r="T924" s="5">
        <v>0</v>
      </c>
      <c r="U924" s="11">
        <f t="shared" si="129"/>
        <v>0</v>
      </c>
      <c r="V924" s="13" t="s">
        <v>1</v>
      </c>
      <c r="W924" s="10">
        <f>IFERROR(VLOOKUP(V924,Curr!$B$2:$C$13,2,FALSE),0)</f>
        <v>11</v>
      </c>
      <c r="X924" s="11">
        <f t="shared" si="130"/>
        <v>0</v>
      </c>
      <c r="Y924" s="14">
        <f t="shared" si="131"/>
        <v>0</v>
      </c>
      <c r="Z924" s="11">
        <f t="shared" si="132"/>
        <v>0</v>
      </c>
      <c r="AA924" s="4" t="s">
        <v>1</v>
      </c>
      <c r="AB924" s="10">
        <f>IFERROR(VLOOKUP(AA924,Curr!$B$2:$C$13,2,FALSE),0)</f>
        <v>11</v>
      </c>
      <c r="AC924" s="11">
        <f t="shared" si="133"/>
        <v>0</v>
      </c>
      <c r="AD924" s="11">
        <f t="shared" si="134"/>
        <v>0</v>
      </c>
      <c r="AE924" s="12">
        <f t="shared" si="135"/>
        <v>0</v>
      </c>
      <c r="AF924"/>
      <c r="AG924"/>
      <c r="AH924"/>
      <c r="AI924"/>
      <c r="AJ924"/>
    </row>
    <row r="925" spans="2:36" x14ac:dyDescent="0.25">
      <c r="B925" s="2" t="s">
        <v>685</v>
      </c>
      <c r="D925" s="1" t="s">
        <v>44</v>
      </c>
      <c r="E925" s="3"/>
      <c r="F925" s="3"/>
      <c r="G925"/>
      <c r="H925"/>
      <c r="I925"/>
      <c r="J925" s="1" t="s">
        <v>968</v>
      </c>
      <c r="K925"/>
      <c r="L925"/>
      <c r="M925"/>
      <c r="N925"/>
      <c r="O925"/>
      <c r="P925"/>
      <c r="Q925" s="13">
        <v>0</v>
      </c>
      <c r="R925" s="13">
        <v>0</v>
      </c>
      <c r="S925" s="11">
        <f t="shared" si="128"/>
        <v>0</v>
      </c>
      <c r="T925" s="5">
        <v>0</v>
      </c>
      <c r="U925" s="11">
        <f t="shared" si="129"/>
        <v>0</v>
      </c>
      <c r="V925" s="13" t="s">
        <v>1</v>
      </c>
      <c r="W925" s="10">
        <f>IFERROR(VLOOKUP(V925,Curr!$B$2:$C$13,2,FALSE),0)</f>
        <v>11</v>
      </c>
      <c r="X925" s="11">
        <f t="shared" si="130"/>
        <v>0</v>
      </c>
      <c r="Y925" s="14">
        <f t="shared" si="131"/>
        <v>0</v>
      </c>
      <c r="Z925" s="11">
        <f t="shared" si="132"/>
        <v>0</v>
      </c>
      <c r="AA925" s="4" t="s">
        <v>1</v>
      </c>
      <c r="AB925" s="10">
        <f>IFERROR(VLOOKUP(AA925,Curr!$B$2:$C$13,2,FALSE),0)</f>
        <v>11</v>
      </c>
      <c r="AC925" s="11">
        <f t="shared" si="133"/>
        <v>0</v>
      </c>
      <c r="AD925" s="11">
        <f t="shared" si="134"/>
        <v>0</v>
      </c>
      <c r="AE925" s="12">
        <f t="shared" si="135"/>
        <v>0</v>
      </c>
      <c r="AF925"/>
      <c r="AG925"/>
      <c r="AH925"/>
      <c r="AI925"/>
      <c r="AJ925"/>
    </row>
    <row r="926" spans="2:36" x14ac:dyDescent="0.25">
      <c r="B926" s="2" t="s">
        <v>685</v>
      </c>
      <c r="D926" s="1" t="s">
        <v>46</v>
      </c>
      <c r="E926" s="3"/>
      <c r="F926" s="3"/>
      <c r="G926"/>
      <c r="H926"/>
      <c r="I926"/>
      <c r="J926" s="1" t="s">
        <v>969</v>
      </c>
      <c r="K926"/>
      <c r="L926"/>
      <c r="M926"/>
      <c r="N926"/>
      <c r="O926"/>
      <c r="P926"/>
      <c r="Q926" s="13">
        <v>0</v>
      </c>
      <c r="R926" s="13">
        <v>0</v>
      </c>
      <c r="S926" s="11">
        <f t="shared" si="128"/>
        <v>0</v>
      </c>
      <c r="T926" s="5">
        <v>0</v>
      </c>
      <c r="U926" s="11">
        <f t="shared" si="129"/>
        <v>0</v>
      </c>
      <c r="V926" s="13" t="s">
        <v>1</v>
      </c>
      <c r="W926" s="10">
        <f>IFERROR(VLOOKUP(V926,Curr!$B$2:$C$13,2,FALSE),0)</f>
        <v>11</v>
      </c>
      <c r="X926" s="11">
        <f t="shared" si="130"/>
        <v>0</v>
      </c>
      <c r="Y926" s="14">
        <f t="shared" si="131"/>
        <v>0</v>
      </c>
      <c r="Z926" s="11">
        <f t="shared" si="132"/>
        <v>0</v>
      </c>
      <c r="AA926" s="4" t="s">
        <v>1</v>
      </c>
      <c r="AB926" s="10">
        <f>IFERROR(VLOOKUP(AA926,Curr!$B$2:$C$13,2,FALSE),0)</f>
        <v>11</v>
      </c>
      <c r="AC926" s="11">
        <f t="shared" si="133"/>
        <v>0</v>
      </c>
      <c r="AD926" s="11">
        <f t="shared" si="134"/>
        <v>0</v>
      </c>
      <c r="AE926" s="12">
        <f t="shared" si="135"/>
        <v>0</v>
      </c>
      <c r="AF926"/>
      <c r="AG926"/>
      <c r="AH926"/>
      <c r="AI926"/>
      <c r="AJ926"/>
    </row>
    <row r="927" spans="2:36" x14ac:dyDescent="0.25">
      <c r="B927" s="2" t="s">
        <v>685</v>
      </c>
      <c r="D927" s="1" t="s">
        <v>48</v>
      </c>
      <c r="E927" s="3"/>
      <c r="F927" s="3"/>
      <c r="G927"/>
      <c r="H927"/>
      <c r="I927"/>
      <c r="J927" s="1" t="s">
        <v>970</v>
      </c>
      <c r="K927"/>
      <c r="L927"/>
      <c r="M927"/>
      <c r="N927"/>
      <c r="O927"/>
      <c r="P927"/>
      <c r="Q927" s="13">
        <v>0</v>
      </c>
      <c r="R927" s="13">
        <v>0</v>
      </c>
      <c r="S927" s="11">
        <f t="shared" si="128"/>
        <v>0</v>
      </c>
      <c r="T927" s="5">
        <v>0</v>
      </c>
      <c r="U927" s="11">
        <f t="shared" si="129"/>
        <v>0</v>
      </c>
      <c r="V927" s="13" t="s">
        <v>1</v>
      </c>
      <c r="W927" s="10">
        <f>IFERROR(VLOOKUP(V927,Curr!$B$2:$C$13,2,FALSE),0)</f>
        <v>11</v>
      </c>
      <c r="X927" s="11">
        <f t="shared" si="130"/>
        <v>0</v>
      </c>
      <c r="Y927" s="14">
        <f t="shared" si="131"/>
        <v>0</v>
      </c>
      <c r="Z927" s="11">
        <f t="shared" si="132"/>
        <v>0</v>
      </c>
      <c r="AA927" s="4" t="s">
        <v>1</v>
      </c>
      <c r="AB927" s="10">
        <f>IFERROR(VLOOKUP(AA927,Curr!$B$2:$C$13,2,FALSE),0)</f>
        <v>11</v>
      </c>
      <c r="AC927" s="11">
        <f t="shared" si="133"/>
        <v>0</v>
      </c>
      <c r="AD927" s="11">
        <f t="shared" si="134"/>
        <v>0</v>
      </c>
      <c r="AE927" s="12">
        <f t="shared" si="135"/>
        <v>0</v>
      </c>
      <c r="AF927"/>
      <c r="AG927"/>
      <c r="AH927"/>
      <c r="AI927"/>
      <c r="AJ927"/>
    </row>
    <row r="928" spans="2:36" x14ac:dyDescent="0.25">
      <c r="B928" s="2" t="s">
        <v>685</v>
      </c>
      <c r="D928" s="1" t="s">
        <v>44</v>
      </c>
      <c r="E928" s="3"/>
      <c r="F928" s="3"/>
      <c r="G928"/>
      <c r="H928"/>
      <c r="I928"/>
      <c r="J928" s="1" t="s">
        <v>971</v>
      </c>
      <c r="K928"/>
      <c r="L928"/>
      <c r="M928"/>
      <c r="N928"/>
      <c r="O928"/>
      <c r="P928"/>
      <c r="Q928" s="13">
        <v>0</v>
      </c>
      <c r="R928" s="13">
        <v>0</v>
      </c>
      <c r="S928" s="11">
        <f t="shared" si="128"/>
        <v>0</v>
      </c>
      <c r="T928" s="5">
        <v>0</v>
      </c>
      <c r="U928" s="11">
        <f t="shared" si="129"/>
        <v>0</v>
      </c>
      <c r="V928" s="13" t="s">
        <v>1</v>
      </c>
      <c r="W928" s="10">
        <f>IFERROR(VLOOKUP(V928,Curr!$B$2:$C$13,2,FALSE),0)</f>
        <v>11</v>
      </c>
      <c r="X928" s="11">
        <f t="shared" si="130"/>
        <v>0</v>
      </c>
      <c r="Y928" s="14">
        <f t="shared" si="131"/>
        <v>0</v>
      </c>
      <c r="Z928" s="11">
        <f t="shared" si="132"/>
        <v>0</v>
      </c>
      <c r="AA928" s="4" t="s">
        <v>1</v>
      </c>
      <c r="AB928" s="10">
        <f>IFERROR(VLOOKUP(AA928,Curr!$B$2:$C$13,2,FALSE),0)</f>
        <v>11</v>
      </c>
      <c r="AC928" s="11">
        <f t="shared" si="133"/>
        <v>0</v>
      </c>
      <c r="AD928" s="11">
        <f t="shared" si="134"/>
        <v>0</v>
      </c>
      <c r="AE928" s="12">
        <f t="shared" si="135"/>
        <v>0</v>
      </c>
      <c r="AF928"/>
      <c r="AG928"/>
      <c r="AH928"/>
      <c r="AI928"/>
      <c r="AJ928"/>
    </row>
    <row r="929" spans="2:36" x14ac:dyDescent="0.25">
      <c r="B929" s="2" t="s">
        <v>685</v>
      </c>
      <c r="D929" s="1" t="s">
        <v>46</v>
      </c>
      <c r="E929" s="3"/>
      <c r="F929" s="3"/>
      <c r="G929"/>
      <c r="H929"/>
      <c r="I929"/>
      <c r="J929" s="1" t="s">
        <v>972</v>
      </c>
      <c r="K929"/>
      <c r="L929"/>
      <c r="M929"/>
      <c r="N929"/>
      <c r="O929"/>
      <c r="P929"/>
      <c r="Q929" s="13">
        <v>0</v>
      </c>
      <c r="R929" s="13">
        <v>0</v>
      </c>
      <c r="S929" s="11">
        <f t="shared" si="128"/>
        <v>0</v>
      </c>
      <c r="T929" s="5">
        <v>0</v>
      </c>
      <c r="U929" s="11">
        <f t="shared" si="129"/>
        <v>0</v>
      </c>
      <c r="V929" s="13" t="s">
        <v>1</v>
      </c>
      <c r="W929" s="10">
        <f>IFERROR(VLOOKUP(V929,Curr!$B$2:$C$13,2,FALSE),0)</f>
        <v>11</v>
      </c>
      <c r="X929" s="11">
        <f t="shared" si="130"/>
        <v>0</v>
      </c>
      <c r="Y929" s="14">
        <f t="shared" si="131"/>
        <v>0</v>
      </c>
      <c r="Z929" s="11">
        <f t="shared" si="132"/>
        <v>0</v>
      </c>
      <c r="AA929" s="4" t="s">
        <v>1</v>
      </c>
      <c r="AB929" s="10">
        <f>IFERROR(VLOOKUP(AA929,Curr!$B$2:$C$13,2,FALSE),0)</f>
        <v>11</v>
      </c>
      <c r="AC929" s="11">
        <f t="shared" si="133"/>
        <v>0</v>
      </c>
      <c r="AD929" s="11">
        <f t="shared" si="134"/>
        <v>0</v>
      </c>
      <c r="AE929" s="12">
        <f t="shared" si="135"/>
        <v>0</v>
      </c>
      <c r="AF929"/>
      <c r="AG929"/>
      <c r="AH929"/>
      <c r="AI929"/>
      <c r="AJ929"/>
    </row>
    <row r="930" spans="2:36" x14ac:dyDescent="0.25">
      <c r="B930" s="2" t="s">
        <v>685</v>
      </c>
      <c r="D930" s="1" t="s">
        <v>48</v>
      </c>
      <c r="E930" s="3"/>
      <c r="F930" s="3"/>
      <c r="G930"/>
      <c r="H930"/>
      <c r="I930"/>
      <c r="J930" s="1" t="s">
        <v>973</v>
      </c>
      <c r="K930"/>
      <c r="L930"/>
      <c r="M930"/>
      <c r="N930"/>
      <c r="O930"/>
      <c r="P930"/>
      <c r="Q930" s="13">
        <v>0</v>
      </c>
      <c r="R930" s="13">
        <v>0</v>
      </c>
      <c r="S930" s="11">
        <f t="shared" si="128"/>
        <v>0</v>
      </c>
      <c r="T930" s="5">
        <v>0</v>
      </c>
      <c r="U930" s="11">
        <f t="shared" si="129"/>
        <v>0</v>
      </c>
      <c r="V930" s="13" t="s">
        <v>1</v>
      </c>
      <c r="W930" s="10">
        <f>IFERROR(VLOOKUP(V930,Curr!$B$2:$C$13,2,FALSE),0)</f>
        <v>11</v>
      </c>
      <c r="X930" s="11">
        <f t="shared" si="130"/>
        <v>0</v>
      </c>
      <c r="Y930" s="14">
        <f t="shared" si="131"/>
        <v>0</v>
      </c>
      <c r="Z930" s="11">
        <f t="shared" si="132"/>
        <v>0</v>
      </c>
      <c r="AA930" s="4" t="s">
        <v>1</v>
      </c>
      <c r="AB930" s="10">
        <f>IFERROR(VLOOKUP(AA930,Curr!$B$2:$C$13,2,FALSE),0)</f>
        <v>11</v>
      </c>
      <c r="AC930" s="11">
        <f t="shared" si="133"/>
        <v>0</v>
      </c>
      <c r="AD930" s="11">
        <f t="shared" si="134"/>
        <v>0</v>
      </c>
      <c r="AE930" s="12">
        <f t="shared" si="135"/>
        <v>0</v>
      </c>
      <c r="AF930"/>
      <c r="AG930"/>
      <c r="AH930"/>
      <c r="AI930"/>
      <c r="AJ930"/>
    </row>
    <row r="931" spans="2:36" x14ac:dyDescent="0.25">
      <c r="B931" s="2" t="s">
        <v>685</v>
      </c>
      <c r="D931" s="1" t="s">
        <v>44</v>
      </c>
      <c r="E931" s="3"/>
      <c r="F931" s="3"/>
      <c r="G931"/>
      <c r="H931"/>
      <c r="I931"/>
      <c r="J931" s="1" t="s">
        <v>974</v>
      </c>
      <c r="K931"/>
      <c r="L931"/>
      <c r="M931"/>
      <c r="N931"/>
      <c r="O931"/>
      <c r="P931"/>
      <c r="Q931" s="13">
        <v>0</v>
      </c>
      <c r="R931" s="13">
        <v>0</v>
      </c>
      <c r="S931" s="11">
        <f t="shared" si="128"/>
        <v>0</v>
      </c>
      <c r="T931" s="5">
        <v>0</v>
      </c>
      <c r="U931" s="11">
        <f t="shared" si="129"/>
        <v>0</v>
      </c>
      <c r="V931" s="13" t="s">
        <v>1</v>
      </c>
      <c r="W931" s="10">
        <f>IFERROR(VLOOKUP(V931,Curr!$B$2:$C$13,2,FALSE),0)</f>
        <v>11</v>
      </c>
      <c r="X931" s="11">
        <f t="shared" si="130"/>
        <v>0</v>
      </c>
      <c r="Y931" s="14">
        <f t="shared" si="131"/>
        <v>0</v>
      </c>
      <c r="Z931" s="11">
        <f t="shared" si="132"/>
        <v>0</v>
      </c>
      <c r="AA931" s="4" t="s">
        <v>1</v>
      </c>
      <c r="AB931" s="10">
        <f>IFERROR(VLOOKUP(AA931,Curr!$B$2:$C$13,2,FALSE),0)</f>
        <v>11</v>
      </c>
      <c r="AC931" s="11">
        <f t="shared" si="133"/>
        <v>0</v>
      </c>
      <c r="AD931" s="11">
        <f t="shared" si="134"/>
        <v>0</v>
      </c>
      <c r="AE931" s="12">
        <f t="shared" si="135"/>
        <v>0</v>
      </c>
      <c r="AF931"/>
      <c r="AG931"/>
      <c r="AH931"/>
      <c r="AI931"/>
      <c r="AJ931"/>
    </row>
    <row r="932" spans="2:36" x14ac:dyDescent="0.25">
      <c r="B932" s="2" t="s">
        <v>685</v>
      </c>
      <c r="D932" s="1" t="s">
        <v>46</v>
      </c>
      <c r="E932" s="3"/>
      <c r="F932" s="3"/>
      <c r="G932"/>
      <c r="H932"/>
      <c r="I932"/>
      <c r="J932" s="1" t="s">
        <v>975</v>
      </c>
      <c r="K932"/>
      <c r="L932"/>
      <c r="M932"/>
      <c r="N932"/>
      <c r="O932"/>
      <c r="P932"/>
      <c r="Q932" s="13">
        <v>0</v>
      </c>
      <c r="R932" s="13">
        <v>0</v>
      </c>
      <c r="S932" s="11">
        <f t="shared" si="128"/>
        <v>0</v>
      </c>
      <c r="T932" s="5">
        <v>0</v>
      </c>
      <c r="U932" s="11">
        <f t="shared" si="129"/>
        <v>0</v>
      </c>
      <c r="V932" s="13" t="s">
        <v>1</v>
      </c>
      <c r="W932" s="10">
        <f>IFERROR(VLOOKUP(V932,Curr!$B$2:$C$13,2,FALSE),0)</f>
        <v>11</v>
      </c>
      <c r="X932" s="11">
        <f t="shared" si="130"/>
        <v>0</v>
      </c>
      <c r="Y932" s="14">
        <f t="shared" si="131"/>
        <v>0</v>
      </c>
      <c r="Z932" s="11">
        <f t="shared" si="132"/>
        <v>0</v>
      </c>
      <c r="AA932" s="4" t="s">
        <v>1</v>
      </c>
      <c r="AB932" s="10">
        <f>IFERROR(VLOOKUP(AA932,Curr!$B$2:$C$13,2,FALSE),0)</f>
        <v>11</v>
      </c>
      <c r="AC932" s="11">
        <f t="shared" si="133"/>
        <v>0</v>
      </c>
      <c r="AD932" s="11">
        <f t="shared" si="134"/>
        <v>0</v>
      </c>
      <c r="AE932" s="12">
        <f t="shared" si="135"/>
        <v>0</v>
      </c>
      <c r="AF932"/>
      <c r="AG932"/>
      <c r="AH932"/>
      <c r="AI932"/>
      <c r="AJ932"/>
    </row>
    <row r="933" spans="2:36" x14ac:dyDescent="0.25">
      <c r="B933" s="2" t="s">
        <v>685</v>
      </c>
      <c r="D933" s="1" t="s">
        <v>48</v>
      </c>
      <c r="E933" s="3"/>
      <c r="F933" s="3"/>
      <c r="G933"/>
      <c r="H933"/>
      <c r="I933"/>
      <c r="J933" s="1" t="s">
        <v>976</v>
      </c>
      <c r="K933"/>
      <c r="L933"/>
      <c r="M933"/>
      <c r="N933"/>
      <c r="O933"/>
      <c r="P933"/>
      <c r="Q933" s="13">
        <v>0</v>
      </c>
      <c r="R933" s="13">
        <v>0</v>
      </c>
      <c r="S933" s="11">
        <f t="shared" si="128"/>
        <v>0</v>
      </c>
      <c r="T933" s="5">
        <v>0</v>
      </c>
      <c r="U933" s="11">
        <f t="shared" si="129"/>
        <v>0</v>
      </c>
      <c r="V933" s="13" t="s">
        <v>1</v>
      </c>
      <c r="W933" s="10">
        <f>IFERROR(VLOOKUP(V933,Curr!$B$2:$C$13,2,FALSE),0)</f>
        <v>11</v>
      </c>
      <c r="X933" s="11">
        <f t="shared" si="130"/>
        <v>0</v>
      </c>
      <c r="Y933" s="14">
        <f t="shared" si="131"/>
        <v>0</v>
      </c>
      <c r="Z933" s="11">
        <f t="shared" si="132"/>
        <v>0</v>
      </c>
      <c r="AA933" s="4" t="s">
        <v>1</v>
      </c>
      <c r="AB933" s="10">
        <f>IFERROR(VLOOKUP(AA933,Curr!$B$2:$C$13,2,FALSE),0)</f>
        <v>11</v>
      </c>
      <c r="AC933" s="11">
        <f t="shared" si="133"/>
        <v>0</v>
      </c>
      <c r="AD933" s="11">
        <f t="shared" si="134"/>
        <v>0</v>
      </c>
      <c r="AE933" s="12">
        <f t="shared" si="135"/>
        <v>0</v>
      </c>
      <c r="AF933"/>
      <c r="AG933"/>
      <c r="AH933"/>
      <c r="AI933"/>
      <c r="AJ933"/>
    </row>
    <row r="934" spans="2:36" x14ac:dyDescent="0.25">
      <c r="B934" s="2" t="s">
        <v>685</v>
      </c>
      <c r="D934" s="1" t="s">
        <v>44</v>
      </c>
      <c r="E934" s="3"/>
      <c r="F934" s="3"/>
      <c r="G934"/>
      <c r="H934"/>
      <c r="I934"/>
      <c r="J934" s="1" t="s">
        <v>977</v>
      </c>
      <c r="K934"/>
      <c r="L934"/>
      <c r="M934"/>
      <c r="N934"/>
      <c r="O934"/>
      <c r="P934"/>
      <c r="Q934" s="13">
        <v>0</v>
      </c>
      <c r="R934" s="13">
        <v>0</v>
      </c>
      <c r="S934" s="11">
        <f t="shared" si="128"/>
        <v>0</v>
      </c>
      <c r="T934" s="5">
        <v>0</v>
      </c>
      <c r="U934" s="11">
        <f t="shared" si="129"/>
        <v>0</v>
      </c>
      <c r="V934" s="13" t="s">
        <v>1</v>
      </c>
      <c r="W934" s="10">
        <f>IFERROR(VLOOKUP(V934,Curr!$B$2:$C$13,2,FALSE),0)</f>
        <v>11</v>
      </c>
      <c r="X934" s="11">
        <f t="shared" si="130"/>
        <v>0</v>
      </c>
      <c r="Y934" s="14">
        <f t="shared" si="131"/>
        <v>0</v>
      </c>
      <c r="Z934" s="11">
        <f t="shared" si="132"/>
        <v>0</v>
      </c>
      <c r="AA934" s="4" t="s">
        <v>1</v>
      </c>
      <c r="AB934" s="10">
        <f>IFERROR(VLOOKUP(AA934,Curr!$B$2:$C$13,2,FALSE),0)</f>
        <v>11</v>
      </c>
      <c r="AC934" s="11">
        <f t="shared" si="133"/>
        <v>0</v>
      </c>
      <c r="AD934" s="11">
        <f t="shared" si="134"/>
        <v>0</v>
      </c>
      <c r="AE934" s="12">
        <f t="shared" si="135"/>
        <v>0</v>
      </c>
      <c r="AF934"/>
      <c r="AG934"/>
      <c r="AH934"/>
      <c r="AI934"/>
      <c r="AJ934"/>
    </row>
    <row r="935" spans="2:36" x14ac:dyDescent="0.25">
      <c r="B935" s="2" t="s">
        <v>685</v>
      </c>
      <c r="D935" s="1" t="s">
        <v>46</v>
      </c>
      <c r="E935" s="3"/>
      <c r="F935" s="3"/>
      <c r="G935"/>
      <c r="H935"/>
      <c r="I935"/>
      <c r="J935" s="1" t="s">
        <v>978</v>
      </c>
      <c r="K935"/>
      <c r="L935"/>
      <c r="M935"/>
      <c r="N935"/>
      <c r="O935"/>
      <c r="P935"/>
      <c r="Q935" s="13">
        <v>0</v>
      </c>
      <c r="R935" s="13">
        <v>0</v>
      </c>
      <c r="S935" s="11">
        <f t="shared" si="128"/>
        <v>0</v>
      </c>
      <c r="T935" s="5">
        <v>0</v>
      </c>
      <c r="U935" s="11">
        <f t="shared" si="129"/>
        <v>0</v>
      </c>
      <c r="V935" s="13" t="s">
        <v>1</v>
      </c>
      <c r="W935" s="10">
        <f>IFERROR(VLOOKUP(V935,Curr!$B$2:$C$13,2,FALSE),0)</f>
        <v>11</v>
      </c>
      <c r="X935" s="11">
        <f t="shared" si="130"/>
        <v>0</v>
      </c>
      <c r="Y935" s="14">
        <f t="shared" si="131"/>
        <v>0</v>
      </c>
      <c r="Z935" s="11">
        <f t="shared" si="132"/>
        <v>0</v>
      </c>
      <c r="AA935" s="4" t="s">
        <v>1</v>
      </c>
      <c r="AB935" s="10">
        <f>IFERROR(VLOOKUP(AA935,Curr!$B$2:$C$13,2,FALSE),0)</f>
        <v>11</v>
      </c>
      <c r="AC935" s="11">
        <f t="shared" si="133"/>
        <v>0</v>
      </c>
      <c r="AD935" s="11">
        <f t="shared" si="134"/>
        <v>0</v>
      </c>
      <c r="AE935" s="12">
        <f t="shared" si="135"/>
        <v>0</v>
      </c>
      <c r="AF935"/>
      <c r="AG935"/>
      <c r="AH935"/>
      <c r="AI935"/>
      <c r="AJ935"/>
    </row>
    <row r="936" spans="2:36" x14ac:dyDescent="0.25">
      <c r="B936" s="2" t="s">
        <v>685</v>
      </c>
      <c r="D936" s="1" t="s">
        <v>48</v>
      </c>
      <c r="E936" s="3"/>
      <c r="F936" s="3"/>
      <c r="G936"/>
      <c r="H936"/>
      <c r="I936"/>
      <c r="J936" s="1" t="s">
        <v>979</v>
      </c>
      <c r="K936"/>
      <c r="L936"/>
      <c r="M936"/>
      <c r="N936"/>
      <c r="O936"/>
      <c r="P936"/>
      <c r="Q936" s="13">
        <v>0</v>
      </c>
      <c r="R936" s="13">
        <v>0</v>
      </c>
      <c r="S936" s="11">
        <f t="shared" si="128"/>
        <v>0</v>
      </c>
      <c r="T936" s="5">
        <v>0</v>
      </c>
      <c r="U936" s="11">
        <f t="shared" si="129"/>
        <v>0</v>
      </c>
      <c r="V936" s="13" t="s">
        <v>1</v>
      </c>
      <c r="W936" s="10">
        <f>IFERROR(VLOOKUP(V936,Curr!$B$2:$C$13,2,FALSE),0)</f>
        <v>11</v>
      </c>
      <c r="X936" s="11">
        <f t="shared" si="130"/>
        <v>0</v>
      </c>
      <c r="Y936" s="14">
        <f t="shared" si="131"/>
        <v>0</v>
      </c>
      <c r="Z936" s="11">
        <f t="shared" si="132"/>
        <v>0</v>
      </c>
      <c r="AA936" s="4" t="s">
        <v>1</v>
      </c>
      <c r="AB936" s="10">
        <f>IFERROR(VLOOKUP(AA936,Curr!$B$2:$C$13,2,FALSE),0)</f>
        <v>11</v>
      </c>
      <c r="AC936" s="11">
        <f t="shared" si="133"/>
        <v>0</v>
      </c>
      <c r="AD936" s="11">
        <f t="shared" si="134"/>
        <v>0</v>
      </c>
      <c r="AE936" s="12">
        <f t="shared" si="135"/>
        <v>0</v>
      </c>
      <c r="AF936"/>
      <c r="AG936"/>
      <c r="AH936"/>
      <c r="AI936"/>
      <c r="AJ936"/>
    </row>
    <row r="937" spans="2:36" x14ac:dyDescent="0.25">
      <c r="B937" s="2" t="s">
        <v>685</v>
      </c>
      <c r="D937" s="1" t="s">
        <v>44</v>
      </c>
      <c r="E937" s="3"/>
      <c r="F937" s="3"/>
      <c r="G937"/>
      <c r="H937"/>
      <c r="I937"/>
      <c r="J937" s="1" t="s">
        <v>980</v>
      </c>
      <c r="K937"/>
      <c r="L937"/>
      <c r="M937"/>
      <c r="N937"/>
      <c r="O937"/>
      <c r="P937"/>
      <c r="Q937" s="13">
        <v>0</v>
      </c>
      <c r="R937" s="13">
        <v>0</v>
      </c>
      <c r="S937" s="11">
        <f t="shared" si="128"/>
        <v>0</v>
      </c>
      <c r="T937" s="5">
        <v>0</v>
      </c>
      <c r="U937" s="11">
        <f t="shared" si="129"/>
        <v>0</v>
      </c>
      <c r="V937" s="13" t="s">
        <v>1</v>
      </c>
      <c r="W937" s="10">
        <f>IFERROR(VLOOKUP(V937,Curr!$B$2:$C$13,2,FALSE),0)</f>
        <v>11</v>
      </c>
      <c r="X937" s="11">
        <f t="shared" si="130"/>
        <v>0</v>
      </c>
      <c r="Y937" s="14">
        <f t="shared" si="131"/>
        <v>0</v>
      </c>
      <c r="Z937" s="11">
        <f t="shared" si="132"/>
        <v>0</v>
      </c>
      <c r="AA937" s="4" t="s">
        <v>1</v>
      </c>
      <c r="AB937" s="10">
        <f>IFERROR(VLOOKUP(AA937,Curr!$B$2:$C$13,2,FALSE),0)</f>
        <v>11</v>
      </c>
      <c r="AC937" s="11">
        <f t="shared" si="133"/>
        <v>0</v>
      </c>
      <c r="AD937" s="11">
        <f t="shared" si="134"/>
        <v>0</v>
      </c>
      <c r="AE937" s="12">
        <f t="shared" si="135"/>
        <v>0</v>
      </c>
      <c r="AF937"/>
      <c r="AG937"/>
      <c r="AH937"/>
      <c r="AI937"/>
      <c r="AJ937"/>
    </row>
    <row r="938" spans="2:36" x14ac:dyDescent="0.25">
      <c r="B938" s="2" t="s">
        <v>685</v>
      </c>
      <c r="D938" s="1" t="s">
        <v>46</v>
      </c>
      <c r="E938" s="3"/>
      <c r="F938" s="3"/>
      <c r="G938"/>
      <c r="H938"/>
      <c r="I938"/>
      <c r="J938" s="1" t="s">
        <v>981</v>
      </c>
      <c r="K938"/>
      <c r="L938"/>
      <c r="M938"/>
      <c r="N938"/>
      <c r="O938"/>
      <c r="P938"/>
      <c r="Q938" s="13">
        <v>0</v>
      </c>
      <c r="R938" s="13">
        <v>0</v>
      </c>
      <c r="S938" s="11">
        <f t="shared" si="128"/>
        <v>0</v>
      </c>
      <c r="T938" s="5">
        <v>0</v>
      </c>
      <c r="U938" s="11">
        <f t="shared" si="129"/>
        <v>0</v>
      </c>
      <c r="V938" s="13" t="s">
        <v>1</v>
      </c>
      <c r="W938" s="10">
        <f>IFERROR(VLOOKUP(V938,Curr!$B$2:$C$13,2,FALSE),0)</f>
        <v>11</v>
      </c>
      <c r="X938" s="11">
        <f t="shared" si="130"/>
        <v>0</v>
      </c>
      <c r="Y938" s="14">
        <f t="shared" si="131"/>
        <v>0</v>
      </c>
      <c r="Z938" s="11">
        <f t="shared" si="132"/>
        <v>0</v>
      </c>
      <c r="AA938" s="4" t="s">
        <v>1</v>
      </c>
      <c r="AB938" s="10">
        <f>IFERROR(VLOOKUP(AA938,Curr!$B$2:$C$13,2,FALSE),0)</f>
        <v>11</v>
      </c>
      <c r="AC938" s="11">
        <f t="shared" si="133"/>
        <v>0</v>
      </c>
      <c r="AD938" s="11">
        <f t="shared" si="134"/>
        <v>0</v>
      </c>
      <c r="AE938" s="12">
        <f t="shared" si="135"/>
        <v>0</v>
      </c>
      <c r="AF938"/>
      <c r="AG938"/>
      <c r="AH938"/>
      <c r="AI938"/>
      <c r="AJ938"/>
    </row>
    <row r="939" spans="2:36" x14ac:dyDescent="0.25">
      <c r="B939" s="2" t="s">
        <v>685</v>
      </c>
      <c r="D939" s="1" t="s">
        <v>48</v>
      </c>
      <c r="E939" s="3"/>
      <c r="F939" s="3"/>
      <c r="G939"/>
      <c r="H939"/>
      <c r="I939"/>
      <c r="J939" s="1" t="s">
        <v>982</v>
      </c>
      <c r="K939"/>
      <c r="L939"/>
      <c r="M939"/>
      <c r="N939"/>
      <c r="O939"/>
      <c r="P939"/>
      <c r="Q939" s="13">
        <v>0</v>
      </c>
      <c r="R939" s="13">
        <v>0</v>
      </c>
      <c r="S939" s="11">
        <f t="shared" si="128"/>
        <v>0</v>
      </c>
      <c r="T939" s="5">
        <v>0</v>
      </c>
      <c r="U939" s="11">
        <f t="shared" si="129"/>
        <v>0</v>
      </c>
      <c r="V939" s="13" t="s">
        <v>1</v>
      </c>
      <c r="W939" s="10">
        <f>IFERROR(VLOOKUP(V939,Curr!$B$2:$C$13,2,FALSE),0)</f>
        <v>11</v>
      </c>
      <c r="X939" s="11">
        <f t="shared" si="130"/>
        <v>0</v>
      </c>
      <c r="Y939" s="14">
        <f t="shared" si="131"/>
        <v>0</v>
      </c>
      <c r="Z939" s="11">
        <f t="shared" si="132"/>
        <v>0</v>
      </c>
      <c r="AA939" s="4" t="s">
        <v>1</v>
      </c>
      <c r="AB939" s="10">
        <f>IFERROR(VLOOKUP(AA939,Curr!$B$2:$C$13,2,FALSE),0)</f>
        <v>11</v>
      </c>
      <c r="AC939" s="11">
        <f t="shared" si="133"/>
        <v>0</v>
      </c>
      <c r="AD939" s="11">
        <f t="shared" si="134"/>
        <v>0</v>
      </c>
      <c r="AE939" s="12">
        <f t="shared" si="135"/>
        <v>0</v>
      </c>
      <c r="AF939"/>
      <c r="AG939"/>
      <c r="AH939"/>
      <c r="AI939"/>
      <c r="AJ939"/>
    </row>
    <row r="940" spans="2:36" x14ac:dyDescent="0.25">
      <c r="B940" s="2" t="s">
        <v>685</v>
      </c>
      <c r="D940" s="1" t="s">
        <v>44</v>
      </c>
      <c r="E940" s="3"/>
      <c r="F940" s="3"/>
      <c r="G940"/>
      <c r="H940"/>
      <c r="I940"/>
      <c r="J940" s="1" t="s">
        <v>983</v>
      </c>
      <c r="K940"/>
      <c r="L940"/>
      <c r="M940"/>
      <c r="N940"/>
      <c r="O940"/>
      <c r="P940"/>
      <c r="Q940" s="13">
        <v>0</v>
      </c>
      <c r="R940" s="13">
        <v>0</v>
      </c>
      <c r="S940" s="11">
        <f t="shared" si="128"/>
        <v>0</v>
      </c>
      <c r="T940" s="5">
        <v>0</v>
      </c>
      <c r="U940" s="11">
        <f t="shared" si="129"/>
        <v>0</v>
      </c>
      <c r="V940" s="13" t="s">
        <v>1</v>
      </c>
      <c r="W940" s="10">
        <f>IFERROR(VLOOKUP(V940,Curr!$B$2:$C$13,2,FALSE),0)</f>
        <v>11</v>
      </c>
      <c r="X940" s="11">
        <f t="shared" si="130"/>
        <v>0</v>
      </c>
      <c r="Y940" s="14">
        <f t="shared" si="131"/>
        <v>0</v>
      </c>
      <c r="Z940" s="11">
        <f t="shared" si="132"/>
        <v>0</v>
      </c>
      <c r="AA940" s="4" t="s">
        <v>1</v>
      </c>
      <c r="AB940" s="10">
        <f>IFERROR(VLOOKUP(AA940,Curr!$B$2:$C$13,2,FALSE),0)</f>
        <v>11</v>
      </c>
      <c r="AC940" s="11">
        <f t="shared" si="133"/>
        <v>0</v>
      </c>
      <c r="AD940" s="11">
        <f t="shared" si="134"/>
        <v>0</v>
      </c>
      <c r="AE940" s="12">
        <f t="shared" si="135"/>
        <v>0</v>
      </c>
      <c r="AF940"/>
      <c r="AG940"/>
      <c r="AH940"/>
      <c r="AI940"/>
      <c r="AJ940"/>
    </row>
    <row r="941" spans="2:36" x14ac:dyDescent="0.25">
      <c r="B941" s="2" t="s">
        <v>685</v>
      </c>
      <c r="D941" s="1" t="s">
        <v>46</v>
      </c>
      <c r="E941" s="3"/>
      <c r="F941" s="3"/>
      <c r="G941"/>
      <c r="H941"/>
      <c r="I941"/>
      <c r="J941" s="1" t="s">
        <v>984</v>
      </c>
      <c r="K941"/>
      <c r="L941"/>
      <c r="M941"/>
      <c r="N941"/>
      <c r="O941"/>
      <c r="P941"/>
      <c r="Q941" s="13">
        <v>0</v>
      </c>
      <c r="R941" s="13">
        <v>0</v>
      </c>
      <c r="S941" s="11">
        <f t="shared" si="128"/>
        <v>0</v>
      </c>
      <c r="T941" s="5">
        <v>0</v>
      </c>
      <c r="U941" s="11">
        <f t="shared" si="129"/>
        <v>0</v>
      </c>
      <c r="V941" s="13" t="s">
        <v>1</v>
      </c>
      <c r="W941" s="10">
        <f>IFERROR(VLOOKUP(V941,Curr!$B$2:$C$13,2,FALSE),0)</f>
        <v>11</v>
      </c>
      <c r="X941" s="11">
        <f t="shared" si="130"/>
        <v>0</v>
      </c>
      <c r="Y941" s="14">
        <f t="shared" si="131"/>
        <v>0</v>
      </c>
      <c r="Z941" s="11">
        <f t="shared" si="132"/>
        <v>0</v>
      </c>
      <c r="AA941" s="4" t="s">
        <v>1</v>
      </c>
      <c r="AB941" s="10">
        <f>IFERROR(VLOOKUP(AA941,Curr!$B$2:$C$13,2,FALSE),0)</f>
        <v>11</v>
      </c>
      <c r="AC941" s="11">
        <f t="shared" si="133"/>
        <v>0</v>
      </c>
      <c r="AD941" s="11">
        <f t="shared" si="134"/>
        <v>0</v>
      </c>
      <c r="AE941" s="12">
        <f t="shared" si="135"/>
        <v>0</v>
      </c>
      <c r="AF941"/>
      <c r="AG941"/>
      <c r="AH941"/>
      <c r="AI941"/>
      <c r="AJ941"/>
    </row>
    <row r="942" spans="2:36" x14ac:dyDescent="0.25">
      <c r="B942" s="2" t="s">
        <v>685</v>
      </c>
      <c r="D942" s="1" t="s">
        <v>48</v>
      </c>
      <c r="E942" s="3"/>
      <c r="F942" s="3"/>
      <c r="G942"/>
      <c r="H942"/>
      <c r="I942"/>
      <c r="J942" s="1" t="s">
        <v>985</v>
      </c>
      <c r="K942"/>
      <c r="L942"/>
      <c r="M942"/>
      <c r="N942"/>
      <c r="O942"/>
      <c r="P942"/>
      <c r="Q942" s="13">
        <v>0</v>
      </c>
      <c r="R942" s="13">
        <v>0</v>
      </c>
      <c r="S942" s="11">
        <f t="shared" si="128"/>
        <v>0</v>
      </c>
      <c r="T942" s="5">
        <v>0</v>
      </c>
      <c r="U942" s="11">
        <f t="shared" si="129"/>
        <v>0</v>
      </c>
      <c r="V942" s="13" t="s">
        <v>1</v>
      </c>
      <c r="W942" s="10">
        <f>IFERROR(VLOOKUP(V942,Curr!$B$2:$C$13,2,FALSE),0)</f>
        <v>11</v>
      </c>
      <c r="X942" s="11">
        <f t="shared" si="130"/>
        <v>0</v>
      </c>
      <c r="Y942" s="14">
        <f t="shared" si="131"/>
        <v>0</v>
      </c>
      <c r="Z942" s="11">
        <f t="shared" si="132"/>
        <v>0</v>
      </c>
      <c r="AA942" s="4" t="s">
        <v>1</v>
      </c>
      <c r="AB942" s="10">
        <f>IFERROR(VLOOKUP(AA942,Curr!$B$2:$C$13,2,FALSE),0)</f>
        <v>11</v>
      </c>
      <c r="AC942" s="11">
        <f t="shared" si="133"/>
        <v>0</v>
      </c>
      <c r="AD942" s="11">
        <f t="shared" si="134"/>
        <v>0</v>
      </c>
      <c r="AE942" s="12">
        <f t="shared" si="135"/>
        <v>0</v>
      </c>
      <c r="AF942"/>
      <c r="AG942"/>
      <c r="AH942"/>
      <c r="AI942"/>
      <c r="AJ942"/>
    </row>
    <row r="943" spans="2:36" x14ac:dyDescent="0.25">
      <c r="B943" s="2" t="s">
        <v>685</v>
      </c>
      <c r="D943" s="1" t="s">
        <v>44</v>
      </c>
      <c r="E943" s="3"/>
      <c r="F943" s="3"/>
      <c r="G943"/>
      <c r="H943"/>
      <c r="I943"/>
      <c r="J943" s="1" t="s">
        <v>986</v>
      </c>
      <c r="K943"/>
      <c r="L943"/>
      <c r="M943"/>
      <c r="N943"/>
      <c r="O943"/>
      <c r="P943"/>
      <c r="Q943" s="13">
        <v>0</v>
      </c>
      <c r="R943" s="13">
        <v>0</v>
      </c>
      <c r="S943" s="11">
        <f t="shared" si="128"/>
        <v>0</v>
      </c>
      <c r="T943" s="5">
        <v>0</v>
      </c>
      <c r="U943" s="11">
        <f t="shared" si="129"/>
        <v>0</v>
      </c>
      <c r="V943" s="13" t="s">
        <v>1</v>
      </c>
      <c r="W943" s="10">
        <f>IFERROR(VLOOKUP(V943,Curr!$B$2:$C$13,2,FALSE),0)</f>
        <v>11</v>
      </c>
      <c r="X943" s="11">
        <f t="shared" si="130"/>
        <v>0</v>
      </c>
      <c r="Y943" s="14">
        <f t="shared" si="131"/>
        <v>0</v>
      </c>
      <c r="Z943" s="11">
        <f t="shared" si="132"/>
        <v>0</v>
      </c>
      <c r="AA943" s="4" t="s">
        <v>1</v>
      </c>
      <c r="AB943" s="10">
        <f>IFERROR(VLOOKUP(AA943,Curr!$B$2:$C$13,2,FALSE),0)</f>
        <v>11</v>
      </c>
      <c r="AC943" s="11">
        <f t="shared" si="133"/>
        <v>0</v>
      </c>
      <c r="AD943" s="11">
        <f t="shared" si="134"/>
        <v>0</v>
      </c>
      <c r="AE943" s="12">
        <f t="shared" si="135"/>
        <v>0</v>
      </c>
      <c r="AF943"/>
      <c r="AG943"/>
      <c r="AH943"/>
      <c r="AI943"/>
      <c r="AJ943"/>
    </row>
    <row r="944" spans="2:36" x14ac:dyDescent="0.25">
      <c r="B944" s="2" t="s">
        <v>685</v>
      </c>
      <c r="D944" s="1" t="s">
        <v>46</v>
      </c>
      <c r="E944" s="3"/>
      <c r="F944" s="3"/>
      <c r="G944"/>
      <c r="H944"/>
      <c r="I944"/>
      <c r="J944" s="1" t="s">
        <v>987</v>
      </c>
      <c r="K944"/>
      <c r="L944"/>
      <c r="M944"/>
      <c r="N944"/>
      <c r="O944"/>
      <c r="P944"/>
      <c r="Q944" s="13">
        <v>0</v>
      </c>
      <c r="R944" s="13">
        <v>0</v>
      </c>
      <c r="S944" s="11">
        <f t="shared" si="128"/>
        <v>0</v>
      </c>
      <c r="T944" s="5">
        <v>0</v>
      </c>
      <c r="U944" s="11">
        <f t="shared" si="129"/>
        <v>0</v>
      </c>
      <c r="V944" s="13" t="s">
        <v>1</v>
      </c>
      <c r="W944" s="10">
        <f>IFERROR(VLOOKUP(V944,Curr!$B$2:$C$13,2,FALSE),0)</f>
        <v>11</v>
      </c>
      <c r="X944" s="11">
        <f t="shared" si="130"/>
        <v>0</v>
      </c>
      <c r="Y944" s="14">
        <f t="shared" si="131"/>
        <v>0</v>
      </c>
      <c r="Z944" s="11">
        <f t="shared" si="132"/>
        <v>0</v>
      </c>
      <c r="AA944" s="4" t="s">
        <v>1</v>
      </c>
      <c r="AB944" s="10">
        <f>IFERROR(VLOOKUP(AA944,Curr!$B$2:$C$13,2,FALSE),0)</f>
        <v>11</v>
      </c>
      <c r="AC944" s="11">
        <f t="shared" si="133"/>
        <v>0</v>
      </c>
      <c r="AD944" s="11">
        <f t="shared" si="134"/>
        <v>0</v>
      </c>
      <c r="AE944" s="12">
        <f t="shared" si="135"/>
        <v>0</v>
      </c>
      <c r="AF944"/>
      <c r="AG944"/>
      <c r="AH944"/>
      <c r="AI944"/>
      <c r="AJ944"/>
    </row>
    <row r="945" spans="2:36" x14ac:dyDescent="0.25">
      <c r="B945" s="2" t="s">
        <v>685</v>
      </c>
      <c r="D945" s="1" t="s">
        <v>48</v>
      </c>
      <c r="E945" s="3"/>
      <c r="F945" s="3"/>
      <c r="G945"/>
      <c r="H945"/>
      <c r="I945"/>
      <c r="J945" s="1" t="s">
        <v>988</v>
      </c>
      <c r="K945"/>
      <c r="L945"/>
      <c r="M945"/>
      <c r="N945"/>
      <c r="O945"/>
      <c r="P945"/>
      <c r="Q945" s="13">
        <v>0</v>
      </c>
      <c r="R945" s="13">
        <v>0</v>
      </c>
      <c r="S945" s="11">
        <f t="shared" si="128"/>
        <v>0</v>
      </c>
      <c r="T945" s="5">
        <v>0</v>
      </c>
      <c r="U945" s="11">
        <f t="shared" si="129"/>
        <v>0</v>
      </c>
      <c r="V945" s="13" t="s">
        <v>1</v>
      </c>
      <c r="W945" s="10">
        <f>IFERROR(VLOOKUP(V945,Curr!$B$2:$C$13,2,FALSE),0)</f>
        <v>11</v>
      </c>
      <c r="X945" s="11">
        <f t="shared" si="130"/>
        <v>0</v>
      </c>
      <c r="Y945" s="14">
        <f t="shared" si="131"/>
        <v>0</v>
      </c>
      <c r="Z945" s="11">
        <f t="shared" si="132"/>
        <v>0</v>
      </c>
      <c r="AA945" s="4" t="s">
        <v>1</v>
      </c>
      <c r="AB945" s="10">
        <f>IFERROR(VLOOKUP(AA945,Curr!$B$2:$C$13,2,FALSE),0)</f>
        <v>11</v>
      </c>
      <c r="AC945" s="11">
        <f t="shared" si="133"/>
        <v>0</v>
      </c>
      <c r="AD945" s="11">
        <f t="shared" si="134"/>
        <v>0</v>
      </c>
      <c r="AE945" s="12">
        <f t="shared" si="135"/>
        <v>0</v>
      </c>
      <c r="AF945"/>
      <c r="AG945"/>
      <c r="AH945"/>
      <c r="AI945"/>
      <c r="AJ945"/>
    </row>
    <row r="946" spans="2:36" x14ac:dyDescent="0.25">
      <c r="B946" s="2" t="s">
        <v>685</v>
      </c>
      <c r="D946" s="1" t="s">
        <v>44</v>
      </c>
      <c r="E946" s="3"/>
      <c r="F946" s="3"/>
      <c r="G946"/>
      <c r="H946"/>
      <c r="I946"/>
      <c r="J946" s="1" t="s">
        <v>989</v>
      </c>
      <c r="K946"/>
      <c r="L946"/>
      <c r="M946"/>
      <c r="N946"/>
      <c r="O946"/>
      <c r="P946"/>
      <c r="Q946" s="13">
        <v>0</v>
      </c>
      <c r="R946" s="13">
        <v>0</v>
      </c>
      <c r="S946" s="11">
        <f t="shared" si="128"/>
        <v>0</v>
      </c>
      <c r="T946" s="5">
        <v>0</v>
      </c>
      <c r="U946" s="11">
        <f t="shared" si="129"/>
        <v>0</v>
      </c>
      <c r="V946" s="13" t="s">
        <v>1</v>
      </c>
      <c r="W946" s="10">
        <f>IFERROR(VLOOKUP(V946,Curr!$B$2:$C$13,2,FALSE),0)</f>
        <v>11</v>
      </c>
      <c r="X946" s="11">
        <f t="shared" si="130"/>
        <v>0</v>
      </c>
      <c r="Y946" s="14">
        <f t="shared" si="131"/>
        <v>0</v>
      </c>
      <c r="Z946" s="11">
        <f t="shared" si="132"/>
        <v>0</v>
      </c>
      <c r="AA946" s="4" t="s">
        <v>1</v>
      </c>
      <c r="AB946" s="10">
        <f>IFERROR(VLOOKUP(AA946,Curr!$B$2:$C$13,2,FALSE),0)</f>
        <v>11</v>
      </c>
      <c r="AC946" s="11">
        <f t="shared" si="133"/>
        <v>0</v>
      </c>
      <c r="AD946" s="11">
        <f t="shared" si="134"/>
        <v>0</v>
      </c>
      <c r="AE946" s="12">
        <f t="shared" si="135"/>
        <v>0</v>
      </c>
      <c r="AF946"/>
      <c r="AG946"/>
      <c r="AH946"/>
      <c r="AI946"/>
      <c r="AJ946"/>
    </row>
    <row r="947" spans="2:36" x14ac:dyDescent="0.25">
      <c r="B947" s="2" t="s">
        <v>685</v>
      </c>
      <c r="D947" s="1" t="s">
        <v>46</v>
      </c>
      <c r="E947" s="3"/>
      <c r="F947" s="3"/>
      <c r="G947"/>
      <c r="H947"/>
      <c r="I947"/>
      <c r="J947" s="1" t="s">
        <v>990</v>
      </c>
      <c r="K947"/>
      <c r="L947"/>
      <c r="M947"/>
      <c r="N947"/>
      <c r="O947"/>
      <c r="P947"/>
      <c r="Q947" s="13">
        <v>0</v>
      </c>
      <c r="R947" s="13">
        <v>0</v>
      </c>
      <c r="S947" s="11">
        <f t="shared" si="128"/>
        <v>0</v>
      </c>
      <c r="T947" s="5">
        <v>0</v>
      </c>
      <c r="U947" s="11">
        <f t="shared" si="129"/>
        <v>0</v>
      </c>
      <c r="V947" s="13" t="s">
        <v>1</v>
      </c>
      <c r="W947" s="10">
        <f>IFERROR(VLOOKUP(V947,Curr!$B$2:$C$13,2,FALSE),0)</f>
        <v>11</v>
      </c>
      <c r="X947" s="11">
        <f t="shared" si="130"/>
        <v>0</v>
      </c>
      <c r="Y947" s="14">
        <f t="shared" si="131"/>
        <v>0</v>
      </c>
      <c r="Z947" s="11">
        <f t="shared" si="132"/>
        <v>0</v>
      </c>
      <c r="AA947" s="4" t="s">
        <v>1</v>
      </c>
      <c r="AB947" s="10">
        <f>IFERROR(VLOOKUP(AA947,Curr!$B$2:$C$13,2,FALSE),0)</f>
        <v>11</v>
      </c>
      <c r="AC947" s="11">
        <f t="shared" si="133"/>
        <v>0</v>
      </c>
      <c r="AD947" s="11">
        <f t="shared" si="134"/>
        <v>0</v>
      </c>
      <c r="AE947" s="12">
        <f t="shared" si="135"/>
        <v>0</v>
      </c>
      <c r="AF947"/>
      <c r="AG947"/>
      <c r="AH947"/>
      <c r="AI947"/>
      <c r="AJ947"/>
    </row>
    <row r="948" spans="2:36" x14ac:dyDescent="0.25">
      <c r="B948" s="2" t="s">
        <v>685</v>
      </c>
      <c r="D948" s="1" t="s">
        <v>48</v>
      </c>
      <c r="E948" s="3"/>
      <c r="F948" s="3"/>
      <c r="G948"/>
      <c r="H948"/>
      <c r="I948"/>
      <c r="J948" s="1" t="s">
        <v>991</v>
      </c>
      <c r="K948"/>
      <c r="L948"/>
      <c r="M948"/>
      <c r="N948"/>
      <c r="O948"/>
      <c r="P948"/>
      <c r="Q948" s="13">
        <v>0</v>
      </c>
      <c r="R948" s="13">
        <v>0</v>
      </c>
      <c r="S948" s="11">
        <f t="shared" si="128"/>
        <v>0</v>
      </c>
      <c r="T948" s="5">
        <v>0</v>
      </c>
      <c r="U948" s="11">
        <f t="shared" si="129"/>
        <v>0</v>
      </c>
      <c r="V948" s="13" t="s">
        <v>1</v>
      </c>
      <c r="W948" s="10">
        <f>IFERROR(VLOOKUP(V948,Curr!$B$2:$C$13,2,FALSE),0)</f>
        <v>11</v>
      </c>
      <c r="X948" s="11">
        <f t="shared" si="130"/>
        <v>0</v>
      </c>
      <c r="Y948" s="14">
        <f t="shared" si="131"/>
        <v>0</v>
      </c>
      <c r="Z948" s="11">
        <f t="shared" si="132"/>
        <v>0</v>
      </c>
      <c r="AA948" s="4" t="s">
        <v>1</v>
      </c>
      <c r="AB948" s="10">
        <f>IFERROR(VLOOKUP(AA948,Curr!$B$2:$C$13,2,FALSE),0)</f>
        <v>11</v>
      </c>
      <c r="AC948" s="11">
        <f t="shared" si="133"/>
        <v>0</v>
      </c>
      <c r="AD948" s="11">
        <f t="shared" si="134"/>
        <v>0</v>
      </c>
      <c r="AE948" s="12">
        <f t="shared" si="135"/>
        <v>0</v>
      </c>
      <c r="AF948"/>
      <c r="AG948"/>
      <c r="AH948"/>
      <c r="AI948"/>
      <c r="AJ948"/>
    </row>
    <row r="949" spans="2:36" x14ac:dyDescent="0.25">
      <c r="B949" s="2" t="s">
        <v>685</v>
      </c>
      <c r="D949" s="1" t="s">
        <v>44</v>
      </c>
      <c r="E949" s="3"/>
      <c r="F949" s="3"/>
      <c r="G949"/>
      <c r="H949"/>
      <c r="I949"/>
      <c r="J949" s="1" t="s">
        <v>992</v>
      </c>
      <c r="K949"/>
      <c r="L949"/>
      <c r="M949"/>
      <c r="N949"/>
      <c r="O949"/>
      <c r="P949"/>
      <c r="Q949" s="13">
        <v>0</v>
      </c>
      <c r="R949" s="13">
        <v>0</v>
      </c>
      <c r="S949" s="11">
        <f t="shared" si="128"/>
        <v>0</v>
      </c>
      <c r="T949" s="5">
        <v>0</v>
      </c>
      <c r="U949" s="11">
        <f t="shared" si="129"/>
        <v>0</v>
      </c>
      <c r="V949" s="13" t="s">
        <v>1</v>
      </c>
      <c r="W949" s="10">
        <f>IFERROR(VLOOKUP(V949,Curr!$B$2:$C$13,2,FALSE),0)</f>
        <v>11</v>
      </c>
      <c r="X949" s="11">
        <f t="shared" si="130"/>
        <v>0</v>
      </c>
      <c r="Y949" s="14">
        <f t="shared" si="131"/>
        <v>0</v>
      </c>
      <c r="Z949" s="11">
        <f t="shared" si="132"/>
        <v>0</v>
      </c>
      <c r="AA949" s="4" t="s">
        <v>1</v>
      </c>
      <c r="AB949" s="10">
        <f>IFERROR(VLOOKUP(AA949,Curr!$B$2:$C$13,2,FALSE),0)</f>
        <v>11</v>
      </c>
      <c r="AC949" s="11">
        <f t="shared" si="133"/>
        <v>0</v>
      </c>
      <c r="AD949" s="11">
        <f t="shared" si="134"/>
        <v>0</v>
      </c>
      <c r="AE949" s="12">
        <f t="shared" si="135"/>
        <v>0</v>
      </c>
      <c r="AF949"/>
      <c r="AG949"/>
      <c r="AH949"/>
      <c r="AI949"/>
      <c r="AJ949"/>
    </row>
    <row r="950" spans="2:36" x14ac:dyDescent="0.25">
      <c r="B950" s="2" t="s">
        <v>685</v>
      </c>
      <c r="D950" s="1" t="s">
        <v>46</v>
      </c>
      <c r="E950" s="3"/>
      <c r="F950" s="3"/>
      <c r="G950"/>
      <c r="H950"/>
      <c r="I950"/>
      <c r="J950" s="1" t="s">
        <v>993</v>
      </c>
      <c r="K950"/>
      <c r="L950"/>
      <c r="M950"/>
      <c r="N950"/>
      <c r="O950"/>
      <c r="P950"/>
      <c r="Q950" s="13">
        <v>0</v>
      </c>
      <c r="R950" s="13">
        <v>0</v>
      </c>
      <c r="S950" s="11">
        <f t="shared" si="128"/>
        <v>0</v>
      </c>
      <c r="T950" s="5">
        <v>0</v>
      </c>
      <c r="U950" s="11">
        <f t="shared" si="129"/>
        <v>0</v>
      </c>
      <c r="V950" s="13" t="s">
        <v>1</v>
      </c>
      <c r="W950" s="10">
        <f>IFERROR(VLOOKUP(V950,Curr!$B$2:$C$13,2,FALSE),0)</f>
        <v>11</v>
      </c>
      <c r="X950" s="11">
        <f t="shared" si="130"/>
        <v>0</v>
      </c>
      <c r="Y950" s="14">
        <f t="shared" si="131"/>
        <v>0</v>
      </c>
      <c r="Z950" s="11">
        <f t="shared" si="132"/>
        <v>0</v>
      </c>
      <c r="AA950" s="4" t="s">
        <v>1</v>
      </c>
      <c r="AB950" s="10">
        <f>IFERROR(VLOOKUP(AA950,Curr!$B$2:$C$13,2,FALSE),0)</f>
        <v>11</v>
      </c>
      <c r="AC950" s="11">
        <f t="shared" si="133"/>
        <v>0</v>
      </c>
      <c r="AD950" s="11">
        <f t="shared" si="134"/>
        <v>0</v>
      </c>
      <c r="AE950" s="12">
        <f t="shared" si="135"/>
        <v>0</v>
      </c>
      <c r="AF950"/>
      <c r="AG950"/>
      <c r="AH950"/>
      <c r="AI950"/>
      <c r="AJ950"/>
    </row>
    <row r="951" spans="2:36" x14ac:dyDescent="0.25">
      <c r="B951" s="2" t="s">
        <v>685</v>
      </c>
      <c r="D951" s="1" t="s">
        <v>48</v>
      </c>
      <c r="E951" s="3"/>
      <c r="F951" s="3"/>
      <c r="G951"/>
      <c r="H951"/>
      <c r="I951"/>
      <c r="J951" s="1" t="s">
        <v>994</v>
      </c>
      <c r="K951"/>
      <c r="L951"/>
      <c r="M951"/>
      <c r="N951"/>
      <c r="O951"/>
      <c r="P951"/>
      <c r="Q951" s="13">
        <v>0</v>
      </c>
      <c r="R951" s="13">
        <v>0</v>
      </c>
      <c r="S951" s="11">
        <f t="shared" si="128"/>
        <v>0</v>
      </c>
      <c r="T951" s="5">
        <v>0</v>
      </c>
      <c r="U951" s="11">
        <f t="shared" si="129"/>
        <v>0</v>
      </c>
      <c r="V951" s="13" t="s">
        <v>1</v>
      </c>
      <c r="W951" s="10">
        <f>IFERROR(VLOOKUP(V951,Curr!$B$2:$C$13,2,FALSE),0)</f>
        <v>11</v>
      </c>
      <c r="X951" s="11">
        <f t="shared" si="130"/>
        <v>0</v>
      </c>
      <c r="Y951" s="14">
        <f t="shared" si="131"/>
        <v>0</v>
      </c>
      <c r="Z951" s="11">
        <f t="shared" si="132"/>
        <v>0</v>
      </c>
      <c r="AA951" s="4" t="s">
        <v>1</v>
      </c>
      <c r="AB951" s="10">
        <f>IFERROR(VLOOKUP(AA951,Curr!$B$2:$C$13,2,FALSE),0)</f>
        <v>11</v>
      </c>
      <c r="AC951" s="11">
        <f t="shared" si="133"/>
        <v>0</v>
      </c>
      <c r="AD951" s="11">
        <f t="shared" si="134"/>
        <v>0</v>
      </c>
      <c r="AE951" s="12">
        <f t="shared" si="135"/>
        <v>0</v>
      </c>
      <c r="AF951"/>
      <c r="AG951"/>
      <c r="AH951"/>
      <c r="AI951"/>
      <c r="AJ951"/>
    </row>
    <row r="952" spans="2:36" x14ac:dyDescent="0.25">
      <c r="B952" s="2" t="s">
        <v>685</v>
      </c>
      <c r="D952" s="1" t="s">
        <v>44</v>
      </c>
      <c r="E952" s="3"/>
      <c r="F952" s="3"/>
      <c r="G952"/>
      <c r="H952"/>
      <c r="I952"/>
      <c r="J952" s="1" t="s">
        <v>995</v>
      </c>
      <c r="K952"/>
      <c r="L952"/>
      <c r="M952"/>
      <c r="N952"/>
      <c r="O952"/>
      <c r="P952"/>
      <c r="Q952" s="13">
        <v>0</v>
      </c>
      <c r="R952" s="13">
        <v>0</v>
      </c>
      <c r="S952" s="11">
        <f t="shared" si="128"/>
        <v>0</v>
      </c>
      <c r="T952" s="5">
        <v>0</v>
      </c>
      <c r="U952" s="11">
        <f t="shared" si="129"/>
        <v>0</v>
      </c>
      <c r="V952" s="13" t="s">
        <v>1</v>
      </c>
      <c r="W952" s="10">
        <f>IFERROR(VLOOKUP(V952,Curr!$B$2:$C$13,2,FALSE),0)</f>
        <v>11</v>
      </c>
      <c r="X952" s="11">
        <f t="shared" si="130"/>
        <v>0</v>
      </c>
      <c r="Y952" s="14">
        <f t="shared" si="131"/>
        <v>0</v>
      </c>
      <c r="Z952" s="11">
        <f t="shared" si="132"/>
        <v>0</v>
      </c>
      <c r="AA952" s="4" t="s">
        <v>1</v>
      </c>
      <c r="AB952" s="10">
        <f>IFERROR(VLOOKUP(AA952,Curr!$B$2:$C$13,2,FALSE),0)</f>
        <v>11</v>
      </c>
      <c r="AC952" s="11">
        <f t="shared" si="133"/>
        <v>0</v>
      </c>
      <c r="AD952" s="11">
        <f t="shared" si="134"/>
        <v>0</v>
      </c>
      <c r="AE952" s="12">
        <f t="shared" si="135"/>
        <v>0</v>
      </c>
      <c r="AF952"/>
      <c r="AG952"/>
      <c r="AH952"/>
      <c r="AI952"/>
      <c r="AJ952"/>
    </row>
    <row r="953" spans="2:36" x14ac:dyDescent="0.25">
      <c r="B953" s="2" t="s">
        <v>685</v>
      </c>
      <c r="D953" s="1" t="s">
        <v>46</v>
      </c>
      <c r="E953" s="3"/>
      <c r="F953" s="3"/>
      <c r="G953"/>
      <c r="H953"/>
      <c r="I953"/>
      <c r="J953" s="1" t="s">
        <v>996</v>
      </c>
      <c r="K953"/>
      <c r="L953"/>
      <c r="M953"/>
      <c r="N953"/>
      <c r="O953"/>
      <c r="P953"/>
      <c r="Q953" s="13">
        <v>0</v>
      </c>
      <c r="R953" s="13">
        <v>0</v>
      </c>
      <c r="S953" s="11">
        <f t="shared" si="128"/>
        <v>0</v>
      </c>
      <c r="T953" s="5">
        <v>0</v>
      </c>
      <c r="U953" s="11">
        <f t="shared" si="129"/>
        <v>0</v>
      </c>
      <c r="V953" s="13" t="s">
        <v>1</v>
      </c>
      <c r="W953" s="10">
        <f>IFERROR(VLOOKUP(V953,Curr!$B$2:$C$13,2,FALSE),0)</f>
        <v>11</v>
      </c>
      <c r="X953" s="11">
        <f t="shared" si="130"/>
        <v>0</v>
      </c>
      <c r="Y953" s="14">
        <f t="shared" si="131"/>
        <v>0</v>
      </c>
      <c r="Z953" s="11">
        <f t="shared" si="132"/>
        <v>0</v>
      </c>
      <c r="AA953" s="4" t="s">
        <v>1</v>
      </c>
      <c r="AB953" s="10">
        <f>IFERROR(VLOOKUP(AA953,Curr!$B$2:$C$13,2,FALSE),0)</f>
        <v>11</v>
      </c>
      <c r="AC953" s="11">
        <f t="shared" si="133"/>
        <v>0</v>
      </c>
      <c r="AD953" s="11">
        <f t="shared" si="134"/>
        <v>0</v>
      </c>
      <c r="AE953" s="12">
        <f t="shared" si="135"/>
        <v>0</v>
      </c>
      <c r="AF953"/>
      <c r="AG953"/>
      <c r="AH953"/>
      <c r="AI953"/>
      <c r="AJ953"/>
    </row>
    <row r="954" spans="2:36" x14ac:dyDescent="0.25">
      <c r="B954" s="2" t="s">
        <v>685</v>
      </c>
      <c r="D954" s="1" t="s">
        <v>48</v>
      </c>
      <c r="E954" s="3"/>
      <c r="F954" s="3"/>
      <c r="G954"/>
      <c r="H954"/>
      <c r="I954"/>
      <c r="J954" s="1" t="s">
        <v>997</v>
      </c>
      <c r="K954"/>
      <c r="L954"/>
      <c r="M954"/>
      <c r="N954"/>
      <c r="O954"/>
      <c r="P954"/>
      <c r="Q954" s="13">
        <v>0</v>
      </c>
      <c r="R954" s="13">
        <v>0</v>
      </c>
      <c r="S954" s="11">
        <f t="shared" si="128"/>
        <v>0</v>
      </c>
      <c r="T954" s="5">
        <v>0</v>
      </c>
      <c r="U954" s="11">
        <f t="shared" si="129"/>
        <v>0</v>
      </c>
      <c r="V954" s="13" t="s">
        <v>1</v>
      </c>
      <c r="W954" s="10">
        <f>IFERROR(VLOOKUP(V954,Curr!$B$2:$C$13,2,FALSE),0)</f>
        <v>11</v>
      </c>
      <c r="X954" s="11">
        <f t="shared" si="130"/>
        <v>0</v>
      </c>
      <c r="Y954" s="14">
        <f t="shared" si="131"/>
        <v>0</v>
      </c>
      <c r="Z954" s="11">
        <f t="shared" si="132"/>
        <v>0</v>
      </c>
      <c r="AA954" s="4" t="s">
        <v>1</v>
      </c>
      <c r="AB954" s="10">
        <f>IFERROR(VLOOKUP(AA954,Curr!$B$2:$C$13,2,FALSE),0)</f>
        <v>11</v>
      </c>
      <c r="AC954" s="11">
        <f t="shared" si="133"/>
        <v>0</v>
      </c>
      <c r="AD954" s="11">
        <f t="shared" si="134"/>
        <v>0</v>
      </c>
      <c r="AE954" s="12">
        <f t="shared" si="135"/>
        <v>0</v>
      </c>
      <c r="AF954"/>
      <c r="AG954"/>
      <c r="AH954"/>
      <c r="AI954"/>
      <c r="AJ954"/>
    </row>
    <row r="955" spans="2:36" x14ac:dyDescent="0.25">
      <c r="B955" s="2" t="s">
        <v>998</v>
      </c>
      <c r="D955" s="1" t="s">
        <v>44</v>
      </c>
      <c r="E955" s="3"/>
      <c r="F955" s="3"/>
      <c r="G955"/>
      <c r="H955"/>
      <c r="I955"/>
      <c r="J955" s="1" t="s">
        <v>999</v>
      </c>
      <c r="K955"/>
      <c r="L955"/>
      <c r="M955"/>
      <c r="N955"/>
      <c r="O955"/>
      <c r="P955"/>
      <c r="Q955" s="13">
        <v>0</v>
      </c>
      <c r="R955" s="13">
        <v>0</v>
      </c>
      <c r="S955" s="11">
        <f t="shared" si="128"/>
        <v>0</v>
      </c>
      <c r="T955" s="5">
        <v>0</v>
      </c>
      <c r="U955" s="11">
        <f t="shared" si="129"/>
        <v>0</v>
      </c>
      <c r="V955" s="13" t="s">
        <v>1</v>
      </c>
      <c r="W955" s="10">
        <f>IFERROR(VLOOKUP(V955,Curr!$B$2:$C$13,2,FALSE),0)</f>
        <v>11</v>
      </c>
      <c r="X955" s="11">
        <f t="shared" si="130"/>
        <v>0</v>
      </c>
      <c r="Y955" s="14">
        <f t="shared" si="131"/>
        <v>0</v>
      </c>
      <c r="Z955" s="11">
        <f t="shared" si="132"/>
        <v>0</v>
      </c>
      <c r="AA955" s="4" t="s">
        <v>1</v>
      </c>
      <c r="AB955" s="10">
        <f>IFERROR(VLOOKUP(AA955,Curr!$B$2:$C$13,2,FALSE),0)</f>
        <v>11</v>
      </c>
      <c r="AC955" s="11">
        <f t="shared" si="133"/>
        <v>0</v>
      </c>
      <c r="AD955" s="11">
        <f t="shared" si="134"/>
        <v>0</v>
      </c>
      <c r="AE955" s="12">
        <f t="shared" si="135"/>
        <v>0</v>
      </c>
      <c r="AF955"/>
      <c r="AG955"/>
      <c r="AH955"/>
      <c r="AI955"/>
      <c r="AJ955"/>
    </row>
    <row r="956" spans="2:36" x14ac:dyDescent="0.25">
      <c r="B956" s="2" t="s">
        <v>998</v>
      </c>
      <c r="D956" s="1" t="s">
        <v>46</v>
      </c>
      <c r="E956" s="3"/>
      <c r="F956" s="3"/>
      <c r="G956"/>
      <c r="H956"/>
      <c r="I956"/>
      <c r="J956" s="1" t="s">
        <v>1000</v>
      </c>
      <c r="K956"/>
      <c r="L956"/>
      <c r="M956"/>
      <c r="N956"/>
      <c r="O956"/>
      <c r="P956"/>
      <c r="Q956" s="13">
        <v>0</v>
      </c>
      <c r="R956" s="13">
        <v>0</v>
      </c>
      <c r="S956" s="11">
        <f t="shared" si="128"/>
        <v>0</v>
      </c>
      <c r="T956" s="5">
        <v>0</v>
      </c>
      <c r="U956" s="11">
        <f t="shared" si="129"/>
        <v>0</v>
      </c>
      <c r="V956" s="13" t="s">
        <v>1</v>
      </c>
      <c r="W956" s="10">
        <f>IFERROR(VLOOKUP(V956,Curr!$B$2:$C$13,2,FALSE),0)</f>
        <v>11</v>
      </c>
      <c r="X956" s="11">
        <f t="shared" si="130"/>
        <v>0</v>
      </c>
      <c r="Y956" s="14">
        <f t="shared" si="131"/>
        <v>0</v>
      </c>
      <c r="Z956" s="11">
        <f t="shared" si="132"/>
        <v>0</v>
      </c>
      <c r="AA956" s="4" t="s">
        <v>1</v>
      </c>
      <c r="AB956" s="10">
        <f>IFERROR(VLOOKUP(AA956,Curr!$B$2:$C$13,2,FALSE),0)</f>
        <v>11</v>
      </c>
      <c r="AC956" s="11">
        <f t="shared" si="133"/>
        <v>0</v>
      </c>
      <c r="AD956" s="11">
        <f t="shared" si="134"/>
        <v>0</v>
      </c>
      <c r="AE956" s="12">
        <f t="shared" si="135"/>
        <v>0</v>
      </c>
      <c r="AF956"/>
      <c r="AG956"/>
      <c r="AH956"/>
      <c r="AI956"/>
      <c r="AJ956"/>
    </row>
    <row r="957" spans="2:36" x14ac:dyDescent="0.25">
      <c r="B957" s="2" t="s">
        <v>998</v>
      </c>
      <c r="D957" s="1" t="s">
        <v>48</v>
      </c>
      <c r="E957" s="3"/>
      <c r="F957" s="3"/>
      <c r="G957"/>
      <c r="H957"/>
      <c r="I957"/>
      <c r="J957" s="1" t="s">
        <v>1001</v>
      </c>
      <c r="K957"/>
      <c r="L957"/>
      <c r="M957"/>
      <c r="N957"/>
      <c r="O957"/>
      <c r="P957"/>
      <c r="Q957" s="13">
        <v>0</v>
      </c>
      <c r="R957" s="13">
        <v>0</v>
      </c>
      <c r="S957" s="11">
        <f t="shared" si="128"/>
        <v>0</v>
      </c>
      <c r="T957" s="5">
        <v>0</v>
      </c>
      <c r="U957" s="11">
        <f t="shared" si="129"/>
        <v>0</v>
      </c>
      <c r="V957" s="13" t="s">
        <v>1</v>
      </c>
      <c r="W957" s="10">
        <f>IFERROR(VLOOKUP(V957,Curr!$B$2:$C$13,2,FALSE),0)</f>
        <v>11</v>
      </c>
      <c r="X957" s="11">
        <f t="shared" si="130"/>
        <v>0</v>
      </c>
      <c r="Y957" s="14">
        <f t="shared" si="131"/>
        <v>0</v>
      </c>
      <c r="Z957" s="11">
        <f t="shared" si="132"/>
        <v>0</v>
      </c>
      <c r="AA957" s="4" t="s">
        <v>1</v>
      </c>
      <c r="AB957" s="10">
        <f>IFERROR(VLOOKUP(AA957,Curr!$B$2:$C$13,2,FALSE),0)</f>
        <v>11</v>
      </c>
      <c r="AC957" s="11">
        <f t="shared" si="133"/>
        <v>0</v>
      </c>
      <c r="AD957" s="11">
        <f t="shared" si="134"/>
        <v>0</v>
      </c>
      <c r="AE957" s="12">
        <f t="shared" si="135"/>
        <v>0</v>
      </c>
      <c r="AF957"/>
      <c r="AG957"/>
      <c r="AH957"/>
      <c r="AI957"/>
      <c r="AJ957"/>
    </row>
    <row r="958" spans="2:36" x14ac:dyDescent="0.25">
      <c r="B958" s="2" t="s">
        <v>998</v>
      </c>
      <c r="D958" s="1" t="s">
        <v>44</v>
      </c>
      <c r="E958" s="3"/>
      <c r="F958" s="3"/>
      <c r="G958"/>
      <c r="H958"/>
      <c r="I958"/>
      <c r="J958" s="1" t="s">
        <v>1002</v>
      </c>
      <c r="K958"/>
      <c r="L958"/>
      <c r="M958"/>
      <c r="N958"/>
      <c r="O958"/>
      <c r="P958"/>
      <c r="Q958" s="13">
        <v>0</v>
      </c>
      <c r="R958" s="13">
        <v>0</v>
      </c>
      <c r="S958" s="11">
        <f t="shared" si="128"/>
        <v>0</v>
      </c>
      <c r="T958" s="5">
        <v>0</v>
      </c>
      <c r="U958" s="11">
        <f t="shared" si="129"/>
        <v>0</v>
      </c>
      <c r="V958" s="13" t="s">
        <v>1</v>
      </c>
      <c r="W958" s="10">
        <f>IFERROR(VLOOKUP(V958,Curr!$B$2:$C$13,2,FALSE),0)</f>
        <v>11</v>
      </c>
      <c r="X958" s="11">
        <f t="shared" si="130"/>
        <v>0</v>
      </c>
      <c r="Y958" s="14">
        <f t="shared" si="131"/>
        <v>0</v>
      </c>
      <c r="Z958" s="11">
        <f t="shared" si="132"/>
        <v>0</v>
      </c>
      <c r="AA958" s="4" t="s">
        <v>1</v>
      </c>
      <c r="AB958" s="10">
        <f>IFERROR(VLOOKUP(AA958,Curr!$B$2:$C$13,2,FALSE),0)</f>
        <v>11</v>
      </c>
      <c r="AC958" s="11">
        <f t="shared" si="133"/>
        <v>0</v>
      </c>
      <c r="AD958" s="11">
        <f t="shared" si="134"/>
        <v>0</v>
      </c>
      <c r="AE958" s="12">
        <f t="shared" si="135"/>
        <v>0</v>
      </c>
      <c r="AF958"/>
      <c r="AG958"/>
      <c r="AH958"/>
      <c r="AI958"/>
      <c r="AJ958"/>
    </row>
    <row r="959" spans="2:36" x14ac:dyDescent="0.25">
      <c r="B959" s="2" t="s">
        <v>998</v>
      </c>
      <c r="D959" s="1" t="s">
        <v>46</v>
      </c>
      <c r="E959" s="3"/>
      <c r="F959" s="3"/>
      <c r="G959"/>
      <c r="H959"/>
      <c r="I959"/>
      <c r="J959" s="1" t="s">
        <v>1003</v>
      </c>
      <c r="K959"/>
      <c r="L959"/>
      <c r="M959"/>
      <c r="N959"/>
      <c r="O959"/>
      <c r="P959"/>
      <c r="Q959" s="13">
        <v>0</v>
      </c>
      <c r="R959" s="13">
        <v>0</v>
      </c>
      <c r="S959" s="11">
        <f t="shared" si="128"/>
        <v>0</v>
      </c>
      <c r="T959" s="5">
        <v>0</v>
      </c>
      <c r="U959" s="11">
        <f t="shared" si="129"/>
        <v>0</v>
      </c>
      <c r="V959" s="13" t="s">
        <v>1</v>
      </c>
      <c r="W959" s="10">
        <f>IFERROR(VLOOKUP(V959,Curr!$B$2:$C$13,2,FALSE),0)</f>
        <v>11</v>
      </c>
      <c r="X959" s="11">
        <f t="shared" si="130"/>
        <v>0</v>
      </c>
      <c r="Y959" s="14">
        <f t="shared" si="131"/>
        <v>0</v>
      </c>
      <c r="Z959" s="11">
        <f t="shared" si="132"/>
        <v>0</v>
      </c>
      <c r="AA959" s="4" t="s">
        <v>1</v>
      </c>
      <c r="AB959" s="10">
        <f>IFERROR(VLOOKUP(AA959,Curr!$B$2:$C$13,2,FALSE),0)</f>
        <v>11</v>
      </c>
      <c r="AC959" s="11">
        <f t="shared" si="133"/>
        <v>0</v>
      </c>
      <c r="AD959" s="11">
        <f t="shared" si="134"/>
        <v>0</v>
      </c>
      <c r="AE959" s="12">
        <f t="shared" si="135"/>
        <v>0</v>
      </c>
      <c r="AF959"/>
      <c r="AG959"/>
      <c r="AH959"/>
      <c r="AI959"/>
      <c r="AJ959"/>
    </row>
    <row r="960" spans="2:36" x14ac:dyDescent="0.25">
      <c r="B960" s="2" t="s">
        <v>998</v>
      </c>
      <c r="D960" s="1" t="s">
        <v>48</v>
      </c>
      <c r="E960" s="3"/>
      <c r="F960" s="3"/>
      <c r="G960"/>
      <c r="H960"/>
      <c r="I960"/>
      <c r="J960" s="1" t="s">
        <v>1004</v>
      </c>
      <c r="K960"/>
      <c r="L960"/>
      <c r="M960"/>
      <c r="N960"/>
      <c r="O960"/>
      <c r="P960"/>
      <c r="Q960" s="13">
        <v>0</v>
      </c>
      <c r="R960" s="13">
        <v>0</v>
      </c>
      <c r="S960" s="11">
        <f t="shared" si="128"/>
        <v>0</v>
      </c>
      <c r="T960" s="5">
        <v>0</v>
      </c>
      <c r="U960" s="11">
        <f t="shared" si="129"/>
        <v>0</v>
      </c>
      <c r="V960" s="13" t="s">
        <v>1</v>
      </c>
      <c r="W960" s="10">
        <f>IFERROR(VLOOKUP(V960,Curr!$B$2:$C$13,2,FALSE),0)</f>
        <v>11</v>
      </c>
      <c r="X960" s="11">
        <f t="shared" si="130"/>
        <v>0</v>
      </c>
      <c r="Y960" s="14">
        <f t="shared" si="131"/>
        <v>0</v>
      </c>
      <c r="Z960" s="11">
        <f t="shared" si="132"/>
        <v>0</v>
      </c>
      <c r="AA960" s="4" t="s">
        <v>1</v>
      </c>
      <c r="AB960" s="10">
        <f>IFERROR(VLOOKUP(AA960,Curr!$B$2:$C$13,2,FALSE),0)</f>
        <v>11</v>
      </c>
      <c r="AC960" s="11">
        <f t="shared" si="133"/>
        <v>0</v>
      </c>
      <c r="AD960" s="11">
        <f t="shared" si="134"/>
        <v>0</v>
      </c>
      <c r="AE960" s="12">
        <f t="shared" si="135"/>
        <v>0</v>
      </c>
      <c r="AF960"/>
      <c r="AG960"/>
      <c r="AH960"/>
      <c r="AI960"/>
      <c r="AJ960"/>
    </row>
    <row r="961" spans="2:36" x14ac:dyDescent="0.25">
      <c r="B961" s="2" t="s">
        <v>998</v>
      </c>
      <c r="D961" s="1" t="s">
        <v>44</v>
      </c>
      <c r="E961" s="3"/>
      <c r="F961" s="3"/>
      <c r="G961"/>
      <c r="H961"/>
      <c r="I961"/>
      <c r="J961" s="1" t="s">
        <v>1005</v>
      </c>
      <c r="K961"/>
      <c r="L961"/>
      <c r="M961"/>
      <c r="N961"/>
      <c r="O961"/>
      <c r="P961"/>
      <c r="Q961" s="13">
        <v>0</v>
      </c>
      <c r="R961" s="13">
        <v>0</v>
      </c>
      <c r="S961" s="11">
        <f t="shared" si="128"/>
        <v>0</v>
      </c>
      <c r="T961" s="5">
        <v>0</v>
      </c>
      <c r="U961" s="11">
        <f t="shared" si="129"/>
        <v>0</v>
      </c>
      <c r="V961" s="13" t="s">
        <v>1</v>
      </c>
      <c r="W961" s="10">
        <f>IFERROR(VLOOKUP(V961,Curr!$B$2:$C$13,2,FALSE),0)</f>
        <v>11</v>
      </c>
      <c r="X961" s="11">
        <f t="shared" si="130"/>
        <v>0</v>
      </c>
      <c r="Y961" s="14">
        <f t="shared" si="131"/>
        <v>0</v>
      </c>
      <c r="Z961" s="11">
        <f t="shared" si="132"/>
        <v>0</v>
      </c>
      <c r="AA961" s="4" t="s">
        <v>1</v>
      </c>
      <c r="AB961" s="10">
        <f>IFERROR(VLOOKUP(AA961,Curr!$B$2:$C$13,2,FALSE),0)</f>
        <v>11</v>
      </c>
      <c r="AC961" s="11">
        <f t="shared" si="133"/>
        <v>0</v>
      </c>
      <c r="AD961" s="11">
        <f t="shared" si="134"/>
        <v>0</v>
      </c>
      <c r="AE961" s="12">
        <f t="shared" si="135"/>
        <v>0</v>
      </c>
      <c r="AF961"/>
      <c r="AG961"/>
      <c r="AH961"/>
      <c r="AI961"/>
      <c r="AJ961"/>
    </row>
    <row r="962" spans="2:36" x14ac:dyDescent="0.25">
      <c r="B962" s="2" t="s">
        <v>998</v>
      </c>
      <c r="D962" s="1" t="s">
        <v>46</v>
      </c>
      <c r="E962" s="3"/>
      <c r="F962" s="3"/>
      <c r="G962"/>
      <c r="H962"/>
      <c r="I962"/>
      <c r="J962" s="1" t="s">
        <v>1006</v>
      </c>
      <c r="K962"/>
      <c r="L962"/>
      <c r="M962"/>
      <c r="N962"/>
      <c r="O962"/>
      <c r="P962"/>
      <c r="Q962" s="13">
        <v>0</v>
      </c>
      <c r="R962" s="13">
        <v>0</v>
      </c>
      <c r="S962" s="11">
        <f t="shared" ref="S962:S1023" si="136">+Q962*R962</f>
        <v>0</v>
      </c>
      <c r="T962" s="5">
        <v>0</v>
      </c>
      <c r="U962" s="11">
        <f t="shared" ref="U962:U1023" si="137">S962*(1-T962)</f>
        <v>0</v>
      </c>
      <c r="V962" s="13" t="s">
        <v>1</v>
      </c>
      <c r="W962" s="10">
        <f>IFERROR(VLOOKUP(V962,Curr!$B$2:$C$13,2,FALSE),0)</f>
        <v>11</v>
      </c>
      <c r="X962" s="11">
        <f t="shared" ref="X962:X1023" si="138">U962*W962</f>
        <v>0</v>
      </c>
      <c r="Y962" s="14">
        <f t="shared" ref="Y962:Y1023" si="139">Q962</f>
        <v>0</v>
      </c>
      <c r="Z962" s="11">
        <f t="shared" ref="Z962:Z1023" si="140">+Y962*R962</f>
        <v>0</v>
      </c>
      <c r="AA962" s="4" t="s">
        <v>1</v>
      </c>
      <c r="AB962" s="10">
        <f>IFERROR(VLOOKUP(AA962,Curr!$B$2:$C$13,2,FALSE),0)</f>
        <v>11</v>
      </c>
      <c r="AC962" s="11">
        <f t="shared" ref="AC962:AC1023" si="141">+Y962*AB962*R962</f>
        <v>0</v>
      </c>
      <c r="AD962" s="11">
        <f t="shared" ref="AD962:AD1023" si="142">+AC962-X962</f>
        <v>0</v>
      </c>
      <c r="AE962" s="12">
        <f t="shared" ref="AE962:AE1023" si="143">IFERROR(AD962/AC962,0)</f>
        <v>0</v>
      </c>
      <c r="AF962"/>
      <c r="AG962"/>
      <c r="AH962"/>
      <c r="AI962"/>
      <c r="AJ962"/>
    </row>
    <row r="963" spans="2:36" x14ac:dyDescent="0.25">
      <c r="B963" s="2" t="s">
        <v>998</v>
      </c>
      <c r="D963" s="1" t="s">
        <v>48</v>
      </c>
      <c r="E963" s="3"/>
      <c r="F963" s="3"/>
      <c r="G963"/>
      <c r="H963"/>
      <c r="I963"/>
      <c r="J963" s="1" t="s">
        <v>1007</v>
      </c>
      <c r="K963"/>
      <c r="L963"/>
      <c r="M963"/>
      <c r="N963"/>
      <c r="O963"/>
      <c r="P963"/>
      <c r="Q963" s="13">
        <v>0</v>
      </c>
      <c r="R963" s="13">
        <v>0</v>
      </c>
      <c r="S963" s="11">
        <f t="shared" si="136"/>
        <v>0</v>
      </c>
      <c r="T963" s="5">
        <v>0</v>
      </c>
      <c r="U963" s="11">
        <f t="shared" si="137"/>
        <v>0</v>
      </c>
      <c r="V963" s="13" t="s">
        <v>1</v>
      </c>
      <c r="W963" s="10">
        <f>IFERROR(VLOOKUP(V963,Curr!$B$2:$C$13,2,FALSE),0)</f>
        <v>11</v>
      </c>
      <c r="X963" s="11">
        <f t="shared" si="138"/>
        <v>0</v>
      </c>
      <c r="Y963" s="14">
        <f t="shared" si="139"/>
        <v>0</v>
      </c>
      <c r="Z963" s="11">
        <f t="shared" si="140"/>
        <v>0</v>
      </c>
      <c r="AA963" s="4" t="s">
        <v>1</v>
      </c>
      <c r="AB963" s="10">
        <f>IFERROR(VLOOKUP(AA963,Curr!$B$2:$C$13,2,FALSE),0)</f>
        <v>11</v>
      </c>
      <c r="AC963" s="11">
        <f t="shared" si="141"/>
        <v>0</v>
      </c>
      <c r="AD963" s="11">
        <f t="shared" si="142"/>
        <v>0</v>
      </c>
      <c r="AE963" s="12">
        <f t="shared" si="143"/>
        <v>0</v>
      </c>
      <c r="AF963"/>
      <c r="AG963"/>
      <c r="AH963"/>
      <c r="AI963"/>
      <c r="AJ963"/>
    </row>
    <row r="964" spans="2:36" x14ac:dyDescent="0.25">
      <c r="B964" s="2" t="s">
        <v>998</v>
      </c>
      <c r="D964" s="1" t="s">
        <v>44</v>
      </c>
      <c r="E964" s="3"/>
      <c r="F964" s="3"/>
      <c r="G964"/>
      <c r="H964"/>
      <c r="I964"/>
      <c r="J964" s="1" t="s">
        <v>1008</v>
      </c>
      <c r="K964"/>
      <c r="L964"/>
      <c r="M964"/>
      <c r="N964"/>
      <c r="O964"/>
      <c r="P964"/>
      <c r="Q964" s="13">
        <v>0</v>
      </c>
      <c r="R964" s="13">
        <v>0</v>
      </c>
      <c r="S964" s="11">
        <f t="shared" si="136"/>
        <v>0</v>
      </c>
      <c r="T964" s="5">
        <v>0</v>
      </c>
      <c r="U964" s="11">
        <f t="shared" si="137"/>
        <v>0</v>
      </c>
      <c r="V964" s="13" t="s">
        <v>1</v>
      </c>
      <c r="W964" s="10">
        <f>IFERROR(VLOOKUP(V964,Curr!$B$2:$C$13,2,FALSE),0)</f>
        <v>11</v>
      </c>
      <c r="X964" s="11">
        <f t="shared" si="138"/>
        <v>0</v>
      </c>
      <c r="Y964" s="14">
        <f t="shared" si="139"/>
        <v>0</v>
      </c>
      <c r="Z964" s="11">
        <f t="shared" si="140"/>
        <v>0</v>
      </c>
      <c r="AA964" s="4" t="s">
        <v>1</v>
      </c>
      <c r="AB964" s="10">
        <f>IFERROR(VLOOKUP(AA964,Curr!$B$2:$C$13,2,FALSE),0)</f>
        <v>11</v>
      </c>
      <c r="AC964" s="11">
        <f t="shared" si="141"/>
        <v>0</v>
      </c>
      <c r="AD964" s="11">
        <f t="shared" si="142"/>
        <v>0</v>
      </c>
      <c r="AE964" s="12">
        <f t="shared" si="143"/>
        <v>0</v>
      </c>
      <c r="AF964"/>
      <c r="AG964"/>
      <c r="AH964"/>
      <c r="AI964"/>
      <c r="AJ964"/>
    </row>
    <row r="965" spans="2:36" x14ac:dyDescent="0.25">
      <c r="B965" s="2" t="s">
        <v>998</v>
      </c>
      <c r="D965" s="1" t="s">
        <v>46</v>
      </c>
      <c r="E965" s="3"/>
      <c r="F965" s="3"/>
      <c r="G965"/>
      <c r="H965"/>
      <c r="I965"/>
      <c r="J965" s="1" t="s">
        <v>1009</v>
      </c>
      <c r="K965"/>
      <c r="L965"/>
      <c r="M965"/>
      <c r="N965"/>
      <c r="O965"/>
      <c r="P965"/>
      <c r="Q965" s="13">
        <v>0</v>
      </c>
      <c r="R965" s="13">
        <v>0</v>
      </c>
      <c r="S965" s="11">
        <f t="shared" si="136"/>
        <v>0</v>
      </c>
      <c r="T965" s="5">
        <v>0</v>
      </c>
      <c r="U965" s="11">
        <f t="shared" si="137"/>
        <v>0</v>
      </c>
      <c r="V965" s="13" t="s">
        <v>1</v>
      </c>
      <c r="W965" s="10">
        <f>IFERROR(VLOOKUP(V965,Curr!$B$2:$C$13,2,FALSE),0)</f>
        <v>11</v>
      </c>
      <c r="X965" s="11">
        <f t="shared" si="138"/>
        <v>0</v>
      </c>
      <c r="Y965" s="14">
        <f t="shared" si="139"/>
        <v>0</v>
      </c>
      <c r="Z965" s="11">
        <f t="shared" si="140"/>
        <v>0</v>
      </c>
      <c r="AA965" s="4" t="s">
        <v>1</v>
      </c>
      <c r="AB965" s="10">
        <f>IFERROR(VLOOKUP(AA965,Curr!$B$2:$C$13,2,FALSE),0)</f>
        <v>11</v>
      </c>
      <c r="AC965" s="11">
        <f t="shared" si="141"/>
        <v>0</v>
      </c>
      <c r="AD965" s="11">
        <f t="shared" si="142"/>
        <v>0</v>
      </c>
      <c r="AE965" s="12">
        <f t="shared" si="143"/>
        <v>0</v>
      </c>
      <c r="AF965"/>
      <c r="AG965"/>
      <c r="AH965"/>
      <c r="AI965"/>
      <c r="AJ965"/>
    </row>
    <row r="966" spans="2:36" x14ac:dyDescent="0.25">
      <c r="B966" s="2" t="s">
        <v>998</v>
      </c>
      <c r="D966" s="1" t="s">
        <v>48</v>
      </c>
      <c r="E966" s="3"/>
      <c r="F966" s="3"/>
      <c r="G966"/>
      <c r="H966"/>
      <c r="I966"/>
      <c r="J966" s="1" t="s">
        <v>1010</v>
      </c>
      <c r="K966"/>
      <c r="L966"/>
      <c r="M966"/>
      <c r="N966"/>
      <c r="O966"/>
      <c r="P966"/>
      <c r="Q966" s="13">
        <v>0</v>
      </c>
      <c r="R966" s="13">
        <v>0</v>
      </c>
      <c r="S966" s="11">
        <f t="shared" si="136"/>
        <v>0</v>
      </c>
      <c r="T966" s="5">
        <v>0</v>
      </c>
      <c r="U966" s="11">
        <f t="shared" si="137"/>
        <v>0</v>
      </c>
      <c r="V966" s="13" t="s">
        <v>1</v>
      </c>
      <c r="W966" s="10">
        <f>IFERROR(VLOOKUP(V966,Curr!$B$2:$C$13,2,FALSE),0)</f>
        <v>11</v>
      </c>
      <c r="X966" s="11">
        <f t="shared" si="138"/>
        <v>0</v>
      </c>
      <c r="Y966" s="14">
        <f t="shared" si="139"/>
        <v>0</v>
      </c>
      <c r="Z966" s="11">
        <f t="shared" si="140"/>
        <v>0</v>
      </c>
      <c r="AA966" s="4" t="s">
        <v>1</v>
      </c>
      <c r="AB966" s="10">
        <f>IFERROR(VLOOKUP(AA966,Curr!$B$2:$C$13,2,FALSE),0)</f>
        <v>11</v>
      </c>
      <c r="AC966" s="11">
        <f t="shared" si="141"/>
        <v>0</v>
      </c>
      <c r="AD966" s="11">
        <f t="shared" si="142"/>
        <v>0</v>
      </c>
      <c r="AE966" s="12">
        <f t="shared" si="143"/>
        <v>0</v>
      </c>
      <c r="AF966"/>
      <c r="AG966"/>
      <c r="AH966"/>
      <c r="AI966"/>
      <c r="AJ966"/>
    </row>
    <row r="967" spans="2:36" x14ac:dyDescent="0.25">
      <c r="B967" s="2" t="s">
        <v>998</v>
      </c>
      <c r="D967" s="1" t="s">
        <v>44</v>
      </c>
      <c r="E967" s="3"/>
      <c r="F967" s="3"/>
      <c r="G967"/>
      <c r="H967"/>
      <c r="I967"/>
      <c r="J967" s="1" t="s">
        <v>1011</v>
      </c>
      <c r="K967"/>
      <c r="L967"/>
      <c r="M967"/>
      <c r="N967"/>
      <c r="O967"/>
      <c r="P967"/>
      <c r="Q967" s="13">
        <v>0</v>
      </c>
      <c r="R967" s="13">
        <v>0</v>
      </c>
      <c r="S967" s="11">
        <f t="shared" si="136"/>
        <v>0</v>
      </c>
      <c r="T967" s="5">
        <v>0</v>
      </c>
      <c r="U967" s="11">
        <f t="shared" si="137"/>
        <v>0</v>
      </c>
      <c r="V967" s="13" t="s">
        <v>1</v>
      </c>
      <c r="W967" s="10">
        <f>IFERROR(VLOOKUP(V967,Curr!$B$2:$C$13,2,FALSE),0)</f>
        <v>11</v>
      </c>
      <c r="X967" s="11">
        <f t="shared" si="138"/>
        <v>0</v>
      </c>
      <c r="Y967" s="14">
        <f t="shared" si="139"/>
        <v>0</v>
      </c>
      <c r="Z967" s="11">
        <f t="shared" si="140"/>
        <v>0</v>
      </c>
      <c r="AA967" s="4" t="s">
        <v>1</v>
      </c>
      <c r="AB967" s="10">
        <f>IFERROR(VLOOKUP(AA967,Curr!$B$2:$C$13,2,FALSE),0)</f>
        <v>11</v>
      </c>
      <c r="AC967" s="11">
        <f t="shared" si="141"/>
        <v>0</v>
      </c>
      <c r="AD967" s="11">
        <f t="shared" si="142"/>
        <v>0</v>
      </c>
      <c r="AE967" s="12">
        <f t="shared" si="143"/>
        <v>0</v>
      </c>
      <c r="AF967"/>
      <c r="AG967"/>
      <c r="AH967"/>
      <c r="AI967"/>
      <c r="AJ967"/>
    </row>
    <row r="968" spans="2:36" x14ac:dyDescent="0.25">
      <c r="B968" s="2" t="s">
        <v>998</v>
      </c>
      <c r="D968" s="1" t="s">
        <v>46</v>
      </c>
      <c r="E968" s="3"/>
      <c r="F968" s="3"/>
      <c r="G968"/>
      <c r="H968"/>
      <c r="I968"/>
      <c r="J968" s="1" t="s">
        <v>1012</v>
      </c>
      <c r="K968"/>
      <c r="L968"/>
      <c r="M968"/>
      <c r="N968"/>
      <c r="O968"/>
      <c r="P968"/>
      <c r="Q968" s="13">
        <v>0</v>
      </c>
      <c r="R968" s="13">
        <v>0</v>
      </c>
      <c r="S968" s="11">
        <f t="shared" si="136"/>
        <v>0</v>
      </c>
      <c r="T968" s="5">
        <v>0</v>
      </c>
      <c r="U968" s="11">
        <f t="shared" si="137"/>
        <v>0</v>
      </c>
      <c r="V968" s="13" t="s">
        <v>1</v>
      </c>
      <c r="W968" s="10">
        <f>IFERROR(VLOOKUP(V968,Curr!$B$2:$C$13,2,FALSE),0)</f>
        <v>11</v>
      </c>
      <c r="X968" s="11">
        <f t="shared" si="138"/>
        <v>0</v>
      </c>
      <c r="Y968" s="14">
        <f t="shared" si="139"/>
        <v>0</v>
      </c>
      <c r="Z968" s="11">
        <f t="shared" si="140"/>
        <v>0</v>
      </c>
      <c r="AA968" s="4" t="s">
        <v>1</v>
      </c>
      <c r="AB968" s="10">
        <f>IFERROR(VLOOKUP(AA968,Curr!$B$2:$C$13,2,FALSE),0)</f>
        <v>11</v>
      </c>
      <c r="AC968" s="11">
        <f t="shared" si="141"/>
        <v>0</v>
      </c>
      <c r="AD968" s="11">
        <f t="shared" si="142"/>
        <v>0</v>
      </c>
      <c r="AE968" s="12">
        <f t="shared" si="143"/>
        <v>0</v>
      </c>
      <c r="AF968"/>
      <c r="AG968"/>
      <c r="AH968"/>
      <c r="AI968"/>
      <c r="AJ968"/>
    </row>
    <row r="969" spans="2:36" x14ac:dyDescent="0.25">
      <c r="B969" s="2" t="s">
        <v>998</v>
      </c>
      <c r="D969" s="1" t="s">
        <v>48</v>
      </c>
      <c r="E969" s="3"/>
      <c r="F969" s="3"/>
      <c r="G969"/>
      <c r="H969"/>
      <c r="I969"/>
      <c r="J969" s="1" t="s">
        <v>1013</v>
      </c>
      <c r="K969"/>
      <c r="L969"/>
      <c r="M969"/>
      <c r="N969"/>
      <c r="O969"/>
      <c r="P969"/>
      <c r="Q969" s="13">
        <v>0</v>
      </c>
      <c r="R969" s="13">
        <v>0</v>
      </c>
      <c r="S969" s="11">
        <f t="shared" si="136"/>
        <v>0</v>
      </c>
      <c r="T969" s="5">
        <v>0</v>
      </c>
      <c r="U969" s="11">
        <f t="shared" si="137"/>
        <v>0</v>
      </c>
      <c r="V969" s="13" t="s">
        <v>1</v>
      </c>
      <c r="W969" s="10">
        <f>IFERROR(VLOOKUP(V969,Curr!$B$2:$C$13,2,FALSE),0)</f>
        <v>11</v>
      </c>
      <c r="X969" s="11">
        <f t="shared" si="138"/>
        <v>0</v>
      </c>
      <c r="Y969" s="14">
        <f t="shared" si="139"/>
        <v>0</v>
      </c>
      <c r="Z969" s="11">
        <f t="shared" si="140"/>
        <v>0</v>
      </c>
      <c r="AA969" s="4" t="s">
        <v>1</v>
      </c>
      <c r="AB969" s="10">
        <f>IFERROR(VLOOKUP(AA969,Curr!$B$2:$C$13,2,FALSE),0)</f>
        <v>11</v>
      </c>
      <c r="AC969" s="11">
        <f t="shared" si="141"/>
        <v>0</v>
      </c>
      <c r="AD969" s="11">
        <f t="shared" si="142"/>
        <v>0</v>
      </c>
      <c r="AE969" s="12">
        <f t="shared" si="143"/>
        <v>0</v>
      </c>
      <c r="AF969"/>
      <c r="AG969"/>
      <c r="AH969"/>
      <c r="AI969"/>
      <c r="AJ969"/>
    </row>
    <row r="970" spans="2:36" x14ac:dyDescent="0.25">
      <c r="B970" s="2" t="s">
        <v>998</v>
      </c>
      <c r="D970" s="1" t="s">
        <v>44</v>
      </c>
      <c r="E970" s="3"/>
      <c r="F970" s="3"/>
      <c r="G970"/>
      <c r="H970"/>
      <c r="I970"/>
      <c r="J970" s="1" t="s">
        <v>1014</v>
      </c>
      <c r="K970"/>
      <c r="L970"/>
      <c r="M970"/>
      <c r="N970"/>
      <c r="O970"/>
      <c r="P970"/>
      <c r="Q970" s="13">
        <v>0</v>
      </c>
      <c r="R970" s="13">
        <v>0</v>
      </c>
      <c r="S970" s="11">
        <f t="shared" si="136"/>
        <v>0</v>
      </c>
      <c r="T970" s="5">
        <v>0</v>
      </c>
      <c r="U970" s="11">
        <f t="shared" si="137"/>
        <v>0</v>
      </c>
      <c r="V970" s="13" t="s">
        <v>1</v>
      </c>
      <c r="W970" s="10">
        <f>IFERROR(VLOOKUP(V970,Curr!$B$2:$C$13,2,FALSE),0)</f>
        <v>11</v>
      </c>
      <c r="X970" s="11">
        <f t="shared" si="138"/>
        <v>0</v>
      </c>
      <c r="Y970" s="14">
        <f t="shared" si="139"/>
        <v>0</v>
      </c>
      <c r="Z970" s="11">
        <f t="shared" si="140"/>
        <v>0</v>
      </c>
      <c r="AA970" s="4" t="s">
        <v>1</v>
      </c>
      <c r="AB970" s="10">
        <f>IFERROR(VLOOKUP(AA970,Curr!$B$2:$C$13,2,FALSE),0)</f>
        <v>11</v>
      </c>
      <c r="AC970" s="11">
        <f t="shared" si="141"/>
        <v>0</v>
      </c>
      <c r="AD970" s="11">
        <f t="shared" si="142"/>
        <v>0</v>
      </c>
      <c r="AE970" s="12">
        <f t="shared" si="143"/>
        <v>0</v>
      </c>
      <c r="AF970"/>
      <c r="AG970"/>
      <c r="AH970"/>
      <c r="AI970"/>
      <c r="AJ970"/>
    </row>
    <row r="971" spans="2:36" x14ac:dyDescent="0.25">
      <c r="B971" s="2" t="s">
        <v>998</v>
      </c>
      <c r="D971" s="1" t="s">
        <v>46</v>
      </c>
      <c r="E971" s="3"/>
      <c r="F971" s="3"/>
      <c r="G971"/>
      <c r="H971"/>
      <c r="I971"/>
      <c r="J971" s="1" t="s">
        <v>1015</v>
      </c>
      <c r="K971"/>
      <c r="L971"/>
      <c r="M971"/>
      <c r="N971"/>
      <c r="O971"/>
      <c r="P971"/>
      <c r="Q971" s="13">
        <v>0</v>
      </c>
      <c r="R971" s="13">
        <v>0</v>
      </c>
      <c r="S971" s="11">
        <f t="shared" si="136"/>
        <v>0</v>
      </c>
      <c r="T971" s="5">
        <v>0</v>
      </c>
      <c r="U971" s="11">
        <f t="shared" si="137"/>
        <v>0</v>
      </c>
      <c r="V971" s="13" t="s">
        <v>1</v>
      </c>
      <c r="W971" s="10">
        <f>IFERROR(VLOOKUP(V971,Curr!$B$2:$C$13,2,FALSE),0)</f>
        <v>11</v>
      </c>
      <c r="X971" s="11">
        <f t="shared" si="138"/>
        <v>0</v>
      </c>
      <c r="Y971" s="14">
        <f t="shared" si="139"/>
        <v>0</v>
      </c>
      <c r="Z971" s="11">
        <f t="shared" si="140"/>
        <v>0</v>
      </c>
      <c r="AA971" s="4" t="s">
        <v>1</v>
      </c>
      <c r="AB971" s="10">
        <f>IFERROR(VLOOKUP(AA971,Curr!$B$2:$C$13,2,FALSE),0)</f>
        <v>11</v>
      </c>
      <c r="AC971" s="11">
        <f t="shared" si="141"/>
        <v>0</v>
      </c>
      <c r="AD971" s="11">
        <f t="shared" si="142"/>
        <v>0</v>
      </c>
      <c r="AE971" s="12">
        <f t="shared" si="143"/>
        <v>0</v>
      </c>
      <c r="AF971"/>
      <c r="AG971"/>
      <c r="AH971"/>
      <c r="AI971"/>
      <c r="AJ971"/>
    </row>
    <row r="972" spans="2:36" x14ac:dyDescent="0.25">
      <c r="B972" s="2" t="s">
        <v>998</v>
      </c>
      <c r="D972" s="1" t="s">
        <v>48</v>
      </c>
      <c r="E972" s="3"/>
      <c r="F972" s="3"/>
      <c r="G972"/>
      <c r="H972"/>
      <c r="I972"/>
      <c r="J972" s="1" t="s">
        <v>1016</v>
      </c>
      <c r="K972"/>
      <c r="L972"/>
      <c r="M972"/>
      <c r="N972"/>
      <c r="O972"/>
      <c r="P972"/>
      <c r="Q972" s="13">
        <v>0</v>
      </c>
      <c r="R972" s="13">
        <v>0</v>
      </c>
      <c r="S972" s="11">
        <f t="shared" si="136"/>
        <v>0</v>
      </c>
      <c r="T972" s="5">
        <v>0</v>
      </c>
      <c r="U972" s="11">
        <f t="shared" si="137"/>
        <v>0</v>
      </c>
      <c r="V972" s="13" t="s">
        <v>1</v>
      </c>
      <c r="W972" s="10">
        <f>IFERROR(VLOOKUP(V972,Curr!$B$2:$C$13,2,FALSE),0)</f>
        <v>11</v>
      </c>
      <c r="X972" s="11">
        <f t="shared" si="138"/>
        <v>0</v>
      </c>
      <c r="Y972" s="14">
        <f t="shared" si="139"/>
        <v>0</v>
      </c>
      <c r="Z972" s="11">
        <f t="shared" si="140"/>
        <v>0</v>
      </c>
      <c r="AA972" s="4" t="s">
        <v>1</v>
      </c>
      <c r="AB972" s="10">
        <f>IFERROR(VLOOKUP(AA972,Curr!$B$2:$C$13,2,FALSE),0)</f>
        <v>11</v>
      </c>
      <c r="AC972" s="11">
        <f t="shared" si="141"/>
        <v>0</v>
      </c>
      <c r="AD972" s="11">
        <f t="shared" si="142"/>
        <v>0</v>
      </c>
      <c r="AE972" s="12">
        <f t="shared" si="143"/>
        <v>0</v>
      </c>
      <c r="AF972"/>
      <c r="AG972"/>
      <c r="AH972"/>
      <c r="AI972"/>
      <c r="AJ972"/>
    </row>
    <row r="973" spans="2:36" x14ac:dyDescent="0.25">
      <c r="B973" s="2" t="s">
        <v>998</v>
      </c>
      <c r="D973" s="1" t="s">
        <v>44</v>
      </c>
      <c r="E973" s="3"/>
      <c r="F973" s="3"/>
      <c r="G973"/>
      <c r="H973"/>
      <c r="I973"/>
      <c r="J973" s="1" t="s">
        <v>1017</v>
      </c>
      <c r="K973"/>
      <c r="L973"/>
      <c r="M973"/>
      <c r="N973"/>
      <c r="O973"/>
      <c r="P973"/>
      <c r="Q973" s="13">
        <v>0</v>
      </c>
      <c r="R973" s="13">
        <v>0</v>
      </c>
      <c r="S973" s="11">
        <f t="shared" si="136"/>
        <v>0</v>
      </c>
      <c r="T973" s="5">
        <v>0</v>
      </c>
      <c r="U973" s="11">
        <f t="shared" si="137"/>
        <v>0</v>
      </c>
      <c r="V973" s="13" t="s">
        <v>1</v>
      </c>
      <c r="W973" s="10">
        <f>IFERROR(VLOOKUP(V973,Curr!$B$2:$C$13,2,FALSE),0)</f>
        <v>11</v>
      </c>
      <c r="X973" s="11">
        <f t="shared" si="138"/>
        <v>0</v>
      </c>
      <c r="Y973" s="14">
        <f t="shared" si="139"/>
        <v>0</v>
      </c>
      <c r="Z973" s="11">
        <f t="shared" si="140"/>
        <v>0</v>
      </c>
      <c r="AA973" s="4" t="s">
        <v>1</v>
      </c>
      <c r="AB973" s="10">
        <f>IFERROR(VLOOKUP(AA973,Curr!$B$2:$C$13,2,FALSE),0)</f>
        <v>11</v>
      </c>
      <c r="AC973" s="11">
        <f t="shared" si="141"/>
        <v>0</v>
      </c>
      <c r="AD973" s="11">
        <f t="shared" si="142"/>
        <v>0</v>
      </c>
      <c r="AE973" s="12">
        <f t="shared" si="143"/>
        <v>0</v>
      </c>
      <c r="AF973"/>
      <c r="AG973"/>
      <c r="AH973"/>
      <c r="AI973"/>
      <c r="AJ973"/>
    </row>
    <row r="974" spans="2:36" x14ac:dyDescent="0.25">
      <c r="B974" s="2" t="s">
        <v>998</v>
      </c>
      <c r="D974" s="1" t="s">
        <v>46</v>
      </c>
      <c r="E974" s="3"/>
      <c r="F974" s="3"/>
      <c r="G974"/>
      <c r="H974"/>
      <c r="I974"/>
      <c r="J974" s="1" t="s">
        <v>1018</v>
      </c>
      <c r="K974"/>
      <c r="L974"/>
      <c r="M974"/>
      <c r="N974"/>
      <c r="O974"/>
      <c r="P974"/>
      <c r="Q974" s="13">
        <v>0</v>
      </c>
      <c r="R974" s="13">
        <v>0</v>
      </c>
      <c r="S974" s="11">
        <f t="shared" si="136"/>
        <v>0</v>
      </c>
      <c r="T974" s="5">
        <v>0</v>
      </c>
      <c r="U974" s="11">
        <f t="shared" si="137"/>
        <v>0</v>
      </c>
      <c r="V974" s="13" t="s">
        <v>1</v>
      </c>
      <c r="W974" s="10">
        <f>IFERROR(VLOOKUP(V974,Curr!$B$2:$C$13,2,FALSE),0)</f>
        <v>11</v>
      </c>
      <c r="X974" s="11">
        <f t="shared" si="138"/>
        <v>0</v>
      </c>
      <c r="Y974" s="14">
        <f t="shared" si="139"/>
        <v>0</v>
      </c>
      <c r="Z974" s="11">
        <f t="shared" si="140"/>
        <v>0</v>
      </c>
      <c r="AA974" s="4" t="s">
        <v>1</v>
      </c>
      <c r="AB974" s="10">
        <f>IFERROR(VLOOKUP(AA974,Curr!$B$2:$C$13,2,FALSE),0)</f>
        <v>11</v>
      </c>
      <c r="AC974" s="11">
        <f t="shared" si="141"/>
        <v>0</v>
      </c>
      <c r="AD974" s="11">
        <f t="shared" si="142"/>
        <v>0</v>
      </c>
      <c r="AE974" s="12">
        <f t="shared" si="143"/>
        <v>0</v>
      </c>
      <c r="AF974"/>
      <c r="AG974"/>
      <c r="AH974"/>
      <c r="AI974"/>
      <c r="AJ974"/>
    </row>
    <row r="975" spans="2:36" x14ac:dyDescent="0.25">
      <c r="B975" s="2" t="s">
        <v>998</v>
      </c>
      <c r="D975" s="1" t="s">
        <v>48</v>
      </c>
      <c r="E975" s="3"/>
      <c r="F975" s="3"/>
      <c r="G975"/>
      <c r="H975"/>
      <c r="I975"/>
      <c r="J975" s="1" t="s">
        <v>1019</v>
      </c>
      <c r="K975"/>
      <c r="L975"/>
      <c r="M975"/>
      <c r="N975"/>
      <c r="O975"/>
      <c r="P975"/>
      <c r="Q975" s="13">
        <v>0</v>
      </c>
      <c r="R975" s="13">
        <v>0</v>
      </c>
      <c r="S975" s="11">
        <f t="shared" si="136"/>
        <v>0</v>
      </c>
      <c r="T975" s="5">
        <v>0</v>
      </c>
      <c r="U975" s="11">
        <f t="shared" si="137"/>
        <v>0</v>
      </c>
      <c r="V975" s="13" t="s">
        <v>1</v>
      </c>
      <c r="W975" s="10">
        <f>IFERROR(VLOOKUP(V975,Curr!$B$2:$C$13,2,FALSE),0)</f>
        <v>11</v>
      </c>
      <c r="X975" s="11">
        <f t="shared" si="138"/>
        <v>0</v>
      </c>
      <c r="Y975" s="14">
        <f t="shared" si="139"/>
        <v>0</v>
      </c>
      <c r="Z975" s="11">
        <f t="shared" si="140"/>
        <v>0</v>
      </c>
      <c r="AA975" s="4" t="s">
        <v>1</v>
      </c>
      <c r="AB975" s="10">
        <f>IFERROR(VLOOKUP(AA975,Curr!$B$2:$C$13,2,FALSE),0)</f>
        <v>11</v>
      </c>
      <c r="AC975" s="11">
        <f t="shared" si="141"/>
        <v>0</v>
      </c>
      <c r="AD975" s="11">
        <f t="shared" si="142"/>
        <v>0</v>
      </c>
      <c r="AE975" s="12">
        <f t="shared" si="143"/>
        <v>0</v>
      </c>
      <c r="AF975"/>
      <c r="AG975"/>
      <c r="AH975"/>
      <c r="AI975"/>
      <c r="AJ975"/>
    </row>
    <row r="976" spans="2:36" x14ac:dyDescent="0.25">
      <c r="B976" s="2" t="s">
        <v>998</v>
      </c>
      <c r="D976" s="1" t="s">
        <v>44</v>
      </c>
      <c r="E976" s="3"/>
      <c r="F976" s="3"/>
      <c r="G976"/>
      <c r="H976"/>
      <c r="I976"/>
      <c r="J976" s="1" t="s">
        <v>1020</v>
      </c>
      <c r="K976"/>
      <c r="L976"/>
      <c r="M976"/>
      <c r="N976"/>
      <c r="O976"/>
      <c r="P976"/>
      <c r="Q976" s="13">
        <v>0</v>
      </c>
      <c r="R976" s="13">
        <v>0</v>
      </c>
      <c r="S976" s="11">
        <f t="shared" si="136"/>
        <v>0</v>
      </c>
      <c r="T976" s="5">
        <v>0</v>
      </c>
      <c r="U976" s="11">
        <f t="shared" si="137"/>
        <v>0</v>
      </c>
      <c r="V976" s="13" t="s">
        <v>1</v>
      </c>
      <c r="W976" s="10">
        <f>IFERROR(VLOOKUP(V976,Curr!$B$2:$C$13,2,FALSE),0)</f>
        <v>11</v>
      </c>
      <c r="X976" s="11">
        <f t="shared" si="138"/>
        <v>0</v>
      </c>
      <c r="Y976" s="14">
        <f t="shared" si="139"/>
        <v>0</v>
      </c>
      <c r="Z976" s="11">
        <f t="shared" si="140"/>
        <v>0</v>
      </c>
      <c r="AA976" s="4" t="s">
        <v>1</v>
      </c>
      <c r="AB976" s="10">
        <f>IFERROR(VLOOKUP(AA976,Curr!$B$2:$C$13,2,FALSE),0)</f>
        <v>11</v>
      </c>
      <c r="AC976" s="11">
        <f t="shared" si="141"/>
        <v>0</v>
      </c>
      <c r="AD976" s="11">
        <f t="shared" si="142"/>
        <v>0</v>
      </c>
      <c r="AE976" s="12">
        <f t="shared" si="143"/>
        <v>0</v>
      </c>
      <c r="AF976"/>
      <c r="AG976"/>
      <c r="AH976"/>
      <c r="AI976"/>
      <c r="AJ976"/>
    </row>
    <row r="977" spans="2:36" x14ac:dyDescent="0.25">
      <c r="B977" s="2" t="s">
        <v>998</v>
      </c>
      <c r="D977" s="1" t="s">
        <v>46</v>
      </c>
      <c r="E977" s="3"/>
      <c r="F977" s="3"/>
      <c r="G977"/>
      <c r="H977"/>
      <c r="I977"/>
      <c r="J977" s="1" t="s">
        <v>1021</v>
      </c>
      <c r="K977"/>
      <c r="L977"/>
      <c r="M977"/>
      <c r="N977"/>
      <c r="O977"/>
      <c r="P977"/>
      <c r="Q977" s="13">
        <v>0</v>
      </c>
      <c r="R977" s="13">
        <v>0</v>
      </c>
      <c r="S977" s="11">
        <f t="shared" si="136"/>
        <v>0</v>
      </c>
      <c r="T977" s="5">
        <v>0</v>
      </c>
      <c r="U977" s="11">
        <f t="shared" si="137"/>
        <v>0</v>
      </c>
      <c r="V977" s="13" t="s">
        <v>1</v>
      </c>
      <c r="W977" s="10">
        <f>IFERROR(VLOOKUP(V977,Curr!$B$2:$C$13,2,FALSE),0)</f>
        <v>11</v>
      </c>
      <c r="X977" s="11">
        <f t="shared" si="138"/>
        <v>0</v>
      </c>
      <c r="Y977" s="14">
        <f t="shared" si="139"/>
        <v>0</v>
      </c>
      <c r="Z977" s="11">
        <f t="shared" si="140"/>
        <v>0</v>
      </c>
      <c r="AA977" s="4" t="s">
        <v>1</v>
      </c>
      <c r="AB977" s="10">
        <f>IFERROR(VLOOKUP(AA977,Curr!$B$2:$C$13,2,FALSE),0)</f>
        <v>11</v>
      </c>
      <c r="AC977" s="11">
        <f t="shared" si="141"/>
        <v>0</v>
      </c>
      <c r="AD977" s="11">
        <f t="shared" si="142"/>
        <v>0</v>
      </c>
      <c r="AE977" s="12">
        <f t="shared" si="143"/>
        <v>0</v>
      </c>
      <c r="AF977"/>
      <c r="AG977"/>
      <c r="AH977"/>
      <c r="AI977"/>
      <c r="AJ977"/>
    </row>
    <row r="978" spans="2:36" x14ac:dyDescent="0.25">
      <c r="B978" s="2" t="s">
        <v>998</v>
      </c>
      <c r="D978" s="1" t="s">
        <v>48</v>
      </c>
      <c r="E978" s="3"/>
      <c r="F978" s="3"/>
      <c r="G978"/>
      <c r="H978"/>
      <c r="I978"/>
      <c r="J978" s="1" t="s">
        <v>1022</v>
      </c>
      <c r="K978"/>
      <c r="L978"/>
      <c r="M978"/>
      <c r="N978"/>
      <c r="O978"/>
      <c r="P978"/>
      <c r="Q978" s="13">
        <v>0</v>
      </c>
      <c r="R978" s="13">
        <v>0</v>
      </c>
      <c r="S978" s="11">
        <f t="shared" si="136"/>
        <v>0</v>
      </c>
      <c r="T978" s="5">
        <v>0</v>
      </c>
      <c r="U978" s="11">
        <f t="shared" si="137"/>
        <v>0</v>
      </c>
      <c r="V978" s="13" t="s">
        <v>1</v>
      </c>
      <c r="W978" s="10">
        <f>IFERROR(VLOOKUP(V978,Curr!$B$2:$C$13,2,FALSE),0)</f>
        <v>11</v>
      </c>
      <c r="X978" s="11">
        <f t="shared" si="138"/>
        <v>0</v>
      </c>
      <c r="Y978" s="14">
        <f t="shared" si="139"/>
        <v>0</v>
      </c>
      <c r="Z978" s="11">
        <f t="shared" si="140"/>
        <v>0</v>
      </c>
      <c r="AA978" s="4" t="s">
        <v>1</v>
      </c>
      <c r="AB978" s="10">
        <f>IFERROR(VLOOKUP(AA978,Curr!$B$2:$C$13,2,FALSE),0)</f>
        <v>11</v>
      </c>
      <c r="AC978" s="11">
        <f t="shared" si="141"/>
        <v>0</v>
      </c>
      <c r="AD978" s="11">
        <f t="shared" si="142"/>
        <v>0</v>
      </c>
      <c r="AE978" s="12">
        <f t="shared" si="143"/>
        <v>0</v>
      </c>
      <c r="AF978"/>
      <c r="AG978"/>
      <c r="AH978"/>
      <c r="AI978"/>
      <c r="AJ978"/>
    </row>
    <row r="979" spans="2:36" x14ac:dyDescent="0.25">
      <c r="B979" s="2" t="s">
        <v>998</v>
      </c>
      <c r="D979" s="1" t="s">
        <v>44</v>
      </c>
      <c r="E979" s="3"/>
      <c r="F979" s="3"/>
      <c r="G979"/>
      <c r="H979"/>
      <c r="I979"/>
      <c r="J979" s="1" t="s">
        <v>1023</v>
      </c>
      <c r="K979"/>
      <c r="L979"/>
      <c r="M979"/>
      <c r="N979"/>
      <c r="O979"/>
      <c r="P979"/>
      <c r="Q979" s="13">
        <v>0</v>
      </c>
      <c r="R979" s="13">
        <v>0</v>
      </c>
      <c r="S979" s="11">
        <f t="shared" si="136"/>
        <v>0</v>
      </c>
      <c r="T979" s="5">
        <v>0</v>
      </c>
      <c r="U979" s="11">
        <f t="shared" si="137"/>
        <v>0</v>
      </c>
      <c r="V979" s="13" t="s">
        <v>1</v>
      </c>
      <c r="W979" s="10">
        <f>IFERROR(VLOOKUP(V979,Curr!$B$2:$C$13,2,FALSE),0)</f>
        <v>11</v>
      </c>
      <c r="X979" s="11">
        <f t="shared" si="138"/>
        <v>0</v>
      </c>
      <c r="Y979" s="14">
        <f t="shared" si="139"/>
        <v>0</v>
      </c>
      <c r="Z979" s="11">
        <f t="shared" si="140"/>
        <v>0</v>
      </c>
      <c r="AA979" s="4" t="s">
        <v>1</v>
      </c>
      <c r="AB979" s="10">
        <f>IFERROR(VLOOKUP(AA979,Curr!$B$2:$C$13,2,FALSE),0)</f>
        <v>11</v>
      </c>
      <c r="AC979" s="11">
        <f t="shared" si="141"/>
        <v>0</v>
      </c>
      <c r="AD979" s="11">
        <f t="shared" si="142"/>
        <v>0</v>
      </c>
      <c r="AE979" s="12">
        <f t="shared" si="143"/>
        <v>0</v>
      </c>
      <c r="AF979"/>
      <c r="AG979"/>
      <c r="AH979"/>
      <c r="AI979"/>
      <c r="AJ979"/>
    </row>
    <row r="980" spans="2:36" x14ac:dyDescent="0.25">
      <c r="B980" s="2" t="s">
        <v>998</v>
      </c>
      <c r="D980" s="1" t="s">
        <v>46</v>
      </c>
      <c r="E980" s="3"/>
      <c r="F980" s="3"/>
      <c r="G980"/>
      <c r="H980"/>
      <c r="I980"/>
      <c r="J980" s="1" t="s">
        <v>1024</v>
      </c>
      <c r="K980"/>
      <c r="L980"/>
      <c r="M980"/>
      <c r="N980"/>
      <c r="O980"/>
      <c r="P980"/>
      <c r="Q980" s="13">
        <v>0</v>
      </c>
      <c r="R980" s="13">
        <v>0</v>
      </c>
      <c r="S980" s="11">
        <f t="shared" si="136"/>
        <v>0</v>
      </c>
      <c r="T980" s="5">
        <v>0</v>
      </c>
      <c r="U980" s="11">
        <f t="shared" si="137"/>
        <v>0</v>
      </c>
      <c r="V980" s="13" t="s">
        <v>1</v>
      </c>
      <c r="W980" s="10">
        <f>IFERROR(VLOOKUP(V980,Curr!$B$2:$C$13,2,FALSE),0)</f>
        <v>11</v>
      </c>
      <c r="X980" s="11">
        <f t="shared" si="138"/>
        <v>0</v>
      </c>
      <c r="Y980" s="14">
        <f t="shared" si="139"/>
        <v>0</v>
      </c>
      <c r="Z980" s="11">
        <f t="shared" si="140"/>
        <v>0</v>
      </c>
      <c r="AA980" s="4" t="s">
        <v>1</v>
      </c>
      <c r="AB980" s="10">
        <f>IFERROR(VLOOKUP(AA980,Curr!$B$2:$C$13,2,FALSE),0)</f>
        <v>11</v>
      </c>
      <c r="AC980" s="11">
        <f t="shared" si="141"/>
        <v>0</v>
      </c>
      <c r="AD980" s="11">
        <f t="shared" si="142"/>
        <v>0</v>
      </c>
      <c r="AE980" s="12">
        <f t="shared" si="143"/>
        <v>0</v>
      </c>
      <c r="AF980"/>
      <c r="AG980"/>
      <c r="AH980"/>
      <c r="AI980"/>
      <c r="AJ980"/>
    </row>
    <row r="981" spans="2:36" x14ac:dyDescent="0.25">
      <c r="B981" s="2" t="s">
        <v>998</v>
      </c>
      <c r="D981" s="1" t="s">
        <v>48</v>
      </c>
      <c r="E981" s="3"/>
      <c r="F981" s="3"/>
      <c r="G981"/>
      <c r="H981"/>
      <c r="I981"/>
      <c r="J981" s="1" t="s">
        <v>1025</v>
      </c>
      <c r="K981"/>
      <c r="L981"/>
      <c r="M981"/>
      <c r="N981"/>
      <c r="O981"/>
      <c r="P981"/>
      <c r="Q981" s="13">
        <v>0</v>
      </c>
      <c r="R981" s="13">
        <v>0</v>
      </c>
      <c r="S981" s="11">
        <f t="shared" si="136"/>
        <v>0</v>
      </c>
      <c r="T981" s="5">
        <v>0</v>
      </c>
      <c r="U981" s="11">
        <f t="shared" si="137"/>
        <v>0</v>
      </c>
      <c r="V981" s="13" t="s">
        <v>1</v>
      </c>
      <c r="W981" s="10">
        <f>IFERROR(VLOOKUP(V981,Curr!$B$2:$C$13,2,FALSE),0)</f>
        <v>11</v>
      </c>
      <c r="X981" s="11">
        <f t="shared" si="138"/>
        <v>0</v>
      </c>
      <c r="Y981" s="14">
        <f t="shared" si="139"/>
        <v>0</v>
      </c>
      <c r="Z981" s="11">
        <f t="shared" si="140"/>
        <v>0</v>
      </c>
      <c r="AA981" s="4" t="s">
        <v>1</v>
      </c>
      <c r="AB981" s="10">
        <f>IFERROR(VLOOKUP(AA981,Curr!$B$2:$C$13,2,FALSE),0)</f>
        <v>11</v>
      </c>
      <c r="AC981" s="11">
        <f t="shared" si="141"/>
        <v>0</v>
      </c>
      <c r="AD981" s="11">
        <f t="shared" si="142"/>
        <v>0</v>
      </c>
      <c r="AE981" s="12">
        <f t="shared" si="143"/>
        <v>0</v>
      </c>
      <c r="AF981"/>
      <c r="AG981"/>
      <c r="AH981"/>
      <c r="AI981"/>
      <c r="AJ981"/>
    </row>
    <row r="982" spans="2:36" x14ac:dyDescent="0.25">
      <c r="B982" s="2" t="s">
        <v>998</v>
      </c>
      <c r="D982" s="1" t="s">
        <v>44</v>
      </c>
      <c r="E982" s="3"/>
      <c r="F982" s="3"/>
      <c r="G982"/>
      <c r="H982"/>
      <c r="I982"/>
      <c r="J982" s="1" t="s">
        <v>1026</v>
      </c>
      <c r="K982"/>
      <c r="L982"/>
      <c r="M982"/>
      <c r="N982"/>
      <c r="O982"/>
      <c r="P982"/>
      <c r="Q982" s="13">
        <v>0</v>
      </c>
      <c r="R982" s="13">
        <v>0</v>
      </c>
      <c r="S982" s="11">
        <f t="shared" si="136"/>
        <v>0</v>
      </c>
      <c r="T982" s="5">
        <v>0</v>
      </c>
      <c r="U982" s="11">
        <f t="shared" si="137"/>
        <v>0</v>
      </c>
      <c r="V982" s="13" t="s">
        <v>1</v>
      </c>
      <c r="W982" s="10">
        <f>IFERROR(VLOOKUP(V982,Curr!$B$2:$C$13,2,FALSE),0)</f>
        <v>11</v>
      </c>
      <c r="X982" s="11">
        <f t="shared" si="138"/>
        <v>0</v>
      </c>
      <c r="Y982" s="14">
        <f t="shared" si="139"/>
        <v>0</v>
      </c>
      <c r="Z982" s="11">
        <f t="shared" si="140"/>
        <v>0</v>
      </c>
      <c r="AA982" s="4" t="s">
        <v>1</v>
      </c>
      <c r="AB982" s="10">
        <f>IFERROR(VLOOKUP(AA982,Curr!$B$2:$C$13,2,FALSE),0)</f>
        <v>11</v>
      </c>
      <c r="AC982" s="11">
        <f t="shared" si="141"/>
        <v>0</v>
      </c>
      <c r="AD982" s="11">
        <f t="shared" si="142"/>
        <v>0</v>
      </c>
      <c r="AE982" s="12">
        <f t="shared" si="143"/>
        <v>0</v>
      </c>
      <c r="AF982"/>
      <c r="AG982"/>
      <c r="AH982"/>
      <c r="AI982"/>
      <c r="AJ982"/>
    </row>
    <row r="983" spans="2:36" x14ac:dyDescent="0.25">
      <c r="B983" s="2" t="s">
        <v>998</v>
      </c>
      <c r="D983" s="1" t="s">
        <v>46</v>
      </c>
      <c r="E983" s="3"/>
      <c r="F983" s="3"/>
      <c r="G983"/>
      <c r="H983"/>
      <c r="I983"/>
      <c r="J983" s="1" t="s">
        <v>1027</v>
      </c>
      <c r="K983"/>
      <c r="L983"/>
      <c r="M983"/>
      <c r="N983"/>
      <c r="O983"/>
      <c r="P983"/>
      <c r="Q983" s="13">
        <v>0</v>
      </c>
      <c r="R983" s="13">
        <v>0</v>
      </c>
      <c r="S983" s="11">
        <f t="shared" si="136"/>
        <v>0</v>
      </c>
      <c r="T983" s="5">
        <v>0</v>
      </c>
      <c r="U983" s="11">
        <f t="shared" si="137"/>
        <v>0</v>
      </c>
      <c r="V983" s="13" t="s">
        <v>1</v>
      </c>
      <c r="W983" s="10">
        <f>IFERROR(VLOOKUP(V983,Curr!$B$2:$C$13,2,FALSE),0)</f>
        <v>11</v>
      </c>
      <c r="X983" s="11">
        <f t="shared" si="138"/>
        <v>0</v>
      </c>
      <c r="Y983" s="14">
        <f t="shared" si="139"/>
        <v>0</v>
      </c>
      <c r="Z983" s="11">
        <f t="shared" si="140"/>
        <v>0</v>
      </c>
      <c r="AA983" s="4" t="s">
        <v>1</v>
      </c>
      <c r="AB983" s="10">
        <f>IFERROR(VLOOKUP(AA983,Curr!$B$2:$C$13,2,FALSE),0)</f>
        <v>11</v>
      </c>
      <c r="AC983" s="11">
        <f t="shared" si="141"/>
        <v>0</v>
      </c>
      <c r="AD983" s="11">
        <f t="shared" si="142"/>
        <v>0</v>
      </c>
      <c r="AE983" s="12">
        <f t="shared" si="143"/>
        <v>0</v>
      </c>
      <c r="AF983"/>
      <c r="AG983"/>
      <c r="AH983"/>
      <c r="AI983"/>
      <c r="AJ983"/>
    </row>
    <row r="984" spans="2:36" x14ac:dyDescent="0.25">
      <c r="B984" s="2" t="s">
        <v>998</v>
      </c>
      <c r="D984" s="1" t="s">
        <v>48</v>
      </c>
      <c r="E984" s="3"/>
      <c r="F984" s="3"/>
      <c r="G984"/>
      <c r="H984"/>
      <c r="I984"/>
      <c r="J984" s="1" t="s">
        <v>1028</v>
      </c>
      <c r="K984"/>
      <c r="L984"/>
      <c r="M984"/>
      <c r="N984"/>
      <c r="O984"/>
      <c r="P984"/>
      <c r="Q984" s="13">
        <v>0</v>
      </c>
      <c r="R984" s="13">
        <v>0</v>
      </c>
      <c r="S984" s="11">
        <f t="shared" si="136"/>
        <v>0</v>
      </c>
      <c r="T984" s="5">
        <v>0</v>
      </c>
      <c r="U984" s="11">
        <f t="shared" si="137"/>
        <v>0</v>
      </c>
      <c r="V984" s="13" t="s">
        <v>1</v>
      </c>
      <c r="W984" s="10">
        <f>IFERROR(VLOOKUP(V984,Curr!$B$2:$C$13,2,FALSE),0)</f>
        <v>11</v>
      </c>
      <c r="X984" s="11">
        <f t="shared" si="138"/>
        <v>0</v>
      </c>
      <c r="Y984" s="14">
        <f t="shared" si="139"/>
        <v>0</v>
      </c>
      <c r="Z984" s="11">
        <f t="shared" si="140"/>
        <v>0</v>
      </c>
      <c r="AA984" s="4" t="s">
        <v>1</v>
      </c>
      <c r="AB984" s="10">
        <f>IFERROR(VLOOKUP(AA984,Curr!$B$2:$C$13,2,FALSE),0)</f>
        <v>11</v>
      </c>
      <c r="AC984" s="11">
        <f t="shared" si="141"/>
        <v>0</v>
      </c>
      <c r="AD984" s="11">
        <f t="shared" si="142"/>
        <v>0</v>
      </c>
      <c r="AE984" s="12">
        <f t="shared" si="143"/>
        <v>0</v>
      </c>
      <c r="AF984"/>
      <c r="AG984"/>
      <c r="AH984"/>
      <c r="AI984"/>
      <c r="AJ984"/>
    </row>
    <row r="985" spans="2:36" x14ac:dyDescent="0.25">
      <c r="B985" s="2" t="s">
        <v>998</v>
      </c>
      <c r="D985" s="1" t="s">
        <v>44</v>
      </c>
      <c r="E985" s="3"/>
      <c r="F985" s="3"/>
      <c r="G985"/>
      <c r="H985"/>
      <c r="I985"/>
      <c r="J985" s="1" t="s">
        <v>1029</v>
      </c>
      <c r="K985"/>
      <c r="L985"/>
      <c r="M985"/>
      <c r="N985"/>
      <c r="O985"/>
      <c r="P985"/>
      <c r="Q985" s="13">
        <v>0</v>
      </c>
      <c r="R985" s="13">
        <v>0</v>
      </c>
      <c r="S985" s="11">
        <f t="shared" si="136"/>
        <v>0</v>
      </c>
      <c r="T985" s="5">
        <v>0</v>
      </c>
      <c r="U985" s="11">
        <f t="shared" si="137"/>
        <v>0</v>
      </c>
      <c r="V985" s="13" t="s">
        <v>1</v>
      </c>
      <c r="W985" s="10">
        <f>IFERROR(VLOOKUP(V985,Curr!$B$2:$C$13,2,FALSE),0)</f>
        <v>11</v>
      </c>
      <c r="X985" s="11">
        <f t="shared" si="138"/>
        <v>0</v>
      </c>
      <c r="Y985" s="14">
        <f t="shared" si="139"/>
        <v>0</v>
      </c>
      <c r="Z985" s="11">
        <f t="shared" si="140"/>
        <v>0</v>
      </c>
      <c r="AA985" s="4" t="s">
        <v>1</v>
      </c>
      <c r="AB985" s="10">
        <f>IFERROR(VLOOKUP(AA985,Curr!$B$2:$C$13,2,FALSE),0)</f>
        <v>11</v>
      </c>
      <c r="AC985" s="11">
        <f t="shared" si="141"/>
        <v>0</v>
      </c>
      <c r="AD985" s="11">
        <f t="shared" si="142"/>
        <v>0</v>
      </c>
      <c r="AE985" s="12">
        <f t="shared" si="143"/>
        <v>0</v>
      </c>
      <c r="AF985"/>
      <c r="AG985"/>
      <c r="AH985"/>
      <c r="AI985"/>
      <c r="AJ985"/>
    </row>
    <row r="986" spans="2:36" x14ac:dyDescent="0.25">
      <c r="B986" s="2" t="s">
        <v>998</v>
      </c>
      <c r="D986" s="1" t="s">
        <v>46</v>
      </c>
      <c r="E986" s="3"/>
      <c r="F986" s="3"/>
      <c r="G986"/>
      <c r="H986"/>
      <c r="I986"/>
      <c r="J986" s="1" t="s">
        <v>1030</v>
      </c>
      <c r="K986"/>
      <c r="L986"/>
      <c r="M986"/>
      <c r="N986"/>
      <c r="O986"/>
      <c r="P986"/>
      <c r="Q986" s="13">
        <v>0</v>
      </c>
      <c r="R986" s="13">
        <v>0</v>
      </c>
      <c r="S986" s="11">
        <f t="shared" si="136"/>
        <v>0</v>
      </c>
      <c r="T986" s="5">
        <v>0</v>
      </c>
      <c r="U986" s="11">
        <f t="shared" si="137"/>
        <v>0</v>
      </c>
      <c r="V986" s="13" t="s">
        <v>1</v>
      </c>
      <c r="W986" s="10">
        <f>IFERROR(VLOOKUP(V986,Curr!$B$2:$C$13,2,FALSE),0)</f>
        <v>11</v>
      </c>
      <c r="X986" s="11">
        <f t="shared" si="138"/>
        <v>0</v>
      </c>
      <c r="Y986" s="14">
        <f t="shared" si="139"/>
        <v>0</v>
      </c>
      <c r="Z986" s="11">
        <f t="shared" si="140"/>
        <v>0</v>
      </c>
      <c r="AA986" s="4" t="s">
        <v>1</v>
      </c>
      <c r="AB986" s="10">
        <f>IFERROR(VLOOKUP(AA986,Curr!$B$2:$C$13,2,FALSE),0)</f>
        <v>11</v>
      </c>
      <c r="AC986" s="11">
        <f t="shared" si="141"/>
        <v>0</v>
      </c>
      <c r="AD986" s="11">
        <f t="shared" si="142"/>
        <v>0</v>
      </c>
      <c r="AE986" s="12">
        <f t="shared" si="143"/>
        <v>0</v>
      </c>
      <c r="AF986"/>
      <c r="AG986"/>
      <c r="AH986"/>
      <c r="AI986"/>
      <c r="AJ986"/>
    </row>
    <row r="987" spans="2:36" x14ac:dyDescent="0.25">
      <c r="B987" s="2" t="s">
        <v>998</v>
      </c>
      <c r="D987" s="1" t="s">
        <v>48</v>
      </c>
      <c r="E987" s="3"/>
      <c r="F987" s="3"/>
      <c r="G987"/>
      <c r="H987"/>
      <c r="I987"/>
      <c r="J987" s="1" t="s">
        <v>1031</v>
      </c>
      <c r="K987"/>
      <c r="L987"/>
      <c r="M987"/>
      <c r="N987"/>
      <c r="O987"/>
      <c r="P987"/>
      <c r="Q987" s="13">
        <v>0</v>
      </c>
      <c r="R987" s="13">
        <v>0</v>
      </c>
      <c r="S987" s="11">
        <f t="shared" si="136"/>
        <v>0</v>
      </c>
      <c r="T987" s="5">
        <v>0</v>
      </c>
      <c r="U987" s="11">
        <f t="shared" si="137"/>
        <v>0</v>
      </c>
      <c r="V987" s="13" t="s">
        <v>1</v>
      </c>
      <c r="W987" s="10">
        <f>IFERROR(VLOOKUP(V987,Curr!$B$2:$C$13,2,FALSE),0)</f>
        <v>11</v>
      </c>
      <c r="X987" s="11">
        <f t="shared" si="138"/>
        <v>0</v>
      </c>
      <c r="Y987" s="14">
        <f t="shared" si="139"/>
        <v>0</v>
      </c>
      <c r="Z987" s="11">
        <f t="shared" si="140"/>
        <v>0</v>
      </c>
      <c r="AA987" s="4" t="s">
        <v>1</v>
      </c>
      <c r="AB987" s="10">
        <f>IFERROR(VLOOKUP(AA987,Curr!$B$2:$C$13,2,FALSE),0)</f>
        <v>11</v>
      </c>
      <c r="AC987" s="11">
        <f t="shared" si="141"/>
        <v>0</v>
      </c>
      <c r="AD987" s="11">
        <f t="shared" si="142"/>
        <v>0</v>
      </c>
      <c r="AE987" s="12">
        <f t="shared" si="143"/>
        <v>0</v>
      </c>
      <c r="AF987"/>
      <c r="AG987"/>
      <c r="AH987"/>
      <c r="AI987"/>
      <c r="AJ987"/>
    </row>
    <row r="988" spans="2:36" x14ac:dyDescent="0.25">
      <c r="B988" s="2" t="s">
        <v>998</v>
      </c>
      <c r="D988" s="1" t="s">
        <v>44</v>
      </c>
      <c r="E988" s="3"/>
      <c r="F988" s="3"/>
      <c r="G988"/>
      <c r="H988"/>
      <c r="I988"/>
      <c r="J988" s="1" t="s">
        <v>1032</v>
      </c>
      <c r="K988"/>
      <c r="L988"/>
      <c r="M988"/>
      <c r="N988"/>
      <c r="O988"/>
      <c r="P988"/>
      <c r="Q988" s="13">
        <v>0</v>
      </c>
      <c r="R988" s="13">
        <v>0</v>
      </c>
      <c r="S988" s="11">
        <f t="shared" si="136"/>
        <v>0</v>
      </c>
      <c r="T988" s="5">
        <v>0</v>
      </c>
      <c r="U988" s="11">
        <f t="shared" si="137"/>
        <v>0</v>
      </c>
      <c r="V988" s="13" t="s">
        <v>1</v>
      </c>
      <c r="W988" s="10">
        <f>IFERROR(VLOOKUP(V988,Curr!$B$2:$C$13,2,FALSE),0)</f>
        <v>11</v>
      </c>
      <c r="X988" s="11">
        <f t="shared" si="138"/>
        <v>0</v>
      </c>
      <c r="Y988" s="14">
        <f t="shared" si="139"/>
        <v>0</v>
      </c>
      <c r="Z988" s="11">
        <f t="shared" si="140"/>
        <v>0</v>
      </c>
      <c r="AA988" s="4" t="s">
        <v>1</v>
      </c>
      <c r="AB988" s="10">
        <f>IFERROR(VLOOKUP(AA988,Curr!$B$2:$C$13,2,FALSE),0)</f>
        <v>11</v>
      </c>
      <c r="AC988" s="11">
        <f t="shared" si="141"/>
        <v>0</v>
      </c>
      <c r="AD988" s="11">
        <f t="shared" si="142"/>
        <v>0</v>
      </c>
      <c r="AE988" s="12">
        <f t="shared" si="143"/>
        <v>0</v>
      </c>
      <c r="AF988"/>
      <c r="AG988"/>
      <c r="AH988"/>
      <c r="AI988"/>
      <c r="AJ988"/>
    </row>
    <row r="989" spans="2:36" x14ac:dyDescent="0.25">
      <c r="B989" s="2" t="s">
        <v>998</v>
      </c>
      <c r="D989" s="1" t="s">
        <v>46</v>
      </c>
      <c r="E989" s="3"/>
      <c r="F989" s="3"/>
      <c r="G989"/>
      <c r="H989"/>
      <c r="I989"/>
      <c r="J989" s="1" t="s">
        <v>1033</v>
      </c>
      <c r="K989"/>
      <c r="L989"/>
      <c r="M989"/>
      <c r="N989"/>
      <c r="O989"/>
      <c r="P989"/>
      <c r="Q989" s="13">
        <v>0</v>
      </c>
      <c r="R989" s="13">
        <v>0</v>
      </c>
      <c r="S989" s="11">
        <f t="shared" si="136"/>
        <v>0</v>
      </c>
      <c r="T989" s="5">
        <v>0</v>
      </c>
      <c r="U989" s="11">
        <f t="shared" si="137"/>
        <v>0</v>
      </c>
      <c r="V989" s="13" t="s">
        <v>1</v>
      </c>
      <c r="W989" s="10">
        <f>IFERROR(VLOOKUP(V989,Curr!$B$2:$C$13,2,FALSE),0)</f>
        <v>11</v>
      </c>
      <c r="X989" s="11">
        <f t="shared" si="138"/>
        <v>0</v>
      </c>
      <c r="Y989" s="14">
        <f t="shared" si="139"/>
        <v>0</v>
      </c>
      <c r="Z989" s="11">
        <f t="shared" si="140"/>
        <v>0</v>
      </c>
      <c r="AA989" s="4" t="s">
        <v>1</v>
      </c>
      <c r="AB989" s="10">
        <f>IFERROR(VLOOKUP(AA989,Curr!$B$2:$C$13,2,FALSE),0)</f>
        <v>11</v>
      </c>
      <c r="AC989" s="11">
        <f t="shared" si="141"/>
        <v>0</v>
      </c>
      <c r="AD989" s="11">
        <f t="shared" si="142"/>
        <v>0</v>
      </c>
      <c r="AE989" s="12">
        <f t="shared" si="143"/>
        <v>0</v>
      </c>
      <c r="AF989"/>
      <c r="AG989"/>
      <c r="AH989"/>
      <c r="AI989"/>
      <c r="AJ989"/>
    </row>
    <row r="990" spans="2:36" x14ac:dyDescent="0.25">
      <c r="B990" s="2" t="s">
        <v>998</v>
      </c>
      <c r="D990" s="1" t="s">
        <v>48</v>
      </c>
      <c r="E990" s="3"/>
      <c r="F990" s="3"/>
      <c r="G990"/>
      <c r="H990"/>
      <c r="I990"/>
      <c r="J990" s="1" t="s">
        <v>1034</v>
      </c>
      <c r="K990"/>
      <c r="L990"/>
      <c r="M990"/>
      <c r="N990"/>
      <c r="O990"/>
      <c r="P990"/>
      <c r="Q990" s="13">
        <v>0</v>
      </c>
      <c r="R990" s="13">
        <v>0</v>
      </c>
      <c r="S990" s="11">
        <f t="shared" si="136"/>
        <v>0</v>
      </c>
      <c r="T990" s="5">
        <v>0</v>
      </c>
      <c r="U990" s="11">
        <f t="shared" si="137"/>
        <v>0</v>
      </c>
      <c r="V990" s="13" t="s">
        <v>1</v>
      </c>
      <c r="W990" s="10">
        <f>IFERROR(VLOOKUP(V990,Curr!$B$2:$C$13,2,FALSE),0)</f>
        <v>11</v>
      </c>
      <c r="X990" s="11">
        <f t="shared" si="138"/>
        <v>0</v>
      </c>
      <c r="Y990" s="14">
        <f t="shared" si="139"/>
        <v>0</v>
      </c>
      <c r="Z990" s="11">
        <f t="shared" si="140"/>
        <v>0</v>
      </c>
      <c r="AA990" s="4" t="s">
        <v>1</v>
      </c>
      <c r="AB990" s="10">
        <f>IFERROR(VLOOKUP(AA990,Curr!$B$2:$C$13,2,FALSE),0)</f>
        <v>11</v>
      </c>
      <c r="AC990" s="11">
        <f t="shared" si="141"/>
        <v>0</v>
      </c>
      <c r="AD990" s="11">
        <f t="shared" si="142"/>
        <v>0</v>
      </c>
      <c r="AE990" s="12">
        <f t="shared" si="143"/>
        <v>0</v>
      </c>
      <c r="AF990"/>
      <c r="AG990"/>
      <c r="AH990"/>
      <c r="AI990"/>
      <c r="AJ990"/>
    </row>
    <row r="991" spans="2:36" x14ac:dyDescent="0.25">
      <c r="B991" s="2" t="s">
        <v>998</v>
      </c>
      <c r="D991" s="1" t="s">
        <v>44</v>
      </c>
      <c r="E991" s="3"/>
      <c r="F991" s="3"/>
      <c r="G991"/>
      <c r="H991"/>
      <c r="I991"/>
      <c r="J991" s="1" t="s">
        <v>1035</v>
      </c>
      <c r="K991"/>
      <c r="L991"/>
      <c r="M991"/>
      <c r="N991"/>
      <c r="O991"/>
      <c r="P991"/>
      <c r="Q991" s="13">
        <v>0</v>
      </c>
      <c r="R991" s="13">
        <v>0</v>
      </c>
      <c r="S991" s="11">
        <f t="shared" si="136"/>
        <v>0</v>
      </c>
      <c r="T991" s="5">
        <v>0</v>
      </c>
      <c r="U991" s="11">
        <f t="shared" si="137"/>
        <v>0</v>
      </c>
      <c r="V991" s="13" t="s">
        <v>1</v>
      </c>
      <c r="W991" s="10">
        <f>IFERROR(VLOOKUP(V991,Curr!$B$2:$C$13,2,FALSE),0)</f>
        <v>11</v>
      </c>
      <c r="X991" s="11">
        <f t="shared" si="138"/>
        <v>0</v>
      </c>
      <c r="Y991" s="14">
        <f t="shared" si="139"/>
        <v>0</v>
      </c>
      <c r="Z991" s="11">
        <f t="shared" si="140"/>
        <v>0</v>
      </c>
      <c r="AA991" s="4" t="s">
        <v>1</v>
      </c>
      <c r="AB991" s="10">
        <f>IFERROR(VLOOKUP(AA991,Curr!$B$2:$C$13,2,FALSE),0)</f>
        <v>11</v>
      </c>
      <c r="AC991" s="11">
        <f t="shared" si="141"/>
        <v>0</v>
      </c>
      <c r="AD991" s="11">
        <f t="shared" si="142"/>
        <v>0</v>
      </c>
      <c r="AE991" s="12">
        <f t="shared" si="143"/>
        <v>0</v>
      </c>
      <c r="AF991"/>
      <c r="AG991"/>
      <c r="AH991"/>
      <c r="AI991"/>
      <c r="AJ991"/>
    </row>
    <row r="992" spans="2:36" x14ac:dyDescent="0.25">
      <c r="B992" s="2" t="s">
        <v>998</v>
      </c>
      <c r="D992" s="1" t="s">
        <v>46</v>
      </c>
      <c r="E992" s="3"/>
      <c r="F992" s="3"/>
      <c r="G992"/>
      <c r="H992"/>
      <c r="I992"/>
      <c r="J992" s="1" t="s">
        <v>1036</v>
      </c>
      <c r="K992"/>
      <c r="L992"/>
      <c r="M992"/>
      <c r="N992"/>
      <c r="O992"/>
      <c r="P992"/>
      <c r="Q992" s="13">
        <v>0</v>
      </c>
      <c r="R992" s="13">
        <v>0</v>
      </c>
      <c r="S992" s="11">
        <f t="shared" si="136"/>
        <v>0</v>
      </c>
      <c r="T992" s="5">
        <v>0</v>
      </c>
      <c r="U992" s="11">
        <f t="shared" si="137"/>
        <v>0</v>
      </c>
      <c r="V992" s="13" t="s">
        <v>1</v>
      </c>
      <c r="W992" s="10">
        <f>IFERROR(VLOOKUP(V992,Curr!$B$2:$C$13,2,FALSE),0)</f>
        <v>11</v>
      </c>
      <c r="X992" s="11">
        <f t="shared" si="138"/>
        <v>0</v>
      </c>
      <c r="Y992" s="14">
        <f t="shared" si="139"/>
        <v>0</v>
      </c>
      <c r="Z992" s="11">
        <f t="shared" si="140"/>
        <v>0</v>
      </c>
      <c r="AA992" s="4" t="s">
        <v>1</v>
      </c>
      <c r="AB992" s="10">
        <f>IFERROR(VLOOKUP(AA992,Curr!$B$2:$C$13,2,FALSE),0)</f>
        <v>11</v>
      </c>
      <c r="AC992" s="11">
        <f t="shared" si="141"/>
        <v>0</v>
      </c>
      <c r="AD992" s="11">
        <f t="shared" si="142"/>
        <v>0</v>
      </c>
      <c r="AE992" s="12">
        <f t="shared" si="143"/>
        <v>0</v>
      </c>
      <c r="AF992"/>
      <c r="AG992"/>
      <c r="AH992"/>
      <c r="AI992"/>
      <c r="AJ992"/>
    </row>
    <row r="993" spans="2:36" x14ac:dyDescent="0.25">
      <c r="B993" s="2" t="s">
        <v>998</v>
      </c>
      <c r="D993" s="1" t="s">
        <v>48</v>
      </c>
      <c r="E993" s="3"/>
      <c r="F993" s="3"/>
      <c r="G993"/>
      <c r="H993"/>
      <c r="I993"/>
      <c r="J993" s="1" t="s">
        <v>1037</v>
      </c>
      <c r="K993"/>
      <c r="L993"/>
      <c r="M993"/>
      <c r="N993"/>
      <c r="O993"/>
      <c r="P993"/>
      <c r="Q993" s="13">
        <v>0</v>
      </c>
      <c r="R993" s="13">
        <v>0</v>
      </c>
      <c r="S993" s="11">
        <f t="shared" si="136"/>
        <v>0</v>
      </c>
      <c r="T993" s="5">
        <v>0</v>
      </c>
      <c r="U993" s="11">
        <f t="shared" si="137"/>
        <v>0</v>
      </c>
      <c r="V993" s="13" t="s">
        <v>1</v>
      </c>
      <c r="W993" s="10">
        <f>IFERROR(VLOOKUP(V993,Curr!$B$2:$C$13,2,FALSE),0)</f>
        <v>11</v>
      </c>
      <c r="X993" s="11">
        <f t="shared" si="138"/>
        <v>0</v>
      </c>
      <c r="Y993" s="14">
        <f t="shared" si="139"/>
        <v>0</v>
      </c>
      <c r="Z993" s="11">
        <f t="shared" si="140"/>
        <v>0</v>
      </c>
      <c r="AA993" s="4" t="s">
        <v>1</v>
      </c>
      <c r="AB993" s="10">
        <f>IFERROR(VLOOKUP(AA993,Curr!$B$2:$C$13,2,FALSE),0)</f>
        <v>11</v>
      </c>
      <c r="AC993" s="11">
        <f t="shared" si="141"/>
        <v>0</v>
      </c>
      <c r="AD993" s="11">
        <f t="shared" si="142"/>
        <v>0</v>
      </c>
      <c r="AE993" s="12">
        <f t="shared" si="143"/>
        <v>0</v>
      </c>
      <c r="AF993"/>
      <c r="AG993"/>
      <c r="AH993"/>
      <c r="AI993"/>
      <c r="AJ993"/>
    </row>
    <row r="994" spans="2:36" x14ac:dyDescent="0.25">
      <c r="B994" s="2" t="s">
        <v>998</v>
      </c>
      <c r="D994" s="1" t="s">
        <v>44</v>
      </c>
      <c r="E994" s="3"/>
      <c r="F994" s="3"/>
      <c r="G994"/>
      <c r="H994"/>
      <c r="I994"/>
      <c r="J994" s="1" t="s">
        <v>1038</v>
      </c>
      <c r="K994"/>
      <c r="L994"/>
      <c r="M994"/>
      <c r="N994"/>
      <c r="O994"/>
      <c r="P994"/>
      <c r="Q994" s="13">
        <v>0</v>
      </c>
      <c r="R994" s="13">
        <v>0</v>
      </c>
      <c r="S994" s="11">
        <f t="shared" si="136"/>
        <v>0</v>
      </c>
      <c r="T994" s="5">
        <v>0</v>
      </c>
      <c r="U994" s="11">
        <f t="shared" si="137"/>
        <v>0</v>
      </c>
      <c r="V994" s="13" t="s">
        <v>1</v>
      </c>
      <c r="W994" s="10">
        <f>IFERROR(VLOOKUP(V994,Curr!$B$2:$C$13,2,FALSE),0)</f>
        <v>11</v>
      </c>
      <c r="X994" s="11">
        <f t="shared" si="138"/>
        <v>0</v>
      </c>
      <c r="Y994" s="14">
        <f t="shared" si="139"/>
        <v>0</v>
      </c>
      <c r="Z994" s="11">
        <f t="shared" si="140"/>
        <v>0</v>
      </c>
      <c r="AA994" s="4" t="s">
        <v>1</v>
      </c>
      <c r="AB994" s="10">
        <f>IFERROR(VLOOKUP(AA994,Curr!$B$2:$C$13,2,FALSE),0)</f>
        <v>11</v>
      </c>
      <c r="AC994" s="11">
        <f t="shared" si="141"/>
        <v>0</v>
      </c>
      <c r="AD994" s="11">
        <f t="shared" si="142"/>
        <v>0</v>
      </c>
      <c r="AE994" s="12">
        <f t="shared" si="143"/>
        <v>0</v>
      </c>
      <c r="AF994"/>
      <c r="AG994"/>
      <c r="AH994"/>
      <c r="AI994"/>
      <c r="AJ994"/>
    </row>
    <row r="995" spans="2:36" x14ac:dyDescent="0.25">
      <c r="B995" s="2" t="s">
        <v>998</v>
      </c>
      <c r="D995" s="1" t="s">
        <v>46</v>
      </c>
      <c r="E995" s="3"/>
      <c r="F995" s="3"/>
      <c r="G995"/>
      <c r="H995"/>
      <c r="I995"/>
      <c r="J995" s="1" t="s">
        <v>1039</v>
      </c>
      <c r="K995"/>
      <c r="L995"/>
      <c r="M995"/>
      <c r="N995"/>
      <c r="O995"/>
      <c r="P995"/>
      <c r="Q995" s="13">
        <v>0</v>
      </c>
      <c r="R995" s="13">
        <v>0</v>
      </c>
      <c r="S995" s="11">
        <f t="shared" si="136"/>
        <v>0</v>
      </c>
      <c r="T995" s="5">
        <v>0</v>
      </c>
      <c r="U995" s="11">
        <f t="shared" si="137"/>
        <v>0</v>
      </c>
      <c r="V995" s="13" t="s">
        <v>1</v>
      </c>
      <c r="W995" s="10">
        <f>IFERROR(VLOOKUP(V995,Curr!$B$2:$C$13,2,FALSE),0)</f>
        <v>11</v>
      </c>
      <c r="X995" s="11">
        <f t="shared" si="138"/>
        <v>0</v>
      </c>
      <c r="Y995" s="14">
        <f t="shared" si="139"/>
        <v>0</v>
      </c>
      <c r="Z995" s="11">
        <f t="shared" si="140"/>
        <v>0</v>
      </c>
      <c r="AA995" s="4" t="s">
        <v>1</v>
      </c>
      <c r="AB995" s="10">
        <f>IFERROR(VLOOKUP(AA995,Curr!$B$2:$C$13,2,FALSE),0)</f>
        <v>11</v>
      </c>
      <c r="AC995" s="11">
        <f t="shared" si="141"/>
        <v>0</v>
      </c>
      <c r="AD995" s="11">
        <f t="shared" si="142"/>
        <v>0</v>
      </c>
      <c r="AE995" s="12">
        <f t="shared" si="143"/>
        <v>0</v>
      </c>
      <c r="AF995"/>
      <c r="AG995"/>
      <c r="AH995"/>
      <c r="AI995"/>
      <c r="AJ995"/>
    </row>
    <row r="996" spans="2:36" x14ac:dyDescent="0.25">
      <c r="B996" s="2" t="s">
        <v>998</v>
      </c>
      <c r="D996" s="1" t="s">
        <v>48</v>
      </c>
      <c r="E996" s="3"/>
      <c r="F996" s="3"/>
      <c r="G996"/>
      <c r="H996"/>
      <c r="I996"/>
      <c r="J996" s="1" t="s">
        <v>1040</v>
      </c>
      <c r="K996"/>
      <c r="L996"/>
      <c r="M996"/>
      <c r="N996"/>
      <c r="O996"/>
      <c r="P996"/>
      <c r="Q996" s="13">
        <v>0</v>
      </c>
      <c r="R996" s="13">
        <v>0</v>
      </c>
      <c r="S996" s="11">
        <f t="shared" si="136"/>
        <v>0</v>
      </c>
      <c r="T996" s="5">
        <v>0</v>
      </c>
      <c r="U996" s="11">
        <f t="shared" si="137"/>
        <v>0</v>
      </c>
      <c r="V996" s="13" t="s">
        <v>1</v>
      </c>
      <c r="W996" s="10">
        <f>IFERROR(VLOOKUP(V996,Curr!$B$2:$C$13,2,FALSE),0)</f>
        <v>11</v>
      </c>
      <c r="X996" s="11">
        <f t="shared" si="138"/>
        <v>0</v>
      </c>
      <c r="Y996" s="14">
        <f t="shared" si="139"/>
        <v>0</v>
      </c>
      <c r="Z996" s="11">
        <f t="shared" si="140"/>
        <v>0</v>
      </c>
      <c r="AA996" s="4" t="s">
        <v>1</v>
      </c>
      <c r="AB996" s="10">
        <f>IFERROR(VLOOKUP(AA996,Curr!$B$2:$C$13,2,FALSE),0)</f>
        <v>11</v>
      </c>
      <c r="AC996" s="11">
        <f t="shared" si="141"/>
        <v>0</v>
      </c>
      <c r="AD996" s="11">
        <f t="shared" si="142"/>
        <v>0</v>
      </c>
      <c r="AE996" s="12">
        <f t="shared" si="143"/>
        <v>0</v>
      </c>
      <c r="AF996"/>
      <c r="AG996"/>
      <c r="AH996"/>
      <c r="AI996"/>
      <c r="AJ996"/>
    </row>
    <row r="997" spans="2:36" x14ac:dyDescent="0.25">
      <c r="B997" s="2" t="s">
        <v>998</v>
      </c>
      <c r="D997" s="1" t="s">
        <v>44</v>
      </c>
      <c r="E997" s="3"/>
      <c r="F997" s="3"/>
      <c r="G997"/>
      <c r="H997"/>
      <c r="I997"/>
      <c r="J997" s="1" t="s">
        <v>1041</v>
      </c>
      <c r="K997"/>
      <c r="L997"/>
      <c r="M997"/>
      <c r="N997"/>
      <c r="O997"/>
      <c r="P997"/>
      <c r="Q997" s="13">
        <v>0</v>
      </c>
      <c r="R997" s="13">
        <v>0</v>
      </c>
      <c r="S997" s="11">
        <f t="shared" si="136"/>
        <v>0</v>
      </c>
      <c r="T997" s="5">
        <v>0</v>
      </c>
      <c r="U997" s="11">
        <f t="shared" si="137"/>
        <v>0</v>
      </c>
      <c r="V997" s="13" t="s">
        <v>1</v>
      </c>
      <c r="W997" s="10">
        <f>IFERROR(VLOOKUP(V997,Curr!$B$2:$C$13,2,FALSE),0)</f>
        <v>11</v>
      </c>
      <c r="X997" s="11">
        <f t="shared" si="138"/>
        <v>0</v>
      </c>
      <c r="Y997" s="14">
        <f t="shared" si="139"/>
        <v>0</v>
      </c>
      <c r="Z997" s="11">
        <f t="shared" si="140"/>
        <v>0</v>
      </c>
      <c r="AA997" s="4" t="s">
        <v>1</v>
      </c>
      <c r="AB997" s="10">
        <f>IFERROR(VLOOKUP(AA997,Curr!$B$2:$C$13,2,FALSE),0)</f>
        <v>11</v>
      </c>
      <c r="AC997" s="11">
        <f t="shared" si="141"/>
        <v>0</v>
      </c>
      <c r="AD997" s="11">
        <f t="shared" si="142"/>
        <v>0</v>
      </c>
      <c r="AE997" s="12">
        <f t="shared" si="143"/>
        <v>0</v>
      </c>
      <c r="AF997"/>
      <c r="AG997"/>
      <c r="AH997"/>
      <c r="AI997"/>
      <c r="AJ997"/>
    </row>
    <row r="998" spans="2:36" x14ac:dyDescent="0.25">
      <c r="B998" s="2" t="s">
        <v>998</v>
      </c>
      <c r="D998" s="1" t="s">
        <v>46</v>
      </c>
      <c r="E998" s="3"/>
      <c r="F998" s="3"/>
      <c r="G998"/>
      <c r="H998"/>
      <c r="I998"/>
      <c r="J998" s="1" t="s">
        <v>1042</v>
      </c>
      <c r="K998"/>
      <c r="L998"/>
      <c r="M998"/>
      <c r="N998"/>
      <c r="O998"/>
      <c r="P998"/>
      <c r="Q998" s="13">
        <v>0</v>
      </c>
      <c r="R998" s="13">
        <v>0</v>
      </c>
      <c r="S998" s="11">
        <f t="shared" si="136"/>
        <v>0</v>
      </c>
      <c r="T998" s="5">
        <v>0</v>
      </c>
      <c r="U998" s="11">
        <f t="shared" si="137"/>
        <v>0</v>
      </c>
      <c r="V998" s="13" t="s">
        <v>1</v>
      </c>
      <c r="W998" s="10">
        <f>IFERROR(VLOOKUP(V998,Curr!$B$2:$C$13,2,FALSE),0)</f>
        <v>11</v>
      </c>
      <c r="X998" s="11">
        <f t="shared" si="138"/>
        <v>0</v>
      </c>
      <c r="Y998" s="14">
        <f t="shared" si="139"/>
        <v>0</v>
      </c>
      <c r="Z998" s="11">
        <f t="shared" si="140"/>
        <v>0</v>
      </c>
      <c r="AA998" s="4" t="s">
        <v>1</v>
      </c>
      <c r="AB998" s="10">
        <f>IFERROR(VLOOKUP(AA998,Curr!$B$2:$C$13,2,FALSE),0)</f>
        <v>11</v>
      </c>
      <c r="AC998" s="11">
        <f t="shared" si="141"/>
        <v>0</v>
      </c>
      <c r="AD998" s="11">
        <f t="shared" si="142"/>
        <v>0</v>
      </c>
      <c r="AE998" s="12">
        <f t="shared" si="143"/>
        <v>0</v>
      </c>
      <c r="AF998"/>
      <c r="AG998"/>
      <c r="AH998"/>
      <c r="AI998"/>
      <c r="AJ998"/>
    </row>
    <row r="999" spans="2:36" x14ac:dyDescent="0.25">
      <c r="B999" s="2" t="s">
        <v>998</v>
      </c>
      <c r="D999" s="1" t="s">
        <v>48</v>
      </c>
      <c r="E999" s="3"/>
      <c r="F999" s="3"/>
      <c r="G999"/>
      <c r="H999"/>
      <c r="I999"/>
      <c r="J999" s="1" t="s">
        <v>1043</v>
      </c>
      <c r="K999"/>
      <c r="L999"/>
      <c r="M999"/>
      <c r="N999"/>
      <c r="O999"/>
      <c r="P999"/>
      <c r="Q999" s="13">
        <v>0</v>
      </c>
      <c r="R999" s="13">
        <v>0</v>
      </c>
      <c r="S999" s="11">
        <f t="shared" si="136"/>
        <v>0</v>
      </c>
      <c r="T999" s="5">
        <v>0</v>
      </c>
      <c r="U999" s="11">
        <f t="shared" si="137"/>
        <v>0</v>
      </c>
      <c r="V999" s="13" t="s">
        <v>1</v>
      </c>
      <c r="W999" s="10">
        <f>IFERROR(VLOOKUP(V999,Curr!$B$2:$C$13,2,FALSE),0)</f>
        <v>11</v>
      </c>
      <c r="X999" s="11">
        <f t="shared" si="138"/>
        <v>0</v>
      </c>
      <c r="Y999" s="14">
        <f t="shared" si="139"/>
        <v>0</v>
      </c>
      <c r="Z999" s="11">
        <f t="shared" si="140"/>
        <v>0</v>
      </c>
      <c r="AA999" s="4" t="s">
        <v>1</v>
      </c>
      <c r="AB999" s="10">
        <f>IFERROR(VLOOKUP(AA999,Curr!$B$2:$C$13,2,FALSE),0)</f>
        <v>11</v>
      </c>
      <c r="AC999" s="11">
        <f t="shared" si="141"/>
        <v>0</v>
      </c>
      <c r="AD999" s="11">
        <f t="shared" si="142"/>
        <v>0</v>
      </c>
      <c r="AE999" s="12">
        <f t="shared" si="143"/>
        <v>0</v>
      </c>
      <c r="AF999"/>
      <c r="AG999"/>
      <c r="AH999"/>
      <c r="AI999"/>
      <c r="AJ999"/>
    </row>
    <row r="1000" spans="2:36" x14ac:dyDescent="0.25">
      <c r="B1000" s="2" t="s">
        <v>998</v>
      </c>
      <c r="D1000" s="1" t="s">
        <v>44</v>
      </c>
      <c r="E1000" s="3"/>
      <c r="F1000" s="3"/>
      <c r="G1000"/>
      <c r="H1000"/>
      <c r="I1000"/>
      <c r="J1000" s="1" t="s">
        <v>1044</v>
      </c>
      <c r="K1000"/>
      <c r="L1000"/>
      <c r="M1000"/>
      <c r="N1000"/>
      <c r="O1000"/>
      <c r="P1000"/>
      <c r="Q1000" s="13">
        <v>0</v>
      </c>
      <c r="R1000" s="13">
        <v>0</v>
      </c>
      <c r="S1000" s="11">
        <f t="shared" si="136"/>
        <v>0</v>
      </c>
      <c r="T1000" s="5">
        <v>0</v>
      </c>
      <c r="U1000" s="11">
        <f t="shared" si="137"/>
        <v>0</v>
      </c>
      <c r="V1000" s="13" t="s">
        <v>1</v>
      </c>
      <c r="W1000" s="10">
        <f>IFERROR(VLOOKUP(V1000,Curr!$B$2:$C$13,2,FALSE),0)</f>
        <v>11</v>
      </c>
      <c r="X1000" s="11">
        <f t="shared" si="138"/>
        <v>0</v>
      </c>
      <c r="Y1000" s="14">
        <f t="shared" si="139"/>
        <v>0</v>
      </c>
      <c r="Z1000" s="11">
        <f t="shared" si="140"/>
        <v>0</v>
      </c>
      <c r="AA1000" s="4" t="s">
        <v>1</v>
      </c>
      <c r="AB1000" s="10">
        <f>IFERROR(VLOOKUP(AA1000,Curr!$B$2:$C$13,2,FALSE),0)</f>
        <v>11</v>
      </c>
      <c r="AC1000" s="11">
        <f t="shared" si="141"/>
        <v>0</v>
      </c>
      <c r="AD1000" s="11">
        <f t="shared" si="142"/>
        <v>0</v>
      </c>
      <c r="AE1000" s="12">
        <f t="shared" si="143"/>
        <v>0</v>
      </c>
      <c r="AF1000"/>
      <c r="AG1000"/>
      <c r="AH1000"/>
      <c r="AI1000"/>
      <c r="AJ1000"/>
    </row>
    <row r="1001" spans="2:36" x14ac:dyDescent="0.25">
      <c r="B1001" s="2" t="s">
        <v>998</v>
      </c>
      <c r="D1001" s="1" t="s">
        <v>46</v>
      </c>
      <c r="E1001" s="3"/>
      <c r="F1001" s="3"/>
      <c r="G1001"/>
      <c r="H1001"/>
      <c r="I1001"/>
      <c r="J1001" s="1" t="s">
        <v>1045</v>
      </c>
      <c r="K1001"/>
      <c r="L1001"/>
      <c r="M1001"/>
      <c r="N1001"/>
      <c r="O1001"/>
      <c r="P1001"/>
      <c r="Q1001" s="13">
        <v>0</v>
      </c>
      <c r="R1001" s="13">
        <v>0</v>
      </c>
      <c r="S1001" s="11">
        <f t="shared" si="136"/>
        <v>0</v>
      </c>
      <c r="T1001" s="5">
        <v>0</v>
      </c>
      <c r="U1001" s="11">
        <f t="shared" si="137"/>
        <v>0</v>
      </c>
      <c r="V1001" s="13" t="s">
        <v>1</v>
      </c>
      <c r="W1001" s="10">
        <f>IFERROR(VLOOKUP(V1001,Curr!$B$2:$C$13,2,FALSE),0)</f>
        <v>11</v>
      </c>
      <c r="X1001" s="11">
        <f t="shared" si="138"/>
        <v>0</v>
      </c>
      <c r="Y1001" s="14">
        <f t="shared" si="139"/>
        <v>0</v>
      </c>
      <c r="Z1001" s="11">
        <f t="shared" si="140"/>
        <v>0</v>
      </c>
      <c r="AA1001" s="4" t="s">
        <v>1</v>
      </c>
      <c r="AB1001" s="10">
        <f>IFERROR(VLOOKUP(AA1001,Curr!$B$2:$C$13,2,FALSE),0)</f>
        <v>11</v>
      </c>
      <c r="AC1001" s="11">
        <f t="shared" si="141"/>
        <v>0</v>
      </c>
      <c r="AD1001" s="11">
        <f t="shared" si="142"/>
        <v>0</v>
      </c>
      <c r="AE1001" s="12">
        <f t="shared" si="143"/>
        <v>0</v>
      </c>
      <c r="AF1001"/>
      <c r="AG1001"/>
      <c r="AH1001"/>
      <c r="AI1001"/>
      <c r="AJ1001"/>
    </row>
    <row r="1002" spans="2:36" x14ac:dyDescent="0.25">
      <c r="B1002" s="2" t="s">
        <v>998</v>
      </c>
      <c r="D1002" s="1" t="s">
        <v>48</v>
      </c>
      <c r="E1002" s="3"/>
      <c r="F1002" s="3"/>
      <c r="G1002"/>
      <c r="H1002"/>
      <c r="I1002"/>
      <c r="J1002" s="1" t="s">
        <v>1046</v>
      </c>
      <c r="K1002"/>
      <c r="L1002"/>
      <c r="M1002"/>
      <c r="N1002"/>
      <c r="O1002"/>
      <c r="P1002"/>
      <c r="Q1002" s="13">
        <v>0</v>
      </c>
      <c r="R1002" s="13">
        <v>0</v>
      </c>
      <c r="S1002" s="11">
        <f t="shared" si="136"/>
        <v>0</v>
      </c>
      <c r="T1002" s="5">
        <v>0</v>
      </c>
      <c r="U1002" s="11">
        <f t="shared" si="137"/>
        <v>0</v>
      </c>
      <c r="V1002" s="13" t="s">
        <v>1</v>
      </c>
      <c r="W1002" s="10">
        <f>IFERROR(VLOOKUP(V1002,Curr!$B$2:$C$13,2,FALSE),0)</f>
        <v>11</v>
      </c>
      <c r="X1002" s="11">
        <f t="shared" si="138"/>
        <v>0</v>
      </c>
      <c r="Y1002" s="14">
        <f t="shared" si="139"/>
        <v>0</v>
      </c>
      <c r="Z1002" s="11">
        <f t="shared" si="140"/>
        <v>0</v>
      </c>
      <c r="AA1002" s="4" t="s">
        <v>1</v>
      </c>
      <c r="AB1002" s="10">
        <f>IFERROR(VLOOKUP(AA1002,Curr!$B$2:$C$13,2,FALSE),0)</f>
        <v>11</v>
      </c>
      <c r="AC1002" s="11">
        <f t="shared" si="141"/>
        <v>0</v>
      </c>
      <c r="AD1002" s="11">
        <f t="shared" si="142"/>
        <v>0</v>
      </c>
      <c r="AE1002" s="12">
        <f t="shared" si="143"/>
        <v>0</v>
      </c>
      <c r="AF1002"/>
      <c r="AG1002"/>
      <c r="AH1002"/>
      <c r="AI1002"/>
      <c r="AJ1002"/>
    </row>
    <row r="1003" spans="2:36" x14ac:dyDescent="0.25">
      <c r="B1003" s="2" t="s">
        <v>998</v>
      </c>
      <c r="D1003" s="1" t="s">
        <v>44</v>
      </c>
      <c r="E1003" s="3"/>
      <c r="F1003" s="3"/>
      <c r="G1003"/>
      <c r="H1003"/>
      <c r="I1003"/>
      <c r="J1003" s="1" t="s">
        <v>1047</v>
      </c>
      <c r="K1003"/>
      <c r="L1003"/>
      <c r="M1003"/>
      <c r="N1003"/>
      <c r="O1003"/>
      <c r="P1003"/>
      <c r="Q1003" s="13">
        <v>0</v>
      </c>
      <c r="R1003" s="13">
        <v>0</v>
      </c>
      <c r="S1003" s="11">
        <f t="shared" si="136"/>
        <v>0</v>
      </c>
      <c r="T1003" s="5">
        <v>0</v>
      </c>
      <c r="U1003" s="11">
        <f t="shared" si="137"/>
        <v>0</v>
      </c>
      <c r="V1003" s="13" t="s">
        <v>1</v>
      </c>
      <c r="W1003" s="10">
        <f>IFERROR(VLOOKUP(V1003,Curr!$B$2:$C$13,2,FALSE),0)</f>
        <v>11</v>
      </c>
      <c r="X1003" s="11">
        <f t="shared" si="138"/>
        <v>0</v>
      </c>
      <c r="Y1003" s="14">
        <f t="shared" si="139"/>
        <v>0</v>
      </c>
      <c r="Z1003" s="11">
        <f t="shared" si="140"/>
        <v>0</v>
      </c>
      <c r="AA1003" s="4" t="s">
        <v>1</v>
      </c>
      <c r="AB1003" s="10">
        <f>IFERROR(VLOOKUP(AA1003,Curr!$B$2:$C$13,2,FALSE),0)</f>
        <v>11</v>
      </c>
      <c r="AC1003" s="11">
        <f t="shared" si="141"/>
        <v>0</v>
      </c>
      <c r="AD1003" s="11">
        <f t="shared" si="142"/>
        <v>0</v>
      </c>
      <c r="AE1003" s="12">
        <f t="shared" si="143"/>
        <v>0</v>
      </c>
      <c r="AF1003"/>
      <c r="AG1003"/>
      <c r="AH1003"/>
      <c r="AI1003"/>
      <c r="AJ1003"/>
    </row>
    <row r="1004" spans="2:36" x14ac:dyDescent="0.25">
      <c r="B1004" s="2" t="s">
        <v>998</v>
      </c>
      <c r="D1004" s="1" t="s">
        <v>46</v>
      </c>
      <c r="E1004" s="3"/>
      <c r="F1004" s="3"/>
      <c r="G1004"/>
      <c r="H1004"/>
      <c r="I1004"/>
      <c r="J1004" s="1" t="s">
        <v>1048</v>
      </c>
      <c r="K1004"/>
      <c r="L1004"/>
      <c r="M1004"/>
      <c r="N1004"/>
      <c r="O1004"/>
      <c r="P1004"/>
      <c r="Q1004" s="13">
        <v>0</v>
      </c>
      <c r="R1004" s="13">
        <v>0</v>
      </c>
      <c r="S1004" s="11">
        <f t="shared" si="136"/>
        <v>0</v>
      </c>
      <c r="T1004" s="5">
        <v>0</v>
      </c>
      <c r="U1004" s="11">
        <f t="shared" si="137"/>
        <v>0</v>
      </c>
      <c r="V1004" s="13" t="s">
        <v>1</v>
      </c>
      <c r="W1004" s="10">
        <f>IFERROR(VLOOKUP(V1004,Curr!$B$2:$C$13,2,FALSE),0)</f>
        <v>11</v>
      </c>
      <c r="X1004" s="11">
        <f t="shared" si="138"/>
        <v>0</v>
      </c>
      <c r="Y1004" s="14">
        <f t="shared" si="139"/>
        <v>0</v>
      </c>
      <c r="Z1004" s="11">
        <f t="shared" si="140"/>
        <v>0</v>
      </c>
      <c r="AA1004" s="4" t="s">
        <v>1</v>
      </c>
      <c r="AB1004" s="10">
        <f>IFERROR(VLOOKUP(AA1004,Curr!$B$2:$C$13,2,FALSE),0)</f>
        <v>11</v>
      </c>
      <c r="AC1004" s="11">
        <f t="shared" si="141"/>
        <v>0</v>
      </c>
      <c r="AD1004" s="11">
        <f t="shared" si="142"/>
        <v>0</v>
      </c>
      <c r="AE1004" s="12">
        <f t="shared" si="143"/>
        <v>0</v>
      </c>
      <c r="AF1004"/>
      <c r="AG1004"/>
      <c r="AH1004"/>
      <c r="AI1004"/>
      <c r="AJ1004"/>
    </row>
    <row r="1005" spans="2:36" x14ac:dyDescent="0.25">
      <c r="B1005" s="2" t="s">
        <v>998</v>
      </c>
      <c r="D1005" s="1" t="s">
        <v>48</v>
      </c>
      <c r="E1005" s="3"/>
      <c r="F1005" s="3"/>
      <c r="G1005"/>
      <c r="H1005"/>
      <c r="I1005"/>
      <c r="J1005" s="1" t="s">
        <v>1049</v>
      </c>
      <c r="K1005"/>
      <c r="L1005"/>
      <c r="M1005"/>
      <c r="N1005"/>
      <c r="O1005"/>
      <c r="P1005"/>
      <c r="Q1005" s="13">
        <v>0</v>
      </c>
      <c r="R1005" s="13">
        <v>0</v>
      </c>
      <c r="S1005" s="11">
        <f t="shared" si="136"/>
        <v>0</v>
      </c>
      <c r="T1005" s="5">
        <v>0</v>
      </c>
      <c r="U1005" s="11">
        <f t="shared" si="137"/>
        <v>0</v>
      </c>
      <c r="V1005" s="13" t="s">
        <v>1</v>
      </c>
      <c r="W1005" s="10">
        <f>IFERROR(VLOOKUP(V1005,Curr!$B$2:$C$13,2,FALSE),0)</f>
        <v>11</v>
      </c>
      <c r="X1005" s="11">
        <f t="shared" si="138"/>
        <v>0</v>
      </c>
      <c r="Y1005" s="14">
        <f t="shared" si="139"/>
        <v>0</v>
      </c>
      <c r="Z1005" s="11">
        <f t="shared" si="140"/>
        <v>0</v>
      </c>
      <c r="AA1005" s="4" t="s">
        <v>1</v>
      </c>
      <c r="AB1005" s="10">
        <f>IFERROR(VLOOKUP(AA1005,Curr!$B$2:$C$13,2,FALSE),0)</f>
        <v>11</v>
      </c>
      <c r="AC1005" s="11">
        <f t="shared" si="141"/>
        <v>0</v>
      </c>
      <c r="AD1005" s="11">
        <f t="shared" si="142"/>
        <v>0</v>
      </c>
      <c r="AE1005" s="12">
        <f t="shared" si="143"/>
        <v>0</v>
      </c>
      <c r="AF1005"/>
      <c r="AG1005"/>
      <c r="AH1005"/>
      <c r="AI1005"/>
      <c r="AJ1005"/>
    </row>
    <row r="1006" spans="2:36" x14ac:dyDescent="0.25">
      <c r="B1006" s="2" t="s">
        <v>998</v>
      </c>
      <c r="D1006" s="1" t="s">
        <v>44</v>
      </c>
      <c r="E1006" s="3"/>
      <c r="F1006" s="3"/>
      <c r="G1006"/>
      <c r="H1006"/>
      <c r="I1006"/>
      <c r="J1006" s="1" t="s">
        <v>1050</v>
      </c>
      <c r="K1006"/>
      <c r="L1006"/>
      <c r="M1006"/>
      <c r="N1006"/>
      <c r="O1006"/>
      <c r="P1006"/>
      <c r="Q1006" s="13">
        <v>0</v>
      </c>
      <c r="R1006" s="13">
        <v>0</v>
      </c>
      <c r="S1006" s="11">
        <f t="shared" si="136"/>
        <v>0</v>
      </c>
      <c r="T1006" s="5">
        <v>0</v>
      </c>
      <c r="U1006" s="11">
        <f t="shared" si="137"/>
        <v>0</v>
      </c>
      <c r="V1006" s="13" t="s">
        <v>1</v>
      </c>
      <c r="W1006" s="10">
        <f>IFERROR(VLOOKUP(V1006,Curr!$B$2:$C$13,2,FALSE),0)</f>
        <v>11</v>
      </c>
      <c r="X1006" s="11">
        <f t="shared" si="138"/>
        <v>0</v>
      </c>
      <c r="Y1006" s="14">
        <f t="shared" si="139"/>
        <v>0</v>
      </c>
      <c r="Z1006" s="11">
        <f t="shared" si="140"/>
        <v>0</v>
      </c>
      <c r="AA1006" s="4" t="s">
        <v>1</v>
      </c>
      <c r="AB1006" s="10">
        <f>IFERROR(VLOOKUP(AA1006,Curr!$B$2:$C$13,2,FALSE),0)</f>
        <v>11</v>
      </c>
      <c r="AC1006" s="11">
        <f t="shared" si="141"/>
        <v>0</v>
      </c>
      <c r="AD1006" s="11">
        <f t="shared" si="142"/>
        <v>0</v>
      </c>
      <c r="AE1006" s="12">
        <f t="shared" si="143"/>
        <v>0</v>
      </c>
      <c r="AF1006"/>
      <c r="AG1006"/>
      <c r="AH1006"/>
      <c r="AI1006"/>
      <c r="AJ1006"/>
    </row>
    <row r="1007" spans="2:36" x14ac:dyDescent="0.25">
      <c r="B1007" s="2" t="s">
        <v>998</v>
      </c>
      <c r="D1007" s="1" t="s">
        <v>46</v>
      </c>
      <c r="E1007" s="3"/>
      <c r="F1007" s="3"/>
      <c r="G1007"/>
      <c r="H1007"/>
      <c r="I1007"/>
      <c r="J1007" s="1" t="s">
        <v>1051</v>
      </c>
      <c r="K1007"/>
      <c r="L1007"/>
      <c r="M1007"/>
      <c r="N1007"/>
      <c r="O1007"/>
      <c r="P1007"/>
      <c r="Q1007" s="13">
        <v>0</v>
      </c>
      <c r="R1007" s="13">
        <v>0</v>
      </c>
      <c r="S1007" s="11">
        <f t="shared" si="136"/>
        <v>0</v>
      </c>
      <c r="T1007" s="5">
        <v>0</v>
      </c>
      <c r="U1007" s="11">
        <f t="shared" si="137"/>
        <v>0</v>
      </c>
      <c r="V1007" s="13" t="s">
        <v>1</v>
      </c>
      <c r="W1007" s="10">
        <f>IFERROR(VLOOKUP(V1007,Curr!$B$2:$C$13,2,FALSE),0)</f>
        <v>11</v>
      </c>
      <c r="X1007" s="11">
        <f t="shared" si="138"/>
        <v>0</v>
      </c>
      <c r="Y1007" s="14">
        <f t="shared" si="139"/>
        <v>0</v>
      </c>
      <c r="Z1007" s="11">
        <f t="shared" si="140"/>
        <v>0</v>
      </c>
      <c r="AA1007" s="4" t="s">
        <v>1</v>
      </c>
      <c r="AB1007" s="10">
        <f>IFERROR(VLOOKUP(AA1007,Curr!$B$2:$C$13,2,FALSE),0)</f>
        <v>11</v>
      </c>
      <c r="AC1007" s="11">
        <f t="shared" si="141"/>
        <v>0</v>
      </c>
      <c r="AD1007" s="11">
        <f t="shared" si="142"/>
        <v>0</v>
      </c>
      <c r="AE1007" s="12">
        <f t="shared" si="143"/>
        <v>0</v>
      </c>
      <c r="AF1007"/>
      <c r="AG1007"/>
      <c r="AH1007"/>
      <c r="AI1007"/>
      <c r="AJ1007"/>
    </row>
    <row r="1008" spans="2:36" x14ac:dyDescent="0.25">
      <c r="B1008" s="2" t="s">
        <v>998</v>
      </c>
      <c r="D1008" s="1" t="s">
        <v>48</v>
      </c>
      <c r="E1008" s="3"/>
      <c r="F1008" s="3"/>
      <c r="G1008"/>
      <c r="H1008"/>
      <c r="I1008"/>
      <c r="J1008" s="1" t="s">
        <v>1052</v>
      </c>
      <c r="K1008"/>
      <c r="L1008"/>
      <c r="M1008"/>
      <c r="N1008"/>
      <c r="O1008"/>
      <c r="P1008"/>
      <c r="Q1008" s="13">
        <v>0</v>
      </c>
      <c r="R1008" s="13">
        <v>0</v>
      </c>
      <c r="S1008" s="11">
        <f t="shared" si="136"/>
        <v>0</v>
      </c>
      <c r="T1008" s="5">
        <v>0</v>
      </c>
      <c r="U1008" s="11">
        <f t="shared" si="137"/>
        <v>0</v>
      </c>
      <c r="V1008" s="13" t="s">
        <v>1</v>
      </c>
      <c r="W1008" s="10">
        <f>IFERROR(VLOOKUP(V1008,Curr!$B$2:$C$13,2,FALSE),0)</f>
        <v>11</v>
      </c>
      <c r="X1008" s="11">
        <f t="shared" si="138"/>
        <v>0</v>
      </c>
      <c r="Y1008" s="14">
        <f t="shared" si="139"/>
        <v>0</v>
      </c>
      <c r="Z1008" s="11">
        <f t="shared" si="140"/>
        <v>0</v>
      </c>
      <c r="AA1008" s="4" t="s">
        <v>1</v>
      </c>
      <c r="AB1008" s="10">
        <f>IFERROR(VLOOKUP(AA1008,Curr!$B$2:$C$13,2,FALSE),0)</f>
        <v>11</v>
      </c>
      <c r="AC1008" s="11">
        <f t="shared" si="141"/>
        <v>0</v>
      </c>
      <c r="AD1008" s="11">
        <f t="shared" si="142"/>
        <v>0</v>
      </c>
      <c r="AE1008" s="12">
        <f t="shared" si="143"/>
        <v>0</v>
      </c>
      <c r="AF1008"/>
      <c r="AG1008"/>
      <c r="AH1008"/>
      <c r="AI1008"/>
      <c r="AJ1008"/>
    </row>
    <row r="1009" spans="2:36" x14ac:dyDescent="0.25">
      <c r="B1009" s="2" t="s">
        <v>998</v>
      </c>
      <c r="D1009" s="1" t="s">
        <v>44</v>
      </c>
      <c r="E1009" s="3"/>
      <c r="F1009" s="3"/>
      <c r="G1009"/>
      <c r="H1009"/>
      <c r="I1009"/>
      <c r="J1009" s="1" t="s">
        <v>1053</v>
      </c>
      <c r="K1009"/>
      <c r="L1009"/>
      <c r="M1009"/>
      <c r="N1009"/>
      <c r="O1009"/>
      <c r="P1009"/>
      <c r="Q1009" s="13">
        <v>0</v>
      </c>
      <c r="R1009" s="13">
        <v>0</v>
      </c>
      <c r="S1009" s="11">
        <f t="shared" si="136"/>
        <v>0</v>
      </c>
      <c r="T1009" s="5">
        <v>0</v>
      </c>
      <c r="U1009" s="11">
        <f t="shared" si="137"/>
        <v>0</v>
      </c>
      <c r="V1009" s="13" t="s">
        <v>1</v>
      </c>
      <c r="W1009" s="10">
        <f>IFERROR(VLOOKUP(V1009,Curr!$B$2:$C$13,2,FALSE),0)</f>
        <v>11</v>
      </c>
      <c r="X1009" s="11">
        <f t="shared" si="138"/>
        <v>0</v>
      </c>
      <c r="Y1009" s="14">
        <f t="shared" si="139"/>
        <v>0</v>
      </c>
      <c r="Z1009" s="11">
        <f t="shared" si="140"/>
        <v>0</v>
      </c>
      <c r="AA1009" s="4" t="s">
        <v>1</v>
      </c>
      <c r="AB1009" s="10">
        <f>IFERROR(VLOOKUP(AA1009,Curr!$B$2:$C$13,2,FALSE),0)</f>
        <v>11</v>
      </c>
      <c r="AC1009" s="11">
        <f t="shared" si="141"/>
        <v>0</v>
      </c>
      <c r="AD1009" s="11">
        <f t="shared" si="142"/>
        <v>0</v>
      </c>
      <c r="AE1009" s="12">
        <f t="shared" si="143"/>
        <v>0</v>
      </c>
      <c r="AF1009"/>
      <c r="AG1009"/>
      <c r="AH1009"/>
      <c r="AI1009"/>
      <c r="AJ1009"/>
    </row>
    <row r="1010" spans="2:36" x14ac:dyDescent="0.25">
      <c r="B1010" s="2" t="s">
        <v>998</v>
      </c>
      <c r="D1010" s="1" t="s">
        <v>46</v>
      </c>
      <c r="E1010" s="3"/>
      <c r="F1010" s="3"/>
      <c r="G1010"/>
      <c r="H1010"/>
      <c r="I1010"/>
      <c r="J1010" s="1" t="s">
        <v>1054</v>
      </c>
      <c r="K1010"/>
      <c r="L1010"/>
      <c r="M1010"/>
      <c r="N1010"/>
      <c r="O1010"/>
      <c r="P1010"/>
      <c r="Q1010" s="13">
        <v>0</v>
      </c>
      <c r="R1010" s="13">
        <v>0</v>
      </c>
      <c r="S1010" s="11">
        <f t="shared" si="136"/>
        <v>0</v>
      </c>
      <c r="T1010" s="5">
        <v>0</v>
      </c>
      <c r="U1010" s="11">
        <f t="shared" si="137"/>
        <v>0</v>
      </c>
      <c r="V1010" s="13" t="s">
        <v>1</v>
      </c>
      <c r="W1010" s="10">
        <f>IFERROR(VLOOKUP(V1010,Curr!$B$2:$C$13,2,FALSE),0)</f>
        <v>11</v>
      </c>
      <c r="X1010" s="11">
        <f t="shared" si="138"/>
        <v>0</v>
      </c>
      <c r="Y1010" s="14">
        <f t="shared" si="139"/>
        <v>0</v>
      </c>
      <c r="Z1010" s="11">
        <f t="shared" si="140"/>
        <v>0</v>
      </c>
      <c r="AA1010" s="4" t="s">
        <v>1</v>
      </c>
      <c r="AB1010" s="10">
        <f>IFERROR(VLOOKUP(AA1010,Curr!$B$2:$C$13,2,FALSE),0)</f>
        <v>11</v>
      </c>
      <c r="AC1010" s="11">
        <f t="shared" si="141"/>
        <v>0</v>
      </c>
      <c r="AD1010" s="11">
        <f t="shared" si="142"/>
        <v>0</v>
      </c>
      <c r="AE1010" s="12">
        <f t="shared" si="143"/>
        <v>0</v>
      </c>
      <c r="AF1010"/>
      <c r="AG1010"/>
      <c r="AH1010"/>
      <c r="AI1010"/>
      <c r="AJ1010"/>
    </row>
    <row r="1011" spans="2:36" x14ac:dyDescent="0.25">
      <c r="B1011" s="2" t="s">
        <v>998</v>
      </c>
      <c r="D1011" s="1" t="s">
        <v>48</v>
      </c>
      <c r="E1011" s="3"/>
      <c r="F1011" s="3"/>
      <c r="G1011"/>
      <c r="H1011"/>
      <c r="I1011"/>
      <c r="J1011" s="1" t="s">
        <v>1055</v>
      </c>
      <c r="K1011"/>
      <c r="L1011"/>
      <c r="M1011"/>
      <c r="N1011"/>
      <c r="O1011"/>
      <c r="P1011"/>
      <c r="Q1011" s="13">
        <v>0</v>
      </c>
      <c r="R1011" s="13">
        <v>0</v>
      </c>
      <c r="S1011" s="11">
        <f t="shared" si="136"/>
        <v>0</v>
      </c>
      <c r="T1011" s="5">
        <v>0</v>
      </c>
      <c r="U1011" s="11">
        <f t="shared" si="137"/>
        <v>0</v>
      </c>
      <c r="V1011" s="13" t="s">
        <v>1</v>
      </c>
      <c r="W1011" s="10">
        <f>IFERROR(VLOOKUP(V1011,Curr!$B$2:$C$13,2,FALSE),0)</f>
        <v>11</v>
      </c>
      <c r="X1011" s="11">
        <f t="shared" si="138"/>
        <v>0</v>
      </c>
      <c r="Y1011" s="14">
        <f t="shared" si="139"/>
        <v>0</v>
      </c>
      <c r="Z1011" s="11">
        <f t="shared" si="140"/>
        <v>0</v>
      </c>
      <c r="AA1011" s="4" t="s">
        <v>1</v>
      </c>
      <c r="AB1011" s="10">
        <f>IFERROR(VLOOKUP(AA1011,Curr!$B$2:$C$13,2,FALSE),0)</f>
        <v>11</v>
      </c>
      <c r="AC1011" s="11">
        <f t="shared" si="141"/>
        <v>0</v>
      </c>
      <c r="AD1011" s="11">
        <f t="shared" si="142"/>
        <v>0</v>
      </c>
      <c r="AE1011" s="12">
        <f t="shared" si="143"/>
        <v>0</v>
      </c>
      <c r="AF1011"/>
      <c r="AG1011"/>
      <c r="AH1011"/>
      <c r="AI1011"/>
      <c r="AJ1011"/>
    </row>
    <row r="1012" spans="2:36" x14ac:dyDescent="0.25">
      <c r="B1012" s="2" t="s">
        <v>998</v>
      </c>
      <c r="D1012" s="1" t="s">
        <v>44</v>
      </c>
      <c r="E1012" s="3"/>
      <c r="F1012" s="3"/>
      <c r="G1012"/>
      <c r="H1012"/>
      <c r="I1012"/>
      <c r="J1012" s="1" t="s">
        <v>1056</v>
      </c>
      <c r="K1012"/>
      <c r="L1012"/>
      <c r="M1012"/>
      <c r="N1012"/>
      <c r="O1012"/>
      <c r="P1012"/>
      <c r="Q1012" s="13">
        <v>0</v>
      </c>
      <c r="R1012" s="13">
        <v>0</v>
      </c>
      <c r="S1012" s="11">
        <f t="shared" si="136"/>
        <v>0</v>
      </c>
      <c r="T1012" s="5">
        <v>0</v>
      </c>
      <c r="U1012" s="11">
        <f t="shared" si="137"/>
        <v>0</v>
      </c>
      <c r="V1012" s="13" t="s">
        <v>1</v>
      </c>
      <c r="W1012" s="10">
        <f>IFERROR(VLOOKUP(V1012,Curr!$B$2:$C$13,2,FALSE),0)</f>
        <v>11</v>
      </c>
      <c r="X1012" s="11">
        <f t="shared" si="138"/>
        <v>0</v>
      </c>
      <c r="Y1012" s="14">
        <f t="shared" si="139"/>
        <v>0</v>
      </c>
      <c r="Z1012" s="11">
        <f t="shared" si="140"/>
        <v>0</v>
      </c>
      <c r="AA1012" s="4" t="s">
        <v>1</v>
      </c>
      <c r="AB1012" s="10">
        <f>IFERROR(VLOOKUP(AA1012,Curr!$B$2:$C$13,2,FALSE),0)</f>
        <v>11</v>
      </c>
      <c r="AC1012" s="11">
        <f t="shared" si="141"/>
        <v>0</v>
      </c>
      <c r="AD1012" s="11">
        <f t="shared" si="142"/>
        <v>0</v>
      </c>
      <c r="AE1012" s="12">
        <f t="shared" si="143"/>
        <v>0</v>
      </c>
      <c r="AF1012"/>
      <c r="AG1012"/>
      <c r="AH1012"/>
      <c r="AI1012"/>
      <c r="AJ1012"/>
    </row>
    <row r="1013" spans="2:36" x14ac:dyDescent="0.25">
      <c r="B1013" s="2" t="s">
        <v>998</v>
      </c>
      <c r="D1013" s="1" t="s">
        <v>46</v>
      </c>
      <c r="E1013" s="3"/>
      <c r="F1013" s="3"/>
      <c r="G1013"/>
      <c r="H1013"/>
      <c r="I1013"/>
      <c r="J1013" s="1" t="s">
        <v>1057</v>
      </c>
      <c r="K1013"/>
      <c r="L1013"/>
      <c r="M1013"/>
      <c r="N1013"/>
      <c r="O1013"/>
      <c r="P1013"/>
      <c r="Q1013" s="13">
        <v>0</v>
      </c>
      <c r="R1013" s="13">
        <v>0</v>
      </c>
      <c r="S1013" s="11">
        <f t="shared" si="136"/>
        <v>0</v>
      </c>
      <c r="T1013" s="5">
        <v>0</v>
      </c>
      <c r="U1013" s="11">
        <f t="shared" si="137"/>
        <v>0</v>
      </c>
      <c r="V1013" s="13" t="s">
        <v>1</v>
      </c>
      <c r="W1013" s="10">
        <f>IFERROR(VLOOKUP(V1013,Curr!$B$2:$C$13,2,FALSE),0)</f>
        <v>11</v>
      </c>
      <c r="X1013" s="11">
        <f t="shared" si="138"/>
        <v>0</v>
      </c>
      <c r="Y1013" s="14">
        <f t="shared" si="139"/>
        <v>0</v>
      </c>
      <c r="Z1013" s="11">
        <f t="shared" si="140"/>
        <v>0</v>
      </c>
      <c r="AA1013" s="4" t="s">
        <v>1</v>
      </c>
      <c r="AB1013" s="10">
        <f>IFERROR(VLOOKUP(AA1013,Curr!$B$2:$C$13,2,FALSE),0)</f>
        <v>11</v>
      </c>
      <c r="AC1013" s="11">
        <f t="shared" si="141"/>
        <v>0</v>
      </c>
      <c r="AD1013" s="11">
        <f t="shared" si="142"/>
        <v>0</v>
      </c>
      <c r="AE1013" s="12">
        <f t="shared" si="143"/>
        <v>0</v>
      </c>
      <c r="AF1013"/>
      <c r="AG1013"/>
      <c r="AH1013"/>
      <c r="AI1013"/>
      <c r="AJ1013"/>
    </row>
    <row r="1014" spans="2:36" x14ac:dyDescent="0.25">
      <c r="B1014" s="2" t="s">
        <v>998</v>
      </c>
      <c r="D1014" s="1" t="s">
        <v>48</v>
      </c>
      <c r="E1014" s="3"/>
      <c r="F1014" s="3"/>
      <c r="G1014"/>
      <c r="H1014"/>
      <c r="I1014"/>
      <c r="J1014" s="1" t="s">
        <v>1058</v>
      </c>
      <c r="K1014"/>
      <c r="L1014"/>
      <c r="M1014"/>
      <c r="N1014"/>
      <c r="O1014"/>
      <c r="P1014"/>
      <c r="Q1014" s="13">
        <v>0</v>
      </c>
      <c r="R1014" s="13">
        <v>0</v>
      </c>
      <c r="S1014" s="11">
        <f t="shared" si="136"/>
        <v>0</v>
      </c>
      <c r="T1014" s="5">
        <v>0</v>
      </c>
      <c r="U1014" s="11">
        <f t="shared" si="137"/>
        <v>0</v>
      </c>
      <c r="V1014" s="13" t="s">
        <v>1</v>
      </c>
      <c r="W1014" s="10">
        <f>IFERROR(VLOOKUP(V1014,Curr!$B$2:$C$13,2,FALSE),0)</f>
        <v>11</v>
      </c>
      <c r="X1014" s="11">
        <f t="shared" si="138"/>
        <v>0</v>
      </c>
      <c r="Y1014" s="14">
        <f t="shared" si="139"/>
        <v>0</v>
      </c>
      <c r="Z1014" s="11">
        <f t="shared" si="140"/>
        <v>0</v>
      </c>
      <c r="AA1014" s="4" t="s">
        <v>1</v>
      </c>
      <c r="AB1014" s="10">
        <f>IFERROR(VLOOKUP(AA1014,Curr!$B$2:$C$13,2,FALSE),0)</f>
        <v>11</v>
      </c>
      <c r="AC1014" s="11">
        <f t="shared" si="141"/>
        <v>0</v>
      </c>
      <c r="AD1014" s="11">
        <f t="shared" si="142"/>
        <v>0</v>
      </c>
      <c r="AE1014" s="12">
        <f t="shared" si="143"/>
        <v>0</v>
      </c>
      <c r="AF1014"/>
      <c r="AG1014"/>
      <c r="AH1014"/>
      <c r="AI1014"/>
      <c r="AJ1014"/>
    </row>
    <row r="1015" spans="2:36" x14ac:dyDescent="0.25">
      <c r="B1015" s="2" t="s">
        <v>998</v>
      </c>
      <c r="D1015" s="1" t="s">
        <v>44</v>
      </c>
      <c r="E1015" s="3"/>
      <c r="F1015" s="3"/>
      <c r="G1015"/>
      <c r="H1015"/>
      <c r="I1015"/>
      <c r="J1015" s="1" t="s">
        <v>1059</v>
      </c>
      <c r="K1015"/>
      <c r="L1015"/>
      <c r="M1015"/>
      <c r="N1015"/>
      <c r="O1015"/>
      <c r="P1015"/>
      <c r="Q1015" s="13">
        <v>0</v>
      </c>
      <c r="R1015" s="13">
        <v>0</v>
      </c>
      <c r="S1015" s="11">
        <f t="shared" si="136"/>
        <v>0</v>
      </c>
      <c r="T1015" s="5">
        <v>0</v>
      </c>
      <c r="U1015" s="11">
        <f t="shared" si="137"/>
        <v>0</v>
      </c>
      <c r="V1015" s="13" t="s">
        <v>1</v>
      </c>
      <c r="W1015" s="10">
        <f>IFERROR(VLOOKUP(V1015,Curr!$B$2:$C$13,2,FALSE),0)</f>
        <v>11</v>
      </c>
      <c r="X1015" s="11">
        <f t="shared" si="138"/>
        <v>0</v>
      </c>
      <c r="Y1015" s="14">
        <f t="shared" si="139"/>
        <v>0</v>
      </c>
      <c r="Z1015" s="11">
        <f t="shared" si="140"/>
        <v>0</v>
      </c>
      <c r="AA1015" s="4" t="s">
        <v>1</v>
      </c>
      <c r="AB1015" s="10">
        <f>IFERROR(VLOOKUP(AA1015,Curr!$B$2:$C$13,2,FALSE),0)</f>
        <v>11</v>
      </c>
      <c r="AC1015" s="11">
        <f t="shared" si="141"/>
        <v>0</v>
      </c>
      <c r="AD1015" s="11">
        <f t="shared" si="142"/>
        <v>0</v>
      </c>
      <c r="AE1015" s="12">
        <f t="shared" si="143"/>
        <v>0</v>
      </c>
      <c r="AF1015"/>
      <c r="AG1015"/>
      <c r="AH1015"/>
      <c r="AI1015"/>
      <c r="AJ1015"/>
    </row>
    <row r="1016" spans="2:36" x14ac:dyDescent="0.25">
      <c r="B1016" s="2" t="s">
        <v>998</v>
      </c>
      <c r="D1016" s="1" t="s">
        <v>46</v>
      </c>
      <c r="E1016" s="3"/>
      <c r="F1016" s="3"/>
      <c r="G1016"/>
      <c r="H1016"/>
      <c r="I1016"/>
      <c r="J1016" s="1" t="s">
        <v>1060</v>
      </c>
      <c r="K1016"/>
      <c r="L1016"/>
      <c r="M1016"/>
      <c r="N1016"/>
      <c r="O1016"/>
      <c r="P1016"/>
      <c r="Q1016" s="13">
        <v>0</v>
      </c>
      <c r="R1016" s="13">
        <v>0</v>
      </c>
      <c r="S1016" s="11">
        <f t="shared" si="136"/>
        <v>0</v>
      </c>
      <c r="T1016" s="5">
        <v>0</v>
      </c>
      <c r="U1016" s="11">
        <f t="shared" si="137"/>
        <v>0</v>
      </c>
      <c r="V1016" s="13" t="s">
        <v>1</v>
      </c>
      <c r="W1016" s="10">
        <f>IFERROR(VLOOKUP(V1016,Curr!$B$2:$C$13,2,FALSE),0)</f>
        <v>11</v>
      </c>
      <c r="X1016" s="11">
        <f t="shared" si="138"/>
        <v>0</v>
      </c>
      <c r="Y1016" s="14">
        <f t="shared" si="139"/>
        <v>0</v>
      </c>
      <c r="Z1016" s="11">
        <f t="shared" si="140"/>
        <v>0</v>
      </c>
      <c r="AA1016" s="4" t="s">
        <v>1</v>
      </c>
      <c r="AB1016" s="10">
        <f>IFERROR(VLOOKUP(AA1016,Curr!$B$2:$C$13,2,FALSE),0)</f>
        <v>11</v>
      </c>
      <c r="AC1016" s="11">
        <f t="shared" si="141"/>
        <v>0</v>
      </c>
      <c r="AD1016" s="11">
        <f t="shared" si="142"/>
        <v>0</v>
      </c>
      <c r="AE1016" s="12">
        <f t="shared" si="143"/>
        <v>0</v>
      </c>
      <c r="AF1016"/>
      <c r="AG1016"/>
      <c r="AH1016"/>
      <c r="AI1016"/>
      <c r="AJ1016"/>
    </row>
    <row r="1017" spans="2:36" x14ac:dyDescent="0.25">
      <c r="B1017" s="2" t="s">
        <v>998</v>
      </c>
      <c r="D1017" s="1" t="s">
        <v>48</v>
      </c>
      <c r="E1017" s="3"/>
      <c r="F1017" s="3"/>
      <c r="G1017"/>
      <c r="H1017"/>
      <c r="I1017"/>
      <c r="J1017" s="1" t="s">
        <v>1061</v>
      </c>
      <c r="K1017"/>
      <c r="L1017"/>
      <c r="M1017"/>
      <c r="N1017"/>
      <c r="O1017"/>
      <c r="P1017"/>
      <c r="Q1017" s="13">
        <v>0</v>
      </c>
      <c r="R1017" s="13">
        <v>0</v>
      </c>
      <c r="S1017" s="11">
        <f t="shared" si="136"/>
        <v>0</v>
      </c>
      <c r="T1017" s="5">
        <v>0</v>
      </c>
      <c r="U1017" s="11">
        <f t="shared" si="137"/>
        <v>0</v>
      </c>
      <c r="V1017" s="13" t="s">
        <v>1</v>
      </c>
      <c r="W1017" s="10">
        <f>IFERROR(VLOOKUP(V1017,Curr!$B$2:$C$13,2,FALSE),0)</f>
        <v>11</v>
      </c>
      <c r="X1017" s="11">
        <f t="shared" si="138"/>
        <v>0</v>
      </c>
      <c r="Y1017" s="14">
        <f t="shared" si="139"/>
        <v>0</v>
      </c>
      <c r="Z1017" s="11">
        <f t="shared" si="140"/>
        <v>0</v>
      </c>
      <c r="AA1017" s="4" t="s">
        <v>1</v>
      </c>
      <c r="AB1017" s="10">
        <f>IFERROR(VLOOKUP(AA1017,Curr!$B$2:$C$13,2,FALSE),0)</f>
        <v>11</v>
      </c>
      <c r="AC1017" s="11">
        <f t="shared" si="141"/>
        <v>0</v>
      </c>
      <c r="AD1017" s="11">
        <f t="shared" si="142"/>
        <v>0</v>
      </c>
      <c r="AE1017" s="12">
        <f t="shared" si="143"/>
        <v>0</v>
      </c>
      <c r="AF1017"/>
      <c r="AG1017"/>
      <c r="AH1017"/>
      <c r="AI1017"/>
      <c r="AJ1017"/>
    </row>
    <row r="1018" spans="2:36" x14ac:dyDescent="0.25">
      <c r="B1018" s="2" t="s">
        <v>998</v>
      </c>
      <c r="D1018" s="1" t="s">
        <v>44</v>
      </c>
      <c r="E1018" s="3"/>
      <c r="F1018" s="3"/>
      <c r="G1018"/>
      <c r="H1018"/>
      <c r="I1018"/>
      <c r="J1018" s="1" t="s">
        <v>1062</v>
      </c>
      <c r="K1018"/>
      <c r="L1018"/>
      <c r="M1018"/>
      <c r="N1018"/>
      <c r="O1018"/>
      <c r="P1018"/>
      <c r="Q1018" s="13">
        <v>0</v>
      </c>
      <c r="R1018" s="13">
        <v>0</v>
      </c>
      <c r="S1018" s="11">
        <f t="shared" si="136"/>
        <v>0</v>
      </c>
      <c r="T1018" s="5">
        <v>0</v>
      </c>
      <c r="U1018" s="11">
        <f t="shared" si="137"/>
        <v>0</v>
      </c>
      <c r="V1018" s="13" t="s">
        <v>1</v>
      </c>
      <c r="W1018" s="10">
        <f>IFERROR(VLOOKUP(V1018,Curr!$B$2:$C$13,2,FALSE),0)</f>
        <v>11</v>
      </c>
      <c r="X1018" s="11">
        <f t="shared" si="138"/>
        <v>0</v>
      </c>
      <c r="Y1018" s="14">
        <f t="shared" si="139"/>
        <v>0</v>
      </c>
      <c r="Z1018" s="11">
        <f t="shared" si="140"/>
        <v>0</v>
      </c>
      <c r="AA1018" s="4" t="s">
        <v>1</v>
      </c>
      <c r="AB1018" s="10">
        <f>IFERROR(VLOOKUP(AA1018,Curr!$B$2:$C$13,2,FALSE),0)</f>
        <v>11</v>
      </c>
      <c r="AC1018" s="11">
        <f t="shared" si="141"/>
        <v>0</v>
      </c>
      <c r="AD1018" s="11">
        <f t="shared" si="142"/>
        <v>0</v>
      </c>
      <c r="AE1018" s="12">
        <f t="shared" si="143"/>
        <v>0</v>
      </c>
      <c r="AF1018"/>
      <c r="AG1018"/>
      <c r="AH1018"/>
      <c r="AI1018"/>
      <c r="AJ1018"/>
    </row>
    <row r="1019" spans="2:36" x14ac:dyDescent="0.25">
      <c r="B1019" s="2" t="s">
        <v>998</v>
      </c>
      <c r="D1019" s="1" t="s">
        <v>46</v>
      </c>
      <c r="E1019" s="3"/>
      <c r="F1019" s="3"/>
      <c r="G1019"/>
      <c r="H1019"/>
      <c r="I1019"/>
      <c r="J1019" s="1" t="s">
        <v>1063</v>
      </c>
      <c r="K1019"/>
      <c r="L1019"/>
      <c r="M1019"/>
      <c r="N1019"/>
      <c r="O1019"/>
      <c r="P1019"/>
      <c r="Q1019" s="13">
        <v>0</v>
      </c>
      <c r="R1019" s="13">
        <v>0</v>
      </c>
      <c r="S1019" s="11">
        <f t="shared" si="136"/>
        <v>0</v>
      </c>
      <c r="T1019" s="5">
        <v>0</v>
      </c>
      <c r="U1019" s="11">
        <f t="shared" si="137"/>
        <v>0</v>
      </c>
      <c r="V1019" s="13" t="s">
        <v>1</v>
      </c>
      <c r="W1019" s="10">
        <f>IFERROR(VLOOKUP(V1019,Curr!$B$2:$C$13,2,FALSE),0)</f>
        <v>11</v>
      </c>
      <c r="X1019" s="11">
        <f t="shared" si="138"/>
        <v>0</v>
      </c>
      <c r="Y1019" s="14">
        <f t="shared" si="139"/>
        <v>0</v>
      </c>
      <c r="Z1019" s="11">
        <f t="shared" si="140"/>
        <v>0</v>
      </c>
      <c r="AA1019" s="4" t="s">
        <v>1</v>
      </c>
      <c r="AB1019" s="10">
        <f>IFERROR(VLOOKUP(AA1019,Curr!$B$2:$C$13,2,FALSE),0)</f>
        <v>11</v>
      </c>
      <c r="AC1019" s="11">
        <f t="shared" si="141"/>
        <v>0</v>
      </c>
      <c r="AD1019" s="11">
        <f t="shared" si="142"/>
        <v>0</v>
      </c>
      <c r="AE1019" s="12">
        <f t="shared" si="143"/>
        <v>0</v>
      </c>
      <c r="AF1019"/>
      <c r="AG1019"/>
      <c r="AH1019"/>
      <c r="AI1019"/>
      <c r="AJ1019"/>
    </row>
    <row r="1020" spans="2:36" x14ac:dyDescent="0.25">
      <c r="B1020" s="2" t="s">
        <v>998</v>
      </c>
      <c r="D1020" s="1" t="s">
        <v>48</v>
      </c>
      <c r="E1020" s="3"/>
      <c r="F1020" s="3"/>
      <c r="G1020"/>
      <c r="H1020"/>
      <c r="I1020"/>
      <c r="J1020" s="1" t="s">
        <v>1064</v>
      </c>
      <c r="K1020"/>
      <c r="L1020"/>
      <c r="M1020"/>
      <c r="N1020"/>
      <c r="O1020"/>
      <c r="P1020"/>
      <c r="Q1020" s="13">
        <v>0</v>
      </c>
      <c r="R1020" s="13">
        <v>0</v>
      </c>
      <c r="S1020" s="11">
        <f t="shared" si="136"/>
        <v>0</v>
      </c>
      <c r="T1020" s="5">
        <v>0</v>
      </c>
      <c r="U1020" s="11">
        <f t="shared" si="137"/>
        <v>0</v>
      </c>
      <c r="V1020" s="13" t="s">
        <v>1</v>
      </c>
      <c r="W1020" s="10">
        <f>IFERROR(VLOOKUP(V1020,Curr!$B$2:$C$13,2,FALSE),0)</f>
        <v>11</v>
      </c>
      <c r="X1020" s="11">
        <f t="shared" si="138"/>
        <v>0</v>
      </c>
      <c r="Y1020" s="14">
        <f t="shared" si="139"/>
        <v>0</v>
      </c>
      <c r="Z1020" s="11">
        <f t="shared" si="140"/>
        <v>0</v>
      </c>
      <c r="AA1020" s="4" t="s">
        <v>1</v>
      </c>
      <c r="AB1020" s="10">
        <f>IFERROR(VLOOKUP(AA1020,Curr!$B$2:$C$13,2,FALSE),0)</f>
        <v>11</v>
      </c>
      <c r="AC1020" s="11">
        <f t="shared" si="141"/>
        <v>0</v>
      </c>
      <c r="AD1020" s="11">
        <f t="shared" si="142"/>
        <v>0</v>
      </c>
      <c r="AE1020" s="12">
        <f t="shared" si="143"/>
        <v>0</v>
      </c>
      <c r="AF1020"/>
      <c r="AG1020"/>
      <c r="AH1020"/>
      <c r="AI1020"/>
      <c r="AJ1020"/>
    </row>
    <row r="1021" spans="2:36" x14ac:dyDescent="0.25">
      <c r="B1021" s="2" t="s">
        <v>998</v>
      </c>
      <c r="D1021" s="1" t="s">
        <v>44</v>
      </c>
      <c r="E1021" s="3"/>
      <c r="F1021" s="3"/>
      <c r="G1021"/>
      <c r="H1021"/>
      <c r="I1021"/>
      <c r="J1021" s="1" t="s">
        <v>1065</v>
      </c>
      <c r="K1021"/>
      <c r="L1021"/>
      <c r="M1021"/>
      <c r="N1021"/>
      <c r="O1021"/>
      <c r="P1021"/>
      <c r="Q1021" s="13">
        <v>0</v>
      </c>
      <c r="R1021" s="13">
        <v>0</v>
      </c>
      <c r="S1021" s="11">
        <f t="shared" si="136"/>
        <v>0</v>
      </c>
      <c r="T1021" s="5">
        <v>0</v>
      </c>
      <c r="U1021" s="11">
        <f t="shared" si="137"/>
        <v>0</v>
      </c>
      <c r="V1021" s="13" t="s">
        <v>1</v>
      </c>
      <c r="W1021" s="10">
        <f>IFERROR(VLOOKUP(V1021,Curr!$B$2:$C$13,2,FALSE),0)</f>
        <v>11</v>
      </c>
      <c r="X1021" s="11">
        <f t="shared" si="138"/>
        <v>0</v>
      </c>
      <c r="Y1021" s="14">
        <f t="shared" si="139"/>
        <v>0</v>
      </c>
      <c r="Z1021" s="11">
        <f t="shared" si="140"/>
        <v>0</v>
      </c>
      <c r="AA1021" s="4" t="s">
        <v>1</v>
      </c>
      <c r="AB1021" s="10">
        <f>IFERROR(VLOOKUP(AA1021,Curr!$B$2:$C$13,2,FALSE),0)</f>
        <v>11</v>
      </c>
      <c r="AC1021" s="11">
        <f t="shared" si="141"/>
        <v>0</v>
      </c>
      <c r="AD1021" s="11">
        <f t="shared" si="142"/>
        <v>0</v>
      </c>
      <c r="AE1021" s="12">
        <f t="shared" si="143"/>
        <v>0</v>
      </c>
      <c r="AF1021"/>
      <c r="AG1021"/>
      <c r="AH1021"/>
      <c r="AI1021"/>
      <c r="AJ1021"/>
    </row>
    <row r="1022" spans="2:36" x14ac:dyDescent="0.25">
      <c r="B1022" s="2" t="s">
        <v>998</v>
      </c>
      <c r="D1022" s="1" t="s">
        <v>46</v>
      </c>
      <c r="E1022" s="3"/>
      <c r="F1022" s="3"/>
      <c r="G1022"/>
      <c r="H1022"/>
      <c r="I1022"/>
      <c r="J1022" s="1" t="s">
        <v>1066</v>
      </c>
      <c r="K1022"/>
      <c r="L1022"/>
      <c r="M1022"/>
      <c r="N1022"/>
      <c r="O1022"/>
      <c r="P1022"/>
      <c r="Q1022" s="13">
        <v>0</v>
      </c>
      <c r="R1022" s="13">
        <v>0</v>
      </c>
      <c r="S1022" s="11">
        <f t="shared" si="136"/>
        <v>0</v>
      </c>
      <c r="T1022" s="5">
        <v>0</v>
      </c>
      <c r="U1022" s="11">
        <f t="shared" si="137"/>
        <v>0</v>
      </c>
      <c r="V1022" s="13" t="s">
        <v>1</v>
      </c>
      <c r="W1022" s="10">
        <f>IFERROR(VLOOKUP(V1022,Curr!$B$2:$C$13,2,FALSE),0)</f>
        <v>11</v>
      </c>
      <c r="X1022" s="11">
        <f t="shared" si="138"/>
        <v>0</v>
      </c>
      <c r="Y1022" s="14">
        <f t="shared" si="139"/>
        <v>0</v>
      </c>
      <c r="Z1022" s="11">
        <f t="shared" si="140"/>
        <v>0</v>
      </c>
      <c r="AA1022" s="4" t="s">
        <v>1</v>
      </c>
      <c r="AB1022" s="10">
        <f>IFERROR(VLOOKUP(AA1022,Curr!$B$2:$C$13,2,FALSE),0)</f>
        <v>11</v>
      </c>
      <c r="AC1022" s="11">
        <f t="shared" si="141"/>
        <v>0</v>
      </c>
      <c r="AD1022" s="11">
        <f t="shared" si="142"/>
        <v>0</v>
      </c>
      <c r="AE1022" s="12">
        <f t="shared" si="143"/>
        <v>0</v>
      </c>
      <c r="AF1022"/>
      <c r="AG1022"/>
      <c r="AH1022"/>
      <c r="AI1022"/>
      <c r="AJ1022"/>
    </row>
    <row r="1023" spans="2:36" x14ac:dyDescent="0.25">
      <c r="B1023" s="2" t="s">
        <v>998</v>
      </c>
      <c r="D1023" s="1" t="s">
        <v>48</v>
      </c>
      <c r="E1023" s="3"/>
      <c r="F1023" s="3"/>
      <c r="G1023"/>
      <c r="H1023"/>
      <c r="I1023"/>
      <c r="J1023" s="1" t="s">
        <v>1067</v>
      </c>
      <c r="K1023"/>
      <c r="L1023"/>
      <c r="M1023"/>
      <c r="N1023"/>
      <c r="O1023"/>
      <c r="P1023"/>
      <c r="Q1023" s="13">
        <v>0</v>
      </c>
      <c r="R1023" s="13">
        <v>0</v>
      </c>
      <c r="S1023" s="11">
        <f t="shared" si="136"/>
        <v>0</v>
      </c>
      <c r="T1023" s="5">
        <v>0</v>
      </c>
      <c r="U1023" s="11">
        <f t="shared" si="137"/>
        <v>0</v>
      </c>
      <c r="V1023" s="13" t="s">
        <v>1</v>
      </c>
      <c r="W1023" s="10">
        <f>IFERROR(VLOOKUP(V1023,Curr!$B$2:$C$13,2,FALSE),0)</f>
        <v>11</v>
      </c>
      <c r="X1023" s="11">
        <f t="shared" si="138"/>
        <v>0</v>
      </c>
      <c r="Y1023" s="14">
        <f t="shared" si="139"/>
        <v>0</v>
      </c>
      <c r="Z1023" s="11">
        <f t="shared" si="140"/>
        <v>0</v>
      </c>
      <c r="AA1023" s="4" t="s">
        <v>1</v>
      </c>
      <c r="AB1023" s="10">
        <f>IFERROR(VLOOKUP(AA1023,Curr!$B$2:$C$13,2,FALSE),0)</f>
        <v>11</v>
      </c>
      <c r="AC1023" s="11">
        <f t="shared" si="141"/>
        <v>0</v>
      </c>
      <c r="AD1023" s="11">
        <f t="shared" si="142"/>
        <v>0</v>
      </c>
      <c r="AE1023" s="12">
        <f t="shared" si="143"/>
        <v>0</v>
      </c>
      <c r="AF1023"/>
      <c r="AG1023"/>
      <c r="AH1023"/>
      <c r="AI1023"/>
      <c r="AJ1023"/>
    </row>
    <row r="1024" spans="2:36" x14ac:dyDescent="0.25">
      <c r="B1024" s="2" t="s">
        <v>998</v>
      </c>
      <c r="D1024" s="1" t="s">
        <v>44</v>
      </c>
      <c r="E1024" s="3"/>
      <c r="F1024" s="3"/>
      <c r="G1024"/>
      <c r="H1024"/>
      <c r="I1024"/>
      <c r="J1024" s="1" t="s">
        <v>1068</v>
      </c>
      <c r="K1024"/>
      <c r="L1024"/>
      <c r="M1024"/>
      <c r="N1024"/>
      <c r="O1024"/>
      <c r="P1024"/>
      <c r="Q1024" s="13">
        <v>0</v>
      </c>
      <c r="R1024" s="13">
        <v>0</v>
      </c>
      <c r="S1024" s="11">
        <f t="shared" ref="S1024:S1087" si="144">+Q1024*R1024</f>
        <v>0</v>
      </c>
      <c r="T1024" s="5">
        <v>0</v>
      </c>
      <c r="U1024" s="11">
        <f t="shared" ref="U1024:U1087" si="145">S1024*(1-T1024)</f>
        <v>0</v>
      </c>
      <c r="V1024" s="13" t="s">
        <v>1</v>
      </c>
      <c r="W1024" s="10">
        <f>IFERROR(VLOOKUP(V1024,Curr!$B$2:$C$13,2,FALSE),0)</f>
        <v>11</v>
      </c>
      <c r="X1024" s="11">
        <f t="shared" ref="X1024:X1087" si="146">U1024*W1024</f>
        <v>0</v>
      </c>
      <c r="Y1024" s="14">
        <f t="shared" ref="Y1024:Y1087" si="147">Q1024</f>
        <v>0</v>
      </c>
      <c r="Z1024" s="11">
        <f t="shared" ref="Z1024:Z1087" si="148">+Y1024*R1024</f>
        <v>0</v>
      </c>
      <c r="AA1024" s="4" t="s">
        <v>1</v>
      </c>
      <c r="AB1024" s="10">
        <f>IFERROR(VLOOKUP(AA1024,Curr!$B$2:$C$13,2,FALSE),0)</f>
        <v>11</v>
      </c>
      <c r="AC1024" s="11">
        <f t="shared" ref="AC1024:AC1087" si="149">+Y1024*AB1024*R1024</f>
        <v>0</v>
      </c>
      <c r="AD1024" s="11">
        <f t="shared" ref="AD1024:AD1087" si="150">+AC1024-X1024</f>
        <v>0</v>
      </c>
      <c r="AE1024" s="12">
        <f t="shared" ref="AE1024:AE1087" si="151">IFERROR(AD1024/AC1024,0)</f>
        <v>0</v>
      </c>
      <c r="AF1024"/>
      <c r="AG1024"/>
      <c r="AH1024"/>
      <c r="AI1024"/>
      <c r="AJ1024"/>
    </row>
    <row r="1025" spans="2:36" x14ac:dyDescent="0.25">
      <c r="B1025" s="2" t="s">
        <v>998</v>
      </c>
      <c r="D1025" s="1" t="s">
        <v>46</v>
      </c>
      <c r="E1025" s="3"/>
      <c r="F1025" s="3"/>
      <c r="G1025"/>
      <c r="H1025"/>
      <c r="I1025"/>
      <c r="J1025" s="1" t="s">
        <v>1069</v>
      </c>
      <c r="K1025"/>
      <c r="L1025"/>
      <c r="M1025"/>
      <c r="N1025"/>
      <c r="O1025"/>
      <c r="P1025"/>
      <c r="Q1025" s="13">
        <v>0</v>
      </c>
      <c r="R1025" s="13">
        <v>0</v>
      </c>
      <c r="S1025" s="11">
        <f t="shared" si="144"/>
        <v>0</v>
      </c>
      <c r="T1025" s="5">
        <v>0</v>
      </c>
      <c r="U1025" s="11">
        <f t="shared" si="145"/>
        <v>0</v>
      </c>
      <c r="V1025" s="13" t="s">
        <v>1</v>
      </c>
      <c r="W1025" s="10">
        <f>IFERROR(VLOOKUP(V1025,Curr!$B$2:$C$13,2,FALSE),0)</f>
        <v>11</v>
      </c>
      <c r="X1025" s="11">
        <f t="shared" si="146"/>
        <v>0</v>
      </c>
      <c r="Y1025" s="14">
        <f t="shared" si="147"/>
        <v>0</v>
      </c>
      <c r="Z1025" s="11">
        <f t="shared" si="148"/>
        <v>0</v>
      </c>
      <c r="AA1025" s="4" t="s">
        <v>1</v>
      </c>
      <c r="AB1025" s="10">
        <f>IFERROR(VLOOKUP(AA1025,Curr!$B$2:$C$13,2,FALSE),0)</f>
        <v>11</v>
      </c>
      <c r="AC1025" s="11">
        <f t="shared" si="149"/>
        <v>0</v>
      </c>
      <c r="AD1025" s="11">
        <f t="shared" si="150"/>
        <v>0</v>
      </c>
      <c r="AE1025" s="12">
        <f t="shared" si="151"/>
        <v>0</v>
      </c>
      <c r="AF1025"/>
      <c r="AG1025"/>
      <c r="AH1025"/>
      <c r="AI1025"/>
      <c r="AJ1025"/>
    </row>
    <row r="1026" spans="2:36" x14ac:dyDescent="0.25">
      <c r="B1026" s="2" t="s">
        <v>998</v>
      </c>
      <c r="D1026" s="1" t="s">
        <v>48</v>
      </c>
      <c r="E1026" s="3"/>
      <c r="F1026" s="3"/>
      <c r="G1026"/>
      <c r="H1026"/>
      <c r="I1026"/>
      <c r="J1026" s="1" t="s">
        <v>1070</v>
      </c>
      <c r="K1026"/>
      <c r="L1026"/>
      <c r="M1026"/>
      <c r="N1026"/>
      <c r="O1026"/>
      <c r="P1026"/>
      <c r="Q1026" s="13">
        <v>0</v>
      </c>
      <c r="R1026" s="13">
        <v>0</v>
      </c>
      <c r="S1026" s="11">
        <f t="shared" si="144"/>
        <v>0</v>
      </c>
      <c r="T1026" s="5">
        <v>0</v>
      </c>
      <c r="U1026" s="11">
        <f t="shared" si="145"/>
        <v>0</v>
      </c>
      <c r="V1026" s="13" t="s">
        <v>1</v>
      </c>
      <c r="W1026" s="10">
        <f>IFERROR(VLOOKUP(V1026,Curr!$B$2:$C$13,2,FALSE),0)</f>
        <v>11</v>
      </c>
      <c r="X1026" s="11">
        <f t="shared" si="146"/>
        <v>0</v>
      </c>
      <c r="Y1026" s="14">
        <f t="shared" si="147"/>
        <v>0</v>
      </c>
      <c r="Z1026" s="11">
        <f t="shared" si="148"/>
        <v>0</v>
      </c>
      <c r="AA1026" s="4" t="s">
        <v>1</v>
      </c>
      <c r="AB1026" s="10">
        <f>IFERROR(VLOOKUP(AA1026,Curr!$B$2:$C$13,2,FALSE),0)</f>
        <v>11</v>
      </c>
      <c r="AC1026" s="11">
        <f t="shared" si="149"/>
        <v>0</v>
      </c>
      <c r="AD1026" s="11">
        <f t="shared" si="150"/>
        <v>0</v>
      </c>
      <c r="AE1026" s="12">
        <f t="shared" si="151"/>
        <v>0</v>
      </c>
      <c r="AF1026"/>
      <c r="AG1026"/>
      <c r="AH1026"/>
      <c r="AI1026"/>
      <c r="AJ1026"/>
    </row>
    <row r="1027" spans="2:36" x14ac:dyDescent="0.25">
      <c r="B1027" s="2" t="s">
        <v>998</v>
      </c>
      <c r="D1027" s="1" t="s">
        <v>44</v>
      </c>
      <c r="E1027" s="3"/>
      <c r="F1027" s="3"/>
      <c r="G1027"/>
      <c r="H1027"/>
      <c r="I1027"/>
      <c r="J1027" s="1" t="s">
        <v>1071</v>
      </c>
      <c r="K1027"/>
      <c r="L1027"/>
      <c r="M1027"/>
      <c r="N1027"/>
      <c r="O1027"/>
      <c r="P1027"/>
      <c r="Q1027" s="13">
        <v>0</v>
      </c>
      <c r="R1027" s="13">
        <v>0</v>
      </c>
      <c r="S1027" s="11">
        <f t="shared" si="144"/>
        <v>0</v>
      </c>
      <c r="T1027" s="5">
        <v>0</v>
      </c>
      <c r="U1027" s="11">
        <f t="shared" si="145"/>
        <v>0</v>
      </c>
      <c r="V1027" s="13" t="s">
        <v>1</v>
      </c>
      <c r="W1027" s="10">
        <f>IFERROR(VLOOKUP(V1027,Curr!$B$2:$C$13,2,FALSE),0)</f>
        <v>11</v>
      </c>
      <c r="X1027" s="11">
        <f t="shared" si="146"/>
        <v>0</v>
      </c>
      <c r="Y1027" s="14">
        <f t="shared" si="147"/>
        <v>0</v>
      </c>
      <c r="Z1027" s="11">
        <f t="shared" si="148"/>
        <v>0</v>
      </c>
      <c r="AA1027" s="4" t="s">
        <v>1</v>
      </c>
      <c r="AB1027" s="10">
        <f>IFERROR(VLOOKUP(AA1027,Curr!$B$2:$C$13,2,FALSE),0)</f>
        <v>11</v>
      </c>
      <c r="AC1027" s="11">
        <f t="shared" si="149"/>
        <v>0</v>
      </c>
      <c r="AD1027" s="11">
        <f t="shared" si="150"/>
        <v>0</v>
      </c>
      <c r="AE1027" s="12">
        <f t="shared" si="151"/>
        <v>0</v>
      </c>
      <c r="AF1027"/>
      <c r="AG1027"/>
      <c r="AH1027"/>
      <c r="AI1027"/>
      <c r="AJ1027"/>
    </row>
    <row r="1028" spans="2:36" x14ac:dyDescent="0.25">
      <c r="B1028" s="2" t="s">
        <v>998</v>
      </c>
      <c r="D1028" s="1" t="s">
        <v>46</v>
      </c>
      <c r="E1028" s="3"/>
      <c r="F1028" s="3"/>
      <c r="G1028"/>
      <c r="H1028"/>
      <c r="I1028"/>
      <c r="J1028" s="1" t="s">
        <v>1072</v>
      </c>
      <c r="K1028"/>
      <c r="L1028"/>
      <c r="M1028"/>
      <c r="N1028"/>
      <c r="O1028"/>
      <c r="P1028"/>
      <c r="Q1028" s="13">
        <v>0</v>
      </c>
      <c r="R1028" s="13">
        <v>0</v>
      </c>
      <c r="S1028" s="11">
        <f t="shared" si="144"/>
        <v>0</v>
      </c>
      <c r="T1028" s="5">
        <v>0</v>
      </c>
      <c r="U1028" s="11">
        <f t="shared" si="145"/>
        <v>0</v>
      </c>
      <c r="V1028" s="13" t="s">
        <v>1</v>
      </c>
      <c r="W1028" s="10">
        <f>IFERROR(VLOOKUP(V1028,Curr!$B$2:$C$13,2,FALSE),0)</f>
        <v>11</v>
      </c>
      <c r="X1028" s="11">
        <f t="shared" si="146"/>
        <v>0</v>
      </c>
      <c r="Y1028" s="14">
        <f t="shared" si="147"/>
        <v>0</v>
      </c>
      <c r="Z1028" s="11">
        <f t="shared" si="148"/>
        <v>0</v>
      </c>
      <c r="AA1028" s="4" t="s">
        <v>1</v>
      </c>
      <c r="AB1028" s="10">
        <f>IFERROR(VLOOKUP(AA1028,Curr!$B$2:$C$13,2,FALSE),0)</f>
        <v>11</v>
      </c>
      <c r="AC1028" s="11">
        <f t="shared" si="149"/>
        <v>0</v>
      </c>
      <c r="AD1028" s="11">
        <f t="shared" si="150"/>
        <v>0</v>
      </c>
      <c r="AE1028" s="12">
        <f t="shared" si="151"/>
        <v>0</v>
      </c>
      <c r="AF1028"/>
      <c r="AG1028"/>
      <c r="AH1028"/>
      <c r="AI1028"/>
      <c r="AJ1028"/>
    </row>
    <row r="1029" spans="2:36" x14ac:dyDescent="0.25">
      <c r="B1029" s="2" t="s">
        <v>998</v>
      </c>
      <c r="D1029" s="1" t="s">
        <v>48</v>
      </c>
      <c r="E1029" s="3"/>
      <c r="F1029" s="3"/>
      <c r="G1029"/>
      <c r="H1029"/>
      <c r="I1029"/>
      <c r="J1029" s="1" t="s">
        <v>1073</v>
      </c>
      <c r="K1029"/>
      <c r="L1029"/>
      <c r="M1029"/>
      <c r="N1029"/>
      <c r="O1029"/>
      <c r="P1029"/>
      <c r="Q1029" s="13">
        <v>0</v>
      </c>
      <c r="R1029" s="13">
        <v>0</v>
      </c>
      <c r="S1029" s="11">
        <f t="shared" si="144"/>
        <v>0</v>
      </c>
      <c r="T1029" s="5">
        <v>0</v>
      </c>
      <c r="U1029" s="11">
        <f t="shared" si="145"/>
        <v>0</v>
      </c>
      <c r="V1029" s="13" t="s">
        <v>1</v>
      </c>
      <c r="W1029" s="10">
        <f>IFERROR(VLOOKUP(V1029,Curr!$B$2:$C$13,2,FALSE),0)</f>
        <v>11</v>
      </c>
      <c r="X1029" s="11">
        <f t="shared" si="146"/>
        <v>0</v>
      </c>
      <c r="Y1029" s="14">
        <f t="shared" si="147"/>
        <v>0</v>
      </c>
      <c r="Z1029" s="11">
        <f t="shared" si="148"/>
        <v>0</v>
      </c>
      <c r="AA1029" s="4" t="s">
        <v>1</v>
      </c>
      <c r="AB1029" s="10">
        <f>IFERROR(VLOOKUP(AA1029,Curr!$B$2:$C$13,2,FALSE),0)</f>
        <v>11</v>
      </c>
      <c r="AC1029" s="11">
        <f t="shared" si="149"/>
        <v>0</v>
      </c>
      <c r="AD1029" s="11">
        <f t="shared" si="150"/>
        <v>0</v>
      </c>
      <c r="AE1029" s="12">
        <f t="shared" si="151"/>
        <v>0</v>
      </c>
      <c r="AF1029"/>
      <c r="AG1029"/>
      <c r="AH1029"/>
      <c r="AI1029"/>
      <c r="AJ1029"/>
    </row>
    <row r="1030" spans="2:36" x14ac:dyDescent="0.25">
      <c r="B1030" s="2" t="s">
        <v>998</v>
      </c>
      <c r="D1030" s="1" t="s">
        <v>44</v>
      </c>
      <c r="E1030" s="3"/>
      <c r="F1030" s="3"/>
      <c r="G1030"/>
      <c r="H1030"/>
      <c r="I1030"/>
      <c r="J1030" s="1" t="s">
        <v>1074</v>
      </c>
      <c r="K1030"/>
      <c r="L1030"/>
      <c r="M1030"/>
      <c r="N1030"/>
      <c r="O1030"/>
      <c r="P1030"/>
      <c r="Q1030" s="13">
        <v>0</v>
      </c>
      <c r="R1030" s="13">
        <v>0</v>
      </c>
      <c r="S1030" s="11">
        <f t="shared" si="144"/>
        <v>0</v>
      </c>
      <c r="T1030" s="5">
        <v>0</v>
      </c>
      <c r="U1030" s="11">
        <f t="shared" si="145"/>
        <v>0</v>
      </c>
      <c r="V1030" s="13" t="s">
        <v>1</v>
      </c>
      <c r="W1030" s="10">
        <f>IFERROR(VLOOKUP(V1030,Curr!$B$2:$C$13,2,FALSE),0)</f>
        <v>11</v>
      </c>
      <c r="X1030" s="11">
        <f t="shared" si="146"/>
        <v>0</v>
      </c>
      <c r="Y1030" s="14">
        <f t="shared" si="147"/>
        <v>0</v>
      </c>
      <c r="Z1030" s="11">
        <f t="shared" si="148"/>
        <v>0</v>
      </c>
      <c r="AA1030" s="4" t="s">
        <v>1</v>
      </c>
      <c r="AB1030" s="10">
        <f>IFERROR(VLOOKUP(AA1030,Curr!$B$2:$C$13,2,FALSE),0)</f>
        <v>11</v>
      </c>
      <c r="AC1030" s="11">
        <f t="shared" si="149"/>
        <v>0</v>
      </c>
      <c r="AD1030" s="11">
        <f t="shared" si="150"/>
        <v>0</v>
      </c>
      <c r="AE1030" s="12">
        <f t="shared" si="151"/>
        <v>0</v>
      </c>
      <c r="AF1030"/>
      <c r="AG1030"/>
      <c r="AH1030"/>
      <c r="AI1030"/>
      <c r="AJ1030"/>
    </row>
    <row r="1031" spans="2:36" x14ac:dyDescent="0.25">
      <c r="B1031" s="2" t="s">
        <v>998</v>
      </c>
      <c r="D1031" s="1" t="s">
        <v>46</v>
      </c>
      <c r="E1031" s="3"/>
      <c r="F1031" s="3"/>
      <c r="G1031"/>
      <c r="H1031"/>
      <c r="I1031"/>
      <c r="J1031" s="1" t="s">
        <v>1075</v>
      </c>
      <c r="K1031"/>
      <c r="L1031"/>
      <c r="M1031"/>
      <c r="N1031"/>
      <c r="O1031"/>
      <c r="P1031"/>
      <c r="Q1031" s="13">
        <v>0</v>
      </c>
      <c r="R1031" s="13">
        <v>0</v>
      </c>
      <c r="S1031" s="11">
        <f t="shared" si="144"/>
        <v>0</v>
      </c>
      <c r="T1031" s="5">
        <v>0</v>
      </c>
      <c r="U1031" s="11">
        <f t="shared" si="145"/>
        <v>0</v>
      </c>
      <c r="V1031" s="13" t="s">
        <v>1</v>
      </c>
      <c r="W1031" s="10">
        <f>IFERROR(VLOOKUP(V1031,Curr!$B$2:$C$13,2,FALSE),0)</f>
        <v>11</v>
      </c>
      <c r="X1031" s="11">
        <f t="shared" si="146"/>
        <v>0</v>
      </c>
      <c r="Y1031" s="14">
        <f t="shared" si="147"/>
        <v>0</v>
      </c>
      <c r="Z1031" s="11">
        <f t="shared" si="148"/>
        <v>0</v>
      </c>
      <c r="AA1031" s="4" t="s">
        <v>1</v>
      </c>
      <c r="AB1031" s="10">
        <f>IFERROR(VLOOKUP(AA1031,Curr!$B$2:$C$13,2,FALSE),0)</f>
        <v>11</v>
      </c>
      <c r="AC1031" s="11">
        <f t="shared" si="149"/>
        <v>0</v>
      </c>
      <c r="AD1031" s="11">
        <f t="shared" si="150"/>
        <v>0</v>
      </c>
      <c r="AE1031" s="12">
        <f t="shared" si="151"/>
        <v>0</v>
      </c>
      <c r="AF1031"/>
      <c r="AG1031"/>
      <c r="AH1031"/>
      <c r="AI1031"/>
      <c r="AJ1031"/>
    </row>
    <row r="1032" spans="2:36" x14ac:dyDescent="0.25">
      <c r="B1032" s="2" t="s">
        <v>998</v>
      </c>
      <c r="D1032" s="1" t="s">
        <v>48</v>
      </c>
      <c r="E1032" s="3"/>
      <c r="F1032" s="3"/>
      <c r="G1032"/>
      <c r="H1032"/>
      <c r="I1032"/>
      <c r="J1032" s="1" t="s">
        <v>1076</v>
      </c>
      <c r="K1032"/>
      <c r="L1032"/>
      <c r="M1032"/>
      <c r="N1032"/>
      <c r="O1032"/>
      <c r="P1032"/>
      <c r="Q1032" s="13">
        <v>0</v>
      </c>
      <c r="R1032" s="13">
        <v>0</v>
      </c>
      <c r="S1032" s="11">
        <f t="shared" si="144"/>
        <v>0</v>
      </c>
      <c r="T1032" s="5">
        <v>0</v>
      </c>
      <c r="U1032" s="11">
        <f t="shared" si="145"/>
        <v>0</v>
      </c>
      <c r="V1032" s="13" t="s">
        <v>1</v>
      </c>
      <c r="W1032" s="10">
        <f>IFERROR(VLOOKUP(V1032,Curr!$B$2:$C$13,2,FALSE),0)</f>
        <v>11</v>
      </c>
      <c r="X1032" s="11">
        <f t="shared" si="146"/>
        <v>0</v>
      </c>
      <c r="Y1032" s="14">
        <f t="shared" si="147"/>
        <v>0</v>
      </c>
      <c r="Z1032" s="11">
        <f t="shared" si="148"/>
        <v>0</v>
      </c>
      <c r="AA1032" s="4" t="s">
        <v>1</v>
      </c>
      <c r="AB1032" s="10">
        <f>IFERROR(VLOOKUP(AA1032,Curr!$B$2:$C$13,2,FALSE),0)</f>
        <v>11</v>
      </c>
      <c r="AC1032" s="11">
        <f t="shared" si="149"/>
        <v>0</v>
      </c>
      <c r="AD1032" s="11">
        <f t="shared" si="150"/>
        <v>0</v>
      </c>
      <c r="AE1032" s="12">
        <f t="shared" si="151"/>
        <v>0</v>
      </c>
      <c r="AF1032"/>
      <c r="AG1032"/>
      <c r="AH1032"/>
      <c r="AI1032"/>
      <c r="AJ1032"/>
    </row>
    <row r="1033" spans="2:36" x14ac:dyDescent="0.25">
      <c r="B1033" s="2" t="s">
        <v>998</v>
      </c>
      <c r="D1033" s="1" t="s">
        <v>44</v>
      </c>
      <c r="E1033" s="3"/>
      <c r="F1033" s="3"/>
      <c r="G1033"/>
      <c r="H1033"/>
      <c r="I1033"/>
      <c r="J1033" s="1" t="s">
        <v>1077</v>
      </c>
      <c r="K1033"/>
      <c r="L1033"/>
      <c r="M1033"/>
      <c r="N1033"/>
      <c r="O1033"/>
      <c r="P1033"/>
      <c r="Q1033" s="13">
        <v>0</v>
      </c>
      <c r="R1033" s="13">
        <v>0</v>
      </c>
      <c r="S1033" s="11">
        <f t="shared" si="144"/>
        <v>0</v>
      </c>
      <c r="T1033" s="5">
        <v>0</v>
      </c>
      <c r="U1033" s="11">
        <f t="shared" si="145"/>
        <v>0</v>
      </c>
      <c r="V1033" s="13" t="s">
        <v>1</v>
      </c>
      <c r="W1033" s="10">
        <f>IFERROR(VLOOKUP(V1033,Curr!$B$2:$C$13,2,FALSE),0)</f>
        <v>11</v>
      </c>
      <c r="X1033" s="11">
        <f t="shared" si="146"/>
        <v>0</v>
      </c>
      <c r="Y1033" s="14">
        <f t="shared" si="147"/>
        <v>0</v>
      </c>
      <c r="Z1033" s="11">
        <f t="shared" si="148"/>
        <v>0</v>
      </c>
      <c r="AA1033" s="4" t="s">
        <v>1</v>
      </c>
      <c r="AB1033" s="10">
        <f>IFERROR(VLOOKUP(AA1033,Curr!$B$2:$C$13,2,FALSE),0)</f>
        <v>11</v>
      </c>
      <c r="AC1033" s="11">
        <f t="shared" si="149"/>
        <v>0</v>
      </c>
      <c r="AD1033" s="11">
        <f t="shared" si="150"/>
        <v>0</v>
      </c>
      <c r="AE1033" s="12">
        <f t="shared" si="151"/>
        <v>0</v>
      </c>
      <c r="AF1033"/>
      <c r="AG1033"/>
      <c r="AH1033"/>
      <c r="AI1033"/>
      <c r="AJ1033"/>
    </row>
    <row r="1034" spans="2:36" x14ac:dyDescent="0.25">
      <c r="B1034" s="2" t="s">
        <v>998</v>
      </c>
      <c r="D1034" s="1" t="s">
        <v>46</v>
      </c>
      <c r="E1034" s="3"/>
      <c r="F1034" s="3"/>
      <c r="G1034"/>
      <c r="H1034"/>
      <c r="I1034"/>
      <c r="J1034" s="1" t="s">
        <v>1078</v>
      </c>
      <c r="K1034"/>
      <c r="L1034"/>
      <c r="M1034"/>
      <c r="N1034"/>
      <c r="O1034"/>
      <c r="P1034"/>
      <c r="Q1034" s="13">
        <v>0</v>
      </c>
      <c r="R1034" s="13">
        <v>0</v>
      </c>
      <c r="S1034" s="11">
        <f t="shared" si="144"/>
        <v>0</v>
      </c>
      <c r="T1034" s="5">
        <v>0</v>
      </c>
      <c r="U1034" s="11">
        <f t="shared" si="145"/>
        <v>0</v>
      </c>
      <c r="V1034" s="13" t="s">
        <v>1</v>
      </c>
      <c r="W1034" s="10">
        <f>IFERROR(VLOOKUP(V1034,Curr!$B$2:$C$13,2,FALSE),0)</f>
        <v>11</v>
      </c>
      <c r="X1034" s="11">
        <f t="shared" si="146"/>
        <v>0</v>
      </c>
      <c r="Y1034" s="14">
        <f t="shared" si="147"/>
        <v>0</v>
      </c>
      <c r="Z1034" s="11">
        <f t="shared" si="148"/>
        <v>0</v>
      </c>
      <c r="AA1034" s="4" t="s">
        <v>1</v>
      </c>
      <c r="AB1034" s="10">
        <f>IFERROR(VLOOKUP(AA1034,Curr!$B$2:$C$13,2,FALSE),0)</f>
        <v>11</v>
      </c>
      <c r="AC1034" s="11">
        <f t="shared" si="149"/>
        <v>0</v>
      </c>
      <c r="AD1034" s="11">
        <f t="shared" si="150"/>
        <v>0</v>
      </c>
      <c r="AE1034" s="12">
        <f t="shared" si="151"/>
        <v>0</v>
      </c>
      <c r="AF1034"/>
      <c r="AG1034"/>
      <c r="AH1034"/>
      <c r="AI1034"/>
      <c r="AJ1034"/>
    </row>
    <row r="1035" spans="2:36" x14ac:dyDescent="0.25">
      <c r="B1035" s="2" t="s">
        <v>998</v>
      </c>
      <c r="D1035" s="1" t="s">
        <v>48</v>
      </c>
      <c r="E1035" s="3"/>
      <c r="F1035" s="3"/>
      <c r="G1035"/>
      <c r="H1035"/>
      <c r="I1035"/>
      <c r="J1035" s="1" t="s">
        <v>1079</v>
      </c>
      <c r="K1035"/>
      <c r="L1035"/>
      <c r="M1035"/>
      <c r="N1035"/>
      <c r="O1035"/>
      <c r="P1035"/>
      <c r="Q1035" s="13">
        <v>0</v>
      </c>
      <c r="R1035" s="13">
        <v>0</v>
      </c>
      <c r="S1035" s="11">
        <f t="shared" si="144"/>
        <v>0</v>
      </c>
      <c r="T1035" s="5">
        <v>0</v>
      </c>
      <c r="U1035" s="11">
        <f t="shared" si="145"/>
        <v>0</v>
      </c>
      <c r="V1035" s="13" t="s">
        <v>1</v>
      </c>
      <c r="W1035" s="10">
        <f>IFERROR(VLOOKUP(V1035,Curr!$B$2:$C$13,2,FALSE),0)</f>
        <v>11</v>
      </c>
      <c r="X1035" s="11">
        <f t="shared" si="146"/>
        <v>0</v>
      </c>
      <c r="Y1035" s="14">
        <f t="shared" si="147"/>
        <v>0</v>
      </c>
      <c r="Z1035" s="11">
        <f t="shared" si="148"/>
        <v>0</v>
      </c>
      <c r="AA1035" s="4" t="s">
        <v>1</v>
      </c>
      <c r="AB1035" s="10">
        <f>IFERROR(VLOOKUP(AA1035,Curr!$B$2:$C$13,2,FALSE),0)</f>
        <v>11</v>
      </c>
      <c r="AC1035" s="11">
        <f t="shared" si="149"/>
        <v>0</v>
      </c>
      <c r="AD1035" s="11">
        <f t="shared" si="150"/>
        <v>0</v>
      </c>
      <c r="AE1035" s="12">
        <f t="shared" si="151"/>
        <v>0</v>
      </c>
      <c r="AF1035"/>
      <c r="AG1035"/>
      <c r="AH1035"/>
      <c r="AI1035"/>
      <c r="AJ1035"/>
    </row>
    <row r="1036" spans="2:36" x14ac:dyDescent="0.25">
      <c r="B1036" s="2" t="s">
        <v>998</v>
      </c>
      <c r="D1036" s="1" t="s">
        <v>44</v>
      </c>
      <c r="E1036" s="3"/>
      <c r="F1036" s="3"/>
      <c r="G1036"/>
      <c r="H1036"/>
      <c r="I1036"/>
      <c r="J1036" s="1" t="s">
        <v>1080</v>
      </c>
      <c r="K1036"/>
      <c r="L1036"/>
      <c r="M1036"/>
      <c r="N1036"/>
      <c r="O1036"/>
      <c r="P1036"/>
      <c r="Q1036" s="13">
        <v>0</v>
      </c>
      <c r="R1036" s="13">
        <v>0</v>
      </c>
      <c r="S1036" s="11">
        <f t="shared" si="144"/>
        <v>0</v>
      </c>
      <c r="T1036" s="5">
        <v>0</v>
      </c>
      <c r="U1036" s="11">
        <f t="shared" si="145"/>
        <v>0</v>
      </c>
      <c r="V1036" s="13" t="s">
        <v>1</v>
      </c>
      <c r="W1036" s="10">
        <f>IFERROR(VLOOKUP(V1036,Curr!$B$2:$C$13,2,FALSE),0)</f>
        <v>11</v>
      </c>
      <c r="X1036" s="11">
        <f t="shared" si="146"/>
        <v>0</v>
      </c>
      <c r="Y1036" s="14">
        <f t="shared" si="147"/>
        <v>0</v>
      </c>
      <c r="Z1036" s="11">
        <f t="shared" si="148"/>
        <v>0</v>
      </c>
      <c r="AA1036" s="4" t="s">
        <v>1</v>
      </c>
      <c r="AB1036" s="10">
        <f>IFERROR(VLOOKUP(AA1036,Curr!$B$2:$C$13,2,FALSE),0)</f>
        <v>11</v>
      </c>
      <c r="AC1036" s="11">
        <f t="shared" si="149"/>
        <v>0</v>
      </c>
      <c r="AD1036" s="11">
        <f t="shared" si="150"/>
        <v>0</v>
      </c>
      <c r="AE1036" s="12">
        <f t="shared" si="151"/>
        <v>0</v>
      </c>
      <c r="AF1036"/>
      <c r="AG1036"/>
      <c r="AH1036"/>
      <c r="AI1036"/>
      <c r="AJ1036"/>
    </row>
    <row r="1037" spans="2:36" x14ac:dyDescent="0.25">
      <c r="B1037" s="2" t="s">
        <v>998</v>
      </c>
      <c r="D1037" s="1" t="s">
        <v>46</v>
      </c>
      <c r="E1037" s="3"/>
      <c r="F1037" s="3"/>
      <c r="G1037"/>
      <c r="H1037"/>
      <c r="I1037"/>
      <c r="J1037" s="1" t="s">
        <v>1081</v>
      </c>
      <c r="K1037"/>
      <c r="L1037"/>
      <c r="M1037"/>
      <c r="N1037"/>
      <c r="O1037"/>
      <c r="P1037"/>
      <c r="Q1037" s="13">
        <v>0</v>
      </c>
      <c r="R1037" s="13">
        <v>0</v>
      </c>
      <c r="S1037" s="11">
        <f t="shared" si="144"/>
        <v>0</v>
      </c>
      <c r="T1037" s="5">
        <v>0</v>
      </c>
      <c r="U1037" s="11">
        <f t="shared" si="145"/>
        <v>0</v>
      </c>
      <c r="V1037" s="13" t="s">
        <v>1</v>
      </c>
      <c r="W1037" s="10">
        <f>IFERROR(VLOOKUP(V1037,Curr!$B$2:$C$13,2,FALSE),0)</f>
        <v>11</v>
      </c>
      <c r="X1037" s="11">
        <f t="shared" si="146"/>
        <v>0</v>
      </c>
      <c r="Y1037" s="14">
        <f t="shared" si="147"/>
        <v>0</v>
      </c>
      <c r="Z1037" s="11">
        <f t="shared" si="148"/>
        <v>0</v>
      </c>
      <c r="AA1037" s="4" t="s">
        <v>1</v>
      </c>
      <c r="AB1037" s="10">
        <f>IFERROR(VLOOKUP(AA1037,Curr!$B$2:$C$13,2,FALSE),0)</f>
        <v>11</v>
      </c>
      <c r="AC1037" s="11">
        <f t="shared" si="149"/>
        <v>0</v>
      </c>
      <c r="AD1037" s="11">
        <f t="shared" si="150"/>
        <v>0</v>
      </c>
      <c r="AE1037" s="12">
        <f t="shared" si="151"/>
        <v>0</v>
      </c>
      <c r="AF1037"/>
      <c r="AG1037"/>
      <c r="AH1037"/>
      <c r="AI1037"/>
      <c r="AJ1037"/>
    </row>
    <row r="1038" spans="2:36" x14ac:dyDescent="0.25">
      <c r="B1038" s="2" t="s">
        <v>998</v>
      </c>
      <c r="D1038" s="1" t="s">
        <v>48</v>
      </c>
      <c r="E1038" s="3"/>
      <c r="F1038" s="3"/>
      <c r="G1038"/>
      <c r="H1038"/>
      <c r="I1038"/>
      <c r="J1038" s="1" t="s">
        <v>1082</v>
      </c>
      <c r="K1038"/>
      <c r="L1038"/>
      <c r="M1038"/>
      <c r="N1038"/>
      <c r="O1038"/>
      <c r="P1038"/>
      <c r="Q1038" s="13">
        <v>0</v>
      </c>
      <c r="R1038" s="13">
        <v>0</v>
      </c>
      <c r="S1038" s="11">
        <f t="shared" si="144"/>
        <v>0</v>
      </c>
      <c r="T1038" s="5">
        <v>0</v>
      </c>
      <c r="U1038" s="11">
        <f t="shared" si="145"/>
        <v>0</v>
      </c>
      <c r="V1038" s="13" t="s">
        <v>1</v>
      </c>
      <c r="W1038" s="10">
        <f>IFERROR(VLOOKUP(V1038,Curr!$B$2:$C$13,2,FALSE),0)</f>
        <v>11</v>
      </c>
      <c r="X1038" s="11">
        <f t="shared" si="146"/>
        <v>0</v>
      </c>
      <c r="Y1038" s="14">
        <f t="shared" si="147"/>
        <v>0</v>
      </c>
      <c r="Z1038" s="11">
        <f t="shared" si="148"/>
        <v>0</v>
      </c>
      <c r="AA1038" s="4" t="s">
        <v>1</v>
      </c>
      <c r="AB1038" s="10">
        <f>IFERROR(VLOOKUP(AA1038,Curr!$B$2:$C$13,2,FALSE),0)</f>
        <v>11</v>
      </c>
      <c r="AC1038" s="11">
        <f t="shared" si="149"/>
        <v>0</v>
      </c>
      <c r="AD1038" s="11">
        <f t="shared" si="150"/>
        <v>0</v>
      </c>
      <c r="AE1038" s="12">
        <f t="shared" si="151"/>
        <v>0</v>
      </c>
      <c r="AF1038"/>
      <c r="AG1038"/>
      <c r="AH1038"/>
      <c r="AI1038"/>
      <c r="AJ1038"/>
    </row>
    <row r="1039" spans="2:36" x14ac:dyDescent="0.25">
      <c r="B1039" s="2" t="s">
        <v>998</v>
      </c>
      <c r="D1039" s="1" t="s">
        <v>44</v>
      </c>
      <c r="E1039" s="3"/>
      <c r="F1039" s="3"/>
      <c r="G1039"/>
      <c r="H1039"/>
      <c r="I1039"/>
      <c r="J1039" s="1" t="s">
        <v>1083</v>
      </c>
      <c r="K1039"/>
      <c r="L1039"/>
      <c r="M1039"/>
      <c r="N1039"/>
      <c r="O1039"/>
      <c r="P1039"/>
      <c r="Q1039" s="13">
        <v>0</v>
      </c>
      <c r="R1039" s="13">
        <v>0</v>
      </c>
      <c r="S1039" s="11">
        <f t="shared" si="144"/>
        <v>0</v>
      </c>
      <c r="T1039" s="5">
        <v>0</v>
      </c>
      <c r="U1039" s="11">
        <f t="shared" si="145"/>
        <v>0</v>
      </c>
      <c r="V1039" s="13" t="s">
        <v>1</v>
      </c>
      <c r="W1039" s="10">
        <f>IFERROR(VLOOKUP(V1039,Curr!$B$2:$C$13,2,FALSE),0)</f>
        <v>11</v>
      </c>
      <c r="X1039" s="11">
        <f t="shared" si="146"/>
        <v>0</v>
      </c>
      <c r="Y1039" s="14">
        <f t="shared" si="147"/>
        <v>0</v>
      </c>
      <c r="Z1039" s="11">
        <f t="shared" si="148"/>
        <v>0</v>
      </c>
      <c r="AA1039" s="4" t="s">
        <v>1</v>
      </c>
      <c r="AB1039" s="10">
        <f>IFERROR(VLOOKUP(AA1039,Curr!$B$2:$C$13,2,FALSE),0)</f>
        <v>11</v>
      </c>
      <c r="AC1039" s="11">
        <f t="shared" si="149"/>
        <v>0</v>
      </c>
      <c r="AD1039" s="11">
        <f t="shared" si="150"/>
        <v>0</v>
      </c>
      <c r="AE1039" s="12">
        <f t="shared" si="151"/>
        <v>0</v>
      </c>
      <c r="AF1039"/>
      <c r="AG1039"/>
      <c r="AH1039"/>
      <c r="AI1039"/>
      <c r="AJ1039"/>
    </row>
    <row r="1040" spans="2:36" x14ac:dyDescent="0.25">
      <c r="B1040" s="2" t="s">
        <v>998</v>
      </c>
      <c r="D1040" s="1" t="s">
        <v>46</v>
      </c>
      <c r="E1040" s="3"/>
      <c r="F1040" s="3"/>
      <c r="G1040"/>
      <c r="H1040"/>
      <c r="I1040"/>
      <c r="J1040" s="1" t="s">
        <v>1084</v>
      </c>
      <c r="K1040"/>
      <c r="L1040"/>
      <c r="M1040"/>
      <c r="N1040"/>
      <c r="O1040"/>
      <c r="P1040"/>
      <c r="Q1040" s="13">
        <v>0</v>
      </c>
      <c r="R1040" s="13">
        <v>0</v>
      </c>
      <c r="S1040" s="11">
        <f t="shared" si="144"/>
        <v>0</v>
      </c>
      <c r="T1040" s="5">
        <v>0</v>
      </c>
      <c r="U1040" s="11">
        <f t="shared" si="145"/>
        <v>0</v>
      </c>
      <c r="V1040" s="13" t="s">
        <v>1</v>
      </c>
      <c r="W1040" s="10">
        <f>IFERROR(VLOOKUP(V1040,Curr!$B$2:$C$13,2,FALSE),0)</f>
        <v>11</v>
      </c>
      <c r="X1040" s="11">
        <f t="shared" si="146"/>
        <v>0</v>
      </c>
      <c r="Y1040" s="14">
        <f t="shared" si="147"/>
        <v>0</v>
      </c>
      <c r="Z1040" s="11">
        <f t="shared" si="148"/>
        <v>0</v>
      </c>
      <c r="AA1040" s="4" t="s">
        <v>1</v>
      </c>
      <c r="AB1040" s="10">
        <f>IFERROR(VLOOKUP(AA1040,Curr!$B$2:$C$13,2,FALSE),0)</f>
        <v>11</v>
      </c>
      <c r="AC1040" s="11">
        <f t="shared" si="149"/>
        <v>0</v>
      </c>
      <c r="AD1040" s="11">
        <f t="shared" si="150"/>
        <v>0</v>
      </c>
      <c r="AE1040" s="12">
        <f t="shared" si="151"/>
        <v>0</v>
      </c>
      <c r="AF1040"/>
      <c r="AG1040"/>
      <c r="AH1040"/>
      <c r="AI1040"/>
      <c r="AJ1040"/>
    </row>
    <row r="1041" spans="2:36" x14ac:dyDescent="0.25">
      <c r="B1041" s="2" t="s">
        <v>998</v>
      </c>
      <c r="D1041" s="1" t="s">
        <v>48</v>
      </c>
      <c r="E1041" s="3"/>
      <c r="F1041" s="3"/>
      <c r="G1041"/>
      <c r="H1041"/>
      <c r="I1041"/>
      <c r="J1041" s="1" t="s">
        <v>1085</v>
      </c>
      <c r="K1041"/>
      <c r="L1041"/>
      <c r="M1041"/>
      <c r="N1041"/>
      <c r="O1041"/>
      <c r="P1041"/>
      <c r="Q1041" s="13">
        <v>0</v>
      </c>
      <c r="R1041" s="13">
        <v>0</v>
      </c>
      <c r="S1041" s="11">
        <f t="shared" si="144"/>
        <v>0</v>
      </c>
      <c r="T1041" s="5">
        <v>0</v>
      </c>
      <c r="U1041" s="11">
        <f t="shared" si="145"/>
        <v>0</v>
      </c>
      <c r="V1041" s="13" t="s">
        <v>1</v>
      </c>
      <c r="W1041" s="10">
        <f>IFERROR(VLOOKUP(V1041,Curr!$B$2:$C$13,2,FALSE),0)</f>
        <v>11</v>
      </c>
      <c r="X1041" s="11">
        <f t="shared" si="146"/>
        <v>0</v>
      </c>
      <c r="Y1041" s="14">
        <f t="shared" si="147"/>
        <v>0</v>
      </c>
      <c r="Z1041" s="11">
        <f t="shared" si="148"/>
        <v>0</v>
      </c>
      <c r="AA1041" s="4" t="s">
        <v>1</v>
      </c>
      <c r="AB1041" s="10">
        <f>IFERROR(VLOOKUP(AA1041,Curr!$B$2:$C$13,2,FALSE),0)</f>
        <v>11</v>
      </c>
      <c r="AC1041" s="11">
        <f t="shared" si="149"/>
        <v>0</v>
      </c>
      <c r="AD1041" s="11">
        <f t="shared" si="150"/>
        <v>0</v>
      </c>
      <c r="AE1041" s="12">
        <f t="shared" si="151"/>
        <v>0</v>
      </c>
      <c r="AF1041"/>
      <c r="AG1041"/>
      <c r="AH1041"/>
      <c r="AI1041"/>
      <c r="AJ1041"/>
    </row>
    <row r="1042" spans="2:36" x14ac:dyDescent="0.25">
      <c r="B1042" s="2" t="s">
        <v>998</v>
      </c>
      <c r="D1042" s="1" t="s">
        <v>44</v>
      </c>
      <c r="E1042" s="3"/>
      <c r="F1042" s="3"/>
      <c r="G1042"/>
      <c r="H1042"/>
      <c r="I1042"/>
      <c r="J1042" s="1" t="s">
        <v>1086</v>
      </c>
      <c r="K1042"/>
      <c r="L1042"/>
      <c r="M1042"/>
      <c r="N1042"/>
      <c r="O1042"/>
      <c r="P1042"/>
      <c r="Q1042" s="13">
        <v>0</v>
      </c>
      <c r="R1042" s="13">
        <v>0</v>
      </c>
      <c r="S1042" s="11">
        <f t="shared" si="144"/>
        <v>0</v>
      </c>
      <c r="T1042" s="5">
        <v>0</v>
      </c>
      <c r="U1042" s="11">
        <f t="shared" si="145"/>
        <v>0</v>
      </c>
      <c r="V1042" s="13" t="s">
        <v>1</v>
      </c>
      <c r="W1042" s="10">
        <f>IFERROR(VLOOKUP(V1042,Curr!$B$2:$C$13,2,FALSE),0)</f>
        <v>11</v>
      </c>
      <c r="X1042" s="11">
        <f t="shared" si="146"/>
        <v>0</v>
      </c>
      <c r="Y1042" s="14">
        <f t="shared" si="147"/>
        <v>0</v>
      </c>
      <c r="Z1042" s="11">
        <f t="shared" si="148"/>
        <v>0</v>
      </c>
      <c r="AA1042" s="4" t="s">
        <v>1</v>
      </c>
      <c r="AB1042" s="10">
        <f>IFERROR(VLOOKUP(AA1042,Curr!$B$2:$C$13,2,FALSE),0)</f>
        <v>11</v>
      </c>
      <c r="AC1042" s="11">
        <f t="shared" si="149"/>
        <v>0</v>
      </c>
      <c r="AD1042" s="11">
        <f t="shared" si="150"/>
        <v>0</v>
      </c>
      <c r="AE1042" s="12">
        <f t="shared" si="151"/>
        <v>0</v>
      </c>
      <c r="AF1042"/>
      <c r="AG1042"/>
      <c r="AH1042"/>
      <c r="AI1042"/>
      <c r="AJ1042"/>
    </row>
    <row r="1043" spans="2:36" x14ac:dyDescent="0.25">
      <c r="B1043" s="2" t="s">
        <v>998</v>
      </c>
      <c r="D1043" s="1" t="s">
        <v>46</v>
      </c>
      <c r="E1043" s="3"/>
      <c r="F1043" s="3"/>
      <c r="G1043"/>
      <c r="H1043"/>
      <c r="I1043"/>
      <c r="J1043" s="1" t="s">
        <v>1087</v>
      </c>
      <c r="K1043"/>
      <c r="L1043"/>
      <c r="M1043"/>
      <c r="N1043"/>
      <c r="O1043"/>
      <c r="P1043"/>
      <c r="Q1043" s="13">
        <v>0</v>
      </c>
      <c r="R1043" s="13">
        <v>0</v>
      </c>
      <c r="S1043" s="11">
        <f t="shared" si="144"/>
        <v>0</v>
      </c>
      <c r="T1043" s="5">
        <v>0</v>
      </c>
      <c r="U1043" s="11">
        <f t="shared" si="145"/>
        <v>0</v>
      </c>
      <c r="V1043" s="13" t="s">
        <v>1</v>
      </c>
      <c r="W1043" s="10">
        <f>IFERROR(VLOOKUP(V1043,Curr!$B$2:$C$13,2,FALSE),0)</f>
        <v>11</v>
      </c>
      <c r="X1043" s="11">
        <f t="shared" si="146"/>
        <v>0</v>
      </c>
      <c r="Y1043" s="14">
        <f t="shared" si="147"/>
        <v>0</v>
      </c>
      <c r="Z1043" s="11">
        <f t="shared" si="148"/>
        <v>0</v>
      </c>
      <c r="AA1043" s="4" t="s">
        <v>1</v>
      </c>
      <c r="AB1043" s="10">
        <f>IFERROR(VLOOKUP(AA1043,Curr!$B$2:$C$13,2,FALSE),0)</f>
        <v>11</v>
      </c>
      <c r="AC1043" s="11">
        <f t="shared" si="149"/>
        <v>0</v>
      </c>
      <c r="AD1043" s="11">
        <f t="shared" si="150"/>
        <v>0</v>
      </c>
      <c r="AE1043" s="12">
        <f t="shared" si="151"/>
        <v>0</v>
      </c>
      <c r="AF1043"/>
      <c r="AG1043"/>
      <c r="AH1043"/>
      <c r="AI1043"/>
      <c r="AJ1043"/>
    </row>
    <row r="1044" spans="2:36" x14ac:dyDescent="0.25">
      <c r="B1044" s="2" t="s">
        <v>998</v>
      </c>
      <c r="D1044" s="1" t="s">
        <v>48</v>
      </c>
      <c r="E1044" s="3"/>
      <c r="F1044" s="3"/>
      <c r="G1044"/>
      <c r="H1044"/>
      <c r="I1044"/>
      <c r="J1044" s="1" t="s">
        <v>1088</v>
      </c>
      <c r="K1044"/>
      <c r="L1044"/>
      <c r="M1044"/>
      <c r="N1044"/>
      <c r="O1044"/>
      <c r="P1044"/>
      <c r="Q1044" s="13">
        <v>0</v>
      </c>
      <c r="R1044" s="13">
        <v>0</v>
      </c>
      <c r="S1044" s="11">
        <f t="shared" si="144"/>
        <v>0</v>
      </c>
      <c r="T1044" s="5">
        <v>0</v>
      </c>
      <c r="U1044" s="11">
        <f t="shared" si="145"/>
        <v>0</v>
      </c>
      <c r="V1044" s="13" t="s">
        <v>1</v>
      </c>
      <c r="W1044" s="10">
        <f>IFERROR(VLOOKUP(V1044,Curr!$B$2:$C$13,2,FALSE),0)</f>
        <v>11</v>
      </c>
      <c r="X1044" s="11">
        <f t="shared" si="146"/>
        <v>0</v>
      </c>
      <c r="Y1044" s="14">
        <f t="shared" si="147"/>
        <v>0</v>
      </c>
      <c r="Z1044" s="11">
        <f t="shared" si="148"/>
        <v>0</v>
      </c>
      <c r="AA1044" s="4" t="s">
        <v>1</v>
      </c>
      <c r="AB1044" s="10">
        <f>IFERROR(VLOOKUP(AA1044,Curr!$B$2:$C$13,2,FALSE),0)</f>
        <v>11</v>
      </c>
      <c r="AC1044" s="11">
        <f t="shared" si="149"/>
        <v>0</v>
      </c>
      <c r="AD1044" s="11">
        <f t="shared" si="150"/>
        <v>0</v>
      </c>
      <c r="AE1044" s="12">
        <f t="shared" si="151"/>
        <v>0</v>
      </c>
      <c r="AF1044"/>
      <c r="AG1044"/>
      <c r="AH1044"/>
      <c r="AI1044"/>
      <c r="AJ1044"/>
    </row>
    <row r="1045" spans="2:36" x14ac:dyDescent="0.25">
      <c r="B1045" s="2" t="s">
        <v>998</v>
      </c>
      <c r="D1045" s="1" t="s">
        <v>44</v>
      </c>
      <c r="E1045" s="3"/>
      <c r="F1045" s="3"/>
      <c r="G1045"/>
      <c r="H1045"/>
      <c r="I1045"/>
      <c r="J1045" s="1" t="s">
        <v>1089</v>
      </c>
      <c r="K1045"/>
      <c r="L1045"/>
      <c r="M1045"/>
      <c r="N1045"/>
      <c r="O1045"/>
      <c r="P1045"/>
      <c r="Q1045" s="13">
        <v>0</v>
      </c>
      <c r="R1045" s="13">
        <v>0</v>
      </c>
      <c r="S1045" s="11">
        <f t="shared" si="144"/>
        <v>0</v>
      </c>
      <c r="T1045" s="5">
        <v>0</v>
      </c>
      <c r="U1045" s="11">
        <f t="shared" si="145"/>
        <v>0</v>
      </c>
      <c r="V1045" s="13" t="s">
        <v>1</v>
      </c>
      <c r="W1045" s="10">
        <f>IFERROR(VLOOKUP(V1045,Curr!$B$2:$C$13,2,FALSE),0)</f>
        <v>11</v>
      </c>
      <c r="X1045" s="11">
        <f t="shared" si="146"/>
        <v>0</v>
      </c>
      <c r="Y1045" s="14">
        <f t="shared" si="147"/>
        <v>0</v>
      </c>
      <c r="Z1045" s="11">
        <f t="shared" si="148"/>
        <v>0</v>
      </c>
      <c r="AA1045" s="4" t="s">
        <v>1</v>
      </c>
      <c r="AB1045" s="10">
        <f>IFERROR(VLOOKUP(AA1045,Curr!$B$2:$C$13,2,FALSE),0)</f>
        <v>11</v>
      </c>
      <c r="AC1045" s="11">
        <f t="shared" si="149"/>
        <v>0</v>
      </c>
      <c r="AD1045" s="11">
        <f t="shared" si="150"/>
        <v>0</v>
      </c>
      <c r="AE1045" s="12">
        <f t="shared" si="151"/>
        <v>0</v>
      </c>
      <c r="AF1045"/>
      <c r="AG1045"/>
      <c r="AH1045"/>
      <c r="AI1045"/>
      <c r="AJ1045"/>
    </row>
    <row r="1046" spans="2:36" x14ac:dyDescent="0.25">
      <c r="B1046" s="2" t="s">
        <v>998</v>
      </c>
      <c r="D1046" s="1" t="s">
        <v>46</v>
      </c>
      <c r="E1046" s="3"/>
      <c r="F1046" s="3"/>
      <c r="G1046"/>
      <c r="H1046"/>
      <c r="I1046"/>
      <c r="J1046" s="1" t="s">
        <v>1090</v>
      </c>
      <c r="K1046"/>
      <c r="L1046"/>
      <c r="M1046"/>
      <c r="N1046"/>
      <c r="O1046"/>
      <c r="P1046"/>
      <c r="Q1046" s="13">
        <v>0</v>
      </c>
      <c r="R1046" s="13">
        <v>0</v>
      </c>
      <c r="S1046" s="11">
        <f t="shared" si="144"/>
        <v>0</v>
      </c>
      <c r="T1046" s="5">
        <v>0</v>
      </c>
      <c r="U1046" s="11">
        <f t="shared" si="145"/>
        <v>0</v>
      </c>
      <c r="V1046" s="13" t="s">
        <v>1</v>
      </c>
      <c r="W1046" s="10">
        <f>IFERROR(VLOOKUP(V1046,Curr!$B$2:$C$13,2,FALSE),0)</f>
        <v>11</v>
      </c>
      <c r="X1046" s="11">
        <f t="shared" si="146"/>
        <v>0</v>
      </c>
      <c r="Y1046" s="14">
        <f t="shared" si="147"/>
        <v>0</v>
      </c>
      <c r="Z1046" s="11">
        <f t="shared" si="148"/>
        <v>0</v>
      </c>
      <c r="AA1046" s="4" t="s">
        <v>1</v>
      </c>
      <c r="AB1046" s="10">
        <f>IFERROR(VLOOKUP(AA1046,Curr!$B$2:$C$13,2,FALSE),0)</f>
        <v>11</v>
      </c>
      <c r="AC1046" s="11">
        <f t="shared" si="149"/>
        <v>0</v>
      </c>
      <c r="AD1046" s="11">
        <f t="shared" si="150"/>
        <v>0</v>
      </c>
      <c r="AE1046" s="12">
        <f t="shared" si="151"/>
        <v>0</v>
      </c>
      <c r="AF1046"/>
      <c r="AG1046"/>
      <c r="AH1046"/>
      <c r="AI1046"/>
      <c r="AJ1046"/>
    </row>
    <row r="1047" spans="2:36" x14ac:dyDescent="0.25">
      <c r="B1047" s="2" t="s">
        <v>998</v>
      </c>
      <c r="D1047" s="1" t="s">
        <v>48</v>
      </c>
      <c r="E1047" s="3"/>
      <c r="F1047" s="3"/>
      <c r="G1047"/>
      <c r="H1047"/>
      <c r="I1047"/>
      <c r="J1047" s="1" t="s">
        <v>1091</v>
      </c>
      <c r="K1047"/>
      <c r="L1047"/>
      <c r="M1047"/>
      <c r="N1047"/>
      <c r="O1047"/>
      <c r="P1047"/>
      <c r="Q1047" s="13">
        <v>0</v>
      </c>
      <c r="R1047" s="13">
        <v>0</v>
      </c>
      <c r="S1047" s="11">
        <f t="shared" si="144"/>
        <v>0</v>
      </c>
      <c r="T1047" s="5">
        <v>0</v>
      </c>
      <c r="U1047" s="11">
        <f t="shared" si="145"/>
        <v>0</v>
      </c>
      <c r="V1047" s="13" t="s">
        <v>1</v>
      </c>
      <c r="W1047" s="10">
        <f>IFERROR(VLOOKUP(V1047,Curr!$B$2:$C$13,2,FALSE),0)</f>
        <v>11</v>
      </c>
      <c r="X1047" s="11">
        <f t="shared" si="146"/>
        <v>0</v>
      </c>
      <c r="Y1047" s="14">
        <f t="shared" si="147"/>
        <v>0</v>
      </c>
      <c r="Z1047" s="11">
        <f t="shared" si="148"/>
        <v>0</v>
      </c>
      <c r="AA1047" s="4" t="s">
        <v>1</v>
      </c>
      <c r="AB1047" s="10">
        <f>IFERROR(VLOOKUP(AA1047,Curr!$B$2:$C$13,2,FALSE),0)</f>
        <v>11</v>
      </c>
      <c r="AC1047" s="11">
        <f t="shared" si="149"/>
        <v>0</v>
      </c>
      <c r="AD1047" s="11">
        <f t="shared" si="150"/>
        <v>0</v>
      </c>
      <c r="AE1047" s="12">
        <f t="shared" si="151"/>
        <v>0</v>
      </c>
      <c r="AF1047"/>
      <c r="AG1047"/>
      <c r="AH1047"/>
      <c r="AI1047"/>
      <c r="AJ1047"/>
    </row>
    <row r="1048" spans="2:36" x14ac:dyDescent="0.25">
      <c r="B1048" s="2" t="s">
        <v>998</v>
      </c>
      <c r="D1048" s="1" t="s">
        <v>44</v>
      </c>
      <c r="E1048" s="3"/>
      <c r="F1048" s="3"/>
      <c r="G1048"/>
      <c r="H1048"/>
      <c r="I1048"/>
      <c r="J1048" s="1" t="s">
        <v>1092</v>
      </c>
      <c r="K1048"/>
      <c r="L1048"/>
      <c r="M1048"/>
      <c r="N1048"/>
      <c r="O1048"/>
      <c r="P1048"/>
      <c r="Q1048" s="13">
        <v>0</v>
      </c>
      <c r="R1048" s="13">
        <v>0</v>
      </c>
      <c r="S1048" s="11">
        <f t="shared" si="144"/>
        <v>0</v>
      </c>
      <c r="T1048" s="5">
        <v>0</v>
      </c>
      <c r="U1048" s="11">
        <f t="shared" si="145"/>
        <v>0</v>
      </c>
      <c r="V1048" s="13" t="s">
        <v>1</v>
      </c>
      <c r="W1048" s="10">
        <f>IFERROR(VLOOKUP(V1048,Curr!$B$2:$C$13,2,FALSE),0)</f>
        <v>11</v>
      </c>
      <c r="X1048" s="11">
        <f t="shared" si="146"/>
        <v>0</v>
      </c>
      <c r="Y1048" s="14">
        <f t="shared" si="147"/>
        <v>0</v>
      </c>
      <c r="Z1048" s="11">
        <f t="shared" si="148"/>
        <v>0</v>
      </c>
      <c r="AA1048" s="4" t="s">
        <v>1</v>
      </c>
      <c r="AB1048" s="10">
        <f>IFERROR(VLOOKUP(AA1048,Curr!$B$2:$C$13,2,FALSE),0)</f>
        <v>11</v>
      </c>
      <c r="AC1048" s="11">
        <f t="shared" si="149"/>
        <v>0</v>
      </c>
      <c r="AD1048" s="11">
        <f t="shared" si="150"/>
        <v>0</v>
      </c>
      <c r="AE1048" s="12">
        <f t="shared" si="151"/>
        <v>0</v>
      </c>
      <c r="AF1048"/>
      <c r="AG1048"/>
      <c r="AH1048"/>
      <c r="AI1048"/>
      <c r="AJ1048"/>
    </row>
    <row r="1049" spans="2:36" x14ac:dyDescent="0.25">
      <c r="B1049" s="2" t="s">
        <v>998</v>
      </c>
      <c r="D1049" s="1" t="s">
        <v>46</v>
      </c>
      <c r="E1049" s="3"/>
      <c r="F1049" s="3"/>
      <c r="G1049"/>
      <c r="H1049"/>
      <c r="I1049"/>
      <c r="J1049" s="1" t="s">
        <v>1093</v>
      </c>
      <c r="K1049"/>
      <c r="L1049"/>
      <c r="M1049"/>
      <c r="N1049"/>
      <c r="O1049"/>
      <c r="P1049"/>
      <c r="Q1049" s="13">
        <v>0</v>
      </c>
      <c r="R1049" s="13">
        <v>0</v>
      </c>
      <c r="S1049" s="11">
        <f t="shared" si="144"/>
        <v>0</v>
      </c>
      <c r="T1049" s="5">
        <v>0</v>
      </c>
      <c r="U1049" s="11">
        <f t="shared" si="145"/>
        <v>0</v>
      </c>
      <c r="V1049" s="13" t="s">
        <v>1</v>
      </c>
      <c r="W1049" s="10">
        <f>IFERROR(VLOOKUP(V1049,Curr!$B$2:$C$13,2,FALSE),0)</f>
        <v>11</v>
      </c>
      <c r="X1049" s="11">
        <f t="shared" si="146"/>
        <v>0</v>
      </c>
      <c r="Y1049" s="14">
        <f t="shared" si="147"/>
        <v>0</v>
      </c>
      <c r="Z1049" s="11">
        <f t="shared" si="148"/>
        <v>0</v>
      </c>
      <c r="AA1049" s="4" t="s">
        <v>1</v>
      </c>
      <c r="AB1049" s="10">
        <f>IFERROR(VLOOKUP(AA1049,Curr!$B$2:$C$13,2,FALSE),0)</f>
        <v>11</v>
      </c>
      <c r="AC1049" s="11">
        <f t="shared" si="149"/>
        <v>0</v>
      </c>
      <c r="AD1049" s="11">
        <f t="shared" si="150"/>
        <v>0</v>
      </c>
      <c r="AE1049" s="12">
        <f t="shared" si="151"/>
        <v>0</v>
      </c>
      <c r="AF1049"/>
      <c r="AG1049"/>
      <c r="AH1049"/>
      <c r="AI1049"/>
      <c r="AJ1049"/>
    </row>
    <row r="1050" spans="2:36" x14ac:dyDescent="0.25">
      <c r="B1050" s="2" t="s">
        <v>998</v>
      </c>
      <c r="D1050" s="1" t="s">
        <v>48</v>
      </c>
      <c r="E1050" s="3"/>
      <c r="F1050" s="3"/>
      <c r="G1050"/>
      <c r="H1050"/>
      <c r="I1050"/>
      <c r="J1050" s="1" t="s">
        <v>1094</v>
      </c>
      <c r="K1050"/>
      <c r="L1050"/>
      <c r="M1050"/>
      <c r="N1050"/>
      <c r="O1050"/>
      <c r="P1050"/>
      <c r="Q1050" s="13">
        <v>0</v>
      </c>
      <c r="R1050" s="13">
        <v>0</v>
      </c>
      <c r="S1050" s="11">
        <f t="shared" si="144"/>
        <v>0</v>
      </c>
      <c r="T1050" s="5">
        <v>0</v>
      </c>
      <c r="U1050" s="11">
        <f t="shared" si="145"/>
        <v>0</v>
      </c>
      <c r="V1050" s="13" t="s">
        <v>1</v>
      </c>
      <c r="W1050" s="10">
        <f>IFERROR(VLOOKUP(V1050,Curr!$B$2:$C$13,2,FALSE),0)</f>
        <v>11</v>
      </c>
      <c r="X1050" s="11">
        <f t="shared" si="146"/>
        <v>0</v>
      </c>
      <c r="Y1050" s="14">
        <f t="shared" si="147"/>
        <v>0</v>
      </c>
      <c r="Z1050" s="11">
        <f t="shared" si="148"/>
        <v>0</v>
      </c>
      <c r="AA1050" s="4" t="s">
        <v>1</v>
      </c>
      <c r="AB1050" s="10">
        <f>IFERROR(VLOOKUP(AA1050,Curr!$B$2:$C$13,2,FALSE),0)</f>
        <v>11</v>
      </c>
      <c r="AC1050" s="11">
        <f t="shared" si="149"/>
        <v>0</v>
      </c>
      <c r="AD1050" s="11">
        <f t="shared" si="150"/>
        <v>0</v>
      </c>
      <c r="AE1050" s="12">
        <f t="shared" si="151"/>
        <v>0</v>
      </c>
      <c r="AF1050"/>
      <c r="AG1050"/>
      <c r="AH1050"/>
      <c r="AI1050"/>
      <c r="AJ1050"/>
    </row>
    <row r="1051" spans="2:36" x14ac:dyDescent="0.25">
      <c r="B1051" s="2" t="s">
        <v>998</v>
      </c>
      <c r="D1051" s="1" t="s">
        <v>44</v>
      </c>
      <c r="E1051" s="3"/>
      <c r="F1051" s="3"/>
      <c r="G1051"/>
      <c r="H1051"/>
      <c r="I1051"/>
      <c r="J1051" s="1" t="s">
        <v>1095</v>
      </c>
      <c r="K1051"/>
      <c r="L1051"/>
      <c r="M1051"/>
      <c r="N1051"/>
      <c r="O1051"/>
      <c r="P1051"/>
      <c r="Q1051" s="13">
        <v>0</v>
      </c>
      <c r="R1051" s="13">
        <v>0</v>
      </c>
      <c r="S1051" s="11">
        <f t="shared" si="144"/>
        <v>0</v>
      </c>
      <c r="T1051" s="5">
        <v>0</v>
      </c>
      <c r="U1051" s="11">
        <f t="shared" si="145"/>
        <v>0</v>
      </c>
      <c r="V1051" s="13" t="s">
        <v>1</v>
      </c>
      <c r="W1051" s="10">
        <f>IFERROR(VLOOKUP(V1051,Curr!$B$2:$C$13,2,FALSE),0)</f>
        <v>11</v>
      </c>
      <c r="X1051" s="11">
        <f t="shared" si="146"/>
        <v>0</v>
      </c>
      <c r="Y1051" s="14">
        <f t="shared" si="147"/>
        <v>0</v>
      </c>
      <c r="Z1051" s="11">
        <f t="shared" si="148"/>
        <v>0</v>
      </c>
      <c r="AA1051" s="4" t="s">
        <v>1</v>
      </c>
      <c r="AB1051" s="10">
        <f>IFERROR(VLOOKUP(AA1051,Curr!$B$2:$C$13,2,FALSE),0)</f>
        <v>11</v>
      </c>
      <c r="AC1051" s="11">
        <f t="shared" si="149"/>
        <v>0</v>
      </c>
      <c r="AD1051" s="11">
        <f t="shared" si="150"/>
        <v>0</v>
      </c>
      <c r="AE1051" s="12">
        <f t="shared" si="151"/>
        <v>0</v>
      </c>
      <c r="AF1051"/>
      <c r="AG1051"/>
      <c r="AH1051"/>
      <c r="AI1051"/>
      <c r="AJ1051"/>
    </row>
    <row r="1052" spans="2:36" x14ac:dyDescent="0.25">
      <c r="B1052" s="2" t="s">
        <v>998</v>
      </c>
      <c r="D1052" s="1" t="s">
        <v>46</v>
      </c>
      <c r="E1052" s="3"/>
      <c r="F1052" s="3"/>
      <c r="G1052"/>
      <c r="H1052"/>
      <c r="I1052"/>
      <c r="J1052" s="1" t="s">
        <v>1096</v>
      </c>
      <c r="K1052"/>
      <c r="L1052"/>
      <c r="M1052"/>
      <c r="N1052"/>
      <c r="O1052"/>
      <c r="P1052"/>
      <c r="Q1052" s="13">
        <v>0</v>
      </c>
      <c r="R1052" s="13">
        <v>0</v>
      </c>
      <c r="S1052" s="11">
        <f t="shared" si="144"/>
        <v>0</v>
      </c>
      <c r="T1052" s="5">
        <v>0</v>
      </c>
      <c r="U1052" s="11">
        <f t="shared" si="145"/>
        <v>0</v>
      </c>
      <c r="V1052" s="13" t="s">
        <v>1</v>
      </c>
      <c r="W1052" s="10">
        <f>IFERROR(VLOOKUP(V1052,Curr!$B$2:$C$13,2,FALSE),0)</f>
        <v>11</v>
      </c>
      <c r="X1052" s="11">
        <f t="shared" si="146"/>
        <v>0</v>
      </c>
      <c r="Y1052" s="14">
        <f t="shared" si="147"/>
        <v>0</v>
      </c>
      <c r="Z1052" s="11">
        <f t="shared" si="148"/>
        <v>0</v>
      </c>
      <c r="AA1052" s="4" t="s">
        <v>1</v>
      </c>
      <c r="AB1052" s="10">
        <f>IFERROR(VLOOKUP(AA1052,Curr!$B$2:$C$13,2,FALSE),0)</f>
        <v>11</v>
      </c>
      <c r="AC1052" s="11">
        <f t="shared" si="149"/>
        <v>0</v>
      </c>
      <c r="AD1052" s="11">
        <f t="shared" si="150"/>
        <v>0</v>
      </c>
      <c r="AE1052" s="12">
        <f t="shared" si="151"/>
        <v>0</v>
      </c>
      <c r="AF1052"/>
      <c r="AG1052"/>
      <c r="AH1052"/>
      <c r="AI1052"/>
      <c r="AJ1052"/>
    </row>
    <row r="1053" spans="2:36" x14ac:dyDescent="0.25">
      <c r="B1053" s="2" t="s">
        <v>998</v>
      </c>
      <c r="D1053" s="1" t="s">
        <v>48</v>
      </c>
      <c r="E1053" s="3"/>
      <c r="F1053" s="3"/>
      <c r="G1053"/>
      <c r="H1053"/>
      <c r="I1053"/>
      <c r="J1053" s="1" t="s">
        <v>1097</v>
      </c>
      <c r="K1053"/>
      <c r="L1053"/>
      <c r="M1053"/>
      <c r="N1053"/>
      <c r="O1053"/>
      <c r="P1053"/>
      <c r="Q1053" s="13">
        <v>0</v>
      </c>
      <c r="R1053" s="13">
        <v>0</v>
      </c>
      <c r="S1053" s="11">
        <f t="shared" si="144"/>
        <v>0</v>
      </c>
      <c r="T1053" s="5">
        <v>0</v>
      </c>
      <c r="U1053" s="11">
        <f t="shared" si="145"/>
        <v>0</v>
      </c>
      <c r="V1053" s="13" t="s">
        <v>1</v>
      </c>
      <c r="W1053" s="10">
        <f>IFERROR(VLOOKUP(V1053,Curr!$B$2:$C$13,2,FALSE),0)</f>
        <v>11</v>
      </c>
      <c r="X1053" s="11">
        <f t="shared" si="146"/>
        <v>0</v>
      </c>
      <c r="Y1053" s="14">
        <f t="shared" si="147"/>
        <v>0</v>
      </c>
      <c r="Z1053" s="11">
        <f t="shared" si="148"/>
        <v>0</v>
      </c>
      <c r="AA1053" s="4" t="s">
        <v>1</v>
      </c>
      <c r="AB1053" s="10">
        <f>IFERROR(VLOOKUP(AA1053,Curr!$B$2:$C$13,2,FALSE),0)</f>
        <v>11</v>
      </c>
      <c r="AC1053" s="11">
        <f t="shared" si="149"/>
        <v>0</v>
      </c>
      <c r="AD1053" s="11">
        <f t="shared" si="150"/>
        <v>0</v>
      </c>
      <c r="AE1053" s="12">
        <f t="shared" si="151"/>
        <v>0</v>
      </c>
      <c r="AF1053"/>
      <c r="AG1053"/>
      <c r="AH1053"/>
      <c r="AI1053"/>
      <c r="AJ1053"/>
    </row>
    <row r="1054" spans="2:36" x14ac:dyDescent="0.25">
      <c r="B1054" s="2" t="s">
        <v>998</v>
      </c>
      <c r="D1054" s="1" t="s">
        <v>44</v>
      </c>
      <c r="E1054" s="3"/>
      <c r="F1054" s="3"/>
      <c r="G1054"/>
      <c r="H1054"/>
      <c r="I1054"/>
      <c r="J1054" s="1" t="s">
        <v>1098</v>
      </c>
      <c r="K1054"/>
      <c r="L1054"/>
      <c r="M1054"/>
      <c r="N1054"/>
      <c r="O1054"/>
      <c r="P1054"/>
      <c r="Q1054" s="13">
        <v>0</v>
      </c>
      <c r="R1054" s="13">
        <v>0</v>
      </c>
      <c r="S1054" s="11">
        <f t="shared" si="144"/>
        <v>0</v>
      </c>
      <c r="T1054" s="5">
        <v>0</v>
      </c>
      <c r="U1054" s="11">
        <f t="shared" si="145"/>
        <v>0</v>
      </c>
      <c r="V1054" s="13" t="s">
        <v>1</v>
      </c>
      <c r="W1054" s="10">
        <f>IFERROR(VLOOKUP(V1054,Curr!$B$2:$C$13,2,FALSE),0)</f>
        <v>11</v>
      </c>
      <c r="X1054" s="11">
        <f t="shared" si="146"/>
        <v>0</v>
      </c>
      <c r="Y1054" s="14">
        <f t="shared" si="147"/>
        <v>0</v>
      </c>
      <c r="Z1054" s="11">
        <f t="shared" si="148"/>
        <v>0</v>
      </c>
      <c r="AA1054" s="4" t="s">
        <v>1</v>
      </c>
      <c r="AB1054" s="10">
        <f>IFERROR(VLOOKUP(AA1054,Curr!$B$2:$C$13,2,FALSE),0)</f>
        <v>11</v>
      </c>
      <c r="AC1054" s="11">
        <f t="shared" si="149"/>
        <v>0</v>
      </c>
      <c r="AD1054" s="11">
        <f t="shared" si="150"/>
        <v>0</v>
      </c>
      <c r="AE1054" s="12">
        <f t="shared" si="151"/>
        <v>0</v>
      </c>
      <c r="AF1054"/>
      <c r="AG1054"/>
      <c r="AH1054"/>
      <c r="AI1054"/>
      <c r="AJ1054"/>
    </row>
    <row r="1055" spans="2:36" x14ac:dyDescent="0.25">
      <c r="B1055" s="2" t="s">
        <v>998</v>
      </c>
      <c r="D1055" s="1" t="s">
        <v>46</v>
      </c>
      <c r="E1055" s="3"/>
      <c r="F1055" s="3"/>
      <c r="G1055"/>
      <c r="H1055"/>
      <c r="I1055"/>
      <c r="J1055" s="1" t="s">
        <v>1099</v>
      </c>
      <c r="K1055"/>
      <c r="L1055"/>
      <c r="M1055"/>
      <c r="N1055"/>
      <c r="O1055"/>
      <c r="P1055"/>
      <c r="Q1055" s="13">
        <v>0</v>
      </c>
      <c r="R1055" s="13">
        <v>0</v>
      </c>
      <c r="S1055" s="11">
        <f t="shared" si="144"/>
        <v>0</v>
      </c>
      <c r="T1055" s="5">
        <v>0</v>
      </c>
      <c r="U1055" s="11">
        <f t="shared" si="145"/>
        <v>0</v>
      </c>
      <c r="V1055" s="13" t="s">
        <v>1</v>
      </c>
      <c r="W1055" s="10">
        <f>IFERROR(VLOOKUP(V1055,Curr!$B$2:$C$13,2,FALSE),0)</f>
        <v>11</v>
      </c>
      <c r="X1055" s="11">
        <f t="shared" si="146"/>
        <v>0</v>
      </c>
      <c r="Y1055" s="14">
        <f t="shared" si="147"/>
        <v>0</v>
      </c>
      <c r="Z1055" s="11">
        <f t="shared" si="148"/>
        <v>0</v>
      </c>
      <c r="AA1055" s="4" t="s">
        <v>1</v>
      </c>
      <c r="AB1055" s="10">
        <f>IFERROR(VLOOKUP(AA1055,Curr!$B$2:$C$13,2,FALSE),0)</f>
        <v>11</v>
      </c>
      <c r="AC1055" s="11">
        <f t="shared" si="149"/>
        <v>0</v>
      </c>
      <c r="AD1055" s="11">
        <f t="shared" si="150"/>
        <v>0</v>
      </c>
      <c r="AE1055" s="12">
        <f t="shared" si="151"/>
        <v>0</v>
      </c>
      <c r="AF1055"/>
      <c r="AG1055"/>
      <c r="AH1055"/>
      <c r="AI1055"/>
      <c r="AJ1055"/>
    </row>
    <row r="1056" spans="2:36" x14ac:dyDescent="0.25">
      <c r="B1056" s="2" t="s">
        <v>998</v>
      </c>
      <c r="D1056" s="1" t="s">
        <v>48</v>
      </c>
      <c r="E1056" s="3"/>
      <c r="F1056" s="3"/>
      <c r="G1056"/>
      <c r="H1056"/>
      <c r="I1056"/>
      <c r="J1056" s="1" t="s">
        <v>1100</v>
      </c>
      <c r="K1056"/>
      <c r="L1056"/>
      <c r="M1056"/>
      <c r="N1056"/>
      <c r="O1056"/>
      <c r="P1056"/>
      <c r="Q1056" s="13">
        <v>0</v>
      </c>
      <c r="R1056" s="13">
        <v>0</v>
      </c>
      <c r="S1056" s="11">
        <f t="shared" si="144"/>
        <v>0</v>
      </c>
      <c r="T1056" s="5">
        <v>0</v>
      </c>
      <c r="U1056" s="11">
        <f t="shared" si="145"/>
        <v>0</v>
      </c>
      <c r="V1056" s="13" t="s">
        <v>1</v>
      </c>
      <c r="W1056" s="10">
        <f>IFERROR(VLOOKUP(V1056,Curr!$B$2:$C$13,2,FALSE),0)</f>
        <v>11</v>
      </c>
      <c r="X1056" s="11">
        <f t="shared" si="146"/>
        <v>0</v>
      </c>
      <c r="Y1056" s="14">
        <f t="shared" si="147"/>
        <v>0</v>
      </c>
      <c r="Z1056" s="11">
        <f t="shared" si="148"/>
        <v>0</v>
      </c>
      <c r="AA1056" s="4" t="s">
        <v>1</v>
      </c>
      <c r="AB1056" s="10">
        <f>IFERROR(VLOOKUP(AA1056,Curr!$B$2:$C$13,2,FALSE),0)</f>
        <v>11</v>
      </c>
      <c r="AC1056" s="11">
        <f t="shared" si="149"/>
        <v>0</v>
      </c>
      <c r="AD1056" s="11">
        <f t="shared" si="150"/>
        <v>0</v>
      </c>
      <c r="AE1056" s="12">
        <f t="shared" si="151"/>
        <v>0</v>
      </c>
      <c r="AF1056"/>
      <c r="AG1056"/>
      <c r="AH1056"/>
      <c r="AI1056"/>
      <c r="AJ1056"/>
    </row>
    <row r="1057" spans="2:36" x14ac:dyDescent="0.25">
      <c r="B1057" s="2" t="s">
        <v>998</v>
      </c>
      <c r="D1057" s="1" t="s">
        <v>44</v>
      </c>
      <c r="E1057" s="3"/>
      <c r="F1057" s="3"/>
      <c r="G1057"/>
      <c r="H1057"/>
      <c r="I1057"/>
      <c r="J1057" s="1" t="s">
        <v>1101</v>
      </c>
      <c r="K1057"/>
      <c r="L1057"/>
      <c r="M1057"/>
      <c r="N1057"/>
      <c r="O1057"/>
      <c r="P1057"/>
      <c r="Q1057" s="13">
        <v>0</v>
      </c>
      <c r="R1057" s="13">
        <v>0</v>
      </c>
      <c r="S1057" s="11">
        <f t="shared" si="144"/>
        <v>0</v>
      </c>
      <c r="T1057" s="5">
        <v>0</v>
      </c>
      <c r="U1057" s="11">
        <f t="shared" si="145"/>
        <v>0</v>
      </c>
      <c r="V1057" s="13" t="s">
        <v>1</v>
      </c>
      <c r="W1057" s="10">
        <f>IFERROR(VLOOKUP(V1057,Curr!$B$2:$C$13,2,FALSE),0)</f>
        <v>11</v>
      </c>
      <c r="X1057" s="11">
        <f t="shared" si="146"/>
        <v>0</v>
      </c>
      <c r="Y1057" s="14">
        <f t="shared" si="147"/>
        <v>0</v>
      </c>
      <c r="Z1057" s="11">
        <f t="shared" si="148"/>
        <v>0</v>
      </c>
      <c r="AA1057" s="4" t="s">
        <v>1</v>
      </c>
      <c r="AB1057" s="10">
        <f>IFERROR(VLOOKUP(AA1057,Curr!$B$2:$C$13,2,FALSE),0)</f>
        <v>11</v>
      </c>
      <c r="AC1057" s="11">
        <f t="shared" si="149"/>
        <v>0</v>
      </c>
      <c r="AD1057" s="11">
        <f t="shared" si="150"/>
        <v>0</v>
      </c>
      <c r="AE1057" s="12">
        <f t="shared" si="151"/>
        <v>0</v>
      </c>
      <c r="AF1057"/>
      <c r="AG1057"/>
      <c r="AH1057"/>
      <c r="AI1057"/>
      <c r="AJ1057"/>
    </row>
    <row r="1058" spans="2:36" x14ac:dyDescent="0.25">
      <c r="B1058" s="2" t="s">
        <v>998</v>
      </c>
      <c r="D1058" s="1" t="s">
        <v>46</v>
      </c>
      <c r="E1058" s="3"/>
      <c r="F1058" s="3"/>
      <c r="G1058"/>
      <c r="H1058"/>
      <c r="I1058"/>
      <c r="J1058" s="1" t="s">
        <v>1102</v>
      </c>
      <c r="K1058"/>
      <c r="L1058"/>
      <c r="M1058"/>
      <c r="N1058"/>
      <c r="O1058"/>
      <c r="P1058"/>
      <c r="Q1058" s="13">
        <v>0</v>
      </c>
      <c r="R1058" s="13">
        <v>0</v>
      </c>
      <c r="S1058" s="11">
        <f t="shared" si="144"/>
        <v>0</v>
      </c>
      <c r="T1058" s="5">
        <v>0</v>
      </c>
      <c r="U1058" s="11">
        <f t="shared" si="145"/>
        <v>0</v>
      </c>
      <c r="V1058" s="13" t="s">
        <v>1</v>
      </c>
      <c r="W1058" s="10">
        <f>IFERROR(VLOOKUP(V1058,Curr!$B$2:$C$13,2,FALSE),0)</f>
        <v>11</v>
      </c>
      <c r="X1058" s="11">
        <f t="shared" si="146"/>
        <v>0</v>
      </c>
      <c r="Y1058" s="14">
        <f t="shared" si="147"/>
        <v>0</v>
      </c>
      <c r="Z1058" s="11">
        <f t="shared" si="148"/>
        <v>0</v>
      </c>
      <c r="AA1058" s="4" t="s">
        <v>1</v>
      </c>
      <c r="AB1058" s="10">
        <f>IFERROR(VLOOKUP(AA1058,Curr!$B$2:$C$13,2,FALSE),0)</f>
        <v>11</v>
      </c>
      <c r="AC1058" s="11">
        <f t="shared" si="149"/>
        <v>0</v>
      </c>
      <c r="AD1058" s="11">
        <f t="shared" si="150"/>
        <v>0</v>
      </c>
      <c r="AE1058" s="12">
        <f t="shared" si="151"/>
        <v>0</v>
      </c>
      <c r="AF1058"/>
      <c r="AG1058"/>
      <c r="AH1058"/>
      <c r="AI1058"/>
      <c r="AJ1058"/>
    </row>
    <row r="1059" spans="2:36" x14ac:dyDescent="0.25">
      <c r="B1059" s="2" t="s">
        <v>998</v>
      </c>
      <c r="D1059" s="1" t="s">
        <v>48</v>
      </c>
      <c r="E1059" s="3"/>
      <c r="F1059" s="3"/>
      <c r="G1059"/>
      <c r="H1059"/>
      <c r="I1059"/>
      <c r="J1059" s="1" t="s">
        <v>1103</v>
      </c>
      <c r="K1059"/>
      <c r="L1059"/>
      <c r="M1059"/>
      <c r="N1059"/>
      <c r="O1059"/>
      <c r="P1059"/>
      <c r="Q1059" s="13">
        <v>0</v>
      </c>
      <c r="R1059" s="13">
        <v>0</v>
      </c>
      <c r="S1059" s="11">
        <f t="shared" si="144"/>
        <v>0</v>
      </c>
      <c r="T1059" s="5">
        <v>0</v>
      </c>
      <c r="U1059" s="11">
        <f t="shared" si="145"/>
        <v>0</v>
      </c>
      <c r="V1059" s="13" t="s">
        <v>1</v>
      </c>
      <c r="W1059" s="10">
        <f>IFERROR(VLOOKUP(V1059,Curr!$B$2:$C$13,2,FALSE),0)</f>
        <v>11</v>
      </c>
      <c r="X1059" s="11">
        <f t="shared" si="146"/>
        <v>0</v>
      </c>
      <c r="Y1059" s="14">
        <f t="shared" si="147"/>
        <v>0</v>
      </c>
      <c r="Z1059" s="11">
        <f t="shared" si="148"/>
        <v>0</v>
      </c>
      <c r="AA1059" s="4" t="s">
        <v>1</v>
      </c>
      <c r="AB1059" s="10">
        <f>IFERROR(VLOOKUP(AA1059,Curr!$B$2:$C$13,2,FALSE),0)</f>
        <v>11</v>
      </c>
      <c r="AC1059" s="11">
        <f t="shared" si="149"/>
        <v>0</v>
      </c>
      <c r="AD1059" s="11">
        <f t="shared" si="150"/>
        <v>0</v>
      </c>
      <c r="AE1059" s="12">
        <f t="shared" si="151"/>
        <v>0</v>
      </c>
      <c r="AF1059"/>
      <c r="AG1059"/>
      <c r="AH1059"/>
      <c r="AI1059"/>
      <c r="AJ1059"/>
    </row>
    <row r="1060" spans="2:36" x14ac:dyDescent="0.25">
      <c r="B1060" s="2" t="s">
        <v>998</v>
      </c>
      <c r="D1060" s="1" t="s">
        <v>44</v>
      </c>
      <c r="E1060" s="3"/>
      <c r="F1060" s="3"/>
      <c r="G1060"/>
      <c r="H1060"/>
      <c r="I1060"/>
      <c r="J1060" s="1" t="s">
        <v>1104</v>
      </c>
      <c r="K1060"/>
      <c r="L1060"/>
      <c r="M1060"/>
      <c r="N1060"/>
      <c r="O1060"/>
      <c r="P1060"/>
      <c r="Q1060" s="13">
        <v>0</v>
      </c>
      <c r="R1060" s="13">
        <v>0</v>
      </c>
      <c r="S1060" s="11">
        <f t="shared" si="144"/>
        <v>0</v>
      </c>
      <c r="T1060" s="5">
        <v>0</v>
      </c>
      <c r="U1060" s="11">
        <f t="shared" si="145"/>
        <v>0</v>
      </c>
      <c r="V1060" s="13" t="s">
        <v>1</v>
      </c>
      <c r="W1060" s="10">
        <f>IFERROR(VLOOKUP(V1060,Curr!$B$2:$C$13,2,FALSE),0)</f>
        <v>11</v>
      </c>
      <c r="X1060" s="11">
        <f t="shared" si="146"/>
        <v>0</v>
      </c>
      <c r="Y1060" s="14">
        <f t="shared" si="147"/>
        <v>0</v>
      </c>
      <c r="Z1060" s="11">
        <f t="shared" si="148"/>
        <v>0</v>
      </c>
      <c r="AA1060" s="4" t="s">
        <v>1</v>
      </c>
      <c r="AB1060" s="10">
        <f>IFERROR(VLOOKUP(AA1060,Curr!$B$2:$C$13,2,FALSE),0)</f>
        <v>11</v>
      </c>
      <c r="AC1060" s="11">
        <f t="shared" si="149"/>
        <v>0</v>
      </c>
      <c r="AD1060" s="11">
        <f t="shared" si="150"/>
        <v>0</v>
      </c>
      <c r="AE1060" s="12">
        <f t="shared" si="151"/>
        <v>0</v>
      </c>
      <c r="AF1060"/>
      <c r="AG1060"/>
      <c r="AH1060"/>
      <c r="AI1060"/>
      <c r="AJ1060"/>
    </row>
    <row r="1061" spans="2:36" x14ac:dyDescent="0.25">
      <c r="B1061" s="2" t="s">
        <v>998</v>
      </c>
      <c r="D1061" s="1" t="s">
        <v>46</v>
      </c>
      <c r="E1061" s="3"/>
      <c r="F1061" s="3"/>
      <c r="G1061"/>
      <c r="H1061"/>
      <c r="I1061"/>
      <c r="J1061" s="1" t="s">
        <v>1105</v>
      </c>
      <c r="K1061"/>
      <c r="L1061"/>
      <c r="M1061"/>
      <c r="N1061"/>
      <c r="O1061"/>
      <c r="P1061"/>
      <c r="Q1061" s="13">
        <v>0</v>
      </c>
      <c r="R1061" s="13">
        <v>0</v>
      </c>
      <c r="S1061" s="11">
        <f t="shared" si="144"/>
        <v>0</v>
      </c>
      <c r="T1061" s="5">
        <v>0</v>
      </c>
      <c r="U1061" s="11">
        <f t="shared" si="145"/>
        <v>0</v>
      </c>
      <c r="V1061" s="13" t="s">
        <v>1</v>
      </c>
      <c r="W1061" s="10">
        <f>IFERROR(VLOOKUP(V1061,Curr!$B$2:$C$13,2,FALSE),0)</f>
        <v>11</v>
      </c>
      <c r="X1061" s="11">
        <f t="shared" si="146"/>
        <v>0</v>
      </c>
      <c r="Y1061" s="14">
        <f t="shared" si="147"/>
        <v>0</v>
      </c>
      <c r="Z1061" s="11">
        <f t="shared" si="148"/>
        <v>0</v>
      </c>
      <c r="AA1061" s="4" t="s">
        <v>1</v>
      </c>
      <c r="AB1061" s="10">
        <f>IFERROR(VLOOKUP(AA1061,Curr!$B$2:$C$13,2,FALSE),0)</f>
        <v>11</v>
      </c>
      <c r="AC1061" s="11">
        <f t="shared" si="149"/>
        <v>0</v>
      </c>
      <c r="AD1061" s="11">
        <f t="shared" si="150"/>
        <v>0</v>
      </c>
      <c r="AE1061" s="12">
        <f t="shared" si="151"/>
        <v>0</v>
      </c>
      <c r="AF1061"/>
      <c r="AG1061"/>
      <c r="AH1061"/>
      <c r="AI1061"/>
      <c r="AJ1061"/>
    </row>
    <row r="1062" spans="2:36" x14ac:dyDescent="0.25">
      <c r="B1062" s="2" t="s">
        <v>998</v>
      </c>
      <c r="D1062" s="1" t="s">
        <v>48</v>
      </c>
      <c r="E1062" s="3"/>
      <c r="F1062" s="3"/>
      <c r="G1062"/>
      <c r="H1062"/>
      <c r="I1062"/>
      <c r="J1062" s="1" t="s">
        <v>1106</v>
      </c>
      <c r="K1062"/>
      <c r="L1062"/>
      <c r="M1062"/>
      <c r="N1062"/>
      <c r="O1062"/>
      <c r="P1062"/>
      <c r="Q1062" s="13">
        <v>0</v>
      </c>
      <c r="R1062" s="13">
        <v>0</v>
      </c>
      <c r="S1062" s="11">
        <f t="shared" si="144"/>
        <v>0</v>
      </c>
      <c r="T1062" s="5">
        <v>0</v>
      </c>
      <c r="U1062" s="11">
        <f t="shared" si="145"/>
        <v>0</v>
      </c>
      <c r="V1062" s="13" t="s">
        <v>1</v>
      </c>
      <c r="W1062" s="10">
        <f>IFERROR(VLOOKUP(V1062,Curr!$B$2:$C$13,2,FALSE),0)</f>
        <v>11</v>
      </c>
      <c r="X1062" s="11">
        <f t="shared" si="146"/>
        <v>0</v>
      </c>
      <c r="Y1062" s="14">
        <f t="shared" si="147"/>
        <v>0</v>
      </c>
      <c r="Z1062" s="11">
        <f t="shared" si="148"/>
        <v>0</v>
      </c>
      <c r="AA1062" s="4" t="s">
        <v>1</v>
      </c>
      <c r="AB1062" s="10">
        <f>IFERROR(VLOOKUP(AA1062,Curr!$B$2:$C$13,2,FALSE),0)</f>
        <v>11</v>
      </c>
      <c r="AC1062" s="11">
        <f t="shared" si="149"/>
        <v>0</v>
      </c>
      <c r="AD1062" s="11">
        <f t="shared" si="150"/>
        <v>0</v>
      </c>
      <c r="AE1062" s="12">
        <f t="shared" si="151"/>
        <v>0</v>
      </c>
      <c r="AF1062"/>
      <c r="AG1062"/>
      <c r="AH1062"/>
      <c r="AI1062"/>
      <c r="AJ1062"/>
    </row>
    <row r="1063" spans="2:36" x14ac:dyDescent="0.25">
      <c r="B1063" s="2" t="s">
        <v>998</v>
      </c>
      <c r="D1063" s="1" t="s">
        <v>44</v>
      </c>
      <c r="E1063" s="3"/>
      <c r="F1063" s="3"/>
      <c r="G1063"/>
      <c r="H1063"/>
      <c r="I1063"/>
      <c r="J1063" s="1" t="s">
        <v>1107</v>
      </c>
      <c r="K1063"/>
      <c r="L1063"/>
      <c r="M1063"/>
      <c r="N1063"/>
      <c r="O1063"/>
      <c r="P1063"/>
      <c r="Q1063" s="13">
        <v>0</v>
      </c>
      <c r="R1063" s="13">
        <v>0</v>
      </c>
      <c r="S1063" s="11">
        <f t="shared" si="144"/>
        <v>0</v>
      </c>
      <c r="T1063" s="5">
        <v>0</v>
      </c>
      <c r="U1063" s="11">
        <f t="shared" si="145"/>
        <v>0</v>
      </c>
      <c r="V1063" s="13" t="s">
        <v>1</v>
      </c>
      <c r="W1063" s="10">
        <f>IFERROR(VLOOKUP(V1063,Curr!$B$2:$C$13,2,FALSE),0)</f>
        <v>11</v>
      </c>
      <c r="X1063" s="11">
        <f t="shared" si="146"/>
        <v>0</v>
      </c>
      <c r="Y1063" s="14">
        <f t="shared" si="147"/>
        <v>0</v>
      </c>
      <c r="Z1063" s="11">
        <f t="shared" si="148"/>
        <v>0</v>
      </c>
      <c r="AA1063" s="4" t="s">
        <v>1</v>
      </c>
      <c r="AB1063" s="10">
        <f>IFERROR(VLOOKUP(AA1063,Curr!$B$2:$C$13,2,FALSE),0)</f>
        <v>11</v>
      </c>
      <c r="AC1063" s="11">
        <f t="shared" si="149"/>
        <v>0</v>
      </c>
      <c r="AD1063" s="11">
        <f t="shared" si="150"/>
        <v>0</v>
      </c>
      <c r="AE1063" s="12">
        <f t="shared" si="151"/>
        <v>0</v>
      </c>
      <c r="AF1063"/>
      <c r="AG1063"/>
      <c r="AH1063"/>
      <c r="AI1063"/>
      <c r="AJ1063"/>
    </row>
    <row r="1064" spans="2:36" x14ac:dyDescent="0.25">
      <c r="B1064" s="2" t="s">
        <v>998</v>
      </c>
      <c r="D1064" s="1" t="s">
        <v>46</v>
      </c>
      <c r="E1064" s="3"/>
      <c r="F1064" s="3"/>
      <c r="G1064"/>
      <c r="H1064"/>
      <c r="I1064"/>
      <c r="J1064" s="1" t="s">
        <v>1108</v>
      </c>
      <c r="K1064"/>
      <c r="L1064"/>
      <c r="M1064"/>
      <c r="N1064"/>
      <c r="O1064"/>
      <c r="P1064"/>
      <c r="Q1064" s="13">
        <v>0</v>
      </c>
      <c r="R1064" s="13">
        <v>0</v>
      </c>
      <c r="S1064" s="11">
        <f t="shared" si="144"/>
        <v>0</v>
      </c>
      <c r="T1064" s="5">
        <v>0</v>
      </c>
      <c r="U1064" s="11">
        <f t="shared" si="145"/>
        <v>0</v>
      </c>
      <c r="V1064" s="13" t="s">
        <v>1</v>
      </c>
      <c r="W1064" s="10">
        <f>IFERROR(VLOOKUP(V1064,Curr!$B$2:$C$13,2,FALSE),0)</f>
        <v>11</v>
      </c>
      <c r="X1064" s="11">
        <f t="shared" si="146"/>
        <v>0</v>
      </c>
      <c r="Y1064" s="14">
        <f t="shared" si="147"/>
        <v>0</v>
      </c>
      <c r="Z1064" s="11">
        <f t="shared" si="148"/>
        <v>0</v>
      </c>
      <c r="AA1064" s="4" t="s">
        <v>1</v>
      </c>
      <c r="AB1064" s="10">
        <f>IFERROR(VLOOKUP(AA1064,Curr!$B$2:$C$13,2,FALSE),0)</f>
        <v>11</v>
      </c>
      <c r="AC1064" s="11">
        <f t="shared" si="149"/>
        <v>0</v>
      </c>
      <c r="AD1064" s="11">
        <f t="shared" si="150"/>
        <v>0</v>
      </c>
      <c r="AE1064" s="12">
        <f t="shared" si="151"/>
        <v>0</v>
      </c>
      <c r="AF1064"/>
      <c r="AG1064"/>
      <c r="AH1064"/>
      <c r="AI1064"/>
      <c r="AJ1064"/>
    </row>
    <row r="1065" spans="2:36" x14ac:dyDescent="0.25">
      <c r="B1065" s="2" t="s">
        <v>998</v>
      </c>
      <c r="D1065" s="1" t="s">
        <v>48</v>
      </c>
      <c r="E1065" s="3"/>
      <c r="F1065" s="3"/>
      <c r="G1065"/>
      <c r="H1065"/>
      <c r="I1065"/>
      <c r="J1065" s="1" t="s">
        <v>1109</v>
      </c>
      <c r="K1065"/>
      <c r="L1065"/>
      <c r="M1065"/>
      <c r="N1065"/>
      <c r="O1065"/>
      <c r="P1065"/>
      <c r="Q1065" s="13">
        <v>0</v>
      </c>
      <c r="R1065" s="13">
        <v>0</v>
      </c>
      <c r="S1065" s="11">
        <f t="shared" si="144"/>
        <v>0</v>
      </c>
      <c r="T1065" s="5">
        <v>0</v>
      </c>
      <c r="U1065" s="11">
        <f t="shared" si="145"/>
        <v>0</v>
      </c>
      <c r="V1065" s="13" t="s">
        <v>1</v>
      </c>
      <c r="W1065" s="10">
        <f>IFERROR(VLOOKUP(V1065,Curr!$B$2:$C$13,2,FALSE),0)</f>
        <v>11</v>
      </c>
      <c r="X1065" s="11">
        <f t="shared" si="146"/>
        <v>0</v>
      </c>
      <c r="Y1065" s="14">
        <f t="shared" si="147"/>
        <v>0</v>
      </c>
      <c r="Z1065" s="11">
        <f t="shared" si="148"/>
        <v>0</v>
      </c>
      <c r="AA1065" s="4" t="s">
        <v>1</v>
      </c>
      <c r="AB1065" s="10">
        <f>IFERROR(VLOOKUP(AA1065,Curr!$B$2:$C$13,2,FALSE),0)</f>
        <v>11</v>
      </c>
      <c r="AC1065" s="11">
        <f t="shared" si="149"/>
        <v>0</v>
      </c>
      <c r="AD1065" s="11">
        <f t="shared" si="150"/>
        <v>0</v>
      </c>
      <c r="AE1065" s="12">
        <f t="shared" si="151"/>
        <v>0</v>
      </c>
      <c r="AF1065"/>
      <c r="AG1065"/>
      <c r="AH1065"/>
      <c r="AI1065"/>
      <c r="AJ1065"/>
    </row>
    <row r="1066" spans="2:36" x14ac:dyDescent="0.25">
      <c r="B1066" s="2" t="s">
        <v>998</v>
      </c>
      <c r="D1066" s="1" t="s">
        <v>44</v>
      </c>
      <c r="E1066" s="3"/>
      <c r="F1066" s="3"/>
      <c r="G1066"/>
      <c r="H1066"/>
      <c r="I1066"/>
      <c r="J1066" s="1" t="s">
        <v>1110</v>
      </c>
      <c r="K1066"/>
      <c r="L1066"/>
      <c r="M1066"/>
      <c r="N1066"/>
      <c r="O1066"/>
      <c r="P1066"/>
      <c r="Q1066" s="13">
        <v>0</v>
      </c>
      <c r="R1066" s="13">
        <v>0</v>
      </c>
      <c r="S1066" s="11">
        <f t="shared" si="144"/>
        <v>0</v>
      </c>
      <c r="T1066" s="5">
        <v>0</v>
      </c>
      <c r="U1066" s="11">
        <f t="shared" si="145"/>
        <v>0</v>
      </c>
      <c r="V1066" s="13" t="s">
        <v>1</v>
      </c>
      <c r="W1066" s="10">
        <f>IFERROR(VLOOKUP(V1066,Curr!$B$2:$C$13,2,FALSE),0)</f>
        <v>11</v>
      </c>
      <c r="X1066" s="11">
        <f t="shared" si="146"/>
        <v>0</v>
      </c>
      <c r="Y1066" s="14">
        <f t="shared" si="147"/>
        <v>0</v>
      </c>
      <c r="Z1066" s="11">
        <f t="shared" si="148"/>
        <v>0</v>
      </c>
      <c r="AA1066" s="4" t="s">
        <v>1</v>
      </c>
      <c r="AB1066" s="10">
        <f>IFERROR(VLOOKUP(AA1066,Curr!$B$2:$C$13,2,FALSE),0)</f>
        <v>11</v>
      </c>
      <c r="AC1066" s="11">
        <f t="shared" si="149"/>
        <v>0</v>
      </c>
      <c r="AD1066" s="11">
        <f t="shared" si="150"/>
        <v>0</v>
      </c>
      <c r="AE1066" s="12">
        <f t="shared" si="151"/>
        <v>0</v>
      </c>
      <c r="AF1066"/>
      <c r="AG1066"/>
      <c r="AH1066"/>
      <c r="AI1066"/>
      <c r="AJ1066"/>
    </row>
    <row r="1067" spans="2:36" x14ac:dyDescent="0.25">
      <c r="B1067" s="2" t="s">
        <v>998</v>
      </c>
      <c r="D1067" s="1" t="s">
        <v>46</v>
      </c>
      <c r="E1067" s="3"/>
      <c r="F1067" s="3"/>
      <c r="G1067"/>
      <c r="H1067"/>
      <c r="I1067"/>
      <c r="J1067" s="1" t="s">
        <v>1111</v>
      </c>
      <c r="K1067"/>
      <c r="L1067"/>
      <c r="M1067"/>
      <c r="N1067"/>
      <c r="O1067"/>
      <c r="P1067"/>
      <c r="Q1067" s="13">
        <v>0</v>
      </c>
      <c r="R1067" s="13">
        <v>0</v>
      </c>
      <c r="S1067" s="11">
        <f t="shared" si="144"/>
        <v>0</v>
      </c>
      <c r="T1067" s="5">
        <v>0</v>
      </c>
      <c r="U1067" s="11">
        <f t="shared" si="145"/>
        <v>0</v>
      </c>
      <c r="V1067" s="13" t="s">
        <v>1</v>
      </c>
      <c r="W1067" s="10">
        <f>IFERROR(VLOOKUP(V1067,Curr!$B$2:$C$13,2,FALSE),0)</f>
        <v>11</v>
      </c>
      <c r="X1067" s="11">
        <f t="shared" si="146"/>
        <v>0</v>
      </c>
      <c r="Y1067" s="14">
        <f t="shared" si="147"/>
        <v>0</v>
      </c>
      <c r="Z1067" s="11">
        <f t="shared" si="148"/>
        <v>0</v>
      </c>
      <c r="AA1067" s="4" t="s">
        <v>1</v>
      </c>
      <c r="AB1067" s="10">
        <f>IFERROR(VLOOKUP(AA1067,Curr!$B$2:$C$13,2,FALSE),0)</f>
        <v>11</v>
      </c>
      <c r="AC1067" s="11">
        <f t="shared" si="149"/>
        <v>0</v>
      </c>
      <c r="AD1067" s="11">
        <f t="shared" si="150"/>
        <v>0</v>
      </c>
      <c r="AE1067" s="12">
        <f t="shared" si="151"/>
        <v>0</v>
      </c>
      <c r="AF1067"/>
      <c r="AG1067"/>
      <c r="AH1067"/>
      <c r="AI1067"/>
      <c r="AJ1067"/>
    </row>
    <row r="1068" spans="2:36" x14ac:dyDescent="0.25">
      <c r="B1068" s="2" t="s">
        <v>998</v>
      </c>
      <c r="D1068" s="1" t="s">
        <v>48</v>
      </c>
      <c r="E1068" s="3"/>
      <c r="F1068" s="3"/>
      <c r="G1068"/>
      <c r="H1068"/>
      <c r="I1068"/>
      <c r="J1068" s="1" t="s">
        <v>1112</v>
      </c>
      <c r="K1068"/>
      <c r="L1068"/>
      <c r="M1068"/>
      <c r="N1068"/>
      <c r="O1068"/>
      <c r="P1068"/>
      <c r="Q1068" s="13">
        <v>0</v>
      </c>
      <c r="R1068" s="13">
        <v>0</v>
      </c>
      <c r="S1068" s="11">
        <f t="shared" si="144"/>
        <v>0</v>
      </c>
      <c r="T1068" s="5">
        <v>0</v>
      </c>
      <c r="U1068" s="11">
        <f t="shared" si="145"/>
        <v>0</v>
      </c>
      <c r="V1068" s="13" t="s">
        <v>1</v>
      </c>
      <c r="W1068" s="10">
        <f>IFERROR(VLOOKUP(V1068,Curr!$B$2:$C$13,2,FALSE),0)</f>
        <v>11</v>
      </c>
      <c r="X1068" s="11">
        <f t="shared" si="146"/>
        <v>0</v>
      </c>
      <c r="Y1068" s="14">
        <f t="shared" si="147"/>
        <v>0</v>
      </c>
      <c r="Z1068" s="11">
        <f t="shared" si="148"/>
        <v>0</v>
      </c>
      <c r="AA1068" s="4" t="s">
        <v>1</v>
      </c>
      <c r="AB1068" s="10">
        <f>IFERROR(VLOOKUP(AA1068,Curr!$B$2:$C$13,2,FALSE),0)</f>
        <v>11</v>
      </c>
      <c r="AC1068" s="11">
        <f t="shared" si="149"/>
        <v>0</v>
      </c>
      <c r="AD1068" s="11">
        <f t="shared" si="150"/>
        <v>0</v>
      </c>
      <c r="AE1068" s="12">
        <f t="shared" si="151"/>
        <v>0</v>
      </c>
      <c r="AF1068"/>
      <c r="AG1068"/>
      <c r="AH1068"/>
      <c r="AI1068"/>
      <c r="AJ1068"/>
    </row>
    <row r="1069" spans="2:36" x14ac:dyDescent="0.25">
      <c r="B1069" s="2" t="s">
        <v>998</v>
      </c>
      <c r="D1069" s="1" t="s">
        <v>44</v>
      </c>
      <c r="E1069" s="3"/>
      <c r="F1069" s="3"/>
      <c r="G1069"/>
      <c r="H1069"/>
      <c r="I1069"/>
      <c r="J1069" s="1" t="s">
        <v>1113</v>
      </c>
      <c r="K1069"/>
      <c r="L1069"/>
      <c r="M1069"/>
      <c r="N1069"/>
      <c r="O1069"/>
      <c r="P1069"/>
      <c r="Q1069" s="13">
        <v>0</v>
      </c>
      <c r="R1069" s="13">
        <v>0</v>
      </c>
      <c r="S1069" s="11">
        <f t="shared" si="144"/>
        <v>0</v>
      </c>
      <c r="T1069" s="5">
        <v>0</v>
      </c>
      <c r="U1069" s="11">
        <f t="shared" si="145"/>
        <v>0</v>
      </c>
      <c r="V1069" s="13" t="s">
        <v>1</v>
      </c>
      <c r="W1069" s="10">
        <f>IFERROR(VLOOKUP(V1069,Curr!$B$2:$C$13,2,FALSE),0)</f>
        <v>11</v>
      </c>
      <c r="X1069" s="11">
        <f t="shared" si="146"/>
        <v>0</v>
      </c>
      <c r="Y1069" s="14">
        <f t="shared" si="147"/>
        <v>0</v>
      </c>
      <c r="Z1069" s="11">
        <f t="shared" si="148"/>
        <v>0</v>
      </c>
      <c r="AA1069" s="4" t="s">
        <v>1</v>
      </c>
      <c r="AB1069" s="10">
        <f>IFERROR(VLOOKUP(AA1069,Curr!$B$2:$C$13,2,FALSE),0)</f>
        <v>11</v>
      </c>
      <c r="AC1069" s="11">
        <f t="shared" si="149"/>
        <v>0</v>
      </c>
      <c r="AD1069" s="11">
        <f t="shared" si="150"/>
        <v>0</v>
      </c>
      <c r="AE1069" s="12">
        <f t="shared" si="151"/>
        <v>0</v>
      </c>
      <c r="AF1069"/>
      <c r="AG1069"/>
      <c r="AH1069"/>
      <c r="AI1069"/>
      <c r="AJ1069"/>
    </row>
    <row r="1070" spans="2:36" x14ac:dyDescent="0.25">
      <c r="B1070" s="2" t="s">
        <v>998</v>
      </c>
      <c r="D1070" s="1" t="s">
        <v>46</v>
      </c>
      <c r="E1070" s="3"/>
      <c r="F1070" s="3"/>
      <c r="G1070"/>
      <c r="H1070"/>
      <c r="I1070"/>
      <c r="J1070" s="1" t="s">
        <v>1114</v>
      </c>
      <c r="K1070"/>
      <c r="L1070"/>
      <c r="M1070"/>
      <c r="N1070"/>
      <c r="O1070"/>
      <c r="P1070"/>
      <c r="Q1070" s="13">
        <v>0</v>
      </c>
      <c r="R1070" s="13">
        <v>0</v>
      </c>
      <c r="S1070" s="11">
        <f t="shared" si="144"/>
        <v>0</v>
      </c>
      <c r="T1070" s="5">
        <v>0</v>
      </c>
      <c r="U1070" s="11">
        <f t="shared" si="145"/>
        <v>0</v>
      </c>
      <c r="V1070" s="13" t="s">
        <v>1</v>
      </c>
      <c r="W1070" s="10">
        <f>IFERROR(VLOOKUP(V1070,Curr!$B$2:$C$13,2,FALSE),0)</f>
        <v>11</v>
      </c>
      <c r="X1070" s="11">
        <f t="shared" si="146"/>
        <v>0</v>
      </c>
      <c r="Y1070" s="14">
        <f t="shared" si="147"/>
        <v>0</v>
      </c>
      <c r="Z1070" s="11">
        <f t="shared" si="148"/>
        <v>0</v>
      </c>
      <c r="AA1070" s="4" t="s">
        <v>1</v>
      </c>
      <c r="AB1070" s="10">
        <f>IFERROR(VLOOKUP(AA1070,Curr!$B$2:$C$13,2,FALSE),0)</f>
        <v>11</v>
      </c>
      <c r="AC1070" s="11">
        <f t="shared" si="149"/>
        <v>0</v>
      </c>
      <c r="AD1070" s="11">
        <f t="shared" si="150"/>
        <v>0</v>
      </c>
      <c r="AE1070" s="12">
        <f t="shared" si="151"/>
        <v>0</v>
      </c>
      <c r="AF1070"/>
      <c r="AG1070"/>
      <c r="AH1070"/>
      <c r="AI1070"/>
      <c r="AJ1070"/>
    </row>
    <row r="1071" spans="2:36" x14ac:dyDescent="0.25">
      <c r="B1071" s="2" t="s">
        <v>998</v>
      </c>
      <c r="D1071" s="1" t="s">
        <v>48</v>
      </c>
      <c r="E1071" s="3"/>
      <c r="F1071" s="3"/>
      <c r="G1071"/>
      <c r="H1071"/>
      <c r="I1071"/>
      <c r="J1071" s="1" t="s">
        <v>1115</v>
      </c>
      <c r="K1071"/>
      <c r="L1071"/>
      <c r="M1071"/>
      <c r="N1071"/>
      <c r="O1071"/>
      <c r="P1071"/>
      <c r="Q1071" s="13">
        <v>0</v>
      </c>
      <c r="R1071" s="13">
        <v>0</v>
      </c>
      <c r="S1071" s="11">
        <f t="shared" si="144"/>
        <v>0</v>
      </c>
      <c r="T1071" s="5">
        <v>0</v>
      </c>
      <c r="U1071" s="11">
        <f t="shared" si="145"/>
        <v>0</v>
      </c>
      <c r="V1071" s="13" t="s">
        <v>1</v>
      </c>
      <c r="W1071" s="10">
        <f>IFERROR(VLOOKUP(V1071,Curr!$B$2:$C$13,2,FALSE),0)</f>
        <v>11</v>
      </c>
      <c r="X1071" s="11">
        <f t="shared" si="146"/>
        <v>0</v>
      </c>
      <c r="Y1071" s="14">
        <f t="shared" si="147"/>
        <v>0</v>
      </c>
      <c r="Z1071" s="11">
        <f t="shared" si="148"/>
        <v>0</v>
      </c>
      <c r="AA1071" s="4" t="s">
        <v>1</v>
      </c>
      <c r="AB1071" s="10">
        <f>IFERROR(VLOOKUP(AA1071,Curr!$B$2:$C$13,2,FALSE),0)</f>
        <v>11</v>
      </c>
      <c r="AC1071" s="11">
        <f t="shared" si="149"/>
        <v>0</v>
      </c>
      <c r="AD1071" s="11">
        <f t="shared" si="150"/>
        <v>0</v>
      </c>
      <c r="AE1071" s="12">
        <f t="shared" si="151"/>
        <v>0</v>
      </c>
      <c r="AF1071"/>
      <c r="AG1071"/>
      <c r="AH1071"/>
      <c r="AI1071"/>
      <c r="AJ1071"/>
    </row>
    <row r="1072" spans="2:36" x14ac:dyDescent="0.25">
      <c r="B1072" s="2" t="s">
        <v>998</v>
      </c>
      <c r="D1072" s="1" t="s">
        <v>44</v>
      </c>
      <c r="E1072" s="3"/>
      <c r="F1072" s="3"/>
      <c r="G1072"/>
      <c r="H1072"/>
      <c r="I1072"/>
      <c r="J1072" s="1" t="s">
        <v>1116</v>
      </c>
      <c r="K1072"/>
      <c r="L1072"/>
      <c r="M1072"/>
      <c r="N1072"/>
      <c r="O1072"/>
      <c r="P1072"/>
      <c r="Q1072" s="13">
        <v>0</v>
      </c>
      <c r="R1072" s="13">
        <v>0</v>
      </c>
      <c r="S1072" s="11">
        <f t="shared" si="144"/>
        <v>0</v>
      </c>
      <c r="T1072" s="5">
        <v>0</v>
      </c>
      <c r="U1072" s="11">
        <f t="shared" si="145"/>
        <v>0</v>
      </c>
      <c r="V1072" s="13" t="s">
        <v>1</v>
      </c>
      <c r="W1072" s="10">
        <f>IFERROR(VLOOKUP(V1072,Curr!$B$2:$C$13,2,FALSE),0)</f>
        <v>11</v>
      </c>
      <c r="X1072" s="11">
        <f t="shared" si="146"/>
        <v>0</v>
      </c>
      <c r="Y1072" s="14">
        <f t="shared" si="147"/>
        <v>0</v>
      </c>
      <c r="Z1072" s="11">
        <f t="shared" si="148"/>
        <v>0</v>
      </c>
      <c r="AA1072" s="4" t="s">
        <v>1</v>
      </c>
      <c r="AB1072" s="10">
        <f>IFERROR(VLOOKUP(AA1072,Curr!$B$2:$C$13,2,FALSE),0)</f>
        <v>11</v>
      </c>
      <c r="AC1072" s="11">
        <f t="shared" si="149"/>
        <v>0</v>
      </c>
      <c r="AD1072" s="11">
        <f t="shared" si="150"/>
        <v>0</v>
      </c>
      <c r="AE1072" s="12">
        <f t="shared" si="151"/>
        <v>0</v>
      </c>
      <c r="AF1072"/>
      <c r="AG1072"/>
      <c r="AH1072"/>
      <c r="AI1072"/>
      <c r="AJ1072"/>
    </row>
    <row r="1073" spans="2:36" x14ac:dyDescent="0.25">
      <c r="B1073" s="2" t="s">
        <v>998</v>
      </c>
      <c r="D1073" s="1" t="s">
        <v>46</v>
      </c>
      <c r="E1073" s="3"/>
      <c r="F1073" s="3"/>
      <c r="G1073"/>
      <c r="H1073"/>
      <c r="I1073"/>
      <c r="J1073" s="1" t="s">
        <v>1117</v>
      </c>
      <c r="K1073"/>
      <c r="L1073"/>
      <c r="M1073"/>
      <c r="N1073"/>
      <c r="O1073"/>
      <c r="P1073"/>
      <c r="Q1073" s="13">
        <v>0</v>
      </c>
      <c r="R1073" s="13">
        <v>0</v>
      </c>
      <c r="S1073" s="11">
        <f t="shared" si="144"/>
        <v>0</v>
      </c>
      <c r="T1073" s="5">
        <v>0</v>
      </c>
      <c r="U1073" s="11">
        <f t="shared" si="145"/>
        <v>0</v>
      </c>
      <c r="V1073" s="13" t="s">
        <v>1</v>
      </c>
      <c r="W1073" s="10">
        <f>IFERROR(VLOOKUP(V1073,Curr!$B$2:$C$13,2,FALSE),0)</f>
        <v>11</v>
      </c>
      <c r="X1073" s="11">
        <f t="shared" si="146"/>
        <v>0</v>
      </c>
      <c r="Y1073" s="14">
        <f t="shared" si="147"/>
        <v>0</v>
      </c>
      <c r="Z1073" s="11">
        <f t="shared" si="148"/>
        <v>0</v>
      </c>
      <c r="AA1073" s="4" t="s">
        <v>1</v>
      </c>
      <c r="AB1073" s="10">
        <f>IFERROR(VLOOKUP(AA1073,Curr!$B$2:$C$13,2,FALSE),0)</f>
        <v>11</v>
      </c>
      <c r="AC1073" s="11">
        <f t="shared" si="149"/>
        <v>0</v>
      </c>
      <c r="AD1073" s="11">
        <f t="shared" si="150"/>
        <v>0</v>
      </c>
      <c r="AE1073" s="12">
        <f t="shared" si="151"/>
        <v>0</v>
      </c>
      <c r="AF1073"/>
      <c r="AG1073"/>
      <c r="AH1073"/>
      <c r="AI1073"/>
      <c r="AJ1073"/>
    </row>
    <row r="1074" spans="2:36" x14ac:dyDescent="0.25">
      <c r="B1074" s="2" t="s">
        <v>998</v>
      </c>
      <c r="D1074" s="1" t="s">
        <v>48</v>
      </c>
      <c r="E1074" s="3"/>
      <c r="F1074" s="3"/>
      <c r="G1074"/>
      <c r="H1074"/>
      <c r="I1074"/>
      <c r="J1074" s="1" t="s">
        <v>1118</v>
      </c>
      <c r="K1074"/>
      <c r="L1074"/>
      <c r="M1074"/>
      <c r="N1074"/>
      <c r="O1074"/>
      <c r="P1074"/>
      <c r="Q1074" s="13">
        <v>0</v>
      </c>
      <c r="R1074" s="13">
        <v>0</v>
      </c>
      <c r="S1074" s="11">
        <f t="shared" si="144"/>
        <v>0</v>
      </c>
      <c r="T1074" s="5">
        <v>0</v>
      </c>
      <c r="U1074" s="11">
        <f t="shared" si="145"/>
        <v>0</v>
      </c>
      <c r="V1074" s="13" t="s">
        <v>1</v>
      </c>
      <c r="W1074" s="10">
        <f>IFERROR(VLOOKUP(V1074,Curr!$B$2:$C$13,2,FALSE),0)</f>
        <v>11</v>
      </c>
      <c r="X1074" s="11">
        <f t="shared" si="146"/>
        <v>0</v>
      </c>
      <c r="Y1074" s="14">
        <f t="shared" si="147"/>
        <v>0</v>
      </c>
      <c r="Z1074" s="11">
        <f t="shared" si="148"/>
        <v>0</v>
      </c>
      <c r="AA1074" s="4" t="s">
        <v>1</v>
      </c>
      <c r="AB1074" s="10">
        <f>IFERROR(VLOOKUP(AA1074,Curr!$B$2:$C$13,2,FALSE),0)</f>
        <v>11</v>
      </c>
      <c r="AC1074" s="11">
        <f t="shared" si="149"/>
        <v>0</v>
      </c>
      <c r="AD1074" s="11">
        <f t="shared" si="150"/>
        <v>0</v>
      </c>
      <c r="AE1074" s="12">
        <f t="shared" si="151"/>
        <v>0</v>
      </c>
      <c r="AF1074"/>
      <c r="AG1074"/>
      <c r="AH1074"/>
      <c r="AI1074"/>
      <c r="AJ1074"/>
    </row>
    <row r="1075" spans="2:36" x14ac:dyDescent="0.25">
      <c r="B1075" s="2" t="s">
        <v>998</v>
      </c>
      <c r="D1075" s="1" t="s">
        <v>44</v>
      </c>
      <c r="E1075" s="3"/>
      <c r="F1075" s="3"/>
      <c r="G1075"/>
      <c r="H1075"/>
      <c r="I1075"/>
      <c r="J1075" s="1" t="s">
        <v>1119</v>
      </c>
      <c r="K1075"/>
      <c r="L1075"/>
      <c r="M1075"/>
      <c r="N1075"/>
      <c r="O1075"/>
      <c r="P1075"/>
      <c r="Q1075" s="13">
        <v>0</v>
      </c>
      <c r="R1075" s="13">
        <v>0</v>
      </c>
      <c r="S1075" s="11">
        <f t="shared" si="144"/>
        <v>0</v>
      </c>
      <c r="T1075" s="5">
        <v>0</v>
      </c>
      <c r="U1075" s="11">
        <f t="shared" si="145"/>
        <v>0</v>
      </c>
      <c r="V1075" s="13" t="s">
        <v>1</v>
      </c>
      <c r="W1075" s="10">
        <f>IFERROR(VLOOKUP(V1075,Curr!$B$2:$C$13,2,FALSE),0)</f>
        <v>11</v>
      </c>
      <c r="X1075" s="11">
        <f t="shared" si="146"/>
        <v>0</v>
      </c>
      <c r="Y1075" s="14">
        <f t="shared" si="147"/>
        <v>0</v>
      </c>
      <c r="Z1075" s="11">
        <f t="shared" si="148"/>
        <v>0</v>
      </c>
      <c r="AA1075" s="4" t="s">
        <v>1</v>
      </c>
      <c r="AB1075" s="10">
        <f>IFERROR(VLOOKUP(AA1075,Curr!$B$2:$C$13,2,FALSE),0)</f>
        <v>11</v>
      </c>
      <c r="AC1075" s="11">
        <f t="shared" si="149"/>
        <v>0</v>
      </c>
      <c r="AD1075" s="11">
        <f t="shared" si="150"/>
        <v>0</v>
      </c>
      <c r="AE1075" s="12">
        <f t="shared" si="151"/>
        <v>0</v>
      </c>
      <c r="AF1075"/>
      <c r="AG1075"/>
      <c r="AH1075"/>
      <c r="AI1075"/>
      <c r="AJ1075"/>
    </row>
    <row r="1076" spans="2:36" x14ac:dyDescent="0.25">
      <c r="B1076" s="2" t="s">
        <v>998</v>
      </c>
      <c r="D1076" s="1" t="s">
        <v>46</v>
      </c>
      <c r="E1076" s="3"/>
      <c r="F1076" s="3"/>
      <c r="G1076"/>
      <c r="H1076"/>
      <c r="I1076"/>
      <c r="J1076" s="1" t="s">
        <v>1120</v>
      </c>
      <c r="K1076"/>
      <c r="L1076"/>
      <c r="M1076"/>
      <c r="N1076"/>
      <c r="O1076"/>
      <c r="P1076"/>
      <c r="Q1076" s="13">
        <v>0</v>
      </c>
      <c r="R1076" s="13">
        <v>0</v>
      </c>
      <c r="S1076" s="11">
        <f t="shared" si="144"/>
        <v>0</v>
      </c>
      <c r="T1076" s="5">
        <v>0</v>
      </c>
      <c r="U1076" s="11">
        <f t="shared" si="145"/>
        <v>0</v>
      </c>
      <c r="V1076" s="13" t="s">
        <v>1</v>
      </c>
      <c r="W1076" s="10">
        <f>IFERROR(VLOOKUP(V1076,Curr!$B$2:$C$13,2,FALSE),0)</f>
        <v>11</v>
      </c>
      <c r="X1076" s="11">
        <f t="shared" si="146"/>
        <v>0</v>
      </c>
      <c r="Y1076" s="14">
        <f t="shared" si="147"/>
        <v>0</v>
      </c>
      <c r="Z1076" s="11">
        <f t="shared" si="148"/>
        <v>0</v>
      </c>
      <c r="AA1076" s="4" t="s">
        <v>1</v>
      </c>
      <c r="AB1076" s="10">
        <f>IFERROR(VLOOKUP(AA1076,Curr!$B$2:$C$13,2,FALSE),0)</f>
        <v>11</v>
      </c>
      <c r="AC1076" s="11">
        <f t="shared" si="149"/>
        <v>0</v>
      </c>
      <c r="AD1076" s="11">
        <f t="shared" si="150"/>
        <v>0</v>
      </c>
      <c r="AE1076" s="12">
        <f t="shared" si="151"/>
        <v>0</v>
      </c>
      <c r="AF1076"/>
      <c r="AG1076"/>
      <c r="AH1076"/>
      <c r="AI1076"/>
      <c r="AJ1076"/>
    </row>
    <row r="1077" spans="2:36" x14ac:dyDescent="0.25">
      <c r="B1077" s="2" t="s">
        <v>998</v>
      </c>
      <c r="D1077" s="1" t="s">
        <v>48</v>
      </c>
      <c r="E1077" s="3"/>
      <c r="F1077" s="3"/>
      <c r="G1077"/>
      <c r="H1077"/>
      <c r="I1077"/>
      <c r="J1077" s="1" t="s">
        <v>1121</v>
      </c>
      <c r="K1077"/>
      <c r="L1077"/>
      <c r="M1077"/>
      <c r="N1077"/>
      <c r="O1077"/>
      <c r="P1077"/>
      <c r="Q1077" s="13">
        <v>0</v>
      </c>
      <c r="R1077" s="13">
        <v>0</v>
      </c>
      <c r="S1077" s="11">
        <f t="shared" si="144"/>
        <v>0</v>
      </c>
      <c r="T1077" s="5">
        <v>0</v>
      </c>
      <c r="U1077" s="11">
        <f t="shared" si="145"/>
        <v>0</v>
      </c>
      <c r="V1077" s="13" t="s">
        <v>1</v>
      </c>
      <c r="W1077" s="10">
        <f>IFERROR(VLOOKUP(V1077,Curr!$B$2:$C$13,2,FALSE),0)</f>
        <v>11</v>
      </c>
      <c r="X1077" s="11">
        <f t="shared" si="146"/>
        <v>0</v>
      </c>
      <c r="Y1077" s="14">
        <f t="shared" si="147"/>
        <v>0</v>
      </c>
      <c r="Z1077" s="11">
        <f t="shared" si="148"/>
        <v>0</v>
      </c>
      <c r="AA1077" s="4" t="s">
        <v>1</v>
      </c>
      <c r="AB1077" s="10">
        <f>IFERROR(VLOOKUP(AA1077,Curr!$B$2:$C$13,2,FALSE),0)</f>
        <v>11</v>
      </c>
      <c r="AC1077" s="11">
        <f t="shared" si="149"/>
        <v>0</v>
      </c>
      <c r="AD1077" s="11">
        <f t="shared" si="150"/>
        <v>0</v>
      </c>
      <c r="AE1077" s="12">
        <f t="shared" si="151"/>
        <v>0</v>
      </c>
      <c r="AF1077"/>
      <c r="AG1077"/>
      <c r="AH1077"/>
      <c r="AI1077"/>
      <c r="AJ1077"/>
    </row>
    <row r="1078" spans="2:36" x14ac:dyDescent="0.25">
      <c r="B1078" s="2" t="s">
        <v>998</v>
      </c>
      <c r="D1078" s="1" t="s">
        <v>44</v>
      </c>
      <c r="E1078" s="3"/>
      <c r="F1078" s="3"/>
      <c r="G1078"/>
      <c r="H1078"/>
      <c r="I1078"/>
      <c r="J1078" s="1" t="s">
        <v>1122</v>
      </c>
      <c r="K1078"/>
      <c r="L1078"/>
      <c r="M1078"/>
      <c r="N1078"/>
      <c r="O1078"/>
      <c r="P1078"/>
      <c r="Q1078" s="13">
        <v>0</v>
      </c>
      <c r="R1078" s="13">
        <v>0</v>
      </c>
      <c r="S1078" s="11">
        <f t="shared" si="144"/>
        <v>0</v>
      </c>
      <c r="T1078" s="5">
        <v>0</v>
      </c>
      <c r="U1078" s="11">
        <f t="shared" si="145"/>
        <v>0</v>
      </c>
      <c r="V1078" s="13" t="s">
        <v>1</v>
      </c>
      <c r="W1078" s="10">
        <f>IFERROR(VLOOKUP(V1078,Curr!$B$2:$C$13,2,FALSE),0)</f>
        <v>11</v>
      </c>
      <c r="X1078" s="11">
        <f t="shared" si="146"/>
        <v>0</v>
      </c>
      <c r="Y1078" s="14">
        <f t="shared" si="147"/>
        <v>0</v>
      </c>
      <c r="Z1078" s="11">
        <f t="shared" si="148"/>
        <v>0</v>
      </c>
      <c r="AA1078" s="4" t="s">
        <v>1</v>
      </c>
      <c r="AB1078" s="10">
        <f>IFERROR(VLOOKUP(AA1078,Curr!$B$2:$C$13,2,FALSE),0)</f>
        <v>11</v>
      </c>
      <c r="AC1078" s="11">
        <f t="shared" si="149"/>
        <v>0</v>
      </c>
      <c r="AD1078" s="11">
        <f t="shared" si="150"/>
        <v>0</v>
      </c>
      <c r="AE1078" s="12">
        <f t="shared" si="151"/>
        <v>0</v>
      </c>
      <c r="AF1078"/>
      <c r="AG1078"/>
      <c r="AH1078"/>
      <c r="AI1078"/>
      <c r="AJ1078"/>
    </row>
    <row r="1079" spans="2:36" x14ac:dyDescent="0.25">
      <c r="B1079" s="2" t="s">
        <v>998</v>
      </c>
      <c r="D1079" s="1" t="s">
        <v>46</v>
      </c>
      <c r="E1079" s="3"/>
      <c r="F1079" s="3"/>
      <c r="G1079"/>
      <c r="H1079"/>
      <c r="I1079"/>
      <c r="J1079" s="1" t="s">
        <v>1123</v>
      </c>
      <c r="K1079"/>
      <c r="L1079"/>
      <c r="M1079"/>
      <c r="N1079"/>
      <c r="O1079"/>
      <c r="P1079"/>
      <c r="Q1079" s="13">
        <v>0</v>
      </c>
      <c r="R1079" s="13">
        <v>0</v>
      </c>
      <c r="S1079" s="11">
        <f t="shared" si="144"/>
        <v>0</v>
      </c>
      <c r="T1079" s="5">
        <v>0</v>
      </c>
      <c r="U1079" s="11">
        <f t="shared" si="145"/>
        <v>0</v>
      </c>
      <c r="V1079" s="13" t="s">
        <v>1</v>
      </c>
      <c r="W1079" s="10">
        <f>IFERROR(VLOOKUP(V1079,Curr!$B$2:$C$13,2,FALSE),0)</f>
        <v>11</v>
      </c>
      <c r="X1079" s="11">
        <f t="shared" si="146"/>
        <v>0</v>
      </c>
      <c r="Y1079" s="14">
        <f t="shared" si="147"/>
        <v>0</v>
      </c>
      <c r="Z1079" s="11">
        <f t="shared" si="148"/>
        <v>0</v>
      </c>
      <c r="AA1079" s="4" t="s">
        <v>1</v>
      </c>
      <c r="AB1079" s="10">
        <f>IFERROR(VLOOKUP(AA1079,Curr!$B$2:$C$13,2,FALSE),0)</f>
        <v>11</v>
      </c>
      <c r="AC1079" s="11">
        <f t="shared" si="149"/>
        <v>0</v>
      </c>
      <c r="AD1079" s="11">
        <f t="shared" si="150"/>
        <v>0</v>
      </c>
      <c r="AE1079" s="12">
        <f t="shared" si="151"/>
        <v>0</v>
      </c>
      <c r="AF1079"/>
      <c r="AG1079"/>
      <c r="AH1079"/>
      <c r="AI1079"/>
      <c r="AJ1079"/>
    </row>
    <row r="1080" spans="2:36" x14ac:dyDescent="0.25">
      <c r="B1080" s="2" t="s">
        <v>998</v>
      </c>
      <c r="D1080" s="1" t="s">
        <v>48</v>
      </c>
      <c r="E1080" s="3"/>
      <c r="F1080" s="3"/>
      <c r="G1080"/>
      <c r="H1080"/>
      <c r="I1080"/>
      <c r="J1080" s="1" t="s">
        <v>1124</v>
      </c>
      <c r="K1080"/>
      <c r="L1080"/>
      <c r="M1080"/>
      <c r="N1080"/>
      <c r="O1080"/>
      <c r="P1080"/>
      <c r="Q1080" s="13">
        <v>0</v>
      </c>
      <c r="R1080" s="13">
        <v>0</v>
      </c>
      <c r="S1080" s="11">
        <f t="shared" si="144"/>
        <v>0</v>
      </c>
      <c r="T1080" s="5">
        <v>0</v>
      </c>
      <c r="U1080" s="11">
        <f t="shared" si="145"/>
        <v>0</v>
      </c>
      <c r="V1080" s="13" t="s">
        <v>1</v>
      </c>
      <c r="W1080" s="10">
        <f>IFERROR(VLOOKUP(V1080,Curr!$B$2:$C$13,2,FALSE),0)</f>
        <v>11</v>
      </c>
      <c r="X1080" s="11">
        <f t="shared" si="146"/>
        <v>0</v>
      </c>
      <c r="Y1080" s="14">
        <f t="shared" si="147"/>
        <v>0</v>
      </c>
      <c r="Z1080" s="11">
        <f t="shared" si="148"/>
        <v>0</v>
      </c>
      <c r="AA1080" s="4" t="s">
        <v>1</v>
      </c>
      <c r="AB1080" s="10">
        <f>IFERROR(VLOOKUP(AA1080,Curr!$B$2:$C$13,2,FALSE),0)</f>
        <v>11</v>
      </c>
      <c r="AC1080" s="11">
        <f t="shared" si="149"/>
        <v>0</v>
      </c>
      <c r="AD1080" s="11">
        <f t="shared" si="150"/>
        <v>0</v>
      </c>
      <c r="AE1080" s="12">
        <f t="shared" si="151"/>
        <v>0</v>
      </c>
      <c r="AF1080"/>
      <c r="AG1080"/>
      <c r="AH1080"/>
      <c r="AI1080"/>
      <c r="AJ1080"/>
    </row>
    <row r="1081" spans="2:36" x14ac:dyDescent="0.25">
      <c r="B1081" s="2" t="s">
        <v>998</v>
      </c>
      <c r="D1081" s="1" t="s">
        <v>44</v>
      </c>
      <c r="E1081" s="3"/>
      <c r="F1081" s="3"/>
      <c r="G1081"/>
      <c r="H1081"/>
      <c r="I1081"/>
      <c r="J1081" s="1" t="s">
        <v>1125</v>
      </c>
      <c r="K1081"/>
      <c r="L1081"/>
      <c r="M1081"/>
      <c r="N1081"/>
      <c r="O1081"/>
      <c r="P1081"/>
      <c r="Q1081" s="13">
        <v>0</v>
      </c>
      <c r="R1081" s="13">
        <v>0</v>
      </c>
      <c r="S1081" s="11">
        <f t="shared" si="144"/>
        <v>0</v>
      </c>
      <c r="T1081" s="5">
        <v>0</v>
      </c>
      <c r="U1081" s="11">
        <f t="shared" si="145"/>
        <v>0</v>
      </c>
      <c r="V1081" s="13" t="s">
        <v>1</v>
      </c>
      <c r="W1081" s="10">
        <f>IFERROR(VLOOKUP(V1081,Curr!$B$2:$C$13,2,FALSE),0)</f>
        <v>11</v>
      </c>
      <c r="X1081" s="11">
        <f t="shared" si="146"/>
        <v>0</v>
      </c>
      <c r="Y1081" s="14">
        <f t="shared" si="147"/>
        <v>0</v>
      </c>
      <c r="Z1081" s="11">
        <f t="shared" si="148"/>
        <v>0</v>
      </c>
      <c r="AA1081" s="4" t="s">
        <v>1</v>
      </c>
      <c r="AB1081" s="10">
        <f>IFERROR(VLOOKUP(AA1081,Curr!$B$2:$C$13,2,FALSE),0)</f>
        <v>11</v>
      </c>
      <c r="AC1081" s="11">
        <f t="shared" si="149"/>
        <v>0</v>
      </c>
      <c r="AD1081" s="11">
        <f t="shared" si="150"/>
        <v>0</v>
      </c>
      <c r="AE1081" s="12">
        <f t="shared" si="151"/>
        <v>0</v>
      </c>
      <c r="AF1081"/>
      <c r="AG1081"/>
      <c r="AH1081"/>
      <c r="AI1081"/>
      <c r="AJ1081"/>
    </row>
    <row r="1082" spans="2:36" x14ac:dyDescent="0.25">
      <c r="B1082" s="2" t="s">
        <v>998</v>
      </c>
      <c r="D1082" s="1" t="s">
        <v>46</v>
      </c>
      <c r="E1082" s="3"/>
      <c r="F1082" s="3"/>
      <c r="G1082"/>
      <c r="H1082"/>
      <c r="I1082"/>
      <c r="J1082" s="1" t="s">
        <v>1126</v>
      </c>
      <c r="K1082"/>
      <c r="L1082"/>
      <c r="M1082"/>
      <c r="N1082"/>
      <c r="O1082"/>
      <c r="P1082"/>
      <c r="Q1082" s="13">
        <v>0</v>
      </c>
      <c r="R1082" s="13">
        <v>0</v>
      </c>
      <c r="S1082" s="11">
        <f t="shared" si="144"/>
        <v>0</v>
      </c>
      <c r="T1082" s="5">
        <v>0</v>
      </c>
      <c r="U1082" s="11">
        <f t="shared" si="145"/>
        <v>0</v>
      </c>
      <c r="V1082" s="13" t="s">
        <v>1</v>
      </c>
      <c r="W1082" s="10">
        <f>IFERROR(VLOOKUP(V1082,Curr!$B$2:$C$13,2,FALSE),0)</f>
        <v>11</v>
      </c>
      <c r="X1082" s="11">
        <f t="shared" si="146"/>
        <v>0</v>
      </c>
      <c r="Y1082" s="14">
        <f t="shared" si="147"/>
        <v>0</v>
      </c>
      <c r="Z1082" s="11">
        <f t="shared" si="148"/>
        <v>0</v>
      </c>
      <c r="AA1082" s="4" t="s">
        <v>1</v>
      </c>
      <c r="AB1082" s="10">
        <f>IFERROR(VLOOKUP(AA1082,Curr!$B$2:$C$13,2,FALSE),0)</f>
        <v>11</v>
      </c>
      <c r="AC1082" s="11">
        <f t="shared" si="149"/>
        <v>0</v>
      </c>
      <c r="AD1082" s="11">
        <f t="shared" si="150"/>
        <v>0</v>
      </c>
      <c r="AE1082" s="12">
        <f t="shared" si="151"/>
        <v>0</v>
      </c>
      <c r="AF1082"/>
      <c r="AG1082"/>
      <c r="AH1082"/>
      <c r="AI1082"/>
      <c r="AJ1082"/>
    </row>
    <row r="1083" spans="2:36" x14ac:dyDescent="0.25">
      <c r="B1083" s="2" t="s">
        <v>998</v>
      </c>
      <c r="D1083" s="1" t="s">
        <v>48</v>
      </c>
      <c r="E1083" s="3"/>
      <c r="F1083" s="3"/>
      <c r="G1083"/>
      <c r="H1083"/>
      <c r="I1083"/>
      <c r="J1083" s="1" t="s">
        <v>1127</v>
      </c>
      <c r="K1083"/>
      <c r="L1083"/>
      <c r="M1083"/>
      <c r="N1083"/>
      <c r="O1083"/>
      <c r="P1083"/>
      <c r="Q1083" s="13">
        <v>0</v>
      </c>
      <c r="R1083" s="13">
        <v>0</v>
      </c>
      <c r="S1083" s="11">
        <f t="shared" si="144"/>
        <v>0</v>
      </c>
      <c r="T1083" s="5">
        <v>0</v>
      </c>
      <c r="U1083" s="11">
        <f t="shared" si="145"/>
        <v>0</v>
      </c>
      <c r="V1083" s="13" t="s">
        <v>1</v>
      </c>
      <c r="W1083" s="10">
        <f>IFERROR(VLOOKUP(V1083,Curr!$B$2:$C$13,2,FALSE),0)</f>
        <v>11</v>
      </c>
      <c r="X1083" s="11">
        <f t="shared" si="146"/>
        <v>0</v>
      </c>
      <c r="Y1083" s="14">
        <f t="shared" si="147"/>
        <v>0</v>
      </c>
      <c r="Z1083" s="11">
        <f t="shared" si="148"/>
        <v>0</v>
      </c>
      <c r="AA1083" s="4" t="s">
        <v>1</v>
      </c>
      <c r="AB1083" s="10">
        <f>IFERROR(VLOOKUP(AA1083,Curr!$B$2:$C$13,2,FALSE),0)</f>
        <v>11</v>
      </c>
      <c r="AC1083" s="11">
        <f t="shared" si="149"/>
        <v>0</v>
      </c>
      <c r="AD1083" s="11">
        <f t="shared" si="150"/>
        <v>0</v>
      </c>
      <c r="AE1083" s="12">
        <f t="shared" si="151"/>
        <v>0</v>
      </c>
      <c r="AF1083"/>
      <c r="AG1083"/>
      <c r="AH1083"/>
      <c r="AI1083"/>
      <c r="AJ1083"/>
    </row>
    <row r="1084" spans="2:36" x14ac:dyDescent="0.25">
      <c r="B1084" s="2" t="s">
        <v>998</v>
      </c>
      <c r="D1084" s="1" t="s">
        <v>44</v>
      </c>
      <c r="E1084" s="3"/>
      <c r="F1084" s="3"/>
      <c r="G1084"/>
      <c r="H1084"/>
      <c r="I1084"/>
      <c r="J1084" s="1" t="s">
        <v>1128</v>
      </c>
      <c r="K1084"/>
      <c r="L1084"/>
      <c r="M1084"/>
      <c r="N1084"/>
      <c r="O1084"/>
      <c r="P1084"/>
      <c r="Q1084" s="13">
        <v>0</v>
      </c>
      <c r="R1084" s="13">
        <v>0</v>
      </c>
      <c r="S1084" s="11">
        <f t="shared" si="144"/>
        <v>0</v>
      </c>
      <c r="T1084" s="5">
        <v>0</v>
      </c>
      <c r="U1084" s="11">
        <f t="shared" si="145"/>
        <v>0</v>
      </c>
      <c r="V1084" s="13" t="s">
        <v>1</v>
      </c>
      <c r="W1084" s="10">
        <f>IFERROR(VLOOKUP(V1084,Curr!$B$2:$C$13,2,FALSE),0)</f>
        <v>11</v>
      </c>
      <c r="X1084" s="11">
        <f t="shared" si="146"/>
        <v>0</v>
      </c>
      <c r="Y1084" s="14">
        <f t="shared" si="147"/>
        <v>0</v>
      </c>
      <c r="Z1084" s="11">
        <f t="shared" si="148"/>
        <v>0</v>
      </c>
      <c r="AA1084" s="4" t="s">
        <v>1</v>
      </c>
      <c r="AB1084" s="10">
        <f>IFERROR(VLOOKUP(AA1084,Curr!$B$2:$C$13,2,FALSE),0)</f>
        <v>11</v>
      </c>
      <c r="AC1084" s="11">
        <f t="shared" si="149"/>
        <v>0</v>
      </c>
      <c r="AD1084" s="11">
        <f t="shared" si="150"/>
        <v>0</v>
      </c>
      <c r="AE1084" s="12">
        <f t="shared" si="151"/>
        <v>0</v>
      </c>
      <c r="AF1084"/>
      <c r="AG1084"/>
      <c r="AH1084"/>
      <c r="AI1084"/>
      <c r="AJ1084"/>
    </row>
    <row r="1085" spans="2:36" x14ac:dyDescent="0.25">
      <c r="B1085" s="2" t="s">
        <v>998</v>
      </c>
      <c r="D1085" s="1" t="s">
        <v>46</v>
      </c>
      <c r="E1085" s="3"/>
      <c r="F1085" s="3"/>
      <c r="G1085"/>
      <c r="H1085"/>
      <c r="I1085"/>
      <c r="J1085" s="1" t="s">
        <v>1129</v>
      </c>
      <c r="K1085"/>
      <c r="L1085"/>
      <c r="M1085"/>
      <c r="N1085"/>
      <c r="O1085"/>
      <c r="P1085"/>
      <c r="Q1085" s="13">
        <v>0</v>
      </c>
      <c r="R1085" s="13">
        <v>0</v>
      </c>
      <c r="S1085" s="11">
        <f t="shared" si="144"/>
        <v>0</v>
      </c>
      <c r="T1085" s="5">
        <v>0</v>
      </c>
      <c r="U1085" s="11">
        <f t="shared" si="145"/>
        <v>0</v>
      </c>
      <c r="V1085" s="13" t="s">
        <v>1</v>
      </c>
      <c r="W1085" s="10">
        <f>IFERROR(VLOOKUP(V1085,Curr!$B$2:$C$13,2,FALSE),0)</f>
        <v>11</v>
      </c>
      <c r="X1085" s="11">
        <f t="shared" si="146"/>
        <v>0</v>
      </c>
      <c r="Y1085" s="14">
        <f t="shared" si="147"/>
        <v>0</v>
      </c>
      <c r="Z1085" s="11">
        <f t="shared" si="148"/>
        <v>0</v>
      </c>
      <c r="AA1085" s="4" t="s">
        <v>1</v>
      </c>
      <c r="AB1085" s="10">
        <f>IFERROR(VLOOKUP(AA1085,Curr!$B$2:$C$13,2,FALSE),0)</f>
        <v>11</v>
      </c>
      <c r="AC1085" s="11">
        <f t="shared" si="149"/>
        <v>0</v>
      </c>
      <c r="AD1085" s="11">
        <f t="shared" si="150"/>
        <v>0</v>
      </c>
      <c r="AE1085" s="12">
        <f t="shared" si="151"/>
        <v>0</v>
      </c>
      <c r="AF1085"/>
      <c r="AG1085"/>
      <c r="AH1085"/>
      <c r="AI1085"/>
      <c r="AJ1085"/>
    </row>
    <row r="1086" spans="2:36" x14ac:dyDescent="0.25">
      <c r="B1086" s="2" t="s">
        <v>998</v>
      </c>
      <c r="D1086" s="1" t="s">
        <v>48</v>
      </c>
      <c r="E1086" s="3"/>
      <c r="F1086" s="3"/>
      <c r="G1086"/>
      <c r="H1086"/>
      <c r="I1086"/>
      <c r="J1086" s="1" t="s">
        <v>1130</v>
      </c>
      <c r="K1086"/>
      <c r="L1086"/>
      <c r="M1086"/>
      <c r="N1086"/>
      <c r="O1086"/>
      <c r="P1086"/>
      <c r="Q1086" s="13">
        <v>0</v>
      </c>
      <c r="R1086" s="13">
        <v>0</v>
      </c>
      <c r="S1086" s="11">
        <f t="shared" si="144"/>
        <v>0</v>
      </c>
      <c r="T1086" s="5">
        <v>0</v>
      </c>
      <c r="U1086" s="11">
        <f t="shared" si="145"/>
        <v>0</v>
      </c>
      <c r="V1086" s="13" t="s">
        <v>1</v>
      </c>
      <c r="W1086" s="10">
        <f>IFERROR(VLOOKUP(V1086,Curr!$B$2:$C$13,2,FALSE),0)</f>
        <v>11</v>
      </c>
      <c r="X1086" s="11">
        <f t="shared" si="146"/>
        <v>0</v>
      </c>
      <c r="Y1086" s="14">
        <f t="shared" si="147"/>
        <v>0</v>
      </c>
      <c r="Z1086" s="11">
        <f t="shared" si="148"/>
        <v>0</v>
      </c>
      <c r="AA1086" s="4" t="s">
        <v>1</v>
      </c>
      <c r="AB1086" s="10">
        <f>IFERROR(VLOOKUP(AA1086,Curr!$B$2:$C$13,2,FALSE),0)</f>
        <v>11</v>
      </c>
      <c r="AC1086" s="11">
        <f t="shared" si="149"/>
        <v>0</v>
      </c>
      <c r="AD1086" s="11">
        <f t="shared" si="150"/>
        <v>0</v>
      </c>
      <c r="AE1086" s="12">
        <f t="shared" si="151"/>
        <v>0</v>
      </c>
      <c r="AF1086"/>
      <c r="AG1086"/>
      <c r="AH1086"/>
      <c r="AI1086"/>
      <c r="AJ1086"/>
    </row>
    <row r="1087" spans="2:36" x14ac:dyDescent="0.25">
      <c r="B1087" s="2" t="s">
        <v>998</v>
      </c>
      <c r="D1087" s="1" t="s">
        <v>44</v>
      </c>
      <c r="E1087" s="3"/>
      <c r="F1087" s="3"/>
      <c r="G1087"/>
      <c r="H1087"/>
      <c r="I1087"/>
      <c r="J1087" s="1" t="s">
        <v>1131</v>
      </c>
      <c r="K1087"/>
      <c r="L1087"/>
      <c r="M1087"/>
      <c r="N1087"/>
      <c r="O1087"/>
      <c r="P1087"/>
      <c r="Q1087" s="13">
        <v>0</v>
      </c>
      <c r="R1087" s="13">
        <v>0</v>
      </c>
      <c r="S1087" s="11">
        <f t="shared" si="144"/>
        <v>0</v>
      </c>
      <c r="T1087" s="5">
        <v>0</v>
      </c>
      <c r="U1087" s="11">
        <f t="shared" si="145"/>
        <v>0</v>
      </c>
      <c r="V1087" s="13" t="s">
        <v>1</v>
      </c>
      <c r="W1087" s="10">
        <f>IFERROR(VLOOKUP(V1087,Curr!$B$2:$C$13,2,FALSE),0)</f>
        <v>11</v>
      </c>
      <c r="X1087" s="11">
        <f t="shared" si="146"/>
        <v>0</v>
      </c>
      <c r="Y1087" s="14">
        <f t="shared" si="147"/>
        <v>0</v>
      </c>
      <c r="Z1087" s="11">
        <f t="shared" si="148"/>
        <v>0</v>
      </c>
      <c r="AA1087" s="4" t="s">
        <v>1</v>
      </c>
      <c r="AB1087" s="10">
        <f>IFERROR(VLOOKUP(AA1087,Curr!$B$2:$C$13,2,FALSE),0)</f>
        <v>11</v>
      </c>
      <c r="AC1087" s="11">
        <f t="shared" si="149"/>
        <v>0</v>
      </c>
      <c r="AD1087" s="11">
        <f t="shared" si="150"/>
        <v>0</v>
      </c>
      <c r="AE1087" s="12">
        <f t="shared" si="151"/>
        <v>0</v>
      </c>
      <c r="AF1087"/>
      <c r="AG1087"/>
      <c r="AH1087"/>
      <c r="AI1087"/>
      <c r="AJ1087"/>
    </row>
    <row r="1088" spans="2:36" x14ac:dyDescent="0.25">
      <c r="B1088" s="2" t="s">
        <v>998</v>
      </c>
      <c r="D1088" s="1" t="s">
        <v>46</v>
      </c>
      <c r="E1088" s="3"/>
      <c r="F1088" s="3"/>
      <c r="G1088"/>
      <c r="H1088"/>
      <c r="I1088"/>
      <c r="J1088" s="1" t="s">
        <v>1132</v>
      </c>
      <c r="K1088"/>
      <c r="L1088"/>
      <c r="M1088"/>
      <c r="N1088"/>
      <c r="O1088"/>
      <c r="P1088"/>
      <c r="Q1088" s="13">
        <v>0</v>
      </c>
      <c r="R1088" s="13">
        <v>0</v>
      </c>
      <c r="S1088" s="11">
        <f t="shared" ref="S1088:S1151" si="152">+Q1088*R1088</f>
        <v>0</v>
      </c>
      <c r="T1088" s="5">
        <v>0</v>
      </c>
      <c r="U1088" s="11">
        <f t="shared" ref="U1088:U1151" si="153">S1088*(1-T1088)</f>
        <v>0</v>
      </c>
      <c r="V1088" s="13" t="s">
        <v>1</v>
      </c>
      <c r="W1088" s="10">
        <f>IFERROR(VLOOKUP(V1088,Curr!$B$2:$C$13,2,FALSE),0)</f>
        <v>11</v>
      </c>
      <c r="X1088" s="11">
        <f t="shared" ref="X1088:X1151" si="154">U1088*W1088</f>
        <v>0</v>
      </c>
      <c r="Y1088" s="14">
        <f t="shared" ref="Y1088:Y1151" si="155">Q1088</f>
        <v>0</v>
      </c>
      <c r="Z1088" s="11">
        <f t="shared" ref="Z1088:Z1151" si="156">+Y1088*R1088</f>
        <v>0</v>
      </c>
      <c r="AA1088" s="4" t="s">
        <v>1</v>
      </c>
      <c r="AB1088" s="10">
        <f>IFERROR(VLOOKUP(AA1088,Curr!$B$2:$C$13,2,FALSE),0)</f>
        <v>11</v>
      </c>
      <c r="AC1088" s="11">
        <f t="shared" ref="AC1088:AC1151" si="157">+Y1088*AB1088*R1088</f>
        <v>0</v>
      </c>
      <c r="AD1088" s="11">
        <f t="shared" ref="AD1088:AD1151" si="158">+AC1088-X1088</f>
        <v>0</v>
      </c>
      <c r="AE1088" s="12">
        <f t="shared" ref="AE1088:AE1151" si="159">IFERROR(AD1088/AC1088,0)</f>
        <v>0</v>
      </c>
      <c r="AF1088"/>
      <c r="AG1088"/>
      <c r="AH1088"/>
      <c r="AI1088"/>
      <c r="AJ1088"/>
    </row>
    <row r="1089" spans="2:36" x14ac:dyDescent="0.25">
      <c r="B1089" s="2" t="s">
        <v>998</v>
      </c>
      <c r="D1089" s="1" t="s">
        <v>48</v>
      </c>
      <c r="E1089" s="3"/>
      <c r="F1089" s="3"/>
      <c r="G1089"/>
      <c r="H1089"/>
      <c r="I1089"/>
      <c r="J1089" s="1" t="s">
        <v>1133</v>
      </c>
      <c r="K1089"/>
      <c r="L1089"/>
      <c r="M1089"/>
      <c r="N1089"/>
      <c r="O1089"/>
      <c r="P1089"/>
      <c r="Q1089" s="13">
        <v>0</v>
      </c>
      <c r="R1089" s="13">
        <v>0</v>
      </c>
      <c r="S1089" s="11">
        <f t="shared" si="152"/>
        <v>0</v>
      </c>
      <c r="T1089" s="5">
        <v>0</v>
      </c>
      <c r="U1089" s="11">
        <f t="shared" si="153"/>
        <v>0</v>
      </c>
      <c r="V1089" s="13" t="s">
        <v>1</v>
      </c>
      <c r="W1089" s="10">
        <f>IFERROR(VLOOKUP(V1089,Curr!$B$2:$C$13,2,FALSE),0)</f>
        <v>11</v>
      </c>
      <c r="X1089" s="11">
        <f t="shared" si="154"/>
        <v>0</v>
      </c>
      <c r="Y1089" s="14">
        <f t="shared" si="155"/>
        <v>0</v>
      </c>
      <c r="Z1089" s="11">
        <f t="shared" si="156"/>
        <v>0</v>
      </c>
      <c r="AA1089" s="4" t="s">
        <v>1</v>
      </c>
      <c r="AB1089" s="10">
        <f>IFERROR(VLOOKUP(AA1089,Curr!$B$2:$C$13,2,FALSE),0)</f>
        <v>11</v>
      </c>
      <c r="AC1089" s="11">
        <f t="shared" si="157"/>
        <v>0</v>
      </c>
      <c r="AD1089" s="11">
        <f t="shared" si="158"/>
        <v>0</v>
      </c>
      <c r="AE1089" s="12">
        <f t="shared" si="159"/>
        <v>0</v>
      </c>
      <c r="AF1089"/>
      <c r="AG1089"/>
      <c r="AH1089"/>
      <c r="AI1089"/>
      <c r="AJ1089"/>
    </row>
    <row r="1090" spans="2:36" x14ac:dyDescent="0.25">
      <c r="B1090" s="2" t="s">
        <v>998</v>
      </c>
      <c r="D1090" s="1" t="s">
        <v>44</v>
      </c>
      <c r="E1090" s="3"/>
      <c r="F1090" s="3"/>
      <c r="G1090"/>
      <c r="H1090"/>
      <c r="I1090"/>
      <c r="J1090" s="1" t="s">
        <v>1134</v>
      </c>
      <c r="K1090"/>
      <c r="L1090"/>
      <c r="M1090"/>
      <c r="N1090"/>
      <c r="O1090"/>
      <c r="P1090"/>
      <c r="Q1090" s="13">
        <v>0</v>
      </c>
      <c r="R1090" s="13">
        <v>0</v>
      </c>
      <c r="S1090" s="11">
        <f t="shared" si="152"/>
        <v>0</v>
      </c>
      <c r="T1090" s="5">
        <v>0</v>
      </c>
      <c r="U1090" s="11">
        <f t="shared" si="153"/>
        <v>0</v>
      </c>
      <c r="V1090" s="13" t="s">
        <v>1</v>
      </c>
      <c r="W1090" s="10">
        <f>IFERROR(VLOOKUP(V1090,Curr!$B$2:$C$13,2,FALSE),0)</f>
        <v>11</v>
      </c>
      <c r="X1090" s="11">
        <f t="shared" si="154"/>
        <v>0</v>
      </c>
      <c r="Y1090" s="14">
        <f t="shared" si="155"/>
        <v>0</v>
      </c>
      <c r="Z1090" s="11">
        <f t="shared" si="156"/>
        <v>0</v>
      </c>
      <c r="AA1090" s="4" t="s">
        <v>1</v>
      </c>
      <c r="AB1090" s="10">
        <f>IFERROR(VLOOKUP(AA1090,Curr!$B$2:$C$13,2,FALSE),0)</f>
        <v>11</v>
      </c>
      <c r="AC1090" s="11">
        <f t="shared" si="157"/>
        <v>0</v>
      </c>
      <c r="AD1090" s="11">
        <f t="shared" si="158"/>
        <v>0</v>
      </c>
      <c r="AE1090" s="12">
        <f t="shared" si="159"/>
        <v>0</v>
      </c>
      <c r="AF1090"/>
      <c r="AG1090"/>
      <c r="AH1090"/>
      <c r="AI1090"/>
      <c r="AJ1090"/>
    </row>
    <row r="1091" spans="2:36" x14ac:dyDescent="0.25">
      <c r="B1091" s="2" t="s">
        <v>998</v>
      </c>
      <c r="D1091" s="1" t="s">
        <v>46</v>
      </c>
      <c r="E1091" s="3"/>
      <c r="F1091" s="3"/>
      <c r="G1091"/>
      <c r="H1091"/>
      <c r="I1091"/>
      <c r="J1091" s="1" t="s">
        <v>1135</v>
      </c>
      <c r="K1091"/>
      <c r="L1091"/>
      <c r="M1091"/>
      <c r="N1091"/>
      <c r="O1091"/>
      <c r="P1091"/>
      <c r="Q1091" s="13">
        <v>0</v>
      </c>
      <c r="R1091" s="13">
        <v>0</v>
      </c>
      <c r="S1091" s="11">
        <f t="shared" si="152"/>
        <v>0</v>
      </c>
      <c r="T1091" s="5">
        <v>0</v>
      </c>
      <c r="U1091" s="11">
        <f t="shared" si="153"/>
        <v>0</v>
      </c>
      <c r="V1091" s="13" t="s">
        <v>1</v>
      </c>
      <c r="W1091" s="10">
        <f>IFERROR(VLOOKUP(V1091,Curr!$B$2:$C$13,2,FALSE),0)</f>
        <v>11</v>
      </c>
      <c r="X1091" s="11">
        <f t="shared" si="154"/>
        <v>0</v>
      </c>
      <c r="Y1091" s="14">
        <f t="shared" si="155"/>
        <v>0</v>
      </c>
      <c r="Z1091" s="11">
        <f t="shared" si="156"/>
        <v>0</v>
      </c>
      <c r="AA1091" s="4" t="s">
        <v>1</v>
      </c>
      <c r="AB1091" s="10">
        <f>IFERROR(VLOOKUP(AA1091,Curr!$B$2:$C$13,2,FALSE),0)</f>
        <v>11</v>
      </c>
      <c r="AC1091" s="11">
        <f t="shared" si="157"/>
        <v>0</v>
      </c>
      <c r="AD1091" s="11">
        <f t="shared" si="158"/>
        <v>0</v>
      </c>
      <c r="AE1091" s="12">
        <f t="shared" si="159"/>
        <v>0</v>
      </c>
      <c r="AF1091"/>
      <c r="AG1091"/>
      <c r="AH1091"/>
      <c r="AI1091"/>
      <c r="AJ1091"/>
    </row>
    <row r="1092" spans="2:36" x14ac:dyDescent="0.25">
      <c r="B1092" s="2" t="s">
        <v>998</v>
      </c>
      <c r="D1092" s="1" t="s">
        <v>48</v>
      </c>
      <c r="E1092" s="3"/>
      <c r="F1092" s="3"/>
      <c r="G1092"/>
      <c r="H1092"/>
      <c r="I1092"/>
      <c r="J1092" s="1" t="s">
        <v>1136</v>
      </c>
      <c r="K1092"/>
      <c r="L1092"/>
      <c r="M1092"/>
      <c r="N1092"/>
      <c r="O1092"/>
      <c r="P1092"/>
      <c r="Q1092" s="13">
        <v>0</v>
      </c>
      <c r="R1092" s="13">
        <v>0</v>
      </c>
      <c r="S1092" s="11">
        <f t="shared" si="152"/>
        <v>0</v>
      </c>
      <c r="T1092" s="5">
        <v>0</v>
      </c>
      <c r="U1092" s="11">
        <f t="shared" si="153"/>
        <v>0</v>
      </c>
      <c r="V1092" s="13" t="s">
        <v>1</v>
      </c>
      <c r="W1092" s="10">
        <f>IFERROR(VLOOKUP(V1092,Curr!$B$2:$C$13,2,FALSE),0)</f>
        <v>11</v>
      </c>
      <c r="X1092" s="11">
        <f t="shared" si="154"/>
        <v>0</v>
      </c>
      <c r="Y1092" s="14">
        <f t="shared" si="155"/>
        <v>0</v>
      </c>
      <c r="Z1092" s="11">
        <f t="shared" si="156"/>
        <v>0</v>
      </c>
      <c r="AA1092" s="4" t="s">
        <v>1</v>
      </c>
      <c r="AB1092" s="10">
        <f>IFERROR(VLOOKUP(AA1092,Curr!$B$2:$C$13,2,FALSE),0)</f>
        <v>11</v>
      </c>
      <c r="AC1092" s="11">
        <f t="shared" si="157"/>
        <v>0</v>
      </c>
      <c r="AD1092" s="11">
        <f t="shared" si="158"/>
        <v>0</v>
      </c>
      <c r="AE1092" s="12">
        <f t="shared" si="159"/>
        <v>0</v>
      </c>
      <c r="AF1092"/>
      <c r="AG1092"/>
      <c r="AH1092"/>
      <c r="AI1092"/>
      <c r="AJ1092"/>
    </row>
    <row r="1093" spans="2:36" x14ac:dyDescent="0.25">
      <c r="B1093" s="2" t="s">
        <v>998</v>
      </c>
      <c r="D1093" s="1" t="s">
        <v>44</v>
      </c>
      <c r="E1093" s="3"/>
      <c r="F1093" s="3"/>
      <c r="G1093"/>
      <c r="H1093"/>
      <c r="I1093"/>
      <c r="J1093" s="1" t="s">
        <v>1137</v>
      </c>
      <c r="K1093"/>
      <c r="L1093"/>
      <c r="M1093"/>
      <c r="N1093"/>
      <c r="O1093"/>
      <c r="P1093"/>
      <c r="Q1093" s="13">
        <v>0</v>
      </c>
      <c r="R1093" s="13">
        <v>0</v>
      </c>
      <c r="S1093" s="11">
        <f t="shared" si="152"/>
        <v>0</v>
      </c>
      <c r="T1093" s="5">
        <v>0</v>
      </c>
      <c r="U1093" s="11">
        <f t="shared" si="153"/>
        <v>0</v>
      </c>
      <c r="V1093" s="13" t="s">
        <v>1</v>
      </c>
      <c r="W1093" s="10">
        <f>IFERROR(VLOOKUP(V1093,Curr!$B$2:$C$13,2,FALSE),0)</f>
        <v>11</v>
      </c>
      <c r="X1093" s="11">
        <f t="shared" si="154"/>
        <v>0</v>
      </c>
      <c r="Y1093" s="14">
        <f t="shared" si="155"/>
        <v>0</v>
      </c>
      <c r="Z1093" s="11">
        <f t="shared" si="156"/>
        <v>0</v>
      </c>
      <c r="AA1093" s="4" t="s">
        <v>1</v>
      </c>
      <c r="AB1093" s="10">
        <f>IFERROR(VLOOKUP(AA1093,Curr!$B$2:$C$13,2,FALSE),0)</f>
        <v>11</v>
      </c>
      <c r="AC1093" s="11">
        <f t="shared" si="157"/>
        <v>0</v>
      </c>
      <c r="AD1093" s="11">
        <f t="shared" si="158"/>
        <v>0</v>
      </c>
      <c r="AE1093" s="12">
        <f t="shared" si="159"/>
        <v>0</v>
      </c>
      <c r="AF1093"/>
      <c r="AG1093"/>
      <c r="AH1093"/>
      <c r="AI1093"/>
      <c r="AJ1093"/>
    </row>
    <row r="1094" spans="2:36" x14ac:dyDescent="0.25">
      <c r="B1094" s="2" t="s">
        <v>998</v>
      </c>
      <c r="D1094" s="1" t="s">
        <v>46</v>
      </c>
      <c r="E1094" s="3"/>
      <c r="F1094" s="3"/>
      <c r="G1094"/>
      <c r="H1094"/>
      <c r="I1094"/>
      <c r="J1094" s="1" t="s">
        <v>1138</v>
      </c>
      <c r="K1094"/>
      <c r="L1094"/>
      <c r="M1094"/>
      <c r="N1094"/>
      <c r="O1094"/>
      <c r="P1094"/>
      <c r="Q1094" s="13">
        <v>0</v>
      </c>
      <c r="R1094" s="13">
        <v>0</v>
      </c>
      <c r="S1094" s="11">
        <f t="shared" si="152"/>
        <v>0</v>
      </c>
      <c r="T1094" s="5">
        <v>0</v>
      </c>
      <c r="U1094" s="11">
        <f t="shared" si="153"/>
        <v>0</v>
      </c>
      <c r="V1094" s="13" t="s">
        <v>1</v>
      </c>
      <c r="W1094" s="10">
        <f>IFERROR(VLOOKUP(V1094,Curr!$B$2:$C$13,2,FALSE),0)</f>
        <v>11</v>
      </c>
      <c r="X1094" s="11">
        <f t="shared" si="154"/>
        <v>0</v>
      </c>
      <c r="Y1094" s="14">
        <f t="shared" si="155"/>
        <v>0</v>
      </c>
      <c r="Z1094" s="11">
        <f t="shared" si="156"/>
        <v>0</v>
      </c>
      <c r="AA1094" s="4" t="s">
        <v>1</v>
      </c>
      <c r="AB1094" s="10">
        <f>IFERROR(VLOOKUP(AA1094,Curr!$B$2:$C$13,2,FALSE),0)</f>
        <v>11</v>
      </c>
      <c r="AC1094" s="11">
        <f t="shared" si="157"/>
        <v>0</v>
      </c>
      <c r="AD1094" s="11">
        <f t="shared" si="158"/>
        <v>0</v>
      </c>
      <c r="AE1094" s="12">
        <f t="shared" si="159"/>
        <v>0</v>
      </c>
      <c r="AF1094"/>
      <c r="AG1094"/>
      <c r="AH1094"/>
      <c r="AI1094"/>
      <c r="AJ1094"/>
    </row>
    <row r="1095" spans="2:36" x14ac:dyDescent="0.25">
      <c r="B1095" s="2" t="s">
        <v>998</v>
      </c>
      <c r="D1095" s="1" t="s">
        <v>48</v>
      </c>
      <c r="E1095" s="3"/>
      <c r="F1095" s="3"/>
      <c r="G1095"/>
      <c r="H1095"/>
      <c r="I1095"/>
      <c r="J1095" s="1" t="s">
        <v>1139</v>
      </c>
      <c r="K1095"/>
      <c r="L1095"/>
      <c r="M1095"/>
      <c r="N1095"/>
      <c r="O1095"/>
      <c r="P1095"/>
      <c r="Q1095" s="13">
        <v>0</v>
      </c>
      <c r="R1095" s="13">
        <v>0</v>
      </c>
      <c r="S1095" s="11">
        <f t="shared" si="152"/>
        <v>0</v>
      </c>
      <c r="T1095" s="5">
        <v>0</v>
      </c>
      <c r="U1095" s="11">
        <f t="shared" si="153"/>
        <v>0</v>
      </c>
      <c r="V1095" s="13" t="s">
        <v>1</v>
      </c>
      <c r="W1095" s="10">
        <f>IFERROR(VLOOKUP(V1095,Curr!$B$2:$C$13,2,FALSE),0)</f>
        <v>11</v>
      </c>
      <c r="X1095" s="11">
        <f t="shared" si="154"/>
        <v>0</v>
      </c>
      <c r="Y1095" s="14">
        <f t="shared" si="155"/>
        <v>0</v>
      </c>
      <c r="Z1095" s="11">
        <f t="shared" si="156"/>
        <v>0</v>
      </c>
      <c r="AA1095" s="4" t="s">
        <v>1</v>
      </c>
      <c r="AB1095" s="10">
        <f>IFERROR(VLOOKUP(AA1095,Curr!$B$2:$C$13,2,FALSE),0)</f>
        <v>11</v>
      </c>
      <c r="AC1095" s="11">
        <f t="shared" si="157"/>
        <v>0</v>
      </c>
      <c r="AD1095" s="11">
        <f t="shared" si="158"/>
        <v>0</v>
      </c>
      <c r="AE1095" s="12">
        <f t="shared" si="159"/>
        <v>0</v>
      </c>
      <c r="AF1095"/>
      <c r="AG1095"/>
      <c r="AH1095"/>
      <c r="AI1095"/>
      <c r="AJ1095"/>
    </row>
    <row r="1096" spans="2:36" x14ac:dyDescent="0.25">
      <c r="B1096" s="2" t="s">
        <v>998</v>
      </c>
      <c r="D1096" s="1" t="s">
        <v>44</v>
      </c>
      <c r="E1096" s="3"/>
      <c r="F1096" s="3"/>
      <c r="G1096"/>
      <c r="H1096"/>
      <c r="I1096"/>
      <c r="J1096" s="1" t="s">
        <v>1140</v>
      </c>
      <c r="K1096"/>
      <c r="L1096"/>
      <c r="M1096"/>
      <c r="N1096"/>
      <c r="O1096"/>
      <c r="P1096"/>
      <c r="Q1096" s="13">
        <v>0</v>
      </c>
      <c r="R1096" s="13">
        <v>0</v>
      </c>
      <c r="S1096" s="11">
        <f t="shared" si="152"/>
        <v>0</v>
      </c>
      <c r="T1096" s="5">
        <v>0</v>
      </c>
      <c r="U1096" s="11">
        <f t="shared" si="153"/>
        <v>0</v>
      </c>
      <c r="V1096" s="13" t="s">
        <v>1</v>
      </c>
      <c r="W1096" s="10">
        <f>IFERROR(VLOOKUP(V1096,Curr!$B$2:$C$13,2,FALSE),0)</f>
        <v>11</v>
      </c>
      <c r="X1096" s="11">
        <f t="shared" si="154"/>
        <v>0</v>
      </c>
      <c r="Y1096" s="14">
        <f t="shared" si="155"/>
        <v>0</v>
      </c>
      <c r="Z1096" s="11">
        <f t="shared" si="156"/>
        <v>0</v>
      </c>
      <c r="AA1096" s="4" t="s">
        <v>1</v>
      </c>
      <c r="AB1096" s="10">
        <f>IFERROR(VLOOKUP(AA1096,Curr!$B$2:$C$13,2,FALSE),0)</f>
        <v>11</v>
      </c>
      <c r="AC1096" s="11">
        <f t="shared" si="157"/>
        <v>0</v>
      </c>
      <c r="AD1096" s="11">
        <f t="shared" si="158"/>
        <v>0</v>
      </c>
      <c r="AE1096" s="12">
        <f t="shared" si="159"/>
        <v>0</v>
      </c>
      <c r="AF1096"/>
      <c r="AG1096"/>
      <c r="AH1096"/>
      <c r="AI1096"/>
      <c r="AJ1096"/>
    </row>
    <row r="1097" spans="2:36" x14ac:dyDescent="0.25">
      <c r="B1097" s="2" t="s">
        <v>998</v>
      </c>
      <c r="D1097" s="1" t="s">
        <v>46</v>
      </c>
      <c r="E1097" s="3"/>
      <c r="F1097" s="3"/>
      <c r="G1097"/>
      <c r="H1097"/>
      <c r="I1097"/>
      <c r="J1097" s="1" t="s">
        <v>1141</v>
      </c>
      <c r="K1097"/>
      <c r="L1097"/>
      <c r="M1097"/>
      <c r="N1097"/>
      <c r="O1097"/>
      <c r="P1097"/>
      <c r="Q1097" s="13">
        <v>0</v>
      </c>
      <c r="R1097" s="13">
        <v>0</v>
      </c>
      <c r="S1097" s="11">
        <f t="shared" si="152"/>
        <v>0</v>
      </c>
      <c r="T1097" s="5">
        <v>0</v>
      </c>
      <c r="U1097" s="11">
        <f t="shared" si="153"/>
        <v>0</v>
      </c>
      <c r="V1097" s="13" t="s">
        <v>1</v>
      </c>
      <c r="W1097" s="10">
        <f>IFERROR(VLOOKUP(V1097,Curr!$B$2:$C$13,2,FALSE),0)</f>
        <v>11</v>
      </c>
      <c r="X1097" s="11">
        <f t="shared" si="154"/>
        <v>0</v>
      </c>
      <c r="Y1097" s="14">
        <f t="shared" si="155"/>
        <v>0</v>
      </c>
      <c r="Z1097" s="11">
        <f t="shared" si="156"/>
        <v>0</v>
      </c>
      <c r="AA1097" s="4" t="s">
        <v>1</v>
      </c>
      <c r="AB1097" s="10">
        <f>IFERROR(VLOOKUP(AA1097,Curr!$B$2:$C$13,2,FALSE),0)</f>
        <v>11</v>
      </c>
      <c r="AC1097" s="11">
        <f t="shared" si="157"/>
        <v>0</v>
      </c>
      <c r="AD1097" s="11">
        <f t="shared" si="158"/>
        <v>0</v>
      </c>
      <c r="AE1097" s="12">
        <f t="shared" si="159"/>
        <v>0</v>
      </c>
      <c r="AF1097"/>
      <c r="AG1097"/>
      <c r="AH1097"/>
      <c r="AI1097"/>
      <c r="AJ1097"/>
    </row>
    <row r="1098" spans="2:36" x14ac:dyDescent="0.25">
      <c r="B1098" s="2" t="s">
        <v>998</v>
      </c>
      <c r="D1098" s="1" t="s">
        <v>48</v>
      </c>
      <c r="E1098" s="3"/>
      <c r="F1098" s="3"/>
      <c r="G1098"/>
      <c r="H1098"/>
      <c r="I1098"/>
      <c r="J1098" s="1" t="s">
        <v>1142</v>
      </c>
      <c r="K1098"/>
      <c r="L1098"/>
      <c r="M1098"/>
      <c r="N1098"/>
      <c r="O1098"/>
      <c r="P1098"/>
      <c r="Q1098" s="13">
        <v>0</v>
      </c>
      <c r="R1098" s="13">
        <v>0</v>
      </c>
      <c r="S1098" s="11">
        <f t="shared" si="152"/>
        <v>0</v>
      </c>
      <c r="T1098" s="5">
        <v>0</v>
      </c>
      <c r="U1098" s="11">
        <f t="shared" si="153"/>
        <v>0</v>
      </c>
      <c r="V1098" s="13" t="s">
        <v>1</v>
      </c>
      <c r="W1098" s="10">
        <f>IFERROR(VLOOKUP(V1098,Curr!$B$2:$C$13,2,FALSE),0)</f>
        <v>11</v>
      </c>
      <c r="X1098" s="11">
        <f t="shared" si="154"/>
        <v>0</v>
      </c>
      <c r="Y1098" s="14">
        <f t="shared" si="155"/>
        <v>0</v>
      </c>
      <c r="Z1098" s="11">
        <f t="shared" si="156"/>
        <v>0</v>
      </c>
      <c r="AA1098" s="4" t="s">
        <v>1</v>
      </c>
      <c r="AB1098" s="10">
        <f>IFERROR(VLOOKUP(AA1098,Curr!$B$2:$C$13,2,FALSE),0)</f>
        <v>11</v>
      </c>
      <c r="AC1098" s="11">
        <f t="shared" si="157"/>
        <v>0</v>
      </c>
      <c r="AD1098" s="11">
        <f t="shared" si="158"/>
        <v>0</v>
      </c>
      <c r="AE1098" s="12">
        <f t="shared" si="159"/>
        <v>0</v>
      </c>
      <c r="AF1098"/>
      <c r="AG1098"/>
      <c r="AH1098"/>
      <c r="AI1098"/>
      <c r="AJ1098"/>
    </row>
    <row r="1099" spans="2:36" x14ac:dyDescent="0.25">
      <c r="B1099" s="2" t="s">
        <v>998</v>
      </c>
      <c r="D1099" s="1" t="s">
        <v>44</v>
      </c>
      <c r="E1099" s="3"/>
      <c r="F1099" s="3"/>
      <c r="G1099"/>
      <c r="H1099"/>
      <c r="I1099"/>
      <c r="J1099" s="1" t="s">
        <v>1143</v>
      </c>
      <c r="K1099"/>
      <c r="L1099"/>
      <c r="M1099"/>
      <c r="N1099"/>
      <c r="O1099"/>
      <c r="P1099"/>
      <c r="Q1099" s="13">
        <v>0</v>
      </c>
      <c r="R1099" s="13">
        <v>0</v>
      </c>
      <c r="S1099" s="11">
        <f t="shared" si="152"/>
        <v>0</v>
      </c>
      <c r="T1099" s="5">
        <v>0</v>
      </c>
      <c r="U1099" s="11">
        <f t="shared" si="153"/>
        <v>0</v>
      </c>
      <c r="V1099" s="13" t="s">
        <v>1</v>
      </c>
      <c r="W1099" s="10">
        <f>IFERROR(VLOOKUP(V1099,Curr!$B$2:$C$13,2,FALSE),0)</f>
        <v>11</v>
      </c>
      <c r="X1099" s="11">
        <f t="shared" si="154"/>
        <v>0</v>
      </c>
      <c r="Y1099" s="14">
        <f t="shared" si="155"/>
        <v>0</v>
      </c>
      <c r="Z1099" s="11">
        <f t="shared" si="156"/>
        <v>0</v>
      </c>
      <c r="AA1099" s="4" t="s">
        <v>1</v>
      </c>
      <c r="AB1099" s="10">
        <f>IFERROR(VLOOKUP(AA1099,Curr!$B$2:$C$13,2,FALSE),0)</f>
        <v>11</v>
      </c>
      <c r="AC1099" s="11">
        <f t="shared" si="157"/>
        <v>0</v>
      </c>
      <c r="AD1099" s="11">
        <f t="shared" si="158"/>
        <v>0</v>
      </c>
      <c r="AE1099" s="12">
        <f t="shared" si="159"/>
        <v>0</v>
      </c>
      <c r="AF1099"/>
      <c r="AG1099"/>
      <c r="AH1099"/>
      <c r="AI1099"/>
      <c r="AJ1099"/>
    </row>
    <row r="1100" spans="2:36" x14ac:dyDescent="0.25">
      <c r="B1100" s="2" t="s">
        <v>998</v>
      </c>
      <c r="D1100" s="1" t="s">
        <v>46</v>
      </c>
      <c r="E1100" s="3"/>
      <c r="F1100" s="3"/>
      <c r="G1100"/>
      <c r="H1100"/>
      <c r="I1100"/>
      <c r="J1100" s="1" t="s">
        <v>1144</v>
      </c>
      <c r="K1100"/>
      <c r="L1100"/>
      <c r="M1100"/>
      <c r="N1100"/>
      <c r="O1100"/>
      <c r="P1100"/>
      <c r="Q1100" s="13">
        <v>0</v>
      </c>
      <c r="R1100" s="13">
        <v>0</v>
      </c>
      <c r="S1100" s="11">
        <f t="shared" si="152"/>
        <v>0</v>
      </c>
      <c r="T1100" s="5">
        <v>0</v>
      </c>
      <c r="U1100" s="11">
        <f t="shared" si="153"/>
        <v>0</v>
      </c>
      <c r="V1100" s="13" t="s">
        <v>1</v>
      </c>
      <c r="W1100" s="10">
        <f>IFERROR(VLOOKUP(V1100,Curr!$B$2:$C$13,2,FALSE),0)</f>
        <v>11</v>
      </c>
      <c r="X1100" s="11">
        <f t="shared" si="154"/>
        <v>0</v>
      </c>
      <c r="Y1100" s="14">
        <f t="shared" si="155"/>
        <v>0</v>
      </c>
      <c r="Z1100" s="11">
        <f t="shared" si="156"/>
        <v>0</v>
      </c>
      <c r="AA1100" s="4" t="s">
        <v>1</v>
      </c>
      <c r="AB1100" s="10">
        <f>IFERROR(VLOOKUP(AA1100,Curr!$B$2:$C$13,2,FALSE),0)</f>
        <v>11</v>
      </c>
      <c r="AC1100" s="11">
        <f t="shared" si="157"/>
        <v>0</v>
      </c>
      <c r="AD1100" s="11">
        <f t="shared" si="158"/>
        <v>0</v>
      </c>
      <c r="AE1100" s="12">
        <f t="shared" si="159"/>
        <v>0</v>
      </c>
      <c r="AF1100"/>
      <c r="AG1100"/>
      <c r="AH1100"/>
      <c r="AI1100"/>
      <c r="AJ1100"/>
    </row>
    <row r="1101" spans="2:36" x14ac:dyDescent="0.25">
      <c r="B1101" s="2" t="s">
        <v>998</v>
      </c>
      <c r="D1101" s="1" t="s">
        <v>48</v>
      </c>
      <c r="E1101" s="3"/>
      <c r="F1101" s="3"/>
      <c r="G1101"/>
      <c r="H1101"/>
      <c r="I1101"/>
      <c r="J1101" s="1" t="s">
        <v>1145</v>
      </c>
      <c r="K1101"/>
      <c r="L1101"/>
      <c r="M1101"/>
      <c r="N1101"/>
      <c r="O1101"/>
      <c r="P1101"/>
      <c r="Q1101" s="13">
        <v>0</v>
      </c>
      <c r="R1101" s="13">
        <v>0</v>
      </c>
      <c r="S1101" s="11">
        <f t="shared" si="152"/>
        <v>0</v>
      </c>
      <c r="T1101" s="5">
        <v>0</v>
      </c>
      <c r="U1101" s="11">
        <f t="shared" si="153"/>
        <v>0</v>
      </c>
      <c r="V1101" s="13" t="s">
        <v>1</v>
      </c>
      <c r="W1101" s="10">
        <f>IFERROR(VLOOKUP(V1101,Curr!$B$2:$C$13,2,FALSE),0)</f>
        <v>11</v>
      </c>
      <c r="X1101" s="11">
        <f t="shared" si="154"/>
        <v>0</v>
      </c>
      <c r="Y1101" s="14">
        <f t="shared" si="155"/>
        <v>0</v>
      </c>
      <c r="Z1101" s="11">
        <f t="shared" si="156"/>
        <v>0</v>
      </c>
      <c r="AA1101" s="4" t="s">
        <v>1</v>
      </c>
      <c r="AB1101" s="10">
        <f>IFERROR(VLOOKUP(AA1101,Curr!$B$2:$C$13,2,FALSE),0)</f>
        <v>11</v>
      </c>
      <c r="AC1101" s="11">
        <f t="shared" si="157"/>
        <v>0</v>
      </c>
      <c r="AD1101" s="11">
        <f t="shared" si="158"/>
        <v>0</v>
      </c>
      <c r="AE1101" s="12">
        <f t="shared" si="159"/>
        <v>0</v>
      </c>
      <c r="AF1101"/>
      <c r="AG1101"/>
      <c r="AH1101"/>
      <c r="AI1101"/>
      <c r="AJ1101"/>
    </row>
    <row r="1102" spans="2:36" x14ac:dyDescent="0.25">
      <c r="B1102" s="2" t="s">
        <v>998</v>
      </c>
      <c r="D1102" s="1" t="s">
        <v>44</v>
      </c>
      <c r="E1102" s="3"/>
      <c r="F1102" s="3"/>
      <c r="G1102"/>
      <c r="H1102"/>
      <c r="I1102"/>
      <c r="J1102" s="1" t="s">
        <v>1146</v>
      </c>
      <c r="K1102"/>
      <c r="L1102"/>
      <c r="M1102"/>
      <c r="N1102"/>
      <c r="O1102"/>
      <c r="P1102"/>
      <c r="Q1102" s="13">
        <v>0</v>
      </c>
      <c r="R1102" s="13">
        <v>0</v>
      </c>
      <c r="S1102" s="11">
        <f t="shared" si="152"/>
        <v>0</v>
      </c>
      <c r="T1102" s="5">
        <v>0</v>
      </c>
      <c r="U1102" s="11">
        <f t="shared" si="153"/>
        <v>0</v>
      </c>
      <c r="V1102" s="13" t="s">
        <v>1</v>
      </c>
      <c r="W1102" s="10">
        <f>IFERROR(VLOOKUP(V1102,Curr!$B$2:$C$13,2,FALSE),0)</f>
        <v>11</v>
      </c>
      <c r="X1102" s="11">
        <f t="shared" si="154"/>
        <v>0</v>
      </c>
      <c r="Y1102" s="14">
        <f t="shared" si="155"/>
        <v>0</v>
      </c>
      <c r="Z1102" s="11">
        <f t="shared" si="156"/>
        <v>0</v>
      </c>
      <c r="AA1102" s="4" t="s">
        <v>1</v>
      </c>
      <c r="AB1102" s="10">
        <f>IFERROR(VLOOKUP(AA1102,Curr!$B$2:$C$13,2,FALSE),0)</f>
        <v>11</v>
      </c>
      <c r="AC1102" s="11">
        <f t="shared" si="157"/>
        <v>0</v>
      </c>
      <c r="AD1102" s="11">
        <f t="shared" si="158"/>
        <v>0</v>
      </c>
      <c r="AE1102" s="12">
        <f t="shared" si="159"/>
        <v>0</v>
      </c>
      <c r="AF1102"/>
      <c r="AG1102"/>
      <c r="AH1102"/>
      <c r="AI1102"/>
      <c r="AJ1102"/>
    </row>
    <row r="1103" spans="2:36" x14ac:dyDescent="0.25">
      <c r="B1103" s="2" t="s">
        <v>998</v>
      </c>
      <c r="D1103" s="1" t="s">
        <v>46</v>
      </c>
      <c r="E1103" s="3"/>
      <c r="F1103" s="3"/>
      <c r="G1103"/>
      <c r="H1103"/>
      <c r="I1103"/>
      <c r="J1103" s="1" t="s">
        <v>1147</v>
      </c>
      <c r="K1103"/>
      <c r="L1103"/>
      <c r="M1103"/>
      <c r="N1103"/>
      <c r="O1103"/>
      <c r="P1103"/>
      <c r="Q1103" s="13">
        <v>0</v>
      </c>
      <c r="R1103" s="13">
        <v>0</v>
      </c>
      <c r="S1103" s="11">
        <f t="shared" si="152"/>
        <v>0</v>
      </c>
      <c r="T1103" s="5">
        <v>0</v>
      </c>
      <c r="U1103" s="11">
        <f t="shared" si="153"/>
        <v>0</v>
      </c>
      <c r="V1103" s="13" t="s">
        <v>1</v>
      </c>
      <c r="W1103" s="10">
        <f>IFERROR(VLOOKUP(V1103,Curr!$B$2:$C$13,2,FALSE),0)</f>
        <v>11</v>
      </c>
      <c r="X1103" s="11">
        <f t="shared" si="154"/>
        <v>0</v>
      </c>
      <c r="Y1103" s="14">
        <f t="shared" si="155"/>
        <v>0</v>
      </c>
      <c r="Z1103" s="11">
        <f t="shared" si="156"/>
        <v>0</v>
      </c>
      <c r="AA1103" s="4" t="s">
        <v>1</v>
      </c>
      <c r="AB1103" s="10">
        <f>IFERROR(VLOOKUP(AA1103,Curr!$B$2:$C$13,2,FALSE),0)</f>
        <v>11</v>
      </c>
      <c r="AC1103" s="11">
        <f t="shared" si="157"/>
        <v>0</v>
      </c>
      <c r="AD1103" s="11">
        <f t="shared" si="158"/>
        <v>0</v>
      </c>
      <c r="AE1103" s="12">
        <f t="shared" si="159"/>
        <v>0</v>
      </c>
      <c r="AF1103"/>
      <c r="AG1103"/>
      <c r="AH1103"/>
      <c r="AI1103"/>
      <c r="AJ1103"/>
    </row>
    <row r="1104" spans="2:36" x14ac:dyDescent="0.25">
      <c r="B1104" s="2" t="s">
        <v>998</v>
      </c>
      <c r="D1104" s="1" t="s">
        <v>48</v>
      </c>
      <c r="E1104" s="3"/>
      <c r="F1104" s="3"/>
      <c r="G1104"/>
      <c r="H1104"/>
      <c r="I1104"/>
      <c r="J1104" s="1" t="s">
        <v>1148</v>
      </c>
      <c r="K1104"/>
      <c r="L1104"/>
      <c r="M1104"/>
      <c r="N1104"/>
      <c r="O1104"/>
      <c r="P1104"/>
      <c r="Q1104" s="13">
        <v>0</v>
      </c>
      <c r="R1104" s="13">
        <v>0</v>
      </c>
      <c r="S1104" s="11">
        <f t="shared" si="152"/>
        <v>0</v>
      </c>
      <c r="T1104" s="5">
        <v>0</v>
      </c>
      <c r="U1104" s="11">
        <f t="shared" si="153"/>
        <v>0</v>
      </c>
      <c r="V1104" s="13" t="s">
        <v>1</v>
      </c>
      <c r="W1104" s="10">
        <f>IFERROR(VLOOKUP(V1104,Curr!$B$2:$C$13,2,FALSE),0)</f>
        <v>11</v>
      </c>
      <c r="X1104" s="11">
        <f t="shared" si="154"/>
        <v>0</v>
      </c>
      <c r="Y1104" s="14">
        <f t="shared" si="155"/>
        <v>0</v>
      </c>
      <c r="Z1104" s="11">
        <f t="shared" si="156"/>
        <v>0</v>
      </c>
      <c r="AA1104" s="4" t="s">
        <v>1</v>
      </c>
      <c r="AB1104" s="10">
        <f>IFERROR(VLOOKUP(AA1104,Curr!$B$2:$C$13,2,FALSE),0)</f>
        <v>11</v>
      </c>
      <c r="AC1104" s="11">
        <f t="shared" si="157"/>
        <v>0</v>
      </c>
      <c r="AD1104" s="11">
        <f t="shared" si="158"/>
        <v>0</v>
      </c>
      <c r="AE1104" s="12">
        <f t="shared" si="159"/>
        <v>0</v>
      </c>
      <c r="AF1104"/>
      <c r="AG1104"/>
      <c r="AH1104"/>
      <c r="AI1104"/>
      <c r="AJ1104"/>
    </row>
    <row r="1105" spans="2:36" x14ac:dyDescent="0.25">
      <c r="B1105" s="2" t="s">
        <v>998</v>
      </c>
      <c r="D1105" s="1" t="s">
        <v>44</v>
      </c>
      <c r="E1105" s="3"/>
      <c r="F1105" s="3"/>
      <c r="G1105"/>
      <c r="H1105"/>
      <c r="I1105"/>
      <c r="J1105" s="1" t="s">
        <v>1149</v>
      </c>
      <c r="K1105"/>
      <c r="L1105"/>
      <c r="M1105"/>
      <c r="N1105"/>
      <c r="O1105"/>
      <c r="P1105"/>
      <c r="Q1105" s="13">
        <v>0</v>
      </c>
      <c r="R1105" s="13">
        <v>0</v>
      </c>
      <c r="S1105" s="11">
        <f t="shared" si="152"/>
        <v>0</v>
      </c>
      <c r="T1105" s="5">
        <v>0</v>
      </c>
      <c r="U1105" s="11">
        <f t="shared" si="153"/>
        <v>0</v>
      </c>
      <c r="V1105" s="13" t="s">
        <v>1</v>
      </c>
      <c r="W1105" s="10">
        <f>IFERROR(VLOOKUP(V1105,Curr!$B$2:$C$13,2,FALSE),0)</f>
        <v>11</v>
      </c>
      <c r="X1105" s="11">
        <f t="shared" si="154"/>
        <v>0</v>
      </c>
      <c r="Y1105" s="14">
        <f t="shared" si="155"/>
        <v>0</v>
      </c>
      <c r="Z1105" s="11">
        <f t="shared" si="156"/>
        <v>0</v>
      </c>
      <c r="AA1105" s="4" t="s">
        <v>1</v>
      </c>
      <c r="AB1105" s="10">
        <f>IFERROR(VLOOKUP(AA1105,Curr!$B$2:$C$13,2,FALSE),0)</f>
        <v>11</v>
      </c>
      <c r="AC1105" s="11">
        <f t="shared" si="157"/>
        <v>0</v>
      </c>
      <c r="AD1105" s="11">
        <f t="shared" si="158"/>
        <v>0</v>
      </c>
      <c r="AE1105" s="12">
        <f t="shared" si="159"/>
        <v>0</v>
      </c>
      <c r="AF1105"/>
      <c r="AG1105"/>
      <c r="AH1105"/>
      <c r="AI1105"/>
      <c r="AJ1105"/>
    </row>
    <row r="1106" spans="2:36" x14ac:dyDescent="0.25">
      <c r="B1106" s="2" t="s">
        <v>998</v>
      </c>
      <c r="D1106" s="1" t="s">
        <v>46</v>
      </c>
      <c r="E1106" s="3"/>
      <c r="F1106" s="3"/>
      <c r="G1106"/>
      <c r="H1106"/>
      <c r="I1106"/>
      <c r="J1106" s="1" t="s">
        <v>1150</v>
      </c>
      <c r="K1106"/>
      <c r="L1106"/>
      <c r="M1106"/>
      <c r="N1106"/>
      <c r="O1106"/>
      <c r="P1106"/>
      <c r="Q1106" s="13">
        <v>0</v>
      </c>
      <c r="R1106" s="13">
        <v>0</v>
      </c>
      <c r="S1106" s="11">
        <f t="shared" si="152"/>
        <v>0</v>
      </c>
      <c r="T1106" s="5">
        <v>0</v>
      </c>
      <c r="U1106" s="11">
        <f t="shared" si="153"/>
        <v>0</v>
      </c>
      <c r="V1106" s="13" t="s">
        <v>1</v>
      </c>
      <c r="W1106" s="10">
        <f>IFERROR(VLOOKUP(V1106,Curr!$B$2:$C$13,2,FALSE),0)</f>
        <v>11</v>
      </c>
      <c r="X1106" s="11">
        <f t="shared" si="154"/>
        <v>0</v>
      </c>
      <c r="Y1106" s="14">
        <f t="shared" si="155"/>
        <v>0</v>
      </c>
      <c r="Z1106" s="11">
        <f t="shared" si="156"/>
        <v>0</v>
      </c>
      <c r="AA1106" s="4" t="s">
        <v>1</v>
      </c>
      <c r="AB1106" s="10">
        <f>IFERROR(VLOOKUP(AA1106,Curr!$B$2:$C$13,2,FALSE),0)</f>
        <v>11</v>
      </c>
      <c r="AC1106" s="11">
        <f t="shared" si="157"/>
        <v>0</v>
      </c>
      <c r="AD1106" s="11">
        <f t="shared" si="158"/>
        <v>0</v>
      </c>
      <c r="AE1106" s="12">
        <f t="shared" si="159"/>
        <v>0</v>
      </c>
      <c r="AF1106"/>
      <c r="AG1106"/>
      <c r="AH1106"/>
      <c r="AI1106"/>
      <c r="AJ1106"/>
    </row>
    <row r="1107" spans="2:36" x14ac:dyDescent="0.25">
      <c r="B1107" s="2" t="s">
        <v>998</v>
      </c>
      <c r="D1107" s="1" t="s">
        <v>48</v>
      </c>
      <c r="E1107" s="3"/>
      <c r="F1107" s="3"/>
      <c r="G1107"/>
      <c r="H1107"/>
      <c r="I1107"/>
      <c r="J1107" s="1" t="s">
        <v>1151</v>
      </c>
      <c r="K1107"/>
      <c r="L1107"/>
      <c r="M1107"/>
      <c r="N1107"/>
      <c r="O1107"/>
      <c r="P1107"/>
      <c r="Q1107" s="13">
        <v>0</v>
      </c>
      <c r="R1107" s="13">
        <v>0</v>
      </c>
      <c r="S1107" s="11">
        <f t="shared" si="152"/>
        <v>0</v>
      </c>
      <c r="T1107" s="5">
        <v>0</v>
      </c>
      <c r="U1107" s="11">
        <f t="shared" si="153"/>
        <v>0</v>
      </c>
      <c r="V1107" s="13" t="s">
        <v>1</v>
      </c>
      <c r="W1107" s="10">
        <f>IFERROR(VLOOKUP(V1107,Curr!$B$2:$C$13,2,FALSE),0)</f>
        <v>11</v>
      </c>
      <c r="X1107" s="11">
        <f t="shared" si="154"/>
        <v>0</v>
      </c>
      <c r="Y1107" s="14">
        <f t="shared" si="155"/>
        <v>0</v>
      </c>
      <c r="Z1107" s="11">
        <f t="shared" si="156"/>
        <v>0</v>
      </c>
      <c r="AA1107" s="4" t="s">
        <v>1</v>
      </c>
      <c r="AB1107" s="10">
        <f>IFERROR(VLOOKUP(AA1107,Curr!$B$2:$C$13,2,FALSE),0)</f>
        <v>11</v>
      </c>
      <c r="AC1107" s="11">
        <f t="shared" si="157"/>
        <v>0</v>
      </c>
      <c r="AD1107" s="11">
        <f t="shared" si="158"/>
        <v>0</v>
      </c>
      <c r="AE1107" s="12">
        <f t="shared" si="159"/>
        <v>0</v>
      </c>
      <c r="AF1107"/>
      <c r="AG1107"/>
      <c r="AH1107"/>
      <c r="AI1107"/>
      <c r="AJ1107"/>
    </row>
    <row r="1108" spans="2:36" x14ac:dyDescent="0.25">
      <c r="B1108" s="2" t="s">
        <v>998</v>
      </c>
      <c r="D1108" s="1" t="s">
        <v>44</v>
      </c>
      <c r="E1108" s="3"/>
      <c r="F1108" s="3"/>
      <c r="G1108"/>
      <c r="H1108"/>
      <c r="I1108"/>
      <c r="J1108" s="1" t="s">
        <v>1152</v>
      </c>
      <c r="K1108"/>
      <c r="L1108"/>
      <c r="M1108"/>
      <c r="N1108"/>
      <c r="O1108"/>
      <c r="P1108"/>
      <c r="Q1108" s="13">
        <v>0</v>
      </c>
      <c r="R1108" s="13">
        <v>0</v>
      </c>
      <c r="S1108" s="11">
        <f t="shared" si="152"/>
        <v>0</v>
      </c>
      <c r="T1108" s="5">
        <v>0</v>
      </c>
      <c r="U1108" s="11">
        <f t="shared" si="153"/>
        <v>0</v>
      </c>
      <c r="V1108" s="13" t="s">
        <v>1</v>
      </c>
      <c r="W1108" s="10">
        <f>IFERROR(VLOOKUP(V1108,Curr!$B$2:$C$13,2,FALSE),0)</f>
        <v>11</v>
      </c>
      <c r="X1108" s="11">
        <f t="shared" si="154"/>
        <v>0</v>
      </c>
      <c r="Y1108" s="14">
        <f t="shared" si="155"/>
        <v>0</v>
      </c>
      <c r="Z1108" s="11">
        <f t="shared" si="156"/>
        <v>0</v>
      </c>
      <c r="AA1108" s="4" t="s">
        <v>1</v>
      </c>
      <c r="AB1108" s="10">
        <f>IFERROR(VLOOKUP(AA1108,Curr!$B$2:$C$13,2,FALSE),0)</f>
        <v>11</v>
      </c>
      <c r="AC1108" s="11">
        <f t="shared" si="157"/>
        <v>0</v>
      </c>
      <c r="AD1108" s="11">
        <f t="shared" si="158"/>
        <v>0</v>
      </c>
      <c r="AE1108" s="12">
        <f t="shared" si="159"/>
        <v>0</v>
      </c>
      <c r="AF1108"/>
      <c r="AG1108"/>
      <c r="AH1108"/>
      <c r="AI1108"/>
      <c r="AJ1108"/>
    </row>
    <row r="1109" spans="2:36" x14ac:dyDescent="0.25">
      <c r="B1109" s="2" t="s">
        <v>998</v>
      </c>
      <c r="D1109" s="1" t="s">
        <v>46</v>
      </c>
      <c r="E1109" s="3"/>
      <c r="F1109" s="3"/>
      <c r="G1109"/>
      <c r="H1109"/>
      <c r="I1109"/>
      <c r="J1109" s="1" t="s">
        <v>1153</v>
      </c>
      <c r="K1109"/>
      <c r="L1109"/>
      <c r="M1109"/>
      <c r="N1109"/>
      <c r="O1109"/>
      <c r="P1109"/>
      <c r="Q1109" s="13">
        <v>0</v>
      </c>
      <c r="R1109" s="13">
        <v>0</v>
      </c>
      <c r="S1109" s="11">
        <f t="shared" si="152"/>
        <v>0</v>
      </c>
      <c r="T1109" s="5">
        <v>0</v>
      </c>
      <c r="U1109" s="11">
        <f t="shared" si="153"/>
        <v>0</v>
      </c>
      <c r="V1109" s="13" t="s">
        <v>1</v>
      </c>
      <c r="W1109" s="10">
        <f>IFERROR(VLOOKUP(V1109,Curr!$B$2:$C$13,2,FALSE),0)</f>
        <v>11</v>
      </c>
      <c r="X1109" s="11">
        <f t="shared" si="154"/>
        <v>0</v>
      </c>
      <c r="Y1109" s="14">
        <f t="shared" si="155"/>
        <v>0</v>
      </c>
      <c r="Z1109" s="11">
        <f t="shared" si="156"/>
        <v>0</v>
      </c>
      <c r="AA1109" s="4" t="s">
        <v>1</v>
      </c>
      <c r="AB1109" s="10">
        <f>IFERROR(VLOOKUP(AA1109,Curr!$B$2:$C$13,2,FALSE),0)</f>
        <v>11</v>
      </c>
      <c r="AC1109" s="11">
        <f t="shared" si="157"/>
        <v>0</v>
      </c>
      <c r="AD1109" s="11">
        <f t="shared" si="158"/>
        <v>0</v>
      </c>
      <c r="AE1109" s="12">
        <f t="shared" si="159"/>
        <v>0</v>
      </c>
      <c r="AF1109"/>
      <c r="AG1109"/>
      <c r="AH1109"/>
      <c r="AI1109"/>
      <c r="AJ1109"/>
    </row>
    <row r="1110" spans="2:36" x14ac:dyDescent="0.25">
      <c r="B1110" s="2" t="s">
        <v>998</v>
      </c>
      <c r="D1110" s="1" t="s">
        <v>48</v>
      </c>
      <c r="E1110" s="3"/>
      <c r="F1110" s="3"/>
      <c r="G1110"/>
      <c r="H1110"/>
      <c r="I1110"/>
      <c r="J1110" s="1" t="s">
        <v>1154</v>
      </c>
      <c r="K1110"/>
      <c r="L1110"/>
      <c r="M1110"/>
      <c r="N1110"/>
      <c r="O1110"/>
      <c r="P1110"/>
      <c r="Q1110" s="13">
        <v>0</v>
      </c>
      <c r="R1110" s="13">
        <v>0</v>
      </c>
      <c r="S1110" s="11">
        <f t="shared" si="152"/>
        <v>0</v>
      </c>
      <c r="T1110" s="5">
        <v>0</v>
      </c>
      <c r="U1110" s="11">
        <f t="shared" si="153"/>
        <v>0</v>
      </c>
      <c r="V1110" s="13" t="s">
        <v>1</v>
      </c>
      <c r="W1110" s="10">
        <f>IFERROR(VLOOKUP(V1110,Curr!$B$2:$C$13,2,FALSE),0)</f>
        <v>11</v>
      </c>
      <c r="X1110" s="11">
        <f t="shared" si="154"/>
        <v>0</v>
      </c>
      <c r="Y1110" s="14">
        <f t="shared" si="155"/>
        <v>0</v>
      </c>
      <c r="Z1110" s="11">
        <f t="shared" si="156"/>
        <v>0</v>
      </c>
      <c r="AA1110" s="4" t="s">
        <v>1</v>
      </c>
      <c r="AB1110" s="10">
        <f>IFERROR(VLOOKUP(AA1110,Curr!$B$2:$C$13,2,FALSE),0)</f>
        <v>11</v>
      </c>
      <c r="AC1110" s="11">
        <f t="shared" si="157"/>
        <v>0</v>
      </c>
      <c r="AD1110" s="11">
        <f t="shared" si="158"/>
        <v>0</v>
      </c>
      <c r="AE1110" s="12">
        <f t="shared" si="159"/>
        <v>0</v>
      </c>
      <c r="AF1110"/>
      <c r="AG1110"/>
      <c r="AH1110"/>
      <c r="AI1110"/>
      <c r="AJ1110"/>
    </row>
    <row r="1111" spans="2:36" x14ac:dyDescent="0.25">
      <c r="B1111" s="2" t="s">
        <v>998</v>
      </c>
      <c r="D1111" s="1" t="s">
        <v>44</v>
      </c>
      <c r="E1111" s="3"/>
      <c r="F1111" s="3"/>
      <c r="G1111"/>
      <c r="H1111"/>
      <c r="I1111"/>
      <c r="J1111" s="1" t="s">
        <v>1155</v>
      </c>
      <c r="K1111"/>
      <c r="L1111"/>
      <c r="M1111"/>
      <c r="N1111"/>
      <c r="O1111"/>
      <c r="P1111"/>
      <c r="Q1111" s="13">
        <v>0</v>
      </c>
      <c r="R1111" s="13">
        <v>0</v>
      </c>
      <c r="S1111" s="11">
        <f t="shared" si="152"/>
        <v>0</v>
      </c>
      <c r="T1111" s="5">
        <v>0</v>
      </c>
      <c r="U1111" s="11">
        <f t="shared" si="153"/>
        <v>0</v>
      </c>
      <c r="V1111" s="13" t="s">
        <v>1</v>
      </c>
      <c r="W1111" s="10">
        <f>IFERROR(VLOOKUP(V1111,Curr!$B$2:$C$13,2,FALSE),0)</f>
        <v>11</v>
      </c>
      <c r="X1111" s="11">
        <f t="shared" si="154"/>
        <v>0</v>
      </c>
      <c r="Y1111" s="14">
        <f t="shared" si="155"/>
        <v>0</v>
      </c>
      <c r="Z1111" s="11">
        <f t="shared" si="156"/>
        <v>0</v>
      </c>
      <c r="AA1111" s="4" t="s">
        <v>1</v>
      </c>
      <c r="AB1111" s="10">
        <f>IFERROR(VLOOKUP(AA1111,Curr!$B$2:$C$13,2,FALSE),0)</f>
        <v>11</v>
      </c>
      <c r="AC1111" s="11">
        <f t="shared" si="157"/>
        <v>0</v>
      </c>
      <c r="AD1111" s="11">
        <f t="shared" si="158"/>
        <v>0</v>
      </c>
      <c r="AE1111" s="12">
        <f t="shared" si="159"/>
        <v>0</v>
      </c>
      <c r="AF1111"/>
      <c r="AG1111"/>
      <c r="AH1111"/>
      <c r="AI1111"/>
      <c r="AJ1111"/>
    </row>
    <row r="1112" spans="2:36" x14ac:dyDescent="0.25">
      <c r="B1112" s="2" t="s">
        <v>998</v>
      </c>
      <c r="D1112" s="1" t="s">
        <v>46</v>
      </c>
      <c r="E1112" s="3"/>
      <c r="F1112" s="3"/>
      <c r="G1112"/>
      <c r="H1112"/>
      <c r="I1112"/>
      <c r="J1112" s="1" t="s">
        <v>1156</v>
      </c>
      <c r="K1112"/>
      <c r="L1112"/>
      <c r="M1112"/>
      <c r="N1112"/>
      <c r="O1112"/>
      <c r="P1112"/>
      <c r="Q1112" s="13">
        <v>0</v>
      </c>
      <c r="R1112" s="13">
        <v>0</v>
      </c>
      <c r="S1112" s="11">
        <f t="shared" si="152"/>
        <v>0</v>
      </c>
      <c r="T1112" s="5">
        <v>0</v>
      </c>
      <c r="U1112" s="11">
        <f t="shared" si="153"/>
        <v>0</v>
      </c>
      <c r="V1112" s="13" t="s">
        <v>1</v>
      </c>
      <c r="W1112" s="10">
        <f>IFERROR(VLOOKUP(V1112,Curr!$B$2:$C$13,2,FALSE),0)</f>
        <v>11</v>
      </c>
      <c r="X1112" s="11">
        <f t="shared" si="154"/>
        <v>0</v>
      </c>
      <c r="Y1112" s="14">
        <f t="shared" si="155"/>
        <v>0</v>
      </c>
      <c r="Z1112" s="11">
        <f t="shared" si="156"/>
        <v>0</v>
      </c>
      <c r="AA1112" s="4" t="s">
        <v>1</v>
      </c>
      <c r="AB1112" s="10">
        <f>IFERROR(VLOOKUP(AA1112,Curr!$B$2:$C$13,2,FALSE),0)</f>
        <v>11</v>
      </c>
      <c r="AC1112" s="11">
        <f t="shared" si="157"/>
        <v>0</v>
      </c>
      <c r="AD1112" s="11">
        <f t="shared" si="158"/>
        <v>0</v>
      </c>
      <c r="AE1112" s="12">
        <f t="shared" si="159"/>
        <v>0</v>
      </c>
      <c r="AF1112"/>
      <c r="AG1112"/>
      <c r="AH1112"/>
      <c r="AI1112"/>
      <c r="AJ1112"/>
    </row>
    <row r="1113" spans="2:36" x14ac:dyDescent="0.25">
      <c r="B1113" s="2" t="s">
        <v>998</v>
      </c>
      <c r="D1113" s="1" t="s">
        <v>48</v>
      </c>
      <c r="E1113" s="3"/>
      <c r="F1113" s="3"/>
      <c r="G1113"/>
      <c r="H1113"/>
      <c r="I1113"/>
      <c r="J1113" s="1" t="s">
        <v>1157</v>
      </c>
      <c r="K1113"/>
      <c r="L1113"/>
      <c r="M1113"/>
      <c r="N1113"/>
      <c r="O1113"/>
      <c r="P1113"/>
      <c r="Q1113" s="13">
        <v>0</v>
      </c>
      <c r="R1113" s="13">
        <v>0</v>
      </c>
      <c r="S1113" s="11">
        <f t="shared" si="152"/>
        <v>0</v>
      </c>
      <c r="T1113" s="5">
        <v>0</v>
      </c>
      <c r="U1113" s="11">
        <f t="shared" si="153"/>
        <v>0</v>
      </c>
      <c r="V1113" s="13" t="s">
        <v>1</v>
      </c>
      <c r="W1113" s="10">
        <f>IFERROR(VLOOKUP(V1113,Curr!$B$2:$C$13,2,FALSE),0)</f>
        <v>11</v>
      </c>
      <c r="X1113" s="11">
        <f t="shared" si="154"/>
        <v>0</v>
      </c>
      <c r="Y1113" s="14">
        <f t="shared" si="155"/>
        <v>0</v>
      </c>
      <c r="Z1113" s="11">
        <f t="shared" si="156"/>
        <v>0</v>
      </c>
      <c r="AA1113" s="4" t="s">
        <v>1</v>
      </c>
      <c r="AB1113" s="10">
        <f>IFERROR(VLOOKUP(AA1113,Curr!$B$2:$C$13,2,FALSE),0)</f>
        <v>11</v>
      </c>
      <c r="AC1113" s="11">
        <f t="shared" si="157"/>
        <v>0</v>
      </c>
      <c r="AD1113" s="11">
        <f t="shared" si="158"/>
        <v>0</v>
      </c>
      <c r="AE1113" s="12">
        <f t="shared" si="159"/>
        <v>0</v>
      </c>
      <c r="AF1113"/>
      <c r="AG1113"/>
      <c r="AH1113"/>
      <c r="AI1113"/>
      <c r="AJ1113"/>
    </row>
    <row r="1114" spans="2:36" x14ac:dyDescent="0.25">
      <c r="B1114" s="2" t="s">
        <v>998</v>
      </c>
      <c r="D1114" s="1" t="s">
        <v>44</v>
      </c>
      <c r="E1114" s="3"/>
      <c r="F1114" s="3"/>
      <c r="G1114"/>
      <c r="H1114"/>
      <c r="I1114"/>
      <c r="J1114" s="1" t="s">
        <v>1158</v>
      </c>
      <c r="K1114"/>
      <c r="L1114"/>
      <c r="M1114"/>
      <c r="N1114"/>
      <c r="O1114"/>
      <c r="P1114"/>
      <c r="Q1114" s="13">
        <v>0</v>
      </c>
      <c r="R1114" s="13">
        <v>0</v>
      </c>
      <c r="S1114" s="11">
        <f t="shared" si="152"/>
        <v>0</v>
      </c>
      <c r="T1114" s="5">
        <v>0</v>
      </c>
      <c r="U1114" s="11">
        <f t="shared" si="153"/>
        <v>0</v>
      </c>
      <c r="V1114" s="13" t="s">
        <v>1</v>
      </c>
      <c r="W1114" s="10">
        <f>IFERROR(VLOOKUP(V1114,Curr!$B$2:$C$13,2,FALSE),0)</f>
        <v>11</v>
      </c>
      <c r="X1114" s="11">
        <f t="shared" si="154"/>
        <v>0</v>
      </c>
      <c r="Y1114" s="14">
        <f t="shared" si="155"/>
        <v>0</v>
      </c>
      <c r="Z1114" s="11">
        <f t="shared" si="156"/>
        <v>0</v>
      </c>
      <c r="AA1114" s="4" t="s">
        <v>1</v>
      </c>
      <c r="AB1114" s="10">
        <f>IFERROR(VLOOKUP(AA1114,Curr!$B$2:$C$13,2,FALSE),0)</f>
        <v>11</v>
      </c>
      <c r="AC1114" s="11">
        <f t="shared" si="157"/>
        <v>0</v>
      </c>
      <c r="AD1114" s="11">
        <f t="shared" si="158"/>
        <v>0</v>
      </c>
      <c r="AE1114" s="12">
        <f t="shared" si="159"/>
        <v>0</v>
      </c>
      <c r="AF1114"/>
      <c r="AG1114"/>
      <c r="AH1114"/>
      <c r="AI1114"/>
      <c r="AJ1114"/>
    </row>
    <row r="1115" spans="2:36" x14ac:dyDescent="0.25">
      <c r="B1115" s="2" t="s">
        <v>998</v>
      </c>
      <c r="D1115" s="1" t="s">
        <v>46</v>
      </c>
      <c r="E1115" s="3"/>
      <c r="F1115" s="3"/>
      <c r="G1115"/>
      <c r="H1115"/>
      <c r="I1115"/>
      <c r="J1115" s="1" t="s">
        <v>1159</v>
      </c>
      <c r="K1115"/>
      <c r="L1115"/>
      <c r="M1115"/>
      <c r="N1115"/>
      <c r="O1115"/>
      <c r="P1115"/>
      <c r="Q1115" s="13">
        <v>0</v>
      </c>
      <c r="R1115" s="13">
        <v>0</v>
      </c>
      <c r="S1115" s="11">
        <f t="shared" si="152"/>
        <v>0</v>
      </c>
      <c r="T1115" s="5">
        <v>0</v>
      </c>
      <c r="U1115" s="11">
        <f t="shared" si="153"/>
        <v>0</v>
      </c>
      <c r="V1115" s="13" t="s">
        <v>1</v>
      </c>
      <c r="W1115" s="10">
        <f>IFERROR(VLOOKUP(V1115,Curr!$B$2:$C$13,2,FALSE),0)</f>
        <v>11</v>
      </c>
      <c r="X1115" s="11">
        <f t="shared" si="154"/>
        <v>0</v>
      </c>
      <c r="Y1115" s="14">
        <f t="shared" si="155"/>
        <v>0</v>
      </c>
      <c r="Z1115" s="11">
        <f t="shared" si="156"/>
        <v>0</v>
      </c>
      <c r="AA1115" s="4" t="s">
        <v>1</v>
      </c>
      <c r="AB1115" s="10">
        <f>IFERROR(VLOOKUP(AA1115,Curr!$B$2:$C$13,2,FALSE),0)</f>
        <v>11</v>
      </c>
      <c r="AC1115" s="11">
        <f t="shared" si="157"/>
        <v>0</v>
      </c>
      <c r="AD1115" s="11">
        <f t="shared" si="158"/>
        <v>0</v>
      </c>
      <c r="AE1115" s="12">
        <f t="shared" si="159"/>
        <v>0</v>
      </c>
      <c r="AF1115"/>
      <c r="AG1115"/>
      <c r="AH1115"/>
      <c r="AI1115"/>
      <c r="AJ1115"/>
    </row>
    <row r="1116" spans="2:36" x14ac:dyDescent="0.25">
      <c r="B1116" s="2" t="s">
        <v>998</v>
      </c>
      <c r="D1116" s="1" t="s">
        <v>48</v>
      </c>
      <c r="E1116" s="3"/>
      <c r="F1116" s="3"/>
      <c r="G1116"/>
      <c r="H1116"/>
      <c r="I1116"/>
      <c r="J1116" s="1" t="s">
        <v>1160</v>
      </c>
      <c r="K1116"/>
      <c r="L1116"/>
      <c r="M1116"/>
      <c r="N1116"/>
      <c r="O1116"/>
      <c r="P1116"/>
      <c r="Q1116" s="13">
        <v>0</v>
      </c>
      <c r="R1116" s="13">
        <v>0</v>
      </c>
      <c r="S1116" s="11">
        <f t="shared" si="152"/>
        <v>0</v>
      </c>
      <c r="T1116" s="5">
        <v>0</v>
      </c>
      <c r="U1116" s="11">
        <f t="shared" si="153"/>
        <v>0</v>
      </c>
      <c r="V1116" s="13" t="s">
        <v>1</v>
      </c>
      <c r="W1116" s="10">
        <f>IFERROR(VLOOKUP(V1116,Curr!$B$2:$C$13,2,FALSE),0)</f>
        <v>11</v>
      </c>
      <c r="X1116" s="11">
        <f t="shared" si="154"/>
        <v>0</v>
      </c>
      <c r="Y1116" s="14">
        <f t="shared" si="155"/>
        <v>0</v>
      </c>
      <c r="Z1116" s="11">
        <f t="shared" si="156"/>
        <v>0</v>
      </c>
      <c r="AA1116" s="4" t="s">
        <v>1</v>
      </c>
      <c r="AB1116" s="10">
        <f>IFERROR(VLOOKUP(AA1116,Curr!$B$2:$C$13,2,FALSE),0)</f>
        <v>11</v>
      </c>
      <c r="AC1116" s="11">
        <f t="shared" si="157"/>
        <v>0</v>
      </c>
      <c r="AD1116" s="11">
        <f t="shared" si="158"/>
        <v>0</v>
      </c>
      <c r="AE1116" s="12">
        <f t="shared" si="159"/>
        <v>0</v>
      </c>
      <c r="AF1116"/>
      <c r="AG1116"/>
      <c r="AH1116"/>
      <c r="AI1116"/>
      <c r="AJ1116"/>
    </row>
    <row r="1117" spans="2:36" x14ac:dyDescent="0.25">
      <c r="B1117" s="2" t="s">
        <v>998</v>
      </c>
      <c r="D1117" s="1" t="s">
        <v>44</v>
      </c>
      <c r="E1117" s="3"/>
      <c r="F1117" s="3"/>
      <c r="G1117"/>
      <c r="H1117"/>
      <c r="I1117"/>
      <c r="J1117" s="1" t="s">
        <v>1161</v>
      </c>
      <c r="K1117"/>
      <c r="L1117"/>
      <c r="M1117"/>
      <c r="N1117"/>
      <c r="O1117"/>
      <c r="P1117"/>
      <c r="Q1117" s="13">
        <v>0</v>
      </c>
      <c r="R1117" s="13">
        <v>0</v>
      </c>
      <c r="S1117" s="11">
        <f t="shared" si="152"/>
        <v>0</v>
      </c>
      <c r="T1117" s="5">
        <v>0</v>
      </c>
      <c r="U1117" s="11">
        <f t="shared" si="153"/>
        <v>0</v>
      </c>
      <c r="V1117" s="13" t="s">
        <v>1</v>
      </c>
      <c r="W1117" s="10">
        <f>IFERROR(VLOOKUP(V1117,Curr!$B$2:$C$13,2,FALSE),0)</f>
        <v>11</v>
      </c>
      <c r="X1117" s="11">
        <f t="shared" si="154"/>
        <v>0</v>
      </c>
      <c r="Y1117" s="14">
        <f t="shared" si="155"/>
        <v>0</v>
      </c>
      <c r="Z1117" s="11">
        <f t="shared" si="156"/>
        <v>0</v>
      </c>
      <c r="AA1117" s="4" t="s">
        <v>1</v>
      </c>
      <c r="AB1117" s="10">
        <f>IFERROR(VLOOKUP(AA1117,Curr!$B$2:$C$13,2,FALSE),0)</f>
        <v>11</v>
      </c>
      <c r="AC1117" s="11">
        <f t="shared" si="157"/>
        <v>0</v>
      </c>
      <c r="AD1117" s="11">
        <f t="shared" si="158"/>
        <v>0</v>
      </c>
      <c r="AE1117" s="12">
        <f t="shared" si="159"/>
        <v>0</v>
      </c>
      <c r="AF1117"/>
      <c r="AG1117"/>
      <c r="AH1117"/>
      <c r="AI1117"/>
      <c r="AJ1117"/>
    </row>
    <row r="1118" spans="2:36" x14ac:dyDescent="0.25">
      <c r="B1118" s="2" t="s">
        <v>998</v>
      </c>
      <c r="D1118" s="1" t="s">
        <v>46</v>
      </c>
      <c r="E1118" s="3"/>
      <c r="F1118" s="3"/>
      <c r="G1118"/>
      <c r="H1118"/>
      <c r="I1118"/>
      <c r="J1118" s="1" t="s">
        <v>1162</v>
      </c>
      <c r="K1118"/>
      <c r="L1118"/>
      <c r="M1118"/>
      <c r="N1118"/>
      <c r="O1118"/>
      <c r="P1118"/>
      <c r="Q1118" s="13">
        <v>0</v>
      </c>
      <c r="R1118" s="13">
        <v>0</v>
      </c>
      <c r="S1118" s="11">
        <f t="shared" si="152"/>
        <v>0</v>
      </c>
      <c r="T1118" s="5">
        <v>0</v>
      </c>
      <c r="U1118" s="11">
        <f t="shared" si="153"/>
        <v>0</v>
      </c>
      <c r="V1118" s="13" t="s">
        <v>1</v>
      </c>
      <c r="W1118" s="10">
        <f>IFERROR(VLOOKUP(V1118,Curr!$B$2:$C$13,2,FALSE),0)</f>
        <v>11</v>
      </c>
      <c r="X1118" s="11">
        <f t="shared" si="154"/>
        <v>0</v>
      </c>
      <c r="Y1118" s="14">
        <f t="shared" si="155"/>
        <v>0</v>
      </c>
      <c r="Z1118" s="11">
        <f t="shared" si="156"/>
        <v>0</v>
      </c>
      <c r="AA1118" s="4" t="s">
        <v>1</v>
      </c>
      <c r="AB1118" s="10">
        <f>IFERROR(VLOOKUP(AA1118,Curr!$B$2:$C$13,2,FALSE),0)</f>
        <v>11</v>
      </c>
      <c r="AC1118" s="11">
        <f t="shared" si="157"/>
        <v>0</v>
      </c>
      <c r="AD1118" s="11">
        <f t="shared" si="158"/>
        <v>0</v>
      </c>
      <c r="AE1118" s="12">
        <f t="shared" si="159"/>
        <v>0</v>
      </c>
      <c r="AF1118"/>
      <c r="AG1118"/>
      <c r="AH1118"/>
      <c r="AI1118"/>
      <c r="AJ1118"/>
    </row>
    <row r="1119" spans="2:36" x14ac:dyDescent="0.25">
      <c r="B1119" s="2" t="s">
        <v>998</v>
      </c>
      <c r="D1119" s="1" t="s">
        <v>48</v>
      </c>
      <c r="E1119" s="3"/>
      <c r="F1119" s="3"/>
      <c r="G1119"/>
      <c r="H1119"/>
      <c r="I1119"/>
      <c r="J1119" s="1" t="s">
        <v>1163</v>
      </c>
      <c r="K1119"/>
      <c r="L1119"/>
      <c r="M1119"/>
      <c r="N1119"/>
      <c r="O1119"/>
      <c r="P1119"/>
      <c r="Q1119" s="13">
        <v>0</v>
      </c>
      <c r="R1119" s="13">
        <v>0</v>
      </c>
      <c r="S1119" s="11">
        <f t="shared" si="152"/>
        <v>0</v>
      </c>
      <c r="T1119" s="5">
        <v>0</v>
      </c>
      <c r="U1119" s="11">
        <f t="shared" si="153"/>
        <v>0</v>
      </c>
      <c r="V1119" s="13" t="s">
        <v>1</v>
      </c>
      <c r="W1119" s="10">
        <f>IFERROR(VLOOKUP(V1119,Curr!$B$2:$C$13,2,FALSE),0)</f>
        <v>11</v>
      </c>
      <c r="X1119" s="11">
        <f t="shared" si="154"/>
        <v>0</v>
      </c>
      <c r="Y1119" s="14">
        <f t="shared" si="155"/>
        <v>0</v>
      </c>
      <c r="Z1119" s="11">
        <f t="shared" si="156"/>
        <v>0</v>
      </c>
      <c r="AA1119" s="4" t="s">
        <v>1</v>
      </c>
      <c r="AB1119" s="10">
        <f>IFERROR(VLOOKUP(AA1119,Curr!$B$2:$C$13,2,FALSE),0)</f>
        <v>11</v>
      </c>
      <c r="AC1119" s="11">
        <f t="shared" si="157"/>
        <v>0</v>
      </c>
      <c r="AD1119" s="11">
        <f t="shared" si="158"/>
        <v>0</v>
      </c>
      <c r="AE1119" s="12">
        <f t="shared" si="159"/>
        <v>0</v>
      </c>
      <c r="AF1119"/>
      <c r="AG1119"/>
      <c r="AH1119"/>
      <c r="AI1119"/>
      <c r="AJ1119"/>
    </row>
    <row r="1120" spans="2:36" x14ac:dyDescent="0.25">
      <c r="B1120" s="2" t="s">
        <v>998</v>
      </c>
      <c r="D1120" s="1" t="s">
        <v>44</v>
      </c>
      <c r="E1120" s="3"/>
      <c r="F1120" s="3"/>
      <c r="G1120"/>
      <c r="H1120"/>
      <c r="I1120"/>
      <c r="J1120" s="1" t="s">
        <v>1164</v>
      </c>
      <c r="K1120"/>
      <c r="L1120"/>
      <c r="M1120"/>
      <c r="N1120"/>
      <c r="O1120"/>
      <c r="P1120"/>
      <c r="Q1120" s="13">
        <v>0</v>
      </c>
      <c r="R1120" s="13">
        <v>0</v>
      </c>
      <c r="S1120" s="11">
        <f t="shared" si="152"/>
        <v>0</v>
      </c>
      <c r="T1120" s="5">
        <v>0</v>
      </c>
      <c r="U1120" s="11">
        <f t="shared" si="153"/>
        <v>0</v>
      </c>
      <c r="V1120" s="13" t="s">
        <v>1</v>
      </c>
      <c r="W1120" s="10">
        <f>IFERROR(VLOOKUP(V1120,Curr!$B$2:$C$13,2,FALSE),0)</f>
        <v>11</v>
      </c>
      <c r="X1120" s="11">
        <f t="shared" si="154"/>
        <v>0</v>
      </c>
      <c r="Y1120" s="14">
        <f t="shared" si="155"/>
        <v>0</v>
      </c>
      <c r="Z1120" s="11">
        <f t="shared" si="156"/>
        <v>0</v>
      </c>
      <c r="AA1120" s="4" t="s">
        <v>1</v>
      </c>
      <c r="AB1120" s="10">
        <f>IFERROR(VLOOKUP(AA1120,Curr!$B$2:$C$13,2,FALSE),0)</f>
        <v>11</v>
      </c>
      <c r="AC1120" s="11">
        <f t="shared" si="157"/>
        <v>0</v>
      </c>
      <c r="AD1120" s="11">
        <f t="shared" si="158"/>
        <v>0</v>
      </c>
      <c r="AE1120" s="12">
        <f t="shared" si="159"/>
        <v>0</v>
      </c>
      <c r="AF1120"/>
      <c r="AG1120"/>
      <c r="AH1120"/>
      <c r="AI1120"/>
      <c r="AJ1120"/>
    </row>
    <row r="1121" spans="2:36" x14ac:dyDescent="0.25">
      <c r="B1121" s="2" t="s">
        <v>998</v>
      </c>
      <c r="D1121" s="1" t="s">
        <v>46</v>
      </c>
      <c r="E1121" s="3"/>
      <c r="F1121" s="3"/>
      <c r="G1121"/>
      <c r="H1121"/>
      <c r="I1121"/>
      <c r="J1121" s="1" t="s">
        <v>1165</v>
      </c>
      <c r="K1121"/>
      <c r="L1121"/>
      <c r="M1121"/>
      <c r="N1121"/>
      <c r="O1121"/>
      <c r="P1121"/>
      <c r="Q1121" s="13">
        <v>0</v>
      </c>
      <c r="R1121" s="13">
        <v>0</v>
      </c>
      <c r="S1121" s="11">
        <f t="shared" si="152"/>
        <v>0</v>
      </c>
      <c r="T1121" s="5">
        <v>0</v>
      </c>
      <c r="U1121" s="11">
        <f t="shared" si="153"/>
        <v>0</v>
      </c>
      <c r="V1121" s="13" t="s">
        <v>1</v>
      </c>
      <c r="W1121" s="10">
        <f>IFERROR(VLOOKUP(V1121,Curr!$B$2:$C$13,2,FALSE),0)</f>
        <v>11</v>
      </c>
      <c r="X1121" s="11">
        <f t="shared" si="154"/>
        <v>0</v>
      </c>
      <c r="Y1121" s="14">
        <f t="shared" si="155"/>
        <v>0</v>
      </c>
      <c r="Z1121" s="11">
        <f t="shared" si="156"/>
        <v>0</v>
      </c>
      <c r="AA1121" s="4" t="s">
        <v>1</v>
      </c>
      <c r="AB1121" s="10">
        <f>IFERROR(VLOOKUP(AA1121,Curr!$B$2:$C$13,2,FALSE),0)</f>
        <v>11</v>
      </c>
      <c r="AC1121" s="11">
        <f t="shared" si="157"/>
        <v>0</v>
      </c>
      <c r="AD1121" s="11">
        <f t="shared" si="158"/>
        <v>0</v>
      </c>
      <c r="AE1121" s="12">
        <f t="shared" si="159"/>
        <v>0</v>
      </c>
      <c r="AF1121"/>
      <c r="AG1121"/>
      <c r="AH1121"/>
      <c r="AI1121"/>
      <c r="AJ1121"/>
    </row>
    <row r="1122" spans="2:36" x14ac:dyDescent="0.25">
      <c r="B1122" s="2" t="s">
        <v>998</v>
      </c>
      <c r="D1122" s="1" t="s">
        <v>48</v>
      </c>
      <c r="E1122" s="3"/>
      <c r="F1122" s="3"/>
      <c r="G1122"/>
      <c r="H1122"/>
      <c r="I1122"/>
      <c r="J1122" s="1" t="s">
        <v>1166</v>
      </c>
      <c r="K1122"/>
      <c r="L1122"/>
      <c r="M1122"/>
      <c r="N1122"/>
      <c r="O1122"/>
      <c r="P1122"/>
      <c r="Q1122" s="13">
        <v>0</v>
      </c>
      <c r="R1122" s="13">
        <v>0</v>
      </c>
      <c r="S1122" s="11">
        <f t="shared" si="152"/>
        <v>0</v>
      </c>
      <c r="T1122" s="5">
        <v>0</v>
      </c>
      <c r="U1122" s="11">
        <f t="shared" si="153"/>
        <v>0</v>
      </c>
      <c r="V1122" s="13" t="s">
        <v>1</v>
      </c>
      <c r="W1122" s="10">
        <f>IFERROR(VLOOKUP(V1122,Curr!$B$2:$C$13,2,FALSE),0)</f>
        <v>11</v>
      </c>
      <c r="X1122" s="11">
        <f t="shared" si="154"/>
        <v>0</v>
      </c>
      <c r="Y1122" s="14">
        <f t="shared" si="155"/>
        <v>0</v>
      </c>
      <c r="Z1122" s="11">
        <f t="shared" si="156"/>
        <v>0</v>
      </c>
      <c r="AA1122" s="4" t="s">
        <v>1</v>
      </c>
      <c r="AB1122" s="10">
        <f>IFERROR(VLOOKUP(AA1122,Curr!$B$2:$C$13,2,FALSE),0)</f>
        <v>11</v>
      </c>
      <c r="AC1122" s="11">
        <f t="shared" si="157"/>
        <v>0</v>
      </c>
      <c r="AD1122" s="11">
        <f t="shared" si="158"/>
        <v>0</v>
      </c>
      <c r="AE1122" s="12">
        <f t="shared" si="159"/>
        <v>0</v>
      </c>
      <c r="AF1122"/>
      <c r="AG1122"/>
      <c r="AH1122"/>
      <c r="AI1122"/>
      <c r="AJ1122"/>
    </row>
    <row r="1123" spans="2:36" x14ac:dyDescent="0.25">
      <c r="B1123" s="2" t="s">
        <v>998</v>
      </c>
      <c r="D1123" s="1" t="s">
        <v>44</v>
      </c>
      <c r="E1123" s="3"/>
      <c r="F1123" s="3"/>
      <c r="G1123"/>
      <c r="H1123"/>
      <c r="I1123"/>
      <c r="J1123" s="1" t="s">
        <v>1167</v>
      </c>
      <c r="K1123"/>
      <c r="L1123"/>
      <c r="M1123"/>
      <c r="N1123"/>
      <c r="O1123"/>
      <c r="P1123"/>
      <c r="Q1123" s="13">
        <v>0</v>
      </c>
      <c r="R1123" s="13">
        <v>0</v>
      </c>
      <c r="S1123" s="11">
        <f t="shared" si="152"/>
        <v>0</v>
      </c>
      <c r="T1123" s="5">
        <v>0</v>
      </c>
      <c r="U1123" s="11">
        <f t="shared" si="153"/>
        <v>0</v>
      </c>
      <c r="V1123" s="13" t="s">
        <v>1</v>
      </c>
      <c r="W1123" s="10">
        <f>IFERROR(VLOOKUP(V1123,Curr!$B$2:$C$13,2,FALSE),0)</f>
        <v>11</v>
      </c>
      <c r="X1123" s="11">
        <f t="shared" si="154"/>
        <v>0</v>
      </c>
      <c r="Y1123" s="14">
        <f t="shared" si="155"/>
        <v>0</v>
      </c>
      <c r="Z1123" s="11">
        <f t="shared" si="156"/>
        <v>0</v>
      </c>
      <c r="AA1123" s="4" t="s">
        <v>1</v>
      </c>
      <c r="AB1123" s="10">
        <f>IFERROR(VLOOKUP(AA1123,Curr!$B$2:$C$13,2,FALSE),0)</f>
        <v>11</v>
      </c>
      <c r="AC1123" s="11">
        <f t="shared" si="157"/>
        <v>0</v>
      </c>
      <c r="AD1123" s="11">
        <f t="shared" si="158"/>
        <v>0</v>
      </c>
      <c r="AE1123" s="12">
        <f t="shared" si="159"/>
        <v>0</v>
      </c>
      <c r="AF1123"/>
      <c r="AG1123"/>
      <c r="AH1123"/>
      <c r="AI1123"/>
      <c r="AJ1123"/>
    </row>
    <row r="1124" spans="2:36" x14ac:dyDescent="0.25">
      <c r="B1124" s="2" t="s">
        <v>998</v>
      </c>
      <c r="D1124" s="1" t="s">
        <v>46</v>
      </c>
      <c r="E1124" s="3"/>
      <c r="F1124" s="3"/>
      <c r="G1124"/>
      <c r="H1124"/>
      <c r="I1124"/>
      <c r="J1124" s="1" t="s">
        <v>1168</v>
      </c>
      <c r="K1124"/>
      <c r="L1124"/>
      <c r="M1124"/>
      <c r="N1124"/>
      <c r="O1124"/>
      <c r="P1124"/>
      <c r="Q1124" s="13">
        <v>0</v>
      </c>
      <c r="R1124" s="13">
        <v>0</v>
      </c>
      <c r="S1124" s="11">
        <f t="shared" si="152"/>
        <v>0</v>
      </c>
      <c r="T1124" s="5">
        <v>0</v>
      </c>
      <c r="U1124" s="11">
        <f t="shared" si="153"/>
        <v>0</v>
      </c>
      <c r="V1124" s="13" t="s">
        <v>1</v>
      </c>
      <c r="W1124" s="10">
        <f>IFERROR(VLOOKUP(V1124,Curr!$B$2:$C$13,2,FALSE),0)</f>
        <v>11</v>
      </c>
      <c r="X1124" s="11">
        <f t="shared" si="154"/>
        <v>0</v>
      </c>
      <c r="Y1124" s="14">
        <f t="shared" si="155"/>
        <v>0</v>
      </c>
      <c r="Z1124" s="11">
        <f t="shared" si="156"/>
        <v>0</v>
      </c>
      <c r="AA1124" s="4" t="s">
        <v>1</v>
      </c>
      <c r="AB1124" s="10">
        <f>IFERROR(VLOOKUP(AA1124,Curr!$B$2:$C$13,2,FALSE),0)</f>
        <v>11</v>
      </c>
      <c r="AC1124" s="11">
        <f t="shared" si="157"/>
        <v>0</v>
      </c>
      <c r="AD1124" s="11">
        <f t="shared" si="158"/>
        <v>0</v>
      </c>
      <c r="AE1124" s="12">
        <f t="shared" si="159"/>
        <v>0</v>
      </c>
      <c r="AF1124"/>
      <c r="AG1124"/>
      <c r="AH1124"/>
      <c r="AI1124"/>
      <c r="AJ1124"/>
    </row>
    <row r="1125" spans="2:36" x14ac:dyDescent="0.25">
      <c r="B1125" s="2" t="s">
        <v>998</v>
      </c>
      <c r="D1125" s="1" t="s">
        <v>48</v>
      </c>
      <c r="E1125" s="3"/>
      <c r="F1125" s="3"/>
      <c r="G1125"/>
      <c r="H1125"/>
      <c r="I1125"/>
      <c r="J1125" s="1" t="s">
        <v>1169</v>
      </c>
      <c r="K1125"/>
      <c r="L1125"/>
      <c r="M1125"/>
      <c r="N1125"/>
      <c r="O1125"/>
      <c r="P1125"/>
      <c r="Q1125" s="13">
        <v>0</v>
      </c>
      <c r="R1125" s="13">
        <v>0</v>
      </c>
      <c r="S1125" s="11">
        <f t="shared" si="152"/>
        <v>0</v>
      </c>
      <c r="T1125" s="5">
        <v>0</v>
      </c>
      <c r="U1125" s="11">
        <f t="shared" si="153"/>
        <v>0</v>
      </c>
      <c r="V1125" s="13" t="s">
        <v>1</v>
      </c>
      <c r="W1125" s="10">
        <f>IFERROR(VLOOKUP(V1125,Curr!$B$2:$C$13,2,FALSE),0)</f>
        <v>11</v>
      </c>
      <c r="X1125" s="11">
        <f t="shared" si="154"/>
        <v>0</v>
      </c>
      <c r="Y1125" s="14">
        <f t="shared" si="155"/>
        <v>0</v>
      </c>
      <c r="Z1125" s="11">
        <f t="shared" si="156"/>
        <v>0</v>
      </c>
      <c r="AA1125" s="4" t="s">
        <v>1</v>
      </c>
      <c r="AB1125" s="10">
        <f>IFERROR(VLOOKUP(AA1125,Curr!$B$2:$C$13,2,FALSE),0)</f>
        <v>11</v>
      </c>
      <c r="AC1125" s="11">
        <f t="shared" si="157"/>
        <v>0</v>
      </c>
      <c r="AD1125" s="11">
        <f t="shared" si="158"/>
        <v>0</v>
      </c>
      <c r="AE1125" s="12">
        <f t="shared" si="159"/>
        <v>0</v>
      </c>
      <c r="AF1125"/>
      <c r="AG1125"/>
      <c r="AH1125"/>
      <c r="AI1125"/>
      <c r="AJ1125"/>
    </row>
    <row r="1126" spans="2:36" x14ac:dyDescent="0.25">
      <c r="B1126" s="2" t="s">
        <v>998</v>
      </c>
      <c r="D1126" s="1" t="s">
        <v>44</v>
      </c>
      <c r="E1126" s="3"/>
      <c r="F1126" s="3"/>
      <c r="G1126"/>
      <c r="H1126"/>
      <c r="I1126"/>
      <c r="J1126" s="1" t="s">
        <v>1170</v>
      </c>
      <c r="K1126"/>
      <c r="L1126"/>
      <c r="M1126"/>
      <c r="N1126"/>
      <c r="O1126"/>
      <c r="P1126"/>
      <c r="Q1126" s="13">
        <v>0</v>
      </c>
      <c r="R1126" s="13">
        <v>0</v>
      </c>
      <c r="S1126" s="11">
        <f t="shared" si="152"/>
        <v>0</v>
      </c>
      <c r="T1126" s="5">
        <v>0</v>
      </c>
      <c r="U1126" s="11">
        <f t="shared" si="153"/>
        <v>0</v>
      </c>
      <c r="V1126" s="13" t="s">
        <v>1</v>
      </c>
      <c r="W1126" s="10">
        <f>IFERROR(VLOOKUP(V1126,Curr!$B$2:$C$13,2,FALSE),0)</f>
        <v>11</v>
      </c>
      <c r="X1126" s="11">
        <f t="shared" si="154"/>
        <v>0</v>
      </c>
      <c r="Y1126" s="14">
        <f t="shared" si="155"/>
        <v>0</v>
      </c>
      <c r="Z1126" s="11">
        <f t="shared" si="156"/>
        <v>0</v>
      </c>
      <c r="AA1126" s="4" t="s">
        <v>1</v>
      </c>
      <c r="AB1126" s="10">
        <f>IFERROR(VLOOKUP(AA1126,Curr!$B$2:$C$13,2,FALSE),0)</f>
        <v>11</v>
      </c>
      <c r="AC1126" s="11">
        <f t="shared" si="157"/>
        <v>0</v>
      </c>
      <c r="AD1126" s="11">
        <f t="shared" si="158"/>
        <v>0</v>
      </c>
      <c r="AE1126" s="12">
        <f t="shared" si="159"/>
        <v>0</v>
      </c>
      <c r="AF1126"/>
      <c r="AG1126"/>
      <c r="AH1126"/>
      <c r="AI1126"/>
      <c r="AJ1126"/>
    </row>
    <row r="1127" spans="2:36" x14ac:dyDescent="0.25">
      <c r="B1127" s="2" t="s">
        <v>998</v>
      </c>
      <c r="D1127" s="1" t="s">
        <v>46</v>
      </c>
      <c r="E1127" s="3"/>
      <c r="F1127" s="3"/>
      <c r="G1127"/>
      <c r="H1127"/>
      <c r="I1127"/>
      <c r="J1127" s="1" t="s">
        <v>1171</v>
      </c>
      <c r="K1127"/>
      <c r="L1127"/>
      <c r="M1127"/>
      <c r="N1127"/>
      <c r="O1127"/>
      <c r="P1127"/>
      <c r="Q1127" s="13">
        <v>0</v>
      </c>
      <c r="R1127" s="13">
        <v>0</v>
      </c>
      <c r="S1127" s="11">
        <f t="shared" si="152"/>
        <v>0</v>
      </c>
      <c r="T1127" s="5">
        <v>0</v>
      </c>
      <c r="U1127" s="11">
        <f t="shared" si="153"/>
        <v>0</v>
      </c>
      <c r="V1127" s="13" t="s">
        <v>1</v>
      </c>
      <c r="W1127" s="10">
        <f>IFERROR(VLOOKUP(V1127,Curr!$B$2:$C$13,2,FALSE),0)</f>
        <v>11</v>
      </c>
      <c r="X1127" s="11">
        <f t="shared" si="154"/>
        <v>0</v>
      </c>
      <c r="Y1127" s="14">
        <f t="shared" si="155"/>
        <v>0</v>
      </c>
      <c r="Z1127" s="11">
        <f t="shared" si="156"/>
        <v>0</v>
      </c>
      <c r="AA1127" s="4" t="s">
        <v>1</v>
      </c>
      <c r="AB1127" s="10">
        <f>IFERROR(VLOOKUP(AA1127,Curr!$B$2:$C$13,2,FALSE),0)</f>
        <v>11</v>
      </c>
      <c r="AC1127" s="11">
        <f t="shared" si="157"/>
        <v>0</v>
      </c>
      <c r="AD1127" s="11">
        <f t="shared" si="158"/>
        <v>0</v>
      </c>
      <c r="AE1127" s="12">
        <f t="shared" si="159"/>
        <v>0</v>
      </c>
      <c r="AF1127"/>
      <c r="AG1127"/>
      <c r="AH1127"/>
      <c r="AI1127"/>
      <c r="AJ1127"/>
    </row>
    <row r="1128" spans="2:36" x14ac:dyDescent="0.25">
      <c r="B1128" s="2" t="s">
        <v>998</v>
      </c>
      <c r="D1128" s="1" t="s">
        <v>48</v>
      </c>
      <c r="E1128" s="3"/>
      <c r="F1128" s="3"/>
      <c r="G1128"/>
      <c r="H1128"/>
      <c r="I1128"/>
      <c r="J1128" s="1" t="s">
        <v>1172</v>
      </c>
      <c r="K1128"/>
      <c r="L1128"/>
      <c r="M1128"/>
      <c r="N1128"/>
      <c r="O1128"/>
      <c r="P1128"/>
      <c r="Q1128" s="13">
        <v>0</v>
      </c>
      <c r="R1128" s="13">
        <v>0</v>
      </c>
      <c r="S1128" s="11">
        <f t="shared" si="152"/>
        <v>0</v>
      </c>
      <c r="T1128" s="5">
        <v>0</v>
      </c>
      <c r="U1128" s="11">
        <f t="shared" si="153"/>
        <v>0</v>
      </c>
      <c r="V1128" s="13" t="s">
        <v>1</v>
      </c>
      <c r="W1128" s="10">
        <f>IFERROR(VLOOKUP(V1128,Curr!$B$2:$C$13,2,FALSE),0)</f>
        <v>11</v>
      </c>
      <c r="X1128" s="11">
        <f t="shared" si="154"/>
        <v>0</v>
      </c>
      <c r="Y1128" s="14">
        <f t="shared" si="155"/>
        <v>0</v>
      </c>
      <c r="Z1128" s="11">
        <f t="shared" si="156"/>
        <v>0</v>
      </c>
      <c r="AA1128" s="4" t="s">
        <v>1</v>
      </c>
      <c r="AB1128" s="10">
        <f>IFERROR(VLOOKUP(AA1128,Curr!$B$2:$C$13,2,FALSE),0)</f>
        <v>11</v>
      </c>
      <c r="AC1128" s="11">
        <f t="shared" si="157"/>
        <v>0</v>
      </c>
      <c r="AD1128" s="11">
        <f t="shared" si="158"/>
        <v>0</v>
      </c>
      <c r="AE1128" s="12">
        <f t="shared" si="159"/>
        <v>0</v>
      </c>
      <c r="AF1128"/>
      <c r="AG1128"/>
      <c r="AH1128"/>
      <c r="AI1128"/>
      <c r="AJ1128"/>
    </row>
    <row r="1129" spans="2:36" x14ac:dyDescent="0.25">
      <c r="B1129" s="2" t="s">
        <v>998</v>
      </c>
      <c r="D1129" s="1" t="s">
        <v>44</v>
      </c>
      <c r="E1129" s="3"/>
      <c r="F1129" s="3"/>
      <c r="G1129"/>
      <c r="H1129"/>
      <c r="I1129"/>
      <c r="J1129" s="1" t="s">
        <v>1173</v>
      </c>
      <c r="K1129"/>
      <c r="L1129"/>
      <c r="M1129"/>
      <c r="N1129"/>
      <c r="O1129"/>
      <c r="P1129"/>
      <c r="Q1129" s="13">
        <v>0</v>
      </c>
      <c r="R1129" s="13">
        <v>0</v>
      </c>
      <c r="S1129" s="11">
        <f t="shared" si="152"/>
        <v>0</v>
      </c>
      <c r="T1129" s="5">
        <v>0</v>
      </c>
      <c r="U1129" s="11">
        <f t="shared" si="153"/>
        <v>0</v>
      </c>
      <c r="V1129" s="13" t="s">
        <v>1</v>
      </c>
      <c r="W1129" s="10">
        <f>IFERROR(VLOOKUP(V1129,Curr!$B$2:$C$13,2,FALSE),0)</f>
        <v>11</v>
      </c>
      <c r="X1129" s="11">
        <f t="shared" si="154"/>
        <v>0</v>
      </c>
      <c r="Y1129" s="14">
        <f t="shared" si="155"/>
        <v>0</v>
      </c>
      <c r="Z1129" s="11">
        <f t="shared" si="156"/>
        <v>0</v>
      </c>
      <c r="AA1129" s="4" t="s">
        <v>1</v>
      </c>
      <c r="AB1129" s="10">
        <f>IFERROR(VLOOKUP(AA1129,Curr!$B$2:$C$13,2,FALSE),0)</f>
        <v>11</v>
      </c>
      <c r="AC1129" s="11">
        <f t="shared" si="157"/>
        <v>0</v>
      </c>
      <c r="AD1129" s="11">
        <f t="shared" si="158"/>
        <v>0</v>
      </c>
      <c r="AE1129" s="12">
        <f t="shared" si="159"/>
        <v>0</v>
      </c>
      <c r="AF1129"/>
      <c r="AG1129"/>
      <c r="AH1129"/>
      <c r="AI1129"/>
      <c r="AJ1129"/>
    </row>
    <row r="1130" spans="2:36" x14ac:dyDescent="0.25">
      <c r="B1130" s="2" t="s">
        <v>998</v>
      </c>
      <c r="D1130" s="1" t="s">
        <v>46</v>
      </c>
      <c r="E1130" s="3"/>
      <c r="F1130" s="3"/>
      <c r="G1130"/>
      <c r="H1130"/>
      <c r="I1130"/>
      <c r="J1130" s="1" t="s">
        <v>1174</v>
      </c>
      <c r="K1130"/>
      <c r="L1130"/>
      <c r="M1130"/>
      <c r="N1130"/>
      <c r="O1130"/>
      <c r="P1130"/>
      <c r="Q1130" s="13">
        <v>0</v>
      </c>
      <c r="R1130" s="13">
        <v>0</v>
      </c>
      <c r="S1130" s="11">
        <f t="shared" si="152"/>
        <v>0</v>
      </c>
      <c r="T1130" s="5">
        <v>0</v>
      </c>
      <c r="U1130" s="11">
        <f t="shared" si="153"/>
        <v>0</v>
      </c>
      <c r="V1130" s="13" t="s">
        <v>1</v>
      </c>
      <c r="W1130" s="10">
        <f>IFERROR(VLOOKUP(V1130,Curr!$B$2:$C$13,2,FALSE),0)</f>
        <v>11</v>
      </c>
      <c r="X1130" s="11">
        <f t="shared" si="154"/>
        <v>0</v>
      </c>
      <c r="Y1130" s="14">
        <f t="shared" si="155"/>
        <v>0</v>
      </c>
      <c r="Z1130" s="11">
        <f t="shared" si="156"/>
        <v>0</v>
      </c>
      <c r="AA1130" s="4" t="s">
        <v>1</v>
      </c>
      <c r="AB1130" s="10">
        <f>IFERROR(VLOOKUP(AA1130,Curr!$B$2:$C$13,2,FALSE),0)</f>
        <v>11</v>
      </c>
      <c r="AC1130" s="11">
        <f t="shared" si="157"/>
        <v>0</v>
      </c>
      <c r="AD1130" s="11">
        <f t="shared" si="158"/>
        <v>0</v>
      </c>
      <c r="AE1130" s="12">
        <f t="shared" si="159"/>
        <v>0</v>
      </c>
      <c r="AF1130"/>
      <c r="AG1130"/>
      <c r="AH1130"/>
      <c r="AI1130"/>
      <c r="AJ1130"/>
    </row>
    <row r="1131" spans="2:36" x14ac:dyDescent="0.25">
      <c r="B1131" s="2" t="s">
        <v>998</v>
      </c>
      <c r="D1131" s="1" t="s">
        <v>48</v>
      </c>
      <c r="E1131" s="3"/>
      <c r="F1131" s="3"/>
      <c r="G1131"/>
      <c r="H1131"/>
      <c r="I1131"/>
      <c r="J1131" s="1" t="s">
        <v>1175</v>
      </c>
      <c r="K1131"/>
      <c r="L1131"/>
      <c r="M1131"/>
      <c r="N1131"/>
      <c r="O1131"/>
      <c r="P1131"/>
      <c r="Q1131" s="13">
        <v>0</v>
      </c>
      <c r="R1131" s="13">
        <v>0</v>
      </c>
      <c r="S1131" s="11">
        <f t="shared" si="152"/>
        <v>0</v>
      </c>
      <c r="T1131" s="5">
        <v>0</v>
      </c>
      <c r="U1131" s="11">
        <f t="shared" si="153"/>
        <v>0</v>
      </c>
      <c r="V1131" s="13" t="s">
        <v>1</v>
      </c>
      <c r="W1131" s="10">
        <f>IFERROR(VLOOKUP(V1131,Curr!$B$2:$C$13,2,FALSE),0)</f>
        <v>11</v>
      </c>
      <c r="X1131" s="11">
        <f t="shared" si="154"/>
        <v>0</v>
      </c>
      <c r="Y1131" s="14">
        <f t="shared" si="155"/>
        <v>0</v>
      </c>
      <c r="Z1131" s="11">
        <f t="shared" si="156"/>
        <v>0</v>
      </c>
      <c r="AA1131" s="4" t="s">
        <v>1</v>
      </c>
      <c r="AB1131" s="10">
        <f>IFERROR(VLOOKUP(AA1131,Curr!$B$2:$C$13,2,FALSE),0)</f>
        <v>11</v>
      </c>
      <c r="AC1131" s="11">
        <f t="shared" si="157"/>
        <v>0</v>
      </c>
      <c r="AD1131" s="11">
        <f t="shared" si="158"/>
        <v>0</v>
      </c>
      <c r="AE1131" s="12">
        <f t="shared" si="159"/>
        <v>0</v>
      </c>
      <c r="AF1131"/>
      <c r="AG1131"/>
      <c r="AH1131"/>
      <c r="AI1131"/>
      <c r="AJ1131"/>
    </row>
    <row r="1132" spans="2:36" x14ac:dyDescent="0.25">
      <c r="B1132" s="2" t="s">
        <v>998</v>
      </c>
      <c r="D1132" s="1" t="s">
        <v>44</v>
      </c>
      <c r="E1132" s="3"/>
      <c r="F1132" s="3"/>
      <c r="G1132"/>
      <c r="H1132"/>
      <c r="I1132"/>
      <c r="J1132" s="1" t="s">
        <v>1176</v>
      </c>
      <c r="K1132"/>
      <c r="L1132"/>
      <c r="M1132"/>
      <c r="N1132"/>
      <c r="O1132"/>
      <c r="P1132"/>
      <c r="Q1132" s="13">
        <v>0</v>
      </c>
      <c r="R1132" s="13">
        <v>0</v>
      </c>
      <c r="S1132" s="11">
        <f t="shared" si="152"/>
        <v>0</v>
      </c>
      <c r="T1132" s="5">
        <v>0</v>
      </c>
      <c r="U1132" s="11">
        <f t="shared" si="153"/>
        <v>0</v>
      </c>
      <c r="V1132" s="13" t="s">
        <v>1</v>
      </c>
      <c r="W1132" s="10">
        <f>IFERROR(VLOOKUP(V1132,Curr!$B$2:$C$13,2,FALSE),0)</f>
        <v>11</v>
      </c>
      <c r="X1132" s="11">
        <f t="shared" si="154"/>
        <v>0</v>
      </c>
      <c r="Y1132" s="14">
        <f t="shared" si="155"/>
        <v>0</v>
      </c>
      <c r="Z1132" s="11">
        <f t="shared" si="156"/>
        <v>0</v>
      </c>
      <c r="AA1132" s="4" t="s">
        <v>1</v>
      </c>
      <c r="AB1132" s="10">
        <f>IFERROR(VLOOKUP(AA1132,Curr!$B$2:$C$13,2,FALSE),0)</f>
        <v>11</v>
      </c>
      <c r="AC1132" s="11">
        <f t="shared" si="157"/>
        <v>0</v>
      </c>
      <c r="AD1132" s="11">
        <f t="shared" si="158"/>
        <v>0</v>
      </c>
      <c r="AE1132" s="12">
        <f t="shared" si="159"/>
        <v>0</v>
      </c>
      <c r="AF1132"/>
      <c r="AG1132"/>
      <c r="AH1132"/>
      <c r="AI1132"/>
      <c r="AJ1132"/>
    </row>
    <row r="1133" spans="2:36" x14ac:dyDescent="0.25">
      <c r="B1133" s="2" t="s">
        <v>998</v>
      </c>
      <c r="D1133" s="1" t="s">
        <v>46</v>
      </c>
      <c r="E1133" s="3"/>
      <c r="F1133" s="3"/>
      <c r="G1133"/>
      <c r="H1133"/>
      <c r="I1133"/>
      <c r="J1133" s="1" t="s">
        <v>1177</v>
      </c>
      <c r="K1133"/>
      <c r="L1133"/>
      <c r="M1133"/>
      <c r="N1133"/>
      <c r="O1133"/>
      <c r="P1133"/>
      <c r="Q1133" s="13">
        <v>0</v>
      </c>
      <c r="R1133" s="13">
        <v>0</v>
      </c>
      <c r="S1133" s="11">
        <f t="shared" si="152"/>
        <v>0</v>
      </c>
      <c r="T1133" s="5">
        <v>0</v>
      </c>
      <c r="U1133" s="11">
        <f t="shared" si="153"/>
        <v>0</v>
      </c>
      <c r="V1133" s="13" t="s">
        <v>1</v>
      </c>
      <c r="W1133" s="10">
        <f>IFERROR(VLOOKUP(V1133,Curr!$B$2:$C$13,2,FALSE),0)</f>
        <v>11</v>
      </c>
      <c r="X1133" s="11">
        <f t="shared" si="154"/>
        <v>0</v>
      </c>
      <c r="Y1133" s="14">
        <f t="shared" si="155"/>
        <v>0</v>
      </c>
      <c r="Z1133" s="11">
        <f t="shared" si="156"/>
        <v>0</v>
      </c>
      <c r="AA1133" s="4" t="s">
        <v>1</v>
      </c>
      <c r="AB1133" s="10">
        <f>IFERROR(VLOOKUP(AA1133,Curr!$B$2:$C$13,2,FALSE),0)</f>
        <v>11</v>
      </c>
      <c r="AC1133" s="11">
        <f t="shared" si="157"/>
        <v>0</v>
      </c>
      <c r="AD1133" s="11">
        <f t="shared" si="158"/>
        <v>0</v>
      </c>
      <c r="AE1133" s="12">
        <f t="shared" si="159"/>
        <v>0</v>
      </c>
      <c r="AF1133"/>
      <c r="AG1133"/>
      <c r="AH1133"/>
      <c r="AI1133"/>
      <c r="AJ1133"/>
    </row>
    <row r="1134" spans="2:36" x14ac:dyDescent="0.25">
      <c r="B1134" s="2" t="s">
        <v>998</v>
      </c>
      <c r="D1134" s="1" t="s">
        <v>48</v>
      </c>
      <c r="E1134" s="3"/>
      <c r="F1134" s="3"/>
      <c r="G1134"/>
      <c r="H1134"/>
      <c r="I1134"/>
      <c r="J1134" s="1" t="s">
        <v>1178</v>
      </c>
      <c r="K1134"/>
      <c r="L1134"/>
      <c r="M1134"/>
      <c r="N1134"/>
      <c r="O1134"/>
      <c r="P1134"/>
      <c r="Q1134" s="13">
        <v>0</v>
      </c>
      <c r="R1134" s="13">
        <v>0</v>
      </c>
      <c r="S1134" s="11">
        <f t="shared" si="152"/>
        <v>0</v>
      </c>
      <c r="T1134" s="5">
        <v>0</v>
      </c>
      <c r="U1134" s="11">
        <f t="shared" si="153"/>
        <v>0</v>
      </c>
      <c r="V1134" s="13" t="s">
        <v>1</v>
      </c>
      <c r="W1134" s="10">
        <f>IFERROR(VLOOKUP(V1134,Curr!$B$2:$C$13,2,FALSE),0)</f>
        <v>11</v>
      </c>
      <c r="X1134" s="11">
        <f t="shared" si="154"/>
        <v>0</v>
      </c>
      <c r="Y1134" s="14">
        <f t="shared" si="155"/>
        <v>0</v>
      </c>
      <c r="Z1134" s="11">
        <f t="shared" si="156"/>
        <v>0</v>
      </c>
      <c r="AA1134" s="4" t="s">
        <v>1</v>
      </c>
      <c r="AB1134" s="10">
        <f>IFERROR(VLOOKUP(AA1134,Curr!$B$2:$C$13,2,FALSE),0)</f>
        <v>11</v>
      </c>
      <c r="AC1134" s="11">
        <f t="shared" si="157"/>
        <v>0</v>
      </c>
      <c r="AD1134" s="11">
        <f t="shared" si="158"/>
        <v>0</v>
      </c>
      <c r="AE1134" s="12">
        <f t="shared" si="159"/>
        <v>0</v>
      </c>
      <c r="AF1134"/>
      <c r="AG1134"/>
      <c r="AH1134"/>
      <c r="AI1134"/>
      <c r="AJ1134"/>
    </row>
    <row r="1135" spans="2:36" x14ac:dyDescent="0.25">
      <c r="B1135" s="2" t="s">
        <v>998</v>
      </c>
      <c r="D1135" s="1" t="s">
        <v>44</v>
      </c>
      <c r="E1135" s="3"/>
      <c r="F1135" s="3"/>
      <c r="G1135"/>
      <c r="H1135"/>
      <c r="I1135"/>
      <c r="J1135" s="1" t="s">
        <v>1179</v>
      </c>
      <c r="K1135"/>
      <c r="L1135"/>
      <c r="M1135"/>
      <c r="N1135"/>
      <c r="O1135"/>
      <c r="P1135"/>
      <c r="Q1135" s="13">
        <v>0</v>
      </c>
      <c r="R1135" s="13">
        <v>0</v>
      </c>
      <c r="S1135" s="11">
        <f t="shared" si="152"/>
        <v>0</v>
      </c>
      <c r="T1135" s="5">
        <v>0</v>
      </c>
      <c r="U1135" s="11">
        <f t="shared" si="153"/>
        <v>0</v>
      </c>
      <c r="V1135" s="13" t="s">
        <v>1</v>
      </c>
      <c r="W1135" s="10">
        <f>IFERROR(VLOOKUP(V1135,Curr!$B$2:$C$13,2,FALSE),0)</f>
        <v>11</v>
      </c>
      <c r="X1135" s="11">
        <f t="shared" si="154"/>
        <v>0</v>
      </c>
      <c r="Y1135" s="14">
        <f t="shared" si="155"/>
        <v>0</v>
      </c>
      <c r="Z1135" s="11">
        <f t="shared" si="156"/>
        <v>0</v>
      </c>
      <c r="AA1135" s="4" t="s">
        <v>1</v>
      </c>
      <c r="AB1135" s="10">
        <f>IFERROR(VLOOKUP(AA1135,Curr!$B$2:$C$13,2,FALSE),0)</f>
        <v>11</v>
      </c>
      <c r="AC1135" s="11">
        <f t="shared" si="157"/>
        <v>0</v>
      </c>
      <c r="AD1135" s="11">
        <f t="shared" si="158"/>
        <v>0</v>
      </c>
      <c r="AE1135" s="12">
        <f t="shared" si="159"/>
        <v>0</v>
      </c>
      <c r="AF1135"/>
      <c r="AG1135"/>
      <c r="AH1135"/>
      <c r="AI1135"/>
      <c r="AJ1135"/>
    </row>
    <row r="1136" spans="2:36" x14ac:dyDescent="0.25">
      <c r="B1136" s="2" t="s">
        <v>998</v>
      </c>
      <c r="D1136" s="1" t="s">
        <v>46</v>
      </c>
      <c r="E1136" s="3"/>
      <c r="F1136" s="3"/>
      <c r="G1136"/>
      <c r="H1136"/>
      <c r="I1136"/>
      <c r="J1136" s="1" t="s">
        <v>1180</v>
      </c>
      <c r="K1136"/>
      <c r="L1136"/>
      <c r="M1136"/>
      <c r="N1136"/>
      <c r="O1136"/>
      <c r="P1136"/>
      <c r="Q1136" s="13">
        <v>0</v>
      </c>
      <c r="R1136" s="13">
        <v>0</v>
      </c>
      <c r="S1136" s="11">
        <f t="shared" si="152"/>
        <v>0</v>
      </c>
      <c r="T1136" s="5">
        <v>0</v>
      </c>
      <c r="U1136" s="11">
        <f t="shared" si="153"/>
        <v>0</v>
      </c>
      <c r="V1136" s="13" t="s">
        <v>1</v>
      </c>
      <c r="W1136" s="10">
        <f>IFERROR(VLOOKUP(V1136,Curr!$B$2:$C$13,2,FALSE),0)</f>
        <v>11</v>
      </c>
      <c r="X1136" s="11">
        <f t="shared" si="154"/>
        <v>0</v>
      </c>
      <c r="Y1136" s="14">
        <f t="shared" si="155"/>
        <v>0</v>
      </c>
      <c r="Z1136" s="11">
        <f t="shared" si="156"/>
        <v>0</v>
      </c>
      <c r="AA1136" s="4" t="s">
        <v>1</v>
      </c>
      <c r="AB1136" s="10">
        <f>IFERROR(VLOOKUP(AA1136,Curr!$B$2:$C$13,2,FALSE),0)</f>
        <v>11</v>
      </c>
      <c r="AC1136" s="11">
        <f t="shared" si="157"/>
        <v>0</v>
      </c>
      <c r="AD1136" s="11">
        <f t="shared" si="158"/>
        <v>0</v>
      </c>
      <c r="AE1136" s="12">
        <f t="shared" si="159"/>
        <v>0</v>
      </c>
      <c r="AF1136"/>
      <c r="AG1136"/>
      <c r="AH1136"/>
      <c r="AI1136"/>
      <c r="AJ1136"/>
    </row>
    <row r="1137" spans="2:36" x14ac:dyDescent="0.25">
      <c r="B1137" s="2" t="s">
        <v>998</v>
      </c>
      <c r="D1137" s="1" t="s">
        <v>48</v>
      </c>
      <c r="E1137" s="3"/>
      <c r="F1137" s="3"/>
      <c r="G1137"/>
      <c r="H1137"/>
      <c r="I1137"/>
      <c r="J1137" s="1" t="s">
        <v>1181</v>
      </c>
      <c r="K1137"/>
      <c r="L1137"/>
      <c r="M1137"/>
      <c r="N1137"/>
      <c r="O1137"/>
      <c r="P1137"/>
      <c r="Q1137" s="13">
        <v>0</v>
      </c>
      <c r="R1137" s="13">
        <v>0</v>
      </c>
      <c r="S1137" s="11">
        <f t="shared" si="152"/>
        <v>0</v>
      </c>
      <c r="T1137" s="5">
        <v>0</v>
      </c>
      <c r="U1137" s="11">
        <f t="shared" si="153"/>
        <v>0</v>
      </c>
      <c r="V1137" s="13" t="s">
        <v>1</v>
      </c>
      <c r="W1137" s="10">
        <f>IFERROR(VLOOKUP(V1137,Curr!$B$2:$C$13,2,FALSE),0)</f>
        <v>11</v>
      </c>
      <c r="X1137" s="11">
        <f t="shared" si="154"/>
        <v>0</v>
      </c>
      <c r="Y1137" s="14">
        <f t="shared" si="155"/>
        <v>0</v>
      </c>
      <c r="Z1137" s="11">
        <f t="shared" si="156"/>
        <v>0</v>
      </c>
      <c r="AA1137" s="4" t="s">
        <v>1</v>
      </c>
      <c r="AB1137" s="10">
        <f>IFERROR(VLOOKUP(AA1137,Curr!$B$2:$C$13,2,FALSE),0)</f>
        <v>11</v>
      </c>
      <c r="AC1137" s="11">
        <f t="shared" si="157"/>
        <v>0</v>
      </c>
      <c r="AD1137" s="11">
        <f t="shared" si="158"/>
        <v>0</v>
      </c>
      <c r="AE1137" s="12">
        <f t="shared" si="159"/>
        <v>0</v>
      </c>
      <c r="AF1137"/>
      <c r="AG1137"/>
      <c r="AH1137"/>
      <c r="AI1137"/>
      <c r="AJ1137"/>
    </row>
    <row r="1138" spans="2:36" x14ac:dyDescent="0.25">
      <c r="B1138" s="2" t="s">
        <v>998</v>
      </c>
      <c r="D1138" s="1" t="s">
        <v>44</v>
      </c>
      <c r="E1138" s="3"/>
      <c r="F1138" s="3"/>
      <c r="G1138"/>
      <c r="H1138"/>
      <c r="I1138"/>
      <c r="J1138" s="1" t="s">
        <v>1182</v>
      </c>
      <c r="K1138"/>
      <c r="L1138"/>
      <c r="M1138"/>
      <c r="N1138"/>
      <c r="O1138"/>
      <c r="P1138"/>
      <c r="Q1138" s="13">
        <v>0</v>
      </c>
      <c r="R1138" s="13">
        <v>0</v>
      </c>
      <c r="S1138" s="11">
        <f t="shared" si="152"/>
        <v>0</v>
      </c>
      <c r="T1138" s="5">
        <v>0</v>
      </c>
      <c r="U1138" s="11">
        <f t="shared" si="153"/>
        <v>0</v>
      </c>
      <c r="V1138" s="13" t="s">
        <v>1</v>
      </c>
      <c r="W1138" s="10">
        <f>IFERROR(VLOOKUP(V1138,Curr!$B$2:$C$13,2,FALSE),0)</f>
        <v>11</v>
      </c>
      <c r="X1138" s="11">
        <f t="shared" si="154"/>
        <v>0</v>
      </c>
      <c r="Y1138" s="14">
        <f t="shared" si="155"/>
        <v>0</v>
      </c>
      <c r="Z1138" s="11">
        <f t="shared" si="156"/>
        <v>0</v>
      </c>
      <c r="AA1138" s="4" t="s">
        <v>1</v>
      </c>
      <c r="AB1138" s="10">
        <f>IFERROR(VLOOKUP(AA1138,Curr!$B$2:$C$13,2,FALSE),0)</f>
        <v>11</v>
      </c>
      <c r="AC1138" s="11">
        <f t="shared" si="157"/>
        <v>0</v>
      </c>
      <c r="AD1138" s="11">
        <f t="shared" si="158"/>
        <v>0</v>
      </c>
      <c r="AE1138" s="12">
        <f t="shared" si="159"/>
        <v>0</v>
      </c>
      <c r="AF1138"/>
      <c r="AG1138"/>
      <c r="AH1138"/>
      <c r="AI1138"/>
      <c r="AJ1138"/>
    </row>
    <row r="1139" spans="2:36" x14ac:dyDescent="0.25">
      <c r="B1139" s="2" t="s">
        <v>998</v>
      </c>
      <c r="D1139" s="1" t="s">
        <v>46</v>
      </c>
      <c r="E1139" s="3"/>
      <c r="F1139" s="3"/>
      <c r="G1139"/>
      <c r="H1139"/>
      <c r="I1139"/>
      <c r="J1139" s="1" t="s">
        <v>1183</v>
      </c>
      <c r="K1139"/>
      <c r="L1139"/>
      <c r="M1139"/>
      <c r="N1139"/>
      <c r="O1139"/>
      <c r="P1139"/>
      <c r="Q1139" s="13">
        <v>0</v>
      </c>
      <c r="R1139" s="13">
        <v>0</v>
      </c>
      <c r="S1139" s="11">
        <f t="shared" si="152"/>
        <v>0</v>
      </c>
      <c r="T1139" s="5">
        <v>0</v>
      </c>
      <c r="U1139" s="11">
        <f t="shared" si="153"/>
        <v>0</v>
      </c>
      <c r="V1139" s="13" t="s">
        <v>1</v>
      </c>
      <c r="W1139" s="10">
        <f>IFERROR(VLOOKUP(V1139,Curr!$B$2:$C$13,2,FALSE),0)</f>
        <v>11</v>
      </c>
      <c r="X1139" s="11">
        <f t="shared" si="154"/>
        <v>0</v>
      </c>
      <c r="Y1139" s="14">
        <f t="shared" si="155"/>
        <v>0</v>
      </c>
      <c r="Z1139" s="11">
        <f t="shared" si="156"/>
        <v>0</v>
      </c>
      <c r="AA1139" s="4" t="s">
        <v>1</v>
      </c>
      <c r="AB1139" s="10">
        <f>IFERROR(VLOOKUP(AA1139,Curr!$B$2:$C$13,2,FALSE),0)</f>
        <v>11</v>
      </c>
      <c r="AC1139" s="11">
        <f t="shared" si="157"/>
        <v>0</v>
      </c>
      <c r="AD1139" s="11">
        <f t="shared" si="158"/>
        <v>0</v>
      </c>
      <c r="AE1139" s="12">
        <f t="shared" si="159"/>
        <v>0</v>
      </c>
      <c r="AF1139"/>
      <c r="AG1139"/>
      <c r="AH1139"/>
      <c r="AI1139"/>
      <c r="AJ1139"/>
    </row>
    <row r="1140" spans="2:36" x14ac:dyDescent="0.25">
      <c r="B1140" s="2" t="s">
        <v>998</v>
      </c>
      <c r="D1140" s="1" t="s">
        <v>48</v>
      </c>
      <c r="E1140" s="3"/>
      <c r="F1140" s="3"/>
      <c r="G1140"/>
      <c r="H1140"/>
      <c r="I1140"/>
      <c r="J1140" s="1" t="s">
        <v>1184</v>
      </c>
      <c r="K1140"/>
      <c r="L1140"/>
      <c r="M1140"/>
      <c r="N1140"/>
      <c r="O1140"/>
      <c r="P1140"/>
      <c r="Q1140" s="13">
        <v>0</v>
      </c>
      <c r="R1140" s="13">
        <v>0</v>
      </c>
      <c r="S1140" s="11">
        <f t="shared" si="152"/>
        <v>0</v>
      </c>
      <c r="T1140" s="5">
        <v>0</v>
      </c>
      <c r="U1140" s="11">
        <f t="shared" si="153"/>
        <v>0</v>
      </c>
      <c r="V1140" s="13" t="s">
        <v>1</v>
      </c>
      <c r="W1140" s="10">
        <f>IFERROR(VLOOKUP(V1140,Curr!$B$2:$C$13,2,FALSE),0)</f>
        <v>11</v>
      </c>
      <c r="X1140" s="11">
        <f t="shared" si="154"/>
        <v>0</v>
      </c>
      <c r="Y1140" s="14">
        <f t="shared" si="155"/>
        <v>0</v>
      </c>
      <c r="Z1140" s="11">
        <f t="shared" si="156"/>
        <v>0</v>
      </c>
      <c r="AA1140" s="4" t="s">
        <v>1</v>
      </c>
      <c r="AB1140" s="10">
        <f>IFERROR(VLOOKUP(AA1140,Curr!$B$2:$C$13,2,FALSE),0)</f>
        <v>11</v>
      </c>
      <c r="AC1140" s="11">
        <f t="shared" si="157"/>
        <v>0</v>
      </c>
      <c r="AD1140" s="11">
        <f t="shared" si="158"/>
        <v>0</v>
      </c>
      <c r="AE1140" s="12">
        <f t="shared" si="159"/>
        <v>0</v>
      </c>
      <c r="AF1140"/>
      <c r="AG1140"/>
      <c r="AH1140"/>
      <c r="AI1140"/>
      <c r="AJ1140"/>
    </row>
    <row r="1141" spans="2:36" x14ac:dyDescent="0.25">
      <c r="B1141" s="2" t="s">
        <v>998</v>
      </c>
      <c r="D1141" s="1" t="s">
        <v>44</v>
      </c>
      <c r="E1141" s="3"/>
      <c r="F1141" s="3"/>
      <c r="G1141"/>
      <c r="H1141"/>
      <c r="I1141"/>
      <c r="J1141" s="1" t="s">
        <v>1185</v>
      </c>
      <c r="K1141"/>
      <c r="L1141"/>
      <c r="M1141"/>
      <c r="N1141"/>
      <c r="O1141"/>
      <c r="P1141"/>
      <c r="Q1141" s="13">
        <v>0</v>
      </c>
      <c r="R1141" s="13">
        <v>0</v>
      </c>
      <c r="S1141" s="11">
        <f t="shared" si="152"/>
        <v>0</v>
      </c>
      <c r="T1141" s="5">
        <v>0</v>
      </c>
      <c r="U1141" s="11">
        <f t="shared" si="153"/>
        <v>0</v>
      </c>
      <c r="V1141" s="13" t="s">
        <v>1</v>
      </c>
      <c r="W1141" s="10">
        <f>IFERROR(VLOOKUP(V1141,Curr!$B$2:$C$13,2,FALSE),0)</f>
        <v>11</v>
      </c>
      <c r="X1141" s="11">
        <f t="shared" si="154"/>
        <v>0</v>
      </c>
      <c r="Y1141" s="14">
        <f t="shared" si="155"/>
        <v>0</v>
      </c>
      <c r="Z1141" s="11">
        <f t="shared" si="156"/>
        <v>0</v>
      </c>
      <c r="AA1141" s="4" t="s">
        <v>1</v>
      </c>
      <c r="AB1141" s="10">
        <f>IFERROR(VLOOKUP(AA1141,Curr!$B$2:$C$13,2,FALSE),0)</f>
        <v>11</v>
      </c>
      <c r="AC1141" s="11">
        <f t="shared" si="157"/>
        <v>0</v>
      </c>
      <c r="AD1141" s="11">
        <f t="shared" si="158"/>
        <v>0</v>
      </c>
      <c r="AE1141" s="12">
        <f t="shared" si="159"/>
        <v>0</v>
      </c>
      <c r="AF1141"/>
      <c r="AG1141"/>
      <c r="AH1141"/>
      <c r="AI1141"/>
      <c r="AJ1141"/>
    </row>
    <row r="1142" spans="2:36" x14ac:dyDescent="0.25">
      <c r="B1142" s="2" t="s">
        <v>998</v>
      </c>
      <c r="D1142" s="1" t="s">
        <v>46</v>
      </c>
      <c r="E1142" s="3"/>
      <c r="F1142" s="3"/>
      <c r="G1142"/>
      <c r="H1142"/>
      <c r="I1142"/>
      <c r="J1142" s="1" t="s">
        <v>1186</v>
      </c>
      <c r="K1142"/>
      <c r="L1142"/>
      <c r="M1142"/>
      <c r="N1142"/>
      <c r="O1142"/>
      <c r="P1142"/>
      <c r="Q1142" s="13">
        <v>0</v>
      </c>
      <c r="R1142" s="13">
        <v>0</v>
      </c>
      <c r="S1142" s="11">
        <f t="shared" si="152"/>
        <v>0</v>
      </c>
      <c r="T1142" s="5">
        <v>0</v>
      </c>
      <c r="U1142" s="11">
        <f t="shared" si="153"/>
        <v>0</v>
      </c>
      <c r="V1142" s="13" t="s">
        <v>1</v>
      </c>
      <c r="W1142" s="10">
        <f>IFERROR(VLOOKUP(V1142,Curr!$B$2:$C$13,2,FALSE),0)</f>
        <v>11</v>
      </c>
      <c r="X1142" s="11">
        <f t="shared" si="154"/>
        <v>0</v>
      </c>
      <c r="Y1142" s="14">
        <f t="shared" si="155"/>
        <v>0</v>
      </c>
      <c r="Z1142" s="11">
        <f t="shared" si="156"/>
        <v>0</v>
      </c>
      <c r="AA1142" s="4" t="s">
        <v>1</v>
      </c>
      <c r="AB1142" s="10">
        <f>IFERROR(VLOOKUP(AA1142,Curr!$B$2:$C$13,2,FALSE),0)</f>
        <v>11</v>
      </c>
      <c r="AC1142" s="11">
        <f t="shared" si="157"/>
        <v>0</v>
      </c>
      <c r="AD1142" s="11">
        <f t="shared" si="158"/>
        <v>0</v>
      </c>
      <c r="AE1142" s="12">
        <f t="shared" si="159"/>
        <v>0</v>
      </c>
      <c r="AF1142"/>
      <c r="AG1142"/>
      <c r="AH1142"/>
      <c r="AI1142"/>
      <c r="AJ1142"/>
    </row>
    <row r="1143" spans="2:36" x14ac:dyDescent="0.25">
      <c r="B1143" s="2" t="s">
        <v>998</v>
      </c>
      <c r="D1143" s="1" t="s">
        <v>48</v>
      </c>
      <c r="E1143" s="3"/>
      <c r="F1143" s="3"/>
      <c r="G1143"/>
      <c r="H1143"/>
      <c r="I1143"/>
      <c r="J1143" s="1" t="s">
        <v>1187</v>
      </c>
      <c r="K1143"/>
      <c r="L1143"/>
      <c r="M1143"/>
      <c r="N1143"/>
      <c r="O1143"/>
      <c r="P1143"/>
      <c r="Q1143" s="13">
        <v>0</v>
      </c>
      <c r="R1143" s="13">
        <v>0</v>
      </c>
      <c r="S1143" s="11">
        <f t="shared" si="152"/>
        <v>0</v>
      </c>
      <c r="T1143" s="5">
        <v>0</v>
      </c>
      <c r="U1143" s="11">
        <f t="shared" si="153"/>
        <v>0</v>
      </c>
      <c r="V1143" s="13" t="s">
        <v>1</v>
      </c>
      <c r="W1143" s="10">
        <f>IFERROR(VLOOKUP(V1143,Curr!$B$2:$C$13,2,FALSE),0)</f>
        <v>11</v>
      </c>
      <c r="X1143" s="11">
        <f t="shared" si="154"/>
        <v>0</v>
      </c>
      <c r="Y1143" s="14">
        <f t="shared" si="155"/>
        <v>0</v>
      </c>
      <c r="Z1143" s="11">
        <f t="shared" si="156"/>
        <v>0</v>
      </c>
      <c r="AA1143" s="4" t="s">
        <v>1</v>
      </c>
      <c r="AB1143" s="10">
        <f>IFERROR(VLOOKUP(AA1143,Curr!$B$2:$C$13,2,FALSE),0)</f>
        <v>11</v>
      </c>
      <c r="AC1143" s="11">
        <f t="shared" si="157"/>
        <v>0</v>
      </c>
      <c r="AD1143" s="11">
        <f t="shared" si="158"/>
        <v>0</v>
      </c>
      <c r="AE1143" s="12">
        <f t="shared" si="159"/>
        <v>0</v>
      </c>
      <c r="AF1143"/>
      <c r="AG1143"/>
      <c r="AH1143"/>
      <c r="AI1143"/>
      <c r="AJ1143"/>
    </row>
    <row r="1144" spans="2:36" x14ac:dyDescent="0.25">
      <c r="B1144" s="2" t="s">
        <v>998</v>
      </c>
      <c r="D1144" s="1" t="s">
        <v>44</v>
      </c>
      <c r="E1144" s="3"/>
      <c r="F1144" s="3"/>
      <c r="G1144"/>
      <c r="H1144"/>
      <c r="I1144"/>
      <c r="J1144" s="1" t="s">
        <v>1188</v>
      </c>
      <c r="K1144"/>
      <c r="L1144"/>
      <c r="M1144"/>
      <c r="N1144"/>
      <c r="O1144"/>
      <c r="P1144"/>
      <c r="Q1144" s="13">
        <v>0</v>
      </c>
      <c r="R1144" s="13">
        <v>0</v>
      </c>
      <c r="S1144" s="11">
        <f t="shared" si="152"/>
        <v>0</v>
      </c>
      <c r="T1144" s="5">
        <v>0</v>
      </c>
      <c r="U1144" s="11">
        <f t="shared" si="153"/>
        <v>0</v>
      </c>
      <c r="V1144" s="13" t="s">
        <v>1</v>
      </c>
      <c r="W1144" s="10">
        <f>IFERROR(VLOOKUP(V1144,Curr!$B$2:$C$13,2,FALSE),0)</f>
        <v>11</v>
      </c>
      <c r="X1144" s="11">
        <f t="shared" si="154"/>
        <v>0</v>
      </c>
      <c r="Y1144" s="14">
        <f t="shared" si="155"/>
        <v>0</v>
      </c>
      <c r="Z1144" s="11">
        <f t="shared" si="156"/>
        <v>0</v>
      </c>
      <c r="AA1144" s="4" t="s">
        <v>1</v>
      </c>
      <c r="AB1144" s="10">
        <f>IFERROR(VLOOKUP(AA1144,Curr!$B$2:$C$13,2,FALSE),0)</f>
        <v>11</v>
      </c>
      <c r="AC1144" s="11">
        <f t="shared" si="157"/>
        <v>0</v>
      </c>
      <c r="AD1144" s="11">
        <f t="shared" si="158"/>
        <v>0</v>
      </c>
      <c r="AE1144" s="12">
        <f t="shared" si="159"/>
        <v>0</v>
      </c>
      <c r="AF1144"/>
      <c r="AG1144"/>
      <c r="AH1144"/>
      <c r="AI1144"/>
      <c r="AJ1144"/>
    </row>
    <row r="1145" spans="2:36" x14ac:dyDescent="0.25">
      <c r="B1145" s="2" t="s">
        <v>998</v>
      </c>
      <c r="D1145" s="1" t="s">
        <v>46</v>
      </c>
      <c r="E1145" s="3"/>
      <c r="F1145" s="3"/>
      <c r="G1145"/>
      <c r="H1145"/>
      <c r="I1145"/>
      <c r="J1145" s="1" t="s">
        <v>1189</v>
      </c>
      <c r="K1145"/>
      <c r="L1145"/>
      <c r="M1145"/>
      <c r="N1145"/>
      <c r="O1145"/>
      <c r="P1145"/>
      <c r="Q1145" s="13">
        <v>0</v>
      </c>
      <c r="R1145" s="13">
        <v>0</v>
      </c>
      <c r="S1145" s="11">
        <f t="shared" si="152"/>
        <v>0</v>
      </c>
      <c r="T1145" s="5">
        <v>0</v>
      </c>
      <c r="U1145" s="11">
        <f t="shared" si="153"/>
        <v>0</v>
      </c>
      <c r="V1145" s="13" t="s">
        <v>1</v>
      </c>
      <c r="W1145" s="10">
        <f>IFERROR(VLOOKUP(V1145,Curr!$B$2:$C$13,2,FALSE),0)</f>
        <v>11</v>
      </c>
      <c r="X1145" s="11">
        <f t="shared" si="154"/>
        <v>0</v>
      </c>
      <c r="Y1145" s="14">
        <f t="shared" si="155"/>
        <v>0</v>
      </c>
      <c r="Z1145" s="11">
        <f t="shared" si="156"/>
        <v>0</v>
      </c>
      <c r="AA1145" s="4" t="s">
        <v>1</v>
      </c>
      <c r="AB1145" s="10">
        <f>IFERROR(VLOOKUP(AA1145,Curr!$B$2:$C$13,2,FALSE),0)</f>
        <v>11</v>
      </c>
      <c r="AC1145" s="11">
        <f t="shared" si="157"/>
        <v>0</v>
      </c>
      <c r="AD1145" s="11">
        <f t="shared" si="158"/>
        <v>0</v>
      </c>
      <c r="AE1145" s="12">
        <f t="shared" si="159"/>
        <v>0</v>
      </c>
      <c r="AF1145"/>
      <c r="AG1145"/>
      <c r="AH1145"/>
      <c r="AI1145"/>
      <c r="AJ1145"/>
    </row>
    <row r="1146" spans="2:36" x14ac:dyDescent="0.25">
      <c r="B1146" s="2" t="s">
        <v>998</v>
      </c>
      <c r="D1146" s="1" t="s">
        <v>48</v>
      </c>
      <c r="E1146" s="3"/>
      <c r="F1146" s="3"/>
      <c r="G1146"/>
      <c r="H1146"/>
      <c r="I1146"/>
      <c r="J1146" s="1" t="s">
        <v>1190</v>
      </c>
      <c r="K1146"/>
      <c r="L1146"/>
      <c r="M1146"/>
      <c r="N1146"/>
      <c r="O1146"/>
      <c r="P1146"/>
      <c r="Q1146" s="13">
        <v>0</v>
      </c>
      <c r="R1146" s="13">
        <v>0</v>
      </c>
      <c r="S1146" s="11">
        <f t="shared" si="152"/>
        <v>0</v>
      </c>
      <c r="T1146" s="5">
        <v>0</v>
      </c>
      <c r="U1146" s="11">
        <f t="shared" si="153"/>
        <v>0</v>
      </c>
      <c r="V1146" s="13" t="s">
        <v>1</v>
      </c>
      <c r="W1146" s="10">
        <f>IFERROR(VLOOKUP(V1146,Curr!$B$2:$C$13,2,FALSE),0)</f>
        <v>11</v>
      </c>
      <c r="X1146" s="11">
        <f t="shared" si="154"/>
        <v>0</v>
      </c>
      <c r="Y1146" s="14">
        <f t="shared" si="155"/>
        <v>0</v>
      </c>
      <c r="Z1146" s="11">
        <f t="shared" si="156"/>
        <v>0</v>
      </c>
      <c r="AA1146" s="4" t="s">
        <v>1</v>
      </c>
      <c r="AB1146" s="10">
        <f>IFERROR(VLOOKUP(AA1146,Curr!$B$2:$C$13,2,FALSE),0)</f>
        <v>11</v>
      </c>
      <c r="AC1146" s="11">
        <f t="shared" si="157"/>
        <v>0</v>
      </c>
      <c r="AD1146" s="11">
        <f t="shared" si="158"/>
        <v>0</v>
      </c>
      <c r="AE1146" s="12">
        <f t="shared" si="159"/>
        <v>0</v>
      </c>
      <c r="AF1146"/>
      <c r="AG1146"/>
      <c r="AH1146"/>
      <c r="AI1146"/>
      <c r="AJ1146"/>
    </row>
    <row r="1147" spans="2:36" x14ac:dyDescent="0.25">
      <c r="B1147" s="2" t="s">
        <v>998</v>
      </c>
      <c r="D1147" s="1" t="s">
        <v>44</v>
      </c>
      <c r="E1147" s="3"/>
      <c r="F1147" s="3"/>
      <c r="G1147"/>
      <c r="H1147"/>
      <c r="I1147"/>
      <c r="J1147" s="1" t="s">
        <v>1191</v>
      </c>
      <c r="K1147"/>
      <c r="L1147"/>
      <c r="M1147"/>
      <c r="N1147"/>
      <c r="O1147"/>
      <c r="P1147"/>
      <c r="Q1147" s="13">
        <v>0</v>
      </c>
      <c r="R1147" s="13">
        <v>0</v>
      </c>
      <c r="S1147" s="11">
        <f t="shared" si="152"/>
        <v>0</v>
      </c>
      <c r="T1147" s="5">
        <v>0</v>
      </c>
      <c r="U1147" s="11">
        <f t="shared" si="153"/>
        <v>0</v>
      </c>
      <c r="V1147" s="13" t="s">
        <v>1</v>
      </c>
      <c r="W1147" s="10">
        <f>IFERROR(VLOOKUP(V1147,Curr!$B$2:$C$13,2,FALSE),0)</f>
        <v>11</v>
      </c>
      <c r="X1147" s="11">
        <f t="shared" si="154"/>
        <v>0</v>
      </c>
      <c r="Y1147" s="14">
        <f t="shared" si="155"/>
        <v>0</v>
      </c>
      <c r="Z1147" s="11">
        <f t="shared" si="156"/>
        <v>0</v>
      </c>
      <c r="AA1147" s="4" t="s">
        <v>1</v>
      </c>
      <c r="AB1147" s="10">
        <f>IFERROR(VLOOKUP(AA1147,Curr!$B$2:$C$13,2,FALSE),0)</f>
        <v>11</v>
      </c>
      <c r="AC1147" s="11">
        <f t="shared" si="157"/>
        <v>0</v>
      </c>
      <c r="AD1147" s="11">
        <f t="shared" si="158"/>
        <v>0</v>
      </c>
      <c r="AE1147" s="12">
        <f t="shared" si="159"/>
        <v>0</v>
      </c>
      <c r="AF1147"/>
      <c r="AG1147"/>
      <c r="AH1147"/>
      <c r="AI1147"/>
      <c r="AJ1147"/>
    </row>
    <row r="1148" spans="2:36" x14ac:dyDescent="0.25">
      <c r="B1148" s="2" t="s">
        <v>998</v>
      </c>
      <c r="D1148" s="1" t="s">
        <v>46</v>
      </c>
      <c r="E1148" s="3"/>
      <c r="F1148" s="3"/>
      <c r="G1148"/>
      <c r="H1148"/>
      <c r="I1148"/>
      <c r="J1148" s="1" t="s">
        <v>1192</v>
      </c>
      <c r="K1148"/>
      <c r="L1148"/>
      <c r="M1148"/>
      <c r="N1148"/>
      <c r="O1148"/>
      <c r="P1148"/>
      <c r="Q1148" s="13">
        <v>0</v>
      </c>
      <c r="R1148" s="13">
        <v>0</v>
      </c>
      <c r="S1148" s="11">
        <f t="shared" si="152"/>
        <v>0</v>
      </c>
      <c r="T1148" s="5">
        <v>0</v>
      </c>
      <c r="U1148" s="11">
        <f t="shared" si="153"/>
        <v>0</v>
      </c>
      <c r="V1148" s="13" t="s">
        <v>1</v>
      </c>
      <c r="W1148" s="10">
        <f>IFERROR(VLOOKUP(V1148,Curr!$B$2:$C$13,2,FALSE),0)</f>
        <v>11</v>
      </c>
      <c r="X1148" s="11">
        <f t="shared" si="154"/>
        <v>0</v>
      </c>
      <c r="Y1148" s="14">
        <f t="shared" si="155"/>
        <v>0</v>
      </c>
      <c r="Z1148" s="11">
        <f t="shared" si="156"/>
        <v>0</v>
      </c>
      <c r="AA1148" s="4" t="s">
        <v>1</v>
      </c>
      <c r="AB1148" s="10">
        <f>IFERROR(VLOOKUP(AA1148,Curr!$B$2:$C$13,2,FALSE),0)</f>
        <v>11</v>
      </c>
      <c r="AC1148" s="11">
        <f t="shared" si="157"/>
        <v>0</v>
      </c>
      <c r="AD1148" s="11">
        <f t="shared" si="158"/>
        <v>0</v>
      </c>
      <c r="AE1148" s="12">
        <f t="shared" si="159"/>
        <v>0</v>
      </c>
      <c r="AF1148"/>
      <c r="AG1148"/>
      <c r="AH1148"/>
      <c r="AI1148"/>
      <c r="AJ1148"/>
    </row>
    <row r="1149" spans="2:36" x14ac:dyDescent="0.25">
      <c r="B1149" s="2" t="s">
        <v>998</v>
      </c>
      <c r="D1149" s="1" t="s">
        <v>48</v>
      </c>
      <c r="E1149" s="3"/>
      <c r="F1149" s="3"/>
      <c r="G1149"/>
      <c r="H1149"/>
      <c r="I1149"/>
      <c r="J1149" s="1" t="s">
        <v>1193</v>
      </c>
      <c r="K1149"/>
      <c r="L1149"/>
      <c r="M1149"/>
      <c r="N1149"/>
      <c r="O1149"/>
      <c r="P1149"/>
      <c r="Q1149" s="13">
        <v>0</v>
      </c>
      <c r="R1149" s="13">
        <v>0</v>
      </c>
      <c r="S1149" s="11">
        <f t="shared" si="152"/>
        <v>0</v>
      </c>
      <c r="T1149" s="5">
        <v>0</v>
      </c>
      <c r="U1149" s="11">
        <f t="shared" si="153"/>
        <v>0</v>
      </c>
      <c r="V1149" s="13" t="s">
        <v>1</v>
      </c>
      <c r="W1149" s="10">
        <f>IFERROR(VLOOKUP(V1149,Curr!$B$2:$C$13,2,FALSE),0)</f>
        <v>11</v>
      </c>
      <c r="X1149" s="11">
        <f t="shared" si="154"/>
        <v>0</v>
      </c>
      <c r="Y1149" s="14">
        <f t="shared" si="155"/>
        <v>0</v>
      </c>
      <c r="Z1149" s="11">
        <f t="shared" si="156"/>
        <v>0</v>
      </c>
      <c r="AA1149" s="4" t="s">
        <v>1</v>
      </c>
      <c r="AB1149" s="10">
        <f>IFERROR(VLOOKUP(AA1149,Curr!$B$2:$C$13,2,FALSE),0)</f>
        <v>11</v>
      </c>
      <c r="AC1149" s="11">
        <f t="shared" si="157"/>
        <v>0</v>
      </c>
      <c r="AD1149" s="11">
        <f t="shared" si="158"/>
        <v>0</v>
      </c>
      <c r="AE1149" s="12">
        <f t="shared" si="159"/>
        <v>0</v>
      </c>
      <c r="AF1149"/>
      <c r="AG1149"/>
      <c r="AH1149"/>
      <c r="AI1149"/>
      <c r="AJ1149"/>
    </row>
    <row r="1150" spans="2:36" x14ac:dyDescent="0.25">
      <c r="B1150" s="2" t="s">
        <v>998</v>
      </c>
      <c r="D1150" s="1" t="s">
        <v>44</v>
      </c>
      <c r="E1150" s="3"/>
      <c r="F1150" s="3"/>
      <c r="G1150"/>
      <c r="H1150"/>
      <c r="I1150"/>
      <c r="J1150" s="1" t="s">
        <v>1194</v>
      </c>
      <c r="K1150"/>
      <c r="L1150"/>
      <c r="M1150"/>
      <c r="N1150"/>
      <c r="O1150"/>
      <c r="P1150"/>
      <c r="Q1150" s="13">
        <v>0</v>
      </c>
      <c r="R1150" s="13">
        <v>0</v>
      </c>
      <c r="S1150" s="11">
        <f t="shared" si="152"/>
        <v>0</v>
      </c>
      <c r="T1150" s="5">
        <v>0</v>
      </c>
      <c r="U1150" s="11">
        <f t="shared" si="153"/>
        <v>0</v>
      </c>
      <c r="V1150" s="13" t="s">
        <v>1</v>
      </c>
      <c r="W1150" s="10">
        <f>IFERROR(VLOOKUP(V1150,Curr!$B$2:$C$13,2,FALSE),0)</f>
        <v>11</v>
      </c>
      <c r="X1150" s="11">
        <f t="shared" si="154"/>
        <v>0</v>
      </c>
      <c r="Y1150" s="14">
        <f t="shared" si="155"/>
        <v>0</v>
      </c>
      <c r="Z1150" s="11">
        <f t="shared" si="156"/>
        <v>0</v>
      </c>
      <c r="AA1150" s="4" t="s">
        <v>1</v>
      </c>
      <c r="AB1150" s="10">
        <f>IFERROR(VLOOKUP(AA1150,Curr!$B$2:$C$13,2,FALSE),0)</f>
        <v>11</v>
      </c>
      <c r="AC1150" s="11">
        <f t="shared" si="157"/>
        <v>0</v>
      </c>
      <c r="AD1150" s="11">
        <f t="shared" si="158"/>
        <v>0</v>
      </c>
      <c r="AE1150" s="12">
        <f t="shared" si="159"/>
        <v>0</v>
      </c>
      <c r="AF1150"/>
      <c r="AG1150"/>
      <c r="AH1150"/>
      <c r="AI1150"/>
      <c r="AJ1150"/>
    </row>
    <row r="1151" spans="2:36" x14ac:dyDescent="0.25">
      <c r="B1151" s="2" t="s">
        <v>998</v>
      </c>
      <c r="D1151" s="1" t="s">
        <v>46</v>
      </c>
      <c r="E1151" s="3"/>
      <c r="F1151" s="3"/>
      <c r="G1151"/>
      <c r="H1151"/>
      <c r="I1151"/>
      <c r="J1151" s="1" t="s">
        <v>1195</v>
      </c>
      <c r="K1151"/>
      <c r="L1151"/>
      <c r="M1151"/>
      <c r="N1151"/>
      <c r="O1151"/>
      <c r="P1151"/>
      <c r="Q1151" s="13">
        <v>0</v>
      </c>
      <c r="R1151" s="13">
        <v>0</v>
      </c>
      <c r="S1151" s="11">
        <f t="shared" si="152"/>
        <v>0</v>
      </c>
      <c r="T1151" s="5">
        <v>0</v>
      </c>
      <c r="U1151" s="11">
        <f t="shared" si="153"/>
        <v>0</v>
      </c>
      <c r="V1151" s="13" t="s">
        <v>1</v>
      </c>
      <c r="W1151" s="10">
        <f>IFERROR(VLOOKUP(V1151,Curr!$B$2:$C$13,2,FALSE),0)</f>
        <v>11</v>
      </c>
      <c r="X1151" s="11">
        <f t="shared" si="154"/>
        <v>0</v>
      </c>
      <c r="Y1151" s="14">
        <f t="shared" si="155"/>
        <v>0</v>
      </c>
      <c r="Z1151" s="11">
        <f t="shared" si="156"/>
        <v>0</v>
      </c>
      <c r="AA1151" s="4" t="s">
        <v>1</v>
      </c>
      <c r="AB1151" s="10">
        <f>IFERROR(VLOOKUP(AA1151,Curr!$B$2:$C$13,2,FALSE),0)</f>
        <v>11</v>
      </c>
      <c r="AC1151" s="11">
        <f t="shared" si="157"/>
        <v>0</v>
      </c>
      <c r="AD1151" s="11">
        <f t="shared" si="158"/>
        <v>0</v>
      </c>
      <c r="AE1151" s="12">
        <f t="shared" si="159"/>
        <v>0</v>
      </c>
      <c r="AF1151"/>
      <c r="AG1151"/>
      <c r="AH1151"/>
      <c r="AI1151"/>
      <c r="AJ1151"/>
    </row>
    <row r="1152" spans="2:36" x14ac:dyDescent="0.25">
      <c r="B1152" s="2" t="s">
        <v>998</v>
      </c>
      <c r="D1152" s="1" t="s">
        <v>48</v>
      </c>
      <c r="E1152" s="3"/>
      <c r="F1152" s="3"/>
      <c r="G1152"/>
      <c r="H1152"/>
      <c r="I1152"/>
      <c r="J1152" s="1" t="s">
        <v>1196</v>
      </c>
      <c r="K1152"/>
      <c r="L1152"/>
      <c r="M1152"/>
      <c r="N1152"/>
      <c r="O1152"/>
      <c r="P1152"/>
      <c r="Q1152" s="13">
        <v>0</v>
      </c>
      <c r="R1152" s="13">
        <v>0</v>
      </c>
      <c r="S1152" s="11">
        <f t="shared" ref="S1152:S1180" si="160">+Q1152*R1152</f>
        <v>0</v>
      </c>
      <c r="T1152" s="5">
        <v>0</v>
      </c>
      <c r="U1152" s="11">
        <f t="shared" ref="U1152:U1180" si="161">S1152*(1-T1152)</f>
        <v>0</v>
      </c>
      <c r="V1152" s="13" t="s">
        <v>1</v>
      </c>
      <c r="W1152" s="10">
        <f>IFERROR(VLOOKUP(V1152,Curr!$B$2:$C$13,2,FALSE),0)</f>
        <v>11</v>
      </c>
      <c r="X1152" s="11">
        <f t="shared" ref="X1152:X1180" si="162">U1152*W1152</f>
        <v>0</v>
      </c>
      <c r="Y1152" s="14">
        <f t="shared" ref="Y1152:Y1180" si="163">Q1152</f>
        <v>0</v>
      </c>
      <c r="Z1152" s="11">
        <f t="shared" ref="Z1152:Z1180" si="164">+Y1152*R1152</f>
        <v>0</v>
      </c>
      <c r="AA1152" s="4" t="s">
        <v>1</v>
      </c>
      <c r="AB1152" s="10">
        <f>IFERROR(VLOOKUP(AA1152,Curr!$B$2:$C$13,2,FALSE),0)</f>
        <v>11</v>
      </c>
      <c r="AC1152" s="11">
        <f t="shared" ref="AC1152:AC1180" si="165">+Y1152*AB1152*R1152</f>
        <v>0</v>
      </c>
      <c r="AD1152" s="11">
        <f t="shared" ref="AD1152:AD1180" si="166">+AC1152-X1152</f>
        <v>0</v>
      </c>
      <c r="AE1152" s="12">
        <f t="shared" ref="AE1152:AE1180" si="167">IFERROR(AD1152/AC1152,0)</f>
        <v>0</v>
      </c>
      <c r="AF1152"/>
      <c r="AG1152"/>
      <c r="AH1152"/>
      <c r="AI1152"/>
      <c r="AJ1152"/>
    </row>
    <row r="1153" spans="2:36" x14ac:dyDescent="0.25">
      <c r="B1153" s="2" t="s">
        <v>998</v>
      </c>
      <c r="D1153" s="1" t="s">
        <v>44</v>
      </c>
      <c r="E1153" s="3"/>
      <c r="F1153" s="3"/>
      <c r="G1153"/>
      <c r="H1153"/>
      <c r="I1153"/>
      <c r="J1153" s="1" t="s">
        <v>1197</v>
      </c>
      <c r="K1153"/>
      <c r="L1153"/>
      <c r="M1153"/>
      <c r="N1153"/>
      <c r="O1153"/>
      <c r="P1153"/>
      <c r="Q1153" s="13">
        <v>0</v>
      </c>
      <c r="R1153" s="13">
        <v>0</v>
      </c>
      <c r="S1153" s="11">
        <f t="shared" si="160"/>
        <v>0</v>
      </c>
      <c r="T1153" s="5">
        <v>0</v>
      </c>
      <c r="U1153" s="11">
        <f t="shared" si="161"/>
        <v>0</v>
      </c>
      <c r="V1153" s="13" t="s">
        <v>1</v>
      </c>
      <c r="W1153" s="10">
        <f>IFERROR(VLOOKUP(V1153,Curr!$B$2:$C$13,2,FALSE),0)</f>
        <v>11</v>
      </c>
      <c r="X1153" s="11">
        <f t="shared" si="162"/>
        <v>0</v>
      </c>
      <c r="Y1153" s="14">
        <f t="shared" si="163"/>
        <v>0</v>
      </c>
      <c r="Z1153" s="11">
        <f t="shared" si="164"/>
        <v>0</v>
      </c>
      <c r="AA1153" s="4" t="s">
        <v>1</v>
      </c>
      <c r="AB1153" s="10">
        <f>IFERROR(VLOOKUP(AA1153,Curr!$B$2:$C$13,2,FALSE),0)</f>
        <v>11</v>
      </c>
      <c r="AC1153" s="11">
        <f t="shared" si="165"/>
        <v>0</v>
      </c>
      <c r="AD1153" s="11">
        <f t="shared" si="166"/>
        <v>0</v>
      </c>
      <c r="AE1153" s="12">
        <f t="shared" si="167"/>
        <v>0</v>
      </c>
      <c r="AF1153"/>
      <c r="AG1153"/>
      <c r="AH1153"/>
      <c r="AI1153"/>
      <c r="AJ1153"/>
    </row>
    <row r="1154" spans="2:36" x14ac:dyDescent="0.25">
      <c r="B1154" s="2" t="s">
        <v>998</v>
      </c>
      <c r="D1154" s="1" t="s">
        <v>46</v>
      </c>
      <c r="E1154" s="3"/>
      <c r="F1154" s="3"/>
      <c r="G1154"/>
      <c r="H1154"/>
      <c r="I1154"/>
      <c r="J1154" s="1" t="s">
        <v>1198</v>
      </c>
      <c r="K1154"/>
      <c r="L1154"/>
      <c r="M1154"/>
      <c r="N1154"/>
      <c r="O1154"/>
      <c r="P1154"/>
      <c r="Q1154" s="13">
        <v>0</v>
      </c>
      <c r="R1154" s="13">
        <v>0</v>
      </c>
      <c r="S1154" s="11">
        <f t="shared" si="160"/>
        <v>0</v>
      </c>
      <c r="T1154" s="5">
        <v>0</v>
      </c>
      <c r="U1154" s="11">
        <f t="shared" si="161"/>
        <v>0</v>
      </c>
      <c r="V1154" s="13" t="s">
        <v>1</v>
      </c>
      <c r="W1154" s="10">
        <f>IFERROR(VLOOKUP(V1154,Curr!$B$2:$C$13,2,FALSE),0)</f>
        <v>11</v>
      </c>
      <c r="X1154" s="11">
        <f t="shared" si="162"/>
        <v>0</v>
      </c>
      <c r="Y1154" s="14">
        <f t="shared" si="163"/>
        <v>0</v>
      </c>
      <c r="Z1154" s="11">
        <f t="shared" si="164"/>
        <v>0</v>
      </c>
      <c r="AA1154" s="4" t="s">
        <v>1</v>
      </c>
      <c r="AB1154" s="10">
        <f>IFERROR(VLOOKUP(AA1154,Curr!$B$2:$C$13,2,FALSE),0)</f>
        <v>11</v>
      </c>
      <c r="AC1154" s="11">
        <f t="shared" si="165"/>
        <v>0</v>
      </c>
      <c r="AD1154" s="11">
        <f t="shared" si="166"/>
        <v>0</v>
      </c>
      <c r="AE1154" s="12">
        <f t="shared" si="167"/>
        <v>0</v>
      </c>
      <c r="AF1154"/>
      <c r="AG1154"/>
      <c r="AH1154"/>
      <c r="AI1154"/>
      <c r="AJ1154"/>
    </row>
    <row r="1155" spans="2:36" x14ac:dyDescent="0.25">
      <c r="B1155" s="2" t="s">
        <v>998</v>
      </c>
      <c r="D1155" s="1" t="s">
        <v>48</v>
      </c>
      <c r="E1155" s="3"/>
      <c r="F1155" s="3"/>
      <c r="G1155"/>
      <c r="H1155"/>
      <c r="I1155"/>
      <c r="J1155" s="1" t="s">
        <v>1199</v>
      </c>
      <c r="K1155"/>
      <c r="L1155"/>
      <c r="M1155"/>
      <c r="N1155"/>
      <c r="O1155"/>
      <c r="P1155"/>
      <c r="Q1155" s="13">
        <v>0</v>
      </c>
      <c r="R1155" s="13">
        <v>0</v>
      </c>
      <c r="S1155" s="11">
        <f t="shared" si="160"/>
        <v>0</v>
      </c>
      <c r="T1155" s="5">
        <v>0</v>
      </c>
      <c r="U1155" s="11">
        <f t="shared" si="161"/>
        <v>0</v>
      </c>
      <c r="V1155" s="13" t="s">
        <v>1</v>
      </c>
      <c r="W1155" s="10">
        <f>IFERROR(VLOOKUP(V1155,Curr!$B$2:$C$13,2,FALSE),0)</f>
        <v>11</v>
      </c>
      <c r="X1155" s="11">
        <f t="shared" si="162"/>
        <v>0</v>
      </c>
      <c r="Y1155" s="14">
        <f t="shared" si="163"/>
        <v>0</v>
      </c>
      <c r="Z1155" s="11">
        <f t="shared" si="164"/>
        <v>0</v>
      </c>
      <c r="AA1155" s="4" t="s">
        <v>1</v>
      </c>
      <c r="AB1155" s="10">
        <f>IFERROR(VLOOKUP(AA1155,Curr!$B$2:$C$13,2,FALSE),0)</f>
        <v>11</v>
      </c>
      <c r="AC1155" s="11">
        <f t="shared" si="165"/>
        <v>0</v>
      </c>
      <c r="AD1155" s="11">
        <f t="shared" si="166"/>
        <v>0</v>
      </c>
      <c r="AE1155" s="12">
        <f t="shared" si="167"/>
        <v>0</v>
      </c>
      <c r="AF1155"/>
      <c r="AG1155"/>
      <c r="AH1155"/>
      <c r="AI1155"/>
      <c r="AJ1155"/>
    </row>
    <row r="1156" spans="2:36" x14ac:dyDescent="0.25">
      <c r="B1156" s="2" t="s">
        <v>998</v>
      </c>
      <c r="D1156" s="1" t="s">
        <v>44</v>
      </c>
      <c r="E1156" s="3"/>
      <c r="F1156" s="3"/>
      <c r="G1156"/>
      <c r="H1156"/>
      <c r="I1156"/>
      <c r="J1156" s="1" t="s">
        <v>1200</v>
      </c>
      <c r="K1156"/>
      <c r="L1156"/>
      <c r="M1156"/>
      <c r="N1156"/>
      <c r="O1156"/>
      <c r="P1156"/>
      <c r="Q1156" s="13">
        <v>0</v>
      </c>
      <c r="R1156" s="13">
        <v>0</v>
      </c>
      <c r="S1156" s="11">
        <f t="shared" si="160"/>
        <v>0</v>
      </c>
      <c r="T1156" s="5">
        <v>0</v>
      </c>
      <c r="U1156" s="11">
        <f t="shared" si="161"/>
        <v>0</v>
      </c>
      <c r="V1156" s="13" t="s">
        <v>1</v>
      </c>
      <c r="W1156" s="10">
        <f>IFERROR(VLOOKUP(V1156,Curr!$B$2:$C$13,2,FALSE),0)</f>
        <v>11</v>
      </c>
      <c r="X1156" s="11">
        <f t="shared" si="162"/>
        <v>0</v>
      </c>
      <c r="Y1156" s="14">
        <f t="shared" si="163"/>
        <v>0</v>
      </c>
      <c r="Z1156" s="11">
        <f t="shared" si="164"/>
        <v>0</v>
      </c>
      <c r="AA1156" s="4" t="s">
        <v>1</v>
      </c>
      <c r="AB1156" s="10">
        <f>IFERROR(VLOOKUP(AA1156,Curr!$B$2:$C$13,2,FALSE),0)</f>
        <v>11</v>
      </c>
      <c r="AC1156" s="11">
        <f t="shared" si="165"/>
        <v>0</v>
      </c>
      <c r="AD1156" s="11">
        <f t="shared" si="166"/>
        <v>0</v>
      </c>
      <c r="AE1156" s="12">
        <f t="shared" si="167"/>
        <v>0</v>
      </c>
      <c r="AF1156"/>
      <c r="AG1156"/>
      <c r="AH1156"/>
      <c r="AI1156"/>
      <c r="AJ1156"/>
    </row>
    <row r="1157" spans="2:36" x14ac:dyDescent="0.25">
      <c r="B1157" s="2" t="s">
        <v>998</v>
      </c>
      <c r="D1157" s="1" t="s">
        <v>46</v>
      </c>
      <c r="E1157" s="3"/>
      <c r="F1157" s="3"/>
      <c r="G1157"/>
      <c r="H1157"/>
      <c r="I1157"/>
      <c r="J1157" s="1" t="s">
        <v>1201</v>
      </c>
      <c r="K1157"/>
      <c r="L1157"/>
      <c r="M1157"/>
      <c r="N1157"/>
      <c r="O1157"/>
      <c r="P1157"/>
      <c r="Q1157" s="13">
        <v>0</v>
      </c>
      <c r="R1157" s="13">
        <v>0</v>
      </c>
      <c r="S1157" s="11">
        <f t="shared" si="160"/>
        <v>0</v>
      </c>
      <c r="T1157" s="5">
        <v>0</v>
      </c>
      <c r="U1157" s="11">
        <f t="shared" si="161"/>
        <v>0</v>
      </c>
      <c r="V1157" s="13" t="s">
        <v>1</v>
      </c>
      <c r="W1157" s="10">
        <f>IFERROR(VLOOKUP(V1157,Curr!$B$2:$C$13,2,FALSE),0)</f>
        <v>11</v>
      </c>
      <c r="X1157" s="11">
        <f t="shared" si="162"/>
        <v>0</v>
      </c>
      <c r="Y1157" s="14">
        <f t="shared" si="163"/>
        <v>0</v>
      </c>
      <c r="Z1157" s="11">
        <f t="shared" si="164"/>
        <v>0</v>
      </c>
      <c r="AA1157" s="4" t="s">
        <v>1</v>
      </c>
      <c r="AB1157" s="10">
        <f>IFERROR(VLOOKUP(AA1157,Curr!$B$2:$C$13,2,FALSE),0)</f>
        <v>11</v>
      </c>
      <c r="AC1157" s="11">
        <f t="shared" si="165"/>
        <v>0</v>
      </c>
      <c r="AD1157" s="11">
        <f t="shared" si="166"/>
        <v>0</v>
      </c>
      <c r="AE1157" s="12">
        <f t="shared" si="167"/>
        <v>0</v>
      </c>
      <c r="AF1157"/>
      <c r="AG1157"/>
      <c r="AH1157"/>
      <c r="AI1157"/>
      <c r="AJ1157"/>
    </row>
    <row r="1158" spans="2:36" x14ac:dyDescent="0.25">
      <c r="B1158" s="2" t="s">
        <v>998</v>
      </c>
      <c r="D1158" s="1" t="s">
        <v>48</v>
      </c>
      <c r="E1158" s="3"/>
      <c r="F1158" s="3"/>
      <c r="G1158"/>
      <c r="H1158"/>
      <c r="I1158"/>
      <c r="J1158" s="1" t="s">
        <v>1202</v>
      </c>
      <c r="K1158"/>
      <c r="L1158"/>
      <c r="M1158"/>
      <c r="N1158"/>
      <c r="O1158"/>
      <c r="P1158"/>
      <c r="Q1158" s="13">
        <v>0</v>
      </c>
      <c r="R1158" s="13">
        <v>0</v>
      </c>
      <c r="S1158" s="11">
        <f t="shared" si="160"/>
        <v>0</v>
      </c>
      <c r="T1158" s="5">
        <v>0</v>
      </c>
      <c r="U1158" s="11">
        <f t="shared" si="161"/>
        <v>0</v>
      </c>
      <c r="V1158" s="13" t="s">
        <v>1</v>
      </c>
      <c r="W1158" s="10">
        <f>IFERROR(VLOOKUP(V1158,Curr!$B$2:$C$13,2,FALSE),0)</f>
        <v>11</v>
      </c>
      <c r="X1158" s="11">
        <f t="shared" si="162"/>
        <v>0</v>
      </c>
      <c r="Y1158" s="14">
        <f t="shared" si="163"/>
        <v>0</v>
      </c>
      <c r="Z1158" s="11">
        <f t="shared" si="164"/>
        <v>0</v>
      </c>
      <c r="AA1158" s="4" t="s">
        <v>1</v>
      </c>
      <c r="AB1158" s="10">
        <f>IFERROR(VLOOKUP(AA1158,Curr!$B$2:$C$13,2,FALSE),0)</f>
        <v>11</v>
      </c>
      <c r="AC1158" s="11">
        <f t="shared" si="165"/>
        <v>0</v>
      </c>
      <c r="AD1158" s="11">
        <f t="shared" si="166"/>
        <v>0</v>
      </c>
      <c r="AE1158" s="12">
        <f t="shared" si="167"/>
        <v>0</v>
      </c>
      <c r="AF1158"/>
      <c r="AG1158"/>
      <c r="AH1158"/>
      <c r="AI1158"/>
      <c r="AJ1158"/>
    </row>
    <row r="1159" spans="2:36" x14ac:dyDescent="0.25">
      <c r="B1159" s="2" t="s">
        <v>998</v>
      </c>
      <c r="D1159" s="1" t="s">
        <v>44</v>
      </c>
      <c r="E1159" s="3"/>
      <c r="F1159" s="3"/>
      <c r="G1159"/>
      <c r="H1159"/>
      <c r="I1159"/>
      <c r="J1159" s="1" t="s">
        <v>1203</v>
      </c>
      <c r="K1159"/>
      <c r="L1159"/>
      <c r="M1159"/>
      <c r="N1159"/>
      <c r="O1159"/>
      <c r="P1159"/>
      <c r="Q1159" s="13">
        <v>0</v>
      </c>
      <c r="R1159" s="13">
        <v>0</v>
      </c>
      <c r="S1159" s="11">
        <f t="shared" si="160"/>
        <v>0</v>
      </c>
      <c r="T1159" s="5">
        <v>0</v>
      </c>
      <c r="U1159" s="11">
        <f t="shared" si="161"/>
        <v>0</v>
      </c>
      <c r="V1159" s="13" t="s">
        <v>1</v>
      </c>
      <c r="W1159" s="10">
        <f>IFERROR(VLOOKUP(V1159,Curr!$B$2:$C$13,2,FALSE),0)</f>
        <v>11</v>
      </c>
      <c r="X1159" s="11">
        <f t="shared" si="162"/>
        <v>0</v>
      </c>
      <c r="Y1159" s="14">
        <f t="shared" si="163"/>
        <v>0</v>
      </c>
      <c r="Z1159" s="11">
        <f t="shared" si="164"/>
        <v>0</v>
      </c>
      <c r="AA1159" s="4" t="s">
        <v>1</v>
      </c>
      <c r="AB1159" s="10">
        <f>IFERROR(VLOOKUP(AA1159,Curr!$B$2:$C$13,2,FALSE),0)</f>
        <v>11</v>
      </c>
      <c r="AC1159" s="11">
        <f t="shared" si="165"/>
        <v>0</v>
      </c>
      <c r="AD1159" s="11">
        <f t="shared" si="166"/>
        <v>0</v>
      </c>
      <c r="AE1159" s="12">
        <f t="shared" si="167"/>
        <v>0</v>
      </c>
      <c r="AF1159"/>
      <c r="AG1159"/>
      <c r="AH1159"/>
      <c r="AI1159"/>
      <c r="AJ1159"/>
    </row>
    <row r="1160" spans="2:36" x14ac:dyDescent="0.25">
      <c r="B1160" s="2" t="s">
        <v>998</v>
      </c>
      <c r="D1160" s="1" t="s">
        <v>46</v>
      </c>
      <c r="E1160" s="3"/>
      <c r="F1160" s="3"/>
      <c r="G1160"/>
      <c r="H1160"/>
      <c r="I1160"/>
      <c r="J1160" s="1" t="s">
        <v>1204</v>
      </c>
      <c r="K1160"/>
      <c r="L1160"/>
      <c r="M1160"/>
      <c r="N1160"/>
      <c r="O1160"/>
      <c r="P1160"/>
      <c r="Q1160" s="13">
        <v>0</v>
      </c>
      <c r="R1160" s="13">
        <v>0</v>
      </c>
      <c r="S1160" s="11">
        <f t="shared" si="160"/>
        <v>0</v>
      </c>
      <c r="T1160" s="5">
        <v>0</v>
      </c>
      <c r="U1160" s="11">
        <f t="shared" si="161"/>
        <v>0</v>
      </c>
      <c r="V1160" s="13" t="s">
        <v>1</v>
      </c>
      <c r="W1160" s="10">
        <f>IFERROR(VLOOKUP(V1160,Curr!$B$2:$C$13,2,FALSE),0)</f>
        <v>11</v>
      </c>
      <c r="X1160" s="11">
        <f t="shared" si="162"/>
        <v>0</v>
      </c>
      <c r="Y1160" s="14">
        <f t="shared" si="163"/>
        <v>0</v>
      </c>
      <c r="Z1160" s="11">
        <f t="shared" si="164"/>
        <v>0</v>
      </c>
      <c r="AA1160" s="4" t="s">
        <v>1</v>
      </c>
      <c r="AB1160" s="10">
        <f>IFERROR(VLOOKUP(AA1160,Curr!$B$2:$C$13,2,FALSE),0)</f>
        <v>11</v>
      </c>
      <c r="AC1160" s="11">
        <f t="shared" si="165"/>
        <v>0</v>
      </c>
      <c r="AD1160" s="11">
        <f t="shared" si="166"/>
        <v>0</v>
      </c>
      <c r="AE1160" s="12">
        <f t="shared" si="167"/>
        <v>0</v>
      </c>
      <c r="AF1160"/>
      <c r="AG1160"/>
      <c r="AH1160"/>
      <c r="AI1160"/>
      <c r="AJ1160"/>
    </row>
    <row r="1161" spans="2:36" x14ac:dyDescent="0.25">
      <c r="B1161" s="2" t="s">
        <v>998</v>
      </c>
      <c r="D1161" s="1" t="s">
        <v>48</v>
      </c>
      <c r="E1161" s="3"/>
      <c r="F1161" s="3"/>
      <c r="G1161"/>
      <c r="H1161"/>
      <c r="I1161"/>
      <c r="J1161" s="1" t="s">
        <v>1205</v>
      </c>
      <c r="K1161"/>
      <c r="L1161"/>
      <c r="M1161"/>
      <c r="N1161"/>
      <c r="O1161"/>
      <c r="P1161"/>
      <c r="Q1161" s="13">
        <v>0</v>
      </c>
      <c r="R1161" s="13">
        <v>0</v>
      </c>
      <c r="S1161" s="11">
        <f t="shared" si="160"/>
        <v>0</v>
      </c>
      <c r="T1161" s="5">
        <v>0</v>
      </c>
      <c r="U1161" s="11">
        <f t="shared" si="161"/>
        <v>0</v>
      </c>
      <c r="V1161" s="13" t="s">
        <v>1</v>
      </c>
      <c r="W1161" s="10">
        <f>IFERROR(VLOOKUP(V1161,Curr!$B$2:$C$13,2,FALSE),0)</f>
        <v>11</v>
      </c>
      <c r="X1161" s="11">
        <f t="shared" si="162"/>
        <v>0</v>
      </c>
      <c r="Y1161" s="14">
        <f t="shared" si="163"/>
        <v>0</v>
      </c>
      <c r="Z1161" s="11">
        <f t="shared" si="164"/>
        <v>0</v>
      </c>
      <c r="AA1161" s="4" t="s">
        <v>1</v>
      </c>
      <c r="AB1161" s="10">
        <f>IFERROR(VLOOKUP(AA1161,Curr!$B$2:$C$13,2,FALSE),0)</f>
        <v>11</v>
      </c>
      <c r="AC1161" s="11">
        <f t="shared" si="165"/>
        <v>0</v>
      </c>
      <c r="AD1161" s="11">
        <f t="shared" si="166"/>
        <v>0</v>
      </c>
      <c r="AE1161" s="12">
        <f t="shared" si="167"/>
        <v>0</v>
      </c>
      <c r="AF1161"/>
      <c r="AG1161"/>
      <c r="AH1161"/>
      <c r="AI1161"/>
      <c r="AJ1161"/>
    </row>
    <row r="1162" spans="2:36" x14ac:dyDescent="0.25">
      <c r="B1162" s="2" t="s">
        <v>998</v>
      </c>
      <c r="D1162" s="1" t="s">
        <v>44</v>
      </c>
      <c r="E1162" s="3"/>
      <c r="F1162" s="3"/>
      <c r="G1162"/>
      <c r="H1162"/>
      <c r="I1162"/>
      <c r="J1162" s="1" t="s">
        <v>1206</v>
      </c>
      <c r="K1162"/>
      <c r="L1162"/>
      <c r="M1162"/>
      <c r="N1162"/>
      <c r="O1162"/>
      <c r="P1162"/>
      <c r="Q1162" s="13">
        <v>0</v>
      </c>
      <c r="R1162" s="13">
        <v>0</v>
      </c>
      <c r="S1162" s="11">
        <f t="shared" si="160"/>
        <v>0</v>
      </c>
      <c r="T1162" s="5">
        <v>0</v>
      </c>
      <c r="U1162" s="11">
        <f t="shared" si="161"/>
        <v>0</v>
      </c>
      <c r="V1162" s="13" t="s">
        <v>1</v>
      </c>
      <c r="W1162" s="10">
        <f>IFERROR(VLOOKUP(V1162,Curr!$B$2:$C$13,2,FALSE),0)</f>
        <v>11</v>
      </c>
      <c r="X1162" s="11">
        <f t="shared" si="162"/>
        <v>0</v>
      </c>
      <c r="Y1162" s="14">
        <f t="shared" si="163"/>
        <v>0</v>
      </c>
      <c r="Z1162" s="11">
        <f t="shared" si="164"/>
        <v>0</v>
      </c>
      <c r="AA1162" s="4" t="s">
        <v>1</v>
      </c>
      <c r="AB1162" s="10">
        <f>IFERROR(VLOOKUP(AA1162,Curr!$B$2:$C$13,2,FALSE),0)</f>
        <v>11</v>
      </c>
      <c r="AC1162" s="11">
        <f t="shared" si="165"/>
        <v>0</v>
      </c>
      <c r="AD1162" s="11">
        <f t="shared" si="166"/>
        <v>0</v>
      </c>
      <c r="AE1162" s="12">
        <f t="shared" si="167"/>
        <v>0</v>
      </c>
      <c r="AF1162"/>
      <c r="AG1162"/>
      <c r="AH1162"/>
      <c r="AI1162"/>
      <c r="AJ1162"/>
    </row>
    <row r="1163" spans="2:36" x14ac:dyDescent="0.25">
      <c r="B1163" s="2" t="s">
        <v>998</v>
      </c>
      <c r="D1163" s="1" t="s">
        <v>46</v>
      </c>
      <c r="E1163" s="3"/>
      <c r="F1163" s="3"/>
      <c r="G1163"/>
      <c r="H1163"/>
      <c r="I1163"/>
      <c r="J1163" s="1" t="s">
        <v>1207</v>
      </c>
      <c r="K1163"/>
      <c r="L1163"/>
      <c r="M1163"/>
      <c r="N1163"/>
      <c r="O1163"/>
      <c r="P1163"/>
      <c r="Q1163" s="13">
        <v>0</v>
      </c>
      <c r="R1163" s="13">
        <v>0</v>
      </c>
      <c r="S1163" s="11">
        <f t="shared" si="160"/>
        <v>0</v>
      </c>
      <c r="T1163" s="5">
        <v>0</v>
      </c>
      <c r="U1163" s="11">
        <f t="shared" si="161"/>
        <v>0</v>
      </c>
      <c r="V1163" s="13" t="s">
        <v>1</v>
      </c>
      <c r="W1163" s="10">
        <f>IFERROR(VLOOKUP(V1163,Curr!$B$2:$C$13,2,FALSE),0)</f>
        <v>11</v>
      </c>
      <c r="X1163" s="11">
        <f t="shared" si="162"/>
        <v>0</v>
      </c>
      <c r="Y1163" s="14">
        <f t="shared" si="163"/>
        <v>0</v>
      </c>
      <c r="Z1163" s="11">
        <f t="shared" si="164"/>
        <v>0</v>
      </c>
      <c r="AA1163" s="4" t="s">
        <v>1</v>
      </c>
      <c r="AB1163" s="10">
        <f>IFERROR(VLOOKUP(AA1163,Curr!$B$2:$C$13,2,FALSE),0)</f>
        <v>11</v>
      </c>
      <c r="AC1163" s="11">
        <f t="shared" si="165"/>
        <v>0</v>
      </c>
      <c r="AD1163" s="11">
        <f t="shared" si="166"/>
        <v>0</v>
      </c>
      <c r="AE1163" s="12">
        <f t="shared" si="167"/>
        <v>0</v>
      </c>
      <c r="AF1163"/>
      <c r="AG1163"/>
      <c r="AH1163"/>
      <c r="AI1163"/>
      <c r="AJ1163"/>
    </row>
    <row r="1164" spans="2:36" x14ac:dyDescent="0.25">
      <c r="B1164" s="2" t="s">
        <v>998</v>
      </c>
      <c r="D1164" s="1" t="s">
        <v>48</v>
      </c>
      <c r="E1164" s="3"/>
      <c r="F1164" s="3"/>
      <c r="G1164"/>
      <c r="H1164"/>
      <c r="I1164"/>
      <c r="J1164" s="1" t="s">
        <v>1208</v>
      </c>
      <c r="K1164"/>
      <c r="L1164"/>
      <c r="M1164"/>
      <c r="N1164"/>
      <c r="O1164"/>
      <c r="P1164"/>
      <c r="Q1164" s="13">
        <v>0</v>
      </c>
      <c r="R1164" s="13">
        <v>0</v>
      </c>
      <c r="S1164" s="11">
        <f t="shared" si="160"/>
        <v>0</v>
      </c>
      <c r="T1164" s="5">
        <v>0</v>
      </c>
      <c r="U1164" s="11">
        <f t="shared" si="161"/>
        <v>0</v>
      </c>
      <c r="V1164" s="13" t="s">
        <v>1</v>
      </c>
      <c r="W1164" s="10">
        <f>IFERROR(VLOOKUP(V1164,Curr!$B$2:$C$13,2,FALSE),0)</f>
        <v>11</v>
      </c>
      <c r="X1164" s="11">
        <f t="shared" si="162"/>
        <v>0</v>
      </c>
      <c r="Y1164" s="14">
        <f t="shared" si="163"/>
        <v>0</v>
      </c>
      <c r="Z1164" s="11">
        <f t="shared" si="164"/>
        <v>0</v>
      </c>
      <c r="AA1164" s="4" t="s">
        <v>1</v>
      </c>
      <c r="AB1164" s="10">
        <f>IFERROR(VLOOKUP(AA1164,Curr!$B$2:$C$13,2,FALSE),0)</f>
        <v>11</v>
      </c>
      <c r="AC1164" s="11">
        <f t="shared" si="165"/>
        <v>0</v>
      </c>
      <c r="AD1164" s="11">
        <f t="shared" si="166"/>
        <v>0</v>
      </c>
      <c r="AE1164" s="12">
        <f t="shared" si="167"/>
        <v>0</v>
      </c>
      <c r="AF1164"/>
      <c r="AG1164"/>
      <c r="AH1164"/>
      <c r="AI1164"/>
      <c r="AJ1164"/>
    </row>
    <row r="1165" spans="2:36" x14ac:dyDescent="0.25">
      <c r="B1165" s="2" t="s">
        <v>998</v>
      </c>
      <c r="D1165" s="1" t="s">
        <v>44</v>
      </c>
      <c r="E1165" s="3"/>
      <c r="F1165" s="3"/>
      <c r="G1165"/>
      <c r="H1165"/>
      <c r="I1165"/>
      <c r="J1165" s="1" t="s">
        <v>1209</v>
      </c>
      <c r="K1165"/>
      <c r="L1165"/>
      <c r="M1165"/>
      <c r="N1165"/>
      <c r="O1165"/>
      <c r="P1165"/>
      <c r="Q1165" s="13">
        <v>0</v>
      </c>
      <c r="R1165" s="13">
        <v>0</v>
      </c>
      <c r="S1165" s="11">
        <f t="shared" si="160"/>
        <v>0</v>
      </c>
      <c r="T1165" s="5">
        <v>0</v>
      </c>
      <c r="U1165" s="11">
        <f t="shared" si="161"/>
        <v>0</v>
      </c>
      <c r="V1165" s="13" t="s">
        <v>1</v>
      </c>
      <c r="W1165" s="10">
        <f>IFERROR(VLOOKUP(V1165,Curr!$B$2:$C$13,2,FALSE),0)</f>
        <v>11</v>
      </c>
      <c r="X1165" s="11">
        <f t="shared" si="162"/>
        <v>0</v>
      </c>
      <c r="Y1165" s="14">
        <f t="shared" si="163"/>
        <v>0</v>
      </c>
      <c r="Z1165" s="11">
        <f t="shared" si="164"/>
        <v>0</v>
      </c>
      <c r="AA1165" s="4" t="s">
        <v>1</v>
      </c>
      <c r="AB1165" s="10">
        <f>IFERROR(VLOOKUP(AA1165,Curr!$B$2:$C$13,2,FALSE),0)</f>
        <v>11</v>
      </c>
      <c r="AC1165" s="11">
        <f t="shared" si="165"/>
        <v>0</v>
      </c>
      <c r="AD1165" s="11">
        <f t="shared" si="166"/>
        <v>0</v>
      </c>
      <c r="AE1165" s="12">
        <f t="shared" si="167"/>
        <v>0</v>
      </c>
      <c r="AF1165"/>
      <c r="AG1165"/>
      <c r="AH1165"/>
      <c r="AI1165"/>
      <c r="AJ1165"/>
    </row>
    <row r="1166" spans="2:36" x14ac:dyDescent="0.25">
      <c r="B1166" s="2" t="s">
        <v>998</v>
      </c>
      <c r="D1166" s="1" t="s">
        <v>46</v>
      </c>
      <c r="E1166" s="3"/>
      <c r="F1166" s="3"/>
      <c r="G1166"/>
      <c r="H1166"/>
      <c r="I1166"/>
      <c r="J1166" s="1" t="s">
        <v>1210</v>
      </c>
      <c r="K1166"/>
      <c r="L1166"/>
      <c r="M1166"/>
      <c r="N1166"/>
      <c r="O1166"/>
      <c r="P1166"/>
      <c r="Q1166" s="13">
        <v>0</v>
      </c>
      <c r="R1166" s="13">
        <v>0</v>
      </c>
      <c r="S1166" s="11">
        <f t="shared" si="160"/>
        <v>0</v>
      </c>
      <c r="T1166" s="5">
        <v>0</v>
      </c>
      <c r="U1166" s="11">
        <f t="shared" si="161"/>
        <v>0</v>
      </c>
      <c r="V1166" s="13" t="s">
        <v>1</v>
      </c>
      <c r="W1166" s="10">
        <f>IFERROR(VLOOKUP(V1166,Curr!$B$2:$C$13,2,FALSE),0)</f>
        <v>11</v>
      </c>
      <c r="X1166" s="11">
        <f t="shared" si="162"/>
        <v>0</v>
      </c>
      <c r="Y1166" s="14">
        <f t="shared" si="163"/>
        <v>0</v>
      </c>
      <c r="Z1166" s="11">
        <f t="shared" si="164"/>
        <v>0</v>
      </c>
      <c r="AA1166" s="4" t="s">
        <v>1</v>
      </c>
      <c r="AB1166" s="10">
        <f>IFERROR(VLOOKUP(AA1166,Curr!$B$2:$C$13,2,FALSE),0)</f>
        <v>11</v>
      </c>
      <c r="AC1166" s="11">
        <f t="shared" si="165"/>
        <v>0</v>
      </c>
      <c r="AD1166" s="11">
        <f t="shared" si="166"/>
        <v>0</v>
      </c>
      <c r="AE1166" s="12">
        <f t="shared" si="167"/>
        <v>0</v>
      </c>
      <c r="AF1166"/>
      <c r="AG1166"/>
      <c r="AH1166"/>
      <c r="AI1166"/>
      <c r="AJ1166"/>
    </row>
    <row r="1167" spans="2:36" x14ac:dyDescent="0.25">
      <c r="B1167" s="2" t="s">
        <v>998</v>
      </c>
      <c r="D1167" s="1" t="s">
        <v>48</v>
      </c>
      <c r="E1167" s="3"/>
      <c r="F1167" s="3"/>
      <c r="G1167"/>
      <c r="H1167"/>
      <c r="I1167"/>
      <c r="J1167" s="1" t="s">
        <v>1211</v>
      </c>
      <c r="K1167"/>
      <c r="L1167"/>
      <c r="M1167"/>
      <c r="N1167"/>
      <c r="O1167"/>
      <c r="P1167"/>
      <c r="Q1167" s="13">
        <v>0</v>
      </c>
      <c r="R1167" s="13">
        <v>0</v>
      </c>
      <c r="S1167" s="11">
        <f t="shared" si="160"/>
        <v>0</v>
      </c>
      <c r="T1167" s="5">
        <v>0</v>
      </c>
      <c r="U1167" s="11">
        <f t="shared" si="161"/>
        <v>0</v>
      </c>
      <c r="V1167" s="13" t="s">
        <v>1</v>
      </c>
      <c r="W1167" s="10">
        <f>IFERROR(VLOOKUP(V1167,Curr!$B$2:$C$13,2,FALSE),0)</f>
        <v>11</v>
      </c>
      <c r="X1167" s="11">
        <f t="shared" si="162"/>
        <v>0</v>
      </c>
      <c r="Y1167" s="14">
        <f t="shared" si="163"/>
        <v>0</v>
      </c>
      <c r="Z1167" s="11">
        <f t="shared" si="164"/>
        <v>0</v>
      </c>
      <c r="AA1167" s="4" t="s">
        <v>1</v>
      </c>
      <c r="AB1167" s="10">
        <f>IFERROR(VLOOKUP(AA1167,Curr!$B$2:$C$13,2,FALSE),0)</f>
        <v>11</v>
      </c>
      <c r="AC1167" s="11">
        <f t="shared" si="165"/>
        <v>0</v>
      </c>
      <c r="AD1167" s="11">
        <f t="shared" si="166"/>
        <v>0</v>
      </c>
      <c r="AE1167" s="12">
        <f t="shared" si="167"/>
        <v>0</v>
      </c>
      <c r="AF1167"/>
      <c r="AG1167"/>
      <c r="AH1167"/>
      <c r="AI1167"/>
      <c r="AJ1167"/>
    </row>
    <row r="1168" spans="2:36" x14ac:dyDescent="0.25">
      <c r="B1168" s="2" t="s">
        <v>998</v>
      </c>
      <c r="D1168" s="1" t="s">
        <v>44</v>
      </c>
      <c r="E1168" s="3"/>
      <c r="F1168" s="3"/>
      <c r="G1168"/>
      <c r="H1168"/>
      <c r="I1168"/>
      <c r="J1168" s="1" t="s">
        <v>1212</v>
      </c>
      <c r="K1168"/>
      <c r="L1168"/>
      <c r="M1168"/>
      <c r="N1168"/>
      <c r="O1168"/>
      <c r="P1168"/>
      <c r="Q1168" s="13">
        <v>0</v>
      </c>
      <c r="R1168" s="13">
        <v>0</v>
      </c>
      <c r="S1168" s="11">
        <f t="shared" si="160"/>
        <v>0</v>
      </c>
      <c r="T1168" s="5">
        <v>0</v>
      </c>
      <c r="U1168" s="11">
        <f t="shared" si="161"/>
        <v>0</v>
      </c>
      <c r="V1168" s="13" t="s">
        <v>1</v>
      </c>
      <c r="W1168" s="10">
        <f>IFERROR(VLOOKUP(V1168,Curr!$B$2:$C$13,2,FALSE),0)</f>
        <v>11</v>
      </c>
      <c r="X1168" s="11">
        <f t="shared" si="162"/>
        <v>0</v>
      </c>
      <c r="Y1168" s="14">
        <f t="shared" si="163"/>
        <v>0</v>
      </c>
      <c r="Z1168" s="11">
        <f t="shared" si="164"/>
        <v>0</v>
      </c>
      <c r="AA1168" s="4" t="s">
        <v>1</v>
      </c>
      <c r="AB1168" s="10">
        <f>IFERROR(VLOOKUP(AA1168,Curr!$B$2:$C$13,2,FALSE),0)</f>
        <v>11</v>
      </c>
      <c r="AC1168" s="11">
        <f t="shared" si="165"/>
        <v>0</v>
      </c>
      <c r="AD1168" s="11">
        <f t="shared" si="166"/>
        <v>0</v>
      </c>
      <c r="AE1168" s="12">
        <f t="shared" si="167"/>
        <v>0</v>
      </c>
      <c r="AF1168"/>
      <c r="AG1168"/>
      <c r="AH1168"/>
      <c r="AI1168"/>
      <c r="AJ1168"/>
    </row>
    <row r="1169" spans="2:36" x14ac:dyDescent="0.25">
      <c r="B1169" s="2" t="s">
        <v>998</v>
      </c>
      <c r="D1169" s="1" t="s">
        <v>46</v>
      </c>
      <c r="E1169" s="3"/>
      <c r="F1169" s="3"/>
      <c r="G1169"/>
      <c r="H1169"/>
      <c r="I1169"/>
      <c r="J1169" s="1" t="s">
        <v>1213</v>
      </c>
      <c r="K1169"/>
      <c r="L1169"/>
      <c r="M1169"/>
      <c r="N1169"/>
      <c r="O1169"/>
      <c r="P1169"/>
      <c r="Q1169" s="13">
        <v>0</v>
      </c>
      <c r="R1169" s="13">
        <v>0</v>
      </c>
      <c r="S1169" s="11">
        <f t="shared" si="160"/>
        <v>0</v>
      </c>
      <c r="T1169" s="5">
        <v>0</v>
      </c>
      <c r="U1169" s="11">
        <f t="shared" si="161"/>
        <v>0</v>
      </c>
      <c r="V1169" s="13" t="s">
        <v>1</v>
      </c>
      <c r="W1169" s="10">
        <f>IFERROR(VLOOKUP(V1169,Curr!$B$2:$C$13,2,FALSE),0)</f>
        <v>11</v>
      </c>
      <c r="X1169" s="11">
        <f t="shared" si="162"/>
        <v>0</v>
      </c>
      <c r="Y1169" s="14">
        <f t="shared" si="163"/>
        <v>0</v>
      </c>
      <c r="Z1169" s="11">
        <f t="shared" si="164"/>
        <v>0</v>
      </c>
      <c r="AA1169" s="4" t="s">
        <v>1</v>
      </c>
      <c r="AB1169" s="10">
        <f>IFERROR(VLOOKUP(AA1169,Curr!$B$2:$C$13,2,FALSE),0)</f>
        <v>11</v>
      </c>
      <c r="AC1169" s="11">
        <f t="shared" si="165"/>
        <v>0</v>
      </c>
      <c r="AD1169" s="11">
        <f t="shared" si="166"/>
        <v>0</v>
      </c>
      <c r="AE1169" s="12">
        <f t="shared" si="167"/>
        <v>0</v>
      </c>
      <c r="AF1169"/>
      <c r="AG1169"/>
      <c r="AH1169"/>
      <c r="AI1169"/>
      <c r="AJ1169"/>
    </row>
    <row r="1170" spans="2:36" x14ac:dyDescent="0.25">
      <c r="B1170" s="2" t="s">
        <v>998</v>
      </c>
      <c r="D1170" s="1" t="s">
        <v>48</v>
      </c>
      <c r="E1170" s="3"/>
      <c r="F1170" s="3"/>
      <c r="G1170"/>
      <c r="H1170"/>
      <c r="I1170"/>
      <c r="J1170" s="1" t="s">
        <v>1214</v>
      </c>
      <c r="K1170"/>
      <c r="L1170"/>
      <c r="M1170"/>
      <c r="N1170"/>
      <c r="O1170"/>
      <c r="P1170"/>
      <c r="Q1170" s="13">
        <v>0</v>
      </c>
      <c r="R1170" s="13">
        <v>0</v>
      </c>
      <c r="S1170" s="11">
        <f t="shared" si="160"/>
        <v>0</v>
      </c>
      <c r="T1170" s="5">
        <v>0</v>
      </c>
      <c r="U1170" s="11">
        <f t="shared" si="161"/>
        <v>0</v>
      </c>
      <c r="V1170" s="13" t="s">
        <v>1</v>
      </c>
      <c r="W1170" s="10">
        <f>IFERROR(VLOOKUP(V1170,Curr!$B$2:$C$13,2,FALSE),0)</f>
        <v>11</v>
      </c>
      <c r="X1170" s="11">
        <f t="shared" si="162"/>
        <v>0</v>
      </c>
      <c r="Y1170" s="14">
        <f t="shared" si="163"/>
        <v>0</v>
      </c>
      <c r="Z1170" s="11">
        <f t="shared" si="164"/>
        <v>0</v>
      </c>
      <c r="AA1170" s="4" t="s">
        <v>1</v>
      </c>
      <c r="AB1170" s="10">
        <f>IFERROR(VLOOKUP(AA1170,Curr!$B$2:$C$13,2,FALSE),0)</f>
        <v>11</v>
      </c>
      <c r="AC1170" s="11">
        <f t="shared" si="165"/>
        <v>0</v>
      </c>
      <c r="AD1170" s="11">
        <f t="shared" si="166"/>
        <v>0</v>
      </c>
      <c r="AE1170" s="12">
        <f t="shared" si="167"/>
        <v>0</v>
      </c>
      <c r="AF1170"/>
      <c r="AG1170"/>
      <c r="AH1170"/>
      <c r="AI1170"/>
      <c r="AJ1170"/>
    </row>
    <row r="1171" spans="2:36" x14ac:dyDescent="0.25">
      <c r="B1171" s="2" t="s">
        <v>998</v>
      </c>
      <c r="D1171" s="1" t="s">
        <v>44</v>
      </c>
      <c r="E1171" s="3"/>
      <c r="F1171" s="3"/>
      <c r="G1171"/>
      <c r="H1171"/>
      <c r="I1171"/>
      <c r="J1171" s="1" t="s">
        <v>1215</v>
      </c>
      <c r="K1171"/>
      <c r="L1171"/>
      <c r="M1171"/>
      <c r="N1171"/>
      <c r="O1171"/>
      <c r="P1171"/>
      <c r="Q1171" s="13">
        <v>0</v>
      </c>
      <c r="R1171" s="13">
        <v>0</v>
      </c>
      <c r="S1171" s="11">
        <f t="shared" si="160"/>
        <v>0</v>
      </c>
      <c r="T1171" s="5">
        <v>0</v>
      </c>
      <c r="U1171" s="11">
        <f t="shared" si="161"/>
        <v>0</v>
      </c>
      <c r="V1171" s="13" t="s">
        <v>1</v>
      </c>
      <c r="W1171" s="10">
        <f>IFERROR(VLOOKUP(V1171,Curr!$B$2:$C$13,2,FALSE),0)</f>
        <v>11</v>
      </c>
      <c r="X1171" s="11">
        <f t="shared" si="162"/>
        <v>0</v>
      </c>
      <c r="Y1171" s="14">
        <f t="shared" si="163"/>
        <v>0</v>
      </c>
      <c r="Z1171" s="11">
        <f t="shared" si="164"/>
        <v>0</v>
      </c>
      <c r="AA1171" s="4" t="s">
        <v>1</v>
      </c>
      <c r="AB1171" s="10">
        <f>IFERROR(VLOOKUP(AA1171,Curr!$B$2:$C$13,2,FALSE),0)</f>
        <v>11</v>
      </c>
      <c r="AC1171" s="11">
        <f t="shared" si="165"/>
        <v>0</v>
      </c>
      <c r="AD1171" s="11">
        <f t="shared" si="166"/>
        <v>0</v>
      </c>
      <c r="AE1171" s="12">
        <f t="shared" si="167"/>
        <v>0</v>
      </c>
      <c r="AF1171"/>
      <c r="AG1171"/>
      <c r="AH1171"/>
      <c r="AI1171"/>
      <c r="AJ1171"/>
    </row>
    <row r="1172" spans="2:36" x14ac:dyDescent="0.25">
      <c r="B1172" s="2" t="s">
        <v>998</v>
      </c>
      <c r="D1172" s="1" t="s">
        <v>46</v>
      </c>
      <c r="E1172" s="3"/>
      <c r="F1172" s="3"/>
      <c r="G1172"/>
      <c r="H1172"/>
      <c r="I1172"/>
      <c r="J1172" s="1" t="s">
        <v>1216</v>
      </c>
      <c r="K1172"/>
      <c r="L1172"/>
      <c r="M1172"/>
      <c r="N1172"/>
      <c r="O1172"/>
      <c r="P1172"/>
      <c r="Q1172" s="13">
        <v>0</v>
      </c>
      <c r="R1172" s="13">
        <v>0</v>
      </c>
      <c r="S1172" s="11">
        <f t="shared" si="160"/>
        <v>0</v>
      </c>
      <c r="T1172" s="5">
        <v>0</v>
      </c>
      <c r="U1172" s="11">
        <f t="shared" si="161"/>
        <v>0</v>
      </c>
      <c r="V1172" s="13" t="s">
        <v>1</v>
      </c>
      <c r="W1172" s="10">
        <f>IFERROR(VLOOKUP(V1172,Curr!$B$2:$C$13,2,FALSE),0)</f>
        <v>11</v>
      </c>
      <c r="X1172" s="11">
        <f t="shared" si="162"/>
        <v>0</v>
      </c>
      <c r="Y1172" s="14">
        <f t="shared" si="163"/>
        <v>0</v>
      </c>
      <c r="Z1172" s="11">
        <f t="shared" si="164"/>
        <v>0</v>
      </c>
      <c r="AA1172" s="4" t="s">
        <v>1</v>
      </c>
      <c r="AB1172" s="10">
        <f>IFERROR(VLOOKUP(AA1172,Curr!$B$2:$C$13,2,FALSE),0)</f>
        <v>11</v>
      </c>
      <c r="AC1172" s="11">
        <f t="shared" si="165"/>
        <v>0</v>
      </c>
      <c r="AD1172" s="11">
        <f t="shared" si="166"/>
        <v>0</v>
      </c>
      <c r="AE1172" s="12">
        <f t="shared" si="167"/>
        <v>0</v>
      </c>
      <c r="AF1172"/>
      <c r="AG1172"/>
      <c r="AH1172"/>
      <c r="AI1172"/>
      <c r="AJ1172"/>
    </row>
    <row r="1173" spans="2:36" x14ac:dyDescent="0.25">
      <c r="B1173" s="2" t="s">
        <v>998</v>
      </c>
      <c r="D1173" s="1" t="s">
        <v>48</v>
      </c>
      <c r="E1173" s="3"/>
      <c r="F1173" s="3"/>
      <c r="G1173"/>
      <c r="H1173"/>
      <c r="I1173"/>
      <c r="J1173" s="1" t="s">
        <v>1217</v>
      </c>
      <c r="K1173"/>
      <c r="L1173"/>
      <c r="M1173"/>
      <c r="N1173"/>
      <c r="O1173"/>
      <c r="P1173"/>
      <c r="Q1173" s="13">
        <v>0</v>
      </c>
      <c r="R1173" s="13">
        <v>0</v>
      </c>
      <c r="S1173" s="11">
        <f t="shared" si="160"/>
        <v>0</v>
      </c>
      <c r="T1173" s="5">
        <v>0</v>
      </c>
      <c r="U1173" s="11">
        <f t="shared" si="161"/>
        <v>0</v>
      </c>
      <c r="V1173" s="13" t="s">
        <v>1</v>
      </c>
      <c r="W1173" s="10">
        <f>IFERROR(VLOOKUP(V1173,Curr!$B$2:$C$13,2,FALSE),0)</f>
        <v>11</v>
      </c>
      <c r="X1173" s="11">
        <f t="shared" si="162"/>
        <v>0</v>
      </c>
      <c r="Y1173" s="14">
        <f t="shared" si="163"/>
        <v>0</v>
      </c>
      <c r="Z1173" s="11">
        <f t="shared" si="164"/>
        <v>0</v>
      </c>
      <c r="AA1173" s="4" t="s">
        <v>1</v>
      </c>
      <c r="AB1173" s="10">
        <f>IFERROR(VLOOKUP(AA1173,Curr!$B$2:$C$13,2,FALSE),0)</f>
        <v>11</v>
      </c>
      <c r="AC1173" s="11">
        <f t="shared" si="165"/>
        <v>0</v>
      </c>
      <c r="AD1173" s="11">
        <f t="shared" si="166"/>
        <v>0</v>
      </c>
      <c r="AE1173" s="12">
        <f t="shared" si="167"/>
        <v>0</v>
      </c>
      <c r="AF1173"/>
      <c r="AG1173"/>
      <c r="AH1173"/>
      <c r="AI1173"/>
      <c r="AJ1173"/>
    </row>
    <row r="1174" spans="2:36" x14ac:dyDescent="0.25">
      <c r="B1174" s="2" t="s">
        <v>998</v>
      </c>
      <c r="D1174" s="1" t="s">
        <v>44</v>
      </c>
      <c r="E1174" s="3"/>
      <c r="F1174" s="3"/>
      <c r="G1174"/>
      <c r="H1174"/>
      <c r="I1174"/>
      <c r="J1174" s="1" t="s">
        <v>1218</v>
      </c>
      <c r="K1174"/>
      <c r="L1174"/>
      <c r="M1174"/>
      <c r="N1174"/>
      <c r="O1174"/>
      <c r="P1174"/>
      <c r="Q1174" s="13">
        <v>0</v>
      </c>
      <c r="R1174" s="13">
        <v>0</v>
      </c>
      <c r="S1174" s="11">
        <f t="shared" si="160"/>
        <v>0</v>
      </c>
      <c r="T1174" s="5">
        <v>0</v>
      </c>
      <c r="U1174" s="11">
        <f t="shared" si="161"/>
        <v>0</v>
      </c>
      <c r="V1174" s="13" t="s">
        <v>1</v>
      </c>
      <c r="W1174" s="10">
        <f>IFERROR(VLOOKUP(V1174,Curr!$B$2:$C$13,2,FALSE),0)</f>
        <v>11</v>
      </c>
      <c r="X1174" s="11">
        <f t="shared" si="162"/>
        <v>0</v>
      </c>
      <c r="Y1174" s="14">
        <f t="shared" si="163"/>
        <v>0</v>
      </c>
      <c r="Z1174" s="11">
        <f t="shared" si="164"/>
        <v>0</v>
      </c>
      <c r="AA1174" s="4" t="s">
        <v>1</v>
      </c>
      <c r="AB1174" s="10">
        <f>IFERROR(VLOOKUP(AA1174,Curr!$B$2:$C$13,2,FALSE),0)</f>
        <v>11</v>
      </c>
      <c r="AC1174" s="11">
        <f t="shared" si="165"/>
        <v>0</v>
      </c>
      <c r="AD1174" s="11">
        <f t="shared" si="166"/>
        <v>0</v>
      </c>
      <c r="AE1174" s="12">
        <f t="shared" si="167"/>
        <v>0</v>
      </c>
      <c r="AF1174"/>
      <c r="AG1174"/>
      <c r="AH1174"/>
      <c r="AI1174"/>
      <c r="AJ1174"/>
    </row>
    <row r="1175" spans="2:36" x14ac:dyDescent="0.25">
      <c r="B1175" s="2" t="s">
        <v>998</v>
      </c>
      <c r="D1175" s="1" t="s">
        <v>46</v>
      </c>
      <c r="E1175" s="3"/>
      <c r="F1175" s="3"/>
      <c r="G1175"/>
      <c r="H1175"/>
      <c r="I1175"/>
      <c r="J1175" s="1" t="s">
        <v>1219</v>
      </c>
      <c r="K1175"/>
      <c r="L1175"/>
      <c r="M1175"/>
      <c r="N1175"/>
      <c r="O1175"/>
      <c r="P1175"/>
      <c r="Q1175" s="13">
        <v>0</v>
      </c>
      <c r="R1175" s="13">
        <v>0</v>
      </c>
      <c r="S1175" s="11">
        <f t="shared" si="160"/>
        <v>0</v>
      </c>
      <c r="T1175" s="5">
        <v>0</v>
      </c>
      <c r="U1175" s="11">
        <f t="shared" si="161"/>
        <v>0</v>
      </c>
      <c r="V1175" s="13" t="s">
        <v>1</v>
      </c>
      <c r="W1175" s="10">
        <f>IFERROR(VLOOKUP(V1175,Curr!$B$2:$C$13,2,FALSE),0)</f>
        <v>11</v>
      </c>
      <c r="X1175" s="11">
        <f t="shared" si="162"/>
        <v>0</v>
      </c>
      <c r="Y1175" s="14">
        <f t="shared" si="163"/>
        <v>0</v>
      </c>
      <c r="Z1175" s="11">
        <f t="shared" si="164"/>
        <v>0</v>
      </c>
      <c r="AA1175" s="4" t="s">
        <v>1</v>
      </c>
      <c r="AB1175" s="10">
        <f>IFERROR(VLOOKUP(AA1175,Curr!$B$2:$C$13,2,FALSE),0)</f>
        <v>11</v>
      </c>
      <c r="AC1175" s="11">
        <f t="shared" si="165"/>
        <v>0</v>
      </c>
      <c r="AD1175" s="11">
        <f t="shared" si="166"/>
        <v>0</v>
      </c>
      <c r="AE1175" s="12">
        <f t="shared" si="167"/>
        <v>0</v>
      </c>
      <c r="AF1175"/>
      <c r="AG1175"/>
      <c r="AH1175"/>
      <c r="AI1175"/>
      <c r="AJ1175"/>
    </row>
    <row r="1176" spans="2:36" x14ac:dyDescent="0.25">
      <c r="B1176" s="2" t="s">
        <v>998</v>
      </c>
      <c r="D1176" s="1" t="s">
        <v>48</v>
      </c>
      <c r="E1176" s="3"/>
      <c r="F1176" s="3"/>
      <c r="G1176"/>
      <c r="H1176"/>
      <c r="I1176"/>
      <c r="J1176" s="1" t="s">
        <v>1220</v>
      </c>
      <c r="K1176"/>
      <c r="L1176"/>
      <c r="M1176"/>
      <c r="N1176"/>
      <c r="O1176"/>
      <c r="P1176"/>
      <c r="Q1176" s="13">
        <v>0</v>
      </c>
      <c r="R1176" s="13">
        <v>0</v>
      </c>
      <c r="S1176" s="11">
        <f t="shared" si="160"/>
        <v>0</v>
      </c>
      <c r="T1176" s="5">
        <v>0</v>
      </c>
      <c r="U1176" s="11">
        <f t="shared" si="161"/>
        <v>0</v>
      </c>
      <c r="V1176" s="13" t="s">
        <v>1</v>
      </c>
      <c r="W1176" s="10">
        <f>IFERROR(VLOOKUP(V1176,Curr!$B$2:$C$13,2,FALSE),0)</f>
        <v>11</v>
      </c>
      <c r="X1176" s="11">
        <f t="shared" si="162"/>
        <v>0</v>
      </c>
      <c r="Y1176" s="14">
        <f t="shared" si="163"/>
        <v>0</v>
      </c>
      <c r="Z1176" s="11">
        <f t="shared" si="164"/>
        <v>0</v>
      </c>
      <c r="AA1176" s="4" t="s">
        <v>1</v>
      </c>
      <c r="AB1176" s="10">
        <f>IFERROR(VLOOKUP(AA1176,Curr!$B$2:$C$13,2,FALSE),0)</f>
        <v>11</v>
      </c>
      <c r="AC1176" s="11">
        <f t="shared" si="165"/>
        <v>0</v>
      </c>
      <c r="AD1176" s="11">
        <f t="shared" si="166"/>
        <v>0</v>
      </c>
      <c r="AE1176" s="12">
        <f t="shared" si="167"/>
        <v>0</v>
      </c>
      <c r="AF1176"/>
      <c r="AG1176"/>
      <c r="AH1176"/>
      <c r="AI1176"/>
      <c r="AJ1176"/>
    </row>
    <row r="1177" spans="2:36" x14ac:dyDescent="0.25">
      <c r="B1177" s="2" t="s">
        <v>998</v>
      </c>
      <c r="D1177" s="1" t="s">
        <v>44</v>
      </c>
      <c r="E1177" s="3"/>
      <c r="F1177" s="3"/>
      <c r="G1177"/>
      <c r="H1177"/>
      <c r="I1177"/>
      <c r="J1177" s="1" t="s">
        <v>1221</v>
      </c>
      <c r="K1177"/>
      <c r="L1177"/>
      <c r="M1177"/>
      <c r="N1177"/>
      <c r="O1177"/>
      <c r="P1177"/>
      <c r="Q1177" s="13">
        <v>0</v>
      </c>
      <c r="R1177" s="13">
        <v>0</v>
      </c>
      <c r="S1177" s="11">
        <f t="shared" si="160"/>
        <v>0</v>
      </c>
      <c r="T1177" s="5">
        <v>0</v>
      </c>
      <c r="U1177" s="11">
        <f t="shared" si="161"/>
        <v>0</v>
      </c>
      <c r="V1177" s="13" t="s">
        <v>1</v>
      </c>
      <c r="W1177" s="10">
        <f>IFERROR(VLOOKUP(V1177,Curr!$B$2:$C$13,2,FALSE),0)</f>
        <v>11</v>
      </c>
      <c r="X1177" s="11">
        <f t="shared" si="162"/>
        <v>0</v>
      </c>
      <c r="Y1177" s="14">
        <f t="shared" si="163"/>
        <v>0</v>
      </c>
      <c r="Z1177" s="11">
        <f t="shared" si="164"/>
        <v>0</v>
      </c>
      <c r="AA1177" s="4" t="s">
        <v>1</v>
      </c>
      <c r="AB1177" s="10">
        <f>IFERROR(VLOOKUP(AA1177,Curr!$B$2:$C$13,2,FALSE),0)</f>
        <v>11</v>
      </c>
      <c r="AC1177" s="11">
        <f t="shared" si="165"/>
        <v>0</v>
      </c>
      <c r="AD1177" s="11">
        <f t="shared" si="166"/>
        <v>0</v>
      </c>
      <c r="AE1177" s="12">
        <f t="shared" si="167"/>
        <v>0</v>
      </c>
      <c r="AF1177"/>
      <c r="AG1177"/>
      <c r="AH1177"/>
      <c r="AI1177"/>
      <c r="AJ1177"/>
    </row>
    <row r="1178" spans="2:36" x14ac:dyDescent="0.25">
      <c r="B1178" s="2" t="s">
        <v>998</v>
      </c>
      <c r="D1178" s="1" t="s">
        <v>46</v>
      </c>
      <c r="E1178" s="3"/>
      <c r="F1178" s="3"/>
      <c r="G1178"/>
      <c r="H1178"/>
      <c r="I1178"/>
      <c r="J1178" s="1" t="s">
        <v>1222</v>
      </c>
      <c r="K1178"/>
      <c r="L1178"/>
      <c r="M1178"/>
      <c r="N1178"/>
      <c r="O1178"/>
      <c r="P1178"/>
      <c r="Q1178" s="13">
        <v>0</v>
      </c>
      <c r="R1178" s="13">
        <v>0</v>
      </c>
      <c r="S1178" s="11">
        <f t="shared" si="160"/>
        <v>0</v>
      </c>
      <c r="T1178" s="5">
        <v>0</v>
      </c>
      <c r="U1178" s="11">
        <f t="shared" si="161"/>
        <v>0</v>
      </c>
      <c r="V1178" s="13" t="s">
        <v>1</v>
      </c>
      <c r="W1178" s="10">
        <f>IFERROR(VLOOKUP(V1178,Curr!$B$2:$C$13,2,FALSE),0)</f>
        <v>11</v>
      </c>
      <c r="X1178" s="11">
        <f t="shared" si="162"/>
        <v>0</v>
      </c>
      <c r="Y1178" s="14">
        <f t="shared" si="163"/>
        <v>0</v>
      </c>
      <c r="Z1178" s="11">
        <f t="shared" si="164"/>
        <v>0</v>
      </c>
      <c r="AA1178" s="4" t="s">
        <v>1</v>
      </c>
      <c r="AB1178" s="10">
        <f>IFERROR(VLOOKUP(AA1178,Curr!$B$2:$C$13,2,FALSE),0)</f>
        <v>11</v>
      </c>
      <c r="AC1178" s="11">
        <f t="shared" si="165"/>
        <v>0</v>
      </c>
      <c r="AD1178" s="11">
        <f t="shared" si="166"/>
        <v>0</v>
      </c>
      <c r="AE1178" s="12">
        <f t="shared" si="167"/>
        <v>0</v>
      </c>
      <c r="AF1178"/>
      <c r="AG1178"/>
      <c r="AH1178"/>
      <c r="AI1178"/>
      <c r="AJ1178"/>
    </row>
    <row r="1179" spans="2:36" x14ac:dyDescent="0.25">
      <c r="B1179" s="2" t="s">
        <v>998</v>
      </c>
      <c r="D1179" s="1" t="s">
        <v>48</v>
      </c>
      <c r="E1179" s="3"/>
      <c r="F1179" s="3"/>
      <c r="G1179"/>
      <c r="H1179"/>
      <c r="I1179"/>
      <c r="J1179" s="1" t="s">
        <v>1223</v>
      </c>
      <c r="K1179"/>
      <c r="L1179"/>
      <c r="M1179"/>
      <c r="N1179"/>
      <c r="O1179"/>
      <c r="P1179"/>
      <c r="Q1179" s="13">
        <v>0</v>
      </c>
      <c r="R1179" s="13">
        <v>0</v>
      </c>
      <c r="S1179" s="11">
        <f t="shared" si="160"/>
        <v>0</v>
      </c>
      <c r="T1179" s="5">
        <v>0</v>
      </c>
      <c r="U1179" s="11">
        <f t="shared" si="161"/>
        <v>0</v>
      </c>
      <c r="V1179" s="13" t="s">
        <v>1</v>
      </c>
      <c r="W1179" s="10">
        <f>IFERROR(VLOOKUP(V1179,Curr!$B$2:$C$13,2,FALSE),0)</f>
        <v>11</v>
      </c>
      <c r="X1179" s="11">
        <f t="shared" si="162"/>
        <v>0</v>
      </c>
      <c r="Y1179" s="14">
        <f t="shared" si="163"/>
        <v>0</v>
      </c>
      <c r="Z1179" s="11">
        <f t="shared" si="164"/>
        <v>0</v>
      </c>
      <c r="AA1179" s="4" t="s">
        <v>1</v>
      </c>
      <c r="AB1179" s="10">
        <f>IFERROR(VLOOKUP(AA1179,Curr!$B$2:$C$13,2,FALSE),0)</f>
        <v>11</v>
      </c>
      <c r="AC1179" s="11">
        <f t="shared" si="165"/>
        <v>0</v>
      </c>
      <c r="AD1179" s="11">
        <f t="shared" si="166"/>
        <v>0</v>
      </c>
      <c r="AE1179" s="12">
        <f t="shared" si="167"/>
        <v>0</v>
      </c>
      <c r="AF1179"/>
      <c r="AG1179"/>
      <c r="AH1179"/>
      <c r="AI1179"/>
      <c r="AJ1179"/>
    </row>
    <row r="1180" spans="2:36" x14ac:dyDescent="0.25">
      <c r="B1180" s="2" t="s">
        <v>998</v>
      </c>
      <c r="D1180" s="1" t="s">
        <v>44</v>
      </c>
      <c r="E1180" s="3"/>
      <c r="F1180" s="3"/>
      <c r="G1180"/>
      <c r="H1180"/>
      <c r="I1180"/>
      <c r="J1180" s="1" t="s">
        <v>1224</v>
      </c>
      <c r="K1180"/>
      <c r="L1180"/>
      <c r="M1180"/>
      <c r="N1180"/>
      <c r="O1180"/>
      <c r="P1180"/>
      <c r="Q1180" s="13">
        <v>0</v>
      </c>
      <c r="R1180" s="13">
        <v>0</v>
      </c>
      <c r="S1180" s="11">
        <f t="shared" si="160"/>
        <v>0</v>
      </c>
      <c r="T1180" s="5">
        <v>0</v>
      </c>
      <c r="U1180" s="11">
        <f t="shared" si="161"/>
        <v>0</v>
      </c>
      <c r="V1180" s="13" t="s">
        <v>1</v>
      </c>
      <c r="W1180" s="10">
        <f>IFERROR(VLOOKUP(V1180,Curr!$B$2:$C$13,2,FALSE),0)</f>
        <v>11</v>
      </c>
      <c r="X1180" s="11">
        <f t="shared" si="162"/>
        <v>0</v>
      </c>
      <c r="Y1180" s="14">
        <f t="shared" si="163"/>
        <v>0</v>
      </c>
      <c r="Z1180" s="11">
        <f t="shared" si="164"/>
        <v>0</v>
      </c>
      <c r="AA1180" s="4" t="s">
        <v>1</v>
      </c>
      <c r="AB1180" s="10">
        <f>IFERROR(VLOOKUP(AA1180,Curr!$B$2:$C$13,2,FALSE),0)</f>
        <v>11</v>
      </c>
      <c r="AC1180" s="11">
        <f t="shared" si="165"/>
        <v>0</v>
      </c>
      <c r="AD1180" s="11">
        <f t="shared" si="166"/>
        <v>0</v>
      </c>
      <c r="AE1180" s="12">
        <f t="shared" si="167"/>
        <v>0</v>
      </c>
      <c r="AF1180"/>
      <c r="AG1180"/>
      <c r="AH1180"/>
      <c r="AI1180"/>
      <c r="AJ1180"/>
    </row>
    <row r="1181" spans="2:36" x14ac:dyDescent="0.25">
      <c r="B1181" s="2" t="s">
        <v>998</v>
      </c>
      <c r="D1181" s="1" t="s">
        <v>46</v>
      </c>
      <c r="E1181" s="3"/>
      <c r="F1181" s="3"/>
      <c r="G1181"/>
      <c r="H1181"/>
      <c r="I1181"/>
      <c r="J1181" s="1" t="s">
        <v>1225</v>
      </c>
      <c r="K1181"/>
      <c r="L1181"/>
      <c r="M1181"/>
      <c r="N1181"/>
      <c r="O1181"/>
      <c r="P1181"/>
      <c r="Q1181" s="13">
        <v>0</v>
      </c>
      <c r="R1181" s="13">
        <v>0</v>
      </c>
      <c r="S1181" s="11">
        <f t="shared" ref="S1181:S1196" si="168">+Q1181*R1181</f>
        <v>0</v>
      </c>
      <c r="T1181" s="5">
        <v>0</v>
      </c>
      <c r="U1181" s="11">
        <f t="shared" ref="U1181:U1196" si="169">S1181*(1-T1181)</f>
        <v>0</v>
      </c>
      <c r="V1181" s="13" t="s">
        <v>1</v>
      </c>
      <c r="W1181" s="10">
        <f>IFERROR(VLOOKUP(V1181,Curr!$B$2:$C$13,2,FALSE),0)</f>
        <v>11</v>
      </c>
      <c r="X1181" s="11">
        <f t="shared" ref="X1181:X1196" si="170">U1181*W1181</f>
        <v>0</v>
      </c>
      <c r="Y1181" s="14">
        <f t="shared" ref="Y1181:Y1196" si="171">Q1181</f>
        <v>0</v>
      </c>
      <c r="Z1181" s="11">
        <f t="shared" ref="Z1181:Z1196" si="172">+Y1181*R1181</f>
        <v>0</v>
      </c>
      <c r="AA1181" s="4" t="s">
        <v>1</v>
      </c>
      <c r="AB1181" s="10">
        <f>IFERROR(VLOOKUP(AA1181,Curr!$B$2:$C$13,2,FALSE),0)</f>
        <v>11</v>
      </c>
      <c r="AC1181" s="11">
        <f t="shared" ref="AC1181:AC1196" si="173">+Y1181*AB1181*R1181</f>
        <v>0</v>
      </c>
      <c r="AD1181" s="11">
        <f t="shared" ref="AD1181:AD1196" si="174">+AC1181-X1181</f>
        <v>0</v>
      </c>
      <c r="AE1181" s="12">
        <f t="shared" ref="AE1181:AE1196" si="175">IFERROR(AD1181/AC1181,0)</f>
        <v>0</v>
      </c>
      <c r="AF1181"/>
      <c r="AG1181"/>
      <c r="AH1181"/>
      <c r="AI1181"/>
      <c r="AJ1181"/>
    </row>
    <row r="1182" spans="2:36" x14ac:dyDescent="0.25">
      <c r="B1182" s="2" t="s">
        <v>998</v>
      </c>
      <c r="D1182" s="1" t="s">
        <v>48</v>
      </c>
      <c r="E1182" s="3"/>
      <c r="F1182" s="3"/>
      <c r="G1182"/>
      <c r="H1182"/>
      <c r="I1182"/>
      <c r="J1182" s="1" t="s">
        <v>1226</v>
      </c>
      <c r="K1182"/>
      <c r="L1182"/>
      <c r="M1182"/>
      <c r="N1182"/>
      <c r="O1182"/>
      <c r="P1182"/>
      <c r="Q1182" s="13">
        <v>0</v>
      </c>
      <c r="R1182" s="13">
        <v>0</v>
      </c>
      <c r="S1182" s="11">
        <f t="shared" si="168"/>
        <v>0</v>
      </c>
      <c r="T1182" s="5">
        <v>0</v>
      </c>
      <c r="U1182" s="11">
        <f t="shared" si="169"/>
        <v>0</v>
      </c>
      <c r="V1182" s="13" t="s">
        <v>1</v>
      </c>
      <c r="W1182" s="10">
        <f>IFERROR(VLOOKUP(V1182,Curr!$B$2:$C$13,2,FALSE),0)</f>
        <v>11</v>
      </c>
      <c r="X1182" s="11">
        <f t="shared" si="170"/>
        <v>0</v>
      </c>
      <c r="Y1182" s="14">
        <f t="shared" si="171"/>
        <v>0</v>
      </c>
      <c r="Z1182" s="11">
        <f t="shared" si="172"/>
        <v>0</v>
      </c>
      <c r="AA1182" s="4" t="s">
        <v>1</v>
      </c>
      <c r="AB1182" s="10">
        <f>IFERROR(VLOOKUP(AA1182,Curr!$B$2:$C$13,2,FALSE),0)</f>
        <v>11</v>
      </c>
      <c r="AC1182" s="11">
        <f t="shared" si="173"/>
        <v>0</v>
      </c>
      <c r="AD1182" s="11">
        <f t="shared" si="174"/>
        <v>0</v>
      </c>
      <c r="AE1182" s="12">
        <f t="shared" si="175"/>
        <v>0</v>
      </c>
      <c r="AF1182"/>
      <c r="AG1182"/>
      <c r="AH1182"/>
      <c r="AI1182"/>
      <c r="AJ1182"/>
    </row>
    <row r="1183" spans="2:36" x14ac:dyDescent="0.25">
      <c r="B1183" s="2" t="s">
        <v>998</v>
      </c>
      <c r="D1183" s="1" t="s">
        <v>44</v>
      </c>
      <c r="E1183" s="3"/>
      <c r="F1183" s="3"/>
      <c r="G1183"/>
      <c r="H1183"/>
      <c r="I1183"/>
      <c r="J1183" s="1" t="s">
        <v>1227</v>
      </c>
      <c r="K1183"/>
      <c r="L1183"/>
      <c r="M1183"/>
      <c r="N1183"/>
      <c r="O1183"/>
      <c r="P1183"/>
      <c r="Q1183" s="13">
        <v>0</v>
      </c>
      <c r="R1183" s="13">
        <v>0</v>
      </c>
      <c r="S1183" s="11">
        <f t="shared" si="168"/>
        <v>0</v>
      </c>
      <c r="T1183" s="5">
        <v>0</v>
      </c>
      <c r="U1183" s="11">
        <f t="shared" si="169"/>
        <v>0</v>
      </c>
      <c r="V1183" s="13" t="s">
        <v>1</v>
      </c>
      <c r="W1183" s="10">
        <f>IFERROR(VLOOKUP(V1183,Curr!$B$2:$C$13,2,FALSE),0)</f>
        <v>11</v>
      </c>
      <c r="X1183" s="11">
        <f t="shared" si="170"/>
        <v>0</v>
      </c>
      <c r="Y1183" s="14">
        <f t="shared" si="171"/>
        <v>0</v>
      </c>
      <c r="Z1183" s="11">
        <f t="shared" si="172"/>
        <v>0</v>
      </c>
      <c r="AA1183" s="4" t="s">
        <v>1</v>
      </c>
      <c r="AB1183" s="10">
        <f>IFERROR(VLOOKUP(AA1183,Curr!$B$2:$C$13,2,FALSE),0)</f>
        <v>11</v>
      </c>
      <c r="AC1183" s="11">
        <f t="shared" si="173"/>
        <v>0</v>
      </c>
      <c r="AD1183" s="11">
        <f t="shared" si="174"/>
        <v>0</v>
      </c>
      <c r="AE1183" s="12">
        <f t="shared" si="175"/>
        <v>0</v>
      </c>
      <c r="AF1183"/>
      <c r="AG1183"/>
      <c r="AH1183"/>
      <c r="AI1183"/>
      <c r="AJ1183"/>
    </row>
    <row r="1184" spans="2:36" x14ac:dyDescent="0.25">
      <c r="B1184" s="2" t="s">
        <v>998</v>
      </c>
      <c r="D1184" s="1" t="s">
        <v>46</v>
      </c>
      <c r="E1184" s="3"/>
      <c r="F1184" s="3"/>
      <c r="G1184"/>
      <c r="H1184"/>
      <c r="I1184"/>
      <c r="J1184" s="1" t="s">
        <v>1228</v>
      </c>
      <c r="K1184"/>
      <c r="L1184"/>
      <c r="M1184"/>
      <c r="N1184"/>
      <c r="O1184"/>
      <c r="P1184"/>
      <c r="Q1184" s="13">
        <v>0</v>
      </c>
      <c r="R1184" s="13">
        <v>0</v>
      </c>
      <c r="S1184" s="11">
        <f t="shared" si="168"/>
        <v>0</v>
      </c>
      <c r="T1184" s="5">
        <v>0</v>
      </c>
      <c r="U1184" s="11">
        <f t="shared" si="169"/>
        <v>0</v>
      </c>
      <c r="V1184" s="13" t="s">
        <v>1</v>
      </c>
      <c r="W1184" s="10">
        <f>IFERROR(VLOOKUP(V1184,Curr!$B$2:$C$13,2,FALSE),0)</f>
        <v>11</v>
      </c>
      <c r="X1184" s="11">
        <f t="shared" si="170"/>
        <v>0</v>
      </c>
      <c r="Y1184" s="14">
        <f t="shared" si="171"/>
        <v>0</v>
      </c>
      <c r="Z1184" s="11">
        <f t="shared" si="172"/>
        <v>0</v>
      </c>
      <c r="AA1184" s="4" t="s">
        <v>1</v>
      </c>
      <c r="AB1184" s="10">
        <f>IFERROR(VLOOKUP(AA1184,Curr!$B$2:$C$13,2,FALSE),0)</f>
        <v>11</v>
      </c>
      <c r="AC1184" s="11">
        <f t="shared" si="173"/>
        <v>0</v>
      </c>
      <c r="AD1184" s="11">
        <f t="shared" si="174"/>
        <v>0</v>
      </c>
      <c r="AE1184" s="12">
        <f t="shared" si="175"/>
        <v>0</v>
      </c>
      <c r="AF1184"/>
      <c r="AG1184"/>
      <c r="AH1184"/>
      <c r="AI1184"/>
      <c r="AJ1184"/>
    </row>
    <row r="1185" spans="2:36" x14ac:dyDescent="0.25">
      <c r="B1185" s="2" t="s">
        <v>998</v>
      </c>
      <c r="D1185" s="1" t="s">
        <v>48</v>
      </c>
      <c r="E1185" s="3"/>
      <c r="F1185" s="3"/>
      <c r="G1185"/>
      <c r="H1185"/>
      <c r="I1185"/>
      <c r="J1185" s="1" t="s">
        <v>1229</v>
      </c>
      <c r="K1185"/>
      <c r="L1185"/>
      <c r="M1185"/>
      <c r="N1185"/>
      <c r="O1185"/>
      <c r="P1185"/>
      <c r="Q1185" s="13">
        <v>0</v>
      </c>
      <c r="R1185" s="13">
        <v>0</v>
      </c>
      <c r="S1185" s="11">
        <f t="shared" si="168"/>
        <v>0</v>
      </c>
      <c r="T1185" s="5">
        <v>0</v>
      </c>
      <c r="U1185" s="11">
        <f t="shared" si="169"/>
        <v>0</v>
      </c>
      <c r="V1185" s="13" t="s">
        <v>1</v>
      </c>
      <c r="W1185" s="10">
        <f>IFERROR(VLOOKUP(V1185,Curr!$B$2:$C$13,2,FALSE),0)</f>
        <v>11</v>
      </c>
      <c r="X1185" s="11">
        <f t="shared" si="170"/>
        <v>0</v>
      </c>
      <c r="Y1185" s="14">
        <f t="shared" si="171"/>
        <v>0</v>
      </c>
      <c r="Z1185" s="11">
        <f t="shared" si="172"/>
        <v>0</v>
      </c>
      <c r="AA1185" s="4" t="s">
        <v>1</v>
      </c>
      <c r="AB1185" s="10">
        <f>IFERROR(VLOOKUP(AA1185,Curr!$B$2:$C$13,2,FALSE),0)</f>
        <v>11</v>
      </c>
      <c r="AC1185" s="11">
        <f t="shared" si="173"/>
        <v>0</v>
      </c>
      <c r="AD1185" s="11">
        <f t="shared" si="174"/>
        <v>0</v>
      </c>
      <c r="AE1185" s="12">
        <f t="shared" si="175"/>
        <v>0</v>
      </c>
      <c r="AF1185"/>
      <c r="AG1185"/>
      <c r="AH1185"/>
      <c r="AI1185"/>
      <c r="AJ1185"/>
    </row>
    <row r="1186" spans="2:36" x14ac:dyDescent="0.25">
      <c r="B1186" s="2" t="s">
        <v>998</v>
      </c>
      <c r="D1186" s="1" t="s">
        <v>44</v>
      </c>
      <c r="E1186" s="3"/>
      <c r="F1186" s="3"/>
      <c r="G1186"/>
      <c r="H1186"/>
      <c r="I1186"/>
      <c r="J1186" s="1" t="s">
        <v>1230</v>
      </c>
      <c r="K1186"/>
      <c r="L1186"/>
      <c r="M1186"/>
      <c r="N1186"/>
      <c r="O1186"/>
      <c r="P1186"/>
      <c r="Q1186" s="13">
        <v>0</v>
      </c>
      <c r="R1186" s="13">
        <v>0</v>
      </c>
      <c r="S1186" s="11">
        <f t="shared" si="168"/>
        <v>0</v>
      </c>
      <c r="T1186" s="5">
        <v>0</v>
      </c>
      <c r="U1186" s="11">
        <f t="shared" si="169"/>
        <v>0</v>
      </c>
      <c r="V1186" s="13" t="s">
        <v>1</v>
      </c>
      <c r="W1186" s="10">
        <f>IFERROR(VLOOKUP(V1186,Curr!$B$2:$C$13,2,FALSE),0)</f>
        <v>11</v>
      </c>
      <c r="X1186" s="11">
        <f t="shared" si="170"/>
        <v>0</v>
      </c>
      <c r="Y1186" s="14">
        <f t="shared" si="171"/>
        <v>0</v>
      </c>
      <c r="Z1186" s="11">
        <f t="shared" si="172"/>
        <v>0</v>
      </c>
      <c r="AA1186" s="4" t="s">
        <v>1</v>
      </c>
      <c r="AB1186" s="10">
        <f>IFERROR(VLOOKUP(AA1186,Curr!$B$2:$C$13,2,FALSE),0)</f>
        <v>11</v>
      </c>
      <c r="AC1186" s="11">
        <f t="shared" si="173"/>
        <v>0</v>
      </c>
      <c r="AD1186" s="11">
        <f t="shared" si="174"/>
        <v>0</v>
      </c>
      <c r="AE1186" s="12">
        <f t="shared" si="175"/>
        <v>0</v>
      </c>
      <c r="AF1186"/>
      <c r="AG1186"/>
      <c r="AH1186"/>
      <c r="AI1186"/>
      <c r="AJ1186"/>
    </row>
    <row r="1187" spans="2:36" x14ac:dyDescent="0.25">
      <c r="B1187" s="2" t="s">
        <v>998</v>
      </c>
      <c r="D1187" s="1" t="s">
        <v>46</v>
      </c>
      <c r="E1187" s="3"/>
      <c r="F1187" s="3"/>
      <c r="G1187"/>
      <c r="H1187"/>
      <c r="I1187"/>
      <c r="J1187" s="1" t="s">
        <v>1231</v>
      </c>
      <c r="K1187"/>
      <c r="L1187"/>
      <c r="M1187"/>
      <c r="N1187"/>
      <c r="O1187"/>
      <c r="P1187"/>
      <c r="Q1187" s="13">
        <v>0</v>
      </c>
      <c r="R1187" s="13">
        <v>0</v>
      </c>
      <c r="S1187" s="11">
        <f t="shared" si="168"/>
        <v>0</v>
      </c>
      <c r="T1187" s="5">
        <v>0</v>
      </c>
      <c r="U1187" s="11">
        <f t="shared" si="169"/>
        <v>0</v>
      </c>
      <c r="V1187" s="13" t="s">
        <v>1</v>
      </c>
      <c r="W1187" s="10">
        <f>IFERROR(VLOOKUP(V1187,Curr!$B$2:$C$13,2,FALSE),0)</f>
        <v>11</v>
      </c>
      <c r="X1187" s="11">
        <f t="shared" si="170"/>
        <v>0</v>
      </c>
      <c r="Y1187" s="14">
        <f t="shared" si="171"/>
        <v>0</v>
      </c>
      <c r="Z1187" s="11">
        <f t="shared" si="172"/>
        <v>0</v>
      </c>
      <c r="AA1187" s="4" t="s">
        <v>1</v>
      </c>
      <c r="AB1187" s="10">
        <f>IFERROR(VLOOKUP(AA1187,Curr!$B$2:$C$13,2,FALSE),0)</f>
        <v>11</v>
      </c>
      <c r="AC1187" s="11">
        <f t="shared" si="173"/>
        <v>0</v>
      </c>
      <c r="AD1187" s="11">
        <f t="shared" si="174"/>
        <v>0</v>
      </c>
      <c r="AE1187" s="12">
        <f t="shared" si="175"/>
        <v>0</v>
      </c>
      <c r="AF1187"/>
      <c r="AG1187"/>
      <c r="AH1187"/>
      <c r="AI1187"/>
      <c r="AJ1187"/>
    </row>
    <row r="1188" spans="2:36" x14ac:dyDescent="0.25">
      <c r="B1188" s="2" t="s">
        <v>998</v>
      </c>
      <c r="D1188" s="1" t="s">
        <v>48</v>
      </c>
      <c r="E1188" s="3"/>
      <c r="F1188" s="3"/>
      <c r="G1188"/>
      <c r="H1188"/>
      <c r="I1188"/>
      <c r="J1188" s="1" t="s">
        <v>1232</v>
      </c>
      <c r="K1188"/>
      <c r="L1188"/>
      <c r="M1188"/>
      <c r="N1188"/>
      <c r="O1188"/>
      <c r="P1188"/>
      <c r="Q1188" s="13">
        <v>0</v>
      </c>
      <c r="R1188" s="13">
        <v>0</v>
      </c>
      <c r="S1188" s="11">
        <f t="shared" si="168"/>
        <v>0</v>
      </c>
      <c r="T1188" s="5">
        <v>0</v>
      </c>
      <c r="U1188" s="11">
        <f t="shared" si="169"/>
        <v>0</v>
      </c>
      <c r="V1188" s="13" t="s">
        <v>1</v>
      </c>
      <c r="W1188" s="10">
        <f>IFERROR(VLOOKUP(V1188,Curr!$B$2:$C$13,2,FALSE),0)</f>
        <v>11</v>
      </c>
      <c r="X1188" s="11">
        <f t="shared" si="170"/>
        <v>0</v>
      </c>
      <c r="Y1188" s="14">
        <f t="shared" si="171"/>
        <v>0</v>
      </c>
      <c r="Z1188" s="11">
        <f t="shared" si="172"/>
        <v>0</v>
      </c>
      <c r="AA1188" s="4" t="s">
        <v>1</v>
      </c>
      <c r="AB1188" s="10">
        <f>IFERROR(VLOOKUP(AA1188,Curr!$B$2:$C$13,2,FALSE),0)</f>
        <v>11</v>
      </c>
      <c r="AC1188" s="11">
        <f t="shared" si="173"/>
        <v>0</v>
      </c>
      <c r="AD1188" s="11">
        <f t="shared" si="174"/>
        <v>0</v>
      </c>
      <c r="AE1188" s="12">
        <f t="shared" si="175"/>
        <v>0</v>
      </c>
      <c r="AF1188"/>
      <c r="AG1188"/>
      <c r="AH1188"/>
      <c r="AI1188"/>
      <c r="AJ1188"/>
    </row>
    <row r="1189" spans="2:36" x14ac:dyDescent="0.25">
      <c r="B1189" s="2" t="s">
        <v>998</v>
      </c>
      <c r="D1189" s="1" t="s">
        <v>44</v>
      </c>
      <c r="E1189" s="3"/>
      <c r="F1189" s="3"/>
      <c r="G1189"/>
      <c r="H1189"/>
      <c r="I1189"/>
      <c r="J1189" s="1" t="s">
        <v>1233</v>
      </c>
      <c r="K1189"/>
      <c r="L1189"/>
      <c r="M1189"/>
      <c r="N1189"/>
      <c r="O1189"/>
      <c r="P1189"/>
      <c r="Q1189" s="13">
        <v>0</v>
      </c>
      <c r="R1189" s="13">
        <v>0</v>
      </c>
      <c r="S1189" s="11">
        <f t="shared" si="168"/>
        <v>0</v>
      </c>
      <c r="T1189" s="5">
        <v>0</v>
      </c>
      <c r="U1189" s="11">
        <f t="shared" si="169"/>
        <v>0</v>
      </c>
      <c r="V1189" s="13" t="s">
        <v>1</v>
      </c>
      <c r="W1189" s="10">
        <f>IFERROR(VLOOKUP(V1189,Curr!$B$2:$C$13,2,FALSE),0)</f>
        <v>11</v>
      </c>
      <c r="X1189" s="11">
        <f t="shared" si="170"/>
        <v>0</v>
      </c>
      <c r="Y1189" s="14">
        <f t="shared" si="171"/>
        <v>0</v>
      </c>
      <c r="Z1189" s="11">
        <f t="shared" si="172"/>
        <v>0</v>
      </c>
      <c r="AA1189" s="4" t="s">
        <v>1</v>
      </c>
      <c r="AB1189" s="10">
        <f>IFERROR(VLOOKUP(AA1189,Curr!$B$2:$C$13,2,FALSE),0)</f>
        <v>11</v>
      </c>
      <c r="AC1189" s="11">
        <f t="shared" si="173"/>
        <v>0</v>
      </c>
      <c r="AD1189" s="11">
        <f t="shared" si="174"/>
        <v>0</v>
      </c>
      <c r="AE1189" s="12">
        <f t="shared" si="175"/>
        <v>0</v>
      </c>
      <c r="AF1189"/>
      <c r="AG1189"/>
      <c r="AH1189"/>
      <c r="AI1189"/>
      <c r="AJ1189"/>
    </row>
    <row r="1190" spans="2:36" x14ac:dyDescent="0.25">
      <c r="B1190" s="2" t="s">
        <v>998</v>
      </c>
      <c r="D1190" s="1" t="s">
        <v>46</v>
      </c>
      <c r="E1190" s="3"/>
      <c r="F1190" s="3"/>
      <c r="G1190"/>
      <c r="H1190"/>
      <c r="I1190"/>
      <c r="J1190" s="1" t="s">
        <v>1234</v>
      </c>
      <c r="K1190"/>
      <c r="L1190"/>
      <c r="M1190"/>
      <c r="N1190"/>
      <c r="O1190"/>
      <c r="P1190"/>
      <c r="Q1190" s="13">
        <v>0</v>
      </c>
      <c r="R1190" s="13">
        <v>0</v>
      </c>
      <c r="S1190" s="11">
        <f t="shared" si="168"/>
        <v>0</v>
      </c>
      <c r="T1190" s="5">
        <v>0</v>
      </c>
      <c r="U1190" s="11">
        <f t="shared" si="169"/>
        <v>0</v>
      </c>
      <c r="V1190" s="13" t="s">
        <v>1</v>
      </c>
      <c r="W1190" s="10">
        <f>IFERROR(VLOOKUP(V1190,Curr!$B$2:$C$13,2,FALSE),0)</f>
        <v>11</v>
      </c>
      <c r="X1190" s="11">
        <f t="shared" si="170"/>
        <v>0</v>
      </c>
      <c r="Y1190" s="14">
        <f t="shared" si="171"/>
        <v>0</v>
      </c>
      <c r="Z1190" s="11">
        <f t="shared" si="172"/>
        <v>0</v>
      </c>
      <c r="AA1190" s="4" t="s">
        <v>1</v>
      </c>
      <c r="AB1190" s="10">
        <f>IFERROR(VLOOKUP(AA1190,Curr!$B$2:$C$13,2,FALSE),0)</f>
        <v>11</v>
      </c>
      <c r="AC1190" s="11">
        <f t="shared" si="173"/>
        <v>0</v>
      </c>
      <c r="AD1190" s="11">
        <f t="shared" si="174"/>
        <v>0</v>
      </c>
      <c r="AE1190" s="12">
        <f t="shared" si="175"/>
        <v>0</v>
      </c>
      <c r="AF1190"/>
      <c r="AG1190"/>
      <c r="AH1190"/>
      <c r="AI1190"/>
      <c r="AJ1190"/>
    </row>
    <row r="1191" spans="2:36" x14ac:dyDescent="0.25">
      <c r="B1191" s="2" t="s">
        <v>998</v>
      </c>
      <c r="D1191" s="1" t="s">
        <v>48</v>
      </c>
      <c r="E1191" s="3"/>
      <c r="F1191" s="3"/>
      <c r="G1191"/>
      <c r="H1191"/>
      <c r="I1191"/>
      <c r="J1191" s="1" t="s">
        <v>1235</v>
      </c>
      <c r="K1191"/>
      <c r="L1191"/>
      <c r="M1191"/>
      <c r="N1191"/>
      <c r="O1191"/>
      <c r="P1191"/>
      <c r="Q1191" s="13">
        <v>0</v>
      </c>
      <c r="R1191" s="13">
        <v>0</v>
      </c>
      <c r="S1191" s="11">
        <f t="shared" si="168"/>
        <v>0</v>
      </c>
      <c r="T1191" s="5">
        <v>0</v>
      </c>
      <c r="U1191" s="11">
        <f t="shared" si="169"/>
        <v>0</v>
      </c>
      <c r="V1191" s="13" t="s">
        <v>1</v>
      </c>
      <c r="W1191" s="10">
        <f>IFERROR(VLOOKUP(V1191,Curr!$B$2:$C$13,2,FALSE),0)</f>
        <v>11</v>
      </c>
      <c r="X1191" s="11">
        <f t="shared" si="170"/>
        <v>0</v>
      </c>
      <c r="Y1191" s="14">
        <f t="shared" si="171"/>
        <v>0</v>
      </c>
      <c r="Z1191" s="11">
        <f t="shared" si="172"/>
        <v>0</v>
      </c>
      <c r="AA1191" s="4" t="s">
        <v>1</v>
      </c>
      <c r="AB1191" s="10">
        <f>IFERROR(VLOOKUP(AA1191,Curr!$B$2:$C$13,2,FALSE),0)</f>
        <v>11</v>
      </c>
      <c r="AC1191" s="11">
        <f t="shared" si="173"/>
        <v>0</v>
      </c>
      <c r="AD1191" s="11">
        <f t="shared" si="174"/>
        <v>0</v>
      </c>
      <c r="AE1191" s="12">
        <f t="shared" si="175"/>
        <v>0</v>
      </c>
      <c r="AF1191"/>
      <c r="AG1191"/>
      <c r="AH1191"/>
      <c r="AI1191"/>
      <c r="AJ1191"/>
    </row>
    <row r="1192" spans="2:36" x14ac:dyDescent="0.25">
      <c r="B1192" s="2" t="s">
        <v>998</v>
      </c>
      <c r="D1192" s="1" t="s">
        <v>44</v>
      </c>
      <c r="E1192" s="3"/>
      <c r="F1192" s="3"/>
      <c r="G1192"/>
      <c r="H1192"/>
      <c r="I1192"/>
      <c r="J1192" s="1" t="s">
        <v>1236</v>
      </c>
      <c r="K1192"/>
      <c r="L1192"/>
      <c r="M1192"/>
      <c r="N1192"/>
      <c r="O1192"/>
      <c r="P1192"/>
      <c r="Q1192" s="13">
        <v>0</v>
      </c>
      <c r="R1192" s="13">
        <v>0</v>
      </c>
      <c r="S1192" s="11">
        <f t="shared" si="168"/>
        <v>0</v>
      </c>
      <c r="T1192" s="5">
        <v>0</v>
      </c>
      <c r="U1192" s="11">
        <f t="shared" si="169"/>
        <v>0</v>
      </c>
      <c r="V1192" s="13" t="s">
        <v>1</v>
      </c>
      <c r="W1192" s="10">
        <f>IFERROR(VLOOKUP(V1192,Curr!$B$2:$C$13,2,FALSE),0)</f>
        <v>11</v>
      </c>
      <c r="X1192" s="11">
        <f t="shared" si="170"/>
        <v>0</v>
      </c>
      <c r="Y1192" s="14">
        <f t="shared" si="171"/>
        <v>0</v>
      </c>
      <c r="Z1192" s="11">
        <f t="shared" si="172"/>
        <v>0</v>
      </c>
      <c r="AA1192" s="4" t="s">
        <v>1</v>
      </c>
      <c r="AB1192" s="10">
        <f>IFERROR(VLOOKUP(AA1192,Curr!$B$2:$C$13,2,FALSE),0)</f>
        <v>11</v>
      </c>
      <c r="AC1192" s="11">
        <f t="shared" si="173"/>
        <v>0</v>
      </c>
      <c r="AD1192" s="11">
        <f t="shared" si="174"/>
        <v>0</v>
      </c>
      <c r="AE1192" s="12">
        <f t="shared" si="175"/>
        <v>0</v>
      </c>
      <c r="AF1192"/>
      <c r="AG1192"/>
      <c r="AH1192"/>
      <c r="AI1192"/>
      <c r="AJ1192"/>
    </row>
    <row r="1193" spans="2:36" x14ac:dyDescent="0.25">
      <c r="B1193" s="2" t="s">
        <v>998</v>
      </c>
      <c r="D1193" s="1" t="s">
        <v>46</v>
      </c>
      <c r="E1193" s="3"/>
      <c r="F1193" s="3"/>
      <c r="G1193"/>
      <c r="H1193"/>
      <c r="I1193"/>
      <c r="J1193" s="1" t="s">
        <v>1237</v>
      </c>
      <c r="K1193"/>
      <c r="L1193"/>
      <c r="M1193"/>
      <c r="N1193"/>
      <c r="O1193"/>
      <c r="P1193"/>
      <c r="Q1193" s="13">
        <v>0</v>
      </c>
      <c r="R1193" s="13">
        <v>0</v>
      </c>
      <c r="S1193" s="11">
        <f t="shared" si="168"/>
        <v>0</v>
      </c>
      <c r="T1193" s="5">
        <v>0</v>
      </c>
      <c r="U1193" s="11">
        <f t="shared" si="169"/>
        <v>0</v>
      </c>
      <c r="V1193" s="13" t="s">
        <v>1</v>
      </c>
      <c r="W1193" s="10">
        <f>IFERROR(VLOOKUP(V1193,Curr!$B$2:$C$13,2,FALSE),0)</f>
        <v>11</v>
      </c>
      <c r="X1193" s="11">
        <f t="shared" si="170"/>
        <v>0</v>
      </c>
      <c r="Y1193" s="14">
        <f t="shared" si="171"/>
        <v>0</v>
      </c>
      <c r="Z1193" s="11">
        <f t="shared" si="172"/>
        <v>0</v>
      </c>
      <c r="AA1193" s="4" t="s">
        <v>1</v>
      </c>
      <c r="AB1193" s="10">
        <f>IFERROR(VLOOKUP(AA1193,Curr!$B$2:$C$13,2,FALSE),0)</f>
        <v>11</v>
      </c>
      <c r="AC1193" s="11">
        <f t="shared" si="173"/>
        <v>0</v>
      </c>
      <c r="AD1193" s="11">
        <f t="shared" si="174"/>
        <v>0</v>
      </c>
      <c r="AE1193" s="12">
        <f t="shared" si="175"/>
        <v>0</v>
      </c>
      <c r="AF1193"/>
      <c r="AG1193"/>
      <c r="AH1193"/>
      <c r="AI1193"/>
      <c r="AJ1193"/>
    </row>
    <row r="1194" spans="2:36" x14ac:dyDescent="0.25">
      <c r="B1194" s="2" t="s">
        <v>998</v>
      </c>
      <c r="D1194" s="1" t="s">
        <v>48</v>
      </c>
      <c r="E1194" s="3"/>
      <c r="F1194" s="3"/>
      <c r="G1194"/>
      <c r="H1194"/>
      <c r="I1194"/>
      <c r="J1194" s="1" t="s">
        <v>1238</v>
      </c>
      <c r="K1194"/>
      <c r="L1194"/>
      <c r="M1194"/>
      <c r="N1194"/>
      <c r="O1194"/>
      <c r="P1194"/>
      <c r="Q1194" s="13">
        <v>0</v>
      </c>
      <c r="R1194" s="13">
        <v>0</v>
      </c>
      <c r="S1194" s="11">
        <f t="shared" si="168"/>
        <v>0</v>
      </c>
      <c r="T1194" s="5">
        <v>0</v>
      </c>
      <c r="U1194" s="11">
        <f t="shared" si="169"/>
        <v>0</v>
      </c>
      <c r="V1194" s="13" t="s">
        <v>1</v>
      </c>
      <c r="W1194" s="10">
        <f>IFERROR(VLOOKUP(V1194,Curr!$B$2:$C$13,2,FALSE),0)</f>
        <v>11</v>
      </c>
      <c r="X1194" s="11">
        <f t="shared" si="170"/>
        <v>0</v>
      </c>
      <c r="Y1194" s="14">
        <f t="shared" si="171"/>
        <v>0</v>
      </c>
      <c r="Z1194" s="11">
        <f t="shared" si="172"/>
        <v>0</v>
      </c>
      <c r="AA1194" s="4" t="s">
        <v>1</v>
      </c>
      <c r="AB1194" s="10">
        <f>IFERROR(VLOOKUP(AA1194,Curr!$B$2:$C$13,2,FALSE),0)</f>
        <v>11</v>
      </c>
      <c r="AC1194" s="11">
        <f t="shared" si="173"/>
        <v>0</v>
      </c>
      <c r="AD1194" s="11">
        <f t="shared" si="174"/>
        <v>0</v>
      </c>
      <c r="AE1194" s="12">
        <f t="shared" si="175"/>
        <v>0</v>
      </c>
      <c r="AF1194"/>
      <c r="AG1194"/>
      <c r="AH1194"/>
      <c r="AI1194"/>
      <c r="AJ1194"/>
    </row>
    <row r="1195" spans="2:36" x14ac:dyDescent="0.25">
      <c r="B1195" s="2" t="s">
        <v>998</v>
      </c>
      <c r="D1195" s="1" t="s">
        <v>44</v>
      </c>
      <c r="E1195" s="3"/>
      <c r="F1195" s="3"/>
      <c r="G1195"/>
      <c r="H1195"/>
      <c r="I1195"/>
      <c r="J1195" s="1" t="s">
        <v>1239</v>
      </c>
      <c r="K1195"/>
      <c r="L1195"/>
      <c r="M1195"/>
      <c r="N1195"/>
      <c r="O1195"/>
      <c r="P1195"/>
      <c r="Q1195" s="13">
        <v>0</v>
      </c>
      <c r="R1195" s="13">
        <v>0</v>
      </c>
      <c r="S1195" s="11">
        <f t="shared" si="168"/>
        <v>0</v>
      </c>
      <c r="T1195" s="5">
        <v>0</v>
      </c>
      <c r="U1195" s="11">
        <f t="shared" si="169"/>
        <v>0</v>
      </c>
      <c r="V1195" s="13" t="s">
        <v>1</v>
      </c>
      <c r="W1195" s="10">
        <f>IFERROR(VLOOKUP(V1195,Curr!$B$2:$C$13,2,FALSE),0)</f>
        <v>11</v>
      </c>
      <c r="X1195" s="11">
        <f t="shared" si="170"/>
        <v>0</v>
      </c>
      <c r="Y1195" s="14">
        <f t="shared" si="171"/>
        <v>0</v>
      </c>
      <c r="Z1195" s="11">
        <f t="shared" si="172"/>
        <v>0</v>
      </c>
      <c r="AA1195" s="4" t="s">
        <v>1</v>
      </c>
      <c r="AB1195" s="10">
        <f>IFERROR(VLOOKUP(AA1195,Curr!$B$2:$C$13,2,FALSE),0)</f>
        <v>11</v>
      </c>
      <c r="AC1195" s="11">
        <f t="shared" si="173"/>
        <v>0</v>
      </c>
      <c r="AD1195" s="11">
        <f t="shared" si="174"/>
        <v>0</v>
      </c>
      <c r="AE1195" s="12">
        <f t="shared" si="175"/>
        <v>0</v>
      </c>
      <c r="AF1195"/>
      <c r="AG1195"/>
      <c r="AH1195"/>
      <c r="AI1195"/>
      <c r="AJ1195"/>
    </row>
    <row r="1196" spans="2:36" x14ac:dyDescent="0.25">
      <c r="B1196" s="2" t="s">
        <v>998</v>
      </c>
      <c r="D1196" s="1" t="s">
        <v>46</v>
      </c>
      <c r="E1196" s="3"/>
      <c r="F1196" s="3"/>
      <c r="G1196"/>
      <c r="H1196"/>
      <c r="I1196"/>
      <c r="J1196" s="1" t="s">
        <v>1240</v>
      </c>
      <c r="K1196"/>
      <c r="L1196"/>
      <c r="M1196"/>
      <c r="N1196"/>
      <c r="O1196"/>
      <c r="P1196"/>
      <c r="Q1196" s="13">
        <v>0</v>
      </c>
      <c r="R1196" s="13">
        <v>0</v>
      </c>
      <c r="S1196" s="11">
        <f t="shared" si="168"/>
        <v>0</v>
      </c>
      <c r="T1196" s="5">
        <v>0</v>
      </c>
      <c r="U1196" s="11">
        <f t="shared" si="169"/>
        <v>0</v>
      </c>
      <c r="V1196" s="13" t="s">
        <v>1</v>
      </c>
      <c r="W1196" s="10">
        <f>IFERROR(VLOOKUP(V1196,Curr!$B$2:$C$13,2,FALSE),0)</f>
        <v>11</v>
      </c>
      <c r="X1196" s="11">
        <f t="shared" si="170"/>
        <v>0</v>
      </c>
      <c r="Y1196" s="14">
        <f t="shared" si="171"/>
        <v>0</v>
      </c>
      <c r="Z1196" s="11">
        <f t="shared" si="172"/>
        <v>0</v>
      </c>
      <c r="AA1196" s="4" t="s">
        <v>1</v>
      </c>
      <c r="AB1196" s="10">
        <f>IFERROR(VLOOKUP(AA1196,Curr!$B$2:$C$13,2,FALSE),0)</f>
        <v>11</v>
      </c>
      <c r="AC1196" s="11">
        <f t="shared" si="173"/>
        <v>0</v>
      </c>
      <c r="AD1196" s="11">
        <f t="shared" si="174"/>
        <v>0</v>
      </c>
      <c r="AE1196" s="12">
        <f t="shared" si="175"/>
        <v>0</v>
      </c>
      <c r="AF1196"/>
      <c r="AG1196"/>
      <c r="AH1196"/>
      <c r="AI1196"/>
      <c r="AJ1196"/>
    </row>
    <row r="1197" spans="2:36" x14ac:dyDescent="0.25">
      <c r="B1197" s="2" t="s">
        <v>998</v>
      </c>
      <c r="D1197" s="1" t="s">
        <v>48</v>
      </c>
      <c r="E1197" s="3"/>
      <c r="F1197" s="3"/>
      <c r="G1197"/>
      <c r="H1197"/>
      <c r="I1197"/>
      <c r="J1197" s="1" t="s">
        <v>1241</v>
      </c>
      <c r="K1197"/>
      <c r="L1197"/>
      <c r="M1197"/>
      <c r="N1197"/>
      <c r="O1197"/>
      <c r="P1197"/>
      <c r="Q1197" s="13">
        <v>0</v>
      </c>
      <c r="R1197" s="13">
        <v>0</v>
      </c>
      <c r="S1197" s="11">
        <f t="shared" ref="S1197:S1212" si="176">+Q1197*R1197</f>
        <v>0</v>
      </c>
      <c r="T1197" s="5">
        <v>0</v>
      </c>
      <c r="U1197" s="11">
        <f t="shared" ref="U1197:U1212" si="177">S1197*(1-T1197)</f>
        <v>0</v>
      </c>
      <c r="V1197" s="13" t="s">
        <v>1</v>
      </c>
      <c r="W1197" s="10">
        <f>IFERROR(VLOOKUP(V1197,Curr!$B$2:$C$13,2,FALSE),0)</f>
        <v>11</v>
      </c>
      <c r="X1197" s="11">
        <f t="shared" ref="X1197:X1212" si="178">U1197*W1197</f>
        <v>0</v>
      </c>
      <c r="Y1197" s="14">
        <f t="shared" ref="Y1197:Y1212" si="179">Q1197</f>
        <v>0</v>
      </c>
      <c r="Z1197" s="11">
        <f t="shared" ref="Z1197:Z1212" si="180">+Y1197*R1197</f>
        <v>0</v>
      </c>
      <c r="AA1197" s="4" t="s">
        <v>1</v>
      </c>
      <c r="AB1197" s="10">
        <f>IFERROR(VLOOKUP(AA1197,Curr!$B$2:$C$13,2,FALSE),0)</f>
        <v>11</v>
      </c>
      <c r="AC1197" s="11">
        <f t="shared" ref="AC1197:AC1212" si="181">+Y1197*AB1197*R1197</f>
        <v>0</v>
      </c>
      <c r="AD1197" s="11">
        <f t="shared" ref="AD1197:AD1212" si="182">+AC1197-X1197</f>
        <v>0</v>
      </c>
      <c r="AE1197" s="12">
        <f t="shared" ref="AE1197:AE1212" si="183">IFERROR(AD1197/AC1197,0)</f>
        <v>0</v>
      </c>
      <c r="AF1197"/>
      <c r="AG1197"/>
      <c r="AH1197"/>
      <c r="AI1197"/>
      <c r="AJ1197"/>
    </row>
    <row r="1198" spans="2:36" x14ac:dyDescent="0.25">
      <c r="B1198" s="2" t="s">
        <v>998</v>
      </c>
      <c r="D1198" s="1" t="s">
        <v>44</v>
      </c>
      <c r="E1198" s="3"/>
      <c r="F1198" s="3"/>
      <c r="G1198"/>
      <c r="H1198"/>
      <c r="I1198"/>
      <c r="J1198" s="1" t="s">
        <v>1242</v>
      </c>
      <c r="K1198"/>
      <c r="L1198"/>
      <c r="M1198"/>
      <c r="N1198"/>
      <c r="O1198"/>
      <c r="P1198"/>
      <c r="Q1198" s="13">
        <v>0</v>
      </c>
      <c r="R1198" s="13">
        <v>0</v>
      </c>
      <c r="S1198" s="11">
        <f t="shared" si="176"/>
        <v>0</v>
      </c>
      <c r="T1198" s="5">
        <v>0</v>
      </c>
      <c r="U1198" s="11">
        <f t="shared" si="177"/>
        <v>0</v>
      </c>
      <c r="V1198" s="13" t="s">
        <v>1</v>
      </c>
      <c r="W1198" s="10">
        <f>IFERROR(VLOOKUP(V1198,Curr!$B$2:$C$13,2,FALSE),0)</f>
        <v>11</v>
      </c>
      <c r="X1198" s="11">
        <f t="shared" si="178"/>
        <v>0</v>
      </c>
      <c r="Y1198" s="14">
        <f t="shared" si="179"/>
        <v>0</v>
      </c>
      <c r="Z1198" s="11">
        <f t="shared" si="180"/>
        <v>0</v>
      </c>
      <c r="AA1198" s="4" t="s">
        <v>1</v>
      </c>
      <c r="AB1198" s="10">
        <f>IFERROR(VLOOKUP(AA1198,Curr!$B$2:$C$13,2,FALSE),0)</f>
        <v>11</v>
      </c>
      <c r="AC1198" s="11">
        <f t="shared" si="181"/>
        <v>0</v>
      </c>
      <c r="AD1198" s="11">
        <f t="shared" si="182"/>
        <v>0</v>
      </c>
      <c r="AE1198" s="12">
        <f t="shared" si="183"/>
        <v>0</v>
      </c>
      <c r="AF1198"/>
      <c r="AG1198"/>
      <c r="AH1198"/>
      <c r="AI1198"/>
      <c r="AJ1198"/>
    </row>
    <row r="1199" spans="2:36" x14ac:dyDescent="0.25">
      <c r="B1199" s="2" t="s">
        <v>998</v>
      </c>
      <c r="D1199" s="1" t="s">
        <v>46</v>
      </c>
      <c r="E1199" s="3"/>
      <c r="F1199" s="3"/>
      <c r="G1199"/>
      <c r="H1199"/>
      <c r="I1199"/>
      <c r="J1199" s="1" t="s">
        <v>1243</v>
      </c>
      <c r="K1199"/>
      <c r="L1199"/>
      <c r="M1199"/>
      <c r="N1199"/>
      <c r="O1199"/>
      <c r="P1199"/>
      <c r="Q1199" s="13">
        <v>0</v>
      </c>
      <c r="R1199" s="13">
        <v>0</v>
      </c>
      <c r="S1199" s="11">
        <f t="shared" si="176"/>
        <v>0</v>
      </c>
      <c r="T1199" s="5">
        <v>0</v>
      </c>
      <c r="U1199" s="11">
        <f t="shared" si="177"/>
        <v>0</v>
      </c>
      <c r="V1199" s="13" t="s">
        <v>1</v>
      </c>
      <c r="W1199" s="10">
        <f>IFERROR(VLOOKUP(V1199,Curr!$B$2:$C$13,2,FALSE),0)</f>
        <v>11</v>
      </c>
      <c r="X1199" s="11">
        <f t="shared" si="178"/>
        <v>0</v>
      </c>
      <c r="Y1199" s="14">
        <f t="shared" si="179"/>
        <v>0</v>
      </c>
      <c r="Z1199" s="11">
        <f t="shared" si="180"/>
        <v>0</v>
      </c>
      <c r="AA1199" s="4" t="s">
        <v>1</v>
      </c>
      <c r="AB1199" s="10">
        <f>IFERROR(VLOOKUP(AA1199,Curr!$B$2:$C$13,2,FALSE),0)</f>
        <v>11</v>
      </c>
      <c r="AC1199" s="11">
        <f t="shared" si="181"/>
        <v>0</v>
      </c>
      <c r="AD1199" s="11">
        <f t="shared" si="182"/>
        <v>0</v>
      </c>
      <c r="AE1199" s="12">
        <f t="shared" si="183"/>
        <v>0</v>
      </c>
      <c r="AF1199"/>
      <c r="AG1199"/>
      <c r="AH1199"/>
      <c r="AI1199"/>
      <c r="AJ1199"/>
    </row>
    <row r="1200" spans="2:36" x14ac:dyDescent="0.25">
      <c r="B1200" s="2" t="s">
        <v>998</v>
      </c>
      <c r="D1200" s="1" t="s">
        <v>48</v>
      </c>
      <c r="E1200" s="3"/>
      <c r="F1200" s="3"/>
      <c r="G1200"/>
      <c r="H1200"/>
      <c r="I1200"/>
      <c r="J1200" s="1" t="s">
        <v>1244</v>
      </c>
      <c r="K1200"/>
      <c r="L1200"/>
      <c r="M1200"/>
      <c r="N1200"/>
      <c r="O1200"/>
      <c r="P1200"/>
      <c r="Q1200" s="13">
        <v>0</v>
      </c>
      <c r="R1200" s="13">
        <v>0</v>
      </c>
      <c r="S1200" s="11">
        <f t="shared" si="176"/>
        <v>0</v>
      </c>
      <c r="T1200" s="5">
        <v>0</v>
      </c>
      <c r="U1200" s="11">
        <f t="shared" si="177"/>
        <v>0</v>
      </c>
      <c r="V1200" s="13" t="s">
        <v>1</v>
      </c>
      <c r="W1200" s="10">
        <f>IFERROR(VLOOKUP(V1200,Curr!$B$2:$C$13,2,FALSE),0)</f>
        <v>11</v>
      </c>
      <c r="X1200" s="11">
        <f t="shared" si="178"/>
        <v>0</v>
      </c>
      <c r="Y1200" s="14">
        <f t="shared" si="179"/>
        <v>0</v>
      </c>
      <c r="Z1200" s="11">
        <f t="shared" si="180"/>
        <v>0</v>
      </c>
      <c r="AA1200" s="4" t="s">
        <v>1</v>
      </c>
      <c r="AB1200" s="10">
        <f>IFERROR(VLOOKUP(AA1200,Curr!$B$2:$C$13,2,FALSE),0)</f>
        <v>11</v>
      </c>
      <c r="AC1200" s="11">
        <f t="shared" si="181"/>
        <v>0</v>
      </c>
      <c r="AD1200" s="11">
        <f t="shared" si="182"/>
        <v>0</v>
      </c>
      <c r="AE1200" s="12">
        <f t="shared" si="183"/>
        <v>0</v>
      </c>
      <c r="AF1200"/>
      <c r="AG1200"/>
      <c r="AH1200"/>
      <c r="AI1200"/>
      <c r="AJ1200"/>
    </row>
    <row r="1201" spans="2:36" x14ac:dyDescent="0.25">
      <c r="B1201" s="2" t="s">
        <v>998</v>
      </c>
      <c r="D1201" s="1" t="s">
        <v>44</v>
      </c>
      <c r="E1201" s="3"/>
      <c r="F1201" s="3"/>
      <c r="G1201"/>
      <c r="H1201"/>
      <c r="I1201"/>
      <c r="J1201" s="1" t="s">
        <v>1245</v>
      </c>
      <c r="K1201"/>
      <c r="L1201"/>
      <c r="M1201"/>
      <c r="N1201"/>
      <c r="O1201"/>
      <c r="P1201"/>
      <c r="Q1201" s="13">
        <v>0</v>
      </c>
      <c r="R1201" s="13">
        <v>0</v>
      </c>
      <c r="S1201" s="11">
        <f t="shared" si="176"/>
        <v>0</v>
      </c>
      <c r="T1201" s="5">
        <v>0</v>
      </c>
      <c r="U1201" s="11">
        <f t="shared" si="177"/>
        <v>0</v>
      </c>
      <c r="V1201" s="13" t="s">
        <v>1</v>
      </c>
      <c r="W1201" s="10">
        <f>IFERROR(VLOOKUP(V1201,Curr!$B$2:$C$13,2,FALSE),0)</f>
        <v>11</v>
      </c>
      <c r="X1201" s="11">
        <f t="shared" si="178"/>
        <v>0</v>
      </c>
      <c r="Y1201" s="14">
        <f t="shared" si="179"/>
        <v>0</v>
      </c>
      <c r="Z1201" s="11">
        <f t="shared" si="180"/>
        <v>0</v>
      </c>
      <c r="AA1201" s="4" t="s">
        <v>1</v>
      </c>
      <c r="AB1201" s="10">
        <f>IFERROR(VLOOKUP(AA1201,Curr!$B$2:$C$13,2,FALSE),0)</f>
        <v>11</v>
      </c>
      <c r="AC1201" s="11">
        <f t="shared" si="181"/>
        <v>0</v>
      </c>
      <c r="AD1201" s="11">
        <f t="shared" si="182"/>
        <v>0</v>
      </c>
      <c r="AE1201" s="12">
        <f t="shared" si="183"/>
        <v>0</v>
      </c>
      <c r="AF1201"/>
      <c r="AG1201"/>
      <c r="AH1201"/>
      <c r="AI1201"/>
      <c r="AJ1201"/>
    </row>
    <row r="1202" spans="2:36" x14ac:dyDescent="0.25">
      <c r="B1202" s="2" t="s">
        <v>998</v>
      </c>
      <c r="D1202" s="1" t="s">
        <v>46</v>
      </c>
      <c r="E1202" s="3"/>
      <c r="F1202" s="3"/>
      <c r="G1202"/>
      <c r="H1202"/>
      <c r="I1202"/>
      <c r="J1202" s="1" t="s">
        <v>1246</v>
      </c>
      <c r="K1202"/>
      <c r="L1202"/>
      <c r="M1202"/>
      <c r="N1202"/>
      <c r="O1202"/>
      <c r="P1202"/>
      <c r="Q1202" s="13">
        <v>0</v>
      </c>
      <c r="R1202" s="13">
        <v>0</v>
      </c>
      <c r="S1202" s="11">
        <f t="shared" si="176"/>
        <v>0</v>
      </c>
      <c r="T1202" s="5">
        <v>0</v>
      </c>
      <c r="U1202" s="11">
        <f t="shared" si="177"/>
        <v>0</v>
      </c>
      <c r="V1202" s="13" t="s">
        <v>1</v>
      </c>
      <c r="W1202" s="10">
        <f>IFERROR(VLOOKUP(V1202,Curr!$B$2:$C$13,2,FALSE),0)</f>
        <v>11</v>
      </c>
      <c r="X1202" s="11">
        <f t="shared" si="178"/>
        <v>0</v>
      </c>
      <c r="Y1202" s="14">
        <f t="shared" si="179"/>
        <v>0</v>
      </c>
      <c r="Z1202" s="11">
        <f t="shared" si="180"/>
        <v>0</v>
      </c>
      <c r="AA1202" s="4" t="s">
        <v>1</v>
      </c>
      <c r="AB1202" s="10">
        <f>IFERROR(VLOOKUP(AA1202,Curr!$B$2:$C$13,2,FALSE),0)</f>
        <v>11</v>
      </c>
      <c r="AC1202" s="11">
        <f t="shared" si="181"/>
        <v>0</v>
      </c>
      <c r="AD1202" s="11">
        <f t="shared" si="182"/>
        <v>0</v>
      </c>
      <c r="AE1202" s="12">
        <f t="shared" si="183"/>
        <v>0</v>
      </c>
      <c r="AF1202"/>
      <c r="AG1202"/>
      <c r="AH1202"/>
      <c r="AI1202"/>
      <c r="AJ1202"/>
    </row>
    <row r="1203" spans="2:36" x14ac:dyDescent="0.25">
      <c r="B1203" s="2" t="s">
        <v>998</v>
      </c>
      <c r="D1203" s="1" t="s">
        <v>48</v>
      </c>
      <c r="E1203" s="3"/>
      <c r="F1203" s="3"/>
      <c r="G1203"/>
      <c r="H1203"/>
      <c r="I1203"/>
      <c r="J1203" s="1" t="s">
        <v>1247</v>
      </c>
      <c r="K1203"/>
      <c r="L1203"/>
      <c r="M1203"/>
      <c r="N1203"/>
      <c r="O1203"/>
      <c r="P1203"/>
      <c r="Q1203" s="13">
        <v>0</v>
      </c>
      <c r="R1203" s="13">
        <v>0</v>
      </c>
      <c r="S1203" s="11">
        <f t="shared" si="176"/>
        <v>0</v>
      </c>
      <c r="T1203" s="5">
        <v>0</v>
      </c>
      <c r="U1203" s="11">
        <f t="shared" si="177"/>
        <v>0</v>
      </c>
      <c r="V1203" s="13" t="s">
        <v>1</v>
      </c>
      <c r="W1203" s="10">
        <f>IFERROR(VLOOKUP(V1203,Curr!$B$2:$C$13,2,FALSE),0)</f>
        <v>11</v>
      </c>
      <c r="X1203" s="11">
        <f t="shared" si="178"/>
        <v>0</v>
      </c>
      <c r="Y1203" s="14">
        <f t="shared" si="179"/>
        <v>0</v>
      </c>
      <c r="Z1203" s="11">
        <f t="shared" si="180"/>
        <v>0</v>
      </c>
      <c r="AA1203" s="4" t="s">
        <v>1</v>
      </c>
      <c r="AB1203" s="10">
        <f>IFERROR(VLOOKUP(AA1203,Curr!$B$2:$C$13,2,FALSE),0)</f>
        <v>11</v>
      </c>
      <c r="AC1203" s="11">
        <f t="shared" si="181"/>
        <v>0</v>
      </c>
      <c r="AD1203" s="11">
        <f t="shared" si="182"/>
        <v>0</v>
      </c>
      <c r="AE1203" s="12">
        <f t="shared" si="183"/>
        <v>0</v>
      </c>
      <c r="AF1203"/>
      <c r="AG1203"/>
      <c r="AH1203"/>
      <c r="AI1203"/>
      <c r="AJ1203"/>
    </row>
    <row r="1204" spans="2:36" x14ac:dyDescent="0.25">
      <c r="B1204" s="2" t="s">
        <v>998</v>
      </c>
      <c r="D1204" s="1" t="s">
        <v>44</v>
      </c>
      <c r="E1204" s="3"/>
      <c r="F1204" s="3"/>
      <c r="G1204"/>
      <c r="H1204"/>
      <c r="I1204"/>
      <c r="J1204" s="1" t="s">
        <v>1248</v>
      </c>
      <c r="K1204"/>
      <c r="L1204"/>
      <c r="M1204"/>
      <c r="N1204"/>
      <c r="O1204"/>
      <c r="P1204"/>
      <c r="Q1204" s="13">
        <v>0</v>
      </c>
      <c r="R1204" s="13">
        <v>0</v>
      </c>
      <c r="S1204" s="11">
        <f t="shared" si="176"/>
        <v>0</v>
      </c>
      <c r="T1204" s="5">
        <v>0</v>
      </c>
      <c r="U1204" s="11">
        <f t="shared" si="177"/>
        <v>0</v>
      </c>
      <c r="V1204" s="13" t="s">
        <v>1</v>
      </c>
      <c r="W1204" s="10">
        <f>IFERROR(VLOOKUP(V1204,Curr!$B$2:$C$13,2,FALSE),0)</f>
        <v>11</v>
      </c>
      <c r="X1204" s="11">
        <f t="shared" si="178"/>
        <v>0</v>
      </c>
      <c r="Y1204" s="14">
        <f t="shared" si="179"/>
        <v>0</v>
      </c>
      <c r="Z1204" s="11">
        <f t="shared" si="180"/>
        <v>0</v>
      </c>
      <c r="AA1204" s="4" t="s">
        <v>1</v>
      </c>
      <c r="AB1204" s="10">
        <f>IFERROR(VLOOKUP(AA1204,Curr!$B$2:$C$13,2,FALSE),0)</f>
        <v>11</v>
      </c>
      <c r="AC1204" s="11">
        <f t="shared" si="181"/>
        <v>0</v>
      </c>
      <c r="AD1204" s="11">
        <f t="shared" si="182"/>
        <v>0</v>
      </c>
      <c r="AE1204" s="12">
        <f t="shared" si="183"/>
        <v>0</v>
      </c>
      <c r="AF1204"/>
      <c r="AG1204"/>
      <c r="AH1204"/>
      <c r="AI1204"/>
      <c r="AJ1204"/>
    </row>
    <row r="1205" spans="2:36" x14ac:dyDescent="0.25">
      <c r="B1205" s="2" t="s">
        <v>998</v>
      </c>
      <c r="D1205" s="1" t="s">
        <v>46</v>
      </c>
      <c r="E1205" s="3"/>
      <c r="F1205" s="3"/>
      <c r="G1205"/>
      <c r="H1205"/>
      <c r="I1205"/>
      <c r="J1205" s="1" t="s">
        <v>1249</v>
      </c>
      <c r="K1205"/>
      <c r="L1205"/>
      <c r="M1205"/>
      <c r="N1205"/>
      <c r="O1205"/>
      <c r="P1205"/>
      <c r="Q1205" s="13">
        <v>0</v>
      </c>
      <c r="R1205" s="13">
        <v>0</v>
      </c>
      <c r="S1205" s="11">
        <f t="shared" si="176"/>
        <v>0</v>
      </c>
      <c r="T1205" s="5">
        <v>0</v>
      </c>
      <c r="U1205" s="11">
        <f t="shared" si="177"/>
        <v>0</v>
      </c>
      <c r="V1205" s="13" t="s">
        <v>1</v>
      </c>
      <c r="W1205" s="10">
        <f>IFERROR(VLOOKUP(V1205,Curr!$B$2:$C$13,2,FALSE),0)</f>
        <v>11</v>
      </c>
      <c r="X1205" s="11">
        <f t="shared" si="178"/>
        <v>0</v>
      </c>
      <c r="Y1205" s="14">
        <f t="shared" si="179"/>
        <v>0</v>
      </c>
      <c r="Z1205" s="11">
        <f t="shared" si="180"/>
        <v>0</v>
      </c>
      <c r="AA1205" s="4" t="s">
        <v>1</v>
      </c>
      <c r="AB1205" s="10">
        <f>IFERROR(VLOOKUP(AA1205,Curr!$B$2:$C$13,2,FALSE),0)</f>
        <v>11</v>
      </c>
      <c r="AC1205" s="11">
        <f t="shared" si="181"/>
        <v>0</v>
      </c>
      <c r="AD1205" s="11">
        <f t="shared" si="182"/>
        <v>0</v>
      </c>
      <c r="AE1205" s="12">
        <f t="shared" si="183"/>
        <v>0</v>
      </c>
      <c r="AF1205"/>
      <c r="AG1205"/>
      <c r="AH1205"/>
      <c r="AI1205"/>
      <c r="AJ1205"/>
    </row>
    <row r="1206" spans="2:36" x14ac:dyDescent="0.25">
      <c r="B1206" s="2" t="s">
        <v>998</v>
      </c>
      <c r="D1206" s="1" t="s">
        <v>48</v>
      </c>
      <c r="E1206" s="3"/>
      <c r="F1206" s="3"/>
      <c r="G1206"/>
      <c r="H1206"/>
      <c r="I1206"/>
      <c r="J1206" s="1" t="s">
        <v>1250</v>
      </c>
      <c r="K1206"/>
      <c r="L1206"/>
      <c r="M1206"/>
      <c r="N1206"/>
      <c r="O1206"/>
      <c r="P1206"/>
      <c r="Q1206" s="13">
        <v>0</v>
      </c>
      <c r="R1206" s="13">
        <v>0</v>
      </c>
      <c r="S1206" s="11">
        <f t="shared" si="176"/>
        <v>0</v>
      </c>
      <c r="T1206" s="5">
        <v>0</v>
      </c>
      <c r="U1206" s="11">
        <f t="shared" si="177"/>
        <v>0</v>
      </c>
      <c r="V1206" s="13" t="s">
        <v>1</v>
      </c>
      <c r="W1206" s="10">
        <f>IFERROR(VLOOKUP(V1206,Curr!$B$2:$C$13,2,FALSE),0)</f>
        <v>11</v>
      </c>
      <c r="X1206" s="11">
        <f t="shared" si="178"/>
        <v>0</v>
      </c>
      <c r="Y1206" s="14">
        <f t="shared" si="179"/>
        <v>0</v>
      </c>
      <c r="Z1206" s="11">
        <f t="shared" si="180"/>
        <v>0</v>
      </c>
      <c r="AA1206" s="4" t="s">
        <v>1</v>
      </c>
      <c r="AB1206" s="10">
        <f>IFERROR(VLOOKUP(AA1206,Curr!$B$2:$C$13,2,FALSE),0)</f>
        <v>11</v>
      </c>
      <c r="AC1206" s="11">
        <f t="shared" si="181"/>
        <v>0</v>
      </c>
      <c r="AD1206" s="11">
        <f t="shared" si="182"/>
        <v>0</v>
      </c>
      <c r="AE1206" s="12">
        <f t="shared" si="183"/>
        <v>0</v>
      </c>
      <c r="AF1206"/>
      <c r="AG1206"/>
      <c r="AH1206"/>
      <c r="AI1206"/>
      <c r="AJ1206"/>
    </row>
    <row r="1207" spans="2:36" x14ac:dyDescent="0.25">
      <c r="B1207" s="2" t="s">
        <v>998</v>
      </c>
      <c r="D1207" s="1" t="s">
        <v>44</v>
      </c>
      <c r="E1207" s="3"/>
      <c r="F1207" s="3"/>
      <c r="G1207"/>
      <c r="H1207"/>
      <c r="I1207"/>
      <c r="J1207" s="1" t="s">
        <v>1251</v>
      </c>
      <c r="K1207"/>
      <c r="L1207"/>
      <c r="M1207"/>
      <c r="N1207"/>
      <c r="O1207"/>
      <c r="P1207"/>
      <c r="Q1207" s="13">
        <v>0</v>
      </c>
      <c r="R1207" s="13">
        <v>0</v>
      </c>
      <c r="S1207" s="11">
        <f t="shared" si="176"/>
        <v>0</v>
      </c>
      <c r="T1207" s="5">
        <v>0</v>
      </c>
      <c r="U1207" s="11">
        <f t="shared" si="177"/>
        <v>0</v>
      </c>
      <c r="V1207" s="13" t="s">
        <v>1</v>
      </c>
      <c r="W1207" s="10">
        <f>IFERROR(VLOOKUP(V1207,Curr!$B$2:$C$13,2,FALSE),0)</f>
        <v>11</v>
      </c>
      <c r="X1207" s="11">
        <f t="shared" si="178"/>
        <v>0</v>
      </c>
      <c r="Y1207" s="14">
        <f t="shared" si="179"/>
        <v>0</v>
      </c>
      <c r="Z1207" s="11">
        <f t="shared" si="180"/>
        <v>0</v>
      </c>
      <c r="AA1207" s="4" t="s">
        <v>1</v>
      </c>
      <c r="AB1207" s="10">
        <f>IFERROR(VLOOKUP(AA1207,Curr!$B$2:$C$13,2,FALSE),0)</f>
        <v>11</v>
      </c>
      <c r="AC1207" s="11">
        <f t="shared" si="181"/>
        <v>0</v>
      </c>
      <c r="AD1207" s="11">
        <f t="shared" si="182"/>
        <v>0</v>
      </c>
      <c r="AE1207" s="12">
        <f t="shared" si="183"/>
        <v>0</v>
      </c>
      <c r="AF1207"/>
      <c r="AG1207"/>
      <c r="AH1207"/>
      <c r="AI1207"/>
      <c r="AJ1207"/>
    </row>
    <row r="1208" spans="2:36" x14ac:dyDescent="0.25">
      <c r="B1208" s="2" t="s">
        <v>998</v>
      </c>
      <c r="D1208" s="1" t="s">
        <v>46</v>
      </c>
      <c r="E1208" s="3"/>
      <c r="F1208" s="3"/>
      <c r="G1208"/>
      <c r="H1208"/>
      <c r="I1208"/>
      <c r="J1208" s="1" t="s">
        <v>1252</v>
      </c>
      <c r="K1208"/>
      <c r="L1208"/>
      <c r="M1208"/>
      <c r="N1208"/>
      <c r="O1208"/>
      <c r="P1208"/>
      <c r="Q1208" s="13">
        <v>0</v>
      </c>
      <c r="R1208" s="13">
        <v>0</v>
      </c>
      <c r="S1208" s="11">
        <f t="shared" si="176"/>
        <v>0</v>
      </c>
      <c r="T1208" s="5">
        <v>0</v>
      </c>
      <c r="U1208" s="11">
        <f t="shared" si="177"/>
        <v>0</v>
      </c>
      <c r="V1208" s="13" t="s">
        <v>1</v>
      </c>
      <c r="W1208" s="10">
        <f>IFERROR(VLOOKUP(V1208,Curr!$B$2:$C$13,2,FALSE),0)</f>
        <v>11</v>
      </c>
      <c r="X1208" s="11">
        <f t="shared" si="178"/>
        <v>0</v>
      </c>
      <c r="Y1208" s="14">
        <f t="shared" si="179"/>
        <v>0</v>
      </c>
      <c r="Z1208" s="11">
        <f t="shared" si="180"/>
        <v>0</v>
      </c>
      <c r="AA1208" s="4" t="s">
        <v>1</v>
      </c>
      <c r="AB1208" s="10">
        <f>IFERROR(VLOOKUP(AA1208,Curr!$B$2:$C$13,2,FALSE),0)</f>
        <v>11</v>
      </c>
      <c r="AC1208" s="11">
        <f t="shared" si="181"/>
        <v>0</v>
      </c>
      <c r="AD1208" s="11">
        <f t="shared" si="182"/>
        <v>0</v>
      </c>
      <c r="AE1208" s="12">
        <f t="shared" si="183"/>
        <v>0</v>
      </c>
      <c r="AF1208"/>
      <c r="AG1208"/>
      <c r="AH1208"/>
      <c r="AI1208"/>
      <c r="AJ1208"/>
    </row>
    <row r="1209" spans="2:36" x14ac:dyDescent="0.25">
      <c r="B1209" s="2" t="s">
        <v>998</v>
      </c>
      <c r="D1209" s="1" t="s">
        <v>48</v>
      </c>
      <c r="E1209" s="3"/>
      <c r="F1209" s="3"/>
      <c r="G1209"/>
      <c r="H1209"/>
      <c r="I1209"/>
      <c r="J1209" s="1" t="s">
        <v>1253</v>
      </c>
      <c r="K1209"/>
      <c r="L1209"/>
      <c r="M1209"/>
      <c r="N1209"/>
      <c r="O1209"/>
      <c r="P1209"/>
      <c r="Q1209" s="13">
        <v>0</v>
      </c>
      <c r="R1209" s="13">
        <v>0</v>
      </c>
      <c r="S1209" s="11">
        <f t="shared" si="176"/>
        <v>0</v>
      </c>
      <c r="T1209" s="5">
        <v>0</v>
      </c>
      <c r="U1209" s="11">
        <f t="shared" si="177"/>
        <v>0</v>
      </c>
      <c r="V1209" s="13" t="s">
        <v>1</v>
      </c>
      <c r="W1209" s="10">
        <f>IFERROR(VLOOKUP(V1209,Curr!$B$2:$C$13,2,FALSE),0)</f>
        <v>11</v>
      </c>
      <c r="X1209" s="11">
        <f t="shared" si="178"/>
        <v>0</v>
      </c>
      <c r="Y1209" s="14">
        <f t="shared" si="179"/>
        <v>0</v>
      </c>
      <c r="Z1209" s="11">
        <f t="shared" si="180"/>
        <v>0</v>
      </c>
      <c r="AA1209" s="4" t="s">
        <v>1</v>
      </c>
      <c r="AB1209" s="10">
        <f>IFERROR(VLOOKUP(AA1209,Curr!$B$2:$C$13,2,FALSE),0)</f>
        <v>11</v>
      </c>
      <c r="AC1209" s="11">
        <f t="shared" si="181"/>
        <v>0</v>
      </c>
      <c r="AD1209" s="11">
        <f t="shared" si="182"/>
        <v>0</v>
      </c>
      <c r="AE1209" s="12">
        <f t="shared" si="183"/>
        <v>0</v>
      </c>
      <c r="AF1209"/>
      <c r="AG1209"/>
      <c r="AH1209"/>
      <c r="AI1209"/>
      <c r="AJ1209"/>
    </row>
    <row r="1210" spans="2:36" x14ac:dyDescent="0.25">
      <c r="B1210" t="s">
        <v>998</v>
      </c>
      <c r="D1210" t="s">
        <v>44</v>
      </c>
      <c r="E1210" s="3"/>
      <c r="F1210" s="3"/>
      <c r="G1210"/>
      <c r="H1210"/>
      <c r="I1210"/>
      <c r="J1210" t="s">
        <v>1254</v>
      </c>
      <c r="K1210"/>
      <c r="L1210"/>
      <c r="M1210"/>
      <c r="N1210"/>
      <c r="O1210"/>
      <c r="P1210"/>
      <c r="Q1210" s="13">
        <v>0</v>
      </c>
      <c r="R1210" s="13">
        <v>0</v>
      </c>
      <c r="S1210" s="11">
        <f t="shared" si="176"/>
        <v>0</v>
      </c>
      <c r="T1210" s="5">
        <v>0</v>
      </c>
      <c r="U1210" s="11">
        <f t="shared" si="177"/>
        <v>0</v>
      </c>
      <c r="V1210" s="13" t="s">
        <v>1</v>
      </c>
      <c r="W1210" s="10">
        <f>IFERROR(VLOOKUP(V1210,Curr!$B$2:$C$13,2,FALSE),0)</f>
        <v>11</v>
      </c>
      <c r="X1210" s="11">
        <f t="shared" si="178"/>
        <v>0</v>
      </c>
      <c r="Y1210" s="14">
        <f t="shared" si="179"/>
        <v>0</v>
      </c>
      <c r="Z1210" s="11">
        <f t="shared" si="180"/>
        <v>0</v>
      </c>
      <c r="AA1210" s="4" t="s">
        <v>1</v>
      </c>
      <c r="AB1210" s="10">
        <f>IFERROR(VLOOKUP(AA1210,Curr!$B$2:$C$13,2,FALSE),0)</f>
        <v>11</v>
      </c>
      <c r="AC1210" s="11">
        <f t="shared" si="181"/>
        <v>0</v>
      </c>
      <c r="AD1210" s="11">
        <f t="shared" si="182"/>
        <v>0</v>
      </c>
      <c r="AE1210" s="12">
        <f t="shared" si="183"/>
        <v>0</v>
      </c>
      <c r="AF1210"/>
      <c r="AG1210"/>
      <c r="AH1210"/>
      <c r="AI1210"/>
      <c r="AJ1210"/>
    </row>
    <row r="1211" spans="2:36" x14ac:dyDescent="0.25">
      <c r="B1211" t="s">
        <v>998</v>
      </c>
      <c r="D1211" t="s">
        <v>46</v>
      </c>
      <c r="E1211" s="3"/>
      <c r="F1211" s="3"/>
      <c r="G1211"/>
      <c r="H1211"/>
      <c r="I1211"/>
      <c r="J1211" t="s">
        <v>1255</v>
      </c>
      <c r="K1211"/>
      <c r="L1211"/>
      <c r="M1211"/>
      <c r="N1211"/>
      <c r="O1211"/>
      <c r="P1211"/>
      <c r="Q1211" s="13">
        <v>0</v>
      </c>
      <c r="R1211" s="13">
        <v>0</v>
      </c>
      <c r="S1211" s="11">
        <f t="shared" si="176"/>
        <v>0</v>
      </c>
      <c r="T1211" s="5">
        <v>0</v>
      </c>
      <c r="U1211" s="11">
        <f t="shared" si="177"/>
        <v>0</v>
      </c>
      <c r="V1211" s="13" t="s">
        <v>1</v>
      </c>
      <c r="W1211" s="10">
        <f>IFERROR(VLOOKUP(V1211,Curr!$B$2:$C$13,2,FALSE),0)</f>
        <v>11</v>
      </c>
      <c r="X1211" s="11">
        <f t="shared" si="178"/>
        <v>0</v>
      </c>
      <c r="Y1211" s="14">
        <f t="shared" si="179"/>
        <v>0</v>
      </c>
      <c r="Z1211" s="11">
        <f t="shared" si="180"/>
        <v>0</v>
      </c>
      <c r="AA1211" s="4" t="s">
        <v>1</v>
      </c>
      <c r="AB1211" s="10">
        <f>IFERROR(VLOOKUP(AA1211,Curr!$B$2:$C$13,2,FALSE),0)</f>
        <v>11</v>
      </c>
      <c r="AC1211" s="11">
        <f t="shared" si="181"/>
        <v>0</v>
      </c>
      <c r="AD1211" s="11">
        <f t="shared" si="182"/>
        <v>0</v>
      </c>
      <c r="AE1211" s="12">
        <f t="shared" si="183"/>
        <v>0</v>
      </c>
      <c r="AF1211"/>
      <c r="AG1211"/>
      <c r="AH1211"/>
      <c r="AI1211"/>
      <c r="AJ1211"/>
    </row>
    <row r="1212" spans="2:36" x14ac:dyDescent="0.25">
      <c r="B1212" t="s">
        <v>998</v>
      </c>
      <c r="D1212" t="s">
        <v>48</v>
      </c>
      <c r="E1212" s="3"/>
      <c r="F1212" s="3"/>
      <c r="G1212"/>
      <c r="H1212"/>
      <c r="I1212"/>
      <c r="J1212" t="s">
        <v>1256</v>
      </c>
      <c r="K1212"/>
      <c r="L1212"/>
      <c r="M1212"/>
      <c r="N1212"/>
      <c r="O1212"/>
      <c r="P1212"/>
      <c r="Q1212" s="13">
        <v>0</v>
      </c>
      <c r="R1212" s="13">
        <v>0</v>
      </c>
      <c r="S1212" s="11">
        <f t="shared" si="176"/>
        <v>0</v>
      </c>
      <c r="T1212" s="5">
        <v>0</v>
      </c>
      <c r="U1212" s="11">
        <f t="shared" si="177"/>
        <v>0</v>
      </c>
      <c r="V1212" s="13" t="s">
        <v>1</v>
      </c>
      <c r="W1212" s="10">
        <f>IFERROR(VLOOKUP(V1212,Curr!$B$2:$C$13,2,FALSE),0)</f>
        <v>11</v>
      </c>
      <c r="X1212" s="11">
        <f t="shared" si="178"/>
        <v>0</v>
      </c>
      <c r="Y1212" s="14">
        <f t="shared" si="179"/>
        <v>0</v>
      </c>
      <c r="Z1212" s="11">
        <f t="shared" si="180"/>
        <v>0</v>
      </c>
      <c r="AA1212" s="4" t="s">
        <v>1</v>
      </c>
      <c r="AB1212" s="10">
        <f>IFERROR(VLOOKUP(AA1212,Curr!$B$2:$C$13,2,FALSE),0)</f>
        <v>11</v>
      </c>
      <c r="AC1212" s="11">
        <f t="shared" si="181"/>
        <v>0</v>
      </c>
      <c r="AD1212" s="11">
        <f t="shared" si="182"/>
        <v>0</v>
      </c>
      <c r="AE1212" s="12">
        <f t="shared" si="183"/>
        <v>0</v>
      </c>
      <c r="AF1212"/>
      <c r="AG1212"/>
      <c r="AH1212"/>
      <c r="AI1212"/>
      <c r="AJ1212"/>
    </row>
    <row r="1213" spans="2:36" x14ac:dyDescent="0.25">
      <c r="B1213" t="s">
        <v>998</v>
      </c>
      <c r="D1213" t="s">
        <v>44</v>
      </c>
      <c r="E1213" s="3"/>
      <c r="F1213" s="3"/>
      <c r="G1213"/>
      <c r="H1213"/>
      <c r="I1213"/>
      <c r="J1213" t="s">
        <v>1257</v>
      </c>
      <c r="K1213"/>
      <c r="L1213"/>
      <c r="M1213"/>
      <c r="N1213"/>
      <c r="O1213"/>
      <c r="P1213"/>
      <c r="Q1213" s="13">
        <v>0</v>
      </c>
      <c r="R1213" s="13">
        <v>0</v>
      </c>
      <c r="S1213" s="11">
        <f t="shared" ref="S1213:S1253" si="184">+Q1213*R1213</f>
        <v>0</v>
      </c>
      <c r="T1213" s="5">
        <v>0</v>
      </c>
      <c r="U1213" s="11">
        <f t="shared" ref="U1213:U1253" si="185">S1213*(1-T1213)</f>
        <v>0</v>
      </c>
      <c r="V1213" s="13" t="s">
        <v>1</v>
      </c>
      <c r="W1213" s="10">
        <f>IFERROR(VLOOKUP(V1213,Curr!$B$2:$C$13,2,FALSE),0)</f>
        <v>11</v>
      </c>
      <c r="X1213" s="11">
        <f t="shared" ref="X1213:X1253" si="186">U1213*W1213</f>
        <v>0</v>
      </c>
      <c r="Y1213" s="14">
        <f t="shared" ref="Y1213:Y1253" si="187">Q1213</f>
        <v>0</v>
      </c>
      <c r="Z1213" s="11">
        <f t="shared" ref="Z1213:Z1253" si="188">+Y1213*R1213</f>
        <v>0</v>
      </c>
      <c r="AA1213" s="4" t="s">
        <v>1</v>
      </c>
      <c r="AB1213" s="10">
        <f>IFERROR(VLOOKUP(AA1213,Curr!$B$2:$C$13,2,FALSE),0)</f>
        <v>11</v>
      </c>
      <c r="AC1213" s="11">
        <f t="shared" ref="AC1213:AC1253" si="189">+Y1213*AB1213*R1213</f>
        <v>0</v>
      </c>
      <c r="AD1213" s="11">
        <f t="shared" ref="AD1213:AD1253" si="190">+AC1213-X1213</f>
        <v>0</v>
      </c>
      <c r="AE1213" s="12">
        <f t="shared" ref="AE1213:AE1253" si="191">IFERROR(AD1213/AC1213,0)</f>
        <v>0</v>
      </c>
      <c r="AF1213"/>
      <c r="AG1213"/>
      <c r="AH1213"/>
      <c r="AI1213"/>
      <c r="AJ1213"/>
    </row>
    <row r="1214" spans="2:36" x14ac:dyDescent="0.25">
      <c r="B1214" t="s">
        <v>998</v>
      </c>
      <c r="D1214" t="s">
        <v>46</v>
      </c>
      <c r="E1214" s="3"/>
      <c r="F1214" s="3"/>
      <c r="G1214"/>
      <c r="H1214"/>
      <c r="I1214"/>
      <c r="J1214" t="s">
        <v>1258</v>
      </c>
      <c r="K1214"/>
      <c r="L1214"/>
      <c r="M1214"/>
      <c r="N1214"/>
      <c r="O1214"/>
      <c r="P1214"/>
      <c r="Q1214" s="13">
        <v>0</v>
      </c>
      <c r="R1214" s="13">
        <v>0</v>
      </c>
      <c r="S1214" s="11">
        <f t="shared" si="184"/>
        <v>0</v>
      </c>
      <c r="T1214" s="5">
        <v>0</v>
      </c>
      <c r="U1214" s="11">
        <f t="shared" si="185"/>
        <v>0</v>
      </c>
      <c r="V1214" s="13" t="s">
        <v>1</v>
      </c>
      <c r="W1214" s="10">
        <f>IFERROR(VLOOKUP(V1214,Curr!$B$2:$C$13,2,FALSE),0)</f>
        <v>11</v>
      </c>
      <c r="X1214" s="11">
        <f t="shared" si="186"/>
        <v>0</v>
      </c>
      <c r="Y1214" s="14">
        <f t="shared" si="187"/>
        <v>0</v>
      </c>
      <c r="Z1214" s="11">
        <f t="shared" si="188"/>
        <v>0</v>
      </c>
      <c r="AA1214" s="4" t="s">
        <v>1</v>
      </c>
      <c r="AB1214" s="10">
        <f>IFERROR(VLOOKUP(AA1214,Curr!$B$2:$C$13,2,FALSE),0)</f>
        <v>11</v>
      </c>
      <c r="AC1214" s="11">
        <f t="shared" si="189"/>
        <v>0</v>
      </c>
      <c r="AD1214" s="11">
        <f t="shared" si="190"/>
        <v>0</v>
      </c>
      <c r="AE1214" s="12">
        <f t="shared" si="191"/>
        <v>0</v>
      </c>
      <c r="AF1214"/>
      <c r="AG1214"/>
      <c r="AH1214"/>
      <c r="AI1214"/>
      <c r="AJ1214"/>
    </row>
    <row r="1215" spans="2:36" x14ac:dyDescent="0.25">
      <c r="B1215" t="s">
        <v>998</v>
      </c>
      <c r="D1215" t="s">
        <v>48</v>
      </c>
      <c r="E1215" s="3"/>
      <c r="F1215" s="3"/>
      <c r="G1215"/>
      <c r="H1215"/>
      <c r="I1215"/>
      <c r="J1215" t="s">
        <v>1259</v>
      </c>
      <c r="K1215"/>
      <c r="L1215"/>
      <c r="M1215"/>
      <c r="N1215"/>
      <c r="O1215"/>
      <c r="P1215"/>
      <c r="Q1215" s="13">
        <v>0</v>
      </c>
      <c r="R1215" s="13">
        <v>0</v>
      </c>
      <c r="S1215" s="11">
        <f t="shared" si="184"/>
        <v>0</v>
      </c>
      <c r="T1215" s="5">
        <v>0</v>
      </c>
      <c r="U1215" s="11">
        <f t="shared" si="185"/>
        <v>0</v>
      </c>
      <c r="V1215" s="13" t="s">
        <v>1</v>
      </c>
      <c r="W1215" s="10">
        <f>IFERROR(VLOOKUP(V1215,Curr!$B$2:$C$13,2,FALSE),0)</f>
        <v>11</v>
      </c>
      <c r="X1215" s="11">
        <f t="shared" si="186"/>
        <v>0</v>
      </c>
      <c r="Y1215" s="14">
        <f t="shared" si="187"/>
        <v>0</v>
      </c>
      <c r="Z1215" s="11">
        <f t="shared" si="188"/>
        <v>0</v>
      </c>
      <c r="AA1215" s="4" t="s">
        <v>1</v>
      </c>
      <c r="AB1215" s="10">
        <f>IFERROR(VLOOKUP(AA1215,Curr!$B$2:$C$13,2,FALSE),0)</f>
        <v>11</v>
      </c>
      <c r="AC1215" s="11">
        <f t="shared" si="189"/>
        <v>0</v>
      </c>
      <c r="AD1215" s="11">
        <f t="shared" si="190"/>
        <v>0</v>
      </c>
      <c r="AE1215" s="12">
        <f t="shared" si="191"/>
        <v>0</v>
      </c>
      <c r="AF1215"/>
      <c r="AG1215"/>
      <c r="AH1215"/>
      <c r="AI1215"/>
      <c r="AJ1215"/>
    </row>
    <row r="1216" spans="2:36" x14ac:dyDescent="0.25">
      <c r="B1216" t="s">
        <v>998</v>
      </c>
      <c r="D1216" t="s">
        <v>44</v>
      </c>
      <c r="E1216" s="3"/>
      <c r="F1216" s="3"/>
      <c r="G1216"/>
      <c r="H1216"/>
      <c r="I1216"/>
      <c r="J1216" t="s">
        <v>1260</v>
      </c>
      <c r="K1216"/>
      <c r="L1216"/>
      <c r="M1216"/>
      <c r="N1216"/>
      <c r="O1216"/>
      <c r="P1216"/>
      <c r="Q1216" s="13">
        <v>0</v>
      </c>
      <c r="R1216" s="13">
        <v>0</v>
      </c>
      <c r="S1216" s="11">
        <f t="shared" si="184"/>
        <v>0</v>
      </c>
      <c r="T1216" s="5">
        <v>0</v>
      </c>
      <c r="U1216" s="11">
        <f t="shared" si="185"/>
        <v>0</v>
      </c>
      <c r="V1216" s="13" t="s">
        <v>1</v>
      </c>
      <c r="W1216" s="10">
        <f>IFERROR(VLOOKUP(V1216,Curr!$B$2:$C$13,2,FALSE),0)</f>
        <v>11</v>
      </c>
      <c r="X1216" s="11">
        <f t="shared" si="186"/>
        <v>0</v>
      </c>
      <c r="Y1216" s="14">
        <f t="shared" si="187"/>
        <v>0</v>
      </c>
      <c r="Z1216" s="11">
        <f t="shared" si="188"/>
        <v>0</v>
      </c>
      <c r="AA1216" s="4" t="s">
        <v>1</v>
      </c>
      <c r="AB1216" s="10">
        <f>IFERROR(VLOOKUP(AA1216,Curr!$B$2:$C$13,2,FALSE),0)</f>
        <v>11</v>
      </c>
      <c r="AC1216" s="11">
        <f t="shared" si="189"/>
        <v>0</v>
      </c>
      <c r="AD1216" s="11">
        <f t="shared" si="190"/>
        <v>0</v>
      </c>
      <c r="AE1216" s="12">
        <f t="shared" si="191"/>
        <v>0</v>
      </c>
      <c r="AF1216"/>
      <c r="AG1216"/>
      <c r="AH1216"/>
      <c r="AI1216"/>
      <c r="AJ1216"/>
    </row>
    <row r="1217" spans="2:36" x14ac:dyDescent="0.25">
      <c r="B1217" t="s">
        <v>998</v>
      </c>
      <c r="D1217" t="s">
        <v>46</v>
      </c>
      <c r="E1217" s="3"/>
      <c r="F1217" s="3"/>
      <c r="G1217"/>
      <c r="H1217"/>
      <c r="I1217"/>
      <c r="J1217" t="s">
        <v>1261</v>
      </c>
      <c r="K1217"/>
      <c r="L1217"/>
      <c r="M1217"/>
      <c r="N1217"/>
      <c r="O1217"/>
      <c r="P1217"/>
      <c r="Q1217" s="13">
        <v>0</v>
      </c>
      <c r="R1217" s="13">
        <v>0</v>
      </c>
      <c r="S1217" s="11">
        <f t="shared" si="184"/>
        <v>0</v>
      </c>
      <c r="T1217" s="5">
        <v>0</v>
      </c>
      <c r="U1217" s="11">
        <f t="shared" si="185"/>
        <v>0</v>
      </c>
      <c r="V1217" s="13" t="s">
        <v>1</v>
      </c>
      <c r="W1217" s="10">
        <f>IFERROR(VLOOKUP(V1217,Curr!$B$2:$C$13,2,FALSE),0)</f>
        <v>11</v>
      </c>
      <c r="X1217" s="11">
        <f t="shared" si="186"/>
        <v>0</v>
      </c>
      <c r="Y1217" s="14">
        <f t="shared" si="187"/>
        <v>0</v>
      </c>
      <c r="Z1217" s="11">
        <f t="shared" si="188"/>
        <v>0</v>
      </c>
      <c r="AA1217" s="4" t="s">
        <v>1</v>
      </c>
      <c r="AB1217" s="10">
        <f>IFERROR(VLOOKUP(AA1217,Curr!$B$2:$C$13,2,FALSE),0)</f>
        <v>11</v>
      </c>
      <c r="AC1217" s="11">
        <f t="shared" si="189"/>
        <v>0</v>
      </c>
      <c r="AD1217" s="11">
        <f t="shared" si="190"/>
        <v>0</v>
      </c>
      <c r="AE1217" s="12">
        <f t="shared" si="191"/>
        <v>0</v>
      </c>
      <c r="AF1217"/>
      <c r="AG1217"/>
      <c r="AH1217"/>
      <c r="AI1217"/>
      <c r="AJ1217"/>
    </row>
    <row r="1218" spans="2:36" x14ac:dyDescent="0.25">
      <c r="B1218" t="s">
        <v>998</v>
      </c>
      <c r="D1218" t="s">
        <v>48</v>
      </c>
      <c r="E1218" s="3"/>
      <c r="F1218" s="3"/>
      <c r="G1218"/>
      <c r="H1218"/>
      <c r="I1218"/>
      <c r="J1218" t="s">
        <v>1262</v>
      </c>
      <c r="K1218"/>
      <c r="L1218"/>
      <c r="M1218"/>
      <c r="N1218"/>
      <c r="O1218"/>
      <c r="P1218"/>
      <c r="Q1218" s="13">
        <v>0</v>
      </c>
      <c r="R1218" s="13">
        <v>0</v>
      </c>
      <c r="S1218" s="11">
        <f t="shared" si="184"/>
        <v>0</v>
      </c>
      <c r="T1218" s="5">
        <v>0</v>
      </c>
      <c r="U1218" s="11">
        <f t="shared" si="185"/>
        <v>0</v>
      </c>
      <c r="V1218" s="13" t="s">
        <v>1</v>
      </c>
      <c r="W1218" s="10">
        <f>IFERROR(VLOOKUP(V1218,Curr!$B$2:$C$13,2,FALSE),0)</f>
        <v>11</v>
      </c>
      <c r="X1218" s="11">
        <f t="shared" si="186"/>
        <v>0</v>
      </c>
      <c r="Y1218" s="14">
        <f t="shared" si="187"/>
        <v>0</v>
      </c>
      <c r="Z1218" s="11">
        <f t="shared" si="188"/>
        <v>0</v>
      </c>
      <c r="AA1218" s="4" t="s">
        <v>1</v>
      </c>
      <c r="AB1218" s="10">
        <f>IFERROR(VLOOKUP(AA1218,Curr!$B$2:$C$13,2,FALSE),0)</f>
        <v>11</v>
      </c>
      <c r="AC1218" s="11">
        <f t="shared" si="189"/>
        <v>0</v>
      </c>
      <c r="AD1218" s="11">
        <f t="shared" si="190"/>
        <v>0</v>
      </c>
      <c r="AE1218" s="12">
        <f t="shared" si="191"/>
        <v>0</v>
      </c>
      <c r="AF1218"/>
      <c r="AG1218"/>
      <c r="AH1218"/>
      <c r="AI1218"/>
      <c r="AJ1218"/>
    </row>
    <row r="1219" spans="2:36" x14ac:dyDescent="0.25">
      <c r="B1219" t="s">
        <v>998</v>
      </c>
      <c r="D1219" t="s">
        <v>44</v>
      </c>
      <c r="E1219" s="3"/>
      <c r="F1219" s="3"/>
      <c r="G1219"/>
      <c r="H1219"/>
      <c r="I1219"/>
      <c r="J1219" t="s">
        <v>1263</v>
      </c>
      <c r="K1219"/>
      <c r="L1219"/>
      <c r="M1219"/>
      <c r="N1219"/>
      <c r="O1219"/>
      <c r="P1219"/>
      <c r="Q1219" s="13">
        <v>0</v>
      </c>
      <c r="R1219" s="13">
        <v>0</v>
      </c>
      <c r="S1219" s="11">
        <f t="shared" si="184"/>
        <v>0</v>
      </c>
      <c r="T1219" s="5">
        <v>0</v>
      </c>
      <c r="U1219" s="11">
        <f t="shared" si="185"/>
        <v>0</v>
      </c>
      <c r="V1219" s="13" t="s">
        <v>1</v>
      </c>
      <c r="W1219" s="10">
        <f>IFERROR(VLOOKUP(V1219,Curr!$B$2:$C$13,2,FALSE),0)</f>
        <v>11</v>
      </c>
      <c r="X1219" s="11">
        <f t="shared" si="186"/>
        <v>0</v>
      </c>
      <c r="Y1219" s="14">
        <f t="shared" si="187"/>
        <v>0</v>
      </c>
      <c r="Z1219" s="11">
        <f t="shared" si="188"/>
        <v>0</v>
      </c>
      <c r="AA1219" s="4" t="s">
        <v>1</v>
      </c>
      <c r="AB1219" s="10">
        <f>IFERROR(VLOOKUP(AA1219,Curr!$B$2:$C$13,2,FALSE),0)</f>
        <v>11</v>
      </c>
      <c r="AC1219" s="11">
        <f t="shared" si="189"/>
        <v>0</v>
      </c>
      <c r="AD1219" s="11">
        <f t="shared" si="190"/>
        <v>0</v>
      </c>
      <c r="AE1219" s="12">
        <f t="shared" si="191"/>
        <v>0</v>
      </c>
      <c r="AF1219"/>
      <c r="AG1219"/>
      <c r="AH1219"/>
      <c r="AI1219"/>
      <c r="AJ1219"/>
    </row>
    <row r="1220" spans="2:36" x14ac:dyDescent="0.25">
      <c r="B1220" t="s">
        <v>998</v>
      </c>
      <c r="D1220" t="s">
        <v>46</v>
      </c>
      <c r="E1220" s="3"/>
      <c r="F1220" s="3"/>
      <c r="G1220"/>
      <c r="H1220"/>
      <c r="I1220"/>
      <c r="J1220" t="s">
        <v>1264</v>
      </c>
      <c r="K1220"/>
      <c r="L1220"/>
      <c r="M1220"/>
      <c r="N1220"/>
      <c r="O1220"/>
      <c r="P1220"/>
      <c r="Q1220" s="13">
        <v>0</v>
      </c>
      <c r="R1220" s="13">
        <v>0</v>
      </c>
      <c r="S1220" s="11">
        <f t="shared" si="184"/>
        <v>0</v>
      </c>
      <c r="T1220" s="5">
        <v>0</v>
      </c>
      <c r="U1220" s="11">
        <f t="shared" si="185"/>
        <v>0</v>
      </c>
      <c r="V1220" s="13" t="s">
        <v>1</v>
      </c>
      <c r="W1220" s="10">
        <f>IFERROR(VLOOKUP(V1220,Curr!$B$2:$C$13,2,FALSE),0)</f>
        <v>11</v>
      </c>
      <c r="X1220" s="11">
        <f t="shared" si="186"/>
        <v>0</v>
      </c>
      <c r="Y1220" s="14">
        <f t="shared" si="187"/>
        <v>0</v>
      </c>
      <c r="Z1220" s="11">
        <f t="shared" si="188"/>
        <v>0</v>
      </c>
      <c r="AA1220" s="4" t="s">
        <v>1</v>
      </c>
      <c r="AB1220" s="10">
        <f>IFERROR(VLOOKUP(AA1220,Curr!$B$2:$C$13,2,FALSE),0)</f>
        <v>11</v>
      </c>
      <c r="AC1220" s="11">
        <f t="shared" si="189"/>
        <v>0</v>
      </c>
      <c r="AD1220" s="11">
        <f t="shared" si="190"/>
        <v>0</v>
      </c>
      <c r="AE1220" s="12">
        <f t="shared" si="191"/>
        <v>0</v>
      </c>
      <c r="AF1220"/>
      <c r="AG1220"/>
      <c r="AH1220"/>
      <c r="AI1220"/>
      <c r="AJ1220"/>
    </row>
    <row r="1221" spans="2:36" x14ac:dyDescent="0.25">
      <c r="B1221" t="s">
        <v>998</v>
      </c>
      <c r="D1221" t="s">
        <v>48</v>
      </c>
      <c r="E1221" s="3"/>
      <c r="F1221" s="3"/>
      <c r="G1221"/>
      <c r="H1221"/>
      <c r="I1221"/>
      <c r="J1221" t="s">
        <v>1265</v>
      </c>
      <c r="K1221"/>
      <c r="L1221"/>
      <c r="M1221"/>
      <c r="N1221"/>
      <c r="O1221"/>
      <c r="P1221"/>
      <c r="Q1221" s="13">
        <v>0</v>
      </c>
      <c r="R1221" s="13">
        <v>0</v>
      </c>
      <c r="S1221" s="11">
        <f t="shared" si="184"/>
        <v>0</v>
      </c>
      <c r="T1221" s="5">
        <v>0</v>
      </c>
      <c r="U1221" s="11">
        <f t="shared" si="185"/>
        <v>0</v>
      </c>
      <c r="V1221" s="13" t="s">
        <v>1</v>
      </c>
      <c r="W1221" s="10">
        <f>IFERROR(VLOOKUP(V1221,Curr!$B$2:$C$13,2,FALSE),0)</f>
        <v>11</v>
      </c>
      <c r="X1221" s="11">
        <f t="shared" si="186"/>
        <v>0</v>
      </c>
      <c r="Y1221" s="14">
        <f t="shared" si="187"/>
        <v>0</v>
      </c>
      <c r="Z1221" s="11">
        <f t="shared" si="188"/>
        <v>0</v>
      </c>
      <c r="AA1221" s="4" t="s">
        <v>1</v>
      </c>
      <c r="AB1221" s="10">
        <f>IFERROR(VLOOKUP(AA1221,Curr!$B$2:$C$13,2,FALSE),0)</f>
        <v>11</v>
      </c>
      <c r="AC1221" s="11">
        <f t="shared" si="189"/>
        <v>0</v>
      </c>
      <c r="AD1221" s="11">
        <f t="shared" si="190"/>
        <v>0</v>
      </c>
      <c r="AE1221" s="12">
        <f t="shared" si="191"/>
        <v>0</v>
      </c>
      <c r="AF1221"/>
      <c r="AG1221"/>
      <c r="AH1221"/>
      <c r="AI1221"/>
      <c r="AJ1221"/>
    </row>
    <row r="1222" spans="2:36" x14ac:dyDescent="0.25">
      <c r="B1222" t="s">
        <v>998</v>
      </c>
      <c r="D1222" t="s">
        <v>44</v>
      </c>
      <c r="E1222" s="3"/>
      <c r="F1222" s="3"/>
      <c r="G1222"/>
      <c r="H1222"/>
      <c r="I1222"/>
      <c r="J1222" t="s">
        <v>1266</v>
      </c>
      <c r="K1222"/>
      <c r="L1222"/>
      <c r="M1222"/>
      <c r="N1222"/>
      <c r="O1222"/>
      <c r="P1222"/>
      <c r="Q1222" s="13">
        <v>0</v>
      </c>
      <c r="R1222" s="13">
        <v>0</v>
      </c>
      <c r="S1222" s="11">
        <f t="shared" si="184"/>
        <v>0</v>
      </c>
      <c r="T1222" s="5">
        <v>0</v>
      </c>
      <c r="U1222" s="11">
        <f t="shared" si="185"/>
        <v>0</v>
      </c>
      <c r="V1222" s="13" t="s">
        <v>1</v>
      </c>
      <c r="W1222" s="10">
        <f>IFERROR(VLOOKUP(V1222,Curr!$B$2:$C$13,2,FALSE),0)</f>
        <v>11</v>
      </c>
      <c r="X1222" s="11">
        <f t="shared" si="186"/>
        <v>0</v>
      </c>
      <c r="Y1222" s="14">
        <f t="shared" si="187"/>
        <v>0</v>
      </c>
      <c r="Z1222" s="11">
        <f t="shared" si="188"/>
        <v>0</v>
      </c>
      <c r="AA1222" s="4" t="s">
        <v>1</v>
      </c>
      <c r="AB1222" s="10">
        <f>IFERROR(VLOOKUP(AA1222,Curr!$B$2:$C$13,2,FALSE),0)</f>
        <v>11</v>
      </c>
      <c r="AC1222" s="11">
        <f t="shared" si="189"/>
        <v>0</v>
      </c>
      <c r="AD1222" s="11">
        <f t="shared" si="190"/>
        <v>0</v>
      </c>
      <c r="AE1222" s="12">
        <f t="shared" si="191"/>
        <v>0</v>
      </c>
      <c r="AF1222"/>
      <c r="AG1222"/>
      <c r="AH1222"/>
      <c r="AI1222"/>
      <c r="AJ1222"/>
    </row>
    <row r="1223" spans="2:36" x14ac:dyDescent="0.25">
      <c r="B1223" t="s">
        <v>998</v>
      </c>
      <c r="D1223" t="s">
        <v>46</v>
      </c>
      <c r="E1223" s="3"/>
      <c r="F1223" s="3"/>
      <c r="G1223"/>
      <c r="H1223"/>
      <c r="I1223"/>
      <c r="J1223" t="s">
        <v>1267</v>
      </c>
      <c r="K1223"/>
      <c r="L1223"/>
      <c r="M1223"/>
      <c r="N1223"/>
      <c r="O1223"/>
      <c r="P1223"/>
      <c r="Q1223" s="13">
        <v>0</v>
      </c>
      <c r="R1223" s="13">
        <v>0</v>
      </c>
      <c r="S1223" s="11">
        <f t="shared" si="184"/>
        <v>0</v>
      </c>
      <c r="T1223" s="5">
        <v>0</v>
      </c>
      <c r="U1223" s="11">
        <f t="shared" si="185"/>
        <v>0</v>
      </c>
      <c r="V1223" s="13" t="s">
        <v>1</v>
      </c>
      <c r="W1223" s="10">
        <f>IFERROR(VLOOKUP(V1223,Curr!$B$2:$C$13,2,FALSE),0)</f>
        <v>11</v>
      </c>
      <c r="X1223" s="11">
        <f t="shared" si="186"/>
        <v>0</v>
      </c>
      <c r="Y1223" s="14">
        <f t="shared" si="187"/>
        <v>0</v>
      </c>
      <c r="Z1223" s="11">
        <f t="shared" si="188"/>
        <v>0</v>
      </c>
      <c r="AA1223" s="4" t="s">
        <v>1</v>
      </c>
      <c r="AB1223" s="10">
        <f>IFERROR(VLOOKUP(AA1223,Curr!$B$2:$C$13,2,FALSE),0)</f>
        <v>11</v>
      </c>
      <c r="AC1223" s="11">
        <f t="shared" si="189"/>
        <v>0</v>
      </c>
      <c r="AD1223" s="11">
        <f t="shared" si="190"/>
        <v>0</v>
      </c>
      <c r="AE1223" s="12">
        <f t="shared" si="191"/>
        <v>0</v>
      </c>
      <c r="AF1223"/>
      <c r="AG1223"/>
      <c r="AH1223"/>
      <c r="AI1223"/>
      <c r="AJ1223"/>
    </row>
    <row r="1224" spans="2:36" x14ac:dyDescent="0.25">
      <c r="B1224" t="s">
        <v>998</v>
      </c>
      <c r="D1224" t="s">
        <v>48</v>
      </c>
      <c r="E1224" s="3"/>
      <c r="F1224" s="3"/>
      <c r="G1224"/>
      <c r="H1224"/>
      <c r="I1224"/>
      <c r="J1224" t="s">
        <v>1268</v>
      </c>
      <c r="K1224"/>
      <c r="L1224"/>
      <c r="M1224"/>
      <c r="N1224"/>
      <c r="O1224"/>
      <c r="P1224"/>
      <c r="Q1224" s="13">
        <v>0</v>
      </c>
      <c r="R1224" s="13">
        <v>0</v>
      </c>
      <c r="S1224" s="11">
        <f t="shared" si="184"/>
        <v>0</v>
      </c>
      <c r="T1224" s="5">
        <v>0</v>
      </c>
      <c r="U1224" s="11">
        <f t="shared" si="185"/>
        <v>0</v>
      </c>
      <c r="V1224" s="13" t="s">
        <v>1</v>
      </c>
      <c r="W1224" s="10">
        <f>IFERROR(VLOOKUP(V1224,Curr!$B$2:$C$13,2,FALSE),0)</f>
        <v>11</v>
      </c>
      <c r="X1224" s="11">
        <f t="shared" si="186"/>
        <v>0</v>
      </c>
      <c r="Y1224" s="14">
        <f t="shared" si="187"/>
        <v>0</v>
      </c>
      <c r="Z1224" s="11">
        <f t="shared" si="188"/>
        <v>0</v>
      </c>
      <c r="AA1224" s="4" t="s">
        <v>1</v>
      </c>
      <c r="AB1224" s="10">
        <f>IFERROR(VLOOKUP(AA1224,Curr!$B$2:$C$13,2,FALSE),0)</f>
        <v>11</v>
      </c>
      <c r="AC1224" s="11">
        <f t="shared" si="189"/>
        <v>0</v>
      </c>
      <c r="AD1224" s="11">
        <f t="shared" si="190"/>
        <v>0</v>
      </c>
      <c r="AE1224" s="12">
        <f t="shared" si="191"/>
        <v>0</v>
      </c>
      <c r="AF1224"/>
      <c r="AG1224"/>
      <c r="AH1224"/>
      <c r="AI1224"/>
      <c r="AJ1224"/>
    </row>
    <row r="1225" spans="2:36" x14ac:dyDescent="0.25">
      <c r="B1225" t="s">
        <v>998</v>
      </c>
      <c r="D1225" t="s">
        <v>44</v>
      </c>
      <c r="E1225" s="3"/>
      <c r="F1225" s="3"/>
      <c r="G1225"/>
      <c r="H1225"/>
      <c r="I1225"/>
      <c r="J1225" t="s">
        <v>1269</v>
      </c>
      <c r="K1225"/>
      <c r="L1225"/>
      <c r="M1225"/>
      <c r="N1225"/>
      <c r="O1225"/>
      <c r="P1225"/>
      <c r="Q1225" s="13">
        <v>0</v>
      </c>
      <c r="R1225" s="13">
        <v>0</v>
      </c>
      <c r="S1225" s="11">
        <f t="shared" si="184"/>
        <v>0</v>
      </c>
      <c r="T1225" s="5">
        <v>0</v>
      </c>
      <c r="U1225" s="11">
        <f t="shared" si="185"/>
        <v>0</v>
      </c>
      <c r="V1225" s="13" t="s">
        <v>1</v>
      </c>
      <c r="W1225" s="10">
        <f>IFERROR(VLOOKUP(V1225,Curr!$B$2:$C$13,2,FALSE),0)</f>
        <v>11</v>
      </c>
      <c r="X1225" s="11">
        <f t="shared" si="186"/>
        <v>0</v>
      </c>
      <c r="Y1225" s="14">
        <f t="shared" si="187"/>
        <v>0</v>
      </c>
      <c r="Z1225" s="11">
        <f t="shared" si="188"/>
        <v>0</v>
      </c>
      <c r="AA1225" s="4" t="s">
        <v>1</v>
      </c>
      <c r="AB1225" s="10">
        <f>IFERROR(VLOOKUP(AA1225,Curr!$B$2:$C$13,2,FALSE),0)</f>
        <v>11</v>
      </c>
      <c r="AC1225" s="11">
        <f t="shared" si="189"/>
        <v>0</v>
      </c>
      <c r="AD1225" s="11">
        <f t="shared" si="190"/>
        <v>0</v>
      </c>
      <c r="AE1225" s="12">
        <f t="shared" si="191"/>
        <v>0</v>
      </c>
      <c r="AF1225"/>
      <c r="AG1225"/>
      <c r="AH1225"/>
      <c r="AI1225"/>
      <c r="AJ1225"/>
    </row>
    <row r="1226" spans="2:36" x14ac:dyDescent="0.25">
      <c r="B1226" t="s">
        <v>998</v>
      </c>
      <c r="D1226" t="s">
        <v>46</v>
      </c>
      <c r="E1226" s="3"/>
      <c r="F1226" s="3"/>
      <c r="G1226"/>
      <c r="H1226"/>
      <c r="I1226"/>
      <c r="J1226" t="s">
        <v>1270</v>
      </c>
      <c r="K1226"/>
      <c r="L1226"/>
      <c r="M1226"/>
      <c r="N1226"/>
      <c r="O1226"/>
      <c r="P1226"/>
      <c r="Q1226" s="13">
        <v>0</v>
      </c>
      <c r="R1226" s="13">
        <v>0</v>
      </c>
      <c r="S1226" s="11">
        <f t="shared" si="184"/>
        <v>0</v>
      </c>
      <c r="T1226" s="5">
        <v>0</v>
      </c>
      <c r="U1226" s="11">
        <f t="shared" si="185"/>
        <v>0</v>
      </c>
      <c r="V1226" s="13" t="s">
        <v>1</v>
      </c>
      <c r="W1226" s="10">
        <f>IFERROR(VLOOKUP(V1226,Curr!$B$2:$C$13,2,FALSE),0)</f>
        <v>11</v>
      </c>
      <c r="X1226" s="11">
        <f t="shared" si="186"/>
        <v>0</v>
      </c>
      <c r="Y1226" s="14">
        <f t="shared" si="187"/>
        <v>0</v>
      </c>
      <c r="Z1226" s="11">
        <f t="shared" si="188"/>
        <v>0</v>
      </c>
      <c r="AA1226" s="4" t="s">
        <v>1</v>
      </c>
      <c r="AB1226" s="10">
        <f>IFERROR(VLOOKUP(AA1226,Curr!$B$2:$C$13,2,FALSE),0)</f>
        <v>11</v>
      </c>
      <c r="AC1226" s="11">
        <f t="shared" si="189"/>
        <v>0</v>
      </c>
      <c r="AD1226" s="11">
        <f t="shared" si="190"/>
        <v>0</v>
      </c>
      <c r="AE1226" s="12">
        <f t="shared" si="191"/>
        <v>0</v>
      </c>
      <c r="AF1226"/>
      <c r="AG1226"/>
      <c r="AH1226"/>
      <c r="AI1226"/>
      <c r="AJ1226"/>
    </row>
    <row r="1227" spans="2:36" x14ac:dyDescent="0.25">
      <c r="B1227" t="s">
        <v>998</v>
      </c>
      <c r="D1227" t="s">
        <v>48</v>
      </c>
      <c r="E1227" s="3"/>
      <c r="F1227" s="3"/>
      <c r="G1227"/>
      <c r="H1227"/>
      <c r="I1227"/>
      <c r="J1227" t="s">
        <v>1271</v>
      </c>
      <c r="K1227"/>
      <c r="L1227"/>
      <c r="M1227"/>
      <c r="N1227"/>
      <c r="O1227"/>
      <c r="P1227"/>
      <c r="Q1227" s="13">
        <v>0</v>
      </c>
      <c r="R1227" s="13">
        <v>0</v>
      </c>
      <c r="S1227" s="11">
        <f t="shared" si="184"/>
        <v>0</v>
      </c>
      <c r="T1227" s="5">
        <v>0</v>
      </c>
      <c r="U1227" s="11">
        <f t="shared" si="185"/>
        <v>0</v>
      </c>
      <c r="V1227" s="13" t="s">
        <v>1</v>
      </c>
      <c r="W1227" s="10">
        <f>IFERROR(VLOOKUP(V1227,Curr!$B$2:$C$13,2,FALSE),0)</f>
        <v>11</v>
      </c>
      <c r="X1227" s="11">
        <f t="shared" si="186"/>
        <v>0</v>
      </c>
      <c r="Y1227" s="14">
        <f t="shared" si="187"/>
        <v>0</v>
      </c>
      <c r="Z1227" s="11">
        <f t="shared" si="188"/>
        <v>0</v>
      </c>
      <c r="AA1227" s="4" t="s">
        <v>1</v>
      </c>
      <c r="AB1227" s="10">
        <f>IFERROR(VLOOKUP(AA1227,Curr!$B$2:$C$13,2,FALSE),0)</f>
        <v>11</v>
      </c>
      <c r="AC1227" s="11">
        <f t="shared" si="189"/>
        <v>0</v>
      </c>
      <c r="AD1227" s="11">
        <f t="shared" si="190"/>
        <v>0</v>
      </c>
      <c r="AE1227" s="12">
        <f t="shared" si="191"/>
        <v>0</v>
      </c>
      <c r="AF1227"/>
      <c r="AG1227"/>
      <c r="AH1227"/>
      <c r="AI1227"/>
      <c r="AJ1227"/>
    </row>
    <row r="1228" spans="2:36" x14ac:dyDescent="0.25">
      <c r="B1228" t="s">
        <v>998</v>
      </c>
      <c r="D1228" t="s">
        <v>44</v>
      </c>
      <c r="E1228" s="3"/>
      <c r="F1228" s="3"/>
      <c r="G1228"/>
      <c r="H1228"/>
      <c r="I1228"/>
      <c r="J1228" t="s">
        <v>1272</v>
      </c>
      <c r="K1228"/>
      <c r="L1228"/>
      <c r="M1228"/>
      <c r="N1228"/>
      <c r="O1228"/>
      <c r="P1228"/>
      <c r="Q1228" s="13">
        <v>0</v>
      </c>
      <c r="R1228" s="13">
        <v>0</v>
      </c>
      <c r="S1228" s="11">
        <f t="shared" si="184"/>
        <v>0</v>
      </c>
      <c r="T1228" s="5">
        <v>0</v>
      </c>
      <c r="U1228" s="11">
        <f t="shared" si="185"/>
        <v>0</v>
      </c>
      <c r="V1228" s="13" t="s">
        <v>1</v>
      </c>
      <c r="W1228" s="10">
        <f>IFERROR(VLOOKUP(V1228,Curr!$B$2:$C$13,2,FALSE),0)</f>
        <v>11</v>
      </c>
      <c r="X1228" s="11">
        <f t="shared" si="186"/>
        <v>0</v>
      </c>
      <c r="Y1228" s="14">
        <f t="shared" si="187"/>
        <v>0</v>
      </c>
      <c r="Z1228" s="11">
        <f t="shared" si="188"/>
        <v>0</v>
      </c>
      <c r="AA1228" s="4" t="s">
        <v>1</v>
      </c>
      <c r="AB1228" s="10">
        <f>IFERROR(VLOOKUP(AA1228,Curr!$B$2:$C$13,2,FALSE),0)</f>
        <v>11</v>
      </c>
      <c r="AC1228" s="11">
        <f t="shared" si="189"/>
        <v>0</v>
      </c>
      <c r="AD1228" s="11">
        <f t="shared" si="190"/>
        <v>0</v>
      </c>
      <c r="AE1228" s="12">
        <f t="shared" si="191"/>
        <v>0</v>
      </c>
      <c r="AF1228"/>
      <c r="AG1228"/>
      <c r="AH1228"/>
      <c r="AI1228"/>
      <c r="AJ1228"/>
    </row>
    <row r="1229" spans="2:36" x14ac:dyDescent="0.25">
      <c r="B1229" t="s">
        <v>998</v>
      </c>
      <c r="D1229" t="s">
        <v>46</v>
      </c>
      <c r="E1229" s="3"/>
      <c r="F1229" s="3"/>
      <c r="G1229"/>
      <c r="H1229"/>
      <c r="I1229"/>
      <c r="J1229" t="s">
        <v>1273</v>
      </c>
      <c r="K1229"/>
      <c r="L1229"/>
      <c r="M1229"/>
      <c r="N1229"/>
      <c r="O1229"/>
      <c r="P1229"/>
      <c r="Q1229" s="13">
        <v>0</v>
      </c>
      <c r="R1229" s="13">
        <v>0</v>
      </c>
      <c r="S1229" s="11">
        <f t="shared" si="184"/>
        <v>0</v>
      </c>
      <c r="T1229" s="5">
        <v>0</v>
      </c>
      <c r="U1229" s="11">
        <f t="shared" si="185"/>
        <v>0</v>
      </c>
      <c r="V1229" s="13" t="s">
        <v>1</v>
      </c>
      <c r="W1229" s="10">
        <f>IFERROR(VLOOKUP(V1229,Curr!$B$2:$C$13,2,FALSE),0)</f>
        <v>11</v>
      </c>
      <c r="X1229" s="11">
        <f t="shared" si="186"/>
        <v>0</v>
      </c>
      <c r="Y1229" s="14">
        <f t="shared" si="187"/>
        <v>0</v>
      </c>
      <c r="Z1229" s="11">
        <f t="shared" si="188"/>
        <v>0</v>
      </c>
      <c r="AA1229" s="4" t="s">
        <v>1</v>
      </c>
      <c r="AB1229" s="10">
        <f>IFERROR(VLOOKUP(AA1229,Curr!$B$2:$C$13,2,FALSE),0)</f>
        <v>11</v>
      </c>
      <c r="AC1229" s="11">
        <f t="shared" si="189"/>
        <v>0</v>
      </c>
      <c r="AD1229" s="11">
        <f t="shared" si="190"/>
        <v>0</v>
      </c>
      <c r="AE1229" s="12">
        <f t="shared" si="191"/>
        <v>0</v>
      </c>
      <c r="AF1229"/>
      <c r="AG1229"/>
      <c r="AH1229"/>
      <c r="AI1229"/>
      <c r="AJ1229"/>
    </row>
    <row r="1230" spans="2:36" x14ac:dyDescent="0.25">
      <c r="B1230" t="s">
        <v>998</v>
      </c>
      <c r="D1230" t="s">
        <v>48</v>
      </c>
      <c r="E1230" s="3"/>
      <c r="F1230" s="3"/>
      <c r="G1230"/>
      <c r="H1230"/>
      <c r="I1230"/>
      <c r="J1230" t="s">
        <v>1274</v>
      </c>
      <c r="K1230"/>
      <c r="L1230"/>
      <c r="M1230"/>
      <c r="N1230"/>
      <c r="O1230"/>
      <c r="P1230"/>
      <c r="Q1230" s="13">
        <v>0</v>
      </c>
      <c r="R1230" s="13">
        <v>0</v>
      </c>
      <c r="S1230" s="11">
        <f t="shared" si="184"/>
        <v>0</v>
      </c>
      <c r="T1230" s="5">
        <v>0</v>
      </c>
      <c r="U1230" s="11">
        <f t="shared" si="185"/>
        <v>0</v>
      </c>
      <c r="V1230" s="13" t="s">
        <v>1</v>
      </c>
      <c r="W1230" s="10">
        <f>IFERROR(VLOOKUP(V1230,Curr!$B$2:$C$13,2,FALSE),0)</f>
        <v>11</v>
      </c>
      <c r="X1230" s="11">
        <f t="shared" si="186"/>
        <v>0</v>
      </c>
      <c r="Y1230" s="14">
        <f t="shared" si="187"/>
        <v>0</v>
      </c>
      <c r="Z1230" s="11">
        <f t="shared" si="188"/>
        <v>0</v>
      </c>
      <c r="AA1230" s="4" t="s">
        <v>1</v>
      </c>
      <c r="AB1230" s="10">
        <f>IFERROR(VLOOKUP(AA1230,Curr!$B$2:$C$13,2,FALSE),0)</f>
        <v>11</v>
      </c>
      <c r="AC1230" s="11">
        <f t="shared" si="189"/>
        <v>0</v>
      </c>
      <c r="AD1230" s="11">
        <f t="shared" si="190"/>
        <v>0</v>
      </c>
      <c r="AE1230" s="12">
        <f t="shared" si="191"/>
        <v>0</v>
      </c>
      <c r="AF1230"/>
      <c r="AG1230"/>
      <c r="AH1230"/>
      <c r="AI1230"/>
      <c r="AJ1230"/>
    </row>
    <row r="1231" spans="2:36" x14ac:dyDescent="0.25">
      <c r="B1231" t="s">
        <v>998</v>
      </c>
      <c r="D1231" t="s">
        <v>44</v>
      </c>
      <c r="E1231" s="3"/>
      <c r="F1231" s="3"/>
      <c r="G1231"/>
      <c r="H1231"/>
      <c r="I1231"/>
      <c r="J1231" t="s">
        <v>1275</v>
      </c>
      <c r="K1231"/>
      <c r="L1231"/>
      <c r="M1231"/>
      <c r="N1231"/>
      <c r="O1231"/>
      <c r="P1231"/>
      <c r="Q1231" s="13">
        <v>0</v>
      </c>
      <c r="R1231" s="13">
        <v>0</v>
      </c>
      <c r="S1231" s="11">
        <f t="shared" si="184"/>
        <v>0</v>
      </c>
      <c r="T1231" s="5">
        <v>0</v>
      </c>
      <c r="U1231" s="11">
        <f t="shared" si="185"/>
        <v>0</v>
      </c>
      <c r="V1231" s="13" t="s">
        <v>1</v>
      </c>
      <c r="W1231" s="10">
        <f>IFERROR(VLOOKUP(V1231,Curr!$B$2:$C$13,2,FALSE),0)</f>
        <v>11</v>
      </c>
      <c r="X1231" s="11">
        <f t="shared" si="186"/>
        <v>0</v>
      </c>
      <c r="Y1231" s="14">
        <f t="shared" si="187"/>
        <v>0</v>
      </c>
      <c r="Z1231" s="11">
        <f t="shared" si="188"/>
        <v>0</v>
      </c>
      <c r="AA1231" s="4" t="s">
        <v>1</v>
      </c>
      <c r="AB1231" s="10">
        <f>IFERROR(VLOOKUP(AA1231,Curr!$B$2:$C$13,2,FALSE),0)</f>
        <v>11</v>
      </c>
      <c r="AC1231" s="11">
        <f t="shared" si="189"/>
        <v>0</v>
      </c>
      <c r="AD1231" s="11">
        <f t="shared" si="190"/>
        <v>0</v>
      </c>
      <c r="AE1231" s="12">
        <f t="shared" si="191"/>
        <v>0</v>
      </c>
      <c r="AF1231"/>
      <c r="AG1231"/>
      <c r="AH1231"/>
      <c r="AI1231"/>
      <c r="AJ1231"/>
    </row>
    <row r="1232" spans="2:36" x14ac:dyDescent="0.25">
      <c r="B1232" t="s">
        <v>998</v>
      </c>
      <c r="D1232" t="s">
        <v>46</v>
      </c>
      <c r="E1232" s="3"/>
      <c r="F1232" s="3"/>
      <c r="G1232"/>
      <c r="H1232"/>
      <c r="I1232"/>
      <c r="J1232" t="s">
        <v>1276</v>
      </c>
      <c r="K1232"/>
      <c r="L1232"/>
      <c r="M1232"/>
      <c r="N1232"/>
      <c r="O1232"/>
      <c r="P1232"/>
      <c r="Q1232" s="13">
        <v>0</v>
      </c>
      <c r="R1232" s="13">
        <v>0</v>
      </c>
      <c r="S1232" s="11">
        <f t="shared" si="184"/>
        <v>0</v>
      </c>
      <c r="T1232" s="5">
        <v>0</v>
      </c>
      <c r="U1232" s="11">
        <f t="shared" si="185"/>
        <v>0</v>
      </c>
      <c r="V1232" s="13" t="s">
        <v>1</v>
      </c>
      <c r="W1232" s="10">
        <f>IFERROR(VLOOKUP(V1232,Curr!$B$2:$C$13,2,FALSE),0)</f>
        <v>11</v>
      </c>
      <c r="X1232" s="11">
        <f t="shared" si="186"/>
        <v>0</v>
      </c>
      <c r="Y1232" s="14">
        <f t="shared" si="187"/>
        <v>0</v>
      </c>
      <c r="Z1232" s="11">
        <f t="shared" si="188"/>
        <v>0</v>
      </c>
      <c r="AA1232" s="4" t="s">
        <v>1</v>
      </c>
      <c r="AB1232" s="10">
        <f>IFERROR(VLOOKUP(AA1232,Curr!$B$2:$C$13,2,FALSE),0)</f>
        <v>11</v>
      </c>
      <c r="AC1232" s="11">
        <f t="shared" si="189"/>
        <v>0</v>
      </c>
      <c r="AD1232" s="11">
        <f t="shared" si="190"/>
        <v>0</v>
      </c>
      <c r="AE1232" s="12">
        <f t="shared" si="191"/>
        <v>0</v>
      </c>
      <c r="AF1232"/>
      <c r="AG1232"/>
      <c r="AH1232"/>
      <c r="AI1232"/>
      <c r="AJ1232"/>
    </row>
    <row r="1233" spans="2:36" x14ac:dyDescent="0.25">
      <c r="B1233" t="s">
        <v>998</v>
      </c>
      <c r="D1233" t="s">
        <v>48</v>
      </c>
      <c r="E1233" s="3"/>
      <c r="F1233" s="3"/>
      <c r="G1233"/>
      <c r="H1233"/>
      <c r="I1233"/>
      <c r="J1233" t="s">
        <v>1277</v>
      </c>
      <c r="K1233"/>
      <c r="L1233"/>
      <c r="M1233"/>
      <c r="N1233"/>
      <c r="O1233"/>
      <c r="P1233"/>
      <c r="Q1233" s="13">
        <v>0</v>
      </c>
      <c r="R1233" s="13">
        <v>0</v>
      </c>
      <c r="S1233" s="11">
        <f t="shared" si="184"/>
        <v>0</v>
      </c>
      <c r="T1233" s="5">
        <v>0</v>
      </c>
      <c r="U1233" s="11">
        <f t="shared" si="185"/>
        <v>0</v>
      </c>
      <c r="V1233" s="13" t="s">
        <v>1</v>
      </c>
      <c r="W1233" s="10">
        <f>IFERROR(VLOOKUP(V1233,Curr!$B$2:$C$13,2,FALSE),0)</f>
        <v>11</v>
      </c>
      <c r="X1233" s="11">
        <f t="shared" si="186"/>
        <v>0</v>
      </c>
      <c r="Y1233" s="14">
        <f t="shared" si="187"/>
        <v>0</v>
      </c>
      <c r="Z1233" s="11">
        <f t="shared" si="188"/>
        <v>0</v>
      </c>
      <c r="AA1233" s="4" t="s">
        <v>1</v>
      </c>
      <c r="AB1233" s="10">
        <f>IFERROR(VLOOKUP(AA1233,Curr!$B$2:$C$13,2,FALSE),0)</f>
        <v>11</v>
      </c>
      <c r="AC1233" s="11">
        <f t="shared" si="189"/>
        <v>0</v>
      </c>
      <c r="AD1233" s="11">
        <f t="shared" si="190"/>
        <v>0</v>
      </c>
      <c r="AE1233" s="12">
        <f t="shared" si="191"/>
        <v>0</v>
      </c>
      <c r="AF1233"/>
      <c r="AG1233"/>
      <c r="AH1233"/>
      <c r="AI1233"/>
      <c r="AJ1233"/>
    </row>
    <row r="1234" spans="2:36" x14ac:dyDescent="0.25">
      <c r="B1234" t="s">
        <v>998</v>
      </c>
      <c r="D1234" t="s">
        <v>44</v>
      </c>
      <c r="E1234" s="3"/>
      <c r="F1234" s="3"/>
      <c r="G1234"/>
      <c r="H1234"/>
      <c r="I1234"/>
      <c r="J1234" t="s">
        <v>1278</v>
      </c>
      <c r="K1234"/>
      <c r="L1234"/>
      <c r="M1234"/>
      <c r="N1234"/>
      <c r="O1234"/>
      <c r="P1234"/>
      <c r="Q1234" s="13">
        <v>0</v>
      </c>
      <c r="R1234" s="13">
        <v>0</v>
      </c>
      <c r="S1234" s="11">
        <f t="shared" si="184"/>
        <v>0</v>
      </c>
      <c r="T1234" s="5">
        <v>0</v>
      </c>
      <c r="U1234" s="11">
        <f t="shared" si="185"/>
        <v>0</v>
      </c>
      <c r="V1234" s="13" t="s">
        <v>1</v>
      </c>
      <c r="W1234" s="10">
        <f>IFERROR(VLOOKUP(V1234,Curr!$B$2:$C$13,2,FALSE),0)</f>
        <v>11</v>
      </c>
      <c r="X1234" s="11">
        <f t="shared" si="186"/>
        <v>0</v>
      </c>
      <c r="Y1234" s="14">
        <f t="shared" si="187"/>
        <v>0</v>
      </c>
      <c r="Z1234" s="11">
        <f t="shared" si="188"/>
        <v>0</v>
      </c>
      <c r="AA1234" s="4" t="s">
        <v>1</v>
      </c>
      <c r="AB1234" s="10">
        <f>IFERROR(VLOOKUP(AA1234,Curr!$B$2:$C$13,2,FALSE),0)</f>
        <v>11</v>
      </c>
      <c r="AC1234" s="11">
        <f t="shared" si="189"/>
        <v>0</v>
      </c>
      <c r="AD1234" s="11">
        <f t="shared" si="190"/>
        <v>0</v>
      </c>
      <c r="AE1234" s="12">
        <f t="shared" si="191"/>
        <v>0</v>
      </c>
      <c r="AF1234"/>
      <c r="AG1234"/>
      <c r="AH1234"/>
      <c r="AI1234"/>
      <c r="AJ1234"/>
    </row>
    <row r="1235" spans="2:36" x14ac:dyDescent="0.25">
      <c r="B1235" t="s">
        <v>998</v>
      </c>
      <c r="D1235" t="s">
        <v>46</v>
      </c>
      <c r="E1235" s="3"/>
      <c r="F1235" s="3"/>
      <c r="G1235"/>
      <c r="H1235"/>
      <c r="I1235"/>
      <c r="J1235" t="s">
        <v>1279</v>
      </c>
      <c r="K1235"/>
      <c r="L1235"/>
      <c r="M1235"/>
      <c r="N1235"/>
      <c r="O1235"/>
      <c r="P1235"/>
      <c r="Q1235" s="13">
        <v>0</v>
      </c>
      <c r="R1235" s="13">
        <v>0</v>
      </c>
      <c r="S1235" s="11">
        <f t="shared" si="184"/>
        <v>0</v>
      </c>
      <c r="T1235" s="5">
        <v>0</v>
      </c>
      <c r="U1235" s="11">
        <f t="shared" si="185"/>
        <v>0</v>
      </c>
      <c r="V1235" s="13" t="s">
        <v>1</v>
      </c>
      <c r="W1235" s="10">
        <f>IFERROR(VLOOKUP(V1235,Curr!$B$2:$C$13,2,FALSE),0)</f>
        <v>11</v>
      </c>
      <c r="X1235" s="11">
        <f t="shared" si="186"/>
        <v>0</v>
      </c>
      <c r="Y1235" s="14">
        <f t="shared" si="187"/>
        <v>0</v>
      </c>
      <c r="Z1235" s="11">
        <f t="shared" si="188"/>
        <v>0</v>
      </c>
      <c r="AA1235" s="4" t="s">
        <v>1</v>
      </c>
      <c r="AB1235" s="10">
        <f>IFERROR(VLOOKUP(AA1235,Curr!$B$2:$C$13,2,FALSE),0)</f>
        <v>11</v>
      </c>
      <c r="AC1235" s="11">
        <f t="shared" si="189"/>
        <v>0</v>
      </c>
      <c r="AD1235" s="11">
        <f t="shared" si="190"/>
        <v>0</v>
      </c>
      <c r="AE1235" s="12">
        <f t="shared" si="191"/>
        <v>0</v>
      </c>
      <c r="AF1235"/>
      <c r="AG1235"/>
      <c r="AH1235"/>
      <c r="AI1235"/>
      <c r="AJ1235"/>
    </row>
    <row r="1236" spans="2:36" x14ac:dyDescent="0.25">
      <c r="B1236" t="s">
        <v>998</v>
      </c>
      <c r="D1236" t="s">
        <v>48</v>
      </c>
      <c r="E1236" s="3"/>
      <c r="F1236" s="3"/>
      <c r="G1236"/>
      <c r="H1236"/>
      <c r="I1236"/>
      <c r="J1236" t="s">
        <v>1280</v>
      </c>
      <c r="K1236"/>
      <c r="L1236"/>
      <c r="M1236"/>
      <c r="N1236"/>
      <c r="O1236"/>
      <c r="P1236"/>
      <c r="Q1236" s="13">
        <v>0</v>
      </c>
      <c r="R1236" s="13">
        <v>0</v>
      </c>
      <c r="S1236" s="11">
        <f t="shared" si="184"/>
        <v>0</v>
      </c>
      <c r="T1236" s="5">
        <v>0</v>
      </c>
      <c r="U1236" s="11">
        <f t="shared" si="185"/>
        <v>0</v>
      </c>
      <c r="V1236" s="13" t="s">
        <v>1</v>
      </c>
      <c r="W1236" s="10">
        <f>IFERROR(VLOOKUP(V1236,Curr!$B$2:$C$13,2,FALSE),0)</f>
        <v>11</v>
      </c>
      <c r="X1236" s="11">
        <f t="shared" si="186"/>
        <v>0</v>
      </c>
      <c r="Y1236" s="14">
        <f t="shared" si="187"/>
        <v>0</v>
      </c>
      <c r="Z1236" s="11">
        <f t="shared" si="188"/>
        <v>0</v>
      </c>
      <c r="AA1236" s="4" t="s">
        <v>1</v>
      </c>
      <c r="AB1236" s="10">
        <f>IFERROR(VLOOKUP(AA1236,Curr!$B$2:$C$13,2,FALSE),0)</f>
        <v>11</v>
      </c>
      <c r="AC1236" s="11">
        <f t="shared" si="189"/>
        <v>0</v>
      </c>
      <c r="AD1236" s="11">
        <f t="shared" si="190"/>
        <v>0</v>
      </c>
      <c r="AE1236" s="12">
        <f t="shared" si="191"/>
        <v>0</v>
      </c>
      <c r="AF1236"/>
      <c r="AG1236"/>
      <c r="AH1236"/>
      <c r="AI1236"/>
      <c r="AJ1236"/>
    </row>
    <row r="1237" spans="2:36" x14ac:dyDescent="0.25">
      <c r="B1237" t="s">
        <v>998</v>
      </c>
      <c r="D1237" t="s">
        <v>44</v>
      </c>
      <c r="E1237" s="3"/>
      <c r="F1237" s="3"/>
      <c r="G1237"/>
      <c r="H1237"/>
      <c r="I1237"/>
      <c r="J1237" t="s">
        <v>1281</v>
      </c>
      <c r="K1237"/>
      <c r="L1237"/>
      <c r="M1237"/>
      <c r="N1237"/>
      <c r="O1237"/>
      <c r="P1237"/>
      <c r="Q1237" s="13">
        <v>0</v>
      </c>
      <c r="R1237" s="13">
        <v>0</v>
      </c>
      <c r="S1237" s="11">
        <f t="shared" si="184"/>
        <v>0</v>
      </c>
      <c r="T1237" s="5">
        <v>0</v>
      </c>
      <c r="U1237" s="11">
        <f t="shared" si="185"/>
        <v>0</v>
      </c>
      <c r="V1237" s="13" t="s">
        <v>1</v>
      </c>
      <c r="W1237" s="10">
        <f>IFERROR(VLOOKUP(V1237,Curr!$B$2:$C$13,2,FALSE),0)</f>
        <v>11</v>
      </c>
      <c r="X1237" s="11">
        <f t="shared" si="186"/>
        <v>0</v>
      </c>
      <c r="Y1237" s="14">
        <f t="shared" si="187"/>
        <v>0</v>
      </c>
      <c r="Z1237" s="11">
        <f t="shared" si="188"/>
        <v>0</v>
      </c>
      <c r="AA1237" s="4" t="s">
        <v>1</v>
      </c>
      <c r="AB1237" s="10">
        <f>IFERROR(VLOOKUP(AA1237,Curr!$B$2:$C$13,2,FALSE),0)</f>
        <v>11</v>
      </c>
      <c r="AC1237" s="11">
        <f t="shared" si="189"/>
        <v>0</v>
      </c>
      <c r="AD1237" s="11">
        <f t="shared" si="190"/>
        <v>0</v>
      </c>
      <c r="AE1237" s="12">
        <f t="shared" si="191"/>
        <v>0</v>
      </c>
      <c r="AF1237"/>
      <c r="AG1237"/>
      <c r="AH1237"/>
      <c r="AI1237"/>
      <c r="AJ1237"/>
    </row>
    <row r="1238" spans="2:36" x14ac:dyDescent="0.25">
      <c r="B1238" t="s">
        <v>998</v>
      </c>
      <c r="D1238" t="s">
        <v>46</v>
      </c>
      <c r="E1238" s="3"/>
      <c r="F1238" s="3"/>
      <c r="G1238"/>
      <c r="H1238"/>
      <c r="I1238"/>
      <c r="J1238" t="s">
        <v>1282</v>
      </c>
      <c r="K1238"/>
      <c r="L1238"/>
      <c r="M1238"/>
      <c r="N1238"/>
      <c r="O1238"/>
      <c r="P1238"/>
      <c r="Q1238" s="13">
        <v>0</v>
      </c>
      <c r="R1238" s="13">
        <v>0</v>
      </c>
      <c r="S1238" s="11">
        <f t="shared" si="184"/>
        <v>0</v>
      </c>
      <c r="T1238" s="5">
        <v>0</v>
      </c>
      <c r="U1238" s="11">
        <f t="shared" si="185"/>
        <v>0</v>
      </c>
      <c r="V1238" s="13" t="s">
        <v>1</v>
      </c>
      <c r="W1238" s="10">
        <f>IFERROR(VLOOKUP(V1238,Curr!$B$2:$C$13,2,FALSE),0)</f>
        <v>11</v>
      </c>
      <c r="X1238" s="11">
        <f t="shared" si="186"/>
        <v>0</v>
      </c>
      <c r="Y1238" s="14">
        <f t="shared" si="187"/>
        <v>0</v>
      </c>
      <c r="Z1238" s="11">
        <f t="shared" si="188"/>
        <v>0</v>
      </c>
      <c r="AA1238" s="4" t="s">
        <v>1</v>
      </c>
      <c r="AB1238" s="10">
        <f>IFERROR(VLOOKUP(AA1238,Curr!$B$2:$C$13,2,FALSE),0)</f>
        <v>11</v>
      </c>
      <c r="AC1238" s="11">
        <f t="shared" si="189"/>
        <v>0</v>
      </c>
      <c r="AD1238" s="11">
        <f t="shared" si="190"/>
        <v>0</v>
      </c>
      <c r="AE1238" s="12">
        <f t="shared" si="191"/>
        <v>0</v>
      </c>
      <c r="AF1238"/>
      <c r="AG1238"/>
      <c r="AH1238"/>
      <c r="AI1238"/>
      <c r="AJ1238"/>
    </row>
    <row r="1239" spans="2:36" x14ac:dyDescent="0.25">
      <c r="B1239" t="s">
        <v>998</v>
      </c>
      <c r="D1239" t="s">
        <v>48</v>
      </c>
      <c r="E1239" s="3"/>
      <c r="F1239" s="3"/>
      <c r="G1239"/>
      <c r="H1239"/>
      <c r="I1239"/>
      <c r="J1239" t="s">
        <v>1283</v>
      </c>
      <c r="K1239"/>
      <c r="L1239"/>
      <c r="M1239"/>
      <c r="N1239"/>
      <c r="O1239"/>
      <c r="P1239"/>
      <c r="Q1239" s="13">
        <v>0</v>
      </c>
      <c r="R1239" s="13">
        <v>0</v>
      </c>
      <c r="S1239" s="11">
        <f t="shared" si="184"/>
        <v>0</v>
      </c>
      <c r="T1239" s="5">
        <v>0</v>
      </c>
      <c r="U1239" s="11">
        <f t="shared" si="185"/>
        <v>0</v>
      </c>
      <c r="V1239" s="13" t="s">
        <v>1</v>
      </c>
      <c r="W1239" s="10">
        <f>IFERROR(VLOOKUP(V1239,Curr!$B$2:$C$13,2,FALSE),0)</f>
        <v>11</v>
      </c>
      <c r="X1239" s="11">
        <f t="shared" si="186"/>
        <v>0</v>
      </c>
      <c r="Y1239" s="14">
        <f t="shared" si="187"/>
        <v>0</v>
      </c>
      <c r="Z1239" s="11">
        <f t="shared" si="188"/>
        <v>0</v>
      </c>
      <c r="AA1239" s="4" t="s">
        <v>1</v>
      </c>
      <c r="AB1239" s="10">
        <f>IFERROR(VLOOKUP(AA1239,Curr!$B$2:$C$13,2,FALSE),0)</f>
        <v>11</v>
      </c>
      <c r="AC1239" s="11">
        <f t="shared" si="189"/>
        <v>0</v>
      </c>
      <c r="AD1239" s="11">
        <f t="shared" si="190"/>
        <v>0</v>
      </c>
      <c r="AE1239" s="12">
        <f t="shared" si="191"/>
        <v>0</v>
      </c>
      <c r="AF1239"/>
      <c r="AG1239"/>
      <c r="AH1239"/>
      <c r="AI1239"/>
      <c r="AJ1239"/>
    </row>
    <row r="1240" spans="2:36" x14ac:dyDescent="0.25">
      <c r="B1240" t="s">
        <v>998</v>
      </c>
      <c r="D1240" t="s">
        <v>44</v>
      </c>
      <c r="E1240" s="3"/>
      <c r="F1240" s="3"/>
      <c r="G1240"/>
      <c r="H1240"/>
      <c r="I1240"/>
      <c r="J1240" t="s">
        <v>1284</v>
      </c>
      <c r="K1240"/>
      <c r="L1240"/>
      <c r="M1240"/>
      <c r="N1240"/>
      <c r="O1240"/>
      <c r="P1240"/>
      <c r="Q1240" s="13">
        <v>0</v>
      </c>
      <c r="R1240" s="13">
        <v>0</v>
      </c>
      <c r="S1240" s="11">
        <f t="shared" si="184"/>
        <v>0</v>
      </c>
      <c r="T1240" s="5">
        <v>0</v>
      </c>
      <c r="U1240" s="11">
        <f t="shared" si="185"/>
        <v>0</v>
      </c>
      <c r="V1240" s="13" t="s">
        <v>1</v>
      </c>
      <c r="W1240" s="10">
        <f>IFERROR(VLOOKUP(V1240,Curr!$B$2:$C$13,2,FALSE),0)</f>
        <v>11</v>
      </c>
      <c r="X1240" s="11">
        <f t="shared" si="186"/>
        <v>0</v>
      </c>
      <c r="Y1240" s="14">
        <f t="shared" si="187"/>
        <v>0</v>
      </c>
      <c r="Z1240" s="11">
        <f t="shared" si="188"/>
        <v>0</v>
      </c>
      <c r="AA1240" s="4" t="s">
        <v>1</v>
      </c>
      <c r="AB1240" s="10">
        <f>IFERROR(VLOOKUP(AA1240,Curr!$B$2:$C$13,2,FALSE),0)</f>
        <v>11</v>
      </c>
      <c r="AC1240" s="11">
        <f t="shared" si="189"/>
        <v>0</v>
      </c>
      <c r="AD1240" s="11">
        <f t="shared" si="190"/>
        <v>0</v>
      </c>
      <c r="AE1240" s="12">
        <f t="shared" si="191"/>
        <v>0</v>
      </c>
      <c r="AF1240"/>
      <c r="AG1240"/>
      <c r="AH1240"/>
      <c r="AI1240"/>
      <c r="AJ1240"/>
    </row>
    <row r="1241" spans="2:36" x14ac:dyDescent="0.25">
      <c r="B1241" t="s">
        <v>998</v>
      </c>
      <c r="D1241" t="s">
        <v>46</v>
      </c>
      <c r="E1241" s="3"/>
      <c r="F1241" s="3"/>
      <c r="G1241"/>
      <c r="H1241"/>
      <c r="I1241"/>
      <c r="J1241" t="s">
        <v>1285</v>
      </c>
      <c r="K1241"/>
      <c r="L1241"/>
      <c r="M1241"/>
      <c r="N1241"/>
      <c r="O1241"/>
      <c r="P1241"/>
      <c r="Q1241" s="13">
        <v>0</v>
      </c>
      <c r="R1241" s="13">
        <v>0</v>
      </c>
      <c r="S1241" s="11">
        <f t="shared" si="184"/>
        <v>0</v>
      </c>
      <c r="T1241" s="5">
        <v>0</v>
      </c>
      <c r="U1241" s="11">
        <f t="shared" si="185"/>
        <v>0</v>
      </c>
      <c r="V1241" s="13" t="s">
        <v>1</v>
      </c>
      <c r="W1241" s="10">
        <f>IFERROR(VLOOKUP(V1241,Curr!$B$2:$C$13,2,FALSE),0)</f>
        <v>11</v>
      </c>
      <c r="X1241" s="11">
        <f t="shared" si="186"/>
        <v>0</v>
      </c>
      <c r="Y1241" s="14">
        <f t="shared" si="187"/>
        <v>0</v>
      </c>
      <c r="Z1241" s="11">
        <f t="shared" si="188"/>
        <v>0</v>
      </c>
      <c r="AA1241" s="4" t="s">
        <v>1</v>
      </c>
      <c r="AB1241" s="10">
        <f>IFERROR(VLOOKUP(AA1241,Curr!$B$2:$C$13,2,FALSE),0)</f>
        <v>11</v>
      </c>
      <c r="AC1241" s="11">
        <f t="shared" si="189"/>
        <v>0</v>
      </c>
      <c r="AD1241" s="11">
        <f t="shared" si="190"/>
        <v>0</v>
      </c>
      <c r="AE1241" s="12">
        <f t="shared" si="191"/>
        <v>0</v>
      </c>
      <c r="AF1241"/>
      <c r="AG1241"/>
      <c r="AH1241"/>
      <c r="AI1241"/>
      <c r="AJ1241"/>
    </row>
    <row r="1242" spans="2:36" x14ac:dyDescent="0.25">
      <c r="B1242" t="s">
        <v>998</v>
      </c>
      <c r="D1242" t="s">
        <v>48</v>
      </c>
      <c r="E1242" s="3"/>
      <c r="F1242" s="3"/>
      <c r="G1242"/>
      <c r="H1242"/>
      <c r="I1242"/>
      <c r="J1242" t="s">
        <v>1286</v>
      </c>
      <c r="K1242"/>
      <c r="L1242"/>
      <c r="M1242"/>
      <c r="N1242"/>
      <c r="O1242"/>
      <c r="P1242"/>
      <c r="Q1242" s="13">
        <v>0</v>
      </c>
      <c r="R1242" s="13">
        <v>0</v>
      </c>
      <c r="S1242" s="11">
        <f t="shared" si="184"/>
        <v>0</v>
      </c>
      <c r="T1242" s="5">
        <v>0</v>
      </c>
      <c r="U1242" s="11">
        <f t="shared" si="185"/>
        <v>0</v>
      </c>
      <c r="V1242" s="13" t="s">
        <v>1</v>
      </c>
      <c r="W1242" s="10">
        <f>IFERROR(VLOOKUP(V1242,Curr!$B$2:$C$13,2,FALSE),0)</f>
        <v>11</v>
      </c>
      <c r="X1242" s="11">
        <f t="shared" si="186"/>
        <v>0</v>
      </c>
      <c r="Y1242" s="14">
        <f t="shared" si="187"/>
        <v>0</v>
      </c>
      <c r="Z1242" s="11">
        <f t="shared" si="188"/>
        <v>0</v>
      </c>
      <c r="AA1242" s="4" t="s">
        <v>1</v>
      </c>
      <c r="AB1242" s="10">
        <f>IFERROR(VLOOKUP(AA1242,Curr!$B$2:$C$13,2,FALSE),0)</f>
        <v>11</v>
      </c>
      <c r="AC1242" s="11">
        <f t="shared" si="189"/>
        <v>0</v>
      </c>
      <c r="AD1242" s="11">
        <f t="shared" si="190"/>
        <v>0</v>
      </c>
      <c r="AE1242" s="12">
        <f t="shared" si="191"/>
        <v>0</v>
      </c>
      <c r="AF1242"/>
      <c r="AG1242"/>
      <c r="AH1242"/>
      <c r="AI1242"/>
      <c r="AJ1242"/>
    </row>
    <row r="1243" spans="2:36" x14ac:dyDescent="0.25">
      <c r="B1243" t="s">
        <v>998</v>
      </c>
      <c r="D1243" t="s">
        <v>44</v>
      </c>
      <c r="E1243" s="3"/>
      <c r="F1243" s="3"/>
      <c r="G1243"/>
      <c r="H1243"/>
      <c r="I1243"/>
      <c r="J1243" t="s">
        <v>1287</v>
      </c>
      <c r="K1243"/>
      <c r="L1243"/>
      <c r="M1243"/>
      <c r="N1243"/>
      <c r="O1243"/>
      <c r="P1243"/>
      <c r="Q1243" s="13">
        <v>0</v>
      </c>
      <c r="R1243" s="13">
        <v>0</v>
      </c>
      <c r="S1243" s="11">
        <f t="shared" si="184"/>
        <v>0</v>
      </c>
      <c r="T1243" s="5">
        <v>0</v>
      </c>
      <c r="U1243" s="11">
        <f t="shared" si="185"/>
        <v>0</v>
      </c>
      <c r="V1243" s="13" t="s">
        <v>1</v>
      </c>
      <c r="W1243" s="10">
        <f>IFERROR(VLOOKUP(V1243,Curr!$B$2:$C$13,2,FALSE),0)</f>
        <v>11</v>
      </c>
      <c r="X1243" s="11">
        <f t="shared" si="186"/>
        <v>0</v>
      </c>
      <c r="Y1243" s="14">
        <f t="shared" si="187"/>
        <v>0</v>
      </c>
      <c r="Z1243" s="11">
        <f t="shared" si="188"/>
        <v>0</v>
      </c>
      <c r="AA1243" s="4" t="s">
        <v>1</v>
      </c>
      <c r="AB1243" s="10">
        <f>IFERROR(VLOOKUP(AA1243,Curr!$B$2:$C$13,2,FALSE),0)</f>
        <v>11</v>
      </c>
      <c r="AC1243" s="11">
        <f t="shared" si="189"/>
        <v>0</v>
      </c>
      <c r="AD1243" s="11">
        <f t="shared" si="190"/>
        <v>0</v>
      </c>
      <c r="AE1243" s="12">
        <f t="shared" si="191"/>
        <v>0</v>
      </c>
      <c r="AF1243"/>
      <c r="AG1243"/>
      <c r="AH1243"/>
      <c r="AI1243"/>
      <c r="AJ1243"/>
    </row>
    <row r="1244" spans="2:36" x14ac:dyDescent="0.25">
      <c r="B1244" t="s">
        <v>998</v>
      </c>
      <c r="D1244" t="s">
        <v>46</v>
      </c>
      <c r="E1244" s="3"/>
      <c r="F1244" s="3"/>
      <c r="G1244"/>
      <c r="H1244"/>
      <c r="I1244"/>
      <c r="J1244" t="s">
        <v>1288</v>
      </c>
      <c r="K1244"/>
      <c r="L1244"/>
      <c r="M1244"/>
      <c r="N1244"/>
      <c r="O1244"/>
      <c r="P1244"/>
      <c r="Q1244" s="13">
        <v>0</v>
      </c>
      <c r="R1244" s="13">
        <v>0</v>
      </c>
      <c r="S1244" s="11">
        <f t="shared" si="184"/>
        <v>0</v>
      </c>
      <c r="T1244" s="5">
        <v>0</v>
      </c>
      <c r="U1244" s="11">
        <f t="shared" si="185"/>
        <v>0</v>
      </c>
      <c r="V1244" s="13" t="s">
        <v>1</v>
      </c>
      <c r="W1244" s="10">
        <f>IFERROR(VLOOKUP(V1244,Curr!$B$2:$C$13,2,FALSE),0)</f>
        <v>11</v>
      </c>
      <c r="X1244" s="11">
        <f t="shared" si="186"/>
        <v>0</v>
      </c>
      <c r="Y1244" s="14">
        <f t="shared" si="187"/>
        <v>0</v>
      </c>
      <c r="Z1244" s="11">
        <f t="shared" si="188"/>
        <v>0</v>
      </c>
      <c r="AA1244" s="4" t="s">
        <v>1</v>
      </c>
      <c r="AB1244" s="10">
        <f>IFERROR(VLOOKUP(AA1244,Curr!$B$2:$C$13,2,FALSE),0)</f>
        <v>11</v>
      </c>
      <c r="AC1244" s="11">
        <f t="shared" si="189"/>
        <v>0</v>
      </c>
      <c r="AD1244" s="11">
        <f t="shared" si="190"/>
        <v>0</v>
      </c>
      <c r="AE1244" s="12">
        <f t="shared" si="191"/>
        <v>0</v>
      </c>
      <c r="AF1244"/>
      <c r="AG1244"/>
      <c r="AH1244"/>
      <c r="AI1244"/>
      <c r="AJ1244"/>
    </row>
    <row r="1245" spans="2:36" x14ac:dyDescent="0.25">
      <c r="B1245" t="s">
        <v>998</v>
      </c>
      <c r="D1245" t="s">
        <v>48</v>
      </c>
      <c r="E1245" s="3"/>
      <c r="F1245" s="3"/>
      <c r="G1245"/>
      <c r="H1245"/>
      <c r="I1245"/>
      <c r="J1245" t="s">
        <v>1289</v>
      </c>
      <c r="K1245"/>
      <c r="L1245"/>
      <c r="M1245"/>
      <c r="N1245"/>
      <c r="O1245"/>
      <c r="P1245"/>
      <c r="Q1245" s="13">
        <v>0</v>
      </c>
      <c r="R1245" s="13">
        <v>0</v>
      </c>
      <c r="S1245" s="11">
        <f t="shared" si="184"/>
        <v>0</v>
      </c>
      <c r="T1245" s="5">
        <v>0</v>
      </c>
      <c r="U1245" s="11">
        <f t="shared" si="185"/>
        <v>0</v>
      </c>
      <c r="V1245" s="13" t="s">
        <v>1</v>
      </c>
      <c r="W1245" s="10">
        <f>IFERROR(VLOOKUP(V1245,Curr!$B$2:$C$13,2,FALSE),0)</f>
        <v>11</v>
      </c>
      <c r="X1245" s="11">
        <f t="shared" si="186"/>
        <v>0</v>
      </c>
      <c r="Y1245" s="14">
        <f t="shared" si="187"/>
        <v>0</v>
      </c>
      <c r="Z1245" s="11">
        <f t="shared" si="188"/>
        <v>0</v>
      </c>
      <c r="AA1245" s="4" t="s">
        <v>1</v>
      </c>
      <c r="AB1245" s="10">
        <f>IFERROR(VLOOKUP(AA1245,Curr!$B$2:$C$13,2,FALSE),0)</f>
        <v>11</v>
      </c>
      <c r="AC1245" s="11">
        <f t="shared" si="189"/>
        <v>0</v>
      </c>
      <c r="AD1245" s="11">
        <f t="shared" si="190"/>
        <v>0</v>
      </c>
      <c r="AE1245" s="12">
        <f t="shared" si="191"/>
        <v>0</v>
      </c>
      <c r="AF1245"/>
      <c r="AG1245"/>
      <c r="AH1245"/>
      <c r="AI1245"/>
      <c r="AJ1245"/>
    </row>
    <row r="1246" spans="2:36" x14ac:dyDescent="0.25">
      <c r="B1246" t="s">
        <v>998</v>
      </c>
      <c r="D1246" t="s">
        <v>44</v>
      </c>
      <c r="E1246" s="3"/>
      <c r="F1246" s="3"/>
      <c r="G1246"/>
      <c r="H1246"/>
      <c r="I1246"/>
      <c r="J1246" t="s">
        <v>1290</v>
      </c>
      <c r="K1246"/>
      <c r="L1246"/>
      <c r="M1246"/>
      <c r="N1246"/>
      <c r="O1246"/>
      <c r="P1246"/>
      <c r="Q1246" s="13">
        <v>0</v>
      </c>
      <c r="R1246" s="13">
        <v>0</v>
      </c>
      <c r="S1246" s="11">
        <f t="shared" si="184"/>
        <v>0</v>
      </c>
      <c r="T1246" s="5">
        <v>0</v>
      </c>
      <c r="U1246" s="11">
        <f t="shared" si="185"/>
        <v>0</v>
      </c>
      <c r="V1246" s="13" t="s">
        <v>1</v>
      </c>
      <c r="W1246" s="10">
        <f>IFERROR(VLOOKUP(V1246,Curr!$B$2:$C$13,2,FALSE),0)</f>
        <v>11</v>
      </c>
      <c r="X1246" s="11">
        <f t="shared" si="186"/>
        <v>0</v>
      </c>
      <c r="Y1246" s="14">
        <f t="shared" si="187"/>
        <v>0</v>
      </c>
      <c r="Z1246" s="11">
        <f t="shared" si="188"/>
        <v>0</v>
      </c>
      <c r="AA1246" s="4" t="s">
        <v>1</v>
      </c>
      <c r="AB1246" s="10">
        <f>IFERROR(VLOOKUP(AA1246,Curr!$B$2:$C$13,2,FALSE),0)</f>
        <v>11</v>
      </c>
      <c r="AC1246" s="11">
        <f t="shared" si="189"/>
        <v>0</v>
      </c>
      <c r="AD1246" s="11">
        <f t="shared" si="190"/>
        <v>0</v>
      </c>
      <c r="AE1246" s="12">
        <f t="shared" si="191"/>
        <v>0</v>
      </c>
      <c r="AF1246"/>
      <c r="AG1246"/>
      <c r="AH1246"/>
      <c r="AI1246"/>
      <c r="AJ1246"/>
    </row>
    <row r="1247" spans="2:36" x14ac:dyDescent="0.25">
      <c r="B1247" t="s">
        <v>998</v>
      </c>
      <c r="D1247" t="s">
        <v>46</v>
      </c>
      <c r="E1247" s="3"/>
      <c r="F1247" s="3"/>
      <c r="G1247"/>
      <c r="H1247"/>
      <c r="I1247"/>
      <c r="J1247" t="s">
        <v>1291</v>
      </c>
      <c r="K1247"/>
      <c r="L1247"/>
      <c r="M1247"/>
      <c r="N1247"/>
      <c r="O1247"/>
      <c r="P1247"/>
      <c r="Q1247" s="13">
        <v>0</v>
      </c>
      <c r="R1247" s="13">
        <v>0</v>
      </c>
      <c r="S1247" s="11">
        <f t="shared" si="184"/>
        <v>0</v>
      </c>
      <c r="T1247" s="5">
        <v>0</v>
      </c>
      <c r="U1247" s="11">
        <f t="shared" si="185"/>
        <v>0</v>
      </c>
      <c r="V1247" s="13" t="s">
        <v>1</v>
      </c>
      <c r="W1247" s="10">
        <f>IFERROR(VLOOKUP(V1247,Curr!$B$2:$C$13,2,FALSE),0)</f>
        <v>11</v>
      </c>
      <c r="X1247" s="11">
        <f t="shared" si="186"/>
        <v>0</v>
      </c>
      <c r="Y1247" s="14">
        <f t="shared" si="187"/>
        <v>0</v>
      </c>
      <c r="Z1247" s="11">
        <f t="shared" si="188"/>
        <v>0</v>
      </c>
      <c r="AA1247" s="4" t="s">
        <v>1</v>
      </c>
      <c r="AB1247" s="10">
        <f>IFERROR(VLOOKUP(AA1247,Curr!$B$2:$C$13,2,FALSE),0)</f>
        <v>11</v>
      </c>
      <c r="AC1247" s="11">
        <f t="shared" si="189"/>
        <v>0</v>
      </c>
      <c r="AD1247" s="11">
        <f t="shared" si="190"/>
        <v>0</v>
      </c>
      <c r="AE1247" s="12">
        <f t="shared" si="191"/>
        <v>0</v>
      </c>
      <c r="AF1247"/>
      <c r="AG1247"/>
      <c r="AH1247"/>
      <c r="AI1247"/>
      <c r="AJ1247"/>
    </row>
    <row r="1248" spans="2:36" x14ac:dyDescent="0.25">
      <c r="B1248" t="s">
        <v>998</v>
      </c>
      <c r="D1248" t="s">
        <v>48</v>
      </c>
      <c r="E1248" s="3"/>
      <c r="F1248" s="3"/>
      <c r="G1248"/>
      <c r="H1248"/>
      <c r="I1248"/>
      <c r="J1248" t="s">
        <v>1292</v>
      </c>
      <c r="K1248"/>
      <c r="L1248"/>
      <c r="M1248"/>
      <c r="N1248"/>
      <c r="O1248"/>
      <c r="P1248"/>
      <c r="Q1248" s="13">
        <v>0</v>
      </c>
      <c r="R1248" s="13">
        <v>0</v>
      </c>
      <c r="S1248" s="11">
        <f t="shared" si="184"/>
        <v>0</v>
      </c>
      <c r="T1248" s="5">
        <v>0</v>
      </c>
      <c r="U1248" s="11">
        <f t="shared" si="185"/>
        <v>0</v>
      </c>
      <c r="V1248" s="13" t="s">
        <v>1</v>
      </c>
      <c r="W1248" s="10">
        <f>IFERROR(VLOOKUP(V1248,Curr!$B$2:$C$13,2,FALSE),0)</f>
        <v>11</v>
      </c>
      <c r="X1248" s="11">
        <f t="shared" si="186"/>
        <v>0</v>
      </c>
      <c r="Y1248" s="14">
        <f t="shared" si="187"/>
        <v>0</v>
      </c>
      <c r="Z1248" s="11">
        <f t="shared" si="188"/>
        <v>0</v>
      </c>
      <c r="AA1248" s="4" t="s">
        <v>1</v>
      </c>
      <c r="AB1248" s="10">
        <f>IFERROR(VLOOKUP(AA1248,Curr!$B$2:$C$13,2,FALSE),0)</f>
        <v>11</v>
      </c>
      <c r="AC1248" s="11">
        <f t="shared" si="189"/>
        <v>0</v>
      </c>
      <c r="AD1248" s="11">
        <f t="shared" si="190"/>
        <v>0</v>
      </c>
      <c r="AE1248" s="12">
        <f t="shared" si="191"/>
        <v>0</v>
      </c>
      <c r="AF1248"/>
      <c r="AG1248"/>
      <c r="AH1248"/>
      <c r="AI1248"/>
      <c r="AJ1248"/>
    </row>
    <row r="1249" spans="2:36" x14ac:dyDescent="0.25">
      <c r="B1249" t="s">
        <v>998</v>
      </c>
      <c r="D1249" t="s">
        <v>44</v>
      </c>
      <c r="E1249" s="3"/>
      <c r="F1249" s="3"/>
      <c r="G1249"/>
      <c r="H1249"/>
      <c r="I1249"/>
      <c r="J1249" t="s">
        <v>1293</v>
      </c>
      <c r="K1249"/>
      <c r="L1249"/>
      <c r="M1249"/>
      <c r="N1249"/>
      <c r="O1249"/>
      <c r="P1249"/>
      <c r="Q1249" s="13">
        <v>0</v>
      </c>
      <c r="R1249" s="13">
        <v>0</v>
      </c>
      <c r="S1249" s="11">
        <f t="shared" si="184"/>
        <v>0</v>
      </c>
      <c r="T1249" s="5">
        <v>0</v>
      </c>
      <c r="U1249" s="11">
        <f t="shared" si="185"/>
        <v>0</v>
      </c>
      <c r="V1249" s="13" t="s">
        <v>1</v>
      </c>
      <c r="W1249" s="10">
        <f>IFERROR(VLOOKUP(V1249,Curr!$B$2:$C$13,2,FALSE),0)</f>
        <v>11</v>
      </c>
      <c r="X1249" s="11">
        <f t="shared" si="186"/>
        <v>0</v>
      </c>
      <c r="Y1249" s="14">
        <f t="shared" si="187"/>
        <v>0</v>
      </c>
      <c r="Z1249" s="11">
        <f t="shared" si="188"/>
        <v>0</v>
      </c>
      <c r="AA1249" s="4" t="s">
        <v>1</v>
      </c>
      <c r="AB1249" s="10">
        <f>IFERROR(VLOOKUP(AA1249,Curr!$B$2:$C$13,2,FALSE),0)</f>
        <v>11</v>
      </c>
      <c r="AC1249" s="11">
        <f t="shared" si="189"/>
        <v>0</v>
      </c>
      <c r="AD1249" s="11">
        <f t="shared" si="190"/>
        <v>0</v>
      </c>
      <c r="AE1249" s="12">
        <f t="shared" si="191"/>
        <v>0</v>
      </c>
      <c r="AF1249"/>
      <c r="AG1249"/>
      <c r="AH1249"/>
      <c r="AI1249"/>
      <c r="AJ1249"/>
    </row>
    <row r="1250" spans="2:36" x14ac:dyDescent="0.25">
      <c r="B1250" t="s">
        <v>998</v>
      </c>
      <c r="D1250" t="s">
        <v>46</v>
      </c>
      <c r="E1250" s="3"/>
      <c r="F1250" s="3"/>
      <c r="G1250"/>
      <c r="H1250"/>
      <c r="I1250"/>
      <c r="J1250" t="s">
        <v>1294</v>
      </c>
      <c r="K1250"/>
      <c r="L1250"/>
      <c r="M1250"/>
      <c r="N1250"/>
      <c r="O1250"/>
      <c r="P1250"/>
      <c r="Q1250" s="13">
        <v>0</v>
      </c>
      <c r="R1250" s="13">
        <v>0</v>
      </c>
      <c r="S1250" s="11">
        <f t="shared" si="184"/>
        <v>0</v>
      </c>
      <c r="T1250" s="5">
        <v>0</v>
      </c>
      <c r="U1250" s="11">
        <f t="shared" si="185"/>
        <v>0</v>
      </c>
      <c r="V1250" s="13" t="s">
        <v>1</v>
      </c>
      <c r="W1250" s="10">
        <f>IFERROR(VLOOKUP(V1250,Curr!$B$2:$C$13,2,FALSE),0)</f>
        <v>11</v>
      </c>
      <c r="X1250" s="11">
        <f t="shared" si="186"/>
        <v>0</v>
      </c>
      <c r="Y1250" s="14">
        <f t="shared" si="187"/>
        <v>0</v>
      </c>
      <c r="Z1250" s="11">
        <f t="shared" si="188"/>
        <v>0</v>
      </c>
      <c r="AA1250" s="4" t="s">
        <v>1</v>
      </c>
      <c r="AB1250" s="10">
        <f>IFERROR(VLOOKUP(AA1250,Curr!$B$2:$C$13,2,FALSE),0)</f>
        <v>11</v>
      </c>
      <c r="AC1250" s="11">
        <f t="shared" si="189"/>
        <v>0</v>
      </c>
      <c r="AD1250" s="11">
        <f t="shared" si="190"/>
        <v>0</v>
      </c>
      <c r="AE1250" s="12">
        <f t="shared" si="191"/>
        <v>0</v>
      </c>
      <c r="AF1250"/>
      <c r="AG1250"/>
      <c r="AH1250"/>
      <c r="AI1250"/>
      <c r="AJ1250"/>
    </row>
    <row r="1251" spans="2:36" x14ac:dyDescent="0.25">
      <c r="B1251" t="s">
        <v>998</v>
      </c>
      <c r="D1251" t="s">
        <v>48</v>
      </c>
      <c r="E1251" s="3"/>
      <c r="F1251" s="3"/>
      <c r="G1251"/>
      <c r="H1251"/>
      <c r="I1251"/>
      <c r="J1251" t="s">
        <v>1295</v>
      </c>
      <c r="K1251"/>
      <c r="L1251"/>
      <c r="M1251"/>
      <c r="N1251"/>
      <c r="O1251"/>
      <c r="P1251"/>
      <c r="Q1251" s="13">
        <v>0</v>
      </c>
      <c r="R1251" s="13">
        <v>0</v>
      </c>
      <c r="S1251" s="11">
        <f t="shared" si="184"/>
        <v>0</v>
      </c>
      <c r="T1251" s="5">
        <v>0</v>
      </c>
      <c r="U1251" s="11">
        <f t="shared" si="185"/>
        <v>0</v>
      </c>
      <c r="V1251" s="13" t="s">
        <v>1</v>
      </c>
      <c r="W1251" s="10">
        <f>IFERROR(VLOOKUP(V1251,Curr!$B$2:$C$13,2,FALSE),0)</f>
        <v>11</v>
      </c>
      <c r="X1251" s="11">
        <f t="shared" si="186"/>
        <v>0</v>
      </c>
      <c r="Y1251" s="14">
        <f t="shared" si="187"/>
        <v>0</v>
      </c>
      <c r="Z1251" s="11">
        <f t="shared" si="188"/>
        <v>0</v>
      </c>
      <c r="AA1251" s="4" t="s">
        <v>1</v>
      </c>
      <c r="AB1251" s="10">
        <f>IFERROR(VLOOKUP(AA1251,Curr!$B$2:$C$13,2,FALSE),0)</f>
        <v>11</v>
      </c>
      <c r="AC1251" s="11">
        <f t="shared" si="189"/>
        <v>0</v>
      </c>
      <c r="AD1251" s="11">
        <f t="shared" si="190"/>
        <v>0</v>
      </c>
      <c r="AE1251" s="12">
        <f t="shared" si="191"/>
        <v>0</v>
      </c>
      <c r="AF1251"/>
      <c r="AG1251"/>
      <c r="AH1251"/>
      <c r="AI1251"/>
      <c r="AJ1251"/>
    </row>
    <row r="1252" spans="2:36" x14ac:dyDescent="0.25">
      <c r="B1252" t="s">
        <v>998</v>
      </c>
      <c r="D1252" t="s">
        <v>44</v>
      </c>
      <c r="E1252" s="3"/>
      <c r="F1252" s="3"/>
      <c r="G1252"/>
      <c r="H1252"/>
      <c r="I1252"/>
      <c r="J1252" t="s">
        <v>1296</v>
      </c>
      <c r="K1252"/>
      <c r="L1252"/>
      <c r="M1252"/>
      <c r="N1252"/>
      <c r="O1252"/>
      <c r="P1252"/>
      <c r="Q1252" s="13">
        <v>0</v>
      </c>
      <c r="R1252" s="13">
        <v>0</v>
      </c>
      <c r="S1252" s="11">
        <f t="shared" si="184"/>
        <v>0</v>
      </c>
      <c r="T1252" s="5">
        <v>0</v>
      </c>
      <c r="U1252" s="11">
        <f t="shared" si="185"/>
        <v>0</v>
      </c>
      <c r="V1252" s="13" t="s">
        <v>1</v>
      </c>
      <c r="W1252" s="10">
        <f>IFERROR(VLOOKUP(V1252,Curr!$B$2:$C$13,2,FALSE),0)</f>
        <v>11</v>
      </c>
      <c r="X1252" s="11">
        <f t="shared" si="186"/>
        <v>0</v>
      </c>
      <c r="Y1252" s="14">
        <f t="shared" si="187"/>
        <v>0</v>
      </c>
      <c r="Z1252" s="11">
        <f t="shared" si="188"/>
        <v>0</v>
      </c>
      <c r="AA1252" s="4" t="s">
        <v>1</v>
      </c>
      <c r="AB1252" s="10">
        <f>IFERROR(VLOOKUP(AA1252,Curr!$B$2:$C$13,2,FALSE),0)</f>
        <v>11</v>
      </c>
      <c r="AC1252" s="11">
        <f t="shared" si="189"/>
        <v>0</v>
      </c>
      <c r="AD1252" s="11">
        <f t="shared" si="190"/>
        <v>0</v>
      </c>
      <c r="AE1252" s="12">
        <f t="shared" si="191"/>
        <v>0</v>
      </c>
      <c r="AF1252"/>
      <c r="AG1252"/>
      <c r="AH1252"/>
      <c r="AI1252"/>
      <c r="AJ1252"/>
    </row>
    <row r="1253" spans="2:36" x14ac:dyDescent="0.25">
      <c r="B1253" t="s">
        <v>998</v>
      </c>
      <c r="D1253" t="s">
        <v>46</v>
      </c>
      <c r="E1253" s="3"/>
      <c r="F1253" s="3"/>
      <c r="G1253"/>
      <c r="H1253"/>
      <c r="I1253"/>
      <c r="J1253" t="s">
        <v>1297</v>
      </c>
      <c r="K1253"/>
      <c r="L1253"/>
      <c r="M1253"/>
      <c r="N1253"/>
      <c r="O1253"/>
      <c r="P1253"/>
      <c r="Q1253" s="13">
        <v>0</v>
      </c>
      <c r="R1253" s="13">
        <v>0</v>
      </c>
      <c r="S1253" s="11">
        <f t="shared" si="184"/>
        <v>0</v>
      </c>
      <c r="T1253" s="5">
        <v>0</v>
      </c>
      <c r="U1253" s="11">
        <f t="shared" si="185"/>
        <v>0</v>
      </c>
      <c r="V1253" s="13" t="s">
        <v>1</v>
      </c>
      <c r="W1253" s="10">
        <f>IFERROR(VLOOKUP(V1253,Curr!$B$2:$C$13,2,FALSE),0)</f>
        <v>11</v>
      </c>
      <c r="X1253" s="11">
        <f t="shared" si="186"/>
        <v>0</v>
      </c>
      <c r="Y1253" s="14">
        <f t="shared" si="187"/>
        <v>0</v>
      </c>
      <c r="Z1253" s="11">
        <f t="shared" si="188"/>
        <v>0</v>
      </c>
      <c r="AA1253" s="4" t="s">
        <v>1</v>
      </c>
      <c r="AB1253" s="10">
        <f>IFERROR(VLOOKUP(AA1253,Curr!$B$2:$C$13,2,FALSE),0)</f>
        <v>11</v>
      </c>
      <c r="AC1253" s="11">
        <f t="shared" si="189"/>
        <v>0</v>
      </c>
      <c r="AD1253" s="11">
        <f t="shared" si="190"/>
        <v>0</v>
      </c>
      <c r="AE1253" s="12">
        <f t="shared" si="191"/>
        <v>0</v>
      </c>
      <c r="AF1253"/>
      <c r="AG1253"/>
      <c r="AH1253"/>
      <c r="AI1253"/>
      <c r="AJ1253"/>
    </row>
    <row r="1254" spans="2:36" x14ac:dyDescent="0.25">
      <c r="B1254" s="2" t="s">
        <v>998</v>
      </c>
      <c r="D1254" t="s">
        <v>48</v>
      </c>
      <c r="E1254" s="3"/>
      <c r="F1254" s="3"/>
      <c r="G1254"/>
      <c r="H1254"/>
      <c r="I1254"/>
      <c r="J1254" t="s">
        <v>1298</v>
      </c>
      <c r="K1254"/>
      <c r="L1254"/>
      <c r="M1254"/>
      <c r="N1254"/>
      <c r="O1254"/>
      <c r="P1254"/>
      <c r="Q1254" s="13">
        <v>0</v>
      </c>
      <c r="R1254" s="13">
        <v>0</v>
      </c>
      <c r="S1254" s="11">
        <f t="shared" ref="S1254" si="192">+Q1254*R1254</f>
        <v>0</v>
      </c>
      <c r="T1254" s="5">
        <v>0</v>
      </c>
      <c r="U1254" s="11">
        <f t="shared" ref="U1254" si="193">S1254*(1-T1254)</f>
        <v>0</v>
      </c>
      <c r="V1254" s="13" t="s">
        <v>1</v>
      </c>
      <c r="W1254" s="10">
        <f>IFERROR(VLOOKUP(V1254,Curr!$B$2:$C$13,2,FALSE),0)</f>
        <v>11</v>
      </c>
      <c r="X1254" s="11">
        <f t="shared" ref="X1254" si="194">U1254*W1254</f>
        <v>0</v>
      </c>
      <c r="Y1254" s="14">
        <f t="shared" ref="Y1254" si="195">Q1254</f>
        <v>0</v>
      </c>
      <c r="Z1254" s="11">
        <f t="shared" ref="Z1254" si="196">+Y1254*R1254</f>
        <v>0</v>
      </c>
      <c r="AA1254" s="4" t="s">
        <v>1</v>
      </c>
      <c r="AB1254" s="10">
        <f>IFERROR(VLOOKUP(AA1254,Curr!$B$2:$C$13,2,FALSE),0)</f>
        <v>11</v>
      </c>
      <c r="AC1254" s="11">
        <f t="shared" ref="AC1254" si="197">+Y1254*AB1254*R1254</f>
        <v>0</v>
      </c>
      <c r="AD1254" s="11">
        <f t="shared" ref="AD1254" si="198">+AC1254-X1254</f>
        <v>0</v>
      </c>
      <c r="AE1254" s="12">
        <f t="shared" ref="AE1254" si="199">IFERROR(AD1254/AC1254,0)</f>
        <v>0</v>
      </c>
      <c r="AF1254"/>
      <c r="AG1254"/>
      <c r="AH1254"/>
      <c r="AI1254"/>
      <c r="AJ1254"/>
    </row>
  </sheetData>
  <autoFilter ref="B6:AE1254" xr:uid="{00000000-0009-0000-0000-000001000000}"/>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B2:AK494"/>
  <sheetViews>
    <sheetView tabSelected="1" topLeftCell="C1" workbookViewId="0">
      <selection activeCell="J12" sqref="J12"/>
    </sheetView>
  </sheetViews>
  <sheetFormatPr defaultColWidth="8.7109375" defaultRowHeight="15" outlineLevelCol="1" x14ac:dyDescent="0.25"/>
  <cols>
    <col min="1" max="1" width="2.7109375" style="1" customWidth="1"/>
    <col min="2" max="2" width="3.85546875" style="2" customWidth="1"/>
    <col min="3" max="4" width="8.85546875" style="1" customWidth="1"/>
    <col min="5" max="6" width="11.140625" style="2" customWidth="1"/>
    <col min="7" max="8" width="11.140625" style="2" hidden="1" customWidth="1" outlineLevel="1"/>
    <col min="9" max="9" width="21.7109375" style="1" hidden="1" customWidth="1" outlineLevel="1"/>
    <col min="10" max="10" width="53.85546875" style="1" customWidth="1" collapsed="1"/>
    <col min="11" max="12" width="8.140625" style="1" hidden="1" customWidth="1" outlineLevel="1"/>
    <col min="13" max="13" width="24" style="1" hidden="1" customWidth="1" outlineLevel="1"/>
    <col min="14" max="15" width="11.7109375" style="1" hidden="1" customWidth="1" outlineLevel="1"/>
    <col min="16" max="16" width="8.140625" style="1" customWidth="1" collapsed="1"/>
    <col min="17" max="17" width="8.140625" style="9" customWidth="1"/>
    <col min="18" max="18" width="8.140625" style="1" customWidth="1"/>
    <col min="19" max="19" width="8.140625" style="9" customWidth="1"/>
    <col min="20" max="20" width="8.140625" style="1" customWidth="1"/>
    <col min="21" max="21" width="8.140625" style="9" customWidth="1"/>
    <col min="22" max="23" width="8.140625" style="1" customWidth="1"/>
    <col min="24" max="26" width="8.140625" style="9" customWidth="1"/>
    <col min="27" max="28" width="8.140625" style="1" customWidth="1"/>
    <col min="29" max="30" width="8.140625" style="9" customWidth="1"/>
    <col min="31" max="31" width="8.140625" style="1" customWidth="1"/>
    <col min="32" max="36" width="9" style="1" hidden="1" customWidth="1" outlineLevel="1"/>
    <col min="37" max="37" width="9" style="1" customWidth="1" collapsed="1"/>
    <col min="38" max="82" width="9" style="1" customWidth="1"/>
    <col min="83" max="16384" width="8.7109375" style="1"/>
  </cols>
  <sheetData>
    <row r="2" spans="2:36" x14ac:dyDescent="0.25">
      <c r="B2" s="2" t="s">
        <v>6</v>
      </c>
    </row>
    <row r="3" spans="2:36" x14ac:dyDescent="0.25">
      <c r="B3" s="2" t="s">
        <v>7</v>
      </c>
    </row>
    <row r="4" spans="2:36" x14ac:dyDescent="0.25">
      <c r="B4" s="2" t="s">
        <v>8</v>
      </c>
    </row>
    <row r="6" spans="2:36" s="6" customFormat="1" ht="29.1" customHeight="1" x14ac:dyDescent="0.25">
      <c r="B6" s="7" t="s">
        <v>9</v>
      </c>
      <c r="C6" s="7" t="s">
        <v>10</v>
      </c>
      <c r="D6" s="7" t="s">
        <v>11</v>
      </c>
      <c r="E6" s="7" t="s">
        <v>12</v>
      </c>
      <c r="F6" s="7" t="s">
        <v>13</v>
      </c>
      <c r="G6" s="7" t="s">
        <v>14</v>
      </c>
      <c r="H6" s="7" t="s">
        <v>15</v>
      </c>
      <c r="I6" s="7" t="s">
        <v>16</v>
      </c>
      <c r="J6" s="7" t="s">
        <v>17</v>
      </c>
      <c r="K6" s="7" t="s">
        <v>18</v>
      </c>
      <c r="L6" s="7" t="s">
        <v>19</v>
      </c>
      <c r="M6" s="7" t="s">
        <v>20</v>
      </c>
      <c r="N6" s="7" t="s">
        <v>21</v>
      </c>
      <c r="O6" s="7" t="s">
        <v>22</v>
      </c>
      <c r="P6" s="7" t="s">
        <v>23</v>
      </c>
      <c r="Q6" s="8" t="s">
        <v>24</v>
      </c>
      <c r="R6" s="7" t="s">
        <v>25</v>
      </c>
      <c r="S6" s="8" t="s">
        <v>26</v>
      </c>
      <c r="T6" s="7" t="s">
        <v>27</v>
      </c>
      <c r="U6" s="8" t="s">
        <v>28</v>
      </c>
      <c r="V6" s="7" t="s">
        <v>29</v>
      </c>
      <c r="W6" s="7" t="s">
        <v>30</v>
      </c>
      <c r="X6" s="8" t="s">
        <v>31</v>
      </c>
      <c r="Y6" s="8" t="s">
        <v>32</v>
      </c>
      <c r="Z6" s="8" t="s">
        <v>33</v>
      </c>
      <c r="AA6" s="7" t="s">
        <v>34</v>
      </c>
      <c r="AB6" s="7" t="s">
        <v>5700</v>
      </c>
      <c r="AC6" s="8" t="s">
        <v>35</v>
      </c>
      <c r="AD6" s="8" t="s">
        <v>36</v>
      </c>
      <c r="AE6" s="7" t="s">
        <v>37</v>
      </c>
      <c r="AF6" s="7" t="s">
        <v>38</v>
      </c>
      <c r="AG6" s="7" t="s">
        <v>39</v>
      </c>
      <c r="AH6" s="7" t="s">
        <v>40</v>
      </c>
      <c r="AI6" s="7" t="s">
        <v>41</v>
      </c>
      <c r="AJ6" s="7" t="s">
        <v>42</v>
      </c>
    </row>
    <row r="7" spans="2:36" x14ac:dyDescent="0.25">
      <c r="B7" s="4" t="s">
        <v>43</v>
      </c>
      <c r="C7"/>
      <c r="D7" s="1" t="s">
        <v>1299</v>
      </c>
      <c r="E7" s="3"/>
      <c r="F7" s="3"/>
      <c r="G7" s="3"/>
      <c r="H7" s="3"/>
      <c r="I7"/>
      <c r="J7" s="1" t="s">
        <v>1300</v>
      </c>
      <c r="K7" s="4"/>
      <c r="L7" s="4"/>
      <c r="M7" s="4"/>
      <c r="N7" s="4"/>
      <c r="O7" s="4"/>
      <c r="P7" s="15"/>
      <c r="Q7" s="13">
        <v>0</v>
      </c>
      <c r="R7" s="13">
        <v>0</v>
      </c>
      <c r="S7" s="11">
        <f t="shared" ref="S7:S70" si="0">+Q7*R7</f>
        <v>0</v>
      </c>
      <c r="T7" s="5">
        <v>0</v>
      </c>
      <c r="U7" s="11">
        <f>S7*(1-T7)</f>
        <v>0</v>
      </c>
      <c r="V7" s="13" t="s">
        <v>1</v>
      </c>
      <c r="W7" s="10">
        <f>IFERROR(VLOOKUP(V7,Curr!$B$2:$C$13,2,FALSE),0)</f>
        <v>11</v>
      </c>
      <c r="X7" s="11">
        <f t="shared" ref="X7:X70" si="1">U7*W7</f>
        <v>0</v>
      </c>
      <c r="Y7" s="14">
        <f t="shared" ref="Y7:Y8" si="2">Q7/0.8</f>
        <v>0</v>
      </c>
      <c r="Z7" s="11">
        <f t="shared" ref="Z7:Z70" si="3">+Y7*R7</f>
        <v>0</v>
      </c>
      <c r="AA7" s="4" t="s">
        <v>1</v>
      </c>
      <c r="AB7" s="10">
        <f>IFERROR(VLOOKUP(AA7,Curr!$B$2:$C$13,2,FALSE),0)</f>
        <v>11</v>
      </c>
      <c r="AC7" s="11">
        <f t="shared" ref="AC7:AC70" si="4">+Y7*AB7*R7</f>
        <v>0</v>
      </c>
      <c r="AD7" s="11">
        <f t="shared" ref="AD7:AD70" si="5">+AC7-X7</f>
        <v>0</v>
      </c>
      <c r="AE7" s="12">
        <f t="shared" ref="AE7:AE70" si="6">IFERROR(AD7/AC7,0)</f>
        <v>0</v>
      </c>
      <c r="AF7"/>
      <c r="AG7"/>
      <c r="AH7"/>
      <c r="AI7"/>
      <c r="AJ7"/>
    </row>
    <row r="8" spans="2:36" x14ac:dyDescent="0.25">
      <c r="B8" s="4" t="s">
        <v>43</v>
      </c>
      <c r="C8"/>
      <c r="D8" s="1" t="s">
        <v>1299</v>
      </c>
      <c r="E8" s="3"/>
      <c r="F8" s="3"/>
      <c r="G8" s="3"/>
      <c r="H8" s="3"/>
      <c r="I8"/>
      <c r="J8" s="23" t="s">
        <v>5981</v>
      </c>
      <c r="K8" s="4"/>
      <c r="L8" s="4"/>
      <c r="M8" s="4"/>
      <c r="N8" s="4"/>
      <c r="O8" s="4"/>
      <c r="P8" s="17" t="s">
        <v>5982</v>
      </c>
      <c r="Q8" s="13">
        <v>110</v>
      </c>
      <c r="R8" s="13">
        <v>0</v>
      </c>
      <c r="S8" s="11">
        <f t="shared" si="0"/>
        <v>0</v>
      </c>
      <c r="T8" s="5">
        <v>0</v>
      </c>
      <c r="U8" s="11">
        <f t="shared" ref="U8:U71" si="7">S8*(1-T8)</f>
        <v>0</v>
      </c>
      <c r="V8" s="13" t="s">
        <v>1</v>
      </c>
      <c r="W8" s="10">
        <f>IFERROR(VLOOKUP(V8,Curr!$B$2:$C$13,2,FALSE),0)</f>
        <v>11</v>
      </c>
      <c r="X8" s="11">
        <f t="shared" si="1"/>
        <v>0</v>
      </c>
      <c r="Y8" s="14">
        <f t="shared" si="2"/>
        <v>137.5</v>
      </c>
      <c r="Z8" s="11">
        <f t="shared" si="3"/>
        <v>0</v>
      </c>
      <c r="AA8" s="4" t="s">
        <v>1</v>
      </c>
      <c r="AB8" s="10">
        <f>IFERROR(VLOOKUP(AA8,Curr!$B$2:$C$13,2,FALSE),0)</f>
        <v>11</v>
      </c>
      <c r="AC8" s="11">
        <f t="shared" si="4"/>
        <v>0</v>
      </c>
      <c r="AD8" s="11">
        <f t="shared" si="5"/>
        <v>0</v>
      </c>
      <c r="AE8" s="12">
        <f t="shared" si="6"/>
        <v>0</v>
      </c>
      <c r="AF8"/>
      <c r="AG8"/>
      <c r="AH8"/>
      <c r="AI8"/>
      <c r="AJ8"/>
    </row>
    <row r="9" spans="2:36" x14ac:dyDescent="0.25">
      <c r="B9" s="4" t="s">
        <v>43</v>
      </c>
      <c r="C9"/>
      <c r="D9" s="1" t="s">
        <v>1299</v>
      </c>
      <c r="E9" s="3"/>
      <c r="F9" s="3"/>
      <c r="G9" s="3"/>
      <c r="H9" s="3"/>
      <c r="I9"/>
      <c r="J9" s="23" t="s">
        <v>5980</v>
      </c>
      <c r="K9" s="4"/>
      <c r="L9" s="4"/>
      <c r="M9" s="4"/>
      <c r="N9" s="4"/>
      <c r="O9" s="4"/>
      <c r="P9" s="17" t="s">
        <v>5983</v>
      </c>
      <c r="Q9" s="13">
        <v>130</v>
      </c>
      <c r="R9" s="13">
        <v>0</v>
      </c>
      <c r="S9" s="11">
        <f t="shared" si="0"/>
        <v>0</v>
      </c>
      <c r="T9" s="5">
        <v>0</v>
      </c>
      <c r="U9" s="11">
        <f t="shared" si="7"/>
        <v>0</v>
      </c>
      <c r="V9" s="13" t="s">
        <v>1</v>
      </c>
      <c r="W9" s="10">
        <f>IFERROR(VLOOKUP(V9,Curr!$B$2:$C$13,2,FALSE),0)</f>
        <v>11</v>
      </c>
      <c r="X9" s="11">
        <f t="shared" si="1"/>
        <v>0</v>
      </c>
      <c r="Y9" s="14">
        <f>Q9/0.8</f>
        <v>162.5</v>
      </c>
      <c r="Z9" s="11">
        <f t="shared" si="3"/>
        <v>0</v>
      </c>
      <c r="AA9" s="4" t="s">
        <v>1</v>
      </c>
      <c r="AB9" s="10">
        <f>IFERROR(VLOOKUP(AA9,Curr!$B$2:$C$13,2,FALSE),0)</f>
        <v>11</v>
      </c>
      <c r="AC9" s="11">
        <f t="shared" si="4"/>
        <v>0</v>
      </c>
      <c r="AD9" s="11">
        <f t="shared" si="5"/>
        <v>0</v>
      </c>
      <c r="AE9" s="12">
        <f t="shared" si="6"/>
        <v>0</v>
      </c>
      <c r="AF9"/>
      <c r="AG9"/>
      <c r="AH9"/>
      <c r="AI9"/>
      <c r="AJ9"/>
    </row>
    <row r="10" spans="2:36" x14ac:dyDescent="0.25">
      <c r="B10" s="4" t="s">
        <v>43</v>
      </c>
      <c r="C10"/>
      <c r="D10" s="1" t="s">
        <v>1299</v>
      </c>
      <c r="E10" s="3"/>
      <c r="F10" s="3"/>
      <c r="G10" s="3"/>
      <c r="H10" s="3"/>
      <c r="I10"/>
      <c r="J10" s="23" t="s">
        <v>5984</v>
      </c>
      <c r="K10" s="4"/>
      <c r="L10" s="4"/>
      <c r="M10" s="4"/>
      <c r="N10" s="4"/>
      <c r="O10" s="4"/>
      <c r="P10" s="17" t="s">
        <v>5985</v>
      </c>
      <c r="Q10" s="13">
        <v>150</v>
      </c>
      <c r="R10" s="13">
        <v>0</v>
      </c>
      <c r="S10" s="11">
        <f t="shared" si="0"/>
        <v>0</v>
      </c>
      <c r="T10" s="5">
        <v>0</v>
      </c>
      <c r="U10" s="11">
        <f t="shared" si="7"/>
        <v>0</v>
      </c>
      <c r="V10" s="13" t="s">
        <v>1</v>
      </c>
      <c r="W10" s="10">
        <f>IFERROR(VLOOKUP(V10,Curr!$B$2:$C$13,2,FALSE),0)</f>
        <v>11</v>
      </c>
      <c r="X10" s="11">
        <f t="shared" si="1"/>
        <v>0</v>
      </c>
      <c r="Y10" s="14">
        <f>Q10/0.8</f>
        <v>187.5</v>
      </c>
      <c r="Z10" s="11">
        <f t="shared" si="3"/>
        <v>0</v>
      </c>
      <c r="AA10" s="4" t="s">
        <v>1</v>
      </c>
      <c r="AB10" s="10">
        <f>IFERROR(VLOOKUP(AA10,Curr!$B$2:$C$13,2,FALSE),0)</f>
        <v>11</v>
      </c>
      <c r="AC10" s="11">
        <f t="shared" si="4"/>
        <v>0</v>
      </c>
      <c r="AD10" s="11">
        <f t="shared" si="5"/>
        <v>0</v>
      </c>
      <c r="AE10" s="12">
        <f t="shared" si="6"/>
        <v>0</v>
      </c>
      <c r="AF10"/>
      <c r="AG10"/>
      <c r="AH10"/>
      <c r="AI10"/>
      <c r="AJ10"/>
    </row>
    <row r="11" spans="2:36" x14ac:dyDescent="0.25">
      <c r="B11" s="4" t="s">
        <v>43</v>
      </c>
      <c r="C11"/>
      <c r="D11" s="1" t="s">
        <v>1299</v>
      </c>
      <c r="E11" s="3"/>
      <c r="F11" s="3"/>
      <c r="G11" s="3"/>
      <c r="H11" s="3"/>
      <c r="I11"/>
      <c r="J11" s="23" t="s">
        <v>5986</v>
      </c>
      <c r="K11" s="4"/>
      <c r="L11" s="4"/>
      <c r="M11" s="4"/>
      <c r="N11" s="4"/>
      <c r="O11" s="4"/>
      <c r="P11" s="17" t="s">
        <v>5987</v>
      </c>
      <c r="Q11" s="13">
        <v>220</v>
      </c>
      <c r="R11" s="13">
        <v>0</v>
      </c>
      <c r="S11" s="11">
        <f t="shared" si="0"/>
        <v>0</v>
      </c>
      <c r="T11" s="5">
        <v>0</v>
      </c>
      <c r="U11" s="11">
        <f t="shared" si="7"/>
        <v>0</v>
      </c>
      <c r="V11" s="13" t="s">
        <v>1</v>
      </c>
      <c r="W11" s="10">
        <f>IFERROR(VLOOKUP(V11,Curr!$B$2:$C$13,2,FALSE),0)</f>
        <v>11</v>
      </c>
      <c r="X11" s="11">
        <f t="shared" si="1"/>
        <v>0</v>
      </c>
      <c r="Y11" s="14">
        <f t="shared" ref="Y11:Y73" si="8">Q11/0.8</f>
        <v>275</v>
      </c>
      <c r="Z11" s="11">
        <f t="shared" si="3"/>
        <v>0</v>
      </c>
      <c r="AA11" s="4" t="s">
        <v>1</v>
      </c>
      <c r="AB11" s="10">
        <f>IFERROR(VLOOKUP(AA11,Curr!$B$2:$C$13,2,FALSE),0)</f>
        <v>11</v>
      </c>
      <c r="AC11" s="11">
        <f t="shared" si="4"/>
        <v>0</v>
      </c>
      <c r="AD11" s="11">
        <f t="shared" si="5"/>
        <v>0</v>
      </c>
      <c r="AE11" s="12">
        <f t="shared" si="6"/>
        <v>0</v>
      </c>
      <c r="AF11"/>
      <c r="AG11"/>
      <c r="AH11"/>
      <c r="AI11"/>
      <c r="AJ11"/>
    </row>
    <row r="12" spans="2:36" x14ac:dyDescent="0.25">
      <c r="B12" s="4" t="s">
        <v>43</v>
      </c>
      <c r="C12"/>
      <c r="D12" s="1" t="s">
        <v>1299</v>
      </c>
      <c r="E12" s="3"/>
      <c r="F12" s="3"/>
      <c r="G12" s="3"/>
      <c r="H12" s="3"/>
      <c r="I12"/>
      <c r="J12" s="1" t="s">
        <v>1301</v>
      </c>
      <c r="K12" s="4"/>
      <c r="L12" s="4"/>
      <c r="M12" s="4"/>
      <c r="N12" s="4"/>
      <c r="O12" s="4"/>
      <c r="P12" s="17"/>
      <c r="Q12" s="13">
        <v>0</v>
      </c>
      <c r="R12" s="13">
        <v>0</v>
      </c>
      <c r="S12" s="11">
        <f t="shared" si="0"/>
        <v>0</v>
      </c>
      <c r="T12" s="5">
        <v>0</v>
      </c>
      <c r="U12" s="11">
        <f t="shared" si="7"/>
        <v>0</v>
      </c>
      <c r="V12" s="13" t="s">
        <v>1</v>
      </c>
      <c r="W12" s="10">
        <f>IFERROR(VLOOKUP(V12,Curr!$B$2:$C$13,2,FALSE),0)</f>
        <v>11</v>
      </c>
      <c r="X12" s="11">
        <f t="shared" si="1"/>
        <v>0</v>
      </c>
      <c r="Y12" s="14">
        <f t="shared" si="8"/>
        <v>0</v>
      </c>
      <c r="Z12" s="11">
        <f t="shared" si="3"/>
        <v>0</v>
      </c>
      <c r="AA12" s="4" t="s">
        <v>1</v>
      </c>
      <c r="AB12" s="10">
        <f>IFERROR(VLOOKUP(AA12,Curr!$B$2:$C$13,2,FALSE),0)</f>
        <v>11</v>
      </c>
      <c r="AC12" s="11">
        <f t="shared" si="4"/>
        <v>0</v>
      </c>
      <c r="AD12" s="11">
        <f t="shared" si="5"/>
        <v>0</v>
      </c>
      <c r="AE12" s="12">
        <f t="shared" si="6"/>
        <v>0</v>
      </c>
      <c r="AF12"/>
      <c r="AG12"/>
      <c r="AH12"/>
      <c r="AI12"/>
      <c r="AJ12"/>
    </row>
    <row r="13" spans="2:36" x14ac:dyDescent="0.25">
      <c r="B13" s="4" t="s">
        <v>43</v>
      </c>
      <c r="C13"/>
      <c r="D13" s="1" t="s">
        <v>1299</v>
      </c>
      <c r="E13" s="3"/>
      <c r="F13" s="3"/>
      <c r="G13" s="3"/>
      <c r="H13" s="3"/>
      <c r="I13"/>
      <c r="J13" s="23" t="s">
        <v>5988</v>
      </c>
      <c r="K13" s="4"/>
      <c r="L13" s="4"/>
      <c r="M13" s="4"/>
      <c r="N13" s="4"/>
      <c r="O13" s="4"/>
      <c r="P13" s="15"/>
      <c r="Q13" s="13">
        <f>166+166</f>
        <v>332</v>
      </c>
      <c r="R13" s="13">
        <v>0</v>
      </c>
      <c r="S13" s="11">
        <f t="shared" si="0"/>
        <v>0</v>
      </c>
      <c r="T13" s="5">
        <v>0</v>
      </c>
      <c r="U13" s="11">
        <f t="shared" si="7"/>
        <v>0</v>
      </c>
      <c r="V13" s="13" t="s">
        <v>1</v>
      </c>
      <c r="W13" s="10">
        <f>IFERROR(VLOOKUP(V13,Curr!$B$2:$C$13,2,FALSE),0)</f>
        <v>11</v>
      </c>
      <c r="X13" s="11">
        <f t="shared" si="1"/>
        <v>0</v>
      </c>
      <c r="Y13" s="14">
        <f t="shared" si="8"/>
        <v>415</v>
      </c>
      <c r="Z13" s="11">
        <f t="shared" si="3"/>
        <v>0</v>
      </c>
      <c r="AA13" s="4" t="s">
        <v>1</v>
      </c>
      <c r="AB13" s="10">
        <f>IFERROR(VLOOKUP(AA13,Curr!$B$2:$C$13,2,FALSE),0)</f>
        <v>11</v>
      </c>
      <c r="AC13" s="11">
        <f t="shared" si="4"/>
        <v>0</v>
      </c>
      <c r="AD13" s="11">
        <f t="shared" si="5"/>
        <v>0</v>
      </c>
      <c r="AE13" s="12">
        <f t="shared" si="6"/>
        <v>0</v>
      </c>
      <c r="AF13"/>
      <c r="AG13"/>
      <c r="AH13"/>
      <c r="AI13"/>
      <c r="AJ13"/>
    </row>
    <row r="14" spans="2:36" x14ac:dyDescent="0.25">
      <c r="B14" s="4" t="s">
        <v>43</v>
      </c>
      <c r="C14"/>
      <c r="D14" s="1" t="s">
        <v>1299</v>
      </c>
      <c r="E14" s="3"/>
      <c r="F14" s="3"/>
      <c r="G14" s="3"/>
      <c r="H14" s="3"/>
      <c r="I14"/>
      <c r="J14" s="23" t="s">
        <v>5989</v>
      </c>
      <c r="K14" s="4"/>
      <c r="L14" s="4"/>
      <c r="M14" s="4"/>
      <c r="N14" s="4"/>
      <c r="O14" s="4"/>
      <c r="P14" s="17"/>
      <c r="Q14" s="13">
        <f>218+218</f>
        <v>436</v>
      </c>
      <c r="R14" s="13">
        <v>0</v>
      </c>
      <c r="S14" s="11">
        <f t="shared" si="0"/>
        <v>0</v>
      </c>
      <c r="T14" s="5">
        <v>0</v>
      </c>
      <c r="U14" s="11">
        <f t="shared" si="7"/>
        <v>0</v>
      </c>
      <c r="V14" s="13" t="s">
        <v>1</v>
      </c>
      <c r="W14" s="10">
        <f>IFERROR(VLOOKUP(V14,Curr!$B$2:$C$13,2,FALSE),0)</f>
        <v>11</v>
      </c>
      <c r="X14" s="11">
        <f t="shared" si="1"/>
        <v>0</v>
      </c>
      <c r="Y14" s="14">
        <f t="shared" si="8"/>
        <v>545</v>
      </c>
      <c r="Z14" s="11">
        <f t="shared" si="3"/>
        <v>0</v>
      </c>
      <c r="AA14" s="4" t="s">
        <v>1</v>
      </c>
      <c r="AB14" s="10">
        <f>IFERROR(VLOOKUP(AA14,Curr!$B$2:$C$13,2,FALSE),0)</f>
        <v>11</v>
      </c>
      <c r="AC14" s="11">
        <f t="shared" si="4"/>
        <v>0</v>
      </c>
      <c r="AD14" s="11">
        <f t="shared" si="5"/>
        <v>0</v>
      </c>
      <c r="AE14" s="12">
        <f t="shared" si="6"/>
        <v>0</v>
      </c>
      <c r="AF14"/>
      <c r="AG14"/>
      <c r="AH14"/>
      <c r="AI14"/>
      <c r="AJ14"/>
    </row>
    <row r="15" spans="2:36" x14ac:dyDescent="0.25">
      <c r="B15" s="4" t="s">
        <v>43</v>
      </c>
      <c r="C15"/>
      <c r="D15" s="1" t="s">
        <v>1299</v>
      </c>
      <c r="E15" s="3"/>
      <c r="F15" s="3"/>
      <c r="G15" s="3"/>
      <c r="H15" s="3"/>
      <c r="I15"/>
      <c r="J15" s="1" t="s">
        <v>1301</v>
      </c>
      <c r="K15" s="4"/>
      <c r="L15" s="4"/>
      <c r="M15" s="4"/>
      <c r="N15" s="4"/>
      <c r="O15" s="4"/>
      <c r="P15" s="15"/>
      <c r="Q15" s="13">
        <v>0</v>
      </c>
      <c r="R15" s="13">
        <v>0</v>
      </c>
      <c r="S15" s="11">
        <f t="shared" si="0"/>
        <v>0</v>
      </c>
      <c r="T15" s="5">
        <v>0</v>
      </c>
      <c r="U15" s="11">
        <f t="shared" si="7"/>
        <v>0</v>
      </c>
      <c r="V15" s="13" t="s">
        <v>1</v>
      </c>
      <c r="W15" s="10">
        <f>IFERROR(VLOOKUP(V15,Curr!$B$2:$C$13,2,FALSE),0)</f>
        <v>11</v>
      </c>
      <c r="X15" s="11">
        <f t="shared" si="1"/>
        <v>0</v>
      </c>
      <c r="Y15" s="14">
        <f t="shared" si="8"/>
        <v>0</v>
      </c>
      <c r="Z15" s="11">
        <f t="shared" si="3"/>
        <v>0</v>
      </c>
      <c r="AA15" s="4" t="s">
        <v>1</v>
      </c>
      <c r="AB15" s="10">
        <f>IFERROR(VLOOKUP(AA15,Curr!$B$2:$C$13,2,FALSE),0)</f>
        <v>11</v>
      </c>
      <c r="AC15" s="11">
        <f t="shared" si="4"/>
        <v>0</v>
      </c>
      <c r="AD15" s="11">
        <f t="shared" si="5"/>
        <v>0</v>
      </c>
      <c r="AE15" s="12">
        <f t="shared" si="6"/>
        <v>0</v>
      </c>
      <c r="AF15"/>
      <c r="AG15"/>
      <c r="AH15"/>
      <c r="AI15"/>
      <c r="AJ15"/>
    </row>
    <row r="16" spans="2:36" x14ac:dyDescent="0.25">
      <c r="B16" s="4" t="s">
        <v>43</v>
      </c>
      <c r="C16"/>
      <c r="D16" s="1" t="s">
        <v>1299</v>
      </c>
      <c r="E16" s="3"/>
      <c r="F16" s="3"/>
      <c r="G16" s="3"/>
      <c r="H16" s="3"/>
      <c r="I16"/>
      <c r="J16" s="1" t="s">
        <v>1301</v>
      </c>
      <c r="K16" s="4"/>
      <c r="L16" s="4"/>
      <c r="M16" s="4"/>
      <c r="N16" s="4"/>
      <c r="O16" s="4"/>
      <c r="P16" s="17"/>
      <c r="Q16" s="13">
        <v>0</v>
      </c>
      <c r="R16" s="13">
        <v>0</v>
      </c>
      <c r="S16" s="11">
        <f t="shared" si="0"/>
        <v>0</v>
      </c>
      <c r="T16" s="5">
        <v>0</v>
      </c>
      <c r="U16" s="11">
        <f t="shared" si="7"/>
        <v>0</v>
      </c>
      <c r="V16" s="13" t="s">
        <v>1</v>
      </c>
      <c r="W16" s="10">
        <f>IFERROR(VLOOKUP(V16,Curr!$B$2:$C$13,2,FALSE),0)</f>
        <v>11</v>
      </c>
      <c r="X16" s="11">
        <f t="shared" si="1"/>
        <v>0</v>
      </c>
      <c r="Y16" s="14">
        <f t="shared" si="8"/>
        <v>0</v>
      </c>
      <c r="Z16" s="11">
        <f t="shared" si="3"/>
        <v>0</v>
      </c>
      <c r="AA16" s="4" t="s">
        <v>1</v>
      </c>
      <c r="AB16" s="10">
        <f>IFERROR(VLOOKUP(AA16,Curr!$B$2:$C$13,2,FALSE),0)</f>
        <v>11</v>
      </c>
      <c r="AC16" s="11">
        <f t="shared" si="4"/>
        <v>0</v>
      </c>
      <c r="AD16" s="11">
        <f t="shared" si="5"/>
        <v>0</v>
      </c>
      <c r="AE16" s="12">
        <f t="shared" si="6"/>
        <v>0</v>
      </c>
      <c r="AF16"/>
      <c r="AG16"/>
      <c r="AH16"/>
      <c r="AI16"/>
      <c r="AJ16"/>
    </row>
    <row r="17" spans="2:36" x14ac:dyDescent="0.25">
      <c r="B17" s="4" t="s">
        <v>43</v>
      </c>
      <c r="C17"/>
      <c r="D17" s="1" t="s">
        <v>1299</v>
      </c>
      <c r="E17" s="3"/>
      <c r="F17" s="3"/>
      <c r="G17" s="3"/>
      <c r="H17" s="3"/>
      <c r="I17"/>
      <c r="J17" s="1" t="s">
        <v>1302</v>
      </c>
      <c r="K17" s="4"/>
      <c r="L17" s="4"/>
      <c r="M17" s="4"/>
      <c r="N17" s="4"/>
      <c r="O17" s="4"/>
      <c r="P17" s="16"/>
      <c r="Q17" s="13">
        <v>0</v>
      </c>
      <c r="R17" s="13">
        <v>0</v>
      </c>
      <c r="S17" s="11">
        <f t="shared" si="0"/>
        <v>0</v>
      </c>
      <c r="T17" s="5">
        <v>0</v>
      </c>
      <c r="U17" s="11">
        <f t="shared" si="7"/>
        <v>0</v>
      </c>
      <c r="V17" s="13" t="s">
        <v>1</v>
      </c>
      <c r="W17" s="10">
        <f>IFERROR(VLOOKUP(V17,Curr!$B$2:$C$13,2,FALSE),0)</f>
        <v>11</v>
      </c>
      <c r="X17" s="11">
        <f t="shared" si="1"/>
        <v>0</v>
      </c>
      <c r="Y17" s="14">
        <f t="shared" si="8"/>
        <v>0</v>
      </c>
      <c r="Z17" s="11">
        <f t="shared" si="3"/>
        <v>0</v>
      </c>
      <c r="AA17" s="4" t="s">
        <v>1</v>
      </c>
      <c r="AB17" s="10">
        <f>IFERROR(VLOOKUP(AA17,Curr!$B$2:$C$13,2,FALSE),0)</f>
        <v>11</v>
      </c>
      <c r="AC17" s="11">
        <f t="shared" si="4"/>
        <v>0</v>
      </c>
      <c r="AD17" s="11">
        <f t="shared" si="5"/>
        <v>0</v>
      </c>
      <c r="AE17" s="12">
        <f t="shared" si="6"/>
        <v>0</v>
      </c>
      <c r="AF17"/>
      <c r="AG17"/>
      <c r="AH17"/>
      <c r="AI17"/>
      <c r="AJ17"/>
    </row>
    <row r="18" spans="2:36" x14ac:dyDescent="0.25">
      <c r="B18" s="4" t="s">
        <v>43</v>
      </c>
      <c r="C18"/>
      <c r="D18" s="1" t="s">
        <v>1299</v>
      </c>
      <c r="E18" s="3"/>
      <c r="F18" s="3"/>
      <c r="G18" s="3"/>
      <c r="H18" s="3"/>
      <c r="I18"/>
      <c r="J18" s="1" t="s">
        <v>1303</v>
      </c>
      <c r="K18" s="4"/>
      <c r="L18" s="4"/>
      <c r="M18" s="4"/>
      <c r="N18" s="4"/>
      <c r="O18" s="4"/>
      <c r="P18" s="15"/>
      <c r="Q18" s="13">
        <v>0</v>
      </c>
      <c r="R18" s="13">
        <v>0</v>
      </c>
      <c r="S18" s="11">
        <f t="shared" si="0"/>
        <v>0</v>
      </c>
      <c r="T18" s="5">
        <v>0</v>
      </c>
      <c r="U18" s="11">
        <f t="shared" si="7"/>
        <v>0</v>
      </c>
      <c r="V18" s="13" t="s">
        <v>1</v>
      </c>
      <c r="W18" s="10">
        <f>IFERROR(VLOOKUP(V18,Curr!$B$2:$C$13,2,FALSE),0)</f>
        <v>11</v>
      </c>
      <c r="X18" s="11">
        <f t="shared" si="1"/>
        <v>0</v>
      </c>
      <c r="Y18" s="14">
        <f t="shared" si="8"/>
        <v>0</v>
      </c>
      <c r="Z18" s="11">
        <f t="shared" si="3"/>
        <v>0</v>
      </c>
      <c r="AA18" s="4" t="s">
        <v>1</v>
      </c>
      <c r="AB18" s="10">
        <f>IFERROR(VLOOKUP(AA18,Curr!$B$2:$C$13,2,FALSE),0)</f>
        <v>11</v>
      </c>
      <c r="AC18" s="11">
        <f t="shared" si="4"/>
        <v>0</v>
      </c>
      <c r="AD18" s="11">
        <f t="shared" si="5"/>
        <v>0</v>
      </c>
      <c r="AE18" s="12">
        <f t="shared" si="6"/>
        <v>0</v>
      </c>
      <c r="AF18"/>
      <c r="AG18"/>
      <c r="AH18"/>
      <c r="AI18"/>
      <c r="AJ18"/>
    </row>
    <row r="19" spans="2:36" x14ac:dyDescent="0.25">
      <c r="B19" s="4" t="s">
        <v>43</v>
      </c>
      <c r="C19"/>
      <c r="D19" s="1" t="s">
        <v>1299</v>
      </c>
      <c r="E19" s="3"/>
      <c r="F19" s="3"/>
      <c r="G19" s="3"/>
      <c r="H19" s="3"/>
      <c r="I19"/>
      <c r="J19" s="1" t="s">
        <v>1304</v>
      </c>
      <c r="K19" s="4"/>
      <c r="L19" s="4"/>
      <c r="M19" s="4"/>
      <c r="N19" s="4"/>
      <c r="O19" s="4"/>
      <c r="P19" s="15"/>
      <c r="Q19" s="13">
        <v>0</v>
      </c>
      <c r="R19" s="13">
        <v>0</v>
      </c>
      <c r="S19" s="11">
        <f t="shared" si="0"/>
        <v>0</v>
      </c>
      <c r="T19" s="5">
        <v>0</v>
      </c>
      <c r="U19" s="11">
        <f t="shared" si="7"/>
        <v>0</v>
      </c>
      <c r="V19" s="13" t="s">
        <v>1</v>
      </c>
      <c r="W19" s="10">
        <f>IFERROR(VLOOKUP(V19,Curr!$B$2:$C$13,2,FALSE),0)</f>
        <v>11</v>
      </c>
      <c r="X19" s="11">
        <f t="shared" si="1"/>
        <v>0</v>
      </c>
      <c r="Y19" s="14">
        <f t="shared" si="8"/>
        <v>0</v>
      </c>
      <c r="Z19" s="11">
        <f t="shared" si="3"/>
        <v>0</v>
      </c>
      <c r="AA19" s="4" t="s">
        <v>1</v>
      </c>
      <c r="AB19" s="10">
        <f>IFERROR(VLOOKUP(AA19,Curr!$B$2:$C$13,2,FALSE),0)</f>
        <v>11</v>
      </c>
      <c r="AC19" s="11">
        <f t="shared" si="4"/>
        <v>0</v>
      </c>
      <c r="AD19" s="11">
        <f t="shared" si="5"/>
        <v>0</v>
      </c>
      <c r="AE19" s="12">
        <f t="shared" si="6"/>
        <v>0</v>
      </c>
      <c r="AF19"/>
      <c r="AG19"/>
      <c r="AH19"/>
      <c r="AI19"/>
      <c r="AJ19"/>
    </row>
    <row r="20" spans="2:36" x14ac:dyDescent="0.25">
      <c r="B20" s="4" t="s">
        <v>43</v>
      </c>
      <c r="C20"/>
      <c r="D20" s="1" t="s">
        <v>1299</v>
      </c>
      <c r="E20" s="3"/>
      <c r="F20" s="3"/>
      <c r="G20" s="3"/>
      <c r="H20" s="3"/>
      <c r="I20"/>
      <c r="J20" s="1" t="s">
        <v>1305</v>
      </c>
      <c r="K20" s="4"/>
      <c r="L20" s="4"/>
      <c r="M20" s="4"/>
      <c r="N20" s="4"/>
      <c r="O20" s="4"/>
      <c r="P20" s="15"/>
      <c r="Q20" s="13">
        <v>0</v>
      </c>
      <c r="R20" s="13">
        <v>0</v>
      </c>
      <c r="S20" s="11">
        <f t="shared" si="0"/>
        <v>0</v>
      </c>
      <c r="T20" s="5">
        <v>0</v>
      </c>
      <c r="U20" s="11">
        <f t="shared" si="7"/>
        <v>0</v>
      </c>
      <c r="V20" s="13" t="s">
        <v>1</v>
      </c>
      <c r="W20" s="10">
        <f>IFERROR(VLOOKUP(V20,Curr!$B$2:$C$13,2,FALSE),0)</f>
        <v>11</v>
      </c>
      <c r="X20" s="11">
        <f t="shared" si="1"/>
        <v>0</v>
      </c>
      <c r="Y20" s="14">
        <f t="shared" si="8"/>
        <v>0</v>
      </c>
      <c r="Z20" s="11">
        <f t="shared" si="3"/>
        <v>0</v>
      </c>
      <c r="AA20" s="4" t="s">
        <v>1</v>
      </c>
      <c r="AB20" s="10">
        <f>IFERROR(VLOOKUP(AA20,Curr!$B$2:$C$13,2,FALSE),0)</f>
        <v>11</v>
      </c>
      <c r="AC20" s="11">
        <f t="shared" si="4"/>
        <v>0</v>
      </c>
      <c r="AD20" s="11">
        <f t="shared" si="5"/>
        <v>0</v>
      </c>
      <c r="AE20" s="12">
        <f t="shared" si="6"/>
        <v>0</v>
      </c>
      <c r="AF20"/>
      <c r="AG20"/>
      <c r="AH20"/>
      <c r="AI20"/>
      <c r="AJ20"/>
    </row>
    <row r="21" spans="2:36" x14ac:dyDescent="0.25">
      <c r="B21" s="4" t="s">
        <v>43</v>
      </c>
      <c r="C21"/>
      <c r="D21" s="1" t="s">
        <v>1299</v>
      </c>
      <c r="E21" s="3"/>
      <c r="F21" s="3"/>
      <c r="G21" s="3"/>
      <c r="H21" s="3"/>
      <c r="I21"/>
      <c r="J21" s="1" t="s">
        <v>1306</v>
      </c>
      <c r="K21" s="4"/>
      <c r="L21" s="4"/>
      <c r="M21" s="4"/>
      <c r="N21" s="4"/>
      <c r="O21" s="4"/>
      <c r="P21" s="17"/>
      <c r="Q21" s="13">
        <v>0</v>
      </c>
      <c r="R21" s="13">
        <v>0</v>
      </c>
      <c r="S21" s="11">
        <f t="shared" si="0"/>
        <v>0</v>
      </c>
      <c r="T21" s="5">
        <v>0</v>
      </c>
      <c r="U21" s="11">
        <f t="shared" si="7"/>
        <v>0</v>
      </c>
      <c r="V21" s="13" t="s">
        <v>1</v>
      </c>
      <c r="W21" s="10">
        <f>IFERROR(VLOOKUP(V21,Curr!$B$2:$C$13,2,FALSE),0)</f>
        <v>11</v>
      </c>
      <c r="X21" s="11">
        <f t="shared" si="1"/>
        <v>0</v>
      </c>
      <c r="Y21" s="14">
        <f t="shared" si="8"/>
        <v>0</v>
      </c>
      <c r="Z21" s="11">
        <f t="shared" si="3"/>
        <v>0</v>
      </c>
      <c r="AA21" s="4" t="s">
        <v>1</v>
      </c>
      <c r="AB21" s="10">
        <f>IFERROR(VLOOKUP(AA21,Curr!$B$2:$C$13,2,FALSE),0)</f>
        <v>11</v>
      </c>
      <c r="AC21" s="11">
        <f t="shared" si="4"/>
        <v>0</v>
      </c>
      <c r="AD21" s="11">
        <f t="shared" si="5"/>
        <v>0</v>
      </c>
      <c r="AE21" s="12">
        <f t="shared" si="6"/>
        <v>0</v>
      </c>
      <c r="AF21"/>
      <c r="AG21"/>
      <c r="AH21"/>
      <c r="AI21"/>
      <c r="AJ21"/>
    </row>
    <row r="22" spans="2:36" x14ac:dyDescent="0.25">
      <c r="B22" s="4" t="s">
        <v>43</v>
      </c>
      <c r="C22"/>
      <c r="D22" s="1" t="s">
        <v>1299</v>
      </c>
      <c r="E22" s="3"/>
      <c r="F22" s="3"/>
      <c r="G22" s="3"/>
      <c r="H22" s="3"/>
      <c r="I22"/>
      <c r="J22" s="1" t="s">
        <v>1307</v>
      </c>
      <c r="K22" s="4"/>
      <c r="L22" s="4"/>
      <c r="M22" s="4"/>
      <c r="N22" s="4"/>
      <c r="O22" s="4"/>
      <c r="P22" s="17"/>
      <c r="Q22" s="13">
        <v>0</v>
      </c>
      <c r="R22" s="13">
        <v>0</v>
      </c>
      <c r="S22" s="11">
        <f t="shared" si="0"/>
        <v>0</v>
      </c>
      <c r="T22" s="5">
        <v>0</v>
      </c>
      <c r="U22" s="11">
        <f t="shared" si="7"/>
        <v>0</v>
      </c>
      <c r="V22" s="13" t="s">
        <v>1</v>
      </c>
      <c r="W22" s="10">
        <f>IFERROR(VLOOKUP(V22,Curr!$B$2:$C$13,2,FALSE),0)</f>
        <v>11</v>
      </c>
      <c r="X22" s="11">
        <f t="shared" si="1"/>
        <v>0</v>
      </c>
      <c r="Y22" s="14">
        <f t="shared" si="8"/>
        <v>0</v>
      </c>
      <c r="Z22" s="11">
        <f t="shared" si="3"/>
        <v>0</v>
      </c>
      <c r="AA22" s="4" t="s">
        <v>1</v>
      </c>
      <c r="AB22" s="10">
        <f>IFERROR(VLOOKUP(AA22,Curr!$B$2:$C$13,2,FALSE),0)</f>
        <v>11</v>
      </c>
      <c r="AC22" s="11">
        <f t="shared" si="4"/>
        <v>0</v>
      </c>
      <c r="AD22" s="11">
        <f t="shared" si="5"/>
        <v>0</v>
      </c>
      <c r="AE22" s="12">
        <f t="shared" si="6"/>
        <v>0</v>
      </c>
      <c r="AF22"/>
      <c r="AG22"/>
      <c r="AH22"/>
      <c r="AI22"/>
      <c r="AJ22"/>
    </row>
    <row r="23" spans="2:36" x14ac:dyDescent="0.25">
      <c r="B23" s="4" t="s">
        <v>43</v>
      </c>
      <c r="C23"/>
      <c r="D23" s="1" t="s">
        <v>1299</v>
      </c>
      <c r="E23" s="3"/>
      <c r="F23" s="3"/>
      <c r="G23" s="3"/>
      <c r="H23" s="3"/>
      <c r="I23"/>
      <c r="J23" s="1" t="s">
        <v>1308</v>
      </c>
      <c r="K23" s="4"/>
      <c r="L23" s="4"/>
      <c r="M23" s="4"/>
      <c r="N23" s="4"/>
      <c r="O23" s="4"/>
      <c r="P23" s="15"/>
      <c r="Q23" s="13">
        <v>0</v>
      </c>
      <c r="R23" s="13">
        <v>0</v>
      </c>
      <c r="S23" s="11">
        <f t="shared" si="0"/>
        <v>0</v>
      </c>
      <c r="T23" s="5">
        <v>0</v>
      </c>
      <c r="U23" s="11">
        <f t="shared" si="7"/>
        <v>0</v>
      </c>
      <c r="V23" s="13" t="s">
        <v>1</v>
      </c>
      <c r="W23" s="10">
        <f>IFERROR(VLOOKUP(V23,Curr!$B$2:$C$13,2,FALSE),0)</f>
        <v>11</v>
      </c>
      <c r="X23" s="11">
        <f t="shared" si="1"/>
        <v>0</v>
      </c>
      <c r="Y23" s="14">
        <f t="shared" si="8"/>
        <v>0</v>
      </c>
      <c r="Z23" s="11">
        <f t="shared" si="3"/>
        <v>0</v>
      </c>
      <c r="AA23" s="4" t="s">
        <v>1</v>
      </c>
      <c r="AB23" s="10">
        <f>IFERROR(VLOOKUP(AA23,Curr!$B$2:$C$13,2,FALSE),0)</f>
        <v>11</v>
      </c>
      <c r="AC23" s="11">
        <f t="shared" si="4"/>
        <v>0</v>
      </c>
      <c r="AD23" s="11">
        <f t="shared" si="5"/>
        <v>0</v>
      </c>
      <c r="AE23" s="12">
        <f t="shared" si="6"/>
        <v>0</v>
      </c>
      <c r="AF23"/>
      <c r="AG23"/>
      <c r="AH23"/>
      <c r="AI23"/>
      <c r="AJ23"/>
    </row>
    <row r="24" spans="2:36" x14ac:dyDescent="0.25">
      <c r="B24" s="4" t="s">
        <v>43</v>
      </c>
      <c r="C24"/>
      <c r="D24" s="1" t="s">
        <v>1299</v>
      </c>
      <c r="E24" s="3"/>
      <c r="F24" s="3"/>
      <c r="G24" s="3"/>
      <c r="H24" s="3"/>
      <c r="I24"/>
      <c r="J24" s="1" t="s">
        <v>1309</v>
      </c>
      <c r="K24" s="4"/>
      <c r="L24" s="4"/>
      <c r="M24" s="4"/>
      <c r="N24" s="4"/>
      <c r="O24" s="4"/>
      <c r="P24" s="15"/>
      <c r="Q24" s="13">
        <v>0</v>
      </c>
      <c r="R24" s="13">
        <v>0</v>
      </c>
      <c r="S24" s="11">
        <f t="shared" si="0"/>
        <v>0</v>
      </c>
      <c r="T24" s="5">
        <v>0</v>
      </c>
      <c r="U24" s="11">
        <f t="shared" si="7"/>
        <v>0</v>
      </c>
      <c r="V24" s="13" t="s">
        <v>1</v>
      </c>
      <c r="W24" s="10">
        <f>IFERROR(VLOOKUP(V24,Curr!$B$2:$C$13,2,FALSE),0)</f>
        <v>11</v>
      </c>
      <c r="X24" s="11">
        <f t="shared" si="1"/>
        <v>0</v>
      </c>
      <c r="Y24" s="14">
        <f t="shared" si="8"/>
        <v>0</v>
      </c>
      <c r="Z24" s="11">
        <f t="shared" si="3"/>
        <v>0</v>
      </c>
      <c r="AA24" s="4" t="s">
        <v>1</v>
      </c>
      <c r="AB24" s="10">
        <f>IFERROR(VLOOKUP(AA24,Curr!$B$2:$C$13,2,FALSE),0)</f>
        <v>11</v>
      </c>
      <c r="AC24" s="11">
        <f t="shared" si="4"/>
        <v>0</v>
      </c>
      <c r="AD24" s="11">
        <f t="shared" si="5"/>
        <v>0</v>
      </c>
      <c r="AE24" s="12">
        <f t="shared" si="6"/>
        <v>0</v>
      </c>
      <c r="AF24"/>
      <c r="AG24"/>
      <c r="AH24"/>
      <c r="AI24"/>
      <c r="AJ24"/>
    </row>
    <row r="25" spans="2:36" x14ac:dyDescent="0.25">
      <c r="B25" s="4" t="s">
        <v>43</v>
      </c>
      <c r="C25"/>
      <c r="D25" s="1" t="s">
        <v>1299</v>
      </c>
      <c r="E25" s="3"/>
      <c r="F25" s="3"/>
      <c r="G25" s="3"/>
      <c r="H25" s="3"/>
      <c r="I25"/>
      <c r="J25" s="1" t="s">
        <v>1310</v>
      </c>
      <c r="K25" s="4"/>
      <c r="L25" s="4"/>
      <c r="M25" s="4"/>
      <c r="N25" s="4"/>
      <c r="O25" s="4"/>
      <c r="P25" s="15"/>
      <c r="Q25" s="13">
        <v>0</v>
      </c>
      <c r="R25" s="13">
        <v>0</v>
      </c>
      <c r="S25" s="11">
        <f t="shared" si="0"/>
        <v>0</v>
      </c>
      <c r="T25" s="5">
        <v>0</v>
      </c>
      <c r="U25" s="11">
        <f t="shared" si="7"/>
        <v>0</v>
      </c>
      <c r="V25" s="13" t="s">
        <v>1</v>
      </c>
      <c r="W25" s="10">
        <f>IFERROR(VLOOKUP(V25,Curr!$B$2:$C$13,2,FALSE),0)</f>
        <v>11</v>
      </c>
      <c r="X25" s="11">
        <f t="shared" si="1"/>
        <v>0</v>
      </c>
      <c r="Y25" s="14">
        <f t="shared" si="8"/>
        <v>0</v>
      </c>
      <c r="Z25" s="11">
        <f t="shared" si="3"/>
        <v>0</v>
      </c>
      <c r="AA25" s="4" t="s">
        <v>1</v>
      </c>
      <c r="AB25" s="10">
        <f>IFERROR(VLOOKUP(AA25,Curr!$B$2:$C$13,2,FALSE),0)</f>
        <v>11</v>
      </c>
      <c r="AC25" s="11">
        <f t="shared" si="4"/>
        <v>0</v>
      </c>
      <c r="AD25" s="11">
        <f t="shared" si="5"/>
        <v>0</v>
      </c>
      <c r="AE25" s="12">
        <f t="shared" si="6"/>
        <v>0</v>
      </c>
      <c r="AF25"/>
      <c r="AG25"/>
      <c r="AH25"/>
      <c r="AI25"/>
      <c r="AJ25"/>
    </row>
    <row r="26" spans="2:36" x14ac:dyDescent="0.25">
      <c r="B26" s="4" t="s">
        <v>43</v>
      </c>
      <c r="C26"/>
      <c r="D26" s="1" t="s">
        <v>1299</v>
      </c>
      <c r="E26" s="3"/>
      <c r="F26" s="3"/>
      <c r="G26" s="3"/>
      <c r="H26" s="3"/>
      <c r="I26"/>
      <c r="J26" s="1" t="s">
        <v>1311</v>
      </c>
      <c r="K26" s="4"/>
      <c r="L26" s="4"/>
      <c r="M26" s="4"/>
      <c r="N26" s="4"/>
      <c r="O26" s="4"/>
      <c r="P26" s="17"/>
      <c r="Q26" s="13">
        <v>0</v>
      </c>
      <c r="R26" s="13">
        <v>0</v>
      </c>
      <c r="S26" s="11">
        <f t="shared" si="0"/>
        <v>0</v>
      </c>
      <c r="T26" s="5">
        <v>0</v>
      </c>
      <c r="U26" s="11">
        <f t="shared" si="7"/>
        <v>0</v>
      </c>
      <c r="V26" s="13" t="s">
        <v>1</v>
      </c>
      <c r="W26" s="10">
        <f>IFERROR(VLOOKUP(V26,Curr!$B$2:$C$13,2,FALSE),0)</f>
        <v>11</v>
      </c>
      <c r="X26" s="11">
        <f t="shared" si="1"/>
        <v>0</v>
      </c>
      <c r="Y26" s="14">
        <f t="shared" si="8"/>
        <v>0</v>
      </c>
      <c r="Z26" s="11">
        <f t="shared" si="3"/>
        <v>0</v>
      </c>
      <c r="AA26" s="4" t="s">
        <v>1</v>
      </c>
      <c r="AB26" s="10">
        <f>IFERROR(VLOOKUP(AA26,Curr!$B$2:$C$13,2,FALSE),0)</f>
        <v>11</v>
      </c>
      <c r="AC26" s="11">
        <f t="shared" si="4"/>
        <v>0</v>
      </c>
      <c r="AD26" s="11">
        <f t="shared" si="5"/>
        <v>0</v>
      </c>
      <c r="AE26" s="12">
        <f t="shared" si="6"/>
        <v>0</v>
      </c>
      <c r="AF26"/>
      <c r="AG26"/>
      <c r="AH26"/>
      <c r="AI26"/>
      <c r="AJ26"/>
    </row>
    <row r="27" spans="2:36" x14ac:dyDescent="0.25">
      <c r="B27" s="4" t="s">
        <v>43</v>
      </c>
      <c r="C27"/>
      <c r="D27" s="1" t="s">
        <v>1299</v>
      </c>
      <c r="E27" s="3"/>
      <c r="F27" s="3"/>
      <c r="G27" s="3"/>
      <c r="H27" s="3"/>
      <c r="I27"/>
      <c r="J27" s="1" t="s">
        <v>1312</v>
      </c>
      <c r="K27" s="4"/>
      <c r="L27" s="4"/>
      <c r="M27" s="4"/>
      <c r="N27" s="4"/>
      <c r="O27" s="4"/>
      <c r="P27" s="15"/>
      <c r="Q27" s="13">
        <v>0</v>
      </c>
      <c r="R27" s="13">
        <v>0</v>
      </c>
      <c r="S27" s="11">
        <f t="shared" si="0"/>
        <v>0</v>
      </c>
      <c r="T27" s="5">
        <v>0</v>
      </c>
      <c r="U27" s="11">
        <f t="shared" si="7"/>
        <v>0</v>
      </c>
      <c r="V27" s="13" t="s">
        <v>1</v>
      </c>
      <c r="W27" s="10">
        <f>IFERROR(VLOOKUP(V27,Curr!$B$2:$C$13,2,FALSE),0)</f>
        <v>11</v>
      </c>
      <c r="X27" s="11">
        <f t="shared" si="1"/>
        <v>0</v>
      </c>
      <c r="Y27" s="14">
        <f t="shared" si="8"/>
        <v>0</v>
      </c>
      <c r="Z27" s="11">
        <f t="shared" si="3"/>
        <v>0</v>
      </c>
      <c r="AA27" s="4" t="s">
        <v>1</v>
      </c>
      <c r="AB27" s="10">
        <f>IFERROR(VLOOKUP(AA27,Curr!$B$2:$C$13,2,FALSE),0)</f>
        <v>11</v>
      </c>
      <c r="AC27" s="11">
        <f t="shared" si="4"/>
        <v>0</v>
      </c>
      <c r="AD27" s="11">
        <f t="shared" si="5"/>
        <v>0</v>
      </c>
      <c r="AE27" s="12">
        <f t="shared" si="6"/>
        <v>0</v>
      </c>
      <c r="AF27"/>
      <c r="AG27"/>
      <c r="AH27"/>
      <c r="AI27"/>
      <c r="AJ27"/>
    </row>
    <row r="28" spans="2:36" x14ac:dyDescent="0.25">
      <c r="B28" s="4" t="s">
        <v>43</v>
      </c>
      <c r="C28"/>
      <c r="D28" s="1" t="s">
        <v>1299</v>
      </c>
      <c r="E28" s="3"/>
      <c r="F28" s="3"/>
      <c r="G28" s="3"/>
      <c r="H28" s="3"/>
      <c r="I28"/>
      <c r="J28" s="1" t="s">
        <v>1313</v>
      </c>
      <c r="K28" s="4"/>
      <c r="L28" s="4"/>
      <c r="M28" s="4"/>
      <c r="N28" s="4"/>
      <c r="O28" s="4"/>
      <c r="P28" s="17"/>
      <c r="Q28" s="13">
        <v>0</v>
      </c>
      <c r="R28" s="13">
        <v>0</v>
      </c>
      <c r="S28" s="11">
        <f t="shared" si="0"/>
        <v>0</v>
      </c>
      <c r="T28" s="5">
        <v>0</v>
      </c>
      <c r="U28" s="11">
        <f t="shared" si="7"/>
        <v>0</v>
      </c>
      <c r="V28" s="13" t="s">
        <v>1</v>
      </c>
      <c r="W28" s="10">
        <f>IFERROR(VLOOKUP(V28,Curr!$B$2:$C$13,2,FALSE),0)</f>
        <v>11</v>
      </c>
      <c r="X28" s="11">
        <f t="shared" si="1"/>
        <v>0</v>
      </c>
      <c r="Y28" s="14">
        <f t="shared" si="8"/>
        <v>0</v>
      </c>
      <c r="Z28" s="11">
        <f t="shared" si="3"/>
        <v>0</v>
      </c>
      <c r="AA28" s="4" t="s">
        <v>1</v>
      </c>
      <c r="AB28" s="10">
        <f>IFERROR(VLOOKUP(AA28,Curr!$B$2:$C$13,2,FALSE),0)</f>
        <v>11</v>
      </c>
      <c r="AC28" s="11">
        <f t="shared" si="4"/>
        <v>0</v>
      </c>
      <c r="AD28" s="11">
        <f t="shared" si="5"/>
        <v>0</v>
      </c>
      <c r="AE28" s="12">
        <f t="shared" si="6"/>
        <v>0</v>
      </c>
      <c r="AF28"/>
      <c r="AG28"/>
      <c r="AH28"/>
      <c r="AI28"/>
      <c r="AJ28"/>
    </row>
    <row r="29" spans="2:36" x14ac:dyDescent="0.25">
      <c r="B29" s="4" t="s">
        <v>43</v>
      </c>
      <c r="C29"/>
      <c r="D29" s="1" t="s">
        <v>1299</v>
      </c>
      <c r="E29" s="3"/>
      <c r="F29" s="3"/>
      <c r="G29" s="3"/>
      <c r="H29" s="3"/>
      <c r="I29"/>
      <c r="J29" s="1" t="s">
        <v>1314</v>
      </c>
      <c r="K29" s="4"/>
      <c r="L29" s="4"/>
      <c r="M29" s="4"/>
      <c r="N29" s="4"/>
      <c r="O29" s="4"/>
      <c r="P29" s="16"/>
      <c r="Q29" s="13">
        <v>0</v>
      </c>
      <c r="R29" s="13">
        <v>0</v>
      </c>
      <c r="S29" s="11">
        <f t="shared" si="0"/>
        <v>0</v>
      </c>
      <c r="T29" s="5">
        <v>0</v>
      </c>
      <c r="U29" s="11">
        <f t="shared" si="7"/>
        <v>0</v>
      </c>
      <c r="V29" s="13" t="s">
        <v>1</v>
      </c>
      <c r="W29" s="10">
        <f>IFERROR(VLOOKUP(V29,Curr!$B$2:$C$13,2,FALSE),0)</f>
        <v>11</v>
      </c>
      <c r="X29" s="11">
        <f t="shared" si="1"/>
        <v>0</v>
      </c>
      <c r="Y29" s="14">
        <f t="shared" si="8"/>
        <v>0</v>
      </c>
      <c r="Z29" s="11">
        <f t="shared" si="3"/>
        <v>0</v>
      </c>
      <c r="AA29" s="4" t="s">
        <v>1</v>
      </c>
      <c r="AB29" s="10">
        <f>IFERROR(VLOOKUP(AA29,Curr!$B$2:$C$13,2,FALSE),0)</f>
        <v>11</v>
      </c>
      <c r="AC29" s="11">
        <f t="shared" si="4"/>
        <v>0</v>
      </c>
      <c r="AD29" s="11">
        <f t="shared" si="5"/>
        <v>0</v>
      </c>
      <c r="AE29" s="12">
        <f t="shared" si="6"/>
        <v>0</v>
      </c>
      <c r="AF29"/>
      <c r="AG29"/>
      <c r="AH29"/>
      <c r="AI29"/>
      <c r="AJ29"/>
    </row>
    <row r="30" spans="2:36" x14ac:dyDescent="0.25">
      <c r="B30" s="4" t="s">
        <v>43</v>
      </c>
      <c r="C30"/>
      <c r="D30" s="1" t="s">
        <v>1299</v>
      </c>
      <c r="E30" s="3"/>
      <c r="F30" s="3"/>
      <c r="G30" s="3"/>
      <c r="H30" s="3"/>
      <c r="I30"/>
      <c r="J30" s="1" t="s">
        <v>1315</v>
      </c>
      <c r="K30" s="4"/>
      <c r="L30" s="4"/>
      <c r="M30" s="4"/>
      <c r="N30" s="4"/>
      <c r="O30" s="4"/>
      <c r="P30" s="17"/>
      <c r="Q30" s="13">
        <v>0</v>
      </c>
      <c r="R30" s="13">
        <v>0</v>
      </c>
      <c r="S30" s="11">
        <f t="shared" si="0"/>
        <v>0</v>
      </c>
      <c r="T30" s="5">
        <v>0</v>
      </c>
      <c r="U30" s="11">
        <f t="shared" si="7"/>
        <v>0</v>
      </c>
      <c r="V30" s="13" t="s">
        <v>1</v>
      </c>
      <c r="W30" s="10">
        <f>IFERROR(VLOOKUP(V30,Curr!$B$2:$C$13,2,FALSE),0)</f>
        <v>11</v>
      </c>
      <c r="X30" s="11">
        <f t="shared" si="1"/>
        <v>0</v>
      </c>
      <c r="Y30" s="14">
        <f t="shared" si="8"/>
        <v>0</v>
      </c>
      <c r="Z30" s="11">
        <f t="shared" si="3"/>
        <v>0</v>
      </c>
      <c r="AA30" s="4" t="s">
        <v>1</v>
      </c>
      <c r="AB30" s="10">
        <f>IFERROR(VLOOKUP(AA30,Curr!$B$2:$C$13,2,FALSE),0)</f>
        <v>11</v>
      </c>
      <c r="AC30" s="11">
        <f t="shared" si="4"/>
        <v>0</v>
      </c>
      <c r="AD30" s="11">
        <f t="shared" si="5"/>
        <v>0</v>
      </c>
      <c r="AE30" s="12">
        <f t="shared" si="6"/>
        <v>0</v>
      </c>
      <c r="AF30"/>
      <c r="AG30"/>
      <c r="AH30"/>
      <c r="AI30"/>
      <c r="AJ30"/>
    </row>
    <row r="31" spans="2:36" x14ac:dyDescent="0.25">
      <c r="B31" s="4" t="s">
        <v>43</v>
      </c>
      <c r="C31"/>
      <c r="D31" s="1" t="s">
        <v>1299</v>
      </c>
      <c r="E31" s="3"/>
      <c r="F31" s="3"/>
      <c r="G31" s="3"/>
      <c r="H31" s="3"/>
      <c r="I31"/>
      <c r="J31" s="1" t="s">
        <v>1316</v>
      </c>
      <c r="K31" s="4"/>
      <c r="L31" s="4"/>
      <c r="M31" s="4"/>
      <c r="N31" s="4"/>
      <c r="O31" s="4"/>
      <c r="P31" s="15"/>
      <c r="Q31" s="13">
        <v>0</v>
      </c>
      <c r="R31" s="13">
        <v>0</v>
      </c>
      <c r="S31" s="11">
        <f t="shared" si="0"/>
        <v>0</v>
      </c>
      <c r="T31" s="5">
        <v>0</v>
      </c>
      <c r="U31" s="11">
        <f t="shared" si="7"/>
        <v>0</v>
      </c>
      <c r="V31" s="13" t="s">
        <v>1</v>
      </c>
      <c r="W31" s="10">
        <f>IFERROR(VLOOKUP(V31,Curr!$B$2:$C$13,2,FALSE),0)</f>
        <v>11</v>
      </c>
      <c r="X31" s="11">
        <f t="shared" si="1"/>
        <v>0</v>
      </c>
      <c r="Y31" s="14">
        <f t="shared" si="8"/>
        <v>0</v>
      </c>
      <c r="Z31" s="11">
        <f t="shared" si="3"/>
        <v>0</v>
      </c>
      <c r="AA31" s="4" t="s">
        <v>1</v>
      </c>
      <c r="AB31" s="10">
        <f>IFERROR(VLOOKUP(AA31,Curr!$B$2:$C$13,2,FALSE),0)</f>
        <v>11</v>
      </c>
      <c r="AC31" s="11">
        <f t="shared" si="4"/>
        <v>0</v>
      </c>
      <c r="AD31" s="11">
        <f t="shared" si="5"/>
        <v>0</v>
      </c>
      <c r="AE31" s="12">
        <f t="shared" si="6"/>
        <v>0</v>
      </c>
      <c r="AF31"/>
      <c r="AG31"/>
      <c r="AH31"/>
      <c r="AI31"/>
      <c r="AJ31"/>
    </row>
    <row r="32" spans="2:36" x14ac:dyDescent="0.25">
      <c r="B32" s="4" t="s">
        <v>43</v>
      </c>
      <c r="C32"/>
      <c r="D32" s="1" t="s">
        <v>1299</v>
      </c>
      <c r="E32" s="3"/>
      <c r="F32" s="3"/>
      <c r="G32" s="3"/>
      <c r="H32" s="3"/>
      <c r="I32"/>
      <c r="J32" s="1" t="s">
        <v>1317</v>
      </c>
      <c r="K32" s="4"/>
      <c r="L32" s="4"/>
      <c r="M32" s="4"/>
      <c r="N32" s="4"/>
      <c r="O32" s="4"/>
      <c r="P32" s="15"/>
      <c r="Q32" s="13">
        <v>0</v>
      </c>
      <c r="R32" s="13">
        <v>0</v>
      </c>
      <c r="S32" s="11">
        <f t="shared" si="0"/>
        <v>0</v>
      </c>
      <c r="T32" s="5">
        <v>0</v>
      </c>
      <c r="U32" s="11">
        <f t="shared" si="7"/>
        <v>0</v>
      </c>
      <c r="V32" s="13" t="s">
        <v>1</v>
      </c>
      <c r="W32" s="10">
        <f>IFERROR(VLOOKUP(V32,Curr!$B$2:$C$13,2,FALSE),0)</f>
        <v>11</v>
      </c>
      <c r="X32" s="11">
        <f t="shared" si="1"/>
        <v>0</v>
      </c>
      <c r="Y32" s="14">
        <f t="shared" si="8"/>
        <v>0</v>
      </c>
      <c r="Z32" s="11">
        <f t="shared" si="3"/>
        <v>0</v>
      </c>
      <c r="AA32" s="4" t="s">
        <v>1</v>
      </c>
      <c r="AB32" s="10">
        <f>IFERROR(VLOOKUP(AA32,Curr!$B$2:$C$13,2,FALSE),0)</f>
        <v>11</v>
      </c>
      <c r="AC32" s="11">
        <f t="shared" si="4"/>
        <v>0</v>
      </c>
      <c r="AD32" s="11">
        <f t="shared" si="5"/>
        <v>0</v>
      </c>
      <c r="AE32" s="12">
        <f t="shared" si="6"/>
        <v>0</v>
      </c>
      <c r="AF32"/>
      <c r="AG32"/>
      <c r="AH32"/>
      <c r="AI32"/>
      <c r="AJ32"/>
    </row>
    <row r="33" spans="2:36" x14ac:dyDescent="0.25">
      <c r="B33" s="4" t="s">
        <v>43</v>
      </c>
      <c r="C33"/>
      <c r="D33" s="1" t="s">
        <v>1299</v>
      </c>
      <c r="E33" s="3"/>
      <c r="F33" s="3"/>
      <c r="G33" s="3"/>
      <c r="H33" s="3"/>
      <c r="I33"/>
      <c r="J33" s="1" t="s">
        <v>1318</v>
      </c>
      <c r="K33" s="4"/>
      <c r="L33" s="4"/>
      <c r="M33" s="4"/>
      <c r="N33" s="4"/>
      <c r="O33" s="4"/>
      <c r="P33" s="15"/>
      <c r="Q33" s="13">
        <v>0</v>
      </c>
      <c r="R33" s="13">
        <v>0</v>
      </c>
      <c r="S33" s="11">
        <f t="shared" si="0"/>
        <v>0</v>
      </c>
      <c r="T33" s="5">
        <v>0</v>
      </c>
      <c r="U33" s="11">
        <f t="shared" si="7"/>
        <v>0</v>
      </c>
      <c r="V33" s="13" t="s">
        <v>1</v>
      </c>
      <c r="W33" s="10">
        <f>IFERROR(VLOOKUP(V33,Curr!$B$2:$C$13,2,FALSE),0)</f>
        <v>11</v>
      </c>
      <c r="X33" s="11">
        <f t="shared" si="1"/>
        <v>0</v>
      </c>
      <c r="Y33" s="14">
        <f t="shared" si="8"/>
        <v>0</v>
      </c>
      <c r="Z33" s="11">
        <f t="shared" si="3"/>
        <v>0</v>
      </c>
      <c r="AA33" s="4" t="s">
        <v>1</v>
      </c>
      <c r="AB33" s="10">
        <f>IFERROR(VLOOKUP(AA33,Curr!$B$2:$C$13,2,FALSE),0)</f>
        <v>11</v>
      </c>
      <c r="AC33" s="11">
        <f t="shared" si="4"/>
        <v>0</v>
      </c>
      <c r="AD33" s="11">
        <f t="shared" si="5"/>
        <v>0</v>
      </c>
      <c r="AE33" s="12">
        <f t="shared" si="6"/>
        <v>0</v>
      </c>
      <c r="AF33"/>
      <c r="AG33"/>
      <c r="AH33"/>
      <c r="AI33"/>
      <c r="AJ33"/>
    </row>
    <row r="34" spans="2:36" x14ac:dyDescent="0.25">
      <c r="B34" s="4" t="s">
        <v>43</v>
      </c>
      <c r="C34"/>
      <c r="D34" s="1" t="s">
        <v>1299</v>
      </c>
      <c r="E34" s="3"/>
      <c r="F34" s="3"/>
      <c r="G34" s="3"/>
      <c r="H34" s="3"/>
      <c r="I34"/>
      <c r="J34" s="1" t="s">
        <v>1319</v>
      </c>
      <c r="K34" s="4"/>
      <c r="L34" s="4"/>
      <c r="M34" s="4"/>
      <c r="N34" s="4"/>
      <c r="O34" s="4"/>
      <c r="P34" s="17"/>
      <c r="Q34" s="13">
        <v>0</v>
      </c>
      <c r="R34" s="13">
        <v>0</v>
      </c>
      <c r="S34" s="11">
        <f t="shared" si="0"/>
        <v>0</v>
      </c>
      <c r="T34" s="5">
        <v>0</v>
      </c>
      <c r="U34" s="11">
        <f t="shared" si="7"/>
        <v>0</v>
      </c>
      <c r="V34" s="13" t="s">
        <v>1</v>
      </c>
      <c r="W34" s="10">
        <f>IFERROR(VLOOKUP(V34,Curr!$B$2:$C$13,2,FALSE),0)</f>
        <v>11</v>
      </c>
      <c r="X34" s="11">
        <f t="shared" si="1"/>
        <v>0</v>
      </c>
      <c r="Y34" s="14">
        <f t="shared" si="8"/>
        <v>0</v>
      </c>
      <c r="Z34" s="11">
        <f t="shared" si="3"/>
        <v>0</v>
      </c>
      <c r="AA34" s="4" t="s">
        <v>1</v>
      </c>
      <c r="AB34" s="10">
        <f>IFERROR(VLOOKUP(AA34,Curr!$B$2:$C$13,2,FALSE),0)</f>
        <v>11</v>
      </c>
      <c r="AC34" s="11">
        <f t="shared" si="4"/>
        <v>0</v>
      </c>
      <c r="AD34" s="11">
        <f t="shared" si="5"/>
        <v>0</v>
      </c>
      <c r="AE34" s="12">
        <f t="shared" si="6"/>
        <v>0</v>
      </c>
      <c r="AF34"/>
      <c r="AG34"/>
      <c r="AH34"/>
      <c r="AI34"/>
      <c r="AJ34"/>
    </row>
    <row r="35" spans="2:36" x14ac:dyDescent="0.25">
      <c r="B35" s="4" t="s">
        <v>43</v>
      </c>
      <c r="C35"/>
      <c r="D35" s="1" t="s">
        <v>1299</v>
      </c>
      <c r="E35" s="3"/>
      <c r="F35" s="3"/>
      <c r="G35" s="3"/>
      <c r="H35" s="3"/>
      <c r="I35"/>
      <c r="J35" s="1" t="s">
        <v>1320</v>
      </c>
      <c r="K35" s="4"/>
      <c r="L35" s="4"/>
      <c r="M35" s="4"/>
      <c r="N35" s="4"/>
      <c r="O35" s="4"/>
      <c r="P35" s="15"/>
      <c r="Q35" s="13">
        <v>0</v>
      </c>
      <c r="R35" s="13">
        <v>0</v>
      </c>
      <c r="S35" s="11">
        <f t="shared" si="0"/>
        <v>0</v>
      </c>
      <c r="T35" s="5">
        <v>0</v>
      </c>
      <c r="U35" s="11">
        <f t="shared" si="7"/>
        <v>0</v>
      </c>
      <c r="V35" s="13" t="s">
        <v>1</v>
      </c>
      <c r="W35" s="10">
        <f>IFERROR(VLOOKUP(V35,Curr!$B$2:$C$13,2,FALSE),0)</f>
        <v>11</v>
      </c>
      <c r="X35" s="11">
        <f t="shared" si="1"/>
        <v>0</v>
      </c>
      <c r="Y35" s="14">
        <f t="shared" si="8"/>
        <v>0</v>
      </c>
      <c r="Z35" s="11">
        <f t="shared" si="3"/>
        <v>0</v>
      </c>
      <c r="AA35" s="4" t="s">
        <v>1</v>
      </c>
      <c r="AB35" s="10">
        <f>IFERROR(VLOOKUP(AA35,Curr!$B$2:$C$13,2,FALSE),0)</f>
        <v>11</v>
      </c>
      <c r="AC35" s="11">
        <f t="shared" si="4"/>
        <v>0</v>
      </c>
      <c r="AD35" s="11">
        <f t="shared" si="5"/>
        <v>0</v>
      </c>
      <c r="AE35" s="12">
        <f t="shared" si="6"/>
        <v>0</v>
      </c>
      <c r="AF35"/>
      <c r="AG35"/>
      <c r="AH35"/>
      <c r="AI35"/>
      <c r="AJ35"/>
    </row>
    <row r="36" spans="2:36" x14ac:dyDescent="0.25">
      <c r="B36" s="4" t="s">
        <v>43</v>
      </c>
      <c r="C36"/>
      <c r="D36" s="1" t="s">
        <v>1299</v>
      </c>
      <c r="E36" s="3"/>
      <c r="F36" s="3"/>
      <c r="G36" s="3"/>
      <c r="H36" s="3"/>
      <c r="I36"/>
      <c r="J36" s="1" t="s">
        <v>1321</v>
      </c>
      <c r="K36" s="4"/>
      <c r="L36" s="4"/>
      <c r="M36" s="4"/>
      <c r="N36" s="4"/>
      <c r="O36" s="4"/>
      <c r="P36" s="17"/>
      <c r="Q36" s="13">
        <v>0</v>
      </c>
      <c r="R36" s="13">
        <v>0</v>
      </c>
      <c r="S36" s="11">
        <f t="shared" si="0"/>
        <v>0</v>
      </c>
      <c r="T36" s="5">
        <v>0</v>
      </c>
      <c r="U36" s="11">
        <f t="shared" si="7"/>
        <v>0</v>
      </c>
      <c r="V36" s="13" t="s">
        <v>1</v>
      </c>
      <c r="W36" s="10">
        <f>IFERROR(VLOOKUP(V36,Curr!$B$2:$C$13,2,FALSE),0)</f>
        <v>11</v>
      </c>
      <c r="X36" s="11">
        <f t="shared" si="1"/>
        <v>0</v>
      </c>
      <c r="Y36" s="14">
        <f t="shared" si="8"/>
        <v>0</v>
      </c>
      <c r="Z36" s="11">
        <f t="shared" si="3"/>
        <v>0</v>
      </c>
      <c r="AA36" s="4" t="s">
        <v>1</v>
      </c>
      <c r="AB36" s="10">
        <f>IFERROR(VLOOKUP(AA36,Curr!$B$2:$C$13,2,FALSE),0)</f>
        <v>11</v>
      </c>
      <c r="AC36" s="11">
        <f t="shared" si="4"/>
        <v>0</v>
      </c>
      <c r="AD36" s="11">
        <f t="shared" si="5"/>
        <v>0</v>
      </c>
      <c r="AE36" s="12">
        <f t="shared" si="6"/>
        <v>0</v>
      </c>
      <c r="AF36"/>
      <c r="AG36"/>
      <c r="AH36"/>
      <c r="AI36"/>
      <c r="AJ36"/>
    </row>
    <row r="37" spans="2:36" x14ac:dyDescent="0.25">
      <c r="B37" s="4" t="s">
        <v>43</v>
      </c>
      <c r="C37"/>
      <c r="D37" s="1" t="s">
        <v>1299</v>
      </c>
      <c r="E37" s="3"/>
      <c r="F37" s="3"/>
      <c r="G37" s="3"/>
      <c r="H37" s="3"/>
      <c r="I37"/>
      <c r="J37" s="1" t="s">
        <v>1322</v>
      </c>
      <c r="K37" s="4"/>
      <c r="L37" s="4"/>
      <c r="M37" s="4"/>
      <c r="N37" s="4"/>
      <c r="O37" s="4"/>
      <c r="P37" s="17"/>
      <c r="Q37" s="13">
        <v>0</v>
      </c>
      <c r="R37" s="13">
        <v>0</v>
      </c>
      <c r="S37" s="11">
        <f t="shared" si="0"/>
        <v>0</v>
      </c>
      <c r="T37" s="5">
        <v>0</v>
      </c>
      <c r="U37" s="11">
        <f t="shared" si="7"/>
        <v>0</v>
      </c>
      <c r="V37" s="13" t="s">
        <v>1</v>
      </c>
      <c r="W37" s="10">
        <f>IFERROR(VLOOKUP(V37,Curr!$B$2:$C$13,2,FALSE),0)</f>
        <v>11</v>
      </c>
      <c r="X37" s="11">
        <f t="shared" si="1"/>
        <v>0</v>
      </c>
      <c r="Y37" s="14">
        <f t="shared" si="8"/>
        <v>0</v>
      </c>
      <c r="Z37" s="11">
        <f t="shared" si="3"/>
        <v>0</v>
      </c>
      <c r="AA37" s="4" t="s">
        <v>1</v>
      </c>
      <c r="AB37" s="10">
        <f>IFERROR(VLOOKUP(AA37,Curr!$B$2:$C$13,2,FALSE),0)</f>
        <v>11</v>
      </c>
      <c r="AC37" s="11">
        <f t="shared" si="4"/>
        <v>0</v>
      </c>
      <c r="AD37" s="11">
        <f t="shared" si="5"/>
        <v>0</v>
      </c>
      <c r="AE37" s="12">
        <f t="shared" si="6"/>
        <v>0</v>
      </c>
      <c r="AF37"/>
      <c r="AG37"/>
      <c r="AH37"/>
      <c r="AI37"/>
      <c r="AJ37"/>
    </row>
    <row r="38" spans="2:36" x14ac:dyDescent="0.25">
      <c r="B38" s="4" t="s">
        <v>43</v>
      </c>
      <c r="C38"/>
      <c r="D38" s="1" t="s">
        <v>1299</v>
      </c>
      <c r="E38" s="3"/>
      <c r="F38" s="3"/>
      <c r="G38" s="3"/>
      <c r="H38" s="3"/>
      <c r="I38"/>
      <c r="J38" s="1" t="s">
        <v>1323</v>
      </c>
      <c r="K38" s="4"/>
      <c r="L38" s="4"/>
      <c r="M38" s="4"/>
      <c r="N38" s="4"/>
      <c r="O38" s="4"/>
      <c r="P38" s="15"/>
      <c r="Q38" s="13">
        <v>0</v>
      </c>
      <c r="R38" s="13">
        <v>0</v>
      </c>
      <c r="S38" s="11">
        <f t="shared" si="0"/>
        <v>0</v>
      </c>
      <c r="T38" s="5">
        <v>0</v>
      </c>
      <c r="U38" s="11">
        <f t="shared" si="7"/>
        <v>0</v>
      </c>
      <c r="V38" s="13" t="s">
        <v>1</v>
      </c>
      <c r="W38" s="10">
        <f>IFERROR(VLOOKUP(V38,Curr!$B$2:$C$13,2,FALSE),0)</f>
        <v>11</v>
      </c>
      <c r="X38" s="11">
        <f t="shared" si="1"/>
        <v>0</v>
      </c>
      <c r="Y38" s="14">
        <f t="shared" si="8"/>
        <v>0</v>
      </c>
      <c r="Z38" s="11">
        <f t="shared" si="3"/>
        <v>0</v>
      </c>
      <c r="AA38" s="4" t="s">
        <v>1</v>
      </c>
      <c r="AB38" s="10">
        <f>IFERROR(VLOOKUP(AA38,Curr!$B$2:$C$13,2,FALSE),0)</f>
        <v>11</v>
      </c>
      <c r="AC38" s="11">
        <f t="shared" si="4"/>
        <v>0</v>
      </c>
      <c r="AD38" s="11">
        <f t="shared" si="5"/>
        <v>0</v>
      </c>
      <c r="AE38" s="12">
        <f t="shared" si="6"/>
        <v>0</v>
      </c>
      <c r="AF38"/>
      <c r="AG38"/>
      <c r="AH38"/>
      <c r="AI38"/>
      <c r="AJ38"/>
    </row>
    <row r="39" spans="2:36" x14ac:dyDescent="0.25">
      <c r="B39" s="4" t="s">
        <v>43</v>
      </c>
      <c r="C39"/>
      <c r="D39" s="1" t="s">
        <v>1299</v>
      </c>
      <c r="E39" s="3"/>
      <c r="F39" s="3"/>
      <c r="G39" s="3"/>
      <c r="H39" s="3"/>
      <c r="I39"/>
      <c r="J39" s="1" t="s">
        <v>1324</v>
      </c>
      <c r="K39" s="4"/>
      <c r="L39" s="4"/>
      <c r="M39" s="4"/>
      <c r="N39" s="4"/>
      <c r="O39" s="4"/>
      <c r="P39" s="17"/>
      <c r="Q39" s="13">
        <v>0</v>
      </c>
      <c r="R39" s="13">
        <v>0</v>
      </c>
      <c r="S39" s="11">
        <f t="shared" si="0"/>
        <v>0</v>
      </c>
      <c r="T39" s="5">
        <v>0</v>
      </c>
      <c r="U39" s="11">
        <f t="shared" si="7"/>
        <v>0</v>
      </c>
      <c r="V39" s="13" t="s">
        <v>1</v>
      </c>
      <c r="W39" s="10">
        <f>IFERROR(VLOOKUP(V39,Curr!$B$2:$C$13,2,FALSE),0)</f>
        <v>11</v>
      </c>
      <c r="X39" s="11">
        <f t="shared" si="1"/>
        <v>0</v>
      </c>
      <c r="Y39" s="14">
        <f t="shared" si="8"/>
        <v>0</v>
      </c>
      <c r="Z39" s="11">
        <f t="shared" si="3"/>
        <v>0</v>
      </c>
      <c r="AA39" s="4" t="s">
        <v>1</v>
      </c>
      <c r="AB39" s="10">
        <f>IFERROR(VLOOKUP(AA39,Curr!$B$2:$C$13,2,FALSE),0)</f>
        <v>11</v>
      </c>
      <c r="AC39" s="11">
        <f t="shared" si="4"/>
        <v>0</v>
      </c>
      <c r="AD39" s="11">
        <f t="shared" si="5"/>
        <v>0</v>
      </c>
      <c r="AE39" s="12">
        <f t="shared" si="6"/>
        <v>0</v>
      </c>
      <c r="AF39"/>
      <c r="AG39"/>
      <c r="AH39"/>
      <c r="AI39"/>
      <c r="AJ39"/>
    </row>
    <row r="40" spans="2:36" x14ac:dyDescent="0.25">
      <c r="B40" s="4" t="s">
        <v>43</v>
      </c>
      <c r="C40"/>
      <c r="D40" s="1" t="s">
        <v>1299</v>
      </c>
      <c r="E40" s="3"/>
      <c r="F40" s="3"/>
      <c r="G40" s="3"/>
      <c r="H40" s="3"/>
      <c r="I40"/>
      <c r="J40" s="1" t="s">
        <v>1325</v>
      </c>
      <c r="K40" s="4"/>
      <c r="L40" s="4"/>
      <c r="M40" s="4"/>
      <c r="N40" s="4"/>
      <c r="O40" s="4"/>
      <c r="P40" s="15"/>
      <c r="Q40" s="13">
        <v>0</v>
      </c>
      <c r="R40" s="13">
        <v>0</v>
      </c>
      <c r="S40" s="11">
        <f t="shared" si="0"/>
        <v>0</v>
      </c>
      <c r="T40" s="5">
        <v>0</v>
      </c>
      <c r="U40" s="11">
        <f t="shared" si="7"/>
        <v>0</v>
      </c>
      <c r="V40" s="13" t="s">
        <v>1</v>
      </c>
      <c r="W40" s="10">
        <f>IFERROR(VLOOKUP(V40,Curr!$B$2:$C$13,2,FALSE),0)</f>
        <v>11</v>
      </c>
      <c r="X40" s="11">
        <f t="shared" si="1"/>
        <v>0</v>
      </c>
      <c r="Y40" s="14">
        <f t="shared" si="8"/>
        <v>0</v>
      </c>
      <c r="Z40" s="11">
        <f t="shared" si="3"/>
        <v>0</v>
      </c>
      <c r="AA40" s="4" t="s">
        <v>1</v>
      </c>
      <c r="AB40" s="10">
        <f>IFERROR(VLOOKUP(AA40,Curr!$B$2:$C$13,2,FALSE),0)</f>
        <v>11</v>
      </c>
      <c r="AC40" s="11">
        <f t="shared" si="4"/>
        <v>0</v>
      </c>
      <c r="AD40" s="11">
        <f t="shared" si="5"/>
        <v>0</v>
      </c>
      <c r="AE40" s="12">
        <f t="shared" si="6"/>
        <v>0</v>
      </c>
      <c r="AF40"/>
      <c r="AG40"/>
      <c r="AH40"/>
      <c r="AI40"/>
      <c r="AJ40"/>
    </row>
    <row r="41" spans="2:36" x14ac:dyDescent="0.25">
      <c r="B41" s="4" t="s">
        <v>43</v>
      </c>
      <c r="C41"/>
      <c r="D41" s="1" t="s">
        <v>1299</v>
      </c>
      <c r="E41" s="3"/>
      <c r="F41" s="3"/>
      <c r="G41" s="3"/>
      <c r="H41" s="3"/>
      <c r="I41"/>
      <c r="J41" s="1" t="s">
        <v>1326</v>
      </c>
      <c r="K41" s="4"/>
      <c r="L41" s="4"/>
      <c r="M41" s="4"/>
      <c r="N41" s="4"/>
      <c r="O41" s="4"/>
      <c r="P41" s="17"/>
      <c r="Q41" s="13">
        <v>0</v>
      </c>
      <c r="R41" s="13">
        <v>0</v>
      </c>
      <c r="S41" s="11">
        <f t="shared" si="0"/>
        <v>0</v>
      </c>
      <c r="T41" s="5">
        <v>0</v>
      </c>
      <c r="U41" s="11">
        <f t="shared" si="7"/>
        <v>0</v>
      </c>
      <c r="V41" s="13" t="s">
        <v>1</v>
      </c>
      <c r="W41" s="10">
        <f>IFERROR(VLOOKUP(V41,Curr!$B$2:$C$13,2,FALSE),0)</f>
        <v>11</v>
      </c>
      <c r="X41" s="11">
        <f t="shared" si="1"/>
        <v>0</v>
      </c>
      <c r="Y41" s="14">
        <f t="shared" si="8"/>
        <v>0</v>
      </c>
      <c r="Z41" s="11">
        <f t="shared" si="3"/>
        <v>0</v>
      </c>
      <c r="AA41" s="4" t="s">
        <v>1</v>
      </c>
      <c r="AB41" s="10">
        <f>IFERROR(VLOOKUP(AA41,Curr!$B$2:$C$13,2,FALSE),0)</f>
        <v>11</v>
      </c>
      <c r="AC41" s="11">
        <f t="shared" si="4"/>
        <v>0</v>
      </c>
      <c r="AD41" s="11">
        <f t="shared" si="5"/>
        <v>0</v>
      </c>
      <c r="AE41" s="12">
        <f t="shared" si="6"/>
        <v>0</v>
      </c>
      <c r="AF41"/>
      <c r="AG41"/>
      <c r="AH41"/>
      <c r="AI41"/>
      <c r="AJ41"/>
    </row>
    <row r="42" spans="2:36" x14ac:dyDescent="0.25">
      <c r="B42" s="4" t="s">
        <v>43</v>
      </c>
      <c r="C42"/>
      <c r="D42" s="1" t="s">
        <v>1299</v>
      </c>
      <c r="E42" s="3"/>
      <c r="F42" s="3"/>
      <c r="G42" s="3"/>
      <c r="H42" s="3"/>
      <c r="I42"/>
      <c r="J42" s="1" t="s">
        <v>1327</v>
      </c>
      <c r="K42" s="4"/>
      <c r="L42" s="4"/>
      <c r="M42" s="4"/>
      <c r="N42" s="4"/>
      <c r="O42" s="4"/>
      <c r="P42" s="15"/>
      <c r="Q42" s="13">
        <v>0</v>
      </c>
      <c r="R42" s="13">
        <v>0</v>
      </c>
      <c r="S42" s="11">
        <f t="shared" si="0"/>
        <v>0</v>
      </c>
      <c r="T42" s="5">
        <v>0</v>
      </c>
      <c r="U42" s="11">
        <f t="shared" si="7"/>
        <v>0</v>
      </c>
      <c r="V42" s="13" t="s">
        <v>1</v>
      </c>
      <c r="W42" s="10">
        <f>IFERROR(VLOOKUP(V42,Curr!$B$2:$C$13,2,FALSE),0)</f>
        <v>11</v>
      </c>
      <c r="X42" s="11">
        <f t="shared" si="1"/>
        <v>0</v>
      </c>
      <c r="Y42" s="14">
        <f t="shared" si="8"/>
        <v>0</v>
      </c>
      <c r="Z42" s="11">
        <f t="shared" si="3"/>
        <v>0</v>
      </c>
      <c r="AA42" s="4" t="s">
        <v>1</v>
      </c>
      <c r="AB42" s="10">
        <f>IFERROR(VLOOKUP(AA42,Curr!$B$2:$C$13,2,FALSE),0)</f>
        <v>11</v>
      </c>
      <c r="AC42" s="11">
        <f t="shared" si="4"/>
        <v>0</v>
      </c>
      <c r="AD42" s="11">
        <f t="shared" si="5"/>
        <v>0</v>
      </c>
      <c r="AE42" s="12">
        <f t="shared" si="6"/>
        <v>0</v>
      </c>
      <c r="AF42"/>
      <c r="AG42"/>
      <c r="AH42"/>
      <c r="AI42"/>
      <c r="AJ42"/>
    </row>
    <row r="43" spans="2:36" x14ac:dyDescent="0.25">
      <c r="B43" s="4" t="s">
        <v>43</v>
      </c>
      <c r="C43"/>
      <c r="D43" s="1" t="s">
        <v>1299</v>
      </c>
      <c r="E43" s="3"/>
      <c r="F43" s="3"/>
      <c r="G43" s="3"/>
      <c r="H43" s="3"/>
      <c r="I43"/>
      <c r="J43" s="1" t="s">
        <v>1328</v>
      </c>
      <c r="K43" s="4"/>
      <c r="L43" s="4"/>
      <c r="M43" s="4"/>
      <c r="N43" s="4"/>
      <c r="O43" s="4"/>
      <c r="P43" s="15"/>
      <c r="Q43" s="13">
        <v>0</v>
      </c>
      <c r="R43" s="13">
        <v>0</v>
      </c>
      <c r="S43" s="11">
        <f t="shared" si="0"/>
        <v>0</v>
      </c>
      <c r="T43" s="5">
        <v>0</v>
      </c>
      <c r="U43" s="11">
        <f t="shared" si="7"/>
        <v>0</v>
      </c>
      <c r="V43" s="13" t="s">
        <v>1</v>
      </c>
      <c r="W43" s="10">
        <f>IFERROR(VLOOKUP(V43,Curr!$B$2:$C$13,2,FALSE),0)</f>
        <v>11</v>
      </c>
      <c r="X43" s="11">
        <f t="shared" si="1"/>
        <v>0</v>
      </c>
      <c r="Y43" s="14">
        <f t="shared" si="8"/>
        <v>0</v>
      </c>
      <c r="Z43" s="11">
        <f t="shared" si="3"/>
        <v>0</v>
      </c>
      <c r="AA43" s="4" t="s">
        <v>1</v>
      </c>
      <c r="AB43" s="10">
        <f>IFERROR(VLOOKUP(AA43,Curr!$B$2:$C$13,2,FALSE),0)</f>
        <v>11</v>
      </c>
      <c r="AC43" s="11">
        <f t="shared" si="4"/>
        <v>0</v>
      </c>
      <c r="AD43" s="11">
        <f t="shared" si="5"/>
        <v>0</v>
      </c>
      <c r="AE43" s="12">
        <f t="shared" si="6"/>
        <v>0</v>
      </c>
      <c r="AF43"/>
      <c r="AG43"/>
      <c r="AH43"/>
      <c r="AI43"/>
      <c r="AJ43"/>
    </row>
    <row r="44" spans="2:36" x14ac:dyDescent="0.25">
      <c r="B44" s="4" t="s">
        <v>43</v>
      </c>
      <c r="C44"/>
      <c r="D44" s="1" t="s">
        <v>1299</v>
      </c>
      <c r="E44" s="3"/>
      <c r="F44" s="3"/>
      <c r="G44" s="3"/>
      <c r="H44" s="3"/>
      <c r="I44"/>
      <c r="J44" s="1" t="s">
        <v>1329</v>
      </c>
      <c r="K44" s="4"/>
      <c r="L44" s="4"/>
      <c r="M44" s="4"/>
      <c r="N44" s="4"/>
      <c r="O44" s="4"/>
      <c r="P44" s="15"/>
      <c r="Q44" s="13">
        <v>0</v>
      </c>
      <c r="R44" s="13">
        <v>0</v>
      </c>
      <c r="S44" s="11">
        <f t="shared" si="0"/>
        <v>0</v>
      </c>
      <c r="T44" s="5">
        <v>0</v>
      </c>
      <c r="U44" s="11">
        <f t="shared" si="7"/>
        <v>0</v>
      </c>
      <c r="V44" s="13" t="s">
        <v>1</v>
      </c>
      <c r="W44" s="10">
        <f>IFERROR(VLOOKUP(V44,Curr!$B$2:$C$13,2,FALSE),0)</f>
        <v>11</v>
      </c>
      <c r="X44" s="11">
        <f t="shared" si="1"/>
        <v>0</v>
      </c>
      <c r="Y44" s="14">
        <f t="shared" si="8"/>
        <v>0</v>
      </c>
      <c r="Z44" s="11">
        <f t="shared" si="3"/>
        <v>0</v>
      </c>
      <c r="AA44" s="4" t="s">
        <v>1</v>
      </c>
      <c r="AB44" s="10">
        <f>IFERROR(VLOOKUP(AA44,Curr!$B$2:$C$13,2,FALSE),0)</f>
        <v>11</v>
      </c>
      <c r="AC44" s="11">
        <f t="shared" si="4"/>
        <v>0</v>
      </c>
      <c r="AD44" s="11">
        <f t="shared" si="5"/>
        <v>0</v>
      </c>
      <c r="AE44" s="12">
        <f t="shared" si="6"/>
        <v>0</v>
      </c>
      <c r="AF44"/>
      <c r="AG44"/>
      <c r="AH44"/>
      <c r="AI44"/>
      <c r="AJ44"/>
    </row>
    <row r="45" spans="2:36" x14ac:dyDescent="0.25">
      <c r="B45" s="4" t="s">
        <v>43</v>
      </c>
      <c r="C45"/>
      <c r="D45" s="1" t="s">
        <v>1299</v>
      </c>
      <c r="E45" s="3"/>
      <c r="F45" s="3"/>
      <c r="G45" s="3"/>
      <c r="H45" s="3"/>
      <c r="I45"/>
      <c r="J45" s="1" t="s">
        <v>1330</v>
      </c>
      <c r="K45" s="4"/>
      <c r="L45" s="4"/>
      <c r="M45" s="4"/>
      <c r="N45" s="4"/>
      <c r="O45" s="4"/>
      <c r="P45" s="17"/>
      <c r="Q45" s="13">
        <v>0</v>
      </c>
      <c r="R45" s="13">
        <v>0</v>
      </c>
      <c r="S45" s="11">
        <f t="shared" si="0"/>
        <v>0</v>
      </c>
      <c r="T45" s="5">
        <v>0</v>
      </c>
      <c r="U45" s="11">
        <f t="shared" si="7"/>
        <v>0</v>
      </c>
      <c r="V45" s="13" t="s">
        <v>1</v>
      </c>
      <c r="W45" s="10">
        <f>IFERROR(VLOOKUP(V45,Curr!$B$2:$C$13,2,FALSE),0)</f>
        <v>11</v>
      </c>
      <c r="X45" s="11">
        <f t="shared" si="1"/>
        <v>0</v>
      </c>
      <c r="Y45" s="14">
        <f t="shared" si="8"/>
        <v>0</v>
      </c>
      <c r="Z45" s="11">
        <f t="shared" si="3"/>
        <v>0</v>
      </c>
      <c r="AA45" s="4" t="s">
        <v>1</v>
      </c>
      <c r="AB45" s="10">
        <f>IFERROR(VLOOKUP(AA45,Curr!$B$2:$C$13,2,FALSE),0)</f>
        <v>11</v>
      </c>
      <c r="AC45" s="11">
        <f t="shared" si="4"/>
        <v>0</v>
      </c>
      <c r="AD45" s="11">
        <f t="shared" si="5"/>
        <v>0</v>
      </c>
      <c r="AE45" s="12">
        <f t="shared" si="6"/>
        <v>0</v>
      </c>
      <c r="AF45"/>
      <c r="AG45"/>
      <c r="AH45"/>
      <c r="AI45"/>
      <c r="AJ45"/>
    </row>
    <row r="46" spans="2:36" x14ac:dyDescent="0.25">
      <c r="B46" s="4" t="s">
        <v>43</v>
      </c>
      <c r="C46"/>
      <c r="D46" s="1" t="s">
        <v>1299</v>
      </c>
      <c r="E46" s="3"/>
      <c r="F46" s="3"/>
      <c r="G46" s="3"/>
      <c r="H46" s="3"/>
      <c r="I46"/>
      <c r="J46" s="1" t="s">
        <v>1331</v>
      </c>
      <c r="K46" s="4"/>
      <c r="L46" s="4"/>
      <c r="M46" s="4"/>
      <c r="N46" s="4"/>
      <c r="O46" s="4"/>
      <c r="P46" s="15"/>
      <c r="Q46" s="13">
        <v>0</v>
      </c>
      <c r="R46" s="13">
        <v>0</v>
      </c>
      <c r="S46" s="11">
        <f t="shared" si="0"/>
        <v>0</v>
      </c>
      <c r="T46" s="5">
        <v>0</v>
      </c>
      <c r="U46" s="11">
        <f t="shared" si="7"/>
        <v>0</v>
      </c>
      <c r="V46" s="13" t="s">
        <v>1</v>
      </c>
      <c r="W46" s="10">
        <f>IFERROR(VLOOKUP(V46,Curr!$B$2:$C$13,2,FALSE),0)</f>
        <v>11</v>
      </c>
      <c r="X46" s="11">
        <f t="shared" si="1"/>
        <v>0</v>
      </c>
      <c r="Y46" s="14">
        <f t="shared" si="8"/>
        <v>0</v>
      </c>
      <c r="Z46" s="11">
        <f t="shared" si="3"/>
        <v>0</v>
      </c>
      <c r="AA46" s="4" t="s">
        <v>1</v>
      </c>
      <c r="AB46" s="10">
        <f>IFERROR(VLOOKUP(AA46,Curr!$B$2:$C$13,2,FALSE),0)</f>
        <v>11</v>
      </c>
      <c r="AC46" s="11">
        <f t="shared" si="4"/>
        <v>0</v>
      </c>
      <c r="AD46" s="11">
        <f t="shared" si="5"/>
        <v>0</v>
      </c>
      <c r="AE46" s="12">
        <f t="shared" si="6"/>
        <v>0</v>
      </c>
      <c r="AF46"/>
      <c r="AG46"/>
      <c r="AH46"/>
      <c r="AI46"/>
      <c r="AJ46"/>
    </row>
    <row r="47" spans="2:36" x14ac:dyDescent="0.25">
      <c r="B47" s="4" t="s">
        <v>43</v>
      </c>
      <c r="C47"/>
      <c r="D47" s="1" t="s">
        <v>1299</v>
      </c>
      <c r="E47" s="3"/>
      <c r="F47" s="3"/>
      <c r="G47" s="3"/>
      <c r="H47" s="3"/>
      <c r="I47"/>
      <c r="J47" s="1" t="s">
        <v>1332</v>
      </c>
      <c r="K47" s="4"/>
      <c r="L47" s="4"/>
      <c r="M47" s="4"/>
      <c r="N47" s="4"/>
      <c r="O47" s="4"/>
      <c r="P47" s="15"/>
      <c r="Q47" s="13">
        <v>0</v>
      </c>
      <c r="R47" s="13">
        <v>0</v>
      </c>
      <c r="S47" s="11">
        <f t="shared" si="0"/>
        <v>0</v>
      </c>
      <c r="T47" s="5">
        <v>0</v>
      </c>
      <c r="U47" s="11">
        <f t="shared" si="7"/>
        <v>0</v>
      </c>
      <c r="V47" s="13" t="s">
        <v>1</v>
      </c>
      <c r="W47" s="10">
        <f>IFERROR(VLOOKUP(V47,Curr!$B$2:$C$13,2,FALSE),0)</f>
        <v>11</v>
      </c>
      <c r="X47" s="11">
        <f t="shared" si="1"/>
        <v>0</v>
      </c>
      <c r="Y47" s="14">
        <f t="shared" si="8"/>
        <v>0</v>
      </c>
      <c r="Z47" s="11">
        <f t="shared" si="3"/>
        <v>0</v>
      </c>
      <c r="AA47" s="4" t="s">
        <v>1</v>
      </c>
      <c r="AB47" s="10">
        <f>IFERROR(VLOOKUP(AA47,Curr!$B$2:$C$13,2,FALSE),0)</f>
        <v>11</v>
      </c>
      <c r="AC47" s="11">
        <f t="shared" si="4"/>
        <v>0</v>
      </c>
      <c r="AD47" s="11">
        <f t="shared" si="5"/>
        <v>0</v>
      </c>
      <c r="AE47" s="12">
        <f t="shared" si="6"/>
        <v>0</v>
      </c>
      <c r="AF47"/>
      <c r="AG47"/>
      <c r="AH47"/>
      <c r="AI47"/>
      <c r="AJ47"/>
    </row>
    <row r="48" spans="2:36" x14ac:dyDescent="0.25">
      <c r="B48" s="4" t="s">
        <v>43</v>
      </c>
      <c r="C48"/>
      <c r="D48" s="1" t="s">
        <v>1299</v>
      </c>
      <c r="E48" s="3"/>
      <c r="F48" s="3"/>
      <c r="G48" s="3"/>
      <c r="H48" s="3"/>
      <c r="I48"/>
      <c r="J48" s="1" t="s">
        <v>1333</v>
      </c>
      <c r="K48" s="4"/>
      <c r="L48" s="4"/>
      <c r="M48" s="4"/>
      <c r="N48" s="4"/>
      <c r="O48" s="4"/>
      <c r="P48" s="15"/>
      <c r="Q48" s="13">
        <v>0</v>
      </c>
      <c r="R48" s="13">
        <v>0</v>
      </c>
      <c r="S48" s="11">
        <f t="shared" si="0"/>
        <v>0</v>
      </c>
      <c r="T48" s="5">
        <v>0</v>
      </c>
      <c r="U48" s="11">
        <f t="shared" si="7"/>
        <v>0</v>
      </c>
      <c r="V48" s="13" t="s">
        <v>1</v>
      </c>
      <c r="W48" s="10">
        <f>IFERROR(VLOOKUP(V48,Curr!$B$2:$C$13,2,FALSE),0)</f>
        <v>11</v>
      </c>
      <c r="X48" s="11">
        <f t="shared" si="1"/>
        <v>0</v>
      </c>
      <c r="Y48" s="14">
        <f t="shared" si="8"/>
        <v>0</v>
      </c>
      <c r="Z48" s="11">
        <f t="shared" si="3"/>
        <v>0</v>
      </c>
      <c r="AA48" s="4" t="s">
        <v>1</v>
      </c>
      <c r="AB48" s="10">
        <f>IFERROR(VLOOKUP(AA48,Curr!$B$2:$C$13,2,FALSE),0)</f>
        <v>11</v>
      </c>
      <c r="AC48" s="11">
        <f t="shared" si="4"/>
        <v>0</v>
      </c>
      <c r="AD48" s="11">
        <f t="shared" si="5"/>
        <v>0</v>
      </c>
      <c r="AE48" s="12">
        <f t="shared" si="6"/>
        <v>0</v>
      </c>
      <c r="AF48"/>
      <c r="AG48"/>
      <c r="AH48"/>
      <c r="AI48"/>
      <c r="AJ48"/>
    </row>
    <row r="49" spans="2:36" x14ac:dyDescent="0.25">
      <c r="B49" s="4" t="s">
        <v>43</v>
      </c>
      <c r="C49"/>
      <c r="D49" s="1" t="s">
        <v>1299</v>
      </c>
      <c r="E49" s="3"/>
      <c r="F49" s="3"/>
      <c r="G49" s="3"/>
      <c r="H49" s="3"/>
      <c r="I49"/>
      <c r="J49" s="1" t="s">
        <v>1334</v>
      </c>
      <c r="K49" s="4"/>
      <c r="L49" s="4"/>
      <c r="M49" s="4"/>
      <c r="N49" s="4"/>
      <c r="O49" s="4"/>
      <c r="P49" s="17"/>
      <c r="Q49" s="13">
        <v>0</v>
      </c>
      <c r="R49" s="13">
        <v>0</v>
      </c>
      <c r="S49" s="11">
        <f t="shared" si="0"/>
        <v>0</v>
      </c>
      <c r="T49" s="5">
        <v>0</v>
      </c>
      <c r="U49" s="11">
        <f t="shared" si="7"/>
        <v>0</v>
      </c>
      <c r="V49" s="13" t="s">
        <v>1</v>
      </c>
      <c r="W49" s="10">
        <f>IFERROR(VLOOKUP(V49,Curr!$B$2:$C$13,2,FALSE),0)</f>
        <v>11</v>
      </c>
      <c r="X49" s="11">
        <f t="shared" si="1"/>
        <v>0</v>
      </c>
      <c r="Y49" s="14">
        <f t="shared" si="8"/>
        <v>0</v>
      </c>
      <c r="Z49" s="11">
        <f t="shared" si="3"/>
        <v>0</v>
      </c>
      <c r="AA49" s="4" t="s">
        <v>1</v>
      </c>
      <c r="AB49" s="10">
        <f>IFERROR(VLOOKUP(AA49,Curr!$B$2:$C$13,2,FALSE),0)</f>
        <v>11</v>
      </c>
      <c r="AC49" s="11">
        <f t="shared" si="4"/>
        <v>0</v>
      </c>
      <c r="AD49" s="11">
        <f t="shared" si="5"/>
        <v>0</v>
      </c>
      <c r="AE49" s="12">
        <f t="shared" si="6"/>
        <v>0</v>
      </c>
      <c r="AF49"/>
      <c r="AG49"/>
      <c r="AH49"/>
      <c r="AI49"/>
      <c r="AJ49"/>
    </row>
    <row r="50" spans="2:36" x14ac:dyDescent="0.25">
      <c r="B50" s="4" t="s">
        <v>43</v>
      </c>
      <c r="C50"/>
      <c r="D50" s="1" t="s">
        <v>1299</v>
      </c>
      <c r="E50" s="3"/>
      <c r="F50" s="3"/>
      <c r="G50" s="3"/>
      <c r="H50" s="3"/>
      <c r="I50"/>
      <c r="J50" s="1" t="s">
        <v>1335</v>
      </c>
      <c r="K50" s="4"/>
      <c r="L50" s="4"/>
      <c r="M50" s="4"/>
      <c r="N50" s="4"/>
      <c r="O50" s="4"/>
      <c r="P50" s="15"/>
      <c r="Q50" s="13">
        <v>0</v>
      </c>
      <c r="R50" s="13">
        <v>0</v>
      </c>
      <c r="S50" s="11">
        <f t="shared" si="0"/>
        <v>0</v>
      </c>
      <c r="T50" s="5">
        <v>0</v>
      </c>
      <c r="U50" s="11">
        <f t="shared" si="7"/>
        <v>0</v>
      </c>
      <c r="V50" s="13" t="s">
        <v>1</v>
      </c>
      <c r="W50" s="10">
        <f>IFERROR(VLOOKUP(V50,Curr!$B$2:$C$13,2,FALSE),0)</f>
        <v>11</v>
      </c>
      <c r="X50" s="11">
        <f t="shared" si="1"/>
        <v>0</v>
      </c>
      <c r="Y50" s="14">
        <f t="shared" si="8"/>
        <v>0</v>
      </c>
      <c r="Z50" s="11">
        <f t="shared" si="3"/>
        <v>0</v>
      </c>
      <c r="AA50" s="4" t="s">
        <v>1</v>
      </c>
      <c r="AB50" s="10">
        <f>IFERROR(VLOOKUP(AA50,Curr!$B$2:$C$13,2,FALSE),0)</f>
        <v>11</v>
      </c>
      <c r="AC50" s="11">
        <f t="shared" si="4"/>
        <v>0</v>
      </c>
      <c r="AD50" s="11">
        <f t="shared" si="5"/>
        <v>0</v>
      </c>
      <c r="AE50" s="12">
        <f t="shared" si="6"/>
        <v>0</v>
      </c>
      <c r="AF50"/>
      <c r="AG50"/>
      <c r="AH50"/>
      <c r="AI50"/>
      <c r="AJ50"/>
    </row>
    <row r="51" spans="2:36" x14ac:dyDescent="0.25">
      <c r="B51" s="4" t="s">
        <v>43</v>
      </c>
      <c r="C51"/>
      <c r="D51" s="1" t="s">
        <v>1299</v>
      </c>
      <c r="E51" s="3"/>
      <c r="F51" s="3"/>
      <c r="G51" s="3"/>
      <c r="H51" s="3"/>
      <c r="I51"/>
      <c r="J51" s="1" t="s">
        <v>1336</v>
      </c>
      <c r="K51" s="4"/>
      <c r="L51" s="4"/>
      <c r="M51" s="4"/>
      <c r="N51" s="4"/>
      <c r="O51" s="4"/>
      <c r="P51" s="15"/>
      <c r="Q51" s="13">
        <v>0</v>
      </c>
      <c r="R51" s="13">
        <v>0</v>
      </c>
      <c r="S51" s="11">
        <f t="shared" si="0"/>
        <v>0</v>
      </c>
      <c r="T51" s="5">
        <v>0</v>
      </c>
      <c r="U51" s="11">
        <f t="shared" si="7"/>
        <v>0</v>
      </c>
      <c r="V51" s="13" t="s">
        <v>1</v>
      </c>
      <c r="W51" s="10">
        <f>IFERROR(VLOOKUP(V51,Curr!$B$2:$C$13,2,FALSE),0)</f>
        <v>11</v>
      </c>
      <c r="X51" s="11">
        <f t="shared" si="1"/>
        <v>0</v>
      </c>
      <c r="Y51" s="14">
        <f t="shared" si="8"/>
        <v>0</v>
      </c>
      <c r="Z51" s="11">
        <f t="shared" si="3"/>
        <v>0</v>
      </c>
      <c r="AA51" s="4" t="s">
        <v>1</v>
      </c>
      <c r="AB51" s="10">
        <f>IFERROR(VLOOKUP(AA51,Curr!$B$2:$C$13,2,FALSE),0)</f>
        <v>11</v>
      </c>
      <c r="AC51" s="11">
        <f t="shared" si="4"/>
        <v>0</v>
      </c>
      <c r="AD51" s="11">
        <f t="shared" si="5"/>
        <v>0</v>
      </c>
      <c r="AE51" s="12">
        <f t="shared" si="6"/>
        <v>0</v>
      </c>
      <c r="AF51"/>
      <c r="AG51"/>
      <c r="AH51"/>
      <c r="AI51"/>
      <c r="AJ51"/>
    </row>
    <row r="52" spans="2:36" x14ac:dyDescent="0.25">
      <c r="B52" s="4" t="s">
        <v>43</v>
      </c>
      <c r="C52"/>
      <c r="D52" s="1" t="s">
        <v>1299</v>
      </c>
      <c r="E52" s="3"/>
      <c r="F52" s="3"/>
      <c r="G52" s="3"/>
      <c r="H52" s="3"/>
      <c r="I52"/>
      <c r="J52" s="1" t="s">
        <v>1337</v>
      </c>
      <c r="K52" s="4"/>
      <c r="L52" s="4"/>
      <c r="M52" s="4"/>
      <c r="N52" s="4"/>
      <c r="O52" s="4"/>
      <c r="P52" s="15"/>
      <c r="Q52" s="13">
        <v>0</v>
      </c>
      <c r="R52" s="13">
        <v>0</v>
      </c>
      <c r="S52" s="11">
        <f t="shared" si="0"/>
        <v>0</v>
      </c>
      <c r="T52" s="5">
        <v>0</v>
      </c>
      <c r="U52" s="11">
        <f t="shared" si="7"/>
        <v>0</v>
      </c>
      <c r="V52" s="13" t="s">
        <v>1</v>
      </c>
      <c r="W52" s="10">
        <f>IFERROR(VLOOKUP(V52,Curr!$B$2:$C$13,2,FALSE),0)</f>
        <v>11</v>
      </c>
      <c r="X52" s="11">
        <f t="shared" si="1"/>
        <v>0</v>
      </c>
      <c r="Y52" s="14">
        <f t="shared" si="8"/>
        <v>0</v>
      </c>
      <c r="Z52" s="11">
        <f t="shared" si="3"/>
        <v>0</v>
      </c>
      <c r="AA52" s="4" t="s">
        <v>1</v>
      </c>
      <c r="AB52" s="10">
        <f>IFERROR(VLOOKUP(AA52,Curr!$B$2:$C$13,2,FALSE),0)</f>
        <v>11</v>
      </c>
      <c r="AC52" s="11">
        <f t="shared" si="4"/>
        <v>0</v>
      </c>
      <c r="AD52" s="11">
        <f t="shared" si="5"/>
        <v>0</v>
      </c>
      <c r="AE52" s="12">
        <f t="shared" si="6"/>
        <v>0</v>
      </c>
      <c r="AF52"/>
      <c r="AG52"/>
      <c r="AH52"/>
      <c r="AI52"/>
      <c r="AJ52"/>
    </row>
    <row r="53" spans="2:36" x14ac:dyDescent="0.25">
      <c r="B53" s="4" t="s">
        <v>43</v>
      </c>
      <c r="C53"/>
      <c r="D53" s="1" t="s">
        <v>1299</v>
      </c>
      <c r="E53" s="3"/>
      <c r="F53" s="3"/>
      <c r="G53" s="3"/>
      <c r="H53" s="3"/>
      <c r="I53"/>
      <c r="J53" s="1" t="s">
        <v>1338</v>
      </c>
      <c r="K53" s="4"/>
      <c r="L53" s="4"/>
      <c r="M53" s="4"/>
      <c r="N53" s="4"/>
      <c r="O53" s="4"/>
      <c r="P53" s="15"/>
      <c r="Q53" s="13">
        <v>0</v>
      </c>
      <c r="R53" s="13">
        <v>0</v>
      </c>
      <c r="S53" s="11">
        <f t="shared" si="0"/>
        <v>0</v>
      </c>
      <c r="T53" s="5">
        <v>0</v>
      </c>
      <c r="U53" s="11">
        <f t="shared" si="7"/>
        <v>0</v>
      </c>
      <c r="V53" s="13" t="s">
        <v>1</v>
      </c>
      <c r="W53" s="10">
        <f>IFERROR(VLOOKUP(V53,Curr!$B$2:$C$13,2,FALSE),0)</f>
        <v>11</v>
      </c>
      <c r="X53" s="11">
        <f t="shared" si="1"/>
        <v>0</v>
      </c>
      <c r="Y53" s="14">
        <f t="shared" si="8"/>
        <v>0</v>
      </c>
      <c r="Z53" s="11">
        <f t="shared" si="3"/>
        <v>0</v>
      </c>
      <c r="AA53" s="4" t="s">
        <v>1</v>
      </c>
      <c r="AB53" s="10">
        <f>IFERROR(VLOOKUP(AA53,Curr!$B$2:$C$13,2,FALSE),0)</f>
        <v>11</v>
      </c>
      <c r="AC53" s="11">
        <f t="shared" si="4"/>
        <v>0</v>
      </c>
      <c r="AD53" s="11">
        <f t="shared" si="5"/>
        <v>0</v>
      </c>
      <c r="AE53" s="12">
        <f t="shared" si="6"/>
        <v>0</v>
      </c>
      <c r="AF53"/>
      <c r="AG53"/>
      <c r="AH53"/>
      <c r="AI53"/>
      <c r="AJ53"/>
    </row>
    <row r="54" spans="2:36" x14ac:dyDescent="0.25">
      <c r="B54" s="4" t="s">
        <v>43</v>
      </c>
      <c r="C54"/>
      <c r="D54" s="1" t="s">
        <v>1299</v>
      </c>
      <c r="E54" s="3"/>
      <c r="F54" s="3"/>
      <c r="G54" s="3"/>
      <c r="H54" s="3"/>
      <c r="I54"/>
      <c r="J54" s="1" t="s">
        <v>1339</v>
      </c>
      <c r="K54" s="4"/>
      <c r="L54" s="4"/>
      <c r="M54" s="4"/>
      <c r="N54" s="4"/>
      <c r="O54" s="4"/>
      <c r="P54" s="15"/>
      <c r="Q54" s="13">
        <v>0</v>
      </c>
      <c r="R54" s="13">
        <v>0</v>
      </c>
      <c r="S54" s="11">
        <f t="shared" si="0"/>
        <v>0</v>
      </c>
      <c r="T54" s="5">
        <v>0</v>
      </c>
      <c r="U54" s="11">
        <f t="shared" si="7"/>
        <v>0</v>
      </c>
      <c r="V54" s="13" t="s">
        <v>1</v>
      </c>
      <c r="W54" s="10">
        <f>IFERROR(VLOOKUP(V54,Curr!$B$2:$C$13,2,FALSE),0)</f>
        <v>11</v>
      </c>
      <c r="X54" s="11">
        <f t="shared" si="1"/>
        <v>0</v>
      </c>
      <c r="Y54" s="14">
        <f t="shared" si="8"/>
        <v>0</v>
      </c>
      <c r="Z54" s="11">
        <f t="shared" si="3"/>
        <v>0</v>
      </c>
      <c r="AA54" s="4" t="s">
        <v>1</v>
      </c>
      <c r="AB54" s="10">
        <f>IFERROR(VLOOKUP(AA54,Curr!$B$2:$C$13,2,FALSE),0)</f>
        <v>11</v>
      </c>
      <c r="AC54" s="11">
        <f t="shared" si="4"/>
        <v>0</v>
      </c>
      <c r="AD54" s="11">
        <f t="shared" si="5"/>
        <v>0</v>
      </c>
      <c r="AE54" s="12">
        <f t="shared" si="6"/>
        <v>0</v>
      </c>
      <c r="AF54"/>
      <c r="AG54"/>
      <c r="AH54"/>
      <c r="AI54"/>
      <c r="AJ54"/>
    </row>
    <row r="55" spans="2:36" x14ac:dyDescent="0.25">
      <c r="B55" s="4" t="s">
        <v>43</v>
      </c>
      <c r="C55"/>
      <c r="D55" s="1" t="s">
        <v>1299</v>
      </c>
      <c r="E55" s="3"/>
      <c r="F55" s="3"/>
      <c r="G55" s="3"/>
      <c r="H55" s="3"/>
      <c r="I55"/>
      <c r="J55" s="1" t="s">
        <v>1340</v>
      </c>
      <c r="K55" s="4"/>
      <c r="L55" s="4"/>
      <c r="M55" s="4"/>
      <c r="N55" s="4"/>
      <c r="O55" s="4"/>
      <c r="P55" s="15"/>
      <c r="Q55" s="13">
        <v>0</v>
      </c>
      <c r="R55" s="13">
        <v>0</v>
      </c>
      <c r="S55" s="11">
        <f t="shared" si="0"/>
        <v>0</v>
      </c>
      <c r="T55" s="5">
        <v>0</v>
      </c>
      <c r="U55" s="11">
        <f t="shared" si="7"/>
        <v>0</v>
      </c>
      <c r="V55" s="13" t="s">
        <v>1</v>
      </c>
      <c r="W55" s="10">
        <f>IFERROR(VLOOKUP(V55,Curr!$B$2:$C$13,2,FALSE),0)</f>
        <v>11</v>
      </c>
      <c r="X55" s="11">
        <f t="shared" si="1"/>
        <v>0</v>
      </c>
      <c r="Y55" s="14">
        <f t="shared" si="8"/>
        <v>0</v>
      </c>
      <c r="Z55" s="11">
        <f t="shared" si="3"/>
        <v>0</v>
      </c>
      <c r="AA55" s="4" t="s">
        <v>1</v>
      </c>
      <c r="AB55" s="10">
        <f>IFERROR(VLOOKUP(AA55,Curr!$B$2:$C$13,2,FALSE),0)</f>
        <v>11</v>
      </c>
      <c r="AC55" s="11">
        <f t="shared" si="4"/>
        <v>0</v>
      </c>
      <c r="AD55" s="11">
        <f t="shared" si="5"/>
        <v>0</v>
      </c>
      <c r="AE55" s="12">
        <f t="shared" si="6"/>
        <v>0</v>
      </c>
      <c r="AF55"/>
      <c r="AG55"/>
      <c r="AH55"/>
      <c r="AI55"/>
      <c r="AJ55"/>
    </row>
    <row r="56" spans="2:36" x14ac:dyDescent="0.25">
      <c r="B56" s="4" t="s">
        <v>43</v>
      </c>
      <c r="C56"/>
      <c r="D56" s="1" t="s">
        <v>1299</v>
      </c>
      <c r="E56" s="3"/>
      <c r="F56" s="3"/>
      <c r="G56" s="3"/>
      <c r="H56" s="3"/>
      <c r="I56"/>
      <c r="J56" s="1" t="s">
        <v>1341</v>
      </c>
      <c r="K56" s="4"/>
      <c r="L56" s="4"/>
      <c r="M56" s="4"/>
      <c r="N56" s="4"/>
      <c r="O56" s="4"/>
      <c r="P56" s="15"/>
      <c r="Q56" s="13">
        <v>0</v>
      </c>
      <c r="R56" s="13">
        <v>0</v>
      </c>
      <c r="S56" s="11">
        <f t="shared" si="0"/>
        <v>0</v>
      </c>
      <c r="T56" s="5">
        <v>0</v>
      </c>
      <c r="U56" s="11">
        <f t="shared" si="7"/>
        <v>0</v>
      </c>
      <c r="V56" s="13" t="s">
        <v>1</v>
      </c>
      <c r="W56" s="10">
        <f>IFERROR(VLOOKUP(V56,Curr!$B$2:$C$13,2,FALSE),0)</f>
        <v>11</v>
      </c>
      <c r="X56" s="11">
        <f t="shared" si="1"/>
        <v>0</v>
      </c>
      <c r="Y56" s="14">
        <f t="shared" si="8"/>
        <v>0</v>
      </c>
      <c r="Z56" s="11">
        <f t="shared" si="3"/>
        <v>0</v>
      </c>
      <c r="AA56" s="4" t="s">
        <v>1</v>
      </c>
      <c r="AB56" s="10">
        <f>IFERROR(VLOOKUP(AA56,Curr!$B$2:$C$13,2,FALSE),0)</f>
        <v>11</v>
      </c>
      <c r="AC56" s="11">
        <f t="shared" si="4"/>
        <v>0</v>
      </c>
      <c r="AD56" s="11">
        <f t="shared" si="5"/>
        <v>0</v>
      </c>
      <c r="AE56" s="12">
        <f t="shared" si="6"/>
        <v>0</v>
      </c>
      <c r="AF56"/>
      <c r="AG56"/>
      <c r="AH56"/>
      <c r="AI56"/>
      <c r="AJ56"/>
    </row>
    <row r="57" spans="2:36" x14ac:dyDescent="0.25">
      <c r="B57" s="4" t="s">
        <v>43</v>
      </c>
      <c r="C57"/>
      <c r="D57" s="1" t="s">
        <v>1299</v>
      </c>
      <c r="E57" s="3"/>
      <c r="F57" s="3"/>
      <c r="G57" s="3"/>
      <c r="H57" s="3"/>
      <c r="I57"/>
      <c r="J57" s="1" t="s">
        <v>1342</v>
      </c>
      <c r="K57" s="4"/>
      <c r="L57" s="4"/>
      <c r="M57" s="4"/>
      <c r="N57" s="4"/>
      <c r="O57" s="4"/>
      <c r="P57" s="15"/>
      <c r="Q57" s="13">
        <v>0</v>
      </c>
      <c r="R57" s="13">
        <v>0</v>
      </c>
      <c r="S57" s="11">
        <f t="shared" si="0"/>
        <v>0</v>
      </c>
      <c r="T57" s="5">
        <v>0</v>
      </c>
      <c r="U57" s="11">
        <f t="shared" si="7"/>
        <v>0</v>
      </c>
      <c r="V57" s="13" t="s">
        <v>1</v>
      </c>
      <c r="W57" s="10">
        <f>IFERROR(VLOOKUP(V57,Curr!$B$2:$C$13,2,FALSE),0)</f>
        <v>11</v>
      </c>
      <c r="X57" s="11">
        <f t="shared" si="1"/>
        <v>0</v>
      </c>
      <c r="Y57" s="14">
        <f t="shared" si="8"/>
        <v>0</v>
      </c>
      <c r="Z57" s="11">
        <f t="shared" si="3"/>
        <v>0</v>
      </c>
      <c r="AA57" s="4" t="s">
        <v>1</v>
      </c>
      <c r="AB57" s="10">
        <f>IFERROR(VLOOKUP(AA57,Curr!$B$2:$C$13,2,FALSE),0)</f>
        <v>11</v>
      </c>
      <c r="AC57" s="11">
        <f t="shared" si="4"/>
        <v>0</v>
      </c>
      <c r="AD57" s="11">
        <f t="shared" si="5"/>
        <v>0</v>
      </c>
      <c r="AE57" s="12">
        <f t="shared" si="6"/>
        <v>0</v>
      </c>
      <c r="AF57"/>
      <c r="AG57"/>
      <c r="AH57"/>
      <c r="AI57"/>
      <c r="AJ57"/>
    </row>
    <row r="58" spans="2:36" x14ac:dyDescent="0.25">
      <c r="B58" s="4" t="s">
        <v>43</v>
      </c>
      <c r="C58"/>
      <c r="D58" s="1" t="s">
        <v>1299</v>
      </c>
      <c r="E58" s="3"/>
      <c r="F58" s="3"/>
      <c r="G58" s="3"/>
      <c r="H58" s="3"/>
      <c r="I58"/>
      <c r="J58" s="1" t="s">
        <v>1343</v>
      </c>
      <c r="K58" s="4"/>
      <c r="L58" s="4"/>
      <c r="M58" s="4"/>
      <c r="N58" s="4"/>
      <c r="O58" s="4"/>
      <c r="P58" s="15"/>
      <c r="Q58" s="13">
        <v>0</v>
      </c>
      <c r="R58" s="13">
        <v>0</v>
      </c>
      <c r="S58" s="11">
        <f t="shared" si="0"/>
        <v>0</v>
      </c>
      <c r="T58" s="5">
        <v>0</v>
      </c>
      <c r="U58" s="11">
        <f t="shared" si="7"/>
        <v>0</v>
      </c>
      <c r="V58" s="13" t="s">
        <v>1</v>
      </c>
      <c r="W58" s="10">
        <f>IFERROR(VLOOKUP(V58,Curr!$B$2:$C$13,2,FALSE),0)</f>
        <v>11</v>
      </c>
      <c r="X58" s="11">
        <f t="shared" si="1"/>
        <v>0</v>
      </c>
      <c r="Y58" s="14">
        <f t="shared" si="8"/>
        <v>0</v>
      </c>
      <c r="Z58" s="11">
        <f t="shared" si="3"/>
        <v>0</v>
      </c>
      <c r="AA58" s="4" t="s">
        <v>1</v>
      </c>
      <c r="AB58" s="10">
        <f>IFERROR(VLOOKUP(AA58,Curr!$B$2:$C$13,2,FALSE),0)</f>
        <v>11</v>
      </c>
      <c r="AC58" s="11">
        <f t="shared" si="4"/>
        <v>0</v>
      </c>
      <c r="AD58" s="11">
        <f t="shared" si="5"/>
        <v>0</v>
      </c>
      <c r="AE58" s="12">
        <f t="shared" si="6"/>
        <v>0</v>
      </c>
      <c r="AF58"/>
      <c r="AG58"/>
      <c r="AH58"/>
      <c r="AI58"/>
      <c r="AJ58"/>
    </row>
    <row r="59" spans="2:36" x14ac:dyDescent="0.25">
      <c r="B59" s="4" t="s">
        <v>43</v>
      </c>
      <c r="C59"/>
      <c r="D59" s="1" t="s">
        <v>1299</v>
      </c>
      <c r="E59" s="3"/>
      <c r="F59" s="3"/>
      <c r="G59" s="3"/>
      <c r="H59" s="3"/>
      <c r="I59"/>
      <c r="J59" s="1" t="s">
        <v>1344</v>
      </c>
      <c r="K59" s="4"/>
      <c r="L59" s="4"/>
      <c r="M59" s="4"/>
      <c r="N59" s="4"/>
      <c r="O59" s="4"/>
      <c r="P59" s="15"/>
      <c r="Q59" s="13">
        <v>0</v>
      </c>
      <c r="R59" s="13">
        <v>0</v>
      </c>
      <c r="S59" s="11">
        <f t="shared" si="0"/>
        <v>0</v>
      </c>
      <c r="T59" s="5">
        <v>0</v>
      </c>
      <c r="U59" s="11">
        <f t="shared" si="7"/>
        <v>0</v>
      </c>
      <c r="V59" s="13" t="s">
        <v>1</v>
      </c>
      <c r="W59" s="10">
        <f>IFERROR(VLOOKUP(V59,Curr!$B$2:$C$13,2,FALSE),0)</f>
        <v>11</v>
      </c>
      <c r="X59" s="11">
        <f t="shared" si="1"/>
        <v>0</v>
      </c>
      <c r="Y59" s="14">
        <f t="shared" si="8"/>
        <v>0</v>
      </c>
      <c r="Z59" s="11">
        <f t="shared" si="3"/>
        <v>0</v>
      </c>
      <c r="AA59" s="4" t="s">
        <v>1</v>
      </c>
      <c r="AB59" s="10">
        <f>IFERROR(VLOOKUP(AA59,Curr!$B$2:$C$13,2,FALSE),0)</f>
        <v>11</v>
      </c>
      <c r="AC59" s="11">
        <f t="shared" si="4"/>
        <v>0</v>
      </c>
      <c r="AD59" s="11">
        <f t="shared" si="5"/>
        <v>0</v>
      </c>
      <c r="AE59" s="12">
        <f t="shared" si="6"/>
        <v>0</v>
      </c>
      <c r="AF59"/>
      <c r="AG59"/>
      <c r="AH59"/>
      <c r="AI59"/>
      <c r="AJ59"/>
    </row>
    <row r="60" spans="2:36" x14ac:dyDescent="0.25">
      <c r="B60" s="4" t="s">
        <v>43</v>
      </c>
      <c r="C60"/>
      <c r="D60" s="1" t="s">
        <v>1299</v>
      </c>
      <c r="E60" s="3"/>
      <c r="F60" s="3"/>
      <c r="G60" s="3"/>
      <c r="H60" s="3"/>
      <c r="I60"/>
      <c r="J60" s="1" t="s">
        <v>1345</v>
      </c>
      <c r="K60" s="4"/>
      <c r="L60" s="4"/>
      <c r="M60" s="4"/>
      <c r="N60" s="4"/>
      <c r="O60" s="4"/>
      <c r="P60" s="15"/>
      <c r="Q60" s="13">
        <v>0</v>
      </c>
      <c r="R60" s="13">
        <v>0</v>
      </c>
      <c r="S60" s="11">
        <f t="shared" si="0"/>
        <v>0</v>
      </c>
      <c r="T60" s="5">
        <v>0</v>
      </c>
      <c r="U60" s="11">
        <f t="shared" si="7"/>
        <v>0</v>
      </c>
      <c r="V60" s="13" t="s">
        <v>1</v>
      </c>
      <c r="W60" s="10">
        <f>IFERROR(VLOOKUP(V60,Curr!$B$2:$C$13,2,FALSE),0)</f>
        <v>11</v>
      </c>
      <c r="X60" s="11">
        <f t="shared" si="1"/>
        <v>0</v>
      </c>
      <c r="Y60" s="14">
        <f t="shared" si="8"/>
        <v>0</v>
      </c>
      <c r="Z60" s="11">
        <f t="shared" si="3"/>
        <v>0</v>
      </c>
      <c r="AA60" s="4" t="s">
        <v>1</v>
      </c>
      <c r="AB60" s="10">
        <f>IFERROR(VLOOKUP(AA60,Curr!$B$2:$C$13,2,FALSE),0)</f>
        <v>11</v>
      </c>
      <c r="AC60" s="11">
        <f t="shared" si="4"/>
        <v>0</v>
      </c>
      <c r="AD60" s="11">
        <f t="shared" si="5"/>
        <v>0</v>
      </c>
      <c r="AE60" s="12">
        <f t="shared" si="6"/>
        <v>0</v>
      </c>
      <c r="AF60"/>
      <c r="AG60"/>
      <c r="AH60"/>
      <c r="AI60"/>
      <c r="AJ60"/>
    </row>
    <row r="61" spans="2:36" x14ac:dyDescent="0.25">
      <c r="B61" s="4" t="s">
        <v>43</v>
      </c>
      <c r="C61"/>
      <c r="D61" s="1" t="s">
        <v>1299</v>
      </c>
      <c r="E61" s="3"/>
      <c r="F61" s="3"/>
      <c r="G61" s="3"/>
      <c r="H61" s="3"/>
      <c r="I61"/>
      <c r="J61" s="1" t="s">
        <v>1346</v>
      </c>
      <c r="K61" s="4"/>
      <c r="L61" s="4"/>
      <c r="M61" s="4"/>
      <c r="N61" s="4"/>
      <c r="O61" s="4"/>
      <c r="P61" s="15"/>
      <c r="Q61" s="13">
        <v>0</v>
      </c>
      <c r="R61" s="13">
        <v>0</v>
      </c>
      <c r="S61" s="11">
        <f t="shared" si="0"/>
        <v>0</v>
      </c>
      <c r="T61" s="5">
        <v>0</v>
      </c>
      <c r="U61" s="11">
        <f t="shared" si="7"/>
        <v>0</v>
      </c>
      <c r="V61" s="13" t="s">
        <v>1</v>
      </c>
      <c r="W61" s="10">
        <f>IFERROR(VLOOKUP(V61,Curr!$B$2:$C$13,2,FALSE),0)</f>
        <v>11</v>
      </c>
      <c r="X61" s="11">
        <f t="shared" si="1"/>
        <v>0</v>
      </c>
      <c r="Y61" s="14">
        <f t="shared" si="8"/>
        <v>0</v>
      </c>
      <c r="Z61" s="11">
        <f t="shared" si="3"/>
        <v>0</v>
      </c>
      <c r="AA61" s="4" t="s">
        <v>1</v>
      </c>
      <c r="AB61" s="10">
        <f>IFERROR(VLOOKUP(AA61,Curr!$B$2:$C$13,2,FALSE),0)</f>
        <v>11</v>
      </c>
      <c r="AC61" s="11">
        <f t="shared" si="4"/>
        <v>0</v>
      </c>
      <c r="AD61" s="11">
        <f t="shared" si="5"/>
        <v>0</v>
      </c>
      <c r="AE61" s="12">
        <f t="shared" si="6"/>
        <v>0</v>
      </c>
      <c r="AF61"/>
      <c r="AG61"/>
      <c r="AH61"/>
      <c r="AI61"/>
      <c r="AJ61"/>
    </row>
    <row r="62" spans="2:36" x14ac:dyDescent="0.25">
      <c r="B62" s="4" t="s">
        <v>43</v>
      </c>
      <c r="C62"/>
      <c r="D62" s="1" t="s">
        <v>1299</v>
      </c>
      <c r="E62" s="3"/>
      <c r="F62" s="3"/>
      <c r="G62" s="3"/>
      <c r="H62" s="3"/>
      <c r="I62"/>
      <c r="J62" s="1" t="s">
        <v>1347</v>
      </c>
      <c r="K62" s="4"/>
      <c r="L62" s="4"/>
      <c r="M62" s="4"/>
      <c r="N62" s="4"/>
      <c r="O62" s="4"/>
      <c r="P62" s="15"/>
      <c r="Q62" s="13">
        <v>0</v>
      </c>
      <c r="R62" s="13">
        <v>0</v>
      </c>
      <c r="S62" s="11">
        <f t="shared" si="0"/>
        <v>0</v>
      </c>
      <c r="T62" s="5">
        <v>0</v>
      </c>
      <c r="U62" s="11">
        <f t="shared" si="7"/>
        <v>0</v>
      </c>
      <c r="V62" s="13" t="s">
        <v>1</v>
      </c>
      <c r="W62" s="10">
        <f>IFERROR(VLOOKUP(V62,Curr!$B$2:$C$13,2,FALSE),0)</f>
        <v>11</v>
      </c>
      <c r="X62" s="11">
        <f t="shared" si="1"/>
        <v>0</v>
      </c>
      <c r="Y62" s="14">
        <f t="shared" si="8"/>
        <v>0</v>
      </c>
      <c r="Z62" s="11">
        <f t="shared" si="3"/>
        <v>0</v>
      </c>
      <c r="AA62" s="4" t="s">
        <v>1</v>
      </c>
      <c r="AB62" s="10">
        <f>IFERROR(VLOOKUP(AA62,Curr!$B$2:$C$13,2,FALSE),0)</f>
        <v>11</v>
      </c>
      <c r="AC62" s="11">
        <f t="shared" si="4"/>
        <v>0</v>
      </c>
      <c r="AD62" s="11">
        <f t="shared" si="5"/>
        <v>0</v>
      </c>
      <c r="AE62" s="12">
        <f t="shared" si="6"/>
        <v>0</v>
      </c>
      <c r="AF62"/>
      <c r="AG62"/>
      <c r="AH62"/>
      <c r="AI62"/>
      <c r="AJ62"/>
    </row>
    <row r="63" spans="2:36" x14ac:dyDescent="0.25">
      <c r="B63" s="4" t="s">
        <v>43</v>
      </c>
      <c r="C63"/>
      <c r="D63" s="1" t="s">
        <v>1299</v>
      </c>
      <c r="E63" s="3"/>
      <c r="F63" s="3"/>
      <c r="G63" s="3"/>
      <c r="H63" s="3"/>
      <c r="I63"/>
      <c r="J63" s="1" t="s">
        <v>1348</v>
      </c>
      <c r="K63" s="4"/>
      <c r="L63" s="4"/>
      <c r="M63" s="4"/>
      <c r="N63" s="4"/>
      <c r="O63" s="4"/>
      <c r="P63" s="15"/>
      <c r="Q63" s="13">
        <v>0</v>
      </c>
      <c r="R63" s="13">
        <v>0</v>
      </c>
      <c r="S63" s="11">
        <f t="shared" si="0"/>
        <v>0</v>
      </c>
      <c r="T63" s="5">
        <v>0</v>
      </c>
      <c r="U63" s="11">
        <f t="shared" si="7"/>
        <v>0</v>
      </c>
      <c r="V63" s="13" t="s">
        <v>1</v>
      </c>
      <c r="W63" s="10">
        <f>IFERROR(VLOOKUP(V63,Curr!$B$2:$C$13,2,FALSE),0)</f>
        <v>11</v>
      </c>
      <c r="X63" s="11">
        <f t="shared" si="1"/>
        <v>0</v>
      </c>
      <c r="Y63" s="14">
        <f t="shared" si="8"/>
        <v>0</v>
      </c>
      <c r="Z63" s="11">
        <f t="shared" si="3"/>
        <v>0</v>
      </c>
      <c r="AA63" s="4" t="s">
        <v>1</v>
      </c>
      <c r="AB63" s="10">
        <f>IFERROR(VLOOKUP(AA63,Curr!$B$2:$C$13,2,FALSE),0)</f>
        <v>11</v>
      </c>
      <c r="AC63" s="11">
        <f t="shared" si="4"/>
        <v>0</v>
      </c>
      <c r="AD63" s="11">
        <f t="shared" si="5"/>
        <v>0</v>
      </c>
      <c r="AE63" s="12">
        <f t="shared" si="6"/>
        <v>0</v>
      </c>
      <c r="AF63"/>
      <c r="AG63"/>
      <c r="AH63"/>
      <c r="AI63"/>
      <c r="AJ63"/>
    </row>
    <row r="64" spans="2:36" x14ac:dyDescent="0.25">
      <c r="B64" s="4" t="s">
        <v>43</v>
      </c>
      <c r="C64"/>
      <c r="D64" s="1" t="s">
        <v>1299</v>
      </c>
      <c r="E64" s="3"/>
      <c r="F64" s="3"/>
      <c r="G64" s="3"/>
      <c r="H64" s="3"/>
      <c r="I64"/>
      <c r="J64" s="1" t="s">
        <v>1349</v>
      </c>
      <c r="K64" s="4"/>
      <c r="L64" s="4"/>
      <c r="M64" s="4"/>
      <c r="N64" s="4"/>
      <c r="O64" s="4"/>
      <c r="P64" s="15"/>
      <c r="Q64" s="13">
        <v>0</v>
      </c>
      <c r="R64" s="13">
        <v>0</v>
      </c>
      <c r="S64" s="11">
        <f t="shared" si="0"/>
        <v>0</v>
      </c>
      <c r="T64" s="5">
        <v>0</v>
      </c>
      <c r="U64" s="11">
        <f t="shared" si="7"/>
        <v>0</v>
      </c>
      <c r="V64" s="13" t="s">
        <v>1</v>
      </c>
      <c r="W64" s="10">
        <f>IFERROR(VLOOKUP(V64,Curr!$B$2:$C$13,2,FALSE),0)</f>
        <v>11</v>
      </c>
      <c r="X64" s="11">
        <f t="shared" si="1"/>
        <v>0</v>
      </c>
      <c r="Y64" s="14">
        <f t="shared" si="8"/>
        <v>0</v>
      </c>
      <c r="Z64" s="11">
        <f t="shared" si="3"/>
        <v>0</v>
      </c>
      <c r="AA64" s="4" t="s">
        <v>1</v>
      </c>
      <c r="AB64" s="10">
        <f>IFERROR(VLOOKUP(AA64,Curr!$B$2:$C$13,2,FALSE),0)</f>
        <v>11</v>
      </c>
      <c r="AC64" s="11">
        <f t="shared" si="4"/>
        <v>0</v>
      </c>
      <c r="AD64" s="11">
        <f t="shared" si="5"/>
        <v>0</v>
      </c>
      <c r="AE64" s="12">
        <f t="shared" si="6"/>
        <v>0</v>
      </c>
      <c r="AF64"/>
      <c r="AG64"/>
      <c r="AH64"/>
      <c r="AI64"/>
      <c r="AJ64"/>
    </row>
    <row r="65" spans="2:36" x14ac:dyDescent="0.25">
      <c r="B65" s="4" t="s">
        <v>43</v>
      </c>
      <c r="C65"/>
      <c r="D65" s="1" t="s">
        <v>1299</v>
      </c>
      <c r="E65" s="3"/>
      <c r="F65" s="3"/>
      <c r="G65" s="3"/>
      <c r="H65" s="3"/>
      <c r="I65"/>
      <c r="J65" s="1" t="s">
        <v>1350</v>
      </c>
      <c r="K65" s="4"/>
      <c r="L65" s="4"/>
      <c r="M65" s="4"/>
      <c r="N65" s="4"/>
      <c r="O65" s="4"/>
      <c r="P65" s="15"/>
      <c r="Q65" s="13">
        <v>0</v>
      </c>
      <c r="R65" s="13">
        <v>0</v>
      </c>
      <c r="S65" s="11">
        <f t="shared" si="0"/>
        <v>0</v>
      </c>
      <c r="T65" s="5">
        <v>0</v>
      </c>
      <c r="U65" s="11">
        <f t="shared" si="7"/>
        <v>0</v>
      </c>
      <c r="V65" s="13" t="s">
        <v>1</v>
      </c>
      <c r="W65" s="10">
        <f>IFERROR(VLOOKUP(V65,Curr!$B$2:$C$13,2,FALSE),0)</f>
        <v>11</v>
      </c>
      <c r="X65" s="11">
        <f t="shared" si="1"/>
        <v>0</v>
      </c>
      <c r="Y65" s="14">
        <f t="shared" si="8"/>
        <v>0</v>
      </c>
      <c r="Z65" s="11">
        <f t="shared" si="3"/>
        <v>0</v>
      </c>
      <c r="AA65" s="4" t="s">
        <v>1</v>
      </c>
      <c r="AB65" s="10">
        <f>IFERROR(VLOOKUP(AA65,Curr!$B$2:$C$13,2,FALSE),0)</f>
        <v>11</v>
      </c>
      <c r="AC65" s="11">
        <f t="shared" si="4"/>
        <v>0</v>
      </c>
      <c r="AD65" s="11">
        <f t="shared" si="5"/>
        <v>0</v>
      </c>
      <c r="AE65" s="12">
        <f t="shared" si="6"/>
        <v>0</v>
      </c>
      <c r="AF65"/>
      <c r="AG65"/>
      <c r="AH65"/>
      <c r="AI65"/>
      <c r="AJ65"/>
    </row>
    <row r="66" spans="2:36" x14ac:dyDescent="0.25">
      <c r="B66" s="4" t="s">
        <v>43</v>
      </c>
      <c r="C66"/>
      <c r="D66" s="1" t="s">
        <v>1299</v>
      </c>
      <c r="E66" s="3"/>
      <c r="F66" s="3"/>
      <c r="G66" s="3"/>
      <c r="H66" s="3"/>
      <c r="I66"/>
      <c r="J66" s="1" t="s">
        <v>1351</v>
      </c>
      <c r="K66" s="4"/>
      <c r="L66" s="4"/>
      <c r="M66" s="4"/>
      <c r="N66" s="4"/>
      <c r="O66" s="4"/>
      <c r="P66" s="15"/>
      <c r="Q66" s="13">
        <v>0</v>
      </c>
      <c r="R66" s="13">
        <v>0</v>
      </c>
      <c r="S66" s="11">
        <f t="shared" si="0"/>
        <v>0</v>
      </c>
      <c r="T66" s="5">
        <v>0</v>
      </c>
      <c r="U66" s="11">
        <f t="shared" si="7"/>
        <v>0</v>
      </c>
      <c r="V66" s="13" t="s">
        <v>1</v>
      </c>
      <c r="W66" s="10">
        <f>IFERROR(VLOOKUP(V66,Curr!$B$2:$C$13,2,FALSE),0)</f>
        <v>11</v>
      </c>
      <c r="X66" s="11">
        <f t="shared" si="1"/>
        <v>0</v>
      </c>
      <c r="Y66" s="14">
        <f t="shared" si="8"/>
        <v>0</v>
      </c>
      <c r="Z66" s="11">
        <f t="shared" si="3"/>
        <v>0</v>
      </c>
      <c r="AA66" s="4" t="s">
        <v>1</v>
      </c>
      <c r="AB66" s="10">
        <f>IFERROR(VLOOKUP(AA66,Curr!$B$2:$C$13,2,FALSE),0)</f>
        <v>11</v>
      </c>
      <c r="AC66" s="11">
        <f t="shared" si="4"/>
        <v>0</v>
      </c>
      <c r="AD66" s="11">
        <f t="shared" si="5"/>
        <v>0</v>
      </c>
      <c r="AE66" s="12">
        <f t="shared" si="6"/>
        <v>0</v>
      </c>
      <c r="AF66"/>
      <c r="AG66"/>
      <c r="AH66"/>
      <c r="AI66"/>
      <c r="AJ66"/>
    </row>
    <row r="67" spans="2:36" x14ac:dyDescent="0.25">
      <c r="B67" s="4" t="s">
        <v>43</v>
      </c>
      <c r="C67"/>
      <c r="D67" s="1" t="s">
        <v>1299</v>
      </c>
      <c r="E67" s="3"/>
      <c r="F67" s="3"/>
      <c r="G67" s="3"/>
      <c r="H67" s="3"/>
      <c r="I67"/>
      <c r="J67" s="1" t="s">
        <v>1352</v>
      </c>
      <c r="K67" s="4"/>
      <c r="L67" s="4"/>
      <c r="M67" s="4"/>
      <c r="N67" s="4"/>
      <c r="O67" s="4"/>
      <c r="P67" s="15"/>
      <c r="Q67" s="13">
        <v>0</v>
      </c>
      <c r="R67" s="13">
        <v>0</v>
      </c>
      <c r="S67" s="11">
        <f t="shared" si="0"/>
        <v>0</v>
      </c>
      <c r="T67" s="5">
        <v>0</v>
      </c>
      <c r="U67" s="11">
        <f t="shared" si="7"/>
        <v>0</v>
      </c>
      <c r="V67" s="13" t="s">
        <v>1</v>
      </c>
      <c r="W67" s="10">
        <f>IFERROR(VLOOKUP(V67,Curr!$B$2:$C$13,2,FALSE),0)</f>
        <v>11</v>
      </c>
      <c r="X67" s="11">
        <f t="shared" si="1"/>
        <v>0</v>
      </c>
      <c r="Y67" s="14">
        <f t="shared" si="8"/>
        <v>0</v>
      </c>
      <c r="Z67" s="11">
        <f t="shared" si="3"/>
        <v>0</v>
      </c>
      <c r="AA67" s="4" t="s">
        <v>1</v>
      </c>
      <c r="AB67" s="10">
        <f>IFERROR(VLOOKUP(AA67,Curr!$B$2:$C$13,2,FALSE),0)</f>
        <v>11</v>
      </c>
      <c r="AC67" s="11">
        <f t="shared" si="4"/>
        <v>0</v>
      </c>
      <c r="AD67" s="11">
        <f t="shared" si="5"/>
        <v>0</v>
      </c>
      <c r="AE67" s="12">
        <f t="shared" si="6"/>
        <v>0</v>
      </c>
      <c r="AF67"/>
      <c r="AG67"/>
      <c r="AH67"/>
      <c r="AI67"/>
      <c r="AJ67"/>
    </row>
    <row r="68" spans="2:36" x14ac:dyDescent="0.25">
      <c r="B68" s="4" t="s">
        <v>43</v>
      </c>
      <c r="C68"/>
      <c r="D68" s="1" t="s">
        <v>1299</v>
      </c>
      <c r="E68" s="3"/>
      <c r="F68" s="3"/>
      <c r="G68" s="3"/>
      <c r="H68" s="3"/>
      <c r="I68"/>
      <c r="J68" s="1" t="s">
        <v>1353</v>
      </c>
      <c r="K68" s="4"/>
      <c r="L68" s="4"/>
      <c r="M68" s="4"/>
      <c r="N68" s="4"/>
      <c r="O68" s="4"/>
      <c r="P68" s="15"/>
      <c r="Q68" s="13">
        <v>0</v>
      </c>
      <c r="R68" s="13">
        <v>0</v>
      </c>
      <c r="S68" s="11">
        <f t="shared" si="0"/>
        <v>0</v>
      </c>
      <c r="T68" s="5">
        <v>0</v>
      </c>
      <c r="U68" s="11">
        <f t="shared" si="7"/>
        <v>0</v>
      </c>
      <c r="V68" s="13" t="s">
        <v>1</v>
      </c>
      <c r="W68" s="10">
        <f>IFERROR(VLOOKUP(V68,Curr!$B$2:$C$13,2,FALSE),0)</f>
        <v>11</v>
      </c>
      <c r="X68" s="11">
        <f t="shared" si="1"/>
        <v>0</v>
      </c>
      <c r="Y68" s="14">
        <f t="shared" si="8"/>
        <v>0</v>
      </c>
      <c r="Z68" s="11">
        <f t="shared" si="3"/>
        <v>0</v>
      </c>
      <c r="AA68" s="4" t="s">
        <v>1</v>
      </c>
      <c r="AB68" s="10">
        <f>IFERROR(VLOOKUP(AA68,Curr!$B$2:$C$13,2,FALSE),0)</f>
        <v>11</v>
      </c>
      <c r="AC68" s="11">
        <f t="shared" si="4"/>
        <v>0</v>
      </c>
      <c r="AD68" s="11">
        <f t="shared" si="5"/>
        <v>0</v>
      </c>
      <c r="AE68" s="12">
        <f t="shared" si="6"/>
        <v>0</v>
      </c>
      <c r="AF68"/>
      <c r="AG68"/>
      <c r="AH68"/>
      <c r="AI68"/>
      <c r="AJ68"/>
    </row>
    <row r="69" spans="2:36" x14ac:dyDescent="0.25">
      <c r="B69" s="4" t="s">
        <v>43</v>
      </c>
      <c r="C69"/>
      <c r="D69" s="1" t="s">
        <v>1299</v>
      </c>
      <c r="E69" s="3"/>
      <c r="F69" s="3"/>
      <c r="G69" s="3"/>
      <c r="H69" s="3"/>
      <c r="I69"/>
      <c r="J69" s="1" t="s">
        <v>1354</v>
      </c>
      <c r="K69" s="4"/>
      <c r="L69" s="4"/>
      <c r="M69" s="4"/>
      <c r="N69" s="4"/>
      <c r="O69" s="4"/>
      <c r="P69" s="15"/>
      <c r="Q69" s="13">
        <v>0</v>
      </c>
      <c r="R69" s="13">
        <v>0</v>
      </c>
      <c r="S69" s="11">
        <f t="shared" si="0"/>
        <v>0</v>
      </c>
      <c r="T69" s="5">
        <v>0</v>
      </c>
      <c r="U69" s="11">
        <f t="shared" si="7"/>
        <v>0</v>
      </c>
      <c r="V69" s="13" t="s">
        <v>1</v>
      </c>
      <c r="W69" s="10">
        <f>IFERROR(VLOOKUP(V69,Curr!$B$2:$C$13,2,FALSE),0)</f>
        <v>11</v>
      </c>
      <c r="X69" s="11">
        <f t="shared" si="1"/>
        <v>0</v>
      </c>
      <c r="Y69" s="14">
        <f t="shared" si="8"/>
        <v>0</v>
      </c>
      <c r="Z69" s="11">
        <f t="shared" si="3"/>
        <v>0</v>
      </c>
      <c r="AA69" s="4" t="s">
        <v>1</v>
      </c>
      <c r="AB69" s="10">
        <f>IFERROR(VLOOKUP(AA69,Curr!$B$2:$C$13,2,FALSE),0)</f>
        <v>11</v>
      </c>
      <c r="AC69" s="11">
        <f t="shared" si="4"/>
        <v>0</v>
      </c>
      <c r="AD69" s="11">
        <f t="shared" si="5"/>
        <v>0</v>
      </c>
      <c r="AE69" s="12">
        <f t="shared" si="6"/>
        <v>0</v>
      </c>
      <c r="AF69"/>
      <c r="AG69"/>
      <c r="AH69"/>
      <c r="AI69"/>
      <c r="AJ69"/>
    </row>
    <row r="70" spans="2:36" x14ac:dyDescent="0.25">
      <c r="B70" s="4" t="s">
        <v>43</v>
      </c>
      <c r="C70"/>
      <c r="D70" s="1" t="s">
        <v>1299</v>
      </c>
      <c r="E70" s="3"/>
      <c r="F70" s="3"/>
      <c r="G70" s="3"/>
      <c r="H70" s="3"/>
      <c r="I70"/>
      <c r="J70" s="1" t="s">
        <v>1355</v>
      </c>
      <c r="K70" s="4"/>
      <c r="L70" s="4"/>
      <c r="M70" s="4"/>
      <c r="N70" s="4"/>
      <c r="O70" s="4"/>
      <c r="P70" s="15"/>
      <c r="Q70" s="13">
        <v>0</v>
      </c>
      <c r="R70" s="13">
        <v>0</v>
      </c>
      <c r="S70" s="11">
        <f t="shared" si="0"/>
        <v>0</v>
      </c>
      <c r="T70" s="5">
        <v>0</v>
      </c>
      <c r="U70" s="11">
        <f t="shared" si="7"/>
        <v>0</v>
      </c>
      <c r="V70" s="13" t="s">
        <v>1</v>
      </c>
      <c r="W70" s="10">
        <f>IFERROR(VLOOKUP(V70,Curr!$B$2:$C$13,2,FALSE),0)</f>
        <v>11</v>
      </c>
      <c r="X70" s="11">
        <f t="shared" si="1"/>
        <v>0</v>
      </c>
      <c r="Y70" s="14">
        <f t="shared" si="8"/>
        <v>0</v>
      </c>
      <c r="Z70" s="11">
        <f t="shared" si="3"/>
        <v>0</v>
      </c>
      <c r="AA70" s="4" t="s">
        <v>1</v>
      </c>
      <c r="AB70" s="10">
        <f>IFERROR(VLOOKUP(AA70,Curr!$B$2:$C$13,2,FALSE),0)</f>
        <v>11</v>
      </c>
      <c r="AC70" s="11">
        <f t="shared" si="4"/>
        <v>0</v>
      </c>
      <c r="AD70" s="11">
        <f t="shared" si="5"/>
        <v>0</v>
      </c>
      <c r="AE70" s="12">
        <f t="shared" si="6"/>
        <v>0</v>
      </c>
      <c r="AF70"/>
      <c r="AG70"/>
      <c r="AH70"/>
      <c r="AI70"/>
      <c r="AJ70"/>
    </row>
    <row r="71" spans="2:36" x14ac:dyDescent="0.25">
      <c r="B71" s="4" t="s">
        <v>43</v>
      </c>
      <c r="C71"/>
      <c r="D71" s="1" t="s">
        <v>1299</v>
      </c>
      <c r="E71" s="3"/>
      <c r="F71" s="3"/>
      <c r="G71" s="3"/>
      <c r="H71" s="3"/>
      <c r="I71"/>
      <c r="J71" s="1" t="s">
        <v>1356</v>
      </c>
      <c r="K71" s="4"/>
      <c r="L71" s="4"/>
      <c r="M71" s="4"/>
      <c r="N71" s="4"/>
      <c r="O71" s="4"/>
      <c r="P71" s="15"/>
      <c r="Q71" s="13">
        <v>0</v>
      </c>
      <c r="R71" s="13">
        <v>0</v>
      </c>
      <c r="S71" s="11">
        <f t="shared" ref="S71:S134" si="9">+Q71*R71</f>
        <v>0</v>
      </c>
      <c r="T71" s="5">
        <v>0</v>
      </c>
      <c r="U71" s="11">
        <f t="shared" si="7"/>
        <v>0</v>
      </c>
      <c r="V71" s="13" t="s">
        <v>1</v>
      </c>
      <c r="W71" s="10">
        <f>IFERROR(VLOOKUP(V71,Curr!$B$2:$C$13,2,FALSE),0)</f>
        <v>11</v>
      </c>
      <c r="X71" s="11">
        <f t="shared" ref="X71:X134" si="10">U71*W71</f>
        <v>0</v>
      </c>
      <c r="Y71" s="14">
        <f t="shared" si="8"/>
        <v>0</v>
      </c>
      <c r="Z71" s="11">
        <f t="shared" ref="Z71:Z134" si="11">+Y71*R71</f>
        <v>0</v>
      </c>
      <c r="AA71" s="4" t="s">
        <v>1</v>
      </c>
      <c r="AB71" s="10">
        <f>IFERROR(VLOOKUP(AA71,Curr!$B$2:$C$13,2,FALSE),0)</f>
        <v>11</v>
      </c>
      <c r="AC71" s="11">
        <f t="shared" ref="AC71:AC134" si="12">+Y71*AB71*R71</f>
        <v>0</v>
      </c>
      <c r="AD71" s="11">
        <f t="shared" ref="AD71:AD134" si="13">+AC71-X71</f>
        <v>0</v>
      </c>
      <c r="AE71" s="12">
        <f t="shared" ref="AE71:AE134" si="14">IFERROR(AD71/AC71,0)</f>
        <v>0</v>
      </c>
      <c r="AF71"/>
      <c r="AG71"/>
      <c r="AH71"/>
      <c r="AI71"/>
      <c r="AJ71"/>
    </row>
    <row r="72" spans="2:36" x14ac:dyDescent="0.25">
      <c r="B72" s="4" t="s">
        <v>43</v>
      </c>
      <c r="C72"/>
      <c r="D72" s="1" t="s">
        <v>1299</v>
      </c>
      <c r="E72" s="3"/>
      <c r="F72" s="3"/>
      <c r="G72" s="3"/>
      <c r="H72" s="3"/>
      <c r="I72"/>
      <c r="J72" s="1" t="s">
        <v>1357</v>
      </c>
      <c r="K72" s="4"/>
      <c r="L72" s="4"/>
      <c r="M72" s="4"/>
      <c r="N72" s="4"/>
      <c r="O72" s="4"/>
      <c r="P72" s="15"/>
      <c r="Q72" s="13">
        <v>0</v>
      </c>
      <c r="R72" s="13">
        <v>0</v>
      </c>
      <c r="S72" s="11">
        <f t="shared" si="9"/>
        <v>0</v>
      </c>
      <c r="T72" s="5">
        <v>0</v>
      </c>
      <c r="U72" s="11">
        <f t="shared" ref="U72:U135" si="15">S72*(1-T72)</f>
        <v>0</v>
      </c>
      <c r="V72" s="13" t="s">
        <v>1</v>
      </c>
      <c r="W72" s="10">
        <f>IFERROR(VLOOKUP(V72,Curr!$B$2:$C$13,2,FALSE),0)</f>
        <v>11</v>
      </c>
      <c r="X72" s="11">
        <f t="shared" si="10"/>
        <v>0</v>
      </c>
      <c r="Y72" s="14">
        <f t="shared" si="8"/>
        <v>0</v>
      </c>
      <c r="Z72" s="11">
        <f t="shared" si="11"/>
        <v>0</v>
      </c>
      <c r="AA72" s="4" t="s">
        <v>1</v>
      </c>
      <c r="AB72" s="10">
        <f>IFERROR(VLOOKUP(AA72,Curr!$B$2:$C$13,2,FALSE),0)</f>
        <v>11</v>
      </c>
      <c r="AC72" s="11">
        <f t="shared" si="12"/>
        <v>0</v>
      </c>
      <c r="AD72" s="11">
        <f t="shared" si="13"/>
        <v>0</v>
      </c>
      <c r="AE72" s="12">
        <f t="shared" si="14"/>
        <v>0</v>
      </c>
      <c r="AF72"/>
      <c r="AG72"/>
      <c r="AH72"/>
      <c r="AI72"/>
      <c r="AJ72"/>
    </row>
    <row r="73" spans="2:36" x14ac:dyDescent="0.25">
      <c r="B73" s="4" t="s">
        <v>212</v>
      </c>
      <c r="C73"/>
      <c r="D73" s="1" t="s">
        <v>1299</v>
      </c>
      <c r="E73" s="3"/>
      <c r="F73" s="3"/>
      <c r="G73" s="3"/>
      <c r="H73" s="3"/>
      <c r="I73"/>
      <c r="J73" s="1" t="s">
        <v>1358</v>
      </c>
      <c r="K73" s="4"/>
      <c r="L73" s="4"/>
      <c r="M73" s="4"/>
      <c r="N73" s="4"/>
      <c r="O73" s="4"/>
      <c r="P73" s="15"/>
      <c r="Q73" s="13">
        <v>0</v>
      </c>
      <c r="R73" s="13">
        <v>0</v>
      </c>
      <c r="S73" s="11">
        <f t="shared" si="9"/>
        <v>0</v>
      </c>
      <c r="T73" s="5">
        <v>0</v>
      </c>
      <c r="U73" s="11">
        <f t="shared" si="15"/>
        <v>0</v>
      </c>
      <c r="V73" s="13" t="s">
        <v>1</v>
      </c>
      <c r="W73" s="10">
        <f>IFERROR(VLOOKUP(V73,Curr!$B$2:$C$13,2,FALSE),0)</f>
        <v>11</v>
      </c>
      <c r="X73" s="11">
        <f t="shared" si="10"/>
        <v>0</v>
      </c>
      <c r="Y73" s="14">
        <f t="shared" si="8"/>
        <v>0</v>
      </c>
      <c r="Z73" s="11">
        <f t="shared" si="11"/>
        <v>0</v>
      </c>
      <c r="AA73" s="4" t="s">
        <v>1</v>
      </c>
      <c r="AB73" s="10">
        <f>IFERROR(VLOOKUP(AA73,Curr!$B$2:$C$13,2,FALSE),0)</f>
        <v>11</v>
      </c>
      <c r="AC73" s="11">
        <f t="shared" si="12"/>
        <v>0</v>
      </c>
      <c r="AD73" s="11">
        <f t="shared" si="13"/>
        <v>0</v>
      </c>
      <c r="AE73" s="12">
        <f t="shared" si="14"/>
        <v>0</v>
      </c>
      <c r="AF73"/>
      <c r="AG73"/>
      <c r="AH73"/>
      <c r="AI73"/>
      <c r="AJ73"/>
    </row>
    <row r="74" spans="2:36" x14ac:dyDescent="0.25">
      <c r="B74" s="4" t="s">
        <v>212</v>
      </c>
      <c r="C74"/>
      <c r="D74" s="1" t="s">
        <v>1299</v>
      </c>
      <c r="E74" s="3"/>
      <c r="F74" s="3"/>
      <c r="G74" s="3"/>
      <c r="H74" s="3"/>
      <c r="I74"/>
      <c r="J74" s="1" t="s">
        <v>1358</v>
      </c>
      <c r="K74" s="4"/>
      <c r="L74" s="4"/>
      <c r="M74" s="4"/>
      <c r="N74" s="4"/>
      <c r="O74" s="4"/>
      <c r="P74" s="15"/>
      <c r="Q74" s="13">
        <v>0</v>
      </c>
      <c r="R74" s="13">
        <v>0</v>
      </c>
      <c r="S74" s="11">
        <f t="shared" si="9"/>
        <v>0</v>
      </c>
      <c r="T74" s="5">
        <v>0</v>
      </c>
      <c r="U74" s="11">
        <f t="shared" si="15"/>
        <v>0</v>
      </c>
      <c r="V74" s="13" t="s">
        <v>1</v>
      </c>
      <c r="W74" s="10">
        <f>IFERROR(VLOOKUP(V74,Curr!$B$2:$C$13,2,FALSE),0)</f>
        <v>11</v>
      </c>
      <c r="X74" s="11">
        <f t="shared" si="10"/>
        <v>0</v>
      </c>
      <c r="Y74" s="14">
        <f t="shared" ref="Y74:Y137" si="16">Q74/0.8</f>
        <v>0</v>
      </c>
      <c r="Z74" s="11">
        <f t="shared" si="11"/>
        <v>0</v>
      </c>
      <c r="AA74" s="4" t="s">
        <v>1</v>
      </c>
      <c r="AB74" s="10">
        <f>IFERROR(VLOOKUP(AA74,Curr!$B$2:$C$13,2,FALSE),0)</f>
        <v>11</v>
      </c>
      <c r="AC74" s="11">
        <f t="shared" si="12"/>
        <v>0</v>
      </c>
      <c r="AD74" s="11">
        <f t="shared" si="13"/>
        <v>0</v>
      </c>
      <c r="AE74" s="12">
        <f t="shared" si="14"/>
        <v>0</v>
      </c>
      <c r="AF74"/>
      <c r="AG74"/>
      <c r="AH74"/>
      <c r="AI74"/>
      <c r="AJ74"/>
    </row>
    <row r="75" spans="2:36" x14ac:dyDescent="0.25">
      <c r="B75" s="4" t="s">
        <v>212</v>
      </c>
      <c r="C75"/>
      <c r="D75" s="1" t="s">
        <v>1299</v>
      </c>
      <c r="E75" s="3"/>
      <c r="F75" s="3"/>
      <c r="G75" s="3"/>
      <c r="H75" s="3"/>
      <c r="I75"/>
      <c r="J75" s="1" t="s">
        <v>1358</v>
      </c>
      <c r="K75" s="4"/>
      <c r="L75" s="4"/>
      <c r="M75" s="4"/>
      <c r="N75" s="4"/>
      <c r="O75" s="4"/>
      <c r="P75" s="15"/>
      <c r="Q75" s="13">
        <v>0</v>
      </c>
      <c r="R75" s="13">
        <v>0</v>
      </c>
      <c r="S75" s="11">
        <f t="shared" si="9"/>
        <v>0</v>
      </c>
      <c r="T75" s="5">
        <v>0</v>
      </c>
      <c r="U75" s="11">
        <f t="shared" si="15"/>
        <v>0</v>
      </c>
      <c r="V75" s="13" t="s">
        <v>1</v>
      </c>
      <c r="W75" s="10">
        <f>IFERROR(VLOOKUP(V75,Curr!$B$2:$C$13,2,FALSE),0)</f>
        <v>11</v>
      </c>
      <c r="X75" s="11">
        <f t="shared" si="10"/>
        <v>0</v>
      </c>
      <c r="Y75" s="14">
        <f t="shared" si="16"/>
        <v>0</v>
      </c>
      <c r="Z75" s="11">
        <f t="shared" si="11"/>
        <v>0</v>
      </c>
      <c r="AA75" s="4" t="s">
        <v>1</v>
      </c>
      <c r="AB75" s="10">
        <f>IFERROR(VLOOKUP(AA75,Curr!$B$2:$C$13,2,FALSE),0)</f>
        <v>11</v>
      </c>
      <c r="AC75" s="11">
        <f t="shared" si="12"/>
        <v>0</v>
      </c>
      <c r="AD75" s="11">
        <f t="shared" si="13"/>
        <v>0</v>
      </c>
      <c r="AE75" s="12">
        <f t="shared" si="14"/>
        <v>0</v>
      </c>
      <c r="AF75"/>
      <c r="AG75"/>
      <c r="AH75"/>
      <c r="AI75"/>
      <c r="AJ75"/>
    </row>
    <row r="76" spans="2:36" x14ac:dyDescent="0.25">
      <c r="B76" s="4" t="s">
        <v>212</v>
      </c>
      <c r="C76"/>
      <c r="D76" s="1" t="s">
        <v>1299</v>
      </c>
      <c r="E76" s="3"/>
      <c r="F76" s="3"/>
      <c r="G76" s="3"/>
      <c r="H76" s="3"/>
      <c r="I76"/>
      <c r="J76" s="1" t="s">
        <v>1358</v>
      </c>
      <c r="K76" s="4"/>
      <c r="L76" s="4"/>
      <c r="M76" s="4"/>
      <c r="N76" s="4"/>
      <c r="O76" s="4"/>
      <c r="P76" s="15"/>
      <c r="Q76" s="13">
        <v>0</v>
      </c>
      <c r="R76" s="13">
        <v>0</v>
      </c>
      <c r="S76" s="11">
        <f t="shared" si="9"/>
        <v>0</v>
      </c>
      <c r="T76" s="5">
        <v>0</v>
      </c>
      <c r="U76" s="11">
        <f t="shared" si="15"/>
        <v>0</v>
      </c>
      <c r="V76" s="13" t="s">
        <v>1</v>
      </c>
      <c r="W76" s="10">
        <f>IFERROR(VLOOKUP(V76,Curr!$B$2:$C$13,2,FALSE),0)</f>
        <v>11</v>
      </c>
      <c r="X76" s="11">
        <f t="shared" si="10"/>
        <v>0</v>
      </c>
      <c r="Y76" s="14">
        <f t="shared" si="16"/>
        <v>0</v>
      </c>
      <c r="Z76" s="11">
        <f t="shared" si="11"/>
        <v>0</v>
      </c>
      <c r="AA76" s="4" t="s">
        <v>1</v>
      </c>
      <c r="AB76" s="10">
        <f>IFERROR(VLOOKUP(AA76,Curr!$B$2:$C$13,2,FALSE),0)</f>
        <v>11</v>
      </c>
      <c r="AC76" s="11">
        <f t="shared" si="12"/>
        <v>0</v>
      </c>
      <c r="AD76" s="11">
        <f t="shared" si="13"/>
        <v>0</v>
      </c>
      <c r="AE76" s="12">
        <f t="shared" si="14"/>
        <v>0</v>
      </c>
      <c r="AF76"/>
      <c r="AG76"/>
      <c r="AH76"/>
      <c r="AI76"/>
      <c r="AJ76"/>
    </row>
    <row r="77" spans="2:36" x14ac:dyDescent="0.25">
      <c r="B77" s="4" t="s">
        <v>212</v>
      </c>
      <c r="C77"/>
      <c r="D77" s="1" t="s">
        <v>1299</v>
      </c>
      <c r="E77" s="3"/>
      <c r="F77" s="3"/>
      <c r="G77" s="3"/>
      <c r="H77" s="3"/>
      <c r="I77"/>
      <c r="J77" s="1" t="s">
        <v>1358</v>
      </c>
      <c r="K77" s="4"/>
      <c r="L77" s="4"/>
      <c r="M77" s="4"/>
      <c r="N77" s="4"/>
      <c r="O77" s="4"/>
      <c r="P77" s="15"/>
      <c r="Q77" s="13">
        <v>0</v>
      </c>
      <c r="R77" s="13">
        <v>0</v>
      </c>
      <c r="S77" s="11">
        <f t="shared" si="9"/>
        <v>0</v>
      </c>
      <c r="T77" s="5">
        <v>0</v>
      </c>
      <c r="U77" s="11">
        <f t="shared" si="15"/>
        <v>0</v>
      </c>
      <c r="V77" s="13" t="s">
        <v>1</v>
      </c>
      <c r="W77" s="10">
        <f>IFERROR(VLOOKUP(V77,Curr!$B$2:$C$13,2,FALSE),0)</f>
        <v>11</v>
      </c>
      <c r="X77" s="11">
        <f t="shared" si="10"/>
        <v>0</v>
      </c>
      <c r="Y77" s="14">
        <f t="shared" si="16"/>
        <v>0</v>
      </c>
      <c r="Z77" s="11">
        <f t="shared" si="11"/>
        <v>0</v>
      </c>
      <c r="AA77" s="4" t="s">
        <v>1</v>
      </c>
      <c r="AB77" s="10">
        <f>IFERROR(VLOOKUP(AA77,Curr!$B$2:$C$13,2,FALSE),0)</f>
        <v>11</v>
      </c>
      <c r="AC77" s="11">
        <f t="shared" si="12"/>
        <v>0</v>
      </c>
      <c r="AD77" s="11">
        <f t="shared" si="13"/>
        <v>0</v>
      </c>
      <c r="AE77" s="12">
        <f t="shared" si="14"/>
        <v>0</v>
      </c>
      <c r="AF77"/>
      <c r="AG77"/>
      <c r="AH77"/>
      <c r="AI77"/>
      <c r="AJ77"/>
    </row>
    <row r="78" spans="2:36" x14ac:dyDescent="0.25">
      <c r="B78" s="4" t="s">
        <v>212</v>
      </c>
      <c r="C78"/>
      <c r="D78" s="1" t="s">
        <v>1299</v>
      </c>
      <c r="E78" s="3"/>
      <c r="F78" s="3"/>
      <c r="G78" s="3"/>
      <c r="H78" s="3"/>
      <c r="I78"/>
      <c r="J78" s="1" t="s">
        <v>1359</v>
      </c>
      <c r="K78" s="4"/>
      <c r="L78" s="4"/>
      <c r="M78" s="4"/>
      <c r="N78" s="4"/>
      <c r="O78" s="4"/>
      <c r="P78" s="15"/>
      <c r="Q78" s="13">
        <v>0</v>
      </c>
      <c r="R78" s="13">
        <v>0</v>
      </c>
      <c r="S78" s="11">
        <f t="shared" si="9"/>
        <v>0</v>
      </c>
      <c r="T78" s="5">
        <v>0</v>
      </c>
      <c r="U78" s="11">
        <f t="shared" si="15"/>
        <v>0</v>
      </c>
      <c r="V78" s="13" t="s">
        <v>1</v>
      </c>
      <c r="W78" s="10">
        <f>IFERROR(VLOOKUP(V78,Curr!$B$2:$C$13,2,FALSE),0)</f>
        <v>11</v>
      </c>
      <c r="X78" s="11">
        <f t="shared" si="10"/>
        <v>0</v>
      </c>
      <c r="Y78" s="14">
        <f t="shared" si="16"/>
        <v>0</v>
      </c>
      <c r="Z78" s="11">
        <f t="shared" si="11"/>
        <v>0</v>
      </c>
      <c r="AA78" s="4" t="s">
        <v>1</v>
      </c>
      <c r="AB78" s="10">
        <f>IFERROR(VLOOKUP(AA78,Curr!$B$2:$C$13,2,FALSE),0)</f>
        <v>11</v>
      </c>
      <c r="AC78" s="11">
        <f t="shared" si="12"/>
        <v>0</v>
      </c>
      <c r="AD78" s="11">
        <f t="shared" si="13"/>
        <v>0</v>
      </c>
      <c r="AE78" s="12">
        <f t="shared" si="14"/>
        <v>0</v>
      </c>
      <c r="AF78"/>
      <c r="AG78"/>
      <c r="AH78"/>
      <c r="AI78"/>
      <c r="AJ78"/>
    </row>
    <row r="79" spans="2:36" x14ac:dyDescent="0.25">
      <c r="B79" s="4" t="s">
        <v>212</v>
      </c>
      <c r="C79"/>
      <c r="D79" s="1" t="s">
        <v>1299</v>
      </c>
      <c r="E79" s="3"/>
      <c r="F79" s="3"/>
      <c r="G79" s="3"/>
      <c r="H79" s="3"/>
      <c r="I79"/>
      <c r="J79" s="1" t="s">
        <v>1359</v>
      </c>
      <c r="K79" s="4"/>
      <c r="L79" s="4"/>
      <c r="M79" s="4"/>
      <c r="N79" s="4"/>
      <c r="O79" s="4"/>
      <c r="P79" s="15"/>
      <c r="Q79" s="13">
        <v>0</v>
      </c>
      <c r="R79" s="13">
        <v>0</v>
      </c>
      <c r="S79" s="11">
        <f t="shared" si="9"/>
        <v>0</v>
      </c>
      <c r="T79" s="5">
        <v>0</v>
      </c>
      <c r="U79" s="11">
        <f t="shared" si="15"/>
        <v>0</v>
      </c>
      <c r="V79" s="13" t="s">
        <v>1</v>
      </c>
      <c r="W79" s="10">
        <f>IFERROR(VLOOKUP(V79,Curr!$B$2:$C$13,2,FALSE),0)</f>
        <v>11</v>
      </c>
      <c r="X79" s="11">
        <f t="shared" si="10"/>
        <v>0</v>
      </c>
      <c r="Y79" s="14">
        <f t="shared" si="16"/>
        <v>0</v>
      </c>
      <c r="Z79" s="11">
        <f t="shared" si="11"/>
        <v>0</v>
      </c>
      <c r="AA79" s="4" t="s">
        <v>1</v>
      </c>
      <c r="AB79" s="10">
        <f>IFERROR(VLOOKUP(AA79,Curr!$B$2:$C$13,2,FALSE),0)</f>
        <v>11</v>
      </c>
      <c r="AC79" s="11">
        <f t="shared" si="12"/>
        <v>0</v>
      </c>
      <c r="AD79" s="11">
        <f t="shared" si="13"/>
        <v>0</v>
      </c>
      <c r="AE79" s="12">
        <f t="shared" si="14"/>
        <v>0</v>
      </c>
      <c r="AF79"/>
      <c r="AG79"/>
      <c r="AH79"/>
      <c r="AI79"/>
      <c r="AJ79"/>
    </row>
    <row r="80" spans="2:36" x14ac:dyDescent="0.25">
      <c r="B80" s="4" t="s">
        <v>212</v>
      </c>
      <c r="C80"/>
      <c r="D80" s="1" t="s">
        <v>1299</v>
      </c>
      <c r="E80" s="3"/>
      <c r="F80" s="3"/>
      <c r="G80" s="3"/>
      <c r="H80" s="3"/>
      <c r="I80"/>
      <c r="J80" s="1" t="s">
        <v>1359</v>
      </c>
      <c r="K80" s="4"/>
      <c r="L80" s="4"/>
      <c r="M80" s="4"/>
      <c r="N80" s="4"/>
      <c r="O80" s="4"/>
      <c r="P80" s="15"/>
      <c r="Q80" s="13">
        <v>0</v>
      </c>
      <c r="R80" s="13">
        <v>0</v>
      </c>
      <c r="S80" s="11">
        <f t="shared" si="9"/>
        <v>0</v>
      </c>
      <c r="T80" s="5">
        <v>0</v>
      </c>
      <c r="U80" s="11">
        <f t="shared" si="15"/>
        <v>0</v>
      </c>
      <c r="V80" s="13" t="s">
        <v>1</v>
      </c>
      <c r="W80" s="10">
        <f>IFERROR(VLOOKUP(V80,Curr!$B$2:$C$13,2,FALSE),0)</f>
        <v>11</v>
      </c>
      <c r="X80" s="11">
        <f t="shared" si="10"/>
        <v>0</v>
      </c>
      <c r="Y80" s="14">
        <f t="shared" si="16"/>
        <v>0</v>
      </c>
      <c r="Z80" s="11">
        <f t="shared" si="11"/>
        <v>0</v>
      </c>
      <c r="AA80" s="4" t="s">
        <v>1</v>
      </c>
      <c r="AB80" s="10">
        <f>IFERROR(VLOOKUP(AA80,Curr!$B$2:$C$13,2,FALSE),0)</f>
        <v>11</v>
      </c>
      <c r="AC80" s="11">
        <f t="shared" si="12"/>
        <v>0</v>
      </c>
      <c r="AD80" s="11">
        <f t="shared" si="13"/>
        <v>0</v>
      </c>
      <c r="AE80" s="12">
        <f t="shared" si="14"/>
        <v>0</v>
      </c>
      <c r="AF80"/>
      <c r="AG80"/>
      <c r="AH80"/>
      <c r="AI80"/>
      <c r="AJ80"/>
    </row>
    <row r="81" spans="2:36" x14ac:dyDescent="0.25">
      <c r="B81" s="4" t="s">
        <v>212</v>
      </c>
      <c r="C81"/>
      <c r="D81" s="1" t="s">
        <v>1299</v>
      </c>
      <c r="E81" s="3"/>
      <c r="F81" s="3"/>
      <c r="G81" s="3"/>
      <c r="H81" s="3"/>
      <c r="I81"/>
      <c r="J81" s="1" t="s">
        <v>1359</v>
      </c>
      <c r="K81" s="4"/>
      <c r="L81" s="4"/>
      <c r="M81" s="4"/>
      <c r="N81" s="4"/>
      <c r="O81" s="4"/>
      <c r="P81" s="15"/>
      <c r="Q81" s="13">
        <v>0</v>
      </c>
      <c r="R81" s="13">
        <v>0</v>
      </c>
      <c r="S81" s="11">
        <f t="shared" si="9"/>
        <v>0</v>
      </c>
      <c r="T81" s="5">
        <v>0</v>
      </c>
      <c r="U81" s="11">
        <f t="shared" si="15"/>
        <v>0</v>
      </c>
      <c r="V81" s="13" t="s">
        <v>1</v>
      </c>
      <c r="W81" s="10">
        <f>IFERROR(VLOOKUP(V81,Curr!$B$2:$C$13,2,FALSE),0)</f>
        <v>11</v>
      </c>
      <c r="X81" s="11">
        <f t="shared" si="10"/>
        <v>0</v>
      </c>
      <c r="Y81" s="14">
        <f t="shared" si="16"/>
        <v>0</v>
      </c>
      <c r="Z81" s="11">
        <f t="shared" si="11"/>
        <v>0</v>
      </c>
      <c r="AA81" s="4" t="s">
        <v>1</v>
      </c>
      <c r="AB81" s="10">
        <f>IFERROR(VLOOKUP(AA81,Curr!$B$2:$C$13,2,FALSE),0)</f>
        <v>11</v>
      </c>
      <c r="AC81" s="11">
        <f t="shared" si="12"/>
        <v>0</v>
      </c>
      <c r="AD81" s="11">
        <f t="shared" si="13"/>
        <v>0</v>
      </c>
      <c r="AE81" s="12">
        <f t="shared" si="14"/>
        <v>0</v>
      </c>
      <c r="AF81"/>
      <c r="AG81"/>
      <c r="AH81"/>
      <c r="AI81"/>
      <c r="AJ81"/>
    </row>
    <row r="82" spans="2:36" x14ac:dyDescent="0.25">
      <c r="B82" s="4" t="s">
        <v>212</v>
      </c>
      <c r="C82"/>
      <c r="D82" s="1" t="s">
        <v>1299</v>
      </c>
      <c r="E82" s="3"/>
      <c r="F82" s="3"/>
      <c r="G82" s="3"/>
      <c r="H82" s="3"/>
      <c r="I82"/>
      <c r="J82" s="1" t="s">
        <v>1359</v>
      </c>
      <c r="K82" s="4"/>
      <c r="L82" s="4"/>
      <c r="M82" s="4"/>
      <c r="N82" s="4"/>
      <c r="O82" s="4"/>
      <c r="P82" s="15"/>
      <c r="Q82" s="13">
        <v>0</v>
      </c>
      <c r="R82" s="13">
        <v>0</v>
      </c>
      <c r="S82" s="11">
        <f t="shared" si="9"/>
        <v>0</v>
      </c>
      <c r="T82" s="5">
        <v>0</v>
      </c>
      <c r="U82" s="11">
        <f t="shared" si="15"/>
        <v>0</v>
      </c>
      <c r="V82" s="13" t="s">
        <v>1</v>
      </c>
      <c r="W82" s="10">
        <f>IFERROR(VLOOKUP(V82,Curr!$B$2:$C$13,2,FALSE),0)</f>
        <v>11</v>
      </c>
      <c r="X82" s="11">
        <f t="shared" si="10"/>
        <v>0</v>
      </c>
      <c r="Y82" s="14">
        <f t="shared" si="16"/>
        <v>0</v>
      </c>
      <c r="Z82" s="11">
        <f t="shared" si="11"/>
        <v>0</v>
      </c>
      <c r="AA82" s="4" t="s">
        <v>1</v>
      </c>
      <c r="AB82" s="10">
        <f>IFERROR(VLOOKUP(AA82,Curr!$B$2:$C$13,2,FALSE),0)</f>
        <v>11</v>
      </c>
      <c r="AC82" s="11">
        <f t="shared" si="12"/>
        <v>0</v>
      </c>
      <c r="AD82" s="11">
        <f t="shared" si="13"/>
        <v>0</v>
      </c>
      <c r="AE82" s="12">
        <f t="shared" si="14"/>
        <v>0</v>
      </c>
      <c r="AF82"/>
      <c r="AG82"/>
      <c r="AH82"/>
      <c r="AI82"/>
      <c r="AJ82"/>
    </row>
    <row r="83" spans="2:36" x14ac:dyDescent="0.25">
      <c r="B83" s="4" t="s">
        <v>212</v>
      </c>
      <c r="C83"/>
      <c r="D83" s="1" t="s">
        <v>1299</v>
      </c>
      <c r="E83" s="3"/>
      <c r="F83" s="3"/>
      <c r="G83" s="3"/>
      <c r="H83" s="3"/>
      <c r="I83"/>
      <c r="J83" s="1" t="s">
        <v>1360</v>
      </c>
      <c r="K83" s="4"/>
      <c r="L83" s="4"/>
      <c r="M83" s="4"/>
      <c r="N83" s="4"/>
      <c r="O83" s="4"/>
      <c r="P83" s="15"/>
      <c r="Q83" s="13">
        <v>0</v>
      </c>
      <c r="R83" s="13">
        <v>0</v>
      </c>
      <c r="S83" s="11">
        <f t="shared" si="9"/>
        <v>0</v>
      </c>
      <c r="T83" s="5">
        <v>0</v>
      </c>
      <c r="U83" s="11">
        <f t="shared" si="15"/>
        <v>0</v>
      </c>
      <c r="V83" s="13" t="s">
        <v>1</v>
      </c>
      <c r="W83" s="10">
        <f>IFERROR(VLOOKUP(V83,Curr!$B$2:$C$13,2,FALSE),0)</f>
        <v>11</v>
      </c>
      <c r="X83" s="11">
        <f t="shared" si="10"/>
        <v>0</v>
      </c>
      <c r="Y83" s="14">
        <f t="shared" si="16"/>
        <v>0</v>
      </c>
      <c r="Z83" s="11">
        <f t="shared" si="11"/>
        <v>0</v>
      </c>
      <c r="AA83" s="4" t="s">
        <v>1</v>
      </c>
      <c r="AB83" s="10">
        <f>IFERROR(VLOOKUP(AA83,Curr!$B$2:$C$13,2,FALSE),0)</f>
        <v>11</v>
      </c>
      <c r="AC83" s="11">
        <f t="shared" si="12"/>
        <v>0</v>
      </c>
      <c r="AD83" s="11">
        <f t="shared" si="13"/>
        <v>0</v>
      </c>
      <c r="AE83" s="12">
        <f t="shared" si="14"/>
        <v>0</v>
      </c>
      <c r="AF83"/>
      <c r="AG83"/>
      <c r="AH83"/>
      <c r="AI83"/>
      <c r="AJ83"/>
    </row>
    <row r="84" spans="2:36" x14ac:dyDescent="0.25">
      <c r="B84" s="4" t="s">
        <v>212</v>
      </c>
      <c r="C84"/>
      <c r="D84" s="1" t="s">
        <v>1299</v>
      </c>
      <c r="E84" s="3"/>
      <c r="F84" s="3"/>
      <c r="G84" s="3"/>
      <c r="H84" s="3"/>
      <c r="I84"/>
      <c r="J84" s="1" t="s">
        <v>1360</v>
      </c>
      <c r="K84" s="4"/>
      <c r="L84" s="4"/>
      <c r="M84" s="4"/>
      <c r="N84" s="4"/>
      <c r="O84" s="4"/>
      <c r="P84" s="15"/>
      <c r="Q84" s="13">
        <v>0</v>
      </c>
      <c r="R84" s="13">
        <v>0</v>
      </c>
      <c r="S84" s="11">
        <f t="shared" si="9"/>
        <v>0</v>
      </c>
      <c r="T84" s="5">
        <v>0</v>
      </c>
      <c r="U84" s="11">
        <f t="shared" si="15"/>
        <v>0</v>
      </c>
      <c r="V84" s="13" t="s">
        <v>1</v>
      </c>
      <c r="W84" s="10">
        <f>IFERROR(VLOOKUP(V84,Curr!$B$2:$C$13,2,FALSE),0)</f>
        <v>11</v>
      </c>
      <c r="X84" s="11">
        <f t="shared" si="10"/>
        <v>0</v>
      </c>
      <c r="Y84" s="14">
        <f t="shared" si="16"/>
        <v>0</v>
      </c>
      <c r="Z84" s="11">
        <f t="shared" si="11"/>
        <v>0</v>
      </c>
      <c r="AA84" s="4" t="s">
        <v>1</v>
      </c>
      <c r="AB84" s="10">
        <f>IFERROR(VLOOKUP(AA84,Curr!$B$2:$C$13,2,FALSE),0)</f>
        <v>11</v>
      </c>
      <c r="AC84" s="11">
        <f t="shared" si="12"/>
        <v>0</v>
      </c>
      <c r="AD84" s="11">
        <f t="shared" si="13"/>
        <v>0</v>
      </c>
      <c r="AE84" s="12">
        <f t="shared" si="14"/>
        <v>0</v>
      </c>
      <c r="AF84"/>
      <c r="AG84"/>
      <c r="AH84"/>
      <c r="AI84"/>
      <c r="AJ84"/>
    </row>
    <row r="85" spans="2:36" x14ac:dyDescent="0.25">
      <c r="B85" s="4" t="s">
        <v>212</v>
      </c>
      <c r="C85"/>
      <c r="D85" s="1" t="s">
        <v>1299</v>
      </c>
      <c r="E85" s="3"/>
      <c r="F85" s="3"/>
      <c r="G85" s="3"/>
      <c r="H85" s="3"/>
      <c r="I85"/>
      <c r="J85" s="1" t="s">
        <v>1360</v>
      </c>
      <c r="K85" s="4"/>
      <c r="L85" s="4"/>
      <c r="M85" s="4"/>
      <c r="N85" s="4"/>
      <c r="O85" s="4"/>
      <c r="P85" s="15"/>
      <c r="Q85" s="13">
        <v>0</v>
      </c>
      <c r="R85" s="13">
        <v>0</v>
      </c>
      <c r="S85" s="11">
        <f t="shared" si="9"/>
        <v>0</v>
      </c>
      <c r="T85" s="5">
        <v>0</v>
      </c>
      <c r="U85" s="11">
        <f t="shared" si="15"/>
        <v>0</v>
      </c>
      <c r="V85" s="13" t="s">
        <v>1</v>
      </c>
      <c r="W85" s="10">
        <f>IFERROR(VLOOKUP(V85,Curr!$B$2:$C$13,2,FALSE),0)</f>
        <v>11</v>
      </c>
      <c r="X85" s="11">
        <f t="shared" si="10"/>
        <v>0</v>
      </c>
      <c r="Y85" s="14">
        <f t="shared" si="16"/>
        <v>0</v>
      </c>
      <c r="Z85" s="11">
        <f t="shared" si="11"/>
        <v>0</v>
      </c>
      <c r="AA85" s="4" t="s">
        <v>1</v>
      </c>
      <c r="AB85" s="10">
        <f>IFERROR(VLOOKUP(AA85,Curr!$B$2:$C$13,2,FALSE),0)</f>
        <v>11</v>
      </c>
      <c r="AC85" s="11">
        <f t="shared" si="12"/>
        <v>0</v>
      </c>
      <c r="AD85" s="11">
        <f t="shared" si="13"/>
        <v>0</v>
      </c>
      <c r="AE85" s="12">
        <f t="shared" si="14"/>
        <v>0</v>
      </c>
      <c r="AF85"/>
      <c r="AG85"/>
      <c r="AH85"/>
      <c r="AI85"/>
      <c r="AJ85"/>
    </row>
    <row r="86" spans="2:36" x14ac:dyDescent="0.25">
      <c r="B86" s="4" t="s">
        <v>212</v>
      </c>
      <c r="C86"/>
      <c r="D86" s="1" t="s">
        <v>1299</v>
      </c>
      <c r="E86" s="3"/>
      <c r="F86" s="3"/>
      <c r="G86" s="3"/>
      <c r="H86" s="3"/>
      <c r="I86"/>
      <c r="J86" s="1" t="s">
        <v>1360</v>
      </c>
      <c r="K86" s="4"/>
      <c r="L86" s="4"/>
      <c r="M86" s="4"/>
      <c r="N86" s="4"/>
      <c r="O86" s="4"/>
      <c r="P86" s="15"/>
      <c r="Q86" s="13">
        <v>0</v>
      </c>
      <c r="R86" s="13">
        <v>0</v>
      </c>
      <c r="S86" s="11">
        <f t="shared" si="9"/>
        <v>0</v>
      </c>
      <c r="T86" s="5">
        <v>0</v>
      </c>
      <c r="U86" s="11">
        <f t="shared" si="15"/>
        <v>0</v>
      </c>
      <c r="V86" s="13" t="s">
        <v>1</v>
      </c>
      <c r="W86" s="10">
        <f>IFERROR(VLOOKUP(V86,Curr!$B$2:$C$13,2,FALSE),0)</f>
        <v>11</v>
      </c>
      <c r="X86" s="11">
        <f t="shared" si="10"/>
        <v>0</v>
      </c>
      <c r="Y86" s="14">
        <f t="shared" si="16"/>
        <v>0</v>
      </c>
      <c r="Z86" s="11">
        <f t="shared" si="11"/>
        <v>0</v>
      </c>
      <c r="AA86" s="4" t="s">
        <v>1</v>
      </c>
      <c r="AB86" s="10">
        <f>IFERROR(VLOOKUP(AA86,Curr!$B$2:$C$13,2,FALSE),0)</f>
        <v>11</v>
      </c>
      <c r="AC86" s="11">
        <f t="shared" si="12"/>
        <v>0</v>
      </c>
      <c r="AD86" s="11">
        <f t="shared" si="13"/>
        <v>0</v>
      </c>
      <c r="AE86" s="12">
        <f t="shared" si="14"/>
        <v>0</v>
      </c>
      <c r="AF86"/>
      <c r="AG86"/>
      <c r="AH86"/>
      <c r="AI86"/>
      <c r="AJ86"/>
    </row>
    <row r="87" spans="2:36" x14ac:dyDescent="0.25">
      <c r="B87" s="4" t="s">
        <v>212</v>
      </c>
      <c r="C87"/>
      <c r="D87" s="1" t="s">
        <v>1299</v>
      </c>
      <c r="E87" s="3"/>
      <c r="F87" s="3"/>
      <c r="G87" s="3"/>
      <c r="H87" s="3"/>
      <c r="I87"/>
      <c r="J87" s="1" t="s">
        <v>1360</v>
      </c>
      <c r="K87" s="4"/>
      <c r="L87" s="4"/>
      <c r="M87" s="4"/>
      <c r="N87" s="4"/>
      <c r="O87" s="4"/>
      <c r="P87" s="15"/>
      <c r="Q87" s="13">
        <v>0</v>
      </c>
      <c r="R87" s="13">
        <v>0</v>
      </c>
      <c r="S87" s="11">
        <f t="shared" si="9"/>
        <v>0</v>
      </c>
      <c r="T87" s="5">
        <v>0</v>
      </c>
      <c r="U87" s="11">
        <f t="shared" si="15"/>
        <v>0</v>
      </c>
      <c r="V87" s="13" t="s">
        <v>1</v>
      </c>
      <c r="W87" s="10">
        <f>IFERROR(VLOOKUP(V87,Curr!$B$2:$C$13,2,FALSE),0)</f>
        <v>11</v>
      </c>
      <c r="X87" s="11">
        <f t="shared" si="10"/>
        <v>0</v>
      </c>
      <c r="Y87" s="14">
        <f t="shared" si="16"/>
        <v>0</v>
      </c>
      <c r="Z87" s="11">
        <f t="shared" si="11"/>
        <v>0</v>
      </c>
      <c r="AA87" s="4" t="s">
        <v>1</v>
      </c>
      <c r="AB87" s="10">
        <f>IFERROR(VLOOKUP(AA87,Curr!$B$2:$C$13,2,FALSE),0)</f>
        <v>11</v>
      </c>
      <c r="AC87" s="11">
        <f t="shared" si="12"/>
        <v>0</v>
      </c>
      <c r="AD87" s="11">
        <f t="shared" si="13"/>
        <v>0</v>
      </c>
      <c r="AE87" s="12">
        <f t="shared" si="14"/>
        <v>0</v>
      </c>
      <c r="AF87"/>
      <c r="AG87"/>
      <c r="AH87"/>
      <c r="AI87"/>
      <c r="AJ87"/>
    </row>
    <row r="88" spans="2:36" x14ac:dyDescent="0.25">
      <c r="B88" s="4" t="s">
        <v>212</v>
      </c>
      <c r="C88"/>
      <c r="D88" s="1" t="s">
        <v>1299</v>
      </c>
      <c r="E88" s="3"/>
      <c r="F88" s="3"/>
      <c r="G88" s="3"/>
      <c r="H88" s="3"/>
      <c r="I88"/>
      <c r="J88" s="1" t="s">
        <v>1361</v>
      </c>
      <c r="K88" s="4"/>
      <c r="L88" s="4"/>
      <c r="M88" s="4"/>
      <c r="N88" s="4"/>
      <c r="O88" s="4"/>
      <c r="P88" s="15"/>
      <c r="Q88" s="13">
        <v>0</v>
      </c>
      <c r="R88" s="13">
        <v>0</v>
      </c>
      <c r="S88" s="11">
        <f t="shared" si="9"/>
        <v>0</v>
      </c>
      <c r="T88" s="5">
        <v>0</v>
      </c>
      <c r="U88" s="11">
        <f t="shared" si="15"/>
        <v>0</v>
      </c>
      <c r="V88" s="13" t="s">
        <v>1</v>
      </c>
      <c r="W88" s="10">
        <f>IFERROR(VLOOKUP(V88,Curr!$B$2:$C$13,2,FALSE),0)</f>
        <v>11</v>
      </c>
      <c r="X88" s="11">
        <f t="shared" si="10"/>
        <v>0</v>
      </c>
      <c r="Y88" s="14">
        <f t="shared" si="16"/>
        <v>0</v>
      </c>
      <c r="Z88" s="11">
        <f t="shared" si="11"/>
        <v>0</v>
      </c>
      <c r="AA88" s="4" t="s">
        <v>1</v>
      </c>
      <c r="AB88" s="10">
        <f>IFERROR(VLOOKUP(AA88,Curr!$B$2:$C$13,2,FALSE),0)</f>
        <v>11</v>
      </c>
      <c r="AC88" s="11">
        <f t="shared" si="12"/>
        <v>0</v>
      </c>
      <c r="AD88" s="11">
        <f t="shared" si="13"/>
        <v>0</v>
      </c>
      <c r="AE88" s="12">
        <f t="shared" si="14"/>
        <v>0</v>
      </c>
      <c r="AF88"/>
      <c r="AG88"/>
      <c r="AH88"/>
      <c r="AI88"/>
      <c r="AJ88"/>
    </row>
    <row r="89" spans="2:36" x14ac:dyDescent="0.25">
      <c r="B89" s="4" t="s">
        <v>212</v>
      </c>
      <c r="C89"/>
      <c r="D89" s="1" t="s">
        <v>1299</v>
      </c>
      <c r="E89" s="3"/>
      <c r="F89" s="3"/>
      <c r="G89" s="3"/>
      <c r="H89" s="3"/>
      <c r="I89"/>
      <c r="J89" s="1" t="s">
        <v>1361</v>
      </c>
      <c r="K89" s="4"/>
      <c r="L89" s="4"/>
      <c r="M89" s="4"/>
      <c r="N89" s="4"/>
      <c r="O89" s="4"/>
      <c r="P89" s="15"/>
      <c r="Q89" s="13">
        <v>0</v>
      </c>
      <c r="R89" s="13">
        <v>0</v>
      </c>
      <c r="S89" s="11">
        <f t="shared" si="9"/>
        <v>0</v>
      </c>
      <c r="T89" s="5">
        <v>0</v>
      </c>
      <c r="U89" s="11">
        <f t="shared" si="15"/>
        <v>0</v>
      </c>
      <c r="V89" s="13" t="s">
        <v>1</v>
      </c>
      <c r="W89" s="10">
        <f>IFERROR(VLOOKUP(V89,Curr!$B$2:$C$13,2,FALSE),0)</f>
        <v>11</v>
      </c>
      <c r="X89" s="11">
        <f t="shared" si="10"/>
        <v>0</v>
      </c>
      <c r="Y89" s="14">
        <f t="shared" si="16"/>
        <v>0</v>
      </c>
      <c r="Z89" s="11">
        <f t="shared" si="11"/>
        <v>0</v>
      </c>
      <c r="AA89" s="4" t="s">
        <v>1</v>
      </c>
      <c r="AB89" s="10">
        <f>IFERROR(VLOOKUP(AA89,Curr!$B$2:$C$13,2,FALSE),0)</f>
        <v>11</v>
      </c>
      <c r="AC89" s="11">
        <f t="shared" si="12"/>
        <v>0</v>
      </c>
      <c r="AD89" s="11">
        <f t="shared" si="13"/>
        <v>0</v>
      </c>
      <c r="AE89" s="12">
        <f t="shared" si="14"/>
        <v>0</v>
      </c>
      <c r="AF89"/>
      <c r="AG89"/>
      <c r="AH89"/>
      <c r="AI89"/>
      <c r="AJ89"/>
    </row>
    <row r="90" spans="2:36" x14ac:dyDescent="0.25">
      <c r="B90" s="4" t="s">
        <v>212</v>
      </c>
      <c r="C90"/>
      <c r="D90" s="1" t="s">
        <v>1299</v>
      </c>
      <c r="E90" s="3"/>
      <c r="F90" s="3"/>
      <c r="G90" s="3"/>
      <c r="H90" s="3"/>
      <c r="I90"/>
      <c r="J90" s="1" t="s">
        <v>1361</v>
      </c>
      <c r="K90" s="4"/>
      <c r="L90" s="4"/>
      <c r="M90" s="4"/>
      <c r="N90" s="4"/>
      <c r="O90" s="4"/>
      <c r="P90" s="15"/>
      <c r="Q90" s="13">
        <v>0</v>
      </c>
      <c r="R90" s="13">
        <v>0</v>
      </c>
      <c r="S90" s="11">
        <f t="shared" si="9"/>
        <v>0</v>
      </c>
      <c r="T90" s="5">
        <v>0</v>
      </c>
      <c r="U90" s="11">
        <f t="shared" si="15"/>
        <v>0</v>
      </c>
      <c r="V90" s="13" t="s">
        <v>1</v>
      </c>
      <c r="W90" s="10">
        <f>IFERROR(VLOOKUP(V90,Curr!$B$2:$C$13,2,FALSE),0)</f>
        <v>11</v>
      </c>
      <c r="X90" s="11">
        <f t="shared" si="10"/>
        <v>0</v>
      </c>
      <c r="Y90" s="14">
        <f t="shared" si="16"/>
        <v>0</v>
      </c>
      <c r="Z90" s="11">
        <f t="shared" si="11"/>
        <v>0</v>
      </c>
      <c r="AA90" s="4" t="s">
        <v>1</v>
      </c>
      <c r="AB90" s="10">
        <f>IFERROR(VLOOKUP(AA90,Curr!$B$2:$C$13,2,FALSE),0)</f>
        <v>11</v>
      </c>
      <c r="AC90" s="11">
        <f t="shared" si="12"/>
        <v>0</v>
      </c>
      <c r="AD90" s="11">
        <f t="shared" si="13"/>
        <v>0</v>
      </c>
      <c r="AE90" s="12">
        <f t="shared" si="14"/>
        <v>0</v>
      </c>
      <c r="AF90"/>
      <c r="AG90"/>
      <c r="AH90"/>
      <c r="AI90"/>
      <c r="AJ90"/>
    </row>
    <row r="91" spans="2:36" x14ac:dyDescent="0.25">
      <c r="B91" s="4" t="s">
        <v>212</v>
      </c>
      <c r="C91"/>
      <c r="D91" s="1" t="s">
        <v>1299</v>
      </c>
      <c r="E91" s="3"/>
      <c r="F91" s="3"/>
      <c r="G91" s="3"/>
      <c r="H91" s="3"/>
      <c r="I91"/>
      <c r="J91" s="1" t="s">
        <v>1361</v>
      </c>
      <c r="K91" s="4"/>
      <c r="L91" s="4"/>
      <c r="M91" s="4"/>
      <c r="N91" s="4"/>
      <c r="O91" s="4"/>
      <c r="P91" s="15"/>
      <c r="Q91" s="13">
        <v>0</v>
      </c>
      <c r="R91" s="13">
        <v>0</v>
      </c>
      <c r="S91" s="11">
        <f t="shared" si="9"/>
        <v>0</v>
      </c>
      <c r="T91" s="5">
        <v>0</v>
      </c>
      <c r="U91" s="11">
        <f t="shared" si="15"/>
        <v>0</v>
      </c>
      <c r="V91" s="13" t="s">
        <v>1</v>
      </c>
      <c r="W91" s="10">
        <f>IFERROR(VLOOKUP(V91,Curr!$B$2:$C$13,2,FALSE),0)</f>
        <v>11</v>
      </c>
      <c r="X91" s="11">
        <f t="shared" si="10"/>
        <v>0</v>
      </c>
      <c r="Y91" s="14">
        <f t="shared" si="16"/>
        <v>0</v>
      </c>
      <c r="Z91" s="11">
        <f t="shared" si="11"/>
        <v>0</v>
      </c>
      <c r="AA91" s="4" t="s">
        <v>1</v>
      </c>
      <c r="AB91" s="10">
        <f>IFERROR(VLOOKUP(AA91,Curr!$B$2:$C$13,2,FALSE),0)</f>
        <v>11</v>
      </c>
      <c r="AC91" s="11">
        <f t="shared" si="12"/>
        <v>0</v>
      </c>
      <c r="AD91" s="11">
        <f t="shared" si="13"/>
        <v>0</v>
      </c>
      <c r="AE91" s="12">
        <f t="shared" si="14"/>
        <v>0</v>
      </c>
      <c r="AF91"/>
      <c r="AG91"/>
      <c r="AH91"/>
      <c r="AI91"/>
      <c r="AJ91"/>
    </row>
    <row r="92" spans="2:36" x14ac:dyDescent="0.25">
      <c r="B92" s="4" t="s">
        <v>212</v>
      </c>
      <c r="C92"/>
      <c r="D92" s="1" t="s">
        <v>1299</v>
      </c>
      <c r="E92" s="3"/>
      <c r="F92" s="3"/>
      <c r="G92" s="3"/>
      <c r="H92" s="3"/>
      <c r="I92"/>
      <c r="J92" s="1" t="s">
        <v>1361</v>
      </c>
      <c r="K92" s="4"/>
      <c r="L92" s="4"/>
      <c r="M92" s="4"/>
      <c r="N92" s="4"/>
      <c r="O92" s="4"/>
      <c r="P92" s="15"/>
      <c r="Q92" s="13">
        <v>0</v>
      </c>
      <c r="R92" s="13">
        <v>0</v>
      </c>
      <c r="S92" s="11">
        <f t="shared" si="9"/>
        <v>0</v>
      </c>
      <c r="T92" s="5">
        <v>0</v>
      </c>
      <c r="U92" s="11">
        <f t="shared" si="15"/>
        <v>0</v>
      </c>
      <c r="V92" s="13" t="s">
        <v>1</v>
      </c>
      <c r="W92" s="10">
        <f>IFERROR(VLOOKUP(V92,Curr!$B$2:$C$13,2,FALSE),0)</f>
        <v>11</v>
      </c>
      <c r="X92" s="11">
        <f t="shared" si="10"/>
        <v>0</v>
      </c>
      <c r="Y92" s="14">
        <f t="shared" si="16"/>
        <v>0</v>
      </c>
      <c r="Z92" s="11">
        <f t="shared" si="11"/>
        <v>0</v>
      </c>
      <c r="AA92" s="4" t="s">
        <v>1</v>
      </c>
      <c r="AB92" s="10">
        <f>IFERROR(VLOOKUP(AA92,Curr!$B$2:$C$13,2,FALSE),0)</f>
        <v>11</v>
      </c>
      <c r="AC92" s="11">
        <f t="shared" si="12"/>
        <v>0</v>
      </c>
      <c r="AD92" s="11">
        <f t="shared" si="13"/>
        <v>0</v>
      </c>
      <c r="AE92" s="12">
        <f t="shared" si="14"/>
        <v>0</v>
      </c>
      <c r="AF92"/>
      <c r="AG92"/>
      <c r="AH92"/>
      <c r="AI92"/>
      <c r="AJ92"/>
    </row>
    <row r="93" spans="2:36" x14ac:dyDescent="0.25">
      <c r="B93" s="4" t="s">
        <v>212</v>
      </c>
      <c r="C93"/>
      <c r="D93" s="1" t="s">
        <v>1299</v>
      </c>
      <c r="E93" s="3"/>
      <c r="F93" s="3"/>
      <c r="G93" s="3"/>
      <c r="H93" s="3"/>
      <c r="I93"/>
      <c r="J93" s="1" t="s">
        <v>1362</v>
      </c>
      <c r="K93" s="4"/>
      <c r="L93" s="4"/>
      <c r="M93" s="4"/>
      <c r="N93" s="4"/>
      <c r="O93" s="4"/>
      <c r="P93" s="15"/>
      <c r="Q93" s="13">
        <v>0</v>
      </c>
      <c r="R93" s="13">
        <v>0</v>
      </c>
      <c r="S93" s="11">
        <f t="shared" si="9"/>
        <v>0</v>
      </c>
      <c r="T93" s="5">
        <v>0</v>
      </c>
      <c r="U93" s="11">
        <f t="shared" si="15"/>
        <v>0</v>
      </c>
      <c r="V93" s="13" t="s">
        <v>1</v>
      </c>
      <c r="W93" s="10">
        <f>IFERROR(VLOOKUP(V93,Curr!$B$2:$C$13,2,FALSE),0)</f>
        <v>11</v>
      </c>
      <c r="X93" s="11">
        <f t="shared" si="10"/>
        <v>0</v>
      </c>
      <c r="Y93" s="14">
        <f t="shared" si="16"/>
        <v>0</v>
      </c>
      <c r="Z93" s="11">
        <f t="shared" si="11"/>
        <v>0</v>
      </c>
      <c r="AA93" s="4" t="s">
        <v>1</v>
      </c>
      <c r="AB93" s="10">
        <f>IFERROR(VLOOKUP(AA93,Curr!$B$2:$C$13,2,FALSE),0)</f>
        <v>11</v>
      </c>
      <c r="AC93" s="11">
        <f t="shared" si="12"/>
        <v>0</v>
      </c>
      <c r="AD93" s="11">
        <f t="shared" si="13"/>
        <v>0</v>
      </c>
      <c r="AE93" s="12">
        <f t="shared" si="14"/>
        <v>0</v>
      </c>
      <c r="AF93"/>
      <c r="AG93"/>
      <c r="AH93"/>
      <c r="AI93"/>
      <c r="AJ93"/>
    </row>
    <row r="94" spans="2:36" x14ac:dyDescent="0.25">
      <c r="B94" s="4" t="s">
        <v>212</v>
      </c>
      <c r="C94"/>
      <c r="D94" s="1" t="s">
        <v>1299</v>
      </c>
      <c r="E94" s="3"/>
      <c r="F94" s="3"/>
      <c r="G94" s="3"/>
      <c r="H94" s="3"/>
      <c r="I94"/>
      <c r="J94" s="1" t="s">
        <v>1362</v>
      </c>
      <c r="K94" s="4"/>
      <c r="L94" s="4"/>
      <c r="M94" s="4"/>
      <c r="N94" s="4"/>
      <c r="O94" s="4"/>
      <c r="P94" s="15"/>
      <c r="Q94" s="13">
        <v>0</v>
      </c>
      <c r="R94" s="13">
        <v>0</v>
      </c>
      <c r="S94" s="11">
        <f t="shared" si="9"/>
        <v>0</v>
      </c>
      <c r="T94" s="5">
        <v>0</v>
      </c>
      <c r="U94" s="11">
        <f t="shared" si="15"/>
        <v>0</v>
      </c>
      <c r="V94" s="13" t="s">
        <v>1</v>
      </c>
      <c r="W94" s="10">
        <f>IFERROR(VLOOKUP(V94,Curr!$B$2:$C$13,2,FALSE),0)</f>
        <v>11</v>
      </c>
      <c r="X94" s="11">
        <f t="shared" si="10"/>
        <v>0</v>
      </c>
      <c r="Y94" s="14">
        <f t="shared" si="16"/>
        <v>0</v>
      </c>
      <c r="Z94" s="11">
        <f t="shared" si="11"/>
        <v>0</v>
      </c>
      <c r="AA94" s="4" t="s">
        <v>1</v>
      </c>
      <c r="AB94" s="10">
        <f>IFERROR(VLOOKUP(AA94,Curr!$B$2:$C$13,2,FALSE),0)</f>
        <v>11</v>
      </c>
      <c r="AC94" s="11">
        <f t="shared" si="12"/>
        <v>0</v>
      </c>
      <c r="AD94" s="11">
        <f t="shared" si="13"/>
        <v>0</v>
      </c>
      <c r="AE94" s="12">
        <f t="shared" si="14"/>
        <v>0</v>
      </c>
      <c r="AF94"/>
      <c r="AG94"/>
      <c r="AH94"/>
      <c r="AI94"/>
      <c r="AJ94"/>
    </row>
    <row r="95" spans="2:36" x14ac:dyDescent="0.25">
      <c r="B95" s="4" t="s">
        <v>212</v>
      </c>
      <c r="C95"/>
      <c r="D95" s="1" t="s">
        <v>1299</v>
      </c>
      <c r="E95" s="3"/>
      <c r="F95" s="3"/>
      <c r="G95" s="3"/>
      <c r="H95" s="3"/>
      <c r="I95"/>
      <c r="J95" s="1" t="s">
        <v>1362</v>
      </c>
      <c r="K95" s="4"/>
      <c r="L95" s="4"/>
      <c r="M95" s="4"/>
      <c r="N95" s="4"/>
      <c r="O95" s="4"/>
      <c r="P95" s="15"/>
      <c r="Q95" s="13">
        <v>0</v>
      </c>
      <c r="R95" s="13">
        <v>0</v>
      </c>
      <c r="S95" s="11">
        <f t="shared" si="9"/>
        <v>0</v>
      </c>
      <c r="T95" s="5">
        <v>0</v>
      </c>
      <c r="U95" s="11">
        <f t="shared" si="15"/>
        <v>0</v>
      </c>
      <c r="V95" s="13" t="s">
        <v>1</v>
      </c>
      <c r="W95" s="10">
        <f>IFERROR(VLOOKUP(V95,Curr!$B$2:$C$13,2,FALSE),0)</f>
        <v>11</v>
      </c>
      <c r="X95" s="11">
        <f t="shared" si="10"/>
        <v>0</v>
      </c>
      <c r="Y95" s="14">
        <f t="shared" si="16"/>
        <v>0</v>
      </c>
      <c r="Z95" s="11">
        <f t="shared" si="11"/>
        <v>0</v>
      </c>
      <c r="AA95" s="4" t="s">
        <v>1</v>
      </c>
      <c r="AB95" s="10">
        <f>IFERROR(VLOOKUP(AA95,Curr!$B$2:$C$13,2,FALSE),0)</f>
        <v>11</v>
      </c>
      <c r="AC95" s="11">
        <f t="shared" si="12"/>
        <v>0</v>
      </c>
      <c r="AD95" s="11">
        <f t="shared" si="13"/>
        <v>0</v>
      </c>
      <c r="AE95" s="12">
        <f t="shared" si="14"/>
        <v>0</v>
      </c>
      <c r="AF95"/>
      <c r="AG95"/>
      <c r="AH95"/>
      <c r="AI95"/>
      <c r="AJ95"/>
    </row>
    <row r="96" spans="2:36" x14ac:dyDescent="0.25">
      <c r="B96" s="4" t="s">
        <v>212</v>
      </c>
      <c r="C96"/>
      <c r="D96" s="1" t="s">
        <v>1299</v>
      </c>
      <c r="E96" s="3"/>
      <c r="F96" s="3"/>
      <c r="G96" s="3"/>
      <c r="H96" s="3"/>
      <c r="I96"/>
      <c r="J96" s="1" t="s">
        <v>1363</v>
      </c>
      <c r="K96" s="4"/>
      <c r="L96" s="4"/>
      <c r="M96" s="4"/>
      <c r="N96" s="4"/>
      <c r="O96" s="4"/>
      <c r="P96" s="15"/>
      <c r="Q96" s="13">
        <v>0</v>
      </c>
      <c r="R96" s="13">
        <v>0</v>
      </c>
      <c r="S96" s="11">
        <f t="shared" si="9"/>
        <v>0</v>
      </c>
      <c r="T96" s="5">
        <v>0</v>
      </c>
      <c r="U96" s="11">
        <f t="shared" si="15"/>
        <v>0</v>
      </c>
      <c r="V96" s="13" t="s">
        <v>1</v>
      </c>
      <c r="W96" s="10">
        <f>IFERROR(VLOOKUP(V96,Curr!$B$2:$C$13,2,FALSE),0)</f>
        <v>11</v>
      </c>
      <c r="X96" s="11">
        <f t="shared" si="10"/>
        <v>0</v>
      </c>
      <c r="Y96" s="14">
        <f t="shared" si="16"/>
        <v>0</v>
      </c>
      <c r="Z96" s="11">
        <f t="shared" si="11"/>
        <v>0</v>
      </c>
      <c r="AA96" s="4" t="s">
        <v>1</v>
      </c>
      <c r="AB96" s="10">
        <f>IFERROR(VLOOKUP(AA96,Curr!$B$2:$C$13,2,FALSE),0)</f>
        <v>11</v>
      </c>
      <c r="AC96" s="11">
        <f t="shared" si="12"/>
        <v>0</v>
      </c>
      <c r="AD96" s="11">
        <f t="shared" si="13"/>
        <v>0</v>
      </c>
      <c r="AE96" s="12">
        <f t="shared" si="14"/>
        <v>0</v>
      </c>
      <c r="AF96"/>
      <c r="AG96"/>
      <c r="AH96"/>
      <c r="AI96"/>
      <c r="AJ96"/>
    </row>
    <row r="97" spans="2:36" x14ac:dyDescent="0.25">
      <c r="B97" s="4" t="s">
        <v>212</v>
      </c>
      <c r="C97"/>
      <c r="D97" s="1" t="s">
        <v>1299</v>
      </c>
      <c r="E97" s="3"/>
      <c r="F97" s="3"/>
      <c r="G97" s="3"/>
      <c r="H97" s="3"/>
      <c r="I97"/>
      <c r="J97" s="1" t="s">
        <v>1363</v>
      </c>
      <c r="K97" s="4"/>
      <c r="L97" s="4"/>
      <c r="M97" s="4"/>
      <c r="N97" s="4"/>
      <c r="O97" s="4"/>
      <c r="P97" s="15"/>
      <c r="Q97" s="13">
        <v>0</v>
      </c>
      <c r="R97" s="13">
        <v>0</v>
      </c>
      <c r="S97" s="11">
        <f t="shared" si="9"/>
        <v>0</v>
      </c>
      <c r="T97" s="5">
        <v>0</v>
      </c>
      <c r="U97" s="11">
        <f t="shared" si="15"/>
        <v>0</v>
      </c>
      <c r="V97" s="13" t="s">
        <v>1</v>
      </c>
      <c r="W97" s="10">
        <f>IFERROR(VLOOKUP(V97,Curr!$B$2:$C$13,2,FALSE),0)</f>
        <v>11</v>
      </c>
      <c r="X97" s="11">
        <f t="shared" si="10"/>
        <v>0</v>
      </c>
      <c r="Y97" s="14">
        <f t="shared" si="16"/>
        <v>0</v>
      </c>
      <c r="Z97" s="11">
        <f t="shared" si="11"/>
        <v>0</v>
      </c>
      <c r="AA97" s="4" t="s">
        <v>1</v>
      </c>
      <c r="AB97" s="10">
        <f>IFERROR(VLOOKUP(AA97,Curr!$B$2:$C$13,2,FALSE),0)</f>
        <v>11</v>
      </c>
      <c r="AC97" s="11">
        <f t="shared" si="12"/>
        <v>0</v>
      </c>
      <c r="AD97" s="11">
        <f t="shared" si="13"/>
        <v>0</v>
      </c>
      <c r="AE97" s="12">
        <f t="shared" si="14"/>
        <v>0</v>
      </c>
      <c r="AF97"/>
      <c r="AG97"/>
      <c r="AH97"/>
      <c r="AI97"/>
      <c r="AJ97"/>
    </row>
    <row r="98" spans="2:36" x14ac:dyDescent="0.25">
      <c r="B98" s="4" t="s">
        <v>212</v>
      </c>
      <c r="C98"/>
      <c r="D98" s="1" t="s">
        <v>1299</v>
      </c>
      <c r="E98" s="3"/>
      <c r="F98" s="3"/>
      <c r="G98" s="3"/>
      <c r="H98" s="3"/>
      <c r="I98"/>
      <c r="J98" s="1" t="s">
        <v>1363</v>
      </c>
      <c r="K98" s="4"/>
      <c r="L98" s="4"/>
      <c r="M98" s="4"/>
      <c r="N98" s="4"/>
      <c r="O98" s="4"/>
      <c r="P98" s="15"/>
      <c r="Q98" s="13">
        <v>0</v>
      </c>
      <c r="R98" s="13">
        <v>0</v>
      </c>
      <c r="S98" s="11">
        <f t="shared" si="9"/>
        <v>0</v>
      </c>
      <c r="T98" s="5">
        <v>0</v>
      </c>
      <c r="U98" s="11">
        <f t="shared" si="15"/>
        <v>0</v>
      </c>
      <c r="V98" s="13" t="s">
        <v>1</v>
      </c>
      <c r="W98" s="10">
        <f>IFERROR(VLOOKUP(V98,Curr!$B$2:$C$13,2,FALSE),0)</f>
        <v>11</v>
      </c>
      <c r="X98" s="11">
        <f t="shared" si="10"/>
        <v>0</v>
      </c>
      <c r="Y98" s="14">
        <f t="shared" si="16"/>
        <v>0</v>
      </c>
      <c r="Z98" s="11">
        <f t="shared" si="11"/>
        <v>0</v>
      </c>
      <c r="AA98" s="4" t="s">
        <v>1</v>
      </c>
      <c r="AB98" s="10">
        <f>IFERROR(VLOOKUP(AA98,Curr!$B$2:$C$13,2,FALSE),0)</f>
        <v>11</v>
      </c>
      <c r="AC98" s="11">
        <f t="shared" si="12"/>
        <v>0</v>
      </c>
      <c r="AD98" s="11">
        <f t="shared" si="13"/>
        <v>0</v>
      </c>
      <c r="AE98" s="12">
        <f t="shared" si="14"/>
        <v>0</v>
      </c>
      <c r="AF98"/>
      <c r="AG98"/>
      <c r="AH98"/>
      <c r="AI98"/>
      <c r="AJ98"/>
    </row>
    <row r="99" spans="2:36" x14ac:dyDescent="0.25">
      <c r="B99" s="4" t="s">
        <v>212</v>
      </c>
      <c r="C99"/>
      <c r="D99" s="1" t="s">
        <v>1299</v>
      </c>
      <c r="E99" s="3"/>
      <c r="F99" s="3"/>
      <c r="G99" s="3"/>
      <c r="H99" s="3"/>
      <c r="I99"/>
      <c r="J99" s="1" t="s">
        <v>1364</v>
      </c>
      <c r="K99" s="4"/>
      <c r="L99" s="4"/>
      <c r="M99" s="4"/>
      <c r="N99" s="4"/>
      <c r="O99" s="4"/>
      <c r="P99" s="15"/>
      <c r="Q99" s="13">
        <v>0</v>
      </c>
      <c r="R99" s="13">
        <v>0</v>
      </c>
      <c r="S99" s="11">
        <f t="shared" si="9"/>
        <v>0</v>
      </c>
      <c r="T99" s="5">
        <v>0</v>
      </c>
      <c r="U99" s="11">
        <f t="shared" si="15"/>
        <v>0</v>
      </c>
      <c r="V99" s="13" t="s">
        <v>1</v>
      </c>
      <c r="W99" s="10">
        <f>IFERROR(VLOOKUP(V99,Curr!$B$2:$C$13,2,FALSE),0)</f>
        <v>11</v>
      </c>
      <c r="X99" s="11">
        <f t="shared" si="10"/>
        <v>0</v>
      </c>
      <c r="Y99" s="14">
        <f t="shared" si="16"/>
        <v>0</v>
      </c>
      <c r="Z99" s="11">
        <f t="shared" si="11"/>
        <v>0</v>
      </c>
      <c r="AA99" s="4" t="s">
        <v>1</v>
      </c>
      <c r="AB99" s="10">
        <f>IFERROR(VLOOKUP(AA99,Curr!$B$2:$C$13,2,FALSE),0)</f>
        <v>11</v>
      </c>
      <c r="AC99" s="11">
        <f t="shared" si="12"/>
        <v>0</v>
      </c>
      <c r="AD99" s="11">
        <f t="shared" si="13"/>
        <v>0</v>
      </c>
      <c r="AE99" s="12">
        <f t="shared" si="14"/>
        <v>0</v>
      </c>
      <c r="AF99"/>
      <c r="AG99"/>
      <c r="AH99"/>
      <c r="AI99"/>
      <c r="AJ99"/>
    </row>
    <row r="100" spans="2:36" x14ac:dyDescent="0.25">
      <c r="B100" s="4" t="s">
        <v>212</v>
      </c>
      <c r="C100"/>
      <c r="D100" s="1" t="s">
        <v>1299</v>
      </c>
      <c r="E100" s="3"/>
      <c r="F100" s="3"/>
      <c r="G100" s="3"/>
      <c r="H100" s="3"/>
      <c r="I100"/>
      <c r="J100" s="1" t="s">
        <v>1364</v>
      </c>
      <c r="K100" s="4"/>
      <c r="L100" s="4"/>
      <c r="M100" s="4"/>
      <c r="N100" s="4"/>
      <c r="O100" s="4"/>
      <c r="P100" s="15"/>
      <c r="Q100" s="13">
        <v>0</v>
      </c>
      <c r="R100" s="13">
        <v>0</v>
      </c>
      <c r="S100" s="11">
        <f t="shared" si="9"/>
        <v>0</v>
      </c>
      <c r="T100" s="5">
        <v>0</v>
      </c>
      <c r="U100" s="11">
        <f t="shared" si="15"/>
        <v>0</v>
      </c>
      <c r="V100" s="13" t="s">
        <v>1</v>
      </c>
      <c r="W100" s="10">
        <f>IFERROR(VLOOKUP(V100,Curr!$B$2:$C$13,2,FALSE),0)</f>
        <v>11</v>
      </c>
      <c r="X100" s="11">
        <f t="shared" si="10"/>
        <v>0</v>
      </c>
      <c r="Y100" s="14">
        <f t="shared" si="16"/>
        <v>0</v>
      </c>
      <c r="Z100" s="11">
        <f t="shared" si="11"/>
        <v>0</v>
      </c>
      <c r="AA100" s="4" t="s">
        <v>1</v>
      </c>
      <c r="AB100" s="10">
        <f>IFERROR(VLOOKUP(AA100,Curr!$B$2:$C$13,2,FALSE),0)</f>
        <v>11</v>
      </c>
      <c r="AC100" s="11">
        <f t="shared" si="12"/>
        <v>0</v>
      </c>
      <c r="AD100" s="11">
        <f t="shared" si="13"/>
        <v>0</v>
      </c>
      <c r="AE100" s="12">
        <f t="shared" si="14"/>
        <v>0</v>
      </c>
      <c r="AF100"/>
      <c r="AG100"/>
      <c r="AH100"/>
      <c r="AI100"/>
      <c r="AJ100"/>
    </row>
    <row r="101" spans="2:36" x14ac:dyDescent="0.25">
      <c r="B101" s="4" t="s">
        <v>212</v>
      </c>
      <c r="C101"/>
      <c r="D101" s="1" t="s">
        <v>1299</v>
      </c>
      <c r="E101" s="3"/>
      <c r="F101" s="3"/>
      <c r="G101" s="3"/>
      <c r="H101" s="3"/>
      <c r="I101"/>
      <c r="J101" s="1" t="s">
        <v>1364</v>
      </c>
      <c r="K101" s="4"/>
      <c r="L101" s="4"/>
      <c r="M101" s="4"/>
      <c r="N101" s="4"/>
      <c r="O101" s="4"/>
      <c r="P101" s="15"/>
      <c r="Q101" s="13">
        <v>0</v>
      </c>
      <c r="R101" s="13">
        <v>0</v>
      </c>
      <c r="S101" s="11">
        <f t="shared" si="9"/>
        <v>0</v>
      </c>
      <c r="T101" s="5">
        <v>0</v>
      </c>
      <c r="U101" s="11">
        <f t="shared" si="15"/>
        <v>0</v>
      </c>
      <c r="V101" s="13" t="s">
        <v>1</v>
      </c>
      <c r="W101" s="10">
        <f>IFERROR(VLOOKUP(V101,Curr!$B$2:$C$13,2,FALSE),0)</f>
        <v>11</v>
      </c>
      <c r="X101" s="11">
        <f t="shared" si="10"/>
        <v>0</v>
      </c>
      <c r="Y101" s="14">
        <f t="shared" si="16"/>
        <v>0</v>
      </c>
      <c r="Z101" s="11">
        <f t="shared" si="11"/>
        <v>0</v>
      </c>
      <c r="AA101" s="4" t="s">
        <v>1</v>
      </c>
      <c r="AB101" s="10">
        <f>IFERROR(VLOOKUP(AA101,Curr!$B$2:$C$13,2,FALSE),0)</f>
        <v>11</v>
      </c>
      <c r="AC101" s="11">
        <f t="shared" si="12"/>
        <v>0</v>
      </c>
      <c r="AD101" s="11">
        <f t="shared" si="13"/>
        <v>0</v>
      </c>
      <c r="AE101" s="12">
        <f t="shared" si="14"/>
        <v>0</v>
      </c>
      <c r="AF101"/>
      <c r="AG101"/>
      <c r="AH101"/>
      <c r="AI101"/>
      <c r="AJ101"/>
    </row>
    <row r="102" spans="2:36" x14ac:dyDescent="0.25">
      <c r="B102" s="4" t="s">
        <v>212</v>
      </c>
      <c r="C102"/>
      <c r="D102" s="1" t="s">
        <v>1299</v>
      </c>
      <c r="E102" s="3"/>
      <c r="F102" s="3"/>
      <c r="G102" s="3"/>
      <c r="H102" s="3"/>
      <c r="I102"/>
      <c r="J102" s="1" t="s">
        <v>1365</v>
      </c>
      <c r="K102" s="4"/>
      <c r="L102" s="4"/>
      <c r="M102" s="4"/>
      <c r="N102" s="4"/>
      <c r="O102" s="4"/>
      <c r="P102" s="15"/>
      <c r="Q102" s="13">
        <v>0</v>
      </c>
      <c r="R102" s="13">
        <v>0</v>
      </c>
      <c r="S102" s="11">
        <f t="shared" si="9"/>
        <v>0</v>
      </c>
      <c r="T102" s="5">
        <v>0</v>
      </c>
      <c r="U102" s="11">
        <f t="shared" si="15"/>
        <v>0</v>
      </c>
      <c r="V102" s="13" t="s">
        <v>1</v>
      </c>
      <c r="W102" s="10">
        <f>IFERROR(VLOOKUP(V102,Curr!$B$2:$C$13,2,FALSE),0)</f>
        <v>11</v>
      </c>
      <c r="X102" s="11">
        <f t="shared" si="10"/>
        <v>0</v>
      </c>
      <c r="Y102" s="14">
        <f t="shared" si="16"/>
        <v>0</v>
      </c>
      <c r="Z102" s="11">
        <f t="shared" si="11"/>
        <v>0</v>
      </c>
      <c r="AA102" s="4" t="s">
        <v>1</v>
      </c>
      <c r="AB102" s="10">
        <f>IFERROR(VLOOKUP(AA102,Curr!$B$2:$C$13,2,FALSE),0)</f>
        <v>11</v>
      </c>
      <c r="AC102" s="11">
        <f t="shared" si="12"/>
        <v>0</v>
      </c>
      <c r="AD102" s="11">
        <f t="shared" si="13"/>
        <v>0</v>
      </c>
      <c r="AE102" s="12">
        <f t="shared" si="14"/>
        <v>0</v>
      </c>
      <c r="AF102"/>
      <c r="AG102"/>
      <c r="AH102"/>
      <c r="AI102"/>
      <c r="AJ102"/>
    </row>
    <row r="103" spans="2:36" x14ac:dyDescent="0.25">
      <c r="B103" s="4" t="s">
        <v>212</v>
      </c>
      <c r="C103"/>
      <c r="D103" s="1" t="s">
        <v>1299</v>
      </c>
      <c r="E103" s="3"/>
      <c r="F103" s="3"/>
      <c r="G103" s="3"/>
      <c r="H103" s="3"/>
      <c r="I103"/>
      <c r="J103" s="1" t="s">
        <v>1366</v>
      </c>
      <c r="K103" s="4"/>
      <c r="L103" s="4"/>
      <c r="M103" s="4"/>
      <c r="N103" s="4"/>
      <c r="O103" s="4"/>
      <c r="P103" s="15"/>
      <c r="Q103" s="13">
        <v>0</v>
      </c>
      <c r="R103" s="13">
        <v>0</v>
      </c>
      <c r="S103" s="11">
        <f t="shared" si="9"/>
        <v>0</v>
      </c>
      <c r="T103" s="5">
        <v>0</v>
      </c>
      <c r="U103" s="11">
        <f t="shared" si="15"/>
        <v>0</v>
      </c>
      <c r="V103" s="13" t="s">
        <v>1</v>
      </c>
      <c r="W103" s="10">
        <f>IFERROR(VLOOKUP(V103,Curr!$B$2:$C$13,2,FALSE),0)</f>
        <v>11</v>
      </c>
      <c r="X103" s="11">
        <f t="shared" si="10"/>
        <v>0</v>
      </c>
      <c r="Y103" s="14">
        <f t="shared" si="16"/>
        <v>0</v>
      </c>
      <c r="Z103" s="11">
        <f t="shared" si="11"/>
        <v>0</v>
      </c>
      <c r="AA103" s="4" t="s">
        <v>1</v>
      </c>
      <c r="AB103" s="10">
        <f>IFERROR(VLOOKUP(AA103,Curr!$B$2:$C$13,2,FALSE),0)</f>
        <v>11</v>
      </c>
      <c r="AC103" s="11">
        <f t="shared" si="12"/>
        <v>0</v>
      </c>
      <c r="AD103" s="11">
        <f t="shared" si="13"/>
        <v>0</v>
      </c>
      <c r="AE103" s="12">
        <f t="shared" si="14"/>
        <v>0</v>
      </c>
      <c r="AF103"/>
      <c r="AG103"/>
      <c r="AH103"/>
      <c r="AI103"/>
      <c r="AJ103"/>
    </row>
    <row r="104" spans="2:36" x14ac:dyDescent="0.25">
      <c r="B104" s="4" t="s">
        <v>212</v>
      </c>
      <c r="C104"/>
      <c r="D104" s="1" t="s">
        <v>1299</v>
      </c>
      <c r="E104" s="3"/>
      <c r="F104" s="3"/>
      <c r="G104" s="3"/>
      <c r="H104" s="3"/>
      <c r="I104"/>
      <c r="J104" s="1" t="s">
        <v>1367</v>
      </c>
      <c r="K104" s="4"/>
      <c r="L104" s="4"/>
      <c r="M104" s="4"/>
      <c r="N104" s="4"/>
      <c r="O104" s="4"/>
      <c r="P104" s="15"/>
      <c r="Q104" s="13">
        <v>0</v>
      </c>
      <c r="R104" s="13">
        <v>0</v>
      </c>
      <c r="S104" s="11">
        <f t="shared" si="9"/>
        <v>0</v>
      </c>
      <c r="T104" s="5">
        <v>0</v>
      </c>
      <c r="U104" s="11">
        <f t="shared" si="15"/>
        <v>0</v>
      </c>
      <c r="V104" s="13" t="s">
        <v>1</v>
      </c>
      <c r="W104" s="10">
        <f>IFERROR(VLOOKUP(V104,Curr!$B$2:$C$13,2,FALSE),0)</f>
        <v>11</v>
      </c>
      <c r="X104" s="11">
        <f t="shared" si="10"/>
        <v>0</v>
      </c>
      <c r="Y104" s="14">
        <f t="shared" si="16"/>
        <v>0</v>
      </c>
      <c r="Z104" s="11">
        <f t="shared" si="11"/>
        <v>0</v>
      </c>
      <c r="AA104" s="4" t="s">
        <v>1</v>
      </c>
      <c r="AB104" s="10">
        <f>IFERROR(VLOOKUP(AA104,Curr!$B$2:$C$13,2,FALSE),0)</f>
        <v>11</v>
      </c>
      <c r="AC104" s="11">
        <f t="shared" si="12"/>
        <v>0</v>
      </c>
      <c r="AD104" s="11">
        <f t="shared" si="13"/>
        <v>0</v>
      </c>
      <c r="AE104" s="12">
        <f t="shared" si="14"/>
        <v>0</v>
      </c>
      <c r="AF104"/>
      <c r="AG104"/>
      <c r="AH104"/>
      <c r="AI104"/>
      <c r="AJ104"/>
    </row>
    <row r="105" spans="2:36" x14ac:dyDescent="0.25">
      <c r="B105" s="4" t="s">
        <v>212</v>
      </c>
      <c r="C105"/>
      <c r="D105" s="1" t="s">
        <v>1299</v>
      </c>
      <c r="E105" s="3"/>
      <c r="F105" s="3"/>
      <c r="G105" s="3"/>
      <c r="H105" s="3"/>
      <c r="I105"/>
      <c r="J105" s="1" t="s">
        <v>1368</v>
      </c>
      <c r="K105" s="4"/>
      <c r="L105" s="4"/>
      <c r="M105" s="4"/>
      <c r="N105" s="4"/>
      <c r="O105" s="4"/>
      <c r="P105" s="15"/>
      <c r="Q105" s="13">
        <v>0</v>
      </c>
      <c r="R105" s="13">
        <v>0</v>
      </c>
      <c r="S105" s="11">
        <f t="shared" si="9"/>
        <v>0</v>
      </c>
      <c r="T105" s="5">
        <v>0</v>
      </c>
      <c r="U105" s="11">
        <f t="shared" si="15"/>
        <v>0</v>
      </c>
      <c r="V105" s="13" t="s">
        <v>1</v>
      </c>
      <c r="W105" s="10">
        <f>IFERROR(VLOOKUP(V105,Curr!$B$2:$C$13,2,FALSE),0)</f>
        <v>11</v>
      </c>
      <c r="X105" s="11">
        <f t="shared" si="10"/>
        <v>0</v>
      </c>
      <c r="Y105" s="14">
        <f t="shared" si="16"/>
        <v>0</v>
      </c>
      <c r="Z105" s="11">
        <f t="shared" si="11"/>
        <v>0</v>
      </c>
      <c r="AA105" s="4" t="s">
        <v>1</v>
      </c>
      <c r="AB105" s="10">
        <f>IFERROR(VLOOKUP(AA105,Curr!$B$2:$C$13,2,FALSE),0)</f>
        <v>11</v>
      </c>
      <c r="AC105" s="11">
        <f t="shared" si="12"/>
        <v>0</v>
      </c>
      <c r="AD105" s="11">
        <f t="shared" si="13"/>
        <v>0</v>
      </c>
      <c r="AE105" s="12">
        <f t="shared" si="14"/>
        <v>0</v>
      </c>
      <c r="AF105"/>
      <c r="AG105"/>
      <c r="AH105"/>
      <c r="AI105"/>
      <c r="AJ105"/>
    </row>
    <row r="106" spans="2:36" x14ac:dyDescent="0.25">
      <c r="B106" s="4" t="s">
        <v>212</v>
      </c>
      <c r="C106"/>
      <c r="D106" s="1" t="s">
        <v>1299</v>
      </c>
      <c r="E106" s="3"/>
      <c r="F106" s="3"/>
      <c r="G106" s="3"/>
      <c r="H106" s="3"/>
      <c r="I106"/>
      <c r="J106" s="1" t="s">
        <v>1369</v>
      </c>
      <c r="K106" s="4"/>
      <c r="L106" s="4"/>
      <c r="M106" s="4"/>
      <c r="N106" s="4"/>
      <c r="O106" s="4"/>
      <c r="P106" s="15"/>
      <c r="Q106" s="13">
        <v>0</v>
      </c>
      <c r="R106" s="13">
        <v>0</v>
      </c>
      <c r="S106" s="11">
        <f t="shared" si="9"/>
        <v>0</v>
      </c>
      <c r="T106" s="5">
        <v>0</v>
      </c>
      <c r="U106" s="11">
        <f t="shared" si="15"/>
        <v>0</v>
      </c>
      <c r="V106" s="13" t="s">
        <v>1</v>
      </c>
      <c r="W106" s="10">
        <f>IFERROR(VLOOKUP(V106,Curr!$B$2:$C$13,2,FALSE),0)</f>
        <v>11</v>
      </c>
      <c r="X106" s="11">
        <f t="shared" si="10"/>
        <v>0</v>
      </c>
      <c r="Y106" s="14">
        <f t="shared" si="16"/>
        <v>0</v>
      </c>
      <c r="Z106" s="11">
        <f t="shared" si="11"/>
        <v>0</v>
      </c>
      <c r="AA106" s="4" t="s">
        <v>1</v>
      </c>
      <c r="AB106" s="10">
        <f>IFERROR(VLOOKUP(AA106,Curr!$B$2:$C$13,2,FALSE),0)</f>
        <v>11</v>
      </c>
      <c r="AC106" s="11">
        <f t="shared" si="12"/>
        <v>0</v>
      </c>
      <c r="AD106" s="11">
        <f t="shared" si="13"/>
        <v>0</v>
      </c>
      <c r="AE106" s="12">
        <f t="shared" si="14"/>
        <v>0</v>
      </c>
      <c r="AF106"/>
      <c r="AG106"/>
      <c r="AH106"/>
      <c r="AI106"/>
      <c r="AJ106"/>
    </row>
    <row r="107" spans="2:36" x14ac:dyDescent="0.25">
      <c r="B107" s="4" t="s">
        <v>212</v>
      </c>
      <c r="C107"/>
      <c r="D107" s="1" t="s">
        <v>1299</v>
      </c>
      <c r="E107" s="3"/>
      <c r="F107" s="3"/>
      <c r="G107" s="3"/>
      <c r="H107" s="3"/>
      <c r="I107"/>
      <c r="J107" s="1" t="s">
        <v>1370</v>
      </c>
      <c r="K107" s="4"/>
      <c r="L107" s="4"/>
      <c r="M107" s="4"/>
      <c r="N107" s="4"/>
      <c r="O107" s="4"/>
      <c r="P107" s="15"/>
      <c r="Q107" s="13">
        <v>0</v>
      </c>
      <c r="R107" s="13">
        <v>0</v>
      </c>
      <c r="S107" s="11">
        <f t="shared" si="9"/>
        <v>0</v>
      </c>
      <c r="T107" s="5">
        <v>0</v>
      </c>
      <c r="U107" s="11">
        <f t="shared" si="15"/>
        <v>0</v>
      </c>
      <c r="V107" s="13" t="s">
        <v>1</v>
      </c>
      <c r="W107" s="10">
        <f>IFERROR(VLOOKUP(V107,Curr!$B$2:$C$13,2,FALSE),0)</f>
        <v>11</v>
      </c>
      <c r="X107" s="11">
        <f t="shared" si="10"/>
        <v>0</v>
      </c>
      <c r="Y107" s="14">
        <f t="shared" si="16"/>
        <v>0</v>
      </c>
      <c r="Z107" s="11">
        <f t="shared" si="11"/>
        <v>0</v>
      </c>
      <c r="AA107" s="4" t="s">
        <v>1</v>
      </c>
      <c r="AB107" s="10">
        <f>IFERROR(VLOOKUP(AA107,Curr!$B$2:$C$13,2,FALSE),0)</f>
        <v>11</v>
      </c>
      <c r="AC107" s="11">
        <f t="shared" si="12"/>
        <v>0</v>
      </c>
      <c r="AD107" s="11">
        <f t="shared" si="13"/>
        <v>0</v>
      </c>
      <c r="AE107" s="12">
        <f t="shared" si="14"/>
        <v>0</v>
      </c>
      <c r="AF107"/>
      <c r="AG107"/>
      <c r="AH107"/>
      <c r="AI107"/>
      <c r="AJ107"/>
    </row>
    <row r="108" spans="2:36" x14ac:dyDescent="0.25">
      <c r="B108" s="4" t="s">
        <v>212</v>
      </c>
      <c r="C108"/>
      <c r="D108" s="1" t="s">
        <v>1299</v>
      </c>
      <c r="E108" s="3"/>
      <c r="F108" s="3"/>
      <c r="G108" s="3"/>
      <c r="H108" s="3"/>
      <c r="I108"/>
      <c r="J108" s="1" t="s">
        <v>1371</v>
      </c>
      <c r="K108" s="4"/>
      <c r="L108" s="4"/>
      <c r="M108" s="4"/>
      <c r="N108" s="4"/>
      <c r="O108" s="4"/>
      <c r="P108" s="15"/>
      <c r="Q108" s="13">
        <v>0</v>
      </c>
      <c r="R108" s="13">
        <v>0</v>
      </c>
      <c r="S108" s="11">
        <f t="shared" si="9"/>
        <v>0</v>
      </c>
      <c r="T108" s="5">
        <v>0</v>
      </c>
      <c r="U108" s="11">
        <f t="shared" si="15"/>
        <v>0</v>
      </c>
      <c r="V108" s="13" t="s">
        <v>1</v>
      </c>
      <c r="W108" s="10">
        <f>IFERROR(VLOOKUP(V108,Curr!$B$2:$C$13,2,FALSE),0)</f>
        <v>11</v>
      </c>
      <c r="X108" s="11">
        <f t="shared" si="10"/>
        <v>0</v>
      </c>
      <c r="Y108" s="14">
        <f t="shared" si="16"/>
        <v>0</v>
      </c>
      <c r="Z108" s="11">
        <f t="shared" si="11"/>
        <v>0</v>
      </c>
      <c r="AA108" s="4" t="s">
        <v>1</v>
      </c>
      <c r="AB108" s="10">
        <f>IFERROR(VLOOKUP(AA108,Curr!$B$2:$C$13,2,FALSE),0)</f>
        <v>11</v>
      </c>
      <c r="AC108" s="11">
        <f t="shared" si="12"/>
        <v>0</v>
      </c>
      <c r="AD108" s="11">
        <f t="shared" si="13"/>
        <v>0</v>
      </c>
      <c r="AE108" s="12">
        <f t="shared" si="14"/>
        <v>0</v>
      </c>
      <c r="AF108"/>
      <c r="AG108"/>
      <c r="AH108"/>
      <c r="AI108"/>
      <c r="AJ108"/>
    </row>
    <row r="109" spans="2:36" x14ac:dyDescent="0.25">
      <c r="B109" s="4" t="s">
        <v>212</v>
      </c>
      <c r="C109"/>
      <c r="D109" s="1" t="s">
        <v>1299</v>
      </c>
      <c r="E109" s="3"/>
      <c r="F109" s="3"/>
      <c r="G109" s="3"/>
      <c r="H109" s="3"/>
      <c r="I109"/>
      <c r="J109" s="1" t="s">
        <v>1372</v>
      </c>
      <c r="K109" s="4"/>
      <c r="L109" s="4"/>
      <c r="M109" s="4"/>
      <c r="N109" s="4"/>
      <c r="O109" s="4"/>
      <c r="P109" s="15"/>
      <c r="Q109" s="13">
        <v>0</v>
      </c>
      <c r="R109" s="13">
        <v>0</v>
      </c>
      <c r="S109" s="11">
        <f t="shared" si="9"/>
        <v>0</v>
      </c>
      <c r="T109" s="5">
        <v>0</v>
      </c>
      <c r="U109" s="11">
        <f t="shared" si="15"/>
        <v>0</v>
      </c>
      <c r="V109" s="13" t="s">
        <v>1</v>
      </c>
      <c r="W109" s="10">
        <f>IFERROR(VLOOKUP(V109,Curr!$B$2:$C$13,2,FALSE),0)</f>
        <v>11</v>
      </c>
      <c r="X109" s="11">
        <f t="shared" si="10"/>
        <v>0</v>
      </c>
      <c r="Y109" s="14">
        <f t="shared" si="16"/>
        <v>0</v>
      </c>
      <c r="Z109" s="11">
        <f t="shared" si="11"/>
        <v>0</v>
      </c>
      <c r="AA109" s="4" t="s">
        <v>1</v>
      </c>
      <c r="AB109" s="10">
        <f>IFERROR(VLOOKUP(AA109,Curr!$B$2:$C$13,2,FALSE),0)</f>
        <v>11</v>
      </c>
      <c r="AC109" s="11">
        <f t="shared" si="12"/>
        <v>0</v>
      </c>
      <c r="AD109" s="11">
        <f t="shared" si="13"/>
        <v>0</v>
      </c>
      <c r="AE109" s="12">
        <f t="shared" si="14"/>
        <v>0</v>
      </c>
      <c r="AF109"/>
      <c r="AG109"/>
      <c r="AH109"/>
      <c r="AI109"/>
      <c r="AJ109"/>
    </row>
    <row r="110" spans="2:36" x14ac:dyDescent="0.25">
      <c r="B110" s="4" t="s">
        <v>212</v>
      </c>
      <c r="C110"/>
      <c r="D110" s="1" t="s">
        <v>1299</v>
      </c>
      <c r="E110" s="3"/>
      <c r="F110" s="3"/>
      <c r="G110" s="3"/>
      <c r="H110" s="3"/>
      <c r="I110"/>
      <c r="J110" s="1" t="s">
        <v>1373</v>
      </c>
      <c r="K110" s="4"/>
      <c r="L110" s="4"/>
      <c r="M110" s="4"/>
      <c r="N110" s="4"/>
      <c r="O110" s="4"/>
      <c r="P110" s="15"/>
      <c r="Q110" s="13">
        <v>0</v>
      </c>
      <c r="R110" s="13">
        <v>0</v>
      </c>
      <c r="S110" s="11">
        <f t="shared" si="9"/>
        <v>0</v>
      </c>
      <c r="T110" s="5">
        <v>0</v>
      </c>
      <c r="U110" s="11">
        <f t="shared" si="15"/>
        <v>0</v>
      </c>
      <c r="V110" s="13" t="s">
        <v>1</v>
      </c>
      <c r="W110" s="10">
        <f>IFERROR(VLOOKUP(V110,Curr!$B$2:$C$13,2,FALSE),0)</f>
        <v>11</v>
      </c>
      <c r="X110" s="11">
        <f t="shared" si="10"/>
        <v>0</v>
      </c>
      <c r="Y110" s="14">
        <f t="shared" si="16"/>
        <v>0</v>
      </c>
      <c r="Z110" s="11">
        <f t="shared" si="11"/>
        <v>0</v>
      </c>
      <c r="AA110" s="4" t="s">
        <v>1</v>
      </c>
      <c r="AB110" s="10">
        <f>IFERROR(VLOOKUP(AA110,Curr!$B$2:$C$13,2,FALSE),0)</f>
        <v>11</v>
      </c>
      <c r="AC110" s="11">
        <f t="shared" si="12"/>
        <v>0</v>
      </c>
      <c r="AD110" s="11">
        <f t="shared" si="13"/>
        <v>0</v>
      </c>
      <c r="AE110" s="12">
        <f t="shared" si="14"/>
        <v>0</v>
      </c>
      <c r="AF110"/>
      <c r="AG110"/>
      <c r="AH110"/>
      <c r="AI110"/>
      <c r="AJ110"/>
    </row>
    <row r="111" spans="2:36" x14ac:dyDescent="0.25">
      <c r="B111" s="4" t="s">
        <v>212</v>
      </c>
      <c r="C111"/>
      <c r="D111" s="1" t="s">
        <v>1299</v>
      </c>
      <c r="E111" s="3"/>
      <c r="F111" s="3"/>
      <c r="G111" s="3"/>
      <c r="H111" s="3"/>
      <c r="I111"/>
      <c r="J111" s="1" t="s">
        <v>1374</v>
      </c>
      <c r="K111" s="4"/>
      <c r="L111" s="4"/>
      <c r="M111" s="4"/>
      <c r="N111" s="4"/>
      <c r="O111" s="4"/>
      <c r="P111" s="15"/>
      <c r="Q111" s="13">
        <v>0</v>
      </c>
      <c r="R111" s="13">
        <v>0</v>
      </c>
      <c r="S111" s="11">
        <f t="shared" si="9"/>
        <v>0</v>
      </c>
      <c r="T111" s="5">
        <v>0</v>
      </c>
      <c r="U111" s="11">
        <f t="shared" si="15"/>
        <v>0</v>
      </c>
      <c r="V111" s="13" t="s">
        <v>1</v>
      </c>
      <c r="W111" s="10">
        <f>IFERROR(VLOOKUP(V111,Curr!$B$2:$C$13,2,FALSE),0)</f>
        <v>11</v>
      </c>
      <c r="X111" s="11">
        <f t="shared" si="10"/>
        <v>0</v>
      </c>
      <c r="Y111" s="14">
        <f t="shared" si="16"/>
        <v>0</v>
      </c>
      <c r="Z111" s="11">
        <f t="shared" si="11"/>
        <v>0</v>
      </c>
      <c r="AA111" s="4" t="s">
        <v>1</v>
      </c>
      <c r="AB111" s="10">
        <f>IFERROR(VLOOKUP(AA111,Curr!$B$2:$C$13,2,FALSE),0)</f>
        <v>11</v>
      </c>
      <c r="AC111" s="11">
        <f t="shared" si="12"/>
        <v>0</v>
      </c>
      <c r="AD111" s="11">
        <f t="shared" si="13"/>
        <v>0</v>
      </c>
      <c r="AE111" s="12">
        <f t="shared" si="14"/>
        <v>0</v>
      </c>
      <c r="AF111"/>
      <c r="AG111"/>
      <c r="AH111"/>
      <c r="AI111"/>
      <c r="AJ111"/>
    </row>
    <row r="112" spans="2:36" x14ac:dyDescent="0.25">
      <c r="B112" s="4" t="s">
        <v>212</v>
      </c>
      <c r="C112"/>
      <c r="D112" s="1" t="s">
        <v>1299</v>
      </c>
      <c r="E112" s="3"/>
      <c r="F112" s="3"/>
      <c r="G112" s="3"/>
      <c r="H112" s="3"/>
      <c r="I112"/>
      <c r="J112" s="1" t="s">
        <v>1375</v>
      </c>
      <c r="K112" s="4"/>
      <c r="L112" s="4"/>
      <c r="M112" s="4"/>
      <c r="N112" s="4"/>
      <c r="O112" s="4"/>
      <c r="P112" s="15"/>
      <c r="Q112" s="13">
        <v>0</v>
      </c>
      <c r="R112" s="13">
        <v>0</v>
      </c>
      <c r="S112" s="11">
        <f t="shared" si="9"/>
        <v>0</v>
      </c>
      <c r="T112" s="5">
        <v>0</v>
      </c>
      <c r="U112" s="11">
        <f t="shared" si="15"/>
        <v>0</v>
      </c>
      <c r="V112" s="13" t="s">
        <v>1</v>
      </c>
      <c r="W112" s="10">
        <f>IFERROR(VLOOKUP(V112,Curr!$B$2:$C$13,2,FALSE),0)</f>
        <v>11</v>
      </c>
      <c r="X112" s="11">
        <f t="shared" si="10"/>
        <v>0</v>
      </c>
      <c r="Y112" s="14">
        <f t="shared" si="16"/>
        <v>0</v>
      </c>
      <c r="Z112" s="11">
        <f t="shared" si="11"/>
        <v>0</v>
      </c>
      <c r="AA112" s="4" t="s">
        <v>1</v>
      </c>
      <c r="AB112" s="10">
        <f>IFERROR(VLOOKUP(AA112,Curr!$B$2:$C$13,2,FALSE),0)</f>
        <v>11</v>
      </c>
      <c r="AC112" s="11">
        <f t="shared" si="12"/>
        <v>0</v>
      </c>
      <c r="AD112" s="11">
        <f t="shared" si="13"/>
        <v>0</v>
      </c>
      <c r="AE112" s="12">
        <f t="shared" si="14"/>
        <v>0</v>
      </c>
      <c r="AF112"/>
      <c r="AG112"/>
      <c r="AH112"/>
      <c r="AI112"/>
      <c r="AJ112"/>
    </row>
    <row r="113" spans="2:36" x14ac:dyDescent="0.25">
      <c r="B113" s="4" t="s">
        <v>212</v>
      </c>
      <c r="C113"/>
      <c r="D113" s="1" t="s">
        <v>1299</v>
      </c>
      <c r="E113" s="3"/>
      <c r="F113" s="3"/>
      <c r="G113" s="3"/>
      <c r="H113" s="3"/>
      <c r="I113"/>
      <c r="J113" s="1" t="s">
        <v>1376</v>
      </c>
      <c r="K113" s="4"/>
      <c r="L113" s="4"/>
      <c r="M113" s="4"/>
      <c r="N113" s="4"/>
      <c r="O113" s="4"/>
      <c r="P113" s="15"/>
      <c r="Q113" s="13">
        <v>0</v>
      </c>
      <c r="R113" s="13">
        <v>0</v>
      </c>
      <c r="S113" s="11">
        <f t="shared" si="9"/>
        <v>0</v>
      </c>
      <c r="T113" s="5">
        <v>0</v>
      </c>
      <c r="U113" s="11">
        <f t="shared" si="15"/>
        <v>0</v>
      </c>
      <c r="V113" s="13" t="s">
        <v>1</v>
      </c>
      <c r="W113" s="10">
        <f>IFERROR(VLOOKUP(V113,Curr!$B$2:$C$13,2,FALSE),0)</f>
        <v>11</v>
      </c>
      <c r="X113" s="11">
        <f t="shared" si="10"/>
        <v>0</v>
      </c>
      <c r="Y113" s="14">
        <f t="shared" si="16"/>
        <v>0</v>
      </c>
      <c r="Z113" s="11">
        <f t="shared" si="11"/>
        <v>0</v>
      </c>
      <c r="AA113" s="4" t="s">
        <v>1</v>
      </c>
      <c r="AB113" s="10">
        <f>IFERROR(VLOOKUP(AA113,Curr!$B$2:$C$13,2,FALSE),0)</f>
        <v>11</v>
      </c>
      <c r="AC113" s="11">
        <f t="shared" si="12"/>
        <v>0</v>
      </c>
      <c r="AD113" s="11">
        <f t="shared" si="13"/>
        <v>0</v>
      </c>
      <c r="AE113" s="12">
        <f t="shared" si="14"/>
        <v>0</v>
      </c>
      <c r="AF113"/>
      <c r="AG113"/>
      <c r="AH113"/>
      <c r="AI113"/>
      <c r="AJ113"/>
    </row>
    <row r="114" spans="2:36" x14ac:dyDescent="0.25">
      <c r="B114" s="4" t="s">
        <v>212</v>
      </c>
      <c r="C114"/>
      <c r="D114" s="1" t="s">
        <v>1299</v>
      </c>
      <c r="E114" s="3"/>
      <c r="F114" s="3"/>
      <c r="G114" s="3"/>
      <c r="H114" s="3"/>
      <c r="I114"/>
      <c r="J114" s="1" t="s">
        <v>1377</v>
      </c>
      <c r="K114" s="4"/>
      <c r="L114" s="4"/>
      <c r="M114" s="4"/>
      <c r="N114" s="4"/>
      <c r="O114" s="4"/>
      <c r="P114" s="17"/>
      <c r="Q114" s="13">
        <v>0</v>
      </c>
      <c r="R114" s="13">
        <v>0</v>
      </c>
      <c r="S114" s="11">
        <f t="shared" si="9"/>
        <v>0</v>
      </c>
      <c r="T114" s="5">
        <v>0</v>
      </c>
      <c r="U114" s="11">
        <f t="shared" si="15"/>
        <v>0</v>
      </c>
      <c r="V114" s="13" t="s">
        <v>1</v>
      </c>
      <c r="W114" s="10">
        <f>IFERROR(VLOOKUP(V114,Curr!$B$2:$C$13,2,FALSE),0)</f>
        <v>11</v>
      </c>
      <c r="X114" s="11">
        <f t="shared" si="10"/>
        <v>0</v>
      </c>
      <c r="Y114" s="14">
        <f t="shared" si="16"/>
        <v>0</v>
      </c>
      <c r="Z114" s="11">
        <f t="shared" si="11"/>
        <v>0</v>
      </c>
      <c r="AA114" s="4" t="s">
        <v>1</v>
      </c>
      <c r="AB114" s="10">
        <f>IFERROR(VLOOKUP(AA114,Curr!$B$2:$C$13,2,FALSE),0)</f>
        <v>11</v>
      </c>
      <c r="AC114" s="11">
        <f t="shared" si="12"/>
        <v>0</v>
      </c>
      <c r="AD114" s="11">
        <f t="shared" si="13"/>
        <v>0</v>
      </c>
      <c r="AE114" s="12">
        <f t="shared" si="14"/>
        <v>0</v>
      </c>
      <c r="AF114"/>
      <c r="AG114"/>
      <c r="AH114"/>
      <c r="AI114"/>
      <c r="AJ114"/>
    </row>
    <row r="115" spans="2:36" x14ac:dyDescent="0.25">
      <c r="B115" s="4" t="s">
        <v>212</v>
      </c>
      <c r="C115"/>
      <c r="D115" s="1" t="s">
        <v>1299</v>
      </c>
      <c r="E115" s="3"/>
      <c r="F115" s="3"/>
      <c r="G115" s="3"/>
      <c r="H115" s="3"/>
      <c r="I115"/>
      <c r="J115" s="1" t="s">
        <v>1378</v>
      </c>
      <c r="K115" s="4"/>
      <c r="L115" s="4"/>
      <c r="M115" s="4"/>
      <c r="N115" s="4"/>
      <c r="O115" s="4"/>
      <c r="P115" s="17"/>
      <c r="Q115" s="13">
        <v>0</v>
      </c>
      <c r="R115" s="13">
        <v>0</v>
      </c>
      <c r="S115" s="11">
        <f t="shared" si="9"/>
        <v>0</v>
      </c>
      <c r="T115" s="5">
        <v>0</v>
      </c>
      <c r="U115" s="11">
        <f t="shared" si="15"/>
        <v>0</v>
      </c>
      <c r="V115" s="13" t="s">
        <v>1</v>
      </c>
      <c r="W115" s="10">
        <f>IFERROR(VLOOKUP(V115,Curr!$B$2:$C$13,2,FALSE),0)</f>
        <v>11</v>
      </c>
      <c r="X115" s="11">
        <f t="shared" si="10"/>
        <v>0</v>
      </c>
      <c r="Y115" s="14">
        <f t="shared" si="16"/>
        <v>0</v>
      </c>
      <c r="Z115" s="11">
        <f t="shared" si="11"/>
        <v>0</v>
      </c>
      <c r="AA115" s="4" t="s">
        <v>1</v>
      </c>
      <c r="AB115" s="10">
        <f>IFERROR(VLOOKUP(AA115,Curr!$B$2:$C$13,2,FALSE),0)</f>
        <v>11</v>
      </c>
      <c r="AC115" s="11">
        <f t="shared" si="12"/>
        <v>0</v>
      </c>
      <c r="AD115" s="11">
        <f t="shared" si="13"/>
        <v>0</v>
      </c>
      <c r="AE115" s="12">
        <f t="shared" si="14"/>
        <v>0</v>
      </c>
      <c r="AF115"/>
      <c r="AG115"/>
      <c r="AH115"/>
      <c r="AI115"/>
      <c r="AJ115"/>
    </row>
    <row r="116" spans="2:36" x14ac:dyDescent="0.25">
      <c r="B116" s="4" t="s">
        <v>212</v>
      </c>
      <c r="C116"/>
      <c r="D116" s="1" t="s">
        <v>1299</v>
      </c>
      <c r="E116" s="3"/>
      <c r="F116" s="3"/>
      <c r="G116" s="3"/>
      <c r="H116" s="3"/>
      <c r="I116"/>
      <c r="J116" s="1" t="s">
        <v>1378</v>
      </c>
      <c r="K116" s="4"/>
      <c r="L116" s="4"/>
      <c r="M116" s="4"/>
      <c r="N116" s="4"/>
      <c r="O116" s="4"/>
      <c r="P116" s="15"/>
      <c r="Q116" s="13">
        <v>0</v>
      </c>
      <c r="R116" s="13">
        <v>0</v>
      </c>
      <c r="S116" s="11">
        <f t="shared" si="9"/>
        <v>0</v>
      </c>
      <c r="T116" s="5">
        <v>0</v>
      </c>
      <c r="U116" s="11">
        <f t="shared" si="15"/>
        <v>0</v>
      </c>
      <c r="V116" s="13" t="s">
        <v>1</v>
      </c>
      <c r="W116" s="10">
        <f>IFERROR(VLOOKUP(V116,Curr!$B$2:$C$13,2,FALSE),0)</f>
        <v>11</v>
      </c>
      <c r="X116" s="11">
        <f t="shared" si="10"/>
        <v>0</v>
      </c>
      <c r="Y116" s="14">
        <f t="shared" si="16"/>
        <v>0</v>
      </c>
      <c r="Z116" s="11">
        <f t="shared" si="11"/>
        <v>0</v>
      </c>
      <c r="AA116" s="4" t="s">
        <v>1</v>
      </c>
      <c r="AB116" s="10">
        <f>IFERROR(VLOOKUP(AA116,Curr!$B$2:$C$13,2,FALSE),0)</f>
        <v>11</v>
      </c>
      <c r="AC116" s="11">
        <f t="shared" si="12"/>
        <v>0</v>
      </c>
      <c r="AD116" s="11">
        <f t="shared" si="13"/>
        <v>0</v>
      </c>
      <c r="AE116" s="12">
        <f t="shared" si="14"/>
        <v>0</v>
      </c>
      <c r="AF116"/>
      <c r="AG116"/>
      <c r="AH116"/>
      <c r="AI116"/>
      <c r="AJ116"/>
    </row>
    <row r="117" spans="2:36" x14ac:dyDescent="0.25">
      <c r="B117" s="4" t="s">
        <v>212</v>
      </c>
      <c r="C117"/>
      <c r="D117" s="1" t="s">
        <v>1299</v>
      </c>
      <c r="E117" s="3"/>
      <c r="F117" s="3"/>
      <c r="G117" s="3"/>
      <c r="H117" s="3"/>
      <c r="I117"/>
      <c r="J117" s="1" t="s">
        <v>1379</v>
      </c>
      <c r="K117" s="4"/>
      <c r="L117" s="4"/>
      <c r="M117" s="4"/>
      <c r="N117" s="4"/>
      <c r="O117" s="4"/>
      <c r="P117" s="15"/>
      <c r="Q117" s="13">
        <v>0</v>
      </c>
      <c r="R117" s="13">
        <v>0</v>
      </c>
      <c r="S117" s="11">
        <f t="shared" si="9"/>
        <v>0</v>
      </c>
      <c r="T117" s="5">
        <v>0</v>
      </c>
      <c r="U117" s="11">
        <f t="shared" si="15"/>
        <v>0</v>
      </c>
      <c r="V117" s="13" t="s">
        <v>1</v>
      </c>
      <c r="W117" s="10">
        <f>IFERROR(VLOOKUP(V117,Curr!$B$2:$C$13,2,FALSE),0)</f>
        <v>11</v>
      </c>
      <c r="X117" s="11">
        <f t="shared" si="10"/>
        <v>0</v>
      </c>
      <c r="Y117" s="14">
        <f t="shared" si="16"/>
        <v>0</v>
      </c>
      <c r="Z117" s="11">
        <f t="shared" si="11"/>
        <v>0</v>
      </c>
      <c r="AA117" s="4" t="s">
        <v>1</v>
      </c>
      <c r="AB117" s="10">
        <f>IFERROR(VLOOKUP(AA117,Curr!$B$2:$C$13,2,FALSE),0)</f>
        <v>11</v>
      </c>
      <c r="AC117" s="11">
        <f t="shared" si="12"/>
        <v>0</v>
      </c>
      <c r="AD117" s="11">
        <f t="shared" si="13"/>
        <v>0</v>
      </c>
      <c r="AE117" s="12">
        <f t="shared" si="14"/>
        <v>0</v>
      </c>
      <c r="AF117"/>
      <c r="AG117"/>
      <c r="AH117"/>
      <c r="AI117"/>
      <c r="AJ117"/>
    </row>
    <row r="118" spans="2:36" x14ac:dyDescent="0.25">
      <c r="B118" s="4" t="s">
        <v>212</v>
      </c>
      <c r="C118"/>
      <c r="D118" s="1" t="s">
        <v>1299</v>
      </c>
      <c r="E118" s="3"/>
      <c r="F118" s="3"/>
      <c r="G118" s="3"/>
      <c r="H118" s="3"/>
      <c r="I118"/>
      <c r="J118" s="1" t="s">
        <v>1380</v>
      </c>
      <c r="K118" s="4"/>
      <c r="L118" s="4"/>
      <c r="M118" s="4"/>
      <c r="N118" s="4"/>
      <c r="O118" s="4"/>
      <c r="P118" s="15"/>
      <c r="Q118" s="13">
        <v>0</v>
      </c>
      <c r="R118" s="13">
        <v>0</v>
      </c>
      <c r="S118" s="11">
        <f t="shared" si="9"/>
        <v>0</v>
      </c>
      <c r="T118" s="5">
        <v>0</v>
      </c>
      <c r="U118" s="11">
        <f t="shared" si="15"/>
        <v>0</v>
      </c>
      <c r="V118" s="13" t="s">
        <v>1</v>
      </c>
      <c r="W118" s="10">
        <f>IFERROR(VLOOKUP(V118,Curr!$B$2:$C$13,2,FALSE),0)</f>
        <v>11</v>
      </c>
      <c r="X118" s="11">
        <f t="shared" si="10"/>
        <v>0</v>
      </c>
      <c r="Y118" s="14">
        <f t="shared" si="16"/>
        <v>0</v>
      </c>
      <c r="Z118" s="11">
        <f t="shared" si="11"/>
        <v>0</v>
      </c>
      <c r="AA118" s="4" t="s">
        <v>1</v>
      </c>
      <c r="AB118" s="10">
        <f>IFERROR(VLOOKUP(AA118,Curr!$B$2:$C$13,2,FALSE),0)</f>
        <v>11</v>
      </c>
      <c r="AC118" s="11">
        <f t="shared" si="12"/>
        <v>0</v>
      </c>
      <c r="AD118" s="11">
        <f t="shared" si="13"/>
        <v>0</v>
      </c>
      <c r="AE118" s="12">
        <f t="shared" si="14"/>
        <v>0</v>
      </c>
      <c r="AF118"/>
      <c r="AG118"/>
      <c r="AH118"/>
      <c r="AI118"/>
      <c r="AJ118"/>
    </row>
    <row r="119" spans="2:36" x14ac:dyDescent="0.25">
      <c r="B119" s="4" t="s">
        <v>212</v>
      </c>
      <c r="C119"/>
      <c r="D119" s="1" t="s">
        <v>1299</v>
      </c>
      <c r="E119" s="3"/>
      <c r="F119" s="3"/>
      <c r="G119" s="3"/>
      <c r="H119" s="3"/>
      <c r="I119"/>
      <c r="J119" s="1" t="s">
        <v>1381</v>
      </c>
      <c r="K119" s="4"/>
      <c r="L119" s="4"/>
      <c r="M119" s="4"/>
      <c r="N119" s="4"/>
      <c r="O119" s="4"/>
      <c r="P119" s="17"/>
      <c r="Q119" s="13">
        <v>0</v>
      </c>
      <c r="R119" s="13">
        <v>0</v>
      </c>
      <c r="S119" s="11">
        <f t="shared" si="9"/>
        <v>0</v>
      </c>
      <c r="T119" s="5">
        <v>0</v>
      </c>
      <c r="U119" s="11">
        <f t="shared" si="15"/>
        <v>0</v>
      </c>
      <c r="V119" s="13" t="s">
        <v>1</v>
      </c>
      <c r="W119" s="10">
        <f>IFERROR(VLOOKUP(V119,Curr!$B$2:$C$13,2,FALSE),0)</f>
        <v>11</v>
      </c>
      <c r="X119" s="11">
        <f t="shared" si="10"/>
        <v>0</v>
      </c>
      <c r="Y119" s="14">
        <f t="shared" si="16"/>
        <v>0</v>
      </c>
      <c r="Z119" s="11">
        <f t="shared" si="11"/>
        <v>0</v>
      </c>
      <c r="AA119" s="4" t="s">
        <v>1</v>
      </c>
      <c r="AB119" s="10">
        <f>IFERROR(VLOOKUP(AA119,Curr!$B$2:$C$13,2,FALSE),0)</f>
        <v>11</v>
      </c>
      <c r="AC119" s="11">
        <f t="shared" si="12"/>
        <v>0</v>
      </c>
      <c r="AD119" s="11">
        <f t="shared" si="13"/>
        <v>0</v>
      </c>
      <c r="AE119" s="12">
        <f t="shared" si="14"/>
        <v>0</v>
      </c>
      <c r="AF119"/>
      <c r="AG119"/>
      <c r="AH119"/>
      <c r="AI119"/>
      <c r="AJ119"/>
    </row>
    <row r="120" spans="2:36" x14ac:dyDescent="0.25">
      <c r="B120" s="4" t="s">
        <v>212</v>
      </c>
      <c r="C120"/>
      <c r="D120" s="1" t="s">
        <v>1299</v>
      </c>
      <c r="E120" s="3"/>
      <c r="F120" s="3"/>
      <c r="G120" s="3"/>
      <c r="H120" s="3"/>
      <c r="I120"/>
      <c r="J120" s="1" t="s">
        <v>1382</v>
      </c>
      <c r="K120" s="4"/>
      <c r="L120" s="4"/>
      <c r="M120" s="4"/>
      <c r="N120" s="4"/>
      <c r="O120" s="4"/>
      <c r="P120" s="15"/>
      <c r="Q120" s="13">
        <v>0</v>
      </c>
      <c r="R120" s="13">
        <v>0</v>
      </c>
      <c r="S120" s="11">
        <f t="shared" si="9"/>
        <v>0</v>
      </c>
      <c r="T120" s="5">
        <v>0</v>
      </c>
      <c r="U120" s="11">
        <f t="shared" si="15"/>
        <v>0</v>
      </c>
      <c r="V120" s="13" t="s">
        <v>1</v>
      </c>
      <c r="W120" s="10">
        <f>IFERROR(VLOOKUP(V120,Curr!$B$2:$C$13,2,FALSE),0)</f>
        <v>11</v>
      </c>
      <c r="X120" s="11">
        <f t="shared" si="10"/>
        <v>0</v>
      </c>
      <c r="Y120" s="14">
        <f t="shared" si="16"/>
        <v>0</v>
      </c>
      <c r="Z120" s="11">
        <f t="shared" si="11"/>
        <v>0</v>
      </c>
      <c r="AA120" s="4" t="s">
        <v>1</v>
      </c>
      <c r="AB120" s="10">
        <f>IFERROR(VLOOKUP(AA120,Curr!$B$2:$C$13,2,FALSE),0)</f>
        <v>11</v>
      </c>
      <c r="AC120" s="11">
        <f t="shared" si="12"/>
        <v>0</v>
      </c>
      <c r="AD120" s="11">
        <f t="shared" si="13"/>
        <v>0</v>
      </c>
      <c r="AE120" s="12">
        <f t="shared" si="14"/>
        <v>0</v>
      </c>
      <c r="AF120"/>
      <c r="AG120"/>
      <c r="AH120"/>
      <c r="AI120"/>
      <c r="AJ120"/>
    </row>
    <row r="121" spans="2:36" x14ac:dyDescent="0.25">
      <c r="B121" s="4" t="s">
        <v>212</v>
      </c>
      <c r="C121"/>
      <c r="D121" s="1" t="s">
        <v>1299</v>
      </c>
      <c r="E121" s="3"/>
      <c r="F121" s="3"/>
      <c r="G121" s="3"/>
      <c r="H121" s="3"/>
      <c r="I121"/>
      <c r="J121" s="1" t="s">
        <v>1383</v>
      </c>
      <c r="K121" s="4"/>
      <c r="L121" s="4"/>
      <c r="M121" s="4"/>
      <c r="N121" s="4"/>
      <c r="O121" s="4"/>
      <c r="P121" s="17"/>
      <c r="Q121" s="13">
        <v>0</v>
      </c>
      <c r="R121" s="13">
        <v>0</v>
      </c>
      <c r="S121" s="11">
        <f t="shared" si="9"/>
        <v>0</v>
      </c>
      <c r="T121" s="5">
        <v>0</v>
      </c>
      <c r="U121" s="11">
        <f t="shared" si="15"/>
        <v>0</v>
      </c>
      <c r="V121" s="13" t="s">
        <v>1</v>
      </c>
      <c r="W121" s="10">
        <f>IFERROR(VLOOKUP(V121,Curr!$B$2:$C$13,2,FALSE),0)</f>
        <v>11</v>
      </c>
      <c r="X121" s="11">
        <f t="shared" si="10"/>
        <v>0</v>
      </c>
      <c r="Y121" s="14">
        <f t="shared" si="16"/>
        <v>0</v>
      </c>
      <c r="Z121" s="11">
        <f t="shared" si="11"/>
        <v>0</v>
      </c>
      <c r="AA121" s="4" t="s">
        <v>1</v>
      </c>
      <c r="AB121" s="10">
        <f>IFERROR(VLOOKUP(AA121,Curr!$B$2:$C$13,2,FALSE),0)</f>
        <v>11</v>
      </c>
      <c r="AC121" s="11">
        <f t="shared" si="12"/>
        <v>0</v>
      </c>
      <c r="AD121" s="11">
        <f t="shared" si="13"/>
        <v>0</v>
      </c>
      <c r="AE121" s="12">
        <f t="shared" si="14"/>
        <v>0</v>
      </c>
      <c r="AF121"/>
      <c r="AG121"/>
      <c r="AH121"/>
      <c r="AI121"/>
      <c r="AJ121"/>
    </row>
    <row r="122" spans="2:36" x14ac:dyDescent="0.25">
      <c r="B122" s="4" t="s">
        <v>212</v>
      </c>
      <c r="C122"/>
      <c r="D122" s="1" t="s">
        <v>1299</v>
      </c>
      <c r="E122" s="3"/>
      <c r="F122" s="3"/>
      <c r="G122" s="3"/>
      <c r="H122" s="3"/>
      <c r="I122"/>
      <c r="J122" s="1" t="s">
        <v>1384</v>
      </c>
      <c r="K122" s="4"/>
      <c r="L122" s="4"/>
      <c r="M122" s="4"/>
      <c r="N122" s="4"/>
      <c r="O122" s="4"/>
      <c r="P122" s="16"/>
      <c r="Q122" s="13">
        <v>0</v>
      </c>
      <c r="R122" s="13">
        <v>0</v>
      </c>
      <c r="S122" s="11">
        <f t="shared" si="9"/>
        <v>0</v>
      </c>
      <c r="T122" s="5">
        <v>0</v>
      </c>
      <c r="U122" s="11">
        <f t="shared" si="15"/>
        <v>0</v>
      </c>
      <c r="V122" s="13" t="s">
        <v>1</v>
      </c>
      <c r="W122" s="10">
        <f>IFERROR(VLOOKUP(V122,Curr!$B$2:$C$13,2,FALSE),0)</f>
        <v>11</v>
      </c>
      <c r="X122" s="11">
        <f t="shared" si="10"/>
        <v>0</v>
      </c>
      <c r="Y122" s="14">
        <f t="shared" si="16"/>
        <v>0</v>
      </c>
      <c r="Z122" s="11">
        <f t="shared" si="11"/>
        <v>0</v>
      </c>
      <c r="AA122" s="4" t="s">
        <v>1</v>
      </c>
      <c r="AB122" s="10">
        <f>IFERROR(VLOOKUP(AA122,Curr!$B$2:$C$13,2,FALSE),0)</f>
        <v>11</v>
      </c>
      <c r="AC122" s="11">
        <f t="shared" si="12"/>
        <v>0</v>
      </c>
      <c r="AD122" s="11">
        <f t="shared" si="13"/>
        <v>0</v>
      </c>
      <c r="AE122" s="12">
        <f t="shared" si="14"/>
        <v>0</v>
      </c>
      <c r="AF122"/>
      <c r="AG122"/>
      <c r="AH122"/>
      <c r="AI122"/>
      <c r="AJ122"/>
    </row>
    <row r="123" spans="2:36" x14ac:dyDescent="0.25">
      <c r="B123" s="4" t="s">
        <v>212</v>
      </c>
      <c r="C123"/>
      <c r="D123" s="1" t="s">
        <v>1299</v>
      </c>
      <c r="E123" s="3"/>
      <c r="F123" s="3"/>
      <c r="G123" s="3"/>
      <c r="H123" s="3"/>
      <c r="I123"/>
      <c r="J123" s="1" t="s">
        <v>1385</v>
      </c>
      <c r="K123" s="4"/>
      <c r="L123" s="4"/>
      <c r="M123" s="4"/>
      <c r="N123" s="4"/>
      <c r="O123" s="4"/>
      <c r="P123" s="17"/>
      <c r="Q123" s="13">
        <v>0</v>
      </c>
      <c r="R123" s="13">
        <v>0</v>
      </c>
      <c r="S123" s="11">
        <f t="shared" si="9"/>
        <v>0</v>
      </c>
      <c r="T123" s="5">
        <v>0</v>
      </c>
      <c r="U123" s="11">
        <f t="shared" si="15"/>
        <v>0</v>
      </c>
      <c r="V123" s="13" t="s">
        <v>1</v>
      </c>
      <c r="W123" s="10">
        <f>IFERROR(VLOOKUP(V123,Curr!$B$2:$C$13,2,FALSE),0)</f>
        <v>11</v>
      </c>
      <c r="X123" s="11">
        <f t="shared" si="10"/>
        <v>0</v>
      </c>
      <c r="Y123" s="14">
        <f t="shared" si="16"/>
        <v>0</v>
      </c>
      <c r="Z123" s="11">
        <f t="shared" si="11"/>
        <v>0</v>
      </c>
      <c r="AA123" s="4" t="s">
        <v>1</v>
      </c>
      <c r="AB123" s="10">
        <f>IFERROR(VLOOKUP(AA123,Curr!$B$2:$C$13,2,FALSE),0)</f>
        <v>11</v>
      </c>
      <c r="AC123" s="11">
        <f t="shared" si="12"/>
        <v>0</v>
      </c>
      <c r="AD123" s="11">
        <f t="shared" si="13"/>
        <v>0</v>
      </c>
      <c r="AE123" s="12">
        <f t="shared" si="14"/>
        <v>0</v>
      </c>
      <c r="AF123"/>
      <c r="AG123"/>
      <c r="AH123"/>
      <c r="AI123"/>
      <c r="AJ123"/>
    </row>
    <row r="124" spans="2:36" x14ac:dyDescent="0.25">
      <c r="B124" s="4" t="s">
        <v>212</v>
      </c>
      <c r="C124"/>
      <c r="D124" s="1" t="s">
        <v>1299</v>
      </c>
      <c r="E124" s="3"/>
      <c r="F124" s="3"/>
      <c r="G124" s="3"/>
      <c r="H124" s="3"/>
      <c r="I124"/>
      <c r="J124" s="1" t="s">
        <v>1386</v>
      </c>
      <c r="K124" s="4"/>
      <c r="L124" s="4"/>
      <c r="M124" s="4"/>
      <c r="N124" s="4"/>
      <c r="O124" s="4"/>
      <c r="P124" s="15"/>
      <c r="Q124" s="13">
        <v>0</v>
      </c>
      <c r="R124" s="13">
        <v>0</v>
      </c>
      <c r="S124" s="11">
        <f t="shared" si="9"/>
        <v>0</v>
      </c>
      <c r="T124" s="5">
        <v>0</v>
      </c>
      <c r="U124" s="11">
        <f t="shared" si="15"/>
        <v>0</v>
      </c>
      <c r="V124" s="13" t="s">
        <v>1</v>
      </c>
      <c r="W124" s="10">
        <f>IFERROR(VLOOKUP(V124,Curr!$B$2:$C$13,2,FALSE),0)</f>
        <v>11</v>
      </c>
      <c r="X124" s="11">
        <f t="shared" si="10"/>
        <v>0</v>
      </c>
      <c r="Y124" s="14">
        <f t="shared" si="16"/>
        <v>0</v>
      </c>
      <c r="Z124" s="11">
        <f t="shared" si="11"/>
        <v>0</v>
      </c>
      <c r="AA124" s="4" t="s">
        <v>1</v>
      </c>
      <c r="AB124" s="10">
        <f>IFERROR(VLOOKUP(AA124,Curr!$B$2:$C$13,2,FALSE),0)</f>
        <v>11</v>
      </c>
      <c r="AC124" s="11">
        <f t="shared" si="12"/>
        <v>0</v>
      </c>
      <c r="AD124" s="11">
        <f t="shared" si="13"/>
        <v>0</v>
      </c>
      <c r="AE124" s="12">
        <f t="shared" si="14"/>
        <v>0</v>
      </c>
      <c r="AF124"/>
      <c r="AG124"/>
      <c r="AH124"/>
      <c r="AI124"/>
      <c r="AJ124"/>
    </row>
    <row r="125" spans="2:36" x14ac:dyDescent="0.25">
      <c r="B125" s="4" t="s">
        <v>212</v>
      </c>
      <c r="C125"/>
      <c r="D125" s="1" t="s">
        <v>1299</v>
      </c>
      <c r="E125" s="3"/>
      <c r="F125" s="3"/>
      <c r="G125" s="3"/>
      <c r="H125" s="3"/>
      <c r="I125"/>
      <c r="J125" s="1" t="s">
        <v>1387</v>
      </c>
      <c r="K125" s="4"/>
      <c r="L125" s="4"/>
      <c r="M125" s="4"/>
      <c r="N125" s="4"/>
      <c r="O125" s="4"/>
      <c r="P125" s="15"/>
      <c r="Q125" s="13">
        <v>0</v>
      </c>
      <c r="R125" s="13">
        <v>0</v>
      </c>
      <c r="S125" s="11">
        <f t="shared" si="9"/>
        <v>0</v>
      </c>
      <c r="T125" s="5">
        <v>0</v>
      </c>
      <c r="U125" s="11">
        <f t="shared" si="15"/>
        <v>0</v>
      </c>
      <c r="V125" s="13" t="s">
        <v>1</v>
      </c>
      <c r="W125" s="10">
        <f>IFERROR(VLOOKUP(V125,Curr!$B$2:$C$13,2,FALSE),0)</f>
        <v>11</v>
      </c>
      <c r="X125" s="11">
        <f t="shared" si="10"/>
        <v>0</v>
      </c>
      <c r="Y125" s="14">
        <f t="shared" si="16"/>
        <v>0</v>
      </c>
      <c r="Z125" s="11">
        <f t="shared" si="11"/>
        <v>0</v>
      </c>
      <c r="AA125" s="4" t="s">
        <v>1</v>
      </c>
      <c r="AB125" s="10">
        <f>IFERROR(VLOOKUP(AA125,Curr!$B$2:$C$13,2,FALSE),0)</f>
        <v>11</v>
      </c>
      <c r="AC125" s="11">
        <f t="shared" si="12"/>
        <v>0</v>
      </c>
      <c r="AD125" s="11">
        <f t="shared" si="13"/>
        <v>0</v>
      </c>
      <c r="AE125" s="12">
        <f t="shared" si="14"/>
        <v>0</v>
      </c>
      <c r="AF125"/>
      <c r="AG125"/>
      <c r="AH125"/>
      <c r="AI125"/>
      <c r="AJ125"/>
    </row>
    <row r="126" spans="2:36" x14ac:dyDescent="0.25">
      <c r="B126" s="4" t="s">
        <v>212</v>
      </c>
      <c r="C126"/>
      <c r="D126" s="1" t="s">
        <v>1299</v>
      </c>
      <c r="E126" s="3"/>
      <c r="F126" s="3"/>
      <c r="G126" s="3"/>
      <c r="H126" s="3"/>
      <c r="I126"/>
      <c r="J126" s="1" t="s">
        <v>1388</v>
      </c>
      <c r="K126" s="4"/>
      <c r="L126" s="4"/>
      <c r="M126" s="4"/>
      <c r="N126" s="4"/>
      <c r="O126" s="4"/>
      <c r="P126" s="15"/>
      <c r="Q126" s="13">
        <v>0</v>
      </c>
      <c r="R126" s="13">
        <v>0</v>
      </c>
      <c r="S126" s="11">
        <f t="shared" si="9"/>
        <v>0</v>
      </c>
      <c r="T126" s="5">
        <v>0</v>
      </c>
      <c r="U126" s="11">
        <f t="shared" si="15"/>
        <v>0</v>
      </c>
      <c r="V126" s="13" t="s">
        <v>1</v>
      </c>
      <c r="W126" s="10">
        <f>IFERROR(VLOOKUP(V126,Curr!$B$2:$C$13,2,FALSE),0)</f>
        <v>11</v>
      </c>
      <c r="X126" s="11">
        <f t="shared" si="10"/>
        <v>0</v>
      </c>
      <c r="Y126" s="14">
        <f t="shared" si="16"/>
        <v>0</v>
      </c>
      <c r="Z126" s="11">
        <f t="shared" si="11"/>
        <v>0</v>
      </c>
      <c r="AA126" s="4" t="s">
        <v>1</v>
      </c>
      <c r="AB126" s="10">
        <f>IFERROR(VLOOKUP(AA126,Curr!$B$2:$C$13,2,FALSE),0)</f>
        <v>11</v>
      </c>
      <c r="AC126" s="11">
        <f t="shared" si="12"/>
        <v>0</v>
      </c>
      <c r="AD126" s="11">
        <f t="shared" si="13"/>
        <v>0</v>
      </c>
      <c r="AE126" s="12">
        <f t="shared" si="14"/>
        <v>0</v>
      </c>
      <c r="AF126"/>
      <c r="AG126"/>
      <c r="AH126"/>
      <c r="AI126"/>
      <c r="AJ126"/>
    </row>
    <row r="127" spans="2:36" x14ac:dyDescent="0.25">
      <c r="B127" s="4" t="s">
        <v>212</v>
      </c>
      <c r="C127"/>
      <c r="D127" s="1" t="s">
        <v>1299</v>
      </c>
      <c r="E127" s="3"/>
      <c r="F127" s="3"/>
      <c r="G127" s="3"/>
      <c r="H127" s="3"/>
      <c r="I127"/>
      <c r="J127" s="1" t="s">
        <v>1389</v>
      </c>
      <c r="K127" s="4"/>
      <c r="L127" s="4"/>
      <c r="M127" s="4"/>
      <c r="N127" s="4"/>
      <c r="O127" s="4"/>
      <c r="P127" s="17"/>
      <c r="Q127" s="13">
        <v>0</v>
      </c>
      <c r="R127" s="13">
        <v>0</v>
      </c>
      <c r="S127" s="11">
        <f t="shared" si="9"/>
        <v>0</v>
      </c>
      <c r="T127" s="5">
        <v>0</v>
      </c>
      <c r="U127" s="11">
        <f t="shared" si="15"/>
        <v>0</v>
      </c>
      <c r="V127" s="13" t="s">
        <v>1</v>
      </c>
      <c r="W127" s="10">
        <f>IFERROR(VLOOKUP(V127,Curr!$B$2:$C$13,2,FALSE),0)</f>
        <v>11</v>
      </c>
      <c r="X127" s="11">
        <f t="shared" si="10"/>
        <v>0</v>
      </c>
      <c r="Y127" s="14">
        <f t="shared" si="16"/>
        <v>0</v>
      </c>
      <c r="Z127" s="11">
        <f t="shared" si="11"/>
        <v>0</v>
      </c>
      <c r="AA127" s="4" t="s">
        <v>1</v>
      </c>
      <c r="AB127" s="10">
        <f>IFERROR(VLOOKUP(AA127,Curr!$B$2:$C$13,2,FALSE),0)</f>
        <v>11</v>
      </c>
      <c r="AC127" s="11">
        <f t="shared" si="12"/>
        <v>0</v>
      </c>
      <c r="AD127" s="11">
        <f t="shared" si="13"/>
        <v>0</v>
      </c>
      <c r="AE127" s="12">
        <f t="shared" si="14"/>
        <v>0</v>
      </c>
      <c r="AF127"/>
      <c r="AG127"/>
      <c r="AH127"/>
      <c r="AI127"/>
      <c r="AJ127"/>
    </row>
    <row r="128" spans="2:36" x14ac:dyDescent="0.25">
      <c r="B128" s="4" t="s">
        <v>212</v>
      </c>
      <c r="C128"/>
      <c r="D128" s="1" t="s">
        <v>1299</v>
      </c>
      <c r="E128" s="3"/>
      <c r="F128" s="3"/>
      <c r="G128" s="3"/>
      <c r="H128" s="3"/>
      <c r="I128"/>
      <c r="J128" s="1" t="s">
        <v>1390</v>
      </c>
      <c r="K128" s="4"/>
      <c r="L128" s="4"/>
      <c r="M128" s="4"/>
      <c r="N128" s="4"/>
      <c r="O128" s="4"/>
      <c r="P128" s="15"/>
      <c r="Q128" s="13">
        <v>0</v>
      </c>
      <c r="R128" s="13">
        <v>0</v>
      </c>
      <c r="S128" s="11">
        <f t="shared" si="9"/>
        <v>0</v>
      </c>
      <c r="T128" s="5">
        <v>0</v>
      </c>
      <c r="U128" s="11">
        <f t="shared" si="15"/>
        <v>0</v>
      </c>
      <c r="V128" s="13" t="s">
        <v>1</v>
      </c>
      <c r="W128" s="10">
        <f>IFERROR(VLOOKUP(V128,Curr!$B$2:$C$13,2,FALSE),0)</f>
        <v>11</v>
      </c>
      <c r="X128" s="11">
        <f t="shared" si="10"/>
        <v>0</v>
      </c>
      <c r="Y128" s="14">
        <f t="shared" si="16"/>
        <v>0</v>
      </c>
      <c r="Z128" s="11">
        <f t="shared" si="11"/>
        <v>0</v>
      </c>
      <c r="AA128" s="4" t="s">
        <v>1</v>
      </c>
      <c r="AB128" s="10">
        <f>IFERROR(VLOOKUP(AA128,Curr!$B$2:$C$13,2,FALSE),0)</f>
        <v>11</v>
      </c>
      <c r="AC128" s="11">
        <f t="shared" si="12"/>
        <v>0</v>
      </c>
      <c r="AD128" s="11">
        <f t="shared" si="13"/>
        <v>0</v>
      </c>
      <c r="AE128" s="12">
        <f t="shared" si="14"/>
        <v>0</v>
      </c>
      <c r="AF128"/>
      <c r="AG128"/>
      <c r="AH128"/>
      <c r="AI128"/>
      <c r="AJ128"/>
    </row>
    <row r="129" spans="2:36" x14ac:dyDescent="0.25">
      <c r="B129" s="4" t="s">
        <v>212</v>
      </c>
      <c r="C129"/>
      <c r="D129" s="1" t="s">
        <v>1299</v>
      </c>
      <c r="E129" s="3"/>
      <c r="F129" s="3"/>
      <c r="G129" s="3"/>
      <c r="H129" s="3"/>
      <c r="I129"/>
      <c r="J129" s="1" t="s">
        <v>1391</v>
      </c>
      <c r="K129" s="4"/>
      <c r="L129" s="4"/>
      <c r="M129" s="4"/>
      <c r="N129" s="4"/>
      <c r="O129" s="4"/>
      <c r="P129" s="17"/>
      <c r="Q129" s="13">
        <v>0</v>
      </c>
      <c r="R129" s="13">
        <v>0</v>
      </c>
      <c r="S129" s="11">
        <f t="shared" si="9"/>
        <v>0</v>
      </c>
      <c r="T129" s="5">
        <v>0</v>
      </c>
      <c r="U129" s="11">
        <f t="shared" si="15"/>
        <v>0</v>
      </c>
      <c r="V129" s="13" t="s">
        <v>1</v>
      </c>
      <c r="W129" s="10">
        <f>IFERROR(VLOOKUP(V129,Curr!$B$2:$C$13,2,FALSE),0)</f>
        <v>11</v>
      </c>
      <c r="X129" s="11">
        <f t="shared" si="10"/>
        <v>0</v>
      </c>
      <c r="Y129" s="14">
        <f t="shared" si="16"/>
        <v>0</v>
      </c>
      <c r="Z129" s="11">
        <f t="shared" si="11"/>
        <v>0</v>
      </c>
      <c r="AA129" s="4" t="s">
        <v>1</v>
      </c>
      <c r="AB129" s="10">
        <f>IFERROR(VLOOKUP(AA129,Curr!$B$2:$C$13,2,FALSE),0)</f>
        <v>11</v>
      </c>
      <c r="AC129" s="11">
        <f t="shared" si="12"/>
        <v>0</v>
      </c>
      <c r="AD129" s="11">
        <f t="shared" si="13"/>
        <v>0</v>
      </c>
      <c r="AE129" s="12">
        <f t="shared" si="14"/>
        <v>0</v>
      </c>
      <c r="AF129"/>
      <c r="AG129"/>
      <c r="AH129"/>
      <c r="AI129"/>
      <c r="AJ129"/>
    </row>
    <row r="130" spans="2:36" x14ac:dyDescent="0.25">
      <c r="B130" s="4" t="s">
        <v>212</v>
      </c>
      <c r="C130"/>
      <c r="D130" s="1" t="s">
        <v>1299</v>
      </c>
      <c r="E130" s="3"/>
      <c r="F130" s="3"/>
      <c r="G130" s="3"/>
      <c r="H130" s="3"/>
      <c r="I130"/>
      <c r="J130" s="1" t="s">
        <v>1392</v>
      </c>
      <c r="K130" s="4"/>
      <c r="L130" s="4"/>
      <c r="M130" s="4"/>
      <c r="N130" s="4"/>
      <c r="O130" s="4"/>
      <c r="P130" s="17"/>
      <c r="Q130" s="13">
        <v>0</v>
      </c>
      <c r="R130" s="13">
        <v>0</v>
      </c>
      <c r="S130" s="11">
        <f t="shared" si="9"/>
        <v>0</v>
      </c>
      <c r="T130" s="5">
        <v>0</v>
      </c>
      <c r="U130" s="11">
        <f t="shared" si="15"/>
        <v>0</v>
      </c>
      <c r="V130" s="13" t="s">
        <v>1</v>
      </c>
      <c r="W130" s="10">
        <f>IFERROR(VLOOKUP(V130,Curr!$B$2:$C$13,2,FALSE),0)</f>
        <v>11</v>
      </c>
      <c r="X130" s="11">
        <f t="shared" si="10"/>
        <v>0</v>
      </c>
      <c r="Y130" s="14">
        <f t="shared" si="16"/>
        <v>0</v>
      </c>
      <c r="Z130" s="11">
        <f t="shared" si="11"/>
        <v>0</v>
      </c>
      <c r="AA130" s="4" t="s">
        <v>1</v>
      </c>
      <c r="AB130" s="10">
        <f>IFERROR(VLOOKUP(AA130,Curr!$B$2:$C$13,2,FALSE),0)</f>
        <v>11</v>
      </c>
      <c r="AC130" s="11">
        <f t="shared" si="12"/>
        <v>0</v>
      </c>
      <c r="AD130" s="11">
        <f t="shared" si="13"/>
        <v>0</v>
      </c>
      <c r="AE130" s="12">
        <f t="shared" si="14"/>
        <v>0</v>
      </c>
      <c r="AF130"/>
      <c r="AG130"/>
      <c r="AH130"/>
      <c r="AI130"/>
      <c r="AJ130"/>
    </row>
    <row r="131" spans="2:36" x14ac:dyDescent="0.25">
      <c r="B131" s="4" t="s">
        <v>212</v>
      </c>
      <c r="C131"/>
      <c r="D131" s="1" t="s">
        <v>1299</v>
      </c>
      <c r="E131" s="3"/>
      <c r="F131" s="3"/>
      <c r="G131" s="3"/>
      <c r="H131" s="3"/>
      <c r="I131"/>
      <c r="J131" s="1" t="s">
        <v>1393</v>
      </c>
      <c r="K131" s="4"/>
      <c r="L131" s="4"/>
      <c r="M131" s="4"/>
      <c r="N131" s="4"/>
      <c r="O131" s="4"/>
      <c r="P131" s="15"/>
      <c r="Q131" s="13">
        <v>0</v>
      </c>
      <c r="R131" s="13">
        <v>0</v>
      </c>
      <c r="S131" s="11">
        <f t="shared" si="9"/>
        <v>0</v>
      </c>
      <c r="T131" s="5">
        <v>0</v>
      </c>
      <c r="U131" s="11">
        <f t="shared" si="15"/>
        <v>0</v>
      </c>
      <c r="V131" s="13" t="s">
        <v>1</v>
      </c>
      <c r="W131" s="10">
        <f>IFERROR(VLOOKUP(V131,Curr!$B$2:$C$13,2,FALSE),0)</f>
        <v>11</v>
      </c>
      <c r="X131" s="11">
        <f t="shared" si="10"/>
        <v>0</v>
      </c>
      <c r="Y131" s="14">
        <f t="shared" si="16"/>
        <v>0</v>
      </c>
      <c r="Z131" s="11">
        <f t="shared" si="11"/>
        <v>0</v>
      </c>
      <c r="AA131" s="4" t="s">
        <v>1</v>
      </c>
      <c r="AB131" s="10">
        <f>IFERROR(VLOOKUP(AA131,Curr!$B$2:$C$13,2,FALSE),0)</f>
        <v>11</v>
      </c>
      <c r="AC131" s="11">
        <f t="shared" si="12"/>
        <v>0</v>
      </c>
      <c r="AD131" s="11">
        <f t="shared" si="13"/>
        <v>0</v>
      </c>
      <c r="AE131" s="12">
        <f t="shared" si="14"/>
        <v>0</v>
      </c>
      <c r="AF131"/>
      <c r="AG131"/>
      <c r="AH131"/>
      <c r="AI131"/>
      <c r="AJ131"/>
    </row>
    <row r="132" spans="2:36" x14ac:dyDescent="0.25">
      <c r="B132" s="4" t="s">
        <v>212</v>
      </c>
      <c r="C132"/>
      <c r="D132" s="1" t="s">
        <v>1299</v>
      </c>
      <c r="E132" s="3"/>
      <c r="F132" s="3"/>
      <c r="G132" s="3"/>
      <c r="H132" s="3"/>
      <c r="I132"/>
      <c r="J132" s="1" t="s">
        <v>1394</v>
      </c>
      <c r="K132" s="4"/>
      <c r="L132" s="4"/>
      <c r="M132" s="4"/>
      <c r="N132" s="4"/>
      <c r="O132" s="4"/>
      <c r="P132" s="17"/>
      <c r="Q132" s="13">
        <v>0</v>
      </c>
      <c r="R132" s="13">
        <v>0</v>
      </c>
      <c r="S132" s="11">
        <f t="shared" si="9"/>
        <v>0</v>
      </c>
      <c r="T132" s="5">
        <v>0</v>
      </c>
      <c r="U132" s="11">
        <f t="shared" si="15"/>
        <v>0</v>
      </c>
      <c r="V132" s="13" t="s">
        <v>1</v>
      </c>
      <c r="W132" s="10">
        <f>IFERROR(VLOOKUP(V132,Curr!$B$2:$C$13,2,FALSE),0)</f>
        <v>11</v>
      </c>
      <c r="X132" s="11">
        <f t="shared" si="10"/>
        <v>0</v>
      </c>
      <c r="Y132" s="14">
        <f t="shared" si="16"/>
        <v>0</v>
      </c>
      <c r="Z132" s="11">
        <f t="shared" si="11"/>
        <v>0</v>
      </c>
      <c r="AA132" s="4" t="s">
        <v>1</v>
      </c>
      <c r="AB132" s="10">
        <f>IFERROR(VLOOKUP(AA132,Curr!$B$2:$C$13,2,FALSE),0)</f>
        <v>11</v>
      </c>
      <c r="AC132" s="11">
        <f t="shared" si="12"/>
        <v>0</v>
      </c>
      <c r="AD132" s="11">
        <f t="shared" si="13"/>
        <v>0</v>
      </c>
      <c r="AE132" s="12">
        <f t="shared" si="14"/>
        <v>0</v>
      </c>
      <c r="AF132"/>
      <c r="AG132"/>
      <c r="AH132"/>
      <c r="AI132"/>
      <c r="AJ132"/>
    </row>
    <row r="133" spans="2:36" x14ac:dyDescent="0.25">
      <c r="B133" s="4" t="s">
        <v>212</v>
      </c>
      <c r="C133"/>
      <c r="D133" s="1" t="s">
        <v>1299</v>
      </c>
      <c r="E133" s="3"/>
      <c r="F133" s="3"/>
      <c r="G133" s="3"/>
      <c r="H133" s="3"/>
      <c r="I133"/>
      <c r="J133" s="1" t="s">
        <v>1395</v>
      </c>
      <c r="K133" s="4"/>
      <c r="L133" s="4"/>
      <c r="M133" s="4"/>
      <c r="N133" s="4"/>
      <c r="O133" s="4"/>
      <c r="P133" s="15"/>
      <c r="Q133" s="13">
        <v>0</v>
      </c>
      <c r="R133" s="13">
        <v>0</v>
      </c>
      <c r="S133" s="11">
        <f t="shared" si="9"/>
        <v>0</v>
      </c>
      <c r="T133" s="5">
        <v>0</v>
      </c>
      <c r="U133" s="11">
        <f t="shared" si="15"/>
        <v>0</v>
      </c>
      <c r="V133" s="13" t="s">
        <v>1</v>
      </c>
      <c r="W133" s="10">
        <f>IFERROR(VLOOKUP(V133,Curr!$B$2:$C$13,2,FALSE),0)</f>
        <v>11</v>
      </c>
      <c r="X133" s="11">
        <f t="shared" si="10"/>
        <v>0</v>
      </c>
      <c r="Y133" s="14">
        <f t="shared" si="16"/>
        <v>0</v>
      </c>
      <c r="Z133" s="11">
        <f t="shared" si="11"/>
        <v>0</v>
      </c>
      <c r="AA133" s="4" t="s">
        <v>1</v>
      </c>
      <c r="AB133" s="10">
        <f>IFERROR(VLOOKUP(AA133,Curr!$B$2:$C$13,2,FALSE),0)</f>
        <v>11</v>
      </c>
      <c r="AC133" s="11">
        <f t="shared" si="12"/>
        <v>0</v>
      </c>
      <c r="AD133" s="11">
        <f t="shared" si="13"/>
        <v>0</v>
      </c>
      <c r="AE133" s="12">
        <f t="shared" si="14"/>
        <v>0</v>
      </c>
      <c r="AF133"/>
      <c r="AG133"/>
      <c r="AH133"/>
      <c r="AI133"/>
      <c r="AJ133"/>
    </row>
    <row r="134" spans="2:36" x14ac:dyDescent="0.25">
      <c r="B134" s="4" t="s">
        <v>212</v>
      </c>
      <c r="C134"/>
      <c r="D134" s="1" t="s">
        <v>1299</v>
      </c>
      <c r="E134" s="3"/>
      <c r="F134" s="3"/>
      <c r="G134" s="3"/>
      <c r="H134" s="3"/>
      <c r="I134"/>
      <c r="J134" s="1" t="s">
        <v>1396</v>
      </c>
      <c r="K134" s="4"/>
      <c r="L134" s="4"/>
      <c r="M134" s="4"/>
      <c r="N134" s="4"/>
      <c r="O134" s="4"/>
      <c r="P134" s="17"/>
      <c r="Q134" s="13">
        <v>0</v>
      </c>
      <c r="R134" s="13">
        <v>0</v>
      </c>
      <c r="S134" s="11">
        <f t="shared" si="9"/>
        <v>0</v>
      </c>
      <c r="T134" s="5">
        <v>0</v>
      </c>
      <c r="U134" s="11">
        <f t="shared" si="15"/>
        <v>0</v>
      </c>
      <c r="V134" s="13" t="s">
        <v>1</v>
      </c>
      <c r="W134" s="10">
        <f>IFERROR(VLOOKUP(V134,Curr!$B$2:$C$13,2,FALSE),0)</f>
        <v>11</v>
      </c>
      <c r="X134" s="11">
        <f t="shared" si="10"/>
        <v>0</v>
      </c>
      <c r="Y134" s="14">
        <f t="shared" si="16"/>
        <v>0</v>
      </c>
      <c r="Z134" s="11">
        <f t="shared" si="11"/>
        <v>0</v>
      </c>
      <c r="AA134" s="4" t="s">
        <v>1</v>
      </c>
      <c r="AB134" s="10">
        <f>IFERROR(VLOOKUP(AA134,Curr!$B$2:$C$13,2,FALSE),0)</f>
        <v>11</v>
      </c>
      <c r="AC134" s="11">
        <f t="shared" si="12"/>
        <v>0</v>
      </c>
      <c r="AD134" s="11">
        <f t="shared" si="13"/>
        <v>0</v>
      </c>
      <c r="AE134" s="12">
        <f t="shared" si="14"/>
        <v>0</v>
      </c>
      <c r="AF134"/>
      <c r="AG134"/>
      <c r="AH134"/>
      <c r="AI134"/>
      <c r="AJ134"/>
    </row>
    <row r="135" spans="2:36" x14ac:dyDescent="0.25">
      <c r="B135" s="4" t="s">
        <v>212</v>
      </c>
      <c r="C135"/>
      <c r="D135" s="1" t="s">
        <v>1299</v>
      </c>
      <c r="E135" s="3"/>
      <c r="F135" s="3"/>
      <c r="G135" s="3"/>
      <c r="H135" s="3"/>
      <c r="I135"/>
      <c r="J135" s="1" t="s">
        <v>1397</v>
      </c>
      <c r="K135" s="4"/>
      <c r="L135" s="4"/>
      <c r="M135" s="4"/>
      <c r="N135" s="4"/>
      <c r="O135" s="4"/>
      <c r="P135" s="15"/>
      <c r="Q135" s="13">
        <v>0</v>
      </c>
      <c r="R135" s="13">
        <v>0</v>
      </c>
      <c r="S135" s="11">
        <f t="shared" ref="S135:S198" si="17">+Q135*R135</f>
        <v>0</v>
      </c>
      <c r="T135" s="5">
        <v>0</v>
      </c>
      <c r="U135" s="11">
        <f t="shared" si="15"/>
        <v>0</v>
      </c>
      <c r="V135" s="13" t="s">
        <v>1</v>
      </c>
      <c r="W135" s="10">
        <f>IFERROR(VLOOKUP(V135,Curr!$B$2:$C$13,2,FALSE),0)</f>
        <v>11</v>
      </c>
      <c r="X135" s="11">
        <f t="shared" ref="X135:X198" si="18">U135*W135</f>
        <v>0</v>
      </c>
      <c r="Y135" s="14">
        <f t="shared" si="16"/>
        <v>0</v>
      </c>
      <c r="Z135" s="11">
        <f t="shared" ref="Z135:Z198" si="19">+Y135*R135</f>
        <v>0</v>
      </c>
      <c r="AA135" s="4" t="s">
        <v>1</v>
      </c>
      <c r="AB135" s="10">
        <f>IFERROR(VLOOKUP(AA135,Curr!$B$2:$C$13,2,FALSE),0)</f>
        <v>11</v>
      </c>
      <c r="AC135" s="11">
        <f t="shared" ref="AC135:AC198" si="20">+Y135*AB135*R135</f>
        <v>0</v>
      </c>
      <c r="AD135" s="11">
        <f t="shared" ref="AD135:AD198" si="21">+AC135-X135</f>
        <v>0</v>
      </c>
      <c r="AE135" s="12">
        <f t="shared" ref="AE135:AE198" si="22">IFERROR(AD135/AC135,0)</f>
        <v>0</v>
      </c>
      <c r="AF135"/>
      <c r="AG135"/>
      <c r="AH135"/>
      <c r="AI135"/>
      <c r="AJ135"/>
    </row>
    <row r="136" spans="2:36" x14ac:dyDescent="0.25">
      <c r="B136" s="4" t="s">
        <v>212</v>
      </c>
      <c r="C136"/>
      <c r="D136" s="1" t="s">
        <v>1299</v>
      </c>
      <c r="E136" s="3"/>
      <c r="F136" s="3"/>
      <c r="G136" s="3"/>
      <c r="H136" s="3"/>
      <c r="I136"/>
      <c r="J136" s="1" t="s">
        <v>1398</v>
      </c>
      <c r="K136" s="4"/>
      <c r="L136" s="4"/>
      <c r="M136" s="4"/>
      <c r="N136" s="4"/>
      <c r="O136" s="4"/>
      <c r="P136" s="15"/>
      <c r="Q136" s="13">
        <v>0</v>
      </c>
      <c r="R136" s="13">
        <v>0</v>
      </c>
      <c r="S136" s="11">
        <f t="shared" si="17"/>
        <v>0</v>
      </c>
      <c r="T136" s="5">
        <v>0</v>
      </c>
      <c r="U136" s="11">
        <f t="shared" ref="U136:U199" si="23">S136*(1-T136)</f>
        <v>0</v>
      </c>
      <c r="V136" s="13" t="s">
        <v>1</v>
      </c>
      <c r="W136" s="10">
        <f>IFERROR(VLOOKUP(V136,Curr!$B$2:$C$13,2,FALSE),0)</f>
        <v>11</v>
      </c>
      <c r="X136" s="11">
        <f t="shared" si="18"/>
        <v>0</v>
      </c>
      <c r="Y136" s="14">
        <f t="shared" si="16"/>
        <v>0</v>
      </c>
      <c r="Z136" s="11">
        <f t="shared" si="19"/>
        <v>0</v>
      </c>
      <c r="AA136" s="4" t="s">
        <v>1</v>
      </c>
      <c r="AB136" s="10">
        <f>IFERROR(VLOOKUP(AA136,Curr!$B$2:$C$13,2,FALSE),0)</f>
        <v>11</v>
      </c>
      <c r="AC136" s="11">
        <f t="shared" si="20"/>
        <v>0</v>
      </c>
      <c r="AD136" s="11">
        <f t="shared" si="21"/>
        <v>0</v>
      </c>
      <c r="AE136" s="12">
        <f t="shared" si="22"/>
        <v>0</v>
      </c>
      <c r="AF136"/>
      <c r="AG136"/>
      <c r="AH136"/>
      <c r="AI136"/>
      <c r="AJ136"/>
    </row>
    <row r="137" spans="2:36" x14ac:dyDescent="0.25">
      <c r="B137" s="4" t="s">
        <v>212</v>
      </c>
      <c r="C137"/>
      <c r="D137" s="1" t="s">
        <v>1299</v>
      </c>
      <c r="E137" s="3"/>
      <c r="F137" s="3"/>
      <c r="G137" s="3"/>
      <c r="H137" s="3"/>
      <c r="I137"/>
      <c r="J137" s="1" t="s">
        <v>1398</v>
      </c>
      <c r="K137" s="4"/>
      <c r="L137" s="4"/>
      <c r="M137" s="4"/>
      <c r="N137" s="4"/>
      <c r="O137" s="4"/>
      <c r="P137" s="15"/>
      <c r="Q137" s="13">
        <v>0</v>
      </c>
      <c r="R137" s="13">
        <v>0</v>
      </c>
      <c r="S137" s="11">
        <f t="shared" si="17"/>
        <v>0</v>
      </c>
      <c r="T137" s="5">
        <v>0</v>
      </c>
      <c r="U137" s="11">
        <f t="shared" si="23"/>
        <v>0</v>
      </c>
      <c r="V137" s="13" t="s">
        <v>1</v>
      </c>
      <c r="W137" s="10">
        <f>IFERROR(VLOOKUP(V137,Curr!$B$2:$C$13,2,FALSE),0)</f>
        <v>11</v>
      </c>
      <c r="X137" s="11">
        <f t="shared" si="18"/>
        <v>0</v>
      </c>
      <c r="Y137" s="14">
        <f t="shared" si="16"/>
        <v>0</v>
      </c>
      <c r="Z137" s="11">
        <f t="shared" si="19"/>
        <v>0</v>
      </c>
      <c r="AA137" s="4" t="s">
        <v>1</v>
      </c>
      <c r="AB137" s="10">
        <f>IFERROR(VLOOKUP(AA137,Curr!$B$2:$C$13,2,FALSE),0)</f>
        <v>11</v>
      </c>
      <c r="AC137" s="11">
        <f t="shared" si="20"/>
        <v>0</v>
      </c>
      <c r="AD137" s="11">
        <f t="shared" si="21"/>
        <v>0</v>
      </c>
      <c r="AE137" s="12">
        <f t="shared" si="22"/>
        <v>0</v>
      </c>
      <c r="AF137"/>
      <c r="AG137"/>
      <c r="AH137"/>
      <c r="AI137"/>
      <c r="AJ137"/>
    </row>
    <row r="138" spans="2:36" x14ac:dyDescent="0.25">
      <c r="B138" s="4" t="s">
        <v>212</v>
      </c>
      <c r="C138"/>
      <c r="D138" s="1" t="s">
        <v>1299</v>
      </c>
      <c r="E138" s="3"/>
      <c r="F138" s="3"/>
      <c r="G138" s="3"/>
      <c r="H138" s="3"/>
      <c r="I138"/>
      <c r="J138" s="1" t="s">
        <v>1398</v>
      </c>
      <c r="K138" s="4"/>
      <c r="L138" s="4"/>
      <c r="M138" s="4"/>
      <c r="N138" s="4"/>
      <c r="O138" s="4"/>
      <c r="P138" s="17"/>
      <c r="Q138" s="13">
        <v>0</v>
      </c>
      <c r="R138" s="13">
        <v>0</v>
      </c>
      <c r="S138" s="11">
        <f t="shared" si="17"/>
        <v>0</v>
      </c>
      <c r="T138" s="5">
        <v>0</v>
      </c>
      <c r="U138" s="11">
        <f t="shared" si="23"/>
        <v>0</v>
      </c>
      <c r="V138" s="13" t="s">
        <v>1</v>
      </c>
      <c r="W138" s="10">
        <f>IFERROR(VLOOKUP(V138,Curr!$B$2:$C$13,2,FALSE),0)</f>
        <v>11</v>
      </c>
      <c r="X138" s="11">
        <f t="shared" si="18"/>
        <v>0</v>
      </c>
      <c r="Y138" s="14">
        <f t="shared" ref="Y138:Y201" si="24">Q138/0.8</f>
        <v>0</v>
      </c>
      <c r="Z138" s="11">
        <f t="shared" si="19"/>
        <v>0</v>
      </c>
      <c r="AA138" s="4" t="s">
        <v>1</v>
      </c>
      <c r="AB138" s="10">
        <f>IFERROR(VLOOKUP(AA138,Curr!$B$2:$C$13,2,FALSE),0)</f>
        <v>11</v>
      </c>
      <c r="AC138" s="11">
        <f t="shared" si="20"/>
        <v>0</v>
      </c>
      <c r="AD138" s="11">
        <f t="shared" si="21"/>
        <v>0</v>
      </c>
      <c r="AE138" s="12">
        <f t="shared" si="22"/>
        <v>0</v>
      </c>
      <c r="AF138"/>
      <c r="AG138"/>
      <c r="AH138"/>
      <c r="AI138"/>
      <c r="AJ138"/>
    </row>
    <row r="139" spans="2:36" x14ac:dyDescent="0.25">
      <c r="B139" s="4" t="s">
        <v>212</v>
      </c>
      <c r="C139"/>
      <c r="D139" s="1" t="s">
        <v>1299</v>
      </c>
      <c r="E139" s="3"/>
      <c r="F139" s="3"/>
      <c r="G139" s="3"/>
      <c r="H139" s="3"/>
      <c r="I139"/>
      <c r="J139" s="1" t="s">
        <v>1398</v>
      </c>
      <c r="K139" s="4"/>
      <c r="L139" s="4"/>
      <c r="M139" s="4"/>
      <c r="N139" s="4"/>
      <c r="O139" s="4"/>
      <c r="P139" s="15"/>
      <c r="Q139" s="13">
        <v>0</v>
      </c>
      <c r="R139" s="13">
        <v>0</v>
      </c>
      <c r="S139" s="11">
        <f t="shared" si="17"/>
        <v>0</v>
      </c>
      <c r="T139" s="5">
        <v>0</v>
      </c>
      <c r="U139" s="11">
        <f t="shared" si="23"/>
        <v>0</v>
      </c>
      <c r="V139" s="13" t="s">
        <v>1</v>
      </c>
      <c r="W139" s="10">
        <f>IFERROR(VLOOKUP(V139,Curr!$B$2:$C$13,2,FALSE),0)</f>
        <v>11</v>
      </c>
      <c r="X139" s="11">
        <f t="shared" si="18"/>
        <v>0</v>
      </c>
      <c r="Y139" s="14">
        <f t="shared" si="24"/>
        <v>0</v>
      </c>
      <c r="Z139" s="11">
        <f t="shared" si="19"/>
        <v>0</v>
      </c>
      <c r="AA139" s="4" t="s">
        <v>1</v>
      </c>
      <c r="AB139" s="10">
        <f>IFERROR(VLOOKUP(AA139,Curr!$B$2:$C$13,2,FALSE),0)</f>
        <v>11</v>
      </c>
      <c r="AC139" s="11">
        <f t="shared" si="20"/>
        <v>0</v>
      </c>
      <c r="AD139" s="11">
        <f t="shared" si="21"/>
        <v>0</v>
      </c>
      <c r="AE139" s="12">
        <f t="shared" si="22"/>
        <v>0</v>
      </c>
      <c r="AF139"/>
      <c r="AG139"/>
      <c r="AH139"/>
      <c r="AI139"/>
      <c r="AJ139"/>
    </row>
    <row r="140" spans="2:36" x14ac:dyDescent="0.25">
      <c r="B140" s="4" t="s">
        <v>212</v>
      </c>
      <c r="C140"/>
      <c r="D140" s="1" t="s">
        <v>1299</v>
      </c>
      <c r="E140" s="3"/>
      <c r="F140" s="3"/>
      <c r="G140" s="3"/>
      <c r="H140" s="3"/>
      <c r="I140"/>
      <c r="J140" s="1" t="s">
        <v>1398</v>
      </c>
      <c r="K140" s="4"/>
      <c r="L140" s="4"/>
      <c r="M140" s="4"/>
      <c r="N140" s="4"/>
      <c r="O140" s="4"/>
      <c r="P140" s="15"/>
      <c r="Q140" s="13">
        <v>0</v>
      </c>
      <c r="R140" s="13">
        <v>0</v>
      </c>
      <c r="S140" s="11">
        <f t="shared" si="17"/>
        <v>0</v>
      </c>
      <c r="T140" s="5">
        <v>0</v>
      </c>
      <c r="U140" s="11">
        <f t="shared" si="23"/>
        <v>0</v>
      </c>
      <c r="V140" s="13" t="s">
        <v>1</v>
      </c>
      <c r="W140" s="10">
        <f>IFERROR(VLOOKUP(V140,Curr!$B$2:$C$13,2,FALSE),0)</f>
        <v>11</v>
      </c>
      <c r="X140" s="11">
        <f t="shared" si="18"/>
        <v>0</v>
      </c>
      <c r="Y140" s="14">
        <f t="shared" si="24"/>
        <v>0</v>
      </c>
      <c r="Z140" s="11">
        <f t="shared" si="19"/>
        <v>0</v>
      </c>
      <c r="AA140" s="4" t="s">
        <v>1</v>
      </c>
      <c r="AB140" s="10">
        <f>IFERROR(VLOOKUP(AA140,Curr!$B$2:$C$13,2,FALSE),0)</f>
        <v>11</v>
      </c>
      <c r="AC140" s="11">
        <f t="shared" si="20"/>
        <v>0</v>
      </c>
      <c r="AD140" s="11">
        <f t="shared" si="21"/>
        <v>0</v>
      </c>
      <c r="AE140" s="12">
        <f t="shared" si="22"/>
        <v>0</v>
      </c>
      <c r="AF140"/>
      <c r="AG140"/>
      <c r="AH140"/>
      <c r="AI140"/>
      <c r="AJ140"/>
    </row>
    <row r="141" spans="2:36" x14ac:dyDescent="0.25">
      <c r="B141" s="4" t="s">
        <v>212</v>
      </c>
      <c r="C141"/>
      <c r="D141" s="1" t="s">
        <v>1299</v>
      </c>
      <c r="E141" s="3"/>
      <c r="F141" s="3"/>
      <c r="G141" s="3"/>
      <c r="H141" s="3"/>
      <c r="I141"/>
      <c r="J141" s="1" t="s">
        <v>1399</v>
      </c>
      <c r="K141" s="4"/>
      <c r="L141" s="4"/>
      <c r="M141" s="4"/>
      <c r="N141" s="4"/>
      <c r="O141" s="4"/>
      <c r="P141" s="15"/>
      <c r="Q141" s="13">
        <v>0</v>
      </c>
      <c r="R141" s="13">
        <v>0</v>
      </c>
      <c r="S141" s="11">
        <f t="shared" si="17"/>
        <v>0</v>
      </c>
      <c r="T141" s="5">
        <v>0</v>
      </c>
      <c r="U141" s="11">
        <f t="shared" si="23"/>
        <v>0</v>
      </c>
      <c r="V141" s="13" t="s">
        <v>1</v>
      </c>
      <c r="W141" s="10">
        <f>IFERROR(VLOOKUP(V141,Curr!$B$2:$C$13,2,FALSE),0)</f>
        <v>11</v>
      </c>
      <c r="X141" s="11">
        <f t="shared" si="18"/>
        <v>0</v>
      </c>
      <c r="Y141" s="14">
        <f t="shared" si="24"/>
        <v>0</v>
      </c>
      <c r="Z141" s="11">
        <f t="shared" si="19"/>
        <v>0</v>
      </c>
      <c r="AA141" s="4" t="s">
        <v>1</v>
      </c>
      <c r="AB141" s="10">
        <f>IFERROR(VLOOKUP(AA141,Curr!$B$2:$C$13,2,FALSE),0)</f>
        <v>11</v>
      </c>
      <c r="AC141" s="11">
        <f t="shared" si="20"/>
        <v>0</v>
      </c>
      <c r="AD141" s="11">
        <f t="shared" si="21"/>
        <v>0</v>
      </c>
      <c r="AE141" s="12">
        <f t="shared" si="22"/>
        <v>0</v>
      </c>
      <c r="AF141"/>
      <c r="AG141"/>
      <c r="AH141"/>
      <c r="AI141"/>
      <c r="AJ141"/>
    </row>
    <row r="142" spans="2:36" x14ac:dyDescent="0.25">
      <c r="B142" s="4" t="s">
        <v>212</v>
      </c>
      <c r="C142"/>
      <c r="D142" s="1" t="s">
        <v>1299</v>
      </c>
      <c r="E142" s="3"/>
      <c r="F142" s="3"/>
      <c r="G142" s="3"/>
      <c r="H142" s="3"/>
      <c r="I142"/>
      <c r="J142" s="1" t="s">
        <v>1400</v>
      </c>
      <c r="K142" s="4"/>
      <c r="L142" s="4"/>
      <c r="M142" s="4"/>
      <c r="N142" s="4"/>
      <c r="O142" s="4"/>
      <c r="P142" s="17"/>
      <c r="Q142" s="13">
        <v>0</v>
      </c>
      <c r="R142" s="13">
        <v>0</v>
      </c>
      <c r="S142" s="11">
        <f t="shared" si="17"/>
        <v>0</v>
      </c>
      <c r="T142" s="5">
        <v>0</v>
      </c>
      <c r="U142" s="11">
        <f t="shared" si="23"/>
        <v>0</v>
      </c>
      <c r="V142" s="13" t="s">
        <v>1</v>
      </c>
      <c r="W142" s="10">
        <f>IFERROR(VLOOKUP(V142,Curr!$B$2:$C$13,2,FALSE),0)</f>
        <v>11</v>
      </c>
      <c r="X142" s="11">
        <f t="shared" si="18"/>
        <v>0</v>
      </c>
      <c r="Y142" s="14">
        <f t="shared" si="24"/>
        <v>0</v>
      </c>
      <c r="Z142" s="11">
        <f t="shared" si="19"/>
        <v>0</v>
      </c>
      <c r="AA142" s="4" t="s">
        <v>1</v>
      </c>
      <c r="AB142" s="10">
        <f>IFERROR(VLOOKUP(AA142,Curr!$B$2:$C$13,2,FALSE),0)</f>
        <v>11</v>
      </c>
      <c r="AC142" s="11">
        <f t="shared" si="20"/>
        <v>0</v>
      </c>
      <c r="AD142" s="11">
        <f t="shared" si="21"/>
        <v>0</v>
      </c>
      <c r="AE142" s="12">
        <f t="shared" si="22"/>
        <v>0</v>
      </c>
      <c r="AF142"/>
      <c r="AG142"/>
      <c r="AH142"/>
      <c r="AI142"/>
      <c r="AJ142"/>
    </row>
    <row r="143" spans="2:36" x14ac:dyDescent="0.25">
      <c r="B143" s="4" t="s">
        <v>212</v>
      </c>
      <c r="C143"/>
      <c r="D143" s="1" t="s">
        <v>1299</v>
      </c>
      <c r="E143" s="3"/>
      <c r="F143" s="3"/>
      <c r="G143" s="3"/>
      <c r="H143" s="3"/>
      <c r="I143"/>
      <c r="J143" s="1" t="s">
        <v>1401</v>
      </c>
      <c r="K143" s="4"/>
      <c r="L143" s="4"/>
      <c r="M143" s="4"/>
      <c r="N143" s="4"/>
      <c r="O143" s="4"/>
      <c r="P143" s="15"/>
      <c r="Q143" s="13">
        <v>0</v>
      </c>
      <c r="R143" s="13">
        <v>0</v>
      </c>
      <c r="S143" s="11">
        <f t="shared" si="17"/>
        <v>0</v>
      </c>
      <c r="T143" s="5">
        <v>0</v>
      </c>
      <c r="U143" s="11">
        <f t="shared" si="23"/>
        <v>0</v>
      </c>
      <c r="V143" s="13" t="s">
        <v>1</v>
      </c>
      <c r="W143" s="10">
        <f>IFERROR(VLOOKUP(V143,Curr!$B$2:$C$13,2,FALSE),0)</f>
        <v>11</v>
      </c>
      <c r="X143" s="11">
        <f t="shared" si="18"/>
        <v>0</v>
      </c>
      <c r="Y143" s="14">
        <f t="shared" si="24"/>
        <v>0</v>
      </c>
      <c r="Z143" s="11">
        <f t="shared" si="19"/>
        <v>0</v>
      </c>
      <c r="AA143" s="4" t="s">
        <v>1</v>
      </c>
      <c r="AB143" s="10">
        <f>IFERROR(VLOOKUP(AA143,Curr!$B$2:$C$13,2,FALSE),0)</f>
        <v>11</v>
      </c>
      <c r="AC143" s="11">
        <f t="shared" si="20"/>
        <v>0</v>
      </c>
      <c r="AD143" s="11">
        <f t="shared" si="21"/>
        <v>0</v>
      </c>
      <c r="AE143" s="12">
        <f t="shared" si="22"/>
        <v>0</v>
      </c>
      <c r="AF143"/>
      <c r="AG143"/>
      <c r="AH143"/>
      <c r="AI143"/>
      <c r="AJ143"/>
    </row>
    <row r="144" spans="2:36" x14ac:dyDescent="0.25">
      <c r="B144" s="4" t="s">
        <v>212</v>
      </c>
      <c r="C144"/>
      <c r="D144" s="1" t="s">
        <v>1299</v>
      </c>
      <c r="E144" s="3"/>
      <c r="F144" s="3"/>
      <c r="G144" s="3"/>
      <c r="H144" s="3"/>
      <c r="I144"/>
      <c r="J144" s="1" t="s">
        <v>1402</v>
      </c>
      <c r="K144" s="4"/>
      <c r="L144" s="4"/>
      <c r="M144" s="4"/>
      <c r="N144" s="4"/>
      <c r="O144" s="4"/>
      <c r="P144" s="15"/>
      <c r="Q144" s="13">
        <v>0</v>
      </c>
      <c r="R144" s="13">
        <v>0</v>
      </c>
      <c r="S144" s="11">
        <f t="shared" si="17"/>
        <v>0</v>
      </c>
      <c r="T144" s="5">
        <v>0</v>
      </c>
      <c r="U144" s="11">
        <f t="shared" si="23"/>
        <v>0</v>
      </c>
      <c r="V144" s="13" t="s">
        <v>1</v>
      </c>
      <c r="W144" s="10">
        <f>IFERROR(VLOOKUP(V144,Curr!$B$2:$C$13,2,FALSE),0)</f>
        <v>11</v>
      </c>
      <c r="X144" s="11">
        <f t="shared" si="18"/>
        <v>0</v>
      </c>
      <c r="Y144" s="14">
        <f t="shared" si="24"/>
        <v>0</v>
      </c>
      <c r="Z144" s="11">
        <f t="shared" si="19"/>
        <v>0</v>
      </c>
      <c r="AA144" s="4" t="s">
        <v>1</v>
      </c>
      <c r="AB144" s="10">
        <f>IFERROR(VLOOKUP(AA144,Curr!$B$2:$C$13,2,FALSE),0)</f>
        <v>11</v>
      </c>
      <c r="AC144" s="11">
        <f t="shared" si="20"/>
        <v>0</v>
      </c>
      <c r="AD144" s="11">
        <f t="shared" si="21"/>
        <v>0</v>
      </c>
      <c r="AE144" s="12">
        <f t="shared" si="22"/>
        <v>0</v>
      </c>
      <c r="AF144"/>
      <c r="AG144"/>
      <c r="AH144"/>
      <c r="AI144"/>
      <c r="AJ144"/>
    </row>
    <row r="145" spans="2:36" x14ac:dyDescent="0.25">
      <c r="B145" s="4" t="s">
        <v>212</v>
      </c>
      <c r="C145"/>
      <c r="D145" s="1" t="s">
        <v>1299</v>
      </c>
      <c r="E145" s="3"/>
      <c r="F145" s="3"/>
      <c r="G145" s="3"/>
      <c r="H145" s="3"/>
      <c r="I145"/>
      <c r="J145" s="1" t="s">
        <v>1403</v>
      </c>
      <c r="K145" s="4"/>
      <c r="L145" s="4"/>
      <c r="M145" s="4"/>
      <c r="N145" s="4"/>
      <c r="O145" s="4"/>
      <c r="P145" s="15"/>
      <c r="Q145" s="13">
        <v>0</v>
      </c>
      <c r="R145" s="13">
        <v>0</v>
      </c>
      <c r="S145" s="11">
        <f t="shared" si="17"/>
        <v>0</v>
      </c>
      <c r="T145" s="5">
        <v>0</v>
      </c>
      <c r="U145" s="11">
        <f t="shared" si="23"/>
        <v>0</v>
      </c>
      <c r="V145" s="13" t="s">
        <v>1</v>
      </c>
      <c r="W145" s="10">
        <f>IFERROR(VLOOKUP(V145,Curr!$B$2:$C$13,2,FALSE),0)</f>
        <v>11</v>
      </c>
      <c r="X145" s="11">
        <f t="shared" si="18"/>
        <v>0</v>
      </c>
      <c r="Y145" s="14">
        <f t="shared" si="24"/>
        <v>0</v>
      </c>
      <c r="Z145" s="11">
        <f t="shared" si="19"/>
        <v>0</v>
      </c>
      <c r="AA145" s="4" t="s">
        <v>1</v>
      </c>
      <c r="AB145" s="10">
        <f>IFERROR(VLOOKUP(AA145,Curr!$B$2:$C$13,2,FALSE),0)</f>
        <v>11</v>
      </c>
      <c r="AC145" s="11">
        <f t="shared" si="20"/>
        <v>0</v>
      </c>
      <c r="AD145" s="11">
        <f t="shared" si="21"/>
        <v>0</v>
      </c>
      <c r="AE145" s="12">
        <f t="shared" si="22"/>
        <v>0</v>
      </c>
      <c r="AF145"/>
      <c r="AG145"/>
      <c r="AH145"/>
      <c r="AI145"/>
      <c r="AJ145"/>
    </row>
    <row r="146" spans="2:36" x14ac:dyDescent="0.25">
      <c r="B146" s="4" t="s">
        <v>212</v>
      </c>
      <c r="C146"/>
      <c r="D146" s="1" t="s">
        <v>1299</v>
      </c>
      <c r="E146" s="3"/>
      <c r="F146" s="3"/>
      <c r="G146" s="3"/>
      <c r="H146" s="3"/>
      <c r="I146"/>
      <c r="J146" s="1" t="s">
        <v>1404</v>
      </c>
      <c r="K146" s="4"/>
      <c r="L146" s="4"/>
      <c r="M146" s="4"/>
      <c r="N146" s="4"/>
      <c r="O146" s="4"/>
      <c r="P146" s="15"/>
      <c r="Q146" s="13">
        <v>0</v>
      </c>
      <c r="R146" s="13">
        <v>0</v>
      </c>
      <c r="S146" s="11">
        <f t="shared" si="17"/>
        <v>0</v>
      </c>
      <c r="T146" s="5">
        <v>0</v>
      </c>
      <c r="U146" s="11">
        <f t="shared" si="23"/>
        <v>0</v>
      </c>
      <c r="V146" s="13" t="s">
        <v>1</v>
      </c>
      <c r="W146" s="10">
        <f>IFERROR(VLOOKUP(V146,Curr!$B$2:$C$13,2,FALSE),0)</f>
        <v>11</v>
      </c>
      <c r="X146" s="11">
        <f t="shared" si="18"/>
        <v>0</v>
      </c>
      <c r="Y146" s="14">
        <f t="shared" si="24"/>
        <v>0</v>
      </c>
      <c r="Z146" s="11">
        <f t="shared" si="19"/>
        <v>0</v>
      </c>
      <c r="AA146" s="4" t="s">
        <v>1</v>
      </c>
      <c r="AB146" s="10">
        <f>IFERROR(VLOOKUP(AA146,Curr!$B$2:$C$13,2,FALSE),0)</f>
        <v>11</v>
      </c>
      <c r="AC146" s="11">
        <f t="shared" si="20"/>
        <v>0</v>
      </c>
      <c r="AD146" s="11">
        <f t="shared" si="21"/>
        <v>0</v>
      </c>
      <c r="AE146" s="12">
        <f t="shared" si="22"/>
        <v>0</v>
      </c>
      <c r="AF146"/>
      <c r="AG146"/>
      <c r="AH146"/>
      <c r="AI146"/>
      <c r="AJ146"/>
    </row>
    <row r="147" spans="2:36" x14ac:dyDescent="0.25">
      <c r="B147" s="4" t="s">
        <v>212</v>
      </c>
      <c r="C147"/>
      <c r="D147" s="1" t="s">
        <v>1299</v>
      </c>
      <c r="E147" s="3"/>
      <c r="F147" s="3"/>
      <c r="G147" s="3"/>
      <c r="H147" s="3"/>
      <c r="I147"/>
      <c r="J147" s="1" t="s">
        <v>1405</v>
      </c>
      <c r="K147" s="4"/>
      <c r="L147" s="4"/>
      <c r="M147" s="4"/>
      <c r="N147" s="4"/>
      <c r="O147" s="4"/>
      <c r="P147" s="15"/>
      <c r="Q147" s="13">
        <v>0</v>
      </c>
      <c r="R147" s="13">
        <v>0</v>
      </c>
      <c r="S147" s="11">
        <f t="shared" si="17"/>
        <v>0</v>
      </c>
      <c r="T147" s="5">
        <v>0</v>
      </c>
      <c r="U147" s="11">
        <f t="shared" si="23"/>
        <v>0</v>
      </c>
      <c r="V147" s="13" t="s">
        <v>1</v>
      </c>
      <c r="W147" s="10">
        <f>IFERROR(VLOOKUP(V147,Curr!$B$2:$C$13,2,FALSE),0)</f>
        <v>11</v>
      </c>
      <c r="X147" s="11">
        <f t="shared" si="18"/>
        <v>0</v>
      </c>
      <c r="Y147" s="14">
        <f t="shared" si="24"/>
        <v>0</v>
      </c>
      <c r="Z147" s="11">
        <f t="shared" si="19"/>
        <v>0</v>
      </c>
      <c r="AA147" s="4" t="s">
        <v>1</v>
      </c>
      <c r="AB147" s="10">
        <f>IFERROR(VLOOKUP(AA147,Curr!$B$2:$C$13,2,FALSE),0)</f>
        <v>11</v>
      </c>
      <c r="AC147" s="11">
        <f t="shared" si="20"/>
        <v>0</v>
      </c>
      <c r="AD147" s="11">
        <f t="shared" si="21"/>
        <v>0</v>
      </c>
      <c r="AE147" s="12">
        <f t="shared" si="22"/>
        <v>0</v>
      </c>
      <c r="AF147"/>
      <c r="AG147"/>
      <c r="AH147"/>
      <c r="AI147"/>
      <c r="AJ147"/>
    </row>
    <row r="148" spans="2:36" x14ac:dyDescent="0.25">
      <c r="B148" s="4" t="s">
        <v>212</v>
      </c>
      <c r="C148"/>
      <c r="D148" s="1" t="s">
        <v>1299</v>
      </c>
      <c r="E148" s="3"/>
      <c r="F148" s="3"/>
      <c r="G148" s="3"/>
      <c r="H148" s="3"/>
      <c r="I148"/>
      <c r="J148" s="1" t="s">
        <v>1406</v>
      </c>
      <c r="K148" s="4"/>
      <c r="L148" s="4"/>
      <c r="M148" s="4"/>
      <c r="N148" s="4"/>
      <c r="O148" s="4"/>
      <c r="P148" s="15"/>
      <c r="Q148" s="13">
        <v>0</v>
      </c>
      <c r="R148" s="13">
        <v>0</v>
      </c>
      <c r="S148" s="11">
        <f t="shared" si="17"/>
        <v>0</v>
      </c>
      <c r="T148" s="5">
        <v>0</v>
      </c>
      <c r="U148" s="11">
        <f t="shared" si="23"/>
        <v>0</v>
      </c>
      <c r="V148" s="13" t="s">
        <v>1</v>
      </c>
      <c r="W148" s="10">
        <f>IFERROR(VLOOKUP(V148,Curr!$B$2:$C$13,2,FALSE),0)</f>
        <v>11</v>
      </c>
      <c r="X148" s="11">
        <f t="shared" si="18"/>
        <v>0</v>
      </c>
      <c r="Y148" s="14">
        <f t="shared" si="24"/>
        <v>0</v>
      </c>
      <c r="Z148" s="11">
        <f t="shared" si="19"/>
        <v>0</v>
      </c>
      <c r="AA148" s="4" t="s">
        <v>1</v>
      </c>
      <c r="AB148" s="10">
        <f>IFERROR(VLOOKUP(AA148,Curr!$B$2:$C$13,2,FALSE),0)</f>
        <v>11</v>
      </c>
      <c r="AC148" s="11">
        <f t="shared" si="20"/>
        <v>0</v>
      </c>
      <c r="AD148" s="11">
        <f t="shared" si="21"/>
        <v>0</v>
      </c>
      <c r="AE148" s="12">
        <f t="shared" si="22"/>
        <v>0</v>
      </c>
      <c r="AF148"/>
      <c r="AG148"/>
      <c r="AH148"/>
      <c r="AI148"/>
      <c r="AJ148"/>
    </row>
    <row r="149" spans="2:36" x14ac:dyDescent="0.25">
      <c r="B149" s="4" t="s">
        <v>212</v>
      </c>
      <c r="C149"/>
      <c r="D149" s="1" t="s">
        <v>1299</v>
      </c>
      <c r="E149" s="3"/>
      <c r="F149" s="3"/>
      <c r="G149" s="3"/>
      <c r="H149" s="3"/>
      <c r="I149"/>
      <c r="J149" s="1" t="s">
        <v>1407</v>
      </c>
      <c r="K149" s="4"/>
      <c r="L149" s="4"/>
      <c r="M149" s="4"/>
      <c r="N149" s="4"/>
      <c r="O149" s="4"/>
      <c r="P149" s="15"/>
      <c r="Q149" s="13">
        <v>0</v>
      </c>
      <c r="R149" s="13">
        <v>0</v>
      </c>
      <c r="S149" s="11">
        <f t="shared" si="17"/>
        <v>0</v>
      </c>
      <c r="T149" s="5">
        <v>0</v>
      </c>
      <c r="U149" s="11">
        <f t="shared" si="23"/>
        <v>0</v>
      </c>
      <c r="V149" s="13" t="s">
        <v>1</v>
      </c>
      <c r="W149" s="10">
        <f>IFERROR(VLOOKUP(V149,Curr!$B$2:$C$13,2,FALSE),0)</f>
        <v>11</v>
      </c>
      <c r="X149" s="11">
        <f t="shared" si="18"/>
        <v>0</v>
      </c>
      <c r="Y149" s="14">
        <f t="shared" si="24"/>
        <v>0</v>
      </c>
      <c r="Z149" s="11">
        <f t="shared" si="19"/>
        <v>0</v>
      </c>
      <c r="AA149" s="4" t="s">
        <v>1</v>
      </c>
      <c r="AB149" s="10">
        <f>IFERROR(VLOOKUP(AA149,Curr!$B$2:$C$13,2,FALSE),0)</f>
        <v>11</v>
      </c>
      <c r="AC149" s="11">
        <f t="shared" si="20"/>
        <v>0</v>
      </c>
      <c r="AD149" s="11">
        <f t="shared" si="21"/>
        <v>0</v>
      </c>
      <c r="AE149" s="12">
        <f t="shared" si="22"/>
        <v>0</v>
      </c>
      <c r="AF149"/>
      <c r="AG149"/>
      <c r="AH149"/>
      <c r="AI149"/>
      <c r="AJ149"/>
    </row>
    <row r="150" spans="2:36" x14ac:dyDescent="0.25">
      <c r="B150" s="4" t="s">
        <v>212</v>
      </c>
      <c r="C150"/>
      <c r="D150" s="1" t="s">
        <v>1299</v>
      </c>
      <c r="E150" s="3"/>
      <c r="F150" s="3"/>
      <c r="G150" s="3"/>
      <c r="H150" s="3"/>
      <c r="I150"/>
      <c r="J150" s="1" t="s">
        <v>1408</v>
      </c>
      <c r="K150" s="4"/>
      <c r="L150" s="4"/>
      <c r="M150" s="4"/>
      <c r="N150" s="4"/>
      <c r="O150" s="4"/>
      <c r="P150" s="15"/>
      <c r="Q150" s="13">
        <v>0</v>
      </c>
      <c r="R150" s="13">
        <v>0</v>
      </c>
      <c r="S150" s="11">
        <f t="shared" si="17"/>
        <v>0</v>
      </c>
      <c r="T150" s="5">
        <v>0</v>
      </c>
      <c r="U150" s="11">
        <f t="shared" si="23"/>
        <v>0</v>
      </c>
      <c r="V150" s="13" t="s">
        <v>1</v>
      </c>
      <c r="W150" s="10">
        <f>IFERROR(VLOOKUP(V150,Curr!$B$2:$C$13,2,FALSE),0)</f>
        <v>11</v>
      </c>
      <c r="X150" s="11">
        <f t="shared" si="18"/>
        <v>0</v>
      </c>
      <c r="Y150" s="14">
        <f t="shared" si="24"/>
        <v>0</v>
      </c>
      <c r="Z150" s="11">
        <f t="shared" si="19"/>
        <v>0</v>
      </c>
      <c r="AA150" s="4" t="s">
        <v>1</v>
      </c>
      <c r="AB150" s="10">
        <f>IFERROR(VLOOKUP(AA150,Curr!$B$2:$C$13,2,FALSE),0)</f>
        <v>11</v>
      </c>
      <c r="AC150" s="11">
        <f t="shared" si="20"/>
        <v>0</v>
      </c>
      <c r="AD150" s="11">
        <f t="shared" si="21"/>
        <v>0</v>
      </c>
      <c r="AE150" s="12">
        <f t="shared" si="22"/>
        <v>0</v>
      </c>
      <c r="AF150"/>
      <c r="AG150"/>
      <c r="AH150"/>
      <c r="AI150"/>
      <c r="AJ150"/>
    </row>
    <row r="151" spans="2:36" x14ac:dyDescent="0.25">
      <c r="B151" s="4" t="s">
        <v>212</v>
      </c>
      <c r="C151"/>
      <c r="D151" s="1" t="s">
        <v>1299</v>
      </c>
      <c r="E151" s="3"/>
      <c r="F151" s="3"/>
      <c r="G151" s="3"/>
      <c r="H151" s="3"/>
      <c r="I151"/>
      <c r="J151" s="1" t="s">
        <v>1409</v>
      </c>
      <c r="K151" s="4"/>
      <c r="L151" s="4"/>
      <c r="M151" s="4"/>
      <c r="N151" s="4"/>
      <c r="O151" s="4"/>
      <c r="P151" s="15"/>
      <c r="Q151" s="13">
        <v>0</v>
      </c>
      <c r="R151" s="13">
        <v>0</v>
      </c>
      <c r="S151" s="11">
        <f t="shared" si="17"/>
        <v>0</v>
      </c>
      <c r="T151" s="5">
        <v>0</v>
      </c>
      <c r="U151" s="11">
        <f t="shared" si="23"/>
        <v>0</v>
      </c>
      <c r="V151" s="13" t="s">
        <v>1</v>
      </c>
      <c r="W151" s="10">
        <f>IFERROR(VLOOKUP(V151,Curr!$B$2:$C$13,2,FALSE),0)</f>
        <v>11</v>
      </c>
      <c r="X151" s="11">
        <f t="shared" si="18"/>
        <v>0</v>
      </c>
      <c r="Y151" s="14">
        <f t="shared" si="24"/>
        <v>0</v>
      </c>
      <c r="Z151" s="11">
        <f t="shared" si="19"/>
        <v>0</v>
      </c>
      <c r="AA151" s="4" t="s">
        <v>1</v>
      </c>
      <c r="AB151" s="10">
        <f>IFERROR(VLOOKUP(AA151,Curr!$B$2:$C$13,2,FALSE),0)</f>
        <v>11</v>
      </c>
      <c r="AC151" s="11">
        <f t="shared" si="20"/>
        <v>0</v>
      </c>
      <c r="AD151" s="11">
        <f t="shared" si="21"/>
        <v>0</v>
      </c>
      <c r="AE151" s="12">
        <f t="shared" si="22"/>
        <v>0</v>
      </c>
      <c r="AF151"/>
      <c r="AG151"/>
      <c r="AH151"/>
      <c r="AI151"/>
      <c r="AJ151"/>
    </row>
    <row r="152" spans="2:36" x14ac:dyDescent="0.25">
      <c r="B152" s="4" t="s">
        <v>212</v>
      </c>
      <c r="C152"/>
      <c r="D152" s="1" t="s">
        <v>1299</v>
      </c>
      <c r="E152" s="3"/>
      <c r="F152" s="3"/>
      <c r="G152" s="3"/>
      <c r="H152" s="3"/>
      <c r="I152"/>
      <c r="J152" s="1" t="s">
        <v>1409</v>
      </c>
      <c r="K152" s="4"/>
      <c r="L152" s="4"/>
      <c r="M152" s="4"/>
      <c r="N152" s="4"/>
      <c r="O152" s="4"/>
      <c r="P152" s="15"/>
      <c r="Q152" s="13">
        <v>0</v>
      </c>
      <c r="R152" s="13">
        <v>0</v>
      </c>
      <c r="S152" s="11">
        <f t="shared" si="17"/>
        <v>0</v>
      </c>
      <c r="T152" s="5">
        <v>0</v>
      </c>
      <c r="U152" s="11">
        <f t="shared" si="23"/>
        <v>0</v>
      </c>
      <c r="V152" s="13" t="s">
        <v>1</v>
      </c>
      <c r="W152" s="10">
        <f>IFERROR(VLOOKUP(V152,Curr!$B$2:$C$13,2,FALSE),0)</f>
        <v>11</v>
      </c>
      <c r="X152" s="11">
        <f t="shared" si="18"/>
        <v>0</v>
      </c>
      <c r="Y152" s="14">
        <f t="shared" si="24"/>
        <v>0</v>
      </c>
      <c r="Z152" s="11">
        <f t="shared" si="19"/>
        <v>0</v>
      </c>
      <c r="AA152" s="4" t="s">
        <v>1</v>
      </c>
      <c r="AB152" s="10">
        <f>IFERROR(VLOOKUP(AA152,Curr!$B$2:$C$13,2,FALSE),0)</f>
        <v>11</v>
      </c>
      <c r="AC152" s="11">
        <f t="shared" si="20"/>
        <v>0</v>
      </c>
      <c r="AD152" s="11">
        <f t="shared" si="21"/>
        <v>0</v>
      </c>
      <c r="AE152" s="12">
        <f t="shared" si="22"/>
        <v>0</v>
      </c>
      <c r="AF152"/>
      <c r="AG152"/>
      <c r="AH152"/>
      <c r="AI152"/>
      <c r="AJ152"/>
    </row>
    <row r="153" spans="2:36" x14ac:dyDescent="0.25">
      <c r="B153" s="4" t="s">
        <v>212</v>
      </c>
      <c r="C153"/>
      <c r="D153" s="1" t="s">
        <v>1299</v>
      </c>
      <c r="E153" s="3"/>
      <c r="F153" s="3"/>
      <c r="G153" s="3"/>
      <c r="H153" s="3"/>
      <c r="I153"/>
      <c r="J153" s="1" t="s">
        <v>1409</v>
      </c>
      <c r="K153" s="4"/>
      <c r="L153" s="4"/>
      <c r="M153" s="4"/>
      <c r="N153" s="4"/>
      <c r="O153" s="4"/>
      <c r="P153" s="15"/>
      <c r="Q153" s="13">
        <v>0</v>
      </c>
      <c r="R153" s="13">
        <v>0</v>
      </c>
      <c r="S153" s="11">
        <f t="shared" si="17"/>
        <v>0</v>
      </c>
      <c r="T153" s="5">
        <v>0</v>
      </c>
      <c r="U153" s="11">
        <f t="shared" si="23"/>
        <v>0</v>
      </c>
      <c r="V153" s="13" t="s">
        <v>1</v>
      </c>
      <c r="W153" s="10">
        <f>IFERROR(VLOOKUP(V153,Curr!$B$2:$C$13,2,FALSE),0)</f>
        <v>11</v>
      </c>
      <c r="X153" s="11">
        <f t="shared" si="18"/>
        <v>0</v>
      </c>
      <c r="Y153" s="14">
        <f t="shared" si="24"/>
        <v>0</v>
      </c>
      <c r="Z153" s="11">
        <f t="shared" si="19"/>
        <v>0</v>
      </c>
      <c r="AA153" s="4" t="s">
        <v>1</v>
      </c>
      <c r="AB153" s="10">
        <f>IFERROR(VLOOKUP(AA153,Curr!$B$2:$C$13,2,FALSE),0)</f>
        <v>11</v>
      </c>
      <c r="AC153" s="11">
        <f t="shared" si="20"/>
        <v>0</v>
      </c>
      <c r="AD153" s="11">
        <f t="shared" si="21"/>
        <v>0</v>
      </c>
      <c r="AE153" s="12">
        <f t="shared" si="22"/>
        <v>0</v>
      </c>
      <c r="AF153"/>
      <c r="AG153"/>
      <c r="AH153"/>
      <c r="AI153"/>
      <c r="AJ153"/>
    </row>
    <row r="154" spans="2:36" x14ac:dyDescent="0.25">
      <c r="B154" s="4" t="s">
        <v>212</v>
      </c>
      <c r="C154"/>
      <c r="D154" s="1" t="s">
        <v>1299</v>
      </c>
      <c r="E154" s="3"/>
      <c r="F154" s="3"/>
      <c r="G154" s="3"/>
      <c r="H154" s="3"/>
      <c r="I154"/>
      <c r="J154" s="1" t="s">
        <v>1409</v>
      </c>
      <c r="K154" s="4"/>
      <c r="L154" s="4"/>
      <c r="M154" s="4"/>
      <c r="N154" s="4"/>
      <c r="O154" s="4"/>
      <c r="P154" s="15"/>
      <c r="Q154" s="13">
        <v>0</v>
      </c>
      <c r="R154" s="13">
        <v>0</v>
      </c>
      <c r="S154" s="11">
        <f t="shared" si="17"/>
        <v>0</v>
      </c>
      <c r="T154" s="5">
        <v>0</v>
      </c>
      <c r="U154" s="11">
        <f t="shared" si="23"/>
        <v>0</v>
      </c>
      <c r="V154" s="13" t="s">
        <v>1</v>
      </c>
      <c r="W154" s="10">
        <f>IFERROR(VLOOKUP(V154,Curr!$B$2:$C$13,2,FALSE),0)</f>
        <v>11</v>
      </c>
      <c r="X154" s="11">
        <f t="shared" si="18"/>
        <v>0</v>
      </c>
      <c r="Y154" s="14">
        <f t="shared" si="24"/>
        <v>0</v>
      </c>
      <c r="Z154" s="11">
        <f t="shared" si="19"/>
        <v>0</v>
      </c>
      <c r="AA154" s="4" t="s">
        <v>1</v>
      </c>
      <c r="AB154" s="10">
        <f>IFERROR(VLOOKUP(AA154,Curr!$B$2:$C$13,2,FALSE),0)</f>
        <v>11</v>
      </c>
      <c r="AC154" s="11">
        <f t="shared" si="20"/>
        <v>0</v>
      </c>
      <c r="AD154" s="11">
        <f t="shared" si="21"/>
        <v>0</v>
      </c>
      <c r="AE154" s="12">
        <f t="shared" si="22"/>
        <v>0</v>
      </c>
      <c r="AF154"/>
      <c r="AG154"/>
      <c r="AH154"/>
      <c r="AI154"/>
      <c r="AJ154"/>
    </row>
    <row r="155" spans="2:36" x14ac:dyDescent="0.25">
      <c r="B155" s="4" t="s">
        <v>212</v>
      </c>
      <c r="C155"/>
      <c r="D155" s="1" t="s">
        <v>1299</v>
      </c>
      <c r="E155" s="3"/>
      <c r="F155" s="3"/>
      <c r="G155" s="3"/>
      <c r="H155" s="3"/>
      <c r="I155"/>
      <c r="J155" s="1" t="s">
        <v>1409</v>
      </c>
      <c r="K155" s="4"/>
      <c r="L155" s="4"/>
      <c r="M155" s="4"/>
      <c r="N155" s="4"/>
      <c r="O155" s="4"/>
      <c r="P155" s="15"/>
      <c r="Q155" s="13">
        <v>0</v>
      </c>
      <c r="R155" s="13">
        <v>0</v>
      </c>
      <c r="S155" s="11">
        <f t="shared" si="17"/>
        <v>0</v>
      </c>
      <c r="T155" s="5">
        <v>0</v>
      </c>
      <c r="U155" s="11">
        <f t="shared" si="23"/>
        <v>0</v>
      </c>
      <c r="V155" s="13" t="s">
        <v>1</v>
      </c>
      <c r="W155" s="10">
        <f>IFERROR(VLOOKUP(V155,Curr!$B$2:$C$13,2,FALSE),0)</f>
        <v>11</v>
      </c>
      <c r="X155" s="11">
        <f t="shared" si="18"/>
        <v>0</v>
      </c>
      <c r="Y155" s="14">
        <f t="shared" si="24"/>
        <v>0</v>
      </c>
      <c r="Z155" s="11">
        <f t="shared" si="19"/>
        <v>0</v>
      </c>
      <c r="AA155" s="4" t="s">
        <v>1</v>
      </c>
      <c r="AB155" s="10">
        <f>IFERROR(VLOOKUP(AA155,Curr!$B$2:$C$13,2,FALSE),0)</f>
        <v>11</v>
      </c>
      <c r="AC155" s="11">
        <f t="shared" si="20"/>
        <v>0</v>
      </c>
      <c r="AD155" s="11">
        <f t="shared" si="21"/>
        <v>0</v>
      </c>
      <c r="AE155" s="12">
        <f t="shared" si="22"/>
        <v>0</v>
      </c>
      <c r="AF155"/>
      <c r="AG155"/>
      <c r="AH155"/>
      <c r="AI155"/>
      <c r="AJ155"/>
    </row>
    <row r="156" spans="2:36" x14ac:dyDescent="0.25">
      <c r="B156" s="4" t="s">
        <v>212</v>
      </c>
      <c r="C156"/>
      <c r="D156" s="1" t="s">
        <v>1299</v>
      </c>
      <c r="E156" s="3"/>
      <c r="F156" s="3"/>
      <c r="G156" s="3"/>
      <c r="H156" s="3"/>
      <c r="I156"/>
      <c r="J156" s="1" t="s">
        <v>1410</v>
      </c>
      <c r="K156" s="4"/>
      <c r="L156" s="4"/>
      <c r="M156" s="4"/>
      <c r="N156" s="4"/>
      <c r="O156" s="4"/>
      <c r="P156" s="15"/>
      <c r="Q156" s="13">
        <v>0</v>
      </c>
      <c r="R156" s="13">
        <v>0</v>
      </c>
      <c r="S156" s="11">
        <f t="shared" si="17"/>
        <v>0</v>
      </c>
      <c r="T156" s="5">
        <v>0</v>
      </c>
      <c r="U156" s="11">
        <f t="shared" si="23"/>
        <v>0</v>
      </c>
      <c r="V156" s="13" t="s">
        <v>1</v>
      </c>
      <c r="W156" s="10">
        <f>IFERROR(VLOOKUP(V156,Curr!$B$2:$C$13,2,FALSE),0)</f>
        <v>11</v>
      </c>
      <c r="X156" s="11">
        <f t="shared" si="18"/>
        <v>0</v>
      </c>
      <c r="Y156" s="14">
        <f t="shared" si="24"/>
        <v>0</v>
      </c>
      <c r="Z156" s="11">
        <f t="shared" si="19"/>
        <v>0</v>
      </c>
      <c r="AA156" s="4" t="s">
        <v>1</v>
      </c>
      <c r="AB156" s="10">
        <f>IFERROR(VLOOKUP(AA156,Curr!$B$2:$C$13,2,FALSE),0)</f>
        <v>11</v>
      </c>
      <c r="AC156" s="11">
        <f t="shared" si="20"/>
        <v>0</v>
      </c>
      <c r="AD156" s="11">
        <f t="shared" si="21"/>
        <v>0</v>
      </c>
      <c r="AE156" s="12">
        <f t="shared" si="22"/>
        <v>0</v>
      </c>
      <c r="AF156"/>
      <c r="AG156"/>
      <c r="AH156"/>
      <c r="AI156"/>
      <c r="AJ156"/>
    </row>
    <row r="157" spans="2:36" x14ac:dyDescent="0.25">
      <c r="B157" s="4" t="s">
        <v>212</v>
      </c>
      <c r="C157"/>
      <c r="D157" s="1" t="s">
        <v>1299</v>
      </c>
      <c r="E157" s="3"/>
      <c r="F157" s="3"/>
      <c r="G157" s="3"/>
      <c r="H157" s="3"/>
      <c r="I157"/>
      <c r="J157" s="1" t="s">
        <v>1411</v>
      </c>
      <c r="K157" s="4"/>
      <c r="L157" s="4"/>
      <c r="M157" s="4"/>
      <c r="N157" s="4"/>
      <c r="O157" s="4"/>
      <c r="P157" s="15"/>
      <c r="Q157" s="13">
        <v>0</v>
      </c>
      <c r="R157" s="13">
        <v>0</v>
      </c>
      <c r="S157" s="11">
        <f t="shared" si="17"/>
        <v>0</v>
      </c>
      <c r="T157" s="5">
        <v>0</v>
      </c>
      <c r="U157" s="11">
        <f t="shared" si="23"/>
        <v>0</v>
      </c>
      <c r="V157" s="13" t="s">
        <v>1</v>
      </c>
      <c r="W157" s="10">
        <f>IFERROR(VLOOKUP(V157,Curr!$B$2:$C$13,2,FALSE),0)</f>
        <v>11</v>
      </c>
      <c r="X157" s="11">
        <f t="shared" si="18"/>
        <v>0</v>
      </c>
      <c r="Y157" s="14">
        <f t="shared" si="24"/>
        <v>0</v>
      </c>
      <c r="Z157" s="11">
        <f t="shared" si="19"/>
        <v>0</v>
      </c>
      <c r="AA157" s="4" t="s">
        <v>1</v>
      </c>
      <c r="AB157" s="10">
        <f>IFERROR(VLOOKUP(AA157,Curr!$B$2:$C$13,2,FALSE),0)</f>
        <v>11</v>
      </c>
      <c r="AC157" s="11">
        <f t="shared" si="20"/>
        <v>0</v>
      </c>
      <c r="AD157" s="11">
        <f t="shared" si="21"/>
        <v>0</v>
      </c>
      <c r="AE157" s="12">
        <f t="shared" si="22"/>
        <v>0</v>
      </c>
      <c r="AF157"/>
      <c r="AG157"/>
      <c r="AH157"/>
      <c r="AI157"/>
      <c r="AJ157"/>
    </row>
    <row r="158" spans="2:36" x14ac:dyDescent="0.25">
      <c r="B158" s="4" t="s">
        <v>212</v>
      </c>
      <c r="C158"/>
      <c r="D158" s="1" t="s">
        <v>1299</v>
      </c>
      <c r="E158" s="3"/>
      <c r="F158" s="3"/>
      <c r="G158" s="3"/>
      <c r="H158" s="3"/>
      <c r="I158"/>
      <c r="J158" s="1" t="s">
        <v>1412</v>
      </c>
      <c r="K158" s="4"/>
      <c r="L158" s="4"/>
      <c r="M158" s="4"/>
      <c r="N158" s="4"/>
      <c r="O158" s="4"/>
      <c r="P158" s="15"/>
      <c r="Q158" s="13">
        <v>0</v>
      </c>
      <c r="R158" s="13">
        <v>0</v>
      </c>
      <c r="S158" s="11">
        <f t="shared" si="17"/>
        <v>0</v>
      </c>
      <c r="T158" s="5">
        <v>0</v>
      </c>
      <c r="U158" s="11">
        <f t="shared" si="23"/>
        <v>0</v>
      </c>
      <c r="V158" s="13" t="s">
        <v>1</v>
      </c>
      <c r="W158" s="10">
        <f>IFERROR(VLOOKUP(V158,Curr!$B$2:$C$13,2,FALSE),0)</f>
        <v>11</v>
      </c>
      <c r="X158" s="11">
        <f t="shared" si="18"/>
        <v>0</v>
      </c>
      <c r="Y158" s="14">
        <f t="shared" si="24"/>
        <v>0</v>
      </c>
      <c r="Z158" s="11">
        <f t="shared" si="19"/>
        <v>0</v>
      </c>
      <c r="AA158" s="4" t="s">
        <v>1</v>
      </c>
      <c r="AB158" s="10">
        <f>IFERROR(VLOOKUP(AA158,Curr!$B$2:$C$13,2,FALSE),0)</f>
        <v>11</v>
      </c>
      <c r="AC158" s="11">
        <f t="shared" si="20"/>
        <v>0</v>
      </c>
      <c r="AD158" s="11">
        <f t="shared" si="21"/>
        <v>0</v>
      </c>
      <c r="AE158" s="12">
        <f t="shared" si="22"/>
        <v>0</v>
      </c>
      <c r="AF158"/>
      <c r="AG158"/>
      <c r="AH158"/>
      <c r="AI158"/>
      <c r="AJ158"/>
    </row>
    <row r="159" spans="2:36" x14ac:dyDescent="0.25">
      <c r="B159" s="4" t="s">
        <v>212</v>
      </c>
      <c r="C159"/>
      <c r="D159" s="1" t="s">
        <v>1299</v>
      </c>
      <c r="E159" s="3"/>
      <c r="F159" s="3"/>
      <c r="G159" s="3"/>
      <c r="H159" s="3"/>
      <c r="I159"/>
      <c r="J159" s="1" t="s">
        <v>1413</v>
      </c>
      <c r="K159" s="4"/>
      <c r="L159" s="4"/>
      <c r="M159" s="4"/>
      <c r="N159" s="4"/>
      <c r="O159" s="4"/>
      <c r="P159" s="15"/>
      <c r="Q159" s="13">
        <v>0</v>
      </c>
      <c r="R159" s="13">
        <v>0</v>
      </c>
      <c r="S159" s="11">
        <f t="shared" si="17"/>
        <v>0</v>
      </c>
      <c r="T159" s="5">
        <v>0</v>
      </c>
      <c r="U159" s="11">
        <f t="shared" si="23"/>
        <v>0</v>
      </c>
      <c r="V159" s="13" t="s">
        <v>1</v>
      </c>
      <c r="W159" s="10">
        <f>IFERROR(VLOOKUP(V159,Curr!$B$2:$C$13,2,FALSE),0)</f>
        <v>11</v>
      </c>
      <c r="X159" s="11">
        <f t="shared" si="18"/>
        <v>0</v>
      </c>
      <c r="Y159" s="14">
        <f t="shared" si="24"/>
        <v>0</v>
      </c>
      <c r="Z159" s="11">
        <f t="shared" si="19"/>
        <v>0</v>
      </c>
      <c r="AA159" s="4" t="s">
        <v>1</v>
      </c>
      <c r="AB159" s="10">
        <f>IFERROR(VLOOKUP(AA159,Curr!$B$2:$C$13,2,FALSE),0)</f>
        <v>11</v>
      </c>
      <c r="AC159" s="11">
        <f t="shared" si="20"/>
        <v>0</v>
      </c>
      <c r="AD159" s="11">
        <f t="shared" si="21"/>
        <v>0</v>
      </c>
      <c r="AE159" s="12">
        <f t="shared" si="22"/>
        <v>0</v>
      </c>
      <c r="AF159"/>
      <c r="AG159"/>
      <c r="AH159"/>
      <c r="AI159"/>
      <c r="AJ159"/>
    </row>
    <row r="160" spans="2:36" x14ac:dyDescent="0.25">
      <c r="B160" s="4" t="s">
        <v>212</v>
      </c>
      <c r="C160"/>
      <c r="D160" s="1" t="s">
        <v>1299</v>
      </c>
      <c r="E160" s="3"/>
      <c r="F160" s="3"/>
      <c r="G160" s="3"/>
      <c r="H160" s="3"/>
      <c r="I160"/>
      <c r="J160" s="1" t="s">
        <v>1414</v>
      </c>
      <c r="K160" s="4"/>
      <c r="L160" s="4"/>
      <c r="M160" s="4"/>
      <c r="N160" s="4"/>
      <c r="O160" s="4"/>
      <c r="P160" s="15"/>
      <c r="Q160" s="13">
        <v>0</v>
      </c>
      <c r="R160" s="13">
        <v>0</v>
      </c>
      <c r="S160" s="11">
        <f t="shared" si="17"/>
        <v>0</v>
      </c>
      <c r="T160" s="5">
        <v>0</v>
      </c>
      <c r="U160" s="11">
        <f t="shared" si="23"/>
        <v>0</v>
      </c>
      <c r="V160" s="13" t="s">
        <v>1</v>
      </c>
      <c r="W160" s="10">
        <f>IFERROR(VLOOKUP(V160,Curr!$B$2:$C$13,2,FALSE),0)</f>
        <v>11</v>
      </c>
      <c r="X160" s="11">
        <f t="shared" si="18"/>
        <v>0</v>
      </c>
      <c r="Y160" s="14">
        <f t="shared" si="24"/>
        <v>0</v>
      </c>
      <c r="Z160" s="11">
        <f t="shared" si="19"/>
        <v>0</v>
      </c>
      <c r="AA160" s="4" t="s">
        <v>1</v>
      </c>
      <c r="AB160" s="10">
        <f>IFERROR(VLOOKUP(AA160,Curr!$B$2:$C$13,2,FALSE),0)</f>
        <v>11</v>
      </c>
      <c r="AC160" s="11">
        <f t="shared" si="20"/>
        <v>0</v>
      </c>
      <c r="AD160" s="11">
        <f t="shared" si="21"/>
        <v>0</v>
      </c>
      <c r="AE160" s="12">
        <f t="shared" si="22"/>
        <v>0</v>
      </c>
      <c r="AF160"/>
      <c r="AG160"/>
      <c r="AH160"/>
      <c r="AI160"/>
      <c r="AJ160"/>
    </row>
    <row r="161" spans="2:36" x14ac:dyDescent="0.25">
      <c r="B161" s="4" t="s">
        <v>212</v>
      </c>
      <c r="C161"/>
      <c r="D161" s="1" t="s">
        <v>1299</v>
      </c>
      <c r="E161" s="3"/>
      <c r="F161" s="3"/>
      <c r="G161" s="3"/>
      <c r="H161" s="3"/>
      <c r="I161"/>
      <c r="J161" s="1" t="s">
        <v>1415</v>
      </c>
      <c r="K161" s="4"/>
      <c r="L161" s="4"/>
      <c r="M161" s="4"/>
      <c r="N161" s="4"/>
      <c r="O161" s="4"/>
      <c r="P161" s="15"/>
      <c r="Q161" s="13">
        <v>0</v>
      </c>
      <c r="R161" s="13">
        <v>0</v>
      </c>
      <c r="S161" s="11">
        <f t="shared" si="17"/>
        <v>0</v>
      </c>
      <c r="T161" s="5">
        <v>0</v>
      </c>
      <c r="U161" s="11">
        <f t="shared" si="23"/>
        <v>0</v>
      </c>
      <c r="V161" s="13" t="s">
        <v>1</v>
      </c>
      <c r="W161" s="10">
        <f>IFERROR(VLOOKUP(V161,Curr!$B$2:$C$13,2,FALSE),0)</f>
        <v>11</v>
      </c>
      <c r="X161" s="11">
        <f t="shared" si="18"/>
        <v>0</v>
      </c>
      <c r="Y161" s="14">
        <f t="shared" si="24"/>
        <v>0</v>
      </c>
      <c r="Z161" s="11">
        <f t="shared" si="19"/>
        <v>0</v>
      </c>
      <c r="AA161" s="4" t="s">
        <v>1</v>
      </c>
      <c r="AB161" s="10">
        <f>IFERROR(VLOOKUP(AA161,Curr!$B$2:$C$13,2,FALSE),0)</f>
        <v>11</v>
      </c>
      <c r="AC161" s="11">
        <f t="shared" si="20"/>
        <v>0</v>
      </c>
      <c r="AD161" s="11">
        <f t="shared" si="21"/>
        <v>0</v>
      </c>
      <c r="AE161" s="12">
        <f t="shared" si="22"/>
        <v>0</v>
      </c>
      <c r="AF161"/>
      <c r="AG161"/>
      <c r="AH161"/>
      <c r="AI161"/>
      <c r="AJ161"/>
    </row>
    <row r="162" spans="2:36" x14ac:dyDescent="0.25">
      <c r="B162" s="4" t="s">
        <v>212</v>
      </c>
      <c r="C162"/>
      <c r="D162" s="1" t="s">
        <v>1299</v>
      </c>
      <c r="E162" s="3"/>
      <c r="F162" s="3"/>
      <c r="G162" s="3"/>
      <c r="H162" s="3"/>
      <c r="I162"/>
      <c r="J162" s="1" t="s">
        <v>1416</v>
      </c>
      <c r="K162" s="4"/>
      <c r="L162" s="4"/>
      <c r="M162" s="4"/>
      <c r="N162" s="4"/>
      <c r="O162" s="4"/>
      <c r="P162" s="15"/>
      <c r="Q162" s="13">
        <v>0</v>
      </c>
      <c r="R162" s="13">
        <v>0</v>
      </c>
      <c r="S162" s="11">
        <f t="shared" si="17"/>
        <v>0</v>
      </c>
      <c r="T162" s="5">
        <v>0</v>
      </c>
      <c r="U162" s="11">
        <f t="shared" si="23"/>
        <v>0</v>
      </c>
      <c r="V162" s="13" t="s">
        <v>1</v>
      </c>
      <c r="W162" s="10">
        <f>IFERROR(VLOOKUP(V162,Curr!$B$2:$C$13,2,FALSE),0)</f>
        <v>11</v>
      </c>
      <c r="X162" s="11">
        <f t="shared" si="18"/>
        <v>0</v>
      </c>
      <c r="Y162" s="14">
        <f t="shared" si="24"/>
        <v>0</v>
      </c>
      <c r="Z162" s="11">
        <f t="shared" si="19"/>
        <v>0</v>
      </c>
      <c r="AA162" s="4" t="s">
        <v>1</v>
      </c>
      <c r="AB162" s="10">
        <f>IFERROR(VLOOKUP(AA162,Curr!$B$2:$C$13,2,FALSE),0)</f>
        <v>11</v>
      </c>
      <c r="AC162" s="11">
        <f t="shared" si="20"/>
        <v>0</v>
      </c>
      <c r="AD162" s="11">
        <f t="shared" si="21"/>
        <v>0</v>
      </c>
      <c r="AE162" s="12">
        <f t="shared" si="22"/>
        <v>0</v>
      </c>
      <c r="AF162"/>
      <c r="AG162"/>
      <c r="AH162"/>
      <c r="AI162"/>
      <c r="AJ162"/>
    </row>
    <row r="163" spans="2:36" x14ac:dyDescent="0.25">
      <c r="B163" s="4" t="s">
        <v>212</v>
      </c>
      <c r="C163"/>
      <c r="D163" s="1" t="s">
        <v>1299</v>
      </c>
      <c r="E163" s="3"/>
      <c r="F163" s="3"/>
      <c r="G163" s="3"/>
      <c r="H163" s="3"/>
      <c r="I163"/>
      <c r="J163" s="1" t="s">
        <v>1417</v>
      </c>
      <c r="K163" s="4"/>
      <c r="L163" s="4"/>
      <c r="M163" s="4"/>
      <c r="N163" s="4"/>
      <c r="O163" s="4"/>
      <c r="P163" s="15"/>
      <c r="Q163" s="13">
        <v>0</v>
      </c>
      <c r="R163" s="13">
        <v>0</v>
      </c>
      <c r="S163" s="11">
        <f t="shared" si="17"/>
        <v>0</v>
      </c>
      <c r="T163" s="5">
        <v>0</v>
      </c>
      <c r="U163" s="11">
        <f t="shared" si="23"/>
        <v>0</v>
      </c>
      <c r="V163" s="13" t="s">
        <v>1</v>
      </c>
      <c r="W163" s="10">
        <f>IFERROR(VLOOKUP(V163,Curr!$B$2:$C$13,2,FALSE),0)</f>
        <v>11</v>
      </c>
      <c r="X163" s="11">
        <f t="shared" si="18"/>
        <v>0</v>
      </c>
      <c r="Y163" s="14">
        <f t="shared" si="24"/>
        <v>0</v>
      </c>
      <c r="Z163" s="11">
        <f t="shared" si="19"/>
        <v>0</v>
      </c>
      <c r="AA163" s="4" t="s">
        <v>1</v>
      </c>
      <c r="AB163" s="10">
        <f>IFERROR(VLOOKUP(AA163,Curr!$B$2:$C$13,2,FALSE),0)</f>
        <v>11</v>
      </c>
      <c r="AC163" s="11">
        <f t="shared" si="20"/>
        <v>0</v>
      </c>
      <c r="AD163" s="11">
        <f t="shared" si="21"/>
        <v>0</v>
      </c>
      <c r="AE163" s="12">
        <f t="shared" si="22"/>
        <v>0</v>
      </c>
      <c r="AF163"/>
      <c r="AG163"/>
      <c r="AH163"/>
      <c r="AI163"/>
      <c r="AJ163"/>
    </row>
    <row r="164" spans="2:36" x14ac:dyDescent="0.25">
      <c r="B164" s="4" t="s">
        <v>212</v>
      </c>
      <c r="C164"/>
      <c r="D164" s="1" t="s">
        <v>1299</v>
      </c>
      <c r="E164" s="3"/>
      <c r="F164" s="3"/>
      <c r="G164" s="3"/>
      <c r="H164" s="3"/>
      <c r="I164"/>
      <c r="J164" s="1" t="s">
        <v>1418</v>
      </c>
      <c r="K164" s="4"/>
      <c r="L164" s="4"/>
      <c r="M164" s="4"/>
      <c r="N164" s="4"/>
      <c r="O164" s="4"/>
      <c r="P164" s="15"/>
      <c r="Q164" s="13">
        <v>0</v>
      </c>
      <c r="R164" s="13">
        <v>0</v>
      </c>
      <c r="S164" s="11">
        <f t="shared" si="17"/>
        <v>0</v>
      </c>
      <c r="T164" s="5">
        <v>0</v>
      </c>
      <c r="U164" s="11">
        <f t="shared" si="23"/>
        <v>0</v>
      </c>
      <c r="V164" s="13" t="s">
        <v>1</v>
      </c>
      <c r="W164" s="10">
        <f>IFERROR(VLOOKUP(V164,Curr!$B$2:$C$13,2,FALSE),0)</f>
        <v>11</v>
      </c>
      <c r="X164" s="11">
        <f t="shared" si="18"/>
        <v>0</v>
      </c>
      <c r="Y164" s="14">
        <f t="shared" si="24"/>
        <v>0</v>
      </c>
      <c r="Z164" s="11">
        <f t="shared" si="19"/>
        <v>0</v>
      </c>
      <c r="AA164" s="4" t="s">
        <v>1</v>
      </c>
      <c r="AB164" s="10">
        <f>IFERROR(VLOOKUP(AA164,Curr!$B$2:$C$13,2,FALSE),0)</f>
        <v>11</v>
      </c>
      <c r="AC164" s="11">
        <f t="shared" si="20"/>
        <v>0</v>
      </c>
      <c r="AD164" s="11">
        <f t="shared" si="21"/>
        <v>0</v>
      </c>
      <c r="AE164" s="12">
        <f t="shared" si="22"/>
        <v>0</v>
      </c>
      <c r="AF164"/>
      <c r="AG164"/>
      <c r="AH164"/>
      <c r="AI164"/>
      <c r="AJ164"/>
    </row>
    <row r="165" spans="2:36" x14ac:dyDescent="0.25">
      <c r="B165" s="4" t="s">
        <v>212</v>
      </c>
      <c r="C165"/>
      <c r="D165" s="1" t="s">
        <v>1299</v>
      </c>
      <c r="E165" s="3"/>
      <c r="F165" s="3"/>
      <c r="G165" s="3"/>
      <c r="H165" s="3"/>
      <c r="I165"/>
      <c r="J165" s="1" t="s">
        <v>1419</v>
      </c>
      <c r="K165" s="4"/>
      <c r="L165" s="4"/>
      <c r="M165" s="4"/>
      <c r="N165" s="4"/>
      <c r="O165" s="4"/>
      <c r="P165" s="15"/>
      <c r="Q165" s="13">
        <v>0</v>
      </c>
      <c r="R165" s="13">
        <v>0</v>
      </c>
      <c r="S165" s="11">
        <f t="shared" si="17"/>
        <v>0</v>
      </c>
      <c r="T165" s="5">
        <v>0</v>
      </c>
      <c r="U165" s="11">
        <f t="shared" si="23"/>
        <v>0</v>
      </c>
      <c r="V165" s="13" t="s">
        <v>1</v>
      </c>
      <c r="W165" s="10">
        <f>IFERROR(VLOOKUP(V165,Curr!$B$2:$C$13,2,FALSE),0)</f>
        <v>11</v>
      </c>
      <c r="X165" s="11">
        <f t="shared" si="18"/>
        <v>0</v>
      </c>
      <c r="Y165" s="14">
        <f t="shared" si="24"/>
        <v>0</v>
      </c>
      <c r="Z165" s="11">
        <f t="shared" si="19"/>
        <v>0</v>
      </c>
      <c r="AA165" s="4" t="s">
        <v>1</v>
      </c>
      <c r="AB165" s="10">
        <f>IFERROR(VLOOKUP(AA165,Curr!$B$2:$C$13,2,FALSE),0)</f>
        <v>11</v>
      </c>
      <c r="AC165" s="11">
        <f t="shared" si="20"/>
        <v>0</v>
      </c>
      <c r="AD165" s="11">
        <f t="shared" si="21"/>
        <v>0</v>
      </c>
      <c r="AE165" s="12">
        <f t="shared" si="22"/>
        <v>0</v>
      </c>
      <c r="AF165"/>
      <c r="AG165"/>
      <c r="AH165"/>
      <c r="AI165"/>
      <c r="AJ165"/>
    </row>
    <row r="166" spans="2:36" x14ac:dyDescent="0.25">
      <c r="B166" s="4" t="s">
        <v>212</v>
      </c>
      <c r="C166"/>
      <c r="D166" s="1" t="s">
        <v>1299</v>
      </c>
      <c r="E166" s="3"/>
      <c r="F166" s="3"/>
      <c r="G166" s="3"/>
      <c r="H166" s="3"/>
      <c r="I166"/>
      <c r="J166" s="1" t="s">
        <v>1420</v>
      </c>
      <c r="K166" s="4"/>
      <c r="L166" s="4"/>
      <c r="M166" s="4"/>
      <c r="N166" s="4"/>
      <c r="O166" s="4"/>
      <c r="P166" s="15"/>
      <c r="Q166" s="13">
        <v>0</v>
      </c>
      <c r="R166" s="13">
        <v>0</v>
      </c>
      <c r="S166" s="11">
        <f t="shared" si="17"/>
        <v>0</v>
      </c>
      <c r="T166" s="5">
        <v>0</v>
      </c>
      <c r="U166" s="11">
        <f t="shared" si="23"/>
        <v>0</v>
      </c>
      <c r="V166" s="13" t="s">
        <v>1</v>
      </c>
      <c r="W166" s="10">
        <f>IFERROR(VLOOKUP(V166,Curr!$B$2:$C$13,2,FALSE),0)</f>
        <v>11</v>
      </c>
      <c r="X166" s="11">
        <f t="shared" si="18"/>
        <v>0</v>
      </c>
      <c r="Y166" s="14">
        <f t="shared" si="24"/>
        <v>0</v>
      </c>
      <c r="Z166" s="11">
        <f t="shared" si="19"/>
        <v>0</v>
      </c>
      <c r="AA166" s="4" t="s">
        <v>1</v>
      </c>
      <c r="AB166" s="10">
        <f>IFERROR(VLOOKUP(AA166,Curr!$B$2:$C$13,2,FALSE),0)</f>
        <v>11</v>
      </c>
      <c r="AC166" s="11">
        <f t="shared" si="20"/>
        <v>0</v>
      </c>
      <c r="AD166" s="11">
        <f t="shared" si="21"/>
        <v>0</v>
      </c>
      <c r="AE166" s="12">
        <f t="shared" si="22"/>
        <v>0</v>
      </c>
      <c r="AF166"/>
      <c r="AG166"/>
      <c r="AH166"/>
      <c r="AI166"/>
      <c r="AJ166"/>
    </row>
    <row r="167" spans="2:36" x14ac:dyDescent="0.25">
      <c r="B167" s="4" t="s">
        <v>212</v>
      </c>
      <c r="C167"/>
      <c r="D167" s="1" t="s">
        <v>1299</v>
      </c>
      <c r="E167" s="3"/>
      <c r="F167" s="3"/>
      <c r="G167" s="3"/>
      <c r="H167" s="3"/>
      <c r="I167"/>
      <c r="J167" s="1" t="s">
        <v>1421</v>
      </c>
      <c r="K167" s="4"/>
      <c r="L167" s="4"/>
      <c r="M167" s="4"/>
      <c r="N167" s="4"/>
      <c r="O167" s="4"/>
      <c r="P167" s="15"/>
      <c r="Q167" s="13">
        <v>0</v>
      </c>
      <c r="R167" s="13">
        <v>0</v>
      </c>
      <c r="S167" s="11">
        <f t="shared" si="17"/>
        <v>0</v>
      </c>
      <c r="T167" s="5">
        <v>0</v>
      </c>
      <c r="U167" s="11">
        <f t="shared" si="23"/>
        <v>0</v>
      </c>
      <c r="V167" s="13" t="s">
        <v>1</v>
      </c>
      <c r="W167" s="10">
        <f>IFERROR(VLOOKUP(V167,Curr!$B$2:$C$13,2,FALSE),0)</f>
        <v>11</v>
      </c>
      <c r="X167" s="11">
        <f t="shared" si="18"/>
        <v>0</v>
      </c>
      <c r="Y167" s="14">
        <f t="shared" si="24"/>
        <v>0</v>
      </c>
      <c r="Z167" s="11">
        <f t="shared" si="19"/>
        <v>0</v>
      </c>
      <c r="AA167" s="4" t="s">
        <v>1</v>
      </c>
      <c r="AB167" s="10">
        <f>IFERROR(VLOOKUP(AA167,Curr!$B$2:$C$13,2,FALSE),0)</f>
        <v>11</v>
      </c>
      <c r="AC167" s="11">
        <f t="shared" si="20"/>
        <v>0</v>
      </c>
      <c r="AD167" s="11">
        <f t="shared" si="21"/>
        <v>0</v>
      </c>
      <c r="AE167" s="12">
        <f t="shared" si="22"/>
        <v>0</v>
      </c>
      <c r="AF167"/>
      <c r="AG167"/>
      <c r="AH167"/>
      <c r="AI167"/>
      <c r="AJ167"/>
    </row>
    <row r="168" spans="2:36" x14ac:dyDescent="0.25">
      <c r="B168" s="4" t="s">
        <v>212</v>
      </c>
      <c r="C168"/>
      <c r="D168" s="1" t="s">
        <v>1299</v>
      </c>
      <c r="E168" s="3"/>
      <c r="F168" s="3"/>
      <c r="G168" s="3"/>
      <c r="H168" s="3"/>
      <c r="I168"/>
      <c r="J168" s="1" t="s">
        <v>1422</v>
      </c>
      <c r="K168" s="4"/>
      <c r="L168" s="4"/>
      <c r="M168" s="4"/>
      <c r="N168" s="4"/>
      <c r="O168" s="4"/>
      <c r="P168" s="15"/>
      <c r="Q168" s="13">
        <v>0</v>
      </c>
      <c r="R168" s="13">
        <v>0</v>
      </c>
      <c r="S168" s="11">
        <f t="shared" si="17"/>
        <v>0</v>
      </c>
      <c r="T168" s="5">
        <v>0</v>
      </c>
      <c r="U168" s="11">
        <f t="shared" si="23"/>
        <v>0</v>
      </c>
      <c r="V168" s="13" t="s">
        <v>1</v>
      </c>
      <c r="W168" s="10">
        <f>IFERROR(VLOOKUP(V168,Curr!$B$2:$C$13,2,FALSE),0)</f>
        <v>11</v>
      </c>
      <c r="X168" s="11">
        <f t="shared" si="18"/>
        <v>0</v>
      </c>
      <c r="Y168" s="14">
        <f t="shared" si="24"/>
        <v>0</v>
      </c>
      <c r="Z168" s="11">
        <f t="shared" si="19"/>
        <v>0</v>
      </c>
      <c r="AA168" s="4" t="s">
        <v>1</v>
      </c>
      <c r="AB168" s="10">
        <f>IFERROR(VLOOKUP(AA168,Curr!$B$2:$C$13,2,FALSE),0)</f>
        <v>11</v>
      </c>
      <c r="AC168" s="11">
        <f t="shared" si="20"/>
        <v>0</v>
      </c>
      <c r="AD168" s="11">
        <f t="shared" si="21"/>
        <v>0</v>
      </c>
      <c r="AE168" s="12">
        <f t="shared" si="22"/>
        <v>0</v>
      </c>
      <c r="AF168"/>
      <c r="AG168"/>
      <c r="AH168"/>
      <c r="AI168"/>
      <c r="AJ168"/>
    </row>
    <row r="169" spans="2:36" x14ac:dyDescent="0.25">
      <c r="B169" s="4" t="s">
        <v>212</v>
      </c>
      <c r="C169"/>
      <c r="D169" s="1" t="s">
        <v>1299</v>
      </c>
      <c r="E169" s="3"/>
      <c r="F169" s="3"/>
      <c r="G169" s="3"/>
      <c r="H169" s="3"/>
      <c r="I169"/>
      <c r="J169" s="1" t="s">
        <v>1423</v>
      </c>
      <c r="K169" s="4"/>
      <c r="L169" s="4"/>
      <c r="M169" s="4"/>
      <c r="N169" s="4"/>
      <c r="O169" s="4"/>
      <c r="P169" s="15"/>
      <c r="Q169" s="13">
        <v>0</v>
      </c>
      <c r="R169" s="13">
        <v>0</v>
      </c>
      <c r="S169" s="11">
        <f t="shared" si="17"/>
        <v>0</v>
      </c>
      <c r="T169" s="5">
        <v>0</v>
      </c>
      <c r="U169" s="11">
        <f t="shared" si="23"/>
        <v>0</v>
      </c>
      <c r="V169" s="13" t="s">
        <v>1</v>
      </c>
      <c r="W169" s="10">
        <f>IFERROR(VLOOKUP(V169,Curr!$B$2:$C$13,2,FALSE),0)</f>
        <v>11</v>
      </c>
      <c r="X169" s="11">
        <f t="shared" si="18"/>
        <v>0</v>
      </c>
      <c r="Y169" s="14">
        <f t="shared" si="24"/>
        <v>0</v>
      </c>
      <c r="Z169" s="11">
        <f t="shared" si="19"/>
        <v>0</v>
      </c>
      <c r="AA169" s="4" t="s">
        <v>1</v>
      </c>
      <c r="AB169" s="10">
        <f>IFERROR(VLOOKUP(AA169,Curr!$B$2:$C$13,2,FALSE),0)</f>
        <v>11</v>
      </c>
      <c r="AC169" s="11">
        <f t="shared" si="20"/>
        <v>0</v>
      </c>
      <c r="AD169" s="11">
        <f t="shared" si="21"/>
        <v>0</v>
      </c>
      <c r="AE169" s="12">
        <f t="shared" si="22"/>
        <v>0</v>
      </c>
      <c r="AF169"/>
      <c r="AG169"/>
      <c r="AH169"/>
      <c r="AI169"/>
      <c r="AJ169"/>
    </row>
    <row r="170" spans="2:36" x14ac:dyDescent="0.25">
      <c r="B170" s="4" t="s">
        <v>212</v>
      </c>
      <c r="C170"/>
      <c r="D170" s="1" t="s">
        <v>1299</v>
      </c>
      <c r="E170" s="3"/>
      <c r="F170" s="3"/>
      <c r="G170" s="3"/>
      <c r="H170" s="3"/>
      <c r="I170"/>
      <c r="J170" s="1" t="s">
        <v>1424</v>
      </c>
      <c r="K170" s="4"/>
      <c r="L170" s="4"/>
      <c r="M170" s="4"/>
      <c r="N170" s="4"/>
      <c r="O170" s="4"/>
      <c r="P170" s="15"/>
      <c r="Q170" s="13">
        <v>0</v>
      </c>
      <c r="R170" s="13">
        <v>0</v>
      </c>
      <c r="S170" s="11">
        <f t="shared" si="17"/>
        <v>0</v>
      </c>
      <c r="T170" s="5">
        <v>0</v>
      </c>
      <c r="U170" s="11">
        <f t="shared" si="23"/>
        <v>0</v>
      </c>
      <c r="V170" s="13" t="s">
        <v>1</v>
      </c>
      <c r="W170" s="10">
        <f>IFERROR(VLOOKUP(V170,Curr!$B$2:$C$13,2,FALSE),0)</f>
        <v>11</v>
      </c>
      <c r="X170" s="11">
        <f t="shared" si="18"/>
        <v>0</v>
      </c>
      <c r="Y170" s="14">
        <f t="shared" si="24"/>
        <v>0</v>
      </c>
      <c r="Z170" s="11">
        <f t="shared" si="19"/>
        <v>0</v>
      </c>
      <c r="AA170" s="4" t="s">
        <v>1</v>
      </c>
      <c r="AB170" s="10">
        <f>IFERROR(VLOOKUP(AA170,Curr!$B$2:$C$13,2,FALSE),0)</f>
        <v>11</v>
      </c>
      <c r="AC170" s="11">
        <f t="shared" si="20"/>
        <v>0</v>
      </c>
      <c r="AD170" s="11">
        <f t="shared" si="21"/>
        <v>0</v>
      </c>
      <c r="AE170" s="12">
        <f t="shared" si="22"/>
        <v>0</v>
      </c>
      <c r="AF170"/>
      <c r="AG170"/>
      <c r="AH170"/>
      <c r="AI170"/>
      <c r="AJ170"/>
    </row>
    <row r="171" spans="2:36" x14ac:dyDescent="0.25">
      <c r="B171" s="4" t="s">
        <v>212</v>
      </c>
      <c r="C171"/>
      <c r="D171" s="1" t="s">
        <v>1299</v>
      </c>
      <c r="E171" s="3"/>
      <c r="F171" s="3"/>
      <c r="G171" s="3"/>
      <c r="H171" s="3"/>
      <c r="I171"/>
      <c r="J171" s="1" t="s">
        <v>1425</v>
      </c>
      <c r="K171" s="4"/>
      <c r="L171" s="4"/>
      <c r="M171" s="4"/>
      <c r="N171" s="4"/>
      <c r="O171" s="4"/>
      <c r="P171" s="15"/>
      <c r="Q171" s="13">
        <v>0</v>
      </c>
      <c r="R171" s="13">
        <v>0</v>
      </c>
      <c r="S171" s="11">
        <f t="shared" si="17"/>
        <v>0</v>
      </c>
      <c r="T171" s="5">
        <v>0</v>
      </c>
      <c r="U171" s="11">
        <f t="shared" si="23"/>
        <v>0</v>
      </c>
      <c r="V171" s="13" t="s">
        <v>1</v>
      </c>
      <c r="W171" s="10">
        <f>IFERROR(VLOOKUP(V171,Curr!$B$2:$C$13,2,FALSE),0)</f>
        <v>11</v>
      </c>
      <c r="X171" s="11">
        <f t="shared" si="18"/>
        <v>0</v>
      </c>
      <c r="Y171" s="14">
        <f t="shared" si="24"/>
        <v>0</v>
      </c>
      <c r="Z171" s="11">
        <f t="shared" si="19"/>
        <v>0</v>
      </c>
      <c r="AA171" s="4" t="s">
        <v>1</v>
      </c>
      <c r="AB171" s="10">
        <f>IFERROR(VLOOKUP(AA171,Curr!$B$2:$C$13,2,FALSE),0)</f>
        <v>11</v>
      </c>
      <c r="AC171" s="11">
        <f t="shared" si="20"/>
        <v>0</v>
      </c>
      <c r="AD171" s="11">
        <f t="shared" si="21"/>
        <v>0</v>
      </c>
      <c r="AE171" s="12">
        <f t="shared" si="22"/>
        <v>0</v>
      </c>
      <c r="AF171"/>
      <c r="AG171"/>
      <c r="AH171"/>
      <c r="AI171"/>
      <c r="AJ171"/>
    </row>
    <row r="172" spans="2:36" x14ac:dyDescent="0.25">
      <c r="B172" s="4" t="s">
        <v>212</v>
      </c>
      <c r="C172"/>
      <c r="D172" s="1" t="s">
        <v>1299</v>
      </c>
      <c r="E172" s="3"/>
      <c r="F172" s="3"/>
      <c r="G172" s="3"/>
      <c r="H172" s="3"/>
      <c r="I172"/>
      <c r="J172" s="1" t="s">
        <v>1426</v>
      </c>
      <c r="K172" s="4"/>
      <c r="L172" s="4"/>
      <c r="M172" s="4"/>
      <c r="N172" s="4"/>
      <c r="O172" s="4"/>
      <c r="P172" s="15"/>
      <c r="Q172" s="13">
        <v>0</v>
      </c>
      <c r="R172" s="13">
        <v>0</v>
      </c>
      <c r="S172" s="11">
        <f t="shared" si="17"/>
        <v>0</v>
      </c>
      <c r="T172" s="5">
        <v>0</v>
      </c>
      <c r="U172" s="11">
        <f t="shared" si="23"/>
        <v>0</v>
      </c>
      <c r="V172" s="13" t="s">
        <v>1</v>
      </c>
      <c r="W172" s="10">
        <f>IFERROR(VLOOKUP(V172,Curr!$B$2:$C$13,2,FALSE),0)</f>
        <v>11</v>
      </c>
      <c r="X172" s="11">
        <f t="shared" si="18"/>
        <v>0</v>
      </c>
      <c r="Y172" s="14">
        <f t="shared" si="24"/>
        <v>0</v>
      </c>
      <c r="Z172" s="11">
        <f t="shared" si="19"/>
        <v>0</v>
      </c>
      <c r="AA172" s="4" t="s">
        <v>1</v>
      </c>
      <c r="AB172" s="10">
        <f>IFERROR(VLOOKUP(AA172,Curr!$B$2:$C$13,2,FALSE),0)</f>
        <v>11</v>
      </c>
      <c r="AC172" s="11">
        <f t="shared" si="20"/>
        <v>0</v>
      </c>
      <c r="AD172" s="11">
        <f t="shared" si="21"/>
        <v>0</v>
      </c>
      <c r="AE172" s="12">
        <f t="shared" si="22"/>
        <v>0</v>
      </c>
      <c r="AF172"/>
      <c r="AG172"/>
      <c r="AH172"/>
      <c r="AI172"/>
      <c r="AJ172"/>
    </row>
    <row r="173" spans="2:36" x14ac:dyDescent="0.25">
      <c r="B173" s="4" t="s">
        <v>212</v>
      </c>
      <c r="C173"/>
      <c r="D173" s="1" t="s">
        <v>1299</v>
      </c>
      <c r="E173" s="3"/>
      <c r="F173" s="3"/>
      <c r="G173" s="3"/>
      <c r="H173" s="3"/>
      <c r="I173"/>
      <c r="J173" s="1" t="s">
        <v>1427</v>
      </c>
      <c r="K173" s="4"/>
      <c r="L173" s="4"/>
      <c r="M173" s="4"/>
      <c r="N173" s="4"/>
      <c r="O173" s="4"/>
      <c r="P173" s="15"/>
      <c r="Q173" s="13">
        <v>0</v>
      </c>
      <c r="R173" s="13">
        <v>0</v>
      </c>
      <c r="S173" s="11">
        <f t="shared" si="17"/>
        <v>0</v>
      </c>
      <c r="T173" s="5">
        <v>0</v>
      </c>
      <c r="U173" s="11">
        <f t="shared" si="23"/>
        <v>0</v>
      </c>
      <c r="V173" s="13" t="s">
        <v>1</v>
      </c>
      <c r="W173" s="10">
        <f>IFERROR(VLOOKUP(V173,Curr!$B$2:$C$13,2,FALSE),0)</f>
        <v>11</v>
      </c>
      <c r="X173" s="11">
        <f t="shared" si="18"/>
        <v>0</v>
      </c>
      <c r="Y173" s="14">
        <f t="shared" si="24"/>
        <v>0</v>
      </c>
      <c r="Z173" s="11">
        <f t="shared" si="19"/>
        <v>0</v>
      </c>
      <c r="AA173" s="4" t="s">
        <v>1</v>
      </c>
      <c r="AB173" s="10">
        <f>IFERROR(VLOOKUP(AA173,Curr!$B$2:$C$13,2,FALSE),0)</f>
        <v>11</v>
      </c>
      <c r="AC173" s="11">
        <f t="shared" si="20"/>
        <v>0</v>
      </c>
      <c r="AD173" s="11">
        <f t="shared" si="21"/>
        <v>0</v>
      </c>
      <c r="AE173" s="12">
        <f t="shared" si="22"/>
        <v>0</v>
      </c>
      <c r="AF173"/>
      <c r="AG173"/>
      <c r="AH173"/>
      <c r="AI173"/>
      <c r="AJ173"/>
    </row>
    <row r="174" spans="2:36" x14ac:dyDescent="0.25">
      <c r="B174" s="4" t="s">
        <v>212</v>
      </c>
      <c r="C174"/>
      <c r="D174" s="1" t="s">
        <v>1299</v>
      </c>
      <c r="E174" s="3"/>
      <c r="F174" s="3"/>
      <c r="G174" s="3"/>
      <c r="H174" s="3"/>
      <c r="I174"/>
      <c r="J174" s="1" t="s">
        <v>1428</v>
      </c>
      <c r="K174" s="4"/>
      <c r="L174" s="4"/>
      <c r="M174" s="4"/>
      <c r="N174" s="4"/>
      <c r="O174" s="4"/>
      <c r="P174" s="15"/>
      <c r="Q174" s="13">
        <v>0</v>
      </c>
      <c r="R174" s="13">
        <v>0</v>
      </c>
      <c r="S174" s="11">
        <f t="shared" si="17"/>
        <v>0</v>
      </c>
      <c r="T174" s="5">
        <v>0</v>
      </c>
      <c r="U174" s="11">
        <f t="shared" si="23"/>
        <v>0</v>
      </c>
      <c r="V174" s="13" t="s">
        <v>1</v>
      </c>
      <c r="W174" s="10">
        <f>IFERROR(VLOOKUP(V174,Curr!$B$2:$C$13,2,FALSE),0)</f>
        <v>11</v>
      </c>
      <c r="X174" s="11">
        <f t="shared" si="18"/>
        <v>0</v>
      </c>
      <c r="Y174" s="14">
        <f t="shared" si="24"/>
        <v>0</v>
      </c>
      <c r="Z174" s="11">
        <f t="shared" si="19"/>
        <v>0</v>
      </c>
      <c r="AA174" s="4" t="s">
        <v>1</v>
      </c>
      <c r="AB174" s="10">
        <f>IFERROR(VLOOKUP(AA174,Curr!$B$2:$C$13,2,FALSE),0)</f>
        <v>11</v>
      </c>
      <c r="AC174" s="11">
        <f t="shared" si="20"/>
        <v>0</v>
      </c>
      <c r="AD174" s="11">
        <f t="shared" si="21"/>
        <v>0</v>
      </c>
      <c r="AE174" s="12">
        <f t="shared" si="22"/>
        <v>0</v>
      </c>
      <c r="AF174"/>
      <c r="AG174"/>
      <c r="AH174"/>
      <c r="AI174"/>
      <c r="AJ174"/>
    </row>
    <row r="175" spans="2:36" x14ac:dyDescent="0.25">
      <c r="B175" s="4" t="s">
        <v>212</v>
      </c>
      <c r="C175"/>
      <c r="D175" s="1" t="s">
        <v>1299</v>
      </c>
      <c r="E175" s="3"/>
      <c r="F175" s="3"/>
      <c r="G175" s="3"/>
      <c r="H175" s="3"/>
      <c r="I175"/>
      <c r="J175" s="1" t="s">
        <v>1429</v>
      </c>
      <c r="K175" s="4"/>
      <c r="L175" s="4"/>
      <c r="M175" s="4"/>
      <c r="N175" s="4"/>
      <c r="O175" s="4"/>
      <c r="P175" s="15"/>
      <c r="Q175" s="13">
        <v>0</v>
      </c>
      <c r="R175" s="13">
        <v>0</v>
      </c>
      <c r="S175" s="11">
        <f t="shared" si="17"/>
        <v>0</v>
      </c>
      <c r="T175" s="5">
        <v>0</v>
      </c>
      <c r="U175" s="11">
        <f t="shared" si="23"/>
        <v>0</v>
      </c>
      <c r="V175" s="13" t="s">
        <v>1</v>
      </c>
      <c r="W175" s="10">
        <f>IFERROR(VLOOKUP(V175,Curr!$B$2:$C$13,2,FALSE),0)</f>
        <v>11</v>
      </c>
      <c r="X175" s="11">
        <f t="shared" si="18"/>
        <v>0</v>
      </c>
      <c r="Y175" s="14">
        <f t="shared" si="24"/>
        <v>0</v>
      </c>
      <c r="Z175" s="11">
        <f t="shared" si="19"/>
        <v>0</v>
      </c>
      <c r="AA175" s="4" t="s">
        <v>1</v>
      </c>
      <c r="AB175" s="10">
        <f>IFERROR(VLOOKUP(AA175,Curr!$B$2:$C$13,2,FALSE),0)</f>
        <v>11</v>
      </c>
      <c r="AC175" s="11">
        <f t="shared" si="20"/>
        <v>0</v>
      </c>
      <c r="AD175" s="11">
        <f t="shared" si="21"/>
        <v>0</v>
      </c>
      <c r="AE175" s="12">
        <f t="shared" si="22"/>
        <v>0</v>
      </c>
      <c r="AF175"/>
      <c r="AG175"/>
      <c r="AH175"/>
      <c r="AI175"/>
      <c r="AJ175"/>
    </row>
    <row r="176" spans="2:36" x14ac:dyDescent="0.25">
      <c r="B176" s="4" t="s">
        <v>212</v>
      </c>
      <c r="C176"/>
      <c r="D176" s="1" t="s">
        <v>1299</v>
      </c>
      <c r="E176" s="3"/>
      <c r="F176" s="3"/>
      <c r="G176" s="3"/>
      <c r="H176" s="3"/>
      <c r="I176"/>
      <c r="J176" s="1" t="s">
        <v>1430</v>
      </c>
      <c r="K176" s="4"/>
      <c r="L176" s="4"/>
      <c r="M176" s="4"/>
      <c r="N176" s="4"/>
      <c r="O176" s="4"/>
      <c r="P176" s="15"/>
      <c r="Q176" s="13">
        <v>0</v>
      </c>
      <c r="R176" s="13">
        <v>0</v>
      </c>
      <c r="S176" s="11">
        <f t="shared" si="17"/>
        <v>0</v>
      </c>
      <c r="T176" s="5">
        <v>0</v>
      </c>
      <c r="U176" s="11">
        <f t="shared" si="23"/>
        <v>0</v>
      </c>
      <c r="V176" s="13" t="s">
        <v>1</v>
      </c>
      <c r="W176" s="10">
        <f>IFERROR(VLOOKUP(V176,Curr!$B$2:$C$13,2,FALSE),0)</f>
        <v>11</v>
      </c>
      <c r="X176" s="11">
        <f t="shared" si="18"/>
        <v>0</v>
      </c>
      <c r="Y176" s="14">
        <f t="shared" si="24"/>
        <v>0</v>
      </c>
      <c r="Z176" s="11">
        <f t="shared" si="19"/>
        <v>0</v>
      </c>
      <c r="AA176" s="4" t="s">
        <v>1</v>
      </c>
      <c r="AB176" s="10">
        <f>IFERROR(VLOOKUP(AA176,Curr!$B$2:$C$13,2,FALSE),0)</f>
        <v>11</v>
      </c>
      <c r="AC176" s="11">
        <f t="shared" si="20"/>
        <v>0</v>
      </c>
      <c r="AD176" s="11">
        <f t="shared" si="21"/>
        <v>0</v>
      </c>
      <c r="AE176" s="12">
        <f t="shared" si="22"/>
        <v>0</v>
      </c>
      <c r="AF176"/>
      <c r="AG176"/>
      <c r="AH176"/>
      <c r="AI176"/>
      <c r="AJ176"/>
    </row>
    <row r="177" spans="2:36" x14ac:dyDescent="0.25">
      <c r="B177" s="4" t="s">
        <v>212</v>
      </c>
      <c r="C177"/>
      <c r="D177" s="1" t="s">
        <v>1299</v>
      </c>
      <c r="E177" s="3"/>
      <c r="F177" s="3"/>
      <c r="G177" s="3"/>
      <c r="H177" s="3"/>
      <c r="I177"/>
      <c r="J177" s="1" t="s">
        <v>1431</v>
      </c>
      <c r="K177" s="4"/>
      <c r="L177" s="4"/>
      <c r="M177" s="4"/>
      <c r="N177" s="4"/>
      <c r="O177" s="4"/>
      <c r="P177" s="15"/>
      <c r="Q177" s="13">
        <v>0</v>
      </c>
      <c r="R177" s="13">
        <v>0</v>
      </c>
      <c r="S177" s="11">
        <f t="shared" si="17"/>
        <v>0</v>
      </c>
      <c r="T177" s="5">
        <v>0</v>
      </c>
      <c r="U177" s="11">
        <f t="shared" si="23"/>
        <v>0</v>
      </c>
      <c r="V177" s="13" t="s">
        <v>1</v>
      </c>
      <c r="W177" s="10">
        <f>IFERROR(VLOOKUP(V177,Curr!$B$2:$C$13,2,FALSE),0)</f>
        <v>11</v>
      </c>
      <c r="X177" s="11">
        <f t="shared" si="18"/>
        <v>0</v>
      </c>
      <c r="Y177" s="14">
        <f t="shared" si="24"/>
        <v>0</v>
      </c>
      <c r="Z177" s="11">
        <f t="shared" si="19"/>
        <v>0</v>
      </c>
      <c r="AA177" s="4" t="s">
        <v>1</v>
      </c>
      <c r="AB177" s="10">
        <f>IFERROR(VLOOKUP(AA177,Curr!$B$2:$C$13,2,FALSE),0)</f>
        <v>11</v>
      </c>
      <c r="AC177" s="11">
        <f t="shared" si="20"/>
        <v>0</v>
      </c>
      <c r="AD177" s="11">
        <f t="shared" si="21"/>
        <v>0</v>
      </c>
      <c r="AE177" s="12">
        <f t="shared" si="22"/>
        <v>0</v>
      </c>
      <c r="AF177"/>
      <c r="AG177"/>
      <c r="AH177"/>
      <c r="AI177"/>
      <c r="AJ177"/>
    </row>
    <row r="178" spans="2:36" x14ac:dyDescent="0.25">
      <c r="B178" s="4" t="s">
        <v>212</v>
      </c>
      <c r="C178"/>
      <c r="D178" s="1" t="s">
        <v>1299</v>
      </c>
      <c r="E178" s="3"/>
      <c r="F178" s="3"/>
      <c r="G178" s="3"/>
      <c r="H178" s="3"/>
      <c r="I178"/>
      <c r="J178" s="1" t="s">
        <v>1432</v>
      </c>
      <c r="K178" s="4"/>
      <c r="L178" s="4"/>
      <c r="M178" s="4"/>
      <c r="N178" s="4"/>
      <c r="O178" s="4"/>
      <c r="P178" s="15"/>
      <c r="Q178" s="13">
        <v>0</v>
      </c>
      <c r="R178" s="13">
        <v>0</v>
      </c>
      <c r="S178" s="11">
        <f t="shared" si="17"/>
        <v>0</v>
      </c>
      <c r="T178" s="5">
        <v>0</v>
      </c>
      <c r="U178" s="11">
        <f t="shared" si="23"/>
        <v>0</v>
      </c>
      <c r="V178" s="13" t="s">
        <v>1</v>
      </c>
      <c r="W178" s="10">
        <f>IFERROR(VLOOKUP(V178,Curr!$B$2:$C$13,2,FALSE),0)</f>
        <v>11</v>
      </c>
      <c r="X178" s="11">
        <f t="shared" si="18"/>
        <v>0</v>
      </c>
      <c r="Y178" s="14">
        <f t="shared" si="24"/>
        <v>0</v>
      </c>
      <c r="Z178" s="11">
        <f t="shared" si="19"/>
        <v>0</v>
      </c>
      <c r="AA178" s="4" t="s">
        <v>1</v>
      </c>
      <c r="AB178" s="10">
        <f>IFERROR(VLOOKUP(AA178,Curr!$B$2:$C$13,2,FALSE),0)</f>
        <v>11</v>
      </c>
      <c r="AC178" s="11">
        <f t="shared" si="20"/>
        <v>0</v>
      </c>
      <c r="AD178" s="11">
        <f t="shared" si="21"/>
        <v>0</v>
      </c>
      <c r="AE178" s="12">
        <f t="shared" si="22"/>
        <v>0</v>
      </c>
      <c r="AF178"/>
      <c r="AG178"/>
      <c r="AH178"/>
      <c r="AI178"/>
      <c r="AJ178"/>
    </row>
    <row r="179" spans="2:36" x14ac:dyDescent="0.25">
      <c r="B179" s="4" t="s">
        <v>212</v>
      </c>
      <c r="C179"/>
      <c r="D179" s="1" t="s">
        <v>1299</v>
      </c>
      <c r="E179" s="3"/>
      <c r="F179" s="3"/>
      <c r="G179" s="3"/>
      <c r="H179" s="3"/>
      <c r="I179"/>
      <c r="J179" s="1" t="s">
        <v>1433</v>
      </c>
      <c r="K179" s="4"/>
      <c r="L179" s="4"/>
      <c r="M179" s="4"/>
      <c r="N179" s="4"/>
      <c r="O179" s="4"/>
      <c r="P179" s="15"/>
      <c r="Q179" s="13">
        <v>0</v>
      </c>
      <c r="R179" s="13">
        <v>0</v>
      </c>
      <c r="S179" s="11">
        <f t="shared" si="17"/>
        <v>0</v>
      </c>
      <c r="T179" s="5">
        <v>0</v>
      </c>
      <c r="U179" s="11">
        <f t="shared" si="23"/>
        <v>0</v>
      </c>
      <c r="V179" s="13" t="s">
        <v>1</v>
      </c>
      <c r="W179" s="10">
        <f>IFERROR(VLOOKUP(V179,Curr!$B$2:$C$13,2,FALSE),0)</f>
        <v>11</v>
      </c>
      <c r="X179" s="11">
        <f t="shared" si="18"/>
        <v>0</v>
      </c>
      <c r="Y179" s="14">
        <f t="shared" si="24"/>
        <v>0</v>
      </c>
      <c r="Z179" s="11">
        <f t="shared" si="19"/>
        <v>0</v>
      </c>
      <c r="AA179" s="4" t="s">
        <v>1</v>
      </c>
      <c r="AB179" s="10">
        <f>IFERROR(VLOOKUP(AA179,Curr!$B$2:$C$13,2,FALSE),0)</f>
        <v>11</v>
      </c>
      <c r="AC179" s="11">
        <f t="shared" si="20"/>
        <v>0</v>
      </c>
      <c r="AD179" s="11">
        <f t="shared" si="21"/>
        <v>0</v>
      </c>
      <c r="AE179" s="12">
        <f t="shared" si="22"/>
        <v>0</v>
      </c>
      <c r="AF179"/>
      <c r="AG179"/>
      <c r="AH179"/>
      <c r="AI179"/>
      <c r="AJ179"/>
    </row>
    <row r="180" spans="2:36" x14ac:dyDescent="0.25">
      <c r="B180" s="4" t="s">
        <v>212</v>
      </c>
      <c r="C180"/>
      <c r="D180" s="1" t="s">
        <v>1299</v>
      </c>
      <c r="E180" s="3"/>
      <c r="F180" s="3"/>
      <c r="G180" s="3"/>
      <c r="H180" s="3"/>
      <c r="I180"/>
      <c r="J180" s="1" t="s">
        <v>1434</v>
      </c>
      <c r="K180" s="4"/>
      <c r="L180" s="4"/>
      <c r="M180" s="4"/>
      <c r="N180" s="4"/>
      <c r="O180" s="4"/>
      <c r="P180" s="15"/>
      <c r="Q180" s="13">
        <v>0</v>
      </c>
      <c r="R180" s="13">
        <v>0</v>
      </c>
      <c r="S180" s="11">
        <f t="shared" si="17"/>
        <v>0</v>
      </c>
      <c r="T180" s="5">
        <v>0</v>
      </c>
      <c r="U180" s="11">
        <f t="shared" si="23"/>
        <v>0</v>
      </c>
      <c r="V180" s="13" t="s">
        <v>1</v>
      </c>
      <c r="W180" s="10">
        <f>IFERROR(VLOOKUP(V180,Curr!$B$2:$C$13,2,FALSE),0)</f>
        <v>11</v>
      </c>
      <c r="X180" s="11">
        <f t="shared" si="18"/>
        <v>0</v>
      </c>
      <c r="Y180" s="14">
        <f t="shared" si="24"/>
        <v>0</v>
      </c>
      <c r="Z180" s="11">
        <f t="shared" si="19"/>
        <v>0</v>
      </c>
      <c r="AA180" s="4" t="s">
        <v>1</v>
      </c>
      <c r="AB180" s="10">
        <f>IFERROR(VLOOKUP(AA180,Curr!$B$2:$C$13,2,FALSE),0)</f>
        <v>11</v>
      </c>
      <c r="AC180" s="11">
        <f t="shared" si="20"/>
        <v>0</v>
      </c>
      <c r="AD180" s="11">
        <f t="shared" si="21"/>
        <v>0</v>
      </c>
      <c r="AE180" s="12">
        <f t="shared" si="22"/>
        <v>0</v>
      </c>
      <c r="AF180"/>
      <c r="AG180"/>
      <c r="AH180"/>
      <c r="AI180"/>
      <c r="AJ180"/>
    </row>
    <row r="181" spans="2:36" x14ac:dyDescent="0.25">
      <c r="B181" s="4" t="s">
        <v>212</v>
      </c>
      <c r="C181"/>
      <c r="D181" s="1" t="s">
        <v>1299</v>
      </c>
      <c r="E181" s="3"/>
      <c r="F181" s="3"/>
      <c r="G181" s="3"/>
      <c r="H181" s="3"/>
      <c r="I181"/>
      <c r="J181" s="1" t="s">
        <v>1435</v>
      </c>
      <c r="K181" s="4"/>
      <c r="L181" s="4"/>
      <c r="M181" s="4"/>
      <c r="N181" s="4"/>
      <c r="O181" s="4"/>
      <c r="P181" s="15"/>
      <c r="Q181" s="13">
        <v>0</v>
      </c>
      <c r="R181" s="13">
        <v>0</v>
      </c>
      <c r="S181" s="11">
        <f t="shared" si="17"/>
        <v>0</v>
      </c>
      <c r="T181" s="5">
        <v>0</v>
      </c>
      <c r="U181" s="11">
        <f t="shared" si="23"/>
        <v>0</v>
      </c>
      <c r="V181" s="13" t="s">
        <v>1</v>
      </c>
      <c r="W181" s="10">
        <f>IFERROR(VLOOKUP(V181,Curr!$B$2:$C$13,2,FALSE),0)</f>
        <v>11</v>
      </c>
      <c r="X181" s="11">
        <f t="shared" si="18"/>
        <v>0</v>
      </c>
      <c r="Y181" s="14">
        <f t="shared" si="24"/>
        <v>0</v>
      </c>
      <c r="Z181" s="11">
        <f t="shared" si="19"/>
        <v>0</v>
      </c>
      <c r="AA181" s="4" t="s">
        <v>1</v>
      </c>
      <c r="AB181" s="10">
        <f>IFERROR(VLOOKUP(AA181,Curr!$B$2:$C$13,2,FALSE),0)</f>
        <v>11</v>
      </c>
      <c r="AC181" s="11">
        <f t="shared" si="20"/>
        <v>0</v>
      </c>
      <c r="AD181" s="11">
        <f t="shared" si="21"/>
        <v>0</v>
      </c>
      <c r="AE181" s="12">
        <f t="shared" si="22"/>
        <v>0</v>
      </c>
      <c r="AF181"/>
      <c r="AG181"/>
      <c r="AH181"/>
      <c r="AI181"/>
      <c r="AJ181"/>
    </row>
    <row r="182" spans="2:36" x14ac:dyDescent="0.25">
      <c r="B182" s="4" t="s">
        <v>212</v>
      </c>
      <c r="C182"/>
      <c r="D182" s="1" t="s">
        <v>1299</v>
      </c>
      <c r="E182" s="3"/>
      <c r="F182" s="3"/>
      <c r="G182" s="3"/>
      <c r="H182" s="3"/>
      <c r="I182"/>
      <c r="J182" s="1" t="s">
        <v>1436</v>
      </c>
      <c r="K182" s="4"/>
      <c r="L182" s="4"/>
      <c r="M182" s="4"/>
      <c r="N182" s="4"/>
      <c r="O182" s="4"/>
      <c r="P182" s="15"/>
      <c r="Q182" s="13">
        <v>0</v>
      </c>
      <c r="R182" s="13">
        <v>0</v>
      </c>
      <c r="S182" s="11">
        <f t="shared" si="17"/>
        <v>0</v>
      </c>
      <c r="T182" s="5">
        <v>0</v>
      </c>
      <c r="U182" s="11">
        <f t="shared" si="23"/>
        <v>0</v>
      </c>
      <c r="V182" s="13" t="s">
        <v>1</v>
      </c>
      <c r="W182" s="10">
        <f>IFERROR(VLOOKUP(V182,Curr!$B$2:$C$13,2,FALSE),0)</f>
        <v>11</v>
      </c>
      <c r="X182" s="11">
        <f t="shared" si="18"/>
        <v>0</v>
      </c>
      <c r="Y182" s="14">
        <f t="shared" si="24"/>
        <v>0</v>
      </c>
      <c r="Z182" s="11">
        <f t="shared" si="19"/>
        <v>0</v>
      </c>
      <c r="AA182" s="4" t="s">
        <v>1</v>
      </c>
      <c r="AB182" s="10">
        <f>IFERROR(VLOOKUP(AA182,Curr!$B$2:$C$13,2,FALSE),0)</f>
        <v>11</v>
      </c>
      <c r="AC182" s="11">
        <f t="shared" si="20"/>
        <v>0</v>
      </c>
      <c r="AD182" s="11">
        <f t="shared" si="21"/>
        <v>0</v>
      </c>
      <c r="AE182" s="12">
        <f t="shared" si="22"/>
        <v>0</v>
      </c>
      <c r="AF182"/>
      <c r="AG182"/>
      <c r="AH182"/>
      <c r="AI182"/>
      <c r="AJ182"/>
    </row>
    <row r="183" spans="2:36" x14ac:dyDescent="0.25">
      <c r="B183" s="4" t="s">
        <v>212</v>
      </c>
      <c r="C183"/>
      <c r="D183" s="1" t="s">
        <v>1299</v>
      </c>
      <c r="E183" s="3"/>
      <c r="F183" s="3"/>
      <c r="G183" s="3"/>
      <c r="H183" s="3"/>
      <c r="I183"/>
      <c r="J183" s="1" t="s">
        <v>1437</v>
      </c>
      <c r="K183" s="4"/>
      <c r="L183" s="4"/>
      <c r="M183" s="4"/>
      <c r="N183" s="4"/>
      <c r="O183" s="4"/>
      <c r="P183" s="15"/>
      <c r="Q183" s="13">
        <v>0</v>
      </c>
      <c r="R183" s="13">
        <v>0</v>
      </c>
      <c r="S183" s="11">
        <f t="shared" si="17"/>
        <v>0</v>
      </c>
      <c r="T183" s="5">
        <v>0</v>
      </c>
      <c r="U183" s="11">
        <f t="shared" si="23"/>
        <v>0</v>
      </c>
      <c r="V183" s="13" t="s">
        <v>1</v>
      </c>
      <c r="W183" s="10">
        <f>IFERROR(VLOOKUP(V183,Curr!$B$2:$C$13,2,FALSE),0)</f>
        <v>11</v>
      </c>
      <c r="X183" s="11">
        <f t="shared" si="18"/>
        <v>0</v>
      </c>
      <c r="Y183" s="14">
        <f t="shared" si="24"/>
        <v>0</v>
      </c>
      <c r="Z183" s="11">
        <f t="shared" si="19"/>
        <v>0</v>
      </c>
      <c r="AA183" s="4" t="s">
        <v>1</v>
      </c>
      <c r="AB183" s="10">
        <f>IFERROR(VLOOKUP(AA183,Curr!$B$2:$C$13,2,FALSE),0)</f>
        <v>11</v>
      </c>
      <c r="AC183" s="11">
        <f t="shared" si="20"/>
        <v>0</v>
      </c>
      <c r="AD183" s="11">
        <f t="shared" si="21"/>
        <v>0</v>
      </c>
      <c r="AE183" s="12">
        <f t="shared" si="22"/>
        <v>0</v>
      </c>
      <c r="AF183"/>
      <c r="AG183"/>
      <c r="AH183"/>
      <c r="AI183"/>
      <c r="AJ183"/>
    </row>
    <row r="184" spans="2:36" x14ac:dyDescent="0.25">
      <c r="B184" s="4" t="s">
        <v>212</v>
      </c>
      <c r="C184"/>
      <c r="D184" s="1" t="s">
        <v>1299</v>
      </c>
      <c r="E184" s="3"/>
      <c r="F184" s="3"/>
      <c r="G184" s="3"/>
      <c r="H184" s="3"/>
      <c r="I184"/>
      <c r="J184" s="1" t="s">
        <v>1438</v>
      </c>
      <c r="K184" s="4"/>
      <c r="L184" s="4"/>
      <c r="M184" s="4"/>
      <c r="N184" s="4"/>
      <c r="O184" s="4"/>
      <c r="P184" s="15"/>
      <c r="Q184" s="13">
        <v>0</v>
      </c>
      <c r="R184" s="13">
        <v>0</v>
      </c>
      <c r="S184" s="11">
        <f t="shared" si="17"/>
        <v>0</v>
      </c>
      <c r="T184" s="5">
        <v>0</v>
      </c>
      <c r="U184" s="11">
        <f t="shared" si="23"/>
        <v>0</v>
      </c>
      <c r="V184" s="13" t="s">
        <v>1</v>
      </c>
      <c r="W184" s="10">
        <f>IFERROR(VLOOKUP(V184,Curr!$B$2:$C$13,2,FALSE),0)</f>
        <v>11</v>
      </c>
      <c r="X184" s="11">
        <f t="shared" si="18"/>
        <v>0</v>
      </c>
      <c r="Y184" s="14">
        <f t="shared" si="24"/>
        <v>0</v>
      </c>
      <c r="Z184" s="11">
        <f t="shared" si="19"/>
        <v>0</v>
      </c>
      <c r="AA184" s="4" t="s">
        <v>1</v>
      </c>
      <c r="AB184" s="10">
        <f>IFERROR(VLOOKUP(AA184,Curr!$B$2:$C$13,2,FALSE),0)</f>
        <v>11</v>
      </c>
      <c r="AC184" s="11">
        <f t="shared" si="20"/>
        <v>0</v>
      </c>
      <c r="AD184" s="11">
        <f t="shared" si="21"/>
        <v>0</v>
      </c>
      <c r="AE184" s="12">
        <f t="shared" si="22"/>
        <v>0</v>
      </c>
      <c r="AF184"/>
      <c r="AG184"/>
      <c r="AH184"/>
      <c r="AI184"/>
      <c r="AJ184"/>
    </row>
    <row r="185" spans="2:36" x14ac:dyDescent="0.25">
      <c r="B185" s="4" t="s">
        <v>212</v>
      </c>
      <c r="C185"/>
      <c r="D185" s="1" t="s">
        <v>1299</v>
      </c>
      <c r="E185" s="3"/>
      <c r="F185" s="3"/>
      <c r="G185" s="3"/>
      <c r="H185" s="3"/>
      <c r="I185"/>
      <c r="J185" s="1" t="s">
        <v>1439</v>
      </c>
      <c r="K185" s="4"/>
      <c r="L185" s="4"/>
      <c r="M185" s="4"/>
      <c r="N185" s="4"/>
      <c r="O185" s="4"/>
      <c r="P185" s="15"/>
      <c r="Q185" s="13">
        <v>0</v>
      </c>
      <c r="R185" s="13">
        <v>0</v>
      </c>
      <c r="S185" s="11">
        <f t="shared" si="17"/>
        <v>0</v>
      </c>
      <c r="T185" s="5">
        <v>0</v>
      </c>
      <c r="U185" s="11">
        <f t="shared" si="23"/>
        <v>0</v>
      </c>
      <c r="V185" s="13" t="s">
        <v>1</v>
      </c>
      <c r="W185" s="10">
        <f>IFERROR(VLOOKUP(V185,Curr!$B$2:$C$13,2,FALSE),0)</f>
        <v>11</v>
      </c>
      <c r="X185" s="11">
        <f t="shared" si="18"/>
        <v>0</v>
      </c>
      <c r="Y185" s="14">
        <f t="shared" si="24"/>
        <v>0</v>
      </c>
      <c r="Z185" s="11">
        <f t="shared" si="19"/>
        <v>0</v>
      </c>
      <c r="AA185" s="4" t="s">
        <v>1</v>
      </c>
      <c r="AB185" s="10">
        <f>IFERROR(VLOOKUP(AA185,Curr!$B$2:$C$13,2,FALSE),0)</f>
        <v>11</v>
      </c>
      <c r="AC185" s="11">
        <f t="shared" si="20"/>
        <v>0</v>
      </c>
      <c r="AD185" s="11">
        <f t="shared" si="21"/>
        <v>0</v>
      </c>
      <c r="AE185" s="12">
        <f t="shared" si="22"/>
        <v>0</v>
      </c>
      <c r="AF185"/>
      <c r="AG185"/>
      <c r="AH185"/>
      <c r="AI185"/>
      <c r="AJ185"/>
    </row>
    <row r="186" spans="2:36" x14ac:dyDescent="0.25">
      <c r="B186" s="4" t="s">
        <v>212</v>
      </c>
      <c r="C186"/>
      <c r="D186" s="1" t="s">
        <v>1299</v>
      </c>
      <c r="E186" s="3"/>
      <c r="F186" s="3"/>
      <c r="G186" s="3"/>
      <c r="H186" s="3"/>
      <c r="I186"/>
      <c r="J186" s="1" t="s">
        <v>1440</v>
      </c>
      <c r="K186" s="4"/>
      <c r="L186" s="4"/>
      <c r="M186" s="4"/>
      <c r="N186" s="4"/>
      <c r="O186" s="4"/>
      <c r="P186" s="15"/>
      <c r="Q186" s="13">
        <v>0</v>
      </c>
      <c r="R186" s="13">
        <v>0</v>
      </c>
      <c r="S186" s="11">
        <f t="shared" si="17"/>
        <v>0</v>
      </c>
      <c r="T186" s="5">
        <v>0</v>
      </c>
      <c r="U186" s="11">
        <f t="shared" si="23"/>
        <v>0</v>
      </c>
      <c r="V186" s="13" t="s">
        <v>1</v>
      </c>
      <c r="W186" s="10">
        <f>IFERROR(VLOOKUP(V186,Curr!$B$2:$C$13,2,FALSE),0)</f>
        <v>11</v>
      </c>
      <c r="X186" s="11">
        <f t="shared" si="18"/>
        <v>0</v>
      </c>
      <c r="Y186" s="14">
        <f t="shared" si="24"/>
        <v>0</v>
      </c>
      <c r="Z186" s="11">
        <f t="shared" si="19"/>
        <v>0</v>
      </c>
      <c r="AA186" s="4" t="s">
        <v>1</v>
      </c>
      <c r="AB186" s="10">
        <f>IFERROR(VLOOKUP(AA186,Curr!$B$2:$C$13,2,FALSE),0)</f>
        <v>11</v>
      </c>
      <c r="AC186" s="11">
        <f t="shared" si="20"/>
        <v>0</v>
      </c>
      <c r="AD186" s="11">
        <f t="shared" si="21"/>
        <v>0</v>
      </c>
      <c r="AE186" s="12">
        <f t="shared" si="22"/>
        <v>0</v>
      </c>
      <c r="AF186"/>
      <c r="AG186"/>
      <c r="AH186"/>
      <c r="AI186"/>
      <c r="AJ186"/>
    </row>
    <row r="187" spans="2:36" x14ac:dyDescent="0.25">
      <c r="B187" s="4" t="s">
        <v>212</v>
      </c>
      <c r="C187"/>
      <c r="D187" s="1" t="s">
        <v>1299</v>
      </c>
      <c r="E187" s="3"/>
      <c r="F187" s="3"/>
      <c r="G187" s="3"/>
      <c r="H187" s="3"/>
      <c r="I187"/>
      <c r="J187" s="1" t="s">
        <v>1441</v>
      </c>
      <c r="K187" s="4"/>
      <c r="L187" s="4"/>
      <c r="M187" s="4"/>
      <c r="N187" s="4"/>
      <c r="O187" s="4"/>
      <c r="P187" s="15"/>
      <c r="Q187" s="13">
        <v>0</v>
      </c>
      <c r="R187" s="13">
        <v>0</v>
      </c>
      <c r="S187" s="11">
        <f t="shared" si="17"/>
        <v>0</v>
      </c>
      <c r="T187" s="5">
        <v>0</v>
      </c>
      <c r="U187" s="11">
        <f t="shared" si="23"/>
        <v>0</v>
      </c>
      <c r="V187" s="13" t="s">
        <v>1</v>
      </c>
      <c r="W187" s="10">
        <f>IFERROR(VLOOKUP(V187,Curr!$B$2:$C$13,2,FALSE),0)</f>
        <v>11</v>
      </c>
      <c r="X187" s="11">
        <f t="shared" si="18"/>
        <v>0</v>
      </c>
      <c r="Y187" s="14">
        <f t="shared" si="24"/>
        <v>0</v>
      </c>
      <c r="Z187" s="11">
        <f t="shared" si="19"/>
        <v>0</v>
      </c>
      <c r="AA187" s="4" t="s">
        <v>1</v>
      </c>
      <c r="AB187" s="10">
        <f>IFERROR(VLOOKUP(AA187,Curr!$B$2:$C$13,2,FALSE),0)</f>
        <v>11</v>
      </c>
      <c r="AC187" s="11">
        <f t="shared" si="20"/>
        <v>0</v>
      </c>
      <c r="AD187" s="11">
        <f t="shared" si="21"/>
        <v>0</v>
      </c>
      <c r="AE187" s="12">
        <f t="shared" si="22"/>
        <v>0</v>
      </c>
      <c r="AF187"/>
      <c r="AG187"/>
      <c r="AH187"/>
      <c r="AI187"/>
      <c r="AJ187"/>
    </row>
    <row r="188" spans="2:36" x14ac:dyDescent="0.25">
      <c r="B188" s="4" t="s">
        <v>212</v>
      </c>
      <c r="C188"/>
      <c r="D188" s="1" t="s">
        <v>1299</v>
      </c>
      <c r="E188" s="3"/>
      <c r="F188" s="3"/>
      <c r="G188" s="3"/>
      <c r="H188" s="3"/>
      <c r="I188"/>
      <c r="J188" s="1" t="s">
        <v>1442</v>
      </c>
      <c r="K188" s="4"/>
      <c r="L188" s="4"/>
      <c r="M188" s="4"/>
      <c r="N188" s="4"/>
      <c r="O188" s="4"/>
      <c r="P188" s="15"/>
      <c r="Q188" s="13">
        <v>0</v>
      </c>
      <c r="R188" s="13">
        <v>0</v>
      </c>
      <c r="S188" s="11">
        <f t="shared" si="17"/>
        <v>0</v>
      </c>
      <c r="T188" s="5">
        <v>0</v>
      </c>
      <c r="U188" s="11">
        <f t="shared" si="23"/>
        <v>0</v>
      </c>
      <c r="V188" s="13" t="s">
        <v>1</v>
      </c>
      <c r="W188" s="10">
        <f>IFERROR(VLOOKUP(V188,Curr!$B$2:$C$13,2,FALSE),0)</f>
        <v>11</v>
      </c>
      <c r="X188" s="11">
        <f t="shared" si="18"/>
        <v>0</v>
      </c>
      <c r="Y188" s="14">
        <f t="shared" si="24"/>
        <v>0</v>
      </c>
      <c r="Z188" s="11">
        <f t="shared" si="19"/>
        <v>0</v>
      </c>
      <c r="AA188" s="4" t="s">
        <v>1</v>
      </c>
      <c r="AB188" s="10">
        <f>IFERROR(VLOOKUP(AA188,Curr!$B$2:$C$13,2,FALSE),0)</f>
        <v>11</v>
      </c>
      <c r="AC188" s="11">
        <f t="shared" si="20"/>
        <v>0</v>
      </c>
      <c r="AD188" s="11">
        <f t="shared" si="21"/>
        <v>0</v>
      </c>
      <c r="AE188" s="12">
        <f t="shared" si="22"/>
        <v>0</v>
      </c>
      <c r="AF188"/>
      <c r="AG188"/>
      <c r="AH188"/>
      <c r="AI188"/>
      <c r="AJ188"/>
    </row>
    <row r="189" spans="2:36" x14ac:dyDescent="0.25">
      <c r="B189" s="4" t="s">
        <v>212</v>
      </c>
      <c r="C189"/>
      <c r="D189" s="1" t="s">
        <v>1299</v>
      </c>
      <c r="E189" s="3"/>
      <c r="F189" s="3"/>
      <c r="G189" s="3"/>
      <c r="H189" s="3"/>
      <c r="I189"/>
      <c r="J189" s="1" t="s">
        <v>1443</v>
      </c>
      <c r="K189" s="4"/>
      <c r="L189" s="4"/>
      <c r="M189" s="4"/>
      <c r="N189" s="4"/>
      <c r="O189" s="4"/>
      <c r="P189" s="15"/>
      <c r="Q189" s="13">
        <v>0</v>
      </c>
      <c r="R189" s="13">
        <v>0</v>
      </c>
      <c r="S189" s="11">
        <f t="shared" si="17"/>
        <v>0</v>
      </c>
      <c r="T189" s="5">
        <v>0</v>
      </c>
      <c r="U189" s="11">
        <f t="shared" si="23"/>
        <v>0</v>
      </c>
      <c r="V189" s="13" t="s">
        <v>1</v>
      </c>
      <c r="W189" s="10">
        <f>IFERROR(VLOOKUP(V189,Curr!$B$2:$C$13,2,FALSE),0)</f>
        <v>11</v>
      </c>
      <c r="X189" s="11">
        <f t="shared" si="18"/>
        <v>0</v>
      </c>
      <c r="Y189" s="14">
        <f t="shared" si="24"/>
        <v>0</v>
      </c>
      <c r="Z189" s="11">
        <f t="shared" si="19"/>
        <v>0</v>
      </c>
      <c r="AA189" s="4" t="s">
        <v>1</v>
      </c>
      <c r="AB189" s="10">
        <f>IFERROR(VLOOKUP(AA189,Curr!$B$2:$C$13,2,FALSE),0)</f>
        <v>11</v>
      </c>
      <c r="AC189" s="11">
        <f t="shared" si="20"/>
        <v>0</v>
      </c>
      <c r="AD189" s="11">
        <f t="shared" si="21"/>
        <v>0</v>
      </c>
      <c r="AE189" s="12">
        <f t="shared" si="22"/>
        <v>0</v>
      </c>
      <c r="AF189"/>
      <c r="AG189"/>
      <c r="AH189"/>
      <c r="AI189"/>
      <c r="AJ189"/>
    </row>
    <row r="190" spans="2:36" x14ac:dyDescent="0.25">
      <c r="B190" s="4" t="s">
        <v>212</v>
      </c>
      <c r="C190"/>
      <c r="D190" s="1" t="s">
        <v>1299</v>
      </c>
      <c r="E190" s="3"/>
      <c r="F190" s="3"/>
      <c r="G190" s="3"/>
      <c r="H190" s="3"/>
      <c r="I190"/>
      <c r="J190" s="1" t="s">
        <v>1444</v>
      </c>
      <c r="K190" s="4"/>
      <c r="L190" s="4"/>
      <c r="M190" s="4"/>
      <c r="N190" s="4"/>
      <c r="O190" s="4"/>
      <c r="P190" s="15"/>
      <c r="Q190" s="13">
        <v>0</v>
      </c>
      <c r="R190" s="13">
        <v>0</v>
      </c>
      <c r="S190" s="11">
        <f t="shared" si="17"/>
        <v>0</v>
      </c>
      <c r="T190" s="5">
        <v>0</v>
      </c>
      <c r="U190" s="11">
        <f t="shared" si="23"/>
        <v>0</v>
      </c>
      <c r="V190" s="13" t="s">
        <v>1</v>
      </c>
      <c r="W190" s="10">
        <f>IFERROR(VLOOKUP(V190,Curr!$B$2:$C$13,2,FALSE),0)</f>
        <v>11</v>
      </c>
      <c r="X190" s="11">
        <f t="shared" si="18"/>
        <v>0</v>
      </c>
      <c r="Y190" s="14">
        <f t="shared" si="24"/>
        <v>0</v>
      </c>
      <c r="Z190" s="11">
        <f t="shared" si="19"/>
        <v>0</v>
      </c>
      <c r="AA190" s="4" t="s">
        <v>1</v>
      </c>
      <c r="AB190" s="10">
        <f>IFERROR(VLOOKUP(AA190,Curr!$B$2:$C$13,2,FALSE),0)</f>
        <v>11</v>
      </c>
      <c r="AC190" s="11">
        <f t="shared" si="20"/>
        <v>0</v>
      </c>
      <c r="AD190" s="11">
        <f t="shared" si="21"/>
        <v>0</v>
      </c>
      <c r="AE190" s="12">
        <f t="shared" si="22"/>
        <v>0</v>
      </c>
      <c r="AF190"/>
      <c r="AG190"/>
      <c r="AH190"/>
      <c r="AI190"/>
      <c r="AJ190"/>
    </row>
    <row r="191" spans="2:36" x14ac:dyDescent="0.25">
      <c r="B191" s="4" t="s">
        <v>212</v>
      </c>
      <c r="C191"/>
      <c r="D191" s="1" t="s">
        <v>1299</v>
      </c>
      <c r="E191" s="3"/>
      <c r="F191" s="3"/>
      <c r="G191" s="3"/>
      <c r="H191" s="3"/>
      <c r="I191"/>
      <c r="J191" s="1" t="s">
        <v>1445</v>
      </c>
      <c r="K191" s="4"/>
      <c r="L191" s="4"/>
      <c r="M191" s="4"/>
      <c r="N191" s="4"/>
      <c r="O191" s="4"/>
      <c r="P191" s="15"/>
      <c r="Q191" s="13">
        <v>0</v>
      </c>
      <c r="R191" s="13">
        <v>0</v>
      </c>
      <c r="S191" s="11">
        <f t="shared" si="17"/>
        <v>0</v>
      </c>
      <c r="T191" s="5">
        <v>0</v>
      </c>
      <c r="U191" s="11">
        <f t="shared" si="23"/>
        <v>0</v>
      </c>
      <c r="V191" s="13" t="s">
        <v>1</v>
      </c>
      <c r="W191" s="10">
        <f>IFERROR(VLOOKUP(V191,Curr!$B$2:$C$13,2,FALSE),0)</f>
        <v>11</v>
      </c>
      <c r="X191" s="11">
        <f t="shared" si="18"/>
        <v>0</v>
      </c>
      <c r="Y191" s="14">
        <f t="shared" si="24"/>
        <v>0</v>
      </c>
      <c r="Z191" s="11">
        <f t="shared" si="19"/>
        <v>0</v>
      </c>
      <c r="AA191" s="4" t="s">
        <v>1</v>
      </c>
      <c r="AB191" s="10">
        <f>IFERROR(VLOOKUP(AA191,Curr!$B$2:$C$13,2,FALSE),0)</f>
        <v>11</v>
      </c>
      <c r="AC191" s="11">
        <f t="shared" si="20"/>
        <v>0</v>
      </c>
      <c r="AD191" s="11">
        <f t="shared" si="21"/>
        <v>0</v>
      </c>
      <c r="AE191" s="12">
        <f t="shared" si="22"/>
        <v>0</v>
      </c>
      <c r="AF191"/>
      <c r="AG191"/>
      <c r="AH191"/>
      <c r="AI191"/>
      <c r="AJ191"/>
    </row>
    <row r="192" spans="2:36" x14ac:dyDescent="0.25">
      <c r="B192" s="4" t="s">
        <v>212</v>
      </c>
      <c r="C192"/>
      <c r="D192" s="1" t="s">
        <v>1299</v>
      </c>
      <c r="E192" s="3"/>
      <c r="F192" s="3"/>
      <c r="G192" s="3"/>
      <c r="H192" s="3"/>
      <c r="I192"/>
      <c r="J192" s="1" t="s">
        <v>1446</v>
      </c>
      <c r="K192" s="4"/>
      <c r="L192" s="4"/>
      <c r="M192" s="4"/>
      <c r="N192" s="4"/>
      <c r="O192" s="4"/>
      <c r="P192" s="15"/>
      <c r="Q192" s="13">
        <v>0</v>
      </c>
      <c r="R192" s="13">
        <v>0</v>
      </c>
      <c r="S192" s="11">
        <f t="shared" si="17"/>
        <v>0</v>
      </c>
      <c r="T192" s="5">
        <v>0</v>
      </c>
      <c r="U192" s="11">
        <f t="shared" si="23"/>
        <v>0</v>
      </c>
      <c r="V192" s="13" t="s">
        <v>1</v>
      </c>
      <c r="W192" s="10">
        <f>IFERROR(VLOOKUP(V192,Curr!$B$2:$C$13,2,FALSE),0)</f>
        <v>11</v>
      </c>
      <c r="X192" s="11">
        <f t="shared" si="18"/>
        <v>0</v>
      </c>
      <c r="Y192" s="14">
        <f t="shared" si="24"/>
        <v>0</v>
      </c>
      <c r="Z192" s="11">
        <f t="shared" si="19"/>
        <v>0</v>
      </c>
      <c r="AA192" s="4" t="s">
        <v>1</v>
      </c>
      <c r="AB192" s="10">
        <f>IFERROR(VLOOKUP(AA192,Curr!$B$2:$C$13,2,FALSE),0)</f>
        <v>11</v>
      </c>
      <c r="AC192" s="11">
        <f t="shared" si="20"/>
        <v>0</v>
      </c>
      <c r="AD192" s="11">
        <f t="shared" si="21"/>
        <v>0</v>
      </c>
      <c r="AE192" s="12">
        <f t="shared" si="22"/>
        <v>0</v>
      </c>
      <c r="AF192"/>
      <c r="AG192"/>
      <c r="AH192"/>
      <c r="AI192"/>
      <c r="AJ192"/>
    </row>
    <row r="193" spans="2:36" x14ac:dyDescent="0.25">
      <c r="B193" s="4" t="s">
        <v>212</v>
      </c>
      <c r="C193"/>
      <c r="D193" s="1" t="s">
        <v>1299</v>
      </c>
      <c r="E193" s="3"/>
      <c r="F193" s="3"/>
      <c r="G193" s="3"/>
      <c r="H193" s="3"/>
      <c r="I193"/>
      <c r="J193" s="1" t="s">
        <v>1447</v>
      </c>
      <c r="K193" s="4"/>
      <c r="L193" s="4"/>
      <c r="M193" s="4"/>
      <c r="N193" s="4"/>
      <c r="O193" s="4"/>
      <c r="P193" s="15"/>
      <c r="Q193" s="13">
        <v>0</v>
      </c>
      <c r="R193" s="13">
        <v>0</v>
      </c>
      <c r="S193" s="11">
        <f t="shared" si="17"/>
        <v>0</v>
      </c>
      <c r="T193" s="5">
        <v>0</v>
      </c>
      <c r="U193" s="11">
        <f t="shared" si="23"/>
        <v>0</v>
      </c>
      <c r="V193" s="13" t="s">
        <v>1</v>
      </c>
      <c r="W193" s="10">
        <f>IFERROR(VLOOKUP(V193,Curr!$B$2:$C$13,2,FALSE),0)</f>
        <v>11</v>
      </c>
      <c r="X193" s="11">
        <f t="shared" si="18"/>
        <v>0</v>
      </c>
      <c r="Y193" s="14">
        <f t="shared" si="24"/>
        <v>0</v>
      </c>
      <c r="Z193" s="11">
        <f t="shared" si="19"/>
        <v>0</v>
      </c>
      <c r="AA193" s="4" t="s">
        <v>1</v>
      </c>
      <c r="AB193" s="10">
        <f>IFERROR(VLOOKUP(AA193,Curr!$B$2:$C$13,2,FALSE),0)</f>
        <v>11</v>
      </c>
      <c r="AC193" s="11">
        <f t="shared" si="20"/>
        <v>0</v>
      </c>
      <c r="AD193" s="11">
        <f t="shared" si="21"/>
        <v>0</v>
      </c>
      <c r="AE193" s="12">
        <f t="shared" si="22"/>
        <v>0</v>
      </c>
      <c r="AF193"/>
      <c r="AG193"/>
      <c r="AH193"/>
      <c r="AI193"/>
      <c r="AJ193"/>
    </row>
    <row r="194" spans="2:36" x14ac:dyDescent="0.25">
      <c r="B194" s="4" t="s">
        <v>212</v>
      </c>
      <c r="C194"/>
      <c r="D194" s="1" t="s">
        <v>1299</v>
      </c>
      <c r="E194" s="3"/>
      <c r="F194" s="3"/>
      <c r="G194" s="3"/>
      <c r="H194" s="3"/>
      <c r="I194"/>
      <c r="J194" s="1" t="s">
        <v>1448</v>
      </c>
      <c r="K194" s="4"/>
      <c r="L194" s="4"/>
      <c r="M194" s="4"/>
      <c r="N194" s="4"/>
      <c r="O194" s="4"/>
      <c r="P194" s="15"/>
      <c r="Q194" s="13">
        <v>0</v>
      </c>
      <c r="R194" s="13">
        <v>0</v>
      </c>
      <c r="S194" s="11">
        <f t="shared" si="17"/>
        <v>0</v>
      </c>
      <c r="T194" s="5">
        <v>0</v>
      </c>
      <c r="U194" s="11">
        <f t="shared" si="23"/>
        <v>0</v>
      </c>
      <c r="V194" s="13" t="s">
        <v>1</v>
      </c>
      <c r="W194" s="10">
        <f>IFERROR(VLOOKUP(V194,Curr!$B$2:$C$13,2,FALSE),0)</f>
        <v>11</v>
      </c>
      <c r="X194" s="11">
        <f t="shared" si="18"/>
        <v>0</v>
      </c>
      <c r="Y194" s="14">
        <f t="shared" si="24"/>
        <v>0</v>
      </c>
      <c r="Z194" s="11">
        <f t="shared" si="19"/>
        <v>0</v>
      </c>
      <c r="AA194" s="4" t="s">
        <v>1</v>
      </c>
      <c r="AB194" s="10">
        <f>IFERROR(VLOOKUP(AA194,Curr!$B$2:$C$13,2,FALSE),0)</f>
        <v>11</v>
      </c>
      <c r="AC194" s="11">
        <f t="shared" si="20"/>
        <v>0</v>
      </c>
      <c r="AD194" s="11">
        <f t="shared" si="21"/>
        <v>0</v>
      </c>
      <c r="AE194" s="12">
        <f t="shared" si="22"/>
        <v>0</v>
      </c>
      <c r="AF194"/>
      <c r="AG194"/>
      <c r="AH194"/>
      <c r="AI194"/>
      <c r="AJ194"/>
    </row>
    <row r="195" spans="2:36" x14ac:dyDescent="0.25">
      <c r="B195" s="4" t="s">
        <v>212</v>
      </c>
      <c r="C195"/>
      <c r="D195" s="1" t="s">
        <v>1299</v>
      </c>
      <c r="E195" s="3"/>
      <c r="F195" s="3"/>
      <c r="G195" s="3"/>
      <c r="H195" s="3"/>
      <c r="I195"/>
      <c r="J195" s="1" t="s">
        <v>1449</v>
      </c>
      <c r="K195" s="4"/>
      <c r="L195" s="4"/>
      <c r="M195" s="4"/>
      <c r="N195" s="4"/>
      <c r="O195" s="4"/>
      <c r="P195" s="15"/>
      <c r="Q195" s="13">
        <v>0</v>
      </c>
      <c r="R195" s="13">
        <v>0</v>
      </c>
      <c r="S195" s="11">
        <f t="shared" si="17"/>
        <v>0</v>
      </c>
      <c r="T195" s="5">
        <v>0</v>
      </c>
      <c r="U195" s="11">
        <f t="shared" si="23"/>
        <v>0</v>
      </c>
      <c r="V195" s="13" t="s">
        <v>1</v>
      </c>
      <c r="W195" s="10">
        <f>IFERROR(VLOOKUP(V195,Curr!$B$2:$C$13,2,FALSE),0)</f>
        <v>11</v>
      </c>
      <c r="X195" s="11">
        <f t="shared" si="18"/>
        <v>0</v>
      </c>
      <c r="Y195" s="14">
        <f t="shared" si="24"/>
        <v>0</v>
      </c>
      <c r="Z195" s="11">
        <f t="shared" si="19"/>
        <v>0</v>
      </c>
      <c r="AA195" s="4" t="s">
        <v>1</v>
      </c>
      <c r="AB195" s="10">
        <f>IFERROR(VLOOKUP(AA195,Curr!$B$2:$C$13,2,FALSE),0)</f>
        <v>11</v>
      </c>
      <c r="AC195" s="11">
        <f t="shared" si="20"/>
        <v>0</v>
      </c>
      <c r="AD195" s="11">
        <f t="shared" si="21"/>
        <v>0</v>
      </c>
      <c r="AE195" s="12">
        <f t="shared" si="22"/>
        <v>0</v>
      </c>
      <c r="AF195"/>
      <c r="AG195"/>
      <c r="AH195"/>
      <c r="AI195"/>
      <c r="AJ195"/>
    </row>
    <row r="196" spans="2:36" x14ac:dyDescent="0.25">
      <c r="B196" s="4" t="s">
        <v>212</v>
      </c>
      <c r="C196"/>
      <c r="D196" s="1" t="s">
        <v>1299</v>
      </c>
      <c r="E196" s="3"/>
      <c r="F196" s="3"/>
      <c r="G196" s="3"/>
      <c r="H196" s="3"/>
      <c r="I196"/>
      <c r="J196" s="1" t="s">
        <v>1450</v>
      </c>
      <c r="K196" s="4"/>
      <c r="L196" s="4"/>
      <c r="M196" s="4"/>
      <c r="N196" s="4"/>
      <c r="O196" s="4"/>
      <c r="P196" s="15"/>
      <c r="Q196" s="13">
        <v>0</v>
      </c>
      <c r="R196" s="13">
        <v>0</v>
      </c>
      <c r="S196" s="11">
        <f t="shared" si="17"/>
        <v>0</v>
      </c>
      <c r="T196" s="5">
        <v>0</v>
      </c>
      <c r="U196" s="11">
        <f t="shared" si="23"/>
        <v>0</v>
      </c>
      <c r="V196" s="13" t="s">
        <v>1</v>
      </c>
      <c r="W196" s="10">
        <f>IFERROR(VLOOKUP(V196,Curr!$B$2:$C$13,2,FALSE),0)</f>
        <v>11</v>
      </c>
      <c r="X196" s="11">
        <f t="shared" si="18"/>
        <v>0</v>
      </c>
      <c r="Y196" s="14">
        <f t="shared" si="24"/>
        <v>0</v>
      </c>
      <c r="Z196" s="11">
        <f t="shared" si="19"/>
        <v>0</v>
      </c>
      <c r="AA196" s="4" t="s">
        <v>1</v>
      </c>
      <c r="AB196" s="10">
        <f>IFERROR(VLOOKUP(AA196,Curr!$B$2:$C$13,2,FALSE),0)</f>
        <v>11</v>
      </c>
      <c r="AC196" s="11">
        <f t="shared" si="20"/>
        <v>0</v>
      </c>
      <c r="AD196" s="11">
        <f t="shared" si="21"/>
        <v>0</v>
      </c>
      <c r="AE196" s="12">
        <f t="shared" si="22"/>
        <v>0</v>
      </c>
      <c r="AF196"/>
      <c r="AG196"/>
      <c r="AH196"/>
      <c r="AI196"/>
      <c r="AJ196"/>
    </row>
    <row r="197" spans="2:36" x14ac:dyDescent="0.25">
      <c r="B197" s="4" t="s">
        <v>212</v>
      </c>
      <c r="C197"/>
      <c r="D197" s="1" t="s">
        <v>1299</v>
      </c>
      <c r="E197" s="3"/>
      <c r="F197" s="3"/>
      <c r="G197" s="3"/>
      <c r="H197" s="3"/>
      <c r="I197"/>
      <c r="J197" s="1" t="s">
        <v>1451</v>
      </c>
      <c r="K197" s="4"/>
      <c r="L197" s="4"/>
      <c r="M197" s="4"/>
      <c r="N197" s="4"/>
      <c r="O197" s="4"/>
      <c r="P197" s="15"/>
      <c r="Q197" s="13">
        <v>0</v>
      </c>
      <c r="R197" s="13">
        <v>0</v>
      </c>
      <c r="S197" s="11">
        <f t="shared" si="17"/>
        <v>0</v>
      </c>
      <c r="T197" s="5">
        <v>0</v>
      </c>
      <c r="U197" s="11">
        <f t="shared" si="23"/>
        <v>0</v>
      </c>
      <c r="V197" s="13" t="s">
        <v>1</v>
      </c>
      <c r="W197" s="10">
        <f>IFERROR(VLOOKUP(V197,Curr!$B$2:$C$13,2,FALSE),0)</f>
        <v>11</v>
      </c>
      <c r="X197" s="11">
        <f t="shared" si="18"/>
        <v>0</v>
      </c>
      <c r="Y197" s="14">
        <f t="shared" si="24"/>
        <v>0</v>
      </c>
      <c r="Z197" s="11">
        <f t="shared" si="19"/>
        <v>0</v>
      </c>
      <c r="AA197" s="4" t="s">
        <v>1</v>
      </c>
      <c r="AB197" s="10">
        <f>IFERROR(VLOOKUP(AA197,Curr!$B$2:$C$13,2,FALSE),0)</f>
        <v>11</v>
      </c>
      <c r="AC197" s="11">
        <f t="shared" si="20"/>
        <v>0</v>
      </c>
      <c r="AD197" s="11">
        <f t="shared" si="21"/>
        <v>0</v>
      </c>
      <c r="AE197" s="12">
        <f t="shared" si="22"/>
        <v>0</v>
      </c>
      <c r="AF197"/>
      <c r="AG197"/>
      <c r="AH197"/>
      <c r="AI197"/>
      <c r="AJ197"/>
    </row>
    <row r="198" spans="2:36" x14ac:dyDescent="0.25">
      <c r="B198" s="4" t="s">
        <v>212</v>
      </c>
      <c r="C198"/>
      <c r="D198" s="1" t="s">
        <v>1299</v>
      </c>
      <c r="E198" s="3"/>
      <c r="F198" s="3"/>
      <c r="G198" s="3"/>
      <c r="H198" s="3"/>
      <c r="I198"/>
      <c r="J198" s="1" t="s">
        <v>1452</v>
      </c>
      <c r="K198" s="4"/>
      <c r="L198" s="4"/>
      <c r="M198" s="4"/>
      <c r="N198" s="4"/>
      <c r="O198" s="4"/>
      <c r="P198" s="15"/>
      <c r="Q198" s="13">
        <v>0</v>
      </c>
      <c r="R198" s="13">
        <v>0</v>
      </c>
      <c r="S198" s="11">
        <f t="shared" si="17"/>
        <v>0</v>
      </c>
      <c r="T198" s="5">
        <v>0</v>
      </c>
      <c r="U198" s="11">
        <f t="shared" si="23"/>
        <v>0</v>
      </c>
      <c r="V198" s="13" t="s">
        <v>1</v>
      </c>
      <c r="W198" s="10">
        <f>IFERROR(VLOOKUP(V198,Curr!$B$2:$C$13,2,FALSE),0)</f>
        <v>11</v>
      </c>
      <c r="X198" s="11">
        <f t="shared" si="18"/>
        <v>0</v>
      </c>
      <c r="Y198" s="14">
        <f t="shared" si="24"/>
        <v>0</v>
      </c>
      <c r="Z198" s="11">
        <f t="shared" si="19"/>
        <v>0</v>
      </c>
      <c r="AA198" s="4" t="s">
        <v>1</v>
      </c>
      <c r="AB198" s="10">
        <f>IFERROR(VLOOKUP(AA198,Curr!$B$2:$C$13,2,FALSE),0)</f>
        <v>11</v>
      </c>
      <c r="AC198" s="11">
        <f t="shared" si="20"/>
        <v>0</v>
      </c>
      <c r="AD198" s="11">
        <f t="shared" si="21"/>
        <v>0</v>
      </c>
      <c r="AE198" s="12">
        <f t="shared" si="22"/>
        <v>0</v>
      </c>
      <c r="AF198"/>
      <c r="AG198"/>
      <c r="AH198"/>
      <c r="AI198"/>
      <c r="AJ198"/>
    </row>
    <row r="199" spans="2:36" x14ac:dyDescent="0.25">
      <c r="B199" s="4" t="s">
        <v>212</v>
      </c>
      <c r="C199"/>
      <c r="D199" s="1" t="s">
        <v>1299</v>
      </c>
      <c r="E199" s="3"/>
      <c r="F199" s="3"/>
      <c r="G199" s="3"/>
      <c r="H199" s="3"/>
      <c r="I199"/>
      <c r="J199" s="1" t="s">
        <v>1453</v>
      </c>
      <c r="K199" s="4"/>
      <c r="L199" s="4"/>
      <c r="M199" s="4"/>
      <c r="N199" s="4"/>
      <c r="O199" s="4"/>
      <c r="P199" s="15"/>
      <c r="Q199" s="13">
        <v>0</v>
      </c>
      <c r="R199" s="13">
        <v>0</v>
      </c>
      <c r="S199" s="11">
        <f t="shared" ref="S199:S262" si="25">+Q199*R199</f>
        <v>0</v>
      </c>
      <c r="T199" s="5">
        <v>0</v>
      </c>
      <c r="U199" s="11">
        <f t="shared" si="23"/>
        <v>0</v>
      </c>
      <c r="V199" s="13" t="s">
        <v>1</v>
      </c>
      <c r="W199" s="10">
        <f>IFERROR(VLOOKUP(V199,Curr!$B$2:$C$13,2,FALSE),0)</f>
        <v>11</v>
      </c>
      <c r="X199" s="11">
        <f t="shared" ref="X199:X262" si="26">U199*W199</f>
        <v>0</v>
      </c>
      <c r="Y199" s="14">
        <f t="shared" si="24"/>
        <v>0</v>
      </c>
      <c r="Z199" s="11">
        <f t="shared" ref="Z199:Z262" si="27">+Y199*R199</f>
        <v>0</v>
      </c>
      <c r="AA199" s="4" t="s">
        <v>1</v>
      </c>
      <c r="AB199" s="10">
        <f>IFERROR(VLOOKUP(AA199,Curr!$B$2:$C$13,2,FALSE),0)</f>
        <v>11</v>
      </c>
      <c r="AC199" s="11">
        <f t="shared" ref="AC199:AC262" si="28">+Y199*AB199*R199</f>
        <v>0</v>
      </c>
      <c r="AD199" s="11">
        <f t="shared" ref="AD199:AD262" si="29">+AC199-X199</f>
        <v>0</v>
      </c>
      <c r="AE199" s="12">
        <f t="shared" ref="AE199:AE262" si="30">IFERROR(AD199/AC199,0)</f>
        <v>0</v>
      </c>
      <c r="AF199"/>
      <c r="AG199"/>
      <c r="AH199"/>
      <c r="AI199"/>
      <c r="AJ199"/>
    </row>
    <row r="200" spans="2:36" x14ac:dyDescent="0.25">
      <c r="B200" s="4" t="s">
        <v>212</v>
      </c>
      <c r="C200"/>
      <c r="D200" s="1" t="s">
        <v>1299</v>
      </c>
      <c r="E200" s="3"/>
      <c r="F200" s="3"/>
      <c r="G200" s="3"/>
      <c r="H200" s="3"/>
      <c r="I200"/>
      <c r="J200" s="1" t="s">
        <v>1454</v>
      </c>
      <c r="K200" s="4"/>
      <c r="L200" s="4"/>
      <c r="M200" s="4"/>
      <c r="N200" s="4"/>
      <c r="O200" s="4"/>
      <c r="P200" s="15"/>
      <c r="Q200" s="13">
        <v>0</v>
      </c>
      <c r="R200" s="13">
        <v>0</v>
      </c>
      <c r="S200" s="11">
        <f t="shared" si="25"/>
        <v>0</v>
      </c>
      <c r="T200" s="5">
        <v>0</v>
      </c>
      <c r="U200" s="11">
        <f t="shared" ref="U200:U263" si="31">S200*(1-T200)</f>
        <v>0</v>
      </c>
      <c r="V200" s="13" t="s">
        <v>1</v>
      </c>
      <c r="W200" s="10">
        <f>IFERROR(VLOOKUP(V200,Curr!$B$2:$C$13,2,FALSE),0)</f>
        <v>11</v>
      </c>
      <c r="X200" s="11">
        <f t="shared" si="26"/>
        <v>0</v>
      </c>
      <c r="Y200" s="14">
        <f t="shared" si="24"/>
        <v>0</v>
      </c>
      <c r="Z200" s="11">
        <f t="shared" si="27"/>
        <v>0</v>
      </c>
      <c r="AA200" s="4" t="s">
        <v>1</v>
      </c>
      <c r="AB200" s="10">
        <f>IFERROR(VLOOKUP(AA200,Curr!$B$2:$C$13,2,FALSE),0)</f>
        <v>11</v>
      </c>
      <c r="AC200" s="11">
        <f t="shared" si="28"/>
        <v>0</v>
      </c>
      <c r="AD200" s="11">
        <f t="shared" si="29"/>
        <v>0</v>
      </c>
      <c r="AE200" s="12">
        <f t="shared" si="30"/>
        <v>0</v>
      </c>
      <c r="AF200"/>
      <c r="AG200"/>
      <c r="AH200"/>
      <c r="AI200"/>
      <c r="AJ200"/>
    </row>
    <row r="201" spans="2:36" x14ac:dyDescent="0.25">
      <c r="B201" s="4" t="s">
        <v>212</v>
      </c>
      <c r="C201"/>
      <c r="D201" s="1" t="s">
        <v>1299</v>
      </c>
      <c r="E201" s="3"/>
      <c r="F201" s="3"/>
      <c r="G201" s="3"/>
      <c r="H201" s="3"/>
      <c r="I201"/>
      <c r="J201" s="1" t="s">
        <v>1455</v>
      </c>
      <c r="K201" s="4"/>
      <c r="L201" s="4"/>
      <c r="M201" s="4"/>
      <c r="N201" s="4"/>
      <c r="O201" s="4"/>
      <c r="P201" s="15"/>
      <c r="Q201" s="13">
        <v>0</v>
      </c>
      <c r="R201" s="13">
        <v>0</v>
      </c>
      <c r="S201" s="11">
        <f t="shared" si="25"/>
        <v>0</v>
      </c>
      <c r="T201" s="5">
        <v>0</v>
      </c>
      <c r="U201" s="11">
        <f t="shared" si="31"/>
        <v>0</v>
      </c>
      <c r="V201" s="13" t="s">
        <v>1</v>
      </c>
      <c r="W201" s="10">
        <f>IFERROR(VLOOKUP(V201,Curr!$B$2:$C$13,2,FALSE),0)</f>
        <v>11</v>
      </c>
      <c r="X201" s="11">
        <f t="shared" si="26"/>
        <v>0</v>
      </c>
      <c r="Y201" s="14">
        <f t="shared" si="24"/>
        <v>0</v>
      </c>
      <c r="Z201" s="11">
        <f t="shared" si="27"/>
        <v>0</v>
      </c>
      <c r="AA201" s="4" t="s">
        <v>1</v>
      </c>
      <c r="AB201" s="10">
        <f>IFERROR(VLOOKUP(AA201,Curr!$B$2:$C$13,2,FALSE),0)</f>
        <v>11</v>
      </c>
      <c r="AC201" s="11">
        <f t="shared" si="28"/>
        <v>0</v>
      </c>
      <c r="AD201" s="11">
        <f t="shared" si="29"/>
        <v>0</v>
      </c>
      <c r="AE201" s="12">
        <f t="shared" si="30"/>
        <v>0</v>
      </c>
      <c r="AF201"/>
      <c r="AG201"/>
      <c r="AH201"/>
      <c r="AI201"/>
      <c r="AJ201"/>
    </row>
    <row r="202" spans="2:36" x14ac:dyDescent="0.25">
      <c r="B202" s="4" t="s">
        <v>212</v>
      </c>
      <c r="C202"/>
      <c r="D202" s="1" t="s">
        <v>1299</v>
      </c>
      <c r="E202" s="3"/>
      <c r="F202" s="3"/>
      <c r="G202" s="3"/>
      <c r="H202" s="3"/>
      <c r="I202"/>
      <c r="J202" s="1" t="s">
        <v>1456</v>
      </c>
      <c r="K202" s="4"/>
      <c r="L202" s="4"/>
      <c r="M202" s="4"/>
      <c r="N202" s="4"/>
      <c r="O202" s="4"/>
      <c r="P202" s="15"/>
      <c r="Q202" s="13">
        <v>0</v>
      </c>
      <c r="R202" s="13">
        <v>0</v>
      </c>
      <c r="S202" s="11">
        <f t="shared" si="25"/>
        <v>0</v>
      </c>
      <c r="T202" s="5">
        <v>0</v>
      </c>
      <c r="U202" s="11">
        <f t="shared" si="31"/>
        <v>0</v>
      </c>
      <c r="V202" s="13" t="s">
        <v>1</v>
      </c>
      <c r="W202" s="10">
        <f>IFERROR(VLOOKUP(V202,Curr!$B$2:$C$13,2,FALSE),0)</f>
        <v>11</v>
      </c>
      <c r="X202" s="11">
        <f t="shared" si="26"/>
        <v>0</v>
      </c>
      <c r="Y202" s="14">
        <f t="shared" ref="Y202:Y265" si="32">Q202/0.8</f>
        <v>0</v>
      </c>
      <c r="Z202" s="11">
        <f t="shared" si="27"/>
        <v>0</v>
      </c>
      <c r="AA202" s="4" t="s">
        <v>1</v>
      </c>
      <c r="AB202" s="10">
        <f>IFERROR(VLOOKUP(AA202,Curr!$B$2:$C$13,2,FALSE),0)</f>
        <v>11</v>
      </c>
      <c r="AC202" s="11">
        <f t="shared" si="28"/>
        <v>0</v>
      </c>
      <c r="AD202" s="11">
        <f t="shared" si="29"/>
        <v>0</v>
      </c>
      <c r="AE202" s="12">
        <f t="shared" si="30"/>
        <v>0</v>
      </c>
      <c r="AF202"/>
      <c r="AG202"/>
      <c r="AH202"/>
      <c r="AI202"/>
      <c r="AJ202"/>
    </row>
    <row r="203" spans="2:36" x14ac:dyDescent="0.25">
      <c r="B203" s="4" t="s">
        <v>212</v>
      </c>
      <c r="C203"/>
      <c r="D203" s="1" t="s">
        <v>1299</v>
      </c>
      <c r="E203" s="3"/>
      <c r="F203" s="3"/>
      <c r="G203" s="3"/>
      <c r="H203" s="3"/>
      <c r="I203"/>
      <c r="J203" s="1" t="s">
        <v>1457</v>
      </c>
      <c r="K203" s="4"/>
      <c r="L203" s="4"/>
      <c r="M203" s="4"/>
      <c r="N203" s="4"/>
      <c r="O203" s="4"/>
      <c r="P203" s="15"/>
      <c r="Q203" s="13">
        <v>0</v>
      </c>
      <c r="R203" s="13">
        <v>0</v>
      </c>
      <c r="S203" s="11">
        <f t="shared" si="25"/>
        <v>0</v>
      </c>
      <c r="T203" s="5">
        <v>0</v>
      </c>
      <c r="U203" s="11">
        <f t="shared" si="31"/>
        <v>0</v>
      </c>
      <c r="V203" s="13" t="s">
        <v>1</v>
      </c>
      <c r="W203" s="10">
        <f>IFERROR(VLOOKUP(V203,Curr!$B$2:$C$13,2,FALSE),0)</f>
        <v>11</v>
      </c>
      <c r="X203" s="11">
        <f t="shared" si="26"/>
        <v>0</v>
      </c>
      <c r="Y203" s="14">
        <f t="shared" si="32"/>
        <v>0</v>
      </c>
      <c r="Z203" s="11">
        <f t="shared" si="27"/>
        <v>0</v>
      </c>
      <c r="AA203" s="4" t="s">
        <v>1</v>
      </c>
      <c r="AB203" s="10">
        <f>IFERROR(VLOOKUP(AA203,Curr!$B$2:$C$13,2,FALSE),0)</f>
        <v>11</v>
      </c>
      <c r="AC203" s="11">
        <f t="shared" si="28"/>
        <v>0</v>
      </c>
      <c r="AD203" s="11">
        <f t="shared" si="29"/>
        <v>0</v>
      </c>
      <c r="AE203" s="12">
        <f t="shared" si="30"/>
        <v>0</v>
      </c>
      <c r="AF203"/>
      <c r="AG203"/>
      <c r="AH203"/>
      <c r="AI203"/>
      <c r="AJ203"/>
    </row>
    <row r="204" spans="2:36" x14ac:dyDescent="0.25">
      <c r="B204" s="4" t="s">
        <v>212</v>
      </c>
      <c r="C204"/>
      <c r="D204" s="1" t="s">
        <v>1299</v>
      </c>
      <c r="E204" s="3"/>
      <c r="F204" s="3"/>
      <c r="G204" s="3"/>
      <c r="H204" s="3"/>
      <c r="I204"/>
      <c r="J204" s="1" t="s">
        <v>1458</v>
      </c>
      <c r="K204" s="4"/>
      <c r="L204" s="4"/>
      <c r="M204" s="4"/>
      <c r="N204" s="4"/>
      <c r="O204" s="4"/>
      <c r="P204" s="15"/>
      <c r="Q204" s="13">
        <v>0</v>
      </c>
      <c r="R204" s="13">
        <v>0</v>
      </c>
      <c r="S204" s="11">
        <f t="shared" si="25"/>
        <v>0</v>
      </c>
      <c r="T204" s="5">
        <v>0</v>
      </c>
      <c r="U204" s="11">
        <f t="shared" si="31"/>
        <v>0</v>
      </c>
      <c r="V204" s="13" t="s">
        <v>1</v>
      </c>
      <c r="W204" s="10">
        <f>IFERROR(VLOOKUP(V204,Curr!$B$2:$C$13,2,FALSE),0)</f>
        <v>11</v>
      </c>
      <c r="X204" s="11">
        <f t="shared" si="26"/>
        <v>0</v>
      </c>
      <c r="Y204" s="14">
        <f t="shared" si="32"/>
        <v>0</v>
      </c>
      <c r="Z204" s="11">
        <f t="shared" si="27"/>
        <v>0</v>
      </c>
      <c r="AA204" s="4" t="s">
        <v>1</v>
      </c>
      <c r="AB204" s="10">
        <f>IFERROR(VLOOKUP(AA204,Curr!$B$2:$C$13,2,FALSE),0)</f>
        <v>11</v>
      </c>
      <c r="AC204" s="11">
        <f t="shared" si="28"/>
        <v>0</v>
      </c>
      <c r="AD204" s="11">
        <f t="shared" si="29"/>
        <v>0</v>
      </c>
      <c r="AE204" s="12">
        <f t="shared" si="30"/>
        <v>0</v>
      </c>
      <c r="AF204"/>
      <c r="AG204"/>
      <c r="AH204"/>
      <c r="AI204"/>
      <c r="AJ204"/>
    </row>
    <row r="205" spans="2:36" x14ac:dyDescent="0.25">
      <c r="B205" s="4" t="s">
        <v>212</v>
      </c>
      <c r="C205"/>
      <c r="D205" s="1" t="s">
        <v>1299</v>
      </c>
      <c r="E205" s="3"/>
      <c r="F205" s="3"/>
      <c r="G205" s="3"/>
      <c r="H205" s="3"/>
      <c r="I205"/>
      <c r="J205" s="1" t="s">
        <v>1459</v>
      </c>
      <c r="K205" s="4"/>
      <c r="L205" s="4"/>
      <c r="M205" s="4"/>
      <c r="N205" s="4"/>
      <c r="O205" s="4"/>
      <c r="P205" s="15"/>
      <c r="Q205" s="13">
        <v>0</v>
      </c>
      <c r="R205" s="13">
        <v>0</v>
      </c>
      <c r="S205" s="11">
        <f t="shared" si="25"/>
        <v>0</v>
      </c>
      <c r="T205" s="5">
        <v>0</v>
      </c>
      <c r="U205" s="11">
        <f t="shared" si="31"/>
        <v>0</v>
      </c>
      <c r="V205" s="13" t="s">
        <v>1</v>
      </c>
      <c r="W205" s="10">
        <f>IFERROR(VLOOKUP(V205,Curr!$B$2:$C$13,2,FALSE),0)</f>
        <v>11</v>
      </c>
      <c r="X205" s="11">
        <f t="shared" si="26"/>
        <v>0</v>
      </c>
      <c r="Y205" s="14">
        <f t="shared" si="32"/>
        <v>0</v>
      </c>
      <c r="Z205" s="11">
        <f t="shared" si="27"/>
        <v>0</v>
      </c>
      <c r="AA205" s="4" t="s">
        <v>1</v>
      </c>
      <c r="AB205" s="10">
        <f>IFERROR(VLOOKUP(AA205,Curr!$B$2:$C$13,2,FALSE),0)</f>
        <v>11</v>
      </c>
      <c r="AC205" s="11">
        <f t="shared" si="28"/>
        <v>0</v>
      </c>
      <c r="AD205" s="11">
        <f t="shared" si="29"/>
        <v>0</v>
      </c>
      <c r="AE205" s="12">
        <f t="shared" si="30"/>
        <v>0</v>
      </c>
      <c r="AF205"/>
      <c r="AG205"/>
      <c r="AH205"/>
      <c r="AI205"/>
      <c r="AJ205"/>
    </row>
    <row r="206" spans="2:36" x14ac:dyDescent="0.25">
      <c r="B206" s="4" t="s">
        <v>212</v>
      </c>
      <c r="C206"/>
      <c r="D206" s="1" t="s">
        <v>1299</v>
      </c>
      <c r="E206" s="3"/>
      <c r="F206" s="3"/>
      <c r="G206" s="3"/>
      <c r="H206" s="3"/>
      <c r="I206"/>
      <c r="J206" s="1" t="s">
        <v>1460</v>
      </c>
      <c r="K206" s="4"/>
      <c r="L206" s="4"/>
      <c r="M206" s="4"/>
      <c r="N206" s="4"/>
      <c r="O206" s="4"/>
      <c r="P206" s="15"/>
      <c r="Q206" s="13">
        <v>0</v>
      </c>
      <c r="R206" s="13">
        <v>0</v>
      </c>
      <c r="S206" s="11">
        <f t="shared" si="25"/>
        <v>0</v>
      </c>
      <c r="T206" s="5">
        <v>0</v>
      </c>
      <c r="U206" s="11">
        <f t="shared" si="31"/>
        <v>0</v>
      </c>
      <c r="V206" s="13" t="s">
        <v>1</v>
      </c>
      <c r="W206" s="10">
        <f>IFERROR(VLOOKUP(V206,Curr!$B$2:$C$13,2,FALSE),0)</f>
        <v>11</v>
      </c>
      <c r="X206" s="11">
        <f t="shared" si="26"/>
        <v>0</v>
      </c>
      <c r="Y206" s="14">
        <f t="shared" si="32"/>
        <v>0</v>
      </c>
      <c r="Z206" s="11">
        <f t="shared" si="27"/>
        <v>0</v>
      </c>
      <c r="AA206" s="4" t="s">
        <v>1</v>
      </c>
      <c r="AB206" s="10">
        <f>IFERROR(VLOOKUP(AA206,Curr!$B$2:$C$13,2,FALSE),0)</f>
        <v>11</v>
      </c>
      <c r="AC206" s="11">
        <f t="shared" si="28"/>
        <v>0</v>
      </c>
      <c r="AD206" s="11">
        <f t="shared" si="29"/>
        <v>0</v>
      </c>
      <c r="AE206" s="12">
        <f t="shared" si="30"/>
        <v>0</v>
      </c>
      <c r="AF206"/>
      <c r="AG206"/>
      <c r="AH206"/>
      <c r="AI206"/>
      <c r="AJ206"/>
    </row>
    <row r="207" spans="2:36" x14ac:dyDescent="0.25">
      <c r="B207" s="4" t="s">
        <v>212</v>
      </c>
      <c r="C207"/>
      <c r="D207" s="1" t="s">
        <v>1299</v>
      </c>
      <c r="E207" s="3"/>
      <c r="F207" s="3"/>
      <c r="G207" s="3"/>
      <c r="H207" s="3"/>
      <c r="I207"/>
      <c r="J207" s="1" t="s">
        <v>1461</v>
      </c>
      <c r="K207" s="4"/>
      <c r="L207" s="4"/>
      <c r="M207" s="4"/>
      <c r="N207" s="4"/>
      <c r="O207" s="4"/>
      <c r="P207" s="17"/>
      <c r="Q207" s="13">
        <v>0</v>
      </c>
      <c r="R207" s="13">
        <v>0</v>
      </c>
      <c r="S207" s="11">
        <f t="shared" si="25"/>
        <v>0</v>
      </c>
      <c r="T207" s="5">
        <v>0</v>
      </c>
      <c r="U207" s="11">
        <f t="shared" si="31"/>
        <v>0</v>
      </c>
      <c r="V207" s="13" t="s">
        <v>1</v>
      </c>
      <c r="W207" s="10">
        <f>IFERROR(VLOOKUP(V207,Curr!$B$2:$C$13,2,FALSE),0)</f>
        <v>11</v>
      </c>
      <c r="X207" s="11">
        <f t="shared" si="26"/>
        <v>0</v>
      </c>
      <c r="Y207" s="14">
        <f t="shared" si="32"/>
        <v>0</v>
      </c>
      <c r="Z207" s="11">
        <f t="shared" si="27"/>
        <v>0</v>
      </c>
      <c r="AA207" s="4" t="s">
        <v>1</v>
      </c>
      <c r="AB207" s="10">
        <f>IFERROR(VLOOKUP(AA207,Curr!$B$2:$C$13,2,FALSE),0)</f>
        <v>11</v>
      </c>
      <c r="AC207" s="11">
        <f t="shared" si="28"/>
        <v>0</v>
      </c>
      <c r="AD207" s="11">
        <f t="shared" si="29"/>
        <v>0</v>
      </c>
      <c r="AE207" s="12">
        <f t="shared" si="30"/>
        <v>0</v>
      </c>
      <c r="AF207"/>
      <c r="AG207"/>
      <c r="AH207"/>
      <c r="AI207"/>
      <c r="AJ207"/>
    </row>
    <row r="208" spans="2:36" x14ac:dyDescent="0.25">
      <c r="B208" s="4" t="s">
        <v>212</v>
      </c>
      <c r="C208"/>
      <c r="D208" s="1" t="s">
        <v>1299</v>
      </c>
      <c r="E208" s="3"/>
      <c r="F208" s="3"/>
      <c r="G208" s="3"/>
      <c r="H208" s="3"/>
      <c r="I208"/>
      <c r="J208" s="1" t="s">
        <v>1462</v>
      </c>
      <c r="K208" s="4"/>
      <c r="L208" s="4"/>
      <c r="M208" s="4"/>
      <c r="N208" s="4"/>
      <c r="O208" s="4"/>
      <c r="P208" s="17"/>
      <c r="Q208" s="13">
        <v>0</v>
      </c>
      <c r="R208" s="13">
        <v>0</v>
      </c>
      <c r="S208" s="11">
        <f t="shared" si="25"/>
        <v>0</v>
      </c>
      <c r="T208" s="5">
        <v>0</v>
      </c>
      <c r="U208" s="11">
        <f t="shared" si="31"/>
        <v>0</v>
      </c>
      <c r="V208" s="13" t="s">
        <v>1</v>
      </c>
      <c r="W208" s="10">
        <f>IFERROR(VLOOKUP(V208,Curr!$B$2:$C$13,2,FALSE),0)</f>
        <v>11</v>
      </c>
      <c r="X208" s="11">
        <f t="shared" si="26"/>
        <v>0</v>
      </c>
      <c r="Y208" s="14">
        <f t="shared" si="32"/>
        <v>0</v>
      </c>
      <c r="Z208" s="11">
        <f t="shared" si="27"/>
        <v>0</v>
      </c>
      <c r="AA208" s="4" t="s">
        <v>1</v>
      </c>
      <c r="AB208" s="10">
        <f>IFERROR(VLOOKUP(AA208,Curr!$B$2:$C$13,2,FALSE),0)</f>
        <v>11</v>
      </c>
      <c r="AC208" s="11">
        <f t="shared" si="28"/>
        <v>0</v>
      </c>
      <c r="AD208" s="11">
        <f t="shared" si="29"/>
        <v>0</v>
      </c>
      <c r="AE208" s="12">
        <f t="shared" si="30"/>
        <v>0</v>
      </c>
      <c r="AF208"/>
      <c r="AG208"/>
      <c r="AH208"/>
      <c r="AI208"/>
      <c r="AJ208"/>
    </row>
    <row r="209" spans="2:36" x14ac:dyDescent="0.25">
      <c r="B209" s="4" t="s">
        <v>212</v>
      </c>
      <c r="C209"/>
      <c r="D209" s="1" t="s">
        <v>1299</v>
      </c>
      <c r="E209" s="3"/>
      <c r="F209" s="3"/>
      <c r="G209" s="3"/>
      <c r="H209" s="3"/>
      <c r="I209"/>
      <c r="J209" s="1" t="s">
        <v>1463</v>
      </c>
      <c r="K209" s="4"/>
      <c r="L209" s="4"/>
      <c r="M209" s="4"/>
      <c r="N209" s="4"/>
      <c r="O209" s="4"/>
      <c r="P209" s="15"/>
      <c r="Q209" s="13">
        <v>0</v>
      </c>
      <c r="R209" s="13">
        <v>0</v>
      </c>
      <c r="S209" s="11">
        <f t="shared" si="25"/>
        <v>0</v>
      </c>
      <c r="T209" s="5">
        <v>0</v>
      </c>
      <c r="U209" s="11">
        <f t="shared" si="31"/>
        <v>0</v>
      </c>
      <c r="V209" s="13" t="s">
        <v>1</v>
      </c>
      <c r="W209" s="10">
        <f>IFERROR(VLOOKUP(V209,Curr!$B$2:$C$13,2,FALSE),0)</f>
        <v>11</v>
      </c>
      <c r="X209" s="11">
        <f t="shared" si="26"/>
        <v>0</v>
      </c>
      <c r="Y209" s="14">
        <f t="shared" si="32"/>
        <v>0</v>
      </c>
      <c r="Z209" s="11">
        <f t="shared" si="27"/>
        <v>0</v>
      </c>
      <c r="AA209" s="4" t="s">
        <v>1</v>
      </c>
      <c r="AB209" s="10">
        <f>IFERROR(VLOOKUP(AA209,Curr!$B$2:$C$13,2,FALSE),0)</f>
        <v>11</v>
      </c>
      <c r="AC209" s="11">
        <f t="shared" si="28"/>
        <v>0</v>
      </c>
      <c r="AD209" s="11">
        <f t="shared" si="29"/>
        <v>0</v>
      </c>
      <c r="AE209" s="12">
        <f t="shared" si="30"/>
        <v>0</v>
      </c>
      <c r="AF209"/>
      <c r="AG209"/>
      <c r="AH209"/>
      <c r="AI209"/>
      <c r="AJ209"/>
    </row>
    <row r="210" spans="2:36" x14ac:dyDescent="0.25">
      <c r="B210" s="4" t="s">
        <v>212</v>
      </c>
      <c r="C210"/>
      <c r="D210" s="1" t="s">
        <v>1299</v>
      </c>
      <c r="E210" s="3"/>
      <c r="F210" s="3"/>
      <c r="G210" s="3"/>
      <c r="H210" s="3"/>
      <c r="I210"/>
      <c r="J210" s="1" t="s">
        <v>1464</v>
      </c>
      <c r="K210" s="4"/>
      <c r="L210" s="4"/>
      <c r="M210" s="4"/>
      <c r="N210" s="4"/>
      <c r="O210" s="4"/>
      <c r="P210" s="15"/>
      <c r="Q210" s="13">
        <v>0</v>
      </c>
      <c r="R210" s="13">
        <v>0</v>
      </c>
      <c r="S210" s="11">
        <f t="shared" si="25"/>
        <v>0</v>
      </c>
      <c r="T210" s="5">
        <v>0</v>
      </c>
      <c r="U210" s="11">
        <f t="shared" si="31"/>
        <v>0</v>
      </c>
      <c r="V210" s="13" t="s">
        <v>1</v>
      </c>
      <c r="W210" s="10">
        <f>IFERROR(VLOOKUP(V210,Curr!$B$2:$C$13,2,FALSE),0)</f>
        <v>11</v>
      </c>
      <c r="X210" s="11">
        <f t="shared" si="26"/>
        <v>0</v>
      </c>
      <c r="Y210" s="14">
        <f t="shared" si="32"/>
        <v>0</v>
      </c>
      <c r="Z210" s="11">
        <f t="shared" si="27"/>
        <v>0</v>
      </c>
      <c r="AA210" s="4" t="s">
        <v>1</v>
      </c>
      <c r="AB210" s="10">
        <f>IFERROR(VLOOKUP(AA210,Curr!$B$2:$C$13,2,FALSE),0)</f>
        <v>11</v>
      </c>
      <c r="AC210" s="11">
        <f t="shared" si="28"/>
        <v>0</v>
      </c>
      <c r="AD210" s="11">
        <f t="shared" si="29"/>
        <v>0</v>
      </c>
      <c r="AE210" s="12">
        <f t="shared" si="30"/>
        <v>0</v>
      </c>
      <c r="AF210"/>
      <c r="AG210"/>
      <c r="AH210"/>
      <c r="AI210"/>
      <c r="AJ210"/>
    </row>
    <row r="211" spans="2:36" x14ac:dyDescent="0.25">
      <c r="B211" s="4" t="s">
        <v>534</v>
      </c>
      <c r="C211"/>
      <c r="D211" s="1" t="s">
        <v>1299</v>
      </c>
      <c r="E211" s="3"/>
      <c r="F211" s="3"/>
      <c r="G211" s="3"/>
      <c r="H211" s="3"/>
      <c r="I211"/>
      <c r="J211" s="1" t="s">
        <v>1465</v>
      </c>
      <c r="K211" s="4"/>
      <c r="L211" s="4"/>
      <c r="M211" s="4"/>
      <c r="N211" s="4"/>
      <c r="O211" s="4"/>
      <c r="P211" s="15"/>
      <c r="Q211" s="13">
        <v>0</v>
      </c>
      <c r="R211" s="13">
        <v>0</v>
      </c>
      <c r="S211" s="11">
        <f t="shared" si="25"/>
        <v>0</v>
      </c>
      <c r="T211" s="5">
        <v>0</v>
      </c>
      <c r="U211" s="11">
        <f t="shared" si="31"/>
        <v>0</v>
      </c>
      <c r="V211" s="13" t="s">
        <v>1</v>
      </c>
      <c r="W211" s="10">
        <f>IFERROR(VLOOKUP(V211,Curr!$B$2:$C$13,2,FALSE),0)</f>
        <v>11</v>
      </c>
      <c r="X211" s="11">
        <f t="shared" si="26"/>
        <v>0</v>
      </c>
      <c r="Y211" s="14">
        <f t="shared" si="32"/>
        <v>0</v>
      </c>
      <c r="Z211" s="11">
        <f t="shared" si="27"/>
        <v>0</v>
      </c>
      <c r="AA211" s="4" t="s">
        <v>1</v>
      </c>
      <c r="AB211" s="10">
        <f>IFERROR(VLOOKUP(AA211,Curr!$B$2:$C$13,2,FALSE),0)</f>
        <v>11</v>
      </c>
      <c r="AC211" s="11">
        <f t="shared" si="28"/>
        <v>0</v>
      </c>
      <c r="AD211" s="11">
        <f t="shared" si="29"/>
        <v>0</v>
      </c>
      <c r="AE211" s="12">
        <f t="shared" si="30"/>
        <v>0</v>
      </c>
      <c r="AF211"/>
      <c r="AG211"/>
      <c r="AH211"/>
      <c r="AI211"/>
      <c r="AJ211"/>
    </row>
    <row r="212" spans="2:36" x14ac:dyDescent="0.25">
      <c r="B212" s="4" t="s">
        <v>534</v>
      </c>
      <c r="C212"/>
      <c r="D212" s="1" t="s">
        <v>1299</v>
      </c>
      <c r="E212" s="3"/>
      <c r="F212" s="3"/>
      <c r="G212" s="3"/>
      <c r="H212" s="3"/>
      <c r="I212"/>
      <c r="J212" s="1" t="s">
        <v>1465</v>
      </c>
      <c r="K212" s="4"/>
      <c r="L212" s="4"/>
      <c r="M212" s="4"/>
      <c r="N212" s="4"/>
      <c r="O212" s="4"/>
      <c r="P212" s="17"/>
      <c r="Q212" s="13">
        <v>0</v>
      </c>
      <c r="R212" s="13">
        <v>0</v>
      </c>
      <c r="S212" s="11">
        <f t="shared" si="25"/>
        <v>0</v>
      </c>
      <c r="T212" s="5">
        <v>0</v>
      </c>
      <c r="U212" s="11">
        <f t="shared" si="31"/>
        <v>0</v>
      </c>
      <c r="V212" s="13" t="s">
        <v>1</v>
      </c>
      <c r="W212" s="10">
        <f>IFERROR(VLOOKUP(V212,Curr!$B$2:$C$13,2,FALSE),0)</f>
        <v>11</v>
      </c>
      <c r="X212" s="11">
        <f t="shared" si="26"/>
        <v>0</v>
      </c>
      <c r="Y212" s="14">
        <f t="shared" si="32"/>
        <v>0</v>
      </c>
      <c r="Z212" s="11">
        <f t="shared" si="27"/>
        <v>0</v>
      </c>
      <c r="AA212" s="4" t="s">
        <v>1</v>
      </c>
      <c r="AB212" s="10">
        <f>IFERROR(VLOOKUP(AA212,Curr!$B$2:$C$13,2,FALSE),0)</f>
        <v>11</v>
      </c>
      <c r="AC212" s="11">
        <f t="shared" si="28"/>
        <v>0</v>
      </c>
      <c r="AD212" s="11">
        <f t="shared" si="29"/>
        <v>0</v>
      </c>
      <c r="AE212" s="12">
        <f t="shared" si="30"/>
        <v>0</v>
      </c>
      <c r="AF212"/>
      <c r="AG212"/>
      <c r="AH212"/>
      <c r="AI212"/>
      <c r="AJ212"/>
    </row>
    <row r="213" spans="2:36" x14ac:dyDescent="0.25">
      <c r="B213" s="4" t="s">
        <v>534</v>
      </c>
      <c r="C213"/>
      <c r="D213" s="1" t="s">
        <v>1299</v>
      </c>
      <c r="E213" s="3"/>
      <c r="F213" s="3"/>
      <c r="G213" s="3"/>
      <c r="H213" s="3"/>
      <c r="I213"/>
      <c r="J213" s="1" t="s">
        <v>1465</v>
      </c>
      <c r="K213" s="4"/>
      <c r="L213" s="4"/>
      <c r="M213" s="4"/>
      <c r="N213" s="4"/>
      <c r="O213" s="4"/>
      <c r="P213" s="15"/>
      <c r="Q213" s="13">
        <v>0</v>
      </c>
      <c r="R213" s="13">
        <v>0</v>
      </c>
      <c r="S213" s="11">
        <f t="shared" si="25"/>
        <v>0</v>
      </c>
      <c r="T213" s="5">
        <v>0</v>
      </c>
      <c r="U213" s="11">
        <f t="shared" si="31"/>
        <v>0</v>
      </c>
      <c r="V213" s="13" t="s">
        <v>1</v>
      </c>
      <c r="W213" s="10">
        <f>IFERROR(VLOOKUP(V213,Curr!$B$2:$C$13,2,FALSE),0)</f>
        <v>11</v>
      </c>
      <c r="X213" s="11">
        <f t="shared" si="26"/>
        <v>0</v>
      </c>
      <c r="Y213" s="14">
        <f t="shared" si="32"/>
        <v>0</v>
      </c>
      <c r="Z213" s="11">
        <f t="shared" si="27"/>
        <v>0</v>
      </c>
      <c r="AA213" s="4" t="s">
        <v>1</v>
      </c>
      <c r="AB213" s="10">
        <f>IFERROR(VLOOKUP(AA213,Curr!$B$2:$C$13,2,FALSE),0)</f>
        <v>11</v>
      </c>
      <c r="AC213" s="11">
        <f t="shared" si="28"/>
        <v>0</v>
      </c>
      <c r="AD213" s="11">
        <f t="shared" si="29"/>
        <v>0</v>
      </c>
      <c r="AE213" s="12">
        <f t="shared" si="30"/>
        <v>0</v>
      </c>
      <c r="AF213"/>
      <c r="AG213"/>
      <c r="AH213"/>
      <c r="AI213"/>
      <c r="AJ213"/>
    </row>
    <row r="214" spans="2:36" x14ac:dyDescent="0.25">
      <c r="B214" s="4" t="s">
        <v>534</v>
      </c>
      <c r="C214"/>
      <c r="D214" s="1" t="s">
        <v>1299</v>
      </c>
      <c r="E214" s="3"/>
      <c r="F214" s="3"/>
      <c r="G214" s="3"/>
      <c r="H214" s="3"/>
      <c r="I214"/>
      <c r="J214" s="1" t="s">
        <v>1465</v>
      </c>
      <c r="K214" s="4"/>
      <c r="L214" s="4"/>
      <c r="M214" s="4"/>
      <c r="N214" s="4"/>
      <c r="O214" s="4"/>
      <c r="P214" s="17"/>
      <c r="Q214" s="13">
        <v>0</v>
      </c>
      <c r="R214" s="13">
        <v>0</v>
      </c>
      <c r="S214" s="11">
        <f t="shared" si="25"/>
        <v>0</v>
      </c>
      <c r="T214" s="5">
        <v>0</v>
      </c>
      <c r="U214" s="11">
        <f t="shared" si="31"/>
        <v>0</v>
      </c>
      <c r="V214" s="13" t="s">
        <v>1</v>
      </c>
      <c r="W214" s="10">
        <f>IFERROR(VLOOKUP(V214,Curr!$B$2:$C$13,2,FALSE),0)</f>
        <v>11</v>
      </c>
      <c r="X214" s="11">
        <f t="shared" si="26"/>
        <v>0</v>
      </c>
      <c r="Y214" s="14">
        <f t="shared" si="32"/>
        <v>0</v>
      </c>
      <c r="Z214" s="11">
        <f t="shared" si="27"/>
        <v>0</v>
      </c>
      <c r="AA214" s="4" t="s">
        <v>1</v>
      </c>
      <c r="AB214" s="10">
        <f>IFERROR(VLOOKUP(AA214,Curr!$B$2:$C$13,2,FALSE),0)</f>
        <v>11</v>
      </c>
      <c r="AC214" s="11">
        <f t="shared" si="28"/>
        <v>0</v>
      </c>
      <c r="AD214" s="11">
        <f t="shared" si="29"/>
        <v>0</v>
      </c>
      <c r="AE214" s="12">
        <f t="shared" si="30"/>
        <v>0</v>
      </c>
      <c r="AF214"/>
      <c r="AG214"/>
      <c r="AH214"/>
      <c r="AI214"/>
      <c r="AJ214"/>
    </row>
    <row r="215" spans="2:36" x14ac:dyDescent="0.25">
      <c r="B215" s="4" t="s">
        <v>534</v>
      </c>
      <c r="C215"/>
      <c r="D215" s="1" t="s">
        <v>1299</v>
      </c>
      <c r="E215" s="3"/>
      <c r="F215" s="3"/>
      <c r="G215" s="3"/>
      <c r="H215" s="3"/>
      <c r="I215"/>
      <c r="J215" s="1" t="s">
        <v>1465</v>
      </c>
      <c r="K215" s="4"/>
      <c r="L215" s="4"/>
      <c r="M215" s="4"/>
      <c r="N215" s="4"/>
      <c r="O215" s="4"/>
      <c r="P215" s="16"/>
      <c r="Q215" s="13">
        <v>0</v>
      </c>
      <c r="R215" s="13">
        <v>0</v>
      </c>
      <c r="S215" s="11">
        <f t="shared" si="25"/>
        <v>0</v>
      </c>
      <c r="T215" s="5">
        <v>0</v>
      </c>
      <c r="U215" s="11">
        <f t="shared" si="31"/>
        <v>0</v>
      </c>
      <c r="V215" s="13" t="s">
        <v>1</v>
      </c>
      <c r="W215" s="10">
        <f>IFERROR(VLOOKUP(V215,Curr!$B$2:$C$13,2,FALSE),0)</f>
        <v>11</v>
      </c>
      <c r="X215" s="11">
        <f t="shared" si="26"/>
        <v>0</v>
      </c>
      <c r="Y215" s="14">
        <f t="shared" si="32"/>
        <v>0</v>
      </c>
      <c r="Z215" s="11">
        <f t="shared" si="27"/>
        <v>0</v>
      </c>
      <c r="AA215" s="4" t="s">
        <v>1</v>
      </c>
      <c r="AB215" s="10">
        <f>IFERROR(VLOOKUP(AA215,Curr!$B$2:$C$13,2,FALSE),0)</f>
        <v>11</v>
      </c>
      <c r="AC215" s="11">
        <f t="shared" si="28"/>
        <v>0</v>
      </c>
      <c r="AD215" s="11">
        <f t="shared" si="29"/>
        <v>0</v>
      </c>
      <c r="AE215" s="12">
        <f t="shared" si="30"/>
        <v>0</v>
      </c>
      <c r="AF215"/>
      <c r="AG215"/>
      <c r="AH215"/>
      <c r="AI215"/>
      <c r="AJ215"/>
    </row>
    <row r="216" spans="2:36" x14ac:dyDescent="0.25">
      <c r="B216" s="4" t="s">
        <v>534</v>
      </c>
      <c r="C216"/>
      <c r="D216" s="1" t="s">
        <v>1299</v>
      </c>
      <c r="E216" s="3"/>
      <c r="F216" s="3"/>
      <c r="G216" s="3"/>
      <c r="H216" s="3"/>
      <c r="I216"/>
      <c r="J216" s="1" t="s">
        <v>1466</v>
      </c>
      <c r="K216" s="4"/>
      <c r="L216" s="4"/>
      <c r="M216" s="4"/>
      <c r="N216" s="4"/>
      <c r="O216" s="4"/>
      <c r="P216" s="17"/>
      <c r="Q216" s="13">
        <v>0</v>
      </c>
      <c r="R216" s="13">
        <v>0</v>
      </c>
      <c r="S216" s="11">
        <f t="shared" si="25"/>
        <v>0</v>
      </c>
      <c r="T216" s="5">
        <v>0</v>
      </c>
      <c r="U216" s="11">
        <f t="shared" si="31"/>
        <v>0</v>
      </c>
      <c r="V216" s="13" t="s">
        <v>1</v>
      </c>
      <c r="W216" s="10">
        <f>IFERROR(VLOOKUP(V216,Curr!$B$2:$C$13,2,FALSE),0)</f>
        <v>11</v>
      </c>
      <c r="X216" s="11">
        <f t="shared" si="26"/>
        <v>0</v>
      </c>
      <c r="Y216" s="14">
        <f t="shared" si="32"/>
        <v>0</v>
      </c>
      <c r="Z216" s="11">
        <f t="shared" si="27"/>
        <v>0</v>
      </c>
      <c r="AA216" s="4" t="s">
        <v>1</v>
      </c>
      <c r="AB216" s="10">
        <f>IFERROR(VLOOKUP(AA216,Curr!$B$2:$C$13,2,FALSE),0)</f>
        <v>11</v>
      </c>
      <c r="AC216" s="11">
        <f t="shared" si="28"/>
        <v>0</v>
      </c>
      <c r="AD216" s="11">
        <f t="shared" si="29"/>
        <v>0</v>
      </c>
      <c r="AE216" s="12">
        <f t="shared" si="30"/>
        <v>0</v>
      </c>
      <c r="AF216"/>
      <c r="AG216"/>
      <c r="AH216"/>
      <c r="AI216"/>
      <c r="AJ216"/>
    </row>
    <row r="217" spans="2:36" x14ac:dyDescent="0.25">
      <c r="B217" s="4" t="s">
        <v>534</v>
      </c>
      <c r="C217"/>
      <c r="D217" s="1" t="s">
        <v>1299</v>
      </c>
      <c r="E217" s="3"/>
      <c r="F217" s="3"/>
      <c r="G217" s="3"/>
      <c r="H217" s="3"/>
      <c r="I217"/>
      <c r="J217" s="1" t="s">
        <v>1467</v>
      </c>
      <c r="K217" s="4"/>
      <c r="L217" s="4"/>
      <c r="M217" s="4"/>
      <c r="N217" s="4"/>
      <c r="O217" s="4"/>
      <c r="P217" s="15"/>
      <c r="Q217" s="13">
        <v>0</v>
      </c>
      <c r="R217" s="13">
        <v>0</v>
      </c>
      <c r="S217" s="11">
        <f t="shared" si="25"/>
        <v>0</v>
      </c>
      <c r="T217" s="5">
        <v>0</v>
      </c>
      <c r="U217" s="11">
        <f t="shared" si="31"/>
        <v>0</v>
      </c>
      <c r="V217" s="13" t="s">
        <v>1</v>
      </c>
      <c r="W217" s="10">
        <f>IFERROR(VLOOKUP(V217,Curr!$B$2:$C$13,2,FALSE),0)</f>
        <v>11</v>
      </c>
      <c r="X217" s="11">
        <f t="shared" si="26"/>
        <v>0</v>
      </c>
      <c r="Y217" s="14">
        <f t="shared" si="32"/>
        <v>0</v>
      </c>
      <c r="Z217" s="11">
        <f t="shared" si="27"/>
        <v>0</v>
      </c>
      <c r="AA217" s="4" t="s">
        <v>1</v>
      </c>
      <c r="AB217" s="10">
        <f>IFERROR(VLOOKUP(AA217,Curr!$B$2:$C$13,2,FALSE),0)</f>
        <v>11</v>
      </c>
      <c r="AC217" s="11">
        <f t="shared" si="28"/>
        <v>0</v>
      </c>
      <c r="AD217" s="11">
        <f t="shared" si="29"/>
        <v>0</v>
      </c>
      <c r="AE217" s="12">
        <f t="shared" si="30"/>
        <v>0</v>
      </c>
      <c r="AF217"/>
      <c r="AG217"/>
      <c r="AH217"/>
      <c r="AI217"/>
      <c r="AJ217"/>
    </row>
    <row r="218" spans="2:36" x14ac:dyDescent="0.25">
      <c r="B218" s="4" t="s">
        <v>534</v>
      </c>
      <c r="C218"/>
      <c r="D218" s="1" t="s">
        <v>1299</v>
      </c>
      <c r="E218" s="3"/>
      <c r="F218" s="3"/>
      <c r="G218" s="3"/>
      <c r="H218" s="3"/>
      <c r="I218"/>
      <c r="J218" s="1" t="s">
        <v>1468</v>
      </c>
      <c r="K218" s="4"/>
      <c r="L218" s="4"/>
      <c r="M218" s="4"/>
      <c r="N218" s="4"/>
      <c r="O218" s="4"/>
      <c r="P218" s="15"/>
      <c r="Q218" s="13">
        <v>0</v>
      </c>
      <c r="R218" s="13">
        <v>0</v>
      </c>
      <c r="S218" s="11">
        <f t="shared" si="25"/>
        <v>0</v>
      </c>
      <c r="T218" s="5">
        <v>0</v>
      </c>
      <c r="U218" s="11">
        <f t="shared" si="31"/>
        <v>0</v>
      </c>
      <c r="V218" s="13" t="s">
        <v>1</v>
      </c>
      <c r="W218" s="10">
        <f>IFERROR(VLOOKUP(V218,Curr!$B$2:$C$13,2,FALSE),0)</f>
        <v>11</v>
      </c>
      <c r="X218" s="11">
        <f t="shared" si="26"/>
        <v>0</v>
      </c>
      <c r="Y218" s="14">
        <f t="shared" si="32"/>
        <v>0</v>
      </c>
      <c r="Z218" s="11">
        <f t="shared" si="27"/>
        <v>0</v>
      </c>
      <c r="AA218" s="4" t="s">
        <v>1</v>
      </c>
      <c r="AB218" s="10">
        <f>IFERROR(VLOOKUP(AA218,Curr!$B$2:$C$13,2,FALSE),0)</f>
        <v>11</v>
      </c>
      <c r="AC218" s="11">
        <f t="shared" si="28"/>
        <v>0</v>
      </c>
      <c r="AD218" s="11">
        <f t="shared" si="29"/>
        <v>0</v>
      </c>
      <c r="AE218" s="12">
        <f t="shared" si="30"/>
        <v>0</v>
      </c>
      <c r="AF218"/>
      <c r="AG218"/>
      <c r="AH218"/>
      <c r="AI218"/>
      <c r="AJ218"/>
    </row>
    <row r="219" spans="2:36" x14ac:dyDescent="0.25">
      <c r="B219" s="4" t="s">
        <v>534</v>
      </c>
      <c r="C219"/>
      <c r="D219" s="1" t="s">
        <v>1299</v>
      </c>
      <c r="E219" s="3"/>
      <c r="F219" s="3"/>
      <c r="G219" s="3"/>
      <c r="H219" s="3"/>
      <c r="I219"/>
      <c r="J219" s="1" t="s">
        <v>1469</v>
      </c>
      <c r="K219" s="4"/>
      <c r="L219" s="4"/>
      <c r="M219" s="4"/>
      <c r="N219" s="4"/>
      <c r="O219" s="4"/>
      <c r="P219" s="15"/>
      <c r="Q219" s="13">
        <v>0</v>
      </c>
      <c r="R219" s="13">
        <v>0</v>
      </c>
      <c r="S219" s="11">
        <f t="shared" si="25"/>
        <v>0</v>
      </c>
      <c r="T219" s="5">
        <v>0</v>
      </c>
      <c r="U219" s="11">
        <f t="shared" si="31"/>
        <v>0</v>
      </c>
      <c r="V219" s="13" t="s">
        <v>1</v>
      </c>
      <c r="W219" s="10">
        <f>IFERROR(VLOOKUP(V219,Curr!$B$2:$C$13,2,FALSE),0)</f>
        <v>11</v>
      </c>
      <c r="X219" s="11">
        <f t="shared" si="26"/>
        <v>0</v>
      </c>
      <c r="Y219" s="14">
        <f t="shared" si="32"/>
        <v>0</v>
      </c>
      <c r="Z219" s="11">
        <f t="shared" si="27"/>
        <v>0</v>
      </c>
      <c r="AA219" s="4" t="s">
        <v>1</v>
      </c>
      <c r="AB219" s="10">
        <f>IFERROR(VLOOKUP(AA219,Curr!$B$2:$C$13,2,FALSE),0)</f>
        <v>11</v>
      </c>
      <c r="AC219" s="11">
        <f t="shared" si="28"/>
        <v>0</v>
      </c>
      <c r="AD219" s="11">
        <f t="shared" si="29"/>
        <v>0</v>
      </c>
      <c r="AE219" s="12">
        <f t="shared" si="30"/>
        <v>0</v>
      </c>
      <c r="AF219"/>
      <c r="AG219"/>
      <c r="AH219"/>
      <c r="AI219"/>
      <c r="AJ219"/>
    </row>
    <row r="220" spans="2:36" x14ac:dyDescent="0.25">
      <c r="B220" s="4" t="s">
        <v>534</v>
      </c>
      <c r="C220"/>
      <c r="D220" s="1" t="s">
        <v>1299</v>
      </c>
      <c r="E220" s="3"/>
      <c r="F220" s="3"/>
      <c r="G220" s="3"/>
      <c r="H220" s="3"/>
      <c r="I220"/>
      <c r="J220" s="1" t="s">
        <v>1470</v>
      </c>
      <c r="K220" s="4"/>
      <c r="L220" s="4"/>
      <c r="M220" s="4"/>
      <c r="N220" s="4"/>
      <c r="O220" s="4"/>
      <c r="P220" s="17"/>
      <c r="Q220" s="13">
        <v>0</v>
      </c>
      <c r="R220" s="13">
        <v>0</v>
      </c>
      <c r="S220" s="11">
        <f t="shared" si="25"/>
        <v>0</v>
      </c>
      <c r="T220" s="5">
        <v>0</v>
      </c>
      <c r="U220" s="11">
        <f t="shared" si="31"/>
        <v>0</v>
      </c>
      <c r="V220" s="13" t="s">
        <v>1</v>
      </c>
      <c r="W220" s="10">
        <f>IFERROR(VLOOKUP(V220,Curr!$B$2:$C$13,2,FALSE),0)</f>
        <v>11</v>
      </c>
      <c r="X220" s="11">
        <f t="shared" si="26"/>
        <v>0</v>
      </c>
      <c r="Y220" s="14">
        <f t="shared" si="32"/>
        <v>0</v>
      </c>
      <c r="Z220" s="11">
        <f t="shared" si="27"/>
        <v>0</v>
      </c>
      <c r="AA220" s="4" t="s">
        <v>1</v>
      </c>
      <c r="AB220" s="10">
        <f>IFERROR(VLOOKUP(AA220,Curr!$B$2:$C$13,2,FALSE),0)</f>
        <v>11</v>
      </c>
      <c r="AC220" s="11">
        <f t="shared" si="28"/>
        <v>0</v>
      </c>
      <c r="AD220" s="11">
        <f t="shared" si="29"/>
        <v>0</v>
      </c>
      <c r="AE220" s="12">
        <f t="shared" si="30"/>
        <v>0</v>
      </c>
      <c r="AF220"/>
      <c r="AG220"/>
      <c r="AH220"/>
      <c r="AI220"/>
      <c r="AJ220"/>
    </row>
    <row r="221" spans="2:36" x14ac:dyDescent="0.25">
      <c r="B221" s="4" t="s">
        <v>534</v>
      </c>
      <c r="C221"/>
      <c r="D221" s="1" t="s">
        <v>1299</v>
      </c>
      <c r="E221" s="3"/>
      <c r="F221" s="3"/>
      <c r="G221" s="3"/>
      <c r="H221" s="3"/>
      <c r="I221"/>
      <c r="J221" s="1" t="s">
        <v>1471</v>
      </c>
      <c r="K221" s="4"/>
      <c r="L221" s="4"/>
      <c r="M221" s="4"/>
      <c r="N221" s="4"/>
      <c r="O221" s="4"/>
      <c r="P221" s="15"/>
      <c r="Q221" s="13">
        <v>0</v>
      </c>
      <c r="R221" s="13">
        <v>0</v>
      </c>
      <c r="S221" s="11">
        <f t="shared" si="25"/>
        <v>0</v>
      </c>
      <c r="T221" s="5">
        <v>0</v>
      </c>
      <c r="U221" s="11">
        <f t="shared" si="31"/>
        <v>0</v>
      </c>
      <c r="V221" s="13" t="s">
        <v>1</v>
      </c>
      <c r="W221" s="10">
        <f>IFERROR(VLOOKUP(V221,Curr!$B$2:$C$13,2,FALSE),0)</f>
        <v>11</v>
      </c>
      <c r="X221" s="11">
        <f t="shared" si="26"/>
        <v>0</v>
      </c>
      <c r="Y221" s="14">
        <f t="shared" si="32"/>
        <v>0</v>
      </c>
      <c r="Z221" s="11">
        <f t="shared" si="27"/>
        <v>0</v>
      </c>
      <c r="AA221" s="4" t="s">
        <v>1</v>
      </c>
      <c r="AB221" s="10">
        <f>IFERROR(VLOOKUP(AA221,Curr!$B$2:$C$13,2,FALSE),0)</f>
        <v>11</v>
      </c>
      <c r="AC221" s="11">
        <f t="shared" si="28"/>
        <v>0</v>
      </c>
      <c r="AD221" s="11">
        <f t="shared" si="29"/>
        <v>0</v>
      </c>
      <c r="AE221" s="12">
        <f t="shared" si="30"/>
        <v>0</v>
      </c>
      <c r="AF221"/>
      <c r="AG221"/>
      <c r="AH221"/>
      <c r="AI221"/>
      <c r="AJ221"/>
    </row>
    <row r="222" spans="2:36" x14ac:dyDescent="0.25">
      <c r="B222" s="4" t="s">
        <v>534</v>
      </c>
      <c r="C222"/>
      <c r="D222" s="1" t="s">
        <v>1299</v>
      </c>
      <c r="E222" s="3"/>
      <c r="F222" s="3"/>
      <c r="G222" s="3"/>
      <c r="H222" s="3"/>
      <c r="I222"/>
      <c r="J222" s="1" t="s">
        <v>1472</v>
      </c>
      <c r="K222" s="4"/>
      <c r="L222" s="4"/>
      <c r="M222" s="4"/>
      <c r="N222" s="4"/>
      <c r="O222" s="4"/>
      <c r="P222" s="17"/>
      <c r="Q222" s="13">
        <v>0</v>
      </c>
      <c r="R222" s="13">
        <v>0</v>
      </c>
      <c r="S222" s="11">
        <f t="shared" si="25"/>
        <v>0</v>
      </c>
      <c r="T222" s="5">
        <v>0</v>
      </c>
      <c r="U222" s="11">
        <f t="shared" si="31"/>
        <v>0</v>
      </c>
      <c r="V222" s="13" t="s">
        <v>1</v>
      </c>
      <c r="W222" s="10">
        <f>IFERROR(VLOOKUP(V222,Curr!$B$2:$C$13,2,FALSE),0)</f>
        <v>11</v>
      </c>
      <c r="X222" s="11">
        <f t="shared" si="26"/>
        <v>0</v>
      </c>
      <c r="Y222" s="14">
        <f t="shared" si="32"/>
        <v>0</v>
      </c>
      <c r="Z222" s="11">
        <f t="shared" si="27"/>
        <v>0</v>
      </c>
      <c r="AA222" s="4" t="s">
        <v>1</v>
      </c>
      <c r="AB222" s="10">
        <f>IFERROR(VLOOKUP(AA222,Curr!$B$2:$C$13,2,FALSE),0)</f>
        <v>11</v>
      </c>
      <c r="AC222" s="11">
        <f t="shared" si="28"/>
        <v>0</v>
      </c>
      <c r="AD222" s="11">
        <f t="shared" si="29"/>
        <v>0</v>
      </c>
      <c r="AE222" s="12">
        <f t="shared" si="30"/>
        <v>0</v>
      </c>
      <c r="AF222"/>
      <c r="AG222"/>
      <c r="AH222"/>
      <c r="AI222"/>
      <c r="AJ222"/>
    </row>
    <row r="223" spans="2:36" x14ac:dyDescent="0.25">
      <c r="B223" s="4" t="s">
        <v>534</v>
      </c>
      <c r="C223"/>
      <c r="D223" s="1" t="s">
        <v>1299</v>
      </c>
      <c r="E223" s="3"/>
      <c r="F223" s="3"/>
      <c r="G223" s="3"/>
      <c r="H223" s="3"/>
      <c r="I223"/>
      <c r="J223" s="1" t="s">
        <v>1473</v>
      </c>
      <c r="K223" s="4"/>
      <c r="L223" s="4"/>
      <c r="M223" s="4"/>
      <c r="N223" s="4"/>
      <c r="O223" s="4"/>
      <c r="P223" s="17"/>
      <c r="Q223" s="13">
        <v>0</v>
      </c>
      <c r="R223" s="13">
        <v>0</v>
      </c>
      <c r="S223" s="11">
        <f t="shared" si="25"/>
        <v>0</v>
      </c>
      <c r="T223" s="5">
        <v>0</v>
      </c>
      <c r="U223" s="11">
        <f t="shared" si="31"/>
        <v>0</v>
      </c>
      <c r="V223" s="13" t="s">
        <v>1</v>
      </c>
      <c r="W223" s="10">
        <f>IFERROR(VLOOKUP(V223,Curr!$B$2:$C$13,2,FALSE),0)</f>
        <v>11</v>
      </c>
      <c r="X223" s="11">
        <f t="shared" si="26"/>
        <v>0</v>
      </c>
      <c r="Y223" s="14">
        <f t="shared" si="32"/>
        <v>0</v>
      </c>
      <c r="Z223" s="11">
        <f t="shared" si="27"/>
        <v>0</v>
      </c>
      <c r="AA223" s="4" t="s">
        <v>1</v>
      </c>
      <c r="AB223" s="10">
        <f>IFERROR(VLOOKUP(AA223,Curr!$B$2:$C$13,2,FALSE),0)</f>
        <v>11</v>
      </c>
      <c r="AC223" s="11">
        <f t="shared" si="28"/>
        <v>0</v>
      </c>
      <c r="AD223" s="11">
        <f t="shared" si="29"/>
        <v>0</v>
      </c>
      <c r="AE223" s="12">
        <f t="shared" si="30"/>
        <v>0</v>
      </c>
      <c r="AF223"/>
      <c r="AG223"/>
      <c r="AH223"/>
      <c r="AI223"/>
      <c r="AJ223"/>
    </row>
    <row r="224" spans="2:36" x14ac:dyDescent="0.25">
      <c r="B224" s="4" t="s">
        <v>534</v>
      </c>
      <c r="C224"/>
      <c r="D224" s="1" t="s">
        <v>1299</v>
      </c>
      <c r="E224" s="3"/>
      <c r="F224" s="3"/>
      <c r="G224" s="3"/>
      <c r="H224" s="3"/>
      <c r="I224"/>
      <c r="J224" s="1" t="s">
        <v>1474</v>
      </c>
      <c r="K224" s="4"/>
      <c r="L224" s="4"/>
      <c r="M224" s="4"/>
      <c r="N224" s="4"/>
      <c r="O224" s="4"/>
      <c r="P224" s="15"/>
      <c r="Q224" s="13">
        <v>0</v>
      </c>
      <c r="R224" s="13">
        <v>0</v>
      </c>
      <c r="S224" s="11">
        <f t="shared" si="25"/>
        <v>0</v>
      </c>
      <c r="T224" s="5">
        <v>0</v>
      </c>
      <c r="U224" s="11">
        <f t="shared" si="31"/>
        <v>0</v>
      </c>
      <c r="V224" s="13" t="s">
        <v>1</v>
      </c>
      <c r="W224" s="10">
        <f>IFERROR(VLOOKUP(V224,Curr!$B$2:$C$13,2,FALSE),0)</f>
        <v>11</v>
      </c>
      <c r="X224" s="11">
        <f t="shared" si="26"/>
        <v>0</v>
      </c>
      <c r="Y224" s="14">
        <f t="shared" si="32"/>
        <v>0</v>
      </c>
      <c r="Z224" s="11">
        <f t="shared" si="27"/>
        <v>0</v>
      </c>
      <c r="AA224" s="4" t="s">
        <v>1</v>
      </c>
      <c r="AB224" s="10">
        <f>IFERROR(VLOOKUP(AA224,Curr!$B$2:$C$13,2,FALSE),0)</f>
        <v>11</v>
      </c>
      <c r="AC224" s="11">
        <f t="shared" si="28"/>
        <v>0</v>
      </c>
      <c r="AD224" s="11">
        <f t="shared" si="29"/>
        <v>0</v>
      </c>
      <c r="AE224" s="12">
        <f t="shared" si="30"/>
        <v>0</v>
      </c>
      <c r="AF224"/>
      <c r="AG224"/>
      <c r="AH224"/>
      <c r="AI224"/>
      <c r="AJ224"/>
    </row>
    <row r="225" spans="2:36" x14ac:dyDescent="0.25">
      <c r="B225" s="4" t="s">
        <v>534</v>
      </c>
      <c r="C225"/>
      <c r="D225" s="1" t="s">
        <v>1299</v>
      </c>
      <c r="E225" s="3"/>
      <c r="F225" s="3"/>
      <c r="G225" s="3"/>
      <c r="H225" s="3"/>
      <c r="I225"/>
      <c r="J225" s="1" t="s">
        <v>1475</v>
      </c>
      <c r="K225" s="4"/>
      <c r="L225" s="4"/>
      <c r="M225" s="4"/>
      <c r="N225" s="4"/>
      <c r="O225" s="4"/>
      <c r="P225" s="17"/>
      <c r="Q225" s="13">
        <v>0</v>
      </c>
      <c r="R225" s="13">
        <v>0</v>
      </c>
      <c r="S225" s="11">
        <f t="shared" si="25"/>
        <v>0</v>
      </c>
      <c r="T225" s="5">
        <v>0</v>
      </c>
      <c r="U225" s="11">
        <f t="shared" si="31"/>
        <v>0</v>
      </c>
      <c r="V225" s="13" t="s">
        <v>1</v>
      </c>
      <c r="W225" s="10">
        <f>IFERROR(VLOOKUP(V225,Curr!$B$2:$C$13,2,FALSE),0)</f>
        <v>11</v>
      </c>
      <c r="X225" s="11">
        <f t="shared" si="26"/>
        <v>0</v>
      </c>
      <c r="Y225" s="14">
        <f t="shared" si="32"/>
        <v>0</v>
      </c>
      <c r="Z225" s="11">
        <f t="shared" si="27"/>
        <v>0</v>
      </c>
      <c r="AA225" s="4" t="s">
        <v>1</v>
      </c>
      <c r="AB225" s="10">
        <f>IFERROR(VLOOKUP(AA225,Curr!$B$2:$C$13,2,FALSE),0)</f>
        <v>11</v>
      </c>
      <c r="AC225" s="11">
        <f t="shared" si="28"/>
        <v>0</v>
      </c>
      <c r="AD225" s="11">
        <f t="shared" si="29"/>
        <v>0</v>
      </c>
      <c r="AE225" s="12">
        <f t="shared" si="30"/>
        <v>0</v>
      </c>
      <c r="AF225"/>
      <c r="AG225"/>
      <c r="AH225"/>
      <c r="AI225"/>
      <c r="AJ225"/>
    </row>
    <row r="226" spans="2:36" x14ac:dyDescent="0.25">
      <c r="B226" s="4" t="s">
        <v>534</v>
      </c>
      <c r="C226"/>
      <c r="D226" s="1" t="s">
        <v>1299</v>
      </c>
      <c r="E226" s="3"/>
      <c r="F226" s="3"/>
      <c r="G226" s="3"/>
      <c r="H226" s="3"/>
      <c r="I226"/>
      <c r="J226" s="1" t="s">
        <v>1476</v>
      </c>
      <c r="K226" s="4"/>
      <c r="L226" s="4"/>
      <c r="M226" s="4"/>
      <c r="N226" s="4"/>
      <c r="O226" s="4"/>
      <c r="P226" s="15"/>
      <c r="Q226" s="13">
        <v>0</v>
      </c>
      <c r="R226" s="13">
        <v>0</v>
      </c>
      <c r="S226" s="11">
        <f t="shared" si="25"/>
        <v>0</v>
      </c>
      <c r="T226" s="5">
        <v>0</v>
      </c>
      <c r="U226" s="11">
        <f t="shared" si="31"/>
        <v>0</v>
      </c>
      <c r="V226" s="13" t="s">
        <v>1</v>
      </c>
      <c r="W226" s="10">
        <f>IFERROR(VLOOKUP(V226,Curr!$B$2:$C$13,2,FALSE),0)</f>
        <v>11</v>
      </c>
      <c r="X226" s="11">
        <f t="shared" si="26"/>
        <v>0</v>
      </c>
      <c r="Y226" s="14">
        <f t="shared" si="32"/>
        <v>0</v>
      </c>
      <c r="Z226" s="11">
        <f t="shared" si="27"/>
        <v>0</v>
      </c>
      <c r="AA226" s="4" t="s">
        <v>1</v>
      </c>
      <c r="AB226" s="10">
        <f>IFERROR(VLOOKUP(AA226,Curr!$B$2:$C$13,2,FALSE),0)</f>
        <v>11</v>
      </c>
      <c r="AC226" s="11">
        <f t="shared" si="28"/>
        <v>0</v>
      </c>
      <c r="AD226" s="11">
        <f t="shared" si="29"/>
        <v>0</v>
      </c>
      <c r="AE226" s="12">
        <f t="shared" si="30"/>
        <v>0</v>
      </c>
      <c r="AF226"/>
      <c r="AG226"/>
      <c r="AH226"/>
      <c r="AI226"/>
      <c r="AJ226"/>
    </row>
    <row r="227" spans="2:36" x14ac:dyDescent="0.25">
      <c r="B227" s="4" t="s">
        <v>534</v>
      </c>
      <c r="C227"/>
      <c r="D227" s="1" t="s">
        <v>1299</v>
      </c>
      <c r="E227" s="3"/>
      <c r="F227" s="3"/>
      <c r="G227" s="3"/>
      <c r="H227" s="3"/>
      <c r="I227"/>
      <c r="J227" s="1" t="s">
        <v>1477</v>
      </c>
      <c r="K227" s="4"/>
      <c r="L227" s="4"/>
      <c r="M227" s="4"/>
      <c r="N227" s="4"/>
      <c r="O227" s="4"/>
      <c r="P227" s="17"/>
      <c r="Q227" s="13">
        <v>0</v>
      </c>
      <c r="R227" s="13">
        <v>0</v>
      </c>
      <c r="S227" s="11">
        <f t="shared" si="25"/>
        <v>0</v>
      </c>
      <c r="T227" s="5">
        <v>0</v>
      </c>
      <c r="U227" s="11">
        <f t="shared" si="31"/>
        <v>0</v>
      </c>
      <c r="V227" s="13" t="s">
        <v>1</v>
      </c>
      <c r="W227" s="10">
        <f>IFERROR(VLOOKUP(V227,Curr!$B$2:$C$13,2,FALSE),0)</f>
        <v>11</v>
      </c>
      <c r="X227" s="11">
        <f t="shared" si="26"/>
        <v>0</v>
      </c>
      <c r="Y227" s="14">
        <f t="shared" si="32"/>
        <v>0</v>
      </c>
      <c r="Z227" s="11">
        <f t="shared" si="27"/>
        <v>0</v>
      </c>
      <c r="AA227" s="4" t="s">
        <v>1</v>
      </c>
      <c r="AB227" s="10">
        <f>IFERROR(VLOOKUP(AA227,Curr!$B$2:$C$13,2,FALSE),0)</f>
        <v>11</v>
      </c>
      <c r="AC227" s="11">
        <f t="shared" si="28"/>
        <v>0</v>
      </c>
      <c r="AD227" s="11">
        <f t="shared" si="29"/>
        <v>0</v>
      </c>
      <c r="AE227" s="12">
        <f t="shared" si="30"/>
        <v>0</v>
      </c>
      <c r="AF227"/>
      <c r="AG227"/>
      <c r="AH227"/>
      <c r="AI227"/>
      <c r="AJ227"/>
    </row>
    <row r="228" spans="2:36" x14ac:dyDescent="0.25">
      <c r="B228" s="4" t="s">
        <v>534</v>
      </c>
      <c r="C228"/>
      <c r="D228" s="1" t="s">
        <v>1299</v>
      </c>
      <c r="E228" s="3"/>
      <c r="F228" s="3"/>
      <c r="G228" s="3"/>
      <c r="H228" s="3"/>
      <c r="I228"/>
      <c r="J228" s="1" t="s">
        <v>1478</v>
      </c>
      <c r="K228" s="4"/>
      <c r="L228" s="4"/>
      <c r="M228" s="4"/>
      <c r="N228" s="4"/>
      <c r="O228" s="4"/>
      <c r="P228" s="15"/>
      <c r="Q228" s="13">
        <v>0</v>
      </c>
      <c r="R228" s="13">
        <v>0</v>
      </c>
      <c r="S228" s="11">
        <f t="shared" si="25"/>
        <v>0</v>
      </c>
      <c r="T228" s="5">
        <v>0</v>
      </c>
      <c r="U228" s="11">
        <f t="shared" si="31"/>
        <v>0</v>
      </c>
      <c r="V228" s="13" t="s">
        <v>1</v>
      </c>
      <c r="W228" s="10">
        <f>IFERROR(VLOOKUP(V228,Curr!$B$2:$C$13,2,FALSE),0)</f>
        <v>11</v>
      </c>
      <c r="X228" s="11">
        <f t="shared" si="26"/>
        <v>0</v>
      </c>
      <c r="Y228" s="14">
        <f t="shared" si="32"/>
        <v>0</v>
      </c>
      <c r="Z228" s="11">
        <f t="shared" si="27"/>
        <v>0</v>
      </c>
      <c r="AA228" s="4" t="s">
        <v>1</v>
      </c>
      <c r="AB228" s="10">
        <f>IFERROR(VLOOKUP(AA228,Curr!$B$2:$C$13,2,FALSE),0)</f>
        <v>11</v>
      </c>
      <c r="AC228" s="11">
        <f t="shared" si="28"/>
        <v>0</v>
      </c>
      <c r="AD228" s="11">
        <f t="shared" si="29"/>
        <v>0</v>
      </c>
      <c r="AE228" s="12">
        <f t="shared" si="30"/>
        <v>0</v>
      </c>
      <c r="AF228"/>
      <c r="AG228"/>
      <c r="AH228"/>
      <c r="AI228"/>
      <c r="AJ228"/>
    </row>
    <row r="229" spans="2:36" x14ac:dyDescent="0.25">
      <c r="B229" s="4" t="s">
        <v>534</v>
      </c>
      <c r="C229"/>
      <c r="D229" s="1" t="s">
        <v>1299</v>
      </c>
      <c r="E229" s="3"/>
      <c r="F229" s="3"/>
      <c r="G229" s="3"/>
      <c r="H229" s="3"/>
      <c r="I229"/>
      <c r="J229" s="1" t="s">
        <v>1479</v>
      </c>
      <c r="K229" s="4"/>
      <c r="L229" s="4"/>
      <c r="M229" s="4"/>
      <c r="N229" s="4"/>
      <c r="O229" s="4"/>
      <c r="P229" s="15"/>
      <c r="Q229" s="13">
        <v>0</v>
      </c>
      <c r="R229" s="13">
        <v>0</v>
      </c>
      <c r="S229" s="11">
        <f t="shared" si="25"/>
        <v>0</v>
      </c>
      <c r="T229" s="5">
        <v>0</v>
      </c>
      <c r="U229" s="11">
        <f t="shared" si="31"/>
        <v>0</v>
      </c>
      <c r="V229" s="13" t="s">
        <v>1</v>
      </c>
      <c r="W229" s="10">
        <f>IFERROR(VLOOKUP(V229,Curr!$B$2:$C$13,2,FALSE),0)</f>
        <v>11</v>
      </c>
      <c r="X229" s="11">
        <f t="shared" si="26"/>
        <v>0</v>
      </c>
      <c r="Y229" s="14">
        <f t="shared" si="32"/>
        <v>0</v>
      </c>
      <c r="Z229" s="11">
        <f t="shared" si="27"/>
        <v>0</v>
      </c>
      <c r="AA229" s="4" t="s">
        <v>1</v>
      </c>
      <c r="AB229" s="10">
        <f>IFERROR(VLOOKUP(AA229,Curr!$B$2:$C$13,2,FALSE),0)</f>
        <v>11</v>
      </c>
      <c r="AC229" s="11">
        <f t="shared" si="28"/>
        <v>0</v>
      </c>
      <c r="AD229" s="11">
        <f t="shared" si="29"/>
        <v>0</v>
      </c>
      <c r="AE229" s="12">
        <f t="shared" si="30"/>
        <v>0</v>
      </c>
      <c r="AF229"/>
      <c r="AG229"/>
      <c r="AH229"/>
      <c r="AI229"/>
      <c r="AJ229"/>
    </row>
    <row r="230" spans="2:36" x14ac:dyDescent="0.25">
      <c r="B230" s="4" t="s">
        <v>534</v>
      </c>
      <c r="C230"/>
      <c r="D230" s="1" t="s">
        <v>1299</v>
      </c>
      <c r="E230" s="3"/>
      <c r="F230" s="3"/>
      <c r="G230" s="3"/>
      <c r="H230" s="3"/>
      <c r="I230"/>
      <c r="J230" s="1" t="s">
        <v>1480</v>
      </c>
      <c r="K230" s="4"/>
      <c r="L230" s="4"/>
      <c r="M230" s="4"/>
      <c r="N230" s="4"/>
      <c r="O230" s="4"/>
      <c r="P230" s="15"/>
      <c r="Q230" s="13">
        <v>0</v>
      </c>
      <c r="R230" s="13">
        <v>0</v>
      </c>
      <c r="S230" s="11">
        <f t="shared" si="25"/>
        <v>0</v>
      </c>
      <c r="T230" s="5">
        <v>0</v>
      </c>
      <c r="U230" s="11">
        <f t="shared" si="31"/>
        <v>0</v>
      </c>
      <c r="V230" s="13" t="s">
        <v>1</v>
      </c>
      <c r="W230" s="10">
        <f>IFERROR(VLOOKUP(V230,Curr!$B$2:$C$13,2,FALSE),0)</f>
        <v>11</v>
      </c>
      <c r="X230" s="11">
        <f t="shared" si="26"/>
        <v>0</v>
      </c>
      <c r="Y230" s="14">
        <f t="shared" si="32"/>
        <v>0</v>
      </c>
      <c r="Z230" s="11">
        <f t="shared" si="27"/>
        <v>0</v>
      </c>
      <c r="AA230" s="4" t="s">
        <v>1</v>
      </c>
      <c r="AB230" s="10">
        <f>IFERROR(VLOOKUP(AA230,Curr!$B$2:$C$13,2,FALSE),0)</f>
        <v>11</v>
      </c>
      <c r="AC230" s="11">
        <f t="shared" si="28"/>
        <v>0</v>
      </c>
      <c r="AD230" s="11">
        <f t="shared" si="29"/>
        <v>0</v>
      </c>
      <c r="AE230" s="12">
        <f t="shared" si="30"/>
        <v>0</v>
      </c>
      <c r="AF230"/>
      <c r="AG230"/>
      <c r="AH230"/>
      <c r="AI230"/>
      <c r="AJ230"/>
    </row>
    <row r="231" spans="2:36" x14ac:dyDescent="0.25">
      <c r="B231" s="4" t="s">
        <v>534</v>
      </c>
      <c r="C231"/>
      <c r="D231" s="1" t="s">
        <v>1299</v>
      </c>
      <c r="E231" s="3"/>
      <c r="F231" s="3"/>
      <c r="G231" s="3"/>
      <c r="H231" s="3"/>
      <c r="I231"/>
      <c r="J231" s="1" t="s">
        <v>1481</v>
      </c>
      <c r="K231" s="4"/>
      <c r="L231" s="4"/>
      <c r="M231" s="4"/>
      <c r="N231" s="4"/>
      <c r="O231" s="4"/>
      <c r="P231" s="17"/>
      <c r="Q231" s="13">
        <v>0</v>
      </c>
      <c r="R231" s="13">
        <v>0</v>
      </c>
      <c r="S231" s="11">
        <f t="shared" si="25"/>
        <v>0</v>
      </c>
      <c r="T231" s="5">
        <v>0</v>
      </c>
      <c r="U231" s="11">
        <f t="shared" si="31"/>
        <v>0</v>
      </c>
      <c r="V231" s="13" t="s">
        <v>1</v>
      </c>
      <c r="W231" s="10">
        <f>IFERROR(VLOOKUP(V231,Curr!$B$2:$C$13,2,FALSE),0)</f>
        <v>11</v>
      </c>
      <c r="X231" s="11">
        <f t="shared" si="26"/>
        <v>0</v>
      </c>
      <c r="Y231" s="14">
        <f t="shared" si="32"/>
        <v>0</v>
      </c>
      <c r="Z231" s="11">
        <f t="shared" si="27"/>
        <v>0</v>
      </c>
      <c r="AA231" s="4" t="s">
        <v>1</v>
      </c>
      <c r="AB231" s="10">
        <f>IFERROR(VLOOKUP(AA231,Curr!$B$2:$C$13,2,FALSE),0)</f>
        <v>11</v>
      </c>
      <c r="AC231" s="11">
        <f t="shared" si="28"/>
        <v>0</v>
      </c>
      <c r="AD231" s="11">
        <f t="shared" si="29"/>
        <v>0</v>
      </c>
      <c r="AE231" s="12">
        <f t="shared" si="30"/>
        <v>0</v>
      </c>
      <c r="AF231"/>
      <c r="AG231"/>
      <c r="AH231"/>
      <c r="AI231"/>
      <c r="AJ231"/>
    </row>
    <row r="232" spans="2:36" x14ac:dyDescent="0.25">
      <c r="B232" s="4" t="s">
        <v>534</v>
      </c>
      <c r="C232"/>
      <c r="D232" s="1" t="s">
        <v>1299</v>
      </c>
      <c r="E232" s="3"/>
      <c r="F232" s="3"/>
      <c r="G232" s="3"/>
      <c r="H232" s="3"/>
      <c r="I232"/>
      <c r="J232" s="1" t="s">
        <v>1482</v>
      </c>
      <c r="K232" s="4"/>
      <c r="L232" s="4"/>
      <c r="M232" s="4"/>
      <c r="N232" s="4"/>
      <c r="O232" s="4"/>
      <c r="P232" s="15"/>
      <c r="Q232" s="13">
        <v>0</v>
      </c>
      <c r="R232" s="13">
        <v>0</v>
      </c>
      <c r="S232" s="11">
        <f t="shared" si="25"/>
        <v>0</v>
      </c>
      <c r="T232" s="5">
        <v>0</v>
      </c>
      <c r="U232" s="11">
        <f t="shared" si="31"/>
        <v>0</v>
      </c>
      <c r="V232" s="13" t="s">
        <v>1</v>
      </c>
      <c r="W232" s="10">
        <f>IFERROR(VLOOKUP(V232,Curr!$B$2:$C$13,2,FALSE),0)</f>
        <v>11</v>
      </c>
      <c r="X232" s="11">
        <f t="shared" si="26"/>
        <v>0</v>
      </c>
      <c r="Y232" s="14">
        <f t="shared" si="32"/>
        <v>0</v>
      </c>
      <c r="Z232" s="11">
        <f t="shared" si="27"/>
        <v>0</v>
      </c>
      <c r="AA232" s="4" t="s">
        <v>1</v>
      </c>
      <c r="AB232" s="10">
        <f>IFERROR(VLOOKUP(AA232,Curr!$B$2:$C$13,2,FALSE),0)</f>
        <v>11</v>
      </c>
      <c r="AC232" s="11">
        <f t="shared" si="28"/>
        <v>0</v>
      </c>
      <c r="AD232" s="11">
        <f t="shared" si="29"/>
        <v>0</v>
      </c>
      <c r="AE232" s="12">
        <f t="shared" si="30"/>
        <v>0</v>
      </c>
      <c r="AF232"/>
      <c r="AG232"/>
      <c r="AH232"/>
      <c r="AI232"/>
      <c r="AJ232"/>
    </row>
    <row r="233" spans="2:36" x14ac:dyDescent="0.25">
      <c r="B233" s="4" t="s">
        <v>534</v>
      </c>
      <c r="C233"/>
      <c r="D233" s="1" t="s">
        <v>1299</v>
      </c>
      <c r="E233" s="3"/>
      <c r="F233" s="3"/>
      <c r="G233" s="3"/>
      <c r="H233" s="3"/>
      <c r="I233"/>
      <c r="J233" s="1" t="s">
        <v>1483</v>
      </c>
      <c r="K233" s="4"/>
      <c r="L233" s="4"/>
      <c r="M233" s="4"/>
      <c r="N233" s="4"/>
      <c r="O233" s="4"/>
      <c r="P233" s="15"/>
      <c r="Q233" s="13">
        <v>0</v>
      </c>
      <c r="R233" s="13">
        <v>0</v>
      </c>
      <c r="S233" s="11">
        <f t="shared" si="25"/>
        <v>0</v>
      </c>
      <c r="T233" s="5">
        <v>0</v>
      </c>
      <c r="U233" s="11">
        <f t="shared" si="31"/>
        <v>0</v>
      </c>
      <c r="V233" s="13" t="s">
        <v>1</v>
      </c>
      <c r="W233" s="10">
        <f>IFERROR(VLOOKUP(V233,Curr!$B$2:$C$13,2,FALSE),0)</f>
        <v>11</v>
      </c>
      <c r="X233" s="11">
        <f t="shared" si="26"/>
        <v>0</v>
      </c>
      <c r="Y233" s="14">
        <f t="shared" si="32"/>
        <v>0</v>
      </c>
      <c r="Z233" s="11">
        <f t="shared" si="27"/>
        <v>0</v>
      </c>
      <c r="AA233" s="4" t="s">
        <v>1</v>
      </c>
      <c r="AB233" s="10">
        <f>IFERROR(VLOOKUP(AA233,Curr!$B$2:$C$13,2,FALSE),0)</f>
        <v>11</v>
      </c>
      <c r="AC233" s="11">
        <f t="shared" si="28"/>
        <v>0</v>
      </c>
      <c r="AD233" s="11">
        <f t="shared" si="29"/>
        <v>0</v>
      </c>
      <c r="AE233" s="12">
        <f t="shared" si="30"/>
        <v>0</v>
      </c>
      <c r="AF233"/>
      <c r="AG233"/>
      <c r="AH233"/>
      <c r="AI233"/>
      <c r="AJ233"/>
    </row>
    <row r="234" spans="2:36" x14ac:dyDescent="0.25">
      <c r="B234" s="4" t="s">
        <v>534</v>
      </c>
      <c r="C234"/>
      <c r="D234" s="1" t="s">
        <v>1299</v>
      </c>
      <c r="E234" s="3"/>
      <c r="F234" s="3"/>
      <c r="G234" s="3"/>
      <c r="H234" s="3"/>
      <c r="I234"/>
      <c r="J234" s="1" t="s">
        <v>1484</v>
      </c>
      <c r="K234" s="4"/>
      <c r="L234" s="4"/>
      <c r="M234" s="4"/>
      <c r="N234" s="4"/>
      <c r="O234" s="4"/>
      <c r="P234" s="15"/>
      <c r="Q234" s="13">
        <v>0</v>
      </c>
      <c r="R234" s="13">
        <v>0</v>
      </c>
      <c r="S234" s="11">
        <f t="shared" si="25"/>
        <v>0</v>
      </c>
      <c r="T234" s="5">
        <v>0</v>
      </c>
      <c r="U234" s="11">
        <f t="shared" si="31"/>
        <v>0</v>
      </c>
      <c r="V234" s="13" t="s">
        <v>1</v>
      </c>
      <c r="W234" s="10">
        <f>IFERROR(VLOOKUP(V234,Curr!$B$2:$C$13,2,FALSE),0)</f>
        <v>11</v>
      </c>
      <c r="X234" s="11">
        <f t="shared" si="26"/>
        <v>0</v>
      </c>
      <c r="Y234" s="14">
        <f t="shared" si="32"/>
        <v>0</v>
      </c>
      <c r="Z234" s="11">
        <f t="shared" si="27"/>
        <v>0</v>
      </c>
      <c r="AA234" s="4" t="s">
        <v>1</v>
      </c>
      <c r="AB234" s="10">
        <f>IFERROR(VLOOKUP(AA234,Curr!$B$2:$C$13,2,FALSE),0)</f>
        <v>11</v>
      </c>
      <c r="AC234" s="11">
        <f t="shared" si="28"/>
        <v>0</v>
      </c>
      <c r="AD234" s="11">
        <f t="shared" si="29"/>
        <v>0</v>
      </c>
      <c r="AE234" s="12">
        <f t="shared" si="30"/>
        <v>0</v>
      </c>
      <c r="AF234"/>
      <c r="AG234"/>
      <c r="AH234"/>
      <c r="AI234"/>
      <c r="AJ234"/>
    </row>
    <row r="235" spans="2:36" x14ac:dyDescent="0.25">
      <c r="B235" s="4" t="s">
        <v>534</v>
      </c>
      <c r="C235"/>
      <c r="D235" s="1" t="s">
        <v>1299</v>
      </c>
      <c r="E235" s="3"/>
      <c r="F235" s="3"/>
      <c r="G235" s="3"/>
      <c r="H235" s="3"/>
      <c r="I235"/>
      <c r="J235" s="1" t="s">
        <v>1485</v>
      </c>
      <c r="K235" s="4"/>
      <c r="L235" s="4"/>
      <c r="M235" s="4"/>
      <c r="N235" s="4"/>
      <c r="O235" s="4"/>
      <c r="P235" s="17"/>
      <c r="Q235" s="13">
        <v>0</v>
      </c>
      <c r="R235" s="13">
        <v>0</v>
      </c>
      <c r="S235" s="11">
        <f t="shared" si="25"/>
        <v>0</v>
      </c>
      <c r="T235" s="5">
        <v>0</v>
      </c>
      <c r="U235" s="11">
        <f t="shared" si="31"/>
        <v>0</v>
      </c>
      <c r="V235" s="13" t="s">
        <v>1</v>
      </c>
      <c r="W235" s="10">
        <f>IFERROR(VLOOKUP(V235,Curr!$B$2:$C$13,2,FALSE),0)</f>
        <v>11</v>
      </c>
      <c r="X235" s="11">
        <f t="shared" si="26"/>
        <v>0</v>
      </c>
      <c r="Y235" s="14">
        <f t="shared" si="32"/>
        <v>0</v>
      </c>
      <c r="Z235" s="11">
        <f t="shared" si="27"/>
        <v>0</v>
      </c>
      <c r="AA235" s="4" t="s">
        <v>1</v>
      </c>
      <c r="AB235" s="10">
        <f>IFERROR(VLOOKUP(AA235,Curr!$B$2:$C$13,2,FALSE),0)</f>
        <v>11</v>
      </c>
      <c r="AC235" s="11">
        <f t="shared" si="28"/>
        <v>0</v>
      </c>
      <c r="AD235" s="11">
        <f t="shared" si="29"/>
        <v>0</v>
      </c>
      <c r="AE235" s="12">
        <f t="shared" si="30"/>
        <v>0</v>
      </c>
      <c r="AF235"/>
      <c r="AG235"/>
      <c r="AH235"/>
      <c r="AI235"/>
      <c r="AJ235"/>
    </row>
    <row r="236" spans="2:36" x14ac:dyDescent="0.25">
      <c r="B236" s="4" t="s">
        <v>534</v>
      </c>
      <c r="C236"/>
      <c r="D236" s="1" t="s">
        <v>1299</v>
      </c>
      <c r="E236" s="3"/>
      <c r="F236" s="3"/>
      <c r="G236" s="3"/>
      <c r="H236" s="3"/>
      <c r="I236"/>
      <c r="J236" s="1" t="s">
        <v>1486</v>
      </c>
      <c r="K236" s="4"/>
      <c r="L236" s="4"/>
      <c r="M236" s="4"/>
      <c r="N236" s="4"/>
      <c r="O236" s="4"/>
      <c r="P236" s="15"/>
      <c r="Q236" s="13">
        <v>0</v>
      </c>
      <c r="R236" s="13">
        <v>0</v>
      </c>
      <c r="S236" s="11">
        <f t="shared" si="25"/>
        <v>0</v>
      </c>
      <c r="T236" s="5">
        <v>0</v>
      </c>
      <c r="U236" s="11">
        <f t="shared" si="31"/>
        <v>0</v>
      </c>
      <c r="V236" s="13" t="s">
        <v>1</v>
      </c>
      <c r="W236" s="10">
        <f>IFERROR(VLOOKUP(V236,Curr!$B$2:$C$13,2,FALSE),0)</f>
        <v>11</v>
      </c>
      <c r="X236" s="11">
        <f t="shared" si="26"/>
        <v>0</v>
      </c>
      <c r="Y236" s="14">
        <f t="shared" si="32"/>
        <v>0</v>
      </c>
      <c r="Z236" s="11">
        <f t="shared" si="27"/>
        <v>0</v>
      </c>
      <c r="AA236" s="4" t="s">
        <v>1</v>
      </c>
      <c r="AB236" s="10">
        <f>IFERROR(VLOOKUP(AA236,Curr!$B$2:$C$13,2,FALSE),0)</f>
        <v>11</v>
      </c>
      <c r="AC236" s="11">
        <f t="shared" si="28"/>
        <v>0</v>
      </c>
      <c r="AD236" s="11">
        <f t="shared" si="29"/>
        <v>0</v>
      </c>
      <c r="AE236" s="12">
        <f t="shared" si="30"/>
        <v>0</v>
      </c>
      <c r="AF236"/>
      <c r="AG236"/>
      <c r="AH236"/>
      <c r="AI236"/>
      <c r="AJ236"/>
    </row>
    <row r="237" spans="2:36" x14ac:dyDescent="0.25">
      <c r="B237" s="4" t="s">
        <v>534</v>
      </c>
      <c r="C237"/>
      <c r="D237" s="1" t="s">
        <v>1299</v>
      </c>
      <c r="E237" s="3"/>
      <c r="F237" s="3"/>
      <c r="G237" s="3"/>
      <c r="H237" s="3"/>
      <c r="I237"/>
      <c r="J237" s="1" t="s">
        <v>1487</v>
      </c>
      <c r="K237" s="4"/>
      <c r="L237" s="4"/>
      <c r="M237" s="4"/>
      <c r="N237" s="4"/>
      <c r="O237" s="4"/>
      <c r="P237" s="15"/>
      <c r="Q237" s="13">
        <v>0</v>
      </c>
      <c r="R237" s="13">
        <v>0</v>
      </c>
      <c r="S237" s="11">
        <f t="shared" si="25"/>
        <v>0</v>
      </c>
      <c r="T237" s="5">
        <v>0</v>
      </c>
      <c r="U237" s="11">
        <f t="shared" si="31"/>
        <v>0</v>
      </c>
      <c r="V237" s="13" t="s">
        <v>1</v>
      </c>
      <c r="W237" s="10">
        <f>IFERROR(VLOOKUP(V237,Curr!$B$2:$C$13,2,FALSE),0)</f>
        <v>11</v>
      </c>
      <c r="X237" s="11">
        <f t="shared" si="26"/>
        <v>0</v>
      </c>
      <c r="Y237" s="14">
        <f t="shared" si="32"/>
        <v>0</v>
      </c>
      <c r="Z237" s="11">
        <f t="shared" si="27"/>
        <v>0</v>
      </c>
      <c r="AA237" s="4" t="s">
        <v>1</v>
      </c>
      <c r="AB237" s="10">
        <f>IFERROR(VLOOKUP(AA237,Curr!$B$2:$C$13,2,FALSE),0)</f>
        <v>11</v>
      </c>
      <c r="AC237" s="11">
        <f t="shared" si="28"/>
        <v>0</v>
      </c>
      <c r="AD237" s="11">
        <f t="shared" si="29"/>
        <v>0</v>
      </c>
      <c r="AE237" s="12">
        <f t="shared" si="30"/>
        <v>0</v>
      </c>
      <c r="AF237"/>
      <c r="AG237"/>
      <c r="AH237"/>
      <c r="AI237"/>
      <c r="AJ237"/>
    </row>
    <row r="238" spans="2:36" x14ac:dyDescent="0.25">
      <c r="B238" s="4" t="s">
        <v>534</v>
      </c>
      <c r="C238"/>
      <c r="D238" s="1" t="s">
        <v>1299</v>
      </c>
      <c r="E238" s="3"/>
      <c r="F238" s="3"/>
      <c r="G238" s="3"/>
      <c r="H238" s="3"/>
      <c r="I238"/>
      <c r="J238" s="1" t="s">
        <v>1488</v>
      </c>
      <c r="K238" s="4"/>
      <c r="L238" s="4"/>
      <c r="M238" s="4"/>
      <c r="N238" s="4"/>
      <c r="O238" s="4"/>
      <c r="P238" s="15"/>
      <c r="Q238" s="13">
        <v>0</v>
      </c>
      <c r="R238" s="13">
        <v>0</v>
      </c>
      <c r="S238" s="11">
        <f t="shared" si="25"/>
        <v>0</v>
      </c>
      <c r="T238" s="5">
        <v>0</v>
      </c>
      <c r="U238" s="11">
        <f t="shared" si="31"/>
        <v>0</v>
      </c>
      <c r="V238" s="13" t="s">
        <v>1</v>
      </c>
      <c r="W238" s="10">
        <f>IFERROR(VLOOKUP(V238,Curr!$B$2:$C$13,2,FALSE),0)</f>
        <v>11</v>
      </c>
      <c r="X238" s="11">
        <f t="shared" si="26"/>
        <v>0</v>
      </c>
      <c r="Y238" s="14">
        <f t="shared" si="32"/>
        <v>0</v>
      </c>
      <c r="Z238" s="11">
        <f t="shared" si="27"/>
        <v>0</v>
      </c>
      <c r="AA238" s="4" t="s">
        <v>1</v>
      </c>
      <c r="AB238" s="10">
        <f>IFERROR(VLOOKUP(AA238,Curr!$B$2:$C$13,2,FALSE),0)</f>
        <v>11</v>
      </c>
      <c r="AC238" s="11">
        <f t="shared" si="28"/>
        <v>0</v>
      </c>
      <c r="AD238" s="11">
        <f t="shared" si="29"/>
        <v>0</v>
      </c>
      <c r="AE238" s="12">
        <f t="shared" si="30"/>
        <v>0</v>
      </c>
      <c r="AF238"/>
      <c r="AG238"/>
      <c r="AH238"/>
      <c r="AI238"/>
      <c r="AJ238"/>
    </row>
    <row r="239" spans="2:36" x14ac:dyDescent="0.25">
      <c r="B239" s="4" t="s">
        <v>534</v>
      </c>
      <c r="C239"/>
      <c r="D239" s="1" t="s">
        <v>1299</v>
      </c>
      <c r="E239" s="3"/>
      <c r="F239" s="3"/>
      <c r="G239" s="3"/>
      <c r="H239" s="3"/>
      <c r="I239"/>
      <c r="J239" s="1" t="s">
        <v>1489</v>
      </c>
      <c r="K239" s="4"/>
      <c r="L239" s="4"/>
      <c r="M239" s="4"/>
      <c r="N239" s="4"/>
      <c r="O239" s="4"/>
      <c r="P239" s="15"/>
      <c r="Q239" s="13">
        <v>0</v>
      </c>
      <c r="R239" s="13">
        <v>0</v>
      </c>
      <c r="S239" s="11">
        <f t="shared" si="25"/>
        <v>0</v>
      </c>
      <c r="T239" s="5">
        <v>0</v>
      </c>
      <c r="U239" s="11">
        <f t="shared" si="31"/>
        <v>0</v>
      </c>
      <c r="V239" s="13" t="s">
        <v>1</v>
      </c>
      <c r="W239" s="10">
        <f>IFERROR(VLOOKUP(V239,Curr!$B$2:$C$13,2,FALSE),0)</f>
        <v>11</v>
      </c>
      <c r="X239" s="11">
        <f t="shared" si="26"/>
        <v>0</v>
      </c>
      <c r="Y239" s="14">
        <f t="shared" si="32"/>
        <v>0</v>
      </c>
      <c r="Z239" s="11">
        <f t="shared" si="27"/>
        <v>0</v>
      </c>
      <c r="AA239" s="4" t="s">
        <v>1</v>
      </c>
      <c r="AB239" s="10">
        <f>IFERROR(VLOOKUP(AA239,Curr!$B$2:$C$13,2,FALSE),0)</f>
        <v>11</v>
      </c>
      <c r="AC239" s="11">
        <f t="shared" si="28"/>
        <v>0</v>
      </c>
      <c r="AD239" s="11">
        <f t="shared" si="29"/>
        <v>0</v>
      </c>
      <c r="AE239" s="12">
        <f t="shared" si="30"/>
        <v>0</v>
      </c>
      <c r="AF239"/>
      <c r="AG239"/>
      <c r="AH239"/>
      <c r="AI239"/>
      <c r="AJ239"/>
    </row>
    <row r="240" spans="2:36" x14ac:dyDescent="0.25">
      <c r="B240" s="4" t="s">
        <v>534</v>
      </c>
      <c r="C240"/>
      <c r="D240" s="1" t="s">
        <v>1299</v>
      </c>
      <c r="E240" s="3"/>
      <c r="F240" s="3"/>
      <c r="G240" s="3"/>
      <c r="H240" s="3"/>
      <c r="I240"/>
      <c r="J240" s="1" t="s">
        <v>1490</v>
      </c>
      <c r="K240" s="4"/>
      <c r="L240" s="4"/>
      <c r="M240" s="4"/>
      <c r="N240" s="4"/>
      <c r="O240" s="4"/>
      <c r="P240" s="15"/>
      <c r="Q240" s="13">
        <v>0</v>
      </c>
      <c r="R240" s="13">
        <v>0</v>
      </c>
      <c r="S240" s="11">
        <f t="shared" si="25"/>
        <v>0</v>
      </c>
      <c r="T240" s="5">
        <v>0</v>
      </c>
      <c r="U240" s="11">
        <f t="shared" si="31"/>
        <v>0</v>
      </c>
      <c r="V240" s="13" t="s">
        <v>1</v>
      </c>
      <c r="W240" s="10">
        <f>IFERROR(VLOOKUP(V240,Curr!$B$2:$C$13,2,FALSE),0)</f>
        <v>11</v>
      </c>
      <c r="X240" s="11">
        <f t="shared" si="26"/>
        <v>0</v>
      </c>
      <c r="Y240" s="14">
        <f t="shared" si="32"/>
        <v>0</v>
      </c>
      <c r="Z240" s="11">
        <f t="shared" si="27"/>
        <v>0</v>
      </c>
      <c r="AA240" s="4" t="s">
        <v>1</v>
      </c>
      <c r="AB240" s="10">
        <f>IFERROR(VLOOKUP(AA240,Curr!$B$2:$C$13,2,FALSE),0)</f>
        <v>11</v>
      </c>
      <c r="AC240" s="11">
        <f t="shared" si="28"/>
        <v>0</v>
      </c>
      <c r="AD240" s="11">
        <f t="shared" si="29"/>
        <v>0</v>
      </c>
      <c r="AE240" s="12">
        <f t="shared" si="30"/>
        <v>0</v>
      </c>
      <c r="AF240"/>
      <c r="AG240"/>
      <c r="AH240"/>
      <c r="AI240"/>
      <c r="AJ240"/>
    </row>
    <row r="241" spans="2:36" x14ac:dyDescent="0.25">
      <c r="B241" s="4" t="s">
        <v>534</v>
      </c>
      <c r="C241"/>
      <c r="D241" s="1" t="s">
        <v>1299</v>
      </c>
      <c r="E241" s="3"/>
      <c r="F241" s="3"/>
      <c r="G241" s="3"/>
      <c r="H241" s="3"/>
      <c r="I241"/>
      <c r="J241" s="1" t="s">
        <v>1491</v>
      </c>
      <c r="K241" s="4"/>
      <c r="L241" s="4"/>
      <c r="M241" s="4"/>
      <c r="N241" s="4"/>
      <c r="O241" s="4"/>
      <c r="P241" s="15"/>
      <c r="Q241" s="13">
        <v>0</v>
      </c>
      <c r="R241" s="13">
        <v>0</v>
      </c>
      <c r="S241" s="11">
        <f t="shared" si="25"/>
        <v>0</v>
      </c>
      <c r="T241" s="5">
        <v>0</v>
      </c>
      <c r="U241" s="11">
        <f t="shared" si="31"/>
        <v>0</v>
      </c>
      <c r="V241" s="13" t="s">
        <v>1</v>
      </c>
      <c r="W241" s="10">
        <f>IFERROR(VLOOKUP(V241,Curr!$B$2:$C$13,2,FALSE),0)</f>
        <v>11</v>
      </c>
      <c r="X241" s="11">
        <f t="shared" si="26"/>
        <v>0</v>
      </c>
      <c r="Y241" s="14">
        <f t="shared" si="32"/>
        <v>0</v>
      </c>
      <c r="Z241" s="11">
        <f t="shared" si="27"/>
        <v>0</v>
      </c>
      <c r="AA241" s="4" t="s">
        <v>1</v>
      </c>
      <c r="AB241" s="10">
        <f>IFERROR(VLOOKUP(AA241,Curr!$B$2:$C$13,2,FALSE),0)</f>
        <v>11</v>
      </c>
      <c r="AC241" s="11">
        <f t="shared" si="28"/>
        <v>0</v>
      </c>
      <c r="AD241" s="11">
        <f t="shared" si="29"/>
        <v>0</v>
      </c>
      <c r="AE241" s="12">
        <f t="shared" si="30"/>
        <v>0</v>
      </c>
      <c r="AF241"/>
      <c r="AG241"/>
      <c r="AH241"/>
      <c r="AI241"/>
      <c r="AJ241"/>
    </row>
    <row r="242" spans="2:36" x14ac:dyDescent="0.25">
      <c r="B242" s="4" t="s">
        <v>534</v>
      </c>
      <c r="C242"/>
      <c r="D242" s="1" t="s">
        <v>1299</v>
      </c>
      <c r="E242" s="3"/>
      <c r="F242" s="3"/>
      <c r="G242" s="3"/>
      <c r="H242" s="3"/>
      <c r="I242"/>
      <c r="J242" s="1" t="s">
        <v>1492</v>
      </c>
      <c r="K242" s="4"/>
      <c r="L242" s="4"/>
      <c r="M242" s="4"/>
      <c r="N242" s="4"/>
      <c r="O242" s="4"/>
      <c r="P242" s="15"/>
      <c r="Q242" s="13">
        <v>0</v>
      </c>
      <c r="R242" s="13">
        <v>0</v>
      </c>
      <c r="S242" s="11">
        <f t="shared" si="25"/>
        <v>0</v>
      </c>
      <c r="T242" s="5">
        <v>0</v>
      </c>
      <c r="U242" s="11">
        <f t="shared" si="31"/>
        <v>0</v>
      </c>
      <c r="V242" s="13" t="s">
        <v>1</v>
      </c>
      <c r="W242" s="10">
        <f>IFERROR(VLOOKUP(V242,Curr!$B$2:$C$13,2,FALSE),0)</f>
        <v>11</v>
      </c>
      <c r="X242" s="11">
        <f t="shared" si="26"/>
        <v>0</v>
      </c>
      <c r="Y242" s="14">
        <f t="shared" si="32"/>
        <v>0</v>
      </c>
      <c r="Z242" s="11">
        <f t="shared" si="27"/>
        <v>0</v>
      </c>
      <c r="AA242" s="4" t="s">
        <v>1</v>
      </c>
      <c r="AB242" s="10">
        <f>IFERROR(VLOOKUP(AA242,Curr!$B$2:$C$13,2,FALSE),0)</f>
        <v>11</v>
      </c>
      <c r="AC242" s="11">
        <f t="shared" si="28"/>
        <v>0</v>
      </c>
      <c r="AD242" s="11">
        <f t="shared" si="29"/>
        <v>0</v>
      </c>
      <c r="AE242" s="12">
        <f t="shared" si="30"/>
        <v>0</v>
      </c>
      <c r="AF242"/>
      <c r="AG242"/>
      <c r="AH242"/>
      <c r="AI242"/>
      <c r="AJ242"/>
    </row>
    <row r="243" spans="2:36" x14ac:dyDescent="0.25">
      <c r="B243" s="4" t="s">
        <v>534</v>
      </c>
      <c r="C243"/>
      <c r="D243" s="1" t="s">
        <v>1299</v>
      </c>
      <c r="E243" s="3"/>
      <c r="F243" s="3"/>
      <c r="G243" s="3"/>
      <c r="H243" s="3"/>
      <c r="I243"/>
      <c r="J243" s="1" t="s">
        <v>1493</v>
      </c>
      <c r="K243" s="4"/>
      <c r="L243" s="4"/>
      <c r="M243" s="4"/>
      <c r="N243" s="4"/>
      <c r="O243" s="4"/>
      <c r="P243" s="15"/>
      <c r="Q243" s="13">
        <v>0</v>
      </c>
      <c r="R243" s="13">
        <v>0</v>
      </c>
      <c r="S243" s="11">
        <f t="shared" si="25"/>
        <v>0</v>
      </c>
      <c r="T243" s="5">
        <v>0</v>
      </c>
      <c r="U243" s="11">
        <f t="shared" si="31"/>
        <v>0</v>
      </c>
      <c r="V243" s="13" t="s">
        <v>1</v>
      </c>
      <c r="W243" s="10">
        <f>IFERROR(VLOOKUP(V243,Curr!$B$2:$C$13,2,FALSE),0)</f>
        <v>11</v>
      </c>
      <c r="X243" s="11">
        <f t="shared" si="26"/>
        <v>0</v>
      </c>
      <c r="Y243" s="14">
        <f t="shared" si="32"/>
        <v>0</v>
      </c>
      <c r="Z243" s="11">
        <f t="shared" si="27"/>
        <v>0</v>
      </c>
      <c r="AA243" s="4" t="s">
        <v>1</v>
      </c>
      <c r="AB243" s="10">
        <f>IFERROR(VLOOKUP(AA243,Curr!$B$2:$C$13,2,FALSE),0)</f>
        <v>11</v>
      </c>
      <c r="AC243" s="11">
        <f t="shared" si="28"/>
        <v>0</v>
      </c>
      <c r="AD243" s="11">
        <f t="shared" si="29"/>
        <v>0</v>
      </c>
      <c r="AE243" s="12">
        <f t="shared" si="30"/>
        <v>0</v>
      </c>
      <c r="AF243"/>
      <c r="AG243"/>
      <c r="AH243"/>
      <c r="AI243"/>
      <c r="AJ243"/>
    </row>
    <row r="244" spans="2:36" x14ac:dyDescent="0.25">
      <c r="B244" s="4" t="s">
        <v>534</v>
      </c>
      <c r="C244"/>
      <c r="D244" s="1" t="s">
        <v>1299</v>
      </c>
      <c r="E244" s="3"/>
      <c r="F244" s="3"/>
      <c r="G244" s="3"/>
      <c r="H244" s="3"/>
      <c r="I244"/>
      <c r="J244" s="1" t="s">
        <v>1494</v>
      </c>
      <c r="K244" s="4"/>
      <c r="L244" s="4"/>
      <c r="M244" s="4"/>
      <c r="N244" s="4"/>
      <c r="O244" s="4"/>
      <c r="P244" s="15"/>
      <c r="Q244" s="13">
        <v>0</v>
      </c>
      <c r="R244" s="13">
        <v>0</v>
      </c>
      <c r="S244" s="11">
        <f t="shared" si="25"/>
        <v>0</v>
      </c>
      <c r="T244" s="5">
        <v>0</v>
      </c>
      <c r="U244" s="11">
        <f t="shared" si="31"/>
        <v>0</v>
      </c>
      <c r="V244" s="13" t="s">
        <v>1</v>
      </c>
      <c r="W244" s="10">
        <f>IFERROR(VLOOKUP(V244,Curr!$B$2:$C$13,2,FALSE),0)</f>
        <v>11</v>
      </c>
      <c r="X244" s="11">
        <f t="shared" si="26"/>
        <v>0</v>
      </c>
      <c r="Y244" s="14">
        <f t="shared" si="32"/>
        <v>0</v>
      </c>
      <c r="Z244" s="11">
        <f t="shared" si="27"/>
        <v>0</v>
      </c>
      <c r="AA244" s="4" t="s">
        <v>1</v>
      </c>
      <c r="AB244" s="10">
        <f>IFERROR(VLOOKUP(AA244,Curr!$B$2:$C$13,2,FALSE),0)</f>
        <v>11</v>
      </c>
      <c r="AC244" s="11">
        <f t="shared" si="28"/>
        <v>0</v>
      </c>
      <c r="AD244" s="11">
        <f t="shared" si="29"/>
        <v>0</v>
      </c>
      <c r="AE244" s="12">
        <f t="shared" si="30"/>
        <v>0</v>
      </c>
      <c r="AF244"/>
      <c r="AG244"/>
      <c r="AH244"/>
      <c r="AI244"/>
      <c r="AJ244"/>
    </row>
    <row r="245" spans="2:36" x14ac:dyDescent="0.25">
      <c r="B245" s="4" t="s">
        <v>534</v>
      </c>
      <c r="C245"/>
      <c r="D245" s="1" t="s">
        <v>1299</v>
      </c>
      <c r="E245" s="3"/>
      <c r="F245" s="3"/>
      <c r="G245" s="3"/>
      <c r="H245" s="3"/>
      <c r="I245"/>
      <c r="J245" s="1" t="s">
        <v>1495</v>
      </c>
      <c r="K245" s="4"/>
      <c r="L245" s="4"/>
      <c r="M245" s="4"/>
      <c r="N245" s="4"/>
      <c r="O245" s="4"/>
      <c r="P245" s="15"/>
      <c r="Q245" s="13">
        <v>0</v>
      </c>
      <c r="R245" s="13">
        <v>0</v>
      </c>
      <c r="S245" s="11">
        <f t="shared" si="25"/>
        <v>0</v>
      </c>
      <c r="T245" s="5">
        <v>0</v>
      </c>
      <c r="U245" s="11">
        <f t="shared" si="31"/>
        <v>0</v>
      </c>
      <c r="V245" s="13" t="s">
        <v>1</v>
      </c>
      <c r="W245" s="10">
        <f>IFERROR(VLOOKUP(V245,Curr!$B$2:$C$13,2,FALSE),0)</f>
        <v>11</v>
      </c>
      <c r="X245" s="11">
        <f t="shared" si="26"/>
        <v>0</v>
      </c>
      <c r="Y245" s="14">
        <f t="shared" si="32"/>
        <v>0</v>
      </c>
      <c r="Z245" s="11">
        <f t="shared" si="27"/>
        <v>0</v>
      </c>
      <c r="AA245" s="4" t="s">
        <v>1</v>
      </c>
      <c r="AB245" s="10">
        <f>IFERROR(VLOOKUP(AA245,Curr!$B$2:$C$13,2,FALSE),0)</f>
        <v>11</v>
      </c>
      <c r="AC245" s="11">
        <f t="shared" si="28"/>
        <v>0</v>
      </c>
      <c r="AD245" s="11">
        <f t="shared" si="29"/>
        <v>0</v>
      </c>
      <c r="AE245" s="12">
        <f t="shared" si="30"/>
        <v>0</v>
      </c>
      <c r="AF245"/>
      <c r="AG245"/>
      <c r="AH245"/>
      <c r="AI245"/>
      <c r="AJ245"/>
    </row>
    <row r="246" spans="2:36" x14ac:dyDescent="0.25">
      <c r="B246" s="4" t="s">
        <v>534</v>
      </c>
      <c r="C246"/>
      <c r="D246" s="1" t="s">
        <v>1299</v>
      </c>
      <c r="E246" s="3"/>
      <c r="F246" s="3"/>
      <c r="G246" s="3"/>
      <c r="H246" s="3"/>
      <c r="I246"/>
      <c r="J246" s="1" t="s">
        <v>1496</v>
      </c>
      <c r="K246" s="4"/>
      <c r="L246" s="4"/>
      <c r="M246" s="4"/>
      <c r="N246" s="4"/>
      <c r="O246" s="4"/>
      <c r="P246" s="15"/>
      <c r="Q246" s="13">
        <v>0</v>
      </c>
      <c r="R246" s="13">
        <v>0</v>
      </c>
      <c r="S246" s="11">
        <f t="shared" si="25"/>
        <v>0</v>
      </c>
      <c r="T246" s="5">
        <v>0</v>
      </c>
      <c r="U246" s="11">
        <f t="shared" si="31"/>
        <v>0</v>
      </c>
      <c r="V246" s="13" t="s">
        <v>1</v>
      </c>
      <c r="W246" s="10">
        <f>IFERROR(VLOOKUP(V246,Curr!$B$2:$C$13,2,FALSE),0)</f>
        <v>11</v>
      </c>
      <c r="X246" s="11">
        <f t="shared" si="26"/>
        <v>0</v>
      </c>
      <c r="Y246" s="14">
        <f t="shared" si="32"/>
        <v>0</v>
      </c>
      <c r="Z246" s="11">
        <f t="shared" si="27"/>
        <v>0</v>
      </c>
      <c r="AA246" s="4" t="s">
        <v>1</v>
      </c>
      <c r="AB246" s="10">
        <f>IFERROR(VLOOKUP(AA246,Curr!$B$2:$C$13,2,FALSE),0)</f>
        <v>11</v>
      </c>
      <c r="AC246" s="11">
        <f t="shared" si="28"/>
        <v>0</v>
      </c>
      <c r="AD246" s="11">
        <f t="shared" si="29"/>
        <v>0</v>
      </c>
      <c r="AE246" s="12">
        <f t="shared" si="30"/>
        <v>0</v>
      </c>
      <c r="AF246"/>
      <c r="AG246"/>
      <c r="AH246"/>
      <c r="AI246"/>
      <c r="AJ246"/>
    </row>
    <row r="247" spans="2:36" x14ac:dyDescent="0.25">
      <c r="B247" s="4" t="s">
        <v>534</v>
      </c>
      <c r="C247"/>
      <c r="D247" s="1" t="s">
        <v>1299</v>
      </c>
      <c r="E247" s="3"/>
      <c r="F247" s="3"/>
      <c r="G247" s="3"/>
      <c r="H247" s="3"/>
      <c r="I247"/>
      <c r="J247" s="1" t="s">
        <v>1497</v>
      </c>
      <c r="K247" s="4"/>
      <c r="L247" s="4"/>
      <c r="M247" s="4"/>
      <c r="N247" s="4"/>
      <c r="O247" s="4"/>
      <c r="P247" s="15"/>
      <c r="Q247" s="13">
        <v>0</v>
      </c>
      <c r="R247" s="13">
        <v>0</v>
      </c>
      <c r="S247" s="11">
        <f t="shared" si="25"/>
        <v>0</v>
      </c>
      <c r="T247" s="5">
        <v>0</v>
      </c>
      <c r="U247" s="11">
        <f t="shared" si="31"/>
        <v>0</v>
      </c>
      <c r="V247" s="13" t="s">
        <v>1</v>
      </c>
      <c r="W247" s="10">
        <f>IFERROR(VLOOKUP(V247,Curr!$B$2:$C$13,2,FALSE),0)</f>
        <v>11</v>
      </c>
      <c r="X247" s="11">
        <f t="shared" si="26"/>
        <v>0</v>
      </c>
      <c r="Y247" s="14">
        <f t="shared" si="32"/>
        <v>0</v>
      </c>
      <c r="Z247" s="11">
        <f t="shared" si="27"/>
        <v>0</v>
      </c>
      <c r="AA247" s="4" t="s">
        <v>1</v>
      </c>
      <c r="AB247" s="10">
        <f>IFERROR(VLOOKUP(AA247,Curr!$B$2:$C$13,2,FALSE),0)</f>
        <v>11</v>
      </c>
      <c r="AC247" s="11">
        <f t="shared" si="28"/>
        <v>0</v>
      </c>
      <c r="AD247" s="11">
        <f t="shared" si="29"/>
        <v>0</v>
      </c>
      <c r="AE247" s="12">
        <f t="shared" si="30"/>
        <v>0</v>
      </c>
      <c r="AF247"/>
      <c r="AG247"/>
      <c r="AH247"/>
      <c r="AI247"/>
      <c r="AJ247"/>
    </row>
    <row r="248" spans="2:36" x14ac:dyDescent="0.25">
      <c r="B248" s="4" t="s">
        <v>534</v>
      </c>
      <c r="C248"/>
      <c r="D248" s="1" t="s">
        <v>1299</v>
      </c>
      <c r="E248" s="3"/>
      <c r="F248" s="3"/>
      <c r="G248" s="3"/>
      <c r="H248" s="3"/>
      <c r="I248"/>
      <c r="J248" s="1" t="s">
        <v>1498</v>
      </c>
      <c r="K248" s="4"/>
      <c r="L248" s="4"/>
      <c r="M248" s="4"/>
      <c r="N248" s="4"/>
      <c r="O248" s="4"/>
      <c r="P248" s="15"/>
      <c r="Q248" s="13">
        <v>0</v>
      </c>
      <c r="R248" s="13">
        <v>0</v>
      </c>
      <c r="S248" s="11">
        <f t="shared" si="25"/>
        <v>0</v>
      </c>
      <c r="T248" s="5">
        <v>0</v>
      </c>
      <c r="U248" s="11">
        <f t="shared" si="31"/>
        <v>0</v>
      </c>
      <c r="V248" s="13" t="s">
        <v>1</v>
      </c>
      <c r="W248" s="10">
        <f>IFERROR(VLOOKUP(V248,Curr!$B$2:$C$13,2,FALSE),0)</f>
        <v>11</v>
      </c>
      <c r="X248" s="11">
        <f t="shared" si="26"/>
        <v>0</v>
      </c>
      <c r="Y248" s="14">
        <f t="shared" si="32"/>
        <v>0</v>
      </c>
      <c r="Z248" s="11">
        <f t="shared" si="27"/>
        <v>0</v>
      </c>
      <c r="AA248" s="4" t="s">
        <v>1</v>
      </c>
      <c r="AB248" s="10">
        <f>IFERROR(VLOOKUP(AA248,Curr!$B$2:$C$13,2,FALSE),0)</f>
        <v>11</v>
      </c>
      <c r="AC248" s="11">
        <f t="shared" si="28"/>
        <v>0</v>
      </c>
      <c r="AD248" s="11">
        <f t="shared" si="29"/>
        <v>0</v>
      </c>
      <c r="AE248" s="12">
        <f t="shared" si="30"/>
        <v>0</v>
      </c>
      <c r="AF248"/>
      <c r="AG248"/>
      <c r="AH248"/>
      <c r="AI248"/>
      <c r="AJ248"/>
    </row>
    <row r="249" spans="2:36" x14ac:dyDescent="0.25">
      <c r="B249" s="4" t="s">
        <v>534</v>
      </c>
      <c r="C249"/>
      <c r="D249" s="1" t="s">
        <v>1299</v>
      </c>
      <c r="E249" s="3"/>
      <c r="F249" s="3"/>
      <c r="G249" s="3"/>
      <c r="H249" s="3"/>
      <c r="I249"/>
      <c r="J249" s="1" t="s">
        <v>1499</v>
      </c>
      <c r="K249" s="4"/>
      <c r="L249" s="4"/>
      <c r="M249" s="4"/>
      <c r="N249" s="4"/>
      <c r="O249" s="4"/>
      <c r="P249" s="15"/>
      <c r="Q249" s="13">
        <v>0</v>
      </c>
      <c r="R249" s="13">
        <v>0</v>
      </c>
      <c r="S249" s="11">
        <f t="shared" si="25"/>
        <v>0</v>
      </c>
      <c r="T249" s="5">
        <v>0</v>
      </c>
      <c r="U249" s="11">
        <f t="shared" si="31"/>
        <v>0</v>
      </c>
      <c r="V249" s="13" t="s">
        <v>1</v>
      </c>
      <c r="W249" s="10">
        <f>IFERROR(VLOOKUP(V249,Curr!$B$2:$C$13,2,FALSE),0)</f>
        <v>11</v>
      </c>
      <c r="X249" s="11">
        <f t="shared" si="26"/>
        <v>0</v>
      </c>
      <c r="Y249" s="14">
        <f t="shared" si="32"/>
        <v>0</v>
      </c>
      <c r="Z249" s="11">
        <f t="shared" si="27"/>
        <v>0</v>
      </c>
      <c r="AA249" s="4" t="s">
        <v>1</v>
      </c>
      <c r="AB249" s="10">
        <f>IFERROR(VLOOKUP(AA249,Curr!$B$2:$C$13,2,FALSE),0)</f>
        <v>11</v>
      </c>
      <c r="AC249" s="11">
        <f t="shared" si="28"/>
        <v>0</v>
      </c>
      <c r="AD249" s="11">
        <f t="shared" si="29"/>
        <v>0</v>
      </c>
      <c r="AE249" s="12">
        <f t="shared" si="30"/>
        <v>0</v>
      </c>
      <c r="AF249"/>
      <c r="AG249"/>
      <c r="AH249"/>
      <c r="AI249"/>
      <c r="AJ249"/>
    </row>
    <row r="250" spans="2:36" x14ac:dyDescent="0.25">
      <c r="B250" s="4" t="s">
        <v>534</v>
      </c>
      <c r="C250"/>
      <c r="D250" s="1" t="s">
        <v>1299</v>
      </c>
      <c r="E250" s="3"/>
      <c r="F250" s="3"/>
      <c r="G250" s="3"/>
      <c r="H250" s="3"/>
      <c r="I250"/>
      <c r="J250" s="1" t="s">
        <v>1500</v>
      </c>
      <c r="K250" s="4"/>
      <c r="L250" s="4"/>
      <c r="M250" s="4"/>
      <c r="N250" s="4"/>
      <c r="O250" s="4"/>
      <c r="P250" s="15"/>
      <c r="Q250" s="13">
        <v>0</v>
      </c>
      <c r="R250" s="13">
        <v>0</v>
      </c>
      <c r="S250" s="11">
        <f t="shared" si="25"/>
        <v>0</v>
      </c>
      <c r="T250" s="5">
        <v>0</v>
      </c>
      <c r="U250" s="11">
        <f t="shared" si="31"/>
        <v>0</v>
      </c>
      <c r="V250" s="13" t="s">
        <v>1</v>
      </c>
      <c r="W250" s="10">
        <f>IFERROR(VLOOKUP(V250,Curr!$B$2:$C$13,2,FALSE),0)</f>
        <v>11</v>
      </c>
      <c r="X250" s="11">
        <f t="shared" si="26"/>
        <v>0</v>
      </c>
      <c r="Y250" s="14">
        <f t="shared" si="32"/>
        <v>0</v>
      </c>
      <c r="Z250" s="11">
        <f t="shared" si="27"/>
        <v>0</v>
      </c>
      <c r="AA250" s="4" t="s">
        <v>1</v>
      </c>
      <c r="AB250" s="10">
        <f>IFERROR(VLOOKUP(AA250,Curr!$B$2:$C$13,2,FALSE),0)</f>
        <v>11</v>
      </c>
      <c r="AC250" s="11">
        <f t="shared" si="28"/>
        <v>0</v>
      </c>
      <c r="AD250" s="11">
        <f t="shared" si="29"/>
        <v>0</v>
      </c>
      <c r="AE250" s="12">
        <f t="shared" si="30"/>
        <v>0</v>
      </c>
      <c r="AF250"/>
      <c r="AG250"/>
      <c r="AH250"/>
      <c r="AI250"/>
      <c r="AJ250"/>
    </row>
    <row r="251" spans="2:36" x14ac:dyDescent="0.25">
      <c r="B251" s="4" t="s">
        <v>534</v>
      </c>
      <c r="C251"/>
      <c r="D251" s="1" t="s">
        <v>1299</v>
      </c>
      <c r="E251" s="3"/>
      <c r="F251" s="3"/>
      <c r="G251" s="3"/>
      <c r="H251" s="3"/>
      <c r="I251"/>
      <c r="J251" s="1" t="s">
        <v>1501</v>
      </c>
      <c r="K251" s="4"/>
      <c r="L251" s="4"/>
      <c r="M251" s="4"/>
      <c r="N251" s="4"/>
      <c r="O251" s="4"/>
      <c r="P251" s="15"/>
      <c r="Q251" s="13">
        <v>0</v>
      </c>
      <c r="R251" s="13">
        <v>0</v>
      </c>
      <c r="S251" s="11">
        <f t="shared" si="25"/>
        <v>0</v>
      </c>
      <c r="T251" s="5">
        <v>0</v>
      </c>
      <c r="U251" s="11">
        <f t="shared" si="31"/>
        <v>0</v>
      </c>
      <c r="V251" s="13" t="s">
        <v>1</v>
      </c>
      <c r="W251" s="10">
        <f>IFERROR(VLOOKUP(V251,Curr!$B$2:$C$13,2,FALSE),0)</f>
        <v>11</v>
      </c>
      <c r="X251" s="11">
        <f t="shared" si="26"/>
        <v>0</v>
      </c>
      <c r="Y251" s="14">
        <f t="shared" si="32"/>
        <v>0</v>
      </c>
      <c r="Z251" s="11">
        <f t="shared" si="27"/>
        <v>0</v>
      </c>
      <c r="AA251" s="4" t="s">
        <v>1</v>
      </c>
      <c r="AB251" s="10">
        <f>IFERROR(VLOOKUP(AA251,Curr!$B$2:$C$13,2,FALSE),0)</f>
        <v>11</v>
      </c>
      <c r="AC251" s="11">
        <f t="shared" si="28"/>
        <v>0</v>
      </c>
      <c r="AD251" s="11">
        <f t="shared" si="29"/>
        <v>0</v>
      </c>
      <c r="AE251" s="12">
        <f t="shared" si="30"/>
        <v>0</v>
      </c>
      <c r="AF251"/>
      <c r="AG251"/>
      <c r="AH251"/>
      <c r="AI251"/>
      <c r="AJ251"/>
    </row>
    <row r="252" spans="2:36" x14ac:dyDescent="0.25">
      <c r="B252" s="4" t="s">
        <v>534</v>
      </c>
      <c r="C252"/>
      <c r="D252" s="1" t="s">
        <v>1299</v>
      </c>
      <c r="E252" s="3"/>
      <c r="F252" s="3"/>
      <c r="G252" s="3"/>
      <c r="H252" s="3"/>
      <c r="I252"/>
      <c r="J252" s="1" t="s">
        <v>1502</v>
      </c>
      <c r="K252" s="4"/>
      <c r="L252" s="4"/>
      <c r="M252" s="4"/>
      <c r="N252" s="4"/>
      <c r="O252" s="4"/>
      <c r="P252" s="15"/>
      <c r="Q252" s="13">
        <v>0</v>
      </c>
      <c r="R252" s="13">
        <v>0</v>
      </c>
      <c r="S252" s="11">
        <f t="shared" si="25"/>
        <v>0</v>
      </c>
      <c r="T252" s="5">
        <v>0</v>
      </c>
      <c r="U252" s="11">
        <f t="shared" si="31"/>
        <v>0</v>
      </c>
      <c r="V252" s="13" t="s">
        <v>1</v>
      </c>
      <c r="W252" s="10">
        <f>IFERROR(VLOOKUP(V252,Curr!$B$2:$C$13,2,FALSE),0)</f>
        <v>11</v>
      </c>
      <c r="X252" s="11">
        <f t="shared" si="26"/>
        <v>0</v>
      </c>
      <c r="Y252" s="14">
        <f t="shared" si="32"/>
        <v>0</v>
      </c>
      <c r="Z252" s="11">
        <f t="shared" si="27"/>
        <v>0</v>
      </c>
      <c r="AA252" s="4" t="s">
        <v>1</v>
      </c>
      <c r="AB252" s="10">
        <f>IFERROR(VLOOKUP(AA252,Curr!$B$2:$C$13,2,FALSE),0)</f>
        <v>11</v>
      </c>
      <c r="AC252" s="11">
        <f t="shared" si="28"/>
        <v>0</v>
      </c>
      <c r="AD252" s="11">
        <f t="shared" si="29"/>
        <v>0</v>
      </c>
      <c r="AE252" s="12">
        <f t="shared" si="30"/>
        <v>0</v>
      </c>
      <c r="AF252"/>
      <c r="AG252"/>
      <c r="AH252"/>
      <c r="AI252"/>
      <c r="AJ252"/>
    </row>
    <row r="253" spans="2:36" x14ac:dyDescent="0.25">
      <c r="B253" s="4" t="s">
        <v>534</v>
      </c>
      <c r="C253"/>
      <c r="D253" s="1" t="s">
        <v>1299</v>
      </c>
      <c r="E253" s="3"/>
      <c r="F253" s="3"/>
      <c r="G253" s="3"/>
      <c r="H253" s="3"/>
      <c r="I253"/>
      <c r="J253" s="1" t="s">
        <v>1503</v>
      </c>
      <c r="K253" s="4"/>
      <c r="L253" s="4"/>
      <c r="M253" s="4"/>
      <c r="N253" s="4"/>
      <c r="O253" s="4"/>
      <c r="P253" s="15"/>
      <c r="Q253" s="13">
        <v>0</v>
      </c>
      <c r="R253" s="13">
        <v>0</v>
      </c>
      <c r="S253" s="11">
        <f t="shared" si="25"/>
        <v>0</v>
      </c>
      <c r="T253" s="5">
        <v>0</v>
      </c>
      <c r="U253" s="11">
        <f t="shared" si="31"/>
        <v>0</v>
      </c>
      <c r="V253" s="13" t="s">
        <v>1</v>
      </c>
      <c r="W253" s="10">
        <f>IFERROR(VLOOKUP(V253,Curr!$B$2:$C$13,2,FALSE),0)</f>
        <v>11</v>
      </c>
      <c r="X253" s="11">
        <f t="shared" si="26"/>
        <v>0</v>
      </c>
      <c r="Y253" s="14">
        <f t="shared" si="32"/>
        <v>0</v>
      </c>
      <c r="Z253" s="11">
        <f t="shared" si="27"/>
        <v>0</v>
      </c>
      <c r="AA253" s="4" t="s">
        <v>1</v>
      </c>
      <c r="AB253" s="10">
        <f>IFERROR(VLOOKUP(AA253,Curr!$B$2:$C$13,2,FALSE),0)</f>
        <v>11</v>
      </c>
      <c r="AC253" s="11">
        <f t="shared" si="28"/>
        <v>0</v>
      </c>
      <c r="AD253" s="11">
        <f t="shared" si="29"/>
        <v>0</v>
      </c>
      <c r="AE253" s="12">
        <f t="shared" si="30"/>
        <v>0</v>
      </c>
      <c r="AF253"/>
      <c r="AG253"/>
      <c r="AH253"/>
      <c r="AI253"/>
      <c r="AJ253"/>
    </row>
    <row r="254" spans="2:36" x14ac:dyDescent="0.25">
      <c r="B254" s="4" t="s">
        <v>534</v>
      </c>
      <c r="C254"/>
      <c r="D254" s="1" t="s">
        <v>1299</v>
      </c>
      <c r="E254" s="3"/>
      <c r="F254" s="3"/>
      <c r="G254" s="3"/>
      <c r="H254" s="3"/>
      <c r="I254"/>
      <c r="J254" s="1" t="s">
        <v>1504</v>
      </c>
      <c r="K254" s="4"/>
      <c r="L254" s="4"/>
      <c r="M254" s="4"/>
      <c r="N254" s="4"/>
      <c r="O254" s="4"/>
      <c r="P254" s="15"/>
      <c r="Q254" s="13">
        <v>0</v>
      </c>
      <c r="R254" s="13">
        <v>0</v>
      </c>
      <c r="S254" s="11">
        <f t="shared" si="25"/>
        <v>0</v>
      </c>
      <c r="T254" s="5">
        <v>0</v>
      </c>
      <c r="U254" s="11">
        <f t="shared" si="31"/>
        <v>0</v>
      </c>
      <c r="V254" s="13" t="s">
        <v>1</v>
      </c>
      <c r="W254" s="10">
        <f>IFERROR(VLOOKUP(V254,Curr!$B$2:$C$13,2,FALSE),0)</f>
        <v>11</v>
      </c>
      <c r="X254" s="11">
        <f t="shared" si="26"/>
        <v>0</v>
      </c>
      <c r="Y254" s="14">
        <f t="shared" si="32"/>
        <v>0</v>
      </c>
      <c r="Z254" s="11">
        <f t="shared" si="27"/>
        <v>0</v>
      </c>
      <c r="AA254" s="4" t="s">
        <v>1</v>
      </c>
      <c r="AB254" s="10">
        <f>IFERROR(VLOOKUP(AA254,Curr!$B$2:$C$13,2,FALSE),0)</f>
        <v>11</v>
      </c>
      <c r="AC254" s="11">
        <f t="shared" si="28"/>
        <v>0</v>
      </c>
      <c r="AD254" s="11">
        <f t="shared" si="29"/>
        <v>0</v>
      </c>
      <c r="AE254" s="12">
        <f t="shared" si="30"/>
        <v>0</v>
      </c>
      <c r="AF254"/>
      <c r="AG254"/>
      <c r="AH254"/>
      <c r="AI254"/>
      <c r="AJ254"/>
    </row>
    <row r="255" spans="2:36" x14ac:dyDescent="0.25">
      <c r="B255" s="4" t="s">
        <v>534</v>
      </c>
      <c r="C255"/>
      <c r="D255" s="1" t="s">
        <v>1299</v>
      </c>
      <c r="E255" s="3"/>
      <c r="F255" s="3"/>
      <c r="G255" s="3"/>
      <c r="H255" s="3"/>
      <c r="I255"/>
      <c r="J255" s="1" t="s">
        <v>1505</v>
      </c>
      <c r="K255" s="4"/>
      <c r="L255" s="4"/>
      <c r="M255" s="4"/>
      <c r="N255" s="4"/>
      <c r="O255" s="4"/>
      <c r="P255" s="15"/>
      <c r="Q255" s="13">
        <v>0</v>
      </c>
      <c r="R255" s="13">
        <v>0</v>
      </c>
      <c r="S255" s="11">
        <f t="shared" si="25"/>
        <v>0</v>
      </c>
      <c r="T255" s="5">
        <v>0</v>
      </c>
      <c r="U255" s="11">
        <f t="shared" si="31"/>
        <v>0</v>
      </c>
      <c r="V255" s="13" t="s">
        <v>1</v>
      </c>
      <c r="W255" s="10">
        <f>IFERROR(VLOOKUP(V255,Curr!$B$2:$C$13,2,FALSE),0)</f>
        <v>11</v>
      </c>
      <c r="X255" s="11">
        <f t="shared" si="26"/>
        <v>0</v>
      </c>
      <c r="Y255" s="14">
        <f t="shared" si="32"/>
        <v>0</v>
      </c>
      <c r="Z255" s="11">
        <f t="shared" si="27"/>
        <v>0</v>
      </c>
      <c r="AA255" s="4" t="s">
        <v>1</v>
      </c>
      <c r="AB255" s="10">
        <f>IFERROR(VLOOKUP(AA255,Curr!$B$2:$C$13,2,FALSE),0)</f>
        <v>11</v>
      </c>
      <c r="AC255" s="11">
        <f t="shared" si="28"/>
        <v>0</v>
      </c>
      <c r="AD255" s="11">
        <f t="shared" si="29"/>
        <v>0</v>
      </c>
      <c r="AE255" s="12">
        <f t="shared" si="30"/>
        <v>0</v>
      </c>
      <c r="AF255"/>
      <c r="AG255"/>
      <c r="AH255"/>
      <c r="AI255"/>
      <c r="AJ255"/>
    </row>
    <row r="256" spans="2:36" x14ac:dyDescent="0.25">
      <c r="B256" s="4" t="s">
        <v>534</v>
      </c>
      <c r="C256"/>
      <c r="D256" s="1" t="s">
        <v>1299</v>
      </c>
      <c r="E256" s="3"/>
      <c r="F256" s="3"/>
      <c r="G256" s="3"/>
      <c r="H256" s="3"/>
      <c r="I256"/>
      <c r="J256" s="1" t="s">
        <v>1506</v>
      </c>
      <c r="K256" s="4"/>
      <c r="L256" s="4"/>
      <c r="M256" s="4"/>
      <c r="N256" s="4"/>
      <c r="O256" s="4"/>
      <c r="P256" s="15"/>
      <c r="Q256" s="13">
        <v>0</v>
      </c>
      <c r="R256" s="13">
        <v>0</v>
      </c>
      <c r="S256" s="11">
        <f t="shared" si="25"/>
        <v>0</v>
      </c>
      <c r="T256" s="5">
        <v>0</v>
      </c>
      <c r="U256" s="11">
        <f t="shared" si="31"/>
        <v>0</v>
      </c>
      <c r="V256" s="13" t="s">
        <v>1</v>
      </c>
      <c r="W256" s="10">
        <f>IFERROR(VLOOKUP(V256,Curr!$B$2:$C$13,2,FALSE),0)</f>
        <v>11</v>
      </c>
      <c r="X256" s="11">
        <f t="shared" si="26"/>
        <v>0</v>
      </c>
      <c r="Y256" s="14">
        <f t="shared" si="32"/>
        <v>0</v>
      </c>
      <c r="Z256" s="11">
        <f t="shared" si="27"/>
        <v>0</v>
      </c>
      <c r="AA256" s="4" t="s">
        <v>1</v>
      </c>
      <c r="AB256" s="10">
        <f>IFERROR(VLOOKUP(AA256,Curr!$B$2:$C$13,2,FALSE),0)</f>
        <v>11</v>
      </c>
      <c r="AC256" s="11">
        <f t="shared" si="28"/>
        <v>0</v>
      </c>
      <c r="AD256" s="11">
        <f t="shared" si="29"/>
        <v>0</v>
      </c>
      <c r="AE256" s="12">
        <f t="shared" si="30"/>
        <v>0</v>
      </c>
      <c r="AF256"/>
      <c r="AG256"/>
      <c r="AH256"/>
      <c r="AI256"/>
      <c r="AJ256"/>
    </row>
    <row r="257" spans="2:36" x14ac:dyDescent="0.25">
      <c r="B257" s="4" t="s">
        <v>534</v>
      </c>
      <c r="C257"/>
      <c r="D257" s="1" t="s">
        <v>1299</v>
      </c>
      <c r="E257" s="3"/>
      <c r="F257" s="3"/>
      <c r="G257" s="3"/>
      <c r="H257" s="3"/>
      <c r="I257"/>
      <c r="J257" s="1" t="s">
        <v>1507</v>
      </c>
      <c r="K257" s="4"/>
      <c r="L257" s="4"/>
      <c r="M257" s="4"/>
      <c r="N257" s="4"/>
      <c r="O257" s="4"/>
      <c r="P257" s="15"/>
      <c r="Q257" s="13">
        <v>0</v>
      </c>
      <c r="R257" s="13">
        <v>0</v>
      </c>
      <c r="S257" s="11">
        <f t="shared" si="25"/>
        <v>0</v>
      </c>
      <c r="T257" s="5">
        <v>0</v>
      </c>
      <c r="U257" s="11">
        <f t="shared" si="31"/>
        <v>0</v>
      </c>
      <c r="V257" s="13" t="s">
        <v>1</v>
      </c>
      <c r="W257" s="10">
        <f>IFERROR(VLOOKUP(V257,Curr!$B$2:$C$13,2,FALSE),0)</f>
        <v>11</v>
      </c>
      <c r="X257" s="11">
        <f t="shared" si="26"/>
        <v>0</v>
      </c>
      <c r="Y257" s="14">
        <f t="shared" si="32"/>
        <v>0</v>
      </c>
      <c r="Z257" s="11">
        <f t="shared" si="27"/>
        <v>0</v>
      </c>
      <c r="AA257" s="4" t="s">
        <v>1</v>
      </c>
      <c r="AB257" s="10">
        <f>IFERROR(VLOOKUP(AA257,Curr!$B$2:$C$13,2,FALSE),0)</f>
        <v>11</v>
      </c>
      <c r="AC257" s="11">
        <f t="shared" si="28"/>
        <v>0</v>
      </c>
      <c r="AD257" s="11">
        <f t="shared" si="29"/>
        <v>0</v>
      </c>
      <c r="AE257" s="12">
        <f t="shared" si="30"/>
        <v>0</v>
      </c>
      <c r="AF257"/>
      <c r="AG257"/>
      <c r="AH257"/>
      <c r="AI257"/>
      <c r="AJ257"/>
    </row>
    <row r="258" spans="2:36" x14ac:dyDescent="0.25">
      <c r="B258" s="4" t="s">
        <v>534</v>
      </c>
      <c r="C258"/>
      <c r="D258" s="1" t="s">
        <v>1299</v>
      </c>
      <c r="E258" s="3"/>
      <c r="F258" s="3"/>
      <c r="G258" s="3"/>
      <c r="H258" s="3"/>
      <c r="I258"/>
      <c r="J258" s="1" t="s">
        <v>1508</v>
      </c>
      <c r="K258" s="4"/>
      <c r="L258" s="4"/>
      <c r="M258" s="4"/>
      <c r="N258" s="4"/>
      <c r="O258" s="4"/>
      <c r="P258" s="15"/>
      <c r="Q258" s="13">
        <v>0</v>
      </c>
      <c r="R258" s="13">
        <v>0</v>
      </c>
      <c r="S258" s="11">
        <f t="shared" si="25"/>
        <v>0</v>
      </c>
      <c r="T258" s="5">
        <v>0</v>
      </c>
      <c r="U258" s="11">
        <f t="shared" si="31"/>
        <v>0</v>
      </c>
      <c r="V258" s="13" t="s">
        <v>1</v>
      </c>
      <c r="W258" s="10">
        <f>IFERROR(VLOOKUP(V258,Curr!$B$2:$C$13,2,FALSE),0)</f>
        <v>11</v>
      </c>
      <c r="X258" s="11">
        <f t="shared" si="26"/>
        <v>0</v>
      </c>
      <c r="Y258" s="14">
        <f t="shared" si="32"/>
        <v>0</v>
      </c>
      <c r="Z258" s="11">
        <f t="shared" si="27"/>
        <v>0</v>
      </c>
      <c r="AA258" s="4" t="s">
        <v>1</v>
      </c>
      <c r="AB258" s="10">
        <f>IFERROR(VLOOKUP(AA258,Curr!$B$2:$C$13,2,FALSE),0)</f>
        <v>11</v>
      </c>
      <c r="AC258" s="11">
        <f t="shared" si="28"/>
        <v>0</v>
      </c>
      <c r="AD258" s="11">
        <f t="shared" si="29"/>
        <v>0</v>
      </c>
      <c r="AE258" s="12">
        <f t="shared" si="30"/>
        <v>0</v>
      </c>
      <c r="AF258"/>
      <c r="AG258"/>
      <c r="AH258"/>
      <c r="AI258"/>
      <c r="AJ258"/>
    </row>
    <row r="259" spans="2:36" x14ac:dyDescent="0.25">
      <c r="B259" s="4" t="s">
        <v>534</v>
      </c>
      <c r="C259"/>
      <c r="D259" s="1" t="s">
        <v>1299</v>
      </c>
      <c r="E259" s="3"/>
      <c r="F259" s="3"/>
      <c r="G259" s="3"/>
      <c r="H259" s="3"/>
      <c r="I259"/>
      <c r="J259" s="1" t="s">
        <v>1509</v>
      </c>
      <c r="K259" s="4"/>
      <c r="L259" s="4"/>
      <c r="M259" s="4"/>
      <c r="N259" s="4"/>
      <c r="O259" s="4"/>
      <c r="P259" s="15"/>
      <c r="Q259" s="13">
        <v>0</v>
      </c>
      <c r="R259" s="13">
        <v>0</v>
      </c>
      <c r="S259" s="11">
        <f t="shared" si="25"/>
        <v>0</v>
      </c>
      <c r="T259" s="5">
        <v>0</v>
      </c>
      <c r="U259" s="11">
        <f t="shared" si="31"/>
        <v>0</v>
      </c>
      <c r="V259" s="13" t="s">
        <v>1</v>
      </c>
      <c r="W259" s="10">
        <f>IFERROR(VLOOKUP(V259,Curr!$B$2:$C$13,2,FALSE),0)</f>
        <v>11</v>
      </c>
      <c r="X259" s="11">
        <f t="shared" si="26"/>
        <v>0</v>
      </c>
      <c r="Y259" s="14">
        <f t="shared" si="32"/>
        <v>0</v>
      </c>
      <c r="Z259" s="11">
        <f t="shared" si="27"/>
        <v>0</v>
      </c>
      <c r="AA259" s="4" t="s">
        <v>1</v>
      </c>
      <c r="AB259" s="10">
        <f>IFERROR(VLOOKUP(AA259,Curr!$B$2:$C$13,2,FALSE),0)</f>
        <v>11</v>
      </c>
      <c r="AC259" s="11">
        <f t="shared" si="28"/>
        <v>0</v>
      </c>
      <c r="AD259" s="11">
        <f t="shared" si="29"/>
        <v>0</v>
      </c>
      <c r="AE259" s="12">
        <f t="shared" si="30"/>
        <v>0</v>
      </c>
      <c r="AF259"/>
      <c r="AG259"/>
      <c r="AH259"/>
      <c r="AI259"/>
      <c r="AJ259"/>
    </row>
    <row r="260" spans="2:36" x14ac:dyDescent="0.25">
      <c r="B260" s="4" t="s">
        <v>534</v>
      </c>
      <c r="C260"/>
      <c r="D260" s="1" t="s">
        <v>1299</v>
      </c>
      <c r="E260" s="3"/>
      <c r="F260" s="3"/>
      <c r="G260" s="3"/>
      <c r="H260" s="3"/>
      <c r="I260"/>
      <c r="J260" s="1" t="s">
        <v>1510</v>
      </c>
      <c r="K260" s="4"/>
      <c r="L260" s="4"/>
      <c r="M260" s="4"/>
      <c r="N260" s="4"/>
      <c r="O260" s="4"/>
      <c r="P260" s="15"/>
      <c r="Q260" s="13">
        <v>0</v>
      </c>
      <c r="R260" s="13">
        <v>0</v>
      </c>
      <c r="S260" s="11">
        <f t="shared" si="25"/>
        <v>0</v>
      </c>
      <c r="T260" s="5">
        <v>0</v>
      </c>
      <c r="U260" s="11">
        <f t="shared" si="31"/>
        <v>0</v>
      </c>
      <c r="V260" s="13" t="s">
        <v>1</v>
      </c>
      <c r="W260" s="10">
        <f>IFERROR(VLOOKUP(V260,Curr!$B$2:$C$13,2,FALSE),0)</f>
        <v>11</v>
      </c>
      <c r="X260" s="11">
        <f t="shared" si="26"/>
        <v>0</v>
      </c>
      <c r="Y260" s="14">
        <f t="shared" si="32"/>
        <v>0</v>
      </c>
      <c r="Z260" s="11">
        <f t="shared" si="27"/>
        <v>0</v>
      </c>
      <c r="AA260" s="4" t="s">
        <v>1</v>
      </c>
      <c r="AB260" s="10">
        <f>IFERROR(VLOOKUP(AA260,Curr!$B$2:$C$13,2,FALSE),0)</f>
        <v>11</v>
      </c>
      <c r="AC260" s="11">
        <f t="shared" si="28"/>
        <v>0</v>
      </c>
      <c r="AD260" s="11">
        <f t="shared" si="29"/>
        <v>0</v>
      </c>
      <c r="AE260" s="12">
        <f t="shared" si="30"/>
        <v>0</v>
      </c>
      <c r="AF260"/>
      <c r="AG260"/>
      <c r="AH260"/>
      <c r="AI260"/>
      <c r="AJ260"/>
    </row>
    <row r="261" spans="2:36" x14ac:dyDescent="0.25">
      <c r="B261" s="4" t="s">
        <v>534</v>
      </c>
      <c r="C261"/>
      <c r="D261" s="1" t="s">
        <v>1299</v>
      </c>
      <c r="E261" s="3"/>
      <c r="F261" s="3"/>
      <c r="G261" s="3"/>
      <c r="H261" s="3"/>
      <c r="I261"/>
      <c r="J261" s="1" t="s">
        <v>1511</v>
      </c>
      <c r="K261" s="4"/>
      <c r="L261" s="4"/>
      <c r="M261" s="4"/>
      <c r="N261" s="4"/>
      <c r="O261" s="4"/>
      <c r="P261" s="15"/>
      <c r="Q261" s="13">
        <v>0</v>
      </c>
      <c r="R261" s="13">
        <v>0</v>
      </c>
      <c r="S261" s="11">
        <f t="shared" si="25"/>
        <v>0</v>
      </c>
      <c r="T261" s="5">
        <v>0</v>
      </c>
      <c r="U261" s="11">
        <f t="shared" si="31"/>
        <v>0</v>
      </c>
      <c r="V261" s="13" t="s">
        <v>1</v>
      </c>
      <c r="W261" s="10">
        <f>IFERROR(VLOOKUP(V261,Curr!$B$2:$C$13,2,FALSE),0)</f>
        <v>11</v>
      </c>
      <c r="X261" s="11">
        <f t="shared" si="26"/>
        <v>0</v>
      </c>
      <c r="Y261" s="14">
        <f t="shared" si="32"/>
        <v>0</v>
      </c>
      <c r="Z261" s="11">
        <f t="shared" si="27"/>
        <v>0</v>
      </c>
      <c r="AA261" s="4" t="s">
        <v>1</v>
      </c>
      <c r="AB261" s="10">
        <f>IFERROR(VLOOKUP(AA261,Curr!$B$2:$C$13,2,FALSE),0)</f>
        <v>11</v>
      </c>
      <c r="AC261" s="11">
        <f t="shared" si="28"/>
        <v>0</v>
      </c>
      <c r="AD261" s="11">
        <f t="shared" si="29"/>
        <v>0</v>
      </c>
      <c r="AE261" s="12">
        <f t="shared" si="30"/>
        <v>0</v>
      </c>
      <c r="AF261"/>
      <c r="AG261"/>
      <c r="AH261"/>
      <c r="AI261"/>
      <c r="AJ261"/>
    </row>
    <row r="262" spans="2:36" x14ac:dyDescent="0.25">
      <c r="B262" s="4" t="s">
        <v>534</v>
      </c>
      <c r="C262"/>
      <c r="D262" s="1" t="s">
        <v>1299</v>
      </c>
      <c r="E262" s="3"/>
      <c r="F262" s="3"/>
      <c r="G262" s="3"/>
      <c r="H262" s="3"/>
      <c r="I262"/>
      <c r="J262" s="1" t="s">
        <v>1512</v>
      </c>
      <c r="K262" s="4"/>
      <c r="L262" s="4"/>
      <c r="M262" s="4"/>
      <c r="N262" s="4"/>
      <c r="O262" s="4"/>
      <c r="P262" s="15"/>
      <c r="Q262" s="13">
        <v>0</v>
      </c>
      <c r="R262" s="13">
        <v>0</v>
      </c>
      <c r="S262" s="11">
        <f t="shared" si="25"/>
        <v>0</v>
      </c>
      <c r="T262" s="5">
        <v>0</v>
      </c>
      <c r="U262" s="11">
        <f t="shared" si="31"/>
        <v>0</v>
      </c>
      <c r="V262" s="13" t="s">
        <v>1</v>
      </c>
      <c r="W262" s="10">
        <f>IFERROR(VLOOKUP(V262,Curr!$B$2:$C$13,2,FALSE),0)</f>
        <v>11</v>
      </c>
      <c r="X262" s="11">
        <f t="shared" si="26"/>
        <v>0</v>
      </c>
      <c r="Y262" s="14">
        <f t="shared" si="32"/>
        <v>0</v>
      </c>
      <c r="Z262" s="11">
        <f t="shared" si="27"/>
        <v>0</v>
      </c>
      <c r="AA262" s="4" t="s">
        <v>1</v>
      </c>
      <c r="AB262" s="10">
        <f>IFERROR(VLOOKUP(AA262,Curr!$B$2:$C$13,2,FALSE),0)</f>
        <v>11</v>
      </c>
      <c r="AC262" s="11">
        <f t="shared" si="28"/>
        <v>0</v>
      </c>
      <c r="AD262" s="11">
        <f t="shared" si="29"/>
        <v>0</v>
      </c>
      <c r="AE262" s="12">
        <f t="shared" si="30"/>
        <v>0</v>
      </c>
      <c r="AF262"/>
      <c r="AG262"/>
      <c r="AH262"/>
      <c r="AI262"/>
      <c r="AJ262"/>
    </row>
    <row r="263" spans="2:36" x14ac:dyDescent="0.25">
      <c r="B263" s="4" t="s">
        <v>534</v>
      </c>
      <c r="C263"/>
      <c r="D263" s="1" t="s">
        <v>1299</v>
      </c>
      <c r="E263" s="3"/>
      <c r="F263" s="3"/>
      <c r="G263" s="3"/>
      <c r="H263" s="3"/>
      <c r="I263"/>
      <c r="J263" s="1" t="s">
        <v>1513</v>
      </c>
      <c r="K263" s="4"/>
      <c r="L263" s="4"/>
      <c r="M263" s="4"/>
      <c r="N263" s="4"/>
      <c r="O263" s="4"/>
      <c r="P263" s="15"/>
      <c r="Q263" s="13">
        <v>0</v>
      </c>
      <c r="R263" s="13">
        <v>0</v>
      </c>
      <c r="S263" s="11">
        <f t="shared" ref="S263:S326" si="33">+Q263*R263</f>
        <v>0</v>
      </c>
      <c r="T263" s="5">
        <v>0</v>
      </c>
      <c r="U263" s="11">
        <f t="shared" si="31"/>
        <v>0</v>
      </c>
      <c r="V263" s="13" t="s">
        <v>1</v>
      </c>
      <c r="W263" s="10">
        <f>IFERROR(VLOOKUP(V263,Curr!$B$2:$C$13,2,FALSE),0)</f>
        <v>11</v>
      </c>
      <c r="X263" s="11">
        <f t="shared" ref="X263:X326" si="34">U263*W263</f>
        <v>0</v>
      </c>
      <c r="Y263" s="14">
        <f t="shared" si="32"/>
        <v>0</v>
      </c>
      <c r="Z263" s="11">
        <f t="shared" ref="Z263:Z326" si="35">+Y263*R263</f>
        <v>0</v>
      </c>
      <c r="AA263" s="4" t="s">
        <v>1</v>
      </c>
      <c r="AB263" s="10">
        <f>IFERROR(VLOOKUP(AA263,Curr!$B$2:$C$13,2,FALSE),0)</f>
        <v>11</v>
      </c>
      <c r="AC263" s="11">
        <f t="shared" ref="AC263:AC326" si="36">+Y263*AB263*R263</f>
        <v>0</v>
      </c>
      <c r="AD263" s="11">
        <f t="shared" ref="AD263:AD326" si="37">+AC263-X263</f>
        <v>0</v>
      </c>
      <c r="AE263" s="12">
        <f t="shared" ref="AE263:AE326" si="38">IFERROR(AD263/AC263,0)</f>
        <v>0</v>
      </c>
      <c r="AF263"/>
      <c r="AG263"/>
      <c r="AH263"/>
      <c r="AI263"/>
      <c r="AJ263"/>
    </row>
    <row r="264" spans="2:36" x14ac:dyDescent="0.25">
      <c r="B264" s="4" t="s">
        <v>534</v>
      </c>
      <c r="C264"/>
      <c r="D264" s="1" t="s">
        <v>1299</v>
      </c>
      <c r="E264" s="3"/>
      <c r="F264" s="3"/>
      <c r="G264" s="3"/>
      <c r="H264" s="3"/>
      <c r="I264"/>
      <c r="J264" s="1" t="s">
        <v>1514</v>
      </c>
      <c r="K264" s="4"/>
      <c r="L264" s="4"/>
      <c r="M264" s="4"/>
      <c r="N264" s="4"/>
      <c r="O264" s="4"/>
      <c r="P264" s="15"/>
      <c r="Q264" s="13">
        <v>0</v>
      </c>
      <c r="R264" s="13">
        <v>0</v>
      </c>
      <c r="S264" s="11">
        <f t="shared" si="33"/>
        <v>0</v>
      </c>
      <c r="T264" s="5">
        <v>0</v>
      </c>
      <c r="U264" s="11">
        <f t="shared" ref="U264:U327" si="39">S264*(1-T264)</f>
        <v>0</v>
      </c>
      <c r="V264" s="13" t="s">
        <v>1</v>
      </c>
      <c r="W264" s="10">
        <f>IFERROR(VLOOKUP(V264,Curr!$B$2:$C$13,2,FALSE),0)</f>
        <v>11</v>
      </c>
      <c r="X264" s="11">
        <f t="shared" si="34"/>
        <v>0</v>
      </c>
      <c r="Y264" s="14">
        <f t="shared" si="32"/>
        <v>0</v>
      </c>
      <c r="Z264" s="11">
        <f t="shared" si="35"/>
        <v>0</v>
      </c>
      <c r="AA264" s="4" t="s">
        <v>1</v>
      </c>
      <c r="AB264" s="10">
        <f>IFERROR(VLOOKUP(AA264,Curr!$B$2:$C$13,2,FALSE),0)</f>
        <v>11</v>
      </c>
      <c r="AC264" s="11">
        <f t="shared" si="36"/>
        <v>0</v>
      </c>
      <c r="AD264" s="11">
        <f t="shared" si="37"/>
        <v>0</v>
      </c>
      <c r="AE264" s="12">
        <f t="shared" si="38"/>
        <v>0</v>
      </c>
      <c r="AF264"/>
      <c r="AG264"/>
      <c r="AH264"/>
      <c r="AI264"/>
      <c r="AJ264"/>
    </row>
    <row r="265" spans="2:36" x14ac:dyDescent="0.25">
      <c r="B265" s="4" t="s">
        <v>534</v>
      </c>
      <c r="C265"/>
      <c r="D265" s="1" t="s">
        <v>1299</v>
      </c>
      <c r="E265" s="3"/>
      <c r="F265" s="3"/>
      <c r="G265" s="3"/>
      <c r="H265" s="3"/>
      <c r="I265"/>
      <c r="J265" s="1" t="s">
        <v>1515</v>
      </c>
      <c r="K265" s="4"/>
      <c r="L265" s="4"/>
      <c r="M265" s="4"/>
      <c r="N265" s="4"/>
      <c r="O265" s="4"/>
      <c r="P265" s="15"/>
      <c r="Q265" s="13">
        <v>0</v>
      </c>
      <c r="R265" s="13">
        <v>0</v>
      </c>
      <c r="S265" s="11">
        <f t="shared" si="33"/>
        <v>0</v>
      </c>
      <c r="T265" s="5">
        <v>0</v>
      </c>
      <c r="U265" s="11">
        <f t="shared" si="39"/>
        <v>0</v>
      </c>
      <c r="V265" s="13" t="s">
        <v>1</v>
      </c>
      <c r="W265" s="10">
        <f>IFERROR(VLOOKUP(V265,Curr!$B$2:$C$13,2,FALSE),0)</f>
        <v>11</v>
      </c>
      <c r="X265" s="11">
        <f t="shared" si="34"/>
        <v>0</v>
      </c>
      <c r="Y265" s="14">
        <f t="shared" si="32"/>
        <v>0</v>
      </c>
      <c r="Z265" s="11">
        <f t="shared" si="35"/>
        <v>0</v>
      </c>
      <c r="AA265" s="4" t="s">
        <v>1</v>
      </c>
      <c r="AB265" s="10">
        <f>IFERROR(VLOOKUP(AA265,Curr!$B$2:$C$13,2,FALSE),0)</f>
        <v>11</v>
      </c>
      <c r="AC265" s="11">
        <f t="shared" si="36"/>
        <v>0</v>
      </c>
      <c r="AD265" s="11">
        <f t="shared" si="37"/>
        <v>0</v>
      </c>
      <c r="AE265" s="12">
        <f t="shared" si="38"/>
        <v>0</v>
      </c>
      <c r="AF265"/>
      <c r="AG265"/>
      <c r="AH265"/>
      <c r="AI265"/>
      <c r="AJ265"/>
    </row>
    <row r="266" spans="2:36" x14ac:dyDescent="0.25">
      <c r="B266" s="4" t="s">
        <v>534</v>
      </c>
      <c r="C266"/>
      <c r="D266" s="1" t="s">
        <v>1299</v>
      </c>
      <c r="E266" s="3"/>
      <c r="F266" s="3"/>
      <c r="G266" s="3"/>
      <c r="H266" s="3"/>
      <c r="I266"/>
      <c r="J266" s="1" t="s">
        <v>1516</v>
      </c>
      <c r="K266" s="4"/>
      <c r="L266" s="4"/>
      <c r="M266" s="4"/>
      <c r="N266" s="4"/>
      <c r="O266" s="4"/>
      <c r="P266" s="15"/>
      <c r="Q266" s="13">
        <v>0</v>
      </c>
      <c r="R266" s="13">
        <v>0</v>
      </c>
      <c r="S266" s="11">
        <f t="shared" si="33"/>
        <v>0</v>
      </c>
      <c r="T266" s="5">
        <v>0</v>
      </c>
      <c r="U266" s="11">
        <f t="shared" si="39"/>
        <v>0</v>
      </c>
      <c r="V266" s="13" t="s">
        <v>1</v>
      </c>
      <c r="W266" s="10">
        <f>IFERROR(VLOOKUP(V266,Curr!$B$2:$C$13,2,FALSE),0)</f>
        <v>11</v>
      </c>
      <c r="X266" s="11">
        <f t="shared" si="34"/>
        <v>0</v>
      </c>
      <c r="Y266" s="14">
        <f t="shared" ref="Y266:Y329" si="40">Q266/0.8</f>
        <v>0</v>
      </c>
      <c r="Z266" s="11">
        <f t="shared" si="35"/>
        <v>0</v>
      </c>
      <c r="AA266" s="4" t="s">
        <v>1</v>
      </c>
      <c r="AB266" s="10">
        <f>IFERROR(VLOOKUP(AA266,Curr!$B$2:$C$13,2,FALSE),0)</f>
        <v>11</v>
      </c>
      <c r="AC266" s="11">
        <f t="shared" si="36"/>
        <v>0</v>
      </c>
      <c r="AD266" s="11">
        <f t="shared" si="37"/>
        <v>0</v>
      </c>
      <c r="AE266" s="12">
        <f t="shared" si="38"/>
        <v>0</v>
      </c>
      <c r="AF266"/>
      <c r="AG266"/>
      <c r="AH266"/>
      <c r="AI266"/>
      <c r="AJ266"/>
    </row>
    <row r="267" spans="2:36" x14ac:dyDescent="0.25">
      <c r="B267" s="4" t="s">
        <v>534</v>
      </c>
      <c r="C267"/>
      <c r="D267" s="1" t="s">
        <v>1299</v>
      </c>
      <c r="E267" s="3"/>
      <c r="F267" s="3"/>
      <c r="G267" s="3"/>
      <c r="H267" s="3"/>
      <c r="I267"/>
      <c r="J267" s="1" t="s">
        <v>1517</v>
      </c>
      <c r="K267" s="4"/>
      <c r="L267" s="4"/>
      <c r="M267" s="4"/>
      <c r="N267" s="4"/>
      <c r="O267" s="4"/>
      <c r="P267" s="15"/>
      <c r="Q267" s="13">
        <v>0</v>
      </c>
      <c r="R267" s="13">
        <v>0</v>
      </c>
      <c r="S267" s="11">
        <f t="shared" si="33"/>
        <v>0</v>
      </c>
      <c r="T267" s="5">
        <v>0</v>
      </c>
      <c r="U267" s="11">
        <f t="shared" si="39"/>
        <v>0</v>
      </c>
      <c r="V267" s="13" t="s">
        <v>1</v>
      </c>
      <c r="W267" s="10">
        <f>IFERROR(VLOOKUP(V267,Curr!$B$2:$C$13,2,FALSE),0)</f>
        <v>11</v>
      </c>
      <c r="X267" s="11">
        <f t="shared" si="34"/>
        <v>0</v>
      </c>
      <c r="Y267" s="14">
        <f t="shared" si="40"/>
        <v>0</v>
      </c>
      <c r="Z267" s="11">
        <f t="shared" si="35"/>
        <v>0</v>
      </c>
      <c r="AA267" s="4" t="s">
        <v>1</v>
      </c>
      <c r="AB267" s="10">
        <f>IFERROR(VLOOKUP(AA267,Curr!$B$2:$C$13,2,FALSE),0)</f>
        <v>11</v>
      </c>
      <c r="AC267" s="11">
        <f t="shared" si="36"/>
        <v>0</v>
      </c>
      <c r="AD267" s="11">
        <f t="shared" si="37"/>
        <v>0</v>
      </c>
      <c r="AE267" s="12">
        <f t="shared" si="38"/>
        <v>0</v>
      </c>
      <c r="AF267"/>
      <c r="AG267"/>
      <c r="AH267"/>
      <c r="AI267"/>
      <c r="AJ267"/>
    </row>
    <row r="268" spans="2:36" x14ac:dyDescent="0.25">
      <c r="B268" s="4" t="s">
        <v>534</v>
      </c>
      <c r="C268"/>
      <c r="D268" s="1" t="s">
        <v>1299</v>
      </c>
      <c r="E268" s="3"/>
      <c r="F268" s="3"/>
      <c r="G268" s="3"/>
      <c r="H268" s="3"/>
      <c r="I268"/>
      <c r="J268" s="1" t="s">
        <v>1518</v>
      </c>
      <c r="K268" s="4"/>
      <c r="L268" s="4"/>
      <c r="M268" s="4"/>
      <c r="N268" s="4"/>
      <c r="O268" s="4"/>
      <c r="P268" s="15"/>
      <c r="Q268" s="13">
        <v>0</v>
      </c>
      <c r="R268" s="13">
        <v>0</v>
      </c>
      <c r="S268" s="11">
        <f t="shared" si="33"/>
        <v>0</v>
      </c>
      <c r="T268" s="5">
        <v>0</v>
      </c>
      <c r="U268" s="11">
        <f t="shared" si="39"/>
        <v>0</v>
      </c>
      <c r="V268" s="13" t="s">
        <v>1</v>
      </c>
      <c r="W268" s="10">
        <f>IFERROR(VLOOKUP(V268,Curr!$B$2:$C$13,2,FALSE),0)</f>
        <v>11</v>
      </c>
      <c r="X268" s="11">
        <f t="shared" si="34"/>
        <v>0</v>
      </c>
      <c r="Y268" s="14">
        <f t="shared" si="40"/>
        <v>0</v>
      </c>
      <c r="Z268" s="11">
        <f t="shared" si="35"/>
        <v>0</v>
      </c>
      <c r="AA268" s="4" t="s">
        <v>1</v>
      </c>
      <c r="AB268" s="10">
        <f>IFERROR(VLOOKUP(AA268,Curr!$B$2:$C$13,2,FALSE),0)</f>
        <v>11</v>
      </c>
      <c r="AC268" s="11">
        <f t="shared" si="36"/>
        <v>0</v>
      </c>
      <c r="AD268" s="11">
        <f t="shared" si="37"/>
        <v>0</v>
      </c>
      <c r="AE268" s="12">
        <f t="shared" si="38"/>
        <v>0</v>
      </c>
      <c r="AF268"/>
      <c r="AG268"/>
      <c r="AH268"/>
      <c r="AI268"/>
      <c r="AJ268"/>
    </row>
    <row r="269" spans="2:36" x14ac:dyDescent="0.25">
      <c r="B269" s="4" t="s">
        <v>534</v>
      </c>
      <c r="C269"/>
      <c r="D269" s="1" t="s">
        <v>1299</v>
      </c>
      <c r="E269" s="3"/>
      <c r="F269" s="3"/>
      <c r="G269" s="3"/>
      <c r="H269" s="3"/>
      <c r="I269"/>
      <c r="J269" s="1" t="s">
        <v>1519</v>
      </c>
      <c r="K269" s="4"/>
      <c r="L269" s="4"/>
      <c r="M269" s="4"/>
      <c r="N269" s="4"/>
      <c r="O269" s="4"/>
      <c r="P269" s="15"/>
      <c r="Q269" s="13">
        <v>0</v>
      </c>
      <c r="R269" s="13">
        <v>0</v>
      </c>
      <c r="S269" s="11">
        <f t="shared" si="33"/>
        <v>0</v>
      </c>
      <c r="T269" s="5">
        <v>0</v>
      </c>
      <c r="U269" s="11">
        <f t="shared" si="39"/>
        <v>0</v>
      </c>
      <c r="V269" s="13" t="s">
        <v>1</v>
      </c>
      <c r="W269" s="10">
        <f>IFERROR(VLOOKUP(V269,Curr!$B$2:$C$13,2,FALSE),0)</f>
        <v>11</v>
      </c>
      <c r="X269" s="11">
        <f t="shared" si="34"/>
        <v>0</v>
      </c>
      <c r="Y269" s="14">
        <f t="shared" si="40"/>
        <v>0</v>
      </c>
      <c r="Z269" s="11">
        <f t="shared" si="35"/>
        <v>0</v>
      </c>
      <c r="AA269" s="4" t="s">
        <v>1</v>
      </c>
      <c r="AB269" s="10">
        <f>IFERROR(VLOOKUP(AA269,Curr!$B$2:$C$13,2,FALSE),0)</f>
        <v>11</v>
      </c>
      <c r="AC269" s="11">
        <f t="shared" si="36"/>
        <v>0</v>
      </c>
      <c r="AD269" s="11">
        <f t="shared" si="37"/>
        <v>0</v>
      </c>
      <c r="AE269" s="12">
        <f t="shared" si="38"/>
        <v>0</v>
      </c>
      <c r="AF269"/>
      <c r="AG269"/>
      <c r="AH269"/>
      <c r="AI269"/>
      <c r="AJ269"/>
    </row>
    <row r="270" spans="2:36" x14ac:dyDescent="0.25">
      <c r="B270" s="4" t="s">
        <v>534</v>
      </c>
      <c r="C270"/>
      <c r="D270" s="1" t="s">
        <v>1299</v>
      </c>
      <c r="E270" s="3"/>
      <c r="F270" s="3"/>
      <c r="G270" s="3"/>
      <c r="H270" s="3"/>
      <c r="I270"/>
      <c r="J270" s="1" t="s">
        <v>1520</v>
      </c>
      <c r="K270" s="4"/>
      <c r="L270" s="4"/>
      <c r="M270" s="4"/>
      <c r="N270" s="4"/>
      <c r="O270" s="4"/>
      <c r="P270" s="15"/>
      <c r="Q270" s="13">
        <v>0</v>
      </c>
      <c r="R270" s="13">
        <v>0</v>
      </c>
      <c r="S270" s="11">
        <f t="shared" si="33"/>
        <v>0</v>
      </c>
      <c r="T270" s="5">
        <v>0</v>
      </c>
      <c r="U270" s="11">
        <f t="shared" si="39"/>
        <v>0</v>
      </c>
      <c r="V270" s="13" t="s">
        <v>1</v>
      </c>
      <c r="W270" s="10">
        <f>IFERROR(VLOOKUP(V270,Curr!$B$2:$C$13,2,FALSE),0)</f>
        <v>11</v>
      </c>
      <c r="X270" s="11">
        <f t="shared" si="34"/>
        <v>0</v>
      </c>
      <c r="Y270" s="14">
        <f t="shared" si="40"/>
        <v>0</v>
      </c>
      <c r="Z270" s="11">
        <f t="shared" si="35"/>
        <v>0</v>
      </c>
      <c r="AA270" s="4" t="s">
        <v>1</v>
      </c>
      <c r="AB270" s="10">
        <f>IFERROR(VLOOKUP(AA270,Curr!$B$2:$C$13,2,FALSE),0)</f>
        <v>11</v>
      </c>
      <c r="AC270" s="11">
        <f t="shared" si="36"/>
        <v>0</v>
      </c>
      <c r="AD270" s="11">
        <f t="shared" si="37"/>
        <v>0</v>
      </c>
      <c r="AE270" s="12">
        <f t="shared" si="38"/>
        <v>0</v>
      </c>
      <c r="AF270"/>
      <c r="AG270"/>
      <c r="AH270"/>
      <c r="AI270"/>
      <c r="AJ270"/>
    </row>
    <row r="271" spans="2:36" x14ac:dyDescent="0.25">
      <c r="B271" s="4" t="s">
        <v>534</v>
      </c>
      <c r="C271"/>
      <c r="D271" s="1" t="s">
        <v>1299</v>
      </c>
      <c r="E271" s="3"/>
      <c r="F271" s="3"/>
      <c r="G271" s="3"/>
      <c r="H271" s="3"/>
      <c r="I271"/>
      <c r="J271" s="1" t="s">
        <v>1521</v>
      </c>
      <c r="K271" s="4"/>
      <c r="L271" s="4"/>
      <c r="M271" s="4"/>
      <c r="N271" s="4"/>
      <c r="O271" s="4"/>
      <c r="P271" s="15"/>
      <c r="Q271" s="13">
        <v>0</v>
      </c>
      <c r="R271" s="13">
        <v>0</v>
      </c>
      <c r="S271" s="11">
        <f t="shared" si="33"/>
        <v>0</v>
      </c>
      <c r="T271" s="5">
        <v>0</v>
      </c>
      <c r="U271" s="11">
        <f t="shared" si="39"/>
        <v>0</v>
      </c>
      <c r="V271" s="13" t="s">
        <v>1</v>
      </c>
      <c r="W271" s="10">
        <f>IFERROR(VLOOKUP(V271,Curr!$B$2:$C$13,2,FALSE),0)</f>
        <v>11</v>
      </c>
      <c r="X271" s="11">
        <f t="shared" si="34"/>
        <v>0</v>
      </c>
      <c r="Y271" s="14">
        <f t="shared" si="40"/>
        <v>0</v>
      </c>
      <c r="Z271" s="11">
        <f t="shared" si="35"/>
        <v>0</v>
      </c>
      <c r="AA271" s="4" t="s">
        <v>1</v>
      </c>
      <c r="AB271" s="10">
        <f>IFERROR(VLOOKUP(AA271,Curr!$B$2:$C$13,2,FALSE),0)</f>
        <v>11</v>
      </c>
      <c r="AC271" s="11">
        <f t="shared" si="36"/>
        <v>0</v>
      </c>
      <c r="AD271" s="11">
        <f t="shared" si="37"/>
        <v>0</v>
      </c>
      <c r="AE271" s="12">
        <f t="shared" si="38"/>
        <v>0</v>
      </c>
      <c r="AF271"/>
      <c r="AG271"/>
      <c r="AH271"/>
      <c r="AI271"/>
      <c r="AJ271"/>
    </row>
    <row r="272" spans="2:36" x14ac:dyDescent="0.25">
      <c r="B272" s="4" t="s">
        <v>534</v>
      </c>
      <c r="C272"/>
      <c r="D272" s="1" t="s">
        <v>1299</v>
      </c>
      <c r="E272" s="3"/>
      <c r="F272" s="3"/>
      <c r="G272" s="3"/>
      <c r="H272" s="3"/>
      <c r="I272"/>
      <c r="J272" s="1" t="s">
        <v>1522</v>
      </c>
      <c r="K272" s="4"/>
      <c r="L272" s="4"/>
      <c r="M272" s="4"/>
      <c r="N272" s="4"/>
      <c r="O272" s="4"/>
      <c r="P272" s="15"/>
      <c r="Q272" s="13">
        <v>0</v>
      </c>
      <c r="R272" s="13">
        <v>0</v>
      </c>
      <c r="S272" s="11">
        <f t="shared" si="33"/>
        <v>0</v>
      </c>
      <c r="T272" s="5">
        <v>0</v>
      </c>
      <c r="U272" s="11">
        <f t="shared" si="39"/>
        <v>0</v>
      </c>
      <c r="V272" s="13" t="s">
        <v>1</v>
      </c>
      <c r="W272" s="10">
        <f>IFERROR(VLOOKUP(V272,Curr!$B$2:$C$13,2,FALSE),0)</f>
        <v>11</v>
      </c>
      <c r="X272" s="11">
        <f t="shared" si="34"/>
        <v>0</v>
      </c>
      <c r="Y272" s="14">
        <f t="shared" si="40"/>
        <v>0</v>
      </c>
      <c r="Z272" s="11">
        <f t="shared" si="35"/>
        <v>0</v>
      </c>
      <c r="AA272" s="4" t="s">
        <v>1</v>
      </c>
      <c r="AB272" s="10">
        <f>IFERROR(VLOOKUP(AA272,Curr!$B$2:$C$13,2,FALSE),0)</f>
        <v>11</v>
      </c>
      <c r="AC272" s="11">
        <f t="shared" si="36"/>
        <v>0</v>
      </c>
      <c r="AD272" s="11">
        <f t="shared" si="37"/>
        <v>0</v>
      </c>
      <c r="AE272" s="12">
        <f t="shared" si="38"/>
        <v>0</v>
      </c>
      <c r="AF272"/>
      <c r="AG272"/>
      <c r="AH272"/>
      <c r="AI272"/>
      <c r="AJ272"/>
    </row>
    <row r="273" spans="2:36" x14ac:dyDescent="0.25">
      <c r="B273" s="4" t="s">
        <v>534</v>
      </c>
      <c r="C273"/>
      <c r="D273" s="1" t="s">
        <v>1299</v>
      </c>
      <c r="E273" s="3"/>
      <c r="F273" s="3"/>
      <c r="G273" s="3"/>
      <c r="H273" s="3"/>
      <c r="I273"/>
      <c r="J273" s="1" t="s">
        <v>1523</v>
      </c>
      <c r="K273" s="4"/>
      <c r="L273" s="4"/>
      <c r="M273" s="4"/>
      <c r="N273" s="4"/>
      <c r="O273" s="4"/>
      <c r="P273" s="15"/>
      <c r="Q273" s="13">
        <v>0</v>
      </c>
      <c r="R273" s="13">
        <v>0</v>
      </c>
      <c r="S273" s="11">
        <f t="shared" si="33"/>
        <v>0</v>
      </c>
      <c r="T273" s="5">
        <v>0</v>
      </c>
      <c r="U273" s="11">
        <f t="shared" si="39"/>
        <v>0</v>
      </c>
      <c r="V273" s="13" t="s">
        <v>1</v>
      </c>
      <c r="W273" s="10">
        <f>IFERROR(VLOOKUP(V273,Curr!$B$2:$C$13,2,FALSE),0)</f>
        <v>11</v>
      </c>
      <c r="X273" s="11">
        <f t="shared" si="34"/>
        <v>0</v>
      </c>
      <c r="Y273" s="14">
        <f t="shared" si="40"/>
        <v>0</v>
      </c>
      <c r="Z273" s="11">
        <f t="shared" si="35"/>
        <v>0</v>
      </c>
      <c r="AA273" s="4" t="s">
        <v>1</v>
      </c>
      <c r="AB273" s="10">
        <f>IFERROR(VLOOKUP(AA273,Curr!$B$2:$C$13,2,FALSE),0)</f>
        <v>11</v>
      </c>
      <c r="AC273" s="11">
        <f t="shared" si="36"/>
        <v>0</v>
      </c>
      <c r="AD273" s="11">
        <f t="shared" si="37"/>
        <v>0</v>
      </c>
      <c r="AE273" s="12">
        <f t="shared" si="38"/>
        <v>0</v>
      </c>
      <c r="AF273"/>
      <c r="AG273"/>
      <c r="AH273"/>
      <c r="AI273"/>
      <c r="AJ273"/>
    </row>
    <row r="274" spans="2:36" x14ac:dyDescent="0.25">
      <c r="B274" s="4" t="s">
        <v>534</v>
      </c>
      <c r="C274"/>
      <c r="D274" s="1" t="s">
        <v>1299</v>
      </c>
      <c r="E274" s="3"/>
      <c r="F274" s="3"/>
      <c r="G274" s="3"/>
      <c r="H274" s="3"/>
      <c r="I274"/>
      <c r="J274" s="1" t="s">
        <v>1524</v>
      </c>
      <c r="K274" s="4"/>
      <c r="L274" s="4"/>
      <c r="M274" s="4"/>
      <c r="N274" s="4"/>
      <c r="O274" s="4"/>
      <c r="P274" s="15"/>
      <c r="Q274" s="13">
        <v>0</v>
      </c>
      <c r="R274" s="13">
        <v>0</v>
      </c>
      <c r="S274" s="11">
        <f t="shared" si="33"/>
        <v>0</v>
      </c>
      <c r="T274" s="5">
        <v>0</v>
      </c>
      <c r="U274" s="11">
        <f t="shared" si="39"/>
        <v>0</v>
      </c>
      <c r="V274" s="13" t="s">
        <v>1</v>
      </c>
      <c r="W274" s="10">
        <f>IFERROR(VLOOKUP(V274,Curr!$B$2:$C$13,2,FALSE),0)</f>
        <v>11</v>
      </c>
      <c r="X274" s="11">
        <f t="shared" si="34"/>
        <v>0</v>
      </c>
      <c r="Y274" s="14">
        <f t="shared" si="40"/>
        <v>0</v>
      </c>
      <c r="Z274" s="11">
        <f t="shared" si="35"/>
        <v>0</v>
      </c>
      <c r="AA274" s="4" t="s">
        <v>1</v>
      </c>
      <c r="AB274" s="10">
        <f>IFERROR(VLOOKUP(AA274,Curr!$B$2:$C$13,2,FALSE),0)</f>
        <v>11</v>
      </c>
      <c r="AC274" s="11">
        <f t="shared" si="36"/>
        <v>0</v>
      </c>
      <c r="AD274" s="11">
        <f t="shared" si="37"/>
        <v>0</v>
      </c>
      <c r="AE274" s="12">
        <f t="shared" si="38"/>
        <v>0</v>
      </c>
      <c r="AF274"/>
      <c r="AG274"/>
      <c r="AH274"/>
      <c r="AI274"/>
      <c r="AJ274"/>
    </row>
    <row r="275" spans="2:36" x14ac:dyDescent="0.25">
      <c r="B275" s="4" t="s">
        <v>534</v>
      </c>
      <c r="C275"/>
      <c r="D275" s="1" t="s">
        <v>1299</v>
      </c>
      <c r="E275" s="3"/>
      <c r="F275" s="3"/>
      <c r="G275" s="3"/>
      <c r="H275" s="3"/>
      <c r="I275"/>
      <c r="J275" s="1" t="s">
        <v>1525</v>
      </c>
      <c r="K275" s="4"/>
      <c r="L275" s="4"/>
      <c r="M275" s="4"/>
      <c r="N275" s="4"/>
      <c r="O275" s="4"/>
      <c r="P275" s="15"/>
      <c r="Q275" s="13">
        <v>0</v>
      </c>
      <c r="R275" s="13">
        <v>0</v>
      </c>
      <c r="S275" s="11">
        <f t="shared" si="33"/>
        <v>0</v>
      </c>
      <c r="T275" s="5">
        <v>0</v>
      </c>
      <c r="U275" s="11">
        <f t="shared" si="39"/>
        <v>0</v>
      </c>
      <c r="V275" s="13" t="s">
        <v>1</v>
      </c>
      <c r="W275" s="10">
        <f>IFERROR(VLOOKUP(V275,Curr!$B$2:$C$13,2,FALSE),0)</f>
        <v>11</v>
      </c>
      <c r="X275" s="11">
        <f t="shared" si="34"/>
        <v>0</v>
      </c>
      <c r="Y275" s="14">
        <f t="shared" si="40"/>
        <v>0</v>
      </c>
      <c r="Z275" s="11">
        <f t="shared" si="35"/>
        <v>0</v>
      </c>
      <c r="AA275" s="4" t="s">
        <v>1</v>
      </c>
      <c r="AB275" s="10">
        <f>IFERROR(VLOOKUP(AA275,Curr!$B$2:$C$13,2,FALSE),0)</f>
        <v>11</v>
      </c>
      <c r="AC275" s="11">
        <f t="shared" si="36"/>
        <v>0</v>
      </c>
      <c r="AD275" s="11">
        <f t="shared" si="37"/>
        <v>0</v>
      </c>
      <c r="AE275" s="12">
        <f t="shared" si="38"/>
        <v>0</v>
      </c>
      <c r="AF275"/>
      <c r="AG275"/>
      <c r="AH275"/>
      <c r="AI275"/>
      <c r="AJ275"/>
    </row>
    <row r="276" spans="2:36" x14ac:dyDescent="0.25">
      <c r="B276" s="4" t="s">
        <v>534</v>
      </c>
      <c r="C276"/>
      <c r="D276" s="1" t="s">
        <v>1299</v>
      </c>
      <c r="E276" s="3"/>
      <c r="F276" s="3"/>
      <c r="G276" s="3"/>
      <c r="H276" s="3"/>
      <c r="I276"/>
      <c r="J276" s="1" t="s">
        <v>1526</v>
      </c>
      <c r="K276" s="4"/>
      <c r="L276" s="4"/>
      <c r="M276" s="4"/>
      <c r="N276" s="4"/>
      <c r="O276" s="4"/>
      <c r="P276" s="15"/>
      <c r="Q276" s="13">
        <v>0</v>
      </c>
      <c r="R276" s="13">
        <v>0</v>
      </c>
      <c r="S276" s="11">
        <f t="shared" si="33"/>
        <v>0</v>
      </c>
      <c r="T276" s="5">
        <v>0</v>
      </c>
      <c r="U276" s="11">
        <f t="shared" si="39"/>
        <v>0</v>
      </c>
      <c r="V276" s="13" t="s">
        <v>1</v>
      </c>
      <c r="W276" s="10">
        <f>IFERROR(VLOOKUP(V276,Curr!$B$2:$C$13,2,FALSE),0)</f>
        <v>11</v>
      </c>
      <c r="X276" s="11">
        <f t="shared" si="34"/>
        <v>0</v>
      </c>
      <c r="Y276" s="14">
        <f t="shared" si="40"/>
        <v>0</v>
      </c>
      <c r="Z276" s="11">
        <f t="shared" si="35"/>
        <v>0</v>
      </c>
      <c r="AA276" s="4" t="s">
        <v>1</v>
      </c>
      <c r="AB276" s="10">
        <f>IFERROR(VLOOKUP(AA276,Curr!$B$2:$C$13,2,FALSE),0)</f>
        <v>11</v>
      </c>
      <c r="AC276" s="11">
        <f t="shared" si="36"/>
        <v>0</v>
      </c>
      <c r="AD276" s="11">
        <f t="shared" si="37"/>
        <v>0</v>
      </c>
      <c r="AE276" s="12">
        <f t="shared" si="38"/>
        <v>0</v>
      </c>
      <c r="AF276"/>
      <c r="AG276"/>
      <c r="AH276"/>
      <c r="AI276"/>
      <c r="AJ276"/>
    </row>
    <row r="277" spans="2:36" x14ac:dyDescent="0.25">
      <c r="B277" s="4" t="s">
        <v>534</v>
      </c>
      <c r="C277"/>
      <c r="D277" s="1" t="s">
        <v>1299</v>
      </c>
      <c r="E277" s="3"/>
      <c r="F277" s="3"/>
      <c r="G277" s="3"/>
      <c r="H277" s="3"/>
      <c r="I277"/>
      <c r="J277" s="1" t="s">
        <v>1527</v>
      </c>
      <c r="K277" s="4"/>
      <c r="L277" s="4"/>
      <c r="M277" s="4"/>
      <c r="N277" s="4"/>
      <c r="O277" s="4"/>
      <c r="P277" s="15"/>
      <c r="Q277" s="13">
        <v>0</v>
      </c>
      <c r="R277" s="13">
        <v>0</v>
      </c>
      <c r="S277" s="11">
        <f t="shared" si="33"/>
        <v>0</v>
      </c>
      <c r="T277" s="5">
        <v>0</v>
      </c>
      <c r="U277" s="11">
        <f t="shared" si="39"/>
        <v>0</v>
      </c>
      <c r="V277" s="13" t="s">
        <v>1</v>
      </c>
      <c r="W277" s="10">
        <f>IFERROR(VLOOKUP(V277,Curr!$B$2:$C$13,2,FALSE),0)</f>
        <v>11</v>
      </c>
      <c r="X277" s="11">
        <f t="shared" si="34"/>
        <v>0</v>
      </c>
      <c r="Y277" s="14">
        <f t="shared" si="40"/>
        <v>0</v>
      </c>
      <c r="Z277" s="11">
        <f t="shared" si="35"/>
        <v>0</v>
      </c>
      <c r="AA277" s="4" t="s">
        <v>1</v>
      </c>
      <c r="AB277" s="10">
        <f>IFERROR(VLOOKUP(AA277,Curr!$B$2:$C$13,2,FALSE),0)</f>
        <v>11</v>
      </c>
      <c r="AC277" s="11">
        <f t="shared" si="36"/>
        <v>0</v>
      </c>
      <c r="AD277" s="11">
        <f t="shared" si="37"/>
        <v>0</v>
      </c>
      <c r="AE277" s="12">
        <f t="shared" si="38"/>
        <v>0</v>
      </c>
      <c r="AF277"/>
      <c r="AG277"/>
      <c r="AH277"/>
      <c r="AI277"/>
      <c r="AJ277"/>
    </row>
    <row r="278" spans="2:36" x14ac:dyDescent="0.25">
      <c r="B278" s="4" t="s">
        <v>534</v>
      </c>
      <c r="C278"/>
      <c r="D278" s="1" t="s">
        <v>1299</v>
      </c>
      <c r="E278" s="3"/>
      <c r="F278" s="3"/>
      <c r="G278" s="3"/>
      <c r="H278" s="3"/>
      <c r="I278"/>
      <c r="J278" s="1" t="s">
        <v>1528</v>
      </c>
      <c r="K278" s="4"/>
      <c r="L278" s="4"/>
      <c r="M278" s="4"/>
      <c r="N278" s="4"/>
      <c r="O278" s="4"/>
      <c r="P278" s="15"/>
      <c r="Q278" s="13">
        <v>0</v>
      </c>
      <c r="R278" s="13">
        <v>0</v>
      </c>
      <c r="S278" s="11">
        <f t="shared" si="33"/>
        <v>0</v>
      </c>
      <c r="T278" s="5">
        <v>0</v>
      </c>
      <c r="U278" s="11">
        <f t="shared" si="39"/>
        <v>0</v>
      </c>
      <c r="V278" s="13" t="s">
        <v>1</v>
      </c>
      <c r="W278" s="10">
        <f>IFERROR(VLOOKUP(V278,Curr!$B$2:$C$13,2,FALSE),0)</f>
        <v>11</v>
      </c>
      <c r="X278" s="11">
        <f t="shared" si="34"/>
        <v>0</v>
      </c>
      <c r="Y278" s="14">
        <f t="shared" si="40"/>
        <v>0</v>
      </c>
      <c r="Z278" s="11">
        <f t="shared" si="35"/>
        <v>0</v>
      </c>
      <c r="AA278" s="4" t="s">
        <v>1</v>
      </c>
      <c r="AB278" s="10">
        <f>IFERROR(VLOOKUP(AA278,Curr!$B$2:$C$13,2,FALSE),0)</f>
        <v>11</v>
      </c>
      <c r="AC278" s="11">
        <f t="shared" si="36"/>
        <v>0</v>
      </c>
      <c r="AD278" s="11">
        <f t="shared" si="37"/>
        <v>0</v>
      </c>
      <c r="AE278" s="12">
        <f t="shared" si="38"/>
        <v>0</v>
      </c>
      <c r="AF278"/>
      <c r="AG278"/>
      <c r="AH278"/>
      <c r="AI278"/>
      <c r="AJ278"/>
    </row>
    <row r="279" spans="2:36" x14ac:dyDescent="0.25">
      <c r="B279" s="4" t="s">
        <v>685</v>
      </c>
      <c r="C279"/>
      <c r="D279" s="1" t="s">
        <v>1299</v>
      </c>
      <c r="E279" s="3"/>
      <c r="F279" s="3"/>
      <c r="G279" s="3"/>
      <c r="H279" s="3"/>
      <c r="I279"/>
      <c r="J279" s="1" t="s">
        <v>1529</v>
      </c>
      <c r="K279" s="4"/>
      <c r="L279" s="4"/>
      <c r="M279" s="4"/>
      <c r="N279" s="4"/>
      <c r="O279" s="4"/>
      <c r="P279" s="15"/>
      <c r="Q279" s="13">
        <v>0</v>
      </c>
      <c r="R279" s="13">
        <v>0</v>
      </c>
      <c r="S279" s="11">
        <f t="shared" si="33"/>
        <v>0</v>
      </c>
      <c r="T279" s="5">
        <v>0</v>
      </c>
      <c r="U279" s="11">
        <f t="shared" si="39"/>
        <v>0</v>
      </c>
      <c r="V279" s="13" t="s">
        <v>1</v>
      </c>
      <c r="W279" s="10">
        <f>IFERROR(VLOOKUP(V279,Curr!$B$2:$C$13,2,FALSE),0)</f>
        <v>11</v>
      </c>
      <c r="X279" s="11">
        <f t="shared" si="34"/>
        <v>0</v>
      </c>
      <c r="Y279" s="14">
        <f t="shared" si="40"/>
        <v>0</v>
      </c>
      <c r="Z279" s="11">
        <f t="shared" si="35"/>
        <v>0</v>
      </c>
      <c r="AA279" s="4" t="s">
        <v>1</v>
      </c>
      <c r="AB279" s="10">
        <f>IFERROR(VLOOKUP(AA279,Curr!$B$2:$C$13,2,FALSE),0)</f>
        <v>11</v>
      </c>
      <c r="AC279" s="11">
        <f t="shared" si="36"/>
        <v>0</v>
      </c>
      <c r="AD279" s="11">
        <f t="shared" si="37"/>
        <v>0</v>
      </c>
      <c r="AE279" s="12">
        <f t="shared" si="38"/>
        <v>0</v>
      </c>
      <c r="AF279"/>
      <c r="AG279"/>
      <c r="AH279"/>
      <c r="AI279"/>
      <c r="AJ279"/>
    </row>
    <row r="280" spans="2:36" x14ac:dyDescent="0.25">
      <c r="B280" s="4" t="s">
        <v>685</v>
      </c>
      <c r="C280"/>
      <c r="D280" s="1" t="s">
        <v>1299</v>
      </c>
      <c r="E280" s="3"/>
      <c r="F280" s="3"/>
      <c r="G280" s="3"/>
      <c r="H280" s="3"/>
      <c r="I280"/>
      <c r="J280" s="1" t="s">
        <v>1529</v>
      </c>
      <c r="K280" s="4"/>
      <c r="L280" s="4"/>
      <c r="M280" s="4"/>
      <c r="N280" s="4"/>
      <c r="O280" s="4"/>
      <c r="P280" s="15"/>
      <c r="Q280" s="13">
        <v>0</v>
      </c>
      <c r="R280" s="13">
        <v>0</v>
      </c>
      <c r="S280" s="11">
        <f t="shared" si="33"/>
        <v>0</v>
      </c>
      <c r="T280" s="5">
        <v>0</v>
      </c>
      <c r="U280" s="11">
        <f t="shared" si="39"/>
        <v>0</v>
      </c>
      <c r="V280" s="13" t="s">
        <v>1</v>
      </c>
      <c r="W280" s="10">
        <f>IFERROR(VLOOKUP(V280,Curr!$B$2:$C$13,2,FALSE),0)</f>
        <v>11</v>
      </c>
      <c r="X280" s="11">
        <f t="shared" si="34"/>
        <v>0</v>
      </c>
      <c r="Y280" s="14">
        <f t="shared" si="40"/>
        <v>0</v>
      </c>
      <c r="Z280" s="11">
        <f t="shared" si="35"/>
        <v>0</v>
      </c>
      <c r="AA280" s="4" t="s">
        <v>1</v>
      </c>
      <c r="AB280" s="10">
        <f>IFERROR(VLOOKUP(AA280,Curr!$B$2:$C$13,2,FALSE),0)</f>
        <v>11</v>
      </c>
      <c r="AC280" s="11">
        <f t="shared" si="36"/>
        <v>0</v>
      </c>
      <c r="AD280" s="11">
        <f t="shared" si="37"/>
        <v>0</v>
      </c>
      <c r="AE280" s="12">
        <f t="shared" si="38"/>
        <v>0</v>
      </c>
      <c r="AF280"/>
      <c r="AG280"/>
      <c r="AH280"/>
      <c r="AI280"/>
      <c r="AJ280"/>
    </row>
    <row r="281" spans="2:36" x14ac:dyDescent="0.25">
      <c r="B281" s="4" t="s">
        <v>685</v>
      </c>
      <c r="C281"/>
      <c r="D281" s="1" t="s">
        <v>1299</v>
      </c>
      <c r="E281" s="3"/>
      <c r="F281" s="3"/>
      <c r="G281" s="3"/>
      <c r="H281" s="3"/>
      <c r="I281"/>
      <c r="J281" s="1" t="s">
        <v>1529</v>
      </c>
      <c r="K281" s="4"/>
      <c r="L281" s="4"/>
      <c r="M281" s="4"/>
      <c r="N281" s="4"/>
      <c r="O281" s="4"/>
      <c r="P281" s="15"/>
      <c r="Q281" s="13">
        <v>0</v>
      </c>
      <c r="R281" s="13">
        <v>0</v>
      </c>
      <c r="S281" s="11">
        <f t="shared" si="33"/>
        <v>0</v>
      </c>
      <c r="T281" s="5">
        <v>0</v>
      </c>
      <c r="U281" s="11">
        <f t="shared" si="39"/>
        <v>0</v>
      </c>
      <c r="V281" s="13" t="s">
        <v>1</v>
      </c>
      <c r="W281" s="10">
        <f>IFERROR(VLOOKUP(V281,Curr!$B$2:$C$13,2,FALSE),0)</f>
        <v>11</v>
      </c>
      <c r="X281" s="11">
        <f t="shared" si="34"/>
        <v>0</v>
      </c>
      <c r="Y281" s="14">
        <f t="shared" si="40"/>
        <v>0</v>
      </c>
      <c r="Z281" s="11">
        <f t="shared" si="35"/>
        <v>0</v>
      </c>
      <c r="AA281" s="4" t="s">
        <v>1</v>
      </c>
      <c r="AB281" s="10">
        <f>IFERROR(VLOOKUP(AA281,Curr!$B$2:$C$13,2,FALSE),0)</f>
        <v>11</v>
      </c>
      <c r="AC281" s="11">
        <f t="shared" si="36"/>
        <v>0</v>
      </c>
      <c r="AD281" s="11">
        <f t="shared" si="37"/>
        <v>0</v>
      </c>
      <c r="AE281" s="12">
        <f t="shared" si="38"/>
        <v>0</v>
      </c>
      <c r="AF281"/>
      <c r="AG281"/>
      <c r="AH281"/>
      <c r="AI281"/>
      <c r="AJ281"/>
    </row>
    <row r="282" spans="2:36" x14ac:dyDescent="0.25">
      <c r="B282" s="4" t="s">
        <v>685</v>
      </c>
      <c r="C282"/>
      <c r="D282" s="1" t="s">
        <v>1299</v>
      </c>
      <c r="E282" s="3"/>
      <c r="F282" s="3"/>
      <c r="G282" s="3"/>
      <c r="H282" s="3"/>
      <c r="I282"/>
      <c r="J282" s="1" t="s">
        <v>1529</v>
      </c>
      <c r="K282" s="4"/>
      <c r="L282" s="4"/>
      <c r="M282" s="4"/>
      <c r="N282" s="4"/>
      <c r="O282" s="4"/>
      <c r="P282" s="15"/>
      <c r="Q282" s="13">
        <v>0</v>
      </c>
      <c r="R282" s="13">
        <v>0</v>
      </c>
      <c r="S282" s="11">
        <f t="shared" si="33"/>
        <v>0</v>
      </c>
      <c r="T282" s="5">
        <v>0</v>
      </c>
      <c r="U282" s="11">
        <f t="shared" si="39"/>
        <v>0</v>
      </c>
      <c r="V282" s="13" t="s">
        <v>1</v>
      </c>
      <c r="W282" s="10">
        <f>IFERROR(VLOOKUP(V282,Curr!$B$2:$C$13,2,FALSE),0)</f>
        <v>11</v>
      </c>
      <c r="X282" s="11">
        <f t="shared" si="34"/>
        <v>0</v>
      </c>
      <c r="Y282" s="14">
        <f t="shared" si="40"/>
        <v>0</v>
      </c>
      <c r="Z282" s="11">
        <f t="shared" si="35"/>
        <v>0</v>
      </c>
      <c r="AA282" s="4" t="s">
        <v>1</v>
      </c>
      <c r="AB282" s="10">
        <f>IFERROR(VLOOKUP(AA282,Curr!$B$2:$C$13,2,FALSE),0)</f>
        <v>11</v>
      </c>
      <c r="AC282" s="11">
        <f t="shared" si="36"/>
        <v>0</v>
      </c>
      <c r="AD282" s="11">
        <f t="shared" si="37"/>
        <v>0</v>
      </c>
      <c r="AE282" s="12">
        <f t="shared" si="38"/>
        <v>0</v>
      </c>
      <c r="AF282"/>
      <c r="AG282"/>
      <c r="AH282"/>
      <c r="AI282"/>
      <c r="AJ282"/>
    </row>
    <row r="283" spans="2:36" x14ac:dyDescent="0.25">
      <c r="B283" s="4" t="s">
        <v>685</v>
      </c>
      <c r="C283"/>
      <c r="D283" s="1" t="s">
        <v>1299</v>
      </c>
      <c r="E283" s="3"/>
      <c r="F283" s="3"/>
      <c r="G283" s="3"/>
      <c r="H283" s="3"/>
      <c r="I283"/>
      <c r="J283" s="1" t="s">
        <v>1529</v>
      </c>
      <c r="K283" s="4"/>
      <c r="L283" s="4"/>
      <c r="M283" s="4"/>
      <c r="N283" s="4"/>
      <c r="O283" s="4"/>
      <c r="P283" s="15"/>
      <c r="Q283" s="13">
        <v>0</v>
      </c>
      <c r="R283" s="13">
        <v>0</v>
      </c>
      <c r="S283" s="11">
        <f t="shared" si="33"/>
        <v>0</v>
      </c>
      <c r="T283" s="5">
        <v>0</v>
      </c>
      <c r="U283" s="11">
        <f t="shared" si="39"/>
        <v>0</v>
      </c>
      <c r="V283" s="13" t="s">
        <v>1</v>
      </c>
      <c r="W283" s="10">
        <f>IFERROR(VLOOKUP(V283,Curr!$B$2:$C$13,2,FALSE),0)</f>
        <v>11</v>
      </c>
      <c r="X283" s="11">
        <f t="shared" si="34"/>
        <v>0</v>
      </c>
      <c r="Y283" s="14">
        <f t="shared" si="40"/>
        <v>0</v>
      </c>
      <c r="Z283" s="11">
        <f t="shared" si="35"/>
        <v>0</v>
      </c>
      <c r="AA283" s="4" t="s">
        <v>1</v>
      </c>
      <c r="AB283" s="10">
        <f>IFERROR(VLOOKUP(AA283,Curr!$B$2:$C$13,2,FALSE),0)</f>
        <v>11</v>
      </c>
      <c r="AC283" s="11">
        <f t="shared" si="36"/>
        <v>0</v>
      </c>
      <c r="AD283" s="11">
        <f t="shared" si="37"/>
        <v>0</v>
      </c>
      <c r="AE283" s="12">
        <f t="shared" si="38"/>
        <v>0</v>
      </c>
      <c r="AF283"/>
      <c r="AG283"/>
      <c r="AH283"/>
      <c r="AI283"/>
      <c r="AJ283"/>
    </row>
    <row r="284" spans="2:36" x14ac:dyDescent="0.25">
      <c r="B284" s="4" t="s">
        <v>685</v>
      </c>
      <c r="C284"/>
      <c r="D284" s="1" t="s">
        <v>1299</v>
      </c>
      <c r="E284" s="3"/>
      <c r="F284" s="3"/>
      <c r="G284" s="3"/>
      <c r="H284" s="3"/>
      <c r="I284"/>
      <c r="J284" s="1" t="s">
        <v>1530</v>
      </c>
      <c r="K284" s="4"/>
      <c r="L284" s="4"/>
      <c r="M284" s="4"/>
      <c r="N284" s="4"/>
      <c r="O284" s="4"/>
      <c r="P284" s="15"/>
      <c r="Q284" s="13">
        <v>0</v>
      </c>
      <c r="R284" s="13">
        <v>0</v>
      </c>
      <c r="S284" s="11">
        <f t="shared" si="33"/>
        <v>0</v>
      </c>
      <c r="T284" s="5">
        <v>0</v>
      </c>
      <c r="U284" s="11">
        <f t="shared" si="39"/>
        <v>0</v>
      </c>
      <c r="V284" s="13" t="s">
        <v>1</v>
      </c>
      <c r="W284" s="10">
        <f>IFERROR(VLOOKUP(V284,Curr!$B$2:$C$13,2,FALSE),0)</f>
        <v>11</v>
      </c>
      <c r="X284" s="11">
        <f t="shared" si="34"/>
        <v>0</v>
      </c>
      <c r="Y284" s="14">
        <f t="shared" si="40"/>
        <v>0</v>
      </c>
      <c r="Z284" s="11">
        <f t="shared" si="35"/>
        <v>0</v>
      </c>
      <c r="AA284" s="4" t="s">
        <v>1</v>
      </c>
      <c r="AB284" s="10">
        <f>IFERROR(VLOOKUP(AA284,Curr!$B$2:$C$13,2,FALSE),0)</f>
        <v>11</v>
      </c>
      <c r="AC284" s="11">
        <f t="shared" si="36"/>
        <v>0</v>
      </c>
      <c r="AD284" s="11">
        <f t="shared" si="37"/>
        <v>0</v>
      </c>
      <c r="AE284" s="12">
        <f t="shared" si="38"/>
        <v>0</v>
      </c>
      <c r="AF284"/>
      <c r="AG284"/>
      <c r="AH284"/>
      <c r="AI284"/>
      <c r="AJ284"/>
    </row>
    <row r="285" spans="2:36" x14ac:dyDescent="0.25">
      <c r="B285" s="4" t="s">
        <v>685</v>
      </c>
      <c r="C285"/>
      <c r="D285" s="1" t="s">
        <v>1299</v>
      </c>
      <c r="E285" s="3"/>
      <c r="F285" s="3"/>
      <c r="G285" s="3"/>
      <c r="H285" s="3"/>
      <c r="I285"/>
      <c r="J285" s="1" t="s">
        <v>1531</v>
      </c>
      <c r="K285" s="4"/>
      <c r="L285" s="4"/>
      <c r="M285" s="4"/>
      <c r="N285" s="4"/>
      <c r="O285" s="4"/>
      <c r="P285" s="15"/>
      <c r="Q285" s="13">
        <v>0</v>
      </c>
      <c r="R285" s="13">
        <v>0</v>
      </c>
      <c r="S285" s="11">
        <f t="shared" si="33"/>
        <v>0</v>
      </c>
      <c r="T285" s="5">
        <v>0</v>
      </c>
      <c r="U285" s="11">
        <f t="shared" si="39"/>
        <v>0</v>
      </c>
      <c r="V285" s="13" t="s">
        <v>1</v>
      </c>
      <c r="W285" s="10">
        <f>IFERROR(VLOOKUP(V285,Curr!$B$2:$C$13,2,FALSE),0)</f>
        <v>11</v>
      </c>
      <c r="X285" s="11">
        <f t="shared" si="34"/>
        <v>0</v>
      </c>
      <c r="Y285" s="14">
        <f t="shared" si="40"/>
        <v>0</v>
      </c>
      <c r="Z285" s="11">
        <f t="shared" si="35"/>
        <v>0</v>
      </c>
      <c r="AA285" s="4" t="s">
        <v>1</v>
      </c>
      <c r="AB285" s="10">
        <f>IFERROR(VLOOKUP(AA285,Curr!$B$2:$C$13,2,FALSE),0)</f>
        <v>11</v>
      </c>
      <c r="AC285" s="11">
        <f t="shared" si="36"/>
        <v>0</v>
      </c>
      <c r="AD285" s="11">
        <f t="shared" si="37"/>
        <v>0</v>
      </c>
      <c r="AE285" s="12">
        <f t="shared" si="38"/>
        <v>0</v>
      </c>
      <c r="AF285"/>
      <c r="AG285"/>
      <c r="AH285"/>
      <c r="AI285"/>
      <c r="AJ285"/>
    </row>
    <row r="286" spans="2:36" x14ac:dyDescent="0.25">
      <c r="B286" s="4" t="s">
        <v>685</v>
      </c>
      <c r="C286"/>
      <c r="D286" s="1" t="s">
        <v>1299</v>
      </c>
      <c r="E286" s="3"/>
      <c r="F286" s="3"/>
      <c r="G286" s="3"/>
      <c r="H286" s="3"/>
      <c r="I286"/>
      <c r="J286" s="1" t="s">
        <v>1532</v>
      </c>
      <c r="K286" s="4"/>
      <c r="L286" s="4"/>
      <c r="M286" s="4"/>
      <c r="N286" s="4"/>
      <c r="O286" s="4"/>
      <c r="P286" s="15"/>
      <c r="Q286" s="13">
        <v>0</v>
      </c>
      <c r="R286" s="13">
        <v>0</v>
      </c>
      <c r="S286" s="11">
        <f t="shared" si="33"/>
        <v>0</v>
      </c>
      <c r="T286" s="5">
        <v>0</v>
      </c>
      <c r="U286" s="11">
        <f t="shared" si="39"/>
        <v>0</v>
      </c>
      <c r="V286" s="13" t="s">
        <v>1</v>
      </c>
      <c r="W286" s="10">
        <f>IFERROR(VLOOKUP(V286,Curr!$B$2:$C$13,2,FALSE),0)</f>
        <v>11</v>
      </c>
      <c r="X286" s="11">
        <f t="shared" si="34"/>
        <v>0</v>
      </c>
      <c r="Y286" s="14">
        <f t="shared" si="40"/>
        <v>0</v>
      </c>
      <c r="Z286" s="11">
        <f t="shared" si="35"/>
        <v>0</v>
      </c>
      <c r="AA286" s="4" t="s">
        <v>1</v>
      </c>
      <c r="AB286" s="10">
        <f>IFERROR(VLOOKUP(AA286,Curr!$B$2:$C$13,2,FALSE),0)</f>
        <v>11</v>
      </c>
      <c r="AC286" s="11">
        <f t="shared" si="36"/>
        <v>0</v>
      </c>
      <c r="AD286" s="11">
        <f t="shared" si="37"/>
        <v>0</v>
      </c>
      <c r="AE286" s="12">
        <f t="shared" si="38"/>
        <v>0</v>
      </c>
      <c r="AF286"/>
      <c r="AG286"/>
      <c r="AH286"/>
      <c r="AI286"/>
      <c r="AJ286"/>
    </row>
    <row r="287" spans="2:36" x14ac:dyDescent="0.25">
      <c r="B287" s="4" t="s">
        <v>685</v>
      </c>
      <c r="C287"/>
      <c r="D287" s="1" t="s">
        <v>1299</v>
      </c>
      <c r="E287" s="3"/>
      <c r="F287" s="3"/>
      <c r="G287" s="3"/>
      <c r="H287" s="3"/>
      <c r="I287"/>
      <c r="J287" s="1" t="s">
        <v>1533</v>
      </c>
      <c r="K287" s="4"/>
      <c r="L287" s="4"/>
      <c r="M287" s="4"/>
      <c r="N287" s="4"/>
      <c r="O287" s="4"/>
      <c r="P287" s="15"/>
      <c r="Q287" s="13">
        <v>0</v>
      </c>
      <c r="R287" s="13">
        <v>0</v>
      </c>
      <c r="S287" s="11">
        <f t="shared" si="33"/>
        <v>0</v>
      </c>
      <c r="T287" s="5">
        <v>0</v>
      </c>
      <c r="U287" s="11">
        <f t="shared" si="39"/>
        <v>0</v>
      </c>
      <c r="V287" s="13" t="s">
        <v>1</v>
      </c>
      <c r="W287" s="10">
        <f>IFERROR(VLOOKUP(V287,Curr!$B$2:$C$13,2,FALSE),0)</f>
        <v>11</v>
      </c>
      <c r="X287" s="11">
        <f t="shared" si="34"/>
        <v>0</v>
      </c>
      <c r="Y287" s="14">
        <f t="shared" si="40"/>
        <v>0</v>
      </c>
      <c r="Z287" s="11">
        <f t="shared" si="35"/>
        <v>0</v>
      </c>
      <c r="AA287" s="4" t="s">
        <v>1</v>
      </c>
      <c r="AB287" s="10">
        <f>IFERROR(VLOOKUP(AA287,Curr!$B$2:$C$13,2,FALSE),0)</f>
        <v>11</v>
      </c>
      <c r="AC287" s="11">
        <f t="shared" si="36"/>
        <v>0</v>
      </c>
      <c r="AD287" s="11">
        <f t="shared" si="37"/>
        <v>0</v>
      </c>
      <c r="AE287" s="12">
        <f t="shared" si="38"/>
        <v>0</v>
      </c>
      <c r="AF287"/>
      <c r="AG287"/>
      <c r="AH287"/>
      <c r="AI287"/>
      <c r="AJ287"/>
    </row>
    <row r="288" spans="2:36" x14ac:dyDescent="0.25">
      <c r="B288" s="4" t="s">
        <v>685</v>
      </c>
      <c r="C288"/>
      <c r="D288" s="1" t="s">
        <v>1299</v>
      </c>
      <c r="E288" s="3"/>
      <c r="F288" s="3"/>
      <c r="G288" s="3"/>
      <c r="H288" s="3"/>
      <c r="I288"/>
      <c r="J288" s="1" t="s">
        <v>1534</v>
      </c>
      <c r="K288" s="4"/>
      <c r="L288" s="4"/>
      <c r="M288" s="4"/>
      <c r="N288" s="4"/>
      <c r="O288" s="4"/>
      <c r="P288" s="15"/>
      <c r="Q288" s="13">
        <v>0</v>
      </c>
      <c r="R288" s="13">
        <v>0</v>
      </c>
      <c r="S288" s="11">
        <f t="shared" si="33"/>
        <v>0</v>
      </c>
      <c r="T288" s="5">
        <v>0</v>
      </c>
      <c r="U288" s="11">
        <f t="shared" si="39"/>
        <v>0</v>
      </c>
      <c r="V288" s="13" t="s">
        <v>1</v>
      </c>
      <c r="W288" s="10">
        <f>IFERROR(VLOOKUP(V288,Curr!$B$2:$C$13,2,FALSE),0)</f>
        <v>11</v>
      </c>
      <c r="X288" s="11">
        <f t="shared" si="34"/>
        <v>0</v>
      </c>
      <c r="Y288" s="14">
        <f t="shared" si="40"/>
        <v>0</v>
      </c>
      <c r="Z288" s="11">
        <f t="shared" si="35"/>
        <v>0</v>
      </c>
      <c r="AA288" s="4" t="s">
        <v>1</v>
      </c>
      <c r="AB288" s="10">
        <f>IFERROR(VLOOKUP(AA288,Curr!$B$2:$C$13,2,FALSE),0)</f>
        <v>11</v>
      </c>
      <c r="AC288" s="11">
        <f t="shared" si="36"/>
        <v>0</v>
      </c>
      <c r="AD288" s="11">
        <f t="shared" si="37"/>
        <v>0</v>
      </c>
      <c r="AE288" s="12">
        <f t="shared" si="38"/>
        <v>0</v>
      </c>
      <c r="AF288"/>
      <c r="AG288"/>
      <c r="AH288"/>
      <c r="AI288"/>
      <c r="AJ288"/>
    </row>
    <row r="289" spans="2:36" x14ac:dyDescent="0.25">
      <c r="B289" s="4" t="s">
        <v>685</v>
      </c>
      <c r="C289"/>
      <c r="D289" s="1" t="s">
        <v>1299</v>
      </c>
      <c r="E289" s="3"/>
      <c r="F289" s="3"/>
      <c r="G289" s="3"/>
      <c r="H289" s="3"/>
      <c r="I289"/>
      <c r="J289" s="1" t="s">
        <v>1535</v>
      </c>
      <c r="K289" s="4"/>
      <c r="L289" s="4"/>
      <c r="M289" s="4"/>
      <c r="N289" s="4"/>
      <c r="O289" s="4"/>
      <c r="P289" s="15"/>
      <c r="Q289" s="13">
        <v>0</v>
      </c>
      <c r="R289" s="13">
        <v>0</v>
      </c>
      <c r="S289" s="11">
        <f t="shared" si="33"/>
        <v>0</v>
      </c>
      <c r="T289" s="5">
        <v>0</v>
      </c>
      <c r="U289" s="11">
        <f t="shared" si="39"/>
        <v>0</v>
      </c>
      <c r="V289" s="13" t="s">
        <v>1</v>
      </c>
      <c r="W289" s="10">
        <f>IFERROR(VLOOKUP(V289,Curr!$B$2:$C$13,2,FALSE),0)</f>
        <v>11</v>
      </c>
      <c r="X289" s="11">
        <f t="shared" si="34"/>
        <v>0</v>
      </c>
      <c r="Y289" s="14">
        <f t="shared" si="40"/>
        <v>0</v>
      </c>
      <c r="Z289" s="11">
        <f t="shared" si="35"/>
        <v>0</v>
      </c>
      <c r="AA289" s="4" t="s">
        <v>1</v>
      </c>
      <c r="AB289" s="10">
        <f>IFERROR(VLOOKUP(AA289,Curr!$B$2:$C$13,2,FALSE),0)</f>
        <v>11</v>
      </c>
      <c r="AC289" s="11">
        <f t="shared" si="36"/>
        <v>0</v>
      </c>
      <c r="AD289" s="11">
        <f t="shared" si="37"/>
        <v>0</v>
      </c>
      <c r="AE289" s="12">
        <f t="shared" si="38"/>
        <v>0</v>
      </c>
      <c r="AF289"/>
      <c r="AG289"/>
      <c r="AH289"/>
      <c r="AI289"/>
      <c r="AJ289"/>
    </row>
    <row r="290" spans="2:36" x14ac:dyDescent="0.25">
      <c r="B290" s="4" t="s">
        <v>685</v>
      </c>
      <c r="C290"/>
      <c r="D290" s="1" t="s">
        <v>1299</v>
      </c>
      <c r="E290" s="3"/>
      <c r="F290" s="3"/>
      <c r="G290" s="3"/>
      <c r="H290" s="3"/>
      <c r="I290"/>
      <c r="J290" s="1" t="s">
        <v>1536</v>
      </c>
      <c r="K290" s="4"/>
      <c r="L290" s="4"/>
      <c r="M290" s="4"/>
      <c r="N290" s="4"/>
      <c r="O290" s="4"/>
      <c r="P290" s="15"/>
      <c r="Q290" s="13">
        <v>0</v>
      </c>
      <c r="R290" s="13">
        <v>0</v>
      </c>
      <c r="S290" s="11">
        <f t="shared" si="33"/>
        <v>0</v>
      </c>
      <c r="T290" s="5">
        <v>0</v>
      </c>
      <c r="U290" s="11">
        <f t="shared" si="39"/>
        <v>0</v>
      </c>
      <c r="V290" s="13" t="s">
        <v>1</v>
      </c>
      <c r="W290" s="10">
        <f>IFERROR(VLOOKUP(V290,Curr!$B$2:$C$13,2,FALSE),0)</f>
        <v>11</v>
      </c>
      <c r="X290" s="11">
        <f t="shared" si="34"/>
        <v>0</v>
      </c>
      <c r="Y290" s="14">
        <f t="shared" si="40"/>
        <v>0</v>
      </c>
      <c r="Z290" s="11">
        <f t="shared" si="35"/>
        <v>0</v>
      </c>
      <c r="AA290" s="4" t="s">
        <v>1</v>
      </c>
      <c r="AB290" s="10">
        <f>IFERROR(VLOOKUP(AA290,Curr!$B$2:$C$13,2,FALSE),0)</f>
        <v>11</v>
      </c>
      <c r="AC290" s="11">
        <f t="shared" si="36"/>
        <v>0</v>
      </c>
      <c r="AD290" s="11">
        <f t="shared" si="37"/>
        <v>0</v>
      </c>
      <c r="AE290" s="12">
        <f t="shared" si="38"/>
        <v>0</v>
      </c>
      <c r="AF290"/>
      <c r="AG290"/>
      <c r="AH290"/>
      <c r="AI290"/>
      <c r="AJ290"/>
    </row>
    <row r="291" spans="2:36" x14ac:dyDescent="0.25">
      <c r="B291" s="4" t="s">
        <v>685</v>
      </c>
      <c r="C291"/>
      <c r="D291" s="1" t="s">
        <v>1299</v>
      </c>
      <c r="E291" s="3"/>
      <c r="F291" s="3"/>
      <c r="G291" s="3"/>
      <c r="H291" s="3"/>
      <c r="I291"/>
      <c r="J291" s="1" t="s">
        <v>1537</v>
      </c>
      <c r="K291" s="4"/>
      <c r="L291" s="4"/>
      <c r="M291" s="4"/>
      <c r="N291" s="4"/>
      <c r="O291" s="4"/>
      <c r="P291" s="15"/>
      <c r="Q291" s="13">
        <v>0</v>
      </c>
      <c r="R291" s="13">
        <v>0</v>
      </c>
      <c r="S291" s="11">
        <f t="shared" si="33"/>
        <v>0</v>
      </c>
      <c r="T291" s="5">
        <v>0</v>
      </c>
      <c r="U291" s="11">
        <f t="shared" si="39"/>
        <v>0</v>
      </c>
      <c r="V291" s="13" t="s">
        <v>1</v>
      </c>
      <c r="W291" s="10">
        <f>IFERROR(VLOOKUP(V291,Curr!$B$2:$C$13,2,FALSE),0)</f>
        <v>11</v>
      </c>
      <c r="X291" s="11">
        <f t="shared" si="34"/>
        <v>0</v>
      </c>
      <c r="Y291" s="14">
        <f t="shared" si="40"/>
        <v>0</v>
      </c>
      <c r="Z291" s="11">
        <f t="shared" si="35"/>
        <v>0</v>
      </c>
      <c r="AA291" s="4" t="s">
        <v>1</v>
      </c>
      <c r="AB291" s="10">
        <f>IFERROR(VLOOKUP(AA291,Curr!$B$2:$C$13,2,FALSE),0)</f>
        <v>11</v>
      </c>
      <c r="AC291" s="11">
        <f t="shared" si="36"/>
        <v>0</v>
      </c>
      <c r="AD291" s="11">
        <f t="shared" si="37"/>
        <v>0</v>
      </c>
      <c r="AE291" s="12">
        <f t="shared" si="38"/>
        <v>0</v>
      </c>
      <c r="AF291"/>
      <c r="AG291"/>
      <c r="AH291"/>
      <c r="AI291"/>
      <c r="AJ291"/>
    </row>
    <row r="292" spans="2:36" x14ac:dyDescent="0.25">
      <c r="B292" s="4" t="s">
        <v>685</v>
      </c>
      <c r="C292"/>
      <c r="D292" s="1" t="s">
        <v>1299</v>
      </c>
      <c r="E292" s="3"/>
      <c r="F292" s="3"/>
      <c r="G292" s="3"/>
      <c r="H292" s="3"/>
      <c r="I292"/>
      <c r="J292" s="1" t="s">
        <v>1538</v>
      </c>
      <c r="K292" s="4"/>
      <c r="L292" s="4"/>
      <c r="M292" s="4"/>
      <c r="N292" s="4"/>
      <c r="O292" s="4"/>
      <c r="P292" s="15"/>
      <c r="Q292" s="13">
        <v>0</v>
      </c>
      <c r="R292" s="13">
        <v>0</v>
      </c>
      <c r="S292" s="11">
        <f t="shared" si="33"/>
        <v>0</v>
      </c>
      <c r="T292" s="5">
        <v>0</v>
      </c>
      <c r="U292" s="11">
        <f t="shared" si="39"/>
        <v>0</v>
      </c>
      <c r="V292" s="13" t="s">
        <v>1</v>
      </c>
      <c r="W292" s="10">
        <f>IFERROR(VLOOKUP(V292,Curr!$B$2:$C$13,2,FALSE),0)</f>
        <v>11</v>
      </c>
      <c r="X292" s="11">
        <f t="shared" si="34"/>
        <v>0</v>
      </c>
      <c r="Y292" s="14">
        <f t="shared" si="40"/>
        <v>0</v>
      </c>
      <c r="Z292" s="11">
        <f t="shared" si="35"/>
        <v>0</v>
      </c>
      <c r="AA292" s="4" t="s">
        <v>1</v>
      </c>
      <c r="AB292" s="10">
        <f>IFERROR(VLOOKUP(AA292,Curr!$B$2:$C$13,2,FALSE),0)</f>
        <v>11</v>
      </c>
      <c r="AC292" s="11">
        <f t="shared" si="36"/>
        <v>0</v>
      </c>
      <c r="AD292" s="11">
        <f t="shared" si="37"/>
        <v>0</v>
      </c>
      <c r="AE292" s="12">
        <f t="shared" si="38"/>
        <v>0</v>
      </c>
      <c r="AF292"/>
      <c r="AG292"/>
      <c r="AH292"/>
      <c r="AI292"/>
      <c r="AJ292"/>
    </row>
    <row r="293" spans="2:36" x14ac:dyDescent="0.25">
      <c r="B293" s="4" t="s">
        <v>685</v>
      </c>
      <c r="C293"/>
      <c r="D293" s="1" t="s">
        <v>1299</v>
      </c>
      <c r="E293" s="3"/>
      <c r="F293" s="3"/>
      <c r="G293" s="3"/>
      <c r="H293" s="3"/>
      <c r="I293"/>
      <c r="J293" s="1" t="s">
        <v>1539</v>
      </c>
      <c r="K293" s="4"/>
      <c r="L293" s="4"/>
      <c r="M293" s="4"/>
      <c r="N293" s="4"/>
      <c r="O293" s="4"/>
      <c r="P293" s="15"/>
      <c r="Q293" s="13">
        <v>0</v>
      </c>
      <c r="R293" s="13">
        <v>0</v>
      </c>
      <c r="S293" s="11">
        <f t="shared" si="33"/>
        <v>0</v>
      </c>
      <c r="T293" s="5">
        <v>0</v>
      </c>
      <c r="U293" s="11">
        <f t="shared" si="39"/>
        <v>0</v>
      </c>
      <c r="V293" s="13" t="s">
        <v>1</v>
      </c>
      <c r="W293" s="10">
        <f>IFERROR(VLOOKUP(V293,Curr!$B$2:$C$13,2,FALSE),0)</f>
        <v>11</v>
      </c>
      <c r="X293" s="11">
        <f t="shared" si="34"/>
        <v>0</v>
      </c>
      <c r="Y293" s="14">
        <f t="shared" si="40"/>
        <v>0</v>
      </c>
      <c r="Z293" s="11">
        <f t="shared" si="35"/>
        <v>0</v>
      </c>
      <c r="AA293" s="4" t="s">
        <v>1</v>
      </c>
      <c r="AB293" s="10">
        <f>IFERROR(VLOOKUP(AA293,Curr!$B$2:$C$13,2,FALSE),0)</f>
        <v>11</v>
      </c>
      <c r="AC293" s="11">
        <f t="shared" si="36"/>
        <v>0</v>
      </c>
      <c r="AD293" s="11">
        <f t="shared" si="37"/>
        <v>0</v>
      </c>
      <c r="AE293" s="12">
        <f t="shared" si="38"/>
        <v>0</v>
      </c>
      <c r="AF293"/>
      <c r="AG293"/>
      <c r="AH293"/>
      <c r="AI293"/>
      <c r="AJ293"/>
    </row>
    <row r="294" spans="2:36" x14ac:dyDescent="0.25">
      <c r="B294" s="4" t="s">
        <v>685</v>
      </c>
      <c r="C294"/>
      <c r="D294" s="1" t="s">
        <v>1299</v>
      </c>
      <c r="E294" s="3"/>
      <c r="F294" s="3"/>
      <c r="G294" s="3"/>
      <c r="H294" s="3"/>
      <c r="I294"/>
      <c r="J294" s="1" t="s">
        <v>1540</v>
      </c>
      <c r="K294" s="4"/>
      <c r="L294" s="4"/>
      <c r="M294" s="4"/>
      <c r="N294" s="4"/>
      <c r="O294" s="4"/>
      <c r="P294" s="15"/>
      <c r="Q294" s="13">
        <v>0</v>
      </c>
      <c r="R294" s="13">
        <v>0</v>
      </c>
      <c r="S294" s="11">
        <f t="shared" si="33"/>
        <v>0</v>
      </c>
      <c r="T294" s="5">
        <v>0</v>
      </c>
      <c r="U294" s="11">
        <f t="shared" si="39"/>
        <v>0</v>
      </c>
      <c r="V294" s="13" t="s">
        <v>1</v>
      </c>
      <c r="W294" s="10">
        <f>IFERROR(VLOOKUP(V294,Curr!$B$2:$C$13,2,FALSE),0)</f>
        <v>11</v>
      </c>
      <c r="X294" s="11">
        <f t="shared" si="34"/>
        <v>0</v>
      </c>
      <c r="Y294" s="14">
        <f t="shared" si="40"/>
        <v>0</v>
      </c>
      <c r="Z294" s="11">
        <f t="shared" si="35"/>
        <v>0</v>
      </c>
      <c r="AA294" s="4" t="s">
        <v>1</v>
      </c>
      <c r="AB294" s="10">
        <f>IFERROR(VLOOKUP(AA294,Curr!$B$2:$C$13,2,FALSE),0)</f>
        <v>11</v>
      </c>
      <c r="AC294" s="11">
        <f t="shared" si="36"/>
        <v>0</v>
      </c>
      <c r="AD294" s="11">
        <f t="shared" si="37"/>
        <v>0</v>
      </c>
      <c r="AE294" s="12">
        <f t="shared" si="38"/>
        <v>0</v>
      </c>
      <c r="AF294"/>
      <c r="AG294"/>
      <c r="AH294"/>
      <c r="AI294"/>
      <c r="AJ294"/>
    </row>
    <row r="295" spans="2:36" x14ac:dyDescent="0.25">
      <c r="B295" s="4" t="s">
        <v>685</v>
      </c>
      <c r="C295"/>
      <c r="D295" s="1" t="s">
        <v>1299</v>
      </c>
      <c r="E295" s="3"/>
      <c r="F295" s="3"/>
      <c r="G295" s="3"/>
      <c r="H295" s="3"/>
      <c r="I295"/>
      <c r="J295" s="1" t="s">
        <v>1541</v>
      </c>
      <c r="K295" s="4"/>
      <c r="L295" s="4"/>
      <c r="M295" s="4"/>
      <c r="N295" s="4"/>
      <c r="O295" s="4"/>
      <c r="P295" s="15"/>
      <c r="Q295" s="13">
        <v>0</v>
      </c>
      <c r="R295" s="13">
        <v>0</v>
      </c>
      <c r="S295" s="11">
        <f t="shared" si="33"/>
        <v>0</v>
      </c>
      <c r="T295" s="5">
        <v>0</v>
      </c>
      <c r="U295" s="11">
        <f t="shared" si="39"/>
        <v>0</v>
      </c>
      <c r="V295" s="13" t="s">
        <v>1</v>
      </c>
      <c r="W295" s="10">
        <f>IFERROR(VLOOKUP(V295,Curr!$B$2:$C$13,2,FALSE),0)</f>
        <v>11</v>
      </c>
      <c r="X295" s="11">
        <f t="shared" si="34"/>
        <v>0</v>
      </c>
      <c r="Y295" s="14">
        <f t="shared" si="40"/>
        <v>0</v>
      </c>
      <c r="Z295" s="11">
        <f t="shared" si="35"/>
        <v>0</v>
      </c>
      <c r="AA295" s="4" t="s">
        <v>1</v>
      </c>
      <c r="AB295" s="10">
        <f>IFERROR(VLOOKUP(AA295,Curr!$B$2:$C$13,2,FALSE),0)</f>
        <v>11</v>
      </c>
      <c r="AC295" s="11">
        <f t="shared" si="36"/>
        <v>0</v>
      </c>
      <c r="AD295" s="11">
        <f t="shared" si="37"/>
        <v>0</v>
      </c>
      <c r="AE295" s="12">
        <f t="shared" si="38"/>
        <v>0</v>
      </c>
      <c r="AF295"/>
      <c r="AG295"/>
      <c r="AH295"/>
      <c r="AI295"/>
      <c r="AJ295"/>
    </row>
    <row r="296" spans="2:36" x14ac:dyDescent="0.25">
      <c r="B296" s="4" t="s">
        <v>685</v>
      </c>
      <c r="C296"/>
      <c r="D296" s="1" t="s">
        <v>1299</v>
      </c>
      <c r="E296" s="3"/>
      <c r="F296" s="3"/>
      <c r="G296" s="3"/>
      <c r="H296" s="3"/>
      <c r="I296"/>
      <c r="J296" s="1" t="s">
        <v>1542</v>
      </c>
      <c r="K296" s="4"/>
      <c r="L296" s="4"/>
      <c r="M296" s="4"/>
      <c r="N296" s="4"/>
      <c r="O296" s="4"/>
      <c r="P296" s="15"/>
      <c r="Q296" s="13">
        <v>0</v>
      </c>
      <c r="R296" s="13">
        <v>0</v>
      </c>
      <c r="S296" s="11">
        <f t="shared" si="33"/>
        <v>0</v>
      </c>
      <c r="T296" s="5">
        <v>0</v>
      </c>
      <c r="U296" s="11">
        <f t="shared" si="39"/>
        <v>0</v>
      </c>
      <c r="V296" s="13" t="s">
        <v>1</v>
      </c>
      <c r="W296" s="10">
        <f>IFERROR(VLOOKUP(V296,Curr!$B$2:$C$13,2,FALSE),0)</f>
        <v>11</v>
      </c>
      <c r="X296" s="11">
        <f t="shared" si="34"/>
        <v>0</v>
      </c>
      <c r="Y296" s="14">
        <f t="shared" si="40"/>
        <v>0</v>
      </c>
      <c r="Z296" s="11">
        <f t="shared" si="35"/>
        <v>0</v>
      </c>
      <c r="AA296" s="4" t="s">
        <v>1</v>
      </c>
      <c r="AB296" s="10">
        <f>IFERROR(VLOOKUP(AA296,Curr!$B$2:$C$13,2,FALSE),0)</f>
        <v>11</v>
      </c>
      <c r="AC296" s="11">
        <f t="shared" si="36"/>
        <v>0</v>
      </c>
      <c r="AD296" s="11">
        <f t="shared" si="37"/>
        <v>0</v>
      </c>
      <c r="AE296" s="12">
        <f t="shared" si="38"/>
        <v>0</v>
      </c>
      <c r="AF296"/>
      <c r="AG296"/>
      <c r="AH296"/>
      <c r="AI296"/>
      <c r="AJ296"/>
    </row>
    <row r="297" spans="2:36" x14ac:dyDescent="0.25">
      <c r="B297" s="4" t="s">
        <v>685</v>
      </c>
      <c r="C297"/>
      <c r="D297" s="1" t="s">
        <v>1299</v>
      </c>
      <c r="E297" s="3"/>
      <c r="F297" s="3"/>
      <c r="G297" s="3"/>
      <c r="H297" s="3"/>
      <c r="I297"/>
      <c r="J297" s="1" t="s">
        <v>1543</v>
      </c>
      <c r="K297" s="4"/>
      <c r="L297" s="4"/>
      <c r="M297" s="4"/>
      <c r="N297" s="4"/>
      <c r="O297" s="4"/>
      <c r="P297" s="15"/>
      <c r="Q297" s="13">
        <v>0</v>
      </c>
      <c r="R297" s="13">
        <v>0</v>
      </c>
      <c r="S297" s="11">
        <f t="shared" si="33"/>
        <v>0</v>
      </c>
      <c r="T297" s="5">
        <v>0</v>
      </c>
      <c r="U297" s="11">
        <f t="shared" si="39"/>
        <v>0</v>
      </c>
      <c r="V297" s="13" t="s">
        <v>1</v>
      </c>
      <c r="W297" s="10">
        <f>IFERROR(VLOOKUP(V297,Curr!$B$2:$C$13,2,FALSE),0)</f>
        <v>11</v>
      </c>
      <c r="X297" s="11">
        <f t="shared" si="34"/>
        <v>0</v>
      </c>
      <c r="Y297" s="14">
        <f t="shared" si="40"/>
        <v>0</v>
      </c>
      <c r="Z297" s="11">
        <f t="shared" si="35"/>
        <v>0</v>
      </c>
      <c r="AA297" s="4" t="s">
        <v>1</v>
      </c>
      <c r="AB297" s="10">
        <f>IFERROR(VLOOKUP(AA297,Curr!$B$2:$C$13,2,FALSE),0)</f>
        <v>11</v>
      </c>
      <c r="AC297" s="11">
        <f t="shared" si="36"/>
        <v>0</v>
      </c>
      <c r="AD297" s="11">
        <f t="shared" si="37"/>
        <v>0</v>
      </c>
      <c r="AE297" s="12">
        <f t="shared" si="38"/>
        <v>0</v>
      </c>
      <c r="AF297"/>
      <c r="AG297"/>
      <c r="AH297"/>
      <c r="AI297"/>
      <c r="AJ297"/>
    </row>
    <row r="298" spans="2:36" x14ac:dyDescent="0.25">
      <c r="B298" s="4" t="s">
        <v>685</v>
      </c>
      <c r="C298"/>
      <c r="D298" s="1" t="s">
        <v>1299</v>
      </c>
      <c r="E298" s="3"/>
      <c r="F298" s="3"/>
      <c r="G298" s="3"/>
      <c r="H298" s="3"/>
      <c r="I298"/>
      <c r="J298" s="1" t="s">
        <v>1544</v>
      </c>
      <c r="K298" s="4"/>
      <c r="L298" s="4"/>
      <c r="M298" s="4"/>
      <c r="N298" s="4"/>
      <c r="O298" s="4"/>
      <c r="P298" s="15"/>
      <c r="Q298" s="13">
        <v>0</v>
      </c>
      <c r="R298" s="13">
        <v>0</v>
      </c>
      <c r="S298" s="11">
        <f t="shared" si="33"/>
        <v>0</v>
      </c>
      <c r="T298" s="5">
        <v>0</v>
      </c>
      <c r="U298" s="11">
        <f t="shared" si="39"/>
        <v>0</v>
      </c>
      <c r="V298" s="13" t="s">
        <v>1</v>
      </c>
      <c r="W298" s="10">
        <f>IFERROR(VLOOKUP(V298,Curr!$B$2:$C$13,2,FALSE),0)</f>
        <v>11</v>
      </c>
      <c r="X298" s="11">
        <f t="shared" si="34"/>
        <v>0</v>
      </c>
      <c r="Y298" s="14">
        <f t="shared" si="40"/>
        <v>0</v>
      </c>
      <c r="Z298" s="11">
        <f t="shared" si="35"/>
        <v>0</v>
      </c>
      <c r="AA298" s="4" t="s">
        <v>1</v>
      </c>
      <c r="AB298" s="10">
        <f>IFERROR(VLOOKUP(AA298,Curr!$B$2:$C$13,2,FALSE),0)</f>
        <v>11</v>
      </c>
      <c r="AC298" s="11">
        <f t="shared" si="36"/>
        <v>0</v>
      </c>
      <c r="AD298" s="11">
        <f t="shared" si="37"/>
        <v>0</v>
      </c>
      <c r="AE298" s="12">
        <f t="shared" si="38"/>
        <v>0</v>
      </c>
      <c r="AF298"/>
      <c r="AG298"/>
      <c r="AH298"/>
      <c r="AI298"/>
      <c r="AJ298"/>
    </row>
    <row r="299" spans="2:36" x14ac:dyDescent="0.25">
      <c r="B299" s="4" t="s">
        <v>685</v>
      </c>
      <c r="C299"/>
      <c r="D299" s="1" t="s">
        <v>1299</v>
      </c>
      <c r="E299" s="3"/>
      <c r="F299" s="3"/>
      <c r="G299" s="3"/>
      <c r="H299" s="3"/>
      <c r="I299"/>
      <c r="J299" s="1" t="s">
        <v>1545</v>
      </c>
      <c r="K299" s="4"/>
      <c r="L299" s="4"/>
      <c r="M299" s="4"/>
      <c r="N299" s="4"/>
      <c r="O299" s="4"/>
      <c r="P299" s="15"/>
      <c r="Q299" s="13">
        <v>0</v>
      </c>
      <c r="R299" s="13">
        <v>0</v>
      </c>
      <c r="S299" s="11">
        <f t="shared" si="33"/>
        <v>0</v>
      </c>
      <c r="T299" s="5">
        <v>0</v>
      </c>
      <c r="U299" s="11">
        <f t="shared" si="39"/>
        <v>0</v>
      </c>
      <c r="V299" s="13" t="s">
        <v>1</v>
      </c>
      <c r="W299" s="10">
        <f>IFERROR(VLOOKUP(V299,Curr!$B$2:$C$13,2,FALSE),0)</f>
        <v>11</v>
      </c>
      <c r="X299" s="11">
        <f t="shared" si="34"/>
        <v>0</v>
      </c>
      <c r="Y299" s="14">
        <f t="shared" si="40"/>
        <v>0</v>
      </c>
      <c r="Z299" s="11">
        <f t="shared" si="35"/>
        <v>0</v>
      </c>
      <c r="AA299" s="4" t="s">
        <v>1</v>
      </c>
      <c r="AB299" s="10">
        <f>IFERROR(VLOOKUP(AA299,Curr!$B$2:$C$13,2,FALSE),0)</f>
        <v>11</v>
      </c>
      <c r="AC299" s="11">
        <f t="shared" si="36"/>
        <v>0</v>
      </c>
      <c r="AD299" s="11">
        <f t="shared" si="37"/>
        <v>0</v>
      </c>
      <c r="AE299" s="12">
        <f t="shared" si="38"/>
        <v>0</v>
      </c>
      <c r="AF299"/>
      <c r="AG299"/>
      <c r="AH299"/>
      <c r="AI299"/>
      <c r="AJ299"/>
    </row>
    <row r="300" spans="2:36" x14ac:dyDescent="0.25">
      <c r="B300" s="4" t="s">
        <v>685</v>
      </c>
      <c r="C300"/>
      <c r="D300" s="1" t="s">
        <v>1299</v>
      </c>
      <c r="E300" s="3"/>
      <c r="F300" s="3"/>
      <c r="G300" s="3"/>
      <c r="H300" s="3"/>
      <c r="I300"/>
      <c r="J300" s="1" t="s">
        <v>1546</v>
      </c>
      <c r="K300" s="4"/>
      <c r="L300" s="4"/>
      <c r="M300" s="4"/>
      <c r="N300" s="4"/>
      <c r="O300" s="4"/>
      <c r="P300" s="17"/>
      <c r="Q300" s="13">
        <v>0</v>
      </c>
      <c r="R300" s="13">
        <v>0</v>
      </c>
      <c r="S300" s="11">
        <f t="shared" si="33"/>
        <v>0</v>
      </c>
      <c r="T300" s="5">
        <v>0</v>
      </c>
      <c r="U300" s="11">
        <f t="shared" si="39"/>
        <v>0</v>
      </c>
      <c r="V300" s="13" t="s">
        <v>1</v>
      </c>
      <c r="W300" s="10">
        <f>IFERROR(VLOOKUP(V300,Curr!$B$2:$C$13,2,FALSE),0)</f>
        <v>11</v>
      </c>
      <c r="X300" s="11">
        <f t="shared" si="34"/>
        <v>0</v>
      </c>
      <c r="Y300" s="14">
        <f t="shared" si="40"/>
        <v>0</v>
      </c>
      <c r="Z300" s="11">
        <f t="shared" si="35"/>
        <v>0</v>
      </c>
      <c r="AA300" s="4" t="s">
        <v>1</v>
      </c>
      <c r="AB300" s="10">
        <f>IFERROR(VLOOKUP(AA300,Curr!$B$2:$C$13,2,FALSE),0)</f>
        <v>11</v>
      </c>
      <c r="AC300" s="11">
        <f t="shared" si="36"/>
        <v>0</v>
      </c>
      <c r="AD300" s="11">
        <f t="shared" si="37"/>
        <v>0</v>
      </c>
      <c r="AE300" s="12">
        <f t="shared" si="38"/>
        <v>0</v>
      </c>
      <c r="AF300"/>
      <c r="AG300"/>
      <c r="AH300"/>
      <c r="AI300"/>
      <c r="AJ300"/>
    </row>
    <row r="301" spans="2:36" x14ac:dyDescent="0.25">
      <c r="B301" s="4" t="s">
        <v>685</v>
      </c>
      <c r="C301"/>
      <c r="D301" s="1" t="s">
        <v>1299</v>
      </c>
      <c r="E301" s="3"/>
      <c r="F301" s="3"/>
      <c r="G301" s="3"/>
      <c r="H301" s="3"/>
      <c r="I301"/>
      <c r="J301" s="1" t="s">
        <v>1547</v>
      </c>
      <c r="K301" s="4"/>
      <c r="L301" s="4"/>
      <c r="M301" s="4"/>
      <c r="N301" s="4"/>
      <c r="O301" s="4"/>
      <c r="P301" s="17"/>
      <c r="Q301" s="13">
        <v>0</v>
      </c>
      <c r="R301" s="13">
        <v>0</v>
      </c>
      <c r="S301" s="11">
        <f t="shared" si="33"/>
        <v>0</v>
      </c>
      <c r="T301" s="5">
        <v>0</v>
      </c>
      <c r="U301" s="11">
        <f t="shared" si="39"/>
        <v>0</v>
      </c>
      <c r="V301" s="13" t="s">
        <v>1</v>
      </c>
      <c r="W301" s="10">
        <f>IFERROR(VLOOKUP(V301,Curr!$B$2:$C$13,2,FALSE),0)</f>
        <v>11</v>
      </c>
      <c r="X301" s="11">
        <f t="shared" si="34"/>
        <v>0</v>
      </c>
      <c r="Y301" s="14">
        <f t="shared" si="40"/>
        <v>0</v>
      </c>
      <c r="Z301" s="11">
        <f t="shared" si="35"/>
        <v>0</v>
      </c>
      <c r="AA301" s="4" t="s">
        <v>1</v>
      </c>
      <c r="AB301" s="10">
        <f>IFERROR(VLOOKUP(AA301,Curr!$B$2:$C$13,2,FALSE),0)</f>
        <v>11</v>
      </c>
      <c r="AC301" s="11">
        <f t="shared" si="36"/>
        <v>0</v>
      </c>
      <c r="AD301" s="11">
        <f t="shared" si="37"/>
        <v>0</v>
      </c>
      <c r="AE301" s="12">
        <f t="shared" si="38"/>
        <v>0</v>
      </c>
      <c r="AF301"/>
      <c r="AG301"/>
      <c r="AH301"/>
      <c r="AI301"/>
      <c r="AJ301"/>
    </row>
    <row r="302" spans="2:36" x14ac:dyDescent="0.25">
      <c r="B302" s="4" t="s">
        <v>685</v>
      </c>
      <c r="C302"/>
      <c r="D302" s="1" t="s">
        <v>1299</v>
      </c>
      <c r="E302" s="3"/>
      <c r="F302" s="3"/>
      <c r="G302" s="3"/>
      <c r="H302" s="3"/>
      <c r="I302"/>
      <c r="J302" s="1" t="s">
        <v>1548</v>
      </c>
      <c r="K302" s="4"/>
      <c r="L302" s="4"/>
      <c r="M302" s="4"/>
      <c r="N302" s="4"/>
      <c r="O302" s="4"/>
      <c r="P302" s="15"/>
      <c r="Q302" s="13">
        <v>0</v>
      </c>
      <c r="R302" s="13">
        <v>0</v>
      </c>
      <c r="S302" s="11">
        <f t="shared" si="33"/>
        <v>0</v>
      </c>
      <c r="T302" s="5">
        <v>0</v>
      </c>
      <c r="U302" s="11">
        <f t="shared" si="39"/>
        <v>0</v>
      </c>
      <c r="V302" s="13" t="s">
        <v>1</v>
      </c>
      <c r="W302" s="10">
        <f>IFERROR(VLOOKUP(V302,Curr!$B$2:$C$13,2,FALSE),0)</f>
        <v>11</v>
      </c>
      <c r="X302" s="11">
        <f t="shared" si="34"/>
        <v>0</v>
      </c>
      <c r="Y302" s="14">
        <f t="shared" si="40"/>
        <v>0</v>
      </c>
      <c r="Z302" s="11">
        <f t="shared" si="35"/>
        <v>0</v>
      </c>
      <c r="AA302" s="4" t="s">
        <v>1</v>
      </c>
      <c r="AB302" s="10">
        <f>IFERROR(VLOOKUP(AA302,Curr!$B$2:$C$13,2,FALSE),0)</f>
        <v>11</v>
      </c>
      <c r="AC302" s="11">
        <f t="shared" si="36"/>
        <v>0</v>
      </c>
      <c r="AD302" s="11">
        <f t="shared" si="37"/>
        <v>0</v>
      </c>
      <c r="AE302" s="12">
        <f t="shared" si="38"/>
        <v>0</v>
      </c>
      <c r="AF302"/>
      <c r="AG302"/>
      <c r="AH302"/>
      <c r="AI302"/>
      <c r="AJ302"/>
    </row>
    <row r="303" spans="2:36" x14ac:dyDescent="0.25">
      <c r="B303" s="4" t="s">
        <v>685</v>
      </c>
      <c r="C303"/>
      <c r="D303" s="1" t="s">
        <v>1299</v>
      </c>
      <c r="E303" s="3"/>
      <c r="F303" s="3"/>
      <c r="G303" s="3"/>
      <c r="H303" s="3"/>
      <c r="I303"/>
      <c r="J303" s="1" t="s">
        <v>1549</v>
      </c>
      <c r="K303" s="4"/>
      <c r="L303" s="4"/>
      <c r="M303" s="4"/>
      <c r="N303" s="4"/>
      <c r="O303" s="4"/>
      <c r="P303" s="15"/>
      <c r="Q303" s="13">
        <v>0</v>
      </c>
      <c r="R303" s="13">
        <v>0</v>
      </c>
      <c r="S303" s="11">
        <f t="shared" si="33"/>
        <v>0</v>
      </c>
      <c r="T303" s="5">
        <v>0</v>
      </c>
      <c r="U303" s="11">
        <f t="shared" si="39"/>
        <v>0</v>
      </c>
      <c r="V303" s="13" t="s">
        <v>1</v>
      </c>
      <c r="W303" s="10">
        <f>IFERROR(VLOOKUP(V303,Curr!$B$2:$C$13,2,FALSE),0)</f>
        <v>11</v>
      </c>
      <c r="X303" s="11">
        <f t="shared" si="34"/>
        <v>0</v>
      </c>
      <c r="Y303" s="14">
        <f t="shared" si="40"/>
        <v>0</v>
      </c>
      <c r="Z303" s="11">
        <f t="shared" si="35"/>
        <v>0</v>
      </c>
      <c r="AA303" s="4" t="s">
        <v>1</v>
      </c>
      <c r="AB303" s="10">
        <f>IFERROR(VLOOKUP(AA303,Curr!$B$2:$C$13,2,FALSE),0)</f>
        <v>11</v>
      </c>
      <c r="AC303" s="11">
        <f t="shared" si="36"/>
        <v>0</v>
      </c>
      <c r="AD303" s="11">
        <f t="shared" si="37"/>
        <v>0</v>
      </c>
      <c r="AE303" s="12">
        <f t="shared" si="38"/>
        <v>0</v>
      </c>
      <c r="AF303"/>
      <c r="AG303"/>
      <c r="AH303"/>
      <c r="AI303"/>
      <c r="AJ303"/>
    </row>
    <row r="304" spans="2:36" x14ac:dyDescent="0.25">
      <c r="B304" s="4" t="s">
        <v>685</v>
      </c>
      <c r="C304"/>
      <c r="D304" s="1" t="s">
        <v>1299</v>
      </c>
      <c r="E304" s="3"/>
      <c r="F304" s="3"/>
      <c r="G304" s="3"/>
      <c r="H304" s="3"/>
      <c r="I304"/>
      <c r="J304" s="1" t="s">
        <v>1550</v>
      </c>
      <c r="K304" s="4"/>
      <c r="L304" s="4"/>
      <c r="M304" s="4"/>
      <c r="N304" s="4"/>
      <c r="O304" s="4"/>
      <c r="P304" s="15"/>
      <c r="Q304" s="13">
        <v>0</v>
      </c>
      <c r="R304" s="13">
        <v>0</v>
      </c>
      <c r="S304" s="11">
        <f t="shared" si="33"/>
        <v>0</v>
      </c>
      <c r="T304" s="5">
        <v>0</v>
      </c>
      <c r="U304" s="11">
        <f t="shared" si="39"/>
        <v>0</v>
      </c>
      <c r="V304" s="13" t="s">
        <v>1</v>
      </c>
      <c r="W304" s="10">
        <f>IFERROR(VLOOKUP(V304,Curr!$B$2:$C$13,2,FALSE),0)</f>
        <v>11</v>
      </c>
      <c r="X304" s="11">
        <f t="shared" si="34"/>
        <v>0</v>
      </c>
      <c r="Y304" s="14">
        <f t="shared" si="40"/>
        <v>0</v>
      </c>
      <c r="Z304" s="11">
        <f t="shared" si="35"/>
        <v>0</v>
      </c>
      <c r="AA304" s="4" t="s">
        <v>1</v>
      </c>
      <c r="AB304" s="10">
        <f>IFERROR(VLOOKUP(AA304,Curr!$B$2:$C$13,2,FALSE),0)</f>
        <v>11</v>
      </c>
      <c r="AC304" s="11">
        <f t="shared" si="36"/>
        <v>0</v>
      </c>
      <c r="AD304" s="11">
        <f t="shared" si="37"/>
        <v>0</v>
      </c>
      <c r="AE304" s="12">
        <f t="shared" si="38"/>
        <v>0</v>
      </c>
      <c r="AF304"/>
      <c r="AG304"/>
      <c r="AH304"/>
      <c r="AI304"/>
      <c r="AJ304"/>
    </row>
    <row r="305" spans="2:36" x14ac:dyDescent="0.25">
      <c r="B305" s="4" t="s">
        <v>685</v>
      </c>
      <c r="C305"/>
      <c r="D305" s="1" t="s">
        <v>1299</v>
      </c>
      <c r="E305" s="3"/>
      <c r="F305" s="3"/>
      <c r="G305" s="3"/>
      <c r="H305" s="3"/>
      <c r="I305"/>
      <c r="J305" s="1" t="s">
        <v>1551</v>
      </c>
      <c r="K305" s="4"/>
      <c r="L305" s="4"/>
      <c r="M305" s="4"/>
      <c r="N305" s="4"/>
      <c r="O305" s="4"/>
      <c r="P305" s="17"/>
      <c r="Q305" s="13">
        <v>0</v>
      </c>
      <c r="R305" s="13">
        <v>0</v>
      </c>
      <c r="S305" s="11">
        <f t="shared" si="33"/>
        <v>0</v>
      </c>
      <c r="T305" s="5">
        <v>0</v>
      </c>
      <c r="U305" s="11">
        <f t="shared" si="39"/>
        <v>0</v>
      </c>
      <c r="V305" s="13" t="s">
        <v>1</v>
      </c>
      <c r="W305" s="10">
        <f>IFERROR(VLOOKUP(V305,Curr!$B$2:$C$13,2,FALSE),0)</f>
        <v>11</v>
      </c>
      <c r="X305" s="11">
        <f t="shared" si="34"/>
        <v>0</v>
      </c>
      <c r="Y305" s="14">
        <f t="shared" si="40"/>
        <v>0</v>
      </c>
      <c r="Z305" s="11">
        <f t="shared" si="35"/>
        <v>0</v>
      </c>
      <c r="AA305" s="4" t="s">
        <v>1</v>
      </c>
      <c r="AB305" s="10">
        <f>IFERROR(VLOOKUP(AA305,Curr!$B$2:$C$13,2,FALSE),0)</f>
        <v>11</v>
      </c>
      <c r="AC305" s="11">
        <f t="shared" si="36"/>
        <v>0</v>
      </c>
      <c r="AD305" s="11">
        <f t="shared" si="37"/>
        <v>0</v>
      </c>
      <c r="AE305" s="12">
        <f t="shared" si="38"/>
        <v>0</v>
      </c>
      <c r="AF305"/>
      <c r="AG305"/>
      <c r="AH305"/>
      <c r="AI305"/>
      <c r="AJ305"/>
    </row>
    <row r="306" spans="2:36" x14ac:dyDescent="0.25">
      <c r="B306" s="4" t="s">
        <v>685</v>
      </c>
      <c r="C306"/>
      <c r="D306" s="1" t="s">
        <v>1299</v>
      </c>
      <c r="E306" s="3"/>
      <c r="F306" s="3"/>
      <c r="G306" s="3"/>
      <c r="H306" s="3"/>
      <c r="I306"/>
      <c r="J306" s="1" t="s">
        <v>1552</v>
      </c>
      <c r="K306" s="4"/>
      <c r="L306" s="4"/>
      <c r="M306" s="4"/>
      <c r="N306" s="4"/>
      <c r="O306" s="4"/>
      <c r="P306" s="15"/>
      <c r="Q306" s="13">
        <v>0</v>
      </c>
      <c r="R306" s="13">
        <v>0</v>
      </c>
      <c r="S306" s="11">
        <f t="shared" si="33"/>
        <v>0</v>
      </c>
      <c r="T306" s="5">
        <v>0</v>
      </c>
      <c r="U306" s="11">
        <f t="shared" si="39"/>
        <v>0</v>
      </c>
      <c r="V306" s="13" t="s">
        <v>1</v>
      </c>
      <c r="W306" s="10">
        <f>IFERROR(VLOOKUP(V306,Curr!$B$2:$C$13,2,FALSE),0)</f>
        <v>11</v>
      </c>
      <c r="X306" s="11">
        <f t="shared" si="34"/>
        <v>0</v>
      </c>
      <c r="Y306" s="14">
        <f t="shared" si="40"/>
        <v>0</v>
      </c>
      <c r="Z306" s="11">
        <f t="shared" si="35"/>
        <v>0</v>
      </c>
      <c r="AA306" s="4" t="s">
        <v>1</v>
      </c>
      <c r="AB306" s="10">
        <f>IFERROR(VLOOKUP(AA306,Curr!$B$2:$C$13,2,FALSE),0)</f>
        <v>11</v>
      </c>
      <c r="AC306" s="11">
        <f t="shared" si="36"/>
        <v>0</v>
      </c>
      <c r="AD306" s="11">
        <f t="shared" si="37"/>
        <v>0</v>
      </c>
      <c r="AE306" s="12">
        <f t="shared" si="38"/>
        <v>0</v>
      </c>
      <c r="AF306"/>
      <c r="AG306"/>
      <c r="AH306"/>
      <c r="AI306"/>
      <c r="AJ306"/>
    </row>
    <row r="307" spans="2:36" x14ac:dyDescent="0.25">
      <c r="B307" s="4" t="s">
        <v>685</v>
      </c>
      <c r="C307"/>
      <c r="D307" s="1" t="s">
        <v>1299</v>
      </c>
      <c r="E307" s="3"/>
      <c r="F307" s="3"/>
      <c r="G307" s="3"/>
      <c r="H307" s="3"/>
      <c r="I307"/>
      <c r="J307" s="1" t="s">
        <v>1553</v>
      </c>
      <c r="K307" s="4"/>
      <c r="L307" s="4"/>
      <c r="M307" s="4"/>
      <c r="N307" s="4"/>
      <c r="O307" s="4"/>
      <c r="P307" s="17"/>
      <c r="Q307" s="13">
        <v>0</v>
      </c>
      <c r="R307" s="13">
        <v>0</v>
      </c>
      <c r="S307" s="11">
        <f t="shared" si="33"/>
        <v>0</v>
      </c>
      <c r="T307" s="5">
        <v>0</v>
      </c>
      <c r="U307" s="11">
        <f t="shared" si="39"/>
        <v>0</v>
      </c>
      <c r="V307" s="13" t="s">
        <v>1</v>
      </c>
      <c r="W307" s="10">
        <f>IFERROR(VLOOKUP(V307,Curr!$B$2:$C$13,2,FALSE),0)</f>
        <v>11</v>
      </c>
      <c r="X307" s="11">
        <f t="shared" si="34"/>
        <v>0</v>
      </c>
      <c r="Y307" s="14">
        <f t="shared" si="40"/>
        <v>0</v>
      </c>
      <c r="Z307" s="11">
        <f t="shared" si="35"/>
        <v>0</v>
      </c>
      <c r="AA307" s="4" t="s">
        <v>1</v>
      </c>
      <c r="AB307" s="10">
        <f>IFERROR(VLOOKUP(AA307,Curr!$B$2:$C$13,2,FALSE),0)</f>
        <v>11</v>
      </c>
      <c r="AC307" s="11">
        <f t="shared" si="36"/>
        <v>0</v>
      </c>
      <c r="AD307" s="11">
        <f t="shared" si="37"/>
        <v>0</v>
      </c>
      <c r="AE307" s="12">
        <f t="shared" si="38"/>
        <v>0</v>
      </c>
      <c r="AF307"/>
      <c r="AG307"/>
      <c r="AH307"/>
      <c r="AI307"/>
      <c r="AJ307"/>
    </row>
    <row r="308" spans="2:36" x14ac:dyDescent="0.25">
      <c r="B308" s="4" t="s">
        <v>685</v>
      </c>
      <c r="C308"/>
      <c r="D308" s="1" t="s">
        <v>1299</v>
      </c>
      <c r="E308" s="3"/>
      <c r="F308" s="3"/>
      <c r="G308" s="3"/>
      <c r="H308" s="3"/>
      <c r="I308"/>
      <c r="J308" s="1" t="s">
        <v>1554</v>
      </c>
      <c r="K308" s="4"/>
      <c r="L308" s="4"/>
      <c r="M308" s="4"/>
      <c r="N308" s="4"/>
      <c r="O308" s="4"/>
      <c r="P308" s="16"/>
      <c r="Q308" s="13">
        <v>0</v>
      </c>
      <c r="R308" s="13">
        <v>0</v>
      </c>
      <c r="S308" s="11">
        <f t="shared" si="33"/>
        <v>0</v>
      </c>
      <c r="T308" s="5">
        <v>0</v>
      </c>
      <c r="U308" s="11">
        <f t="shared" si="39"/>
        <v>0</v>
      </c>
      <c r="V308" s="13" t="s">
        <v>1</v>
      </c>
      <c r="W308" s="10">
        <f>IFERROR(VLOOKUP(V308,Curr!$B$2:$C$13,2,FALSE),0)</f>
        <v>11</v>
      </c>
      <c r="X308" s="11">
        <f t="shared" si="34"/>
        <v>0</v>
      </c>
      <c r="Y308" s="14">
        <f t="shared" si="40"/>
        <v>0</v>
      </c>
      <c r="Z308" s="11">
        <f t="shared" si="35"/>
        <v>0</v>
      </c>
      <c r="AA308" s="4" t="s">
        <v>1</v>
      </c>
      <c r="AB308" s="10">
        <f>IFERROR(VLOOKUP(AA308,Curr!$B$2:$C$13,2,FALSE),0)</f>
        <v>11</v>
      </c>
      <c r="AC308" s="11">
        <f t="shared" si="36"/>
        <v>0</v>
      </c>
      <c r="AD308" s="11">
        <f t="shared" si="37"/>
        <v>0</v>
      </c>
      <c r="AE308" s="12">
        <f t="shared" si="38"/>
        <v>0</v>
      </c>
      <c r="AF308"/>
      <c r="AG308"/>
      <c r="AH308"/>
      <c r="AI308"/>
      <c r="AJ308"/>
    </row>
    <row r="309" spans="2:36" x14ac:dyDescent="0.25">
      <c r="B309" s="4" t="s">
        <v>685</v>
      </c>
      <c r="C309"/>
      <c r="D309" s="1" t="s">
        <v>1299</v>
      </c>
      <c r="E309" s="3"/>
      <c r="F309" s="3"/>
      <c r="G309" s="3"/>
      <c r="H309" s="3"/>
      <c r="I309"/>
      <c r="J309" s="1" t="s">
        <v>1555</v>
      </c>
      <c r="K309" s="4"/>
      <c r="L309" s="4"/>
      <c r="M309" s="4"/>
      <c r="N309" s="4"/>
      <c r="O309" s="4"/>
      <c r="P309" s="17"/>
      <c r="Q309" s="13">
        <v>0</v>
      </c>
      <c r="R309" s="13">
        <v>0</v>
      </c>
      <c r="S309" s="11">
        <f t="shared" si="33"/>
        <v>0</v>
      </c>
      <c r="T309" s="5">
        <v>0</v>
      </c>
      <c r="U309" s="11">
        <f t="shared" si="39"/>
        <v>0</v>
      </c>
      <c r="V309" s="13" t="s">
        <v>1</v>
      </c>
      <c r="W309" s="10">
        <f>IFERROR(VLOOKUP(V309,Curr!$B$2:$C$13,2,FALSE),0)</f>
        <v>11</v>
      </c>
      <c r="X309" s="11">
        <f t="shared" si="34"/>
        <v>0</v>
      </c>
      <c r="Y309" s="14">
        <f t="shared" si="40"/>
        <v>0</v>
      </c>
      <c r="Z309" s="11">
        <f t="shared" si="35"/>
        <v>0</v>
      </c>
      <c r="AA309" s="4" t="s">
        <v>1</v>
      </c>
      <c r="AB309" s="10">
        <f>IFERROR(VLOOKUP(AA309,Curr!$B$2:$C$13,2,FALSE),0)</f>
        <v>11</v>
      </c>
      <c r="AC309" s="11">
        <f t="shared" si="36"/>
        <v>0</v>
      </c>
      <c r="AD309" s="11">
        <f t="shared" si="37"/>
        <v>0</v>
      </c>
      <c r="AE309" s="12">
        <f t="shared" si="38"/>
        <v>0</v>
      </c>
      <c r="AF309"/>
      <c r="AG309"/>
      <c r="AH309"/>
      <c r="AI309"/>
      <c r="AJ309"/>
    </row>
    <row r="310" spans="2:36" x14ac:dyDescent="0.25">
      <c r="B310" s="4" t="s">
        <v>685</v>
      </c>
      <c r="C310"/>
      <c r="D310" s="1" t="s">
        <v>1299</v>
      </c>
      <c r="E310" s="3"/>
      <c r="F310" s="3"/>
      <c r="G310" s="3"/>
      <c r="H310" s="3"/>
      <c r="I310"/>
      <c r="J310" s="1" t="s">
        <v>1556</v>
      </c>
      <c r="K310" s="4"/>
      <c r="L310" s="4"/>
      <c r="M310" s="4"/>
      <c r="N310" s="4"/>
      <c r="O310" s="4"/>
      <c r="P310" s="15"/>
      <c r="Q310" s="13">
        <v>0</v>
      </c>
      <c r="R310" s="13">
        <v>0</v>
      </c>
      <c r="S310" s="11">
        <f t="shared" si="33"/>
        <v>0</v>
      </c>
      <c r="T310" s="5">
        <v>0</v>
      </c>
      <c r="U310" s="11">
        <f t="shared" si="39"/>
        <v>0</v>
      </c>
      <c r="V310" s="13" t="s">
        <v>1</v>
      </c>
      <c r="W310" s="10">
        <f>IFERROR(VLOOKUP(V310,Curr!$B$2:$C$13,2,FALSE),0)</f>
        <v>11</v>
      </c>
      <c r="X310" s="11">
        <f t="shared" si="34"/>
        <v>0</v>
      </c>
      <c r="Y310" s="14">
        <f t="shared" si="40"/>
        <v>0</v>
      </c>
      <c r="Z310" s="11">
        <f t="shared" si="35"/>
        <v>0</v>
      </c>
      <c r="AA310" s="4" t="s">
        <v>1</v>
      </c>
      <c r="AB310" s="10">
        <f>IFERROR(VLOOKUP(AA310,Curr!$B$2:$C$13,2,FALSE),0)</f>
        <v>11</v>
      </c>
      <c r="AC310" s="11">
        <f t="shared" si="36"/>
        <v>0</v>
      </c>
      <c r="AD310" s="11">
        <f t="shared" si="37"/>
        <v>0</v>
      </c>
      <c r="AE310" s="12">
        <f t="shared" si="38"/>
        <v>0</v>
      </c>
      <c r="AF310"/>
      <c r="AG310"/>
      <c r="AH310"/>
      <c r="AI310"/>
      <c r="AJ310"/>
    </row>
    <row r="311" spans="2:36" x14ac:dyDescent="0.25">
      <c r="B311" s="4" t="s">
        <v>685</v>
      </c>
      <c r="C311"/>
      <c r="D311" s="1" t="s">
        <v>1299</v>
      </c>
      <c r="E311" s="3"/>
      <c r="F311" s="3"/>
      <c r="G311" s="3"/>
      <c r="H311" s="3"/>
      <c r="I311"/>
      <c r="J311" s="1" t="s">
        <v>1557</v>
      </c>
      <c r="K311" s="4"/>
      <c r="L311" s="4"/>
      <c r="M311" s="4"/>
      <c r="N311" s="4"/>
      <c r="O311" s="4"/>
      <c r="P311" s="15"/>
      <c r="Q311" s="13">
        <v>0</v>
      </c>
      <c r="R311" s="13">
        <v>0</v>
      </c>
      <c r="S311" s="11">
        <f t="shared" si="33"/>
        <v>0</v>
      </c>
      <c r="T311" s="5">
        <v>0</v>
      </c>
      <c r="U311" s="11">
        <f t="shared" si="39"/>
        <v>0</v>
      </c>
      <c r="V311" s="13" t="s">
        <v>1</v>
      </c>
      <c r="W311" s="10">
        <f>IFERROR(VLOOKUP(V311,Curr!$B$2:$C$13,2,FALSE),0)</f>
        <v>11</v>
      </c>
      <c r="X311" s="11">
        <f t="shared" si="34"/>
        <v>0</v>
      </c>
      <c r="Y311" s="14">
        <f t="shared" si="40"/>
        <v>0</v>
      </c>
      <c r="Z311" s="11">
        <f t="shared" si="35"/>
        <v>0</v>
      </c>
      <c r="AA311" s="4" t="s">
        <v>1</v>
      </c>
      <c r="AB311" s="10">
        <f>IFERROR(VLOOKUP(AA311,Curr!$B$2:$C$13,2,FALSE),0)</f>
        <v>11</v>
      </c>
      <c r="AC311" s="11">
        <f t="shared" si="36"/>
        <v>0</v>
      </c>
      <c r="AD311" s="11">
        <f t="shared" si="37"/>
        <v>0</v>
      </c>
      <c r="AE311" s="12">
        <f t="shared" si="38"/>
        <v>0</v>
      </c>
      <c r="AF311"/>
      <c r="AG311"/>
      <c r="AH311"/>
      <c r="AI311"/>
      <c r="AJ311"/>
    </row>
    <row r="312" spans="2:36" x14ac:dyDescent="0.25">
      <c r="B312" s="4" t="s">
        <v>685</v>
      </c>
      <c r="C312"/>
      <c r="D312" s="1" t="s">
        <v>1299</v>
      </c>
      <c r="E312" s="3"/>
      <c r="F312" s="3"/>
      <c r="G312" s="3"/>
      <c r="H312" s="3"/>
      <c r="I312"/>
      <c r="J312" s="1" t="s">
        <v>1558</v>
      </c>
      <c r="K312" s="4"/>
      <c r="L312" s="4"/>
      <c r="M312" s="4"/>
      <c r="N312" s="4"/>
      <c r="O312" s="4"/>
      <c r="P312" s="15"/>
      <c r="Q312" s="13">
        <v>0</v>
      </c>
      <c r="R312" s="13">
        <v>0</v>
      </c>
      <c r="S312" s="11">
        <f t="shared" si="33"/>
        <v>0</v>
      </c>
      <c r="T312" s="5">
        <v>0</v>
      </c>
      <c r="U312" s="11">
        <f t="shared" si="39"/>
        <v>0</v>
      </c>
      <c r="V312" s="13" t="s">
        <v>1</v>
      </c>
      <c r="W312" s="10">
        <f>IFERROR(VLOOKUP(V312,Curr!$B$2:$C$13,2,FALSE),0)</f>
        <v>11</v>
      </c>
      <c r="X312" s="11">
        <f t="shared" si="34"/>
        <v>0</v>
      </c>
      <c r="Y312" s="14">
        <f t="shared" si="40"/>
        <v>0</v>
      </c>
      <c r="Z312" s="11">
        <f t="shared" si="35"/>
        <v>0</v>
      </c>
      <c r="AA312" s="4" t="s">
        <v>1</v>
      </c>
      <c r="AB312" s="10">
        <f>IFERROR(VLOOKUP(AA312,Curr!$B$2:$C$13,2,FALSE),0)</f>
        <v>11</v>
      </c>
      <c r="AC312" s="11">
        <f t="shared" si="36"/>
        <v>0</v>
      </c>
      <c r="AD312" s="11">
        <f t="shared" si="37"/>
        <v>0</v>
      </c>
      <c r="AE312" s="12">
        <f t="shared" si="38"/>
        <v>0</v>
      </c>
      <c r="AF312"/>
      <c r="AG312"/>
      <c r="AH312"/>
      <c r="AI312"/>
      <c r="AJ312"/>
    </row>
    <row r="313" spans="2:36" x14ac:dyDescent="0.25">
      <c r="B313" s="4" t="s">
        <v>685</v>
      </c>
      <c r="C313"/>
      <c r="D313" s="1" t="s">
        <v>1299</v>
      </c>
      <c r="E313" s="3"/>
      <c r="F313" s="3"/>
      <c r="G313" s="3"/>
      <c r="H313" s="3"/>
      <c r="I313"/>
      <c r="J313" s="1" t="s">
        <v>1559</v>
      </c>
      <c r="K313" s="4"/>
      <c r="L313" s="4"/>
      <c r="M313" s="4"/>
      <c r="N313" s="4"/>
      <c r="O313" s="4"/>
      <c r="P313" s="17"/>
      <c r="Q313" s="13">
        <v>0</v>
      </c>
      <c r="R313" s="13">
        <v>0</v>
      </c>
      <c r="S313" s="11">
        <f t="shared" si="33"/>
        <v>0</v>
      </c>
      <c r="T313" s="5">
        <v>0</v>
      </c>
      <c r="U313" s="11">
        <f t="shared" si="39"/>
        <v>0</v>
      </c>
      <c r="V313" s="13" t="s">
        <v>1</v>
      </c>
      <c r="W313" s="10">
        <f>IFERROR(VLOOKUP(V313,Curr!$B$2:$C$13,2,FALSE),0)</f>
        <v>11</v>
      </c>
      <c r="X313" s="11">
        <f t="shared" si="34"/>
        <v>0</v>
      </c>
      <c r="Y313" s="14">
        <f t="shared" si="40"/>
        <v>0</v>
      </c>
      <c r="Z313" s="11">
        <f t="shared" si="35"/>
        <v>0</v>
      </c>
      <c r="AA313" s="4" t="s">
        <v>1</v>
      </c>
      <c r="AB313" s="10">
        <f>IFERROR(VLOOKUP(AA313,Curr!$B$2:$C$13,2,FALSE),0)</f>
        <v>11</v>
      </c>
      <c r="AC313" s="11">
        <f t="shared" si="36"/>
        <v>0</v>
      </c>
      <c r="AD313" s="11">
        <f t="shared" si="37"/>
        <v>0</v>
      </c>
      <c r="AE313" s="12">
        <f t="shared" si="38"/>
        <v>0</v>
      </c>
      <c r="AF313"/>
      <c r="AG313"/>
      <c r="AH313"/>
      <c r="AI313"/>
      <c r="AJ313"/>
    </row>
    <row r="314" spans="2:36" x14ac:dyDescent="0.25">
      <c r="B314" s="4" t="s">
        <v>685</v>
      </c>
      <c r="C314"/>
      <c r="D314" s="1" t="s">
        <v>1299</v>
      </c>
      <c r="E314" s="3"/>
      <c r="F314" s="3"/>
      <c r="G314" s="3"/>
      <c r="H314" s="3"/>
      <c r="I314"/>
      <c r="J314" s="1" t="s">
        <v>1560</v>
      </c>
      <c r="K314" s="4"/>
      <c r="L314" s="4"/>
      <c r="M314" s="4"/>
      <c r="N314" s="4"/>
      <c r="O314" s="4"/>
      <c r="P314" s="15"/>
      <c r="Q314" s="13">
        <v>0</v>
      </c>
      <c r="R314" s="13">
        <v>0</v>
      </c>
      <c r="S314" s="11">
        <f t="shared" si="33"/>
        <v>0</v>
      </c>
      <c r="T314" s="5">
        <v>0</v>
      </c>
      <c r="U314" s="11">
        <f t="shared" si="39"/>
        <v>0</v>
      </c>
      <c r="V314" s="13" t="s">
        <v>1</v>
      </c>
      <c r="W314" s="10">
        <f>IFERROR(VLOOKUP(V314,Curr!$B$2:$C$13,2,FALSE),0)</f>
        <v>11</v>
      </c>
      <c r="X314" s="11">
        <f t="shared" si="34"/>
        <v>0</v>
      </c>
      <c r="Y314" s="14">
        <f t="shared" si="40"/>
        <v>0</v>
      </c>
      <c r="Z314" s="11">
        <f t="shared" si="35"/>
        <v>0</v>
      </c>
      <c r="AA314" s="4" t="s">
        <v>1</v>
      </c>
      <c r="AB314" s="10">
        <f>IFERROR(VLOOKUP(AA314,Curr!$B$2:$C$13,2,FALSE),0)</f>
        <v>11</v>
      </c>
      <c r="AC314" s="11">
        <f t="shared" si="36"/>
        <v>0</v>
      </c>
      <c r="AD314" s="11">
        <f t="shared" si="37"/>
        <v>0</v>
      </c>
      <c r="AE314" s="12">
        <f t="shared" si="38"/>
        <v>0</v>
      </c>
      <c r="AF314"/>
      <c r="AG314"/>
      <c r="AH314"/>
      <c r="AI314"/>
      <c r="AJ314"/>
    </row>
    <row r="315" spans="2:36" x14ac:dyDescent="0.25">
      <c r="B315" s="4" t="s">
        <v>685</v>
      </c>
      <c r="C315"/>
      <c r="D315" s="1" t="s">
        <v>1299</v>
      </c>
      <c r="E315" s="3"/>
      <c r="F315" s="3"/>
      <c r="G315" s="3"/>
      <c r="H315" s="3"/>
      <c r="I315"/>
      <c r="J315" s="1" t="s">
        <v>1561</v>
      </c>
      <c r="K315" s="4"/>
      <c r="L315" s="4"/>
      <c r="M315" s="4"/>
      <c r="N315" s="4"/>
      <c r="O315" s="4"/>
      <c r="P315" s="17"/>
      <c r="Q315" s="13">
        <v>0</v>
      </c>
      <c r="R315" s="13">
        <v>0</v>
      </c>
      <c r="S315" s="11">
        <f t="shared" si="33"/>
        <v>0</v>
      </c>
      <c r="T315" s="5">
        <v>0</v>
      </c>
      <c r="U315" s="11">
        <f t="shared" si="39"/>
        <v>0</v>
      </c>
      <c r="V315" s="13" t="s">
        <v>1</v>
      </c>
      <c r="W315" s="10">
        <f>IFERROR(VLOOKUP(V315,Curr!$B$2:$C$13,2,FALSE),0)</f>
        <v>11</v>
      </c>
      <c r="X315" s="11">
        <f t="shared" si="34"/>
        <v>0</v>
      </c>
      <c r="Y315" s="14">
        <f t="shared" si="40"/>
        <v>0</v>
      </c>
      <c r="Z315" s="11">
        <f t="shared" si="35"/>
        <v>0</v>
      </c>
      <c r="AA315" s="4" t="s">
        <v>1</v>
      </c>
      <c r="AB315" s="10">
        <f>IFERROR(VLOOKUP(AA315,Curr!$B$2:$C$13,2,FALSE),0)</f>
        <v>11</v>
      </c>
      <c r="AC315" s="11">
        <f t="shared" si="36"/>
        <v>0</v>
      </c>
      <c r="AD315" s="11">
        <f t="shared" si="37"/>
        <v>0</v>
      </c>
      <c r="AE315" s="12">
        <f t="shared" si="38"/>
        <v>0</v>
      </c>
      <c r="AF315"/>
      <c r="AG315"/>
      <c r="AH315"/>
      <c r="AI315"/>
      <c r="AJ315"/>
    </row>
    <row r="316" spans="2:36" x14ac:dyDescent="0.25">
      <c r="B316" s="4" t="s">
        <v>685</v>
      </c>
      <c r="C316"/>
      <c r="D316" s="1" t="s">
        <v>1299</v>
      </c>
      <c r="E316" s="3"/>
      <c r="F316" s="3"/>
      <c r="G316" s="3"/>
      <c r="H316" s="3"/>
      <c r="I316"/>
      <c r="J316" s="1" t="s">
        <v>1562</v>
      </c>
      <c r="K316" s="4"/>
      <c r="L316" s="4"/>
      <c r="M316" s="4"/>
      <c r="N316" s="4"/>
      <c r="O316" s="4"/>
      <c r="P316" s="17"/>
      <c r="Q316" s="13">
        <v>0</v>
      </c>
      <c r="R316" s="13">
        <v>0</v>
      </c>
      <c r="S316" s="11">
        <f t="shared" si="33"/>
        <v>0</v>
      </c>
      <c r="T316" s="5">
        <v>0</v>
      </c>
      <c r="U316" s="11">
        <f t="shared" si="39"/>
        <v>0</v>
      </c>
      <c r="V316" s="13" t="s">
        <v>1</v>
      </c>
      <c r="W316" s="10">
        <f>IFERROR(VLOOKUP(V316,Curr!$B$2:$C$13,2,FALSE),0)</f>
        <v>11</v>
      </c>
      <c r="X316" s="11">
        <f t="shared" si="34"/>
        <v>0</v>
      </c>
      <c r="Y316" s="14">
        <f t="shared" si="40"/>
        <v>0</v>
      </c>
      <c r="Z316" s="11">
        <f t="shared" si="35"/>
        <v>0</v>
      </c>
      <c r="AA316" s="4" t="s">
        <v>1</v>
      </c>
      <c r="AB316" s="10">
        <f>IFERROR(VLOOKUP(AA316,Curr!$B$2:$C$13,2,FALSE),0)</f>
        <v>11</v>
      </c>
      <c r="AC316" s="11">
        <f t="shared" si="36"/>
        <v>0</v>
      </c>
      <c r="AD316" s="11">
        <f t="shared" si="37"/>
        <v>0</v>
      </c>
      <c r="AE316" s="12">
        <f t="shared" si="38"/>
        <v>0</v>
      </c>
      <c r="AF316"/>
      <c r="AG316"/>
      <c r="AH316"/>
      <c r="AI316"/>
      <c r="AJ316"/>
    </row>
    <row r="317" spans="2:36" x14ac:dyDescent="0.25">
      <c r="B317" s="4" t="s">
        <v>685</v>
      </c>
      <c r="C317"/>
      <c r="D317" s="1" t="s">
        <v>1299</v>
      </c>
      <c r="E317" s="3"/>
      <c r="F317" s="3"/>
      <c r="G317" s="3"/>
      <c r="H317" s="3"/>
      <c r="I317"/>
      <c r="J317" s="1" t="s">
        <v>1563</v>
      </c>
      <c r="K317" s="4"/>
      <c r="L317" s="4"/>
      <c r="M317" s="4"/>
      <c r="N317" s="4"/>
      <c r="O317" s="4"/>
      <c r="P317" s="15"/>
      <c r="Q317" s="13">
        <v>0</v>
      </c>
      <c r="R317" s="13">
        <v>0</v>
      </c>
      <c r="S317" s="11">
        <f t="shared" si="33"/>
        <v>0</v>
      </c>
      <c r="T317" s="5">
        <v>0</v>
      </c>
      <c r="U317" s="11">
        <f t="shared" si="39"/>
        <v>0</v>
      </c>
      <c r="V317" s="13" t="s">
        <v>1</v>
      </c>
      <c r="W317" s="10">
        <f>IFERROR(VLOOKUP(V317,Curr!$B$2:$C$13,2,FALSE),0)</f>
        <v>11</v>
      </c>
      <c r="X317" s="11">
        <f t="shared" si="34"/>
        <v>0</v>
      </c>
      <c r="Y317" s="14">
        <f t="shared" si="40"/>
        <v>0</v>
      </c>
      <c r="Z317" s="11">
        <f t="shared" si="35"/>
        <v>0</v>
      </c>
      <c r="AA317" s="4" t="s">
        <v>1</v>
      </c>
      <c r="AB317" s="10">
        <f>IFERROR(VLOOKUP(AA317,Curr!$B$2:$C$13,2,FALSE),0)</f>
        <v>11</v>
      </c>
      <c r="AC317" s="11">
        <f t="shared" si="36"/>
        <v>0</v>
      </c>
      <c r="AD317" s="11">
        <f t="shared" si="37"/>
        <v>0</v>
      </c>
      <c r="AE317" s="12">
        <f t="shared" si="38"/>
        <v>0</v>
      </c>
      <c r="AF317"/>
      <c r="AG317"/>
      <c r="AH317"/>
      <c r="AI317"/>
      <c r="AJ317"/>
    </row>
    <row r="318" spans="2:36" x14ac:dyDescent="0.25">
      <c r="B318" s="4" t="s">
        <v>685</v>
      </c>
      <c r="C318"/>
      <c r="D318" s="1" t="s">
        <v>1299</v>
      </c>
      <c r="E318" s="3"/>
      <c r="F318" s="3"/>
      <c r="G318" s="3"/>
      <c r="H318" s="3"/>
      <c r="I318"/>
      <c r="J318" s="1" t="s">
        <v>1563</v>
      </c>
      <c r="K318" s="4"/>
      <c r="L318" s="4"/>
      <c r="M318" s="4"/>
      <c r="N318" s="4"/>
      <c r="O318" s="4"/>
      <c r="P318" s="17"/>
      <c r="Q318" s="13">
        <v>0</v>
      </c>
      <c r="R318" s="13">
        <v>0</v>
      </c>
      <c r="S318" s="11">
        <f t="shared" si="33"/>
        <v>0</v>
      </c>
      <c r="T318" s="5">
        <v>0</v>
      </c>
      <c r="U318" s="11">
        <f t="shared" si="39"/>
        <v>0</v>
      </c>
      <c r="V318" s="13" t="s">
        <v>1</v>
      </c>
      <c r="W318" s="10">
        <f>IFERROR(VLOOKUP(V318,Curr!$B$2:$C$13,2,FALSE),0)</f>
        <v>11</v>
      </c>
      <c r="X318" s="11">
        <f t="shared" si="34"/>
        <v>0</v>
      </c>
      <c r="Y318" s="14">
        <f t="shared" si="40"/>
        <v>0</v>
      </c>
      <c r="Z318" s="11">
        <f t="shared" si="35"/>
        <v>0</v>
      </c>
      <c r="AA318" s="4" t="s">
        <v>1</v>
      </c>
      <c r="AB318" s="10">
        <f>IFERROR(VLOOKUP(AA318,Curr!$B$2:$C$13,2,FALSE),0)</f>
        <v>11</v>
      </c>
      <c r="AC318" s="11">
        <f t="shared" si="36"/>
        <v>0</v>
      </c>
      <c r="AD318" s="11">
        <f t="shared" si="37"/>
        <v>0</v>
      </c>
      <c r="AE318" s="12">
        <f t="shared" si="38"/>
        <v>0</v>
      </c>
      <c r="AF318"/>
      <c r="AG318"/>
      <c r="AH318"/>
      <c r="AI318"/>
      <c r="AJ318"/>
    </row>
    <row r="319" spans="2:36" x14ac:dyDescent="0.25">
      <c r="B319" s="4" t="s">
        <v>685</v>
      </c>
      <c r="C319"/>
      <c r="D319" s="1" t="s">
        <v>1299</v>
      </c>
      <c r="E319" s="3"/>
      <c r="F319" s="3"/>
      <c r="G319" s="3"/>
      <c r="H319" s="3"/>
      <c r="I319"/>
      <c r="J319" s="1" t="s">
        <v>1563</v>
      </c>
      <c r="K319" s="4"/>
      <c r="L319" s="4"/>
      <c r="M319" s="4"/>
      <c r="N319" s="4"/>
      <c r="O319" s="4"/>
      <c r="P319" s="15"/>
      <c r="Q319" s="13">
        <v>0</v>
      </c>
      <c r="R319" s="13">
        <v>0</v>
      </c>
      <c r="S319" s="11">
        <f t="shared" si="33"/>
        <v>0</v>
      </c>
      <c r="T319" s="5">
        <v>0</v>
      </c>
      <c r="U319" s="11">
        <f t="shared" si="39"/>
        <v>0</v>
      </c>
      <c r="V319" s="13" t="s">
        <v>1</v>
      </c>
      <c r="W319" s="10">
        <f>IFERROR(VLOOKUP(V319,Curr!$B$2:$C$13,2,FALSE),0)</f>
        <v>11</v>
      </c>
      <c r="X319" s="11">
        <f t="shared" si="34"/>
        <v>0</v>
      </c>
      <c r="Y319" s="14">
        <f t="shared" si="40"/>
        <v>0</v>
      </c>
      <c r="Z319" s="11">
        <f t="shared" si="35"/>
        <v>0</v>
      </c>
      <c r="AA319" s="4" t="s">
        <v>1</v>
      </c>
      <c r="AB319" s="10">
        <f>IFERROR(VLOOKUP(AA319,Curr!$B$2:$C$13,2,FALSE),0)</f>
        <v>11</v>
      </c>
      <c r="AC319" s="11">
        <f t="shared" si="36"/>
        <v>0</v>
      </c>
      <c r="AD319" s="11">
        <f t="shared" si="37"/>
        <v>0</v>
      </c>
      <c r="AE319" s="12">
        <f t="shared" si="38"/>
        <v>0</v>
      </c>
      <c r="AF319"/>
      <c r="AG319"/>
      <c r="AH319"/>
      <c r="AI319"/>
      <c r="AJ319"/>
    </row>
    <row r="320" spans="2:36" x14ac:dyDescent="0.25">
      <c r="B320" s="4" t="s">
        <v>685</v>
      </c>
      <c r="C320"/>
      <c r="D320" s="1" t="s">
        <v>1299</v>
      </c>
      <c r="E320" s="3"/>
      <c r="F320" s="3"/>
      <c r="G320" s="3"/>
      <c r="H320" s="3"/>
      <c r="I320"/>
      <c r="J320" s="1" t="s">
        <v>1563</v>
      </c>
      <c r="K320" s="4"/>
      <c r="L320" s="4"/>
      <c r="M320" s="4"/>
      <c r="N320" s="4"/>
      <c r="O320" s="4"/>
      <c r="P320" s="17"/>
      <c r="Q320" s="13">
        <v>0</v>
      </c>
      <c r="R320" s="13">
        <v>0</v>
      </c>
      <c r="S320" s="11">
        <f t="shared" si="33"/>
        <v>0</v>
      </c>
      <c r="T320" s="5">
        <v>0</v>
      </c>
      <c r="U320" s="11">
        <f t="shared" si="39"/>
        <v>0</v>
      </c>
      <c r="V320" s="13" t="s">
        <v>1</v>
      </c>
      <c r="W320" s="10">
        <f>IFERROR(VLOOKUP(V320,Curr!$B$2:$C$13,2,FALSE),0)</f>
        <v>11</v>
      </c>
      <c r="X320" s="11">
        <f t="shared" si="34"/>
        <v>0</v>
      </c>
      <c r="Y320" s="14">
        <f t="shared" si="40"/>
        <v>0</v>
      </c>
      <c r="Z320" s="11">
        <f t="shared" si="35"/>
        <v>0</v>
      </c>
      <c r="AA320" s="4" t="s">
        <v>1</v>
      </c>
      <c r="AB320" s="10">
        <f>IFERROR(VLOOKUP(AA320,Curr!$B$2:$C$13,2,FALSE),0)</f>
        <v>11</v>
      </c>
      <c r="AC320" s="11">
        <f t="shared" si="36"/>
        <v>0</v>
      </c>
      <c r="AD320" s="11">
        <f t="shared" si="37"/>
        <v>0</v>
      </c>
      <c r="AE320" s="12">
        <f t="shared" si="38"/>
        <v>0</v>
      </c>
      <c r="AF320"/>
      <c r="AG320"/>
      <c r="AH320"/>
      <c r="AI320"/>
      <c r="AJ320"/>
    </row>
    <row r="321" spans="2:36" x14ac:dyDescent="0.25">
      <c r="B321" s="4" t="s">
        <v>685</v>
      </c>
      <c r="C321"/>
      <c r="D321" s="1" t="s">
        <v>1299</v>
      </c>
      <c r="E321" s="3"/>
      <c r="F321" s="3"/>
      <c r="G321" s="3"/>
      <c r="H321" s="3"/>
      <c r="I321"/>
      <c r="J321" s="1" t="s">
        <v>1563</v>
      </c>
      <c r="K321" s="4"/>
      <c r="L321" s="4"/>
      <c r="M321" s="4"/>
      <c r="N321" s="4"/>
      <c r="O321" s="4"/>
      <c r="P321" s="15"/>
      <c r="Q321" s="13">
        <v>0</v>
      </c>
      <c r="R321" s="13">
        <v>0</v>
      </c>
      <c r="S321" s="11">
        <f t="shared" si="33"/>
        <v>0</v>
      </c>
      <c r="T321" s="5">
        <v>0</v>
      </c>
      <c r="U321" s="11">
        <f t="shared" si="39"/>
        <v>0</v>
      </c>
      <c r="V321" s="13" t="s">
        <v>1</v>
      </c>
      <c r="W321" s="10">
        <f>IFERROR(VLOOKUP(V321,Curr!$B$2:$C$13,2,FALSE),0)</f>
        <v>11</v>
      </c>
      <c r="X321" s="11">
        <f t="shared" si="34"/>
        <v>0</v>
      </c>
      <c r="Y321" s="14">
        <f t="shared" si="40"/>
        <v>0</v>
      </c>
      <c r="Z321" s="11">
        <f t="shared" si="35"/>
        <v>0</v>
      </c>
      <c r="AA321" s="4" t="s">
        <v>1</v>
      </c>
      <c r="AB321" s="10">
        <f>IFERROR(VLOOKUP(AA321,Curr!$B$2:$C$13,2,FALSE),0)</f>
        <v>11</v>
      </c>
      <c r="AC321" s="11">
        <f t="shared" si="36"/>
        <v>0</v>
      </c>
      <c r="AD321" s="11">
        <f t="shared" si="37"/>
        <v>0</v>
      </c>
      <c r="AE321" s="12">
        <f t="shared" si="38"/>
        <v>0</v>
      </c>
      <c r="AF321"/>
      <c r="AG321"/>
      <c r="AH321"/>
      <c r="AI321"/>
      <c r="AJ321"/>
    </row>
    <row r="322" spans="2:36" x14ac:dyDescent="0.25">
      <c r="B322" s="4" t="s">
        <v>685</v>
      </c>
      <c r="C322"/>
      <c r="D322" s="1" t="s">
        <v>1299</v>
      </c>
      <c r="E322" s="3"/>
      <c r="F322" s="3"/>
      <c r="G322" s="3"/>
      <c r="H322" s="3"/>
      <c r="I322"/>
      <c r="J322" s="1" t="s">
        <v>1564</v>
      </c>
      <c r="K322" s="4"/>
      <c r="L322" s="4"/>
      <c r="M322" s="4"/>
      <c r="N322" s="4"/>
      <c r="O322" s="4"/>
      <c r="P322" s="15"/>
      <c r="Q322" s="13">
        <v>0</v>
      </c>
      <c r="R322" s="13">
        <v>0</v>
      </c>
      <c r="S322" s="11">
        <f t="shared" si="33"/>
        <v>0</v>
      </c>
      <c r="T322" s="5">
        <v>0</v>
      </c>
      <c r="U322" s="11">
        <f t="shared" si="39"/>
        <v>0</v>
      </c>
      <c r="V322" s="13" t="s">
        <v>1</v>
      </c>
      <c r="W322" s="10">
        <f>IFERROR(VLOOKUP(V322,Curr!$B$2:$C$13,2,FALSE),0)</f>
        <v>11</v>
      </c>
      <c r="X322" s="11">
        <f t="shared" si="34"/>
        <v>0</v>
      </c>
      <c r="Y322" s="14">
        <f t="shared" si="40"/>
        <v>0</v>
      </c>
      <c r="Z322" s="11">
        <f t="shared" si="35"/>
        <v>0</v>
      </c>
      <c r="AA322" s="4" t="s">
        <v>1</v>
      </c>
      <c r="AB322" s="10">
        <f>IFERROR(VLOOKUP(AA322,Curr!$B$2:$C$13,2,FALSE),0)</f>
        <v>11</v>
      </c>
      <c r="AC322" s="11">
        <f t="shared" si="36"/>
        <v>0</v>
      </c>
      <c r="AD322" s="11">
        <f t="shared" si="37"/>
        <v>0</v>
      </c>
      <c r="AE322" s="12">
        <f t="shared" si="38"/>
        <v>0</v>
      </c>
      <c r="AF322"/>
      <c r="AG322"/>
      <c r="AH322"/>
      <c r="AI322"/>
      <c r="AJ322"/>
    </row>
    <row r="323" spans="2:36" x14ac:dyDescent="0.25">
      <c r="B323" s="4" t="s">
        <v>685</v>
      </c>
      <c r="C323"/>
      <c r="D323" s="1" t="s">
        <v>1299</v>
      </c>
      <c r="E323" s="3"/>
      <c r="F323" s="3"/>
      <c r="G323" s="3"/>
      <c r="H323" s="3"/>
      <c r="I323"/>
      <c r="J323" s="1" t="s">
        <v>1565</v>
      </c>
      <c r="K323" s="4"/>
      <c r="L323" s="4"/>
      <c r="M323" s="4"/>
      <c r="N323" s="4"/>
      <c r="O323" s="4"/>
      <c r="P323" s="15"/>
      <c r="Q323" s="13">
        <v>0</v>
      </c>
      <c r="R323" s="13">
        <v>0</v>
      </c>
      <c r="S323" s="11">
        <f t="shared" si="33"/>
        <v>0</v>
      </c>
      <c r="T323" s="5">
        <v>0</v>
      </c>
      <c r="U323" s="11">
        <f t="shared" si="39"/>
        <v>0</v>
      </c>
      <c r="V323" s="13" t="s">
        <v>1</v>
      </c>
      <c r="W323" s="10">
        <f>IFERROR(VLOOKUP(V323,Curr!$B$2:$C$13,2,FALSE),0)</f>
        <v>11</v>
      </c>
      <c r="X323" s="11">
        <f t="shared" si="34"/>
        <v>0</v>
      </c>
      <c r="Y323" s="14">
        <f t="shared" si="40"/>
        <v>0</v>
      </c>
      <c r="Z323" s="11">
        <f t="shared" si="35"/>
        <v>0</v>
      </c>
      <c r="AA323" s="4" t="s">
        <v>1</v>
      </c>
      <c r="AB323" s="10">
        <f>IFERROR(VLOOKUP(AA323,Curr!$B$2:$C$13,2,FALSE),0)</f>
        <v>11</v>
      </c>
      <c r="AC323" s="11">
        <f t="shared" si="36"/>
        <v>0</v>
      </c>
      <c r="AD323" s="11">
        <f t="shared" si="37"/>
        <v>0</v>
      </c>
      <c r="AE323" s="12">
        <f t="shared" si="38"/>
        <v>0</v>
      </c>
      <c r="AF323"/>
      <c r="AG323"/>
      <c r="AH323"/>
      <c r="AI323"/>
      <c r="AJ323"/>
    </row>
    <row r="324" spans="2:36" x14ac:dyDescent="0.25">
      <c r="B324" s="4" t="s">
        <v>685</v>
      </c>
      <c r="C324"/>
      <c r="D324" s="1" t="s">
        <v>1299</v>
      </c>
      <c r="E324" s="3"/>
      <c r="F324" s="3"/>
      <c r="G324" s="3"/>
      <c r="H324" s="3"/>
      <c r="I324"/>
      <c r="J324" s="1" t="s">
        <v>1566</v>
      </c>
      <c r="K324" s="4"/>
      <c r="L324" s="4"/>
      <c r="M324" s="4"/>
      <c r="N324" s="4"/>
      <c r="O324" s="4"/>
      <c r="P324" s="17"/>
      <c r="Q324" s="13">
        <v>0</v>
      </c>
      <c r="R324" s="13">
        <v>0</v>
      </c>
      <c r="S324" s="11">
        <f t="shared" si="33"/>
        <v>0</v>
      </c>
      <c r="T324" s="5">
        <v>0</v>
      </c>
      <c r="U324" s="11">
        <f t="shared" si="39"/>
        <v>0</v>
      </c>
      <c r="V324" s="13" t="s">
        <v>1</v>
      </c>
      <c r="W324" s="10">
        <f>IFERROR(VLOOKUP(V324,Curr!$B$2:$C$13,2,FALSE),0)</f>
        <v>11</v>
      </c>
      <c r="X324" s="11">
        <f t="shared" si="34"/>
        <v>0</v>
      </c>
      <c r="Y324" s="14">
        <f t="shared" si="40"/>
        <v>0</v>
      </c>
      <c r="Z324" s="11">
        <f t="shared" si="35"/>
        <v>0</v>
      </c>
      <c r="AA324" s="4" t="s">
        <v>1</v>
      </c>
      <c r="AB324" s="10">
        <f>IFERROR(VLOOKUP(AA324,Curr!$B$2:$C$13,2,FALSE),0)</f>
        <v>11</v>
      </c>
      <c r="AC324" s="11">
        <f t="shared" si="36"/>
        <v>0</v>
      </c>
      <c r="AD324" s="11">
        <f t="shared" si="37"/>
        <v>0</v>
      </c>
      <c r="AE324" s="12">
        <f t="shared" si="38"/>
        <v>0</v>
      </c>
      <c r="AF324"/>
      <c r="AG324"/>
      <c r="AH324"/>
      <c r="AI324"/>
      <c r="AJ324"/>
    </row>
    <row r="325" spans="2:36" x14ac:dyDescent="0.25">
      <c r="B325" s="4" t="s">
        <v>685</v>
      </c>
      <c r="C325"/>
      <c r="D325" s="1" t="s">
        <v>1299</v>
      </c>
      <c r="E325" s="3"/>
      <c r="F325" s="3"/>
      <c r="G325" s="3"/>
      <c r="H325" s="3"/>
      <c r="I325"/>
      <c r="J325" s="1" t="s">
        <v>1567</v>
      </c>
      <c r="K325" s="4"/>
      <c r="L325" s="4"/>
      <c r="M325" s="4"/>
      <c r="N325" s="4"/>
      <c r="O325" s="4"/>
      <c r="P325" s="15"/>
      <c r="Q325" s="13">
        <v>0</v>
      </c>
      <c r="R325" s="13">
        <v>0</v>
      </c>
      <c r="S325" s="11">
        <f t="shared" si="33"/>
        <v>0</v>
      </c>
      <c r="T325" s="5">
        <v>0</v>
      </c>
      <c r="U325" s="11">
        <f t="shared" si="39"/>
        <v>0</v>
      </c>
      <c r="V325" s="13" t="s">
        <v>1</v>
      </c>
      <c r="W325" s="10">
        <f>IFERROR(VLOOKUP(V325,Curr!$B$2:$C$13,2,FALSE),0)</f>
        <v>11</v>
      </c>
      <c r="X325" s="11">
        <f t="shared" si="34"/>
        <v>0</v>
      </c>
      <c r="Y325" s="14">
        <f t="shared" si="40"/>
        <v>0</v>
      </c>
      <c r="Z325" s="11">
        <f t="shared" si="35"/>
        <v>0</v>
      </c>
      <c r="AA325" s="4" t="s">
        <v>1</v>
      </c>
      <c r="AB325" s="10">
        <f>IFERROR(VLOOKUP(AA325,Curr!$B$2:$C$13,2,FALSE),0)</f>
        <v>11</v>
      </c>
      <c r="AC325" s="11">
        <f t="shared" si="36"/>
        <v>0</v>
      </c>
      <c r="AD325" s="11">
        <f t="shared" si="37"/>
        <v>0</v>
      </c>
      <c r="AE325" s="12">
        <f t="shared" si="38"/>
        <v>0</v>
      </c>
      <c r="AF325"/>
      <c r="AG325"/>
      <c r="AH325"/>
      <c r="AI325"/>
      <c r="AJ325"/>
    </row>
    <row r="326" spans="2:36" x14ac:dyDescent="0.25">
      <c r="B326" s="4" t="s">
        <v>685</v>
      </c>
      <c r="C326"/>
      <c r="D326" s="1" t="s">
        <v>1299</v>
      </c>
      <c r="E326" s="3"/>
      <c r="F326" s="3"/>
      <c r="G326" s="3"/>
      <c r="H326" s="3"/>
      <c r="I326"/>
      <c r="J326" s="1" t="s">
        <v>1568</v>
      </c>
      <c r="K326" s="4"/>
      <c r="L326" s="4"/>
      <c r="M326" s="4"/>
      <c r="N326" s="4"/>
      <c r="O326" s="4"/>
      <c r="P326" s="15"/>
      <c r="Q326" s="13">
        <v>0</v>
      </c>
      <c r="R326" s="13">
        <v>0</v>
      </c>
      <c r="S326" s="11">
        <f t="shared" si="33"/>
        <v>0</v>
      </c>
      <c r="T326" s="5">
        <v>0</v>
      </c>
      <c r="U326" s="11">
        <f t="shared" si="39"/>
        <v>0</v>
      </c>
      <c r="V326" s="13" t="s">
        <v>1</v>
      </c>
      <c r="W326" s="10">
        <f>IFERROR(VLOOKUP(V326,Curr!$B$2:$C$13,2,FALSE),0)</f>
        <v>11</v>
      </c>
      <c r="X326" s="11">
        <f t="shared" si="34"/>
        <v>0</v>
      </c>
      <c r="Y326" s="14">
        <f t="shared" si="40"/>
        <v>0</v>
      </c>
      <c r="Z326" s="11">
        <f t="shared" si="35"/>
        <v>0</v>
      </c>
      <c r="AA326" s="4" t="s">
        <v>1</v>
      </c>
      <c r="AB326" s="10">
        <f>IFERROR(VLOOKUP(AA326,Curr!$B$2:$C$13,2,FALSE),0)</f>
        <v>11</v>
      </c>
      <c r="AC326" s="11">
        <f t="shared" si="36"/>
        <v>0</v>
      </c>
      <c r="AD326" s="11">
        <f t="shared" si="37"/>
        <v>0</v>
      </c>
      <c r="AE326" s="12">
        <f t="shared" si="38"/>
        <v>0</v>
      </c>
      <c r="AF326"/>
      <c r="AG326"/>
      <c r="AH326"/>
      <c r="AI326"/>
      <c r="AJ326"/>
    </row>
    <row r="327" spans="2:36" x14ac:dyDescent="0.25">
      <c r="B327" s="4" t="s">
        <v>685</v>
      </c>
      <c r="C327"/>
      <c r="D327" s="1" t="s">
        <v>1299</v>
      </c>
      <c r="E327" s="3"/>
      <c r="F327" s="3"/>
      <c r="G327" s="3"/>
      <c r="H327" s="3"/>
      <c r="I327"/>
      <c r="J327" s="1" t="s">
        <v>1569</v>
      </c>
      <c r="K327" s="4"/>
      <c r="L327" s="4"/>
      <c r="M327" s="4"/>
      <c r="N327" s="4"/>
      <c r="O327" s="4"/>
      <c r="P327" s="15"/>
      <c r="Q327" s="13">
        <v>0</v>
      </c>
      <c r="R327" s="13">
        <v>0</v>
      </c>
      <c r="S327" s="11">
        <f t="shared" ref="S327:S390" si="41">+Q327*R327</f>
        <v>0</v>
      </c>
      <c r="T327" s="5">
        <v>0</v>
      </c>
      <c r="U327" s="11">
        <f t="shared" si="39"/>
        <v>0</v>
      </c>
      <c r="V327" s="13" t="s">
        <v>1</v>
      </c>
      <c r="W327" s="10">
        <f>IFERROR(VLOOKUP(V327,Curr!$B$2:$C$13,2,FALSE),0)</f>
        <v>11</v>
      </c>
      <c r="X327" s="11">
        <f t="shared" ref="X327:X390" si="42">U327*W327</f>
        <v>0</v>
      </c>
      <c r="Y327" s="14">
        <f t="shared" si="40"/>
        <v>0</v>
      </c>
      <c r="Z327" s="11">
        <f t="shared" ref="Z327:Z390" si="43">+Y327*R327</f>
        <v>0</v>
      </c>
      <c r="AA327" s="4" t="s">
        <v>1</v>
      </c>
      <c r="AB327" s="10">
        <f>IFERROR(VLOOKUP(AA327,Curr!$B$2:$C$13,2,FALSE),0)</f>
        <v>11</v>
      </c>
      <c r="AC327" s="11">
        <f t="shared" ref="AC327:AC390" si="44">+Y327*AB327*R327</f>
        <v>0</v>
      </c>
      <c r="AD327" s="11">
        <f t="shared" ref="AD327:AD390" si="45">+AC327-X327</f>
        <v>0</v>
      </c>
      <c r="AE327" s="12">
        <f t="shared" ref="AE327:AE390" si="46">IFERROR(AD327/AC327,0)</f>
        <v>0</v>
      </c>
      <c r="AF327"/>
      <c r="AG327"/>
      <c r="AH327"/>
      <c r="AI327"/>
      <c r="AJ327"/>
    </row>
    <row r="328" spans="2:36" x14ac:dyDescent="0.25">
      <c r="B328" s="4" t="s">
        <v>685</v>
      </c>
      <c r="C328"/>
      <c r="D328" s="1" t="s">
        <v>1299</v>
      </c>
      <c r="E328" s="3"/>
      <c r="F328" s="3"/>
      <c r="G328" s="3"/>
      <c r="H328" s="3"/>
      <c r="I328"/>
      <c r="J328" s="1" t="s">
        <v>1570</v>
      </c>
      <c r="K328" s="4"/>
      <c r="L328" s="4"/>
      <c r="M328" s="4"/>
      <c r="N328" s="4"/>
      <c r="O328" s="4"/>
      <c r="P328" s="17"/>
      <c r="Q328" s="13">
        <v>0</v>
      </c>
      <c r="R328" s="13">
        <v>0</v>
      </c>
      <c r="S328" s="11">
        <f t="shared" si="41"/>
        <v>0</v>
      </c>
      <c r="T328" s="5">
        <v>0</v>
      </c>
      <c r="U328" s="11">
        <f t="shared" ref="U328:U391" si="47">S328*(1-T328)</f>
        <v>0</v>
      </c>
      <c r="V328" s="13" t="s">
        <v>1</v>
      </c>
      <c r="W328" s="10">
        <f>IFERROR(VLOOKUP(V328,Curr!$B$2:$C$13,2,FALSE),0)</f>
        <v>11</v>
      </c>
      <c r="X328" s="11">
        <f t="shared" si="42"/>
        <v>0</v>
      </c>
      <c r="Y328" s="14">
        <f t="shared" si="40"/>
        <v>0</v>
      </c>
      <c r="Z328" s="11">
        <f t="shared" si="43"/>
        <v>0</v>
      </c>
      <c r="AA328" s="4" t="s">
        <v>1</v>
      </c>
      <c r="AB328" s="10">
        <f>IFERROR(VLOOKUP(AA328,Curr!$B$2:$C$13,2,FALSE),0)</f>
        <v>11</v>
      </c>
      <c r="AC328" s="11">
        <f t="shared" si="44"/>
        <v>0</v>
      </c>
      <c r="AD328" s="11">
        <f t="shared" si="45"/>
        <v>0</v>
      </c>
      <c r="AE328" s="12">
        <f t="shared" si="46"/>
        <v>0</v>
      </c>
      <c r="AF328"/>
      <c r="AG328"/>
      <c r="AH328"/>
      <c r="AI328"/>
      <c r="AJ328"/>
    </row>
    <row r="329" spans="2:36" x14ac:dyDescent="0.25">
      <c r="B329" s="4" t="s">
        <v>685</v>
      </c>
      <c r="C329"/>
      <c r="D329" s="1" t="s">
        <v>1299</v>
      </c>
      <c r="E329" s="3"/>
      <c r="F329" s="3"/>
      <c r="G329" s="3"/>
      <c r="H329" s="3"/>
      <c r="I329"/>
      <c r="J329" s="1" t="s">
        <v>1571</v>
      </c>
      <c r="K329" s="4"/>
      <c r="L329" s="4"/>
      <c r="M329" s="4"/>
      <c r="N329" s="4"/>
      <c r="O329" s="4"/>
      <c r="P329" s="15"/>
      <c r="Q329" s="13">
        <v>0</v>
      </c>
      <c r="R329" s="13">
        <v>0</v>
      </c>
      <c r="S329" s="11">
        <f t="shared" si="41"/>
        <v>0</v>
      </c>
      <c r="T329" s="5">
        <v>0</v>
      </c>
      <c r="U329" s="11">
        <f t="shared" si="47"/>
        <v>0</v>
      </c>
      <c r="V329" s="13" t="s">
        <v>1</v>
      </c>
      <c r="W329" s="10">
        <f>IFERROR(VLOOKUP(V329,Curr!$B$2:$C$13,2,FALSE),0)</f>
        <v>11</v>
      </c>
      <c r="X329" s="11">
        <f t="shared" si="42"/>
        <v>0</v>
      </c>
      <c r="Y329" s="14">
        <f t="shared" si="40"/>
        <v>0</v>
      </c>
      <c r="Z329" s="11">
        <f t="shared" si="43"/>
        <v>0</v>
      </c>
      <c r="AA329" s="4" t="s">
        <v>1</v>
      </c>
      <c r="AB329" s="10">
        <f>IFERROR(VLOOKUP(AA329,Curr!$B$2:$C$13,2,FALSE),0)</f>
        <v>11</v>
      </c>
      <c r="AC329" s="11">
        <f t="shared" si="44"/>
        <v>0</v>
      </c>
      <c r="AD329" s="11">
        <f t="shared" si="45"/>
        <v>0</v>
      </c>
      <c r="AE329" s="12">
        <f t="shared" si="46"/>
        <v>0</v>
      </c>
      <c r="AF329"/>
      <c r="AG329"/>
      <c r="AH329"/>
      <c r="AI329"/>
      <c r="AJ329"/>
    </row>
    <row r="330" spans="2:36" x14ac:dyDescent="0.25">
      <c r="B330" s="4" t="s">
        <v>685</v>
      </c>
      <c r="C330"/>
      <c r="D330" s="1" t="s">
        <v>1299</v>
      </c>
      <c r="E330" s="3"/>
      <c r="F330" s="3"/>
      <c r="G330" s="3"/>
      <c r="H330" s="3"/>
      <c r="I330"/>
      <c r="J330" s="1" t="s">
        <v>1572</v>
      </c>
      <c r="K330" s="4"/>
      <c r="L330" s="4"/>
      <c r="M330" s="4"/>
      <c r="N330" s="4"/>
      <c r="O330" s="4"/>
      <c r="P330" s="15"/>
      <c r="Q330" s="13">
        <v>0</v>
      </c>
      <c r="R330" s="13">
        <v>0</v>
      </c>
      <c r="S330" s="11">
        <f t="shared" si="41"/>
        <v>0</v>
      </c>
      <c r="T330" s="5">
        <v>0</v>
      </c>
      <c r="U330" s="11">
        <f t="shared" si="47"/>
        <v>0</v>
      </c>
      <c r="V330" s="13" t="s">
        <v>1</v>
      </c>
      <c r="W330" s="10">
        <f>IFERROR(VLOOKUP(V330,Curr!$B$2:$C$13,2,FALSE),0)</f>
        <v>11</v>
      </c>
      <c r="X330" s="11">
        <f t="shared" si="42"/>
        <v>0</v>
      </c>
      <c r="Y330" s="14">
        <f t="shared" ref="Y330:Y393" si="48">Q330/0.8</f>
        <v>0</v>
      </c>
      <c r="Z330" s="11">
        <f t="shared" si="43"/>
        <v>0</v>
      </c>
      <c r="AA330" s="4" t="s">
        <v>1</v>
      </c>
      <c r="AB330" s="10">
        <f>IFERROR(VLOOKUP(AA330,Curr!$B$2:$C$13,2,FALSE),0)</f>
        <v>11</v>
      </c>
      <c r="AC330" s="11">
        <f t="shared" si="44"/>
        <v>0</v>
      </c>
      <c r="AD330" s="11">
        <f t="shared" si="45"/>
        <v>0</v>
      </c>
      <c r="AE330" s="12">
        <f t="shared" si="46"/>
        <v>0</v>
      </c>
      <c r="AF330"/>
      <c r="AG330"/>
      <c r="AH330"/>
      <c r="AI330"/>
      <c r="AJ330"/>
    </row>
    <row r="331" spans="2:36" x14ac:dyDescent="0.25">
      <c r="B331" s="4" t="s">
        <v>685</v>
      </c>
      <c r="C331"/>
      <c r="D331" s="1" t="s">
        <v>1299</v>
      </c>
      <c r="E331" s="3"/>
      <c r="F331" s="3"/>
      <c r="G331" s="3"/>
      <c r="H331" s="3"/>
      <c r="I331"/>
      <c r="J331" s="1" t="s">
        <v>1573</v>
      </c>
      <c r="K331" s="4"/>
      <c r="L331" s="4"/>
      <c r="M331" s="4"/>
      <c r="N331" s="4"/>
      <c r="O331" s="4"/>
      <c r="P331" s="15"/>
      <c r="Q331" s="13">
        <v>0</v>
      </c>
      <c r="R331" s="13">
        <v>0</v>
      </c>
      <c r="S331" s="11">
        <f t="shared" si="41"/>
        <v>0</v>
      </c>
      <c r="T331" s="5">
        <v>0</v>
      </c>
      <c r="U331" s="11">
        <f t="shared" si="47"/>
        <v>0</v>
      </c>
      <c r="V331" s="13" t="s">
        <v>1</v>
      </c>
      <c r="W331" s="10">
        <f>IFERROR(VLOOKUP(V331,Curr!$B$2:$C$13,2,FALSE),0)</f>
        <v>11</v>
      </c>
      <c r="X331" s="11">
        <f t="shared" si="42"/>
        <v>0</v>
      </c>
      <c r="Y331" s="14">
        <f t="shared" si="48"/>
        <v>0</v>
      </c>
      <c r="Z331" s="11">
        <f t="shared" si="43"/>
        <v>0</v>
      </c>
      <c r="AA331" s="4" t="s">
        <v>1</v>
      </c>
      <c r="AB331" s="10">
        <f>IFERROR(VLOOKUP(AA331,Curr!$B$2:$C$13,2,FALSE),0)</f>
        <v>11</v>
      </c>
      <c r="AC331" s="11">
        <f t="shared" si="44"/>
        <v>0</v>
      </c>
      <c r="AD331" s="11">
        <f t="shared" si="45"/>
        <v>0</v>
      </c>
      <c r="AE331" s="12">
        <f t="shared" si="46"/>
        <v>0</v>
      </c>
      <c r="AF331"/>
      <c r="AG331"/>
      <c r="AH331"/>
      <c r="AI331"/>
      <c r="AJ331"/>
    </row>
    <row r="332" spans="2:36" x14ac:dyDescent="0.25">
      <c r="B332" s="4" t="s">
        <v>685</v>
      </c>
      <c r="C332"/>
      <c r="D332" s="1" t="s">
        <v>1299</v>
      </c>
      <c r="E332" s="3"/>
      <c r="F332" s="3"/>
      <c r="G332" s="3"/>
      <c r="H332" s="3"/>
      <c r="I332"/>
      <c r="J332" s="1" t="s">
        <v>1574</v>
      </c>
      <c r="K332" s="4"/>
      <c r="L332" s="4"/>
      <c r="M332" s="4"/>
      <c r="N332" s="4"/>
      <c r="O332" s="4"/>
      <c r="P332" s="15"/>
      <c r="Q332" s="13">
        <v>0</v>
      </c>
      <c r="R332" s="13">
        <v>0</v>
      </c>
      <c r="S332" s="11">
        <f t="shared" si="41"/>
        <v>0</v>
      </c>
      <c r="T332" s="5">
        <v>0</v>
      </c>
      <c r="U332" s="11">
        <f t="shared" si="47"/>
        <v>0</v>
      </c>
      <c r="V332" s="13" t="s">
        <v>1</v>
      </c>
      <c r="W332" s="10">
        <f>IFERROR(VLOOKUP(V332,Curr!$B$2:$C$13,2,FALSE),0)</f>
        <v>11</v>
      </c>
      <c r="X332" s="11">
        <f t="shared" si="42"/>
        <v>0</v>
      </c>
      <c r="Y332" s="14">
        <f t="shared" si="48"/>
        <v>0</v>
      </c>
      <c r="Z332" s="11">
        <f t="shared" si="43"/>
        <v>0</v>
      </c>
      <c r="AA332" s="4" t="s">
        <v>1</v>
      </c>
      <c r="AB332" s="10">
        <f>IFERROR(VLOOKUP(AA332,Curr!$B$2:$C$13,2,FALSE),0)</f>
        <v>11</v>
      </c>
      <c r="AC332" s="11">
        <f t="shared" si="44"/>
        <v>0</v>
      </c>
      <c r="AD332" s="11">
        <f t="shared" si="45"/>
        <v>0</v>
      </c>
      <c r="AE332" s="12">
        <f t="shared" si="46"/>
        <v>0</v>
      </c>
      <c r="AF332"/>
      <c r="AG332"/>
      <c r="AH332"/>
      <c r="AI332"/>
      <c r="AJ332"/>
    </row>
    <row r="333" spans="2:36" x14ac:dyDescent="0.25">
      <c r="B333" s="4" t="s">
        <v>685</v>
      </c>
      <c r="C333"/>
      <c r="D333" s="1" t="s">
        <v>1299</v>
      </c>
      <c r="E333" s="3"/>
      <c r="F333" s="3"/>
      <c r="G333" s="3"/>
      <c r="H333" s="3"/>
      <c r="I333"/>
      <c r="J333" s="1" t="s">
        <v>1575</v>
      </c>
      <c r="K333" s="4"/>
      <c r="L333" s="4"/>
      <c r="M333" s="4"/>
      <c r="N333" s="4"/>
      <c r="O333" s="4"/>
      <c r="P333" s="15"/>
      <c r="Q333" s="13">
        <v>0</v>
      </c>
      <c r="R333" s="13">
        <v>0</v>
      </c>
      <c r="S333" s="11">
        <f t="shared" si="41"/>
        <v>0</v>
      </c>
      <c r="T333" s="5">
        <v>0</v>
      </c>
      <c r="U333" s="11">
        <f t="shared" si="47"/>
        <v>0</v>
      </c>
      <c r="V333" s="13" t="s">
        <v>1</v>
      </c>
      <c r="W333" s="10">
        <f>IFERROR(VLOOKUP(V333,Curr!$B$2:$C$13,2,FALSE),0)</f>
        <v>11</v>
      </c>
      <c r="X333" s="11">
        <f t="shared" si="42"/>
        <v>0</v>
      </c>
      <c r="Y333" s="14">
        <f t="shared" si="48"/>
        <v>0</v>
      </c>
      <c r="Z333" s="11">
        <f t="shared" si="43"/>
        <v>0</v>
      </c>
      <c r="AA333" s="4" t="s">
        <v>1</v>
      </c>
      <c r="AB333" s="10">
        <f>IFERROR(VLOOKUP(AA333,Curr!$B$2:$C$13,2,FALSE),0)</f>
        <v>11</v>
      </c>
      <c r="AC333" s="11">
        <f t="shared" si="44"/>
        <v>0</v>
      </c>
      <c r="AD333" s="11">
        <f t="shared" si="45"/>
        <v>0</v>
      </c>
      <c r="AE333" s="12">
        <f t="shared" si="46"/>
        <v>0</v>
      </c>
      <c r="AF333"/>
      <c r="AG333"/>
      <c r="AH333"/>
      <c r="AI333"/>
      <c r="AJ333"/>
    </row>
    <row r="334" spans="2:36" x14ac:dyDescent="0.25">
      <c r="B334" s="4" t="s">
        <v>685</v>
      </c>
      <c r="C334"/>
      <c r="D334" s="1" t="s">
        <v>1299</v>
      </c>
      <c r="E334" s="3"/>
      <c r="F334" s="3"/>
      <c r="G334" s="3"/>
      <c r="H334" s="3"/>
      <c r="I334"/>
      <c r="J334" s="1" t="s">
        <v>1576</v>
      </c>
      <c r="K334" s="4"/>
      <c r="L334" s="4"/>
      <c r="M334" s="4"/>
      <c r="N334" s="4"/>
      <c r="O334" s="4"/>
      <c r="P334" s="15"/>
      <c r="Q334" s="13">
        <v>0</v>
      </c>
      <c r="R334" s="13">
        <v>0</v>
      </c>
      <c r="S334" s="11">
        <f t="shared" si="41"/>
        <v>0</v>
      </c>
      <c r="T334" s="5">
        <v>0</v>
      </c>
      <c r="U334" s="11">
        <f t="shared" si="47"/>
        <v>0</v>
      </c>
      <c r="V334" s="13" t="s">
        <v>1</v>
      </c>
      <c r="W334" s="10">
        <f>IFERROR(VLOOKUP(V334,Curr!$B$2:$C$13,2,FALSE),0)</f>
        <v>11</v>
      </c>
      <c r="X334" s="11">
        <f t="shared" si="42"/>
        <v>0</v>
      </c>
      <c r="Y334" s="14">
        <f t="shared" si="48"/>
        <v>0</v>
      </c>
      <c r="Z334" s="11">
        <f t="shared" si="43"/>
        <v>0</v>
      </c>
      <c r="AA334" s="4" t="s">
        <v>1</v>
      </c>
      <c r="AB334" s="10">
        <f>IFERROR(VLOOKUP(AA334,Curr!$B$2:$C$13,2,FALSE),0)</f>
        <v>11</v>
      </c>
      <c r="AC334" s="11">
        <f t="shared" si="44"/>
        <v>0</v>
      </c>
      <c r="AD334" s="11">
        <f t="shared" si="45"/>
        <v>0</v>
      </c>
      <c r="AE334" s="12">
        <f t="shared" si="46"/>
        <v>0</v>
      </c>
      <c r="AF334"/>
      <c r="AG334"/>
      <c r="AH334"/>
      <c r="AI334"/>
      <c r="AJ334"/>
    </row>
    <row r="335" spans="2:36" x14ac:dyDescent="0.25">
      <c r="B335" s="4" t="s">
        <v>685</v>
      </c>
      <c r="C335"/>
      <c r="D335" s="1" t="s">
        <v>1299</v>
      </c>
      <c r="E335" s="3"/>
      <c r="F335" s="3"/>
      <c r="G335" s="3"/>
      <c r="H335" s="3"/>
      <c r="I335"/>
      <c r="J335" s="1" t="s">
        <v>1577</v>
      </c>
      <c r="K335" s="4"/>
      <c r="L335" s="4"/>
      <c r="M335" s="4"/>
      <c r="N335" s="4"/>
      <c r="O335" s="4"/>
      <c r="P335" s="15"/>
      <c r="Q335" s="13">
        <v>0</v>
      </c>
      <c r="R335" s="13">
        <v>0</v>
      </c>
      <c r="S335" s="11">
        <f t="shared" si="41"/>
        <v>0</v>
      </c>
      <c r="T335" s="5">
        <v>0</v>
      </c>
      <c r="U335" s="11">
        <f t="shared" si="47"/>
        <v>0</v>
      </c>
      <c r="V335" s="13" t="s">
        <v>1</v>
      </c>
      <c r="W335" s="10">
        <f>IFERROR(VLOOKUP(V335,Curr!$B$2:$C$13,2,FALSE),0)</f>
        <v>11</v>
      </c>
      <c r="X335" s="11">
        <f t="shared" si="42"/>
        <v>0</v>
      </c>
      <c r="Y335" s="14">
        <f t="shared" si="48"/>
        <v>0</v>
      </c>
      <c r="Z335" s="11">
        <f t="shared" si="43"/>
        <v>0</v>
      </c>
      <c r="AA335" s="4" t="s">
        <v>1</v>
      </c>
      <c r="AB335" s="10">
        <f>IFERROR(VLOOKUP(AA335,Curr!$B$2:$C$13,2,FALSE),0)</f>
        <v>11</v>
      </c>
      <c r="AC335" s="11">
        <f t="shared" si="44"/>
        <v>0</v>
      </c>
      <c r="AD335" s="11">
        <f t="shared" si="45"/>
        <v>0</v>
      </c>
      <c r="AE335" s="12">
        <f t="shared" si="46"/>
        <v>0</v>
      </c>
      <c r="AF335"/>
      <c r="AG335"/>
      <c r="AH335"/>
      <c r="AI335"/>
      <c r="AJ335"/>
    </row>
    <row r="336" spans="2:36" x14ac:dyDescent="0.25">
      <c r="B336" s="4" t="s">
        <v>685</v>
      </c>
      <c r="C336"/>
      <c r="D336" s="1" t="s">
        <v>1299</v>
      </c>
      <c r="E336" s="3"/>
      <c r="F336" s="3"/>
      <c r="G336" s="3"/>
      <c r="H336" s="3"/>
      <c r="I336"/>
      <c r="J336" s="1" t="s">
        <v>1578</v>
      </c>
      <c r="K336" s="4"/>
      <c r="L336" s="4"/>
      <c r="M336" s="4"/>
      <c r="N336" s="4"/>
      <c r="O336" s="4"/>
      <c r="P336" s="15"/>
      <c r="Q336" s="13">
        <v>0</v>
      </c>
      <c r="R336" s="13">
        <v>0</v>
      </c>
      <c r="S336" s="11">
        <f t="shared" si="41"/>
        <v>0</v>
      </c>
      <c r="T336" s="5">
        <v>0</v>
      </c>
      <c r="U336" s="11">
        <f t="shared" si="47"/>
        <v>0</v>
      </c>
      <c r="V336" s="13" t="s">
        <v>1</v>
      </c>
      <c r="W336" s="10">
        <f>IFERROR(VLOOKUP(V336,Curr!$B$2:$C$13,2,FALSE),0)</f>
        <v>11</v>
      </c>
      <c r="X336" s="11">
        <f t="shared" si="42"/>
        <v>0</v>
      </c>
      <c r="Y336" s="14">
        <f t="shared" si="48"/>
        <v>0</v>
      </c>
      <c r="Z336" s="11">
        <f t="shared" si="43"/>
        <v>0</v>
      </c>
      <c r="AA336" s="4" t="s">
        <v>1</v>
      </c>
      <c r="AB336" s="10">
        <f>IFERROR(VLOOKUP(AA336,Curr!$B$2:$C$13,2,FALSE),0)</f>
        <v>11</v>
      </c>
      <c r="AC336" s="11">
        <f t="shared" si="44"/>
        <v>0</v>
      </c>
      <c r="AD336" s="11">
        <f t="shared" si="45"/>
        <v>0</v>
      </c>
      <c r="AE336" s="12">
        <f t="shared" si="46"/>
        <v>0</v>
      </c>
      <c r="AF336"/>
      <c r="AG336"/>
      <c r="AH336"/>
      <c r="AI336"/>
      <c r="AJ336"/>
    </row>
    <row r="337" spans="2:36" x14ac:dyDescent="0.25">
      <c r="B337" s="4" t="s">
        <v>685</v>
      </c>
      <c r="C337"/>
      <c r="D337" s="1" t="s">
        <v>1299</v>
      </c>
      <c r="E337" s="3"/>
      <c r="F337" s="3"/>
      <c r="G337" s="3"/>
      <c r="H337" s="3"/>
      <c r="I337"/>
      <c r="J337" s="1" t="s">
        <v>1579</v>
      </c>
      <c r="K337" s="4"/>
      <c r="L337" s="4"/>
      <c r="M337" s="4"/>
      <c r="N337" s="4"/>
      <c r="O337" s="4"/>
      <c r="P337" s="15"/>
      <c r="Q337" s="13">
        <v>0</v>
      </c>
      <c r="R337" s="13">
        <v>0</v>
      </c>
      <c r="S337" s="11">
        <f t="shared" si="41"/>
        <v>0</v>
      </c>
      <c r="T337" s="5">
        <v>0</v>
      </c>
      <c r="U337" s="11">
        <f t="shared" si="47"/>
        <v>0</v>
      </c>
      <c r="V337" s="13" t="s">
        <v>1</v>
      </c>
      <c r="W337" s="10">
        <f>IFERROR(VLOOKUP(V337,Curr!$B$2:$C$13,2,FALSE),0)</f>
        <v>11</v>
      </c>
      <c r="X337" s="11">
        <f t="shared" si="42"/>
        <v>0</v>
      </c>
      <c r="Y337" s="14">
        <f t="shared" si="48"/>
        <v>0</v>
      </c>
      <c r="Z337" s="11">
        <f t="shared" si="43"/>
        <v>0</v>
      </c>
      <c r="AA337" s="4" t="s">
        <v>1</v>
      </c>
      <c r="AB337" s="10">
        <f>IFERROR(VLOOKUP(AA337,Curr!$B$2:$C$13,2,FALSE),0)</f>
        <v>11</v>
      </c>
      <c r="AC337" s="11">
        <f t="shared" si="44"/>
        <v>0</v>
      </c>
      <c r="AD337" s="11">
        <f t="shared" si="45"/>
        <v>0</v>
      </c>
      <c r="AE337" s="12">
        <f t="shared" si="46"/>
        <v>0</v>
      </c>
      <c r="AF337"/>
      <c r="AG337"/>
      <c r="AH337"/>
      <c r="AI337"/>
      <c r="AJ337"/>
    </row>
    <row r="338" spans="2:36" x14ac:dyDescent="0.25">
      <c r="B338" s="4" t="s">
        <v>685</v>
      </c>
      <c r="C338"/>
      <c r="D338" s="1" t="s">
        <v>1299</v>
      </c>
      <c r="E338" s="3"/>
      <c r="F338" s="3"/>
      <c r="G338" s="3"/>
      <c r="H338" s="3"/>
      <c r="I338"/>
      <c r="J338" s="1" t="s">
        <v>1580</v>
      </c>
      <c r="K338" s="4"/>
      <c r="L338" s="4"/>
      <c r="M338" s="4"/>
      <c r="N338" s="4"/>
      <c r="O338" s="4"/>
      <c r="P338" s="15"/>
      <c r="Q338" s="13">
        <v>0</v>
      </c>
      <c r="R338" s="13">
        <v>0</v>
      </c>
      <c r="S338" s="11">
        <f t="shared" si="41"/>
        <v>0</v>
      </c>
      <c r="T338" s="5">
        <v>0</v>
      </c>
      <c r="U338" s="11">
        <f t="shared" si="47"/>
        <v>0</v>
      </c>
      <c r="V338" s="13" t="s">
        <v>1</v>
      </c>
      <c r="W338" s="10">
        <f>IFERROR(VLOOKUP(V338,Curr!$B$2:$C$13,2,FALSE),0)</f>
        <v>11</v>
      </c>
      <c r="X338" s="11">
        <f t="shared" si="42"/>
        <v>0</v>
      </c>
      <c r="Y338" s="14">
        <f t="shared" si="48"/>
        <v>0</v>
      </c>
      <c r="Z338" s="11">
        <f t="shared" si="43"/>
        <v>0</v>
      </c>
      <c r="AA338" s="4" t="s">
        <v>1</v>
      </c>
      <c r="AB338" s="10">
        <f>IFERROR(VLOOKUP(AA338,Curr!$B$2:$C$13,2,FALSE),0)</f>
        <v>11</v>
      </c>
      <c r="AC338" s="11">
        <f t="shared" si="44"/>
        <v>0</v>
      </c>
      <c r="AD338" s="11">
        <f t="shared" si="45"/>
        <v>0</v>
      </c>
      <c r="AE338" s="12">
        <f t="shared" si="46"/>
        <v>0</v>
      </c>
      <c r="AF338"/>
      <c r="AG338"/>
      <c r="AH338"/>
      <c r="AI338"/>
      <c r="AJ338"/>
    </row>
    <row r="339" spans="2:36" x14ac:dyDescent="0.25">
      <c r="B339" s="4" t="s">
        <v>685</v>
      </c>
      <c r="C339"/>
      <c r="D339" s="1" t="s">
        <v>1299</v>
      </c>
      <c r="E339" s="3"/>
      <c r="F339" s="3"/>
      <c r="G339" s="3"/>
      <c r="H339" s="3"/>
      <c r="I339"/>
      <c r="J339" s="1" t="s">
        <v>1581</v>
      </c>
      <c r="K339" s="4"/>
      <c r="L339" s="4"/>
      <c r="M339" s="4"/>
      <c r="N339" s="4"/>
      <c r="O339" s="4"/>
      <c r="P339" s="15"/>
      <c r="Q339" s="13">
        <v>0</v>
      </c>
      <c r="R339" s="13">
        <v>0</v>
      </c>
      <c r="S339" s="11">
        <f t="shared" si="41"/>
        <v>0</v>
      </c>
      <c r="T339" s="5">
        <v>0</v>
      </c>
      <c r="U339" s="11">
        <f t="shared" si="47"/>
        <v>0</v>
      </c>
      <c r="V339" s="13" t="s">
        <v>1</v>
      </c>
      <c r="W339" s="10">
        <f>IFERROR(VLOOKUP(V339,Curr!$B$2:$C$13,2,FALSE),0)</f>
        <v>11</v>
      </c>
      <c r="X339" s="11">
        <f t="shared" si="42"/>
        <v>0</v>
      </c>
      <c r="Y339" s="14">
        <f t="shared" si="48"/>
        <v>0</v>
      </c>
      <c r="Z339" s="11">
        <f t="shared" si="43"/>
        <v>0</v>
      </c>
      <c r="AA339" s="4" t="s">
        <v>1</v>
      </c>
      <c r="AB339" s="10">
        <f>IFERROR(VLOOKUP(AA339,Curr!$B$2:$C$13,2,FALSE),0)</f>
        <v>11</v>
      </c>
      <c r="AC339" s="11">
        <f t="shared" si="44"/>
        <v>0</v>
      </c>
      <c r="AD339" s="11">
        <f t="shared" si="45"/>
        <v>0</v>
      </c>
      <c r="AE339" s="12">
        <f t="shared" si="46"/>
        <v>0</v>
      </c>
      <c r="AF339"/>
      <c r="AG339"/>
      <c r="AH339"/>
      <c r="AI339"/>
      <c r="AJ339"/>
    </row>
    <row r="340" spans="2:36" x14ac:dyDescent="0.25">
      <c r="B340" s="4" t="s">
        <v>685</v>
      </c>
      <c r="C340"/>
      <c r="D340" s="1" t="s">
        <v>1299</v>
      </c>
      <c r="E340" s="3"/>
      <c r="F340" s="3"/>
      <c r="G340" s="3"/>
      <c r="H340" s="3"/>
      <c r="I340"/>
      <c r="J340" s="1" t="s">
        <v>1582</v>
      </c>
      <c r="K340" s="4"/>
      <c r="L340" s="4"/>
      <c r="M340" s="4"/>
      <c r="N340" s="4"/>
      <c r="O340" s="4"/>
      <c r="P340" s="15"/>
      <c r="Q340" s="13">
        <v>0</v>
      </c>
      <c r="R340" s="13">
        <v>0</v>
      </c>
      <c r="S340" s="11">
        <f t="shared" si="41"/>
        <v>0</v>
      </c>
      <c r="T340" s="5">
        <v>0</v>
      </c>
      <c r="U340" s="11">
        <f t="shared" si="47"/>
        <v>0</v>
      </c>
      <c r="V340" s="13" t="s">
        <v>1</v>
      </c>
      <c r="W340" s="10">
        <f>IFERROR(VLOOKUP(V340,Curr!$B$2:$C$13,2,FALSE),0)</f>
        <v>11</v>
      </c>
      <c r="X340" s="11">
        <f t="shared" si="42"/>
        <v>0</v>
      </c>
      <c r="Y340" s="14">
        <f t="shared" si="48"/>
        <v>0</v>
      </c>
      <c r="Z340" s="11">
        <f t="shared" si="43"/>
        <v>0</v>
      </c>
      <c r="AA340" s="4" t="s">
        <v>1</v>
      </c>
      <c r="AB340" s="10">
        <f>IFERROR(VLOOKUP(AA340,Curr!$B$2:$C$13,2,FALSE),0)</f>
        <v>11</v>
      </c>
      <c r="AC340" s="11">
        <f t="shared" si="44"/>
        <v>0</v>
      </c>
      <c r="AD340" s="11">
        <f t="shared" si="45"/>
        <v>0</v>
      </c>
      <c r="AE340" s="12">
        <f t="shared" si="46"/>
        <v>0</v>
      </c>
      <c r="AF340"/>
      <c r="AG340"/>
      <c r="AH340"/>
      <c r="AI340"/>
      <c r="AJ340"/>
    </row>
    <row r="341" spans="2:36" x14ac:dyDescent="0.25">
      <c r="B341" s="4" t="s">
        <v>685</v>
      </c>
      <c r="C341"/>
      <c r="D341" s="1" t="s">
        <v>1299</v>
      </c>
      <c r="E341" s="3"/>
      <c r="F341" s="3"/>
      <c r="G341" s="3"/>
      <c r="H341" s="3"/>
      <c r="I341"/>
      <c r="J341" s="1" t="s">
        <v>1583</v>
      </c>
      <c r="K341" s="4"/>
      <c r="L341" s="4"/>
      <c r="M341" s="4"/>
      <c r="N341" s="4"/>
      <c r="O341" s="4"/>
      <c r="P341" s="15"/>
      <c r="Q341" s="13">
        <v>0</v>
      </c>
      <c r="R341" s="13">
        <v>0</v>
      </c>
      <c r="S341" s="11">
        <f t="shared" si="41"/>
        <v>0</v>
      </c>
      <c r="T341" s="5">
        <v>0</v>
      </c>
      <c r="U341" s="11">
        <f t="shared" si="47"/>
        <v>0</v>
      </c>
      <c r="V341" s="13" t="s">
        <v>1</v>
      </c>
      <c r="W341" s="10">
        <f>IFERROR(VLOOKUP(V341,Curr!$B$2:$C$13,2,FALSE),0)</f>
        <v>11</v>
      </c>
      <c r="X341" s="11">
        <f t="shared" si="42"/>
        <v>0</v>
      </c>
      <c r="Y341" s="14">
        <f t="shared" si="48"/>
        <v>0</v>
      </c>
      <c r="Z341" s="11">
        <f t="shared" si="43"/>
        <v>0</v>
      </c>
      <c r="AA341" s="4" t="s">
        <v>1</v>
      </c>
      <c r="AB341" s="10">
        <f>IFERROR(VLOOKUP(AA341,Curr!$B$2:$C$13,2,FALSE),0)</f>
        <v>11</v>
      </c>
      <c r="AC341" s="11">
        <f t="shared" si="44"/>
        <v>0</v>
      </c>
      <c r="AD341" s="11">
        <f t="shared" si="45"/>
        <v>0</v>
      </c>
      <c r="AE341" s="12">
        <f t="shared" si="46"/>
        <v>0</v>
      </c>
      <c r="AF341"/>
      <c r="AG341"/>
      <c r="AH341"/>
      <c r="AI341"/>
      <c r="AJ341"/>
    </row>
    <row r="342" spans="2:36" x14ac:dyDescent="0.25">
      <c r="B342" s="4" t="s">
        <v>685</v>
      </c>
      <c r="C342"/>
      <c r="D342" s="1" t="s">
        <v>1299</v>
      </c>
      <c r="E342" s="3"/>
      <c r="F342" s="3"/>
      <c r="G342" s="3"/>
      <c r="H342" s="3"/>
      <c r="I342"/>
      <c r="J342" s="1" t="s">
        <v>1584</v>
      </c>
      <c r="K342" s="4"/>
      <c r="L342" s="4"/>
      <c r="M342" s="4"/>
      <c r="N342" s="4"/>
      <c r="O342" s="4"/>
      <c r="P342" s="15"/>
      <c r="Q342" s="13">
        <v>0</v>
      </c>
      <c r="R342" s="13">
        <v>0</v>
      </c>
      <c r="S342" s="11">
        <f t="shared" si="41"/>
        <v>0</v>
      </c>
      <c r="T342" s="5">
        <v>0</v>
      </c>
      <c r="U342" s="11">
        <f t="shared" si="47"/>
        <v>0</v>
      </c>
      <c r="V342" s="13" t="s">
        <v>1</v>
      </c>
      <c r="W342" s="10">
        <f>IFERROR(VLOOKUP(V342,Curr!$B$2:$C$13,2,FALSE),0)</f>
        <v>11</v>
      </c>
      <c r="X342" s="11">
        <f t="shared" si="42"/>
        <v>0</v>
      </c>
      <c r="Y342" s="14">
        <f t="shared" si="48"/>
        <v>0</v>
      </c>
      <c r="Z342" s="11">
        <f t="shared" si="43"/>
        <v>0</v>
      </c>
      <c r="AA342" s="4" t="s">
        <v>1</v>
      </c>
      <c r="AB342" s="10">
        <f>IFERROR(VLOOKUP(AA342,Curr!$B$2:$C$13,2,FALSE),0)</f>
        <v>11</v>
      </c>
      <c r="AC342" s="11">
        <f t="shared" si="44"/>
        <v>0</v>
      </c>
      <c r="AD342" s="11">
        <f t="shared" si="45"/>
        <v>0</v>
      </c>
      <c r="AE342" s="12">
        <f t="shared" si="46"/>
        <v>0</v>
      </c>
      <c r="AF342"/>
      <c r="AG342"/>
      <c r="AH342"/>
      <c r="AI342"/>
      <c r="AJ342"/>
    </row>
    <row r="343" spans="2:36" x14ac:dyDescent="0.25">
      <c r="B343" s="4" t="s">
        <v>685</v>
      </c>
      <c r="C343"/>
      <c r="D343" s="1" t="s">
        <v>1299</v>
      </c>
      <c r="E343" s="3"/>
      <c r="F343" s="3"/>
      <c r="G343" s="3"/>
      <c r="H343" s="3"/>
      <c r="I343"/>
      <c r="J343" s="1" t="s">
        <v>1585</v>
      </c>
      <c r="K343" s="4"/>
      <c r="L343" s="4"/>
      <c r="M343" s="4"/>
      <c r="N343" s="4"/>
      <c r="O343" s="4"/>
      <c r="P343" s="15"/>
      <c r="Q343" s="13">
        <v>0</v>
      </c>
      <c r="R343" s="13">
        <v>0</v>
      </c>
      <c r="S343" s="11">
        <f t="shared" si="41"/>
        <v>0</v>
      </c>
      <c r="T343" s="5">
        <v>0</v>
      </c>
      <c r="U343" s="11">
        <f t="shared" si="47"/>
        <v>0</v>
      </c>
      <c r="V343" s="13" t="s">
        <v>1</v>
      </c>
      <c r="W343" s="10">
        <f>IFERROR(VLOOKUP(V343,Curr!$B$2:$C$13,2,FALSE),0)</f>
        <v>11</v>
      </c>
      <c r="X343" s="11">
        <f t="shared" si="42"/>
        <v>0</v>
      </c>
      <c r="Y343" s="14">
        <f t="shared" si="48"/>
        <v>0</v>
      </c>
      <c r="Z343" s="11">
        <f t="shared" si="43"/>
        <v>0</v>
      </c>
      <c r="AA343" s="4" t="s">
        <v>1</v>
      </c>
      <c r="AB343" s="10">
        <f>IFERROR(VLOOKUP(AA343,Curr!$B$2:$C$13,2,FALSE),0)</f>
        <v>11</v>
      </c>
      <c r="AC343" s="11">
        <f t="shared" si="44"/>
        <v>0</v>
      </c>
      <c r="AD343" s="11">
        <f t="shared" si="45"/>
        <v>0</v>
      </c>
      <c r="AE343" s="12">
        <f t="shared" si="46"/>
        <v>0</v>
      </c>
      <c r="AF343"/>
      <c r="AG343"/>
      <c r="AH343"/>
      <c r="AI343"/>
      <c r="AJ343"/>
    </row>
    <row r="344" spans="2:36" x14ac:dyDescent="0.25">
      <c r="B344" s="4" t="s">
        <v>685</v>
      </c>
      <c r="C344"/>
      <c r="D344" s="1" t="s">
        <v>1299</v>
      </c>
      <c r="E344" s="3"/>
      <c r="F344" s="3"/>
      <c r="G344" s="3"/>
      <c r="H344" s="3"/>
      <c r="I344"/>
      <c r="J344" s="1" t="s">
        <v>1586</v>
      </c>
      <c r="K344" s="4"/>
      <c r="L344" s="4"/>
      <c r="M344" s="4"/>
      <c r="N344" s="4"/>
      <c r="O344" s="4"/>
      <c r="P344" s="15"/>
      <c r="Q344" s="13">
        <v>0</v>
      </c>
      <c r="R344" s="13">
        <v>0</v>
      </c>
      <c r="S344" s="11">
        <f t="shared" si="41"/>
        <v>0</v>
      </c>
      <c r="T344" s="5">
        <v>0</v>
      </c>
      <c r="U344" s="11">
        <f t="shared" si="47"/>
        <v>0</v>
      </c>
      <c r="V344" s="13" t="s">
        <v>1</v>
      </c>
      <c r="W344" s="10">
        <f>IFERROR(VLOOKUP(V344,Curr!$B$2:$C$13,2,FALSE),0)</f>
        <v>11</v>
      </c>
      <c r="X344" s="11">
        <f t="shared" si="42"/>
        <v>0</v>
      </c>
      <c r="Y344" s="14">
        <f t="shared" si="48"/>
        <v>0</v>
      </c>
      <c r="Z344" s="11">
        <f t="shared" si="43"/>
        <v>0</v>
      </c>
      <c r="AA344" s="4" t="s">
        <v>1</v>
      </c>
      <c r="AB344" s="10">
        <f>IFERROR(VLOOKUP(AA344,Curr!$B$2:$C$13,2,FALSE),0)</f>
        <v>11</v>
      </c>
      <c r="AC344" s="11">
        <f t="shared" si="44"/>
        <v>0</v>
      </c>
      <c r="AD344" s="11">
        <f t="shared" si="45"/>
        <v>0</v>
      </c>
      <c r="AE344" s="12">
        <f t="shared" si="46"/>
        <v>0</v>
      </c>
      <c r="AF344"/>
      <c r="AG344"/>
      <c r="AH344"/>
      <c r="AI344"/>
      <c r="AJ344"/>
    </row>
    <row r="345" spans="2:36" x14ac:dyDescent="0.25">
      <c r="B345" s="4" t="s">
        <v>685</v>
      </c>
      <c r="C345"/>
      <c r="D345" s="1" t="s">
        <v>1299</v>
      </c>
      <c r="E345" s="3"/>
      <c r="F345" s="3"/>
      <c r="G345" s="3"/>
      <c r="H345" s="3"/>
      <c r="I345"/>
      <c r="J345" s="1" t="s">
        <v>1587</v>
      </c>
      <c r="K345" s="4"/>
      <c r="L345" s="4"/>
      <c r="M345" s="4"/>
      <c r="N345" s="4"/>
      <c r="O345" s="4"/>
      <c r="P345" s="15"/>
      <c r="Q345" s="13">
        <v>0</v>
      </c>
      <c r="R345" s="13">
        <v>0</v>
      </c>
      <c r="S345" s="11">
        <f t="shared" si="41"/>
        <v>0</v>
      </c>
      <c r="T345" s="5">
        <v>0</v>
      </c>
      <c r="U345" s="11">
        <f t="shared" si="47"/>
        <v>0</v>
      </c>
      <c r="V345" s="13" t="s">
        <v>1</v>
      </c>
      <c r="W345" s="10">
        <f>IFERROR(VLOOKUP(V345,Curr!$B$2:$C$13,2,FALSE),0)</f>
        <v>11</v>
      </c>
      <c r="X345" s="11">
        <f t="shared" si="42"/>
        <v>0</v>
      </c>
      <c r="Y345" s="14">
        <f t="shared" si="48"/>
        <v>0</v>
      </c>
      <c r="Z345" s="11">
        <f t="shared" si="43"/>
        <v>0</v>
      </c>
      <c r="AA345" s="4" t="s">
        <v>1</v>
      </c>
      <c r="AB345" s="10">
        <f>IFERROR(VLOOKUP(AA345,Curr!$B$2:$C$13,2,FALSE),0)</f>
        <v>11</v>
      </c>
      <c r="AC345" s="11">
        <f t="shared" si="44"/>
        <v>0</v>
      </c>
      <c r="AD345" s="11">
        <f t="shared" si="45"/>
        <v>0</v>
      </c>
      <c r="AE345" s="12">
        <f t="shared" si="46"/>
        <v>0</v>
      </c>
      <c r="AF345"/>
      <c r="AG345"/>
      <c r="AH345"/>
      <c r="AI345"/>
      <c r="AJ345"/>
    </row>
    <row r="346" spans="2:36" x14ac:dyDescent="0.25">
      <c r="B346" s="4" t="s">
        <v>685</v>
      </c>
      <c r="C346"/>
      <c r="D346" s="1" t="s">
        <v>1299</v>
      </c>
      <c r="E346" s="3"/>
      <c r="F346" s="3"/>
      <c r="G346" s="3"/>
      <c r="H346" s="3"/>
      <c r="I346"/>
      <c r="J346" s="1" t="s">
        <v>1588</v>
      </c>
      <c r="K346" s="4"/>
      <c r="L346" s="4"/>
      <c r="M346" s="4"/>
      <c r="N346" s="4"/>
      <c r="O346" s="4"/>
      <c r="P346" s="15"/>
      <c r="Q346" s="13">
        <v>0</v>
      </c>
      <c r="R346" s="13">
        <v>0</v>
      </c>
      <c r="S346" s="11">
        <f t="shared" si="41"/>
        <v>0</v>
      </c>
      <c r="T346" s="5">
        <v>0</v>
      </c>
      <c r="U346" s="11">
        <f t="shared" si="47"/>
        <v>0</v>
      </c>
      <c r="V346" s="13" t="s">
        <v>1</v>
      </c>
      <c r="W346" s="10">
        <f>IFERROR(VLOOKUP(V346,Curr!$B$2:$C$13,2,FALSE),0)</f>
        <v>11</v>
      </c>
      <c r="X346" s="11">
        <f t="shared" si="42"/>
        <v>0</v>
      </c>
      <c r="Y346" s="14">
        <f t="shared" si="48"/>
        <v>0</v>
      </c>
      <c r="Z346" s="11">
        <f t="shared" si="43"/>
        <v>0</v>
      </c>
      <c r="AA346" s="4" t="s">
        <v>1</v>
      </c>
      <c r="AB346" s="10">
        <f>IFERROR(VLOOKUP(AA346,Curr!$B$2:$C$13,2,FALSE),0)</f>
        <v>11</v>
      </c>
      <c r="AC346" s="11">
        <f t="shared" si="44"/>
        <v>0</v>
      </c>
      <c r="AD346" s="11">
        <f t="shared" si="45"/>
        <v>0</v>
      </c>
      <c r="AE346" s="12">
        <f t="shared" si="46"/>
        <v>0</v>
      </c>
      <c r="AF346"/>
      <c r="AG346"/>
      <c r="AH346"/>
      <c r="AI346"/>
      <c r="AJ346"/>
    </row>
    <row r="347" spans="2:36" x14ac:dyDescent="0.25">
      <c r="B347" s="4" t="s">
        <v>685</v>
      </c>
      <c r="C347"/>
      <c r="D347" s="1" t="s">
        <v>1299</v>
      </c>
      <c r="E347" s="3"/>
      <c r="F347" s="3"/>
      <c r="G347" s="3"/>
      <c r="H347" s="3"/>
      <c r="I347"/>
      <c r="J347" s="1" t="s">
        <v>1589</v>
      </c>
      <c r="K347" s="4"/>
      <c r="L347" s="4"/>
      <c r="M347" s="4"/>
      <c r="N347" s="4"/>
      <c r="O347" s="4"/>
      <c r="P347" s="15"/>
      <c r="Q347" s="13">
        <v>0</v>
      </c>
      <c r="R347" s="13">
        <v>0</v>
      </c>
      <c r="S347" s="11">
        <f t="shared" si="41"/>
        <v>0</v>
      </c>
      <c r="T347" s="5">
        <v>0</v>
      </c>
      <c r="U347" s="11">
        <f t="shared" si="47"/>
        <v>0</v>
      </c>
      <c r="V347" s="13" t="s">
        <v>1</v>
      </c>
      <c r="W347" s="10">
        <f>IFERROR(VLOOKUP(V347,Curr!$B$2:$C$13,2,FALSE),0)</f>
        <v>11</v>
      </c>
      <c r="X347" s="11">
        <f t="shared" si="42"/>
        <v>0</v>
      </c>
      <c r="Y347" s="14">
        <f t="shared" si="48"/>
        <v>0</v>
      </c>
      <c r="Z347" s="11">
        <f t="shared" si="43"/>
        <v>0</v>
      </c>
      <c r="AA347" s="4" t="s">
        <v>1</v>
      </c>
      <c r="AB347" s="10">
        <f>IFERROR(VLOOKUP(AA347,Curr!$B$2:$C$13,2,FALSE),0)</f>
        <v>11</v>
      </c>
      <c r="AC347" s="11">
        <f t="shared" si="44"/>
        <v>0</v>
      </c>
      <c r="AD347" s="11">
        <f t="shared" si="45"/>
        <v>0</v>
      </c>
      <c r="AE347" s="12">
        <f t="shared" si="46"/>
        <v>0</v>
      </c>
      <c r="AF347"/>
      <c r="AG347"/>
      <c r="AH347"/>
      <c r="AI347"/>
      <c r="AJ347"/>
    </row>
    <row r="348" spans="2:36" x14ac:dyDescent="0.25">
      <c r="B348" s="4" t="s">
        <v>685</v>
      </c>
      <c r="C348"/>
      <c r="D348" s="1" t="s">
        <v>1299</v>
      </c>
      <c r="E348" s="3"/>
      <c r="F348" s="3"/>
      <c r="G348" s="3"/>
      <c r="H348" s="3"/>
      <c r="I348"/>
      <c r="J348" s="1" t="s">
        <v>1590</v>
      </c>
      <c r="K348" s="4"/>
      <c r="L348" s="4"/>
      <c r="M348" s="4"/>
      <c r="N348" s="4"/>
      <c r="O348" s="4"/>
      <c r="P348" s="15"/>
      <c r="Q348" s="13">
        <v>0</v>
      </c>
      <c r="R348" s="13">
        <v>0</v>
      </c>
      <c r="S348" s="11">
        <f t="shared" si="41"/>
        <v>0</v>
      </c>
      <c r="T348" s="5">
        <v>0</v>
      </c>
      <c r="U348" s="11">
        <f t="shared" si="47"/>
        <v>0</v>
      </c>
      <c r="V348" s="13" t="s">
        <v>1</v>
      </c>
      <c r="W348" s="10">
        <f>IFERROR(VLOOKUP(V348,Curr!$B$2:$C$13,2,FALSE),0)</f>
        <v>11</v>
      </c>
      <c r="X348" s="11">
        <f t="shared" si="42"/>
        <v>0</v>
      </c>
      <c r="Y348" s="14">
        <f t="shared" si="48"/>
        <v>0</v>
      </c>
      <c r="Z348" s="11">
        <f t="shared" si="43"/>
        <v>0</v>
      </c>
      <c r="AA348" s="4" t="s">
        <v>1</v>
      </c>
      <c r="AB348" s="10">
        <f>IFERROR(VLOOKUP(AA348,Curr!$B$2:$C$13,2,FALSE),0)</f>
        <v>11</v>
      </c>
      <c r="AC348" s="11">
        <f t="shared" si="44"/>
        <v>0</v>
      </c>
      <c r="AD348" s="11">
        <f t="shared" si="45"/>
        <v>0</v>
      </c>
      <c r="AE348" s="12">
        <f t="shared" si="46"/>
        <v>0</v>
      </c>
      <c r="AF348"/>
      <c r="AG348"/>
      <c r="AH348"/>
      <c r="AI348"/>
      <c r="AJ348"/>
    </row>
    <row r="349" spans="2:36" x14ac:dyDescent="0.25">
      <c r="B349" s="4" t="s">
        <v>685</v>
      </c>
      <c r="C349"/>
      <c r="D349" s="1" t="s">
        <v>1299</v>
      </c>
      <c r="E349" s="3"/>
      <c r="F349" s="3"/>
      <c r="G349" s="3"/>
      <c r="H349" s="3"/>
      <c r="I349"/>
      <c r="J349" s="1" t="s">
        <v>1591</v>
      </c>
      <c r="K349" s="4"/>
      <c r="L349" s="4"/>
      <c r="M349" s="4"/>
      <c r="N349" s="4"/>
      <c r="O349" s="4"/>
      <c r="P349" s="15"/>
      <c r="Q349" s="13">
        <v>0</v>
      </c>
      <c r="R349" s="13">
        <v>0</v>
      </c>
      <c r="S349" s="11">
        <f t="shared" si="41"/>
        <v>0</v>
      </c>
      <c r="T349" s="5">
        <v>0</v>
      </c>
      <c r="U349" s="11">
        <f t="shared" si="47"/>
        <v>0</v>
      </c>
      <c r="V349" s="13" t="s">
        <v>1</v>
      </c>
      <c r="W349" s="10">
        <f>IFERROR(VLOOKUP(V349,Curr!$B$2:$C$13,2,FALSE),0)</f>
        <v>11</v>
      </c>
      <c r="X349" s="11">
        <f t="shared" si="42"/>
        <v>0</v>
      </c>
      <c r="Y349" s="14">
        <f t="shared" si="48"/>
        <v>0</v>
      </c>
      <c r="Z349" s="11">
        <f t="shared" si="43"/>
        <v>0</v>
      </c>
      <c r="AA349" s="4" t="s">
        <v>1</v>
      </c>
      <c r="AB349" s="10">
        <f>IFERROR(VLOOKUP(AA349,Curr!$B$2:$C$13,2,FALSE),0)</f>
        <v>11</v>
      </c>
      <c r="AC349" s="11">
        <f t="shared" si="44"/>
        <v>0</v>
      </c>
      <c r="AD349" s="11">
        <f t="shared" si="45"/>
        <v>0</v>
      </c>
      <c r="AE349" s="12">
        <f t="shared" si="46"/>
        <v>0</v>
      </c>
      <c r="AF349"/>
      <c r="AG349"/>
      <c r="AH349"/>
      <c r="AI349"/>
      <c r="AJ349"/>
    </row>
    <row r="350" spans="2:36" x14ac:dyDescent="0.25">
      <c r="B350" s="4" t="s">
        <v>685</v>
      </c>
      <c r="C350"/>
      <c r="D350" s="1" t="s">
        <v>1299</v>
      </c>
      <c r="E350" s="3"/>
      <c r="F350" s="3"/>
      <c r="G350" s="3"/>
      <c r="H350" s="3"/>
      <c r="I350"/>
      <c r="J350" s="1" t="s">
        <v>1592</v>
      </c>
      <c r="K350" s="4"/>
      <c r="L350" s="4"/>
      <c r="M350" s="4"/>
      <c r="N350" s="4"/>
      <c r="O350" s="4"/>
      <c r="P350" s="15"/>
      <c r="Q350" s="13">
        <v>0</v>
      </c>
      <c r="R350" s="13">
        <v>0</v>
      </c>
      <c r="S350" s="11">
        <f t="shared" si="41"/>
        <v>0</v>
      </c>
      <c r="T350" s="5">
        <v>0</v>
      </c>
      <c r="U350" s="11">
        <f t="shared" si="47"/>
        <v>0</v>
      </c>
      <c r="V350" s="13" t="s">
        <v>1</v>
      </c>
      <c r="W350" s="10">
        <f>IFERROR(VLOOKUP(V350,Curr!$B$2:$C$13,2,FALSE),0)</f>
        <v>11</v>
      </c>
      <c r="X350" s="11">
        <f t="shared" si="42"/>
        <v>0</v>
      </c>
      <c r="Y350" s="14">
        <f t="shared" si="48"/>
        <v>0</v>
      </c>
      <c r="Z350" s="11">
        <f t="shared" si="43"/>
        <v>0</v>
      </c>
      <c r="AA350" s="4" t="s">
        <v>1</v>
      </c>
      <c r="AB350" s="10">
        <f>IFERROR(VLOOKUP(AA350,Curr!$B$2:$C$13,2,FALSE),0)</f>
        <v>11</v>
      </c>
      <c r="AC350" s="11">
        <f t="shared" si="44"/>
        <v>0</v>
      </c>
      <c r="AD350" s="11">
        <f t="shared" si="45"/>
        <v>0</v>
      </c>
      <c r="AE350" s="12">
        <f t="shared" si="46"/>
        <v>0</v>
      </c>
      <c r="AF350"/>
      <c r="AG350"/>
      <c r="AH350"/>
      <c r="AI350"/>
      <c r="AJ350"/>
    </row>
    <row r="351" spans="2:36" x14ac:dyDescent="0.25">
      <c r="B351" s="4" t="s">
        <v>685</v>
      </c>
      <c r="C351"/>
      <c r="D351" s="1" t="s">
        <v>1299</v>
      </c>
      <c r="E351" s="3"/>
      <c r="F351" s="3"/>
      <c r="G351" s="3"/>
      <c r="H351" s="3"/>
      <c r="I351"/>
      <c r="J351" s="1" t="s">
        <v>1593</v>
      </c>
      <c r="K351" s="4"/>
      <c r="L351" s="4"/>
      <c r="M351" s="4"/>
      <c r="N351" s="4"/>
      <c r="O351" s="4"/>
      <c r="P351" s="15"/>
      <c r="Q351" s="13">
        <v>0</v>
      </c>
      <c r="R351" s="13">
        <v>0</v>
      </c>
      <c r="S351" s="11">
        <f t="shared" si="41"/>
        <v>0</v>
      </c>
      <c r="T351" s="5">
        <v>0</v>
      </c>
      <c r="U351" s="11">
        <f t="shared" si="47"/>
        <v>0</v>
      </c>
      <c r="V351" s="13" t="s">
        <v>1</v>
      </c>
      <c r="W351" s="10">
        <f>IFERROR(VLOOKUP(V351,Curr!$B$2:$C$13,2,FALSE),0)</f>
        <v>11</v>
      </c>
      <c r="X351" s="11">
        <f t="shared" si="42"/>
        <v>0</v>
      </c>
      <c r="Y351" s="14">
        <f t="shared" si="48"/>
        <v>0</v>
      </c>
      <c r="Z351" s="11">
        <f t="shared" si="43"/>
        <v>0</v>
      </c>
      <c r="AA351" s="4" t="s">
        <v>1</v>
      </c>
      <c r="AB351" s="10">
        <f>IFERROR(VLOOKUP(AA351,Curr!$B$2:$C$13,2,FALSE),0)</f>
        <v>11</v>
      </c>
      <c r="AC351" s="11">
        <f t="shared" si="44"/>
        <v>0</v>
      </c>
      <c r="AD351" s="11">
        <f t="shared" si="45"/>
        <v>0</v>
      </c>
      <c r="AE351" s="12">
        <f t="shared" si="46"/>
        <v>0</v>
      </c>
      <c r="AF351"/>
      <c r="AG351"/>
      <c r="AH351"/>
      <c r="AI351"/>
      <c r="AJ351"/>
    </row>
    <row r="352" spans="2:36" x14ac:dyDescent="0.25">
      <c r="B352" s="4" t="s">
        <v>685</v>
      </c>
      <c r="C352"/>
      <c r="D352" s="1" t="s">
        <v>1299</v>
      </c>
      <c r="E352" s="3"/>
      <c r="F352" s="3"/>
      <c r="G352" s="3"/>
      <c r="H352" s="3"/>
      <c r="I352"/>
      <c r="J352" s="1" t="s">
        <v>1594</v>
      </c>
      <c r="K352" s="4"/>
      <c r="L352" s="4"/>
      <c r="M352" s="4"/>
      <c r="N352" s="4"/>
      <c r="O352" s="4"/>
      <c r="P352" s="15"/>
      <c r="Q352" s="13">
        <v>0</v>
      </c>
      <c r="R352" s="13">
        <v>0</v>
      </c>
      <c r="S352" s="11">
        <f t="shared" si="41"/>
        <v>0</v>
      </c>
      <c r="T352" s="5">
        <v>0</v>
      </c>
      <c r="U352" s="11">
        <f t="shared" si="47"/>
        <v>0</v>
      </c>
      <c r="V352" s="13" t="s">
        <v>1</v>
      </c>
      <c r="W352" s="10">
        <f>IFERROR(VLOOKUP(V352,Curr!$B$2:$C$13,2,FALSE),0)</f>
        <v>11</v>
      </c>
      <c r="X352" s="11">
        <f t="shared" si="42"/>
        <v>0</v>
      </c>
      <c r="Y352" s="14">
        <f t="shared" si="48"/>
        <v>0</v>
      </c>
      <c r="Z352" s="11">
        <f t="shared" si="43"/>
        <v>0</v>
      </c>
      <c r="AA352" s="4" t="s">
        <v>1</v>
      </c>
      <c r="AB352" s="10">
        <f>IFERROR(VLOOKUP(AA352,Curr!$B$2:$C$13,2,FALSE),0)</f>
        <v>11</v>
      </c>
      <c r="AC352" s="11">
        <f t="shared" si="44"/>
        <v>0</v>
      </c>
      <c r="AD352" s="11">
        <f t="shared" si="45"/>
        <v>0</v>
      </c>
      <c r="AE352" s="12">
        <f t="shared" si="46"/>
        <v>0</v>
      </c>
      <c r="AF352"/>
      <c r="AG352"/>
      <c r="AH352"/>
      <c r="AI352"/>
      <c r="AJ352"/>
    </row>
    <row r="353" spans="2:36" x14ac:dyDescent="0.25">
      <c r="B353" s="4" t="s">
        <v>685</v>
      </c>
      <c r="C353"/>
      <c r="D353" s="1" t="s">
        <v>1299</v>
      </c>
      <c r="E353" s="3"/>
      <c r="F353" s="3"/>
      <c r="G353" s="3"/>
      <c r="H353" s="3"/>
      <c r="I353"/>
      <c r="J353" s="1" t="s">
        <v>1595</v>
      </c>
      <c r="K353" s="4"/>
      <c r="L353" s="4"/>
      <c r="M353" s="4"/>
      <c r="N353" s="4"/>
      <c r="O353" s="4"/>
      <c r="P353" s="15"/>
      <c r="Q353" s="13">
        <v>0</v>
      </c>
      <c r="R353" s="13">
        <v>0</v>
      </c>
      <c r="S353" s="11">
        <f t="shared" si="41"/>
        <v>0</v>
      </c>
      <c r="T353" s="5">
        <v>0</v>
      </c>
      <c r="U353" s="11">
        <f t="shared" si="47"/>
        <v>0</v>
      </c>
      <c r="V353" s="13" t="s">
        <v>1</v>
      </c>
      <c r="W353" s="10">
        <f>IFERROR(VLOOKUP(V353,Curr!$B$2:$C$13,2,FALSE),0)</f>
        <v>11</v>
      </c>
      <c r="X353" s="11">
        <f t="shared" si="42"/>
        <v>0</v>
      </c>
      <c r="Y353" s="14">
        <f t="shared" si="48"/>
        <v>0</v>
      </c>
      <c r="Z353" s="11">
        <f t="shared" si="43"/>
        <v>0</v>
      </c>
      <c r="AA353" s="4" t="s">
        <v>1</v>
      </c>
      <c r="AB353" s="10">
        <f>IFERROR(VLOOKUP(AA353,Curr!$B$2:$C$13,2,FALSE),0)</f>
        <v>11</v>
      </c>
      <c r="AC353" s="11">
        <f t="shared" si="44"/>
        <v>0</v>
      </c>
      <c r="AD353" s="11">
        <f t="shared" si="45"/>
        <v>0</v>
      </c>
      <c r="AE353" s="12">
        <f t="shared" si="46"/>
        <v>0</v>
      </c>
      <c r="AF353"/>
      <c r="AG353"/>
      <c r="AH353"/>
      <c r="AI353"/>
      <c r="AJ353"/>
    </row>
    <row r="354" spans="2:36" x14ac:dyDescent="0.25">
      <c r="B354" s="4" t="s">
        <v>685</v>
      </c>
      <c r="C354"/>
      <c r="D354" s="1" t="s">
        <v>1299</v>
      </c>
      <c r="E354" s="3"/>
      <c r="F354" s="3"/>
      <c r="G354" s="3"/>
      <c r="H354" s="3"/>
      <c r="I354"/>
      <c r="J354" s="1" t="s">
        <v>1596</v>
      </c>
      <c r="K354" s="4"/>
      <c r="L354" s="4"/>
      <c r="M354" s="4"/>
      <c r="N354" s="4"/>
      <c r="O354" s="4"/>
      <c r="P354" s="15"/>
      <c r="Q354" s="13">
        <v>0</v>
      </c>
      <c r="R354" s="13">
        <v>0</v>
      </c>
      <c r="S354" s="11">
        <f t="shared" si="41"/>
        <v>0</v>
      </c>
      <c r="T354" s="5">
        <v>0</v>
      </c>
      <c r="U354" s="11">
        <f t="shared" si="47"/>
        <v>0</v>
      </c>
      <c r="V354" s="13" t="s">
        <v>1</v>
      </c>
      <c r="W354" s="10">
        <f>IFERROR(VLOOKUP(V354,Curr!$B$2:$C$13,2,FALSE),0)</f>
        <v>11</v>
      </c>
      <c r="X354" s="11">
        <f t="shared" si="42"/>
        <v>0</v>
      </c>
      <c r="Y354" s="14">
        <f t="shared" si="48"/>
        <v>0</v>
      </c>
      <c r="Z354" s="11">
        <f t="shared" si="43"/>
        <v>0</v>
      </c>
      <c r="AA354" s="4" t="s">
        <v>1</v>
      </c>
      <c r="AB354" s="10">
        <f>IFERROR(VLOOKUP(AA354,Curr!$B$2:$C$13,2,FALSE),0)</f>
        <v>11</v>
      </c>
      <c r="AC354" s="11">
        <f t="shared" si="44"/>
        <v>0</v>
      </c>
      <c r="AD354" s="11">
        <f t="shared" si="45"/>
        <v>0</v>
      </c>
      <c r="AE354" s="12">
        <f t="shared" si="46"/>
        <v>0</v>
      </c>
      <c r="AF354"/>
      <c r="AG354"/>
      <c r="AH354"/>
      <c r="AI354"/>
      <c r="AJ354"/>
    </row>
    <row r="355" spans="2:36" x14ac:dyDescent="0.25">
      <c r="B355" s="4" t="s">
        <v>685</v>
      </c>
      <c r="C355"/>
      <c r="D355" s="1" t="s">
        <v>1299</v>
      </c>
      <c r="E355" s="3"/>
      <c r="F355" s="3"/>
      <c r="G355" s="3"/>
      <c r="H355" s="3"/>
      <c r="I355"/>
      <c r="J355" s="1" t="s">
        <v>1597</v>
      </c>
      <c r="K355" s="4"/>
      <c r="L355" s="4"/>
      <c r="M355" s="4"/>
      <c r="N355" s="4"/>
      <c r="O355" s="4"/>
      <c r="P355" s="15"/>
      <c r="Q355" s="13">
        <v>0</v>
      </c>
      <c r="R355" s="13">
        <v>0</v>
      </c>
      <c r="S355" s="11">
        <f t="shared" si="41"/>
        <v>0</v>
      </c>
      <c r="T355" s="5">
        <v>0</v>
      </c>
      <c r="U355" s="11">
        <f t="shared" si="47"/>
        <v>0</v>
      </c>
      <c r="V355" s="13" t="s">
        <v>1</v>
      </c>
      <c r="W355" s="10">
        <f>IFERROR(VLOOKUP(V355,Curr!$B$2:$C$13,2,FALSE),0)</f>
        <v>11</v>
      </c>
      <c r="X355" s="11">
        <f t="shared" si="42"/>
        <v>0</v>
      </c>
      <c r="Y355" s="14">
        <f t="shared" si="48"/>
        <v>0</v>
      </c>
      <c r="Z355" s="11">
        <f t="shared" si="43"/>
        <v>0</v>
      </c>
      <c r="AA355" s="4" t="s">
        <v>1</v>
      </c>
      <c r="AB355" s="10">
        <f>IFERROR(VLOOKUP(AA355,Curr!$B$2:$C$13,2,FALSE),0)</f>
        <v>11</v>
      </c>
      <c r="AC355" s="11">
        <f t="shared" si="44"/>
        <v>0</v>
      </c>
      <c r="AD355" s="11">
        <f t="shared" si="45"/>
        <v>0</v>
      </c>
      <c r="AE355" s="12">
        <f t="shared" si="46"/>
        <v>0</v>
      </c>
      <c r="AF355"/>
      <c r="AG355"/>
      <c r="AH355"/>
      <c r="AI355"/>
      <c r="AJ355"/>
    </row>
    <row r="356" spans="2:36" x14ac:dyDescent="0.25">
      <c r="B356" s="4" t="s">
        <v>685</v>
      </c>
      <c r="C356"/>
      <c r="D356" s="1" t="s">
        <v>1299</v>
      </c>
      <c r="E356" s="3"/>
      <c r="F356" s="3"/>
      <c r="G356" s="3"/>
      <c r="H356" s="3"/>
      <c r="I356"/>
      <c r="J356" s="1" t="s">
        <v>1598</v>
      </c>
      <c r="K356" s="4"/>
      <c r="L356" s="4"/>
      <c r="M356" s="4"/>
      <c r="N356" s="4"/>
      <c r="O356" s="4"/>
      <c r="P356" s="15"/>
      <c r="Q356" s="13">
        <v>0</v>
      </c>
      <c r="R356" s="13">
        <v>0</v>
      </c>
      <c r="S356" s="11">
        <f t="shared" si="41"/>
        <v>0</v>
      </c>
      <c r="T356" s="5">
        <v>0</v>
      </c>
      <c r="U356" s="11">
        <f t="shared" si="47"/>
        <v>0</v>
      </c>
      <c r="V356" s="13" t="s">
        <v>1</v>
      </c>
      <c r="W356" s="10">
        <f>IFERROR(VLOOKUP(V356,Curr!$B$2:$C$13,2,FALSE),0)</f>
        <v>11</v>
      </c>
      <c r="X356" s="11">
        <f t="shared" si="42"/>
        <v>0</v>
      </c>
      <c r="Y356" s="14">
        <f t="shared" si="48"/>
        <v>0</v>
      </c>
      <c r="Z356" s="11">
        <f t="shared" si="43"/>
        <v>0</v>
      </c>
      <c r="AA356" s="4" t="s">
        <v>1</v>
      </c>
      <c r="AB356" s="10">
        <f>IFERROR(VLOOKUP(AA356,Curr!$B$2:$C$13,2,FALSE),0)</f>
        <v>11</v>
      </c>
      <c r="AC356" s="11">
        <f t="shared" si="44"/>
        <v>0</v>
      </c>
      <c r="AD356" s="11">
        <f t="shared" si="45"/>
        <v>0</v>
      </c>
      <c r="AE356" s="12">
        <f t="shared" si="46"/>
        <v>0</v>
      </c>
      <c r="AF356"/>
      <c r="AG356"/>
      <c r="AH356"/>
      <c r="AI356"/>
      <c r="AJ356"/>
    </row>
    <row r="357" spans="2:36" x14ac:dyDescent="0.25">
      <c r="B357" s="4" t="s">
        <v>685</v>
      </c>
      <c r="C357"/>
      <c r="D357" s="1" t="s">
        <v>1299</v>
      </c>
      <c r="E357" s="3"/>
      <c r="F357" s="3"/>
      <c r="G357" s="3"/>
      <c r="H357" s="3"/>
      <c r="I357"/>
      <c r="J357" s="1" t="s">
        <v>1599</v>
      </c>
      <c r="K357" s="4"/>
      <c r="L357" s="4"/>
      <c r="M357" s="4"/>
      <c r="N357" s="4"/>
      <c r="O357" s="4"/>
      <c r="P357" s="15"/>
      <c r="Q357" s="13">
        <v>0</v>
      </c>
      <c r="R357" s="13">
        <v>0</v>
      </c>
      <c r="S357" s="11">
        <f t="shared" si="41"/>
        <v>0</v>
      </c>
      <c r="T357" s="5">
        <v>0</v>
      </c>
      <c r="U357" s="11">
        <f t="shared" si="47"/>
        <v>0</v>
      </c>
      <c r="V357" s="13" t="s">
        <v>1</v>
      </c>
      <c r="W357" s="10">
        <f>IFERROR(VLOOKUP(V357,Curr!$B$2:$C$13,2,FALSE),0)</f>
        <v>11</v>
      </c>
      <c r="X357" s="11">
        <f t="shared" si="42"/>
        <v>0</v>
      </c>
      <c r="Y357" s="14">
        <f t="shared" si="48"/>
        <v>0</v>
      </c>
      <c r="Z357" s="11">
        <f t="shared" si="43"/>
        <v>0</v>
      </c>
      <c r="AA357" s="4" t="s">
        <v>1</v>
      </c>
      <c r="AB357" s="10">
        <f>IFERROR(VLOOKUP(AA357,Curr!$B$2:$C$13,2,FALSE),0)</f>
        <v>11</v>
      </c>
      <c r="AC357" s="11">
        <f t="shared" si="44"/>
        <v>0</v>
      </c>
      <c r="AD357" s="11">
        <f t="shared" si="45"/>
        <v>0</v>
      </c>
      <c r="AE357" s="12">
        <f t="shared" si="46"/>
        <v>0</v>
      </c>
      <c r="AF357"/>
      <c r="AG357"/>
      <c r="AH357"/>
      <c r="AI357"/>
      <c r="AJ357"/>
    </row>
    <row r="358" spans="2:36" x14ac:dyDescent="0.25">
      <c r="B358" s="4" t="s">
        <v>685</v>
      </c>
      <c r="C358"/>
      <c r="D358" s="1" t="s">
        <v>1299</v>
      </c>
      <c r="E358" s="3"/>
      <c r="F358" s="3"/>
      <c r="G358" s="3"/>
      <c r="H358" s="3"/>
      <c r="I358"/>
      <c r="J358" s="1" t="s">
        <v>1600</v>
      </c>
      <c r="K358" s="4"/>
      <c r="L358" s="4"/>
      <c r="M358" s="4"/>
      <c r="N358" s="4"/>
      <c r="O358" s="4"/>
      <c r="P358" s="15"/>
      <c r="Q358" s="13">
        <v>0</v>
      </c>
      <c r="R358" s="13">
        <v>0</v>
      </c>
      <c r="S358" s="11">
        <f t="shared" si="41"/>
        <v>0</v>
      </c>
      <c r="T358" s="5">
        <v>0</v>
      </c>
      <c r="U358" s="11">
        <f t="shared" si="47"/>
        <v>0</v>
      </c>
      <c r="V358" s="13" t="s">
        <v>1</v>
      </c>
      <c r="W358" s="10">
        <f>IFERROR(VLOOKUP(V358,Curr!$B$2:$C$13,2,FALSE),0)</f>
        <v>11</v>
      </c>
      <c r="X358" s="11">
        <f t="shared" si="42"/>
        <v>0</v>
      </c>
      <c r="Y358" s="14">
        <f t="shared" si="48"/>
        <v>0</v>
      </c>
      <c r="Z358" s="11">
        <f t="shared" si="43"/>
        <v>0</v>
      </c>
      <c r="AA358" s="4" t="s">
        <v>1</v>
      </c>
      <c r="AB358" s="10">
        <f>IFERROR(VLOOKUP(AA358,Curr!$B$2:$C$13,2,FALSE),0)</f>
        <v>11</v>
      </c>
      <c r="AC358" s="11">
        <f t="shared" si="44"/>
        <v>0</v>
      </c>
      <c r="AD358" s="11">
        <f t="shared" si="45"/>
        <v>0</v>
      </c>
      <c r="AE358" s="12">
        <f t="shared" si="46"/>
        <v>0</v>
      </c>
      <c r="AF358"/>
      <c r="AG358"/>
      <c r="AH358"/>
      <c r="AI358"/>
      <c r="AJ358"/>
    </row>
    <row r="359" spans="2:36" x14ac:dyDescent="0.25">
      <c r="B359" s="4" t="s">
        <v>685</v>
      </c>
      <c r="C359"/>
      <c r="D359" s="1" t="s">
        <v>1299</v>
      </c>
      <c r="E359" s="3"/>
      <c r="F359" s="3"/>
      <c r="G359" s="3"/>
      <c r="H359" s="3"/>
      <c r="I359"/>
      <c r="J359" s="1" t="s">
        <v>1601</v>
      </c>
      <c r="K359" s="4"/>
      <c r="L359" s="4"/>
      <c r="M359" s="4"/>
      <c r="N359" s="4"/>
      <c r="O359" s="4"/>
      <c r="P359" s="15"/>
      <c r="Q359" s="13">
        <v>0</v>
      </c>
      <c r="R359" s="13">
        <v>0</v>
      </c>
      <c r="S359" s="11">
        <f t="shared" si="41"/>
        <v>0</v>
      </c>
      <c r="T359" s="5">
        <v>0</v>
      </c>
      <c r="U359" s="11">
        <f t="shared" si="47"/>
        <v>0</v>
      </c>
      <c r="V359" s="13" t="s">
        <v>1</v>
      </c>
      <c r="W359" s="10">
        <f>IFERROR(VLOOKUP(V359,Curr!$B$2:$C$13,2,FALSE),0)</f>
        <v>11</v>
      </c>
      <c r="X359" s="11">
        <f t="shared" si="42"/>
        <v>0</v>
      </c>
      <c r="Y359" s="14">
        <f t="shared" si="48"/>
        <v>0</v>
      </c>
      <c r="Z359" s="11">
        <f t="shared" si="43"/>
        <v>0</v>
      </c>
      <c r="AA359" s="4" t="s">
        <v>1</v>
      </c>
      <c r="AB359" s="10">
        <f>IFERROR(VLOOKUP(AA359,Curr!$B$2:$C$13,2,FALSE),0)</f>
        <v>11</v>
      </c>
      <c r="AC359" s="11">
        <f t="shared" si="44"/>
        <v>0</v>
      </c>
      <c r="AD359" s="11">
        <f t="shared" si="45"/>
        <v>0</v>
      </c>
      <c r="AE359" s="12">
        <f t="shared" si="46"/>
        <v>0</v>
      </c>
      <c r="AF359"/>
      <c r="AG359"/>
      <c r="AH359"/>
      <c r="AI359"/>
      <c r="AJ359"/>
    </row>
    <row r="360" spans="2:36" x14ac:dyDescent="0.25">
      <c r="B360" s="4" t="s">
        <v>685</v>
      </c>
      <c r="C360"/>
      <c r="D360" s="1" t="s">
        <v>1299</v>
      </c>
      <c r="E360" s="3"/>
      <c r="F360" s="3"/>
      <c r="G360" s="3"/>
      <c r="H360" s="3"/>
      <c r="I360"/>
      <c r="J360" s="1" t="s">
        <v>1602</v>
      </c>
      <c r="K360" s="4"/>
      <c r="L360" s="4"/>
      <c r="M360" s="4"/>
      <c r="N360" s="4"/>
      <c r="O360" s="4"/>
      <c r="P360" s="15"/>
      <c r="Q360" s="13">
        <v>0</v>
      </c>
      <c r="R360" s="13">
        <v>0</v>
      </c>
      <c r="S360" s="11">
        <f t="shared" si="41"/>
        <v>0</v>
      </c>
      <c r="T360" s="5">
        <v>0</v>
      </c>
      <c r="U360" s="11">
        <f t="shared" si="47"/>
        <v>0</v>
      </c>
      <c r="V360" s="13" t="s">
        <v>1</v>
      </c>
      <c r="W360" s="10">
        <f>IFERROR(VLOOKUP(V360,Curr!$B$2:$C$13,2,FALSE),0)</f>
        <v>11</v>
      </c>
      <c r="X360" s="11">
        <f t="shared" si="42"/>
        <v>0</v>
      </c>
      <c r="Y360" s="14">
        <f t="shared" si="48"/>
        <v>0</v>
      </c>
      <c r="Z360" s="11">
        <f t="shared" si="43"/>
        <v>0</v>
      </c>
      <c r="AA360" s="4" t="s">
        <v>1</v>
      </c>
      <c r="AB360" s="10">
        <f>IFERROR(VLOOKUP(AA360,Curr!$B$2:$C$13,2,FALSE),0)</f>
        <v>11</v>
      </c>
      <c r="AC360" s="11">
        <f t="shared" si="44"/>
        <v>0</v>
      </c>
      <c r="AD360" s="11">
        <f t="shared" si="45"/>
        <v>0</v>
      </c>
      <c r="AE360" s="12">
        <f t="shared" si="46"/>
        <v>0</v>
      </c>
      <c r="AF360"/>
      <c r="AG360"/>
      <c r="AH360"/>
      <c r="AI360"/>
      <c r="AJ360"/>
    </row>
    <row r="361" spans="2:36" x14ac:dyDescent="0.25">
      <c r="B361" s="4" t="s">
        <v>685</v>
      </c>
      <c r="C361"/>
      <c r="D361" s="1" t="s">
        <v>1299</v>
      </c>
      <c r="E361" s="3"/>
      <c r="F361" s="3"/>
      <c r="G361" s="3"/>
      <c r="H361" s="3"/>
      <c r="I361"/>
      <c r="J361" s="1" t="s">
        <v>1603</v>
      </c>
      <c r="K361" s="4"/>
      <c r="L361" s="4"/>
      <c r="M361" s="4"/>
      <c r="N361" s="4"/>
      <c r="O361" s="4"/>
      <c r="P361" s="15"/>
      <c r="Q361" s="13">
        <v>0</v>
      </c>
      <c r="R361" s="13">
        <v>0</v>
      </c>
      <c r="S361" s="11">
        <f t="shared" si="41"/>
        <v>0</v>
      </c>
      <c r="T361" s="5">
        <v>0</v>
      </c>
      <c r="U361" s="11">
        <f t="shared" si="47"/>
        <v>0</v>
      </c>
      <c r="V361" s="13" t="s">
        <v>1</v>
      </c>
      <c r="W361" s="10">
        <f>IFERROR(VLOOKUP(V361,Curr!$B$2:$C$13,2,FALSE),0)</f>
        <v>11</v>
      </c>
      <c r="X361" s="11">
        <f t="shared" si="42"/>
        <v>0</v>
      </c>
      <c r="Y361" s="14">
        <f t="shared" si="48"/>
        <v>0</v>
      </c>
      <c r="Z361" s="11">
        <f t="shared" si="43"/>
        <v>0</v>
      </c>
      <c r="AA361" s="4" t="s">
        <v>1</v>
      </c>
      <c r="AB361" s="10">
        <f>IFERROR(VLOOKUP(AA361,Curr!$B$2:$C$13,2,FALSE),0)</f>
        <v>11</v>
      </c>
      <c r="AC361" s="11">
        <f t="shared" si="44"/>
        <v>0</v>
      </c>
      <c r="AD361" s="11">
        <f t="shared" si="45"/>
        <v>0</v>
      </c>
      <c r="AE361" s="12">
        <f t="shared" si="46"/>
        <v>0</v>
      </c>
      <c r="AF361"/>
      <c r="AG361"/>
      <c r="AH361"/>
      <c r="AI361"/>
      <c r="AJ361"/>
    </row>
    <row r="362" spans="2:36" x14ac:dyDescent="0.25">
      <c r="B362" s="4" t="s">
        <v>685</v>
      </c>
      <c r="C362"/>
      <c r="D362" s="1" t="s">
        <v>1299</v>
      </c>
      <c r="E362" s="3"/>
      <c r="F362" s="3"/>
      <c r="G362" s="3"/>
      <c r="H362" s="3"/>
      <c r="I362"/>
      <c r="J362" s="1" t="s">
        <v>1604</v>
      </c>
      <c r="K362" s="4"/>
      <c r="L362" s="4"/>
      <c r="M362" s="4"/>
      <c r="N362" s="4"/>
      <c r="O362" s="4"/>
      <c r="P362" s="15"/>
      <c r="Q362" s="13">
        <v>0</v>
      </c>
      <c r="R362" s="13">
        <v>0</v>
      </c>
      <c r="S362" s="11">
        <f t="shared" si="41"/>
        <v>0</v>
      </c>
      <c r="T362" s="5">
        <v>0</v>
      </c>
      <c r="U362" s="11">
        <f t="shared" si="47"/>
        <v>0</v>
      </c>
      <c r="V362" s="13" t="s">
        <v>1</v>
      </c>
      <c r="W362" s="10">
        <f>IFERROR(VLOOKUP(V362,Curr!$B$2:$C$13,2,FALSE),0)</f>
        <v>11</v>
      </c>
      <c r="X362" s="11">
        <f t="shared" si="42"/>
        <v>0</v>
      </c>
      <c r="Y362" s="14">
        <f t="shared" si="48"/>
        <v>0</v>
      </c>
      <c r="Z362" s="11">
        <f t="shared" si="43"/>
        <v>0</v>
      </c>
      <c r="AA362" s="4" t="s">
        <v>1</v>
      </c>
      <c r="AB362" s="10">
        <f>IFERROR(VLOOKUP(AA362,Curr!$B$2:$C$13,2,FALSE),0)</f>
        <v>11</v>
      </c>
      <c r="AC362" s="11">
        <f t="shared" si="44"/>
        <v>0</v>
      </c>
      <c r="AD362" s="11">
        <f t="shared" si="45"/>
        <v>0</v>
      </c>
      <c r="AE362" s="12">
        <f t="shared" si="46"/>
        <v>0</v>
      </c>
      <c r="AF362"/>
      <c r="AG362"/>
      <c r="AH362"/>
      <c r="AI362"/>
      <c r="AJ362"/>
    </row>
    <row r="363" spans="2:36" x14ac:dyDescent="0.25">
      <c r="B363" s="4" t="s">
        <v>685</v>
      </c>
      <c r="C363"/>
      <c r="D363" s="1" t="s">
        <v>1299</v>
      </c>
      <c r="E363" s="3"/>
      <c r="F363" s="3"/>
      <c r="G363" s="3"/>
      <c r="H363" s="3"/>
      <c r="I363"/>
      <c r="J363" s="1" t="s">
        <v>1605</v>
      </c>
      <c r="K363" s="4"/>
      <c r="L363" s="4"/>
      <c r="M363" s="4"/>
      <c r="N363" s="4"/>
      <c r="O363" s="4"/>
      <c r="P363" s="15"/>
      <c r="Q363" s="13">
        <v>0</v>
      </c>
      <c r="R363" s="13">
        <v>0</v>
      </c>
      <c r="S363" s="11">
        <f t="shared" si="41"/>
        <v>0</v>
      </c>
      <c r="T363" s="5">
        <v>0</v>
      </c>
      <c r="U363" s="11">
        <f t="shared" si="47"/>
        <v>0</v>
      </c>
      <c r="V363" s="13" t="s">
        <v>1</v>
      </c>
      <c r="W363" s="10">
        <f>IFERROR(VLOOKUP(V363,Curr!$B$2:$C$13,2,FALSE),0)</f>
        <v>11</v>
      </c>
      <c r="X363" s="11">
        <f t="shared" si="42"/>
        <v>0</v>
      </c>
      <c r="Y363" s="14">
        <f t="shared" si="48"/>
        <v>0</v>
      </c>
      <c r="Z363" s="11">
        <f t="shared" si="43"/>
        <v>0</v>
      </c>
      <c r="AA363" s="4" t="s">
        <v>1</v>
      </c>
      <c r="AB363" s="10">
        <f>IFERROR(VLOOKUP(AA363,Curr!$B$2:$C$13,2,FALSE),0)</f>
        <v>11</v>
      </c>
      <c r="AC363" s="11">
        <f t="shared" si="44"/>
        <v>0</v>
      </c>
      <c r="AD363" s="11">
        <f t="shared" si="45"/>
        <v>0</v>
      </c>
      <c r="AE363" s="12">
        <f t="shared" si="46"/>
        <v>0</v>
      </c>
      <c r="AF363"/>
      <c r="AG363"/>
      <c r="AH363"/>
      <c r="AI363"/>
      <c r="AJ363"/>
    </row>
    <row r="364" spans="2:36" x14ac:dyDescent="0.25">
      <c r="B364" s="4" t="s">
        <v>685</v>
      </c>
      <c r="C364"/>
      <c r="D364" s="1" t="s">
        <v>1299</v>
      </c>
      <c r="E364" s="3"/>
      <c r="F364" s="3"/>
      <c r="G364" s="3"/>
      <c r="H364" s="3"/>
      <c r="I364"/>
      <c r="J364" s="1" t="s">
        <v>1606</v>
      </c>
      <c r="K364" s="4"/>
      <c r="L364" s="4"/>
      <c r="M364" s="4"/>
      <c r="N364" s="4"/>
      <c r="O364" s="4"/>
      <c r="P364" s="15"/>
      <c r="Q364" s="13">
        <v>0</v>
      </c>
      <c r="R364" s="13">
        <v>0</v>
      </c>
      <c r="S364" s="11">
        <f t="shared" si="41"/>
        <v>0</v>
      </c>
      <c r="T364" s="5">
        <v>0</v>
      </c>
      <c r="U364" s="11">
        <f t="shared" si="47"/>
        <v>0</v>
      </c>
      <c r="V364" s="13" t="s">
        <v>1</v>
      </c>
      <c r="W364" s="10">
        <f>IFERROR(VLOOKUP(V364,Curr!$B$2:$C$13,2,FALSE),0)</f>
        <v>11</v>
      </c>
      <c r="X364" s="11">
        <f t="shared" si="42"/>
        <v>0</v>
      </c>
      <c r="Y364" s="14">
        <f t="shared" si="48"/>
        <v>0</v>
      </c>
      <c r="Z364" s="11">
        <f t="shared" si="43"/>
        <v>0</v>
      </c>
      <c r="AA364" s="4" t="s">
        <v>1</v>
      </c>
      <c r="AB364" s="10">
        <f>IFERROR(VLOOKUP(AA364,Curr!$B$2:$C$13,2,FALSE),0)</f>
        <v>11</v>
      </c>
      <c r="AC364" s="11">
        <f t="shared" si="44"/>
        <v>0</v>
      </c>
      <c r="AD364" s="11">
        <f t="shared" si="45"/>
        <v>0</v>
      </c>
      <c r="AE364" s="12">
        <f t="shared" si="46"/>
        <v>0</v>
      </c>
      <c r="AF364"/>
      <c r="AG364"/>
      <c r="AH364"/>
      <c r="AI364"/>
      <c r="AJ364"/>
    </row>
    <row r="365" spans="2:36" x14ac:dyDescent="0.25">
      <c r="B365" s="4" t="s">
        <v>685</v>
      </c>
      <c r="C365"/>
      <c r="D365" s="1" t="s">
        <v>1299</v>
      </c>
      <c r="E365" s="3"/>
      <c r="F365" s="3"/>
      <c r="G365" s="3"/>
      <c r="H365" s="3"/>
      <c r="I365"/>
      <c r="J365" s="1" t="s">
        <v>1607</v>
      </c>
      <c r="K365" s="4"/>
      <c r="L365" s="4"/>
      <c r="M365" s="4"/>
      <c r="N365" s="4"/>
      <c r="O365" s="4"/>
      <c r="P365" s="15"/>
      <c r="Q365" s="13">
        <v>0</v>
      </c>
      <c r="R365" s="13">
        <v>0</v>
      </c>
      <c r="S365" s="11">
        <f t="shared" si="41"/>
        <v>0</v>
      </c>
      <c r="T365" s="5">
        <v>0</v>
      </c>
      <c r="U365" s="11">
        <f t="shared" si="47"/>
        <v>0</v>
      </c>
      <c r="V365" s="13" t="s">
        <v>1</v>
      </c>
      <c r="W365" s="10">
        <f>IFERROR(VLOOKUP(V365,Curr!$B$2:$C$13,2,FALSE),0)</f>
        <v>11</v>
      </c>
      <c r="X365" s="11">
        <f t="shared" si="42"/>
        <v>0</v>
      </c>
      <c r="Y365" s="14">
        <f t="shared" si="48"/>
        <v>0</v>
      </c>
      <c r="Z365" s="11">
        <f t="shared" si="43"/>
        <v>0</v>
      </c>
      <c r="AA365" s="4" t="s">
        <v>1</v>
      </c>
      <c r="AB365" s="10">
        <f>IFERROR(VLOOKUP(AA365,Curr!$B$2:$C$13,2,FALSE),0)</f>
        <v>11</v>
      </c>
      <c r="AC365" s="11">
        <f t="shared" si="44"/>
        <v>0</v>
      </c>
      <c r="AD365" s="11">
        <f t="shared" si="45"/>
        <v>0</v>
      </c>
      <c r="AE365" s="12">
        <f t="shared" si="46"/>
        <v>0</v>
      </c>
      <c r="AF365"/>
      <c r="AG365"/>
      <c r="AH365"/>
      <c r="AI365"/>
      <c r="AJ365"/>
    </row>
    <row r="366" spans="2:36" x14ac:dyDescent="0.25">
      <c r="B366" s="4" t="s">
        <v>685</v>
      </c>
      <c r="C366"/>
      <c r="D366" s="1" t="s">
        <v>1299</v>
      </c>
      <c r="E366" s="3"/>
      <c r="F366" s="3"/>
      <c r="G366" s="3"/>
      <c r="H366" s="3"/>
      <c r="I366"/>
      <c r="J366" s="1" t="s">
        <v>1608</v>
      </c>
      <c r="K366" s="4"/>
      <c r="L366" s="4"/>
      <c r="M366" s="4"/>
      <c r="N366" s="4"/>
      <c r="O366" s="4"/>
      <c r="P366" s="15"/>
      <c r="Q366" s="13">
        <v>0</v>
      </c>
      <c r="R366" s="13">
        <v>0</v>
      </c>
      <c r="S366" s="11">
        <f t="shared" si="41"/>
        <v>0</v>
      </c>
      <c r="T366" s="5">
        <v>0</v>
      </c>
      <c r="U366" s="11">
        <f t="shared" si="47"/>
        <v>0</v>
      </c>
      <c r="V366" s="13" t="s">
        <v>1</v>
      </c>
      <c r="W366" s="10">
        <f>IFERROR(VLOOKUP(V366,Curr!$B$2:$C$13,2,FALSE),0)</f>
        <v>11</v>
      </c>
      <c r="X366" s="11">
        <f t="shared" si="42"/>
        <v>0</v>
      </c>
      <c r="Y366" s="14">
        <f t="shared" si="48"/>
        <v>0</v>
      </c>
      <c r="Z366" s="11">
        <f t="shared" si="43"/>
        <v>0</v>
      </c>
      <c r="AA366" s="4" t="s">
        <v>1</v>
      </c>
      <c r="AB366" s="10">
        <f>IFERROR(VLOOKUP(AA366,Curr!$B$2:$C$13,2,FALSE),0)</f>
        <v>11</v>
      </c>
      <c r="AC366" s="11">
        <f t="shared" si="44"/>
        <v>0</v>
      </c>
      <c r="AD366" s="11">
        <f t="shared" si="45"/>
        <v>0</v>
      </c>
      <c r="AE366" s="12">
        <f t="shared" si="46"/>
        <v>0</v>
      </c>
      <c r="AF366"/>
      <c r="AG366"/>
      <c r="AH366"/>
      <c r="AI366"/>
      <c r="AJ366"/>
    </row>
    <row r="367" spans="2:36" x14ac:dyDescent="0.25">
      <c r="B367" s="4" t="s">
        <v>685</v>
      </c>
      <c r="C367"/>
      <c r="D367" s="1" t="s">
        <v>1299</v>
      </c>
      <c r="E367" s="3"/>
      <c r="F367" s="3"/>
      <c r="G367" s="3"/>
      <c r="H367" s="3"/>
      <c r="I367"/>
      <c r="J367" s="1" t="s">
        <v>1609</v>
      </c>
      <c r="K367" s="4"/>
      <c r="L367" s="4"/>
      <c r="M367" s="4"/>
      <c r="N367" s="4"/>
      <c r="O367" s="4"/>
      <c r="P367" s="15"/>
      <c r="Q367" s="13">
        <v>0</v>
      </c>
      <c r="R367" s="13">
        <v>0</v>
      </c>
      <c r="S367" s="11">
        <f t="shared" si="41"/>
        <v>0</v>
      </c>
      <c r="T367" s="5">
        <v>0</v>
      </c>
      <c r="U367" s="11">
        <f t="shared" si="47"/>
        <v>0</v>
      </c>
      <c r="V367" s="13" t="s">
        <v>1</v>
      </c>
      <c r="W367" s="10">
        <f>IFERROR(VLOOKUP(V367,Curr!$B$2:$C$13,2,FALSE),0)</f>
        <v>11</v>
      </c>
      <c r="X367" s="11">
        <f t="shared" si="42"/>
        <v>0</v>
      </c>
      <c r="Y367" s="14">
        <f t="shared" si="48"/>
        <v>0</v>
      </c>
      <c r="Z367" s="11">
        <f t="shared" si="43"/>
        <v>0</v>
      </c>
      <c r="AA367" s="4" t="s">
        <v>1</v>
      </c>
      <c r="AB367" s="10">
        <f>IFERROR(VLOOKUP(AA367,Curr!$B$2:$C$13,2,FALSE),0)</f>
        <v>11</v>
      </c>
      <c r="AC367" s="11">
        <f t="shared" si="44"/>
        <v>0</v>
      </c>
      <c r="AD367" s="11">
        <f t="shared" si="45"/>
        <v>0</v>
      </c>
      <c r="AE367" s="12">
        <f t="shared" si="46"/>
        <v>0</v>
      </c>
      <c r="AF367"/>
      <c r="AG367"/>
      <c r="AH367"/>
      <c r="AI367"/>
      <c r="AJ367"/>
    </row>
    <row r="368" spans="2:36" x14ac:dyDescent="0.25">
      <c r="B368" s="4" t="s">
        <v>685</v>
      </c>
      <c r="C368"/>
      <c r="D368" s="1" t="s">
        <v>1299</v>
      </c>
      <c r="E368" s="3"/>
      <c r="F368" s="3"/>
      <c r="G368" s="3"/>
      <c r="H368" s="3"/>
      <c r="I368"/>
      <c r="J368" s="1" t="s">
        <v>1610</v>
      </c>
      <c r="K368" s="4"/>
      <c r="L368" s="4"/>
      <c r="M368" s="4"/>
      <c r="N368" s="4"/>
      <c r="O368" s="4"/>
      <c r="P368" s="15"/>
      <c r="Q368" s="13">
        <v>0</v>
      </c>
      <c r="R368" s="13">
        <v>0</v>
      </c>
      <c r="S368" s="11">
        <f t="shared" si="41"/>
        <v>0</v>
      </c>
      <c r="T368" s="5">
        <v>0</v>
      </c>
      <c r="U368" s="11">
        <f t="shared" si="47"/>
        <v>0</v>
      </c>
      <c r="V368" s="13" t="s">
        <v>1</v>
      </c>
      <c r="W368" s="10">
        <f>IFERROR(VLOOKUP(V368,Curr!$B$2:$C$13,2,FALSE),0)</f>
        <v>11</v>
      </c>
      <c r="X368" s="11">
        <f t="shared" si="42"/>
        <v>0</v>
      </c>
      <c r="Y368" s="14">
        <f t="shared" si="48"/>
        <v>0</v>
      </c>
      <c r="Z368" s="11">
        <f t="shared" si="43"/>
        <v>0</v>
      </c>
      <c r="AA368" s="4" t="s">
        <v>1</v>
      </c>
      <c r="AB368" s="10">
        <f>IFERROR(VLOOKUP(AA368,Curr!$B$2:$C$13,2,FALSE),0)</f>
        <v>11</v>
      </c>
      <c r="AC368" s="11">
        <f t="shared" si="44"/>
        <v>0</v>
      </c>
      <c r="AD368" s="11">
        <f t="shared" si="45"/>
        <v>0</v>
      </c>
      <c r="AE368" s="12">
        <f t="shared" si="46"/>
        <v>0</v>
      </c>
      <c r="AF368"/>
      <c r="AG368"/>
      <c r="AH368"/>
      <c r="AI368"/>
      <c r="AJ368"/>
    </row>
    <row r="369" spans="2:36" x14ac:dyDescent="0.25">
      <c r="B369" s="4" t="s">
        <v>685</v>
      </c>
      <c r="C369"/>
      <c r="D369" s="1" t="s">
        <v>1299</v>
      </c>
      <c r="E369" s="3"/>
      <c r="F369" s="3"/>
      <c r="G369" s="3"/>
      <c r="H369" s="3"/>
      <c r="I369"/>
      <c r="J369" s="1" t="s">
        <v>1611</v>
      </c>
      <c r="K369" s="4"/>
      <c r="L369" s="4"/>
      <c r="M369" s="4"/>
      <c r="N369" s="4"/>
      <c r="O369" s="4"/>
      <c r="P369" s="15"/>
      <c r="Q369" s="13">
        <v>0</v>
      </c>
      <c r="R369" s="13">
        <v>0</v>
      </c>
      <c r="S369" s="11">
        <f t="shared" si="41"/>
        <v>0</v>
      </c>
      <c r="T369" s="5">
        <v>0</v>
      </c>
      <c r="U369" s="11">
        <f t="shared" si="47"/>
        <v>0</v>
      </c>
      <c r="V369" s="13" t="s">
        <v>1</v>
      </c>
      <c r="W369" s="10">
        <f>IFERROR(VLOOKUP(V369,Curr!$B$2:$C$13,2,FALSE),0)</f>
        <v>11</v>
      </c>
      <c r="X369" s="11">
        <f t="shared" si="42"/>
        <v>0</v>
      </c>
      <c r="Y369" s="14">
        <f t="shared" si="48"/>
        <v>0</v>
      </c>
      <c r="Z369" s="11">
        <f t="shared" si="43"/>
        <v>0</v>
      </c>
      <c r="AA369" s="4" t="s">
        <v>1</v>
      </c>
      <c r="AB369" s="10">
        <f>IFERROR(VLOOKUP(AA369,Curr!$B$2:$C$13,2,FALSE),0)</f>
        <v>11</v>
      </c>
      <c r="AC369" s="11">
        <f t="shared" si="44"/>
        <v>0</v>
      </c>
      <c r="AD369" s="11">
        <f t="shared" si="45"/>
        <v>0</v>
      </c>
      <c r="AE369" s="12">
        <f t="shared" si="46"/>
        <v>0</v>
      </c>
      <c r="AF369"/>
      <c r="AG369"/>
      <c r="AH369"/>
      <c r="AI369"/>
      <c r="AJ369"/>
    </row>
    <row r="370" spans="2:36" x14ac:dyDescent="0.25">
      <c r="B370" s="4" t="s">
        <v>685</v>
      </c>
      <c r="C370"/>
      <c r="D370" s="1" t="s">
        <v>1299</v>
      </c>
      <c r="E370" s="3"/>
      <c r="F370" s="3"/>
      <c r="G370" s="3"/>
      <c r="H370" s="3"/>
      <c r="I370"/>
      <c r="J370" s="1" t="s">
        <v>1612</v>
      </c>
      <c r="K370" s="4"/>
      <c r="L370" s="4"/>
      <c r="M370" s="4"/>
      <c r="N370" s="4"/>
      <c r="O370" s="4"/>
      <c r="P370" s="15"/>
      <c r="Q370" s="13">
        <v>0</v>
      </c>
      <c r="R370" s="13">
        <v>0</v>
      </c>
      <c r="S370" s="11">
        <f t="shared" si="41"/>
        <v>0</v>
      </c>
      <c r="T370" s="5">
        <v>0</v>
      </c>
      <c r="U370" s="11">
        <f t="shared" si="47"/>
        <v>0</v>
      </c>
      <c r="V370" s="13" t="s">
        <v>1</v>
      </c>
      <c r="W370" s="10">
        <f>IFERROR(VLOOKUP(V370,Curr!$B$2:$C$13,2,FALSE),0)</f>
        <v>11</v>
      </c>
      <c r="X370" s="11">
        <f t="shared" si="42"/>
        <v>0</v>
      </c>
      <c r="Y370" s="14">
        <f t="shared" si="48"/>
        <v>0</v>
      </c>
      <c r="Z370" s="11">
        <f t="shared" si="43"/>
        <v>0</v>
      </c>
      <c r="AA370" s="4" t="s">
        <v>1</v>
      </c>
      <c r="AB370" s="10">
        <f>IFERROR(VLOOKUP(AA370,Curr!$B$2:$C$13,2,FALSE),0)</f>
        <v>11</v>
      </c>
      <c r="AC370" s="11">
        <f t="shared" si="44"/>
        <v>0</v>
      </c>
      <c r="AD370" s="11">
        <f t="shared" si="45"/>
        <v>0</v>
      </c>
      <c r="AE370" s="12">
        <f t="shared" si="46"/>
        <v>0</v>
      </c>
      <c r="AF370"/>
      <c r="AG370"/>
      <c r="AH370"/>
      <c r="AI370"/>
      <c r="AJ370"/>
    </row>
    <row r="371" spans="2:36" x14ac:dyDescent="0.25">
      <c r="B371" s="4" t="s">
        <v>685</v>
      </c>
      <c r="C371"/>
      <c r="D371" s="1" t="s">
        <v>1299</v>
      </c>
      <c r="E371" s="3"/>
      <c r="F371" s="3"/>
      <c r="G371" s="3"/>
      <c r="H371" s="3"/>
      <c r="I371"/>
      <c r="J371" s="1" t="s">
        <v>1613</v>
      </c>
      <c r="K371" s="4"/>
      <c r="L371" s="4"/>
      <c r="M371" s="4"/>
      <c r="N371" s="4"/>
      <c r="O371" s="4"/>
      <c r="P371" s="15"/>
      <c r="Q371" s="13">
        <v>0</v>
      </c>
      <c r="R371" s="13">
        <v>0</v>
      </c>
      <c r="S371" s="11">
        <f t="shared" si="41"/>
        <v>0</v>
      </c>
      <c r="T371" s="5">
        <v>0</v>
      </c>
      <c r="U371" s="11">
        <f t="shared" si="47"/>
        <v>0</v>
      </c>
      <c r="V371" s="13" t="s">
        <v>1</v>
      </c>
      <c r="W371" s="10">
        <f>IFERROR(VLOOKUP(V371,Curr!$B$2:$C$13,2,FALSE),0)</f>
        <v>11</v>
      </c>
      <c r="X371" s="11">
        <f t="shared" si="42"/>
        <v>0</v>
      </c>
      <c r="Y371" s="14">
        <f t="shared" si="48"/>
        <v>0</v>
      </c>
      <c r="Z371" s="11">
        <f t="shared" si="43"/>
        <v>0</v>
      </c>
      <c r="AA371" s="4" t="s">
        <v>1</v>
      </c>
      <c r="AB371" s="10">
        <f>IFERROR(VLOOKUP(AA371,Curr!$B$2:$C$13,2,FALSE),0)</f>
        <v>11</v>
      </c>
      <c r="AC371" s="11">
        <f t="shared" si="44"/>
        <v>0</v>
      </c>
      <c r="AD371" s="11">
        <f t="shared" si="45"/>
        <v>0</v>
      </c>
      <c r="AE371" s="12">
        <f t="shared" si="46"/>
        <v>0</v>
      </c>
      <c r="AF371"/>
      <c r="AG371"/>
      <c r="AH371"/>
      <c r="AI371"/>
      <c r="AJ371"/>
    </row>
    <row r="372" spans="2:36" x14ac:dyDescent="0.25">
      <c r="B372" s="4" t="s">
        <v>685</v>
      </c>
      <c r="C372"/>
      <c r="D372" s="1" t="s">
        <v>1299</v>
      </c>
      <c r="E372" s="3"/>
      <c r="F372" s="3"/>
      <c r="G372" s="3"/>
      <c r="H372" s="3"/>
      <c r="I372"/>
      <c r="J372" s="1" t="s">
        <v>1614</v>
      </c>
      <c r="K372" s="4"/>
      <c r="L372" s="4"/>
      <c r="M372" s="4"/>
      <c r="N372" s="4"/>
      <c r="O372" s="4"/>
      <c r="P372" s="15"/>
      <c r="Q372" s="13">
        <v>0</v>
      </c>
      <c r="R372" s="13">
        <v>0</v>
      </c>
      <c r="S372" s="11">
        <f t="shared" si="41"/>
        <v>0</v>
      </c>
      <c r="T372" s="5">
        <v>0</v>
      </c>
      <c r="U372" s="11">
        <f t="shared" si="47"/>
        <v>0</v>
      </c>
      <c r="V372" s="13" t="s">
        <v>1</v>
      </c>
      <c r="W372" s="10">
        <f>IFERROR(VLOOKUP(V372,Curr!$B$2:$C$13,2,FALSE),0)</f>
        <v>11</v>
      </c>
      <c r="X372" s="11">
        <f t="shared" si="42"/>
        <v>0</v>
      </c>
      <c r="Y372" s="14">
        <f t="shared" si="48"/>
        <v>0</v>
      </c>
      <c r="Z372" s="11">
        <f t="shared" si="43"/>
        <v>0</v>
      </c>
      <c r="AA372" s="4" t="s">
        <v>1</v>
      </c>
      <c r="AB372" s="10">
        <f>IFERROR(VLOOKUP(AA372,Curr!$B$2:$C$13,2,FALSE),0)</f>
        <v>11</v>
      </c>
      <c r="AC372" s="11">
        <f t="shared" si="44"/>
        <v>0</v>
      </c>
      <c r="AD372" s="11">
        <f t="shared" si="45"/>
        <v>0</v>
      </c>
      <c r="AE372" s="12">
        <f t="shared" si="46"/>
        <v>0</v>
      </c>
      <c r="AF372"/>
      <c r="AG372"/>
      <c r="AH372"/>
      <c r="AI372"/>
      <c r="AJ372"/>
    </row>
    <row r="373" spans="2:36" x14ac:dyDescent="0.25">
      <c r="B373" s="4" t="s">
        <v>685</v>
      </c>
      <c r="C373"/>
      <c r="D373" s="1" t="s">
        <v>1299</v>
      </c>
      <c r="E373" s="3"/>
      <c r="F373" s="3"/>
      <c r="G373" s="3"/>
      <c r="H373" s="3"/>
      <c r="I373"/>
      <c r="J373" s="1" t="s">
        <v>1615</v>
      </c>
      <c r="K373" s="4"/>
      <c r="L373" s="4"/>
      <c r="M373" s="4"/>
      <c r="N373" s="4"/>
      <c r="O373" s="4"/>
      <c r="P373" s="15"/>
      <c r="Q373" s="13">
        <v>0</v>
      </c>
      <c r="R373" s="13">
        <v>0</v>
      </c>
      <c r="S373" s="11">
        <f t="shared" si="41"/>
        <v>0</v>
      </c>
      <c r="T373" s="5">
        <v>0</v>
      </c>
      <c r="U373" s="11">
        <f t="shared" si="47"/>
        <v>0</v>
      </c>
      <c r="V373" s="13" t="s">
        <v>1</v>
      </c>
      <c r="W373" s="10">
        <f>IFERROR(VLOOKUP(V373,Curr!$B$2:$C$13,2,FALSE),0)</f>
        <v>11</v>
      </c>
      <c r="X373" s="11">
        <f t="shared" si="42"/>
        <v>0</v>
      </c>
      <c r="Y373" s="14">
        <f t="shared" si="48"/>
        <v>0</v>
      </c>
      <c r="Z373" s="11">
        <f t="shared" si="43"/>
        <v>0</v>
      </c>
      <c r="AA373" s="4" t="s">
        <v>1</v>
      </c>
      <c r="AB373" s="10">
        <f>IFERROR(VLOOKUP(AA373,Curr!$B$2:$C$13,2,FALSE),0)</f>
        <v>11</v>
      </c>
      <c r="AC373" s="11">
        <f t="shared" si="44"/>
        <v>0</v>
      </c>
      <c r="AD373" s="11">
        <f t="shared" si="45"/>
        <v>0</v>
      </c>
      <c r="AE373" s="12">
        <f t="shared" si="46"/>
        <v>0</v>
      </c>
      <c r="AF373"/>
      <c r="AG373"/>
      <c r="AH373"/>
      <c r="AI373"/>
      <c r="AJ373"/>
    </row>
    <row r="374" spans="2:36" x14ac:dyDescent="0.25">
      <c r="B374" s="4" t="s">
        <v>685</v>
      </c>
      <c r="C374"/>
      <c r="D374" s="1" t="s">
        <v>1299</v>
      </c>
      <c r="E374" s="3"/>
      <c r="F374" s="3"/>
      <c r="G374" s="3"/>
      <c r="H374" s="3"/>
      <c r="I374"/>
      <c r="J374" s="1" t="s">
        <v>1616</v>
      </c>
      <c r="K374" s="4"/>
      <c r="L374" s="4"/>
      <c r="M374" s="4"/>
      <c r="N374" s="4"/>
      <c r="O374" s="4"/>
      <c r="P374" s="15"/>
      <c r="Q374" s="13">
        <v>0</v>
      </c>
      <c r="R374" s="13">
        <v>0</v>
      </c>
      <c r="S374" s="11">
        <f t="shared" si="41"/>
        <v>0</v>
      </c>
      <c r="T374" s="5">
        <v>0</v>
      </c>
      <c r="U374" s="11">
        <f t="shared" si="47"/>
        <v>0</v>
      </c>
      <c r="V374" s="13" t="s">
        <v>1</v>
      </c>
      <c r="W374" s="10">
        <f>IFERROR(VLOOKUP(V374,Curr!$B$2:$C$13,2,FALSE),0)</f>
        <v>11</v>
      </c>
      <c r="X374" s="11">
        <f t="shared" si="42"/>
        <v>0</v>
      </c>
      <c r="Y374" s="14">
        <f t="shared" si="48"/>
        <v>0</v>
      </c>
      <c r="Z374" s="11">
        <f t="shared" si="43"/>
        <v>0</v>
      </c>
      <c r="AA374" s="4" t="s">
        <v>1</v>
      </c>
      <c r="AB374" s="10">
        <f>IFERROR(VLOOKUP(AA374,Curr!$B$2:$C$13,2,FALSE),0)</f>
        <v>11</v>
      </c>
      <c r="AC374" s="11">
        <f t="shared" si="44"/>
        <v>0</v>
      </c>
      <c r="AD374" s="11">
        <f t="shared" si="45"/>
        <v>0</v>
      </c>
      <c r="AE374" s="12">
        <f t="shared" si="46"/>
        <v>0</v>
      </c>
      <c r="AF374"/>
      <c r="AG374"/>
      <c r="AH374"/>
      <c r="AI374"/>
      <c r="AJ374"/>
    </row>
    <row r="375" spans="2:36" x14ac:dyDescent="0.25">
      <c r="B375" s="4" t="s">
        <v>685</v>
      </c>
      <c r="C375"/>
      <c r="D375" s="1" t="s">
        <v>1299</v>
      </c>
      <c r="E375" s="3"/>
      <c r="F375" s="3"/>
      <c r="G375" s="3"/>
      <c r="H375" s="3"/>
      <c r="I375"/>
      <c r="J375" s="1" t="s">
        <v>1617</v>
      </c>
      <c r="K375" s="4"/>
      <c r="L375" s="4"/>
      <c r="M375" s="4"/>
      <c r="N375" s="4"/>
      <c r="O375" s="4"/>
      <c r="P375" s="15"/>
      <c r="Q375" s="13">
        <v>0</v>
      </c>
      <c r="R375" s="13">
        <v>0</v>
      </c>
      <c r="S375" s="11">
        <f t="shared" si="41"/>
        <v>0</v>
      </c>
      <c r="T375" s="5">
        <v>0</v>
      </c>
      <c r="U375" s="11">
        <f t="shared" si="47"/>
        <v>0</v>
      </c>
      <c r="V375" s="13" t="s">
        <v>1</v>
      </c>
      <c r="W375" s="10">
        <f>IFERROR(VLOOKUP(V375,Curr!$B$2:$C$13,2,FALSE),0)</f>
        <v>11</v>
      </c>
      <c r="X375" s="11">
        <f t="shared" si="42"/>
        <v>0</v>
      </c>
      <c r="Y375" s="14">
        <f t="shared" si="48"/>
        <v>0</v>
      </c>
      <c r="Z375" s="11">
        <f t="shared" si="43"/>
        <v>0</v>
      </c>
      <c r="AA375" s="4" t="s">
        <v>1</v>
      </c>
      <c r="AB375" s="10">
        <f>IFERROR(VLOOKUP(AA375,Curr!$B$2:$C$13,2,FALSE),0)</f>
        <v>11</v>
      </c>
      <c r="AC375" s="11">
        <f t="shared" si="44"/>
        <v>0</v>
      </c>
      <c r="AD375" s="11">
        <f t="shared" si="45"/>
        <v>0</v>
      </c>
      <c r="AE375" s="12">
        <f t="shared" si="46"/>
        <v>0</v>
      </c>
      <c r="AF375"/>
      <c r="AG375"/>
      <c r="AH375"/>
      <c r="AI375"/>
      <c r="AJ375"/>
    </row>
    <row r="376" spans="2:36" x14ac:dyDescent="0.25">
      <c r="B376" s="4" t="s">
        <v>685</v>
      </c>
      <c r="C376"/>
      <c r="D376" s="1" t="s">
        <v>1299</v>
      </c>
      <c r="E376" s="3"/>
      <c r="F376" s="3"/>
      <c r="G376" s="3"/>
      <c r="H376" s="3"/>
      <c r="I376"/>
      <c r="J376" s="1" t="s">
        <v>1618</v>
      </c>
      <c r="K376" s="4"/>
      <c r="L376" s="4"/>
      <c r="M376" s="4"/>
      <c r="N376" s="4"/>
      <c r="O376" s="4"/>
      <c r="P376" s="15"/>
      <c r="Q376" s="13">
        <v>0</v>
      </c>
      <c r="R376" s="13">
        <v>0</v>
      </c>
      <c r="S376" s="11">
        <f t="shared" si="41"/>
        <v>0</v>
      </c>
      <c r="T376" s="5">
        <v>0</v>
      </c>
      <c r="U376" s="11">
        <f t="shared" si="47"/>
        <v>0</v>
      </c>
      <c r="V376" s="13" t="s">
        <v>1</v>
      </c>
      <c r="W376" s="10">
        <f>IFERROR(VLOOKUP(V376,Curr!$B$2:$C$13,2,FALSE),0)</f>
        <v>11</v>
      </c>
      <c r="X376" s="11">
        <f t="shared" si="42"/>
        <v>0</v>
      </c>
      <c r="Y376" s="14">
        <f t="shared" si="48"/>
        <v>0</v>
      </c>
      <c r="Z376" s="11">
        <f t="shared" si="43"/>
        <v>0</v>
      </c>
      <c r="AA376" s="4" t="s">
        <v>1</v>
      </c>
      <c r="AB376" s="10">
        <f>IFERROR(VLOOKUP(AA376,Curr!$B$2:$C$13,2,FALSE),0)</f>
        <v>11</v>
      </c>
      <c r="AC376" s="11">
        <f t="shared" si="44"/>
        <v>0</v>
      </c>
      <c r="AD376" s="11">
        <f t="shared" si="45"/>
        <v>0</v>
      </c>
      <c r="AE376" s="12">
        <f t="shared" si="46"/>
        <v>0</v>
      </c>
      <c r="AF376"/>
      <c r="AG376"/>
      <c r="AH376"/>
      <c r="AI376"/>
      <c r="AJ376"/>
    </row>
    <row r="377" spans="2:36" x14ac:dyDescent="0.25">
      <c r="B377" s="4" t="s">
        <v>685</v>
      </c>
      <c r="C377"/>
      <c r="D377" s="1" t="s">
        <v>1299</v>
      </c>
      <c r="E377" s="3"/>
      <c r="F377" s="3"/>
      <c r="G377" s="3"/>
      <c r="H377" s="3"/>
      <c r="I377"/>
      <c r="J377" s="1" t="s">
        <v>1619</v>
      </c>
      <c r="K377" s="4"/>
      <c r="L377" s="4"/>
      <c r="M377" s="4"/>
      <c r="N377" s="4"/>
      <c r="O377" s="4"/>
      <c r="P377" s="15"/>
      <c r="Q377" s="13">
        <v>0</v>
      </c>
      <c r="R377" s="13">
        <v>0</v>
      </c>
      <c r="S377" s="11">
        <f t="shared" si="41"/>
        <v>0</v>
      </c>
      <c r="T377" s="5">
        <v>0</v>
      </c>
      <c r="U377" s="11">
        <f t="shared" si="47"/>
        <v>0</v>
      </c>
      <c r="V377" s="13" t="s">
        <v>1</v>
      </c>
      <c r="W377" s="10">
        <f>IFERROR(VLOOKUP(V377,Curr!$B$2:$C$13,2,FALSE),0)</f>
        <v>11</v>
      </c>
      <c r="X377" s="11">
        <f t="shared" si="42"/>
        <v>0</v>
      </c>
      <c r="Y377" s="14">
        <f t="shared" si="48"/>
        <v>0</v>
      </c>
      <c r="Z377" s="11">
        <f t="shared" si="43"/>
        <v>0</v>
      </c>
      <c r="AA377" s="4" t="s">
        <v>1</v>
      </c>
      <c r="AB377" s="10">
        <f>IFERROR(VLOOKUP(AA377,Curr!$B$2:$C$13,2,FALSE),0)</f>
        <v>11</v>
      </c>
      <c r="AC377" s="11">
        <f t="shared" si="44"/>
        <v>0</v>
      </c>
      <c r="AD377" s="11">
        <f t="shared" si="45"/>
        <v>0</v>
      </c>
      <c r="AE377" s="12">
        <f t="shared" si="46"/>
        <v>0</v>
      </c>
      <c r="AF377"/>
      <c r="AG377"/>
      <c r="AH377"/>
      <c r="AI377"/>
      <c r="AJ377"/>
    </row>
    <row r="378" spans="2:36" x14ac:dyDescent="0.25">
      <c r="B378" s="4" t="s">
        <v>685</v>
      </c>
      <c r="C378"/>
      <c r="D378" s="1" t="s">
        <v>1299</v>
      </c>
      <c r="E378" s="3"/>
      <c r="F378" s="3"/>
      <c r="G378" s="3"/>
      <c r="H378" s="3"/>
      <c r="I378"/>
      <c r="J378" s="1" t="s">
        <v>1620</v>
      </c>
      <c r="K378" s="4"/>
      <c r="L378" s="4"/>
      <c r="M378" s="4"/>
      <c r="N378" s="4"/>
      <c r="O378" s="4"/>
      <c r="P378" s="15"/>
      <c r="Q378" s="13">
        <v>0</v>
      </c>
      <c r="R378" s="13">
        <v>0</v>
      </c>
      <c r="S378" s="11">
        <f t="shared" si="41"/>
        <v>0</v>
      </c>
      <c r="T378" s="5">
        <v>0</v>
      </c>
      <c r="U378" s="11">
        <f t="shared" si="47"/>
        <v>0</v>
      </c>
      <c r="V378" s="13" t="s">
        <v>1</v>
      </c>
      <c r="W378" s="10">
        <f>IFERROR(VLOOKUP(V378,Curr!$B$2:$C$13,2,FALSE),0)</f>
        <v>11</v>
      </c>
      <c r="X378" s="11">
        <f t="shared" si="42"/>
        <v>0</v>
      </c>
      <c r="Y378" s="14">
        <f t="shared" si="48"/>
        <v>0</v>
      </c>
      <c r="Z378" s="11">
        <f t="shared" si="43"/>
        <v>0</v>
      </c>
      <c r="AA378" s="4" t="s">
        <v>1</v>
      </c>
      <c r="AB378" s="10">
        <f>IFERROR(VLOOKUP(AA378,Curr!$B$2:$C$13,2,FALSE),0)</f>
        <v>11</v>
      </c>
      <c r="AC378" s="11">
        <f t="shared" si="44"/>
        <v>0</v>
      </c>
      <c r="AD378" s="11">
        <f t="shared" si="45"/>
        <v>0</v>
      </c>
      <c r="AE378" s="12">
        <f t="shared" si="46"/>
        <v>0</v>
      </c>
      <c r="AF378"/>
      <c r="AG378"/>
      <c r="AH378"/>
      <c r="AI378"/>
      <c r="AJ378"/>
    </row>
    <row r="379" spans="2:36" x14ac:dyDescent="0.25">
      <c r="B379" s="4" t="s">
        <v>685</v>
      </c>
      <c r="C379"/>
      <c r="D379" s="1" t="s">
        <v>1299</v>
      </c>
      <c r="E379" s="3"/>
      <c r="F379" s="3"/>
      <c r="G379" s="3"/>
      <c r="H379" s="3"/>
      <c r="I379"/>
      <c r="J379" s="1" t="s">
        <v>1621</v>
      </c>
      <c r="K379" s="4"/>
      <c r="L379" s="4"/>
      <c r="M379" s="4"/>
      <c r="N379" s="4"/>
      <c r="O379" s="4"/>
      <c r="P379" s="15"/>
      <c r="Q379" s="13">
        <v>0</v>
      </c>
      <c r="R379" s="13">
        <v>0</v>
      </c>
      <c r="S379" s="11">
        <f t="shared" si="41"/>
        <v>0</v>
      </c>
      <c r="T379" s="5">
        <v>0</v>
      </c>
      <c r="U379" s="11">
        <f t="shared" si="47"/>
        <v>0</v>
      </c>
      <c r="V379" s="13" t="s">
        <v>1</v>
      </c>
      <c r="W379" s="10">
        <f>IFERROR(VLOOKUP(V379,Curr!$B$2:$C$13,2,FALSE),0)</f>
        <v>11</v>
      </c>
      <c r="X379" s="11">
        <f t="shared" si="42"/>
        <v>0</v>
      </c>
      <c r="Y379" s="14">
        <f t="shared" si="48"/>
        <v>0</v>
      </c>
      <c r="Z379" s="11">
        <f t="shared" si="43"/>
        <v>0</v>
      </c>
      <c r="AA379" s="4" t="s">
        <v>1</v>
      </c>
      <c r="AB379" s="10">
        <f>IFERROR(VLOOKUP(AA379,Curr!$B$2:$C$13,2,FALSE),0)</f>
        <v>11</v>
      </c>
      <c r="AC379" s="11">
        <f t="shared" si="44"/>
        <v>0</v>
      </c>
      <c r="AD379" s="11">
        <f t="shared" si="45"/>
        <v>0</v>
      </c>
      <c r="AE379" s="12">
        <f t="shared" si="46"/>
        <v>0</v>
      </c>
      <c r="AF379"/>
      <c r="AG379"/>
      <c r="AH379"/>
      <c r="AI379"/>
      <c r="AJ379"/>
    </row>
    <row r="380" spans="2:36" x14ac:dyDescent="0.25">
      <c r="B380" s="4" t="s">
        <v>685</v>
      </c>
      <c r="C380"/>
      <c r="D380" s="1" t="s">
        <v>1299</v>
      </c>
      <c r="E380" s="3"/>
      <c r="F380" s="3"/>
      <c r="G380" s="3"/>
      <c r="H380" s="3"/>
      <c r="I380"/>
      <c r="J380" s="1" t="s">
        <v>1622</v>
      </c>
      <c r="K380" s="4"/>
      <c r="L380" s="4"/>
      <c r="M380" s="4"/>
      <c r="N380" s="4"/>
      <c r="O380" s="4"/>
      <c r="P380" s="15"/>
      <c r="Q380" s="13">
        <v>0</v>
      </c>
      <c r="R380" s="13">
        <v>0</v>
      </c>
      <c r="S380" s="11">
        <f t="shared" si="41"/>
        <v>0</v>
      </c>
      <c r="T380" s="5">
        <v>0</v>
      </c>
      <c r="U380" s="11">
        <f t="shared" si="47"/>
        <v>0</v>
      </c>
      <c r="V380" s="13" t="s">
        <v>1</v>
      </c>
      <c r="W380" s="10">
        <f>IFERROR(VLOOKUP(V380,Curr!$B$2:$C$13,2,FALSE),0)</f>
        <v>11</v>
      </c>
      <c r="X380" s="11">
        <f t="shared" si="42"/>
        <v>0</v>
      </c>
      <c r="Y380" s="14">
        <f t="shared" si="48"/>
        <v>0</v>
      </c>
      <c r="Z380" s="11">
        <f t="shared" si="43"/>
        <v>0</v>
      </c>
      <c r="AA380" s="4" t="s">
        <v>1</v>
      </c>
      <c r="AB380" s="10">
        <f>IFERROR(VLOOKUP(AA380,Curr!$B$2:$C$13,2,FALSE),0)</f>
        <v>11</v>
      </c>
      <c r="AC380" s="11">
        <f t="shared" si="44"/>
        <v>0</v>
      </c>
      <c r="AD380" s="11">
        <f t="shared" si="45"/>
        <v>0</v>
      </c>
      <c r="AE380" s="12">
        <f t="shared" si="46"/>
        <v>0</v>
      </c>
      <c r="AF380"/>
      <c r="AG380"/>
      <c r="AH380"/>
      <c r="AI380"/>
      <c r="AJ380"/>
    </row>
    <row r="381" spans="2:36" x14ac:dyDescent="0.25">
      <c r="B381" s="4" t="s">
        <v>685</v>
      </c>
      <c r="C381"/>
      <c r="D381" s="1" t="s">
        <v>1299</v>
      </c>
      <c r="E381" s="3"/>
      <c r="F381" s="3"/>
      <c r="G381" s="3"/>
      <c r="H381" s="3"/>
      <c r="I381"/>
      <c r="J381" s="1" t="s">
        <v>1623</v>
      </c>
      <c r="K381" s="4"/>
      <c r="L381" s="4"/>
      <c r="M381" s="4"/>
      <c r="N381" s="4"/>
      <c r="O381" s="4"/>
      <c r="P381" s="15"/>
      <c r="Q381" s="13">
        <v>0</v>
      </c>
      <c r="R381" s="13">
        <v>0</v>
      </c>
      <c r="S381" s="11">
        <f t="shared" si="41"/>
        <v>0</v>
      </c>
      <c r="T381" s="5">
        <v>0</v>
      </c>
      <c r="U381" s="11">
        <f t="shared" si="47"/>
        <v>0</v>
      </c>
      <c r="V381" s="13" t="s">
        <v>1</v>
      </c>
      <c r="W381" s="10">
        <f>IFERROR(VLOOKUP(V381,Curr!$B$2:$C$13,2,FALSE),0)</f>
        <v>11</v>
      </c>
      <c r="X381" s="11">
        <f t="shared" si="42"/>
        <v>0</v>
      </c>
      <c r="Y381" s="14">
        <f t="shared" si="48"/>
        <v>0</v>
      </c>
      <c r="Z381" s="11">
        <f t="shared" si="43"/>
        <v>0</v>
      </c>
      <c r="AA381" s="4" t="s">
        <v>1</v>
      </c>
      <c r="AB381" s="10">
        <f>IFERROR(VLOOKUP(AA381,Curr!$B$2:$C$13,2,FALSE),0)</f>
        <v>11</v>
      </c>
      <c r="AC381" s="11">
        <f t="shared" si="44"/>
        <v>0</v>
      </c>
      <c r="AD381" s="11">
        <f t="shared" si="45"/>
        <v>0</v>
      </c>
      <c r="AE381" s="12">
        <f t="shared" si="46"/>
        <v>0</v>
      </c>
      <c r="AF381"/>
      <c r="AG381"/>
      <c r="AH381"/>
      <c r="AI381"/>
      <c r="AJ381"/>
    </row>
    <row r="382" spans="2:36" x14ac:dyDescent="0.25">
      <c r="B382" s="4" t="s">
        <v>685</v>
      </c>
      <c r="C382"/>
      <c r="D382" s="1" t="s">
        <v>1299</v>
      </c>
      <c r="E382" s="3"/>
      <c r="F382" s="3"/>
      <c r="G382" s="3"/>
      <c r="H382" s="3"/>
      <c r="I382"/>
      <c r="J382" s="1" t="s">
        <v>1624</v>
      </c>
      <c r="K382" s="4"/>
      <c r="L382" s="4"/>
      <c r="M382" s="4"/>
      <c r="N382" s="4"/>
      <c r="O382" s="4"/>
      <c r="P382" s="15"/>
      <c r="Q382" s="13">
        <v>0</v>
      </c>
      <c r="R382" s="13">
        <v>0</v>
      </c>
      <c r="S382" s="11">
        <f t="shared" si="41"/>
        <v>0</v>
      </c>
      <c r="T382" s="5">
        <v>0</v>
      </c>
      <c r="U382" s="11">
        <f t="shared" si="47"/>
        <v>0</v>
      </c>
      <c r="V382" s="13" t="s">
        <v>1</v>
      </c>
      <c r="W382" s="10">
        <f>IFERROR(VLOOKUP(V382,Curr!$B$2:$C$13,2,FALSE),0)</f>
        <v>11</v>
      </c>
      <c r="X382" s="11">
        <f t="shared" si="42"/>
        <v>0</v>
      </c>
      <c r="Y382" s="14">
        <f t="shared" si="48"/>
        <v>0</v>
      </c>
      <c r="Z382" s="11">
        <f t="shared" si="43"/>
        <v>0</v>
      </c>
      <c r="AA382" s="4" t="s">
        <v>1</v>
      </c>
      <c r="AB382" s="10">
        <f>IFERROR(VLOOKUP(AA382,Curr!$B$2:$C$13,2,FALSE),0)</f>
        <v>11</v>
      </c>
      <c r="AC382" s="11">
        <f t="shared" si="44"/>
        <v>0</v>
      </c>
      <c r="AD382" s="11">
        <f t="shared" si="45"/>
        <v>0</v>
      </c>
      <c r="AE382" s="12">
        <f t="shared" si="46"/>
        <v>0</v>
      </c>
      <c r="AF382"/>
      <c r="AG382"/>
      <c r="AH382"/>
      <c r="AI382"/>
      <c r="AJ382"/>
    </row>
    <row r="383" spans="2:36" x14ac:dyDescent="0.25">
      <c r="B383" s="4" t="s">
        <v>685</v>
      </c>
      <c r="C383"/>
      <c r="D383" s="1" t="s">
        <v>1299</v>
      </c>
      <c r="E383" s="3"/>
      <c r="F383" s="3"/>
      <c r="G383" s="3"/>
      <c r="H383" s="3"/>
      <c r="I383"/>
      <c r="J383" s="1" t="s">
        <v>1625</v>
      </c>
      <c r="K383" s="4"/>
      <c r="L383" s="4"/>
      <c r="M383" s="4"/>
      <c r="N383" s="4"/>
      <c r="O383" s="4"/>
      <c r="P383" s="15"/>
      <c r="Q383" s="13">
        <v>0</v>
      </c>
      <c r="R383" s="13">
        <v>0</v>
      </c>
      <c r="S383" s="11">
        <f t="shared" si="41"/>
        <v>0</v>
      </c>
      <c r="T383" s="5">
        <v>0</v>
      </c>
      <c r="U383" s="11">
        <f t="shared" si="47"/>
        <v>0</v>
      </c>
      <c r="V383" s="13" t="s">
        <v>1</v>
      </c>
      <c r="W383" s="10">
        <f>IFERROR(VLOOKUP(V383,Curr!$B$2:$C$13,2,FALSE),0)</f>
        <v>11</v>
      </c>
      <c r="X383" s="11">
        <f t="shared" si="42"/>
        <v>0</v>
      </c>
      <c r="Y383" s="14">
        <f t="shared" si="48"/>
        <v>0</v>
      </c>
      <c r="Z383" s="11">
        <f t="shared" si="43"/>
        <v>0</v>
      </c>
      <c r="AA383" s="4" t="s">
        <v>1</v>
      </c>
      <c r="AB383" s="10">
        <f>IFERROR(VLOOKUP(AA383,Curr!$B$2:$C$13,2,FALSE),0)</f>
        <v>11</v>
      </c>
      <c r="AC383" s="11">
        <f t="shared" si="44"/>
        <v>0</v>
      </c>
      <c r="AD383" s="11">
        <f t="shared" si="45"/>
        <v>0</v>
      </c>
      <c r="AE383" s="12">
        <f t="shared" si="46"/>
        <v>0</v>
      </c>
      <c r="AF383"/>
      <c r="AG383"/>
      <c r="AH383"/>
      <c r="AI383"/>
      <c r="AJ383"/>
    </row>
    <row r="384" spans="2:36" x14ac:dyDescent="0.25">
      <c r="B384" s="4" t="s">
        <v>685</v>
      </c>
      <c r="C384"/>
      <c r="D384" s="1" t="s">
        <v>1299</v>
      </c>
      <c r="E384" s="3"/>
      <c r="F384" s="3"/>
      <c r="G384" s="3"/>
      <c r="H384" s="3"/>
      <c r="I384"/>
      <c r="J384" s="1" t="s">
        <v>1626</v>
      </c>
      <c r="K384" s="4"/>
      <c r="L384" s="4"/>
      <c r="M384" s="4"/>
      <c r="N384" s="4"/>
      <c r="O384" s="4"/>
      <c r="P384" s="15"/>
      <c r="Q384" s="13">
        <v>0</v>
      </c>
      <c r="R384" s="13">
        <v>0</v>
      </c>
      <c r="S384" s="11">
        <f t="shared" si="41"/>
        <v>0</v>
      </c>
      <c r="T384" s="5">
        <v>0</v>
      </c>
      <c r="U384" s="11">
        <f t="shared" si="47"/>
        <v>0</v>
      </c>
      <c r="V384" s="13" t="s">
        <v>1</v>
      </c>
      <c r="W384" s="10">
        <f>IFERROR(VLOOKUP(V384,Curr!$B$2:$C$13,2,FALSE),0)</f>
        <v>11</v>
      </c>
      <c r="X384" s="11">
        <f t="shared" si="42"/>
        <v>0</v>
      </c>
      <c r="Y384" s="14">
        <f t="shared" si="48"/>
        <v>0</v>
      </c>
      <c r="Z384" s="11">
        <f t="shared" si="43"/>
        <v>0</v>
      </c>
      <c r="AA384" s="4" t="s">
        <v>1</v>
      </c>
      <c r="AB384" s="10">
        <f>IFERROR(VLOOKUP(AA384,Curr!$B$2:$C$13,2,FALSE),0)</f>
        <v>11</v>
      </c>
      <c r="AC384" s="11">
        <f t="shared" si="44"/>
        <v>0</v>
      </c>
      <c r="AD384" s="11">
        <f t="shared" si="45"/>
        <v>0</v>
      </c>
      <c r="AE384" s="12">
        <f t="shared" si="46"/>
        <v>0</v>
      </c>
      <c r="AF384"/>
      <c r="AG384"/>
      <c r="AH384"/>
      <c r="AI384"/>
      <c r="AJ384"/>
    </row>
    <row r="385" spans="2:36" x14ac:dyDescent="0.25">
      <c r="B385" s="4" t="s">
        <v>685</v>
      </c>
      <c r="C385"/>
      <c r="D385" s="1" t="s">
        <v>1299</v>
      </c>
      <c r="E385" s="3"/>
      <c r="F385" s="3"/>
      <c r="G385" s="3"/>
      <c r="H385" s="3"/>
      <c r="I385"/>
      <c r="J385" s="1" t="s">
        <v>1627</v>
      </c>
      <c r="K385" s="4"/>
      <c r="L385" s="4"/>
      <c r="M385" s="4"/>
      <c r="N385" s="4"/>
      <c r="O385" s="4"/>
      <c r="P385" s="15"/>
      <c r="Q385" s="13">
        <v>0</v>
      </c>
      <c r="R385" s="13">
        <v>0</v>
      </c>
      <c r="S385" s="11">
        <f t="shared" si="41"/>
        <v>0</v>
      </c>
      <c r="T385" s="5">
        <v>0</v>
      </c>
      <c r="U385" s="11">
        <f t="shared" si="47"/>
        <v>0</v>
      </c>
      <c r="V385" s="13" t="s">
        <v>1</v>
      </c>
      <c r="W385" s="10">
        <f>IFERROR(VLOOKUP(V385,Curr!$B$2:$C$13,2,FALSE),0)</f>
        <v>11</v>
      </c>
      <c r="X385" s="11">
        <f t="shared" si="42"/>
        <v>0</v>
      </c>
      <c r="Y385" s="14">
        <f t="shared" si="48"/>
        <v>0</v>
      </c>
      <c r="Z385" s="11">
        <f t="shared" si="43"/>
        <v>0</v>
      </c>
      <c r="AA385" s="4" t="s">
        <v>1</v>
      </c>
      <c r="AB385" s="10">
        <f>IFERROR(VLOOKUP(AA385,Curr!$B$2:$C$13,2,FALSE),0)</f>
        <v>11</v>
      </c>
      <c r="AC385" s="11">
        <f t="shared" si="44"/>
        <v>0</v>
      </c>
      <c r="AD385" s="11">
        <f t="shared" si="45"/>
        <v>0</v>
      </c>
      <c r="AE385" s="12">
        <f t="shared" si="46"/>
        <v>0</v>
      </c>
      <c r="AF385"/>
      <c r="AG385"/>
      <c r="AH385"/>
      <c r="AI385"/>
      <c r="AJ385"/>
    </row>
    <row r="386" spans="2:36" x14ac:dyDescent="0.25">
      <c r="B386" s="4" t="s">
        <v>685</v>
      </c>
      <c r="C386"/>
      <c r="D386" s="1" t="s">
        <v>1299</v>
      </c>
      <c r="E386" s="3"/>
      <c r="F386" s="3"/>
      <c r="G386" s="3"/>
      <c r="H386" s="3"/>
      <c r="I386"/>
      <c r="J386" s="1" t="s">
        <v>1628</v>
      </c>
      <c r="K386" s="4"/>
      <c r="L386" s="4"/>
      <c r="M386" s="4"/>
      <c r="N386" s="4"/>
      <c r="O386" s="4"/>
      <c r="P386" s="15"/>
      <c r="Q386" s="13">
        <v>0</v>
      </c>
      <c r="R386" s="13">
        <v>0</v>
      </c>
      <c r="S386" s="11">
        <f t="shared" si="41"/>
        <v>0</v>
      </c>
      <c r="T386" s="5">
        <v>0</v>
      </c>
      <c r="U386" s="11">
        <f t="shared" si="47"/>
        <v>0</v>
      </c>
      <c r="V386" s="13" t="s">
        <v>1</v>
      </c>
      <c r="W386" s="10">
        <f>IFERROR(VLOOKUP(V386,Curr!$B$2:$C$13,2,FALSE),0)</f>
        <v>11</v>
      </c>
      <c r="X386" s="11">
        <f t="shared" si="42"/>
        <v>0</v>
      </c>
      <c r="Y386" s="14">
        <f t="shared" si="48"/>
        <v>0</v>
      </c>
      <c r="Z386" s="11">
        <f t="shared" si="43"/>
        <v>0</v>
      </c>
      <c r="AA386" s="4" t="s">
        <v>1</v>
      </c>
      <c r="AB386" s="10">
        <f>IFERROR(VLOOKUP(AA386,Curr!$B$2:$C$13,2,FALSE),0)</f>
        <v>11</v>
      </c>
      <c r="AC386" s="11">
        <f t="shared" si="44"/>
        <v>0</v>
      </c>
      <c r="AD386" s="11">
        <f t="shared" si="45"/>
        <v>0</v>
      </c>
      <c r="AE386" s="12">
        <f t="shared" si="46"/>
        <v>0</v>
      </c>
      <c r="AF386"/>
      <c r="AG386"/>
      <c r="AH386"/>
      <c r="AI386"/>
      <c r="AJ386"/>
    </row>
    <row r="387" spans="2:36" x14ac:dyDescent="0.25">
      <c r="B387" s="4" t="s">
        <v>685</v>
      </c>
      <c r="C387"/>
      <c r="D387" s="1" t="s">
        <v>1299</v>
      </c>
      <c r="E387" s="3"/>
      <c r="F387" s="3"/>
      <c r="G387" s="3"/>
      <c r="H387" s="3"/>
      <c r="I387"/>
      <c r="J387" s="1" t="s">
        <v>1629</v>
      </c>
      <c r="K387" s="4"/>
      <c r="L387" s="4"/>
      <c r="M387" s="4"/>
      <c r="N387" s="4"/>
      <c r="O387" s="4"/>
      <c r="P387" s="15"/>
      <c r="Q387" s="13">
        <v>0</v>
      </c>
      <c r="R387" s="13">
        <v>0</v>
      </c>
      <c r="S387" s="11">
        <f t="shared" si="41"/>
        <v>0</v>
      </c>
      <c r="T387" s="5">
        <v>0</v>
      </c>
      <c r="U387" s="11">
        <f t="shared" si="47"/>
        <v>0</v>
      </c>
      <c r="V387" s="13" t="s">
        <v>1</v>
      </c>
      <c r="W387" s="10">
        <f>IFERROR(VLOOKUP(V387,Curr!$B$2:$C$13,2,FALSE),0)</f>
        <v>11</v>
      </c>
      <c r="X387" s="11">
        <f t="shared" si="42"/>
        <v>0</v>
      </c>
      <c r="Y387" s="14">
        <f t="shared" si="48"/>
        <v>0</v>
      </c>
      <c r="Z387" s="11">
        <f t="shared" si="43"/>
        <v>0</v>
      </c>
      <c r="AA387" s="4" t="s">
        <v>1</v>
      </c>
      <c r="AB387" s="10">
        <f>IFERROR(VLOOKUP(AA387,Curr!$B$2:$C$13,2,FALSE),0)</f>
        <v>11</v>
      </c>
      <c r="AC387" s="11">
        <f t="shared" si="44"/>
        <v>0</v>
      </c>
      <c r="AD387" s="11">
        <f t="shared" si="45"/>
        <v>0</v>
      </c>
      <c r="AE387" s="12">
        <f t="shared" si="46"/>
        <v>0</v>
      </c>
      <c r="AF387"/>
      <c r="AG387"/>
      <c r="AH387"/>
      <c r="AI387"/>
      <c r="AJ387"/>
    </row>
    <row r="388" spans="2:36" x14ac:dyDescent="0.25">
      <c r="B388" s="4" t="s">
        <v>685</v>
      </c>
      <c r="C388"/>
      <c r="D388" s="1" t="s">
        <v>1299</v>
      </c>
      <c r="E388" s="3"/>
      <c r="F388" s="3"/>
      <c r="G388" s="3"/>
      <c r="H388" s="3"/>
      <c r="I388"/>
      <c r="J388" s="1" t="s">
        <v>1630</v>
      </c>
      <c r="K388" s="4"/>
      <c r="L388" s="4"/>
      <c r="M388" s="4"/>
      <c r="N388" s="4"/>
      <c r="O388" s="4"/>
      <c r="P388" s="15"/>
      <c r="Q388" s="13">
        <v>0</v>
      </c>
      <c r="R388" s="13">
        <v>0</v>
      </c>
      <c r="S388" s="11">
        <f t="shared" si="41"/>
        <v>0</v>
      </c>
      <c r="T388" s="5">
        <v>0</v>
      </c>
      <c r="U388" s="11">
        <f t="shared" si="47"/>
        <v>0</v>
      </c>
      <c r="V388" s="13" t="s">
        <v>1</v>
      </c>
      <c r="W388" s="10">
        <f>IFERROR(VLOOKUP(V388,Curr!$B$2:$C$13,2,FALSE),0)</f>
        <v>11</v>
      </c>
      <c r="X388" s="11">
        <f t="shared" si="42"/>
        <v>0</v>
      </c>
      <c r="Y388" s="14">
        <f t="shared" si="48"/>
        <v>0</v>
      </c>
      <c r="Z388" s="11">
        <f t="shared" si="43"/>
        <v>0</v>
      </c>
      <c r="AA388" s="4" t="s">
        <v>1</v>
      </c>
      <c r="AB388" s="10">
        <f>IFERROR(VLOOKUP(AA388,Curr!$B$2:$C$13,2,FALSE),0)</f>
        <v>11</v>
      </c>
      <c r="AC388" s="11">
        <f t="shared" si="44"/>
        <v>0</v>
      </c>
      <c r="AD388" s="11">
        <f t="shared" si="45"/>
        <v>0</v>
      </c>
      <c r="AE388" s="12">
        <f t="shared" si="46"/>
        <v>0</v>
      </c>
      <c r="AF388"/>
      <c r="AG388"/>
      <c r="AH388"/>
      <c r="AI388"/>
      <c r="AJ388"/>
    </row>
    <row r="389" spans="2:36" x14ac:dyDescent="0.25">
      <c r="B389" s="4" t="s">
        <v>685</v>
      </c>
      <c r="C389"/>
      <c r="D389" s="1" t="s">
        <v>1299</v>
      </c>
      <c r="E389" s="3"/>
      <c r="F389" s="3"/>
      <c r="G389" s="3"/>
      <c r="H389" s="3"/>
      <c r="I389"/>
      <c r="J389" s="1" t="s">
        <v>1631</v>
      </c>
      <c r="K389" s="4"/>
      <c r="L389" s="4"/>
      <c r="M389" s="4"/>
      <c r="N389" s="4"/>
      <c r="O389" s="4"/>
      <c r="P389" s="15"/>
      <c r="Q389" s="13">
        <v>0</v>
      </c>
      <c r="R389" s="13">
        <v>0</v>
      </c>
      <c r="S389" s="11">
        <f t="shared" si="41"/>
        <v>0</v>
      </c>
      <c r="T389" s="5">
        <v>0</v>
      </c>
      <c r="U389" s="11">
        <f t="shared" si="47"/>
        <v>0</v>
      </c>
      <c r="V389" s="13" t="s">
        <v>1</v>
      </c>
      <c r="W389" s="10">
        <f>IFERROR(VLOOKUP(V389,Curr!$B$2:$C$13,2,FALSE),0)</f>
        <v>11</v>
      </c>
      <c r="X389" s="11">
        <f t="shared" si="42"/>
        <v>0</v>
      </c>
      <c r="Y389" s="14">
        <f t="shared" si="48"/>
        <v>0</v>
      </c>
      <c r="Z389" s="11">
        <f t="shared" si="43"/>
        <v>0</v>
      </c>
      <c r="AA389" s="4" t="s">
        <v>1</v>
      </c>
      <c r="AB389" s="10">
        <f>IFERROR(VLOOKUP(AA389,Curr!$B$2:$C$13,2,FALSE),0)</f>
        <v>11</v>
      </c>
      <c r="AC389" s="11">
        <f t="shared" si="44"/>
        <v>0</v>
      </c>
      <c r="AD389" s="11">
        <f t="shared" si="45"/>
        <v>0</v>
      </c>
      <c r="AE389" s="12">
        <f t="shared" si="46"/>
        <v>0</v>
      </c>
      <c r="AF389"/>
      <c r="AG389"/>
      <c r="AH389"/>
      <c r="AI389"/>
      <c r="AJ389"/>
    </row>
    <row r="390" spans="2:36" x14ac:dyDescent="0.25">
      <c r="B390" s="4" t="s">
        <v>685</v>
      </c>
      <c r="C390"/>
      <c r="D390" s="1" t="s">
        <v>1299</v>
      </c>
      <c r="E390" s="3"/>
      <c r="F390" s="3"/>
      <c r="G390" s="3"/>
      <c r="H390" s="3"/>
      <c r="I390"/>
      <c r="J390" s="1" t="s">
        <v>1632</v>
      </c>
      <c r="K390" s="4"/>
      <c r="L390" s="4"/>
      <c r="M390" s="4"/>
      <c r="N390" s="4"/>
      <c r="O390" s="4"/>
      <c r="P390" s="15"/>
      <c r="Q390" s="13">
        <v>0</v>
      </c>
      <c r="R390" s="13">
        <v>0</v>
      </c>
      <c r="S390" s="11">
        <f t="shared" si="41"/>
        <v>0</v>
      </c>
      <c r="T390" s="5">
        <v>0</v>
      </c>
      <c r="U390" s="11">
        <f t="shared" si="47"/>
        <v>0</v>
      </c>
      <c r="V390" s="13" t="s">
        <v>1</v>
      </c>
      <c r="W390" s="10">
        <f>IFERROR(VLOOKUP(V390,Curr!$B$2:$C$13,2,FALSE),0)</f>
        <v>11</v>
      </c>
      <c r="X390" s="11">
        <f t="shared" si="42"/>
        <v>0</v>
      </c>
      <c r="Y390" s="14">
        <f t="shared" si="48"/>
        <v>0</v>
      </c>
      <c r="Z390" s="11">
        <f t="shared" si="43"/>
        <v>0</v>
      </c>
      <c r="AA390" s="4" t="s">
        <v>1</v>
      </c>
      <c r="AB390" s="10">
        <f>IFERROR(VLOOKUP(AA390,Curr!$B$2:$C$13,2,FALSE),0)</f>
        <v>11</v>
      </c>
      <c r="AC390" s="11">
        <f t="shared" si="44"/>
        <v>0</v>
      </c>
      <c r="AD390" s="11">
        <f t="shared" si="45"/>
        <v>0</v>
      </c>
      <c r="AE390" s="12">
        <f t="shared" si="46"/>
        <v>0</v>
      </c>
      <c r="AF390"/>
      <c r="AG390"/>
      <c r="AH390"/>
      <c r="AI390"/>
      <c r="AJ390"/>
    </row>
    <row r="391" spans="2:36" x14ac:dyDescent="0.25">
      <c r="B391" s="4" t="s">
        <v>998</v>
      </c>
      <c r="C391"/>
      <c r="D391" s="1" t="s">
        <v>1299</v>
      </c>
      <c r="E391" s="3"/>
      <c r="F391" s="3"/>
      <c r="G391" s="3"/>
      <c r="H391" s="3"/>
      <c r="I391"/>
      <c r="J391" s="1" t="s">
        <v>1633</v>
      </c>
      <c r="K391" s="4"/>
      <c r="L391" s="4"/>
      <c r="M391" s="4"/>
      <c r="N391" s="4"/>
      <c r="O391" s="4"/>
      <c r="P391" s="15"/>
      <c r="Q391" s="13">
        <v>0</v>
      </c>
      <c r="R391" s="13">
        <v>0</v>
      </c>
      <c r="S391" s="11">
        <f t="shared" ref="S391:S454" si="49">+Q391*R391</f>
        <v>0</v>
      </c>
      <c r="T391" s="5">
        <v>0</v>
      </c>
      <c r="U391" s="11">
        <f t="shared" si="47"/>
        <v>0</v>
      </c>
      <c r="V391" s="13" t="s">
        <v>1</v>
      </c>
      <c r="W391" s="10">
        <f>IFERROR(VLOOKUP(V391,Curr!$B$2:$C$13,2,FALSE),0)</f>
        <v>11</v>
      </c>
      <c r="X391" s="11">
        <f t="shared" ref="X391:X454" si="50">U391*W391</f>
        <v>0</v>
      </c>
      <c r="Y391" s="14">
        <f t="shared" si="48"/>
        <v>0</v>
      </c>
      <c r="Z391" s="11">
        <f t="shared" ref="Z391:Z454" si="51">+Y391*R391</f>
        <v>0</v>
      </c>
      <c r="AA391" s="4" t="s">
        <v>1</v>
      </c>
      <c r="AB391" s="10">
        <f>IFERROR(VLOOKUP(AA391,Curr!$B$2:$C$13,2,FALSE),0)</f>
        <v>11</v>
      </c>
      <c r="AC391" s="11">
        <f t="shared" ref="AC391:AC454" si="52">+Y391*AB391*R391</f>
        <v>0</v>
      </c>
      <c r="AD391" s="11">
        <f t="shared" ref="AD391:AD454" si="53">+AC391-X391</f>
        <v>0</v>
      </c>
      <c r="AE391" s="12">
        <f t="shared" ref="AE391:AE454" si="54">IFERROR(AD391/AC391,0)</f>
        <v>0</v>
      </c>
      <c r="AF391"/>
      <c r="AG391"/>
      <c r="AH391"/>
      <c r="AI391"/>
      <c r="AJ391"/>
    </row>
    <row r="392" spans="2:36" x14ac:dyDescent="0.25">
      <c r="B392" s="4" t="s">
        <v>998</v>
      </c>
      <c r="C392"/>
      <c r="D392" s="1" t="s">
        <v>1299</v>
      </c>
      <c r="E392" s="3"/>
      <c r="F392" s="3"/>
      <c r="G392" s="3"/>
      <c r="H392" s="3"/>
      <c r="I392"/>
      <c r="J392" s="1" t="s">
        <v>1633</v>
      </c>
      <c r="K392" s="4"/>
      <c r="L392" s="4"/>
      <c r="M392" s="4"/>
      <c r="N392" s="4"/>
      <c r="O392" s="4"/>
      <c r="P392" s="15"/>
      <c r="Q392" s="13">
        <v>0</v>
      </c>
      <c r="R392" s="13">
        <v>0</v>
      </c>
      <c r="S392" s="11">
        <f t="shared" si="49"/>
        <v>0</v>
      </c>
      <c r="T392" s="5">
        <v>0</v>
      </c>
      <c r="U392" s="11">
        <f t="shared" ref="U392:U455" si="55">S392*(1-T392)</f>
        <v>0</v>
      </c>
      <c r="V392" s="13" t="s">
        <v>1</v>
      </c>
      <c r="W392" s="10">
        <f>IFERROR(VLOOKUP(V392,Curr!$B$2:$C$13,2,FALSE),0)</f>
        <v>11</v>
      </c>
      <c r="X392" s="11">
        <f t="shared" si="50"/>
        <v>0</v>
      </c>
      <c r="Y392" s="14">
        <f t="shared" si="48"/>
        <v>0</v>
      </c>
      <c r="Z392" s="11">
        <f t="shared" si="51"/>
        <v>0</v>
      </c>
      <c r="AA392" s="4" t="s">
        <v>1</v>
      </c>
      <c r="AB392" s="10">
        <f>IFERROR(VLOOKUP(AA392,Curr!$B$2:$C$13,2,FALSE),0)</f>
        <v>11</v>
      </c>
      <c r="AC392" s="11">
        <f t="shared" si="52"/>
        <v>0</v>
      </c>
      <c r="AD392" s="11">
        <f t="shared" si="53"/>
        <v>0</v>
      </c>
      <c r="AE392" s="12">
        <f t="shared" si="54"/>
        <v>0</v>
      </c>
      <c r="AF392"/>
      <c r="AG392"/>
      <c r="AH392"/>
      <c r="AI392"/>
      <c r="AJ392"/>
    </row>
    <row r="393" spans="2:36" x14ac:dyDescent="0.25">
      <c r="B393" s="4" t="s">
        <v>998</v>
      </c>
      <c r="C393"/>
      <c r="D393" s="1" t="s">
        <v>1299</v>
      </c>
      <c r="E393" s="3"/>
      <c r="F393" s="3"/>
      <c r="G393" s="3"/>
      <c r="H393" s="3"/>
      <c r="I393"/>
      <c r="J393" s="1" t="s">
        <v>1633</v>
      </c>
      <c r="K393" s="4"/>
      <c r="L393" s="4"/>
      <c r="M393" s="4"/>
      <c r="N393" s="4"/>
      <c r="O393" s="4"/>
      <c r="P393" s="17"/>
      <c r="Q393" s="13">
        <v>0</v>
      </c>
      <c r="R393" s="13">
        <v>0</v>
      </c>
      <c r="S393" s="11">
        <f t="shared" si="49"/>
        <v>0</v>
      </c>
      <c r="T393" s="5">
        <v>0</v>
      </c>
      <c r="U393" s="11">
        <f t="shared" si="55"/>
        <v>0</v>
      </c>
      <c r="V393" s="13" t="s">
        <v>1</v>
      </c>
      <c r="W393" s="10">
        <f>IFERROR(VLOOKUP(V393,Curr!$B$2:$C$13,2,FALSE),0)</f>
        <v>11</v>
      </c>
      <c r="X393" s="11">
        <f t="shared" si="50"/>
        <v>0</v>
      </c>
      <c r="Y393" s="14">
        <f t="shared" si="48"/>
        <v>0</v>
      </c>
      <c r="Z393" s="11">
        <f t="shared" si="51"/>
        <v>0</v>
      </c>
      <c r="AA393" s="4" t="s">
        <v>1</v>
      </c>
      <c r="AB393" s="10">
        <f>IFERROR(VLOOKUP(AA393,Curr!$B$2:$C$13,2,FALSE),0)</f>
        <v>11</v>
      </c>
      <c r="AC393" s="11">
        <f t="shared" si="52"/>
        <v>0</v>
      </c>
      <c r="AD393" s="11">
        <f t="shared" si="53"/>
        <v>0</v>
      </c>
      <c r="AE393" s="12">
        <f t="shared" si="54"/>
        <v>0</v>
      </c>
      <c r="AF393"/>
      <c r="AG393"/>
      <c r="AH393"/>
      <c r="AI393"/>
      <c r="AJ393"/>
    </row>
    <row r="394" spans="2:36" x14ac:dyDescent="0.25">
      <c r="B394" s="4" t="s">
        <v>998</v>
      </c>
      <c r="C394"/>
      <c r="D394" s="1" t="s">
        <v>1299</v>
      </c>
      <c r="E394" s="3"/>
      <c r="F394" s="3"/>
      <c r="G394" s="3"/>
      <c r="H394" s="3"/>
      <c r="I394"/>
      <c r="J394" s="1" t="s">
        <v>1633</v>
      </c>
      <c r="K394" s="4"/>
      <c r="L394" s="4"/>
      <c r="M394" s="4"/>
      <c r="N394" s="4"/>
      <c r="O394" s="4"/>
      <c r="P394" s="17"/>
      <c r="Q394" s="13">
        <v>0</v>
      </c>
      <c r="R394" s="13">
        <v>0</v>
      </c>
      <c r="S394" s="11">
        <f t="shared" si="49"/>
        <v>0</v>
      </c>
      <c r="T394" s="5">
        <v>0</v>
      </c>
      <c r="U394" s="11">
        <f t="shared" si="55"/>
        <v>0</v>
      </c>
      <c r="V394" s="13" t="s">
        <v>1</v>
      </c>
      <c r="W394" s="10">
        <f>IFERROR(VLOOKUP(V394,Curr!$B$2:$C$13,2,FALSE),0)</f>
        <v>11</v>
      </c>
      <c r="X394" s="11">
        <f t="shared" si="50"/>
        <v>0</v>
      </c>
      <c r="Y394" s="14">
        <f t="shared" ref="Y394:Y457" si="56">Q394/0.8</f>
        <v>0</v>
      </c>
      <c r="Z394" s="11">
        <f t="shared" si="51"/>
        <v>0</v>
      </c>
      <c r="AA394" s="4" t="s">
        <v>1</v>
      </c>
      <c r="AB394" s="10">
        <f>IFERROR(VLOOKUP(AA394,Curr!$B$2:$C$13,2,FALSE),0)</f>
        <v>11</v>
      </c>
      <c r="AC394" s="11">
        <f t="shared" si="52"/>
        <v>0</v>
      </c>
      <c r="AD394" s="11">
        <f t="shared" si="53"/>
        <v>0</v>
      </c>
      <c r="AE394" s="12">
        <f t="shared" si="54"/>
        <v>0</v>
      </c>
      <c r="AF394"/>
      <c r="AG394"/>
      <c r="AH394"/>
      <c r="AI394"/>
      <c r="AJ394"/>
    </row>
    <row r="395" spans="2:36" x14ac:dyDescent="0.25">
      <c r="B395" s="4" t="s">
        <v>998</v>
      </c>
      <c r="C395"/>
      <c r="D395" s="1" t="s">
        <v>1299</v>
      </c>
      <c r="E395" s="3"/>
      <c r="F395" s="3"/>
      <c r="G395" s="3"/>
      <c r="H395" s="3"/>
      <c r="I395"/>
      <c r="J395" s="1" t="s">
        <v>1633</v>
      </c>
      <c r="K395" s="4"/>
      <c r="L395" s="4"/>
      <c r="M395" s="4"/>
      <c r="N395" s="4"/>
      <c r="O395" s="4"/>
      <c r="P395" s="15"/>
      <c r="Q395" s="13">
        <v>0</v>
      </c>
      <c r="R395" s="13">
        <v>0</v>
      </c>
      <c r="S395" s="11">
        <f t="shared" si="49"/>
        <v>0</v>
      </c>
      <c r="T395" s="5">
        <v>0</v>
      </c>
      <c r="U395" s="11">
        <f t="shared" si="55"/>
        <v>0</v>
      </c>
      <c r="V395" s="13" t="s">
        <v>1</v>
      </c>
      <c r="W395" s="10">
        <f>IFERROR(VLOOKUP(V395,Curr!$B$2:$C$13,2,FALSE),0)</f>
        <v>11</v>
      </c>
      <c r="X395" s="11">
        <f t="shared" si="50"/>
        <v>0</v>
      </c>
      <c r="Y395" s="14">
        <f t="shared" si="56"/>
        <v>0</v>
      </c>
      <c r="Z395" s="11">
        <f t="shared" si="51"/>
        <v>0</v>
      </c>
      <c r="AA395" s="4" t="s">
        <v>1</v>
      </c>
      <c r="AB395" s="10">
        <f>IFERROR(VLOOKUP(AA395,Curr!$B$2:$C$13,2,FALSE),0)</f>
        <v>11</v>
      </c>
      <c r="AC395" s="11">
        <f t="shared" si="52"/>
        <v>0</v>
      </c>
      <c r="AD395" s="11">
        <f t="shared" si="53"/>
        <v>0</v>
      </c>
      <c r="AE395" s="12">
        <f t="shared" si="54"/>
        <v>0</v>
      </c>
      <c r="AF395"/>
      <c r="AG395"/>
      <c r="AH395"/>
      <c r="AI395"/>
      <c r="AJ395"/>
    </row>
    <row r="396" spans="2:36" x14ac:dyDescent="0.25">
      <c r="B396" s="4" t="s">
        <v>998</v>
      </c>
      <c r="C396"/>
      <c r="D396" s="1" t="s">
        <v>1299</v>
      </c>
      <c r="E396" s="3"/>
      <c r="F396" s="3"/>
      <c r="G396" s="3"/>
      <c r="H396" s="3"/>
      <c r="I396"/>
      <c r="J396" s="1" t="s">
        <v>1634</v>
      </c>
      <c r="K396" s="4"/>
      <c r="L396" s="4"/>
      <c r="M396" s="4"/>
      <c r="N396" s="4"/>
      <c r="O396" s="4"/>
      <c r="P396" s="15"/>
      <c r="Q396" s="13">
        <v>0</v>
      </c>
      <c r="R396" s="13">
        <v>0</v>
      </c>
      <c r="S396" s="11">
        <f t="shared" si="49"/>
        <v>0</v>
      </c>
      <c r="T396" s="5">
        <v>0</v>
      </c>
      <c r="U396" s="11">
        <f t="shared" si="55"/>
        <v>0</v>
      </c>
      <c r="V396" s="13" t="s">
        <v>1</v>
      </c>
      <c r="W396" s="10">
        <f>IFERROR(VLOOKUP(V396,Curr!$B$2:$C$13,2,FALSE),0)</f>
        <v>11</v>
      </c>
      <c r="X396" s="11">
        <f t="shared" si="50"/>
        <v>0</v>
      </c>
      <c r="Y396" s="14">
        <f t="shared" si="56"/>
        <v>0</v>
      </c>
      <c r="Z396" s="11">
        <f t="shared" si="51"/>
        <v>0</v>
      </c>
      <c r="AA396" s="4" t="s">
        <v>1</v>
      </c>
      <c r="AB396" s="10">
        <f>IFERROR(VLOOKUP(AA396,Curr!$B$2:$C$13,2,FALSE),0)</f>
        <v>11</v>
      </c>
      <c r="AC396" s="11">
        <f t="shared" si="52"/>
        <v>0</v>
      </c>
      <c r="AD396" s="11">
        <f t="shared" si="53"/>
        <v>0</v>
      </c>
      <c r="AE396" s="12">
        <f t="shared" si="54"/>
        <v>0</v>
      </c>
      <c r="AF396"/>
      <c r="AG396"/>
      <c r="AH396"/>
      <c r="AI396"/>
      <c r="AJ396"/>
    </row>
    <row r="397" spans="2:36" x14ac:dyDescent="0.25">
      <c r="B397" s="4" t="s">
        <v>998</v>
      </c>
      <c r="C397"/>
      <c r="D397" s="1" t="s">
        <v>1299</v>
      </c>
      <c r="E397" s="3"/>
      <c r="F397" s="3"/>
      <c r="G397" s="3"/>
      <c r="H397" s="3"/>
      <c r="I397"/>
      <c r="J397" s="1" t="s">
        <v>1635</v>
      </c>
      <c r="K397" s="4"/>
      <c r="L397" s="4"/>
      <c r="M397" s="4"/>
      <c r="N397" s="4"/>
      <c r="O397" s="4"/>
      <c r="P397" s="15"/>
      <c r="Q397" s="13">
        <v>0</v>
      </c>
      <c r="R397" s="13">
        <v>0</v>
      </c>
      <c r="S397" s="11">
        <f t="shared" si="49"/>
        <v>0</v>
      </c>
      <c r="T397" s="5">
        <v>0</v>
      </c>
      <c r="U397" s="11">
        <f t="shared" si="55"/>
        <v>0</v>
      </c>
      <c r="V397" s="13" t="s">
        <v>1</v>
      </c>
      <c r="W397" s="10">
        <f>IFERROR(VLOOKUP(V397,Curr!$B$2:$C$13,2,FALSE),0)</f>
        <v>11</v>
      </c>
      <c r="X397" s="11">
        <f t="shared" si="50"/>
        <v>0</v>
      </c>
      <c r="Y397" s="14">
        <f t="shared" si="56"/>
        <v>0</v>
      </c>
      <c r="Z397" s="11">
        <f t="shared" si="51"/>
        <v>0</v>
      </c>
      <c r="AA397" s="4" t="s">
        <v>1</v>
      </c>
      <c r="AB397" s="10">
        <f>IFERROR(VLOOKUP(AA397,Curr!$B$2:$C$13,2,FALSE),0)</f>
        <v>11</v>
      </c>
      <c r="AC397" s="11">
        <f t="shared" si="52"/>
        <v>0</v>
      </c>
      <c r="AD397" s="11">
        <f t="shared" si="53"/>
        <v>0</v>
      </c>
      <c r="AE397" s="12">
        <f t="shared" si="54"/>
        <v>0</v>
      </c>
      <c r="AF397"/>
      <c r="AG397"/>
      <c r="AH397"/>
      <c r="AI397"/>
      <c r="AJ397"/>
    </row>
    <row r="398" spans="2:36" x14ac:dyDescent="0.25">
      <c r="B398" s="4" t="s">
        <v>998</v>
      </c>
      <c r="C398"/>
      <c r="D398" s="1" t="s">
        <v>1299</v>
      </c>
      <c r="E398" s="3"/>
      <c r="F398" s="3"/>
      <c r="G398" s="3"/>
      <c r="H398" s="3"/>
      <c r="I398"/>
      <c r="J398" s="1" t="s">
        <v>1636</v>
      </c>
      <c r="K398" s="4"/>
      <c r="L398" s="4"/>
      <c r="M398" s="4"/>
      <c r="N398" s="4"/>
      <c r="O398" s="4"/>
      <c r="P398" s="17"/>
      <c r="Q398" s="13">
        <v>0</v>
      </c>
      <c r="R398" s="13">
        <v>0</v>
      </c>
      <c r="S398" s="11">
        <f t="shared" si="49"/>
        <v>0</v>
      </c>
      <c r="T398" s="5">
        <v>0</v>
      </c>
      <c r="U398" s="11">
        <f t="shared" si="55"/>
        <v>0</v>
      </c>
      <c r="V398" s="13" t="s">
        <v>1</v>
      </c>
      <c r="W398" s="10">
        <f>IFERROR(VLOOKUP(V398,Curr!$B$2:$C$13,2,FALSE),0)</f>
        <v>11</v>
      </c>
      <c r="X398" s="11">
        <f t="shared" si="50"/>
        <v>0</v>
      </c>
      <c r="Y398" s="14">
        <f t="shared" si="56"/>
        <v>0</v>
      </c>
      <c r="Z398" s="11">
        <f t="shared" si="51"/>
        <v>0</v>
      </c>
      <c r="AA398" s="4" t="s">
        <v>1</v>
      </c>
      <c r="AB398" s="10">
        <f>IFERROR(VLOOKUP(AA398,Curr!$B$2:$C$13,2,FALSE),0)</f>
        <v>11</v>
      </c>
      <c r="AC398" s="11">
        <f t="shared" si="52"/>
        <v>0</v>
      </c>
      <c r="AD398" s="11">
        <f t="shared" si="53"/>
        <v>0</v>
      </c>
      <c r="AE398" s="12">
        <f t="shared" si="54"/>
        <v>0</v>
      </c>
      <c r="AF398"/>
      <c r="AG398"/>
      <c r="AH398"/>
      <c r="AI398"/>
      <c r="AJ398"/>
    </row>
    <row r="399" spans="2:36" x14ac:dyDescent="0.25">
      <c r="B399" s="4" t="s">
        <v>998</v>
      </c>
      <c r="C399"/>
      <c r="D399" s="1" t="s">
        <v>1299</v>
      </c>
      <c r="E399" s="3"/>
      <c r="F399" s="3"/>
      <c r="G399" s="3"/>
      <c r="H399" s="3"/>
      <c r="I399"/>
      <c r="J399" s="1" t="s">
        <v>1637</v>
      </c>
      <c r="K399" s="4"/>
      <c r="L399" s="4"/>
      <c r="M399" s="4"/>
      <c r="N399" s="4"/>
      <c r="O399" s="4"/>
      <c r="P399" s="15"/>
      <c r="Q399" s="13">
        <v>0</v>
      </c>
      <c r="R399" s="13">
        <v>0</v>
      </c>
      <c r="S399" s="11">
        <f t="shared" si="49"/>
        <v>0</v>
      </c>
      <c r="T399" s="5">
        <v>0</v>
      </c>
      <c r="U399" s="11">
        <f t="shared" si="55"/>
        <v>0</v>
      </c>
      <c r="V399" s="13" t="s">
        <v>1</v>
      </c>
      <c r="W399" s="10">
        <f>IFERROR(VLOOKUP(V399,Curr!$B$2:$C$13,2,FALSE),0)</f>
        <v>11</v>
      </c>
      <c r="X399" s="11">
        <f t="shared" si="50"/>
        <v>0</v>
      </c>
      <c r="Y399" s="14">
        <f t="shared" si="56"/>
        <v>0</v>
      </c>
      <c r="Z399" s="11">
        <f t="shared" si="51"/>
        <v>0</v>
      </c>
      <c r="AA399" s="4" t="s">
        <v>1</v>
      </c>
      <c r="AB399" s="10">
        <f>IFERROR(VLOOKUP(AA399,Curr!$B$2:$C$13,2,FALSE),0)</f>
        <v>11</v>
      </c>
      <c r="AC399" s="11">
        <f t="shared" si="52"/>
        <v>0</v>
      </c>
      <c r="AD399" s="11">
        <f t="shared" si="53"/>
        <v>0</v>
      </c>
      <c r="AE399" s="12">
        <f t="shared" si="54"/>
        <v>0</v>
      </c>
      <c r="AF399"/>
      <c r="AG399"/>
      <c r="AH399"/>
      <c r="AI399"/>
      <c r="AJ399"/>
    </row>
    <row r="400" spans="2:36" x14ac:dyDescent="0.25">
      <c r="B400" s="4" t="s">
        <v>998</v>
      </c>
      <c r="C400"/>
      <c r="D400" s="1" t="s">
        <v>1299</v>
      </c>
      <c r="E400" s="3"/>
      <c r="F400" s="3"/>
      <c r="G400" s="3"/>
      <c r="H400" s="3"/>
      <c r="I400"/>
      <c r="J400" s="1" t="s">
        <v>1638</v>
      </c>
      <c r="K400" s="4"/>
      <c r="L400" s="4"/>
      <c r="M400" s="4"/>
      <c r="N400" s="4"/>
      <c r="O400" s="4"/>
      <c r="P400" s="17"/>
      <c r="Q400" s="13">
        <v>0</v>
      </c>
      <c r="R400" s="13">
        <v>0</v>
      </c>
      <c r="S400" s="11">
        <f t="shared" si="49"/>
        <v>0</v>
      </c>
      <c r="T400" s="5">
        <v>0</v>
      </c>
      <c r="U400" s="11">
        <f t="shared" si="55"/>
        <v>0</v>
      </c>
      <c r="V400" s="13" t="s">
        <v>1</v>
      </c>
      <c r="W400" s="10">
        <f>IFERROR(VLOOKUP(V400,Curr!$B$2:$C$13,2,FALSE),0)</f>
        <v>11</v>
      </c>
      <c r="X400" s="11">
        <f t="shared" si="50"/>
        <v>0</v>
      </c>
      <c r="Y400" s="14">
        <f t="shared" si="56"/>
        <v>0</v>
      </c>
      <c r="Z400" s="11">
        <f t="shared" si="51"/>
        <v>0</v>
      </c>
      <c r="AA400" s="4" t="s">
        <v>1</v>
      </c>
      <c r="AB400" s="10">
        <f>IFERROR(VLOOKUP(AA400,Curr!$B$2:$C$13,2,FALSE),0)</f>
        <v>11</v>
      </c>
      <c r="AC400" s="11">
        <f t="shared" si="52"/>
        <v>0</v>
      </c>
      <c r="AD400" s="11">
        <f t="shared" si="53"/>
        <v>0</v>
      </c>
      <c r="AE400" s="12">
        <f t="shared" si="54"/>
        <v>0</v>
      </c>
      <c r="AF400"/>
      <c r="AG400"/>
      <c r="AH400"/>
      <c r="AI400"/>
      <c r="AJ400"/>
    </row>
    <row r="401" spans="2:36" x14ac:dyDescent="0.25">
      <c r="B401" s="4" t="s">
        <v>998</v>
      </c>
      <c r="C401"/>
      <c r="D401" s="1" t="s">
        <v>1299</v>
      </c>
      <c r="E401" s="3"/>
      <c r="F401" s="3"/>
      <c r="G401" s="3"/>
      <c r="H401" s="3"/>
      <c r="I401"/>
      <c r="J401" s="1" t="s">
        <v>1639</v>
      </c>
      <c r="K401" s="4"/>
      <c r="L401" s="4"/>
      <c r="M401" s="4"/>
      <c r="N401" s="4"/>
      <c r="O401" s="4"/>
      <c r="P401" s="16"/>
      <c r="Q401" s="13">
        <v>0</v>
      </c>
      <c r="R401" s="13">
        <v>0</v>
      </c>
      <c r="S401" s="11">
        <f t="shared" si="49"/>
        <v>0</v>
      </c>
      <c r="T401" s="5">
        <v>0</v>
      </c>
      <c r="U401" s="11">
        <f t="shared" si="55"/>
        <v>0</v>
      </c>
      <c r="V401" s="13" t="s">
        <v>1</v>
      </c>
      <c r="W401" s="10">
        <f>IFERROR(VLOOKUP(V401,Curr!$B$2:$C$13,2,FALSE),0)</f>
        <v>11</v>
      </c>
      <c r="X401" s="11">
        <f t="shared" si="50"/>
        <v>0</v>
      </c>
      <c r="Y401" s="14">
        <f t="shared" si="56"/>
        <v>0</v>
      </c>
      <c r="Z401" s="11">
        <f t="shared" si="51"/>
        <v>0</v>
      </c>
      <c r="AA401" s="4" t="s">
        <v>1</v>
      </c>
      <c r="AB401" s="10">
        <f>IFERROR(VLOOKUP(AA401,Curr!$B$2:$C$13,2,FALSE),0)</f>
        <v>11</v>
      </c>
      <c r="AC401" s="11">
        <f t="shared" si="52"/>
        <v>0</v>
      </c>
      <c r="AD401" s="11">
        <f t="shared" si="53"/>
        <v>0</v>
      </c>
      <c r="AE401" s="12">
        <f t="shared" si="54"/>
        <v>0</v>
      </c>
      <c r="AF401"/>
      <c r="AG401"/>
      <c r="AH401"/>
      <c r="AI401"/>
      <c r="AJ401"/>
    </row>
    <row r="402" spans="2:36" x14ac:dyDescent="0.25">
      <c r="B402" s="4" t="s">
        <v>998</v>
      </c>
      <c r="C402"/>
      <c r="D402" s="1" t="s">
        <v>1299</v>
      </c>
      <c r="E402" s="3"/>
      <c r="F402" s="3"/>
      <c r="G402" s="3"/>
      <c r="H402" s="3"/>
      <c r="I402"/>
      <c r="J402" s="1" t="s">
        <v>1640</v>
      </c>
      <c r="K402" s="4"/>
      <c r="L402" s="4"/>
      <c r="M402" s="4"/>
      <c r="N402" s="4"/>
      <c r="O402" s="4"/>
      <c r="P402" s="17"/>
      <c r="Q402" s="13">
        <v>0</v>
      </c>
      <c r="R402" s="13">
        <v>0</v>
      </c>
      <c r="S402" s="11">
        <f t="shared" si="49"/>
        <v>0</v>
      </c>
      <c r="T402" s="5">
        <v>0</v>
      </c>
      <c r="U402" s="11">
        <f t="shared" si="55"/>
        <v>0</v>
      </c>
      <c r="V402" s="13" t="s">
        <v>1</v>
      </c>
      <c r="W402" s="10">
        <f>IFERROR(VLOOKUP(V402,Curr!$B$2:$C$13,2,FALSE),0)</f>
        <v>11</v>
      </c>
      <c r="X402" s="11">
        <f t="shared" si="50"/>
        <v>0</v>
      </c>
      <c r="Y402" s="14">
        <f t="shared" si="56"/>
        <v>0</v>
      </c>
      <c r="Z402" s="11">
        <f t="shared" si="51"/>
        <v>0</v>
      </c>
      <c r="AA402" s="4" t="s">
        <v>1</v>
      </c>
      <c r="AB402" s="10">
        <f>IFERROR(VLOOKUP(AA402,Curr!$B$2:$C$13,2,FALSE),0)</f>
        <v>11</v>
      </c>
      <c r="AC402" s="11">
        <f t="shared" si="52"/>
        <v>0</v>
      </c>
      <c r="AD402" s="11">
        <f t="shared" si="53"/>
        <v>0</v>
      </c>
      <c r="AE402" s="12">
        <f t="shared" si="54"/>
        <v>0</v>
      </c>
      <c r="AF402"/>
      <c r="AG402"/>
      <c r="AH402"/>
      <c r="AI402"/>
      <c r="AJ402"/>
    </row>
    <row r="403" spans="2:36" x14ac:dyDescent="0.25">
      <c r="B403" s="4" t="s">
        <v>998</v>
      </c>
      <c r="C403"/>
      <c r="D403" s="1" t="s">
        <v>1299</v>
      </c>
      <c r="E403" s="3"/>
      <c r="F403" s="3"/>
      <c r="G403" s="3"/>
      <c r="H403" s="3"/>
      <c r="I403"/>
      <c r="J403" s="1" t="s">
        <v>1641</v>
      </c>
      <c r="K403" s="4"/>
      <c r="L403" s="4"/>
      <c r="M403" s="4"/>
      <c r="N403" s="4"/>
      <c r="O403" s="4"/>
      <c r="P403" s="15"/>
      <c r="Q403" s="13">
        <v>0</v>
      </c>
      <c r="R403" s="13">
        <v>0</v>
      </c>
      <c r="S403" s="11">
        <f t="shared" si="49"/>
        <v>0</v>
      </c>
      <c r="T403" s="5">
        <v>0</v>
      </c>
      <c r="U403" s="11">
        <f t="shared" si="55"/>
        <v>0</v>
      </c>
      <c r="V403" s="13" t="s">
        <v>1</v>
      </c>
      <c r="W403" s="10">
        <f>IFERROR(VLOOKUP(V403,Curr!$B$2:$C$13,2,FALSE),0)</f>
        <v>11</v>
      </c>
      <c r="X403" s="11">
        <f t="shared" si="50"/>
        <v>0</v>
      </c>
      <c r="Y403" s="14">
        <f t="shared" si="56"/>
        <v>0</v>
      </c>
      <c r="Z403" s="11">
        <f t="shared" si="51"/>
        <v>0</v>
      </c>
      <c r="AA403" s="4" t="s">
        <v>1</v>
      </c>
      <c r="AB403" s="10">
        <f>IFERROR(VLOOKUP(AA403,Curr!$B$2:$C$13,2,FALSE),0)</f>
        <v>11</v>
      </c>
      <c r="AC403" s="11">
        <f t="shared" si="52"/>
        <v>0</v>
      </c>
      <c r="AD403" s="11">
        <f t="shared" si="53"/>
        <v>0</v>
      </c>
      <c r="AE403" s="12">
        <f t="shared" si="54"/>
        <v>0</v>
      </c>
      <c r="AF403"/>
      <c r="AG403"/>
      <c r="AH403"/>
      <c r="AI403"/>
      <c r="AJ403"/>
    </row>
    <row r="404" spans="2:36" x14ac:dyDescent="0.25">
      <c r="B404" s="4" t="s">
        <v>998</v>
      </c>
      <c r="C404"/>
      <c r="D404" s="1" t="s">
        <v>1299</v>
      </c>
      <c r="E404" s="3"/>
      <c r="F404" s="3"/>
      <c r="G404" s="3"/>
      <c r="H404" s="3"/>
      <c r="I404"/>
      <c r="J404" s="1" t="s">
        <v>1642</v>
      </c>
      <c r="K404" s="4"/>
      <c r="L404" s="4"/>
      <c r="M404" s="4"/>
      <c r="N404" s="4"/>
      <c r="O404" s="4"/>
      <c r="P404" s="15"/>
      <c r="Q404" s="13">
        <v>0</v>
      </c>
      <c r="R404" s="13">
        <v>0</v>
      </c>
      <c r="S404" s="11">
        <f t="shared" si="49"/>
        <v>0</v>
      </c>
      <c r="T404" s="5">
        <v>0</v>
      </c>
      <c r="U404" s="11">
        <f t="shared" si="55"/>
        <v>0</v>
      </c>
      <c r="V404" s="13" t="s">
        <v>1</v>
      </c>
      <c r="W404" s="10">
        <f>IFERROR(VLOOKUP(V404,Curr!$B$2:$C$13,2,FALSE),0)</f>
        <v>11</v>
      </c>
      <c r="X404" s="11">
        <f t="shared" si="50"/>
        <v>0</v>
      </c>
      <c r="Y404" s="14">
        <f t="shared" si="56"/>
        <v>0</v>
      </c>
      <c r="Z404" s="11">
        <f t="shared" si="51"/>
        <v>0</v>
      </c>
      <c r="AA404" s="4" t="s">
        <v>1</v>
      </c>
      <c r="AB404" s="10">
        <f>IFERROR(VLOOKUP(AA404,Curr!$B$2:$C$13,2,FALSE),0)</f>
        <v>11</v>
      </c>
      <c r="AC404" s="11">
        <f t="shared" si="52"/>
        <v>0</v>
      </c>
      <c r="AD404" s="11">
        <f t="shared" si="53"/>
        <v>0</v>
      </c>
      <c r="AE404" s="12">
        <f t="shared" si="54"/>
        <v>0</v>
      </c>
      <c r="AF404"/>
      <c r="AG404"/>
      <c r="AH404"/>
      <c r="AI404"/>
      <c r="AJ404"/>
    </row>
    <row r="405" spans="2:36" x14ac:dyDescent="0.25">
      <c r="B405" s="4" t="s">
        <v>998</v>
      </c>
      <c r="C405"/>
      <c r="D405" s="1" t="s">
        <v>1299</v>
      </c>
      <c r="E405" s="3"/>
      <c r="F405" s="3"/>
      <c r="G405" s="3"/>
      <c r="H405" s="3"/>
      <c r="I405"/>
      <c r="J405" s="1" t="s">
        <v>1643</v>
      </c>
      <c r="K405" s="4"/>
      <c r="L405" s="4"/>
      <c r="M405" s="4"/>
      <c r="N405" s="4"/>
      <c r="O405" s="4"/>
      <c r="P405" s="15"/>
      <c r="Q405" s="13">
        <v>0</v>
      </c>
      <c r="R405" s="13">
        <v>0</v>
      </c>
      <c r="S405" s="11">
        <f t="shared" si="49"/>
        <v>0</v>
      </c>
      <c r="T405" s="5">
        <v>0</v>
      </c>
      <c r="U405" s="11">
        <f t="shared" si="55"/>
        <v>0</v>
      </c>
      <c r="V405" s="13" t="s">
        <v>1</v>
      </c>
      <c r="W405" s="10">
        <f>IFERROR(VLOOKUP(V405,Curr!$B$2:$C$13,2,FALSE),0)</f>
        <v>11</v>
      </c>
      <c r="X405" s="11">
        <f t="shared" si="50"/>
        <v>0</v>
      </c>
      <c r="Y405" s="14">
        <f t="shared" si="56"/>
        <v>0</v>
      </c>
      <c r="Z405" s="11">
        <f t="shared" si="51"/>
        <v>0</v>
      </c>
      <c r="AA405" s="4" t="s">
        <v>1</v>
      </c>
      <c r="AB405" s="10">
        <f>IFERROR(VLOOKUP(AA405,Curr!$B$2:$C$13,2,FALSE),0)</f>
        <v>11</v>
      </c>
      <c r="AC405" s="11">
        <f t="shared" si="52"/>
        <v>0</v>
      </c>
      <c r="AD405" s="11">
        <f t="shared" si="53"/>
        <v>0</v>
      </c>
      <c r="AE405" s="12">
        <f t="shared" si="54"/>
        <v>0</v>
      </c>
      <c r="AF405"/>
      <c r="AG405"/>
      <c r="AH405"/>
      <c r="AI405"/>
      <c r="AJ405"/>
    </row>
    <row r="406" spans="2:36" x14ac:dyDescent="0.25">
      <c r="B406" s="4" t="s">
        <v>998</v>
      </c>
      <c r="C406"/>
      <c r="D406" s="1" t="s">
        <v>1299</v>
      </c>
      <c r="E406" s="3"/>
      <c r="F406" s="3"/>
      <c r="G406" s="3"/>
      <c r="H406" s="3"/>
      <c r="I406"/>
      <c r="J406" s="1" t="s">
        <v>1644</v>
      </c>
      <c r="K406" s="4"/>
      <c r="L406" s="4"/>
      <c r="M406" s="4"/>
      <c r="N406" s="4"/>
      <c r="O406" s="4"/>
      <c r="P406" s="17"/>
      <c r="Q406" s="13">
        <v>0</v>
      </c>
      <c r="R406" s="13">
        <v>0</v>
      </c>
      <c r="S406" s="11">
        <f t="shared" si="49"/>
        <v>0</v>
      </c>
      <c r="T406" s="5">
        <v>0</v>
      </c>
      <c r="U406" s="11">
        <f t="shared" si="55"/>
        <v>0</v>
      </c>
      <c r="V406" s="13" t="s">
        <v>1</v>
      </c>
      <c r="W406" s="10">
        <f>IFERROR(VLOOKUP(V406,Curr!$B$2:$C$13,2,FALSE),0)</f>
        <v>11</v>
      </c>
      <c r="X406" s="11">
        <f t="shared" si="50"/>
        <v>0</v>
      </c>
      <c r="Y406" s="14">
        <f t="shared" si="56"/>
        <v>0</v>
      </c>
      <c r="Z406" s="11">
        <f t="shared" si="51"/>
        <v>0</v>
      </c>
      <c r="AA406" s="4" t="s">
        <v>1</v>
      </c>
      <c r="AB406" s="10">
        <f>IFERROR(VLOOKUP(AA406,Curr!$B$2:$C$13,2,FALSE),0)</f>
        <v>11</v>
      </c>
      <c r="AC406" s="11">
        <f t="shared" si="52"/>
        <v>0</v>
      </c>
      <c r="AD406" s="11">
        <f t="shared" si="53"/>
        <v>0</v>
      </c>
      <c r="AE406" s="12">
        <f t="shared" si="54"/>
        <v>0</v>
      </c>
      <c r="AF406"/>
      <c r="AG406"/>
      <c r="AH406"/>
      <c r="AI406"/>
      <c r="AJ406"/>
    </row>
    <row r="407" spans="2:36" x14ac:dyDescent="0.25">
      <c r="B407" s="4" t="s">
        <v>998</v>
      </c>
      <c r="C407"/>
      <c r="D407" s="1" t="s">
        <v>1299</v>
      </c>
      <c r="E407" s="3"/>
      <c r="F407" s="3"/>
      <c r="G407" s="3"/>
      <c r="H407" s="3"/>
      <c r="I407"/>
      <c r="J407" s="1" t="s">
        <v>1645</v>
      </c>
      <c r="K407" s="4"/>
      <c r="L407" s="4"/>
      <c r="M407" s="4"/>
      <c r="N407" s="4"/>
      <c r="O407" s="4"/>
      <c r="P407" s="15"/>
      <c r="Q407" s="13">
        <v>0</v>
      </c>
      <c r="R407" s="13">
        <v>0</v>
      </c>
      <c r="S407" s="11">
        <f t="shared" si="49"/>
        <v>0</v>
      </c>
      <c r="T407" s="5">
        <v>0</v>
      </c>
      <c r="U407" s="11">
        <f t="shared" si="55"/>
        <v>0</v>
      </c>
      <c r="V407" s="13" t="s">
        <v>1</v>
      </c>
      <c r="W407" s="10">
        <f>IFERROR(VLOOKUP(V407,Curr!$B$2:$C$13,2,FALSE),0)</f>
        <v>11</v>
      </c>
      <c r="X407" s="11">
        <f t="shared" si="50"/>
        <v>0</v>
      </c>
      <c r="Y407" s="14">
        <f t="shared" si="56"/>
        <v>0</v>
      </c>
      <c r="Z407" s="11">
        <f t="shared" si="51"/>
        <v>0</v>
      </c>
      <c r="AA407" s="4" t="s">
        <v>1</v>
      </c>
      <c r="AB407" s="10">
        <f>IFERROR(VLOOKUP(AA407,Curr!$B$2:$C$13,2,FALSE),0)</f>
        <v>11</v>
      </c>
      <c r="AC407" s="11">
        <f t="shared" si="52"/>
        <v>0</v>
      </c>
      <c r="AD407" s="11">
        <f t="shared" si="53"/>
        <v>0</v>
      </c>
      <c r="AE407" s="12">
        <f t="shared" si="54"/>
        <v>0</v>
      </c>
      <c r="AF407"/>
      <c r="AG407"/>
      <c r="AH407"/>
      <c r="AI407"/>
      <c r="AJ407"/>
    </row>
    <row r="408" spans="2:36" x14ac:dyDescent="0.25">
      <c r="B408" s="4" t="s">
        <v>998</v>
      </c>
      <c r="C408"/>
      <c r="D408" s="1" t="s">
        <v>1299</v>
      </c>
      <c r="E408" s="3"/>
      <c r="F408" s="3"/>
      <c r="G408" s="3"/>
      <c r="H408" s="3"/>
      <c r="I408"/>
      <c r="J408" s="1" t="s">
        <v>1646</v>
      </c>
      <c r="K408" s="4"/>
      <c r="L408" s="4"/>
      <c r="M408" s="4"/>
      <c r="N408" s="4"/>
      <c r="O408" s="4"/>
      <c r="P408" s="17"/>
      <c r="Q408" s="13">
        <v>0</v>
      </c>
      <c r="R408" s="13">
        <v>0</v>
      </c>
      <c r="S408" s="11">
        <f t="shared" si="49"/>
        <v>0</v>
      </c>
      <c r="T408" s="5">
        <v>0</v>
      </c>
      <c r="U408" s="11">
        <f t="shared" si="55"/>
        <v>0</v>
      </c>
      <c r="V408" s="13" t="s">
        <v>1</v>
      </c>
      <c r="W408" s="10">
        <f>IFERROR(VLOOKUP(V408,Curr!$B$2:$C$13,2,FALSE),0)</f>
        <v>11</v>
      </c>
      <c r="X408" s="11">
        <f t="shared" si="50"/>
        <v>0</v>
      </c>
      <c r="Y408" s="14">
        <f t="shared" si="56"/>
        <v>0</v>
      </c>
      <c r="Z408" s="11">
        <f t="shared" si="51"/>
        <v>0</v>
      </c>
      <c r="AA408" s="4" t="s">
        <v>1</v>
      </c>
      <c r="AB408" s="10">
        <f>IFERROR(VLOOKUP(AA408,Curr!$B$2:$C$13,2,FALSE),0)</f>
        <v>11</v>
      </c>
      <c r="AC408" s="11">
        <f t="shared" si="52"/>
        <v>0</v>
      </c>
      <c r="AD408" s="11">
        <f t="shared" si="53"/>
        <v>0</v>
      </c>
      <c r="AE408" s="12">
        <f t="shared" si="54"/>
        <v>0</v>
      </c>
      <c r="AF408"/>
      <c r="AG408"/>
      <c r="AH408"/>
      <c r="AI408"/>
      <c r="AJ408"/>
    </row>
    <row r="409" spans="2:36" x14ac:dyDescent="0.25">
      <c r="B409" s="4" t="s">
        <v>998</v>
      </c>
      <c r="C409"/>
      <c r="D409" s="1" t="s">
        <v>1299</v>
      </c>
      <c r="E409" s="3"/>
      <c r="F409" s="3"/>
      <c r="G409" s="3"/>
      <c r="H409" s="3"/>
      <c r="I409"/>
      <c r="J409" s="1" t="s">
        <v>1647</v>
      </c>
      <c r="K409" s="4"/>
      <c r="L409" s="4"/>
      <c r="M409" s="4"/>
      <c r="N409" s="4"/>
      <c r="O409" s="4"/>
      <c r="P409" s="17"/>
      <c r="Q409" s="13">
        <v>0</v>
      </c>
      <c r="R409" s="13">
        <v>0</v>
      </c>
      <c r="S409" s="11">
        <f t="shared" si="49"/>
        <v>0</v>
      </c>
      <c r="T409" s="5">
        <v>0</v>
      </c>
      <c r="U409" s="11">
        <f t="shared" si="55"/>
        <v>0</v>
      </c>
      <c r="V409" s="13" t="s">
        <v>1</v>
      </c>
      <c r="W409" s="10">
        <f>IFERROR(VLOOKUP(V409,Curr!$B$2:$C$13,2,FALSE),0)</f>
        <v>11</v>
      </c>
      <c r="X409" s="11">
        <f t="shared" si="50"/>
        <v>0</v>
      </c>
      <c r="Y409" s="14">
        <f t="shared" si="56"/>
        <v>0</v>
      </c>
      <c r="Z409" s="11">
        <f t="shared" si="51"/>
        <v>0</v>
      </c>
      <c r="AA409" s="4" t="s">
        <v>1</v>
      </c>
      <c r="AB409" s="10">
        <f>IFERROR(VLOOKUP(AA409,Curr!$B$2:$C$13,2,FALSE),0)</f>
        <v>11</v>
      </c>
      <c r="AC409" s="11">
        <f t="shared" si="52"/>
        <v>0</v>
      </c>
      <c r="AD409" s="11">
        <f t="shared" si="53"/>
        <v>0</v>
      </c>
      <c r="AE409" s="12">
        <f t="shared" si="54"/>
        <v>0</v>
      </c>
      <c r="AF409"/>
      <c r="AG409"/>
      <c r="AH409"/>
      <c r="AI409"/>
      <c r="AJ409"/>
    </row>
    <row r="410" spans="2:36" x14ac:dyDescent="0.25">
      <c r="B410" s="4" t="s">
        <v>998</v>
      </c>
      <c r="C410"/>
      <c r="D410" s="1" t="s">
        <v>1299</v>
      </c>
      <c r="E410" s="3"/>
      <c r="F410" s="3"/>
      <c r="G410" s="3"/>
      <c r="H410" s="3"/>
      <c r="I410"/>
      <c r="J410" s="1" t="s">
        <v>1648</v>
      </c>
      <c r="K410" s="4"/>
      <c r="L410" s="4"/>
      <c r="M410" s="4"/>
      <c r="N410" s="4"/>
      <c r="O410" s="4"/>
      <c r="P410" s="15"/>
      <c r="Q410" s="13">
        <v>0</v>
      </c>
      <c r="R410" s="13">
        <v>0</v>
      </c>
      <c r="S410" s="11">
        <f t="shared" si="49"/>
        <v>0</v>
      </c>
      <c r="T410" s="5">
        <v>0</v>
      </c>
      <c r="U410" s="11">
        <f t="shared" si="55"/>
        <v>0</v>
      </c>
      <c r="V410" s="13" t="s">
        <v>1</v>
      </c>
      <c r="W410" s="10">
        <f>IFERROR(VLOOKUP(V410,Curr!$B$2:$C$13,2,FALSE),0)</f>
        <v>11</v>
      </c>
      <c r="X410" s="11">
        <f t="shared" si="50"/>
        <v>0</v>
      </c>
      <c r="Y410" s="14">
        <f t="shared" si="56"/>
        <v>0</v>
      </c>
      <c r="Z410" s="11">
        <f t="shared" si="51"/>
        <v>0</v>
      </c>
      <c r="AA410" s="4" t="s">
        <v>1</v>
      </c>
      <c r="AB410" s="10">
        <f>IFERROR(VLOOKUP(AA410,Curr!$B$2:$C$13,2,FALSE),0)</f>
        <v>11</v>
      </c>
      <c r="AC410" s="11">
        <f t="shared" si="52"/>
        <v>0</v>
      </c>
      <c r="AD410" s="11">
        <f t="shared" si="53"/>
        <v>0</v>
      </c>
      <c r="AE410" s="12">
        <f t="shared" si="54"/>
        <v>0</v>
      </c>
      <c r="AF410"/>
      <c r="AG410"/>
      <c r="AH410"/>
      <c r="AI410"/>
      <c r="AJ410"/>
    </row>
    <row r="411" spans="2:36" x14ac:dyDescent="0.25">
      <c r="B411" s="4" t="s">
        <v>998</v>
      </c>
      <c r="C411"/>
      <c r="D411" s="1" t="s">
        <v>1299</v>
      </c>
      <c r="E411" s="3"/>
      <c r="F411" s="3"/>
      <c r="G411" s="3"/>
      <c r="H411" s="3"/>
      <c r="I411"/>
      <c r="J411" s="1" t="s">
        <v>1649</v>
      </c>
      <c r="K411" s="4"/>
      <c r="L411" s="4"/>
      <c r="M411" s="4"/>
      <c r="N411" s="4"/>
      <c r="O411" s="4"/>
      <c r="P411" s="17"/>
      <c r="Q411" s="13">
        <v>0</v>
      </c>
      <c r="R411" s="13">
        <v>0</v>
      </c>
      <c r="S411" s="11">
        <f t="shared" si="49"/>
        <v>0</v>
      </c>
      <c r="T411" s="5">
        <v>0</v>
      </c>
      <c r="U411" s="11">
        <f t="shared" si="55"/>
        <v>0</v>
      </c>
      <c r="V411" s="13" t="s">
        <v>1</v>
      </c>
      <c r="W411" s="10">
        <f>IFERROR(VLOOKUP(V411,Curr!$B$2:$C$13,2,FALSE),0)</f>
        <v>11</v>
      </c>
      <c r="X411" s="11">
        <f t="shared" si="50"/>
        <v>0</v>
      </c>
      <c r="Y411" s="14">
        <f t="shared" si="56"/>
        <v>0</v>
      </c>
      <c r="Z411" s="11">
        <f t="shared" si="51"/>
        <v>0</v>
      </c>
      <c r="AA411" s="4" t="s">
        <v>1</v>
      </c>
      <c r="AB411" s="10">
        <f>IFERROR(VLOOKUP(AA411,Curr!$B$2:$C$13,2,FALSE),0)</f>
        <v>11</v>
      </c>
      <c r="AC411" s="11">
        <f t="shared" si="52"/>
        <v>0</v>
      </c>
      <c r="AD411" s="11">
        <f t="shared" si="53"/>
        <v>0</v>
      </c>
      <c r="AE411" s="12">
        <f t="shared" si="54"/>
        <v>0</v>
      </c>
      <c r="AF411"/>
      <c r="AG411"/>
      <c r="AH411"/>
      <c r="AI411"/>
      <c r="AJ411"/>
    </row>
    <row r="412" spans="2:36" x14ac:dyDescent="0.25">
      <c r="B412" s="4" t="s">
        <v>998</v>
      </c>
      <c r="C412"/>
      <c r="D412" s="1" t="s">
        <v>1299</v>
      </c>
      <c r="E412" s="3"/>
      <c r="F412" s="3"/>
      <c r="G412" s="3"/>
      <c r="H412" s="3"/>
      <c r="I412"/>
      <c r="J412" s="1" t="s">
        <v>1650</v>
      </c>
      <c r="K412" s="4"/>
      <c r="L412" s="4"/>
      <c r="M412" s="4"/>
      <c r="N412" s="4"/>
      <c r="O412" s="4"/>
      <c r="P412" s="15"/>
      <c r="Q412" s="13">
        <v>0</v>
      </c>
      <c r="R412" s="13">
        <v>0</v>
      </c>
      <c r="S412" s="11">
        <f t="shared" si="49"/>
        <v>0</v>
      </c>
      <c r="T412" s="5">
        <v>0</v>
      </c>
      <c r="U412" s="11">
        <f t="shared" si="55"/>
        <v>0</v>
      </c>
      <c r="V412" s="13" t="s">
        <v>1</v>
      </c>
      <c r="W412" s="10">
        <f>IFERROR(VLOOKUP(V412,Curr!$B$2:$C$13,2,FALSE),0)</f>
        <v>11</v>
      </c>
      <c r="X412" s="11">
        <f t="shared" si="50"/>
        <v>0</v>
      </c>
      <c r="Y412" s="14">
        <f t="shared" si="56"/>
        <v>0</v>
      </c>
      <c r="Z412" s="11">
        <f t="shared" si="51"/>
        <v>0</v>
      </c>
      <c r="AA412" s="4" t="s">
        <v>1</v>
      </c>
      <c r="AB412" s="10">
        <f>IFERROR(VLOOKUP(AA412,Curr!$B$2:$C$13,2,FALSE),0)</f>
        <v>11</v>
      </c>
      <c r="AC412" s="11">
        <f t="shared" si="52"/>
        <v>0</v>
      </c>
      <c r="AD412" s="11">
        <f t="shared" si="53"/>
        <v>0</v>
      </c>
      <c r="AE412" s="12">
        <f t="shared" si="54"/>
        <v>0</v>
      </c>
      <c r="AF412"/>
      <c r="AG412"/>
      <c r="AH412"/>
      <c r="AI412"/>
      <c r="AJ412"/>
    </row>
    <row r="413" spans="2:36" x14ac:dyDescent="0.25">
      <c r="B413" s="4" t="s">
        <v>998</v>
      </c>
      <c r="C413"/>
      <c r="D413" s="1" t="s">
        <v>1299</v>
      </c>
      <c r="E413" s="3"/>
      <c r="F413" s="3"/>
      <c r="G413" s="3"/>
      <c r="H413" s="3"/>
      <c r="I413"/>
      <c r="J413" s="1" t="s">
        <v>1651</v>
      </c>
      <c r="K413" s="4"/>
      <c r="L413" s="4"/>
      <c r="M413" s="4"/>
      <c r="N413" s="4"/>
      <c r="O413" s="4"/>
      <c r="P413" s="17"/>
      <c r="Q413" s="13">
        <v>0</v>
      </c>
      <c r="R413" s="13">
        <v>0</v>
      </c>
      <c r="S413" s="11">
        <f t="shared" si="49"/>
        <v>0</v>
      </c>
      <c r="T413" s="5">
        <v>0</v>
      </c>
      <c r="U413" s="11">
        <f t="shared" si="55"/>
        <v>0</v>
      </c>
      <c r="V413" s="13" t="s">
        <v>1</v>
      </c>
      <c r="W413" s="10">
        <f>IFERROR(VLOOKUP(V413,Curr!$B$2:$C$13,2,FALSE),0)</f>
        <v>11</v>
      </c>
      <c r="X413" s="11">
        <f t="shared" si="50"/>
        <v>0</v>
      </c>
      <c r="Y413" s="14">
        <f t="shared" si="56"/>
        <v>0</v>
      </c>
      <c r="Z413" s="11">
        <f t="shared" si="51"/>
        <v>0</v>
      </c>
      <c r="AA413" s="4" t="s">
        <v>1</v>
      </c>
      <c r="AB413" s="10">
        <f>IFERROR(VLOOKUP(AA413,Curr!$B$2:$C$13,2,FALSE),0)</f>
        <v>11</v>
      </c>
      <c r="AC413" s="11">
        <f t="shared" si="52"/>
        <v>0</v>
      </c>
      <c r="AD413" s="11">
        <f t="shared" si="53"/>
        <v>0</v>
      </c>
      <c r="AE413" s="12">
        <f t="shared" si="54"/>
        <v>0</v>
      </c>
      <c r="AF413"/>
      <c r="AG413"/>
      <c r="AH413"/>
      <c r="AI413"/>
      <c r="AJ413"/>
    </row>
    <row r="414" spans="2:36" x14ac:dyDescent="0.25">
      <c r="B414" s="4" t="s">
        <v>998</v>
      </c>
      <c r="C414"/>
      <c r="D414" s="1" t="s">
        <v>1299</v>
      </c>
      <c r="E414" s="3"/>
      <c r="F414" s="3"/>
      <c r="G414" s="3"/>
      <c r="H414" s="3"/>
      <c r="I414"/>
      <c r="J414" s="1" t="s">
        <v>1652</v>
      </c>
      <c r="K414" s="4"/>
      <c r="L414" s="4"/>
      <c r="M414" s="4"/>
      <c r="N414" s="4"/>
      <c r="O414" s="4"/>
      <c r="P414" s="15"/>
      <c r="Q414" s="13">
        <v>0</v>
      </c>
      <c r="R414" s="13">
        <v>0</v>
      </c>
      <c r="S414" s="11">
        <f t="shared" si="49"/>
        <v>0</v>
      </c>
      <c r="T414" s="5">
        <v>0</v>
      </c>
      <c r="U414" s="11">
        <f t="shared" si="55"/>
        <v>0</v>
      </c>
      <c r="V414" s="13" t="s">
        <v>1</v>
      </c>
      <c r="W414" s="10">
        <f>IFERROR(VLOOKUP(V414,Curr!$B$2:$C$13,2,FALSE),0)</f>
        <v>11</v>
      </c>
      <c r="X414" s="11">
        <f t="shared" si="50"/>
        <v>0</v>
      </c>
      <c r="Y414" s="14">
        <f t="shared" si="56"/>
        <v>0</v>
      </c>
      <c r="Z414" s="11">
        <f t="shared" si="51"/>
        <v>0</v>
      </c>
      <c r="AA414" s="4" t="s">
        <v>1</v>
      </c>
      <c r="AB414" s="10">
        <f>IFERROR(VLOOKUP(AA414,Curr!$B$2:$C$13,2,FALSE),0)</f>
        <v>11</v>
      </c>
      <c r="AC414" s="11">
        <f t="shared" si="52"/>
        <v>0</v>
      </c>
      <c r="AD414" s="11">
        <f t="shared" si="53"/>
        <v>0</v>
      </c>
      <c r="AE414" s="12">
        <f t="shared" si="54"/>
        <v>0</v>
      </c>
      <c r="AF414"/>
      <c r="AG414"/>
      <c r="AH414"/>
      <c r="AI414"/>
      <c r="AJ414"/>
    </row>
    <row r="415" spans="2:36" x14ac:dyDescent="0.25">
      <c r="B415" s="4" t="s">
        <v>998</v>
      </c>
      <c r="C415"/>
      <c r="D415" s="1" t="s">
        <v>1299</v>
      </c>
      <c r="E415" s="3"/>
      <c r="F415" s="3"/>
      <c r="G415" s="3"/>
      <c r="H415" s="3"/>
      <c r="I415"/>
      <c r="J415" s="1" t="s">
        <v>1653</v>
      </c>
      <c r="K415" s="4"/>
      <c r="L415" s="4"/>
      <c r="M415" s="4"/>
      <c r="N415" s="4"/>
      <c r="O415" s="4"/>
      <c r="P415" s="15"/>
      <c r="Q415" s="13">
        <v>0</v>
      </c>
      <c r="R415" s="13">
        <v>0</v>
      </c>
      <c r="S415" s="11">
        <f t="shared" si="49"/>
        <v>0</v>
      </c>
      <c r="T415" s="5">
        <v>0</v>
      </c>
      <c r="U415" s="11">
        <f t="shared" si="55"/>
        <v>0</v>
      </c>
      <c r="V415" s="13" t="s">
        <v>1</v>
      </c>
      <c r="W415" s="10">
        <f>IFERROR(VLOOKUP(V415,Curr!$B$2:$C$13,2,FALSE),0)</f>
        <v>11</v>
      </c>
      <c r="X415" s="11">
        <f t="shared" si="50"/>
        <v>0</v>
      </c>
      <c r="Y415" s="14">
        <f t="shared" si="56"/>
        <v>0</v>
      </c>
      <c r="Z415" s="11">
        <f t="shared" si="51"/>
        <v>0</v>
      </c>
      <c r="AA415" s="4" t="s">
        <v>1</v>
      </c>
      <c r="AB415" s="10">
        <f>IFERROR(VLOOKUP(AA415,Curr!$B$2:$C$13,2,FALSE),0)</f>
        <v>11</v>
      </c>
      <c r="AC415" s="11">
        <f t="shared" si="52"/>
        <v>0</v>
      </c>
      <c r="AD415" s="11">
        <f t="shared" si="53"/>
        <v>0</v>
      </c>
      <c r="AE415" s="12">
        <f t="shared" si="54"/>
        <v>0</v>
      </c>
      <c r="AF415"/>
      <c r="AG415"/>
      <c r="AH415"/>
      <c r="AI415"/>
      <c r="AJ415"/>
    </row>
    <row r="416" spans="2:36" x14ac:dyDescent="0.25">
      <c r="B416" s="4" t="s">
        <v>998</v>
      </c>
      <c r="C416"/>
      <c r="D416" s="1" t="s">
        <v>1299</v>
      </c>
      <c r="E416" s="3"/>
      <c r="F416" s="3"/>
      <c r="G416" s="3"/>
      <c r="H416" s="3"/>
      <c r="I416"/>
      <c r="J416" s="1" t="s">
        <v>1654</v>
      </c>
      <c r="K416" s="4"/>
      <c r="L416" s="4"/>
      <c r="M416" s="4"/>
      <c r="N416" s="4"/>
      <c r="O416" s="4"/>
      <c r="P416" s="15"/>
      <c r="Q416" s="13">
        <v>0</v>
      </c>
      <c r="R416" s="13">
        <v>0</v>
      </c>
      <c r="S416" s="11">
        <f t="shared" si="49"/>
        <v>0</v>
      </c>
      <c r="T416" s="5">
        <v>0</v>
      </c>
      <c r="U416" s="11">
        <f t="shared" si="55"/>
        <v>0</v>
      </c>
      <c r="V416" s="13" t="s">
        <v>1</v>
      </c>
      <c r="W416" s="10">
        <f>IFERROR(VLOOKUP(V416,Curr!$B$2:$C$13,2,FALSE),0)</f>
        <v>11</v>
      </c>
      <c r="X416" s="11">
        <f t="shared" si="50"/>
        <v>0</v>
      </c>
      <c r="Y416" s="14">
        <f t="shared" si="56"/>
        <v>0</v>
      </c>
      <c r="Z416" s="11">
        <f t="shared" si="51"/>
        <v>0</v>
      </c>
      <c r="AA416" s="4" t="s">
        <v>1</v>
      </c>
      <c r="AB416" s="10">
        <f>IFERROR(VLOOKUP(AA416,Curr!$B$2:$C$13,2,FALSE),0)</f>
        <v>11</v>
      </c>
      <c r="AC416" s="11">
        <f t="shared" si="52"/>
        <v>0</v>
      </c>
      <c r="AD416" s="11">
        <f t="shared" si="53"/>
        <v>0</v>
      </c>
      <c r="AE416" s="12">
        <f t="shared" si="54"/>
        <v>0</v>
      </c>
      <c r="AF416"/>
      <c r="AG416"/>
      <c r="AH416"/>
      <c r="AI416"/>
      <c r="AJ416"/>
    </row>
    <row r="417" spans="2:36" x14ac:dyDescent="0.25">
      <c r="B417" s="4" t="s">
        <v>998</v>
      </c>
      <c r="C417"/>
      <c r="D417" s="1" t="s">
        <v>1299</v>
      </c>
      <c r="E417" s="3"/>
      <c r="F417" s="3"/>
      <c r="G417" s="3"/>
      <c r="H417" s="3"/>
      <c r="I417"/>
      <c r="J417" s="1" t="s">
        <v>1655</v>
      </c>
      <c r="K417" s="4"/>
      <c r="L417" s="4"/>
      <c r="M417" s="4"/>
      <c r="N417" s="4"/>
      <c r="O417" s="4"/>
      <c r="P417" s="17"/>
      <c r="Q417" s="13">
        <v>0</v>
      </c>
      <c r="R417" s="13">
        <v>0</v>
      </c>
      <c r="S417" s="11">
        <f t="shared" si="49"/>
        <v>0</v>
      </c>
      <c r="T417" s="5">
        <v>0</v>
      </c>
      <c r="U417" s="11">
        <f t="shared" si="55"/>
        <v>0</v>
      </c>
      <c r="V417" s="13" t="s">
        <v>1</v>
      </c>
      <c r="W417" s="10">
        <f>IFERROR(VLOOKUP(V417,Curr!$B$2:$C$13,2,FALSE),0)</f>
        <v>11</v>
      </c>
      <c r="X417" s="11">
        <f t="shared" si="50"/>
        <v>0</v>
      </c>
      <c r="Y417" s="14">
        <f t="shared" si="56"/>
        <v>0</v>
      </c>
      <c r="Z417" s="11">
        <f t="shared" si="51"/>
        <v>0</v>
      </c>
      <c r="AA417" s="4" t="s">
        <v>1</v>
      </c>
      <c r="AB417" s="10">
        <f>IFERROR(VLOOKUP(AA417,Curr!$B$2:$C$13,2,FALSE),0)</f>
        <v>11</v>
      </c>
      <c r="AC417" s="11">
        <f t="shared" si="52"/>
        <v>0</v>
      </c>
      <c r="AD417" s="11">
        <f t="shared" si="53"/>
        <v>0</v>
      </c>
      <c r="AE417" s="12">
        <f t="shared" si="54"/>
        <v>0</v>
      </c>
      <c r="AF417"/>
      <c r="AG417"/>
      <c r="AH417"/>
      <c r="AI417"/>
      <c r="AJ417"/>
    </row>
    <row r="418" spans="2:36" x14ac:dyDescent="0.25">
      <c r="B418" s="4" t="s">
        <v>998</v>
      </c>
      <c r="C418"/>
      <c r="D418" s="1" t="s">
        <v>1299</v>
      </c>
      <c r="E418" s="3"/>
      <c r="F418" s="3"/>
      <c r="G418" s="3"/>
      <c r="H418" s="3"/>
      <c r="I418"/>
      <c r="J418" s="1" t="s">
        <v>1656</v>
      </c>
      <c r="K418" s="4"/>
      <c r="L418" s="4"/>
      <c r="M418" s="4"/>
      <c r="N418" s="4"/>
      <c r="O418" s="4"/>
      <c r="P418" s="15"/>
      <c r="Q418" s="13">
        <v>0</v>
      </c>
      <c r="R418" s="13">
        <v>0</v>
      </c>
      <c r="S418" s="11">
        <f t="shared" si="49"/>
        <v>0</v>
      </c>
      <c r="T418" s="5">
        <v>0</v>
      </c>
      <c r="U418" s="11">
        <f t="shared" si="55"/>
        <v>0</v>
      </c>
      <c r="V418" s="13" t="s">
        <v>1</v>
      </c>
      <c r="W418" s="10">
        <f>IFERROR(VLOOKUP(V418,Curr!$B$2:$C$13,2,FALSE),0)</f>
        <v>11</v>
      </c>
      <c r="X418" s="11">
        <f t="shared" si="50"/>
        <v>0</v>
      </c>
      <c r="Y418" s="14">
        <f t="shared" si="56"/>
        <v>0</v>
      </c>
      <c r="Z418" s="11">
        <f t="shared" si="51"/>
        <v>0</v>
      </c>
      <c r="AA418" s="4" t="s">
        <v>1</v>
      </c>
      <c r="AB418" s="10">
        <f>IFERROR(VLOOKUP(AA418,Curr!$B$2:$C$13,2,FALSE),0)</f>
        <v>11</v>
      </c>
      <c r="AC418" s="11">
        <f t="shared" si="52"/>
        <v>0</v>
      </c>
      <c r="AD418" s="11">
        <f t="shared" si="53"/>
        <v>0</v>
      </c>
      <c r="AE418" s="12">
        <f t="shared" si="54"/>
        <v>0</v>
      </c>
      <c r="AF418"/>
      <c r="AG418"/>
      <c r="AH418"/>
      <c r="AI418"/>
      <c r="AJ418"/>
    </row>
    <row r="419" spans="2:36" x14ac:dyDescent="0.25">
      <c r="B419" s="4" t="s">
        <v>998</v>
      </c>
      <c r="C419"/>
      <c r="D419" s="1" t="s">
        <v>1299</v>
      </c>
      <c r="E419" s="3"/>
      <c r="F419" s="3"/>
      <c r="G419" s="3"/>
      <c r="H419" s="3"/>
      <c r="I419"/>
      <c r="J419" s="1" t="s">
        <v>1657</v>
      </c>
      <c r="K419" s="4"/>
      <c r="L419" s="4"/>
      <c r="M419" s="4"/>
      <c r="N419" s="4"/>
      <c r="O419" s="4"/>
      <c r="P419" s="15"/>
      <c r="Q419" s="13">
        <v>0</v>
      </c>
      <c r="R419" s="13">
        <v>0</v>
      </c>
      <c r="S419" s="11">
        <f t="shared" si="49"/>
        <v>0</v>
      </c>
      <c r="T419" s="5">
        <v>0</v>
      </c>
      <c r="U419" s="11">
        <f t="shared" si="55"/>
        <v>0</v>
      </c>
      <c r="V419" s="13" t="s">
        <v>1</v>
      </c>
      <c r="W419" s="10">
        <f>IFERROR(VLOOKUP(V419,Curr!$B$2:$C$13,2,FALSE),0)</f>
        <v>11</v>
      </c>
      <c r="X419" s="11">
        <f t="shared" si="50"/>
        <v>0</v>
      </c>
      <c r="Y419" s="14">
        <f t="shared" si="56"/>
        <v>0</v>
      </c>
      <c r="Z419" s="11">
        <f t="shared" si="51"/>
        <v>0</v>
      </c>
      <c r="AA419" s="4" t="s">
        <v>1</v>
      </c>
      <c r="AB419" s="10">
        <f>IFERROR(VLOOKUP(AA419,Curr!$B$2:$C$13,2,FALSE),0)</f>
        <v>11</v>
      </c>
      <c r="AC419" s="11">
        <f t="shared" si="52"/>
        <v>0</v>
      </c>
      <c r="AD419" s="11">
        <f t="shared" si="53"/>
        <v>0</v>
      </c>
      <c r="AE419" s="12">
        <f t="shared" si="54"/>
        <v>0</v>
      </c>
      <c r="AF419"/>
      <c r="AG419"/>
      <c r="AH419"/>
      <c r="AI419"/>
      <c r="AJ419"/>
    </row>
    <row r="420" spans="2:36" x14ac:dyDescent="0.25">
      <c r="B420" s="4" t="s">
        <v>998</v>
      </c>
      <c r="C420"/>
      <c r="D420" s="1" t="s">
        <v>1299</v>
      </c>
      <c r="E420" s="3"/>
      <c r="F420" s="3"/>
      <c r="G420" s="3"/>
      <c r="H420" s="3"/>
      <c r="I420"/>
      <c r="J420" s="1" t="s">
        <v>1658</v>
      </c>
      <c r="K420" s="4"/>
      <c r="L420" s="4"/>
      <c r="M420" s="4"/>
      <c r="N420" s="4"/>
      <c r="O420" s="4"/>
      <c r="P420" s="15"/>
      <c r="Q420" s="13">
        <v>0</v>
      </c>
      <c r="R420" s="13">
        <v>0</v>
      </c>
      <c r="S420" s="11">
        <f t="shared" si="49"/>
        <v>0</v>
      </c>
      <c r="T420" s="5">
        <v>0</v>
      </c>
      <c r="U420" s="11">
        <f t="shared" si="55"/>
        <v>0</v>
      </c>
      <c r="V420" s="13" t="s">
        <v>1</v>
      </c>
      <c r="W420" s="10">
        <f>IFERROR(VLOOKUP(V420,Curr!$B$2:$C$13,2,FALSE),0)</f>
        <v>11</v>
      </c>
      <c r="X420" s="11">
        <f t="shared" si="50"/>
        <v>0</v>
      </c>
      <c r="Y420" s="14">
        <f t="shared" si="56"/>
        <v>0</v>
      </c>
      <c r="Z420" s="11">
        <f t="shared" si="51"/>
        <v>0</v>
      </c>
      <c r="AA420" s="4" t="s">
        <v>1</v>
      </c>
      <c r="AB420" s="10">
        <f>IFERROR(VLOOKUP(AA420,Curr!$B$2:$C$13,2,FALSE),0)</f>
        <v>11</v>
      </c>
      <c r="AC420" s="11">
        <f t="shared" si="52"/>
        <v>0</v>
      </c>
      <c r="AD420" s="11">
        <f t="shared" si="53"/>
        <v>0</v>
      </c>
      <c r="AE420" s="12">
        <f t="shared" si="54"/>
        <v>0</v>
      </c>
      <c r="AF420"/>
      <c r="AG420"/>
      <c r="AH420"/>
      <c r="AI420"/>
      <c r="AJ420"/>
    </row>
    <row r="421" spans="2:36" x14ac:dyDescent="0.25">
      <c r="B421" s="4" t="s">
        <v>998</v>
      </c>
      <c r="C421"/>
      <c r="D421" s="1" t="s">
        <v>1299</v>
      </c>
      <c r="E421" s="3"/>
      <c r="F421" s="3"/>
      <c r="G421" s="3"/>
      <c r="H421" s="3"/>
      <c r="I421"/>
      <c r="J421" s="1" t="s">
        <v>1659</v>
      </c>
      <c r="K421" s="4"/>
      <c r="L421" s="4"/>
      <c r="M421" s="4"/>
      <c r="N421" s="4"/>
      <c r="O421" s="4"/>
      <c r="P421" s="17"/>
      <c r="Q421" s="13">
        <v>0</v>
      </c>
      <c r="R421" s="13">
        <v>0</v>
      </c>
      <c r="S421" s="11">
        <f t="shared" si="49"/>
        <v>0</v>
      </c>
      <c r="T421" s="5">
        <v>0</v>
      </c>
      <c r="U421" s="11">
        <f t="shared" si="55"/>
        <v>0</v>
      </c>
      <c r="V421" s="13" t="s">
        <v>1</v>
      </c>
      <c r="W421" s="10">
        <f>IFERROR(VLOOKUP(V421,Curr!$B$2:$C$13,2,FALSE),0)</f>
        <v>11</v>
      </c>
      <c r="X421" s="11">
        <f t="shared" si="50"/>
        <v>0</v>
      </c>
      <c r="Y421" s="14">
        <f t="shared" si="56"/>
        <v>0</v>
      </c>
      <c r="Z421" s="11">
        <f t="shared" si="51"/>
        <v>0</v>
      </c>
      <c r="AA421" s="4" t="s">
        <v>1</v>
      </c>
      <c r="AB421" s="10">
        <f>IFERROR(VLOOKUP(AA421,Curr!$B$2:$C$13,2,FALSE),0)</f>
        <v>11</v>
      </c>
      <c r="AC421" s="11">
        <f t="shared" si="52"/>
        <v>0</v>
      </c>
      <c r="AD421" s="11">
        <f t="shared" si="53"/>
        <v>0</v>
      </c>
      <c r="AE421" s="12">
        <f t="shared" si="54"/>
        <v>0</v>
      </c>
      <c r="AF421"/>
      <c r="AG421"/>
      <c r="AH421"/>
      <c r="AI421"/>
      <c r="AJ421"/>
    </row>
    <row r="422" spans="2:36" x14ac:dyDescent="0.25">
      <c r="B422" s="4" t="s">
        <v>998</v>
      </c>
      <c r="C422"/>
      <c r="D422" s="1" t="s">
        <v>1299</v>
      </c>
      <c r="E422" s="3"/>
      <c r="F422" s="3"/>
      <c r="G422" s="3"/>
      <c r="H422" s="3"/>
      <c r="I422"/>
      <c r="J422" s="1" t="s">
        <v>1660</v>
      </c>
      <c r="K422" s="4"/>
      <c r="L422" s="4"/>
      <c r="M422" s="4"/>
      <c r="N422" s="4"/>
      <c r="O422" s="4"/>
      <c r="P422" s="15"/>
      <c r="Q422" s="13">
        <v>0</v>
      </c>
      <c r="R422" s="13">
        <v>0</v>
      </c>
      <c r="S422" s="11">
        <f t="shared" si="49"/>
        <v>0</v>
      </c>
      <c r="T422" s="5">
        <v>0</v>
      </c>
      <c r="U422" s="11">
        <f t="shared" si="55"/>
        <v>0</v>
      </c>
      <c r="V422" s="13" t="s">
        <v>1</v>
      </c>
      <c r="W422" s="10">
        <f>IFERROR(VLOOKUP(V422,Curr!$B$2:$C$13,2,FALSE),0)</f>
        <v>11</v>
      </c>
      <c r="X422" s="11">
        <f t="shared" si="50"/>
        <v>0</v>
      </c>
      <c r="Y422" s="14">
        <f t="shared" si="56"/>
        <v>0</v>
      </c>
      <c r="Z422" s="11">
        <f t="shared" si="51"/>
        <v>0</v>
      </c>
      <c r="AA422" s="4" t="s">
        <v>1</v>
      </c>
      <c r="AB422" s="10">
        <f>IFERROR(VLOOKUP(AA422,Curr!$B$2:$C$13,2,FALSE),0)</f>
        <v>11</v>
      </c>
      <c r="AC422" s="11">
        <f t="shared" si="52"/>
        <v>0</v>
      </c>
      <c r="AD422" s="11">
        <f t="shared" si="53"/>
        <v>0</v>
      </c>
      <c r="AE422" s="12">
        <f t="shared" si="54"/>
        <v>0</v>
      </c>
      <c r="AF422"/>
      <c r="AG422"/>
      <c r="AH422"/>
      <c r="AI422"/>
      <c r="AJ422"/>
    </row>
    <row r="423" spans="2:36" x14ac:dyDescent="0.25">
      <c r="B423" s="4" t="s">
        <v>998</v>
      </c>
      <c r="C423"/>
      <c r="D423" s="1" t="s">
        <v>1299</v>
      </c>
      <c r="E423" s="3"/>
      <c r="F423" s="3"/>
      <c r="G423" s="3"/>
      <c r="H423" s="3"/>
      <c r="I423"/>
      <c r="J423" s="1" t="s">
        <v>1661</v>
      </c>
      <c r="K423" s="4"/>
      <c r="L423" s="4"/>
      <c r="M423" s="4"/>
      <c r="N423" s="4"/>
      <c r="O423" s="4"/>
      <c r="P423" s="15"/>
      <c r="Q423" s="13">
        <v>0</v>
      </c>
      <c r="R423" s="13">
        <v>0</v>
      </c>
      <c r="S423" s="11">
        <f t="shared" si="49"/>
        <v>0</v>
      </c>
      <c r="T423" s="5">
        <v>0</v>
      </c>
      <c r="U423" s="11">
        <f t="shared" si="55"/>
        <v>0</v>
      </c>
      <c r="V423" s="13" t="s">
        <v>1</v>
      </c>
      <c r="W423" s="10">
        <f>IFERROR(VLOOKUP(V423,Curr!$B$2:$C$13,2,FALSE),0)</f>
        <v>11</v>
      </c>
      <c r="X423" s="11">
        <f t="shared" si="50"/>
        <v>0</v>
      </c>
      <c r="Y423" s="14">
        <f t="shared" si="56"/>
        <v>0</v>
      </c>
      <c r="Z423" s="11">
        <f t="shared" si="51"/>
        <v>0</v>
      </c>
      <c r="AA423" s="4" t="s">
        <v>1</v>
      </c>
      <c r="AB423" s="10">
        <f>IFERROR(VLOOKUP(AA423,Curr!$B$2:$C$13,2,FALSE),0)</f>
        <v>11</v>
      </c>
      <c r="AC423" s="11">
        <f t="shared" si="52"/>
        <v>0</v>
      </c>
      <c r="AD423" s="11">
        <f t="shared" si="53"/>
        <v>0</v>
      </c>
      <c r="AE423" s="12">
        <f t="shared" si="54"/>
        <v>0</v>
      </c>
      <c r="AF423"/>
      <c r="AG423"/>
      <c r="AH423"/>
      <c r="AI423"/>
      <c r="AJ423"/>
    </row>
    <row r="424" spans="2:36" x14ac:dyDescent="0.25">
      <c r="B424" s="4" t="s">
        <v>998</v>
      </c>
      <c r="C424"/>
      <c r="D424" s="1" t="s">
        <v>1299</v>
      </c>
      <c r="E424" s="3"/>
      <c r="F424" s="3"/>
      <c r="G424" s="3"/>
      <c r="H424" s="3"/>
      <c r="I424"/>
      <c r="J424" s="1" t="s">
        <v>1662</v>
      </c>
      <c r="K424" s="4"/>
      <c r="L424" s="4"/>
      <c r="M424" s="4"/>
      <c r="N424" s="4"/>
      <c r="O424" s="4"/>
      <c r="P424" s="15"/>
      <c r="Q424" s="13">
        <v>0</v>
      </c>
      <c r="R424" s="13">
        <v>0</v>
      </c>
      <c r="S424" s="11">
        <f t="shared" si="49"/>
        <v>0</v>
      </c>
      <c r="T424" s="5">
        <v>0</v>
      </c>
      <c r="U424" s="11">
        <f t="shared" si="55"/>
        <v>0</v>
      </c>
      <c r="V424" s="13" t="s">
        <v>1</v>
      </c>
      <c r="W424" s="10">
        <f>IFERROR(VLOOKUP(V424,Curr!$B$2:$C$13,2,FALSE),0)</f>
        <v>11</v>
      </c>
      <c r="X424" s="11">
        <f t="shared" si="50"/>
        <v>0</v>
      </c>
      <c r="Y424" s="14">
        <f t="shared" si="56"/>
        <v>0</v>
      </c>
      <c r="Z424" s="11">
        <f t="shared" si="51"/>
        <v>0</v>
      </c>
      <c r="AA424" s="4" t="s">
        <v>1</v>
      </c>
      <c r="AB424" s="10">
        <f>IFERROR(VLOOKUP(AA424,Curr!$B$2:$C$13,2,FALSE),0)</f>
        <v>11</v>
      </c>
      <c r="AC424" s="11">
        <f t="shared" si="52"/>
        <v>0</v>
      </c>
      <c r="AD424" s="11">
        <f t="shared" si="53"/>
        <v>0</v>
      </c>
      <c r="AE424" s="12">
        <f t="shared" si="54"/>
        <v>0</v>
      </c>
      <c r="AF424"/>
      <c r="AG424"/>
      <c r="AH424"/>
      <c r="AI424"/>
      <c r="AJ424"/>
    </row>
    <row r="425" spans="2:36" x14ac:dyDescent="0.25">
      <c r="B425" s="4" t="s">
        <v>998</v>
      </c>
      <c r="C425"/>
      <c r="D425" s="1" t="s">
        <v>1299</v>
      </c>
      <c r="E425" s="3"/>
      <c r="F425" s="3"/>
      <c r="G425" s="3"/>
      <c r="H425" s="3"/>
      <c r="I425"/>
      <c r="J425" s="1" t="s">
        <v>1663</v>
      </c>
      <c r="K425" s="4"/>
      <c r="L425" s="4"/>
      <c r="M425" s="4"/>
      <c r="N425" s="4"/>
      <c r="O425" s="4"/>
      <c r="P425" s="15"/>
      <c r="Q425" s="13">
        <v>0</v>
      </c>
      <c r="R425" s="13">
        <v>0</v>
      </c>
      <c r="S425" s="11">
        <f t="shared" si="49"/>
        <v>0</v>
      </c>
      <c r="T425" s="5">
        <v>0</v>
      </c>
      <c r="U425" s="11">
        <f t="shared" si="55"/>
        <v>0</v>
      </c>
      <c r="V425" s="13" t="s">
        <v>1</v>
      </c>
      <c r="W425" s="10">
        <f>IFERROR(VLOOKUP(V425,Curr!$B$2:$C$13,2,FALSE),0)</f>
        <v>11</v>
      </c>
      <c r="X425" s="11">
        <f t="shared" si="50"/>
        <v>0</v>
      </c>
      <c r="Y425" s="14">
        <f t="shared" si="56"/>
        <v>0</v>
      </c>
      <c r="Z425" s="11">
        <f t="shared" si="51"/>
        <v>0</v>
      </c>
      <c r="AA425" s="4" t="s">
        <v>1</v>
      </c>
      <c r="AB425" s="10">
        <f>IFERROR(VLOOKUP(AA425,Curr!$B$2:$C$13,2,FALSE),0)</f>
        <v>11</v>
      </c>
      <c r="AC425" s="11">
        <f t="shared" si="52"/>
        <v>0</v>
      </c>
      <c r="AD425" s="11">
        <f t="shared" si="53"/>
        <v>0</v>
      </c>
      <c r="AE425" s="12">
        <f t="shared" si="54"/>
        <v>0</v>
      </c>
      <c r="AF425"/>
      <c r="AG425"/>
      <c r="AH425"/>
      <c r="AI425"/>
      <c r="AJ425"/>
    </row>
    <row r="426" spans="2:36" x14ac:dyDescent="0.25">
      <c r="B426" s="4" t="s">
        <v>998</v>
      </c>
      <c r="C426"/>
      <c r="D426" s="1" t="s">
        <v>1299</v>
      </c>
      <c r="E426" s="3"/>
      <c r="F426" s="3"/>
      <c r="G426" s="3"/>
      <c r="H426" s="3"/>
      <c r="I426"/>
      <c r="J426" s="1" t="s">
        <v>1664</v>
      </c>
      <c r="K426" s="4"/>
      <c r="L426" s="4"/>
      <c r="M426" s="4"/>
      <c r="N426" s="4"/>
      <c r="O426" s="4"/>
      <c r="P426" s="15"/>
      <c r="Q426" s="13">
        <v>0</v>
      </c>
      <c r="R426" s="13">
        <v>0</v>
      </c>
      <c r="S426" s="11">
        <f t="shared" si="49"/>
        <v>0</v>
      </c>
      <c r="T426" s="5">
        <v>0</v>
      </c>
      <c r="U426" s="11">
        <f t="shared" si="55"/>
        <v>0</v>
      </c>
      <c r="V426" s="13" t="s">
        <v>1</v>
      </c>
      <c r="W426" s="10">
        <f>IFERROR(VLOOKUP(V426,Curr!$B$2:$C$13,2,FALSE),0)</f>
        <v>11</v>
      </c>
      <c r="X426" s="11">
        <f t="shared" si="50"/>
        <v>0</v>
      </c>
      <c r="Y426" s="14">
        <f t="shared" si="56"/>
        <v>0</v>
      </c>
      <c r="Z426" s="11">
        <f t="shared" si="51"/>
        <v>0</v>
      </c>
      <c r="AA426" s="4" t="s">
        <v>1</v>
      </c>
      <c r="AB426" s="10">
        <f>IFERROR(VLOOKUP(AA426,Curr!$B$2:$C$13,2,FALSE),0)</f>
        <v>11</v>
      </c>
      <c r="AC426" s="11">
        <f t="shared" si="52"/>
        <v>0</v>
      </c>
      <c r="AD426" s="11">
        <f t="shared" si="53"/>
        <v>0</v>
      </c>
      <c r="AE426" s="12">
        <f t="shared" si="54"/>
        <v>0</v>
      </c>
      <c r="AF426"/>
      <c r="AG426"/>
      <c r="AH426"/>
      <c r="AI426"/>
      <c r="AJ426"/>
    </row>
    <row r="427" spans="2:36" x14ac:dyDescent="0.25">
      <c r="B427" s="4" t="s">
        <v>998</v>
      </c>
      <c r="C427"/>
      <c r="D427" s="1" t="s">
        <v>1299</v>
      </c>
      <c r="E427" s="3"/>
      <c r="F427" s="3"/>
      <c r="G427" s="3"/>
      <c r="H427" s="3"/>
      <c r="I427"/>
      <c r="J427" s="1" t="s">
        <v>1665</v>
      </c>
      <c r="K427" s="4"/>
      <c r="L427" s="4"/>
      <c r="M427" s="4"/>
      <c r="N427" s="4"/>
      <c r="O427" s="4"/>
      <c r="P427" s="15"/>
      <c r="Q427" s="13">
        <v>0</v>
      </c>
      <c r="R427" s="13">
        <v>0</v>
      </c>
      <c r="S427" s="11">
        <f t="shared" si="49"/>
        <v>0</v>
      </c>
      <c r="T427" s="5">
        <v>0</v>
      </c>
      <c r="U427" s="11">
        <f t="shared" si="55"/>
        <v>0</v>
      </c>
      <c r="V427" s="13" t="s">
        <v>1</v>
      </c>
      <c r="W427" s="10">
        <f>IFERROR(VLOOKUP(V427,Curr!$B$2:$C$13,2,FALSE),0)</f>
        <v>11</v>
      </c>
      <c r="X427" s="11">
        <f t="shared" si="50"/>
        <v>0</v>
      </c>
      <c r="Y427" s="14">
        <f t="shared" si="56"/>
        <v>0</v>
      </c>
      <c r="Z427" s="11">
        <f t="shared" si="51"/>
        <v>0</v>
      </c>
      <c r="AA427" s="4" t="s">
        <v>1</v>
      </c>
      <c r="AB427" s="10">
        <f>IFERROR(VLOOKUP(AA427,Curr!$B$2:$C$13,2,FALSE),0)</f>
        <v>11</v>
      </c>
      <c r="AC427" s="11">
        <f t="shared" si="52"/>
        <v>0</v>
      </c>
      <c r="AD427" s="11">
        <f t="shared" si="53"/>
        <v>0</v>
      </c>
      <c r="AE427" s="12">
        <f t="shared" si="54"/>
        <v>0</v>
      </c>
      <c r="AF427"/>
      <c r="AG427"/>
      <c r="AH427"/>
      <c r="AI427"/>
      <c r="AJ427"/>
    </row>
    <row r="428" spans="2:36" x14ac:dyDescent="0.25">
      <c r="B428" s="4" t="s">
        <v>998</v>
      </c>
      <c r="C428"/>
      <c r="D428" s="1" t="s">
        <v>1299</v>
      </c>
      <c r="E428" s="3"/>
      <c r="F428" s="3"/>
      <c r="G428" s="3"/>
      <c r="H428" s="3"/>
      <c r="I428"/>
      <c r="J428" s="1" t="s">
        <v>1666</v>
      </c>
      <c r="K428" s="4"/>
      <c r="L428" s="4"/>
      <c r="M428" s="4"/>
      <c r="N428" s="4"/>
      <c r="O428" s="4"/>
      <c r="P428" s="15"/>
      <c r="Q428" s="13">
        <v>0</v>
      </c>
      <c r="R428" s="13">
        <v>0</v>
      </c>
      <c r="S428" s="11">
        <f t="shared" si="49"/>
        <v>0</v>
      </c>
      <c r="T428" s="5">
        <v>0</v>
      </c>
      <c r="U428" s="11">
        <f t="shared" si="55"/>
        <v>0</v>
      </c>
      <c r="V428" s="13" t="s">
        <v>1</v>
      </c>
      <c r="W428" s="10">
        <f>IFERROR(VLOOKUP(V428,Curr!$B$2:$C$13,2,FALSE),0)</f>
        <v>11</v>
      </c>
      <c r="X428" s="11">
        <f t="shared" si="50"/>
        <v>0</v>
      </c>
      <c r="Y428" s="14">
        <f t="shared" si="56"/>
        <v>0</v>
      </c>
      <c r="Z428" s="11">
        <f t="shared" si="51"/>
        <v>0</v>
      </c>
      <c r="AA428" s="4" t="s">
        <v>1</v>
      </c>
      <c r="AB428" s="10">
        <f>IFERROR(VLOOKUP(AA428,Curr!$B$2:$C$13,2,FALSE),0)</f>
        <v>11</v>
      </c>
      <c r="AC428" s="11">
        <f t="shared" si="52"/>
        <v>0</v>
      </c>
      <c r="AD428" s="11">
        <f t="shared" si="53"/>
        <v>0</v>
      </c>
      <c r="AE428" s="12">
        <f t="shared" si="54"/>
        <v>0</v>
      </c>
      <c r="AF428"/>
      <c r="AG428"/>
      <c r="AH428"/>
      <c r="AI428"/>
      <c r="AJ428"/>
    </row>
    <row r="429" spans="2:36" x14ac:dyDescent="0.25">
      <c r="B429" s="4" t="s">
        <v>998</v>
      </c>
      <c r="C429"/>
      <c r="D429" s="1" t="s">
        <v>1299</v>
      </c>
      <c r="E429" s="3"/>
      <c r="F429" s="3"/>
      <c r="G429" s="3"/>
      <c r="H429" s="3"/>
      <c r="I429"/>
      <c r="J429" s="1" t="s">
        <v>1667</v>
      </c>
      <c r="K429" s="4"/>
      <c r="L429" s="4"/>
      <c r="M429" s="4"/>
      <c r="N429" s="4"/>
      <c r="O429" s="4"/>
      <c r="P429" s="15"/>
      <c r="Q429" s="13">
        <v>0</v>
      </c>
      <c r="R429" s="13">
        <v>0</v>
      </c>
      <c r="S429" s="11">
        <f t="shared" si="49"/>
        <v>0</v>
      </c>
      <c r="T429" s="5">
        <v>0</v>
      </c>
      <c r="U429" s="11">
        <f t="shared" si="55"/>
        <v>0</v>
      </c>
      <c r="V429" s="13" t="s">
        <v>1</v>
      </c>
      <c r="W429" s="10">
        <f>IFERROR(VLOOKUP(V429,Curr!$B$2:$C$13,2,FALSE),0)</f>
        <v>11</v>
      </c>
      <c r="X429" s="11">
        <f t="shared" si="50"/>
        <v>0</v>
      </c>
      <c r="Y429" s="14">
        <f t="shared" si="56"/>
        <v>0</v>
      </c>
      <c r="Z429" s="11">
        <f t="shared" si="51"/>
        <v>0</v>
      </c>
      <c r="AA429" s="4" t="s">
        <v>1</v>
      </c>
      <c r="AB429" s="10">
        <f>IFERROR(VLOOKUP(AA429,Curr!$B$2:$C$13,2,FALSE),0)</f>
        <v>11</v>
      </c>
      <c r="AC429" s="11">
        <f t="shared" si="52"/>
        <v>0</v>
      </c>
      <c r="AD429" s="11">
        <f t="shared" si="53"/>
        <v>0</v>
      </c>
      <c r="AE429" s="12">
        <f t="shared" si="54"/>
        <v>0</v>
      </c>
      <c r="AF429"/>
      <c r="AG429"/>
      <c r="AH429"/>
      <c r="AI429"/>
      <c r="AJ429"/>
    </row>
    <row r="430" spans="2:36" x14ac:dyDescent="0.25">
      <c r="B430" s="4" t="s">
        <v>998</v>
      </c>
      <c r="C430"/>
      <c r="D430" s="1" t="s">
        <v>1299</v>
      </c>
      <c r="E430" s="3"/>
      <c r="F430" s="3"/>
      <c r="G430" s="3"/>
      <c r="H430" s="3"/>
      <c r="I430"/>
      <c r="J430" s="1" t="s">
        <v>1668</v>
      </c>
      <c r="K430" s="4"/>
      <c r="L430" s="4"/>
      <c r="M430" s="4"/>
      <c r="N430" s="4"/>
      <c r="O430" s="4"/>
      <c r="P430" s="15"/>
      <c r="Q430" s="13">
        <v>0</v>
      </c>
      <c r="R430" s="13">
        <v>0</v>
      </c>
      <c r="S430" s="11">
        <f t="shared" si="49"/>
        <v>0</v>
      </c>
      <c r="T430" s="5">
        <v>0</v>
      </c>
      <c r="U430" s="11">
        <f t="shared" si="55"/>
        <v>0</v>
      </c>
      <c r="V430" s="13" t="s">
        <v>1</v>
      </c>
      <c r="W430" s="10">
        <f>IFERROR(VLOOKUP(V430,Curr!$B$2:$C$13,2,FALSE),0)</f>
        <v>11</v>
      </c>
      <c r="X430" s="11">
        <f t="shared" si="50"/>
        <v>0</v>
      </c>
      <c r="Y430" s="14">
        <f t="shared" si="56"/>
        <v>0</v>
      </c>
      <c r="Z430" s="11">
        <f t="shared" si="51"/>
        <v>0</v>
      </c>
      <c r="AA430" s="4" t="s">
        <v>1</v>
      </c>
      <c r="AB430" s="10">
        <f>IFERROR(VLOOKUP(AA430,Curr!$B$2:$C$13,2,FALSE),0)</f>
        <v>11</v>
      </c>
      <c r="AC430" s="11">
        <f t="shared" si="52"/>
        <v>0</v>
      </c>
      <c r="AD430" s="11">
        <f t="shared" si="53"/>
        <v>0</v>
      </c>
      <c r="AE430" s="12">
        <f t="shared" si="54"/>
        <v>0</v>
      </c>
      <c r="AF430"/>
      <c r="AG430"/>
      <c r="AH430"/>
      <c r="AI430"/>
      <c r="AJ430"/>
    </row>
    <row r="431" spans="2:36" x14ac:dyDescent="0.25">
      <c r="B431" s="4" t="s">
        <v>998</v>
      </c>
      <c r="C431"/>
      <c r="D431" s="1" t="s">
        <v>1299</v>
      </c>
      <c r="E431" s="3"/>
      <c r="F431" s="3"/>
      <c r="G431" s="3"/>
      <c r="H431" s="3"/>
      <c r="I431"/>
      <c r="J431" s="1" t="s">
        <v>1669</v>
      </c>
      <c r="K431" s="4"/>
      <c r="L431" s="4"/>
      <c r="M431" s="4"/>
      <c r="N431" s="4"/>
      <c r="O431" s="4"/>
      <c r="P431" s="15"/>
      <c r="Q431" s="13">
        <v>0</v>
      </c>
      <c r="R431" s="13">
        <v>0</v>
      </c>
      <c r="S431" s="11">
        <f t="shared" si="49"/>
        <v>0</v>
      </c>
      <c r="T431" s="5">
        <v>0</v>
      </c>
      <c r="U431" s="11">
        <f t="shared" si="55"/>
        <v>0</v>
      </c>
      <c r="V431" s="13" t="s">
        <v>1</v>
      </c>
      <c r="W431" s="10">
        <f>IFERROR(VLOOKUP(V431,Curr!$B$2:$C$13,2,FALSE),0)</f>
        <v>11</v>
      </c>
      <c r="X431" s="11">
        <f t="shared" si="50"/>
        <v>0</v>
      </c>
      <c r="Y431" s="14">
        <f t="shared" si="56"/>
        <v>0</v>
      </c>
      <c r="Z431" s="11">
        <f t="shared" si="51"/>
        <v>0</v>
      </c>
      <c r="AA431" s="4" t="s">
        <v>1</v>
      </c>
      <c r="AB431" s="10">
        <f>IFERROR(VLOOKUP(AA431,Curr!$B$2:$C$13,2,FALSE),0)</f>
        <v>11</v>
      </c>
      <c r="AC431" s="11">
        <f t="shared" si="52"/>
        <v>0</v>
      </c>
      <c r="AD431" s="11">
        <f t="shared" si="53"/>
        <v>0</v>
      </c>
      <c r="AE431" s="12">
        <f t="shared" si="54"/>
        <v>0</v>
      </c>
      <c r="AF431"/>
      <c r="AG431"/>
      <c r="AH431"/>
      <c r="AI431"/>
      <c r="AJ431"/>
    </row>
    <row r="432" spans="2:36" x14ac:dyDescent="0.25">
      <c r="B432" s="4" t="s">
        <v>998</v>
      </c>
      <c r="C432"/>
      <c r="D432" s="1" t="s">
        <v>1299</v>
      </c>
      <c r="E432" s="3"/>
      <c r="F432" s="3"/>
      <c r="G432" s="3"/>
      <c r="H432" s="3"/>
      <c r="I432"/>
      <c r="J432" s="1" t="s">
        <v>1670</v>
      </c>
      <c r="K432" s="4"/>
      <c r="L432" s="4"/>
      <c r="M432" s="4"/>
      <c r="N432" s="4"/>
      <c r="O432" s="4"/>
      <c r="P432" s="15"/>
      <c r="Q432" s="13">
        <v>0</v>
      </c>
      <c r="R432" s="13">
        <v>0</v>
      </c>
      <c r="S432" s="11">
        <f t="shared" si="49"/>
        <v>0</v>
      </c>
      <c r="T432" s="5">
        <v>0</v>
      </c>
      <c r="U432" s="11">
        <f t="shared" si="55"/>
        <v>0</v>
      </c>
      <c r="V432" s="13" t="s">
        <v>1</v>
      </c>
      <c r="W432" s="10">
        <f>IFERROR(VLOOKUP(V432,Curr!$B$2:$C$13,2,FALSE),0)</f>
        <v>11</v>
      </c>
      <c r="X432" s="11">
        <f t="shared" si="50"/>
        <v>0</v>
      </c>
      <c r="Y432" s="14">
        <f t="shared" si="56"/>
        <v>0</v>
      </c>
      <c r="Z432" s="11">
        <f t="shared" si="51"/>
        <v>0</v>
      </c>
      <c r="AA432" s="4" t="s">
        <v>1</v>
      </c>
      <c r="AB432" s="10">
        <f>IFERROR(VLOOKUP(AA432,Curr!$B$2:$C$13,2,FALSE),0)</f>
        <v>11</v>
      </c>
      <c r="AC432" s="11">
        <f t="shared" si="52"/>
        <v>0</v>
      </c>
      <c r="AD432" s="11">
        <f t="shared" si="53"/>
        <v>0</v>
      </c>
      <c r="AE432" s="12">
        <f t="shared" si="54"/>
        <v>0</v>
      </c>
      <c r="AF432"/>
      <c r="AG432"/>
      <c r="AH432"/>
      <c r="AI432"/>
      <c r="AJ432"/>
    </row>
    <row r="433" spans="2:36" x14ac:dyDescent="0.25">
      <c r="B433" s="4" t="s">
        <v>998</v>
      </c>
      <c r="C433"/>
      <c r="D433" s="1" t="s">
        <v>1299</v>
      </c>
      <c r="E433" s="3"/>
      <c r="F433" s="3"/>
      <c r="G433" s="3"/>
      <c r="H433" s="3"/>
      <c r="I433"/>
      <c r="J433" s="1" t="s">
        <v>1671</v>
      </c>
      <c r="K433" s="4"/>
      <c r="L433" s="4"/>
      <c r="M433" s="4"/>
      <c r="N433" s="4"/>
      <c r="O433" s="4"/>
      <c r="P433" s="15"/>
      <c r="Q433" s="13">
        <v>0</v>
      </c>
      <c r="R433" s="13">
        <v>0</v>
      </c>
      <c r="S433" s="11">
        <f t="shared" si="49"/>
        <v>0</v>
      </c>
      <c r="T433" s="5">
        <v>0</v>
      </c>
      <c r="U433" s="11">
        <f t="shared" si="55"/>
        <v>0</v>
      </c>
      <c r="V433" s="13" t="s">
        <v>1</v>
      </c>
      <c r="W433" s="10">
        <f>IFERROR(VLOOKUP(V433,Curr!$B$2:$C$13,2,FALSE),0)</f>
        <v>11</v>
      </c>
      <c r="X433" s="11">
        <f t="shared" si="50"/>
        <v>0</v>
      </c>
      <c r="Y433" s="14">
        <f t="shared" si="56"/>
        <v>0</v>
      </c>
      <c r="Z433" s="11">
        <f t="shared" si="51"/>
        <v>0</v>
      </c>
      <c r="AA433" s="4" t="s">
        <v>1</v>
      </c>
      <c r="AB433" s="10">
        <f>IFERROR(VLOOKUP(AA433,Curr!$B$2:$C$13,2,FALSE),0)</f>
        <v>11</v>
      </c>
      <c r="AC433" s="11">
        <f t="shared" si="52"/>
        <v>0</v>
      </c>
      <c r="AD433" s="11">
        <f t="shared" si="53"/>
        <v>0</v>
      </c>
      <c r="AE433" s="12">
        <f t="shared" si="54"/>
        <v>0</v>
      </c>
      <c r="AF433"/>
      <c r="AG433"/>
      <c r="AH433"/>
      <c r="AI433"/>
      <c r="AJ433"/>
    </row>
    <row r="434" spans="2:36" x14ac:dyDescent="0.25">
      <c r="B434" s="4" t="s">
        <v>998</v>
      </c>
      <c r="C434"/>
      <c r="D434" s="1" t="s">
        <v>1299</v>
      </c>
      <c r="E434" s="3"/>
      <c r="F434" s="3"/>
      <c r="G434" s="3"/>
      <c r="H434" s="3"/>
      <c r="I434"/>
      <c r="J434" s="1" t="s">
        <v>1672</v>
      </c>
      <c r="K434" s="4"/>
      <c r="L434" s="4"/>
      <c r="M434" s="4"/>
      <c r="N434" s="4"/>
      <c r="O434" s="4"/>
      <c r="P434" s="15"/>
      <c r="Q434" s="13">
        <v>0</v>
      </c>
      <c r="R434" s="13">
        <v>0</v>
      </c>
      <c r="S434" s="11">
        <f t="shared" si="49"/>
        <v>0</v>
      </c>
      <c r="T434" s="5">
        <v>0</v>
      </c>
      <c r="U434" s="11">
        <f t="shared" si="55"/>
        <v>0</v>
      </c>
      <c r="V434" s="13" t="s">
        <v>1</v>
      </c>
      <c r="W434" s="10">
        <f>IFERROR(VLOOKUP(V434,Curr!$B$2:$C$13,2,FALSE),0)</f>
        <v>11</v>
      </c>
      <c r="X434" s="11">
        <f t="shared" si="50"/>
        <v>0</v>
      </c>
      <c r="Y434" s="14">
        <f t="shared" si="56"/>
        <v>0</v>
      </c>
      <c r="Z434" s="11">
        <f t="shared" si="51"/>
        <v>0</v>
      </c>
      <c r="AA434" s="4" t="s">
        <v>1</v>
      </c>
      <c r="AB434" s="10">
        <f>IFERROR(VLOOKUP(AA434,Curr!$B$2:$C$13,2,FALSE),0)</f>
        <v>11</v>
      </c>
      <c r="AC434" s="11">
        <f t="shared" si="52"/>
        <v>0</v>
      </c>
      <c r="AD434" s="11">
        <f t="shared" si="53"/>
        <v>0</v>
      </c>
      <c r="AE434" s="12">
        <f t="shared" si="54"/>
        <v>0</v>
      </c>
      <c r="AF434"/>
      <c r="AG434"/>
      <c r="AH434"/>
      <c r="AI434"/>
      <c r="AJ434"/>
    </row>
    <row r="435" spans="2:36" x14ac:dyDescent="0.25">
      <c r="B435" s="4" t="s">
        <v>998</v>
      </c>
      <c r="C435"/>
      <c r="D435" s="1" t="s">
        <v>1299</v>
      </c>
      <c r="E435" s="3"/>
      <c r="F435" s="3"/>
      <c r="G435" s="3"/>
      <c r="H435" s="3"/>
      <c r="I435"/>
      <c r="J435" s="1" t="s">
        <v>1673</v>
      </c>
      <c r="K435" s="4"/>
      <c r="L435" s="4"/>
      <c r="M435" s="4"/>
      <c r="N435" s="4"/>
      <c r="O435" s="4"/>
      <c r="P435" s="15"/>
      <c r="Q435" s="13">
        <v>0</v>
      </c>
      <c r="R435" s="13">
        <v>0</v>
      </c>
      <c r="S435" s="11">
        <f t="shared" si="49"/>
        <v>0</v>
      </c>
      <c r="T435" s="5">
        <v>0</v>
      </c>
      <c r="U435" s="11">
        <f t="shared" si="55"/>
        <v>0</v>
      </c>
      <c r="V435" s="13" t="s">
        <v>1</v>
      </c>
      <c r="W435" s="10">
        <f>IFERROR(VLOOKUP(V435,Curr!$B$2:$C$13,2,FALSE),0)</f>
        <v>11</v>
      </c>
      <c r="X435" s="11">
        <f t="shared" si="50"/>
        <v>0</v>
      </c>
      <c r="Y435" s="14">
        <f t="shared" si="56"/>
        <v>0</v>
      </c>
      <c r="Z435" s="11">
        <f t="shared" si="51"/>
        <v>0</v>
      </c>
      <c r="AA435" s="4" t="s">
        <v>1</v>
      </c>
      <c r="AB435" s="10">
        <f>IFERROR(VLOOKUP(AA435,Curr!$B$2:$C$13,2,FALSE),0)</f>
        <v>11</v>
      </c>
      <c r="AC435" s="11">
        <f t="shared" si="52"/>
        <v>0</v>
      </c>
      <c r="AD435" s="11">
        <f t="shared" si="53"/>
        <v>0</v>
      </c>
      <c r="AE435" s="12">
        <f t="shared" si="54"/>
        <v>0</v>
      </c>
      <c r="AF435"/>
      <c r="AG435"/>
      <c r="AH435"/>
      <c r="AI435"/>
      <c r="AJ435"/>
    </row>
    <row r="436" spans="2:36" x14ac:dyDescent="0.25">
      <c r="B436" s="4" t="s">
        <v>998</v>
      </c>
      <c r="C436"/>
      <c r="D436" s="1" t="s">
        <v>1299</v>
      </c>
      <c r="E436" s="3"/>
      <c r="F436" s="3"/>
      <c r="G436" s="3"/>
      <c r="H436" s="3"/>
      <c r="I436"/>
      <c r="J436" s="1" t="s">
        <v>1674</v>
      </c>
      <c r="K436" s="4"/>
      <c r="L436" s="4"/>
      <c r="M436" s="4"/>
      <c r="N436" s="4"/>
      <c r="O436" s="4"/>
      <c r="P436" s="15"/>
      <c r="Q436" s="13">
        <v>0</v>
      </c>
      <c r="R436" s="13">
        <v>0</v>
      </c>
      <c r="S436" s="11">
        <f t="shared" si="49"/>
        <v>0</v>
      </c>
      <c r="T436" s="5">
        <v>0</v>
      </c>
      <c r="U436" s="11">
        <f t="shared" si="55"/>
        <v>0</v>
      </c>
      <c r="V436" s="13" t="s">
        <v>1</v>
      </c>
      <c r="W436" s="10">
        <f>IFERROR(VLOOKUP(V436,Curr!$B$2:$C$13,2,FALSE),0)</f>
        <v>11</v>
      </c>
      <c r="X436" s="11">
        <f t="shared" si="50"/>
        <v>0</v>
      </c>
      <c r="Y436" s="14">
        <f t="shared" si="56"/>
        <v>0</v>
      </c>
      <c r="Z436" s="11">
        <f t="shared" si="51"/>
        <v>0</v>
      </c>
      <c r="AA436" s="4" t="s">
        <v>1</v>
      </c>
      <c r="AB436" s="10">
        <f>IFERROR(VLOOKUP(AA436,Curr!$B$2:$C$13,2,FALSE),0)</f>
        <v>11</v>
      </c>
      <c r="AC436" s="11">
        <f t="shared" si="52"/>
        <v>0</v>
      </c>
      <c r="AD436" s="11">
        <f t="shared" si="53"/>
        <v>0</v>
      </c>
      <c r="AE436" s="12">
        <f t="shared" si="54"/>
        <v>0</v>
      </c>
      <c r="AF436"/>
      <c r="AG436"/>
      <c r="AH436"/>
      <c r="AI436"/>
      <c r="AJ436"/>
    </row>
    <row r="437" spans="2:36" x14ac:dyDescent="0.25">
      <c r="B437" s="4" t="s">
        <v>998</v>
      </c>
      <c r="C437"/>
      <c r="D437" s="1" t="s">
        <v>1299</v>
      </c>
      <c r="E437" s="3"/>
      <c r="F437" s="3"/>
      <c r="G437" s="3"/>
      <c r="H437" s="3"/>
      <c r="I437"/>
      <c r="J437" s="1" t="s">
        <v>1675</v>
      </c>
      <c r="K437" s="4"/>
      <c r="L437" s="4"/>
      <c r="M437" s="4"/>
      <c r="N437" s="4"/>
      <c r="O437" s="4"/>
      <c r="P437" s="15"/>
      <c r="Q437" s="13">
        <v>0</v>
      </c>
      <c r="R437" s="13">
        <v>0</v>
      </c>
      <c r="S437" s="11">
        <f t="shared" si="49"/>
        <v>0</v>
      </c>
      <c r="T437" s="5">
        <v>0</v>
      </c>
      <c r="U437" s="11">
        <f t="shared" si="55"/>
        <v>0</v>
      </c>
      <c r="V437" s="13" t="s">
        <v>1</v>
      </c>
      <c r="W437" s="10">
        <f>IFERROR(VLOOKUP(V437,Curr!$B$2:$C$13,2,FALSE),0)</f>
        <v>11</v>
      </c>
      <c r="X437" s="11">
        <f t="shared" si="50"/>
        <v>0</v>
      </c>
      <c r="Y437" s="14">
        <f t="shared" si="56"/>
        <v>0</v>
      </c>
      <c r="Z437" s="11">
        <f t="shared" si="51"/>
        <v>0</v>
      </c>
      <c r="AA437" s="4" t="s">
        <v>1</v>
      </c>
      <c r="AB437" s="10">
        <f>IFERROR(VLOOKUP(AA437,Curr!$B$2:$C$13,2,FALSE),0)</f>
        <v>11</v>
      </c>
      <c r="AC437" s="11">
        <f t="shared" si="52"/>
        <v>0</v>
      </c>
      <c r="AD437" s="11">
        <f t="shared" si="53"/>
        <v>0</v>
      </c>
      <c r="AE437" s="12">
        <f t="shared" si="54"/>
        <v>0</v>
      </c>
      <c r="AF437"/>
      <c r="AG437"/>
      <c r="AH437"/>
      <c r="AI437"/>
      <c r="AJ437"/>
    </row>
    <row r="438" spans="2:36" x14ac:dyDescent="0.25">
      <c r="B438" s="4" t="s">
        <v>998</v>
      </c>
      <c r="C438"/>
      <c r="D438" s="1" t="s">
        <v>1299</v>
      </c>
      <c r="E438" s="3"/>
      <c r="F438" s="3"/>
      <c r="G438" s="3"/>
      <c r="H438" s="3"/>
      <c r="I438"/>
      <c r="J438" s="1" t="s">
        <v>1676</v>
      </c>
      <c r="K438" s="4"/>
      <c r="L438" s="4"/>
      <c r="M438" s="4"/>
      <c r="N438" s="4"/>
      <c r="O438" s="4"/>
      <c r="P438" s="15"/>
      <c r="Q438" s="13">
        <v>0</v>
      </c>
      <c r="R438" s="13">
        <v>0</v>
      </c>
      <c r="S438" s="11">
        <f t="shared" si="49"/>
        <v>0</v>
      </c>
      <c r="T438" s="5">
        <v>0</v>
      </c>
      <c r="U438" s="11">
        <f t="shared" si="55"/>
        <v>0</v>
      </c>
      <c r="V438" s="13" t="s">
        <v>1</v>
      </c>
      <c r="W438" s="10">
        <f>IFERROR(VLOOKUP(V438,Curr!$B$2:$C$13,2,FALSE),0)</f>
        <v>11</v>
      </c>
      <c r="X438" s="11">
        <f t="shared" si="50"/>
        <v>0</v>
      </c>
      <c r="Y438" s="14">
        <f t="shared" si="56"/>
        <v>0</v>
      </c>
      <c r="Z438" s="11">
        <f t="shared" si="51"/>
        <v>0</v>
      </c>
      <c r="AA438" s="4" t="s">
        <v>1</v>
      </c>
      <c r="AB438" s="10">
        <f>IFERROR(VLOOKUP(AA438,Curr!$B$2:$C$13,2,FALSE),0)</f>
        <v>11</v>
      </c>
      <c r="AC438" s="11">
        <f t="shared" si="52"/>
        <v>0</v>
      </c>
      <c r="AD438" s="11">
        <f t="shared" si="53"/>
        <v>0</v>
      </c>
      <c r="AE438" s="12">
        <f t="shared" si="54"/>
        <v>0</v>
      </c>
      <c r="AF438"/>
      <c r="AG438"/>
      <c r="AH438"/>
      <c r="AI438"/>
      <c r="AJ438"/>
    </row>
    <row r="439" spans="2:36" x14ac:dyDescent="0.25">
      <c r="B439" s="4" t="s">
        <v>998</v>
      </c>
      <c r="C439"/>
      <c r="D439" s="1" t="s">
        <v>1299</v>
      </c>
      <c r="E439" s="3"/>
      <c r="F439" s="3"/>
      <c r="G439" s="3"/>
      <c r="H439" s="3"/>
      <c r="I439"/>
      <c r="J439" s="1" t="s">
        <v>1677</v>
      </c>
      <c r="K439" s="4"/>
      <c r="L439" s="4"/>
      <c r="M439" s="4"/>
      <c r="N439" s="4"/>
      <c r="O439" s="4"/>
      <c r="P439" s="15"/>
      <c r="Q439" s="13">
        <v>0</v>
      </c>
      <c r="R439" s="13">
        <v>0</v>
      </c>
      <c r="S439" s="11">
        <f t="shared" si="49"/>
        <v>0</v>
      </c>
      <c r="T439" s="5">
        <v>0</v>
      </c>
      <c r="U439" s="11">
        <f t="shared" si="55"/>
        <v>0</v>
      </c>
      <c r="V439" s="13" t="s">
        <v>1</v>
      </c>
      <c r="W439" s="10">
        <f>IFERROR(VLOOKUP(V439,Curr!$B$2:$C$13,2,FALSE),0)</f>
        <v>11</v>
      </c>
      <c r="X439" s="11">
        <f t="shared" si="50"/>
        <v>0</v>
      </c>
      <c r="Y439" s="14">
        <f t="shared" si="56"/>
        <v>0</v>
      </c>
      <c r="Z439" s="11">
        <f t="shared" si="51"/>
        <v>0</v>
      </c>
      <c r="AA439" s="4" t="s">
        <v>1</v>
      </c>
      <c r="AB439" s="10">
        <f>IFERROR(VLOOKUP(AA439,Curr!$B$2:$C$13,2,FALSE),0)</f>
        <v>11</v>
      </c>
      <c r="AC439" s="11">
        <f t="shared" si="52"/>
        <v>0</v>
      </c>
      <c r="AD439" s="11">
        <f t="shared" si="53"/>
        <v>0</v>
      </c>
      <c r="AE439" s="12">
        <f t="shared" si="54"/>
        <v>0</v>
      </c>
      <c r="AF439"/>
      <c r="AG439"/>
      <c r="AH439"/>
      <c r="AI439"/>
      <c r="AJ439"/>
    </row>
    <row r="440" spans="2:36" x14ac:dyDescent="0.25">
      <c r="B440" s="4" t="s">
        <v>998</v>
      </c>
      <c r="C440"/>
      <c r="D440" s="1" t="s">
        <v>1299</v>
      </c>
      <c r="E440" s="3"/>
      <c r="F440" s="3"/>
      <c r="G440" s="3"/>
      <c r="H440" s="3"/>
      <c r="I440"/>
      <c r="J440" s="1" t="s">
        <v>1678</v>
      </c>
      <c r="K440" s="4"/>
      <c r="L440" s="4"/>
      <c r="M440" s="4"/>
      <c r="N440" s="4"/>
      <c r="O440" s="4"/>
      <c r="P440" s="15"/>
      <c r="Q440" s="13">
        <v>0</v>
      </c>
      <c r="R440" s="13">
        <v>0</v>
      </c>
      <c r="S440" s="11">
        <f t="shared" si="49"/>
        <v>0</v>
      </c>
      <c r="T440" s="5">
        <v>0</v>
      </c>
      <c r="U440" s="11">
        <f t="shared" si="55"/>
        <v>0</v>
      </c>
      <c r="V440" s="13" t="s">
        <v>1</v>
      </c>
      <c r="W440" s="10">
        <f>IFERROR(VLOOKUP(V440,Curr!$B$2:$C$13,2,FALSE),0)</f>
        <v>11</v>
      </c>
      <c r="X440" s="11">
        <f t="shared" si="50"/>
        <v>0</v>
      </c>
      <c r="Y440" s="14">
        <f t="shared" si="56"/>
        <v>0</v>
      </c>
      <c r="Z440" s="11">
        <f t="shared" si="51"/>
        <v>0</v>
      </c>
      <c r="AA440" s="4" t="s">
        <v>1</v>
      </c>
      <c r="AB440" s="10">
        <f>IFERROR(VLOOKUP(AA440,Curr!$B$2:$C$13,2,FALSE),0)</f>
        <v>11</v>
      </c>
      <c r="AC440" s="11">
        <f t="shared" si="52"/>
        <v>0</v>
      </c>
      <c r="AD440" s="11">
        <f t="shared" si="53"/>
        <v>0</v>
      </c>
      <c r="AE440" s="12">
        <f t="shared" si="54"/>
        <v>0</v>
      </c>
      <c r="AF440"/>
      <c r="AG440"/>
      <c r="AH440"/>
      <c r="AI440"/>
      <c r="AJ440"/>
    </row>
    <row r="441" spans="2:36" x14ac:dyDescent="0.25">
      <c r="B441" s="4" t="s">
        <v>998</v>
      </c>
      <c r="C441"/>
      <c r="D441" s="1" t="s">
        <v>1299</v>
      </c>
      <c r="E441" s="3"/>
      <c r="F441" s="3"/>
      <c r="G441" s="3"/>
      <c r="H441" s="3"/>
      <c r="I441"/>
      <c r="J441" s="1" t="s">
        <v>1679</v>
      </c>
      <c r="K441" s="4"/>
      <c r="L441" s="4"/>
      <c r="M441" s="4"/>
      <c r="N441" s="4"/>
      <c r="O441" s="4"/>
      <c r="P441" s="15"/>
      <c r="Q441" s="13">
        <v>0</v>
      </c>
      <c r="R441" s="13">
        <v>0</v>
      </c>
      <c r="S441" s="11">
        <f t="shared" si="49"/>
        <v>0</v>
      </c>
      <c r="T441" s="5">
        <v>0</v>
      </c>
      <c r="U441" s="11">
        <f t="shared" si="55"/>
        <v>0</v>
      </c>
      <c r="V441" s="13" t="s">
        <v>1</v>
      </c>
      <c r="W441" s="10">
        <f>IFERROR(VLOOKUP(V441,Curr!$B$2:$C$13,2,FALSE),0)</f>
        <v>11</v>
      </c>
      <c r="X441" s="11">
        <f t="shared" si="50"/>
        <v>0</v>
      </c>
      <c r="Y441" s="14">
        <f t="shared" si="56"/>
        <v>0</v>
      </c>
      <c r="Z441" s="11">
        <f t="shared" si="51"/>
        <v>0</v>
      </c>
      <c r="AA441" s="4" t="s">
        <v>1</v>
      </c>
      <c r="AB441" s="10">
        <f>IFERROR(VLOOKUP(AA441,Curr!$B$2:$C$13,2,FALSE),0)</f>
        <v>11</v>
      </c>
      <c r="AC441" s="11">
        <f t="shared" si="52"/>
        <v>0</v>
      </c>
      <c r="AD441" s="11">
        <f t="shared" si="53"/>
        <v>0</v>
      </c>
      <c r="AE441" s="12">
        <f t="shared" si="54"/>
        <v>0</v>
      </c>
      <c r="AF441"/>
      <c r="AG441"/>
      <c r="AH441"/>
      <c r="AI441"/>
      <c r="AJ441"/>
    </row>
    <row r="442" spans="2:36" x14ac:dyDescent="0.25">
      <c r="B442" s="4" t="s">
        <v>998</v>
      </c>
      <c r="C442"/>
      <c r="D442" s="1" t="s">
        <v>1299</v>
      </c>
      <c r="E442" s="3"/>
      <c r="F442" s="3"/>
      <c r="G442" s="3"/>
      <c r="H442" s="3"/>
      <c r="I442"/>
      <c r="J442" s="1" t="s">
        <v>1680</v>
      </c>
      <c r="K442" s="4"/>
      <c r="L442" s="4"/>
      <c r="M442" s="4"/>
      <c r="N442" s="4"/>
      <c r="O442" s="4"/>
      <c r="P442" s="15"/>
      <c r="Q442" s="13">
        <v>0</v>
      </c>
      <c r="R442" s="13">
        <v>0</v>
      </c>
      <c r="S442" s="11">
        <f t="shared" si="49"/>
        <v>0</v>
      </c>
      <c r="T442" s="5">
        <v>0</v>
      </c>
      <c r="U442" s="11">
        <f t="shared" si="55"/>
        <v>0</v>
      </c>
      <c r="V442" s="13" t="s">
        <v>1</v>
      </c>
      <c r="W442" s="10">
        <f>IFERROR(VLOOKUP(V442,Curr!$B$2:$C$13,2,FALSE),0)</f>
        <v>11</v>
      </c>
      <c r="X442" s="11">
        <f t="shared" si="50"/>
        <v>0</v>
      </c>
      <c r="Y442" s="14">
        <f t="shared" si="56"/>
        <v>0</v>
      </c>
      <c r="Z442" s="11">
        <f t="shared" si="51"/>
        <v>0</v>
      </c>
      <c r="AA442" s="4" t="s">
        <v>1</v>
      </c>
      <c r="AB442" s="10">
        <f>IFERROR(VLOOKUP(AA442,Curr!$B$2:$C$13,2,FALSE),0)</f>
        <v>11</v>
      </c>
      <c r="AC442" s="11">
        <f t="shared" si="52"/>
        <v>0</v>
      </c>
      <c r="AD442" s="11">
        <f t="shared" si="53"/>
        <v>0</v>
      </c>
      <c r="AE442" s="12">
        <f t="shared" si="54"/>
        <v>0</v>
      </c>
      <c r="AF442"/>
      <c r="AG442"/>
      <c r="AH442"/>
      <c r="AI442"/>
      <c r="AJ442"/>
    </row>
    <row r="443" spans="2:36" x14ac:dyDescent="0.25">
      <c r="B443" s="4" t="s">
        <v>998</v>
      </c>
      <c r="C443"/>
      <c r="D443" s="1" t="s">
        <v>1299</v>
      </c>
      <c r="E443" s="3"/>
      <c r="F443" s="3"/>
      <c r="G443" s="3"/>
      <c r="H443" s="3"/>
      <c r="I443"/>
      <c r="J443" s="1" t="s">
        <v>1681</v>
      </c>
      <c r="K443" s="4"/>
      <c r="L443" s="4"/>
      <c r="M443" s="4"/>
      <c r="N443" s="4"/>
      <c r="O443" s="4"/>
      <c r="P443" s="15"/>
      <c r="Q443" s="13">
        <v>0</v>
      </c>
      <c r="R443" s="13">
        <v>0</v>
      </c>
      <c r="S443" s="11">
        <f t="shared" si="49"/>
        <v>0</v>
      </c>
      <c r="T443" s="5">
        <v>0</v>
      </c>
      <c r="U443" s="11">
        <f t="shared" si="55"/>
        <v>0</v>
      </c>
      <c r="V443" s="13" t="s">
        <v>1</v>
      </c>
      <c r="W443" s="10">
        <f>IFERROR(VLOOKUP(V443,Curr!$B$2:$C$13,2,FALSE),0)</f>
        <v>11</v>
      </c>
      <c r="X443" s="11">
        <f t="shared" si="50"/>
        <v>0</v>
      </c>
      <c r="Y443" s="14">
        <f t="shared" si="56"/>
        <v>0</v>
      </c>
      <c r="Z443" s="11">
        <f t="shared" si="51"/>
        <v>0</v>
      </c>
      <c r="AA443" s="4" t="s">
        <v>1</v>
      </c>
      <c r="AB443" s="10">
        <f>IFERROR(VLOOKUP(AA443,Curr!$B$2:$C$13,2,FALSE),0)</f>
        <v>11</v>
      </c>
      <c r="AC443" s="11">
        <f t="shared" si="52"/>
        <v>0</v>
      </c>
      <c r="AD443" s="11">
        <f t="shared" si="53"/>
        <v>0</v>
      </c>
      <c r="AE443" s="12">
        <f t="shared" si="54"/>
        <v>0</v>
      </c>
      <c r="AF443"/>
      <c r="AG443"/>
      <c r="AH443"/>
      <c r="AI443"/>
      <c r="AJ443"/>
    </row>
    <row r="444" spans="2:36" x14ac:dyDescent="0.25">
      <c r="B444" s="4" t="s">
        <v>998</v>
      </c>
      <c r="C444"/>
      <c r="D444" s="1" t="s">
        <v>1299</v>
      </c>
      <c r="E444" s="3"/>
      <c r="F444" s="3"/>
      <c r="G444" s="3"/>
      <c r="H444" s="3"/>
      <c r="I444"/>
      <c r="J444" s="1" t="s">
        <v>1682</v>
      </c>
      <c r="K444" s="4"/>
      <c r="L444" s="4"/>
      <c r="M444" s="4"/>
      <c r="N444" s="4"/>
      <c r="O444" s="4"/>
      <c r="P444" s="15"/>
      <c r="Q444" s="13">
        <v>0</v>
      </c>
      <c r="R444" s="13">
        <v>0</v>
      </c>
      <c r="S444" s="11">
        <f t="shared" si="49"/>
        <v>0</v>
      </c>
      <c r="T444" s="5">
        <v>0</v>
      </c>
      <c r="U444" s="11">
        <f t="shared" si="55"/>
        <v>0</v>
      </c>
      <c r="V444" s="13" t="s">
        <v>1</v>
      </c>
      <c r="W444" s="10">
        <f>IFERROR(VLOOKUP(V444,Curr!$B$2:$C$13,2,FALSE),0)</f>
        <v>11</v>
      </c>
      <c r="X444" s="11">
        <f t="shared" si="50"/>
        <v>0</v>
      </c>
      <c r="Y444" s="14">
        <f t="shared" si="56"/>
        <v>0</v>
      </c>
      <c r="Z444" s="11">
        <f t="shared" si="51"/>
        <v>0</v>
      </c>
      <c r="AA444" s="4" t="s">
        <v>1</v>
      </c>
      <c r="AB444" s="10">
        <f>IFERROR(VLOOKUP(AA444,Curr!$B$2:$C$13,2,FALSE),0)</f>
        <v>11</v>
      </c>
      <c r="AC444" s="11">
        <f t="shared" si="52"/>
        <v>0</v>
      </c>
      <c r="AD444" s="11">
        <f t="shared" si="53"/>
        <v>0</v>
      </c>
      <c r="AE444" s="12">
        <f t="shared" si="54"/>
        <v>0</v>
      </c>
      <c r="AF444"/>
      <c r="AG444"/>
      <c r="AH444"/>
      <c r="AI444"/>
      <c r="AJ444"/>
    </row>
    <row r="445" spans="2:36" x14ac:dyDescent="0.25">
      <c r="B445" s="4" t="s">
        <v>998</v>
      </c>
      <c r="C445"/>
      <c r="D445" s="1" t="s">
        <v>1299</v>
      </c>
      <c r="E445" s="3"/>
      <c r="F445" s="3"/>
      <c r="G445" s="3"/>
      <c r="H445" s="3"/>
      <c r="I445"/>
      <c r="J445" s="1" t="s">
        <v>1683</v>
      </c>
      <c r="K445" s="4"/>
      <c r="L445" s="4"/>
      <c r="M445" s="4"/>
      <c r="N445" s="4"/>
      <c r="O445" s="4"/>
      <c r="P445" s="15"/>
      <c r="Q445" s="13">
        <v>0</v>
      </c>
      <c r="R445" s="13">
        <v>0</v>
      </c>
      <c r="S445" s="11">
        <f t="shared" si="49"/>
        <v>0</v>
      </c>
      <c r="T445" s="5">
        <v>0</v>
      </c>
      <c r="U445" s="11">
        <f t="shared" si="55"/>
        <v>0</v>
      </c>
      <c r="V445" s="13" t="s">
        <v>1</v>
      </c>
      <c r="W445" s="10">
        <f>IFERROR(VLOOKUP(V445,Curr!$B$2:$C$13,2,FALSE),0)</f>
        <v>11</v>
      </c>
      <c r="X445" s="11">
        <f t="shared" si="50"/>
        <v>0</v>
      </c>
      <c r="Y445" s="14">
        <f t="shared" si="56"/>
        <v>0</v>
      </c>
      <c r="Z445" s="11">
        <f t="shared" si="51"/>
        <v>0</v>
      </c>
      <c r="AA445" s="4" t="s">
        <v>1</v>
      </c>
      <c r="AB445" s="10">
        <f>IFERROR(VLOOKUP(AA445,Curr!$B$2:$C$13,2,FALSE),0)</f>
        <v>11</v>
      </c>
      <c r="AC445" s="11">
        <f t="shared" si="52"/>
        <v>0</v>
      </c>
      <c r="AD445" s="11">
        <f t="shared" si="53"/>
        <v>0</v>
      </c>
      <c r="AE445" s="12">
        <f t="shared" si="54"/>
        <v>0</v>
      </c>
      <c r="AF445"/>
      <c r="AG445"/>
      <c r="AH445"/>
      <c r="AI445"/>
      <c r="AJ445"/>
    </row>
    <row r="446" spans="2:36" x14ac:dyDescent="0.25">
      <c r="B446" s="4" t="s">
        <v>998</v>
      </c>
      <c r="C446"/>
      <c r="D446" s="1" t="s">
        <v>1299</v>
      </c>
      <c r="E446" s="3"/>
      <c r="F446" s="3"/>
      <c r="G446" s="3"/>
      <c r="H446" s="3"/>
      <c r="I446"/>
      <c r="J446" s="1" t="s">
        <v>1684</v>
      </c>
      <c r="K446" s="4"/>
      <c r="L446" s="4"/>
      <c r="M446" s="4"/>
      <c r="N446" s="4"/>
      <c r="O446" s="4"/>
      <c r="P446" s="15"/>
      <c r="Q446" s="13">
        <v>0</v>
      </c>
      <c r="R446" s="13">
        <v>0</v>
      </c>
      <c r="S446" s="11">
        <f t="shared" si="49"/>
        <v>0</v>
      </c>
      <c r="T446" s="5">
        <v>0</v>
      </c>
      <c r="U446" s="11">
        <f t="shared" si="55"/>
        <v>0</v>
      </c>
      <c r="V446" s="13" t="s">
        <v>1</v>
      </c>
      <c r="W446" s="10">
        <f>IFERROR(VLOOKUP(V446,Curr!$B$2:$C$13,2,FALSE),0)</f>
        <v>11</v>
      </c>
      <c r="X446" s="11">
        <f t="shared" si="50"/>
        <v>0</v>
      </c>
      <c r="Y446" s="14">
        <f t="shared" si="56"/>
        <v>0</v>
      </c>
      <c r="Z446" s="11">
        <f t="shared" si="51"/>
        <v>0</v>
      </c>
      <c r="AA446" s="4" t="s">
        <v>1</v>
      </c>
      <c r="AB446" s="10">
        <f>IFERROR(VLOOKUP(AA446,Curr!$B$2:$C$13,2,FALSE),0)</f>
        <v>11</v>
      </c>
      <c r="AC446" s="11">
        <f t="shared" si="52"/>
        <v>0</v>
      </c>
      <c r="AD446" s="11">
        <f t="shared" si="53"/>
        <v>0</v>
      </c>
      <c r="AE446" s="12">
        <f t="shared" si="54"/>
        <v>0</v>
      </c>
      <c r="AF446"/>
      <c r="AG446"/>
      <c r="AH446"/>
      <c r="AI446"/>
      <c r="AJ446"/>
    </row>
    <row r="447" spans="2:36" x14ac:dyDescent="0.25">
      <c r="B447" s="4" t="s">
        <v>998</v>
      </c>
      <c r="C447"/>
      <c r="D447" s="1" t="s">
        <v>1299</v>
      </c>
      <c r="E447" s="3"/>
      <c r="F447" s="3"/>
      <c r="G447" s="3"/>
      <c r="H447" s="3"/>
      <c r="I447"/>
      <c r="J447" s="1" t="s">
        <v>1685</v>
      </c>
      <c r="K447" s="4"/>
      <c r="L447" s="4"/>
      <c r="M447" s="4"/>
      <c r="N447" s="4"/>
      <c r="O447" s="4"/>
      <c r="P447" s="15"/>
      <c r="Q447" s="13">
        <v>0</v>
      </c>
      <c r="R447" s="13">
        <v>0</v>
      </c>
      <c r="S447" s="11">
        <f t="shared" si="49"/>
        <v>0</v>
      </c>
      <c r="T447" s="5">
        <v>0</v>
      </c>
      <c r="U447" s="11">
        <f t="shared" si="55"/>
        <v>0</v>
      </c>
      <c r="V447" s="13" t="s">
        <v>1</v>
      </c>
      <c r="W447" s="10">
        <f>IFERROR(VLOOKUP(V447,Curr!$B$2:$C$13,2,FALSE),0)</f>
        <v>11</v>
      </c>
      <c r="X447" s="11">
        <f t="shared" si="50"/>
        <v>0</v>
      </c>
      <c r="Y447" s="14">
        <f t="shared" si="56"/>
        <v>0</v>
      </c>
      <c r="Z447" s="11">
        <f t="shared" si="51"/>
        <v>0</v>
      </c>
      <c r="AA447" s="4" t="s">
        <v>1</v>
      </c>
      <c r="AB447" s="10">
        <f>IFERROR(VLOOKUP(AA447,Curr!$B$2:$C$13,2,FALSE),0)</f>
        <v>11</v>
      </c>
      <c r="AC447" s="11">
        <f t="shared" si="52"/>
        <v>0</v>
      </c>
      <c r="AD447" s="11">
        <f t="shared" si="53"/>
        <v>0</v>
      </c>
      <c r="AE447" s="12">
        <f t="shared" si="54"/>
        <v>0</v>
      </c>
      <c r="AF447"/>
      <c r="AG447"/>
      <c r="AH447"/>
      <c r="AI447"/>
      <c r="AJ447"/>
    </row>
    <row r="448" spans="2:36" x14ac:dyDescent="0.25">
      <c r="B448" s="4" t="s">
        <v>998</v>
      </c>
      <c r="C448"/>
      <c r="D448" s="1" t="s">
        <v>1299</v>
      </c>
      <c r="E448" s="3"/>
      <c r="F448" s="3"/>
      <c r="G448" s="3"/>
      <c r="H448" s="3"/>
      <c r="I448"/>
      <c r="J448" s="1" t="s">
        <v>1686</v>
      </c>
      <c r="K448" s="4"/>
      <c r="L448" s="4"/>
      <c r="M448" s="4"/>
      <c r="N448" s="4"/>
      <c r="O448" s="4"/>
      <c r="P448" s="15"/>
      <c r="Q448" s="13">
        <v>0</v>
      </c>
      <c r="R448" s="13">
        <v>0</v>
      </c>
      <c r="S448" s="11">
        <f t="shared" si="49"/>
        <v>0</v>
      </c>
      <c r="T448" s="5">
        <v>0</v>
      </c>
      <c r="U448" s="11">
        <f t="shared" si="55"/>
        <v>0</v>
      </c>
      <c r="V448" s="13" t="s">
        <v>1</v>
      </c>
      <c r="W448" s="10">
        <f>IFERROR(VLOOKUP(V448,Curr!$B$2:$C$13,2,FALSE),0)</f>
        <v>11</v>
      </c>
      <c r="X448" s="11">
        <f t="shared" si="50"/>
        <v>0</v>
      </c>
      <c r="Y448" s="14">
        <f t="shared" si="56"/>
        <v>0</v>
      </c>
      <c r="Z448" s="11">
        <f t="shared" si="51"/>
        <v>0</v>
      </c>
      <c r="AA448" s="4" t="s">
        <v>1</v>
      </c>
      <c r="AB448" s="10">
        <f>IFERROR(VLOOKUP(AA448,Curr!$B$2:$C$13,2,FALSE),0)</f>
        <v>11</v>
      </c>
      <c r="AC448" s="11">
        <f t="shared" si="52"/>
        <v>0</v>
      </c>
      <c r="AD448" s="11">
        <f t="shared" si="53"/>
        <v>0</v>
      </c>
      <c r="AE448" s="12">
        <f t="shared" si="54"/>
        <v>0</v>
      </c>
      <c r="AF448"/>
      <c r="AG448"/>
      <c r="AH448"/>
      <c r="AI448"/>
      <c r="AJ448"/>
    </row>
    <row r="449" spans="2:36" x14ac:dyDescent="0.25">
      <c r="B449" s="4" t="s">
        <v>998</v>
      </c>
      <c r="C449"/>
      <c r="D449" s="1" t="s">
        <v>1299</v>
      </c>
      <c r="E449" s="3"/>
      <c r="F449" s="3"/>
      <c r="G449" s="3"/>
      <c r="H449" s="3"/>
      <c r="I449"/>
      <c r="J449" s="1" t="s">
        <v>1687</v>
      </c>
      <c r="K449" s="4"/>
      <c r="L449" s="4"/>
      <c r="M449" s="4"/>
      <c r="N449" s="4"/>
      <c r="O449" s="4"/>
      <c r="P449" s="15"/>
      <c r="Q449" s="13">
        <v>0</v>
      </c>
      <c r="R449" s="13">
        <v>0</v>
      </c>
      <c r="S449" s="11">
        <f t="shared" si="49"/>
        <v>0</v>
      </c>
      <c r="T449" s="5">
        <v>0</v>
      </c>
      <c r="U449" s="11">
        <f t="shared" si="55"/>
        <v>0</v>
      </c>
      <c r="V449" s="13" t="s">
        <v>1</v>
      </c>
      <c r="W449" s="10">
        <f>IFERROR(VLOOKUP(V449,Curr!$B$2:$C$13,2,FALSE),0)</f>
        <v>11</v>
      </c>
      <c r="X449" s="11">
        <f t="shared" si="50"/>
        <v>0</v>
      </c>
      <c r="Y449" s="14">
        <f t="shared" si="56"/>
        <v>0</v>
      </c>
      <c r="Z449" s="11">
        <f t="shared" si="51"/>
        <v>0</v>
      </c>
      <c r="AA449" s="4" t="s">
        <v>1</v>
      </c>
      <c r="AB449" s="10">
        <f>IFERROR(VLOOKUP(AA449,Curr!$B$2:$C$13,2,FALSE),0)</f>
        <v>11</v>
      </c>
      <c r="AC449" s="11">
        <f t="shared" si="52"/>
        <v>0</v>
      </c>
      <c r="AD449" s="11">
        <f t="shared" si="53"/>
        <v>0</v>
      </c>
      <c r="AE449" s="12">
        <f t="shared" si="54"/>
        <v>0</v>
      </c>
      <c r="AF449"/>
      <c r="AG449"/>
      <c r="AH449"/>
      <c r="AI449"/>
      <c r="AJ449"/>
    </row>
    <row r="450" spans="2:36" x14ac:dyDescent="0.25">
      <c r="B450" s="4" t="s">
        <v>998</v>
      </c>
      <c r="C450"/>
      <c r="D450" s="1" t="s">
        <v>1299</v>
      </c>
      <c r="E450" s="3"/>
      <c r="F450" s="3"/>
      <c r="G450" s="3"/>
      <c r="H450" s="3"/>
      <c r="I450"/>
      <c r="J450" s="1" t="s">
        <v>1688</v>
      </c>
      <c r="K450" s="4"/>
      <c r="L450" s="4"/>
      <c r="M450" s="4"/>
      <c r="N450" s="4"/>
      <c r="O450" s="4"/>
      <c r="P450" s="15"/>
      <c r="Q450" s="13">
        <v>0</v>
      </c>
      <c r="R450" s="13">
        <v>0</v>
      </c>
      <c r="S450" s="11">
        <f t="shared" si="49"/>
        <v>0</v>
      </c>
      <c r="T450" s="5">
        <v>0</v>
      </c>
      <c r="U450" s="11">
        <f t="shared" si="55"/>
        <v>0</v>
      </c>
      <c r="V450" s="13" t="s">
        <v>1</v>
      </c>
      <c r="W450" s="10">
        <f>IFERROR(VLOOKUP(V450,Curr!$B$2:$C$13,2,FALSE),0)</f>
        <v>11</v>
      </c>
      <c r="X450" s="11">
        <f t="shared" si="50"/>
        <v>0</v>
      </c>
      <c r="Y450" s="14">
        <f t="shared" si="56"/>
        <v>0</v>
      </c>
      <c r="Z450" s="11">
        <f t="shared" si="51"/>
        <v>0</v>
      </c>
      <c r="AA450" s="4" t="s">
        <v>1</v>
      </c>
      <c r="AB450" s="10">
        <f>IFERROR(VLOOKUP(AA450,Curr!$B$2:$C$13,2,FALSE),0)</f>
        <v>11</v>
      </c>
      <c r="AC450" s="11">
        <f t="shared" si="52"/>
        <v>0</v>
      </c>
      <c r="AD450" s="11">
        <f t="shared" si="53"/>
        <v>0</v>
      </c>
      <c r="AE450" s="12">
        <f t="shared" si="54"/>
        <v>0</v>
      </c>
      <c r="AF450"/>
      <c r="AG450"/>
      <c r="AH450"/>
      <c r="AI450"/>
      <c r="AJ450"/>
    </row>
    <row r="451" spans="2:36" x14ac:dyDescent="0.25">
      <c r="B451" s="4" t="s">
        <v>998</v>
      </c>
      <c r="C451"/>
      <c r="D451" s="1" t="s">
        <v>1299</v>
      </c>
      <c r="E451" s="3"/>
      <c r="F451" s="3"/>
      <c r="G451" s="3"/>
      <c r="H451" s="3"/>
      <c r="I451"/>
      <c r="J451" s="1" t="s">
        <v>1689</v>
      </c>
      <c r="K451" s="4"/>
      <c r="L451" s="4"/>
      <c r="M451" s="4"/>
      <c r="N451" s="4"/>
      <c r="O451" s="4"/>
      <c r="P451" s="15"/>
      <c r="Q451" s="13">
        <v>0</v>
      </c>
      <c r="R451" s="13">
        <v>0</v>
      </c>
      <c r="S451" s="11">
        <f t="shared" si="49"/>
        <v>0</v>
      </c>
      <c r="T451" s="5">
        <v>0</v>
      </c>
      <c r="U451" s="11">
        <f t="shared" si="55"/>
        <v>0</v>
      </c>
      <c r="V451" s="13" t="s">
        <v>1</v>
      </c>
      <c r="W451" s="10">
        <f>IFERROR(VLOOKUP(V451,Curr!$B$2:$C$13,2,FALSE),0)</f>
        <v>11</v>
      </c>
      <c r="X451" s="11">
        <f t="shared" si="50"/>
        <v>0</v>
      </c>
      <c r="Y451" s="14">
        <f t="shared" si="56"/>
        <v>0</v>
      </c>
      <c r="Z451" s="11">
        <f t="shared" si="51"/>
        <v>0</v>
      </c>
      <c r="AA451" s="4" t="s">
        <v>1</v>
      </c>
      <c r="AB451" s="10">
        <f>IFERROR(VLOOKUP(AA451,Curr!$B$2:$C$13,2,FALSE),0)</f>
        <v>11</v>
      </c>
      <c r="AC451" s="11">
        <f t="shared" si="52"/>
        <v>0</v>
      </c>
      <c r="AD451" s="11">
        <f t="shared" si="53"/>
        <v>0</v>
      </c>
      <c r="AE451" s="12">
        <f t="shared" si="54"/>
        <v>0</v>
      </c>
      <c r="AF451"/>
      <c r="AG451"/>
      <c r="AH451"/>
      <c r="AI451"/>
      <c r="AJ451"/>
    </row>
    <row r="452" spans="2:36" x14ac:dyDescent="0.25">
      <c r="B452" s="4" t="s">
        <v>998</v>
      </c>
      <c r="C452"/>
      <c r="D452" s="1" t="s">
        <v>1299</v>
      </c>
      <c r="E452" s="3"/>
      <c r="F452" s="3"/>
      <c r="G452" s="3"/>
      <c r="H452" s="3"/>
      <c r="I452"/>
      <c r="J452" s="1" t="s">
        <v>1690</v>
      </c>
      <c r="K452" s="4"/>
      <c r="L452" s="4"/>
      <c r="M452" s="4"/>
      <c r="N452" s="4"/>
      <c r="O452" s="4"/>
      <c r="P452" s="15"/>
      <c r="Q452" s="13">
        <v>0</v>
      </c>
      <c r="R452" s="13">
        <v>0</v>
      </c>
      <c r="S452" s="11">
        <f t="shared" si="49"/>
        <v>0</v>
      </c>
      <c r="T452" s="5">
        <v>0</v>
      </c>
      <c r="U452" s="11">
        <f t="shared" si="55"/>
        <v>0</v>
      </c>
      <c r="V452" s="13" t="s">
        <v>1</v>
      </c>
      <c r="W452" s="10">
        <f>IFERROR(VLOOKUP(V452,Curr!$B$2:$C$13,2,FALSE),0)</f>
        <v>11</v>
      </c>
      <c r="X452" s="11">
        <f t="shared" si="50"/>
        <v>0</v>
      </c>
      <c r="Y452" s="14">
        <f t="shared" si="56"/>
        <v>0</v>
      </c>
      <c r="Z452" s="11">
        <f t="shared" si="51"/>
        <v>0</v>
      </c>
      <c r="AA452" s="4" t="s">
        <v>1</v>
      </c>
      <c r="AB452" s="10">
        <f>IFERROR(VLOOKUP(AA452,Curr!$B$2:$C$13,2,FALSE),0)</f>
        <v>11</v>
      </c>
      <c r="AC452" s="11">
        <f t="shared" si="52"/>
        <v>0</v>
      </c>
      <c r="AD452" s="11">
        <f t="shared" si="53"/>
        <v>0</v>
      </c>
      <c r="AE452" s="12">
        <f t="shared" si="54"/>
        <v>0</v>
      </c>
      <c r="AF452"/>
      <c r="AG452"/>
      <c r="AH452"/>
      <c r="AI452"/>
      <c r="AJ452"/>
    </row>
    <row r="453" spans="2:36" x14ac:dyDescent="0.25">
      <c r="B453" s="4" t="s">
        <v>998</v>
      </c>
      <c r="C453"/>
      <c r="D453" s="1" t="s">
        <v>1299</v>
      </c>
      <c r="E453" s="3"/>
      <c r="F453" s="3"/>
      <c r="G453" s="3"/>
      <c r="H453" s="3"/>
      <c r="I453"/>
      <c r="J453" s="1" t="s">
        <v>1691</v>
      </c>
      <c r="K453" s="4"/>
      <c r="L453" s="4"/>
      <c r="M453" s="4"/>
      <c r="N453" s="4"/>
      <c r="O453" s="4"/>
      <c r="P453" s="15"/>
      <c r="Q453" s="13">
        <v>0</v>
      </c>
      <c r="R453" s="13">
        <v>0</v>
      </c>
      <c r="S453" s="11">
        <f t="shared" si="49"/>
        <v>0</v>
      </c>
      <c r="T453" s="5">
        <v>0</v>
      </c>
      <c r="U453" s="11">
        <f t="shared" si="55"/>
        <v>0</v>
      </c>
      <c r="V453" s="13" t="s">
        <v>1</v>
      </c>
      <c r="W453" s="10">
        <f>IFERROR(VLOOKUP(V453,Curr!$B$2:$C$13,2,FALSE),0)</f>
        <v>11</v>
      </c>
      <c r="X453" s="11">
        <f t="shared" si="50"/>
        <v>0</v>
      </c>
      <c r="Y453" s="14">
        <f t="shared" si="56"/>
        <v>0</v>
      </c>
      <c r="Z453" s="11">
        <f t="shared" si="51"/>
        <v>0</v>
      </c>
      <c r="AA453" s="4" t="s">
        <v>1</v>
      </c>
      <c r="AB453" s="10">
        <f>IFERROR(VLOOKUP(AA453,Curr!$B$2:$C$13,2,FALSE),0)</f>
        <v>11</v>
      </c>
      <c r="AC453" s="11">
        <f t="shared" si="52"/>
        <v>0</v>
      </c>
      <c r="AD453" s="11">
        <f t="shared" si="53"/>
        <v>0</v>
      </c>
      <c r="AE453" s="12">
        <f t="shared" si="54"/>
        <v>0</v>
      </c>
      <c r="AF453"/>
      <c r="AG453"/>
      <c r="AH453"/>
      <c r="AI453"/>
      <c r="AJ453"/>
    </row>
    <row r="454" spans="2:36" x14ac:dyDescent="0.25">
      <c r="B454" s="4" t="s">
        <v>998</v>
      </c>
      <c r="C454"/>
      <c r="D454" s="1" t="s">
        <v>1299</v>
      </c>
      <c r="E454" s="3"/>
      <c r="F454" s="3"/>
      <c r="G454" s="3"/>
      <c r="H454" s="3"/>
      <c r="I454"/>
      <c r="J454" s="1" t="s">
        <v>1692</v>
      </c>
      <c r="K454" s="4"/>
      <c r="L454" s="4"/>
      <c r="M454" s="4"/>
      <c r="N454" s="4"/>
      <c r="O454" s="4"/>
      <c r="P454" s="15"/>
      <c r="Q454" s="13">
        <v>0</v>
      </c>
      <c r="R454" s="13">
        <v>0</v>
      </c>
      <c r="S454" s="11">
        <f t="shared" si="49"/>
        <v>0</v>
      </c>
      <c r="T454" s="5">
        <v>0</v>
      </c>
      <c r="U454" s="11">
        <f t="shared" si="55"/>
        <v>0</v>
      </c>
      <c r="V454" s="13" t="s">
        <v>1</v>
      </c>
      <c r="W454" s="10">
        <f>IFERROR(VLOOKUP(V454,Curr!$B$2:$C$13,2,FALSE),0)</f>
        <v>11</v>
      </c>
      <c r="X454" s="11">
        <f t="shared" si="50"/>
        <v>0</v>
      </c>
      <c r="Y454" s="14">
        <f t="shared" si="56"/>
        <v>0</v>
      </c>
      <c r="Z454" s="11">
        <f t="shared" si="51"/>
        <v>0</v>
      </c>
      <c r="AA454" s="4" t="s">
        <v>1</v>
      </c>
      <c r="AB454" s="10">
        <f>IFERROR(VLOOKUP(AA454,Curr!$B$2:$C$13,2,FALSE),0)</f>
        <v>11</v>
      </c>
      <c r="AC454" s="11">
        <f t="shared" si="52"/>
        <v>0</v>
      </c>
      <c r="AD454" s="11">
        <f t="shared" si="53"/>
        <v>0</v>
      </c>
      <c r="AE454" s="12">
        <f t="shared" si="54"/>
        <v>0</v>
      </c>
      <c r="AF454"/>
      <c r="AG454"/>
      <c r="AH454"/>
      <c r="AI454"/>
      <c r="AJ454"/>
    </row>
    <row r="455" spans="2:36" x14ac:dyDescent="0.25">
      <c r="B455" s="4" t="s">
        <v>998</v>
      </c>
      <c r="C455"/>
      <c r="D455" s="1" t="s">
        <v>1299</v>
      </c>
      <c r="E455" s="3"/>
      <c r="F455" s="3"/>
      <c r="G455" s="3"/>
      <c r="H455" s="3"/>
      <c r="I455"/>
      <c r="J455" s="1" t="s">
        <v>1693</v>
      </c>
      <c r="K455" s="4"/>
      <c r="L455" s="4"/>
      <c r="M455" s="4"/>
      <c r="N455" s="4"/>
      <c r="O455" s="4"/>
      <c r="P455" s="15"/>
      <c r="Q455" s="13">
        <v>0</v>
      </c>
      <c r="R455" s="13">
        <v>0</v>
      </c>
      <c r="S455" s="11">
        <f t="shared" ref="S455:S494" si="57">+Q455*R455</f>
        <v>0</v>
      </c>
      <c r="T455" s="5">
        <v>0</v>
      </c>
      <c r="U455" s="11">
        <f t="shared" si="55"/>
        <v>0</v>
      </c>
      <c r="V455" s="13" t="s">
        <v>1</v>
      </c>
      <c r="W455" s="10">
        <f>IFERROR(VLOOKUP(V455,Curr!$B$2:$C$13,2,FALSE),0)</f>
        <v>11</v>
      </c>
      <c r="X455" s="11">
        <f t="shared" ref="X455:X494" si="58">U455*W455</f>
        <v>0</v>
      </c>
      <c r="Y455" s="14">
        <f t="shared" si="56"/>
        <v>0</v>
      </c>
      <c r="Z455" s="11">
        <f t="shared" ref="Z455:Z494" si="59">+Y455*R455</f>
        <v>0</v>
      </c>
      <c r="AA455" s="4" t="s">
        <v>1</v>
      </c>
      <c r="AB455" s="10">
        <f>IFERROR(VLOOKUP(AA455,Curr!$B$2:$C$13,2,FALSE),0)</f>
        <v>11</v>
      </c>
      <c r="AC455" s="11">
        <f t="shared" ref="AC455:AC494" si="60">+Y455*AB455*R455</f>
        <v>0</v>
      </c>
      <c r="AD455" s="11">
        <f t="shared" ref="AD455:AD494" si="61">+AC455-X455</f>
        <v>0</v>
      </c>
      <c r="AE455" s="12">
        <f t="shared" ref="AE455:AE494" si="62">IFERROR(AD455/AC455,0)</f>
        <v>0</v>
      </c>
      <c r="AF455"/>
      <c r="AG455"/>
      <c r="AH455"/>
      <c r="AI455"/>
      <c r="AJ455"/>
    </row>
    <row r="456" spans="2:36" x14ac:dyDescent="0.25">
      <c r="B456" s="4" t="s">
        <v>998</v>
      </c>
      <c r="C456"/>
      <c r="D456" s="1" t="s">
        <v>1299</v>
      </c>
      <c r="E456" s="3"/>
      <c r="F456" s="3"/>
      <c r="G456" s="3"/>
      <c r="H456" s="3"/>
      <c r="I456"/>
      <c r="J456" s="1" t="s">
        <v>1694</v>
      </c>
      <c r="K456" s="4"/>
      <c r="L456" s="4"/>
      <c r="M456" s="4"/>
      <c r="N456" s="4"/>
      <c r="O456" s="4"/>
      <c r="P456" s="15"/>
      <c r="Q456" s="13">
        <v>0</v>
      </c>
      <c r="R456" s="13">
        <v>0</v>
      </c>
      <c r="S456" s="11">
        <f t="shared" si="57"/>
        <v>0</v>
      </c>
      <c r="T456" s="5">
        <v>0</v>
      </c>
      <c r="U456" s="11">
        <f t="shared" ref="U456:U494" si="63">S456*(1-T456)</f>
        <v>0</v>
      </c>
      <c r="V456" s="13" t="s">
        <v>1</v>
      </c>
      <c r="W456" s="10">
        <f>IFERROR(VLOOKUP(V456,Curr!$B$2:$C$13,2,FALSE),0)</f>
        <v>11</v>
      </c>
      <c r="X456" s="11">
        <f t="shared" si="58"/>
        <v>0</v>
      </c>
      <c r="Y456" s="14">
        <f t="shared" si="56"/>
        <v>0</v>
      </c>
      <c r="Z456" s="11">
        <f t="shared" si="59"/>
        <v>0</v>
      </c>
      <c r="AA456" s="4" t="s">
        <v>1</v>
      </c>
      <c r="AB456" s="10">
        <f>IFERROR(VLOOKUP(AA456,Curr!$B$2:$C$13,2,FALSE),0)</f>
        <v>11</v>
      </c>
      <c r="AC456" s="11">
        <f t="shared" si="60"/>
        <v>0</v>
      </c>
      <c r="AD456" s="11">
        <f t="shared" si="61"/>
        <v>0</v>
      </c>
      <c r="AE456" s="12">
        <f t="shared" si="62"/>
        <v>0</v>
      </c>
      <c r="AF456"/>
      <c r="AG456"/>
      <c r="AH456"/>
      <c r="AI456"/>
      <c r="AJ456"/>
    </row>
    <row r="457" spans="2:36" x14ac:dyDescent="0.25">
      <c r="B457" s="4" t="s">
        <v>998</v>
      </c>
      <c r="C457"/>
      <c r="D457" s="1" t="s">
        <v>1299</v>
      </c>
      <c r="E457" s="3"/>
      <c r="F457" s="3"/>
      <c r="G457" s="3"/>
      <c r="H457" s="3"/>
      <c r="I457"/>
      <c r="J457" s="1" t="s">
        <v>1695</v>
      </c>
      <c r="K457" s="4"/>
      <c r="L457" s="4"/>
      <c r="M457" s="4"/>
      <c r="N457" s="4"/>
      <c r="O457" s="4"/>
      <c r="P457" s="15"/>
      <c r="Q457" s="13">
        <v>0</v>
      </c>
      <c r="R457" s="13">
        <v>0</v>
      </c>
      <c r="S457" s="11">
        <f t="shared" si="57"/>
        <v>0</v>
      </c>
      <c r="T457" s="5">
        <v>0</v>
      </c>
      <c r="U457" s="11">
        <f t="shared" si="63"/>
        <v>0</v>
      </c>
      <c r="V457" s="13" t="s">
        <v>1</v>
      </c>
      <c r="W457" s="10">
        <f>IFERROR(VLOOKUP(V457,Curr!$B$2:$C$13,2,FALSE),0)</f>
        <v>11</v>
      </c>
      <c r="X457" s="11">
        <f t="shared" si="58"/>
        <v>0</v>
      </c>
      <c r="Y457" s="14">
        <f t="shared" si="56"/>
        <v>0</v>
      </c>
      <c r="Z457" s="11">
        <f t="shared" si="59"/>
        <v>0</v>
      </c>
      <c r="AA457" s="4" t="s">
        <v>1</v>
      </c>
      <c r="AB457" s="10">
        <f>IFERROR(VLOOKUP(AA457,Curr!$B$2:$C$13,2,FALSE),0)</f>
        <v>11</v>
      </c>
      <c r="AC457" s="11">
        <f t="shared" si="60"/>
        <v>0</v>
      </c>
      <c r="AD457" s="11">
        <f t="shared" si="61"/>
        <v>0</v>
      </c>
      <c r="AE457" s="12">
        <f t="shared" si="62"/>
        <v>0</v>
      </c>
      <c r="AF457"/>
      <c r="AG457"/>
      <c r="AH457"/>
      <c r="AI457"/>
      <c r="AJ457"/>
    </row>
    <row r="458" spans="2:36" x14ac:dyDescent="0.25">
      <c r="B458" s="4" t="s">
        <v>998</v>
      </c>
      <c r="C458"/>
      <c r="D458" s="1" t="s">
        <v>1299</v>
      </c>
      <c r="E458" s="3"/>
      <c r="F458" s="3"/>
      <c r="G458" s="3"/>
      <c r="H458" s="3"/>
      <c r="I458"/>
      <c r="J458" s="1" t="s">
        <v>1696</v>
      </c>
      <c r="K458" s="4"/>
      <c r="L458" s="4"/>
      <c r="M458" s="4"/>
      <c r="N458" s="4"/>
      <c r="O458" s="4"/>
      <c r="P458" s="15"/>
      <c r="Q458" s="13">
        <v>0</v>
      </c>
      <c r="R458" s="13">
        <v>0</v>
      </c>
      <c r="S458" s="11">
        <f t="shared" si="57"/>
        <v>0</v>
      </c>
      <c r="T458" s="5">
        <v>0</v>
      </c>
      <c r="U458" s="11">
        <f t="shared" si="63"/>
        <v>0</v>
      </c>
      <c r="V458" s="13" t="s">
        <v>1</v>
      </c>
      <c r="W458" s="10">
        <f>IFERROR(VLOOKUP(V458,Curr!$B$2:$C$13,2,FALSE),0)</f>
        <v>11</v>
      </c>
      <c r="X458" s="11">
        <f t="shared" si="58"/>
        <v>0</v>
      </c>
      <c r="Y458" s="14">
        <f t="shared" ref="Y458:Y494" si="64">Q458/0.8</f>
        <v>0</v>
      </c>
      <c r="Z458" s="11">
        <f t="shared" si="59"/>
        <v>0</v>
      </c>
      <c r="AA458" s="4" t="s">
        <v>1</v>
      </c>
      <c r="AB458" s="10">
        <f>IFERROR(VLOOKUP(AA458,Curr!$B$2:$C$13,2,FALSE),0)</f>
        <v>11</v>
      </c>
      <c r="AC458" s="11">
        <f t="shared" si="60"/>
        <v>0</v>
      </c>
      <c r="AD458" s="11">
        <f t="shared" si="61"/>
        <v>0</v>
      </c>
      <c r="AE458" s="12">
        <f t="shared" si="62"/>
        <v>0</v>
      </c>
      <c r="AF458"/>
      <c r="AG458"/>
      <c r="AH458"/>
      <c r="AI458"/>
      <c r="AJ458"/>
    </row>
    <row r="459" spans="2:36" x14ac:dyDescent="0.25">
      <c r="B459" s="4" t="s">
        <v>998</v>
      </c>
      <c r="C459"/>
      <c r="D459" s="1" t="s">
        <v>1299</v>
      </c>
      <c r="E459" s="3"/>
      <c r="F459" s="3"/>
      <c r="G459" s="3"/>
      <c r="H459" s="3"/>
      <c r="I459"/>
      <c r="J459" s="1" t="s">
        <v>1697</v>
      </c>
      <c r="K459" s="4"/>
      <c r="L459" s="4"/>
      <c r="M459" s="4"/>
      <c r="N459" s="4"/>
      <c r="O459" s="4"/>
      <c r="P459" s="15"/>
      <c r="Q459" s="13">
        <v>0</v>
      </c>
      <c r="R459" s="13">
        <v>0</v>
      </c>
      <c r="S459" s="11">
        <f t="shared" si="57"/>
        <v>0</v>
      </c>
      <c r="T459" s="5">
        <v>0</v>
      </c>
      <c r="U459" s="11">
        <f t="shared" si="63"/>
        <v>0</v>
      </c>
      <c r="V459" s="13" t="s">
        <v>1</v>
      </c>
      <c r="W459" s="10">
        <f>IFERROR(VLOOKUP(V459,Curr!$B$2:$C$13,2,FALSE),0)</f>
        <v>11</v>
      </c>
      <c r="X459" s="11">
        <f t="shared" si="58"/>
        <v>0</v>
      </c>
      <c r="Y459" s="14">
        <f t="shared" si="64"/>
        <v>0</v>
      </c>
      <c r="Z459" s="11">
        <f t="shared" si="59"/>
        <v>0</v>
      </c>
      <c r="AA459" s="4" t="s">
        <v>1</v>
      </c>
      <c r="AB459" s="10">
        <f>IFERROR(VLOOKUP(AA459,Curr!$B$2:$C$13,2,FALSE),0)</f>
        <v>11</v>
      </c>
      <c r="AC459" s="11">
        <f t="shared" si="60"/>
        <v>0</v>
      </c>
      <c r="AD459" s="11">
        <f t="shared" si="61"/>
        <v>0</v>
      </c>
      <c r="AE459" s="12">
        <f t="shared" si="62"/>
        <v>0</v>
      </c>
      <c r="AF459"/>
      <c r="AG459"/>
      <c r="AH459"/>
      <c r="AI459"/>
      <c r="AJ459"/>
    </row>
    <row r="460" spans="2:36" x14ac:dyDescent="0.25">
      <c r="B460" s="4" t="s">
        <v>998</v>
      </c>
      <c r="C460"/>
      <c r="D460" s="1" t="s">
        <v>1299</v>
      </c>
      <c r="E460" s="3"/>
      <c r="F460" s="3"/>
      <c r="G460" s="3"/>
      <c r="H460" s="3"/>
      <c r="I460"/>
      <c r="J460" s="1" t="s">
        <v>1698</v>
      </c>
      <c r="K460" s="4"/>
      <c r="L460" s="4"/>
      <c r="M460" s="4"/>
      <c r="N460" s="4"/>
      <c r="O460" s="4"/>
      <c r="P460" s="15"/>
      <c r="Q460" s="13">
        <v>0</v>
      </c>
      <c r="R460" s="13">
        <v>0</v>
      </c>
      <c r="S460" s="11">
        <f t="shared" si="57"/>
        <v>0</v>
      </c>
      <c r="T460" s="5">
        <v>0</v>
      </c>
      <c r="U460" s="11">
        <f t="shared" si="63"/>
        <v>0</v>
      </c>
      <c r="V460" s="13" t="s">
        <v>1</v>
      </c>
      <c r="W460" s="10">
        <f>IFERROR(VLOOKUP(V460,Curr!$B$2:$C$13,2,FALSE),0)</f>
        <v>11</v>
      </c>
      <c r="X460" s="11">
        <f t="shared" si="58"/>
        <v>0</v>
      </c>
      <c r="Y460" s="14">
        <f t="shared" si="64"/>
        <v>0</v>
      </c>
      <c r="Z460" s="11">
        <f t="shared" si="59"/>
        <v>0</v>
      </c>
      <c r="AA460" s="4" t="s">
        <v>1</v>
      </c>
      <c r="AB460" s="10">
        <f>IFERROR(VLOOKUP(AA460,Curr!$B$2:$C$13,2,FALSE),0)</f>
        <v>11</v>
      </c>
      <c r="AC460" s="11">
        <f t="shared" si="60"/>
        <v>0</v>
      </c>
      <c r="AD460" s="11">
        <f t="shared" si="61"/>
        <v>0</v>
      </c>
      <c r="AE460" s="12">
        <f t="shared" si="62"/>
        <v>0</v>
      </c>
      <c r="AF460"/>
      <c r="AG460"/>
      <c r="AH460"/>
      <c r="AI460"/>
      <c r="AJ460"/>
    </row>
    <row r="461" spans="2:36" x14ac:dyDescent="0.25">
      <c r="B461" s="4" t="s">
        <v>998</v>
      </c>
      <c r="C461"/>
      <c r="D461" s="1" t="s">
        <v>1299</v>
      </c>
      <c r="E461" s="3"/>
      <c r="F461" s="3"/>
      <c r="G461" s="3"/>
      <c r="H461" s="3"/>
      <c r="I461"/>
      <c r="J461" s="1" t="s">
        <v>1699</v>
      </c>
      <c r="K461" s="4"/>
      <c r="L461" s="4"/>
      <c r="M461" s="4"/>
      <c r="N461" s="4"/>
      <c r="O461" s="4"/>
      <c r="P461" s="15"/>
      <c r="Q461" s="13">
        <v>0</v>
      </c>
      <c r="R461" s="13">
        <v>0</v>
      </c>
      <c r="S461" s="11">
        <f t="shared" si="57"/>
        <v>0</v>
      </c>
      <c r="T461" s="5">
        <v>0</v>
      </c>
      <c r="U461" s="11">
        <f t="shared" si="63"/>
        <v>0</v>
      </c>
      <c r="V461" s="13" t="s">
        <v>1</v>
      </c>
      <c r="W461" s="10">
        <f>IFERROR(VLOOKUP(V461,Curr!$B$2:$C$13,2,FALSE),0)</f>
        <v>11</v>
      </c>
      <c r="X461" s="11">
        <f t="shared" si="58"/>
        <v>0</v>
      </c>
      <c r="Y461" s="14">
        <f t="shared" si="64"/>
        <v>0</v>
      </c>
      <c r="Z461" s="11">
        <f t="shared" si="59"/>
        <v>0</v>
      </c>
      <c r="AA461" s="4" t="s">
        <v>1</v>
      </c>
      <c r="AB461" s="10">
        <f>IFERROR(VLOOKUP(AA461,Curr!$B$2:$C$13,2,FALSE),0)</f>
        <v>11</v>
      </c>
      <c r="AC461" s="11">
        <f t="shared" si="60"/>
        <v>0</v>
      </c>
      <c r="AD461" s="11">
        <f t="shared" si="61"/>
        <v>0</v>
      </c>
      <c r="AE461" s="12">
        <f t="shared" si="62"/>
        <v>0</v>
      </c>
      <c r="AF461"/>
      <c r="AG461"/>
      <c r="AH461"/>
      <c r="AI461"/>
      <c r="AJ461"/>
    </row>
    <row r="462" spans="2:36" x14ac:dyDescent="0.25">
      <c r="B462" s="4" t="s">
        <v>998</v>
      </c>
      <c r="C462"/>
      <c r="D462" s="1" t="s">
        <v>1299</v>
      </c>
      <c r="E462" s="3"/>
      <c r="F462" s="3"/>
      <c r="G462" s="3"/>
      <c r="H462" s="3"/>
      <c r="I462"/>
      <c r="J462" s="1" t="s">
        <v>1700</v>
      </c>
      <c r="K462" s="4"/>
      <c r="L462" s="4"/>
      <c r="M462" s="4"/>
      <c r="N462" s="4"/>
      <c r="O462" s="4"/>
      <c r="P462" s="15"/>
      <c r="Q462" s="13">
        <v>0</v>
      </c>
      <c r="R462" s="13">
        <v>0</v>
      </c>
      <c r="S462" s="11">
        <f t="shared" si="57"/>
        <v>0</v>
      </c>
      <c r="T462" s="5">
        <v>0</v>
      </c>
      <c r="U462" s="11">
        <f t="shared" si="63"/>
        <v>0</v>
      </c>
      <c r="V462" s="13" t="s">
        <v>1</v>
      </c>
      <c r="W462" s="10">
        <f>IFERROR(VLOOKUP(V462,Curr!$B$2:$C$13,2,FALSE),0)</f>
        <v>11</v>
      </c>
      <c r="X462" s="11">
        <f t="shared" si="58"/>
        <v>0</v>
      </c>
      <c r="Y462" s="14">
        <f t="shared" si="64"/>
        <v>0</v>
      </c>
      <c r="Z462" s="11">
        <f t="shared" si="59"/>
        <v>0</v>
      </c>
      <c r="AA462" s="4" t="s">
        <v>1</v>
      </c>
      <c r="AB462" s="10">
        <f>IFERROR(VLOOKUP(AA462,Curr!$B$2:$C$13,2,FALSE),0)</f>
        <v>11</v>
      </c>
      <c r="AC462" s="11">
        <f t="shared" si="60"/>
        <v>0</v>
      </c>
      <c r="AD462" s="11">
        <f t="shared" si="61"/>
        <v>0</v>
      </c>
      <c r="AE462" s="12">
        <f t="shared" si="62"/>
        <v>0</v>
      </c>
      <c r="AF462"/>
      <c r="AG462"/>
      <c r="AH462"/>
      <c r="AI462"/>
      <c r="AJ462"/>
    </row>
    <row r="463" spans="2:36" x14ac:dyDescent="0.25">
      <c r="B463" s="4" t="s">
        <v>998</v>
      </c>
      <c r="C463"/>
      <c r="D463" s="1" t="s">
        <v>1299</v>
      </c>
      <c r="E463" s="3"/>
      <c r="F463" s="3"/>
      <c r="G463" s="3"/>
      <c r="H463" s="3"/>
      <c r="I463"/>
      <c r="J463" s="1" t="s">
        <v>1701</v>
      </c>
      <c r="K463" s="4"/>
      <c r="L463" s="4"/>
      <c r="M463" s="4"/>
      <c r="N463" s="4"/>
      <c r="O463" s="4"/>
      <c r="P463" s="15"/>
      <c r="Q463" s="13">
        <v>0</v>
      </c>
      <c r="R463" s="13">
        <v>0</v>
      </c>
      <c r="S463" s="11">
        <f t="shared" si="57"/>
        <v>0</v>
      </c>
      <c r="T463" s="5">
        <v>0</v>
      </c>
      <c r="U463" s="11">
        <f t="shared" si="63"/>
        <v>0</v>
      </c>
      <c r="V463" s="13" t="s">
        <v>1</v>
      </c>
      <c r="W463" s="10">
        <f>IFERROR(VLOOKUP(V463,Curr!$B$2:$C$13,2,FALSE),0)</f>
        <v>11</v>
      </c>
      <c r="X463" s="11">
        <f t="shared" si="58"/>
        <v>0</v>
      </c>
      <c r="Y463" s="14">
        <f t="shared" si="64"/>
        <v>0</v>
      </c>
      <c r="Z463" s="11">
        <f t="shared" si="59"/>
        <v>0</v>
      </c>
      <c r="AA463" s="4" t="s">
        <v>1</v>
      </c>
      <c r="AB463" s="10">
        <f>IFERROR(VLOOKUP(AA463,Curr!$B$2:$C$13,2,FALSE),0)</f>
        <v>11</v>
      </c>
      <c r="AC463" s="11">
        <f t="shared" si="60"/>
        <v>0</v>
      </c>
      <c r="AD463" s="11">
        <f t="shared" si="61"/>
        <v>0</v>
      </c>
      <c r="AE463" s="12">
        <f t="shared" si="62"/>
        <v>0</v>
      </c>
      <c r="AF463"/>
      <c r="AG463"/>
      <c r="AH463"/>
      <c r="AI463"/>
      <c r="AJ463"/>
    </row>
    <row r="464" spans="2:36" x14ac:dyDescent="0.25">
      <c r="B464" s="4" t="s">
        <v>998</v>
      </c>
      <c r="C464"/>
      <c r="D464" s="1" t="s">
        <v>1299</v>
      </c>
      <c r="E464" s="3"/>
      <c r="F464" s="3"/>
      <c r="G464" s="3"/>
      <c r="H464" s="3"/>
      <c r="I464"/>
      <c r="J464" s="1" t="s">
        <v>1702</v>
      </c>
      <c r="K464" s="4"/>
      <c r="L464" s="4"/>
      <c r="M464" s="4"/>
      <c r="N464" s="4"/>
      <c r="O464" s="4"/>
      <c r="P464" s="15"/>
      <c r="Q464" s="13">
        <v>0</v>
      </c>
      <c r="R464" s="13">
        <v>0</v>
      </c>
      <c r="S464" s="11">
        <f t="shared" si="57"/>
        <v>0</v>
      </c>
      <c r="T464" s="5">
        <v>0</v>
      </c>
      <c r="U464" s="11">
        <f t="shared" si="63"/>
        <v>0</v>
      </c>
      <c r="V464" s="13" t="s">
        <v>1</v>
      </c>
      <c r="W464" s="10">
        <f>IFERROR(VLOOKUP(V464,Curr!$B$2:$C$13,2,FALSE),0)</f>
        <v>11</v>
      </c>
      <c r="X464" s="11">
        <f t="shared" si="58"/>
        <v>0</v>
      </c>
      <c r="Y464" s="14">
        <f t="shared" si="64"/>
        <v>0</v>
      </c>
      <c r="Z464" s="11">
        <f t="shared" si="59"/>
        <v>0</v>
      </c>
      <c r="AA464" s="4" t="s">
        <v>1</v>
      </c>
      <c r="AB464" s="10">
        <f>IFERROR(VLOOKUP(AA464,Curr!$B$2:$C$13,2,FALSE),0)</f>
        <v>11</v>
      </c>
      <c r="AC464" s="11">
        <f t="shared" si="60"/>
        <v>0</v>
      </c>
      <c r="AD464" s="11">
        <f t="shared" si="61"/>
        <v>0</v>
      </c>
      <c r="AE464" s="12">
        <f t="shared" si="62"/>
        <v>0</v>
      </c>
      <c r="AF464"/>
      <c r="AG464"/>
      <c r="AH464"/>
      <c r="AI464"/>
      <c r="AJ464"/>
    </row>
    <row r="465" spans="2:36" x14ac:dyDescent="0.25">
      <c r="B465" s="4" t="s">
        <v>998</v>
      </c>
      <c r="C465"/>
      <c r="D465" s="1" t="s">
        <v>1299</v>
      </c>
      <c r="E465" s="3"/>
      <c r="F465" s="3"/>
      <c r="G465" s="3"/>
      <c r="H465" s="3"/>
      <c r="I465"/>
      <c r="J465" s="1" t="s">
        <v>1703</v>
      </c>
      <c r="K465" s="4"/>
      <c r="L465" s="4"/>
      <c r="M465" s="4"/>
      <c r="N465" s="4"/>
      <c r="O465" s="4"/>
      <c r="P465" s="15"/>
      <c r="Q465" s="13">
        <v>0</v>
      </c>
      <c r="R465" s="13">
        <v>0</v>
      </c>
      <c r="S465" s="11">
        <f t="shared" si="57"/>
        <v>0</v>
      </c>
      <c r="T465" s="5">
        <v>0</v>
      </c>
      <c r="U465" s="11">
        <f t="shared" si="63"/>
        <v>0</v>
      </c>
      <c r="V465" s="13" t="s">
        <v>1</v>
      </c>
      <c r="W465" s="10">
        <f>IFERROR(VLOOKUP(V465,Curr!$B$2:$C$13,2,FALSE),0)</f>
        <v>11</v>
      </c>
      <c r="X465" s="11">
        <f t="shared" si="58"/>
        <v>0</v>
      </c>
      <c r="Y465" s="14">
        <f t="shared" si="64"/>
        <v>0</v>
      </c>
      <c r="Z465" s="11">
        <f t="shared" si="59"/>
        <v>0</v>
      </c>
      <c r="AA465" s="4" t="s">
        <v>1</v>
      </c>
      <c r="AB465" s="10">
        <f>IFERROR(VLOOKUP(AA465,Curr!$B$2:$C$13,2,FALSE),0)</f>
        <v>11</v>
      </c>
      <c r="AC465" s="11">
        <f t="shared" si="60"/>
        <v>0</v>
      </c>
      <c r="AD465" s="11">
        <f t="shared" si="61"/>
        <v>0</v>
      </c>
      <c r="AE465" s="12">
        <f t="shared" si="62"/>
        <v>0</v>
      </c>
      <c r="AF465"/>
      <c r="AG465"/>
      <c r="AH465"/>
      <c r="AI465"/>
      <c r="AJ465"/>
    </row>
    <row r="466" spans="2:36" x14ac:dyDescent="0.25">
      <c r="B466" s="4" t="s">
        <v>998</v>
      </c>
      <c r="C466"/>
      <c r="D466" s="1" t="s">
        <v>1299</v>
      </c>
      <c r="E466" s="3"/>
      <c r="F466" s="3"/>
      <c r="G466" s="3"/>
      <c r="H466" s="3"/>
      <c r="I466"/>
      <c r="J466" s="1" t="s">
        <v>1704</v>
      </c>
      <c r="K466" s="4"/>
      <c r="L466" s="4"/>
      <c r="M466" s="4"/>
      <c r="N466" s="4"/>
      <c r="O466" s="4"/>
      <c r="P466" s="15"/>
      <c r="Q466" s="13">
        <v>0</v>
      </c>
      <c r="R466" s="13">
        <v>0</v>
      </c>
      <c r="S466" s="11">
        <f t="shared" si="57"/>
        <v>0</v>
      </c>
      <c r="T466" s="5">
        <v>0</v>
      </c>
      <c r="U466" s="11">
        <f t="shared" si="63"/>
        <v>0</v>
      </c>
      <c r="V466" s="13" t="s">
        <v>1</v>
      </c>
      <c r="W466" s="10">
        <f>IFERROR(VLOOKUP(V466,Curr!$B$2:$C$13,2,FALSE),0)</f>
        <v>11</v>
      </c>
      <c r="X466" s="11">
        <f t="shared" si="58"/>
        <v>0</v>
      </c>
      <c r="Y466" s="14">
        <f t="shared" si="64"/>
        <v>0</v>
      </c>
      <c r="Z466" s="11">
        <f t="shared" si="59"/>
        <v>0</v>
      </c>
      <c r="AA466" s="4" t="s">
        <v>1</v>
      </c>
      <c r="AB466" s="10">
        <f>IFERROR(VLOOKUP(AA466,Curr!$B$2:$C$13,2,FALSE),0)</f>
        <v>11</v>
      </c>
      <c r="AC466" s="11">
        <f t="shared" si="60"/>
        <v>0</v>
      </c>
      <c r="AD466" s="11">
        <f t="shared" si="61"/>
        <v>0</v>
      </c>
      <c r="AE466" s="12">
        <f t="shared" si="62"/>
        <v>0</v>
      </c>
      <c r="AF466"/>
      <c r="AG466"/>
      <c r="AH466"/>
      <c r="AI466"/>
      <c r="AJ466"/>
    </row>
    <row r="467" spans="2:36" x14ac:dyDescent="0.25">
      <c r="B467" s="4" t="s">
        <v>998</v>
      </c>
      <c r="C467"/>
      <c r="D467" s="1" t="s">
        <v>1299</v>
      </c>
      <c r="E467" s="3"/>
      <c r="F467" s="3"/>
      <c r="G467" s="3"/>
      <c r="H467" s="3"/>
      <c r="I467"/>
      <c r="J467" s="1" t="s">
        <v>1705</v>
      </c>
      <c r="K467" s="4"/>
      <c r="L467" s="4"/>
      <c r="M467" s="4"/>
      <c r="N467" s="4"/>
      <c r="O467" s="4"/>
      <c r="P467" s="15"/>
      <c r="Q467" s="13">
        <v>0</v>
      </c>
      <c r="R467" s="13">
        <v>0</v>
      </c>
      <c r="S467" s="11">
        <f t="shared" si="57"/>
        <v>0</v>
      </c>
      <c r="T467" s="5">
        <v>0</v>
      </c>
      <c r="U467" s="11">
        <f t="shared" si="63"/>
        <v>0</v>
      </c>
      <c r="V467" s="13" t="s">
        <v>1</v>
      </c>
      <c r="W467" s="10">
        <f>IFERROR(VLOOKUP(V467,Curr!$B$2:$C$13,2,FALSE),0)</f>
        <v>11</v>
      </c>
      <c r="X467" s="11">
        <f t="shared" si="58"/>
        <v>0</v>
      </c>
      <c r="Y467" s="14">
        <f t="shared" si="64"/>
        <v>0</v>
      </c>
      <c r="Z467" s="11">
        <f t="shared" si="59"/>
        <v>0</v>
      </c>
      <c r="AA467" s="4" t="s">
        <v>1</v>
      </c>
      <c r="AB467" s="10">
        <f>IFERROR(VLOOKUP(AA467,Curr!$B$2:$C$13,2,FALSE),0)</f>
        <v>11</v>
      </c>
      <c r="AC467" s="11">
        <f t="shared" si="60"/>
        <v>0</v>
      </c>
      <c r="AD467" s="11">
        <f t="shared" si="61"/>
        <v>0</v>
      </c>
      <c r="AE467" s="12">
        <f t="shared" si="62"/>
        <v>0</v>
      </c>
      <c r="AF467"/>
      <c r="AG467"/>
      <c r="AH467"/>
      <c r="AI467"/>
      <c r="AJ467"/>
    </row>
    <row r="468" spans="2:36" x14ac:dyDescent="0.25">
      <c r="B468" s="4" t="s">
        <v>998</v>
      </c>
      <c r="C468"/>
      <c r="D468" s="1" t="s">
        <v>1299</v>
      </c>
      <c r="E468" s="3"/>
      <c r="F468" s="3"/>
      <c r="G468" s="3"/>
      <c r="H468" s="3"/>
      <c r="I468"/>
      <c r="J468" s="1" t="s">
        <v>1706</v>
      </c>
      <c r="K468" s="4"/>
      <c r="L468" s="4"/>
      <c r="M468" s="4"/>
      <c r="N468" s="4"/>
      <c r="O468" s="4"/>
      <c r="P468" s="15"/>
      <c r="Q468" s="13">
        <v>0</v>
      </c>
      <c r="R468" s="13">
        <v>0</v>
      </c>
      <c r="S468" s="11">
        <f t="shared" si="57"/>
        <v>0</v>
      </c>
      <c r="T468" s="5">
        <v>0</v>
      </c>
      <c r="U468" s="11">
        <f t="shared" si="63"/>
        <v>0</v>
      </c>
      <c r="V468" s="13" t="s">
        <v>1</v>
      </c>
      <c r="W468" s="10">
        <f>IFERROR(VLOOKUP(V468,Curr!$B$2:$C$13,2,FALSE),0)</f>
        <v>11</v>
      </c>
      <c r="X468" s="11">
        <f t="shared" si="58"/>
        <v>0</v>
      </c>
      <c r="Y468" s="14">
        <f t="shared" si="64"/>
        <v>0</v>
      </c>
      <c r="Z468" s="11">
        <f t="shared" si="59"/>
        <v>0</v>
      </c>
      <c r="AA468" s="4" t="s">
        <v>1</v>
      </c>
      <c r="AB468" s="10">
        <f>IFERROR(VLOOKUP(AA468,Curr!$B$2:$C$13,2,FALSE),0)</f>
        <v>11</v>
      </c>
      <c r="AC468" s="11">
        <f t="shared" si="60"/>
        <v>0</v>
      </c>
      <c r="AD468" s="11">
        <f t="shared" si="61"/>
        <v>0</v>
      </c>
      <c r="AE468" s="12">
        <f t="shared" si="62"/>
        <v>0</v>
      </c>
      <c r="AF468"/>
      <c r="AG468"/>
      <c r="AH468"/>
      <c r="AI468"/>
      <c r="AJ468"/>
    </row>
    <row r="469" spans="2:36" x14ac:dyDescent="0.25">
      <c r="B469" s="4" t="s">
        <v>998</v>
      </c>
      <c r="C469"/>
      <c r="D469" s="1" t="s">
        <v>1299</v>
      </c>
      <c r="E469" s="3"/>
      <c r="F469" s="3"/>
      <c r="G469" s="3"/>
      <c r="H469" s="3"/>
      <c r="I469"/>
      <c r="J469" s="1" t="s">
        <v>1707</v>
      </c>
      <c r="K469" s="4"/>
      <c r="L469" s="4"/>
      <c r="M469" s="4"/>
      <c r="N469" s="4"/>
      <c r="O469" s="4"/>
      <c r="P469" s="15"/>
      <c r="Q469" s="13">
        <v>0</v>
      </c>
      <c r="R469" s="13">
        <v>0</v>
      </c>
      <c r="S469" s="11">
        <f t="shared" si="57"/>
        <v>0</v>
      </c>
      <c r="T469" s="5">
        <v>0</v>
      </c>
      <c r="U469" s="11">
        <f t="shared" si="63"/>
        <v>0</v>
      </c>
      <c r="V469" s="13" t="s">
        <v>1</v>
      </c>
      <c r="W469" s="10">
        <f>IFERROR(VLOOKUP(V469,Curr!$B$2:$C$13,2,FALSE),0)</f>
        <v>11</v>
      </c>
      <c r="X469" s="11">
        <f t="shared" si="58"/>
        <v>0</v>
      </c>
      <c r="Y469" s="14">
        <f t="shared" si="64"/>
        <v>0</v>
      </c>
      <c r="Z469" s="11">
        <f t="shared" si="59"/>
        <v>0</v>
      </c>
      <c r="AA469" s="4" t="s">
        <v>1</v>
      </c>
      <c r="AB469" s="10">
        <f>IFERROR(VLOOKUP(AA469,Curr!$B$2:$C$13,2,FALSE),0)</f>
        <v>11</v>
      </c>
      <c r="AC469" s="11">
        <f t="shared" si="60"/>
        <v>0</v>
      </c>
      <c r="AD469" s="11">
        <f t="shared" si="61"/>
        <v>0</v>
      </c>
      <c r="AE469" s="12">
        <f t="shared" si="62"/>
        <v>0</v>
      </c>
      <c r="AF469"/>
      <c r="AG469"/>
      <c r="AH469"/>
      <c r="AI469"/>
      <c r="AJ469"/>
    </row>
    <row r="470" spans="2:36" x14ac:dyDescent="0.25">
      <c r="B470" s="4" t="s">
        <v>998</v>
      </c>
      <c r="C470"/>
      <c r="D470" s="1" t="s">
        <v>1299</v>
      </c>
      <c r="E470" s="3"/>
      <c r="F470" s="3"/>
      <c r="G470" s="3"/>
      <c r="H470" s="3"/>
      <c r="I470"/>
      <c r="J470" s="1" t="s">
        <v>1708</v>
      </c>
      <c r="K470" s="4"/>
      <c r="L470" s="4"/>
      <c r="M470" s="4"/>
      <c r="N470" s="4"/>
      <c r="O470" s="4"/>
      <c r="P470" s="15"/>
      <c r="Q470" s="13">
        <v>0</v>
      </c>
      <c r="R470" s="13">
        <v>0</v>
      </c>
      <c r="S470" s="11">
        <f t="shared" si="57"/>
        <v>0</v>
      </c>
      <c r="T470" s="5">
        <v>0</v>
      </c>
      <c r="U470" s="11">
        <f t="shared" si="63"/>
        <v>0</v>
      </c>
      <c r="V470" s="13" t="s">
        <v>1</v>
      </c>
      <c r="W470" s="10">
        <f>IFERROR(VLOOKUP(V470,Curr!$B$2:$C$13,2,FALSE),0)</f>
        <v>11</v>
      </c>
      <c r="X470" s="11">
        <f t="shared" si="58"/>
        <v>0</v>
      </c>
      <c r="Y470" s="14">
        <f t="shared" si="64"/>
        <v>0</v>
      </c>
      <c r="Z470" s="11">
        <f t="shared" si="59"/>
        <v>0</v>
      </c>
      <c r="AA470" s="4" t="s">
        <v>1</v>
      </c>
      <c r="AB470" s="10">
        <f>IFERROR(VLOOKUP(AA470,Curr!$B$2:$C$13,2,FALSE),0)</f>
        <v>11</v>
      </c>
      <c r="AC470" s="11">
        <f t="shared" si="60"/>
        <v>0</v>
      </c>
      <c r="AD470" s="11">
        <f t="shared" si="61"/>
        <v>0</v>
      </c>
      <c r="AE470" s="12">
        <f t="shared" si="62"/>
        <v>0</v>
      </c>
      <c r="AF470"/>
      <c r="AG470"/>
      <c r="AH470"/>
      <c r="AI470"/>
      <c r="AJ470"/>
    </row>
    <row r="471" spans="2:36" x14ac:dyDescent="0.25">
      <c r="B471" s="4" t="s">
        <v>998</v>
      </c>
      <c r="C471"/>
      <c r="D471" s="1" t="s">
        <v>1299</v>
      </c>
      <c r="E471" s="3"/>
      <c r="F471" s="3"/>
      <c r="G471" s="3"/>
      <c r="H471" s="3"/>
      <c r="I471"/>
      <c r="J471" s="1" t="s">
        <v>1709</v>
      </c>
      <c r="K471" s="4"/>
      <c r="L471" s="4"/>
      <c r="M471" s="4"/>
      <c r="N471" s="4"/>
      <c r="O471" s="4"/>
      <c r="P471" s="15"/>
      <c r="Q471" s="13">
        <v>0</v>
      </c>
      <c r="R471" s="13">
        <v>0</v>
      </c>
      <c r="S471" s="11">
        <f t="shared" si="57"/>
        <v>0</v>
      </c>
      <c r="T471" s="5">
        <v>0</v>
      </c>
      <c r="U471" s="11">
        <f t="shared" si="63"/>
        <v>0</v>
      </c>
      <c r="V471" s="13" t="s">
        <v>1</v>
      </c>
      <c r="W471" s="10">
        <f>IFERROR(VLOOKUP(V471,Curr!$B$2:$C$13,2,FALSE),0)</f>
        <v>11</v>
      </c>
      <c r="X471" s="11">
        <f t="shared" si="58"/>
        <v>0</v>
      </c>
      <c r="Y471" s="14">
        <f t="shared" si="64"/>
        <v>0</v>
      </c>
      <c r="Z471" s="11">
        <f t="shared" si="59"/>
        <v>0</v>
      </c>
      <c r="AA471" s="4" t="s">
        <v>1</v>
      </c>
      <c r="AB471" s="10">
        <f>IFERROR(VLOOKUP(AA471,Curr!$B$2:$C$13,2,FALSE),0)</f>
        <v>11</v>
      </c>
      <c r="AC471" s="11">
        <f t="shared" si="60"/>
        <v>0</v>
      </c>
      <c r="AD471" s="11">
        <f t="shared" si="61"/>
        <v>0</v>
      </c>
      <c r="AE471" s="12">
        <f t="shared" si="62"/>
        <v>0</v>
      </c>
      <c r="AF471"/>
      <c r="AG471"/>
      <c r="AH471"/>
      <c r="AI471"/>
      <c r="AJ471"/>
    </row>
    <row r="472" spans="2:36" x14ac:dyDescent="0.25">
      <c r="B472" s="4" t="s">
        <v>998</v>
      </c>
      <c r="C472"/>
      <c r="D472" s="1" t="s">
        <v>1299</v>
      </c>
      <c r="E472" s="3"/>
      <c r="F472" s="3"/>
      <c r="G472" s="3"/>
      <c r="H472" s="3"/>
      <c r="I472"/>
      <c r="J472" s="1" t="s">
        <v>1710</v>
      </c>
      <c r="K472" s="4"/>
      <c r="L472" s="4"/>
      <c r="M472" s="4"/>
      <c r="N472" s="4"/>
      <c r="O472" s="4"/>
      <c r="P472" s="15"/>
      <c r="Q472" s="13">
        <v>0</v>
      </c>
      <c r="R472" s="13">
        <v>0</v>
      </c>
      <c r="S472" s="11">
        <f t="shared" si="57"/>
        <v>0</v>
      </c>
      <c r="T472" s="5">
        <v>0</v>
      </c>
      <c r="U472" s="11">
        <f t="shared" si="63"/>
        <v>0</v>
      </c>
      <c r="V472" s="13" t="s">
        <v>1</v>
      </c>
      <c r="W472" s="10">
        <f>IFERROR(VLOOKUP(V472,Curr!$B$2:$C$13,2,FALSE),0)</f>
        <v>11</v>
      </c>
      <c r="X472" s="11">
        <f t="shared" si="58"/>
        <v>0</v>
      </c>
      <c r="Y472" s="14">
        <f t="shared" si="64"/>
        <v>0</v>
      </c>
      <c r="Z472" s="11">
        <f t="shared" si="59"/>
        <v>0</v>
      </c>
      <c r="AA472" s="4" t="s">
        <v>1</v>
      </c>
      <c r="AB472" s="10">
        <f>IFERROR(VLOOKUP(AA472,Curr!$B$2:$C$13,2,FALSE),0)</f>
        <v>11</v>
      </c>
      <c r="AC472" s="11">
        <f t="shared" si="60"/>
        <v>0</v>
      </c>
      <c r="AD472" s="11">
        <f t="shared" si="61"/>
        <v>0</v>
      </c>
      <c r="AE472" s="12">
        <f t="shared" si="62"/>
        <v>0</v>
      </c>
      <c r="AF472"/>
      <c r="AG472"/>
      <c r="AH472"/>
      <c r="AI472"/>
      <c r="AJ472"/>
    </row>
    <row r="473" spans="2:36" x14ac:dyDescent="0.25">
      <c r="B473" s="4" t="s">
        <v>998</v>
      </c>
      <c r="C473"/>
      <c r="D473" s="1" t="s">
        <v>1299</v>
      </c>
      <c r="E473" s="3"/>
      <c r="F473" s="3"/>
      <c r="G473" s="3"/>
      <c r="H473" s="3"/>
      <c r="I473"/>
      <c r="J473" s="1" t="s">
        <v>1711</v>
      </c>
      <c r="K473" s="4"/>
      <c r="L473" s="4"/>
      <c r="M473" s="4"/>
      <c r="N473" s="4"/>
      <c r="O473" s="4"/>
      <c r="P473" s="15"/>
      <c r="Q473" s="13">
        <v>0</v>
      </c>
      <c r="R473" s="13">
        <v>0</v>
      </c>
      <c r="S473" s="11">
        <f t="shared" si="57"/>
        <v>0</v>
      </c>
      <c r="T473" s="5">
        <v>0</v>
      </c>
      <c r="U473" s="11">
        <f t="shared" si="63"/>
        <v>0</v>
      </c>
      <c r="V473" s="13" t="s">
        <v>1</v>
      </c>
      <c r="W473" s="10">
        <f>IFERROR(VLOOKUP(V473,Curr!$B$2:$C$13,2,FALSE),0)</f>
        <v>11</v>
      </c>
      <c r="X473" s="11">
        <f t="shared" si="58"/>
        <v>0</v>
      </c>
      <c r="Y473" s="14">
        <f t="shared" si="64"/>
        <v>0</v>
      </c>
      <c r="Z473" s="11">
        <f t="shared" si="59"/>
        <v>0</v>
      </c>
      <c r="AA473" s="4" t="s">
        <v>1</v>
      </c>
      <c r="AB473" s="10">
        <f>IFERROR(VLOOKUP(AA473,Curr!$B$2:$C$13,2,FALSE),0)</f>
        <v>11</v>
      </c>
      <c r="AC473" s="11">
        <f t="shared" si="60"/>
        <v>0</v>
      </c>
      <c r="AD473" s="11">
        <f t="shared" si="61"/>
        <v>0</v>
      </c>
      <c r="AE473" s="12">
        <f t="shared" si="62"/>
        <v>0</v>
      </c>
      <c r="AF473"/>
      <c r="AG473"/>
      <c r="AH473"/>
      <c r="AI473"/>
      <c r="AJ473"/>
    </row>
    <row r="474" spans="2:36" x14ac:dyDescent="0.25">
      <c r="B474" s="4" t="s">
        <v>998</v>
      </c>
      <c r="C474"/>
      <c r="D474" s="1" t="s">
        <v>1299</v>
      </c>
      <c r="E474" s="3"/>
      <c r="F474" s="3"/>
      <c r="G474" s="3"/>
      <c r="H474" s="3"/>
      <c r="I474"/>
      <c r="J474" s="1" t="s">
        <v>1712</v>
      </c>
      <c r="K474" s="4"/>
      <c r="L474" s="4"/>
      <c r="M474" s="4"/>
      <c r="N474" s="4"/>
      <c r="O474" s="4"/>
      <c r="P474" s="15"/>
      <c r="Q474" s="13">
        <v>0</v>
      </c>
      <c r="R474" s="13">
        <v>0</v>
      </c>
      <c r="S474" s="11">
        <f t="shared" si="57"/>
        <v>0</v>
      </c>
      <c r="T474" s="5">
        <v>0</v>
      </c>
      <c r="U474" s="11">
        <f t="shared" si="63"/>
        <v>0</v>
      </c>
      <c r="V474" s="13" t="s">
        <v>1</v>
      </c>
      <c r="W474" s="10">
        <f>IFERROR(VLOOKUP(V474,Curr!$B$2:$C$13,2,FALSE),0)</f>
        <v>11</v>
      </c>
      <c r="X474" s="11">
        <f t="shared" si="58"/>
        <v>0</v>
      </c>
      <c r="Y474" s="14">
        <f t="shared" si="64"/>
        <v>0</v>
      </c>
      <c r="Z474" s="11">
        <f t="shared" si="59"/>
        <v>0</v>
      </c>
      <c r="AA474" s="4" t="s">
        <v>1</v>
      </c>
      <c r="AB474" s="10">
        <f>IFERROR(VLOOKUP(AA474,Curr!$B$2:$C$13,2,FALSE),0)</f>
        <v>11</v>
      </c>
      <c r="AC474" s="11">
        <f t="shared" si="60"/>
        <v>0</v>
      </c>
      <c r="AD474" s="11">
        <f t="shared" si="61"/>
        <v>0</v>
      </c>
      <c r="AE474" s="12">
        <f t="shared" si="62"/>
        <v>0</v>
      </c>
      <c r="AF474"/>
      <c r="AG474"/>
      <c r="AH474"/>
      <c r="AI474"/>
      <c r="AJ474"/>
    </row>
    <row r="475" spans="2:36" x14ac:dyDescent="0.25">
      <c r="B475" s="4" t="s">
        <v>998</v>
      </c>
      <c r="C475"/>
      <c r="D475" s="1" t="s">
        <v>1299</v>
      </c>
      <c r="E475" s="3"/>
      <c r="F475" s="3"/>
      <c r="G475" s="3"/>
      <c r="H475" s="3"/>
      <c r="I475"/>
      <c r="J475" s="1" t="s">
        <v>1713</v>
      </c>
      <c r="K475" s="4"/>
      <c r="L475" s="4"/>
      <c r="M475" s="4"/>
      <c r="N475" s="4"/>
      <c r="O475" s="4"/>
      <c r="P475" s="15"/>
      <c r="Q475" s="13">
        <v>0</v>
      </c>
      <c r="R475" s="13">
        <v>0</v>
      </c>
      <c r="S475" s="11">
        <f t="shared" si="57"/>
        <v>0</v>
      </c>
      <c r="T475" s="5">
        <v>0</v>
      </c>
      <c r="U475" s="11">
        <f t="shared" si="63"/>
        <v>0</v>
      </c>
      <c r="V475" s="13" t="s">
        <v>1</v>
      </c>
      <c r="W475" s="10">
        <f>IFERROR(VLOOKUP(V475,Curr!$B$2:$C$13,2,FALSE),0)</f>
        <v>11</v>
      </c>
      <c r="X475" s="11">
        <f t="shared" si="58"/>
        <v>0</v>
      </c>
      <c r="Y475" s="14">
        <f t="shared" si="64"/>
        <v>0</v>
      </c>
      <c r="Z475" s="11">
        <f t="shared" si="59"/>
        <v>0</v>
      </c>
      <c r="AA475" s="4" t="s">
        <v>1</v>
      </c>
      <c r="AB475" s="10">
        <f>IFERROR(VLOOKUP(AA475,Curr!$B$2:$C$13,2,FALSE),0)</f>
        <v>11</v>
      </c>
      <c r="AC475" s="11">
        <f t="shared" si="60"/>
        <v>0</v>
      </c>
      <c r="AD475" s="11">
        <f t="shared" si="61"/>
        <v>0</v>
      </c>
      <c r="AE475" s="12">
        <f t="shared" si="62"/>
        <v>0</v>
      </c>
      <c r="AF475"/>
      <c r="AG475"/>
      <c r="AH475"/>
      <c r="AI475"/>
      <c r="AJ475"/>
    </row>
    <row r="476" spans="2:36" x14ac:dyDescent="0.25">
      <c r="B476" s="4" t="s">
        <v>998</v>
      </c>
      <c r="C476"/>
      <c r="D476" s="1" t="s">
        <v>1299</v>
      </c>
      <c r="E476" s="3"/>
      <c r="F476" s="3"/>
      <c r="G476" s="3"/>
      <c r="H476" s="3"/>
      <c r="I476"/>
      <c r="J476" s="1" t="s">
        <v>1714</v>
      </c>
      <c r="K476" s="4"/>
      <c r="L476" s="4"/>
      <c r="M476" s="4"/>
      <c r="N476" s="4"/>
      <c r="O476" s="4"/>
      <c r="P476" s="15"/>
      <c r="Q476" s="13">
        <v>0</v>
      </c>
      <c r="R476" s="13">
        <v>0</v>
      </c>
      <c r="S476" s="11">
        <f t="shared" si="57"/>
        <v>0</v>
      </c>
      <c r="T476" s="5">
        <v>0</v>
      </c>
      <c r="U476" s="11">
        <f t="shared" si="63"/>
        <v>0</v>
      </c>
      <c r="V476" s="13" t="s">
        <v>1</v>
      </c>
      <c r="W476" s="10">
        <f>IFERROR(VLOOKUP(V476,Curr!$B$2:$C$13,2,FALSE),0)</f>
        <v>11</v>
      </c>
      <c r="X476" s="11">
        <f t="shared" si="58"/>
        <v>0</v>
      </c>
      <c r="Y476" s="14">
        <f t="shared" si="64"/>
        <v>0</v>
      </c>
      <c r="Z476" s="11">
        <f t="shared" si="59"/>
        <v>0</v>
      </c>
      <c r="AA476" s="4" t="s">
        <v>1</v>
      </c>
      <c r="AB476" s="10">
        <f>IFERROR(VLOOKUP(AA476,Curr!$B$2:$C$13,2,FALSE),0)</f>
        <v>11</v>
      </c>
      <c r="AC476" s="11">
        <f t="shared" si="60"/>
        <v>0</v>
      </c>
      <c r="AD476" s="11">
        <f t="shared" si="61"/>
        <v>0</v>
      </c>
      <c r="AE476" s="12">
        <f t="shared" si="62"/>
        <v>0</v>
      </c>
      <c r="AF476"/>
      <c r="AG476"/>
      <c r="AH476"/>
      <c r="AI476"/>
      <c r="AJ476"/>
    </row>
    <row r="477" spans="2:36" x14ac:dyDescent="0.25">
      <c r="B477" s="4" t="s">
        <v>998</v>
      </c>
      <c r="C477"/>
      <c r="D477" s="1" t="s">
        <v>1299</v>
      </c>
      <c r="E477" s="3"/>
      <c r="F477" s="3"/>
      <c r="G477" s="3"/>
      <c r="H477" s="3"/>
      <c r="I477"/>
      <c r="J477" s="1" t="s">
        <v>1715</v>
      </c>
      <c r="K477" s="4"/>
      <c r="L477" s="4"/>
      <c r="M477" s="4"/>
      <c r="N477" s="4"/>
      <c r="O477" s="4"/>
      <c r="P477" s="15"/>
      <c r="Q477" s="13">
        <v>0</v>
      </c>
      <c r="R477" s="13">
        <v>0</v>
      </c>
      <c r="S477" s="11">
        <f t="shared" si="57"/>
        <v>0</v>
      </c>
      <c r="T477" s="5">
        <v>0</v>
      </c>
      <c r="U477" s="11">
        <f t="shared" si="63"/>
        <v>0</v>
      </c>
      <c r="V477" s="13" t="s">
        <v>1</v>
      </c>
      <c r="W477" s="10">
        <f>IFERROR(VLOOKUP(V477,Curr!$B$2:$C$13,2,FALSE),0)</f>
        <v>11</v>
      </c>
      <c r="X477" s="11">
        <f t="shared" si="58"/>
        <v>0</v>
      </c>
      <c r="Y477" s="14">
        <f t="shared" si="64"/>
        <v>0</v>
      </c>
      <c r="Z477" s="11">
        <f t="shared" si="59"/>
        <v>0</v>
      </c>
      <c r="AA477" s="4" t="s">
        <v>1</v>
      </c>
      <c r="AB477" s="10">
        <f>IFERROR(VLOOKUP(AA477,Curr!$B$2:$C$13,2,FALSE),0)</f>
        <v>11</v>
      </c>
      <c r="AC477" s="11">
        <f t="shared" si="60"/>
        <v>0</v>
      </c>
      <c r="AD477" s="11">
        <f t="shared" si="61"/>
        <v>0</v>
      </c>
      <c r="AE477" s="12">
        <f t="shared" si="62"/>
        <v>0</v>
      </c>
      <c r="AF477"/>
      <c r="AG477"/>
      <c r="AH477"/>
      <c r="AI477"/>
      <c r="AJ477"/>
    </row>
    <row r="478" spans="2:36" x14ac:dyDescent="0.25">
      <c r="B478" s="4" t="s">
        <v>998</v>
      </c>
      <c r="C478"/>
      <c r="D478" s="1" t="s">
        <v>1299</v>
      </c>
      <c r="E478" s="3"/>
      <c r="F478" s="3"/>
      <c r="G478" s="3"/>
      <c r="H478" s="3"/>
      <c r="I478"/>
      <c r="J478" s="1" t="s">
        <v>1716</v>
      </c>
      <c r="K478" s="4"/>
      <c r="L478" s="4"/>
      <c r="M478" s="4"/>
      <c r="N478" s="4"/>
      <c r="O478" s="4"/>
      <c r="P478" s="15"/>
      <c r="Q478" s="13">
        <v>0</v>
      </c>
      <c r="R478" s="13">
        <v>0</v>
      </c>
      <c r="S478" s="11">
        <f t="shared" si="57"/>
        <v>0</v>
      </c>
      <c r="T478" s="5">
        <v>0</v>
      </c>
      <c r="U478" s="11">
        <f t="shared" si="63"/>
        <v>0</v>
      </c>
      <c r="V478" s="13" t="s">
        <v>1</v>
      </c>
      <c r="W478" s="10">
        <f>IFERROR(VLOOKUP(V478,Curr!$B$2:$C$13,2,FALSE),0)</f>
        <v>11</v>
      </c>
      <c r="X478" s="11">
        <f t="shared" si="58"/>
        <v>0</v>
      </c>
      <c r="Y478" s="14">
        <f t="shared" si="64"/>
        <v>0</v>
      </c>
      <c r="Z478" s="11">
        <f t="shared" si="59"/>
        <v>0</v>
      </c>
      <c r="AA478" s="4" t="s">
        <v>1</v>
      </c>
      <c r="AB478" s="10">
        <f>IFERROR(VLOOKUP(AA478,Curr!$B$2:$C$13,2,FALSE),0)</f>
        <v>11</v>
      </c>
      <c r="AC478" s="11">
        <f t="shared" si="60"/>
        <v>0</v>
      </c>
      <c r="AD478" s="11">
        <f t="shared" si="61"/>
        <v>0</v>
      </c>
      <c r="AE478" s="12">
        <f t="shared" si="62"/>
        <v>0</v>
      </c>
      <c r="AF478"/>
      <c r="AG478"/>
      <c r="AH478"/>
      <c r="AI478"/>
      <c r="AJ478"/>
    </row>
    <row r="479" spans="2:36" x14ac:dyDescent="0.25">
      <c r="B479" s="4" t="s">
        <v>998</v>
      </c>
      <c r="C479"/>
      <c r="D479" s="1" t="s">
        <v>1299</v>
      </c>
      <c r="E479" s="3"/>
      <c r="F479" s="3"/>
      <c r="G479" s="3"/>
      <c r="H479" s="3"/>
      <c r="I479"/>
      <c r="J479" s="1" t="s">
        <v>1717</v>
      </c>
      <c r="K479" s="4"/>
      <c r="L479" s="4"/>
      <c r="M479" s="4"/>
      <c r="N479" s="4"/>
      <c r="O479" s="4"/>
      <c r="P479" s="15"/>
      <c r="Q479" s="13">
        <v>0</v>
      </c>
      <c r="R479" s="13">
        <v>0</v>
      </c>
      <c r="S479" s="11">
        <f t="shared" si="57"/>
        <v>0</v>
      </c>
      <c r="T479" s="5">
        <v>0</v>
      </c>
      <c r="U479" s="11">
        <f t="shared" si="63"/>
        <v>0</v>
      </c>
      <c r="V479" s="13" t="s">
        <v>1</v>
      </c>
      <c r="W479" s="10">
        <f>IFERROR(VLOOKUP(V479,Curr!$B$2:$C$13,2,FALSE),0)</f>
        <v>11</v>
      </c>
      <c r="X479" s="11">
        <f t="shared" si="58"/>
        <v>0</v>
      </c>
      <c r="Y479" s="14">
        <f t="shared" si="64"/>
        <v>0</v>
      </c>
      <c r="Z479" s="11">
        <f t="shared" si="59"/>
        <v>0</v>
      </c>
      <c r="AA479" s="4" t="s">
        <v>1</v>
      </c>
      <c r="AB479" s="10">
        <f>IFERROR(VLOOKUP(AA479,Curr!$B$2:$C$13,2,FALSE),0)</f>
        <v>11</v>
      </c>
      <c r="AC479" s="11">
        <f t="shared" si="60"/>
        <v>0</v>
      </c>
      <c r="AD479" s="11">
        <f t="shared" si="61"/>
        <v>0</v>
      </c>
      <c r="AE479" s="12">
        <f t="shared" si="62"/>
        <v>0</v>
      </c>
      <c r="AF479"/>
      <c r="AG479"/>
      <c r="AH479"/>
      <c r="AI479"/>
      <c r="AJ479"/>
    </row>
    <row r="480" spans="2:36" x14ac:dyDescent="0.25">
      <c r="B480" s="4" t="s">
        <v>998</v>
      </c>
      <c r="C480"/>
      <c r="D480" t="s">
        <v>1299</v>
      </c>
      <c r="E480" s="3"/>
      <c r="F480" s="3"/>
      <c r="G480" s="3"/>
      <c r="H480" s="3"/>
      <c r="I480"/>
      <c r="J480" t="s">
        <v>1718</v>
      </c>
      <c r="K480" s="4"/>
      <c r="L480" s="4"/>
      <c r="M480" s="4"/>
      <c r="N480" s="4"/>
      <c r="O480" s="4"/>
      <c r="P480" s="15"/>
      <c r="Q480" s="13">
        <v>0</v>
      </c>
      <c r="R480" s="13">
        <v>0</v>
      </c>
      <c r="S480" s="11">
        <f t="shared" si="57"/>
        <v>0</v>
      </c>
      <c r="T480" s="5">
        <v>0</v>
      </c>
      <c r="U480" s="11">
        <f t="shared" si="63"/>
        <v>0</v>
      </c>
      <c r="V480" s="13" t="s">
        <v>1</v>
      </c>
      <c r="W480" s="10">
        <f>IFERROR(VLOOKUP(V480,Curr!$B$2:$C$13,2,FALSE),0)</f>
        <v>11</v>
      </c>
      <c r="X480" s="11">
        <f t="shared" si="58"/>
        <v>0</v>
      </c>
      <c r="Y480" s="14">
        <f t="shared" si="64"/>
        <v>0</v>
      </c>
      <c r="Z480" s="11">
        <f t="shared" si="59"/>
        <v>0</v>
      </c>
      <c r="AA480" s="4" t="s">
        <v>1</v>
      </c>
      <c r="AB480" s="10">
        <f>IFERROR(VLOOKUP(AA480,Curr!$B$2:$C$13,2,FALSE),0)</f>
        <v>11</v>
      </c>
      <c r="AC480" s="11">
        <f t="shared" si="60"/>
        <v>0</v>
      </c>
      <c r="AD480" s="11">
        <f t="shared" si="61"/>
        <v>0</v>
      </c>
      <c r="AE480" s="12">
        <f t="shared" si="62"/>
        <v>0</v>
      </c>
      <c r="AF480"/>
      <c r="AG480"/>
      <c r="AH480"/>
      <c r="AI480"/>
      <c r="AJ480"/>
    </row>
    <row r="481" spans="2:36" x14ac:dyDescent="0.25">
      <c r="B481" s="4" t="s">
        <v>998</v>
      </c>
      <c r="C481"/>
      <c r="D481" t="s">
        <v>1299</v>
      </c>
      <c r="E481" s="3"/>
      <c r="F481" s="3"/>
      <c r="G481" s="3"/>
      <c r="H481" s="3"/>
      <c r="I481"/>
      <c r="J481" t="s">
        <v>1719</v>
      </c>
      <c r="K481" s="4"/>
      <c r="L481" s="4"/>
      <c r="M481" s="4"/>
      <c r="N481" s="4"/>
      <c r="O481" s="4"/>
      <c r="P481" s="15"/>
      <c r="Q481" s="13">
        <v>0</v>
      </c>
      <c r="R481" s="13">
        <v>0</v>
      </c>
      <c r="S481" s="11">
        <f t="shared" si="57"/>
        <v>0</v>
      </c>
      <c r="T481" s="5">
        <v>0</v>
      </c>
      <c r="U481" s="11">
        <f t="shared" si="63"/>
        <v>0</v>
      </c>
      <c r="V481" s="13" t="s">
        <v>1</v>
      </c>
      <c r="W481" s="10">
        <f>IFERROR(VLOOKUP(V481,Curr!$B$2:$C$13,2,FALSE),0)</f>
        <v>11</v>
      </c>
      <c r="X481" s="11">
        <f t="shared" si="58"/>
        <v>0</v>
      </c>
      <c r="Y481" s="14">
        <f t="shared" si="64"/>
        <v>0</v>
      </c>
      <c r="Z481" s="11">
        <f t="shared" si="59"/>
        <v>0</v>
      </c>
      <c r="AA481" s="4" t="s">
        <v>1</v>
      </c>
      <c r="AB481" s="10">
        <f>IFERROR(VLOOKUP(AA481,Curr!$B$2:$C$13,2,FALSE),0)</f>
        <v>11</v>
      </c>
      <c r="AC481" s="11">
        <f t="shared" si="60"/>
        <v>0</v>
      </c>
      <c r="AD481" s="11">
        <f t="shared" si="61"/>
        <v>0</v>
      </c>
      <c r="AE481" s="12">
        <f t="shared" si="62"/>
        <v>0</v>
      </c>
      <c r="AF481"/>
      <c r="AG481"/>
      <c r="AH481"/>
      <c r="AI481"/>
      <c r="AJ481"/>
    </row>
    <row r="482" spans="2:36" x14ac:dyDescent="0.25">
      <c r="B482" s="4" t="s">
        <v>998</v>
      </c>
      <c r="C482"/>
      <c r="D482" t="s">
        <v>1299</v>
      </c>
      <c r="E482" s="3"/>
      <c r="F482" s="3"/>
      <c r="G482" s="3"/>
      <c r="H482" s="3"/>
      <c r="I482"/>
      <c r="J482" t="s">
        <v>1720</v>
      </c>
      <c r="K482" s="4"/>
      <c r="L482" s="4"/>
      <c r="M482" s="4"/>
      <c r="N482" s="4"/>
      <c r="O482" s="4"/>
      <c r="P482" s="15"/>
      <c r="Q482" s="13">
        <v>0</v>
      </c>
      <c r="R482" s="13">
        <v>0</v>
      </c>
      <c r="S482" s="11">
        <f t="shared" si="57"/>
        <v>0</v>
      </c>
      <c r="T482" s="5">
        <v>0</v>
      </c>
      <c r="U482" s="11">
        <f t="shared" si="63"/>
        <v>0</v>
      </c>
      <c r="V482" s="13" t="s">
        <v>1</v>
      </c>
      <c r="W482" s="10">
        <f>IFERROR(VLOOKUP(V482,Curr!$B$2:$C$13,2,FALSE),0)</f>
        <v>11</v>
      </c>
      <c r="X482" s="11">
        <f t="shared" si="58"/>
        <v>0</v>
      </c>
      <c r="Y482" s="14">
        <f t="shared" si="64"/>
        <v>0</v>
      </c>
      <c r="Z482" s="11">
        <f t="shared" si="59"/>
        <v>0</v>
      </c>
      <c r="AA482" s="4" t="s">
        <v>1</v>
      </c>
      <c r="AB482" s="10">
        <f>IFERROR(VLOOKUP(AA482,Curr!$B$2:$C$13,2,FALSE),0)</f>
        <v>11</v>
      </c>
      <c r="AC482" s="11">
        <f t="shared" si="60"/>
        <v>0</v>
      </c>
      <c r="AD482" s="11">
        <f t="shared" si="61"/>
        <v>0</v>
      </c>
      <c r="AE482" s="12">
        <f t="shared" si="62"/>
        <v>0</v>
      </c>
      <c r="AF482"/>
      <c r="AG482"/>
      <c r="AH482"/>
      <c r="AI482"/>
      <c r="AJ482"/>
    </row>
    <row r="483" spans="2:36" x14ac:dyDescent="0.25">
      <c r="B483" s="4" t="s">
        <v>998</v>
      </c>
      <c r="C483"/>
      <c r="D483" t="s">
        <v>1299</v>
      </c>
      <c r="E483" s="3"/>
      <c r="F483" s="3"/>
      <c r="G483" s="3"/>
      <c r="H483" s="3"/>
      <c r="I483"/>
      <c r="J483" t="s">
        <v>1721</v>
      </c>
      <c r="K483" s="4"/>
      <c r="L483" s="4"/>
      <c r="M483" s="4"/>
      <c r="N483" s="4"/>
      <c r="O483" s="4"/>
      <c r="P483" s="15"/>
      <c r="Q483" s="13">
        <v>0</v>
      </c>
      <c r="R483" s="13">
        <v>0</v>
      </c>
      <c r="S483" s="11">
        <f t="shared" si="57"/>
        <v>0</v>
      </c>
      <c r="T483" s="5">
        <v>0</v>
      </c>
      <c r="U483" s="11">
        <f t="shared" si="63"/>
        <v>0</v>
      </c>
      <c r="V483" s="13" t="s">
        <v>1</v>
      </c>
      <c r="W483" s="10">
        <f>IFERROR(VLOOKUP(V483,Curr!$B$2:$C$13,2,FALSE),0)</f>
        <v>11</v>
      </c>
      <c r="X483" s="11">
        <f t="shared" si="58"/>
        <v>0</v>
      </c>
      <c r="Y483" s="14">
        <f t="shared" si="64"/>
        <v>0</v>
      </c>
      <c r="Z483" s="11">
        <f t="shared" si="59"/>
        <v>0</v>
      </c>
      <c r="AA483" s="4" t="s">
        <v>1</v>
      </c>
      <c r="AB483" s="10">
        <f>IFERROR(VLOOKUP(AA483,Curr!$B$2:$C$13,2,FALSE),0)</f>
        <v>11</v>
      </c>
      <c r="AC483" s="11">
        <f t="shared" si="60"/>
        <v>0</v>
      </c>
      <c r="AD483" s="11">
        <f t="shared" si="61"/>
        <v>0</v>
      </c>
      <c r="AE483" s="12">
        <f t="shared" si="62"/>
        <v>0</v>
      </c>
      <c r="AF483"/>
      <c r="AG483"/>
      <c r="AH483"/>
      <c r="AI483"/>
      <c r="AJ483"/>
    </row>
    <row r="484" spans="2:36" x14ac:dyDescent="0.25">
      <c r="B484" s="4" t="s">
        <v>998</v>
      </c>
      <c r="C484"/>
      <c r="D484" t="s">
        <v>1299</v>
      </c>
      <c r="E484" s="3"/>
      <c r="F484" s="3"/>
      <c r="G484" s="3"/>
      <c r="H484" s="3"/>
      <c r="I484"/>
      <c r="J484" t="s">
        <v>1722</v>
      </c>
      <c r="K484" s="4"/>
      <c r="L484" s="4"/>
      <c r="M484" s="4"/>
      <c r="N484" s="4"/>
      <c r="O484" s="4"/>
      <c r="P484" s="15"/>
      <c r="Q484" s="13">
        <v>0</v>
      </c>
      <c r="R484" s="13">
        <v>0</v>
      </c>
      <c r="S484" s="11">
        <f t="shared" si="57"/>
        <v>0</v>
      </c>
      <c r="T484" s="5">
        <v>0</v>
      </c>
      <c r="U484" s="11">
        <f t="shared" si="63"/>
        <v>0</v>
      </c>
      <c r="V484" s="13" t="s">
        <v>1</v>
      </c>
      <c r="W484" s="10">
        <f>IFERROR(VLOOKUP(V484,Curr!$B$2:$C$13,2,FALSE),0)</f>
        <v>11</v>
      </c>
      <c r="X484" s="11">
        <f t="shared" si="58"/>
        <v>0</v>
      </c>
      <c r="Y484" s="14">
        <f t="shared" si="64"/>
        <v>0</v>
      </c>
      <c r="Z484" s="11">
        <f t="shared" si="59"/>
        <v>0</v>
      </c>
      <c r="AA484" s="4" t="s">
        <v>1</v>
      </c>
      <c r="AB484" s="10">
        <f>IFERROR(VLOOKUP(AA484,Curr!$B$2:$C$13,2,FALSE),0)</f>
        <v>11</v>
      </c>
      <c r="AC484" s="11">
        <f t="shared" si="60"/>
        <v>0</v>
      </c>
      <c r="AD484" s="11">
        <f t="shared" si="61"/>
        <v>0</v>
      </c>
      <c r="AE484" s="12">
        <f t="shared" si="62"/>
        <v>0</v>
      </c>
      <c r="AF484"/>
      <c r="AG484"/>
      <c r="AH484"/>
      <c r="AI484"/>
      <c r="AJ484"/>
    </row>
    <row r="485" spans="2:36" x14ac:dyDescent="0.25">
      <c r="B485" s="4" t="s">
        <v>998</v>
      </c>
      <c r="C485"/>
      <c r="D485" t="s">
        <v>1299</v>
      </c>
      <c r="E485" s="3"/>
      <c r="F485" s="3"/>
      <c r="G485" s="3"/>
      <c r="H485" s="3"/>
      <c r="I485"/>
      <c r="J485" t="s">
        <v>1723</v>
      </c>
      <c r="K485" s="4"/>
      <c r="L485" s="4"/>
      <c r="M485" s="4"/>
      <c r="N485" s="4"/>
      <c r="O485" s="4"/>
      <c r="P485" s="15"/>
      <c r="Q485" s="13">
        <v>0</v>
      </c>
      <c r="R485" s="13">
        <v>0</v>
      </c>
      <c r="S485" s="11">
        <f t="shared" si="57"/>
        <v>0</v>
      </c>
      <c r="T485" s="5">
        <v>0</v>
      </c>
      <c r="U485" s="11">
        <f t="shared" si="63"/>
        <v>0</v>
      </c>
      <c r="V485" s="13" t="s">
        <v>1</v>
      </c>
      <c r="W485" s="10">
        <f>IFERROR(VLOOKUP(V485,Curr!$B$2:$C$13,2,FALSE),0)</f>
        <v>11</v>
      </c>
      <c r="X485" s="11">
        <f t="shared" si="58"/>
        <v>0</v>
      </c>
      <c r="Y485" s="14">
        <f t="shared" si="64"/>
        <v>0</v>
      </c>
      <c r="Z485" s="11">
        <f t="shared" si="59"/>
        <v>0</v>
      </c>
      <c r="AA485" s="4" t="s">
        <v>1</v>
      </c>
      <c r="AB485" s="10">
        <f>IFERROR(VLOOKUP(AA485,Curr!$B$2:$C$13,2,FALSE),0)</f>
        <v>11</v>
      </c>
      <c r="AC485" s="11">
        <f t="shared" si="60"/>
        <v>0</v>
      </c>
      <c r="AD485" s="11">
        <f t="shared" si="61"/>
        <v>0</v>
      </c>
      <c r="AE485" s="12">
        <f t="shared" si="62"/>
        <v>0</v>
      </c>
      <c r="AF485"/>
      <c r="AG485"/>
      <c r="AH485"/>
      <c r="AI485"/>
      <c r="AJ485"/>
    </row>
    <row r="486" spans="2:36" x14ac:dyDescent="0.25">
      <c r="B486" s="4" t="s">
        <v>998</v>
      </c>
      <c r="C486"/>
      <c r="D486" t="s">
        <v>1299</v>
      </c>
      <c r="E486" s="3"/>
      <c r="F486" s="3"/>
      <c r="G486" s="3"/>
      <c r="H486" s="3"/>
      <c r="I486"/>
      <c r="J486" t="s">
        <v>1724</v>
      </c>
      <c r="K486" s="4"/>
      <c r="L486" s="4"/>
      <c r="M486" s="4"/>
      <c r="N486" s="4"/>
      <c r="O486" s="4"/>
      <c r="P486" s="17"/>
      <c r="Q486" s="13">
        <v>0</v>
      </c>
      <c r="R486" s="13">
        <v>0</v>
      </c>
      <c r="S486" s="11">
        <f t="shared" si="57"/>
        <v>0</v>
      </c>
      <c r="T486" s="5">
        <v>0</v>
      </c>
      <c r="U486" s="11">
        <f t="shared" si="63"/>
        <v>0</v>
      </c>
      <c r="V486" s="13" t="s">
        <v>1</v>
      </c>
      <c r="W486" s="10">
        <f>IFERROR(VLOOKUP(V486,Curr!$B$2:$C$13,2,FALSE),0)</f>
        <v>11</v>
      </c>
      <c r="X486" s="11">
        <f t="shared" si="58"/>
        <v>0</v>
      </c>
      <c r="Y486" s="14">
        <f t="shared" si="64"/>
        <v>0</v>
      </c>
      <c r="Z486" s="11">
        <f t="shared" si="59"/>
        <v>0</v>
      </c>
      <c r="AA486" s="4" t="s">
        <v>1</v>
      </c>
      <c r="AB486" s="10">
        <f>IFERROR(VLOOKUP(AA486,Curr!$B$2:$C$13,2,FALSE),0)</f>
        <v>11</v>
      </c>
      <c r="AC486" s="11">
        <f t="shared" si="60"/>
        <v>0</v>
      </c>
      <c r="AD486" s="11">
        <f t="shared" si="61"/>
        <v>0</v>
      </c>
      <c r="AE486" s="12">
        <f t="shared" si="62"/>
        <v>0</v>
      </c>
      <c r="AF486"/>
      <c r="AG486"/>
      <c r="AH486"/>
      <c r="AI486"/>
      <c r="AJ486"/>
    </row>
    <row r="487" spans="2:36" x14ac:dyDescent="0.25">
      <c r="B487" s="4" t="s">
        <v>998</v>
      </c>
      <c r="C487"/>
      <c r="D487" t="s">
        <v>1299</v>
      </c>
      <c r="E487" s="3"/>
      <c r="F487" s="3"/>
      <c r="G487" s="3"/>
      <c r="H487" s="3"/>
      <c r="I487"/>
      <c r="J487" t="s">
        <v>1725</v>
      </c>
      <c r="K487" s="4"/>
      <c r="L487" s="4"/>
      <c r="M487" s="4"/>
      <c r="N487" s="4"/>
      <c r="O487" s="4"/>
      <c r="P487" s="17"/>
      <c r="Q487" s="13">
        <v>0</v>
      </c>
      <c r="R487" s="13">
        <v>0</v>
      </c>
      <c r="S487" s="11">
        <f t="shared" si="57"/>
        <v>0</v>
      </c>
      <c r="T487" s="5">
        <v>0</v>
      </c>
      <c r="U487" s="11">
        <f t="shared" si="63"/>
        <v>0</v>
      </c>
      <c r="V487" s="13" t="s">
        <v>1</v>
      </c>
      <c r="W487" s="10">
        <f>IFERROR(VLOOKUP(V487,Curr!$B$2:$C$13,2,FALSE),0)</f>
        <v>11</v>
      </c>
      <c r="X487" s="11">
        <f t="shared" si="58"/>
        <v>0</v>
      </c>
      <c r="Y487" s="14">
        <f t="shared" si="64"/>
        <v>0</v>
      </c>
      <c r="Z487" s="11">
        <f t="shared" si="59"/>
        <v>0</v>
      </c>
      <c r="AA487" s="4" t="s">
        <v>1</v>
      </c>
      <c r="AB487" s="10">
        <f>IFERROR(VLOOKUP(AA487,Curr!$B$2:$C$13,2,FALSE),0)</f>
        <v>11</v>
      </c>
      <c r="AC487" s="11">
        <f t="shared" si="60"/>
        <v>0</v>
      </c>
      <c r="AD487" s="11">
        <f t="shared" si="61"/>
        <v>0</v>
      </c>
      <c r="AE487" s="12">
        <f t="shared" si="62"/>
        <v>0</v>
      </c>
      <c r="AF487"/>
      <c r="AG487"/>
      <c r="AH487"/>
      <c r="AI487"/>
      <c r="AJ487"/>
    </row>
    <row r="488" spans="2:36" x14ac:dyDescent="0.25">
      <c r="B488" s="4" t="s">
        <v>998</v>
      </c>
      <c r="C488"/>
      <c r="D488" t="s">
        <v>1299</v>
      </c>
      <c r="E488" s="3"/>
      <c r="F488" s="3"/>
      <c r="G488" s="3"/>
      <c r="H488" s="3"/>
      <c r="I488"/>
      <c r="J488" t="s">
        <v>1726</v>
      </c>
      <c r="K488" s="4"/>
      <c r="L488" s="4"/>
      <c r="M488" s="4"/>
      <c r="N488" s="4"/>
      <c r="O488" s="4"/>
      <c r="P488" s="15"/>
      <c r="Q488" s="13">
        <v>0</v>
      </c>
      <c r="R488" s="13">
        <v>0</v>
      </c>
      <c r="S488" s="11">
        <f t="shared" si="57"/>
        <v>0</v>
      </c>
      <c r="T488" s="5">
        <v>0</v>
      </c>
      <c r="U488" s="11">
        <f t="shared" si="63"/>
        <v>0</v>
      </c>
      <c r="V488" s="13" t="s">
        <v>1</v>
      </c>
      <c r="W488" s="10">
        <f>IFERROR(VLOOKUP(V488,Curr!$B$2:$C$13,2,FALSE),0)</f>
        <v>11</v>
      </c>
      <c r="X488" s="11">
        <f t="shared" si="58"/>
        <v>0</v>
      </c>
      <c r="Y488" s="14">
        <f t="shared" si="64"/>
        <v>0</v>
      </c>
      <c r="Z488" s="11">
        <f t="shared" si="59"/>
        <v>0</v>
      </c>
      <c r="AA488" s="4" t="s">
        <v>1</v>
      </c>
      <c r="AB488" s="10">
        <f>IFERROR(VLOOKUP(AA488,Curr!$B$2:$C$13,2,FALSE),0)</f>
        <v>11</v>
      </c>
      <c r="AC488" s="11">
        <f t="shared" si="60"/>
        <v>0</v>
      </c>
      <c r="AD488" s="11">
        <f t="shared" si="61"/>
        <v>0</v>
      </c>
      <c r="AE488" s="12">
        <f t="shared" si="62"/>
        <v>0</v>
      </c>
      <c r="AF488"/>
      <c r="AG488"/>
      <c r="AH488"/>
      <c r="AI488"/>
      <c r="AJ488"/>
    </row>
    <row r="489" spans="2:36" x14ac:dyDescent="0.25">
      <c r="B489" s="4" t="s">
        <v>998</v>
      </c>
      <c r="C489"/>
      <c r="D489" t="s">
        <v>1299</v>
      </c>
      <c r="E489" s="3"/>
      <c r="F489" s="3"/>
      <c r="G489" s="3"/>
      <c r="H489" s="3"/>
      <c r="I489"/>
      <c r="J489" t="s">
        <v>1727</v>
      </c>
      <c r="K489" s="4"/>
      <c r="L489" s="4"/>
      <c r="M489" s="4"/>
      <c r="N489" s="4"/>
      <c r="O489" s="4"/>
      <c r="P489" s="15"/>
      <c r="Q489" s="13">
        <v>0</v>
      </c>
      <c r="R489" s="13">
        <v>0</v>
      </c>
      <c r="S489" s="11">
        <f t="shared" si="57"/>
        <v>0</v>
      </c>
      <c r="T489" s="5">
        <v>0</v>
      </c>
      <c r="U489" s="11">
        <f t="shared" si="63"/>
        <v>0</v>
      </c>
      <c r="V489" s="13" t="s">
        <v>1</v>
      </c>
      <c r="W489" s="10">
        <f>IFERROR(VLOOKUP(V489,Curr!$B$2:$C$13,2,FALSE),0)</f>
        <v>11</v>
      </c>
      <c r="X489" s="11">
        <f t="shared" si="58"/>
        <v>0</v>
      </c>
      <c r="Y489" s="14">
        <f t="shared" si="64"/>
        <v>0</v>
      </c>
      <c r="Z489" s="11">
        <f t="shared" si="59"/>
        <v>0</v>
      </c>
      <c r="AA489" s="4" t="s">
        <v>1</v>
      </c>
      <c r="AB489" s="10">
        <f>IFERROR(VLOOKUP(AA489,Curr!$B$2:$C$13,2,FALSE),0)</f>
        <v>11</v>
      </c>
      <c r="AC489" s="11">
        <f t="shared" si="60"/>
        <v>0</v>
      </c>
      <c r="AD489" s="11">
        <f t="shared" si="61"/>
        <v>0</v>
      </c>
      <c r="AE489" s="12">
        <f t="shared" si="62"/>
        <v>0</v>
      </c>
      <c r="AF489"/>
      <c r="AG489"/>
      <c r="AH489"/>
      <c r="AI489"/>
      <c r="AJ489"/>
    </row>
    <row r="490" spans="2:36" x14ac:dyDescent="0.25">
      <c r="B490" s="4" t="s">
        <v>998</v>
      </c>
      <c r="C490"/>
      <c r="D490" t="s">
        <v>1299</v>
      </c>
      <c r="E490" s="3"/>
      <c r="F490" s="3"/>
      <c r="G490" s="3"/>
      <c r="H490" s="3"/>
      <c r="I490"/>
      <c r="J490" t="s">
        <v>1728</v>
      </c>
      <c r="K490" s="4"/>
      <c r="L490" s="4"/>
      <c r="M490" s="4"/>
      <c r="N490" s="4"/>
      <c r="O490" s="4"/>
      <c r="P490" s="15"/>
      <c r="Q490" s="13">
        <v>0</v>
      </c>
      <c r="R490" s="13">
        <v>0</v>
      </c>
      <c r="S490" s="11">
        <f t="shared" si="57"/>
        <v>0</v>
      </c>
      <c r="T490" s="5">
        <v>0</v>
      </c>
      <c r="U490" s="11">
        <f t="shared" si="63"/>
        <v>0</v>
      </c>
      <c r="V490" s="13" t="s">
        <v>1</v>
      </c>
      <c r="W490" s="10">
        <f>IFERROR(VLOOKUP(V490,Curr!$B$2:$C$13,2,FALSE),0)</f>
        <v>11</v>
      </c>
      <c r="X490" s="11">
        <f t="shared" si="58"/>
        <v>0</v>
      </c>
      <c r="Y490" s="14">
        <f t="shared" si="64"/>
        <v>0</v>
      </c>
      <c r="Z490" s="11">
        <f t="shared" si="59"/>
        <v>0</v>
      </c>
      <c r="AA490" s="4" t="s">
        <v>1</v>
      </c>
      <c r="AB490" s="10">
        <f>IFERROR(VLOOKUP(AA490,Curr!$B$2:$C$13,2,FALSE),0)</f>
        <v>11</v>
      </c>
      <c r="AC490" s="11">
        <f t="shared" si="60"/>
        <v>0</v>
      </c>
      <c r="AD490" s="11">
        <f t="shared" si="61"/>
        <v>0</v>
      </c>
      <c r="AE490" s="12">
        <f t="shared" si="62"/>
        <v>0</v>
      </c>
      <c r="AF490"/>
      <c r="AG490"/>
      <c r="AH490"/>
      <c r="AI490"/>
      <c r="AJ490"/>
    </row>
    <row r="491" spans="2:36" x14ac:dyDescent="0.25">
      <c r="B491" s="4" t="s">
        <v>998</v>
      </c>
      <c r="C491"/>
      <c r="D491" t="s">
        <v>1299</v>
      </c>
      <c r="E491" s="3"/>
      <c r="F491" s="3"/>
      <c r="G491" s="3"/>
      <c r="H491" s="3"/>
      <c r="I491"/>
      <c r="J491" t="s">
        <v>1729</v>
      </c>
      <c r="K491" s="4"/>
      <c r="L491" s="4"/>
      <c r="M491" s="4"/>
      <c r="N491" s="4"/>
      <c r="O491" s="4"/>
      <c r="P491" s="17"/>
      <c r="Q491" s="13">
        <v>0</v>
      </c>
      <c r="R491" s="13">
        <v>0</v>
      </c>
      <c r="S491" s="11">
        <f t="shared" si="57"/>
        <v>0</v>
      </c>
      <c r="T491" s="5">
        <v>0</v>
      </c>
      <c r="U491" s="11">
        <f t="shared" si="63"/>
        <v>0</v>
      </c>
      <c r="V491" s="13" t="s">
        <v>1</v>
      </c>
      <c r="W491" s="10">
        <f>IFERROR(VLOOKUP(V491,Curr!$B$2:$C$13,2,FALSE),0)</f>
        <v>11</v>
      </c>
      <c r="X491" s="11">
        <f t="shared" si="58"/>
        <v>0</v>
      </c>
      <c r="Y491" s="14">
        <f t="shared" si="64"/>
        <v>0</v>
      </c>
      <c r="Z491" s="11">
        <f t="shared" si="59"/>
        <v>0</v>
      </c>
      <c r="AA491" s="4" t="s">
        <v>1</v>
      </c>
      <c r="AB491" s="10">
        <f>IFERROR(VLOOKUP(AA491,Curr!$B$2:$C$13,2,FALSE),0)</f>
        <v>11</v>
      </c>
      <c r="AC491" s="11">
        <f t="shared" si="60"/>
        <v>0</v>
      </c>
      <c r="AD491" s="11">
        <f t="shared" si="61"/>
        <v>0</v>
      </c>
      <c r="AE491" s="12">
        <f t="shared" si="62"/>
        <v>0</v>
      </c>
      <c r="AF491"/>
      <c r="AG491"/>
      <c r="AH491"/>
      <c r="AI491"/>
      <c r="AJ491"/>
    </row>
    <row r="492" spans="2:36" x14ac:dyDescent="0.25">
      <c r="B492" s="4" t="s">
        <v>998</v>
      </c>
      <c r="C492"/>
      <c r="D492" t="s">
        <v>1299</v>
      </c>
      <c r="E492" s="3"/>
      <c r="F492" s="3"/>
      <c r="G492" s="3"/>
      <c r="H492" s="3"/>
      <c r="I492"/>
      <c r="J492" t="s">
        <v>1730</v>
      </c>
      <c r="K492" s="4"/>
      <c r="L492" s="4"/>
      <c r="M492" s="4"/>
      <c r="N492" s="4"/>
      <c r="O492" s="4"/>
      <c r="P492" s="15"/>
      <c r="Q492" s="13">
        <v>0</v>
      </c>
      <c r="R492" s="13">
        <v>0</v>
      </c>
      <c r="S492" s="11">
        <f t="shared" si="57"/>
        <v>0</v>
      </c>
      <c r="T492" s="5">
        <v>0</v>
      </c>
      <c r="U492" s="11">
        <f t="shared" si="63"/>
        <v>0</v>
      </c>
      <c r="V492" s="13" t="s">
        <v>1</v>
      </c>
      <c r="W492" s="10">
        <f>IFERROR(VLOOKUP(V492,Curr!$B$2:$C$13,2,FALSE),0)</f>
        <v>11</v>
      </c>
      <c r="X492" s="11">
        <f t="shared" si="58"/>
        <v>0</v>
      </c>
      <c r="Y492" s="14">
        <f t="shared" si="64"/>
        <v>0</v>
      </c>
      <c r="Z492" s="11">
        <f t="shared" si="59"/>
        <v>0</v>
      </c>
      <c r="AA492" s="4" t="s">
        <v>1</v>
      </c>
      <c r="AB492" s="10">
        <f>IFERROR(VLOOKUP(AA492,Curr!$B$2:$C$13,2,FALSE),0)</f>
        <v>11</v>
      </c>
      <c r="AC492" s="11">
        <f t="shared" si="60"/>
        <v>0</v>
      </c>
      <c r="AD492" s="11">
        <f t="shared" si="61"/>
        <v>0</v>
      </c>
      <c r="AE492" s="12">
        <f t="shared" si="62"/>
        <v>0</v>
      </c>
      <c r="AF492"/>
      <c r="AG492"/>
      <c r="AH492"/>
      <c r="AI492"/>
      <c r="AJ492"/>
    </row>
    <row r="493" spans="2:36" x14ac:dyDescent="0.25">
      <c r="B493" s="4" t="s">
        <v>998</v>
      </c>
      <c r="C493"/>
      <c r="D493" t="s">
        <v>1299</v>
      </c>
      <c r="E493" s="3"/>
      <c r="F493" s="3"/>
      <c r="G493" s="3"/>
      <c r="H493" s="3"/>
      <c r="I493"/>
      <c r="J493" t="s">
        <v>1731</v>
      </c>
      <c r="K493" s="4"/>
      <c r="L493" s="4"/>
      <c r="M493" s="4"/>
      <c r="N493" s="4"/>
      <c r="O493" s="4"/>
      <c r="P493" s="17"/>
      <c r="Q493" s="13">
        <v>0</v>
      </c>
      <c r="R493" s="13">
        <v>0</v>
      </c>
      <c r="S493" s="11">
        <f t="shared" si="57"/>
        <v>0</v>
      </c>
      <c r="T493" s="5">
        <v>0</v>
      </c>
      <c r="U493" s="11">
        <f t="shared" si="63"/>
        <v>0</v>
      </c>
      <c r="V493" s="13" t="s">
        <v>1</v>
      </c>
      <c r="W493" s="10">
        <f>IFERROR(VLOOKUP(V493,Curr!$B$2:$C$13,2,FALSE),0)</f>
        <v>11</v>
      </c>
      <c r="X493" s="11">
        <f t="shared" si="58"/>
        <v>0</v>
      </c>
      <c r="Y493" s="14">
        <f t="shared" si="64"/>
        <v>0</v>
      </c>
      <c r="Z493" s="11">
        <f t="shared" si="59"/>
        <v>0</v>
      </c>
      <c r="AA493" s="4" t="s">
        <v>1</v>
      </c>
      <c r="AB493" s="10">
        <f>IFERROR(VLOOKUP(AA493,Curr!$B$2:$C$13,2,FALSE),0)</f>
        <v>11</v>
      </c>
      <c r="AC493" s="11">
        <f t="shared" si="60"/>
        <v>0</v>
      </c>
      <c r="AD493" s="11">
        <f t="shared" si="61"/>
        <v>0</v>
      </c>
      <c r="AE493" s="12">
        <f t="shared" si="62"/>
        <v>0</v>
      </c>
      <c r="AF493"/>
      <c r="AG493"/>
      <c r="AH493"/>
      <c r="AI493"/>
      <c r="AJ493"/>
    </row>
    <row r="494" spans="2:36" x14ac:dyDescent="0.25">
      <c r="B494" s="4" t="s">
        <v>998</v>
      </c>
      <c r="C494"/>
      <c r="D494" t="s">
        <v>1299</v>
      </c>
      <c r="E494" s="3"/>
      <c r="F494" s="3"/>
      <c r="G494" s="3"/>
      <c r="H494" s="3"/>
      <c r="I494"/>
      <c r="J494" t="s">
        <v>1732</v>
      </c>
      <c r="K494" s="4"/>
      <c r="L494" s="4"/>
      <c r="M494" s="4"/>
      <c r="N494" s="4"/>
      <c r="O494" s="4"/>
      <c r="P494" s="16"/>
      <c r="Q494" s="13">
        <v>0</v>
      </c>
      <c r="R494" s="13">
        <v>0</v>
      </c>
      <c r="S494" s="11">
        <f t="shared" si="57"/>
        <v>0</v>
      </c>
      <c r="T494" s="5">
        <v>0</v>
      </c>
      <c r="U494" s="11">
        <f t="shared" si="63"/>
        <v>0</v>
      </c>
      <c r="V494" s="13" t="s">
        <v>1</v>
      </c>
      <c r="W494" s="10">
        <f>IFERROR(VLOOKUP(V494,Curr!$B$2:$C$13,2,FALSE),0)</f>
        <v>11</v>
      </c>
      <c r="X494" s="11">
        <f t="shared" si="58"/>
        <v>0</v>
      </c>
      <c r="Y494" s="14">
        <f t="shared" si="64"/>
        <v>0</v>
      </c>
      <c r="Z494" s="11">
        <f t="shared" si="59"/>
        <v>0</v>
      </c>
      <c r="AA494" s="4" t="s">
        <v>1</v>
      </c>
      <c r="AB494" s="10">
        <f>IFERROR(VLOOKUP(AA494,Curr!$B$2:$C$13,2,FALSE),0)</f>
        <v>11</v>
      </c>
      <c r="AC494" s="11">
        <f t="shared" si="60"/>
        <v>0</v>
      </c>
      <c r="AD494" s="11">
        <f t="shared" si="61"/>
        <v>0</v>
      </c>
      <c r="AE494" s="12">
        <f t="shared" si="62"/>
        <v>0</v>
      </c>
      <c r="AF494"/>
      <c r="AG494"/>
      <c r="AH494"/>
      <c r="AI494"/>
      <c r="AJ494"/>
    </row>
  </sheetData>
  <autoFilter ref="B6:AE494" xr:uid="{00000000-0009-0000-0000-000002000000}"/>
  <hyperlinks>
    <hyperlink ref="P8" r:id="rId1" display="https://www.ratehawk.com/hotel/finland/helsinki/mid7593355/hotel_arthur/?q=1443&amp;dates=18.12.2026-19.12.2026&amp;guests=1and14&amp;meal_types=breakfast.halfBoard.fullBoard.allInclusive&amp;payment=freecancellation&amp;price=one&amp;room=s-4c978903-d37c-5b78-8635-e8e17aeaccb6&amp;serp_price=hotel_arthur.103.EUR.sr-019f85ad-99c9-75bd-97e1-20ea862313f2" xr:uid="{A5F38C65-5C21-4838-91F6-8EC374652A50}"/>
    <hyperlink ref="P9" r:id="rId2" display="https://www.ratehawk.com/hotel/finland/helsinki/mid7594190/scandic_grand_marina/?dates=18.12.2026-19.12.2026&amp;guests=1and14&amp;meal_types=breakfast.halfBoard.fullBoard.allInclusive&amp;payment=freecancellation&amp;price=one&amp;q=1443&amp;room=s-ae0e9f27-be6c-50c5-a5fb-5c8d4489da01&amp;serp_price=scandic_grand_marina.117.EUR.sr-019f85ad-9a17-74a4-af52-f491a6422915" xr:uid="{752E2F7C-D29E-4763-9459-8CDB6A2F3BD8}"/>
    <hyperlink ref="P10" r:id="rId3" display="https://www.ratehawk.com/hotel/finland/helsinki/mid7593528/radisson_blu_royal_hotel_2/?q=1443&amp;dates=18.12.2026-19.12.2026&amp;guests=1and14&amp;meal_types=breakfast.halfBoard.fullBoard.allInclusive&amp;payment=freecancellation&amp;price=one&amp;room=s-6357a1f9-2246-5e2d-8197-57a7b4758b56&amp;serp_price=radisson_blu_royal_hotel_2.127.EUR.sr-019f85ad-999d-737c-a93e-76852575a6d0" xr:uid="{84614AC4-5A76-4195-A6DF-5906A14CC281}"/>
    <hyperlink ref="P11" r:id="rId4" display="https://www.ratehawk.com/hotel/finland/helsinki/mid8922586/lapland_hotels_bulevardi/?q=1443&amp;dates=18.12.2026-19.12.2026&amp;guests=1and14&amp;meal_types=breakfast.halfBoard.fullBoard.allInclusive&amp;payment=freecancellation&amp;price=one&amp;room=s-59505059-71d0-5e15-86cb-f22a7c7af008&amp;serp_price=lapland_hotels_bulevardi.195.EUR.sr-019f85ad-95da-7247-993e-14193d9e981d&amp;stars=5" xr:uid="{FB8A3575-9686-4846-9513-7E2DC905D9E1}"/>
  </hyperlinks>
  <pageMargins left="0.7" right="0.7" top="0.75" bottom="0.75" header="0.3" footer="0.3"/>
  <pageSetup paperSize="9" orientation="portrait"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B2:AK3257"/>
  <sheetViews>
    <sheetView topLeftCell="A855" workbookViewId="0">
      <selection activeCell="R910" sqref="R910"/>
    </sheetView>
  </sheetViews>
  <sheetFormatPr defaultColWidth="8.7109375" defaultRowHeight="15" outlineLevelCol="1" x14ac:dyDescent="0.25"/>
  <cols>
    <col min="1" max="1" width="2.7109375" style="1" customWidth="1"/>
    <col min="2" max="2" width="3.85546875" style="2" customWidth="1"/>
    <col min="3" max="4" width="8.85546875" style="1" customWidth="1"/>
    <col min="5" max="6" width="11.140625" style="2" customWidth="1"/>
    <col min="7" max="8" width="11.140625" style="2" hidden="1" customWidth="1" outlineLevel="1"/>
    <col min="9" max="9" width="21.7109375" style="1" hidden="1" customWidth="1" outlineLevel="1"/>
    <col min="10" max="10" width="53.85546875" style="1" customWidth="1" collapsed="1"/>
    <col min="11" max="12" width="8.140625" style="1" hidden="1" customWidth="1" outlineLevel="1"/>
    <col min="13" max="13" width="24" style="1" hidden="1" customWidth="1" outlineLevel="1"/>
    <col min="14" max="15" width="11.7109375" style="1" hidden="1" customWidth="1" outlineLevel="1"/>
    <col min="16" max="16" width="8.140625" style="1" customWidth="1" collapsed="1"/>
    <col min="17" max="17" width="8.140625" style="9" customWidth="1"/>
    <col min="18" max="18" width="8.140625" style="1" customWidth="1"/>
    <col min="19" max="19" width="8.140625" style="9" customWidth="1"/>
    <col min="20" max="20" width="8.140625" style="1" customWidth="1"/>
    <col min="21" max="21" width="8.140625" style="9" customWidth="1"/>
    <col min="22" max="23" width="8.140625" style="1" customWidth="1"/>
    <col min="24" max="26" width="8.140625" style="9" customWidth="1"/>
    <col min="27" max="28" width="8.140625" style="1" customWidth="1"/>
    <col min="29" max="30" width="8.140625" style="9" customWidth="1"/>
    <col min="31" max="31" width="8.140625" style="1" customWidth="1"/>
    <col min="32" max="36" width="9" style="1" hidden="1" customWidth="1" outlineLevel="1"/>
    <col min="37" max="37" width="9" style="1" customWidth="1" collapsed="1"/>
    <col min="38" max="82" width="9" style="1" customWidth="1"/>
    <col min="83" max="16384" width="8.7109375" style="1"/>
  </cols>
  <sheetData>
    <row r="2" spans="2:36" x14ac:dyDescent="0.25">
      <c r="B2" s="2" t="s">
        <v>6</v>
      </c>
    </row>
    <row r="3" spans="2:36" x14ac:dyDescent="0.25">
      <c r="B3" s="2" t="s">
        <v>7</v>
      </c>
    </row>
    <row r="4" spans="2:36" x14ac:dyDescent="0.25">
      <c r="B4" s="2" t="s">
        <v>8</v>
      </c>
    </row>
    <row r="6" spans="2:36" s="6" customFormat="1" ht="29.1" customHeight="1" x14ac:dyDescent="0.25">
      <c r="B6" s="7" t="s">
        <v>9</v>
      </c>
      <c r="C6" s="7" t="s">
        <v>10</v>
      </c>
      <c r="D6" s="7" t="s">
        <v>11</v>
      </c>
      <c r="E6" s="7" t="s">
        <v>12</v>
      </c>
      <c r="F6" s="7" t="s">
        <v>13</v>
      </c>
      <c r="G6" s="7" t="s">
        <v>14</v>
      </c>
      <c r="H6" s="7" t="s">
        <v>15</v>
      </c>
      <c r="I6" s="7" t="s">
        <v>16</v>
      </c>
      <c r="J6" s="7" t="s">
        <v>17</v>
      </c>
      <c r="K6" s="7" t="s">
        <v>18</v>
      </c>
      <c r="L6" s="7" t="s">
        <v>19</v>
      </c>
      <c r="M6" s="7" t="s">
        <v>20</v>
      </c>
      <c r="N6" s="7" t="s">
        <v>21</v>
      </c>
      <c r="O6" s="7" t="s">
        <v>22</v>
      </c>
      <c r="P6" s="7" t="s">
        <v>23</v>
      </c>
      <c r="Q6" s="8" t="s">
        <v>24</v>
      </c>
      <c r="R6" s="7" t="s">
        <v>25</v>
      </c>
      <c r="S6" s="8" t="s">
        <v>26</v>
      </c>
      <c r="T6" s="7" t="s">
        <v>27</v>
      </c>
      <c r="U6" s="8" t="s">
        <v>28</v>
      </c>
      <c r="V6" s="7" t="s">
        <v>29</v>
      </c>
      <c r="W6" s="7" t="s">
        <v>30</v>
      </c>
      <c r="X6" s="8" t="s">
        <v>31</v>
      </c>
      <c r="Y6" s="8" t="s">
        <v>32</v>
      </c>
      <c r="Z6" s="8" t="s">
        <v>33</v>
      </c>
      <c r="AA6" s="7" t="s">
        <v>34</v>
      </c>
      <c r="AB6" s="7" t="s">
        <v>5700</v>
      </c>
      <c r="AC6" s="8" t="s">
        <v>35</v>
      </c>
      <c r="AD6" s="8" t="s">
        <v>36</v>
      </c>
      <c r="AE6" s="7" t="s">
        <v>37</v>
      </c>
      <c r="AF6" s="7" t="s">
        <v>38</v>
      </c>
      <c r="AG6" s="7" t="s">
        <v>39</v>
      </c>
      <c r="AH6" s="7" t="s">
        <v>40</v>
      </c>
      <c r="AI6" s="7" t="s">
        <v>41</v>
      </c>
      <c r="AJ6" s="7" t="s">
        <v>42</v>
      </c>
    </row>
    <row r="7" spans="2:36" x14ac:dyDescent="0.25">
      <c r="B7" s="4" t="s">
        <v>43</v>
      </c>
      <c r="C7"/>
      <c r="D7" s="1" t="s">
        <v>1733</v>
      </c>
      <c r="E7" s="3"/>
      <c r="F7" s="3"/>
      <c r="G7" s="3"/>
      <c r="H7" s="3"/>
      <c r="I7"/>
      <c r="J7" s="1" t="s">
        <v>1734</v>
      </c>
      <c r="K7" s="4"/>
      <c r="L7" s="4"/>
      <c r="M7" s="4"/>
      <c r="N7" s="4"/>
      <c r="O7" s="4"/>
      <c r="P7" s="15"/>
      <c r="Q7" s="13">
        <v>0</v>
      </c>
      <c r="R7" s="13">
        <v>0</v>
      </c>
      <c r="S7" s="11">
        <f t="shared" ref="S7:S70" si="0">+Q7*R7</f>
        <v>0</v>
      </c>
      <c r="T7" s="5">
        <v>0</v>
      </c>
      <c r="U7" s="11">
        <f>S7*(1-T7)</f>
        <v>0</v>
      </c>
      <c r="V7" s="13" t="s">
        <v>1</v>
      </c>
      <c r="W7" s="10">
        <f>IFERROR(VLOOKUP(V7,Curr!$B$2:$C$13,2,FALSE),0)</f>
        <v>11</v>
      </c>
      <c r="X7" s="11">
        <f t="shared" ref="X7:X70" si="1">U7*W7</f>
        <v>0</v>
      </c>
      <c r="Y7" s="14">
        <f>Q7</f>
        <v>0</v>
      </c>
      <c r="Z7" s="11">
        <f t="shared" ref="Z7:Z70" si="2">+Y7*R7</f>
        <v>0</v>
      </c>
      <c r="AA7" s="4" t="s">
        <v>1</v>
      </c>
      <c r="AB7" s="10">
        <f>IFERROR(VLOOKUP(AA7,Curr!$B$2:$C$13,2,FALSE),0)</f>
        <v>11</v>
      </c>
      <c r="AC7" s="11">
        <f t="shared" ref="AC7:AC70" si="3">+Y7*AB7*R7</f>
        <v>0</v>
      </c>
      <c r="AD7" s="11">
        <f t="shared" ref="AD7:AD70" si="4">+AC7-X7</f>
        <v>0</v>
      </c>
      <c r="AE7" s="12">
        <f t="shared" ref="AE7:AE70" si="5">IFERROR(AD7/AC7,0)</f>
        <v>0</v>
      </c>
      <c r="AF7"/>
      <c r="AG7"/>
      <c r="AH7"/>
      <c r="AI7"/>
      <c r="AJ7"/>
    </row>
    <row r="8" spans="2:36" x14ac:dyDescent="0.25">
      <c r="B8" s="4" t="s">
        <v>43</v>
      </c>
      <c r="C8"/>
      <c r="D8" s="1" t="s">
        <v>1733</v>
      </c>
      <c r="E8" s="3"/>
      <c r="F8" s="3"/>
      <c r="G8" s="3"/>
      <c r="H8" s="3"/>
      <c r="I8"/>
      <c r="J8" s="1" t="s">
        <v>1735</v>
      </c>
      <c r="K8" s="4"/>
      <c r="L8" s="4"/>
      <c r="M8" s="4"/>
      <c r="N8" s="4"/>
      <c r="O8" s="4"/>
      <c r="P8" s="15"/>
      <c r="Q8" s="13">
        <v>80</v>
      </c>
      <c r="R8" s="13">
        <v>1</v>
      </c>
      <c r="S8" s="11">
        <f t="shared" si="0"/>
        <v>80</v>
      </c>
      <c r="T8" s="5">
        <v>0</v>
      </c>
      <c r="U8" s="11">
        <f t="shared" ref="U8:U71" si="6">S8*(1-T8)</f>
        <v>80</v>
      </c>
      <c r="V8" s="13" t="s">
        <v>1</v>
      </c>
      <c r="W8" s="10">
        <f>IFERROR(VLOOKUP(V8,Curr!$B$2:$C$13,2,FALSE),0)</f>
        <v>11</v>
      </c>
      <c r="X8" s="11">
        <f t="shared" si="1"/>
        <v>880</v>
      </c>
      <c r="Y8" s="14">
        <f>Q8/0.8</f>
        <v>100</v>
      </c>
      <c r="Z8" s="11">
        <f t="shared" si="2"/>
        <v>100</v>
      </c>
      <c r="AA8" s="4" t="s">
        <v>1</v>
      </c>
      <c r="AB8" s="10">
        <f>IFERROR(VLOOKUP(AA8,Curr!$B$2:$C$13,2,FALSE),0)</f>
        <v>11</v>
      </c>
      <c r="AC8" s="11">
        <f t="shared" si="3"/>
        <v>1100</v>
      </c>
      <c r="AD8" s="11">
        <f t="shared" si="4"/>
        <v>220</v>
      </c>
      <c r="AE8" s="12">
        <f t="shared" si="5"/>
        <v>0.2</v>
      </c>
      <c r="AF8"/>
      <c r="AG8"/>
      <c r="AH8"/>
      <c r="AI8"/>
      <c r="AJ8"/>
    </row>
    <row r="9" spans="2:36" x14ac:dyDescent="0.25">
      <c r="B9" s="4" t="s">
        <v>43</v>
      </c>
      <c r="C9"/>
      <c r="D9" s="1" t="s">
        <v>1733</v>
      </c>
      <c r="E9" s="3"/>
      <c r="F9" s="3"/>
      <c r="G9" s="3"/>
      <c r="H9" s="3"/>
      <c r="I9"/>
      <c r="J9" s="1" t="s">
        <v>1736</v>
      </c>
      <c r="K9" s="4"/>
      <c r="L9" s="4"/>
      <c r="M9" s="4"/>
      <c r="N9" s="4"/>
      <c r="O9" s="4"/>
      <c r="P9" s="17"/>
      <c r="Q9" s="13">
        <v>0</v>
      </c>
      <c r="R9" s="13">
        <v>0</v>
      </c>
      <c r="S9" s="11">
        <f t="shared" si="0"/>
        <v>0</v>
      </c>
      <c r="T9" s="5">
        <v>0</v>
      </c>
      <c r="U9" s="11">
        <f t="shared" si="6"/>
        <v>0</v>
      </c>
      <c r="V9" s="13" t="s">
        <v>1</v>
      </c>
      <c r="W9" s="10">
        <f>IFERROR(VLOOKUP(V9,Curr!$B$2:$C$13,2,FALSE),0)</f>
        <v>11</v>
      </c>
      <c r="X9" s="11">
        <f t="shared" si="1"/>
        <v>0</v>
      </c>
      <c r="Y9" s="14">
        <f t="shared" ref="Y9:Y71" si="7">Q9</f>
        <v>0</v>
      </c>
      <c r="Z9" s="11">
        <f t="shared" si="2"/>
        <v>0</v>
      </c>
      <c r="AA9" s="4" t="s">
        <v>1</v>
      </c>
      <c r="AB9" s="10">
        <f>IFERROR(VLOOKUP(AA9,Curr!$B$2:$C$13,2,FALSE),0)</f>
        <v>11</v>
      </c>
      <c r="AC9" s="11">
        <f t="shared" si="3"/>
        <v>0</v>
      </c>
      <c r="AD9" s="11">
        <f t="shared" si="4"/>
        <v>0</v>
      </c>
      <c r="AE9" s="12">
        <f t="shared" si="5"/>
        <v>0</v>
      </c>
      <c r="AF9"/>
      <c r="AG9"/>
      <c r="AH9"/>
      <c r="AI9"/>
      <c r="AJ9"/>
    </row>
    <row r="10" spans="2:36" x14ac:dyDescent="0.25">
      <c r="B10" s="4" t="s">
        <v>43</v>
      </c>
      <c r="C10"/>
      <c r="D10" s="1" t="s">
        <v>1733</v>
      </c>
      <c r="E10" s="3"/>
      <c r="F10" s="3"/>
      <c r="G10" s="3"/>
      <c r="H10" s="3"/>
      <c r="I10"/>
      <c r="J10" s="1" t="s">
        <v>1737</v>
      </c>
      <c r="K10" s="4"/>
      <c r="L10" s="4"/>
      <c r="M10" s="4"/>
      <c r="N10" s="4"/>
      <c r="O10" s="4"/>
      <c r="P10" s="15"/>
      <c r="Q10" s="13">
        <v>80</v>
      </c>
      <c r="R10" s="13">
        <v>1</v>
      </c>
      <c r="S10" s="11">
        <f t="shared" ref="S10" si="8">+Q10*R10</f>
        <v>80</v>
      </c>
      <c r="T10" s="5">
        <v>0</v>
      </c>
      <c r="U10" s="11">
        <f t="shared" ref="U10" si="9">S10*(1-T10)</f>
        <v>80</v>
      </c>
      <c r="V10" s="13" t="s">
        <v>1</v>
      </c>
      <c r="W10" s="10">
        <f>IFERROR(VLOOKUP(V10,Curr!$B$2:$C$13,2,FALSE),0)</f>
        <v>11</v>
      </c>
      <c r="X10" s="11">
        <f t="shared" ref="X10" si="10">U10*W10</f>
        <v>880</v>
      </c>
      <c r="Y10" s="14">
        <f>Q10/0.8</f>
        <v>100</v>
      </c>
      <c r="Z10" s="11">
        <f t="shared" si="2"/>
        <v>100</v>
      </c>
      <c r="AA10" s="4" t="s">
        <v>1</v>
      </c>
      <c r="AB10" s="10">
        <f>IFERROR(VLOOKUP(AA10,Curr!$B$2:$C$13,2,FALSE),0)</f>
        <v>11</v>
      </c>
      <c r="AC10" s="11">
        <f t="shared" si="3"/>
        <v>1100</v>
      </c>
      <c r="AD10" s="11">
        <f t="shared" si="4"/>
        <v>220</v>
      </c>
      <c r="AE10" s="12">
        <f t="shared" si="5"/>
        <v>0.2</v>
      </c>
      <c r="AF10"/>
      <c r="AG10"/>
      <c r="AH10"/>
      <c r="AI10"/>
      <c r="AJ10"/>
    </row>
    <row r="11" spans="2:36" x14ac:dyDescent="0.25">
      <c r="B11" s="4" t="s">
        <v>43</v>
      </c>
      <c r="C11"/>
      <c r="D11" s="1" t="s">
        <v>1733</v>
      </c>
      <c r="E11" s="3"/>
      <c r="F11" s="3"/>
      <c r="G11" s="3"/>
      <c r="H11" s="3"/>
      <c r="I11"/>
      <c r="J11" s="1" t="s">
        <v>1738</v>
      </c>
      <c r="K11" s="4"/>
      <c r="L11" s="4"/>
      <c r="M11" s="4"/>
      <c r="N11" s="4"/>
      <c r="O11" s="4"/>
      <c r="P11" s="15"/>
      <c r="Q11" s="13">
        <v>0</v>
      </c>
      <c r="R11" s="13">
        <v>0</v>
      </c>
      <c r="S11" s="11">
        <f t="shared" si="0"/>
        <v>0</v>
      </c>
      <c r="T11" s="5">
        <v>0</v>
      </c>
      <c r="U11" s="11">
        <f t="shared" si="6"/>
        <v>0</v>
      </c>
      <c r="V11" s="13" t="s">
        <v>1</v>
      </c>
      <c r="W11" s="10">
        <f>IFERROR(VLOOKUP(V11,Curr!$B$2:$C$13,2,FALSE),0)</f>
        <v>11</v>
      </c>
      <c r="X11" s="11">
        <f t="shared" si="1"/>
        <v>0</v>
      </c>
      <c r="Y11" s="14">
        <f t="shared" si="7"/>
        <v>0</v>
      </c>
      <c r="Z11" s="11">
        <f t="shared" si="2"/>
        <v>0</v>
      </c>
      <c r="AA11" s="4" t="s">
        <v>1</v>
      </c>
      <c r="AB11" s="10">
        <f>IFERROR(VLOOKUP(AA11,Curr!$B$2:$C$13,2,FALSE),0)</f>
        <v>11</v>
      </c>
      <c r="AC11" s="11">
        <f t="shared" si="3"/>
        <v>0</v>
      </c>
      <c r="AD11" s="11">
        <f t="shared" si="4"/>
        <v>0</v>
      </c>
      <c r="AE11" s="12">
        <f t="shared" si="5"/>
        <v>0</v>
      </c>
      <c r="AF11"/>
      <c r="AG11"/>
      <c r="AH11"/>
      <c r="AI11"/>
      <c r="AJ11"/>
    </row>
    <row r="12" spans="2:36" x14ac:dyDescent="0.25">
      <c r="B12" s="4" t="s">
        <v>43</v>
      </c>
      <c r="C12"/>
      <c r="D12" s="1" t="s">
        <v>1733</v>
      </c>
      <c r="E12" s="3"/>
      <c r="F12" s="3"/>
      <c r="G12" s="3"/>
      <c r="H12" s="3"/>
      <c r="I12"/>
      <c r="J12" s="1" t="s">
        <v>1739</v>
      </c>
      <c r="K12" s="4"/>
      <c r="L12" s="4"/>
      <c r="M12" s="4"/>
      <c r="N12" s="4"/>
      <c r="O12" s="4"/>
      <c r="P12" s="17"/>
      <c r="Q12" s="13">
        <v>40</v>
      </c>
      <c r="R12" s="13">
        <v>1</v>
      </c>
      <c r="S12" s="11">
        <f t="shared" si="0"/>
        <v>40</v>
      </c>
      <c r="T12" s="5">
        <v>0</v>
      </c>
      <c r="U12" s="11">
        <f t="shared" si="6"/>
        <v>40</v>
      </c>
      <c r="V12" s="13" t="s">
        <v>1</v>
      </c>
      <c r="W12" s="10">
        <f>IFERROR(VLOOKUP(V12,Curr!$B$2:$C$13,2,FALSE),0)</f>
        <v>11</v>
      </c>
      <c r="X12" s="11">
        <f t="shared" si="1"/>
        <v>440</v>
      </c>
      <c r="Y12" s="14">
        <f>Q12/0.8</f>
        <v>50</v>
      </c>
      <c r="Z12" s="11">
        <f t="shared" si="2"/>
        <v>50</v>
      </c>
      <c r="AA12" s="4" t="s">
        <v>1</v>
      </c>
      <c r="AB12" s="10">
        <f>IFERROR(VLOOKUP(AA12,Curr!$B$2:$C$13,2,FALSE),0)</f>
        <v>11</v>
      </c>
      <c r="AC12" s="11">
        <f t="shared" si="3"/>
        <v>550</v>
      </c>
      <c r="AD12" s="11">
        <f t="shared" si="4"/>
        <v>110</v>
      </c>
      <c r="AE12" s="12">
        <f t="shared" si="5"/>
        <v>0.2</v>
      </c>
      <c r="AF12"/>
      <c r="AG12"/>
      <c r="AH12"/>
      <c r="AI12"/>
      <c r="AJ12"/>
    </row>
    <row r="13" spans="2:36" x14ac:dyDescent="0.25">
      <c r="B13" s="4" t="s">
        <v>43</v>
      </c>
      <c r="C13"/>
      <c r="D13" s="1" t="s">
        <v>1733</v>
      </c>
      <c r="E13" s="3"/>
      <c r="F13" s="3"/>
      <c r="G13" s="3"/>
      <c r="H13" s="3"/>
      <c r="I13"/>
      <c r="J13" s="1" t="s">
        <v>1740</v>
      </c>
      <c r="K13" s="4"/>
      <c r="L13" s="4"/>
      <c r="M13" s="4"/>
      <c r="N13" s="4"/>
      <c r="O13" s="4"/>
      <c r="P13" s="15"/>
      <c r="Q13" s="13">
        <v>0</v>
      </c>
      <c r="R13" s="13">
        <v>0</v>
      </c>
      <c r="S13" s="11">
        <f t="shared" si="0"/>
        <v>0</v>
      </c>
      <c r="T13" s="5">
        <v>0</v>
      </c>
      <c r="U13" s="11">
        <f t="shared" si="6"/>
        <v>0</v>
      </c>
      <c r="V13" s="13" t="s">
        <v>1</v>
      </c>
      <c r="W13" s="10">
        <f>IFERROR(VLOOKUP(V13,Curr!$B$2:$C$13,2,FALSE),0)</f>
        <v>11</v>
      </c>
      <c r="X13" s="11">
        <f t="shared" si="1"/>
        <v>0</v>
      </c>
      <c r="Y13" s="14">
        <f t="shared" si="7"/>
        <v>0</v>
      </c>
      <c r="Z13" s="11">
        <f t="shared" si="2"/>
        <v>0</v>
      </c>
      <c r="AA13" s="4" t="s">
        <v>1</v>
      </c>
      <c r="AB13" s="10">
        <f>IFERROR(VLOOKUP(AA13,Curr!$B$2:$C$13,2,FALSE),0)</f>
        <v>11</v>
      </c>
      <c r="AC13" s="11">
        <f t="shared" si="3"/>
        <v>0</v>
      </c>
      <c r="AD13" s="11">
        <f t="shared" si="4"/>
        <v>0</v>
      </c>
      <c r="AE13" s="12">
        <f t="shared" si="5"/>
        <v>0</v>
      </c>
      <c r="AF13"/>
      <c r="AG13"/>
      <c r="AH13"/>
      <c r="AI13"/>
      <c r="AJ13"/>
    </row>
    <row r="14" spans="2:36" x14ac:dyDescent="0.25">
      <c r="B14" s="4" t="s">
        <v>43</v>
      </c>
      <c r="C14"/>
      <c r="D14" s="1" t="s">
        <v>1733</v>
      </c>
      <c r="E14" s="3"/>
      <c r="F14" s="3"/>
      <c r="G14" s="3"/>
      <c r="H14" s="3"/>
      <c r="I14"/>
      <c r="J14" s="1" t="s">
        <v>1741</v>
      </c>
      <c r="K14" s="4"/>
      <c r="L14" s="4"/>
      <c r="M14" s="4"/>
      <c r="N14" s="4"/>
      <c r="O14" s="4"/>
      <c r="P14" s="17"/>
      <c r="Q14" s="13">
        <v>40</v>
      </c>
      <c r="R14" s="13">
        <v>1</v>
      </c>
      <c r="S14" s="11">
        <f t="shared" ref="S14" si="11">+Q14*R14</f>
        <v>40</v>
      </c>
      <c r="T14" s="5">
        <v>0</v>
      </c>
      <c r="U14" s="11">
        <f t="shared" ref="U14" si="12">S14*(1-T14)</f>
        <v>40</v>
      </c>
      <c r="V14" s="13" t="s">
        <v>1</v>
      </c>
      <c r="W14" s="10">
        <f>IFERROR(VLOOKUP(V14,Curr!$B$2:$C$13,2,FALSE),0)</f>
        <v>11</v>
      </c>
      <c r="X14" s="11">
        <f t="shared" ref="X14" si="13">U14*W14</f>
        <v>440</v>
      </c>
      <c r="Y14" s="14">
        <f>Q14/0.8</f>
        <v>50</v>
      </c>
      <c r="Z14" s="11">
        <f t="shared" si="2"/>
        <v>50</v>
      </c>
      <c r="AA14" s="4" t="s">
        <v>1</v>
      </c>
      <c r="AB14" s="10">
        <f>IFERROR(VLOOKUP(AA14,Curr!$B$2:$C$13,2,FALSE),0)</f>
        <v>11</v>
      </c>
      <c r="AC14" s="11">
        <f t="shared" si="3"/>
        <v>550</v>
      </c>
      <c r="AD14" s="11">
        <f t="shared" si="4"/>
        <v>110</v>
      </c>
      <c r="AE14" s="12">
        <f t="shared" si="5"/>
        <v>0.2</v>
      </c>
      <c r="AF14"/>
      <c r="AG14"/>
      <c r="AH14"/>
      <c r="AI14"/>
      <c r="AJ14"/>
    </row>
    <row r="15" spans="2:36" x14ac:dyDescent="0.25">
      <c r="B15" s="4" t="s">
        <v>43</v>
      </c>
      <c r="C15"/>
      <c r="D15" s="1" t="s">
        <v>1733</v>
      </c>
      <c r="E15" s="3"/>
      <c r="F15" s="3"/>
      <c r="G15" s="3"/>
      <c r="H15" s="3"/>
      <c r="I15"/>
      <c r="J15" s="1" t="s">
        <v>1742</v>
      </c>
      <c r="K15" s="4"/>
      <c r="L15" s="4"/>
      <c r="M15" s="4"/>
      <c r="N15" s="4"/>
      <c r="O15" s="4"/>
      <c r="P15" s="15"/>
      <c r="Q15" s="13">
        <v>0</v>
      </c>
      <c r="R15" s="13">
        <v>0</v>
      </c>
      <c r="S15" s="11">
        <f t="shared" si="0"/>
        <v>0</v>
      </c>
      <c r="T15" s="5">
        <v>0</v>
      </c>
      <c r="U15" s="11">
        <f t="shared" si="6"/>
        <v>0</v>
      </c>
      <c r="V15" s="13" t="s">
        <v>1</v>
      </c>
      <c r="W15" s="10">
        <f>IFERROR(VLOOKUP(V15,Curr!$B$2:$C$13,2,FALSE),0)</f>
        <v>11</v>
      </c>
      <c r="X15" s="11">
        <f t="shared" si="1"/>
        <v>0</v>
      </c>
      <c r="Y15" s="14">
        <f t="shared" si="7"/>
        <v>0</v>
      </c>
      <c r="Z15" s="11">
        <f t="shared" si="2"/>
        <v>0</v>
      </c>
      <c r="AA15" s="4" t="s">
        <v>1</v>
      </c>
      <c r="AB15" s="10">
        <f>IFERROR(VLOOKUP(AA15,Curr!$B$2:$C$13,2,FALSE),0)</f>
        <v>11</v>
      </c>
      <c r="AC15" s="11">
        <f t="shared" si="3"/>
        <v>0</v>
      </c>
      <c r="AD15" s="11">
        <f t="shared" si="4"/>
        <v>0</v>
      </c>
      <c r="AE15" s="12">
        <f t="shared" si="5"/>
        <v>0</v>
      </c>
      <c r="AF15"/>
      <c r="AG15"/>
      <c r="AH15"/>
      <c r="AI15"/>
      <c r="AJ15"/>
    </row>
    <row r="16" spans="2:36" x14ac:dyDescent="0.25">
      <c r="B16" s="4" t="s">
        <v>43</v>
      </c>
      <c r="C16"/>
      <c r="D16" s="1" t="s">
        <v>1733</v>
      </c>
      <c r="E16" s="3"/>
      <c r="F16" s="3"/>
      <c r="G16" s="3"/>
      <c r="H16" s="3"/>
      <c r="I16"/>
      <c r="J16" s="1" t="s">
        <v>1743</v>
      </c>
      <c r="K16" s="4"/>
      <c r="L16" s="4"/>
      <c r="M16" s="4"/>
      <c r="N16" s="4"/>
      <c r="O16" s="4"/>
      <c r="P16" s="17"/>
      <c r="Q16" s="13">
        <v>40</v>
      </c>
      <c r="R16" s="13">
        <v>1</v>
      </c>
      <c r="S16" s="11">
        <f t="shared" ref="S16" si="14">+Q16*R16</f>
        <v>40</v>
      </c>
      <c r="T16" s="5">
        <v>0</v>
      </c>
      <c r="U16" s="11">
        <f t="shared" ref="U16" si="15">S16*(1-T16)</f>
        <v>40</v>
      </c>
      <c r="V16" s="13" t="s">
        <v>1</v>
      </c>
      <c r="W16" s="10">
        <f>IFERROR(VLOOKUP(V16,Curr!$B$2:$C$13,2,FALSE),0)</f>
        <v>11</v>
      </c>
      <c r="X16" s="11">
        <f t="shared" ref="X16" si="16">U16*W16</f>
        <v>440</v>
      </c>
      <c r="Y16" s="14">
        <f>Q16/0.8</f>
        <v>50</v>
      </c>
      <c r="Z16" s="11">
        <f t="shared" si="2"/>
        <v>50</v>
      </c>
      <c r="AA16" s="4" t="s">
        <v>1</v>
      </c>
      <c r="AB16" s="10">
        <f>IFERROR(VLOOKUP(AA16,Curr!$B$2:$C$13,2,FALSE),0)</f>
        <v>11</v>
      </c>
      <c r="AC16" s="11">
        <f t="shared" si="3"/>
        <v>550</v>
      </c>
      <c r="AD16" s="11">
        <f t="shared" si="4"/>
        <v>110</v>
      </c>
      <c r="AE16" s="12">
        <f t="shared" si="5"/>
        <v>0.2</v>
      </c>
      <c r="AF16"/>
      <c r="AG16"/>
      <c r="AH16"/>
      <c r="AI16"/>
      <c r="AJ16"/>
    </row>
    <row r="17" spans="2:36" x14ac:dyDescent="0.25">
      <c r="B17" s="4" t="s">
        <v>43</v>
      </c>
      <c r="C17"/>
      <c r="D17" s="1" t="s">
        <v>1733</v>
      </c>
      <c r="E17" s="3"/>
      <c r="F17" s="3"/>
      <c r="G17" s="3"/>
      <c r="H17" s="3"/>
      <c r="I17"/>
      <c r="J17" s="1" t="s">
        <v>1744</v>
      </c>
      <c r="K17" s="4"/>
      <c r="L17" s="4"/>
      <c r="M17" s="4"/>
      <c r="N17" s="4"/>
      <c r="O17" s="4"/>
      <c r="P17" s="16"/>
      <c r="Q17" s="13">
        <v>0</v>
      </c>
      <c r="R17" s="13">
        <v>0</v>
      </c>
      <c r="S17" s="11">
        <f t="shared" si="0"/>
        <v>0</v>
      </c>
      <c r="T17" s="5">
        <v>0</v>
      </c>
      <c r="U17" s="11">
        <f t="shared" si="6"/>
        <v>0</v>
      </c>
      <c r="V17" s="13" t="s">
        <v>1</v>
      </c>
      <c r="W17" s="10">
        <f>IFERROR(VLOOKUP(V17,Curr!$B$2:$C$13,2,FALSE),0)</f>
        <v>11</v>
      </c>
      <c r="X17" s="11">
        <f t="shared" si="1"/>
        <v>0</v>
      </c>
      <c r="Y17" s="14">
        <f t="shared" si="7"/>
        <v>0</v>
      </c>
      <c r="Z17" s="11">
        <f t="shared" si="2"/>
        <v>0</v>
      </c>
      <c r="AA17" s="4" t="s">
        <v>1</v>
      </c>
      <c r="AB17" s="10">
        <f>IFERROR(VLOOKUP(AA17,Curr!$B$2:$C$13,2,FALSE),0)</f>
        <v>11</v>
      </c>
      <c r="AC17" s="11">
        <f t="shared" si="3"/>
        <v>0</v>
      </c>
      <c r="AD17" s="11">
        <f t="shared" si="4"/>
        <v>0</v>
      </c>
      <c r="AE17" s="12">
        <f t="shared" si="5"/>
        <v>0</v>
      </c>
      <c r="AF17"/>
      <c r="AG17"/>
      <c r="AH17"/>
      <c r="AI17"/>
      <c r="AJ17"/>
    </row>
    <row r="18" spans="2:36" x14ac:dyDescent="0.25">
      <c r="B18" s="4" t="s">
        <v>43</v>
      </c>
      <c r="C18"/>
      <c r="D18" s="1" t="s">
        <v>1733</v>
      </c>
      <c r="E18" s="3"/>
      <c r="F18" s="3"/>
      <c r="G18" s="3"/>
      <c r="H18" s="3"/>
      <c r="I18"/>
      <c r="J18" s="1" t="s">
        <v>1745</v>
      </c>
      <c r="K18" s="4"/>
      <c r="L18" s="4"/>
      <c r="M18" s="4"/>
      <c r="N18" s="4"/>
      <c r="O18" s="4"/>
      <c r="P18" s="15"/>
      <c r="Q18" s="13">
        <v>40</v>
      </c>
      <c r="R18" s="13">
        <v>1</v>
      </c>
      <c r="S18" s="11">
        <f t="shared" si="0"/>
        <v>40</v>
      </c>
      <c r="T18" s="5">
        <v>0</v>
      </c>
      <c r="U18" s="11">
        <f t="shared" si="6"/>
        <v>40</v>
      </c>
      <c r="V18" s="13" t="s">
        <v>1</v>
      </c>
      <c r="W18" s="10">
        <f>IFERROR(VLOOKUP(V18,Curr!$B$2:$C$13,2,FALSE),0)</f>
        <v>11</v>
      </c>
      <c r="X18" s="11">
        <f t="shared" si="1"/>
        <v>440</v>
      </c>
      <c r="Y18" s="14">
        <f>Q18/0.8</f>
        <v>50</v>
      </c>
      <c r="Z18" s="11">
        <f t="shared" si="2"/>
        <v>50</v>
      </c>
      <c r="AA18" s="4" t="s">
        <v>1</v>
      </c>
      <c r="AB18" s="10">
        <f>IFERROR(VLOOKUP(AA18,Curr!$B$2:$C$13,2,FALSE),0)</f>
        <v>11</v>
      </c>
      <c r="AC18" s="11">
        <f t="shared" si="3"/>
        <v>550</v>
      </c>
      <c r="AD18" s="11">
        <f t="shared" si="4"/>
        <v>110</v>
      </c>
      <c r="AE18" s="12">
        <f t="shared" si="5"/>
        <v>0.2</v>
      </c>
      <c r="AF18"/>
      <c r="AG18"/>
      <c r="AH18"/>
      <c r="AI18"/>
      <c r="AJ18"/>
    </row>
    <row r="19" spans="2:36" x14ac:dyDescent="0.25">
      <c r="B19" s="4" t="s">
        <v>43</v>
      </c>
      <c r="C19"/>
      <c r="D19" s="1" t="s">
        <v>1733</v>
      </c>
      <c r="E19" s="3"/>
      <c r="F19" s="3"/>
      <c r="G19" s="3"/>
      <c r="H19" s="3"/>
      <c r="I19"/>
      <c r="J19" s="1" t="s">
        <v>1746</v>
      </c>
      <c r="K19" s="4"/>
      <c r="L19" s="4"/>
      <c r="M19" s="4"/>
      <c r="N19" s="4"/>
      <c r="O19" s="4"/>
      <c r="P19" s="15"/>
      <c r="Q19" s="13">
        <v>0</v>
      </c>
      <c r="R19" s="13">
        <v>0</v>
      </c>
      <c r="S19" s="11">
        <f t="shared" si="0"/>
        <v>0</v>
      </c>
      <c r="T19" s="5">
        <v>0</v>
      </c>
      <c r="U19" s="11">
        <f t="shared" si="6"/>
        <v>0</v>
      </c>
      <c r="V19" s="13" t="s">
        <v>1</v>
      </c>
      <c r="W19" s="10">
        <f>IFERROR(VLOOKUP(V19,Curr!$B$2:$C$13,2,FALSE),0)</f>
        <v>11</v>
      </c>
      <c r="X19" s="11">
        <f t="shared" si="1"/>
        <v>0</v>
      </c>
      <c r="Y19" s="14">
        <f t="shared" si="7"/>
        <v>0</v>
      </c>
      <c r="Z19" s="11">
        <f t="shared" si="2"/>
        <v>0</v>
      </c>
      <c r="AA19" s="4" t="s">
        <v>1</v>
      </c>
      <c r="AB19" s="10">
        <f>IFERROR(VLOOKUP(AA19,Curr!$B$2:$C$13,2,FALSE),0)</f>
        <v>11</v>
      </c>
      <c r="AC19" s="11">
        <f t="shared" si="3"/>
        <v>0</v>
      </c>
      <c r="AD19" s="11">
        <f t="shared" si="4"/>
        <v>0</v>
      </c>
      <c r="AE19" s="12">
        <f t="shared" si="5"/>
        <v>0</v>
      </c>
      <c r="AF19"/>
      <c r="AG19"/>
      <c r="AH19"/>
      <c r="AI19"/>
      <c r="AJ19"/>
    </row>
    <row r="20" spans="2:36" x14ac:dyDescent="0.25">
      <c r="B20" s="4" t="s">
        <v>43</v>
      </c>
      <c r="C20"/>
      <c r="D20" s="1" t="s">
        <v>1733</v>
      </c>
      <c r="E20" s="3"/>
      <c r="F20" s="3"/>
      <c r="G20" s="3"/>
      <c r="H20" s="3"/>
      <c r="I20"/>
      <c r="J20" s="1" t="s">
        <v>1747</v>
      </c>
      <c r="K20" s="4"/>
      <c r="L20" s="4"/>
      <c r="M20" s="4"/>
      <c r="N20" s="4"/>
      <c r="O20" s="4"/>
      <c r="P20" s="15"/>
      <c r="Q20" s="13">
        <v>40</v>
      </c>
      <c r="R20" s="13">
        <v>1</v>
      </c>
      <c r="S20" s="11">
        <f t="shared" si="0"/>
        <v>40</v>
      </c>
      <c r="T20" s="5">
        <v>0</v>
      </c>
      <c r="U20" s="11">
        <f t="shared" si="6"/>
        <v>40</v>
      </c>
      <c r="V20" s="13" t="s">
        <v>1</v>
      </c>
      <c r="W20" s="10">
        <f>IFERROR(VLOOKUP(V20,Curr!$B$2:$C$13,2,FALSE),0)</f>
        <v>11</v>
      </c>
      <c r="X20" s="11">
        <f t="shared" si="1"/>
        <v>440</v>
      </c>
      <c r="Y20" s="14">
        <f>Q20/0.7</f>
        <v>57.142857142857146</v>
      </c>
      <c r="Z20" s="11">
        <f t="shared" si="2"/>
        <v>57.142857142857146</v>
      </c>
      <c r="AA20" s="4" t="s">
        <v>1</v>
      </c>
      <c r="AB20" s="10">
        <f>IFERROR(VLOOKUP(AA20,Curr!$B$2:$C$13,2,FALSE),0)</f>
        <v>11</v>
      </c>
      <c r="AC20" s="11">
        <f t="shared" si="3"/>
        <v>628.57142857142856</v>
      </c>
      <c r="AD20" s="11">
        <f t="shared" si="4"/>
        <v>188.57142857142856</v>
      </c>
      <c r="AE20" s="12">
        <f t="shared" si="5"/>
        <v>0.3</v>
      </c>
      <c r="AF20"/>
      <c r="AG20"/>
      <c r="AH20"/>
      <c r="AI20"/>
      <c r="AJ20"/>
    </row>
    <row r="21" spans="2:36" x14ac:dyDescent="0.25">
      <c r="B21" s="4" t="s">
        <v>43</v>
      </c>
      <c r="C21"/>
      <c r="D21" s="1" t="s">
        <v>1733</v>
      </c>
      <c r="E21" s="3"/>
      <c r="F21" s="3"/>
      <c r="G21" s="3"/>
      <c r="H21" s="3"/>
      <c r="I21"/>
      <c r="J21" s="1" t="s">
        <v>1748</v>
      </c>
      <c r="K21" s="4"/>
      <c r="L21" s="4"/>
      <c r="M21" s="4"/>
      <c r="N21" s="4"/>
      <c r="O21" s="4"/>
      <c r="P21" s="17"/>
      <c r="Q21" s="13">
        <v>0</v>
      </c>
      <c r="R21" s="13">
        <v>0</v>
      </c>
      <c r="S21" s="11">
        <f t="shared" si="0"/>
        <v>0</v>
      </c>
      <c r="T21" s="5">
        <v>0</v>
      </c>
      <c r="U21" s="11">
        <f t="shared" si="6"/>
        <v>0</v>
      </c>
      <c r="V21" s="13" t="s">
        <v>1</v>
      </c>
      <c r="W21" s="10">
        <f>IFERROR(VLOOKUP(V21,Curr!$B$2:$C$13,2,FALSE),0)</f>
        <v>11</v>
      </c>
      <c r="X21" s="11">
        <f t="shared" si="1"/>
        <v>0</v>
      </c>
      <c r="Y21" s="14">
        <f t="shared" si="7"/>
        <v>0</v>
      </c>
      <c r="Z21" s="11">
        <f t="shared" si="2"/>
        <v>0</v>
      </c>
      <c r="AA21" s="4" t="s">
        <v>1</v>
      </c>
      <c r="AB21" s="10">
        <f>IFERROR(VLOOKUP(AA21,Curr!$B$2:$C$13,2,FALSE),0)</f>
        <v>11</v>
      </c>
      <c r="AC21" s="11">
        <f t="shared" si="3"/>
        <v>0</v>
      </c>
      <c r="AD21" s="11">
        <f t="shared" si="4"/>
        <v>0</v>
      </c>
      <c r="AE21" s="12">
        <f t="shared" si="5"/>
        <v>0</v>
      </c>
      <c r="AF21"/>
      <c r="AG21"/>
      <c r="AH21"/>
      <c r="AI21"/>
      <c r="AJ21"/>
    </row>
    <row r="22" spans="2:36" x14ac:dyDescent="0.25">
      <c r="B22" s="4" t="s">
        <v>43</v>
      </c>
      <c r="C22"/>
      <c r="D22" s="1" t="s">
        <v>1733</v>
      </c>
      <c r="E22" s="3"/>
      <c r="F22" s="3"/>
      <c r="G22" s="3"/>
      <c r="H22" s="3"/>
      <c r="I22"/>
      <c r="J22" s="1" t="s">
        <v>1749</v>
      </c>
      <c r="K22" s="4"/>
      <c r="L22" s="4"/>
      <c r="M22" s="4"/>
      <c r="N22" s="4"/>
      <c r="O22" s="4"/>
      <c r="P22" s="17"/>
      <c r="Q22" s="13">
        <v>40</v>
      </c>
      <c r="R22" s="13">
        <v>1</v>
      </c>
      <c r="S22" s="11">
        <f t="shared" ref="S22" si="17">+Q22*R22</f>
        <v>40</v>
      </c>
      <c r="T22" s="5">
        <v>0</v>
      </c>
      <c r="U22" s="11">
        <f t="shared" ref="U22" si="18">S22*(1-T22)</f>
        <v>40</v>
      </c>
      <c r="V22" s="13" t="s">
        <v>1</v>
      </c>
      <c r="W22" s="10">
        <f>IFERROR(VLOOKUP(V22,Curr!$B$2:$C$13,2,FALSE),0)</f>
        <v>11</v>
      </c>
      <c r="X22" s="11">
        <f t="shared" ref="X22" si="19">U22*W22</f>
        <v>440</v>
      </c>
      <c r="Y22" s="14">
        <f>Q22/0.7</f>
        <v>57.142857142857146</v>
      </c>
      <c r="Z22" s="11">
        <f t="shared" si="2"/>
        <v>57.142857142857146</v>
      </c>
      <c r="AA22" s="4" t="s">
        <v>1</v>
      </c>
      <c r="AB22" s="10">
        <f>IFERROR(VLOOKUP(AA22,Curr!$B$2:$C$13,2,FALSE),0)</f>
        <v>11</v>
      </c>
      <c r="AC22" s="11">
        <f t="shared" si="3"/>
        <v>628.57142857142856</v>
      </c>
      <c r="AD22" s="11">
        <f t="shared" si="4"/>
        <v>188.57142857142856</v>
      </c>
      <c r="AE22" s="12">
        <f t="shared" si="5"/>
        <v>0.3</v>
      </c>
      <c r="AF22"/>
      <c r="AG22"/>
      <c r="AH22"/>
      <c r="AI22"/>
      <c r="AJ22"/>
    </row>
    <row r="23" spans="2:36" x14ac:dyDescent="0.25">
      <c r="B23" s="4" t="s">
        <v>43</v>
      </c>
      <c r="C23"/>
      <c r="D23" s="1" t="s">
        <v>1733</v>
      </c>
      <c r="E23" s="3"/>
      <c r="F23" s="3"/>
      <c r="G23" s="3"/>
      <c r="H23" s="3"/>
      <c r="I23"/>
      <c r="J23" s="1" t="s">
        <v>1750</v>
      </c>
      <c r="K23" s="4"/>
      <c r="L23" s="4"/>
      <c r="M23" s="4"/>
      <c r="N23" s="4"/>
      <c r="O23" s="4"/>
      <c r="P23" s="15"/>
      <c r="Q23" s="13">
        <v>0</v>
      </c>
      <c r="R23" s="13">
        <v>0</v>
      </c>
      <c r="S23" s="11">
        <f t="shared" si="0"/>
        <v>0</v>
      </c>
      <c r="T23" s="5">
        <v>0</v>
      </c>
      <c r="U23" s="11">
        <f t="shared" si="6"/>
        <v>0</v>
      </c>
      <c r="V23" s="13" t="s">
        <v>1</v>
      </c>
      <c r="W23" s="10">
        <f>IFERROR(VLOOKUP(V23,Curr!$B$2:$C$13,2,FALSE),0)</f>
        <v>11</v>
      </c>
      <c r="X23" s="11">
        <f t="shared" si="1"/>
        <v>0</v>
      </c>
      <c r="Y23" s="14">
        <f t="shared" si="7"/>
        <v>0</v>
      </c>
      <c r="Z23" s="11">
        <f t="shared" si="2"/>
        <v>0</v>
      </c>
      <c r="AA23" s="4" t="s">
        <v>1</v>
      </c>
      <c r="AB23" s="10">
        <f>IFERROR(VLOOKUP(AA23,Curr!$B$2:$C$13,2,FALSE),0)</f>
        <v>11</v>
      </c>
      <c r="AC23" s="11">
        <f t="shared" si="3"/>
        <v>0</v>
      </c>
      <c r="AD23" s="11">
        <f t="shared" si="4"/>
        <v>0</v>
      </c>
      <c r="AE23" s="12">
        <f t="shared" si="5"/>
        <v>0</v>
      </c>
      <c r="AF23"/>
      <c r="AG23"/>
      <c r="AH23"/>
      <c r="AI23"/>
      <c r="AJ23"/>
    </row>
    <row r="24" spans="2:36" x14ac:dyDescent="0.25">
      <c r="B24" s="4" t="s">
        <v>43</v>
      </c>
      <c r="C24"/>
      <c r="D24" s="1" t="s">
        <v>1733</v>
      </c>
      <c r="E24" s="3"/>
      <c r="F24" s="3"/>
      <c r="G24" s="3"/>
      <c r="H24" s="3"/>
      <c r="I24"/>
      <c r="J24" s="1" t="s">
        <v>1751</v>
      </c>
      <c r="K24" s="4"/>
      <c r="L24" s="4"/>
      <c r="M24" s="4"/>
      <c r="N24" s="4"/>
      <c r="O24" s="4"/>
      <c r="P24" s="15"/>
      <c r="Q24" s="13">
        <v>40</v>
      </c>
      <c r="R24" s="13">
        <v>1</v>
      </c>
      <c r="S24" s="11">
        <f t="shared" ref="S24" si="20">+Q24*R24</f>
        <v>40</v>
      </c>
      <c r="T24" s="5">
        <v>0</v>
      </c>
      <c r="U24" s="11">
        <f t="shared" ref="U24" si="21">S24*(1-T24)</f>
        <v>40</v>
      </c>
      <c r="V24" s="13" t="s">
        <v>1</v>
      </c>
      <c r="W24" s="10">
        <f>IFERROR(VLOOKUP(V24,Curr!$B$2:$C$13,2,FALSE),0)</f>
        <v>11</v>
      </c>
      <c r="X24" s="11">
        <f t="shared" ref="X24" si="22">U24*W24</f>
        <v>440</v>
      </c>
      <c r="Y24" s="14">
        <f>Q24/0.7</f>
        <v>57.142857142857146</v>
      </c>
      <c r="Z24" s="11">
        <f t="shared" si="2"/>
        <v>57.142857142857146</v>
      </c>
      <c r="AA24" s="4" t="s">
        <v>1</v>
      </c>
      <c r="AB24" s="10">
        <f>IFERROR(VLOOKUP(AA24,Curr!$B$2:$C$13,2,FALSE),0)</f>
        <v>11</v>
      </c>
      <c r="AC24" s="11">
        <f t="shared" si="3"/>
        <v>628.57142857142856</v>
      </c>
      <c r="AD24" s="11">
        <f t="shared" si="4"/>
        <v>188.57142857142856</v>
      </c>
      <c r="AE24" s="12">
        <f t="shared" si="5"/>
        <v>0.3</v>
      </c>
      <c r="AF24"/>
      <c r="AG24"/>
      <c r="AH24"/>
      <c r="AI24"/>
      <c r="AJ24"/>
    </row>
    <row r="25" spans="2:36" x14ac:dyDescent="0.25">
      <c r="B25" s="4" t="s">
        <v>43</v>
      </c>
      <c r="C25"/>
      <c r="D25" s="1" t="s">
        <v>1733</v>
      </c>
      <c r="E25" s="3"/>
      <c r="F25" s="3"/>
      <c r="G25" s="3"/>
      <c r="H25" s="3"/>
      <c r="I25"/>
      <c r="J25" s="1" t="s">
        <v>1752</v>
      </c>
      <c r="K25" s="4"/>
      <c r="L25" s="4"/>
      <c r="M25" s="4"/>
      <c r="N25" s="4"/>
      <c r="O25" s="4"/>
      <c r="P25" s="15"/>
      <c r="Q25" s="13">
        <v>0</v>
      </c>
      <c r="R25" s="13">
        <v>0</v>
      </c>
      <c r="S25" s="11">
        <f t="shared" si="0"/>
        <v>0</v>
      </c>
      <c r="T25" s="5">
        <v>0</v>
      </c>
      <c r="U25" s="11">
        <f t="shared" si="6"/>
        <v>0</v>
      </c>
      <c r="V25" s="13" t="s">
        <v>1</v>
      </c>
      <c r="W25" s="10">
        <f>IFERROR(VLOOKUP(V25,Curr!$B$2:$C$13,2,FALSE),0)</f>
        <v>11</v>
      </c>
      <c r="X25" s="11">
        <f t="shared" si="1"/>
        <v>0</v>
      </c>
      <c r="Y25" s="14">
        <f t="shared" si="7"/>
        <v>0</v>
      </c>
      <c r="Z25" s="11">
        <f t="shared" si="2"/>
        <v>0</v>
      </c>
      <c r="AA25" s="4" t="s">
        <v>1</v>
      </c>
      <c r="AB25" s="10">
        <f>IFERROR(VLOOKUP(AA25,Curr!$B$2:$C$13,2,FALSE),0)</f>
        <v>11</v>
      </c>
      <c r="AC25" s="11">
        <f t="shared" si="3"/>
        <v>0</v>
      </c>
      <c r="AD25" s="11">
        <f t="shared" si="4"/>
        <v>0</v>
      </c>
      <c r="AE25" s="12">
        <f t="shared" si="5"/>
        <v>0</v>
      </c>
      <c r="AF25"/>
      <c r="AG25"/>
      <c r="AH25"/>
      <c r="AI25"/>
      <c r="AJ25"/>
    </row>
    <row r="26" spans="2:36" x14ac:dyDescent="0.25">
      <c r="B26" s="4" t="s">
        <v>43</v>
      </c>
      <c r="C26"/>
      <c r="D26" s="1" t="s">
        <v>1733</v>
      </c>
      <c r="E26" s="3"/>
      <c r="F26" s="3"/>
      <c r="G26" s="3"/>
      <c r="H26" s="3"/>
      <c r="I26"/>
      <c r="J26" s="1" t="s">
        <v>1753</v>
      </c>
      <c r="K26" s="4"/>
      <c r="L26" s="4"/>
      <c r="M26" s="4"/>
      <c r="N26" s="4"/>
      <c r="O26" s="4"/>
      <c r="P26" s="17"/>
      <c r="Q26" s="13">
        <v>40</v>
      </c>
      <c r="R26" s="13">
        <v>1</v>
      </c>
      <c r="S26" s="11">
        <f t="shared" ref="S26" si="23">+Q26*R26</f>
        <v>40</v>
      </c>
      <c r="T26" s="5">
        <v>0</v>
      </c>
      <c r="U26" s="11">
        <f t="shared" ref="U26" si="24">S26*(1-T26)</f>
        <v>40</v>
      </c>
      <c r="V26" s="13" t="s">
        <v>1</v>
      </c>
      <c r="W26" s="10">
        <f>IFERROR(VLOOKUP(V26,Curr!$B$2:$C$13,2,FALSE),0)</f>
        <v>11</v>
      </c>
      <c r="X26" s="11">
        <f t="shared" ref="X26" si="25">U26*W26</f>
        <v>440</v>
      </c>
      <c r="Y26" s="14">
        <f>Q26/0.7</f>
        <v>57.142857142857146</v>
      </c>
      <c r="Z26" s="11">
        <f t="shared" si="2"/>
        <v>57.142857142857146</v>
      </c>
      <c r="AA26" s="4" t="s">
        <v>1</v>
      </c>
      <c r="AB26" s="10">
        <f>IFERROR(VLOOKUP(AA26,Curr!$B$2:$C$13,2,FALSE),0)</f>
        <v>11</v>
      </c>
      <c r="AC26" s="11">
        <f t="shared" si="3"/>
        <v>628.57142857142856</v>
      </c>
      <c r="AD26" s="11">
        <f t="shared" si="4"/>
        <v>188.57142857142856</v>
      </c>
      <c r="AE26" s="12">
        <f t="shared" si="5"/>
        <v>0.3</v>
      </c>
      <c r="AF26"/>
      <c r="AG26"/>
      <c r="AH26"/>
      <c r="AI26"/>
      <c r="AJ26"/>
    </row>
    <row r="27" spans="2:36" x14ac:dyDescent="0.25">
      <c r="B27" s="4" t="s">
        <v>43</v>
      </c>
      <c r="C27"/>
      <c r="D27" s="1" t="s">
        <v>1733</v>
      </c>
      <c r="E27" s="3"/>
      <c r="F27" s="3"/>
      <c r="G27" s="3"/>
      <c r="H27" s="3"/>
      <c r="I27"/>
      <c r="J27" s="1" t="s">
        <v>1754</v>
      </c>
      <c r="K27" s="4"/>
      <c r="L27" s="4"/>
      <c r="M27" s="4"/>
      <c r="N27" s="4"/>
      <c r="O27" s="4"/>
      <c r="P27" s="15"/>
      <c r="Q27" s="13">
        <v>0</v>
      </c>
      <c r="R27" s="13">
        <v>0</v>
      </c>
      <c r="S27" s="11">
        <f t="shared" si="0"/>
        <v>0</v>
      </c>
      <c r="T27" s="5">
        <v>0</v>
      </c>
      <c r="U27" s="11">
        <f t="shared" si="6"/>
        <v>0</v>
      </c>
      <c r="V27" s="13" t="s">
        <v>1</v>
      </c>
      <c r="W27" s="10">
        <f>IFERROR(VLOOKUP(V27,Curr!$B$2:$C$13,2,FALSE),0)</f>
        <v>11</v>
      </c>
      <c r="X27" s="11">
        <f t="shared" si="1"/>
        <v>0</v>
      </c>
      <c r="Y27" s="14">
        <f t="shared" si="7"/>
        <v>0</v>
      </c>
      <c r="Z27" s="11">
        <f t="shared" si="2"/>
        <v>0</v>
      </c>
      <c r="AA27" s="4" t="s">
        <v>1</v>
      </c>
      <c r="AB27" s="10">
        <f>IFERROR(VLOOKUP(AA27,Curr!$B$2:$C$13,2,FALSE),0)</f>
        <v>11</v>
      </c>
      <c r="AC27" s="11">
        <f t="shared" si="3"/>
        <v>0</v>
      </c>
      <c r="AD27" s="11">
        <f t="shared" si="4"/>
        <v>0</v>
      </c>
      <c r="AE27" s="12">
        <f t="shared" si="5"/>
        <v>0</v>
      </c>
      <c r="AF27"/>
      <c r="AG27"/>
      <c r="AH27"/>
      <c r="AI27"/>
      <c r="AJ27"/>
    </row>
    <row r="28" spans="2:36" x14ac:dyDescent="0.25">
      <c r="B28" s="4" t="s">
        <v>43</v>
      </c>
      <c r="C28"/>
      <c r="D28" s="1" t="s">
        <v>1733</v>
      </c>
      <c r="E28" s="3"/>
      <c r="F28" s="3"/>
      <c r="G28" s="3"/>
      <c r="H28" s="3"/>
      <c r="I28"/>
      <c r="J28" s="1" t="s">
        <v>1755</v>
      </c>
      <c r="K28" s="4"/>
      <c r="L28" s="4"/>
      <c r="M28" s="4"/>
      <c r="N28" s="4"/>
      <c r="O28" s="4"/>
      <c r="P28" s="17"/>
      <c r="Q28" s="13">
        <v>0</v>
      </c>
      <c r="R28" s="13">
        <v>0</v>
      </c>
      <c r="S28" s="11">
        <f t="shared" si="0"/>
        <v>0</v>
      </c>
      <c r="T28" s="5">
        <v>0</v>
      </c>
      <c r="U28" s="11">
        <f t="shared" si="6"/>
        <v>0</v>
      </c>
      <c r="V28" s="13" t="s">
        <v>1</v>
      </c>
      <c r="W28" s="10">
        <f>IFERROR(VLOOKUP(V28,Curr!$B$2:$C$13,2,FALSE),0)</f>
        <v>11</v>
      </c>
      <c r="X28" s="11">
        <f t="shared" si="1"/>
        <v>0</v>
      </c>
      <c r="Y28" s="14">
        <f t="shared" si="7"/>
        <v>0</v>
      </c>
      <c r="Z28" s="11">
        <f t="shared" si="2"/>
        <v>0</v>
      </c>
      <c r="AA28" s="4" t="s">
        <v>1</v>
      </c>
      <c r="AB28" s="10">
        <f>IFERROR(VLOOKUP(AA28,Curr!$B$2:$C$13,2,FALSE),0)</f>
        <v>11</v>
      </c>
      <c r="AC28" s="11">
        <f t="shared" si="3"/>
        <v>0</v>
      </c>
      <c r="AD28" s="11">
        <f t="shared" si="4"/>
        <v>0</v>
      </c>
      <c r="AE28" s="12">
        <f t="shared" si="5"/>
        <v>0</v>
      </c>
      <c r="AF28"/>
      <c r="AG28"/>
      <c r="AH28"/>
      <c r="AI28"/>
      <c r="AJ28"/>
    </row>
    <row r="29" spans="2:36" x14ac:dyDescent="0.25">
      <c r="B29" s="4" t="s">
        <v>43</v>
      </c>
      <c r="C29"/>
      <c r="D29" s="1" t="s">
        <v>1733</v>
      </c>
      <c r="E29" s="3"/>
      <c r="F29" s="3"/>
      <c r="G29" s="3"/>
      <c r="H29" s="3"/>
      <c r="I29"/>
      <c r="J29" s="1" t="s">
        <v>1756</v>
      </c>
      <c r="K29" s="4"/>
      <c r="L29" s="4"/>
      <c r="M29" s="4"/>
      <c r="N29" s="4"/>
      <c r="O29" s="4"/>
      <c r="P29" s="16"/>
      <c r="Q29" s="13">
        <v>0</v>
      </c>
      <c r="R29" s="13">
        <v>0</v>
      </c>
      <c r="S29" s="11">
        <f t="shared" si="0"/>
        <v>0</v>
      </c>
      <c r="T29" s="5">
        <v>0</v>
      </c>
      <c r="U29" s="11">
        <f t="shared" si="6"/>
        <v>0</v>
      </c>
      <c r="V29" s="13" t="s">
        <v>1</v>
      </c>
      <c r="W29" s="10">
        <f>IFERROR(VLOOKUP(V29,Curr!$B$2:$C$13,2,FALSE),0)</f>
        <v>11</v>
      </c>
      <c r="X29" s="11">
        <f t="shared" si="1"/>
        <v>0</v>
      </c>
      <c r="Y29" s="14">
        <f t="shared" si="7"/>
        <v>0</v>
      </c>
      <c r="Z29" s="11">
        <f t="shared" si="2"/>
        <v>0</v>
      </c>
      <c r="AA29" s="4" t="s">
        <v>1</v>
      </c>
      <c r="AB29" s="10">
        <f>IFERROR(VLOOKUP(AA29,Curr!$B$2:$C$13,2,FALSE),0)</f>
        <v>11</v>
      </c>
      <c r="AC29" s="11">
        <f t="shared" si="3"/>
        <v>0</v>
      </c>
      <c r="AD29" s="11">
        <f t="shared" si="4"/>
        <v>0</v>
      </c>
      <c r="AE29" s="12">
        <f t="shared" si="5"/>
        <v>0</v>
      </c>
      <c r="AF29"/>
      <c r="AG29"/>
      <c r="AH29"/>
      <c r="AI29"/>
      <c r="AJ29"/>
    </row>
    <row r="30" spans="2:36" x14ac:dyDescent="0.25">
      <c r="B30" s="4" t="s">
        <v>43</v>
      </c>
      <c r="C30"/>
      <c r="D30" s="1" t="s">
        <v>1733</v>
      </c>
      <c r="E30" s="3"/>
      <c r="F30" s="3"/>
      <c r="G30" s="3"/>
      <c r="H30" s="3"/>
      <c r="I30"/>
      <c r="J30" s="1" t="s">
        <v>1757</v>
      </c>
      <c r="K30" s="4"/>
      <c r="L30" s="4"/>
      <c r="M30" s="4"/>
      <c r="N30" s="4"/>
      <c r="O30" s="4"/>
      <c r="P30" s="17"/>
      <c r="Q30" s="13">
        <v>0</v>
      </c>
      <c r="R30" s="13">
        <v>0</v>
      </c>
      <c r="S30" s="11">
        <f t="shared" si="0"/>
        <v>0</v>
      </c>
      <c r="T30" s="5">
        <v>0</v>
      </c>
      <c r="U30" s="11">
        <f t="shared" si="6"/>
        <v>0</v>
      </c>
      <c r="V30" s="13" t="s">
        <v>1</v>
      </c>
      <c r="W30" s="10">
        <f>IFERROR(VLOOKUP(V30,Curr!$B$2:$C$13,2,FALSE),0)</f>
        <v>11</v>
      </c>
      <c r="X30" s="11">
        <f t="shared" si="1"/>
        <v>0</v>
      </c>
      <c r="Y30" s="14">
        <f t="shared" si="7"/>
        <v>0</v>
      </c>
      <c r="Z30" s="11">
        <f t="shared" si="2"/>
        <v>0</v>
      </c>
      <c r="AA30" s="4" t="s">
        <v>1</v>
      </c>
      <c r="AB30" s="10">
        <f>IFERROR(VLOOKUP(AA30,Curr!$B$2:$C$13,2,FALSE),0)</f>
        <v>11</v>
      </c>
      <c r="AC30" s="11">
        <f t="shared" si="3"/>
        <v>0</v>
      </c>
      <c r="AD30" s="11">
        <f t="shared" si="4"/>
        <v>0</v>
      </c>
      <c r="AE30" s="12">
        <f t="shared" si="5"/>
        <v>0</v>
      </c>
      <c r="AF30"/>
      <c r="AG30"/>
      <c r="AH30"/>
      <c r="AI30"/>
      <c r="AJ30"/>
    </row>
    <row r="31" spans="2:36" x14ac:dyDescent="0.25">
      <c r="B31" s="4" t="s">
        <v>43</v>
      </c>
      <c r="C31"/>
      <c r="D31" s="1" t="s">
        <v>1733</v>
      </c>
      <c r="E31" s="3"/>
      <c r="F31" s="3"/>
      <c r="G31" s="3"/>
      <c r="H31" s="3"/>
      <c r="I31"/>
      <c r="J31" s="1" t="s">
        <v>1758</v>
      </c>
      <c r="K31" s="4"/>
      <c r="L31" s="4"/>
      <c r="M31" s="4"/>
      <c r="N31" s="4"/>
      <c r="O31" s="4"/>
      <c r="P31" s="15"/>
      <c r="Q31" s="13">
        <v>0</v>
      </c>
      <c r="R31" s="13">
        <v>0</v>
      </c>
      <c r="S31" s="11">
        <f t="shared" si="0"/>
        <v>0</v>
      </c>
      <c r="T31" s="5">
        <v>0</v>
      </c>
      <c r="U31" s="11">
        <f t="shared" si="6"/>
        <v>0</v>
      </c>
      <c r="V31" s="13" t="s">
        <v>1</v>
      </c>
      <c r="W31" s="10">
        <f>IFERROR(VLOOKUP(V31,Curr!$B$2:$C$13,2,FALSE),0)</f>
        <v>11</v>
      </c>
      <c r="X31" s="11">
        <f t="shared" si="1"/>
        <v>0</v>
      </c>
      <c r="Y31" s="14">
        <f t="shared" si="7"/>
        <v>0</v>
      </c>
      <c r="Z31" s="11">
        <f t="shared" si="2"/>
        <v>0</v>
      </c>
      <c r="AA31" s="4" t="s">
        <v>1</v>
      </c>
      <c r="AB31" s="10">
        <f>IFERROR(VLOOKUP(AA31,Curr!$B$2:$C$13,2,FALSE),0)</f>
        <v>11</v>
      </c>
      <c r="AC31" s="11">
        <f t="shared" si="3"/>
        <v>0</v>
      </c>
      <c r="AD31" s="11">
        <f t="shared" si="4"/>
        <v>0</v>
      </c>
      <c r="AE31" s="12">
        <f t="shared" si="5"/>
        <v>0</v>
      </c>
      <c r="AF31"/>
      <c r="AG31"/>
      <c r="AH31"/>
      <c r="AI31"/>
      <c r="AJ31"/>
    </row>
    <row r="32" spans="2:36" x14ac:dyDescent="0.25">
      <c r="B32" s="4" t="s">
        <v>43</v>
      </c>
      <c r="C32"/>
      <c r="D32" s="1" t="s">
        <v>1733</v>
      </c>
      <c r="E32" s="3"/>
      <c r="F32" s="3"/>
      <c r="G32" s="3"/>
      <c r="H32" s="3"/>
      <c r="I32"/>
      <c r="J32" s="1" t="s">
        <v>1759</v>
      </c>
      <c r="K32" s="4"/>
      <c r="L32" s="4"/>
      <c r="M32" s="4"/>
      <c r="N32" s="4"/>
      <c r="O32" s="4"/>
      <c r="P32" s="15"/>
      <c r="Q32" s="13">
        <v>0</v>
      </c>
      <c r="R32" s="13">
        <v>0</v>
      </c>
      <c r="S32" s="11">
        <f t="shared" si="0"/>
        <v>0</v>
      </c>
      <c r="T32" s="5">
        <v>0</v>
      </c>
      <c r="U32" s="11">
        <f t="shared" si="6"/>
        <v>0</v>
      </c>
      <c r="V32" s="13" t="s">
        <v>1</v>
      </c>
      <c r="W32" s="10">
        <f>IFERROR(VLOOKUP(V32,Curr!$B$2:$C$13,2,FALSE),0)</f>
        <v>11</v>
      </c>
      <c r="X32" s="11">
        <f t="shared" si="1"/>
        <v>0</v>
      </c>
      <c r="Y32" s="14">
        <f t="shared" si="7"/>
        <v>0</v>
      </c>
      <c r="Z32" s="11">
        <f t="shared" si="2"/>
        <v>0</v>
      </c>
      <c r="AA32" s="4" t="s">
        <v>1</v>
      </c>
      <c r="AB32" s="10">
        <f>IFERROR(VLOOKUP(AA32,Curr!$B$2:$C$13,2,FALSE),0)</f>
        <v>11</v>
      </c>
      <c r="AC32" s="11">
        <f t="shared" si="3"/>
        <v>0</v>
      </c>
      <c r="AD32" s="11">
        <f t="shared" si="4"/>
        <v>0</v>
      </c>
      <c r="AE32" s="12">
        <f t="shared" si="5"/>
        <v>0</v>
      </c>
      <c r="AF32"/>
      <c r="AG32"/>
      <c r="AH32"/>
      <c r="AI32"/>
      <c r="AJ32"/>
    </row>
    <row r="33" spans="2:36" x14ac:dyDescent="0.25">
      <c r="B33" s="4" t="s">
        <v>43</v>
      </c>
      <c r="C33"/>
      <c r="D33" s="1" t="s">
        <v>1733</v>
      </c>
      <c r="E33" s="3"/>
      <c r="F33" s="3"/>
      <c r="G33" s="3"/>
      <c r="H33" s="3"/>
      <c r="I33"/>
      <c r="J33" s="1" t="s">
        <v>1760</v>
      </c>
      <c r="K33" s="4"/>
      <c r="L33" s="4"/>
      <c r="M33" s="4"/>
      <c r="N33" s="4"/>
      <c r="O33" s="4"/>
      <c r="P33" s="15"/>
      <c r="Q33" s="13">
        <v>0</v>
      </c>
      <c r="R33" s="13">
        <v>0</v>
      </c>
      <c r="S33" s="11">
        <f t="shared" si="0"/>
        <v>0</v>
      </c>
      <c r="T33" s="5">
        <v>0</v>
      </c>
      <c r="U33" s="11">
        <f t="shared" si="6"/>
        <v>0</v>
      </c>
      <c r="V33" s="13" t="s">
        <v>1</v>
      </c>
      <c r="W33" s="10">
        <f>IFERROR(VLOOKUP(V33,Curr!$B$2:$C$13,2,FALSE),0)</f>
        <v>11</v>
      </c>
      <c r="X33" s="11">
        <f t="shared" si="1"/>
        <v>0</v>
      </c>
      <c r="Y33" s="14">
        <f t="shared" si="7"/>
        <v>0</v>
      </c>
      <c r="Z33" s="11">
        <f t="shared" si="2"/>
        <v>0</v>
      </c>
      <c r="AA33" s="4" t="s">
        <v>1</v>
      </c>
      <c r="AB33" s="10">
        <f>IFERROR(VLOOKUP(AA33,Curr!$B$2:$C$13,2,FALSE),0)</f>
        <v>11</v>
      </c>
      <c r="AC33" s="11">
        <f t="shared" si="3"/>
        <v>0</v>
      </c>
      <c r="AD33" s="11">
        <f t="shared" si="4"/>
        <v>0</v>
      </c>
      <c r="AE33" s="12">
        <f t="shared" si="5"/>
        <v>0</v>
      </c>
      <c r="AF33"/>
      <c r="AG33"/>
      <c r="AH33"/>
      <c r="AI33"/>
      <c r="AJ33"/>
    </row>
    <row r="34" spans="2:36" x14ac:dyDescent="0.25">
      <c r="B34" s="4" t="s">
        <v>43</v>
      </c>
      <c r="C34"/>
      <c r="D34" s="1" t="s">
        <v>1733</v>
      </c>
      <c r="E34" s="3"/>
      <c r="F34" s="3"/>
      <c r="G34" s="3"/>
      <c r="H34" s="3"/>
      <c r="I34"/>
      <c r="J34" s="1" t="s">
        <v>1761</v>
      </c>
      <c r="K34" s="4"/>
      <c r="L34" s="4"/>
      <c r="M34" s="4"/>
      <c r="N34" s="4"/>
      <c r="O34" s="4"/>
      <c r="P34" s="17"/>
      <c r="Q34" s="13">
        <v>0</v>
      </c>
      <c r="R34" s="13">
        <v>0</v>
      </c>
      <c r="S34" s="11">
        <f t="shared" si="0"/>
        <v>0</v>
      </c>
      <c r="T34" s="5">
        <v>0</v>
      </c>
      <c r="U34" s="11">
        <f t="shared" si="6"/>
        <v>0</v>
      </c>
      <c r="V34" s="13" t="s">
        <v>1</v>
      </c>
      <c r="W34" s="10">
        <f>IFERROR(VLOOKUP(V34,Curr!$B$2:$C$13,2,FALSE),0)</f>
        <v>11</v>
      </c>
      <c r="X34" s="11">
        <f t="shared" si="1"/>
        <v>0</v>
      </c>
      <c r="Y34" s="14">
        <f t="shared" si="7"/>
        <v>0</v>
      </c>
      <c r="Z34" s="11">
        <f t="shared" si="2"/>
        <v>0</v>
      </c>
      <c r="AA34" s="4" t="s">
        <v>1</v>
      </c>
      <c r="AB34" s="10">
        <f>IFERROR(VLOOKUP(AA34,Curr!$B$2:$C$13,2,FALSE),0)</f>
        <v>11</v>
      </c>
      <c r="AC34" s="11">
        <f t="shared" si="3"/>
        <v>0</v>
      </c>
      <c r="AD34" s="11">
        <f t="shared" si="4"/>
        <v>0</v>
      </c>
      <c r="AE34" s="12">
        <f t="shared" si="5"/>
        <v>0</v>
      </c>
      <c r="AF34"/>
      <c r="AG34"/>
      <c r="AH34"/>
      <c r="AI34"/>
      <c r="AJ34"/>
    </row>
    <row r="35" spans="2:36" x14ac:dyDescent="0.25">
      <c r="B35" s="4" t="s">
        <v>43</v>
      </c>
      <c r="C35"/>
      <c r="D35" s="1" t="s">
        <v>1733</v>
      </c>
      <c r="E35" s="3"/>
      <c r="F35" s="3"/>
      <c r="G35" s="3"/>
      <c r="H35" s="3"/>
      <c r="I35"/>
      <c r="J35" s="1" t="s">
        <v>1762</v>
      </c>
      <c r="K35" s="4"/>
      <c r="L35" s="4"/>
      <c r="M35" s="4"/>
      <c r="N35" s="4"/>
      <c r="O35" s="4"/>
      <c r="P35" s="15"/>
      <c r="Q35" s="13">
        <v>0</v>
      </c>
      <c r="R35" s="13">
        <v>0</v>
      </c>
      <c r="S35" s="11">
        <f t="shared" si="0"/>
        <v>0</v>
      </c>
      <c r="T35" s="5">
        <v>0</v>
      </c>
      <c r="U35" s="11">
        <f t="shared" si="6"/>
        <v>0</v>
      </c>
      <c r="V35" s="13" t="s">
        <v>1</v>
      </c>
      <c r="W35" s="10">
        <f>IFERROR(VLOOKUP(V35,Curr!$B$2:$C$13,2,FALSE),0)</f>
        <v>11</v>
      </c>
      <c r="X35" s="11">
        <f t="shared" si="1"/>
        <v>0</v>
      </c>
      <c r="Y35" s="14">
        <f t="shared" si="7"/>
        <v>0</v>
      </c>
      <c r="Z35" s="11">
        <f t="shared" si="2"/>
        <v>0</v>
      </c>
      <c r="AA35" s="4" t="s">
        <v>1</v>
      </c>
      <c r="AB35" s="10">
        <f>IFERROR(VLOOKUP(AA35,Curr!$B$2:$C$13,2,FALSE),0)</f>
        <v>11</v>
      </c>
      <c r="AC35" s="11">
        <f t="shared" si="3"/>
        <v>0</v>
      </c>
      <c r="AD35" s="11">
        <f t="shared" si="4"/>
        <v>0</v>
      </c>
      <c r="AE35" s="12">
        <f t="shared" si="5"/>
        <v>0</v>
      </c>
      <c r="AF35"/>
      <c r="AG35"/>
      <c r="AH35"/>
      <c r="AI35"/>
      <c r="AJ35"/>
    </row>
    <row r="36" spans="2:36" x14ac:dyDescent="0.25">
      <c r="B36" s="4" t="s">
        <v>43</v>
      </c>
      <c r="C36"/>
      <c r="D36" s="1" t="s">
        <v>1733</v>
      </c>
      <c r="E36" s="3"/>
      <c r="F36" s="3"/>
      <c r="G36" s="3"/>
      <c r="H36" s="3"/>
      <c r="I36"/>
      <c r="J36" s="1" t="s">
        <v>1763</v>
      </c>
      <c r="K36" s="4"/>
      <c r="L36" s="4"/>
      <c r="M36" s="4"/>
      <c r="N36" s="4"/>
      <c r="O36" s="4"/>
      <c r="P36" s="17"/>
      <c r="Q36" s="13">
        <v>0</v>
      </c>
      <c r="R36" s="13">
        <v>0</v>
      </c>
      <c r="S36" s="11">
        <f t="shared" si="0"/>
        <v>0</v>
      </c>
      <c r="T36" s="5">
        <v>0</v>
      </c>
      <c r="U36" s="11">
        <f t="shared" si="6"/>
        <v>0</v>
      </c>
      <c r="V36" s="13" t="s">
        <v>1</v>
      </c>
      <c r="W36" s="10">
        <f>IFERROR(VLOOKUP(V36,Curr!$B$2:$C$13,2,FALSE),0)</f>
        <v>11</v>
      </c>
      <c r="X36" s="11">
        <f t="shared" si="1"/>
        <v>0</v>
      </c>
      <c r="Y36" s="14">
        <f t="shared" si="7"/>
        <v>0</v>
      </c>
      <c r="Z36" s="11">
        <f t="shared" si="2"/>
        <v>0</v>
      </c>
      <c r="AA36" s="4" t="s">
        <v>1</v>
      </c>
      <c r="AB36" s="10">
        <f>IFERROR(VLOOKUP(AA36,Curr!$B$2:$C$13,2,FALSE),0)</f>
        <v>11</v>
      </c>
      <c r="AC36" s="11">
        <f t="shared" si="3"/>
        <v>0</v>
      </c>
      <c r="AD36" s="11">
        <f t="shared" si="4"/>
        <v>0</v>
      </c>
      <c r="AE36" s="12">
        <f t="shared" si="5"/>
        <v>0</v>
      </c>
      <c r="AF36"/>
      <c r="AG36"/>
      <c r="AH36"/>
      <c r="AI36"/>
      <c r="AJ36"/>
    </row>
    <row r="37" spans="2:36" x14ac:dyDescent="0.25">
      <c r="B37" s="4" t="s">
        <v>43</v>
      </c>
      <c r="C37"/>
      <c r="D37" s="1" t="s">
        <v>1733</v>
      </c>
      <c r="E37" s="3"/>
      <c r="F37" s="3"/>
      <c r="G37" s="3"/>
      <c r="H37" s="3"/>
      <c r="I37"/>
      <c r="J37" s="1" t="s">
        <v>1764</v>
      </c>
      <c r="K37" s="4"/>
      <c r="L37" s="4"/>
      <c r="M37" s="4"/>
      <c r="N37" s="4"/>
      <c r="O37" s="4"/>
      <c r="P37" s="17"/>
      <c r="Q37" s="13">
        <v>0</v>
      </c>
      <c r="R37" s="13">
        <v>0</v>
      </c>
      <c r="S37" s="11">
        <f t="shared" si="0"/>
        <v>0</v>
      </c>
      <c r="T37" s="5">
        <v>0</v>
      </c>
      <c r="U37" s="11">
        <f t="shared" si="6"/>
        <v>0</v>
      </c>
      <c r="V37" s="13" t="s">
        <v>1</v>
      </c>
      <c r="W37" s="10">
        <f>IFERROR(VLOOKUP(V37,Curr!$B$2:$C$13,2,FALSE),0)</f>
        <v>11</v>
      </c>
      <c r="X37" s="11">
        <f t="shared" si="1"/>
        <v>0</v>
      </c>
      <c r="Y37" s="14">
        <f t="shared" si="7"/>
        <v>0</v>
      </c>
      <c r="Z37" s="11">
        <f t="shared" si="2"/>
        <v>0</v>
      </c>
      <c r="AA37" s="4" t="s">
        <v>1</v>
      </c>
      <c r="AB37" s="10">
        <f>IFERROR(VLOOKUP(AA37,Curr!$B$2:$C$13,2,FALSE),0)</f>
        <v>11</v>
      </c>
      <c r="AC37" s="11">
        <f t="shared" si="3"/>
        <v>0</v>
      </c>
      <c r="AD37" s="11">
        <f t="shared" si="4"/>
        <v>0</v>
      </c>
      <c r="AE37" s="12">
        <f t="shared" si="5"/>
        <v>0</v>
      </c>
      <c r="AF37"/>
      <c r="AG37"/>
      <c r="AH37"/>
      <c r="AI37"/>
      <c r="AJ37"/>
    </row>
    <row r="38" spans="2:36" x14ac:dyDescent="0.25">
      <c r="B38" s="4" t="s">
        <v>43</v>
      </c>
      <c r="C38"/>
      <c r="D38" s="1" t="s">
        <v>1733</v>
      </c>
      <c r="E38" s="3"/>
      <c r="F38" s="3"/>
      <c r="G38" s="3"/>
      <c r="H38" s="3"/>
      <c r="I38"/>
      <c r="J38" s="1" t="s">
        <v>1765</v>
      </c>
      <c r="K38" s="4"/>
      <c r="L38" s="4"/>
      <c r="M38" s="4"/>
      <c r="N38" s="4"/>
      <c r="O38" s="4"/>
      <c r="P38" s="15"/>
      <c r="Q38" s="13">
        <v>0</v>
      </c>
      <c r="R38" s="13">
        <v>0</v>
      </c>
      <c r="S38" s="11">
        <f t="shared" si="0"/>
        <v>0</v>
      </c>
      <c r="T38" s="5">
        <v>0</v>
      </c>
      <c r="U38" s="11">
        <f t="shared" si="6"/>
        <v>0</v>
      </c>
      <c r="V38" s="13" t="s">
        <v>1</v>
      </c>
      <c r="W38" s="10">
        <f>IFERROR(VLOOKUP(V38,Curr!$B$2:$C$13,2,FALSE),0)</f>
        <v>11</v>
      </c>
      <c r="X38" s="11">
        <f t="shared" si="1"/>
        <v>0</v>
      </c>
      <c r="Y38" s="14">
        <f t="shared" si="7"/>
        <v>0</v>
      </c>
      <c r="Z38" s="11">
        <f t="shared" si="2"/>
        <v>0</v>
      </c>
      <c r="AA38" s="4" t="s">
        <v>1</v>
      </c>
      <c r="AB38" s="10">
        <f>IFERROR(VLOOKUP(AA38,Curr!$B$2:$C$13,2,FALSE),0)</f>
        <v>11</v>
      </c>
      <c r="AC38" s="11">
        <f t="shared" si="3"/>
        <v>0</v>
      </c>
      <c r="AD38" s="11">
        <f t="shared" si="4"/>
        <v>0</v>
      </c>
      <c r="AE38" s="12">
        <f t="shared" si="5"/>
        <v>0</v>
      </c>
      <c r="AF38"/>
      <c r="AG38"/>
      <c r="AH38"/>
      <c r="AI38"/>
      <c r="AJ38"/>
    </row>
    <row r="39" spans="2:36" x14ac:dyDescent="0.25">
      <c r="B39" s="4" t="s">
        <v>43</v>
      </c>
      <c r="C39"/>
      <c r="D39" s="1" t="s">
        <v>1733</v>
      </c>
      <c r="E39" s="3"/>
      <c r="F39" s="3"/>
      <c r="G39" s="3"/>
      <c r="H39" s="3"/>
      <c r="I39"/>
      <c r="J39" s="1" t="s">
        <v>1766</v>
      </c>
      <c r="K39" s="4"/>
      <c r="L39" s="4"/>
      <c r="M39" s="4"/>
      <c r="N39" s="4"/>
      <c r="O39" s="4"/>
      <c r="P39" s="17"/>
      <c r="Q39" s="13">
        <v>0</v>
      </c>
      <c r="R39" s="13">
        <v>0</v>
      </c>
      <c r="S39" s="11">
        <f t="shared" si="0"/>
        <v>0</v>
      </c>
      <c r="T39" s="5">
        <v>0</v>
      </c>
      <c r="U39" s="11">
        <f t="shared" si="6"/>
        <v>0</v>
      </c>
      <c r="V39" s="13" t="s">
        <v>1</v>
      </c>
      <c r="W39" s="10">
        <f>IFERROR(VLOOKUP(V39,Curr!$B$2:$C$13,2,FALSE),0)</f>
        <v>11</v>
      </c>
      <c r="X39" s="11">
        <f t="shared" si="1"/>
        <v>0</v>
      </c>
      <c r="Y39" s="14">
        <f t="shared" si="7"/>
        <v>0</v>
      </c>
      <c r="Z39" s="11">
        <f t="shared" si="2"/>
        <v>0</v>
      </c>
      <c r="AA39" s="4" t="s">
        <v>1</v>
      </c>
      <c r="AB39" s="10">
        <f>IFERROR(VLOOKUP(AA39,Curr!$B$2:$C$13,2,FALSE),0)</f>
        <v>11</v>
      </c>
      <c r="AC39" s="11">
        <f t="shared" si="3"/>
        <v>0</v>
      </c>
      <c r="AD39" s="11">
        <f t="shared" si="4"/>
        <v>0</v>
      </c>
      <c r="AE39" s="12">
        <f t="shared" si="5"/>
        <v>0</v>
      </c>
      <c r="AF39"/>
      <c r="AG39"/>
      <c r="AH39"/>
      <c r="AI39"/>
      <c r="AJ39"/>
    </row>
    <row r="40" spans="2:36" x14ac:dyDescent="0.25">
      <c r="B40" s="4" t="s">
        <v>43</v>
      </c>
      <c r="C40"/>
      <c r="D40" s="1" t="s">
        <v>1733</v>
      </c>
      <c r="E40" s="3"/>
      <c r="F40" s="3"/>
      <c r="G40" s="3"/>
      <c r="H40" s="3"/>
      <c r="I40"/>
      <c r="J40" s="1" t="s">
        <v>1767</v>
      </c>
      <c r="K40" s="4"/>
      <c r="L40" s="4"/>
      <c r="M40" s="4"/>
      <c r="N40" s="4"/>
      <c r="O40" s="4"/>
      <c r="P40" s="15"/>
      <c r="Q40" s="13">
        <v>0</v>
      </c>
      <c r="R40" s="13">
        <v>0</v>
      </c>
      <c r="S40" s="11">
        <f t="shared" si="0"/>
        <v>0</v>
      </c>
      <c r="T40" s="5">
        <v>0</v>
      </c>
      <c r="U40" s="11">
        <f t="shared" si="6"/>
        <v>0</v>
      </c>
      <c r="V40" s="13" t="s">
        <v>1</v>
      </c>
      <c r="W40" s="10">
        <f>IFERROR(VLOOKUP(V40,Curr!$B$2:$C$13,2,FALSE),0)</f>
        <v>11</v>
      </c>
      <c r="X40" s="11">
        <f t="shared" si="1"/>
        <v>0</v>
      </c>
      <c r="Y40" s="14">
        <f t="shared" si="7"/>
        <v>0</v>
      </c>
      <c r="Z40" s="11">
        <f t="shared" si="2"/>
        <v>0</v>
      </c>
      <c r="AA40" s="4" t="s">
        <v>1</v>
      </c>
      <c r="AB40" s="10">
        <f>IFERROR(VLOOKUP(AA40,Curr!$B$2:$C$13,2,FALSE),0)</f>
        <v>11</v>
      </c>
      <c r="AC40" s="11">
        <f t="shared" si="3"/>
        <v>0</v>
      </c>
      <c r="AD40" s="11">
        <f t="shared" si="4"/>
        <v>0</v>
      </c>
      <c r="AE40" s="12">
        <f t="shared" si="5"/>
        <v>0</v>
      </c>
      <c r="AF40"/>
      <c r="AG40"/>
      <c r="AH40"/>
      <c r="AI40"/>
      <c r="AJ40"/>
    </row>
    <row r="41" spans="2:36" x14ac:dyDescent="0.25">
      <c r="B41" s="4" t="s">
        <v>43</v>
      </c>
      <c r="C41"/>
      <c r="D41" s="1" t="s">
        <v>1733</v>
      </c>
      <c r="E41" s="3"/>
      <c r="F41" s="3"/>
      <c r="G41" s="3"/>
      <c r="H41" s="3"/>
      <c r="I41"/>
      <c r="J41" s="1" t="s">
        <v>1768</v>
      </c>
      <c r="K41" s="4"/>
      <c r="L41" s="4"/>
      <c r="M41" s="4"/>
      <c r="N41" s="4"/>
      <c r="O41" s="4"/>
      <c r="P41" s="17"/>
      <c r="Q41" s="13">
        <v>0</v>
      </c>
      <c r="R41" s="13">
        <v>0</v>
      </c>
      <c r="S41" s="11">
        <f t="shared" si="0"/>
        <v>0</v>
      </c>
      <c r="T41" s="5">
        <v>0</v>
      </c>
      <c r="U41" s="11">
        <f t="shared" si="6"/>
        <v>0</v>
      </c>
      <c r="V41" s="13" t="s">
        <v>1</v>
      </c>
      <c r="W41" s="10">
        <f>IFERROR(VLOOKUP(V41,Curr!$B$2:$C$13,2,FALSE),0)</f>
        <v>11</v>
      </c>
      <c r="X41" s="11">
        <f t="shared" si="1"/>
        <v>0</v>
      </c>
      <c r="Y41" s="14">
        <f t="shared" si="7"/>
        <v>0</v>
      </c>
      <c r="Z41" s="11">
        <f t="shared" si="2"/>
        <v>0</v>
      </c>
      <c r="AA41" s="4" t="s">
        <v>1</v>
      </c>
      <c r="AB41" s="10">
        <f>IFERROR(VLOOKUP(AA41,Curr!$B$2:$C$13,2,FALSE),0)</f>
        <v>11</v>
      </c>
      <c r="AC41" s="11">
        <f t="shared" si="3"/>
        <v>0</v>
      </c>
      <c r="AD41" s="11">
        <f t="shared" si="4"/>
        <v>0</v>
      </c>
      <c r="AE41" s="12">
        <f t="shared" si="5"/>
        <v>0</v>
      </c>
      <c r="AF41"/>
      <c r="AG41"/>
      <c r="AH41"/>
      <c r="AI41"/>
      <c r="AJ41"/>
    </row>
    <row r="42" spans="2:36" x14ac:dyDescent="0.25">
      <c r="B42" s="4" t="s">
        <v>43</v>
      </c>
      <c r="C42"/>
      <c r="D42" s="1" t="s">
        <v>1733</v>
      </c>
      <c r="E42" s="3"/>
      <c r="F42" s="3"/>
      <c r="G42" s="3"/>
      <c r="H42" s="3"/>
      <c r="I42"/>
      <c r="J42" s="1" t="s">
        <v>1769</v>
      </c>
      <c r="K42" s="4"/>
      <c r="L42" s="4"/>
      <c r="M42" s="4"/>
      <c r="N42" s="4"/>
      <c r="O42" s="4"/>
      <c r="P42" s="15"/>
      <c r="Q42" s="13">
        <v>0</v>
      </c>
      <c r="R42" s="13">
        <v>0</v>
      </c>
      <c r="S42" s="11">
        <f t="shared" si="0"/>
        <v>0</v>
      </c>
      <c r="T42" s="5">
        <v>0</v>
      </c>
      <c r="U42" s="11">
        <f t="shared" si="6"/>
        <v>0</v>
      </c>
      <c r="V42" s="13" t="s">
        <v>1</v>
      </c>
      <c r="W42" s="10">
        <f>IFERROR(VLOOKUP(V42,Curr!$B$2:$C$13,2,FALSE),0)</f>
        <v>11</v>
      </c>
      <c r="X42" s="11">
        <f t="shared" si="1"/>
        <v>0</v>
      </c>
      <c r="Y42" s="14">
        <f t="shared" si="7"/>
        <v>0</v>
      </c>
      <c r="Z42" s="11">
        <f t="shared" si="2"/>
        <v>0</v>
      </c>
      <c r="AA42" s="4" t="s">
        <v>1</v>
      </c>
      <c r="AB42" s="10">
        <f>IFERROR(VLOOKUP(AA42,Curr!$B$2:$C$13,2,FALSE),0)</f>
        <v>11</v>
      </c>
      <c r="AC42" s="11">
        <f t="shared" si="3"/>
        <v>0</v>
      </c>
      <c r="AD42" s="11">
        <f t="shared" si="4"/>
        <v>0</v>
      </c>
      <c r="AE42" s="12">
        <f t="shared" si="5"/>
        <v>0</v>
      </c>
      <c r="AF42"/>
      <c r="AG42"/>
      <c r="AH42"/>
      <c r="AI42"/>
      <c r="AJ42"/>
    </row>
    <row r="43" spans="2:36" x14ac:dyDescent="0.25">
      <c r="B43" s="4" t="s">
        <v>43</v>
      </c>
      <c r="C43"/>
      <c r="D43" s="1" t="s">
        <v>1733</v>
      </c>
      <c r="E43" s="3"/>
      <c r="F43" s="3"/>
      <c r="G43" s="3"/>
      <c r="H43" s="3"/>
      <c r="I43"/>
      <c r="J43" s="1" t="s">
        <v>1770</v>
      </c>
      <c r="K43" s="4"/>
      <c r="L43" s="4"/>
      <c r="M43" s="4"/>
      <c r="N43" s="4"/>
      <c r="O43" s="4"/>
      <c r="P43" s="15"/>
      <c r="Q43" s="13">
        <v>0</v>
      </c>
      <c r="R43" s="13">
        <v>0</v>
      </c>
      <c r="S43" s="11">
        <f t="shared" si="0"/>
        <v>0</v>
      </c>
      <c r="T43" s="5">
        <v>0</v>
      </c>
      <c r="U43" s="11">
        <f t="shared" si="6"/>
        <v>0</v>
      </c>
      <c r="V43" s="13" t="s">
        <v>1</v>
      </c>
      <c r="W43" s="10">
        <f>IFERROR(VLOOKUP(V43,Curr!$B$2:$C$13,2,FALSE),0)</f>
        <v>11</v>
      </c>
      <c r="X43" s="11">
        <f t="shared" si="1"/>
        <v>0</v>
      </c>
      <c r="Y43" s="14">
        <f t="shared" si="7"/>
        <v>0</v>
      </c>
      <c r="Z43" s="11">
        <f t="shared" si="2"/>
        <v>0</v>
      </c>
      <c r="AA43" s="4" t="s">
        <v>1</v>
      </c>
      <c r="AB43" s="10">
        <f>IFERROR(VLOOKUP(AA43,Curr!$B$2:$C$13,2,FALSE),0)</f>
        <v>11</v>
      </c>
      <c r="AC43" s="11">
        <f t="shared" si="3"/>
        <v>0</v>
      </c>
      <c r="AD43" s="11">
        <f t="shared" si="4"/>
        <v>0</v>
      </c>
      <c r="AE43" s="12">
        <f t="shared" si="5"/>
        <v>0</v>
      </c>
      <c r="AF43"/>
      <c r="AG43"/>
      <c r="AH43"/>
      <c r="AI43"/>
      <c r="AJ43"/>
    </row>
    <row r="44" spans="2:36" x14ac:dyDescent="0.25">
      <c r="B44" s="4" t="s">
        <v>43</v>
      </c>
      <c r="C44"/>
      <c r="D44" s="1" t="s">
        <v>1733</v>
      </c>
      <c r="E44" s="3"/>
      <c r="F44" s="3"/>
      <c r="G44" s="3"/>
      <c r="H44" s="3"/>
      <c r="I44"/>
      <c r="J44" s="1" t="s">
        <v>1771</v>
      </c>
      <c r="K44" s="4"/>
      <c r="L44" s="4"/>
      <c r="M44" s="4"/>
      <c r="N44" s="4"/>
      <c r="O44" s="4"/>
      <c r="P44" s="15"/>
      <c r="Q44" s="13">
        <v>0</v>
      </c>
      <c r="R44" s="13">
        <v>0</v>
      </c>
      <c r="S44" s="11">
        <f t="shared" si="0"/>
        <v>0</v>
      </c>
      <c r="T44" s="5">
        <v>0</v>
      </c>
      <c r="U44" s="11">
        <f t="shared" si="6"/>
        <v>0</v>
      </c>
      <c r="V44" s="13" t="s">
        <v>1</v>
      </c>
      <c r="W44" s="10">
        <f>IFERROR(VLOOKUP(V44,Curr!$B$2:$C$13,2,FALSE),0)</f>
        <v>11</v>
      </c>
      <c r="X44" s="11">
        <f t="shared" si="1"/>
        <v>0</v>
      </c>
      <c r="Y44" s="14">
        <f t="shared" si="7"/>
        <v>0</v>
      </c>
      <c r="Z44" s="11">
        <f t="shared" si="2"/>
        <v>0</v>
      </c>
      <c r="AA44" s="4" t="s">
        <v>1</v>
      </c>
      <c r="AB44" s="10">
        <f>IFERROR(VLOOKUP(AA44,Curr!$B$2:$C$13,2,FALSE),0)</f>
        <v>11</v>
      </c>
      <c r="AC44" s="11">
        <f t="shared" si="3"/>
        <v>0</v>
      </c>
      <c r="AD44" s="11">
        <f t="shared" si="4"/>
        <v>0</v>
      </c>
      <c r="AE44" s="12">
        <f t="shared" si="5"/>
        <v>0</v>
      </c>
      <c r="AF44"/>
      <c r="AG44"/>
      <c r="AH44"/>
      <c r="AI44"/>
      <c r="AJ44"/>
    </row>
    <row r="45" spans="2:36" x14ac:dyDescent="0.25">
      <c r="B45" s="4" t="s">
        <v>43</v>
      </c>
      <c r="C45"/>
      <c r="D45" s="1" t="s">
        <v>1733</v>
      </c>
      <c r="E45" s="3"/>
      <c r="F45" s="3"/>
      <c r="G45" s="3"/>
      <c r="H45" s="3"/>
      <c r="I45"/>
      <c r="J45" s="1" t="s">
        <v>1772</v>
      </c>
      <c r="K45" s="4"/>
      <c r="L45" s="4"/>
      <c r="M45" s="4"/>
      <c r="N45" s="4"/>
      <c r="O45" s="4"/>
      <c r="P45" s="17"/>
      <c r="Q45" s="13">
        <v>0</v>
      </c>
      <c r="R45" s="13">
        <v>0</v>
      </c>
      <c r="S45" s="11">
        <f t="shared" si="0"/>
        <v>0</v>
      </c>
      <c r="T45" s="5">
        <v>0</v>
      </c>
      <c r="U45" s="11">
        <f t="shared" si="6"/>
        <v>0</v>
      </c>
      <c r="V45" s="13" t="s">
        <v>1</v>
      </c>
      <c r="W45" s="10">
        <f>IFERROR(VLOOKUP(V45,Curr!$B$2:$C$13,2,FALSE),0)</f>
        <v>11</v>
      </c>
      <c r="X45" s="11">
        <f t="shared" si="1"/>
        <v>0</v>
      </c>
      <c r="Y45" s="14">
        <f t="shared" si="7"/>
        <v>0</v>
      </c>
      <c r="Z45" s="11">
        <f t="shared" si="2"/>
        <v>0</v>
      </c>
      <c r="AA45" s="4" t="s">
        <v>1</v>
      </c>
      <c r="AB45" s="10">
        <f>IFERROR(VLOOKUP(AA45,Curr!$B$2:$C$13,2,FALSE),0)</f>
        <v>11</v>
      </c>
      <c r="AC45" s="11">
        <f t="shared" si="3"/>
        <v>0</v>
      </c>
      <c r="AD45" s="11">
        <f t="shared" si="4"/>
        <v>0</v>
      </c>
      <c r="AE45" s="12">
        <f t="shared" si="5"/>
        <v>0</v>
      </c>
      <c r="AF45"/>
      <c r="AG45"/>
      <c r="AH45"/>
      <c r="AI45"/>
      <c r="AJ45"/>
    </row>
    <row r="46" spans="2:36" x14ac:dyDescent="0.25">
      <c r="B46" s="4" t="s">
        <v>43</v>
      </c>
      <c r="C46"/>
      <c r="D46" s="1" t="s">
        <v>1733</v>
      </c>
      <c r="E46" s="3"/>
      <c r="F46" s="3"/>
      <c r="G46" s="3"/>
      <c r="H46" s="3"/>
      <c r="I46"/>
      <c r="J46" s="1" t="s">
        <v>1773</v>
      </c>
      <c r="K46" s="4"/>
      <c r="L46" s="4"/>
      <c r="M46" s="4"/>
      <c r="N46" s="4"/>
      <c r="O46" s="4"/>
      <c r="P46" s="15"/>
      <c r="Q46" s="13">
        <v>0</v>
      </c>
      <c r="R46" s="13">
        <v>0</v>
      </c>
      <c r="S46" s="11">
        <f t="shared" si="0"/>
        <v>0</v>
      </c>
      <c r="T46" s="5">
        <v>0</v>
      </c>
      <c r="U46" s="11">
        <f t="shared" si="6"/>
        <v>0</v>
      </c>
      <c r="V46" s="13" t="s">
        <v>1</v>
      </c>
      <c r="W46" s="10">
        <f>IFERROR(VLOOKUP(V46,Curr!$B$2:$C$13,2,FALSE),0)</f>
        <v>11</v>
      </c>
      <c r="X46" s="11">
        <f t="shared" si="1"/>
        <v>0</v>
      </c>
      <c r="Y46" s="14">
        <f t="shared" si="7"/>
        <v>0</v>
      </c>
      <c r="Z46" s="11">
        <f t="shared" si="2"/>
        <v>0</v>
      </c>
      <c r="AA46" s="4" t="s">
        <v>1</v>
      </c>
      <c r="AB46" s="10">
        <f>IFERROR(VLOOKUP(AA46,Curr!$B$2:$C$13,2,FALSE),0)</f>
        <v>11</v>
      </c>
      <c r="AC46" s="11">
        <f t="shared" si="3"/>
        <v>0</v>
      </c>
      <c r="AD46" s="11">
        <f t="shared" si="4"/>
        <v>0</v>
      </c>
      <c r="AE46" s="12">
        <f t="shared" si="5"/>
        <v>0</v>
      </c>
      <c r="AF46"/>
      <c r="AG46"/>
      <c r="AH46"/>
      <c r="AI46"/>
      <c r="AJ46"/>
    </row>
    <row r="47" spans="2:36" x14ac:dyDescent="0.25">
      <c r="B47" s="4" t="s">
        <v>43</v>
      </c>
      <c r="C47"/>
      <c r="D47" s="1" t="s">
        <v>1733</v>
      </c>
      <c r="E47" s="3"/>
      <c r="F47" s="3"/>
      <c r="G47" s="3"/>
      <c r="H47" s="3"/>
      <c r="I47"/>
      <c r="J47" s="1" t="s">
        <v>1774</v>
      </c>
      <c r="K47" s="4"/>
      <c r="L47" s="4"/>
      <c r="M47" s="4"/>
      <c r="N47" s="4"/>
      <c r="O47" s="4"/>
      <c r="P47" s="15"/>
      <c r="Q47" s="13">
        <v>0</v>
      </c>
      <c r="R47" s="13">
        <v>0</v>
      </c>
      <c r="S47" s="11">
        <f t="shared" si="0"/>
        <v>0</v>
      </c>
      <c r="T47" s="5">
        <v>0</v>
      </c>
      <c r="U47" s="11">
        <f t="shared" si="6"/>
        <v>0</v>
      </c>
      <c r="V47" s="13" t="s">
        <v>1</v>
      </c>
      <c r="W47" s="10">
        <f>IFERROR(VLOOKUP(V47,Curr!$B$2:$C$13,2,FALSE),0)</f>
        <v>11</v>
      </c>
      <c r="X47" s="11">
        <f t="shared" si="1"/>
        <v>0</v>
      </c>
      <c r="Y47" s="14">
        <f t="shared" si="7"/>
        <v>0</v>
      </c>
      <c r="Z47" s="11">
        <f t="shared" si="2"/>
        <v>0</v>
      </c>
      <c r="AA47" s="4" t="s">
        <v>1</v>
      </c>
      <c r="AB47" s="10">
        <f>IFERROR(VLOOKUP(AA47,Curr!$B$2:$C$13,2,FALSE),0)</f>
        <v>11</v>
      </c>
      <c r="AC47" s="11">
        <f t="shared" si="3"/>
        <v>0</v>
      </c>
      <c r="AD47" s="11">
        <f t="shared" si="4"/>
        <v>0</v>
      </c>
      <c r="AE47" s="12">
        <f t="shared" si="5"/>
        <v>0</v>
      </c>
      <c r="AF47"/>
      <c r="AG47"/>
      <c r="AH47"/>
      <c r="AI47"/>
      <c r="AJ47"/>
    </row>
    <row r="48" spans="2:36" x14ac:dyDescent="0.25">
      <c r="B48" s="4" t="s">
        <v>43</v>
      </c>
      <c r="C48"/>
      <c r="D48" s="1" t="s">
        <v>1733</v>
      </c>
      <c r="E48" s="3"/>
      <c r="F48" s="3"/>
      <c r="G48" s="3"/>
      <c r="H48" s="3"/>
      <c r="I48"/>
      <c r="J48" s="1" t="s">
        <v>1775</v>
      </c>
      <c r="K48" s="4"/>
      <c r="L48" s="4"/>
      <c r="M48" s="4"/>
      <c r="N48" s="4"/>
      <c r="O48" s="4"/>
      <c r="P48" s="15"/>
      <c r="Q48" s="13">
        <v>0</v>
      </c>
      <c r="R48" s="13">
        <v>0</v>
      </c>
      <c r="S48" s="11">
        <f t="shared" si="0"/>
        <v>0</v>
      </c>
      <c r="T48" s="5">
        <v>0</v>
      </c>
      <c r="U48" s="11">
        <f t="shared" si="6"/>
        <v>0</v>
      </c>
      <c r="V48" s="13" t="s">
        <v>1</v>
      </c>
      <c r="W48" s="10">
        <f>IFERROR(VLOOKUP(V48,Curr!$B$2:$C$13,2,FALSE),0)</f>
        <v>11</v>
      </c>
      <c r="X48" s="11">
        <f t="shared" si="1"/>
        <v>0</v>
      </c>
      <c r="Y48" s="14">
        <f t="shared" si="7"/>
        <v>0</v>
      </c>
      <c r="Z48" s="11">
        <f t="shared" si="2"/>
        <v>0</v>
      </c>
      <c r="AA48" s="4" t="s">
        <v>1</v>
      </c>
      <c r="AB48" s="10">
        <f>IFERROR(VLOOKUP(AA48,Curr!$B$2:$C$13,2,FALSE),0)</f>
        <v>11</v>
      </c>
      <c r="AC48" s="11">
        <f t="shared" si="3"/>
        <v>0</v>
      </c>
      <c r="AD48" s="11">
        <f t="shared" si="4"/>
        <v>0</v>
      </c>
      <c r="AE48" s="12">
        <f t="shared" si="5"/>
        <v>0</v>
      </c>
      <c r="AF48"/>
      <c r="AG48"/>
      <c r="AH48"/>
      <c r="AI48"/>
      <c r="AJ48"/>
    </row>
    <row r="49" spans="2:36" x14ac:dyDescent="0.25">
      <c r="B49" s="4" t="s">
        <v>43</v>
      </c>
      <c r="C49"/>
      <c r="D49" s="1" t="s">
        <v>1733</v>
      </c>
      <c r="E49" s="3"/>
      <c r="F49" s="3"/>
      <c r="G49" s="3"/>
      <c r="H49" s="3"/>
      <c r="I49"/>
      <c r="J49" s="1" t="s">
        <v>1776</v>
      </c>
      <c r="K49" s="4"/>
      <c r="L49" s="4"/>
      <c r="M49" s="4"/>
      <c r="N49" s="4"/>
      <c r="O49" s="4"/>
      <c r="P49" s="17"/>
      <c r="Q49" s="13">
        <v>0</v>
      </c>
      <c r="R49" s="13">
        <v>0</v>
      </c>
      <c r="S49" s="11">
        <f t="shared" si="0"/>
        <v>0</v>
      </c>
      <c r="T49" s="5">
        <v>0</v>
      </c>
      <c r="U49" s="11">
        <f t="shared" si="6"/>
        <v>0</v>
      </c>
      <c r="V49" s="13" t="s">
        <v>1</v>
      </c>
      <c r="W49" s="10">
        <f>IFERROR(VLOOKUP(V49,Curr!$B$2:$C$13,2,FALSE),0)</f>
        <v>11</v>
      </c>
      <c r="X49" s="11">
        <f t="shared" si="1"/>
        <v>0</v>
      </c>
      <c r="Y49" s="14">
        <f t="shared" si="7"/>
        <v>0</v>
      </c>
      <c r="Z49" s="11">
        <f t="shared" si="2"/>
        <v>0</v>
      </c>
      <c r="AA49" s="4" t="s">
        <v>1</v>
      </c>
      <c r="AB49" s="10">
        <f>IFERROR(VLOOKUP(AA49,Curr!$B$2:$C$13,2,FALSE),0)</f>
        <v>11</v>
      </c>
      <c r="AC49" s="11">
        <f t="shared" si="3"/>
        <v>0</v>
      </c>
      <c r="AD49" s="11">
        <f t="shared" si="4"/>
        <v>0</v>
      </c>
      <c r="AE49" s="12">
        <f t="shared" si="5"/>
        <v>0</v>
      </c>
      <c r="AF49"/>
      <c r="AG49"/>
      <c r="AH49"/>
      <c r="AI49"/>
      <c r="AJ49"/>
    </row>
    <row r="50" spans="2:36" x14ac:dyDescent="0.25">
      <c r="B50" s="4" t="s">
        <v>43</v>
      </c>
      <c r="C50"/>
      <c r="D50" s="1" t="s">
        <v>1733</v>
      </c>
      <c r="E50" s="3"/>
      <c r="F50" s="3"/>
      <c r="G50" s="3"/>
      <c r="H50" s="3"/>
      <c r="I50"/>
      <c r="J50" s="1" t="s">
        <v>1777</v>
      </c>
      <c r="K50" s="4"/>
      <c r="L50" s="4"/>
      <c r="M50" s="4"/>
      <c r="N50" s="4"/>
      <c r="O50" s="4"/>
      <c r="P50" s="15"/>
      <c r="Q50" s="13">
        <v>0</v>
      </c>
      <c r="R50" s="13">
        <v>0</v>
      </c>
      <c r="S50" s="11">
        <f t="shared" si="0"/>
        <v>0</v>
      </c>
      <c r="T50" s="5">
        <v>0</v>
      </c>
      <c r="U50" s="11">
        <f t="shared" si="6"/>
        <v>0</v>
      </c>
      <c r="V50" s="13" t="s">
        <v>1</v>
      </c>
      <c r="W50" s="10">
        <f>IFERROR(VLOOKUP(V50,Curr!$B$2:$C$13,2,FALSE),0)</f>
        <v>11</v>
      </c>
      <c r="X50" s="11">
        <f t="shared" si="1"/>
        <v>0</v>
      </c>
      <c r="Y50" s="14">
        <f t="shared" si="7"/>
        <v>0</v>
      </c>
      <c r="Z50" s="11">
        <f t="shared" si="2"/>
        <v>0</v>
      </c>
      <c r="AA50" s="4" t="s">
        <v>1</v>
      </c>
      <c r="AB50" s="10">
        <f>IFERROR(VLOOKUP(AA50,Curr!$B$2:$C$13,2,FALSE),0)</f>
        <v>11</v>
      </c>
      <c r="AC50" s="11">
        <f t="shared" si="3"/>
        <v>0</v>
      </c>
      <c r="AD50" s="11">
        <f t="shared" si="4"/>
        <v>0</v>
      </c>
      <c r="AE50" s="12">
        <f t="shared" si="5"/>
        <v>0</v>
      </c>
      <c r="AF50"/>
      <c r="AG50"/>
      <c r="AH50"/>
      <c r="AI50"/>
      <c r="AJ50"/>
    </row>
    <row r="51" spans="2:36" x14ac:dyDescent="0.25">
      <c r="B51" s="4" t="s">
        <v>43</v>
      </c>
      <c r="C51"/>
      <c r="D51" s="1" t="s">
        <v>1733</v>
      </c>
      <c r="E51" s="3"/>
      <c r="F51" s="3"/>
      <c r="G51" s="3"/>
      <c r="H51" s="3"/>
      <c r="I51"/>
      <c r="J51" s="1" t="s">
        <v>1778</v>
      </c>
      <c r="K51" s="4"/>
      <c r="L51" s="4"/>
      <c r="M51" s="4"/>
      <c r="N51" s="4"/>
      <c r="O51" s="4"/>
      <c r="P51" s="15"/>
      <c r="Q51" s="13">
        <v>0</v>
      </c>
      <c r="R51" s="13">
        <v>0</v>
      </c>
      <c r="S51" s="11">
        <f t="shared" si="0"/>
        <v>0</v>
      </c>
      <c r="T51" s="5">
        <v>0</v>
      </c>
      <c r="U51" s="11">
        <f t="shared" si="6"/>
        <v>0</v>
      </c>
      <c r="V51" s="13" t="s">
        <v>1</v>
      </c>
      <c r="W51" s="10">
        <f>IFERROR(VLOOKUP(V51,Curr!$B$2:$C$13,2,FALSE),0)</f>
        <v>11</v>
      </c>
      <c r="X51" s="11">
        <f t="shared" si="1"/>
        <v>0</v>
      </c>
      <c r="Y51" s="14">
        <f t="shared" si="7"/>
        <v>0</v>
      </c>
      <c r="Z51" s="11">
        <f t="shared" si="2"/>
        <v>0</v>
      </c>
      <c r="AA51" s="4" t="s">
        <v>1</v>
      </c>
      <c r="AB51" s="10">
        <f>IFERROR(VLOOKUP(AA51,Curr!$B$2:$C$13,2,FALSE),0)</f>
        <v>11</v>
      </c>
      <c r="AC51" s="11">
        <f t="shared" si="3"/>
        <v>0</v>
      </c>
      <c r="AD51" s="11">
        <f t="shared" si="4"/>
        <v>0</v>
      </c>
      <c r="AE51" s="12">
        <f t="shared" si="5"/>
        <v>0</v>
      </c>
      <c r="AF51"/>
      <c r="AG51"/>
      <c r="AH51"/>
      <c r="AI51"/>
      <c r="AJ51"/>
    </row>
    <row r="52" spans="2:36" x14ac:dyDescent="0.25">
      <c r="B52" s="4" t="s">
        <v>43</v>
      </c>
      <c r="C52"/>
      <c r="D52" s="1" t="s">
        <v>1733</v>
      </c>
      <c r="E52" s="3"/>
      <c r="F52" s="3"/>
      <c r="G52" s="3"/>
      <c r="H52" s="3"/>
      <c r="I52"/>
      <c r="J52" s="1" t="s">
        <v>1779</v>
      </c>
      <c r="K52" s="4"/>
      <c r="L52" s="4"/>
      <c r="M52" s="4"/>
      <c r="N52" s="4"/>
      <c r="O52" s="4"/>
      <c r="P52" s="15"/>
      <c r="Q52" s="13">
        <v>0</v>
      </c>
      <c r="R52" s="13">
        <v>0</v>
      </c>
      <c r="S52" s="11">
        <f t="shared" si="0"/>
        <v>0</v>
      </c>
      <c r="T52" s="5">
        <v>0</v>
      </c>
      <c r="U52" s="11">
        <f t="shared" si="6"/>
        <v>0</v>
      </c>
      <c r="V52" s="13" t="s">
        <v>1</v>
      </c>
      <c r="W52" s="10">
        <f>IFERROR(VLOOKUP(V52,Curr!$B$2:$C$13,2,FALSE),0)</f>
        <v>11</v>
      </c>
      <c r="X52" s="11">
        <f t="shared" si="1"/>
        <v>0</v>
      </c>
      <c r="Y52" s="14">
        <f t="shared" si="7"/>
        <v>0</v>
      </c>
      <c r="Z52" s="11">
        <f t="shared" si="2"/>
        <v>0</v>
      </c>
      <c r="AA52" s="4" t="s">
        <v>1</v>
      </c>
      <c r="AB52" s="10">
        <f>IFERROR(VLOOKUP(AA52,Curr!$B$2:$C$13,2,FALSE),0)</f>
        <v>11</v>
      </c>
      <c r="AC52" s="11">
        <f t="shared" si="3"/>
        <v>0</v>
      </c>
      <c r="AD52" s="11">
        <f t="shared" si="4"/>
        <v>0</v>
      </c>
      <c r="AE52" s="12">
        <f t="shared" si="5"/>
        <v>0</v>
      </c>
      <c r="AF52"/>
      <c r="AG52"/>
      <c r="AH52"/>
      <c r="AI52"/>
      <c r="AJ52"/>
    </row>
    <row r="53" spans="2:36" x14ac:dyDescent="0.25">
      <c r="B53" s="4" t="s">
        <v>43</v>
      </c>
      <c r="C53"/>
      <c r="D53" s="1" t="s">
        <v>1733</v>
      </c>
      <c r="E53" s="3"/>
      <c r="F53" s="3"/>
      <c r="G53" s="3"/>
      <c r="H53" s="3"/>
      <c r="I53"/>
      <c r="J53" s="1" t="s">
        <v>1780</v>
      </c>
      <c r="K53" s="4"/>
      <c r="L53" s="4"/>
      <c r="M53" s="4"/>
      <c r="N53" s="4"/>
      <c r="O53" s="4"/>
      <c r="P53" s="15"/>
      <c r="Q53" s="13">
        <v>0</v>
      </c>
      <c r="R53" s="13">
        <v>0</v>
      </c>
      <c r="S53" s="11">
        <f t="shared" si="0"/>
        <v>0</v>
      </c>
      <c r="T53" s="5">
        <v>0</v>
      </c>
      <c r="U53" s="11">
        <f t="shared" si="6"/>
        <v>0</v>
      </c>
      <c r="V53" s="13" t="s">
        <v>1</v>
      </c>
      <c r="W53" s="10">
        <f>IFERROR(VLOOKUP(V53,Curr!$B$2:$C$13,2,FALSE),0)</f>
        <v>11</v>
      </c>
      <c r="X53" s="11">
        <f t="shared" si="1"/>
        <v>0</v>
      </c>
      <c r="Y53" s="14">
        <f t="shared" si="7"/>
        <v>0</v>
      </c>
      <c r="Z53" s="11">
        <f t="shared" si="2"/>
        <v>0</v>
      </c>
      <c r="AA53" s="4" t="s">
        <v>1</v>
      </c>
      <c r="AB53" s="10">
        <f>IFERROR(VLOOKUP(AA53,Curr!$B$2:$C$13,2,FALSE),0)</f>
        <v>11</v>
      </c>
      <c r="AC53" s="11">
        <f t="shared" si="3"/>
        <v>0</v>
      </c>
      <c r="AD53" s="11">
        <f t="shared" si="4"/>
        <v>0</v>
      </c>
      <c r="AE53" s="12">
        <f t="shared" si="5"/>
        <v>0</v>
      </c>
      <c r="AF53"/>
      <c r="AG53"/>
      <c r="AH53"/>
      <c r="AI53"/>
      <c r="AJ53"/>
    </row>
    <row r="54" spans="2:36" x14ac:dyDescent="0.25">
      <c r="B54" s="4" t="s">
        <v>43</v>
      </c>
      <c r="C54"/>
      <c r="D54" s="1" t="s">
        <v>1733</v>
      </c>
      <c r="E54" s="3"/>
      <c r="F54" s="3"/>
      <c r="G54" s="3"/>
      <c r="H54" s="3"/>
      <c r="I54"/>
      <c r="J54" s="1" t="s">
        <v>1781</v>
      </c>
      <c r="K54" s="4"/>
      <c r="L54" s="4"/>
      <c r="M54" s="4"/>
      <c r="N54" s="4"/>
      <c r="O54" s="4"/>
      <c r="P54" s="15"/>
      <c r="Q54" s="13">
        <v>0</v>
      </c>
      <c r="R54" s="13">
        <v>0</v>
      </c>
      <c r="S54" s="11">
        <f t="shared" si="0"/>
        <v>0</v>
      </c>
      <c r="T54" s="5">
        <v>0</v>
      </c>
      <c r="U54" s="11">
        <f t="shared" si="6"/>
        <v>0</v>
      </c>
      <c r="V54" s="13" t="s">
        <v>1</v>
      </c>
      <c r="W54" s="10">
        <f>IFERROR(VLOOKUP(V54,Curr!$B$2:$C$13,2,FALSE),0)</f>
        <v>11</v>
      </c>
      <c r="X54" s="11">
        <f t="shared" si="1"/>
        <v>0</v>
      </c>
      <c r="Y54" s="14">
        <f t="shared" si="7"/>
        <v>0</v>
      </c>
      <c r="Z54" s="11">
        <f t="shared" si="2"/>
        <v>0</v>
      </c>
      <c r="AA54" s="4" t="s">
        <v>1</v>
      </c>
      <c r="AB54" s="10">
        <f>IFERROR(VLOOKUP(AA54,Curr!$B$2:$C$13,2,FALSE),0)</f>
        <v>11</v>
      </c>
      <c r="AC54" s="11">
        <f t="shared" si="3"/>
        <v>0</v>
      </c>
      <c r="AD54" s="11">
        <f t="shared" si="4"/>
        <v>0</v>
      </c>
      <c r="AE54" s="12">
        <f t="shared" si="5"/>
        <v>0</v>
      </c>
      <c r="AF54"/>
      <c r="AG54"/>
      <c r="AH54"/>
      <c r="AI54"/>
      <c r="AJ54"/>
    </row>
    <row r="55" spans="2:36" x14ac:dyDescent="0.25">
      <c r="B55" s="4" t="s">
        <v>43</v>
      </c>
      <c r="C55"/>
      <c r="D55" s="1" t="s">
        <v>1733</v>
      </c>
      <c r="E55" s="3"/>
      <c r="F55" s="3"/>
      <c r="G55" s="3"/>
      <c r="H55" s="3"/>
      <c r="I55"/>
      <c r="J55" s="1" t="s">
        <v>1782</v>
      </c>
      <c r="K55" s="4"/>
      <c r="L55" s="4"/>
      <c r="M55" s="4"/>
      <c r="N55" s="4"/>
      <c r="O55" s="4"/>
      <c r="P55" s="15"/>
      <c r="Q55" s="13">
        <v>0</v>
      </c>
      <c r="R55" s="13">
        <v>0</v>
      </c>
      <c r="S55" s="11">
        <f t="shared" si="0"/>
        <v>0</v>
      </c>
      <c r="T55" s="5">
        <v>0</v>
      </c>
      <c r="U55" s="11">
        <f t="shared" si="6"/>
        <v>0</v>
      </c>
      <c r="V55" s="13" t="s">
        <v>1</v>
      </c>
      <c r="W55" s="10">
        <f>IFERROR(VLOOKUP(V55,Curr!$B$2:$C$13,2,FALSE),0)</f>
        <v>11</v>
      </c>
      <c r="X55" s="11">
        <f t="shared" si="1"/>
        <v>0</v>
      </c>
      <c r="Y55" s="14">
        <f t="shared" si="7"/>
        <v>0</v>
      </c>
      <c r="Z55" s="11">
        <f t="shared" si="2"/>
        <v>0</v>
      </c>
      <c r="AA55" s="4" t="s">
        <v>1</v>
      </c>
      <c r="AB55" s="10">
        <f>IFERROR(VLOOKUP(AA55,Curr!$B$2:$C$13,2,FALSE),0)</f>
        <v>11</v>
      </c>
      <c r="AC55" s="11">
        <f t="shared" si="3"/>
        <v>0</v>
      </c>
      <c r="AD55" s="11">
        <f t="shared" si="4"/>
        <v>0</v>
      </c>
      <c r="AE55" s="12">
        <f t="shared" si="5"/>
        <v>0</v>
      </c>
      <c r="AF55"/>
      <c r="AG55"/>
      <c r="AH55"/>
      <c r="AI55"/>
      <c r="AJ55"/>
    </row>
    <row r="56" spans="2:36" x14ac:dyDescent="0.25">
      <c r="B56" s="4" t="s">
        <v>43</v>
      </c>
      <c r="C56"/>
      <c r="D56" s="1" t="s">
        <v>1733</v>
      </c>
      <c r="E56" s="3"/>
      <c r="F56" s="3"/>
      <c r="G56" s="3"/>
      <c r="H56" s="3"/>
      <c r="I56"/>
      <c r="J56" s="1" t="s">
        <v>1783</v>
      </c>
      <c r="K56" s="4"/>
      <c r="L56" s="4"/>
      <c r="M56" s="4"/>
      <c r="N56" s="4"/>
      <c r="O56" s="4"/>
      <c r="P56" s="15"/>
      <c r="Q56" s="13">
        <v>0</v>
      </c>
      <c r="R56" s="13">
        <v>0</v>
      </c>
      <c r="S56" s="11">
        <f t="shared" si="0"/>
        <v>0</v>
      </c>
      <c r="T56" s="5">
        <v>0</v>
      </c>
      <c r="U56" s="11">
        <f t="shared" si="6"/>
        <v>0</v>
      </c>
      <c r="V56" s="13" t="s">
        <v>1</v>
      </c>
      <c r="W56" s="10">
        <f>IFERROR(VLOOKUP(V56,Curr!$B$2:$C$13,2,FALSE),0)</f>
        <v>11</v>
      </c>
      <c r="X56" s="11">
        <f t="shared" si="1"/>
        <v>0</v>
      </c>
      <c r="Y56" s="14">
        <f t="shared" si="7"/>
        <v>0</v>
      </c>
      <c r="Z56" s="11">
        <f t="shared" si="2"/>
        <v>0</v>
      </c>
      <c r="AA56" s="4" t="s">
        <v>1</v>
      </c>
      <c r="AB56" s="10">
        <f>IFERROR(VLOOKUP(AA56,Curr!$B$2:$C$13,2,FALSE),0)</f>
        <v>11</v>
      </c>
      <c r="AC56" s="11">
        <f t="shared" si="3"/>
        <v>0</v>
      </c>
      <c r="AD56" s="11">
        <f t="shared" si="4"/>
        <v>0</v>
      </c>
      <c r="AE56" s="12">
        <f t="shared" si="5"/>
        <v>0</v>
      </c>
      <c r="AF56"/>
      <c r="AG56"/>
      <c r="AH56"/>
      <c r="AI56"/>
      <c r="AJ56"/>
    </row>
    <row r="57" spans="2:36" x14ac:dyDescent="0.25">
      <c r="B57" s="4" t="s">
        <v>43</v>
      </c>
      <c r="C57"/>
      <c r="D57" s="1" t="s">
        <v>1733</v>
      </c>
      <c r="E57" s="3"/>
      <c r="F57" s="3"/>
      <c r="G57" s="3"/>
      <c r="H57" s="3"/>
      <c r="I57"/>
      <c r="J57" s="1" t="s">
        <v>1784</v>
      </c>
      <c r="K57" s="4"/>
      <c r="L57" s="4"/>
      <c r="M57" s="4"/>
      <c r="N57" s="4"/>
      <c r="O57" s="4"/>
      <c r="P57" s="15"/>
      <c r="Q57" s="13">
        <v>0</v>
      </c>
      <c r="R57" s="13">
        <v>0</v>
      </c>
      <c r="S57" s="11">
        <f t="shared" si="0"/>
        <v>0</v>
      </c>
      <c r="T57" s="5">
        <v>0</v>
      </c>
      <c r="U57" s="11">
        <f t="shared" si="6"/>
        <v>0</v>
      </c>
      <c r="V57" s="13" t="s">
        <v>1</v>
      </c>
      <c r="W57" s="10">
        <f>IFERROR(VLOOKUP(V57,Curr!$B$2:$C$13,2,FALSE),0)</f>
        <v>11</v>
      </c>
      <c r="X57" s="11">
        <f t="shared" si="1"/>
        <v>0</v>
      </c>
      <c r="Y57" s="14">
        <f t="shared" si="7"/>
        <v>0</v>
      </c>
      <c r="Z57" s="11">
        <f t="shared" si="2"/>
        <v>0</v>
      </c>
      <c r="AA57" s="4" t="s">
        <v>1</v>
      </c>
      <c r="AB57" s="10">
        <f>IFERROR(VLOOKUP(AA57,Curr!$B$2:$C$13,2,FALSE),0)</f>
        <v>11</v>
      </c>
      <c r="AC57" s="11">
        <f t="shared" si="3"/>
        <v>0</v>
      </c>
      <c r="AD57" s="11">
        <f t="shared" si="4"/>
        <v>0</v>
      </c>
      <c r="AE57" s="12">
        <f t="shared" si="5"/>
        <v>0</v>
      </c>
      <c r="AF57"/>
      <c r="AG57"/>
      <c r="AH57"/>
      <c r="AI57"/>
      <c r="AJ57"/>
    </row>
    <row r="58" spans="2:36" x14ac:dyDescent="0.25">
      <c r="B58" s="4" t="s">
        <v>43</v>
      </c>
      <c r="C58"/>
      <c r="D58" s="1" t="s">
        <v>1733</v>
      </c>
      <c r="E58" s="3"/>
      <c r="F58" s="3"/>
      <c r="G58" s="3"/>
      <c r="H58" s="3"/>
      <c r="I58"/>
      <c r="J58" s="1" t="s">
        <v>1785</v>
      </c>
      <c r="K58" s="4"/>
      <c r="L58" s="4"/>
      <c r="M58" s="4"/>
      <c r="N58" s="4"/>
      <c r="O58" s="4"/>
      <c r="P58" s="15"/>
      <c r="Q58" s="13">
        <v>0</v>
      </c>
      <c r="R58" s="13">
        <v>0</v>
      </c>
      <c r="S58" s="11">
        <f t="shared" si="0"/>
        <v>0</v>
      </c>
      <c r="T58" s="5">
        <v>0</v>
      </c>
      <c r="U58" s="11">
        <f t="shared" si="6"/>
        <v>0</v>
      </c>
      <c r="V58" s="13" t="s">
        <v>1</v>
      </c>
      <c r="W58" s="10">
        <f>IFERROR(VLOOKUP(V58,Curr!$B$2:$C$13,2,FALSE),0)</f>
        <v>11</v>
      </c>
      <c r="X58" s="11">
        <f t="shared" si="1"/>
        <v>0</v>
      </c>
      <c r="Y58" s="14">
        <f t="shared" si="7"/>
        <v>0</v>
      </c>
      <c r="Z58" s="11">
        <f t="shared" si="2"/>
        <v>0</v>
      </c>
      <c r="AA58" s="4" t="s">
        <v>1</v>
      </c>
      <c r="AB58" s="10">
        <f>IFERROR(VLOOKUP(AA58,Curr!$B$2:$C$13,2,FALSE),0)</f>
        <v>11</v>
      </c>
      <c r="AC58" s="11">
        <f t="shared" si="3"/>
        <v>0</v>
      </c>
      <c r="AD58" s="11">
        <f t="shared" si="4"/>
        <v>0</v>
      </c>
      <c r="AE58" s="12">
        <f t="shared" si="5"/>
        <v>0</v>
      </c>
      <c r="AF58"/>
      <c r="AG58"/>
      <c r="AH58"/>
      <c r="AI58"/>
      <c r="AJ58"/>
    </row>
    <row r="59" spans="2:36" x14ac:dyDescent="0.25">
      <c r="B59" s="4" t="s">
        <v>43</v>
      </c>
      <c r="C59"/>
      <c r="D59" s="1" t="s">
        <v>1733</v>
      </c>
      <c r="E59" s="3"/>
      <c r="F59" s="3"/>
      <c r="G59" s="3"/>
      <c r="H59" s="3"/>
      <c r="I59"/>
      <c r="J59" s="1" t="s">
        <v>1786</v>
      </c>
      <c r="K59" s="4"/>
      <c r="L59" s="4"/>
      <c r="M59" s="4"/>
      <c r="N59" s="4"/>
      <c r="O59" s="4"/>
      <c r="P59" s="15"/>
      <c r="Q59" s="13">
        <v>0</v>
      </c>
      <c r="R59" s="13">
        <v>0</v>
      </c>
      <c r="S59" s="11">
        <f t="shared" si="0"/>
        <v>0</v>
      </c>
      <c r="T59" s="5">
        <v>0</v>
      </c>
      <c r="U59" s="11">
        <f t="shared" si="6"/>
        <v>0</v>
      </c>
      <c r="V59" s="13" t="s">
        <v>1</v>
      </c>
      <c r="W59" s="10">
        <f>IFERROR(VLOOKUP(V59,Curr!$B$2:$C$13,2,FALSE),0)</f>
        <v>11</v>
      </c>
      <c r="X59" s="11">
        <f t="shared" si="1"/>
        <v>0</v>
      </c>
      <c r="Y59" s="14">
        <f t="shared" si="7"/>
        <v>0</v>
      </c>
      <c r="Z59" s="11">
        <f t="shared" si="2"/>
        <v>0</v>
      </c>
      <c r="AA59" s="4" t="s">
        <v>1</v>
      </c>
      <c r="AB59" s="10">
        <f>IFERROR(VLOOKUP(AA59,Curr!$B$2:$C$13,2,FALSE),0)</f>
        <v>11</v>
      </c>
      <c r="AC59" s="11">
        <f t="shared" si="3"/>
        <v>0</v>
      </c>
      <c r="AD59" s="11">
        <f t="shared" si="4"/>
        <v>0</v>
      </c>
      <c r="AE59" s="12">
        <f t="shared" si="5"/>
        <v>0</v>
      </c>
      <c r="AF59"/>
      <c r="AG59"/>
      <c r="AH59"/>
      <c r="AI59"/>
      <c r="AJ59"/>
    </row>
    <row r="60" spans="2:36" x14ac:dyDescent="0.25">
      <c r="B60" s="4" t="s">
        <v>43</v>
      </c>
      <c r="C60"/>
      <c r="D60" s="1" t="s">
        <v>1733</v>
      </c>
      <c r="E60" s="3"/>
      <c r="F60" s="3"/>
      <c r="G60" s="3"/>
      <c r="H60" s="3"/>
      <c r="I60"/>
      <c r="J60" s="1" t="s">
        <v>1787</v>
      </c>
      <c r="K60" s="4"/>
      <c r="L60" s="4"/>
      <c r="M60" s="4"/>
      <c r="N60" s="4"/>
      <c r="O60" s="4"/>
      <c r="P60" s="15"/>
      <c r="Q60" s="13">
        <v>0</v>
      </c>
      <c r="R60" s="13">
        <v>0</v>
      </c>
      <c r="S60" s="11">
        <f t="shared" si="0"/>
        <v>0</v>
      </c>
      <c r="T60" s="5">
        <v>0</v>
      </c>
      <c r="U60" s="11">
        <f t="shared" si="6"/>
        <v>0</v>
      </c>
      <c r="V60" s="13" t="s">
        <v>1</v>
      </c>
      <c r="W60" s="10">
        <f>IFERROR(VLOOKUP(V60,Curr!$B$2:$C$13,2,FALSE),0)</f>
        <v>11</v>
      </c>
      <c r="X60" s="11">
        <f t="shared" si="1"/>
        <v>0</v>
      </c>
      <c r="Y60" s="14">
        <f t="shared" si="7"/>
        <v>0</v>
      </c>
      <c r="Z60" s="11">
        <f t="shared" si="2"/>
        <v>0</v>
      </c>
      <c r="AA60" s="4" t="s">
        <v>1</v>
      </c>
      <c r="AB60" s="10">
        <f>IFERROR(VLOOKUP(AA60,Curr!$B$2:$C$13,2,FALSE),0)</f>
        <v>11</v>
      </c>
      <c r="AC60" s="11">
        <f t="shared" si="3"/>
        <v>0</v>
      </c>
      <c r="AD60" s="11">
        <f t="shared" si="4"/>
        <v>0</v>
      </c>
      <c r="AE60" s="12">
        <f t="shared" si="5"/>
        <v>0</v>
      </c>
      <c r="AF60"/>
      <c r="AG60"/>
      <c r="AH60"/>
      <c r="AI60"/>
      <c r="AJ60"/>
    </row>
    <row r="61" spans="2:36" x14ac:dyDescent="0.25">
      <c r="B61" s="4" t="s">
        <v>43</v>
      </c>
      <c r="C61"/>
      <c r="D61" s="1" t="s">
        <v>1733</v>
      </c>
      <c r="E61" s="3"/>
      <c r="F61" s="3"/>
      <c r="G61" s="3"/>
      <c r="H61" s="3"/>
      <c r="I61"/>
      <c r="J61" s="1" t="s">
        <v>1788</v>
      </c>
      <c r="K61" s="4"/>
      <c r="L61" s="4"/>
      <c r="M61" s="4"/>
      <c r="N61" s="4"/>
      <c r="O61" s="4"/>
      <c r="P61" s="15"/>
      <c r="Q61" s="13">
        <v>0</v>
      </c>
      <c r="R61" s="13">
        <v>0</v>
      </c>
      <c r="S61" s="11">
        <f t="shared" si="0"/>
        <v>0</v>
      </c>
      <c r="T61" s="5">
        <v>0</v>
      </c>
      <c r="U61" s="11">
        <f t="shared" si="6"/>
        <v>0</v>
      </c>
      <c r="V61" s="13" t="s">
        <v>1</v>
      </c>
      <c r="W61" s="10">
        <f>IFERROR(VLOOKUP(V61,Curr!$B$2:$C$13,2,FALSE),0)</f>
        <v>11</v>
      </c>
      <c r="X61" s="11">
        <f t="shared" si="1"/>
        <v>0</v>
      </c>
      <c r="Y61" s="14">
        <f t="shared" si="7"/>
        <v>0</v>
      </c>
      <c r="Z61" s="11">
        <f t="shared" si="2"/>
        <v>0</v>
      </c>
      <c r="AA61" s="4" t="s">
        <v>1</v>
      </c>
      <c r="AB61" s="10">
        <f>IFERROR(VLOOKUP(AA61,Curr!$B$2:$C$13,2,FALSE),0)</f>
        <v>11</v>
      </c>
      <c r="AC61" s="11">
        <f t="shared" si="3"/>
        <v>0</v>
      </c>
      <c r="AD61" s="11">
        <f t="shared" si="4"/>
        <v>0</v>
      </c>
      <c r="AE61" s="12">
        <f t="shared" si="5"/>
        <v>0</v>
      </c>
      <c r="AF61"/>
      <c r="AG61"/>
      <c r="AH61"/>
      <c r="AI61"/>
      <c r="AJ61"/>
    </row>
    <row r="62" spans="2:36" x14ac:dyDescent="0.25">
      <c r="B62" s="4" t="s">
        <v>43</v>
      </c>
      <c r="C62"/>
      <c r="D62" s="1" t="s">
        <v>1733</v>
      </c>
      <c r="E62" s="3"/>
      <c r="F62" s="3"/>
      <c r="G62" s="3"/>
      <c r="H62" s="3"/>
      <c r="I62"/>
      <c r="J62" s="1" t="s">
        <v>1789</v>
      </c>
      <c r="K62" s="4"/>
      <c r="L62" s="4"/>
      <c r="M62" s="4"/>
      <c r="N62" s="4"/>
      <c r="O62" s="4"/>
      <c r="P62" s="15"/>
      <c r="Q62" s="13">
        <v>0</v>
      </c>
      <c r="R62" s="13">
        <v>0</v>
      </c>
      <c r="S62" s="11">
        <f t="shared" si="0"/>
        <v>0</v>
      </c>
      <c r="T62" s="5">
        <v>0</v>
      </c>
      <c r="U62" s="11">
        <f t="shared" si="6"/>
        <v>0</v>
      </c>
      <c r="V62" s="13" t="s">
        <v>1</v>
      </c>
      <c r="W62" s="10">
        <f>IFERROR(VLOOKUP(V62,Curr!$B$2:$C$13,2,FALSE),0)</f>
        <v>11</v>
      </c>
      <c r="X62" s="11">
        <f t="shared" si="1"/>
        <v>0</v>
      </c>
      <c r="Y62" s="14">
        <f t="shared" si="7"/>
        <v>0</v>
      </c>
      <c r="Z62" s="11">
        <f t="shared" si="2"/>
        <v>0</v>
      </c>
      <c r="AA62" s="4" t="s">
        <v>1</v>
      </c>
      <c r="AB62" s="10">
        <f>IFERROR(VLOOKUP(AA62,Curr!$B$2:$C$13,2,FALSE),0)</f>
        <v>11</v>
      </c>
      <c r="AC62" s="11">
        <f t="shared" si="3"/>
        <v>0</v>
      </c>
      <c r="AD62" s="11">
        <f t="shared" si="4"/>
        <v>0</v>
      </c>
      <c r="AE62" s="12">
        <f t="shared" si="5"/>
        <v>0</v>
      </c>
      <c r="AF62"/>
      <c r="AG62"/>
      <c r="AH62"/>
      <c r="AI62"/>
      <c r="AJ62"/>
    </row>
    <row r="63" spans="2:36" x14ac:dyDescent="0.25">
      <c r="B63" s="4" t="s">
        <v>43</v>
      </c>
      <c r="C63"/>
      <c r="D63" s="1" t="s">
        <v>1733</v>
      </c>
      <c r="E63" s="3"/>
      <c r="F63" s="3"/>
      <c r="G63" s="3"/>
      <c r="H63" s="3"/>
      <c r="I63"/>
      <c r="J63" s="1" t="s">
        <v>1790</v>
      </c>
      <c r="K63" s="4"/>
      <c r="L63" s="4"/>
      <c r="M63" s="4"/>
      <c r="N63" s="4"/>
      <c r="O63" s="4"/>
      <c r="P63" s="15"/>
      <c r="Q63" s="13">
        <v>0</v>
      </c>
      <c r="R63" s="13">
        <v>0</v>
      </c>
      <c r="S63" s="11">
        <f t="shared" si="0"/>
        <v>0</v>
      </c>
      <c r="T63" s="5">
        <v>0</v>
      </c>
      <c r="U63" s="11">
        <f t="shared" si="6"/>
        <v>0</v>
      </c>
      <c r="V63" s="13" t="s">
        <v>1</v>
      </c>
      <c r="W63" s="10">
        <f>IFERROR(VLOOKUP(V63,Curr!$B$2:$C$13,2,FALSE),0)</f>
        <v>11</v>
      </c>
      <c r="X63" s="11">
        <f t="shared" si="1"/>
        <v>0</v>
      </c>
      <c r="Y63" s="14">
        <f t="shared" si="7"/>
        <v>0</v>
      </c>
      <c r="Z63" s="11">
        <f t="shared" si="2"/>
        <v>0</v>
      </c>
      <c r="AA63" s="4" t="s">
        <v>1</v>
      </c>
      <c r="AB63" s="10">
        <f>IFERROR(VLOOKUP(AA63,Curr!$B$2:$C$13,2,FALSE),0)</f>
        <v>11</v>
      </c>
      <c r="AC63" s="11">
        <f t="shared" si="3"/>
        <v>0</v>
      </c>
      <c r="AD63" s="11">
        <f t="shared" si="4"/>
        <v>0</v>
      </c>
      <c r="AE63" s="12">
        <f t="shared" si="5"/>
        <v>0</v>
      </c>
      <c r="AF63"/>
      <c r="AG63"/>
      <c r="AH63"/>
      <c r="AI63"/>
      <c r="AJ63"/>
    </row>
    <row r="64" spans="2:36" x14ac:dyDescent="0.25">
      <c r="B64" s="4" t="s">
        <v>43</v>
      </c>
      <c r="C64"/>
      <c r="D64" s="1" t="s">
        <v>1733</v>
      </c>
      <c r="E64" s="3"/>
      <c r="F64" s="3"/>
      <c r="G64" s="3"/>
      <c r="H64" s="3"/>
      <c r="I64"/>
      <c r="J64" s="1" t="s">
        <v>1791</v>
      </c>
      <c r="K64" s="4"/>
      <c r="L64" s="4"/>
      <c r="M64" s="4"/>
      <c r="N64" s="4"/>
      <c r="O64" s="4"/>
      <c r="P64" s="15"/>
      <c r="Q64" s="13">
        <v>0</v>
      </c>
      <c r="R64" s="13">
        <v>0</v>
      </c>
      <c r="S64" s="11">
        <f t="shared" si="0"/>
        <v>0</v>
      </c>
      <c r="T64" s="5">
        <v>0</v>
      </c>
      <c r="U64" s="11">
        <f t="shared" si="6"/>
        <v>0</v>
      </c>
      <c r="V64" s="13" t="s">
        <v>1</v>
      </c>
      <c r="W64" s="10">
        <f>IFERROR(VLOOKUP(V64,Curr!$B$2:$C$13,2,FALSE),0)</f>
        <v>11</v>
      </c>
      <c r="X64" s="11">
        <f t="shared" si="1"/>
        <v>0</v>
      </c>
      <c r="Y64" s="14">
        <f t="shared" si="7"/>
        <v>0</v>
      </c>
      <c r="Z64" s="11">
        <f t="shared" si="2"/>
        <v>0</v>
      </c>
      <c r="AA64" s="4" t="s">
        <v>1</v>
      </c>
      <c r="AB64" s="10">
        <f>IFERROR(VLOOKUP(AA64,Curr!$B$2:$C$13,2,FALSE),0)</f>
        <v>11</v>
      </c>
      <c r="AC64" s="11">
        <f t="shared" si="3"/>
        <v>0</v>
      </c>
      <c r="AD64" s="11">
        <f t="shared" si="4"/>
        <v>0</v>
      </c>
      <c r="AE64" s="12">
        <f t="shared" si="5"/>
        <v>0</v>
      </c>
      <c r="AF64"/>
      <c r="AG64"/>
      <c r="AH64"/>
      <c r="AI64"/>
      <c r="AJ64"/>
    </row>
    <row r="65" spans="2:36" x14ac:dyDescent="0.25">
      <c r="B65" s="4" t="s">
        <v>43</v>
      </c>
      <c r="C65"/>
      <c r="D65" s="1" t="s">
        <v>1733</v>
      </c>
      <c r="E65" s="3"/>
      <c r="F65" s="3"/>
      <c r="G65" s="3"/>
      <c r="H65" s="3"/>
      <c r="I65"/>
      <c r="J65" s="1" t="s">
        <v>1792</v>
      </c>
      <c r="K65" s="4"/>
      <c r="L65" s="4"/>
      <c r="M65" s="4"/>
      <c r="N65" s="4"/>
      <c r="O65" s="4"/>
      <c r="P65" s="15"/>
      <c r="Q65" s="13">
        <v>0</v>
      </c>
      <c r="R65" s="13">
        <v>0</v>
      </c>
      <c r="S65" s="11">
        <f t="shared" si="0"/>
        <v>0</v>
      </c>
      <c r="T65" s="5">
        <v>0</v>
      </c>
      <c r="U65" s="11">
        <f t="shared" si="6"/>
        <v>0</v>
      </c>
      <c r="V65" s="13" t="s">
        <v>1</v>
      </c>
      <c r="W65" s="10">
        <f>IFERROR(VLOOKUP(V65,Curr!$B$2:$C$13,2,FALSE),0)</f>
        <v>11</v>
      </c>
      <c r="X65" s="11">
        <f t="shared" si="1"/>
        <v>0</v>
      </c>
      <c r="Y65" s="14">
        <f t="shared" si="7"/>
        <v>0</v>
      </c>
      <c r="Z65" s="11">
        <f t="shared" si="2"/>
        <v>0</v>
      </c>
      <c r="AA65" s="4" t="s">
        <v>1</v>
      </c>
      <c r="AB65" s="10">
        <f>IFERROR(VLOOKUP(AA65,Curr!$B$2:$C$13,2,FALSE),0)</f>
        <v>11</v>
      </c>
      <c r="AC65" s="11">
        <f t="shared" si="3"/>
        <v>0</v>
      </c>
      <c r="AD65" s="11">
        <f t="shared" si="4"/>
        <v>0</v>
      </c>
      <c r="AE65" s="12">
        <f t="shared" si="5"/>
        <v>0</v>
      </c>
      <c r="AF65"/>
      <c r="AG65"/>
      <c r="AH65"/>
      <c r="AI65"/>
      <c r="AJ65"/>
    </row>
    <row r="66" spans="2:36" x14ac:dyDescent="0.25">
      <c r="B66" s="4" t="s">
        <v>43</v>
      </c>
      <c r="C66"/>
      <c r="D66" s="1" t="s">
        <v>1733</v>
      </c>
      <c r="E66" s="3"/>
      <c r="F66" s="3"/>
      <c r="G66" s="3"/>
      <c r="H66" s="3"/>
      <c r="I66"/>
      <c r="J66" s="1" t="s">
        <v>1793</v>
      </c>
      <c r="K66" s="4"/>
      <c r="L66" s="4"/>
      <c r="M66" s="4"/>
      <c r="N66" s="4"/>
      <c r="O66" s="4"/>
      <c r="P66" s="15"/>
      <c r="Q66" s="13">
        <v>0</v>
      </c>
      <c r="R66" s="13">
        <v>0</v>
      </c>
      <c r="S66" s="11">
        <f t="shared" si="0"/>
        <v>0</v>
      </c>
      <c r="T66" s="5">
        <v>0</v>
      </c>
      <c r="U66" s="11">
        <f t="shared" si="6"/>
        <v>0</v>
      </c>
      <c r="V66" s="13" t="s">
        <v>1</v>
      </c>
      <c r="W66" s="10">
        <f>IFERROR(VLOOKUP(V66,Curr!$B$2:$C$13,2,FALSE),0)</f>
        <v>11</v>
      </c>
      <c r="X66" s="11">
        <f t="shared" si="1"/>
        <v>0</v>
      </c>
      <c r="Y66" s="14">
        <f t="shared" si="7"/>
        <v>0</v>
      </c>
      <c r="Z66" s="11">
        <f t="shared" si="2"/>
        <v>0</v>
      </c>
      <c r="AA66" s="4" t="s">
        <v>1</v>
      </c>
      <c r="AB66" s="10">
        <f>IFERROR(VLOOKUP(AA66,Curr!$B$2:$C$13,2,FALSE),0)</f>
        <v>11</v>
      </c>
      <c r="AC66" s="11">
        <f t="shared" si="3"/>
        <v>0</v>
      </c>
      <c r="AD66" s="11">
        <f t="shared" si="4"/>
        <v>0</v>
      </c>
      <c r="AE66" s="12">
        <f t="shared" si="5"/>
        <v>0</v>
      </c>
      <c r="AF66"/>
      <c r="AG66"/>
      <c r="AH66"/>
      <c r="AI66"/>
      <c r="AJ66"/>
    </row>
    <row r="67" spans="2:36" x14ac:dyDescent="0.25">
      <c r="B67" s="4" t="s">
        <v>43</v>
      </c>
      <c r="C67"/>
      <c r="D67" s="1" t="s">
        <v>1733</v>
      </c>
      <c r="E67" s="3"/>
      <c r="F67" s="3"/>
      <c r="G67" s="3"/>
      <c r="H67" s="3"/>
      <c r="I67"/>
      <c r="J67" s="1" t="s">
        <v>1794</v>
      </c>
      <c r="K67" s="4"/>
      <c r="L67" s="4"/>
      <c r="M67" s="4"/>
      <c r="N67" s="4"/>
      <c r="O67" s="4"/>
      <c r="P67" s="15"/>
      <c r="Q67" s="13">
        <v>0</v>
      </c>
      <c r="R67" s="13">
        <v>0</v>
      </c>
      <c r="S67" s="11">
        <f t="shared" si="0"/>
        <v>0</v>
      </c>
      <c r="T67" s="5">
        <v>0</v>
      </c>
      <c r="U67" s="11">
        <f t="shared" si="6"/>
        <v>0</v>
      </c>
      <c r="V67" s="13" t="s">
        <v>1</v>
      </c>
      <c r="W67" s="10">
        <f>IFERROR(VLOOKUP(V67,Curr!$B$2:$C$13,2,FALSE),0)</f>
        <v>11</v>
      </c>
      <c r="X67" s="11">
        <f t="shared" si="1"/>
        <v>0</v>
      </c>
      <c r="Y67" s="14">
        <f t="shared" si="7"/>
        <v>0</v>
      </c>
      <c r="Z67" s="11">
        <f t="shared" si="2"/>
        <v>0</v>
      </c>
      <c r="AA67" s="4" t="s">
        <v>1</v>
      </c>
      <c r="AB67" s="10">
        <f>IFERROR(VLOOKUP(AA67,Curr!$B$2:$C$13,2,FALSE),0)</f>
        <v>11</v>
      </c>
      <c r="AC67" s="11">
        <f t="shared" si="3"/>
        <v>0</v>
      </c>
      <c r="AD67" s="11">
        <f t="shared" si="4"/>
        <v>0</v>
      </c>
      <c r="AE67" s="12">
        <f t="shared" si="5"/>
        <v>0</v>
      </c>
      <c r="AF67"/>
      <c r="AG67"/>
      <c r="AH67"/>
      <c r="AI67"/>
      <c r="AJ67"/>
    </row>
    <row r="68" spans="2:36" x14ac:dyDescent="0.25">
      <c r="B68" s="4" t="s">
        <v>43</v>
      </c>
      <c r="C68"/>
      <c r="D68" s="1" t="s">
        <v>1733</v>
      </c>
      <c r="E68" s="3"/>
      <c r="F68" s="3"/>
      <c r="G68" s="3"/>
      <c r="H68" s="3"/>
      <c r="I68"/>
      <c r="J68" s="1" t="s">
        <v>1795</v>
      </c>
      <c r="K68" s="4"/>
      <c r="L68" s="4"/>
      <c r="M68" s="4"/>
      <c r="N68" s="4"/>
      <c r="O68" s="4"/>
      <c r="P68" s="15"/>
      <c r="Q68" s="13">
        <v>0</v>
      </c>
      <c r="R68" s="13">
        <v>0</v>
      </c>
      <c r="S68" s="11">
        <f t="shared" si="0"/>
        <v>0</v>
      </c>
      <c r="T68" s="5">
        <v>0</v>
      </c>
      <c r="U68" s="11">
        <f t="shared" si="6"/>
        <v>0</v>
      </c>
      <c r="V68" s="13" t="s">
        <v>1</v>
      </c>
      <c r="W68" s="10">
        <f>IFERROR(VLOOKUP(V68,Curr!$B$2:$C$13,2,FALSE),0)</f>
        <v>11</v>
      </c>
      <c r="X68" s="11">
        <f t="shared" si="1"/>
        <v>0</v>
      </c>
      <c r="Y68" s="14">
        <f t="shared" si="7"/>
        <v>0</v>
      </c>
      <c r="Z68" s="11">
        <f t="shared" si="2"/>
        <v>0</v>
      </c>
      <c r="AA68" s="4" t="s">
        <v>1</v>
      </c>
      <c r="AB68" s="10">
        <f>IFERROR(VLOOKUP(AA68,Curr!$B$2:$C$13,2,FALSE),0)</f>
        <v>11</v>
      </c>
      <c r="AC68" s="11">
        <f t="shared" si="3"/>
        <v>0</v>
      </c>
      <c r="AD68" s="11">
        <f t="shared" si="4"/>
        <v>0</v>
      </c>
      <c r="AE68" s="12">
        <f t="shared" si="5"/>
        <v>0</v>
      </c>
      <c r="AF68"/>
      <c r="AG68"/>
      <c r="AH68"/>
      <c r="AI68"/>
      <c r="AJ68"/>
    </row>
    <row r="69" spans="2:36" x14ac:dyDescent="0.25">
      <c r="B69" s="4" t="s">
        <v>43</v>
      </c>
      <c r="C69"/>
      <c r="D69" s="1" t="s">
        <v>1733</v>
      </c>
      <c r="E69" s="3"/>
      <c r="F69" s="3"/>
      <c r="G69" s="3"/>
      <c r="H69" s="3"/>
      <c r="I69"/>
      <c r="J69" s="1" t="s">
        <v>1796</v>
      </c>
      <c r="K69" s="4"/>
      <c r="L69" s="4"/>
      <c r="M69" s="4"/>
      <c r="N69" s="4"/>
      <c r="O69" s="4"/>
      <c r="P69" s="15"/>
      <c r="Q69" s="13">
        <v>0</v>
      </c>
      <c r="R69" s="13">
        <v>0</v>
      </c>
      <c r="S69" s="11">
        <f t="shared" si="0"/>
        <v>0</v>
      </c>
      <c r="T69" s="5">
        <v>0</v>
      </c>
      <c r="U69" s="11">
        <f t="shared" si="6"/>
        <v>0</v>
      </c>
      <c r="V69" s="13" t="s">
        <v>1</v>
      </c>
      <c r="W69" s="10">
        <f>IFERROR(VLOOKUP(V69,Curr!$B$2:$C$13,2,FALSE),0)</f>
        <v>11</v>
      </c>
      <c r="X69" s="11">
        <f t="shared" si="1"/>
        <v>0</v>
      </c>
      <c r="Y69" s="14">
        <f t="shared" si="7"/>
        <v>0</v>
      </c>
      <c r="Z69" s="11">
        <f t="shared" si="2"/>
        <v>0</v>
      </c>
      <c r="AA69" s="4" t="s">
        <v>1</v>
      </c>
      <c r="AB69" s="10">
        <f>IFERROR(VLOOKUP(AA69,Curr!$B$2:$C$13,2,FALSE),0)</f>
        <v>11</v>
      </c>
      <c r="AC69" s="11">
        <f t="shared" si="3"/>
        <v>0</v>
      </c>
      <c r="AD69" s="11">
        <f t="shared" si="4"/>
        <v>0</v>
      </c>
      <c r="AE69" s="12">
        <f t="shared" si="5"/>
        <v>0</v>
      </c>
      <c r="AF69"/>
      <c r="AG69"/>
      <c r="AH69"/>
      <c r="AI69"/>
      <c r="AJ69"/>
    </row>
    <row r="70" spans="2:36" x14ac:dyDescent="0.25">
      <c r="B70" s="4" t="s">
        <v>43</v>
      </c>
      <c r="C70"/>
      <c r="D70" s="1" t="s">
        <v>1733</v>
      </c>
      <c r="E70" s="3"/>
      <c r="F70" s="3"/>
      <c r="G70" s="3"/>
      <c r="H70" s="3"/>
      <c r="I70"/>
      <c r="J70" s="1" t="s">
        <v>1797</v>
      </c>
      <c r="K70" s="4"/>
      <c r="L70" s="4"/>
      <c r="M70" s="4"/>
      <c r="N70" s="4"/>
      <c r="O70" s="4"/>
      <c r="P70" s="15"/>
      <c r="Q70" s="13">
        <v>0</v>
      </c>
      <c r="R70" s="13">
        <v>0</v>
      </c>
      <c r="S70" s="11">
        <f t="shared" si="0"/>
        <v>0</v>
      </c>
      <c r="T70" s="5">
        <v>0</v>
      </c>
      <c r="U70" s="11">
        <f t="shared" si="6"/>
        <v>0</v>
      </c>
      <c r="V70" s="13" t="s">
        <v>1</v>
      </c>
      <c r="W70" s="10">
        <f>IFERROR(VLOOKUP(V70,Curr!$B$2:$C$13,2,FALSE),0)</f>
        <v>11</v>
      </c>
      <c r="X70" s="11">
        <f t="shared" si="1"/>
        <v>0</v>
      </c>
      <c r="Y70" s="14">
        <f t="shared" si="7"/>
        <v>0</v>
      </c>
      <c r="Z70" s="11">
        <f t="shared" si="2"/>
        <v>0</v>
      </c>
      <c r="AA70" s="4" t="s">
        <v>1</v>
      </c>
      <c r="AB70" s="10">
        <f>IFERROR(VLOOKUP(AA70,Curr!$B$2:$C$13,2,FALSE),0)</f>
        <v>11</v>
      </c>
      <c r="AC70" s="11">
        <f t="shared" si="3"/>
        <v>0</v>
      </c>
      <c r="AD70" s="11">
        <f t="shared" si="4"/>
        <v>0</v>
      </c>
      <c r="AE70" s="12">
        <f t="shared" si="5"/>
        <v>0</v>
      </c>
      <c r="AF70"/>
      <c r="AG70"/>
      <c r="AH70"/>
      <c r="AI70"/>
      <c r="AJ70"/>
    </row>
    <row r="71" spans="2:36" x14ac:dyDescent="0.25">
      <c r="B71" s="4" t="s">
        <v>43</v>
      </c>
      <c r="C71"/>
      <c r="D71" s="1" t="s">
        <v>1733</v>
      </c>
      <c r="E71" s="3"/>
      <c r="F71" s="3"/>
      <c r="G71" s="3"/>
      <c r="H71" s="3"/>
      <c r="I71"/>
      <c r="J71" s="1" t="s">
        <v>1798</v>
      </c>
      <c r="K71" s="4"/>
      <c r="L71" s="4"/>
      <c r="M71" s="4"/>
      <c r="N71" s="4"/>
      <c r="O71" s="4"/>
      <c r="P71" s="15"/>
      <c r="Q71" s="13">
        <v>0</v>
      </c>
      <c r="R71" s="13">
        <v>0</v>
      </c>
      <c r="S71" s="11">
        <f t="shared" ref="S71:S134" si="26">+Q71*R71</f>
        <v>0</v>
      </c>
      <c r="T71" s="5">
        <v>0</v>
      </c>
      <c r="U71" s="11">
        <f t="shared" si="6"/>
        <v>0</v>
      </c>
      <c r="V71" s="13" t="s">
        <v>1</v>
      </c>
      <c r="W71" s="10">
        <f>IFERROR(VLOOKUP(V71,Curr!$B$2:$C$13,2,FALSE),0)</f>
        <v>11</v>
      </c>
      <c r="X71" s="11">
        <f t="shared" ref="X71:X134" si="27">U71*W71</f>
        <v>0</v>
      </c>
      <c r="Y71" s="14">
        <f t="shared" si="7"/>
        <v>0</v>
      </c>
      <c r="Z71" s="11">
        <f t="shared" ref="Z71:Z134" si="28">+Y71*R71</f>
        <v>0</v>
      </c>
      <c r="AA71" s="4" t="s">
        <v>1</v>
      </c>
      <c r="AB71" s="10">
        <f>IFERROR(VLOOKUP(AA71,Curr!$B$2:$C$13,2,FALSE),0)</f>
        <v>11</v>
      </c>
      <c r="AC71" s="11">
        <f t="shared" ref="AC71:AC134" si="29">+Y71*AB71*R71</f>
        <v>0</v>
      </c>
      <c r="AD71" s="11">
        <f t="shared" ref="AD71:AD134" si="30">+AC71-X71</f>
        <v>0</v>
      </c>
      <c r="AE71" s="12">
        <f t="shared" ref="AE71:AE134" si="31">IFERROR(AD71/AC71,0)</f>
        <v>0</v>
      </c>
      <c r="AF71"/>
      <c r="AG71"/>
      <c r="AH71"/>
      <c r="AI71"/>
      <c r="AJ71"/>
    </row>
    <row r="72" spans="2:36" x14ac:dyDescent="0.25">
      <c r="B72" s="4" t="s">
        <v>43</v>
      </c>
      <c r="C72"/>
      <c r="D72" s="1" t="s">
        <v>1733</v>
      </c>
      <c r="E72" s="3"/>
      <c r="F72" s="3"/>
      <c r="G72" s="3"/>
      <c r="H72" s="3"/>
      <c r="I72"/>
      <c r="J72" s="1" t="s">
        <v>1799</v>
      </c>
      <c r="K72" s="4"/>
      <c r="L72" s="4"/>
      <c r="M72" s="4"/>
      <c r="N72" s="4"/>
      <c r="O72" s="4"/>
      <c r="P72" s="15"/>
      <c r="Q72" s="13">
        <v>0</v>
      </c>
      <c r="R72" s="13">
        <v>0</v>
      </c>
      <c r="S72" s="11">
        <f t="shared" si="26"/>
        <v>0</v>
      </c>
      <c r="T72" s="5">
        <v>0</v>
      </c>
      <c r="U72" s="11">
        <f t="shared" ref="U72:U135" si="32">S72*(1-T72)</f>
        <v>0</v>
      </c>
      <c r="V72" s="13" t="s">
        <v>1</v>
      </c>
      <c r="W72" s="10">
        <f>IFERROR(VLOOKUP(V72,Curr!$B$2:$C$13,2,FALSE),0)</f>
        <v>11</v>
      </c>
      <c r="X72" s="11">
        <f t="shared" si="27"/>
        <v>0</v>
      </c>
      <c r="Y72" s="14">
        <f t="shared" ref="Y72:Y135" si="33">Q72</f>
        <v>0</v>
      </c>
      <c r="Z72" s="11">
        <f t="shared" si="28"/>
        <v>0</v>
      </c>
      <c r="AA72" s="4" t="s">
        <v>1</v>
      </c>
      <c r="AB72" s="10">
        <f>IFERROR(VLOOKUP(AA72,Curr!$B$2:$C$13,2,FALSE),0)</f>
        <v>11</v>
      </c>
      <c r="AC72" s="11">
        <f t="shared" si="29"/>
        <v>0</v>
      </c>
      <c r="AD72" s="11">
        <f t="shared" si="30"/>
        <v>0</v>
      </c>
      <c r="AE72" s="12">
        <f t="shared" si="31"/>
        <v>0</v>
      </c>
      <c r="AF72"/>
      <c r="AG72"/>
      <c r="AH72"/>
      <c r="AI72"/>
      <c r="AJ72"/>
    </row>
    <row r="73" spans="2:36" x14ac:dyDescent="0.25">
      <c r="B73" s="4" t="s">
        <v>43</v>
      </c>
      <c r="C73"/>
      <c r="D73" s="1" t="s">
        <v>1733</v>
      </c>
      <c r="E73" s="3"/>
      <c r="F73" s="3"/>
      <c r="G73" s="3"/>
      <c r="H73" s="3"/>
      <c r="I73"/>
      <c r="J73" s="1" t="s">
        <v>1800</v>
      </c>
      <c r="K73" s="4"/>
      <c r="L73" s="4"/>
      <c r="M73" s="4"/>
      <c r="N73" s="4"/>
      <c r="O73" s="4"/>
      <c r="P73" s="15"/>
      <c r="Q73" s="13">
        <v>0</v>
      </c>
      <c r="R73" s="13">
        <v>0</v>
      </c>
      <c r="S73" s="11">
        <f t="shared" si="26"/>
        <v>0</v>
      </c>
      <c r="T73" s="5">
        <v>0</v>
      </c>
      <c r="U73" s="11">
        <f t="shared" si="32"/>
        <v>0</v>
      </c>
      <c r="V73" s="13" t="s">
        <v>1</v>
      </c>
      <c r="W73" s="10">
        <f>IFERROR(VLOOKUP(V73,Curr!$B$2:$C$13,2,FALSE),0)</f>
        <v>11</v>
      </c>
      <c r="X73" s="11">
        <f t="shared" si="27"/>
        <v>0</v>
      </c>
      <c r="Y73" s="14">
        <f t="shared" si="33"/>
        <v>0</v>
      </c>
      <c r="Z73" s="11">
        <f t="shared" si="28"/>
        <v>0</v>
      </c>
      <c r="AA73" s="4" t="s">
        <v>1</v>
      </c>
      <c r="AB73" s="10">
        <f>IFERROR(VLOOKUP(AA73,Curr!$B$2:$C$13,2,FALSE),0)</f>
        <v>11</v>
      </c>
      <c r="AC73" s="11">
        <f t="shared" si="29"/>
        <v>0</v>
      </c>
      <c r="AD73" s="11">
        <f t="shared" si="30"/>
        <v>0</v>
      </c>
      <c r="AE73" s="12">
        <f t="shared" si="31"/>
        <v>0</v>
      </c>
      <c r="AF73"/>
      <c r="AG73"/>
      <c r="AH73"/>
      <c r="AI73"/>
      <c r="AJ73"/>
    </row>
    <row r="74" spans="2:36" x14ac:dyDescent="0.25">
      <c r="B74" s="4" t="s">
        <v>43</v>
      </c>
      <c r="C74"/>
      <c r="D74" s="1" t="s">
        <v>1733</v>
      </c>
      <c r="E74" s="3"/>
      <c r="F74" s="3"/>
      <c r="G74" s="3"/>
      <c r="H74" s="3"/>
      <c r="I74"/>
      <c r="J74" s="1" t="s">
        <v>1801</v>
      </c>
      <c r="K74" s="4"/>
      <c r="L74" s="4"/>
      <c r="M74" s="4"/>
      <c r="N74" s="4"/>
      <c r="O74" s="4"/>
      <c r="P74" s="15"/>
      <c r="Q74" s="13">
        <v>0</v>
      </c>
      <c r="R74" s="13">
        <v>0</v>
      </c>
      <c r="S74" s="11">
        <f t="shared" si="26"/>
        <v>0</v>
      </c>
      <c r="T74" s="5">
        <v>0</v>
      </c>
      <c r="U74" s="11">
        <f t="shared" si="32"/>
        <v>0</v>
      </c>
      <c r="V74" s="13" t="s">
        <v>1</v>
      </c>
      <c r="W74" s="10">
        <f>IFERROR(VLOOKUP(V74,Curr!$B$2:$C$13,2,FALSE),0)</f>
        <v>11</v>
      </c>
      <c r="X74" s="11">
        <f t="shared" si="27"/>
        <v>0</v>
      </c>
      <c r="Y74" s="14">
        <f t="shared" si="33"/>
        <v>0</v>
      </c>
      <c r="Z74" s="11">
        <f t="shared" si="28"/>
        <v>0</v>
      </c>
      <c r="AA74" s="4" t="s">
        <v>1</v>
      </c>
      <c r="AB74" s="10">
        <f>IFERROR(VLOOKUP(AA74,Curr!$B$2:$C$13,2,FALSE),0)</f>
        <v>11</v>
      </c>
      <c r="AC74" s="11">
        <f t="shared" si="29"/>
        <v>0</v>
      </c>
      <c r="AD74" s="11">
        <f t="shared" si="30"/>
        <v>0</v>
      </c>
      <c r="AE74" s="12">
        <f t="shared" si="31"/>
        <v>0</v>
      </c>
      <c r="AF74"/>
      <c r="AG74"/>
      <c r="AH74"/>
      <c r="AI74"/>
      <c r="AJ74"/>
    </row>
    <row r="75" spans="2:36" x14ac:dyDescent="0.25">
      <c r="B75" s="4" t="s">
        <v>43</v>
      </c>
      <c r="C75"/>
      <c r="D75" s="1" t="s">
        <v>1733</v>
      </c>
      <c r="E75" s="3"/>
      <c r="F75" s="3"/>
      <c r="G75" s="3"/>
      <c r="H75" s="3"/>
      <c r="I75"/>
      <c r="J75" s="1" t="s">
        <v>1802</v>
      </c>
      <c r="K75" s="4"/>
      <c r="L75" s="4"/>
      <c r="M75" s="4"/>
      <c r="N75" s="4"/>
      <c r="O75" s="4"/>
      <c r="P75" s="15"/>
      <c r="Q75" s="13">
        <v>0</v>
      </c>
      <c r="R75" s="13">
        <v>0</v>
      </c>
      <c r="S75" s="11">
        <f t="shared" si="26"/>
        <v>0</v>
      </c>
      <c r="T75" s="5">
        <v>0</v>
      </c>
      <c r="U75" s="11">
        <f t="shared" si="32"/>
        <v>0</v>
      </c>
      <c r="V75" s="13" t="s">
        <v>1</v>
      </c>
      <c r="W75" s="10">
        <f>IFERROR(VLOOKUP(V75,Curr!$B$2:$C$13,2,FALSE),0)</f>
        <v>11</v>
      </c>
      <c r="X75" s="11">
        <f t="shared" si="27"/>
        <v>0</v>
      </c>
      <c r="Y75" s="14">
        <f t="shared" si="33"/>
        <v>0</v>
      </c>
      <c r="Z75" s="11">
        <f t="shared" si="28"/>
        <v>0</v>
      </c>
      <c r="AA75" s="4" t="s">
        <v>1</v>
      </c>
      <c r="AB75" s="10">
        <f>IFERROR(VLOOKUP(AA75,Curr!$B$2:$C$13,2,FALSE),0)</f>
        <v>11</v>
      </c>
      <c r="AC75" s="11">
        <f t="shared" si="29"/>
        <v>0</v>
      </c>
      <c r="AD75" s="11">
        <f t="shared" si="30"/>
        <v>0</v>
      </c>
      <c r="AE75" s="12">
        <f t="shared" si="31"/>
        <v>0</v>
      </c>
      <c r="AF75"/>
      <c r="AG75"/>
      <c r="AH75"/>
      <c r="AI75"/>
      <c r="AJ75"/>
    </row>
    <row r="76" spans="2:36" x14ac:dyDescent="0.25">
      <c r="B76" s="4" t="s">
        <v>43</v>
      </c>
      <c r="C76"/>
      <c r="D76" s="1" t="s">
        <v>1733</v>
      </c>
      <c r="E76" s="3"/>
      <c r="F76" s="3"/>
      <c r="G76" s="3"/>
      <c r="H76" s="3"/>
      <c r="I76"/>
      <c r="J76" s="1" t="s">
        <v>1803</v>
      </c>
      <c r="K76" s="4"/>
      <c r="L76" s="4"/>
      <c r="M76" s="4"/>
      <c r="N76" s="4"/>
      <c r="O76" s="4"/>
      <c r="P76" s="15"/>
      <c r="Q76" s="13">
        <v>0</v>
      </c>
      <c r="R76" s="13">
        <v>0</v>
      </c>
      <c r="S76" s="11">
        <f t="shared" si="26"/>
        <v>0</v>
      </c>
      <c r="T76" s="5">
        <v>0</v>
      </c>
      <c r="U76" s="11">
        <f t="shared" si="32"/>
        <v>0</v>
      </c>
      <c r="V76" s="13" t="s">
        <v>1</v>
      </c>
      <c r="W76" s="10">
        <f>IFERROR(VLOOKUP(V76,Curr!$B$2:$C$13,2,FALSE),0)</f>
        <v>11</v>
      </c>
      <c r="X76" s="11">
        <f t="shared" si="27"/>
        <v>0</v>
      </c>
      <c r="Y76" s="14">
        <f t="shared" si="33"/>
        <v>0</v>
      </c>
      <c r="Z76" s="11">
        <f t="shared" si="28"/>
        <v>0</v>
      </c>
      <c r="AA76" s="4" t="s">
        <v>1</v>
      </c>
      <c r="AB76" s="10">
        <f>IFERROR(VLOOKUP(AA76,Curr!$B$2:$C$13,2,FALSE),0)</f>
        <v>11</v>
      </c>
      <c r="AC76" s="11">
        <f t="shared" si="29"/>
        <v>0</v>
      </c>
      <c r="AD76" s="11">
        <f t="shared" si="30"/>
        <v>0</v>
      </c>
      <c r="AE76" s="12">
        <f t="shared" si="31"/>
        <v>0</v>
      </c>
      <c r="AF76"/>
      <c r="AG76"/>
      <c r="AH76"/>
      <c r="AI76"/>
      <c r="AJ76"/>
    </row>
    <row r="77" spans="2:36" x14ac:dyDescent="0.25">
      <c r="B77" s="4" t="s">
        <v>43</v>
      </c>
      <c r="C77"/>
      <c r="D77" s="1" t="s">
        <v>1733</v>
      </c>
      <c r="E77" s="3"/>
      <c r="F77" s="3"/>
      <c r="G77" s="3"/>
      <c r="H77" s="3"/>
      <c r="I77"/>
      <c r="J77" s="1" t="s">
        <v>1804</v>
      </c>
      <c r="K77" s="4"/>
      <c r="L77" s="4"/>
      <c r="M77" s="4"/>
      <c r="N77" s="4"/>
      <c r="O77" s="4"/>
      <c r="P77" s="15"/>
      <c r="Q77" s="13">
        <v>0</v>
      </c>
      <c r="R77" s="13">
        <v>0</v>
      </c>
      <c r="S77" s="11">
        <f t="shared" si="26"/>
        <v>0</v>
      </c>
      <c r="T77" s="5">
        <v>0</v>
      </c>
      <c r="U77" s="11">
        <f t="shared" si="32"/>
        <v>0</v>
      </c>
      <c r="V77" s="13" t="s">
        <v>1</v>
      </c>
      <c r="W77" s="10">
        <f>IFERROR(VLOOKUP(V77,Curr!$B$2:$C$13,2,FALSE),0)</f>
        <v>11</v>
      </c>
      <c r="X77" s="11">
        <f t="shared" si="27"/>
        <v>0</v>
      </c>
      <c r="Y77" s="14">
        <f t="shared" si="33"/>
        <v>0</v>
      </c>
      <c r="Z77" s="11">
        <f t="shared" si="28"/>
        <v>0</v>
      </c>
      <c r="AA77" s="4" t="s">
        <v>1</v>
      </c>
      <c r="AB77" s="10">
        <f>IFERROR(VLOOKUP(AA77,Curr!$B$2:$C$13,2,FALSE),0)</f>
        <v>11</v>
      </c>
      <c r="AC77" s="11">
        <f t="shared" si="29"/>
        <v>0</v>
      </c>
      <c r="AD77" s="11">
        <f t="shared" si="30"/>
        <v>0</v>
      </c>
      <c r="AE77" s="12">
        <f t="shared" si="31"/>
        <v>0</v>
      </c>
      <c r="AF77"/>
      <c r="AG77"/>
      <c r="AH77"/>
      <c r="AI77"/>
      <c r="AJ77"/>
    </row>
    <row r="78" spans="2:36" x14ac:dyDescent="0.25">
      <c r="B78" s="4" t="s">
        <v>43</v>
      </c>
      <c r="C78"/>
      <c r="D78" s="1" t="s">
        <v>1733</v>
      </c>
      <c r="E78" s="3"/>
      <c r="F78" s="3"/>
      <c r="G78" s="3"/>
      <c r="H78" s="3"/>
      <c r="I78"/>
      <c r="J78" s="1" t="s">
        <v>1805</v>
      </c>
      <c r="K78" s="4"/>
      <c r="L78" s="4"/>
      <c r="M78" s="4"/>
      <c r="N78" s="4"/>
      <c r="O78" s="4"/>
      <c r="P78" s="15"/>
      <c r="Q78" s="13">
        <v>0</v>
      </c>
      <c r="R78" s="13">
        <v>0</v>
      </c>
      <c r="S78" s="11">
        <f t="shared" si="26"/>
        <v>0</v>
      </c>
      <c r="T78" s="5">
        <v>0</v>
      </c>
      <c r="U78" s="11">
        <f t="shared" si="32"/>
        <v>0</v>
      </c>
      <c r="V78" s="13" t="s">
        <v>1</v>
      </c>
      <c r="W78" s="10">
        <f>IFERROR(VLOOKUP(V78,Curr!$B$2:$C$13,2,FALSE),0)</f>
        <v>11</v>
      </c>
      <c r="X78" s="11">
        <f t="shared" si="27"/>
        <v>0</v>
      </c>
      <c r="Y78" s="14">
        <f t="shared" si="33"/>
        <v>0</v>
      </c>
      <c r="Z78" s="11">
        <f t="shared" si="28"/>
        <v>0</v>
      </c>
      <c r="AA78" s="4" t="s">
        <v>1</v>
      </c>
      <c r="AB78" s="10">
        <f>IFERROR(VLOOKUP(AA78,Curr!$B$2:$C$13,2,FALSE),0)</f>
        <v>11</v>
      </c>
      <c r="AC78" s="11">
        <f t="shared" si="29"/>
        <v>0</v>
      </c>
      <c r="AD78" s="11">
        <f t="shared" si="30"/>
        <v>0</v>
      </c>
      <c r="AE78" s="12">
        <f t="shared" si="31"/>
        <v>0</v>
      </c>
      <c r="AF78"/>
      <c r="AG78"/>
      <c r="AH78"/>
      <c r="AI78"/>
      <c r="AJ78"/>
    </row>
    <row r="79" spans="2:36" x14ac:dyDescent="0.25">
      <c r="B79" s="4" t="s">
        <v>43</v>
      </c>
      <c r="C79"/>
      <c r="D79" s="1" t="s">
        <v>1733</v>
      </c>
      <c r="E79" s="3"/>
      <c r="F79" s="3"/>
      <c r="G79" s="3"/>
      <c r="H79" s="3"/>
      <c r="I79"/>
      <c r="J79" s="1" t="s">
        <v>1806</v>
      </c>
      <c r="K79" s="4"/>
      <c r="L79" s="4"/>
      <c r="M79" s="4"/>
      <c r="N79" s="4"/>
      <c r="O79" s="4"/>
      <c r="P79" s="15"/>
      <c r="Q79" s="13">
        <v>0</v>
      </c>
      <c r="R79" s="13">
        <v>0</v>
      </c>
      <c r="S79" s="11">
        <f t="shared" si="26"/>
        <v>0</v>
      </c>
      <c r="T79" s="5">
        <v>0</v>
      </c>
      <c r="U79" s="11">
        <f t="shared" si="32"/>
        <v>0</v>
      </c>
      <c r="V79" s="13" t="s">
        <v>1</v>
      </c>
      <c r="W79" s="10">
        <f>IFERROR(VLOOKUP(V79,Curr!$B$2:$C$13,2,FALSE),0)</f>
        <v>11</v>
      </c>
      <c r="X79" s="11">
        <f t="shared" si="27"/>
        <v>0</v>
      </c>
      <c r="Y79" s="14">
        <f t="shared" si="33"/>
        <v>0</v>
      </c>
      <c r="Z79" s="11">
        <f t="shared" si="28"/>
        <v>0</v>
      </c>
      <c r="AA79" s="4" t="s">
        <v>1</v>
      </c>
      <c r="AB79" s="10">
        <f>IFERROR(VLOOKUP(AA79,Curr!$B$2:$C$13,2,FALSE),0)</f>
        <v>11</v>
      </c>
      <c r="AC79" s="11">
        <f t="shared" si="29"/>
        <v>0</v>
      </c>
      <c r="AD79" s="11">
        <f t="shared" si="30"/>
        <v>0</v>
      </c>
      <c r="AE79" s="12">
        <f t="shared" si="31"/>
        <v>0</v>
      </c>
      <c r="AF79"/>
      <c r="AG79"/>
      <c r="AH79"/>
      <c r="AI79"/>
      <c r="AJ79"/>
    </row>
    <row r="80" spans="2:36" x14ac:dyDescent="0.25">
      <c r="B80" s="4" t="s">
        <v>43</v>
      </c>
      <c r="C80"/>
      <c r="D80" s="1" t="s">
        <v>1733</v>
      </c>
      <c r="E80" s="3"/>
      <c r="F80" s="3"/>
      <c r="G80" s="3"/>
      <c r="H80" s="3"/>
      <c r="I80"/>
      <c r="J80" s="1" t="s">
        <v>1807</v>
      </c>
      <c r="K80" s="4"/>
      <c r="L80" s="4"/>
      <c r="M80" s="4"/>
      <c r="N80" s="4"/>
      <c r="O80" s="4"/>
      <c r="P80" s="15"/>
      <c r="Q80" s="13">
        <v>0</v>
      </c>
      <c r="R80" s="13">
        <v>0</v>
      </c>
      <c r="S80" s="11">
        <f t="shared" si="26"/>
        <v>0</v>
      </c>
      <c r="T80" s="5">
        <v>0</v>
      </c>
      <c r="U80" s="11">
        <f t="shared" si="32"/>
        <v>0</v>
      </c>
      <c r="V80" s="13" t="s">
        <v>1</v>
      </c>
      <c r="W80" s="10">
        <f>IFERROR(VLOOKUP(V80,Curr!$B$2:$C$13,2,FALSE),0)</f>
        <v>11</v>
      </c>
      <c r="X80" s="11">
        <f t="shared" si="27"/>
        <v>0</v>
      </c>
      <c r="Y80" s="14">
        <f t="shared" si="33"/>
        <v>0</v>
      </c>
      <c r="Z80" s="11">
        <f t="shared" si="28"/>
        <v>0</v>
      </c>
      <c r="AA80" s="4" t="s">
        <v>1</v>
      </c>
      <c r="AB80" s="10">
        <f>IFERROR(VLOOKUP(AA80,Curr!$B$2:$C$13,2,FALSE),0)</f>
        <v>11</v>
      </c>
      <c r="AC80" s="11">
        <f t="shared" si="29"/>
        <v>0</v>
      </c>
      <c r="AD80" s="11">
        <f t="shared" si="30"/>
        <v>0</v>
      </c>
      <c r="AE80" s="12">
        <f t="shared" si="31"/>
        <v>0</v>
      </c>
      <c r="AF80"/>
      <c r="AG80"/>
      <c r="AH80"/>
      <c r="AI80"/>
      <c r="AJ80"/>
    </row>
    <row r="81" spans="2:36" x14ac:dyDescent="0.25">
      <c r="B81" s="4" t="s">
        <v>43</v>
      </c>
      <c r="C81"/>
      <c r="D81" s="1" t="s">
        <v>1733</v>
      </c>
      <c r="E81" s="3"/>
      <c r="F81" s="3"/>
      <c r="G81" s="3"/>
      <c r="H81" s="3"/>
      <c r="I81"/>
      <c r="J81" s="1" t="s">
        <v>1808</v>
      </c>
      <c r="K81" s="4"/>
      <c r="L81" s="4"/>
      <c r="M81" s="4"/>
      <c r="N81" s="4"/>
      <c r="O81" s="4"/>
      <c r="P81" s="15"/>
      <c r="Q81" s="13">
        <v>0</v>
      </c>
      <c r="R81" s="13">
        <v>0</v>
      </c>
      <c r="S81" s="11">
        <f t="shared" si="26"/>
        <v>0</v>
      </c>
      <c r="T81" s="5">
        <v>0</v>
      </c>
      <c r="U81" s="11">
        <f t="shared" si="32"/>
        <v>0</v>
      </c>
      <c r="V81" s="13" t="s">
        <v>1</v>
      </c>
      <c r="W81" s="10">
        <f>IFERROR(VLOOKUP(V81,Curr!$B$2:$C$13,2,FALSE),0)</f>
        <v>11</v>
      </c>
      <c r="X81" s="11">
        <f t="shared" si="27"/>
        <v>0</v>
      </c>
      <c r="Y81" s="14">
        <f t="shared" si="33"/>
        <v>0</v>
      </c>
      <c r="Z81" s="11">
        <f t="shared" si="28"/>
        <v>0</v>
      </c>
      <c r="AA81" s="4" t="s">
        <v>1</v>
      </c>
      <c r="AB81" s="10">
        <f>IFERROR(VLOOKUP(AA81,Curr!$B$2:$C$13,2,FALSE),0)</f>
        <v>11</v>
      </c>
      <c r="AC81" s="11">
        <f t="shared" si="29"/>
        <v>0</v>
      </c>
      <c r="AD81" s="11">
        <f t="shared" si="30"/>
        <v>0</v>
      </c>
      <c r="AE81" s="12">
        <f t="shared" si="31"/>
        <v>0</v>
      </c>
      <c r="AF81"/>
      <c r="AG81"/>
      <c r="AH81"/>
      <c r="AI81"/>
      <c r="AJ81"/>
    </row>
    <row r="82" spans="2:36" x14ac:dyDescent="0.25">
      <c r="B82" s="4" t="s">
        <v>43</v>
      </c>
      <c r="C82"/>
      <c r="D82" s="1" t="s">
        <v>1733</v>
      </c>
      <c r="E82" s="3"/>
      <c r="F82" s="3"/>
      <c r="G82" s="3"/>
      <c r="H82" s="3"/>
      <c r="I82"/>
      <c r="J82" s="1" t="s">
        <v>1809</v>
      </c>
      <c r="K82" s="4"/>
      <c r="L82" s="4"/>
      <c r="M82" s="4"/>
      <c r="N82" s="4"/>
      <c r="O82" s="4"/>
      <c r="P82" s="15"/>
      <c r="Q82" s="13">
        <v>0</v>
      </c>
      <c r="R82" s="13">
        <v>0</v>
      </c>
      <c r="S82" s="11">
        <f t="shared" si="26"/>
        <v>0</v>
      </c>
      <c r="T82" s="5">
        <v>0</v>
      </c>
      <c r="U82" s="11">
        <f t="shared" si="32"/>
        <v>0</v>
      </c>
      <c r="V82" s="13" t="s">
        <v>1</v>
      </c>
      <c r="W82" s="10">
        <f>IFERROR(VLOOKUP(V82,Curr!$B$2:$C$13,2,FALSE),0)</f>
        <v>11</v>
      </c>
      <c r="X82" s="11">
        <f t="shared" si="27"/>
        <v>0</v>
      </c>
      <c r="Y82" s="14">
        <f t="shared" si="33"/>
        <v>0</v>
      </c>
      <c r="Z82" s="11">
        <f t="shared" si="28"/>
        <v>0</v>
      </c>
      <c r="AA82" s="4" t="s">
        <v>1</v>
      </c>
      <c r="AB82" s="10">
        <f>IFERROR(VLOOKUP(AA82,Curr!$B$2:$C$13,2,FALSE),0)</f>
        <v>11</v>
      </c>
      <c r="AC82" s="11">
        <f t="shared" si="29"/>
        <v>0</v>
      </c>
      <c r="AD82" s="11">
        <f t="shared" si="30"/>
        <v>0</v>
      </c>
      <c r="AE82" s="12">
        <f t="shared" si="31"/>
        <v>0</v>
      </c>
      <c r="AF82"/>
      <c r="AG82"/>
      <c r="AH82"/>
      <c r="AI82"/>
      <c r="AJ82"/>
    </row>
    <row r="83" spans="2:36" x14ac:dyDescent="0.25">
      <c r="B83" s="4" t="s">
        <v>43</v>
      </c>
      <c r="C83"/>
      <c r="D83" s="1" t="s">
        <v>1733</v>
      </c>
      <c r="E83" s="3"/>
      <c r="F83" s="3"/>
      <c r="G83" s="3"/>
      <c r="H83" s="3"/>
      <c r="I83"/>
      <c r="J83" s="1" t="s">
        <v>1810</v>
      </c>
      <c r="K83" s="4"/>
      <c r="L83" s="4"/>
      <c r="M83" s="4"/>
      <c r="N83" s="4"/>
      <c r="O83" s="4"/>
      <c r="P83" s="15"/>
      <c r="Q83" s="13">
        <v>0</v>
      </c>
      <c r="R83" s="13">
        <v>0</v>
      </c>
      <c r="S83" s="11">
        <f t="shared" si="26"/>
        <v>0</v>
      </c>
      <c r="T83" s="5">
        <v>0</v>
      </c>
      <c r="U83" s="11">
        <f t="shared" si="32"/>
        <v>0</v>
      </c>
      <c r="V83" s="13" t="s">
        <v>1</v>
      </c>
      <c r="W83" s="10">
        <f>IFERROR(VLOOKUP(V83,Curr!$B$2:$C$13,2,FALSE),0)</f>
        <v>11</v>
      </c>
      <c r="X83" s="11">
        <f t="shared" si="27"/>
        <v>0</v>
      </c>
      <c r="Y83" s="14">
        <f t="shared" si="33"/>
        <v>0</v>
      </c>
      <c r="Z83" s="11">
        <f t="shared" si="28"/>
        <v>0</v>
      </c>
      <c r="AA83" s="4" t="s">
        <v>1</v>
      </c>
      <c r="AB83" s="10">
        <f>IFERROR(VLOOKUP(AA83,Curr!$B$2:$C$13,2,FALSE),0)</f>
        <v>11</v>
      </c>
      <c r="AC83" s="11">
        <f t="shared" si="29"/>
        <v>0</v>
      </c>
      <c r="AD83" s="11">
        <f t="shared" si="30"/>
        <v>0</v>
      </c>
      <c r="AE83" s="12">
        <f t="shared" si="31"/>
        <v>0</v>
      </c>
      <c r="AF83"/>
      <c r="AG83"/>
      <c r="AH83"/>
      <c r="AI83"/>
      <c r="AJ83"/>
    </row>
    <row r="84" spans="2:36" x14ac:dyDescent="0.25">
      <c r="B84" s="4" t="s">
        <v>43</v>
      </c>
      <c r="C84"/>
      <c r="D84" s="1" t="s">
        <v>1733</v>
      </c>
      <c r="E84" s="3"/>
      <c r="F84" s="3"/>
      <c r="G84" s="3"/>
      <c r="H84" s="3"/>
      <c r="I84"/>
      <c r="J84" s="1" t="s">
        <v>1811</v>
      </c>
      <c r="K84" s="4"/>
      <c r="L84" s="4"/>
      <c r="M84" s="4"/>
      <c r="N84" s="4"/>
      <c r="O84" s="4"/>
      <c r="P84" s="15"/>
      <c r="Q84" s="13">
        <v>0</v>
      </c>
      <c r="R84" s="13">
        <v>0</v>
      </c>
      <c r="S84" s="11">
        <f t="shared" si="26"/>
        <v>0</v>
      </c>
      <c r="T84" s="5">
        <v>0</v>
      </c>
      <c r="U84" s="11">
        <f t="shared" si="32"/>
        <v>0</v>
      </c>
      <c r="V84" s="13" t="s">
        <v>1</v>
      </c>
      <c r="W84" s="10">
        <f>IFERROR(VLOOKUP(V84,Curr!$B$2:$C$13,2,FALSE),0)</f>
        <v>11</v>
      </c>
      <c r="X84" s="11">
        <f t="shared" si="27"/>
        <v>0</v>
      </c>
      <c r="Y84" s="14">
        <f t="shared" si="33"/>
        <v>0</v>
      </c>
      <c r="Z84" s="11">
        <f t="shared" si="28"/>
        <v>0</v>
      </c>
      <c r="AA84" s="4" t="s">
        <v>1</v>
      </c>
      <c r="AB84" s="10">
        <f>IFERROR(VLOOKUP(AA84,Curr!$B$2:$C$13,2,FALSE),0)</f>
        <v>11</v>
      </c>
      <c r="AC84" s="11">
        <f t="shared" si="29"/>
        <v>0</v>
      </c>
      <c r="AD84" s="11">
        <f t="shared" si="30"/>
        <v>0</v>
      </c>
      <c r="AE84" s="12">
        <f t="shared" si="31"/>
        <v>0</v>
      </c>
      <c r="AF84"/>
      <c r="AG84"/>
      <c r="AH84"/>
      <c r="AI84"/>
      <c r="AJ84"/>
    </row>
    <row r="85" spans="2:36" x14ac:dyDescent="0.25">
      <c r="B85" s="4" t="s">
        <v>43</v>
      </c>
      <c r="C85"/>
      <c r="D85" s="1" t="s">
        <v>1733</v>
      </c>
      <c r="E85" s="3"/>
      <c r="F85" s="3"/>
      <c r="G85" s="3"/>
      <c r="H85" s="3"/>
      <c r="I85"/>
      <c r="J85" s="1" t="s">
        <v>1812</v>
      </c>
      <c r="K85" s="4"/>
      <c r="L85" s="4"/>
      <c r="M85" s="4"/>
      <c r="N85" s="4"/>
      <c r="O85" s="4"/>
      <c r="P85" s="15"/>
      <c r="Q85" s="13">
        <v>0</v>
      </c>
      <c r="R85" s="13">
        <v>0</v>
      </c>
      <c r="S85" s="11">
        <f t="shared" si="26"/>
        <v>0</v>
      </c>
      <c r="T85" s="5">
        <v>0</v>
      </c>
      <c r="U85" s="11">
        <f t="shared" si="32"/>
        <v>0</v>
      </c>
      <c r="V85" s="13" t="s">
        <v>1</v>
      </c>
      <c r="W85" s="10">
        <f>IFERROR(VLOOKUP(V85,Curr!$B$2:$C$13,2,FALSE),0)</f>
        <v>11</v>
      </c>
      <c r="X85" s="11">
        <f t="shared" si="27"/>
        <v>0</v>
      </c>
      <c r="Y85" s="14">
        <f t="shared" si="33"/>
        <v>0</v>
      </c>
      <c r="Z85" s="11">
        <f t="shared" si="28"/>
        <v>0</v>
      </c>
      <c r="AA85" s="4" t="s">
        <v>1</v>
      </c>
      <c r="AB85" s="10">
        <f>IFERROR(VLOOKUP(AA85,Curr!$B$2:$C$13,2,FALSE),0)</f>
        <v>11</v>
      </c>
      <c r="AC85" s="11">
        <f t="shared" si="29"/>
        <v>0</v>
      </c>
      <c r="AD85" s="11">
        <f t="shared" si="30"/>
        <v>0</v>
      </c>
      <c r="AE85" s="12">
        <f t="shared" si="31"/>
        <v>0</v>
      </c>
      <c r="AF85"/>
      <c r="AG85"/>
      <c r="AH85"/>
      <c r="AI85"/>
      <c r="AJ85"/>
    </row>
    <row r="86" spans="2:36" x14ac:dyDescent="0.25">
      <c r="B86" s="4" t="s">
        <v>43</v>
      </c>
      <c r="C86"/>
      <c r="D86" s="1" t="s">
        <v>1733</v>
      </c>
      <c r="E86" s="3"/>
      <c r="F86" s="3"/>
      <c r="G86" s="3"/>
      <c r="H86" s="3"/>
      <c r="I86"/>
      <c r="J86" s="1" t="s">
        <v>1813</v>
      </c>
      <c r="K86" s="4"/>
      <c r="L86" s="4"/>
      <c r="M86" s="4"/>
      <c r="N86" s="4"/>
      <c r="O86" s="4"/>
      <c r="P86" s="15"/>
      <c r="Q86" s="13">
        <v>0</v>
      </c>
      <c r="R86" s="13">
        <v>0</v>
      </c>
      <c r="S86" s="11">
        <f t="shared" si="26"/>
        <v>0</v>
      </c>
      <c r="T86" s="5">
        <v>0</v>
      </c>
      <c r="U86" s="11">
        <f t="shared" si="32"/>
        <v>0</v>
      </c>
      <c r="V86" s="13" t="s">
        <v>1</v>
      </c>
      <c r="W86" s="10">
        <f>IFERROR(VLOOKUP(V86,Curr!$B$2:$C$13,2,FALSE),0)</f>
        <v>11</v>
      </c>
      <c r="X86" s="11">
        <f t="shared" si="27"/>
        <v>0</v>
      </c>
      <c r="Y86" s="14">
        <f t="shared" si="33"/>
        <v>0</v>
      </c>
      <c r="Z86" s="11">
        <f t="shared" si="28"/>
        <v>0</v>
      </c>
      <c r="AA86" s="4" t="s">
        <v>1</v>
      </c>
      <c r="AB86" s="10">
        <f>IFERROR(VLOOKUP(AA86,Curr!$B$2:$C$13,2,FALSE),0)</f>
        <v>11</v>
      </c>
      <c r="AC86" s="11">
        <f t="shared" si="29"/>
        <v>0</v>
      </c>
      <c r="AD86" s="11">
        <f t="shared" si="30"/>
        <v>0</v>
      </c>
      <c r="AE86" s="12">
        <f t="shared" si="31"/>
        <v>0</v>
      </c>
      <c r="AF86"/>
      <c r="AG86"/>
      <c r="AH86"/>
      <c r="AI86"/>
      <c r="AJ86"/>
    </row>
    <row r="87" spans="2:36" x14ac:dyDescent="0.25">
      <c r="B87" s="4" t="s">
        <v>43</v>
      </c>
      <c r="C87"/>
      <c r="D87" s="1" t="s">
        <v>1733</v>
      </c>
      <c r="E87" s="3"/>
      <c r="F87" s="3"/>
      <c r="G87" s="3"/>
      <c r="H87" s="3"/>
      <c r="I87"/>
      <c r="J87" s="1" t="s">
        <v>1814</v>
      </c>
      <c r="K87" s="4"/>
      <c r="L87" s="4"/>
      <c r="M87" s="4"/>
      <c r="N87" s="4"/>
      <c r="O87" s="4"/>
      <c r="P87" s="15"/>
      <c r="Q87" s="13">
        <v>0</v>
      </c>
      <c r="R87" s="13">
        <v>0</v>
      </c>
      <c r="S87" s="11">
        <f t="shared" si="26"/>
        <v>0</v>
      </c>
      <c r="T87" s="5">
        <v>0</v>
      </c>
      <c r="U87" s="11">
        <f t="shared" si="32"/>
        <v>0</v>
      </c>
      <c r="V87" s="13" t="s">
        <v>1</v>
      </c>
      <c r="W87" s="10">
        <f>IFERROR(VLOOKUP(V87,Curr!$B$2:$C$13,2,FALSE),0)</f>
        <v>11</v>
      </c>
      <c r="X87" s="11">
        <f t="shared" si="27"/>
        <v>0</v>
      </c>
      <c r="Y87" s="14">
        <f t="shared" si="33"/>
        <v>0</v>
      </c>
      <c r="Z87" s="11">
        <f t="shared" si="28"/>
        <v>0</v>
      </c>
      <c r="AA87" s="4" t="s">
        <v>1</v>
      </c>
      <c r="AB87" s="10">
        <f>IFERROR(VLOOKUP(AA87,Curr!$B$2:$C$13,2,FALSE),0)</f>
        <v>11</v>
      </c>
      <c r="AC87" s="11">
        <f t="shared" si="29"/>
        <v>0</v>
      </c>
      <c r="AD87" s="11">
        <f t="shared" si="30"/>
        <v>0</v>
      </c>
      <c r="AE87" s="12">
        <f t="shared" si="31"/>
        <v>0</v>
      </c>
      <c r="AF87"/>
      <c r="AG87"/>
      <c r="AH87"/>
      <c r="AI87"/>
      <c r="AJ87"/>
    </row>
    <row r="88" spans="2:36" x14ac:dyDescent="0.25">
      <c r="B88" s="4" t="s">
        <v>43</v>
      </c>
      <c r="C88"/>
      <c r="D88" s="1" t="s">
        <v>1733</v>
      </c>
      <c r="E88" s="3"/>
      <c r="F88" s="3"/>
      <c r="G88" s="3"/>
      <c r="H88" s="3"/>
      <c r="I88"/>
      <c r="J88" s="1" t="s">
        <v>1815</v>
      </c>
      <c r="K88" s="4"/>
      <c r="L88" s="4"/>
      <c r="M88" s="4"/>
      <c r="N88" s="4"/>
      <c r="O88" s="4"/>
      <c r="P88" s="15"/>
      <c r="Q88" s="13">
        <v>0</v>
      </c>
      <c r="R88" s="13">
        <v>0</v>
      </c>
      <c r="S88" s="11">
        <f t="shared" si="26"/>
        <v>0</v>
      </c>
      <c r="T88" s="5">
        <v>0</v>
      </c>
      <c r="U88" s="11">
        <f t="shared" si="32"/>
        <v>0</v>
      </c>
      <c r="V88" s="13" t="s">
        <v>1</v>
      </c>
      <c r="W88" s="10">
        <f>IFERROR(VLOOKUP(V88,Curr!$B$2:$C$13,2,FALSE),0)</f>
        <v>11</v>
      </c>
      <c r="X88" s="11">
        <f t="shared" si="27"/>
        <v>0</v>
      </c>
      <c r="Y88" s="14">
        <f t="shared" si="33"/>
        <v>0</v>
      </c>
      <c r="Z88" s="11">
        <f t="shared" si="28"/>
        <v>0</v>
      </c>
      <c r="AA88" s="4" t="s">
        <v>1</v>
      </c>
      <c r="AB88" s="10">
        <f>IFERROR(VLOOKUP(AA88,Curr!$B$2:$C$13,2,FALSE),0)</f>
        <v>11</v>
      </c>
      <c r="AC88" s="11">
        <f t="shared" si="29"/>
        <v>0</v>
      </c>
      <c r="AD88" s="11">
        <f t="shared" si="30"/>
        <v>0</v>
      </c>
      <c r="AE88" s="12">
        <f t="shared" si="31"/>
        <v>0</v>
      </c>
      <c r="AF88"/>
      <c r="AG88"/>
      <c r="AH88"/>
      <c r="AI88"/>
      <c r="AJ88"/>
    </row>
    <row r="89" spans="2:36" x14ac:dyDescent="0.25">
      <c r="B89" s="4" t="s">
        <v>43</v>
      </c>
      <c r="C89"/>
      <c r="D89" s="1" t="s">
        <v>1733</v>
      </c>
      <c r="E89" s="3"/>
      <c r="F89" s="3"/>
      <c r="G89" s="3"/>
      <c r="H89" s="3"/>
      <c r="I89"/>
      <c r="J89" s="1" t="s">
        <v>1816</v>
      </c>
      <c r="K89" s="4"/>
      <c r="L89" s="4"/>
      <c r="M89" s="4"/>
      <c r="N89" s="4"/>
      <c r="O89" s="4"/>
      <c r="P89" s="15"/>
      <c r="Q89" s="13">
        <v>0</v>
      </c>
      <c r="R89" s="13">
        <v>0</v>
      </c>
      <c r="S89" s="11">
        <f t="shared" si="26"/>
        <v>0</v>
      </c>
      <c r="T89" s="5">
        <v>0</v>
      </c>
      <c r="U89" s="11">
        <f t="shared" si="32"/>
        <v>0</v>
      </c>
      <c r="V89" s="13" t="s">
        <v>1</v>
      </c>
      <c r="W89" s="10">
        <f>IFERROR(VLOOKUP(V89,Curr!$B$2:$C$13,2,FALSE),0)</f>
        <v>11</v>
      </c>
      <c r="X89" s="11">
        <f t="shared" si="27"/>
        <v>0</v>
      </c>
      <c r="Y89" s="14">
        <f t="shared" si="33"/>
        <v>0</v>
      </c>
      <c r="Z89" s="11">
        <f t="shared" si="28"/>
        <v>0</v>
      </c>
      <c r="AA89" s="4" t="s">
        <v>1</v>
      </c>
      <c r="AB89" s="10">
        <f>IFERROR(VLOOKUP(AA89,Curr!$B$2:$C$13,2,FALSE),0)</f>
        <v>11</v>
      </c>
      <c r="AC89" s="11">
        <f t="shared" si="29"/>
        <v>0</v>
      </c>
      <c r="AD89" s="11">
        <f t="shared" si="30"/>
        <v>0</v>
      </c>
      <c r="AE89" s="12">
        <f t="shared" si="31"/>
        <v>0</v>
      </c>
      <c r="AF89"/>
      <c r="AG89"/>
      <c r="AH89"/>
      <c r="AI89"/>
      <c r="AJ89"/>
    </row>
    <row r="90" spans="2:36" x14ac:dyDescent="0.25">
      <c r="B90" s="4" t="s">
        <v>43</v>
      </c>
      <c r="C90"/>
      <c r="D90" s="1" t="s">
        <v>1733</v>
      </c>
      <c r="E90" s="3"/>
      <c r="F90" s="3"/>
      <c r="G90" s="3"/>
      <c r="H90" s="3"/>
      <c r="I90"/>
      <c r="J90" s="1" t="s">
        <v>1817</v>
      </c>
      <c r="K90" s="4"/>
      <c r="L90" s="4"/>
      <c r="M90" s="4"/>
      <c r="N90" s="4"/>
      <c r="O90" s="4"/>
      <c r="P90" s="15"/>
      <c r="Q90" s="13">
        <v>0</v>
      </c>
      <c r="R90" s="13">
        <v>0</v>
      </c>
      <c r="S90" s="11">
        <f t="shared" si="26"/>
        <v>0</v>
      </c>
      <c r="T90" s="5">
        <v>0</v>
      </c>
      <c r="U90" s="11">
        <f t="shared" si="32"/>
        <v>0</v>
      </c>
      <c r="V90" s="13" t="s">
        <v>1</v>
      </c>
      <c r="W90" s="10">
        <f>IFERROR(VLOOKUP(V90,Curr!$B$2:$C$13,2,FALSE),0)</f>
        <v>11</v>
      </c>
      <c r="X90" s="11">
        <f t="shared" si="27"/>
        <v>0</v>
      </c>
      <c r="Y90" s="14">
        <f t="shared" si="33"/>
        <v>0</v>
      </c>
      <c r="Z90" s="11">
        <f t="shared" si="28"/>
        <v>0</v>
      </c>
      <c r="AA90" s="4" t="s">
        <v>1</v>
      </c>
      <c r="AB90" s="10">
        <f>IFERROR(VLOOKUP(AA90,Curr!$B$2:$C$13,2,FALSE),0)</f>
        <v>11</v>
      </c>
      <c r="AC90" s="11">
        <f t="shared" si="29"/>
        <v>0</v>
      </c>
      <c r="AD90" s="11">
        <f t="shared" si="30"/>
        <v>0</v>
      </c>
      <c r="AE90" s="12">
        <f t="shared" si="31"/>
        <v>0</v>
      </c>
      <c r="AF90"/>
      <c r="AG90"/>
      <c r="AH90"/>
      <c r="AI90"/>
      <c r="AJ90"/>
    </row>
    <row r="91" spans="2:36" x14ac:dyDescent="0.25">
      <c r="B91" s="4" t="s">
        <v>43</v>
      </c>
      <c r="C91"/>
      <c r="D91" s="1" t="s">
        <v>1733</v>
      </c>
      <c r="E91" s="3"/>
      <c r="F91" s="3"/>
      <c r="G91" s="3"/>
      <c r="H91" s="3"/>
      <c r="I91"/>
      <c r="J91" s="1" t="s">
        <v>1818</v>
      </c>
      <c r="K91" s="4"/>
      <c r="L91" s="4"/>
      <c r="M91" s="4"/>
      <c r="N91" s="4"/>
      <c r="O91" s="4"/>
      <c r="P91" s="15"/>
      <c r="Q91" s="13">
        <v>0</v>
      </c>
      <c r="R91" s="13">
        <v>0</v>
      </c>
      <c r="S91" s="11">
        <f t="shared" si="26"/>
        <v>0</v>
      </c>
      <c r="T91" s="5">
        <v>0</v>
      </c>
      <c r="U91" s="11">
        <f t="shared" si="32"/>
        <v>0</v>
      </c>
      <c r="V91" s="13" t="s">
        <v>1</v>
      </c>
      <c r="W91" s="10">
        <f>IFERROR(VLOOKUP(V91,Curr!$B$2:$C$13,2,FALSE),0)</f>
        <v>11</v>
      </c>
      <c r="X91" s="11">
        <f t="shared" si="27"/>
        <v>0</v>
      </c>
      <c r="Y91" s="14">
        <f t="shared" si="33"/>
        <v>0</v>
      </c>
      <c r="Z91" s="11">
        <f t="shared" si="28"/>
        <v>0</v>
      </c>
      <c r="AA91" s="4" t="s">
        <v>1</v>
      </c>
      <c r="AB91" s="10">
        <f>IFERROR(VLOOKUP(AA91,Curr!$B$2:$C$13,2,FALSE),0)</f>
        <v>11</v>
      </c>
      <c r="AC91" s="11">
        <f t="shared" si="29"/>
        <v>0</v>
      </c>
      <c r="AD91" s="11">
        <f t="shared" si="30"/>
        <v>0</v>
      </c>
      <c r="AE91" s="12">
        <f t="shared" si="31"/>
        <v>0</v>
      </c>
      <c r="AF91"/>
      <c r="AG91"/>
      <c r="AH91"/>
      <c r="AI91"/>
      <c r="AJ91"/>
    </row>
    <row r="92" spans="2:36" x14ac:dyDescent="0.25">
      <c r="B92" s="4" t="s">
        <v>43</v>
      </c>
      <c r="C92"/>
      <c r="D92" s="1" t="s">
        <v>1733</v>
      </c>
      <c r="E92" s="3"/>
      <c r="F92" s="3"/>
      <c r="G92" s="3"/>
      <c r="H92" s="3"/>
      <c r="I92"/>
      <c r="J92" s="1" t="s">
        <v>1819</v>
      </c>
      <c r="K92" s="4"/>
      <c r="L92" s="4"/>
      <c r="M92" s="4"/>
      <c r="N92" s="4"/>
      <c r="O92" s="4"/>
      <c r="P92" s="15"/>
      <c r="Q92" s="13">
        <v>0</v>
      </c>
      <c r="R92" s="13">
        <v>0</v>
      </c>
      <c r="S92" s="11">
        <f t="shared" si="26"/>
        <v>0</v>
      </c>
      <c r="T92" s="5">
        <v>0</v>
      </c>
      <c r="U92" s="11">
        <f t="shared" si="32"/>
        <v>0</v>
      </c>
      <c r="V92" s="13" t="s">
        <v>1</v>
      </c>
      <c r="W92" s="10">
        <f>IFERROR(VLOOKUP(V92,Curr!$B$2:$C$13,2,FALSE),0)</f>
        <v>11</v>
      </c>
      <c r="X92" s="11">
        <f t="shared" si="27"/>
        <v>0</v>
      </c>
      <c r="Y92" s="14">
        <f t="shared" si="33"/>
        <v>0</v>
      </c>
      <c r="Z92" s="11">
        <f t="shared" si="28"/>
        <v>0</v>
      </c>
      <c r="AA92" s="4" t="s">
        <v>1</v>
      </c>
      <c r="AB92" s="10">
        <f>IFERROR(VLOOKUP(AA92,Curr!$B$2:$C$13,2,FALSE),0)</f>
        <v>11</v>
      </c>
      <c r="AC92" s="11">
        <f t="shared" si="29"/>
        <v>0</v>
      </c>
      <c r="AD92" s="11">
        <f t="shared" si="30"/>
        <v>0</v>
      </c>
      <c r="AE92" s="12">
        <f t="shared" si="31"/>
        <v>0</v>
      </c>
      <c r="AF92"/>
      <c r="AG92"/>
      <c r="AH92"/>
      <c r="AI92"/>
      <c r="AJ92"/>
    </row>
    <row r="93" spans="2:36" x14ac:dyDescent="0.25">
      <c r="B93" s="4" t="s">
        <v>43</v>
      </c>
      <c r="C93"/>
      <c r="D93" s="1" t="s">
        <v>1733</v>
      </c>
      <c r="E93" s="3"/>
      <c r="F93" s="3"/>
      <c r="G93" s="3"/>
      <c r="H93" s="3"/>
      <c r="I93"/>
      <c r="J93" s="1" t="s">
        <v>1820</v>
      </c>
      <c r="K93" s="4"/>
      <c r="L93" s="4"/>
      <c r="M93" s="4"/>
      <c r="N93" s="4"/>
      <c r="O93" s="4"/>
      <c r="P93" s="15"/>
      <c r="Q93" s="13">
        <v>0</v>
      </c>
      <c r="R93" s="13">
        <v>0</v>
      </c>
      <c r="S93" s="11">
        <f t="shared" si="26"/>
        <v>0</v>
      </c>
      <c r="T93" s="5">
        <v>0</v>
      </c>
      <c r="U93" s="11">
        <f t="shared" si="32"/>
        <v>0</v>
      </c>
      <c r="V93" s="13" t="s">
        <v>1</v>
      </c>
      <c r="W93" s="10">
        <f>IFERROR(VLOOKUP(V93,Curr!$B$2:$C$13,2,FALSE),0)</f>
        <v>11</v>
      </c>
      <c r="X93" s="11">
        <f t="shared" si="27"/>
        <v>0</v>
      </c>
      <c r="Y93" s="14">
        <f t="shared" si="33"/>
        <v>0</v>
      </c>
      <c r="Z93" s="11">
        <f t="shared" si="28"/>
        <v>0</v>
      </c>
      <c r="AA93" s="4" t="s">
        <v>1</v>
      </c>
      <c r="AB93" s="10">
        <f>IFERROR(VLOOKUP(AA93,Curr!$B$2:$C$13,2,FALSE),0)</f>
        <v>11</v>
      </c>
      <c r="AC93" s="11">
        <f t="shared" si="29"/>
        <v>0</v>
      </c>
      <c r="AD93" s="11">
        <f t="shared" si="30"/>
        <v>0</v>
      </c>
      <c r="AE93" s="12">
        <f t="shared" si="31"/>
        <v>0</v>
      </c>
      <c r="AF93"/>
      <c r="AG93"/>
      <c r="AH93"/>
      <c r="AI93"/>
      <c r="AJ93"/>
    </row>
    <row r="94" spans="2:36" x14ac:dyDescent="0.25">
      <c r="B94" s="4" t="s">
        <v>43</v>
      </c>
      <c r="C94"/>
      <c r="D94" s="1" t="s">
        <v>1733</v>
      </c>
      <c r="E94" s="3"/>
      <c r="F94" s="3"/>
      <c r="G94" s="3"/>
      <c r="H94" s="3"/>
      <c r="I94"/>
      <c r="J94" s="1" t="s">
        <v>1821</v>
      </c>
      <c r="K94" s="4"/>
      <c r="L94" s="4"/>
      <c r="M94" s="4"/>
      <c r="N94" s="4"/>
      <c r="O94" s="4"/>
      <c r="P94" s="15"/>
      <c r="Q94" s="13">
        <v>0</v>
      </c>
      <c r="R94" s="13">
        <v>0</v>
      </c>
      <c r="S94" s="11">
        <f t="shared" si="26"/>
        <v>0</v>
      </c>
      <c r="T94" s="5">
        <v>0</v>
      </c>
      <c r="U94" s="11">
        <f t="shared" si="32"/>
        <v>0</v>
      </c>
      <c r="V94" s="13" t="s">
        <v>1</v>
      </c>
      <c r="W94" s="10">
        <f>IFERROR(VLOOKUP(V94,Curr!$B$2:$C$13,2,FALSE),0)</f>
        <v>11</v>
      </c>
      <c r="X94" s="11">
        <f t="shared" si="27"/>
        <v>0</v>
      </c>
      <c r="Y94" s="14">
        <f t="shared" si="33"/>
        <v>0</v>
      </c>
      <c r="Z94" s="11">
        <f t="shared" si="28"/>
        <v>0</v>
      </c>
      <c r="AA94" s="4" t="s">
        <v>1</v>
      </c>
      <c r="AB94" s="10">
        <f>IFERROR(VLOOKUP(AA94,Curr!$B$2:$C$13,2,FALSE),0)</f>
        <v>11</v>
      </c>
      <c r="AC94" s="11">
        <f t="shared" si="29"/>
        <v>0</v>
      </c>
      <c r="AD94" s="11">
        <f t="shared" si="30"/>
        <v>0</v>
      </c>
      <c r="AE94" s="12">
        <f t="shared" si="31"/>
        <v>0</v>
      </c>
      <c r="AF94"/>
      <c r="AG94"/>
      <c r="AH94"/>
      <c r="AI94"/>
      <c r="AJ94"/>
    </row>
    <row r="95" spans="2:36" x14ac:dyDescent="0.25">
      <c r="B95" s="4" t="s">
        <v>43</v>
      </c>
      <c r="C95"/>
      <c r="D95" s="1" t="s">
        <v>1733</v>
      </c>
      <c r="E95" s="3"/>
      <c r="F95" s="3"/>
      <c r="G95" s="3"/>
      <c r="H95" s="3"/>
      <c r="I95"/>
      <c r="J95" s="1" t="s">
        <v>1822</v>
      </c>
      <c r="K95" s="4"/>
      <c r="L95" s="4"/>
      <c r="M95" s="4"/>
      <c r="N95" s="4"/>
      <c r="O95" s="4"/>
      <c r="P95" s="15"/>
      <c r="Q95" s="13">
        <v>0</v>
      </c>
      <c r="R95" s="13">
        <v>0</v>
      </c>
      <c r="S95" s="11">
        <f t="shared" si="26"/>
        <v>0</v>
      </c>
      <c r="T95" s="5">
        <v>0</v>
      </c>
      <c r="U95" s="11">
        <f t="shared" si="32"/>
        <v>0</v>
      </c>
      <c r="V95" s="13" t="s">
        <v>1</v>
      </c>
      <c r="W95" s="10">
        <f>IFERROR(VLOOKUP(V95,Curr!$B$2:$C$13,2,FALSE),0)</f>
        <v>11</v>
      </c>
      <c r="X95" s="11">
        <f t="shared" si="27"/>
        <v>0</v>
      </c>
      <c r="Y95" s="14">
        <f t="shared" si="33"/>
        <v>0</v>
      </c>
      <c r="Z95" s="11">
        <f t="shared" si="28"/>
        <v>0</v>
      </c>
      <c r="AA95" s="4" t="s">
        <v>1</v>
      </c>
      <c r="AB95" s="10">
        <f>IFERROR(VLOOKUP(AA95,Curr!$B$2:$C$13,2,FALSE),0)</f>
        <v>11</v>
      </c>
      <c r="AC95" s="11">
        <f t="shared" si="29"/>
        <v>0</v>
      </c>
      <c r="AD95" s="11">
        <f t="shared" si="30"/>
        <v>0</v>
      </c>
      <c r="AE95" s="12">
        <f t="shared" si="31"/>
        <v>0</v>
      </c>
      <c r="AF95"/>
      <c r="AG95"/>
      <c r="AH95"/>
      <c r="AI95"/>
      <c r="AJ95"/>
    </row>
    <row r="96" spans="2:36" x14ac:dyDescent="0.25">
      <c r="B96" s="4" t="s">
        <v>43</v>
      </c>
      <c r="C96"/>
      <c r="D96" s="1" t="s">
        <v>1733</v>
      </c>
      <c r="E96" s="3"/>
      <c r="F96" s="3"/>
      <c r="G96" s="3"/>
      <c r="H96" s="3"/>
      <c r="I96"/>
      <c r="J96" s="1" t="s">
        <v>1823</v>
      </c>
      <c r="K96" s="4"/>
      <c r="L96" s="4"/>
      <c r="M96" s="4"/>
      <c r="N96" s="4"/>
      <c r="O96" s="4"/>
      <c r="P96" s="15"/>
      <c r="Q96" s="13">
        <v>0</v>
      </c>
      <c r="R96" s="13">
        <v>0</v>
      </c>
      <c r="S96" s="11">
        <f t="shared" si="26"/>
        <v>0</v>
      </c>
      <c r="T96" s="5">
        <v>0</v>
      </c>
      <c r="U96" s="11">
        <f t="shared" si="32"/>
        <v>0</v>
      </c>
      <c r="V96" s="13" t="s">
        <v>1</v>
      </c>
      <c r="W96" s="10">
        <f>IFERROR(VLOOKUP(V96,Curr!$B$2:$C$13,2,FALSE),0)</f>
        <v>11</v>
      </c>
      <c r="X96" s="11">
        <f t="shared" si="27"/>
        <v>0</v>
      </c>
      <c r="Y96" s="14">
        <f t="shared" si="33"/>
        <v>0</v>
      </c>
      <c r="Z96" s="11">
        <f t="shared" si="28"/>
        <v>0</v>
      </c>
      <c r="AA96" s="4" t="s">
        <v>1</v>
      </c>
      <c r="AB96" s="10">
        <f>IFERROR(VLOOKUP(AA96,Curr!$B$2:$C$13,2,FALSE),0)</f>
        <v>11</v>
      </c>
      <c r="AC96" s="11">
        <f t="shared" si="29"/>
        <v>0</v>
      </c>
      <c r="AD96" s="11">
        <f t="shared" si="30"/>
        <v>0</v>
      </c>
      <c r="AE96" s="12">
        <f t="shared" si="31"/>
        <v>0</v>
      </c>
      <c r="AF96"/>
      <c r="AG96"/>
      <c r="AH96"/>
      <c r="AI96"/>
      <c r="AJ96"/>
    </row>
    <row r="97" spans="2:36" x14ac:dyDescent="0.25">
      <c r="B97" s="4" t="s">
        <v>43</v>
      </c>
      <c r="C97"/>
      <c r="D97" s="1" t="s">
        <v>1733</v>
      </c>
      <c r="E97" s="3"/>
      <c r="F97" s="3"/>
      <c r="G97" s="3"/>
      <c r="H97" s="3"/>
      <c r="I97"/>
      <c r="J97" s="1" t="s">
        <v>1824</v>
      </c>
      <c r="K97" s="4"/>
      <c r="L97" s="4"/>
      <c r="M97" s="4"/>
      <c r="N97" s="4"/>
      <c r="O97" s="4"/>
      <c r="P97" s="15"/>
      <c r="Q97" s="13">
        <v>0</v>
      </c>
      <c r="R97" s="13">
        <v>0</v>
      </c>
      <c r="S97" s="11">
        <f t="shared" si="26"/>
        <v>0</v>
      </c>
      <c r="T97" s="5">
        <v>0</v>
      </c>
      <c r="U97" s="11">
        <f t="shared" si="32"/>
        <v>0</v>
      </c>
      <c r="V97" s="13" t="s">
        <v>1</v>
      </c>
      <c r="W97" s="10">
        <f>IFERROR(VLOOKUP(V97,Curr!$B$2:$C$13,2,FALSE),0)</f>
        <v>11</v>
      </c>
      <c r="X97" s="11">
        <f t="shared" si="27"/>
        <v>0</v>
      </c>
      <c r="Y97" s="14">
        <f t="shared" si="33"/>
        <v>0</v>
      </c>
      <c r="Z97" s="11">
        <f t="shared" si="28"/>
        <v>0</v>
      </c>
      <c r="AA97" s="4" t="s">
        <v>1</v>
      </c>
      <c r="AB97" s="10">
        <f>IFERROR(VLOOKUP(AA97,Curr!$B$2:$C$13,2,FALSE),0)</f>
        <v>11</v>
      </c>
      <c r="AC97" s="11">
        <f t="shared" si="29"/>
        <v>0</v>
      </c>
      <c r="AD97" s="11">
        <f t="shared" si="30"/>
        <v>0</v>
      </c>
      <c r="AE97" s="12">
        <f t="shared" si="31"/>
        <v>0</v>
      </c>
      <c r="AF97"/>
      <c r="AG97"/>
      <c r="AH97"/>
      <c r="AI97"/>
      <c r="AJ97"/>
    </row>
    <row r="98" spans="2:36" x14ac:dyDescent="0.25">
      <c r="B98" s="4" t="s">
        <v>43</v>
      </c>
      <c r="C98"/>
      <c r="D98" s="1" t="s">
        <v>1733</v>
      </c>
      <c r="E98" s="3"/>
      <c r="F98" s="3"/>
      <c r="G98" s="3"/>
      <c r="H98" s="3"/>
      <c r="I98"/>
      <c r="J98" s="1" t="s">
        <v>1825</v>
      </c>
      <c r="K98" s="4"/>
      <c r="L98" s="4"/>
      <c r="M98" s="4"/>
      <c r="N98" s="4"/>
      <c r="O98" s="4"/>
      <c r="P98" s="15"/>
      <c r="Q98" s="13">
        <v>0</v>
      </c>
      <c r="R98" s="13">
        <v>0</v>
      </c>
      <c r="S98" s="11">
        <f t="shared" si="26"/>
        <v>0</v>
      </c>
      <c r="T98" s="5">
        <v>0</v>
      </c>
      <c r="U98" s="11">
        <f t="shared" si="32"/>
        <v>0</v>
      </c>
      <c r="V98" s="13" t="s">
        <v>1</v>
      </c>
      <c r="W98" s="10">
        <f>IFERROR(VLOOKUP(V98,Curr!$B$2:$C$13,2,FALSE),0)</f>
        <v>11</v>
      </c>
      <c r="X98" s="11">
        <f t="shared" si="27"/>
        <v>0</v>
      </c>
      <c r="Y98" s="14">
        <f t="shared" si="33"/>
        <v>0</v>
      </c>
      <c r="Z98" s="11">
        <f t="shared" si="28"/>
        <v>0</v>
      </c>
      <c r="AA98" s="4" t="s">
        <v>1</v>
      </c>
      <c r="AB98" s="10">
        <f>IFERROR(VLOOKUP(AA98,Curr!$B$2:$C$13,2,FALSE),0)</f>
        <v>11</v>
      </c>
      <c r="AC98" s="11">
        <f t="shared" si="29"/>
        <v>0</v>
      </c>
      <c r="AD98" s="11">
        <f t="shared" si="30"/>
        <v>0</v>
      </c>
      <c r="AE98" s="12">
        <f t="shared" si="31"/>
        <v>0</v>
      </c>
      <c r="AF98"/>
      <c r="AG98"/>
      <c r="AH98"/>
      <c r="AI98"/>
      <c r="AJ98"/>
    </row>
    <row r="99" spans="2:36" x14ac:dyDescent="0.25">
      <c r="B99" s="4" t="s">
        <v>43</v>
      </c>
      <c r="C99"/>
      <c r="D99" s="1" t="s">
        <v>1733</v>
      </c>
      <c r="E99" s="3"/>
      <c r="F99" s="3"/>
      <c r="G99" s="3"/>
      <c r="H99" s="3"/>
      <c r="I99"/>
      <c r="J99" s="1" t="s">
        <v>1826</v>
      </c>
      <c r="K99" s="4"/>
      <c r="L99" s="4"/>
      <c r="M99" s="4"/>
      <c r="N99" s="4"/>
      <c r="O99" s="4"/>
      <c r="P99" s="15"/>
      <c r="Q99" s="13">
        <v>0</v>
      </c>
      <c r="R99" s="13">
        <v>0</v>
      </c>
      <c r="S99" s="11">
        <f t="shared" si="26"/>
        <v>0</v>
      </c>
      <c r="T99" s="5">
        <v>0</v>
      </c>
      <c r="U99" s="11">
        <f t="shared" si="32"/>
        <v>0</v>
      </c>
      <c r="V99" s="13" t="s">
        <v>1</v>
      </c>
      <c r="W99" s="10">
        <f>IFERROR(VLOOKUP(V99,Curr!$B$2:$C$13,2,FALSE),0)</f>
        <v>11</v>
      </c>
      <c r="X99" s="11">
        <f t="shared" si="27"/>
        <v>0</v>
      </c>
      <c r="Y99" s="14">
        <f t="shared" si="33"/>
        <v>0</v>
      </c>
      <c r="Z99" s="11">
        <f t="shared" si="28"/>
        <v>0</v>
      </c>
      <c r="AA99" s="4" t="s">
        <v>1</v>
      </c>
      <c r="AB99" s="10">
        <f>IFERROR(VLOOKUP(AA99,Curr!$B$2:$C$13,2,FALSE),0)</f>
        <v>11</v>
      </c>
      <c r="AC99" s="11">
        <f t="shared" si="29"/>
        <v>0</v>
      </c>
      <c r="AD99" s="11">
        <f t="shared" si="30"/>
        <v>0</v>
      </c>
      <c r="AE99" s="12">
        <f t="shared" si="31"/>
        <v>0</v>
      </c>
      <c r="AF99"/>
      <c r="AG99"/>
      <c r="AH99"/>
      <c r="AI99"/>
      <c r="AJ99"/>
    </row>
    <row r="100" spans="2:36" x14ac:dyDescent="0.25">
      <c r="B100" s="4" t="s">
        <v>43</v>
      </c>
      <c r="C100"/>
      <c r="D100" s="1" t="s">
        <v>1733</v>
      </c>
      <c r="E100" s="3"/>
      <c r="F100" s="3"/>
      <c r="G100" s="3"/>
      <c r="H100" s="3"/>
      <c r="I100"/>
      <c r="J100" s="1" t="s">
        <v>1827</v>
      </c>
      <c r="K100" s="4"/>
      <c r="L100" s="4"/>
      <c r="M100" s="4"/>
      <c r="N100" s="4"/>
      <c r="O100" s="4"/>
      <c r="P100" s="15"/>
      <c r="Q100" s="13">
        <v>0</v>
      </c>
      <c r="R100" s="13">
        <v>0</v>
      </c>
      <c r="S100" s="11">
        <f t="shared" si="26"/>
        <v>0</v>
      </c>
      <c r="T100" s="5">
        <v>0</v>
      </c>
      <c r="U100" s="11">
        <f t="shared" si="32"/>
        <v>0</v>
      </c>
      <c r="V100" s="13" t="s">
        <v>1</v>
      </c>
      <c r="W100" s="10">
        <f>IFERROR(VLOOKUP(V100,Curr!$B$2:$C$13,2,FALSE),0)</f>
        <v>11</v>
      </c>
      <c r="X100" s="11">
        <f t="shared" si="27"/>
        <v>0</v>
      </c>
      <c r="Y100" s="14">
        <f t="shared" si="33"/>
        <v>0</v>
      </c>
      <c r="Z100" s="11">
        <f t="shared" si="28"/>
        <v>0</v>
      </c>
      <c r="AA100" s="4" t="s">
        <v>1</v>
      </c>
      <c r="AB100" s="10">
        <f>IFERROR(VLOOKUP(AA100,Curr!$B$2:$C$13,2,FALSE),0)</f>
        <v>11</v>
      </c>
      <c r="AC100" s="11">
        <f t="shared" si="29"/>
        <v>0</v>
      </c>
      <c r="AD100" s="11">
        <f t="shared" si="30"/>
        <v>0</v>
      </c>
      <c r="AE100" s="12">
        <f t="shared" si="31"/>
        <v>0</v>
      </c>
      <c r="AF100"/>
      <c r="AG100"/>
      <c r="AH100"/>
      <c r="AI100"/>
      <c r="AJ100"/>
    </row>
    <row r="101" spans="2:36" x14ac:dyDescent="0.25">
      <c r="B101" s="4" t="s">
        <v>43</v>
      </c>
      <c r="C101"/>
      <c r="D101" s="1" t="s">
        <v>1733</v>
      </c>
      <c r="E101" s="3"/>
      <c r="F101" s="3"/>
      <c r="G101" s="3"/>
      <c r="H101" s="3"/>
      <c r="I101"/>
      <c r="J101" s="1" t="s">
        <v>1828</v>
      </c>
      <c r="K101" s="4"/>
      <c r="L101" s="4"/>
      <c r="M101" s="4"/>
      <c r="N101" s="4"/>
      <c r="O101" s="4"/>
      <c r="P101" s="15"/>
      <c r="Q101" s="13">
        <v>0</v>
      </c>
      <c r="R101" s="13">
        <v>0</v>
      </c>
      <c r="S101" s="11">
        <f t="shared" si="26"/>
        <v>0</v>
      </c>
      <c r="T101" s="5">
        <v>0</v>
      </c>
      <c r="U101" s="11">
        <f t="shared" si="32"/>
        <v>0</v>
      </c>
      <c r="V101" s="13" t="s">
        <v>1</v>
      </c>
      <c r="W101" s="10">
        <f>IFERROR(VLOOKUP(V101,Curr!$B$2:$C$13,2,FALSE),0)</f>
        <v>11</v>
      </c>
      <c r="X101" s="11">
        <f t="shared" si="27"/>
        <v>0</v>
      </c>
      <c r="Y101" s="14">
        <f t="shared" si="33"/>
        <v>0</v>
      </c>
      <c r="Z101" s="11">
        <f t="shared" si="28"/>
        <v>0</v>
      </c>
      <c r="AA101" s="4" t="s">
        <v>1</v>
      </c>
      <c r="AB101" s="10">
        <f>IFERROR(VLOOKUP(AA101,Curr!$B$2:$C$13,2,FALSE),0)</f>
        <v>11</v>
      </c>
      <c r="AC101" s="11">
        <f t="shared" si="29"/>
        <v>0</v>
      </c>
      <c r="AD101" s="11">
        <f t="shared" si="30"/>
        <v>0</v>
      </c>
      <c r="AE101" s="12">
        <f t="shared" si="31"/>
        <v>0</v>
      </c>
      <c r="AF101"/>
      <c r="AG101"/>
      <c r="AH101"/>
      <c r="AI101"/>
      <c r="AJ101"/>
    </row>
    <row r="102" spans="2:36" x14ac:dyDescent="0.25">
      <c r="B102" s="4" t="s">
        <v>43</v>
      </c>
      <c r="C102"/>
      <c r="D102" s="1" t="s">
        <v>1733</v>
      </c>
      <c r="E102" s="3"/>
      <c r="F102" s="3"/>
      <c r="G102" s="3"/>
      <c r="H102" s="3"/>
      <c r="I102"/>
      <c r="J102" s="1" t="s">
        <v>1829</v>
      </c>
      <c r="K102" s="4"/>
      <c r="L102" s="4"/>
      <c r="M102" s="4"/>
      <c r="N102" s="4"/>
      <c r="O102" s="4"/>
      <c r="P102" s="15"/>
      <c r="Q102" s="13">
        <v>0</v>
      </c>
      <c r="R102" s="13">
        <v>0</v>
      </c>
      <c r="S102" s="11">
        <f t="shared" si="26"/>
        <v>0</v>
      </c>
      <c r="T102" s="5">
        <v>0</v>
      </c>
      <c r="U102" s="11">
        <f t="shared" si="32"/>
        <v>0</v>
      </c>
      <c r="V102" s="13" t="s">
        <v>1</v>
      </c>
      <c r="W102" s="10">
        <f>IFERROR(VLOOKUP(V102,Curr!$B$2:$C$13,2,FALSE),0)</f>
        <v>11</v>
      </c>
      <c r="X102" s="11">
        <f t="shared" si="27"/>
        <v>0</v>
      </c>
      <c r="Y102" s="14">
        <f t="shared" si="33"/>
        <v>0</v>
      </c>
      <c r="Z102" s="11">
        <f t="shared" si="28"/>
        <v>0</v>
      </c>
      <c r="AA102" s="4" t="s">
        <v>1</v>
      </c>
      <c r="AB102" s="10">
        <f>IFERROR(VLOOKUP(AA102,Curr!$B$2:$C$13,2,FALSE),0)</f>
        <v>11</v>
      </c>
      <c r="AC102" s="11">
        <f t="shared" si="29"/>
        <v>0</v>
      </c>
      <c r="AD102" s="11">
        <f t="shared" si="30"/>
        <v>0</v>
      </c>
      <c r="AE102" s="12">
        <f t="shared" si="31"/>
        <v>0</v>
      </c>
      <c r="AF102"/>
      <c r="AG102"/>
      <c r="AH102"/>
      <c r="AI102"/>
      <c r="AJ102"/>
    </row>
    <row r="103" spans="2:36" x14ac:dyDescent="0.25">
      <c r="B103" s="4" t="s">
        <v>43</v>
      </c>
      <c r="C103"/>
      <c r="D103" s="1" t="s">
        <v>1733</v>
      </c>
      <c r="E103" s="3"/>
      <c r="F103" s="3"/>
      <c r="G103" s="3"/>
      <c r="H103" s="3"/>
      <c r="I103"/>
      <c r="J103" s="1" t="s">
        <v>1830</v>
      </c>
      <c r="K103" s="4"/>
      <c r="L103" s="4"/>
      <c r="M103" s="4"/>
      <c r="N103" s="4"/>
      <c r="O103" s="4"/>
      <c r="P103" s="15"/>
      <c r="Q103" s="13">
        <v>0</v>
      </c>
      <c r="R103" s="13">
        <v>0</v>
      </c>
      <c r="S103" s="11">
        <f t="shared" si="26"/>
        <v>0</v>
      </c>
      <c r="T103" s="5">
        <v>0</v>
      </c>
      <c r="U103" s="11">
        <f t="shared" si="32"/>
        <v>0</v>
      </c>
      <c r="V103" s="13" t="s">
        <v>1</v>
      </c>
      <c r="W103" s="10">
        <f>IFERROR(VLOOKUP(V103,Curr!$B$2:$C$13,2,FALSE),0)</f>
        <v>11</v>
      </c>
      <c r="X103" s="11">
        <f t="shared" si="27"/>
        <v>0</v>
      </c>
      <c r="Y103" s="14">
        <f t="shared" si="33"/>
        <v>0</v>
      </c>
      <c r="Z103" s="11">
        <f t="shared" si="28"/>
        <v>0</v>
      </c>
      <c r="AA103" s="4" t="s">
        <v>1</v>
      </c>
      <c r="AB103" s="10">
        <f>IFERROR(VLOOKUP(AA103,Curr!$B$2:$C$13,2,FALSE),0)</f>
        <v>11</v>
      </c>
      <c r="AC103" s="11">
        <f t="shared" si="29"/>
        <v>0</v>
      </c>
      <c r="AD103" s="11">
        <f t="shared" si="30"/>
        <v>0</v>
      </c>
      <c r="AE103" s="12">
        <f t="shared" si="31"/>
        <v>0</v>
      </c>
      <c r="AF103"/>
      <c r="AG103"/>
      <c r="AH103"/>
      <c r="AI103"/>
      <c r="AJ103"/>
    </row>
    <row r="104" spans="2:36" x14ac:dyDescent="0.25">
      <c r="B104" s="4" t="s">
        <v>43</v>
      </c>
      <c r="C104"/>
      <c r="D104" s="1" t="s">
        <v>1733</v>
      </c>
      <c r="E104" s="3"/>
      <c r="F104" s="3"/>
      <c r="G104" s="3"/>
      <c r="H104" s="3"/>
      <c r="I104"/>
      <c r="J104" s="1" t="s">
        <v>1831</v>
      </c>
      <c r="K104" s="4"/>
      <c r="L104" s="4"/>
      <c r="M104" s="4"/>
      <c r="N104" s="4"/>
      <c r="O104" s="4"/>
      <c r="P104" s="15"/>
      <c r="Q104" s="13">
        <v>0</v>
      </c>
      <c r="R104" s="13">
        <v>0</v>
      </c>
      <c r="S104" s="11">
        <f t="shared" si="26"/>
        <v>0</v>
      </c>
      <c r="T104" s="5">
        <v>0</v>
      </c>
      <c r="U104" s="11">
        <f t="shared" si="32"/>
        <v>0</v>
      </c>
      <c r="V104" s="13" t="s">
        <v>1</v>
      </c>
      <c r="W104" s="10">
        <f>IFERROR(VLOOKUP(V104,Curr!$B$2:$C$13,2,FALSE),0)</f>
        <v>11</v>
      </c>
      <c r="X104" s="11">
        <f t="shared" si="27"/>
        <v>0</v>
      </c>
      <c r="Y104" s="14">
        <f t="shared" si="33"/>
        <v>0</v>
      </c>
      <c r="Z104" s="11">
        <f t="shared" si="28"/>
        <v>0</v>
      </c>
      <c r="AA104" s="4" t="s">
        <v>1</v>
      </c>
      <c r="AB104" s="10">
        <f>IFERROR(VLOOKUP(AA104,Curr!$B$2:$C$13,2,FALSE),0)</f>
        <v>11</v>
      </c>
      <c r="AC104" s="11">
        <f t="shared" si="29"/>
        <v>0</v>
      </c>
      <c r="AD104" s="11">
        <f t="shared" si="30"/>
        <v>0</v>
      </c>
      <c r="AE104" s="12">
        <f t="shared" si="31"/>
        <v>0</v>
      </c>
      <c r="AF104"/>
      <c r="AG104"/>
      <c r="AH104"/>
      <c r="AI104"/>
      <c r="AJ104"/>
    </row>
    <row r="105" spans="2:36" x14ac:dyDescent="0.25">
      <c r="B105" s="4" t="s">
        <v>43</v>
      </c>
      <c r="C105"/>
      <c r="D105" s="1" t="s">
        <v>1733</v>
      </c>
      <c r="E105" s="3"/>
      <c r="F105" s="3"/>
      <c r="G105" s="3"/>
      <c r="H105" s="3"/>
      <c r="I105"/>
      <c r="J105" s="1" t="s">
        <v>1832</v>
      </c>
      <c r="K105" s="4"/>
      <c r="L105" s="4"/>
      <c r="M105" s="4"/>
      <c r="N105" s="4"/>
      <c r="O105" s="4"/>
      <c r="P105" s="15"/>
      <c r="Q105" s="13">
        <v>0</v>
      </c>
      <c r="R105" s="13">
        <v>0</v>
      </c>
      <c r="S105" s="11">
        <f t="shared" si="26"/>
        <v>0</v>
      </c>
      <c r="T105" s="5">
        <v>0</v>
      </c>
      <c r="U105" s="11">
        <f t="shared" si="32"/>
        <v>0</v>
      </c>
      <c r="V105" s="13" t="s">
        <v>1</v>
      </c>
      <c r="W105" s="10">
        <f>IFERROR(VLOOKUP(V105,Curr!$B$2:$C$13,2,FALSE),0)</f>
        <v>11</v>
      </c>
      <c r="X105" s="11">
        <f t="shared" si="27"/>
        <v>0</v>
      </c>
      <c r="Y105" s="14">
        <f t="shared" si="33"/>
        <v>0</v>
      </c>
      <c r="Z105" s="11">
        <f t="shared" si="28"/>
        <v>0</v>
      </c>
      <c r="AA105" s="4" t="s">
        <v>1</v>
      </c>
      <c r="AB105" s="10">
        <f>IFERROR(VLOOKUP(AA105,Curr!$B$2:$C$13,2,FALSE),0)</f>
        <v>11</v>
      </c>
      <c r="AC105" s="11">
        <f t="shared" si="29"/>
        <v>0</v>
      </c>
      <c r="AD105" s="11">
        <f t="shared" si="30"/>
        <v>0</v>
      </c>
      <c r="AE105" s="12">
        <f t="shared" si="31"/>
        <v>0</v>
      </c>
      <c r="AF105"/>
      <c r="AG105"/>
      <c r="AH105"/>
      <c r="AI105"/>
      <c r="AJ105"/>
    </row>
    <row r="106" spans="2:36" x14ac:dyDescent="0.25">
      <c r="B106" s="4" t="s">
        <v>43</v>
      </c>
      <c r="C106"/>
      <c r="D106" s="1" t="s">
        <v>1733</v>
      </c>
      <c r="E106" s="3"/>
      <c r="F106" s="3"/>
      <c r="G106" s="3"/>
      <c r="H106" s="3"/>
      <c r="I106"/>
      <c r="J106" s="1" t="s">
        <v>1833</v>
      </c>
      <c r="K106" s="4"/>
      <c r="L106" s="4"/>
      <c r="M106" s="4"/>
      <c r="N106" s="4"/>
      <c r="O106" s="4"/>
      <c r="P106" s="15"/>
      <c r="Q106" s="13">
        <v>0</v>
      </c>
      <c r="R106" s="13">
        <v>0</v>
      </c>
      <c r="S106" s="11">
        <f t="shared" si="26"/>
        <v>0</v>
      </c>
      <c r="T106" s="5">
        <v>0</v>
      </c>
      <c r="U106" s="11">
        <f t="shared" si="32"/>
        <v>0</v>
      </c>
      <c r="V106" s="13" t="s">
        <v>1</v>
      </c>
      <c r="W106" s="10">
        <f>IFERROR(VLOOKUP(V106,Curr!$B$2:$C$13,2,FALSE),0)</f>
        <v>11</v>
      </c>
      <c r="X106" s="11">
        <f t="shared" si="27"/>
        <v>0</v>
      </c>
      <c r="Y106" s="14">
        <f t="shared" si="33"/>
        <v>0</v>
      </c>
      <c r="Z106" s="11">
        <f t="shared" si="28"/>
        <v>0</v>
      </c>
      <c r="AA106" s="4" t="s">
        <v>1</v>
      </c>
      <c r="AB106" s="10">
        <f>IFERROR(VLOOKUP(AA106,Curr!$B$2:$C$13,2,FALSE),0)</f>
        <v>11</v>
      </c>
      <c r="AC106" s="11">
        <f t="shared" si="29"/>
        <v>0</v>
      </c>
      <c r="AD106" s="11">
        <f t="shared" si="30"/>
        <v>0</v>
      </c>
      <c r="AE106" s="12">
        <f t="shared" si="31"/>
        <v>0</v>
      </c>
      <c r="AF106"/>
      <c r="AG106"/>
      <c r="AH106"/>
      <c r="AI106"/>
      <c r="AJ106"/>
    </row>
    <row r="107" spans="2:36" x14ac:dyDescent="0.25">
      <c r="B107" s="4" t="s">
        <v>43</v>
      </c>
      <c r="C107"/>
      <c r="D107" s="1" t="s">
        <v>1733</v>
      </c>
      <c r="E107" s="3"/>
      <c r="F107" s="3"/>
      <c r="G107" s="3"/>
      <c r="H107" s="3"/>
      <c r="I107"/>
      <c r="J107" s="1" t="s">
        <v>1834</v>
      </c>
      <c r="K107" s="4"/>
      <c r="L107" s="4"/>
      <c r="M107" s="4"/>
      <c r="N107" s="4"/>
      <c r="O107" s="4"/>
      <c r="P107" s="15"/>
      <c r="Q107" s="13">
        <v>0</v>
      </c>
      <c r="R107" s="13">
        <v>0</v>
      </c>
      <c r="S107" s="11">
        <f t="shared" si="26"/>
        <v>0</v>
      </c>
      <c r="T107" s="5">
        <v>0</v>
      </c>
      <c r="U107" s="11">
        <f t="shared" si="32"/>
        <v>0</v>
      </c>
      <c r="V107" s="13" t="s">
        <v>1</v>
      </c>
      <c r="W107" s="10">
        <f>IFERROR(VLOOKUP(V107,Curr!$B$2:$C$13,2,FALSE),0)</f>
        <v>11</v>
      </c>
      <c r="X107" s="11">
        <f t="shared" si="27"/>
        <v>0</v>
      </c>
      <c r="Y107" s="14">
        <f t="shared" si="33"/>
        <v>0</v>
      </c>
      <c r="Z107" s="11">
        <f t="shared" si="28"/>
        <v>0</v>
      </c>
      <c r="AA107" s="4" t="s">
        <v>1</v>
      </c>
      <c r="AB107" s="10">
        <f>IFERROR(VLOOKUP(AA107,Curr!$B$2:$C$13,2,FALSE),0)</f>
        <v>11</v>
      </c>
      <c r="AC107" s="11">
        <f t="shared" si="29"/>
        <v>0</v>
      </c>
      <c r="AD107" s="11">
        <f t="shared" si="30"/>
        <v>0</v>
      </c>
      <c r="AE107" s="12">
        <f t="shared" si="31"/>
        <v>0</v>
      </c>
      <c r="AF107"/>
      <c r="AG107"/>
      <c r="AH107"/>
      <c r="AI107"/>
      <c r="AJ107"/>
    </row>
    <row r="108" spans="2:36" x14ac:dyDescent="0.25">
      <c r="B108" s="4" t="s">
        <v>43</v>
      </c>
      <c r="C108"/>
      <c r="D108" s="1" t="s">
        <v>1733</v>
      </c>
      <c r="E108" s="3"/>
      <c r="F108" s="3"/>
      <c r="G108" s="3"/>
      <c r="H108" s="3"/>
      <c r="I108"/>
      <c r="J108" s="1" t="s">
        <v>1835</v>
      </c>
      <c r="K108" s="4"/>
      <c r="L108" s="4"/>
      <c r="M108" s="4"/>
      <c r="N108" s="4"/>
      <c r="O108" s="4"/>
      <c r="P108" s="15"/>
      <c r="Q108" s="13">
        <v>0</v>
      </c>
      <c r="R108" s="13">
        <v>0</v>
      </c>
      <c r="S108" s="11">
        <f t="shared" si="26"/>
        <v>0</v>
      </c>
      <c r="T108" s="5">
        <v>0</v>
      </c>
      <c r="U108" s="11">
        <f t="shared" si="32"/>
        <v>0</v>
      </c>
      <c r="V108" s="13" t="s">
        <v>1</v>
      </c>
      <c r="W108" s="10">
        <f>IFERROR(VLOOKUP(V108,Curr!$B$2:$C$13,2,FALSE),0)</f>
        <v>11</v>
      </c>
      <c r="X108" s="11">
        <f t="shared" si="27"/>
        <v>0</v>
      </c>
      <c r="Y108" s="14">
        <f t="shared" si="33"/>
        <v>0</v>
      </c>
      <c r="Z108" s="11">
        <f t="shared" si="28"/>
        <v>0</v>
      </c>
      <c r="AA108" s="4" t="s">
        <v>1</v>
      </c>
      <c r="AB108" s="10">
        <f>IFERROR(VLOOKUP(AA108,Curr!$B$2:$C$13,2,FALSE),0)</f>
        <v>11</v>
      </c>
      <c r="AC108" s="11">
        <f t="shared" si="29"/>
        <v>0</v>
      </c>
      <c r="AD108" s="11">
        <f t="shared" si="30"/>
        <v>0</v>
      </c>
      <c r="AE108" s="12">
        <f t="shared" si="31"/>
        <v>0</v>
      </c>
      <c r="AF108"/>
      <c r="AG108"/>
      <c r="AH108"/>
      <c r="AI108"/>
      <c r="AJ108"/>
    </row>
    <row r="109" spans="2:36" x14ac:dyDescent="0.25">
      <c r="B109" s="4" t="s">
        <v>43</v>
      </c>
      <c r="C109"/>
      <c r="D109" s="1" t="s">
        <v>1733</v>
      </c>
      <c r="E109" s="3"/>
      <c r="F109" s="3"/>
      <c r="G109" s="3"/>
      <c r="H109" s="3"/>
      <c r="I109"/>
      <c r="J109" s="1" t="s">
        <v>1836</v>
      </c>
      <c r="K109" s="4"/>
      <c r="L109" s="4"/>
      <c r="M109" s="4"/>
      <c r="N109" s="4"/>
      <c r="O109" s="4"/>
      <c r="P109" s="15"/>
      <c r="Q109" s="13">
        <v>0</v>
      </c>
      <c r="R109" s="13">
        <v>0</v>
      </c>
      <c r="S109" s="11">
        <f t="shared" si="26"/>
        <v>0</v>
      </c>
      <c r="T109" s="5">
        <v>0</v>
      </c>
      <c r="U109" s="11">
        <f t="shared" si="32"/>
        <v>0</v>
      </c>
      <c r="V109" s="13" t="s">
        <v>1</v>
      </c>
      <c r="W109" s="10">
        <f>IFERROR(VLOOKUP(V109,Curr!$B$2:$C$13,2,FALSE),0)</f>
        <v>11</v>
      </c>
      <c r="X109" s="11">
        <f t="shared" si="27"/>
        <v>0</v>
      </c>
      <c r="Y109" s="14">
        <f t="shared" si="33"/>
        <v>0</v>
      </c>
      <c r="Z109" s="11">
        <f t="shared" si="28"/>
        <v>0</v>
      </c>
      <c r="AA109" s="4" t="s">
        <v>1</v>
      </c>
      <c r="AB109" s="10">
        <f>IFERROR(VLOOKUP(AA109,Curr!$B$2:$C$13,2,FALSE),0)</f>
        <v>11</v>
      </c>
      <c r="AC109" s="11">
        <f t="shared" si="29"/>
        <v>0</v>
      </c>
      <c r="AD109" s="11">
        <f t="shared" si="30"/>
        <v>0</v>
      </c>
      <c r="AE109" s="12">
        <f t="shared" si="31"/>
        <v>0</v>
      </c>
      <c r="AF109"/>
      <c r="AG109"/>
      <c r="AH109"/>
      <c r="AI109"/>
      <c r="AJ109"/>
    </row>
    <row r="110" spans="2:36" x14ac:dyDescent="0.25">
      <c r="B110" s="4" t="s">
        <v>43</v>
      </c>
      <c r="C110"/>
      <c r="D110" s="1" t="s">
        <v>1733</v>
      </c>
      <c r="E110" s="3"/>
      <c r="F110" s="3"/>
      <c r="G110" s="3"/>
      <c r="H110" s="3"/>
      <c r="I110"/>
      <c r="J110" s="1" t="s">
        <v>1837</v>
      </c>
      <c r="K110" s="4"/>
      <c r="L110" s="4"/>
      <c r="M110" s="4"/>
      <c r="N110" s="4"/>
      <c r="O110" s="4"/>
      <c r="P110" s="15"/>
      <c r="Q110" s="13">
        <v>0</v>
      </c>
      <c r="R110" s="13">
        <v>0</v>
      </c>
      <c r="S110" s="11">
        <f t="shared" si="26"/>
        <v>0</v>
      </c>
      <c r="T110" s="5">
        <v>0</v>
      </c>
      <c r="U110" s="11">
        <f t="shared" si="32"/>
        <v>0</v>
      </c>
      <c r="V110" s="13" t="s">
        <v>1</v>
      </c>
      <c r="W110" s="10">
        <f>IFERROR(VLOOKUP(V110,Curr!$B$2:$C$13,2,FALSE),0)</f>
        <v>11</v>
      </c>
      <c r="X110" s="11">
        <f t="shared" si="27"/>
        <v>0</v>
      </c>
      <c r="Y110" s="14">
        <f t="shared" si="33"/>
        <v>0</v>
      </c>
      <c r="Z110" s="11">
        <f t="shared" si="28"/>
        <v>0</v>
      </c>
      <c r="AA110" s="4" t="s">
        <v>1</v>
      </c>
      <c r="AB110" s="10">
        <f>IFERROR(VLOOKUP(AA110,Curr!$B$2:$C$13,2,FALSE),0)</f>
        <v>11</v>
      </c>
      <c r="AC110" s="11">
        <f t="shared" si="29"/>
        <v>0</v>
      </c>
      <c r="AD110" s="11">
        <f t="shared" si="30"/>
        <v>0</v>
      </c>
      <c r="AE110" s="12">
        <f t="shared" si="31"/>
        <v>0</v>
      </c>
      <c r="AF110"/>
      <c r="AG110"/>
      <c r="AH110"/>
      <c r="AI110"/>
      <c r="AJ110"/>
    </row>
    <row r="111" spans="2:36" x14ac:dyDescent="0.25">
      <c r="B111" s="4" t="s">
        <v>43</v>
      </c>
      <c r="C111"/>
      <c r="D111" s="1" t="s">
        <v>1733</v>
      </c>
      <c r="E111" s="3"/>
      <c r="F111" s="3"/>
      <c r="G111" s="3"/>
      <c r="H111" s="3"/>
      <c r="I111"/>
      <c r="J111" s="1" t="s">
        <v>1838</v>
      </c>
      <c r="K111" s="4"/>
      <c r="L111" s="4"/>
      <c r="M111" s="4"/>
      <c r="N111" s="4"/>
      <c r="O111" s="4"/>
      <c r="P111" s="15"/>
      <c r="Q111" s="13">
        <v>0</v>
      </c>
      <c r="R111" s="13">
        <v>0</v>
      </c>
      <c r="S111" s="11">
        <f t="shared" si="26"/>
        <v>0</v>
      </c>
      <c r="T111" s="5">
        <v>0</v>
      </c>
      <c r="U111" s="11">
        <f t="shared" si="32"/>
        <v>0</v>
      </c>
      <c r="V111" s="13" t="s">
        <v>1</v>
      </c>
      <c r="W111" s="10">
        <f>IFERROR(VLOOKUP(V111,Curr!$B$2:$C$13,2,FALSE),0)</f>
        <v>11</v>
      </c>
      <c r="X111" s="11">
        <f t="shared" si="27"/>
        <v>0</v>
      </c>
      <c r="Y111" s="14">
        <f t="shared" si="33"/>
        <v>0</v>
      </c>
      <c r="Z111" s="11">
        <f t="shared" si="28"/>
        <v>0</v>
      </c>
      <c r="AA111" s="4" t="s">
        <v>1</v>
      </c>
      <c r="AB111" s="10">
        <f>IFERROR(VLOOKUP(AA111,Curr!$B$2:$C$13,2,FALSE),0)</f>
        <v>11</v>
      </c>
      <c r="AC111" s="11">
        <f t="shared" si="29"/>
        <v>0</v>
      </c>
      <c r="AD111" s="11">
        <f t="shared" si="30"/>
        <v>0</v>
      </c>
      <c r="AE111" s="12">
        <f t="shared" si="31"/>
        <v>0</v>
      </c>
      <c r="AF111"/>
      <c r="AG111"/>
      <c r="AH111"/>
      <c r="AI111"/>
      <c r="AJ111"/>
    </row>
    <row r="112" spans="2:36" x14ac:dyDescent="0.25">
      <c r="B112" s="4" t="s">
        <v>43</v>
      </c>
      <c r="C112"/>
      <c r="D112" s="1" t="s">
        <v>1733</v>
      </c>
      <c r="E112" s="3"/>
      <c r="F112" s="3"/>
      <c r="G112" s="3"/>
      <c r="H112" s="3"/>
      <c r="I112"/>
      <c r="J112" s="1" t="s">
        <v>1839</v>
      </c>
      <c r="K112" s="4"/>
      <c r="L112" s="4"/>
      <c r="M112" s="4"/>
      <c r="N112" s="4"/>
      <c r="O112" s="4"/>
      <c r="P112" s="15"/>
      <c r="Q112" s="13">
        <v>0</v>
      </c>
      <c r="R112" s="13">
        <v>0</v>
      </c>
      <c r="S112" s="11">
        <f t="shared" si="26"/>
        <v>0</v>
      </c>
      <c r="T112" s="5">
        <v>0</v>
      </c>
      <c r="U112" s="11">
        <f t="shared" si="32"/>
        <v>0</v>
      </c>
      <c r="V112" s="13" t="s">
        <v>1</v>
      </c>
      <c r="W112" s="10">
        <f>IFERROR(VLOOKUP(V112,Curr!$B$2:$C$13,2,FALSE),0)</f>
        <v>11</v>
      </c>
      <c r="X112" s="11">
        <f t="shared" si="27"/>
        <v>0</v>
      </c>
      <c r="Y112" s="14">
        <f t="shared" si="33"/>
        <v>0</v>
      </c>
      <c r="Z112" s="11">
        <f t="shared" si="28"/>
        <v>0</v>
      </c>
      <c r="AA112" s="4" t="s">
        <v>1</v>
      </c>
      <c r="AB112" s="10">
        <f>IFERROR(VLOOKUP(AA112,Curr!$B$2:$C$13,2,FALSE),0)</f>
        <v>11</v>
      </c>
      <c r="AC112" s="11">
        <f t="shared" si="29"/>
        <v>0</v>
      </c>
      <c r="AD112" s="11">
        <f t="shared" si="30"/>
        <v>0</v>
      </c>
      <c r="AE112" s="12">
        <f t="shared" si="31"/>
        <v>0</v>
      </c>
      <c r="AF112"/>
      <c r="AG112"/>
      <c r="AH112"/>
      <c r="AI112"/>
      <c r="AJ112"/>
    </row>
    <row r="113" spans="2:36" x14ac:dyDescent="0.25">
      <c r="B113" s="4" t="s">
        <v>43</v>
      </c>
      <c r="C113"/>
      <c r="D113" s="1" t="s">
        <v>1733</v>
      </c>
      <c r="E113" s="3"/>
      <c r="F113" s="3"/>
      <c r="G113" s="3"/>
      <c r="H113" s="3"/>
      <c r="I113"/>
      <c r="J113" s="1" t="s">
        <v>1840</v>
      </c>
      <c r="K113" s="4"/>
      <c r="L113" s="4"/>
      <c r="M113" s="4"/>
      <c r="N113" s="4"/>
      <c r="O113" s="4"/>
      <c r="P113" s="15"/>
      <c r="Q113" s="13">
        <v>0</v>
      </c>
      <c r="R113" s="13">
        <v>0</v>
      </c>
      <c r="S113" s="11">
        <f t="shared" si="26"/>
        <v>0</v>
      </c>
      <c r="T113" s="5">
        <v>0</v>
      </c>
      <c r="U113" s="11">
        <f t="shared" si="32"/>
        <v>0</v>
      </c>
      <c r="V113" s="13" t="s">
        <v>1</v>
      </c>
      <c r="W113" s="10">
        <f>IFERROR(VLOOKUP(V113,Curr!$B$2:$C$13,2,FALSE),0)</f>
        <v>11</v>
      </c>
      <c r="X113" s="11">
        <f t="shared" si="27"/>
        <v>0</v>
      </c>
      <c r="Y113" s="14">
        <f t="shared" si="33"/>
        <v>0</v>
      </c>
      <c r="Z113" s="11">
        <f t="shared" si="28"/>
        <v>0</v>
      </c>
      <c r="AA113" s="4" t="s">
        <v>1</v>
      </c>
      <c r="AB113" s="10">
        <f>IFERROR(VLOOKUP(AA113,Curr!$B$2:$C$13,2,FALSE),0)</f>
        <v>11</v>
      </c>
      <c r="AC113" s="11">
        <f t="shared" si="29"/>
        <v>0</v>
      </c>
      <c r="AD113" s="11">
        <f t="shared" si="30"/>
        <v>0</v>
      </c>
      <c r="AE113" s="12">
        <f t="shared" si="31"/>
        <v>0</v>
      </c>
      <c r="AF113"/>
      <c r="AG113"/>
      <c r="AH113"/>
      <c r="AI113"/>
      <c r="AJ113"/>
    </row>
    <row r="114" spans="2:36" x14ac:dyDescent="0.25">
      <c r="B114" s="4" t="s">
        <v>43</v>
      </c>
      <c r="C114"/>
      <c r="D114" s="1" t="s">
        <v>1733</v>
      </c>
      <c r="E114" s="3"/>
      <c r="F114" s="3"/>
      <c r="G114" s="3"/>
      <c r="H114" s="3"/>
      <c r="I114"/>
      <c r="J114" s="1" t="s">
        <v>1841</v>
      </c>
      <c r="K114" s="4"/>
      <c r="L114" s="4"/>
      <c r="M114" s="4"/>
      <c r="N114" s="4"/>
      <c r="O114" s="4"/>
      <c r="P114" s="17"/>
      <c r="Q114" s="13">
        <v>0</v>
      </c>
      <c r="R114" s="13">
        <v>0</v>
      </c>
      <c r="S114" s="11">
        <f t="shared" si="26"/>
        <v>0</v>
      </c>
      <c r="T114" s="5">
        <v>0</v>
      </c>
      <c r="U114" s="11">
        <f t="shared" si="32"/>
        <v>0</v>
      </c>
      <c r="V114" s="13" t="s">
        <v>1</v>
      </c>
      <c r="W114" s="10">
        <f>IFERROR(VLOOKUP(V114,Curr!$B$2:$C$13,2,FALSE),0)</f>
        <v>11</v>
      </c>
      <c r="X114" s="11">
        <f t="shared" si="27"/>
        <v>0</v>
      </c>
      <c r="Y114" s="14">
        <f t="shared" si="33"/>
        <v>0</v>
      </c>
      <c r="Z114" s="11">
        <f t="shared" si="28"/>
        <v>0</v>
      </c>
      <c r="AA114" s="4" t="s">
        <v>1</v>
      </c>
      <c r="AB114" s="10">
        <f>IFERROR(VLOOKUP(AA114,Curr!$B$2:$C$13,2,FALSE),0)</f>
        <v>11</v>
      </c>
      <c r="AC114" s="11">
        <f t="shared" si="29"/>
        <v>0</v>
      </c>
      <c r="AD114" s="11">
        <f t="shared" si="30"/>
        <v>0</v>
      </c>
      <c r="AE114" s="12">
        <f t="shared" si="31"/>
        <v>0</v>
      </c>
      <c r="AF114"/>
      <c r="AG114"/>
      <c r="AH114"/>
      <c r="AI114"/>
      <c r="AJ114"/>
    </row>
    <row r="115" spans="2:36" x14ac:dyDescent="0.25">
      <c r="B115" s="4" t="s">
        <v>43</v>
      </c>
      <c r="C115"/>
      <c r="D115" s="1" t="s">
        <v>1733</v>
      </c>
      <c r="E115" s="3"/>
      <c r="F115" s="3"/>
      <c r="G115" s="3"/>
      <c r="H115" s="3"/>
      <c r="I115"/>
      <c r="J115" s="1" t="s">
        <v>1842</v>
      </c>
      <c r="K115" s="4"/>
      <c r="L115" s="4"/>
      <c r="M115" s="4"/>
      <c r="N115" s="4"/>
      <c r="O115" s="4"/>
      <c r="P115" s="17"/>
      <c r="Q115" s="13">
        <v>0</v>
      </c>
      <c r="R115" s="13">
        <v>0</v>
      </c>
      <c r="S115" s="11">
        <f t="shared" si="26"/>
        <v>0</v>
      </c>
      <c r="T115" s="5">
        <v>0</v>
      </c>
      <c r="U115" s="11">
        <f t="shared" si="32"/>
        <v>0</v>
      </c>
      <c r="V115" s="13" t="s">
        <v>1</v>
      </c>
      <c r="W115" s="10">
        <f>IFERROR(VLOOKUP(V115,Curr!$B$2:$C$13,2,FALSE),0)</f>
        <v>11</v>
      </c>
      <c r="X115" s="11">
        <f t="shared" si="27"/>
        <v>0</v>
      </c>
      <c r="Y115" s="14">
        <f t="shared" si="33"/>
        <v>0</v>
      </c>
      <c r="Z115" s="11">
        <f t="shared" si="28"/>
        <v>0</v>
      </c>
      <c r="AA115" s="4" t="s">
        <v>1</v>
      </c>
      <c r="AB115" s="10">
        <f>IFERROR(VLOOKUP(AA115,Curr!$B$2:$C$13,2,FALSE),0)</f>
        <v>11</v>
      </c>
      <c r="AC115" s="11">
        <f t="shared" si="29"/>
        <v>0</v>
      </c>
      <c r="AD115" s="11">
        <f t="shared" si="30"/>
        <v>0</v>
      </c>
      <c r="AE115" s="12">
        <f t="shared" si="31"/>
        <v>0</v>
      </c>
      <c r="AF115"/>
      <c r="AG115"/>
      <c r="AH115"/>
      <c r="AI115"/>
      <c r="AJ115"/>
    </row>
    <row r="116" spans="2:36" x14ac:dyDescent="0.25">
      <c r="B116" s="4" t="s">
        <v>43</v>
      </c>
      <c r="C116"/>
      <c r="D116" s="1" t="s">
        <v>1733</v>
      </c>
      <c r="E116" s="3"/>
      <c r="F116" s="3"/>
      <c r="G116" s="3"/>
      <c r="H116" s="3"/>
      <c r="I116"/>
      <c r="J116" s="1" t="s">
        <v>1843</v>
      </c>
      <c r="K116" s="4"/>
      <c r="L116" s="4"/>
      <c r="M116" s="4"/>
      <c r="N116" s="4"/>
      <c r="O116" s="4"/>
      <c r="P116" s="15"/>
      <c r="Q116" s="13">
        <v>0</v>
      </c>
      <c r="R116" s="13">
        <v>0</v>
      </c>
      <c r="S116" s="11">
        <f t="shared" si="26"/>
        <v>0</v>
      </c>
      <c r="T116" s="5">
        <v>0</v>
      </c>
      <c r="U116" s="11">
        <f t="shared" si="32"/>
        <v>0</v>
      </c>
      <c r="V116" s="13" t="s">
        <v>1</v>
      </c>
      <c r="W116" s="10">
        <f>IFERROR(VLOOKUP(V116,Curr!$B$2:$C$13,2,FALSE),0)</f>
        <v>11</v>
      </c>
      <c r="X116" s="11">
        <f t="shared" si="27"/>
        <v>0</v>
      </c>
      <c r="Y116" s="14">
        <f t="shared" si="33"/>
        <v>0</v>
      </c>
      <c r="Z116" s="11">
        <f t="shared" si="28"/>
        <v>0</v>
      </c>
      <c r="AA116" s="4" t="s">
        <v>1</v>
      </c>
      <c r="AB116" s="10">
        <f>IFERROR(VLOOKUP(AA116,Curr!$B$2:$C$13,2,FALSE),0)</f>
        <v>11</v>
      </c>
      <c r="AC116" s="11">
        <f t="shared" si="29"/>
        <v>0</v>
      </c>
      <c r="AD116" s="11">
        <f t="shared" si="30"/>
        <v>0</v>
      </c>
      <c r="AE116" s="12">
        <f t="shared" si="31"/>
        <v>0</v>
      </c>
      <c r="AF116"/>
      <c r="AG116"/>
      <c r="AH116"/>
      <c r="AI116"/>
      <c r="AJ116"/>
    </row>
    <row r="117" spans="2:36" x14ac:dyDescent="0.25">
      <c r="B117" s="4" t="s">
        <v>43</v>
      </c>
      <c r="C117"/>
      <c r="D117" s="1" t="s">
        <v>1733</v>
      </c>
      <c r="E117" s="3"/>
      <c r="F117" s="3"/>
      <c r="G117" s="3"/>
      <c r="H117" s="3"/>
      <c r="I117"/>
      <c r="J117" s="1" t="s">
        <v>1844</v>
      </c>
      <c r="K117" s="4"/>
      <c r="L117" s="4"/>
      <c r="M117" s="4"/>
      <c r="N117" s="4"/>
      <c r="O117" s="4"/>
      <c r="P117" s="15"/>
      <c r="Q117" s="13">
        <v>0</v>
      </c>
      <c r="R117" s="13">
        <v>0</v>
      </c>
      <c r="S117" s="11">
        <f t="shared" si="26"/>
        <v>0</v>
      </c>
      <c r="T117" s="5">
        <v>0</v>
      </c>
      <c r="U117" s="11">
        <f t="shared" si="32"/>
        <v>0</v>
      </c>
      <c r="V117" s="13" t="s">
        <v>1</v>
      </c>
      <c r="W117" s="10">
        <f>IFERROR(VLOOKUP(V117,Curr!$B$2:$C$13,2,FALSE),0)</f>
        <v>11</v>
      </c>
      <c r="X117" s="11">
        <f t="shared" si="27"/>
        <v>0</v>
      </c>
      <c r="Y117" s="14">
        <f t="shared" si="33"/>
        <v>0</v>
      </c>
      <c r="Z117" s="11">
        <f t="shared" si="28"/>
        <v>0</v>
      </c>
      <c r="AA117" s="4" t="s">
        <v>1</v>
      </c>
      <c r="AB117" s="10">
        <f>IFERROR(VLOOKUP(AA117,Curr!$B$2:$C$13,2,FALSE),0)</f>
        <v>11</v>
      </c>
      <c r="AC117" s="11">
        <f t="shared" si="29"/>
        <v>0</v>
      </c>
      <c r="AD117" s="11">
        <f t="shared" si="30"/>
        <v>0</v>
      </c>
      <c r="AE117" s="12">
        <f t="shared" si="31"/>
        <v>0</v>
      </c>
      <c r="AF117"/>
      <c r="AG117"/>
      <c r="AH117"/>
      <c r="AI117"/>
      <c r="AJ117"/>
    </row>
    <row r="118" spans="2:36" x14ac:dyDescent="0.25">
      <c r="B118" s="4" t="s">
        <v>43</v>
      </c>
      <c r="C118"/>
      <c r="D118" s="1" t="s">
        <v>1733</v>
      </c>
      <c r="E118" s="3"/>
      <c r="F118" s="3"/>
      <c r="G118" s="3"/>
      <c r="H118" s="3"/>
      <c r="I118"/>
      <c r="J118" s="1" t="s">
        <v>1845</v>
      </c>
      <c r="K118" s="4"/>
      <c r="L118" s="4"/>
      <c r="M118" s="4"/>
      <c r="N118" s="4"/>
      <c r="O118" s="4"/>
      <c r="P118" s="15"/>
      <c r="Q118" s="13">
        <v>0</v>
      </c>
      <c r="R118" s="13">
        <v>0</v>
      </c>
      <c r="S118" s="11">
        <f t="shared" si="26"/>
        <v>0</v>
      </c>
      <c r="T118" s="5">
        <v>0</v>
      </c>
      <c r="U118" s="11">
        <f t="shared" si="32"/>
        <v>0</v>
      </c>
      <c r="V118" s="13" t="s">
        <v>1</v>
      </c>
      <c r="W118" s="10">
        <f>IFERROR(VLOOKUP(V118,Curr!$B$2:$C$13,2,FALSE),0)</f>
        <v>11</v>
      </c>
      <c r="X118" s="11">
        <f t="shared" si="27"/>
        <v>0</v>
      </c>
      <c r="Y118" s="14">
        <f t="shared" si="33"/>
        <v>0</v>
      </c>
      <c r="Z118" s="11">
        <f t="shared" si="28"/>
        <v>0</v>
      </c>
      <c r="AA118" s="4" t="s">
        <v>1</v>
      </c>
      <c r="AB118" s="10">
        <f>IFERROR(VLOOKUP(AA118,Curr!$B$2:$C$13,2,FALSE),0)</f>
        <v>11</v>
      </c>
      <c r="AC118" s="11">
        <f t="shared" si="29"/>
        <v>0</v>
      </c>
      <c r="AD118" s="11">
        <f t="shared" si="30"/>
        <v>0</v>
      </c>
      <c r="AE118" s="12">
        <f t="shared" si="31"/>
        <v>0</v>
      </c>
      <c r="AF118"/>
      <c r="AG118"/>
      <c r="AH118"/>
      <c r="AI118"/>
      <c r="AJ118"/>
    </row>
    <row r="119" spans="2:36" x14ac:dyDescent="0.25">
      <c r="B119" s="4" t="s">
        <v>43</v>
      </c>
      <c r="C119"/>
      <c r="D119" s="1" t="s">
        <v>1733</v>
      </c>
      <c r="E119" s="3"/>
      <c r="F119" s="3"/>
      <c r="G119" s="3"/>
      <c r="H119" s="3"/>
      <c r="I119"/>
      <c r="J119" s="1" t="s">
        <v>1846</v>
      </c>
      <c r="K119" s="4"/>
      <c r="L119" s="4"/>
      <c r="M119" s="4"/>
      <c r="N119" s="4"/>
      <c r="O119" s="4"/>
      <c r="P119" s="17"/>
      <c r="Q119" s="13">
        <v>0</v>
      </c>
      <c r="R119" s="13">
        <v>0</v>
      </c>
      <c r="S119" s="11">
        <f t="shared" si="26"/>
        <v>0</v>
      </c>
      <c r="T119" s="5">
        <v>0</v>
      </c>
      <c r="U119" s="11">
        <f t="shared" si="32"/>
        <v>0</v>
      </c>
      <c r="V119" s="13" t="s">
        <v>1</v>
      </c>
      <c r="W119" s="10">
        <f>IFERROR(VLOOKUP(V119,Curr!$B$2:$C$13,2,FALSE),0)</f>
        <v>11</v>
      </c>
      <c r="X119" s="11">
        <f t="shared" si="27"/>
        <v>0</v>
      </c>
      <c r="Y119" s="14">
        <f t="shared" si="33"/>
        <v>0</v>
      </c>
      <c r="Z119" s="11">
        <f t="shared" si="28"/>
        <v>0</v>
      </c>
      <c r="AA119" s="4" t="s">
        <v>1</v>
      </c>
      <c r="AB119" s="10">
        <f>IFERROR(VLOOKUP(AA119,Curr!$B$2:$C$13,2,FALSE),0)</f>
        <v>11</v>
      </c>
      <c r="AC119" s="11">
        <f t="shared" si="29"/>
        <v>0</v>
      </c>
      <c r="AD119" s="11">
        <f t="shared" si="30"/>
        <v>0</v>
      </c>
      <c r="AE119" s="12">
        <f t="shared" si="31"/>
        <v>0</v>
      </c>
      <c r="AF119"/>
      <c r="AG119"/>
      <c r="AH119"/>
      <c r="AI119"/>
      <c r="AJ119"/>
    </row>
    <row r="120" spans="2:36" x14ac:dyDescent="0.25">
      <c r="B120" s="4" t="s">
        <v>43</v>
      </c>
      <c r="C120"/>
      <c r="D120" s="1" t="s">
        <v>1733</v>
      </c>
      <c r="E120" s="3"/>
      <c r="F120" s="3"/>
      <c r="G120" s="3"/>
      <c r="H120" s="3"/>
      <c r="I120"/>
      <c r="J120" s="1" t="s">
        <v>1847</v>
      </c>
      <c r="K120" s="4"/>
      <c r="L120" s="4"/>
      <c r="M120" s="4"/>
      <c r="N120" s="4"/>
      <c r="O120" s="4"/>
      <c r="P120" s="15"/>
      <c r="Q120" s="13">
        <v>0</v>
      </c>
      <c r="R120" s="13">
        <v>0</v>
      </c>
      <c r="S120" s="11">
        <f t="shared" si="26"/>
        <v>0</v>
      </c>
      <c r="T120" s="5">
        <v>0</v>
      </c>
      <c r="U120" s="11">
        <f t="shared" si="32"/>
        <v>0</v>
      </c>
      <c r="V120" s="13" t="s">
        <v>1</v>
      </c>
      <c r="W120" s="10">
        <f>IFERROR(VLOOKUP(V120,Curr!$B$2:$C$13,2,FALSE),0)</f>
        <v>11</v>
      </c>
      <c r="X120" s="11">
        <f t="shared" si="27"/>
        <v>0</v>
      </c>
      <c r="Y120" s="14">
        <f t="shared" si="33"/>
        <v>0</v>
      </c>
      <c r="Z120" s="11">
        <f t="shared" si="28"/>
        <v>0</v>
      </c>
      <c r="AA120" s="4" t="s">
        <v>1</v>
      </c>
      <c r="AB120" s="10">
        <f>IFERROR(VLOOKUP(AA120,Curr!$B$2:$C$13,2,FALSE),0)</f>
        <v>11</v>
      </c>
      <c r="AC120" s="11">
        <f t="shared" si="29"/>
        <v>0</v>
      </c>
      <c r="AD120" s="11">
        <f t="shared" si="30"/>
        <v>0</v>
      </c>
      <c r="AE120" s="12">
        <f t="shared" si="31"/>
        <v>0</v>
      </c>
      <c r="AF120"/>
      <c r="AG120"/>
      <c r="AH120"/>
      <c r="AI120"/>
      <c r="AJ120"/>
    </row>
    <row r="121" spans="2:36" x14ac:dyDescent="0.25">
      <c r="B121" s="4" t="s">
        <v>43</v>
      </c>
      <c r="C121"/>
      <c r="D121" s="1" t="s">
        <v>1733</v>
      </c>
      <c r="E121" s="3"/>
      <c r="F121" s="3"/>
      <c r="G121" s="3"/>
      <c r="H121" s="3"/>
      <c r="I121"/>
      <c r="J121" s="1" t="s">
        <v>1848</v>
      </c>
      <c r="K121" s="4"/>
      <c r="L121" s="4"/>
      <c r="M121" s="4"/>
      <c r="N121" s="4"/>
      <c r="O121" s="4"/>
      <c r="P121" s="17"/>
      <c r="Q121" s="13">
        <v>0</v>
      </c>
      <c r="R121" s="13">
        <v>0</v>
      </c>
      <c r="S121" s="11">
        <f t="shared" si="26"/>
        <v>0</v>
      </c>
      <c r="T121" s="5">
        <v>0</v>
      </c>
      <c r="U121" s="11">
        <f t="shared" si="32"/>
        <v>0</v>
      </c>
      <c r="V121" s="13" t="s">
        <v>1</v>
      </c>
      <c r="W121" s="10">
        <f>IFERROR(VLOOKUP(V121,Curr!$B$2:$C$13,2,FALSE),0)</f>
        <v>11</v>
      </c>
      <c r="X121" s="11">
        <f t="shared" si="27"/>
        <v>0</v>
      </c>
      <c r="Y121" s="14">
        <f t="shared" si="33"/>
        <v>0</v>
      </c>
      <c r="Z121" s="11">
        <f t="shared" si="28"/>
        <v>0</v>
      </c>
      <c r="AA121" s="4" t="s">
        <v>1</v>
      </c>
      <c r="AB121" s="10">
        <f>IFERROR(VLOOKUP(AA121,Curr!$B$2:$C$13,2,FALSE),0)</f>
        <v>11</v>
      </c>
      <c r="AC121" s="11">
        <f t="shared" si="29"/>
        <v>0</v>
      </c>
      <c r="AD121" s="11">
        <f t="shared" si="30"/>
        <v>0</v>
      </c>
      <c r="AE121" s="12">
        <f t="shared" si="31"/>
        <v>0</v>
      </c>
      <c r="AF121"/>
      <c r="AG121"/>
      <c r="AH121"/>
      <c r="AI121"/>
      <c r="AJ121"/>
    </row>
    <row r="122" spans="2:36" x14ac:dyDescent="0.25">
      <c r="B122" s="4" t="s">
        <v>43</v>
      </c>
      <c r="C122"/>
      <c r="D122" s="1" t="s">
        <v>1733</v>
      </c>
      <c r="E122" s="3"/>
      <c r="F122" s="3"/>
      <c r="G122" s="3"/>
      <c r="H122" s="3"/>
      <c r="I122"/>
      <c r="J122" s="1" t="s">
        <v>1849</v>
      </c>
      <c r="K122" s="4"/>
      <c r="L122" s="4"/>
      <c r="M122" s="4"/>
      <c r="N122" s="4"/>
      <c r="O122" s="4"/>
      <c r="P122" s="16"/>
      <c r="Q122" s="13">
        <v>0</v>
      </c>
      <c r="R122" s="13">
        <v>0</v>
      </c>
      <c r="S122" s="11">
        <f t="shared" si="26"/>
        <v>0</v>
      </c>
      <c r="T122" s="5">
        <v>0</v>
      </c>
      <c r="U122" s="11">
        <f t="shared" si="32"/>
        <v>0</v>
      </c>
      <c r="V122" s="13" t="s">
        <v>1</v>
      </c>
      <c r="W122" s="10">
        <f>IFERROR(VLOOKUP(V122,Curr!$B$2:$C$13,2,FALSE),0)</f>
        <v>11</v>
      </c>
      <c r="X122" s="11">
        <f t="shared" si="27"/>
        <v>0</v>
      </c>
      <c r="Y122" s="14">
        <f t="shared" si="33"/>
        <v>0</v>
      </c>
      <c r="Z122" s="11">
        <f t="shared" si="28"/>
        <v>0</v>
      </c>
      <c r="AA122" s="4" t="s">
        <v>1</v>
      </c>
      <c r="AB122" s="10">
        <f>IFERROR(VLOOKUP(AA122,Curr!$B$2:$C$13,2,FALSE),0)</f>
        <v>11</v>
      </c>
      <c r="AC122" s="11">
        <f t="shared" si="29"/>
        <v>0</v>
      </c>
      <c r="AD122" s="11">
        <f t="shared" si="30"/>
        <v>0</v>
      </c>
      <c r="AE122" s="12">
        <f t="shared" si="31"/>
        <v>0</v>
      </c>
      <c r="AF122"/>
      <c r="AG122"/>
      <c r="AH122"/>
      <c r="AI122"/>
      <c r="AJ122"/>
    </row>
    <row r="123" spans="2:36" x14ac:dyDescent="0.25">
      <c r="B123" s="4" t="s">
        <v>43</v>
      </c>
      <c r="C123"/>
      <c r="D123" s="1" t="s">
        <v>1733</v>
      </c>
      <c r="E123" s="3"/>
      <c r="F123" s="3"/>
      <c r="G123" s="3"/>
      <c r="H123" s="3"/>
      <c r="I123"/>
      <c r="J123" s="1" t="s">
        <v>1850</v>
      </c>
      <c r="K123" s="4"/>
      <c r="L123" s="4"/>
      <c r="M123" s="4"/>
      <c r="N123" s="4"/>
      <c r="O123" s="4"/>
      <c r="P123" s="17"/>
      <c r="Q123" s="13">
        <v>0</v>
      </c>
      <c r="R123" s="13">
        <v>0</v>
      </c>
      <c r="S123" s="11">
        <f t="shared" si="26"/>
        <v>0</v>
      </c>
      <c r="T123" s="5">
        <v>0</v>
      </c>
      <c r="U123" s="11">
        <f t="shared" si="32"/>
        <v>0</v>
      </c>
      <c r="V123" s="13" t="s">
        <v>1</v>
      </c>
      <c r="W123" s="10">
        <f>IFERROR(VLOOKUP(V123,Curr!$B$2:$C$13,2,FALSE),0)</f>
        <v>11</v>
      </c>
      <c r="X123" s="11">
        <f t="shared" si="27"/>
        <v>0</v>
      </c>
      <c r="Y123" s="14">
        <f t="shared" si="33"/>
        <v>0</v>
      </c>
      <c r="Z123" s="11">
        <f t="shared" si="28"/>
        <v>0</v>
      </c>
      <c r="AA123" s="4" t="s">
        <v>1</v>
      </c>
      <c r="AB123" s="10">
        <f>IFERROR(VLOOKUP(AA123,Curr!$B$2:$C$13,2,FALSE),0)</f>
        <v>11</v>
      </c>
      <c r="AC123" s="11">
        <f t="shared" si="29"/>
        <v>0</v>
      </c>
      <c r="AD123" s="11">
        <f t="shared" si="30"/>
        <v>0</v>
      </c>
      <c r="AE123" s="12">
        <f t="shared" si="31"/>
        <v>0</v>
      </c>
      <c r="AF123"/>
      <c r="AG123"/>
      <c r="AH123"/>
      <c r="AI123"/>
      <c r="AJ123"/>
    </row>
    <row r="124" spans="2:36" x14ac:dyDescent="0.25">
      <c r="B124" s="4" t="s">
        <v>43</v>
      </c>
      <c r="C124"/>
      <c r="D124" s="1" t="s">
        <v>1733</v>
      </c>
      <c r="E124" s="3"/>
      <c r="F124" s="3"/>
      <c r="G124" s="3"/>
      <c r="H124" s="3"/>
      <c r="I124"/>
      <c r="J124" s="1" t="s">
        <v>1851</v>
      </c>
      <c r="K124" s="4"/>
      <c r="L124" s="4"/>
      <c r="M124" s="4"/>
      <c r="N124" s="4"/>
      <c r="O124" s="4"/>
      <c r="P124" s="15"/>
      <c r="Q124" s="13">
        <v>0</v>
      </c>
      <c r="R124" s="13">
        <v>0</v>
      </c>
      <c r="S124" s="11">
        <f t="shared" si="26"/>
        <v>0</v>
      </c>
      <c r="T124" s="5">
        <v>0</v>
      </c>
      <c r="U124" s="11">
        <f t="shared" si="32"/>
        <v>0</v>
      </c>
      <c r="V124" s="13" t="s">
        <v>1</v>
      </c>
      <c r="W124" s="10">
        <f>IFERROR(VLOOKUP(V124,Curr!$B$2:$C$13,2,FALSE),0)</f>
        <v>11</v>
      </c>
      <c r="X124" s="11">
        <f t="shared" si="27"/>
        <v>0</v>
      </c>
      <c r="Y124" s="14">
        <f t="shared" si="33"/>
        <v>0</v>
      </c>
      <c r="Z124" s="11">
        <f t="shared" si="28"/>
        <v>0</v>
      </c>
      <c r="AA124" s="4" t="s">
        <v>1</v>
      </c>
      <c r="AB124" s="10">
        <f>IFERROR(VLOOKUP(AA124,Curr!$B$2:$C$13,2,FALSE),0)</f>
        <v>11</v>
      </c>
      <c r="AC124" s="11">
        <f t="shared" si="29"/>
        <v>0</v>
      </c>
      <c r="AD124" s="11">
        <f t="shared" si="30"/>
        <v>0</v>
      </c>
      <c r="AE124" s="12">
        <f t="shared" si="31"/>
        <v>0</v>
      </c>
      <c r="AF124"/>
      <c r="AG124"/>
      <c r="AH124"/>
      <c r="AI124"/>
      <c r="AJ124"/>
    </row>
    <row r="125" spans="2:36" x14ac:dyDescent="0.25">
      <c r="B125" s="4" t="s">
        <v>43</v>
      </c>
      <c r="C125"/>
      <c r="D125" s="1" t="s">
        <v>1733</v>
      </c>
      <c r="E125" s="3"/>
      <c r="F125" s="3"/>
      <c r="G125" s="3"/>
      <c r="H125" s="3"/>
      <c r="I125"/>
      <c r="J125" s="1" t="s">
        <v>1852</v>
      </c>
      <c r="K125" s="4"/>
      <c r="L125" s="4"/>
      <c r="M125" s="4"/>
      <c r="N125" s="4"/>
      <c r="O125" s="4"/>
      <c r="P125" s="15"/>
      <c r="Q125" s="13">
        <v>0</v>
      </c>
      <c r="R125" s="13">
        <v>0</v>
      </c>
      <c r="S125" s="11">
        <f t="shared" si="26"/>
        <v>0</v>
      </c>
      <c r="T125" s="5">
        <v>0</v>
      </c>
      <c r="U125" s="11">
        <f t="shared" si="32"/>
        <v>0</v>
      </c>
      <c r="V125" s="13" t="s">
        <v>1</v>
      </c>
      <c r="W125" s="10">
        <f>IFERROR(VLOOKUP(V125,Curr!$B$2:$C$13,2,FALSE),0)</f>
        <v>11</v>
      </c>
      <c r="X125" s="11">
        <f t="shared" si="27"/>
        <v>0</v>
      </c>
      <c r="Y125" s="14">
        <f t="shared" si="33"/>
        <v>0</v>
      </c>
      <c r="Z125" s="11">
        <f t="shared" si="28"/>
        <v>0</v>
      </c>
      <c r="AA125" s="4" t="s">
        <v>1</v>
      </c>
      <c r="AB125" s="10">
        <f>IFERROR(VLOOKUP(AA125,Curr!$B$2:$C$13,2,FALSE),0)</f>
        <v>11</v>
      </c>
      <c r="AC125" s="11">
        <f t="shared" si="29"/>
        <v>0</v>
      </c>
      <c r="AD125" s="11">
        <f t="shared" si="30"/>
        <v>0</v>
      </c>
      <c r="AE125" s="12">
        <f t="shared" si="31"/>
        <v>0</v>
      </c>
      <c r="AF125"/>
      <c r="AG125"/>
      <c r="AH125"/>
      <c r="AI125"/>
      <c r="AJ125"/>
    </row>
    <row r="126" spans="2:36" x14ac:dyDescent="0.25">
      <c r="B126" s="4" t="s">
        <v>43</v>
      </c>
      <c r="C126"/>
      <c r="D126" s="1" t="s">
        <v>1733</v>
      </c>
      <c r="E126" s="3"/>
      <c r="F126" s="3"/>
      <c r="G126" s="3"/>
      <c r="H126" s="3"/>
      <c r="I126"/>
      <c r="J126" s="1" t="s">
        <v>1853</v>
      </c>
      <c r="K126" s="4"/>
      <c r="L126" s="4"/>
      <c r="M126" s="4"/>
      <c r="N126" s="4"/>
      <c r="O126" s="4"/>
      <c r="P126" s="15"/>
      <c r="Q126" s="13">
        <v>0</v>
      </c>
      <c r="R126" s="13">
        <v>0</v>
      </c>
      <c r="S126" s="11">
        <f t="shared" si="26"/>
        <v>0</v>
      </c>
      <c r="T126" s="5">
        <v>0</v>
      </c>
      <c r="U126" s="11">
        <f t="shared" si="32"/>
        <v>0</v>
      </c>
      <c r="V126" s="13" t="s">
        <v>1</v>
      </c>
      <c r="W126" s="10">
        <f>IFERROR(VLOOKUP(V126,Curr!$B$2:$C$13,2,FALSE),0)</f>
        <v>11</v>
      </c>
      <c r="X126" s="11">
        <f t="shared" si="27"/>
        <v>0</v>
      </c>
      <c r="Y126" s="14">
        <f t="shared" si="33"/>
        <v>0</v>
      </c>
      <c r="Z126" s="11">
        <f t="shared" si="28"/>
        <v>0</v>
      </c>
      <c r="AA126" s="4" t="s">
        <v>1</v>
      </c>
      <c r="AB126" s="10">
        <f>IFERROR(VLOOKUP(AA126,Curr!$B$2:$C$13,2,FALSE),0)</f>
        <v>11</v>
      </c>
      <c r="AC126" s="11">
        <f t="shared" si="29"/>
        <v>0</v>
      </c>
      <c r="AD126" s="11">
        <f t="shared" si="30"/>
        <v>0</v>
      </c>
      <c r="AE126" s="12">
        <f t="shared" si="31"/>
        <v>0</v>
      </c>
      <c r="AF126"/>
      <c r="AG126"/>
      <c r="AH126"/>
      <c r="AI126"/>
      <c r="AJ126"/>
    </row>
    <row r="127" spans="2:36" x14ac:dyDescent="0.25">
      <c r="B127" s="4" t="s">
        <v>43</v>
      </c>
      <c r="C127"/>
      <c r="D127" s="1" t="s">
        <v>1733</v>
      </c>
      <c r="E127" s="3"/>
      <c r="F127" s="3"/>
      <c r="G127" s="3"/>
      <c r="H127" s="3"/>
      <c r="I127"/>
      <c r="J127" s="1" t="s">
        <v>1854</v>
      </c>
      <c r="K127" s="4"/>
      <c r="L127" s="4"/>
      <c r="M127" s="4"/>
      <c r="N127" s="4"/>
      <c r="O127" s="4"/>
      <c r="P127" s="17"/>
      <c r="Q127" s="13">
        <v>0</v>
      </c>
      <c r="R127" s="13">
        <v>0</v>
      </c>
      <c r="S127" s="11">
        <f t="shared" si="26"/>
        <v>0</v>
      </c>
      <c r="T127" s="5">
        <v>0</v>
      </c>
      <c r="U127" s="11">
        <f t="shared" si="32"/>
        <v>0</v>
      </c>
      <c r="V127" s="13" t="s">
        <v>1</v>
      </c>
      <c r="W127" s="10">
        <f>IFERROR(VLOOKUP(V127,Curr!$B$2:$C$13,2,FALSE),0)</f>
        <v>11</v>
      </c>
      <c r="X127" s="11">
        <f t="shared" si="27"/>
        <v>0</v>
      </c>
      <c r="Y127" s="14">
        <f t="shared" si="33"/>
        <v>0</v>
      </c>
      <c r="Z127" s="11">
        <f t="shared" si="28"/>
        <v>0</v>
      </c>
      <c r="AA127" s="4" t="s">
        <v>1</v>
      </c>
      <c r="AB127" s="10">
        <f>IFERROR(VLOOKUP(AA127,Curr!$B$2:$C$13,2,FALSE),0)</f>
        <v>11</v>
      </c>
      <c r="AC127" s="11">
        <f t="shared" si="29"/>
        <v>0</v>
      </c>
      <c r="AD127" s="11">
        <f t="shared" si="30"/>
        <v>0</v>
      </c>
      <c r="AE127" s="12">
        <f t="shared" si="31"/>
        <v>0</v>
      </c>
      <c r="AF127"/>
      <c r="AG127"/>
      <c r="AH127"/>
      <c r="AI127"/>
      <c r="AJ127"/>
    </row>
    <row r="128" spans="2:36" x14ac:dyDescent="0.25">
      <c r="B128" s="4" t="s">
        <v>43</v>
      </c>
      <c r="C128"/>
      <c r="D128" s="1" t="s">
        <v>1733</v>
      </c>
      <c r="E128" s="3"/>
      <c r="F128" s="3"/>
      <c r="G128" s="3"/>
      <c r="H128" s="3"/>
      <c r="I128"/>
      <c r="J128" s="1" t="s">
        <v>1855</v>
      </c>
      <c r="K128" s="4"/>
      <c r="L128" s="4"/>
      <c r="M128" s="4"/>
      <c r="N128" s="4"/>
      <c r="O128" s="4"/>
      <c r="P128" s="15"/>
      <c r="Q128" s="13">
        <v>0</v>
      </c>
      <c r="R128" s="13">
        <v>0</v>
      </c>
      <c r="S128" s="11">
        <f t="shared" si="26"/>
        <v>0</v>
      </c>
      <c r="T128" s="5">
        <v>0</v>
      </c>
      <c r="U128" s="11">
        <f t="shared" si="32"/>
        <v>0</v>
      </c>
      <c r="V128" s="13" t="s">
        <v>1</v>
      </c>
      <c r="W128" s="10">
        <f>IFERROR(VLOOKUP(V128,Curr!$B$2:$C$13,2,FALSE),0)</f>
        <v>11</v>
      </c>
      <c r="X128" s="11">
        <f t="shared" si="27"/>
        <v>0</v>
      </c>
      <c r="Y128" s="14">
        <f t="shared" si="33"/>
        <v>0</v>
      </c>
      <c r="Z128" s="11">
        <f t="shared" si="28"/>
        <v>0</v>
      </c>
      <c r="AA128" s="4" t="s">
        <v>1</v>
      </c>
      <c r="AB128" s="10">
        <f>IFERROR(VLOOKUP(AA128,Curr!$B$2:$C$13,2,FALSE),0)</f>
        <v>11</v>
      </c>
      <c r="AC128" s="11">
        <f t="shared" si="29"/>
        <v>0</v>
      </c>
      <c r="AD128" s="11">
        <f t="shared" si="30"/>
        <v>0</v>
      </c>
      <c r="AE128" s="12">
        <f t="shared" si="31"/>
        <v>0</v>
      </c>
      <c r="AF128"/>
      <c r="AG128"/>
      <c r="AH128"/>
      <c r="AI128"/>
      <c r="AJ128"/>
    </row>
    <row r="129" spans="2:36" x14ac:dyDescent="0.25">
      <c r="B129" s="4" t="s">
        <v>43</v>
      </c>
      <c r="C129"/>
      <c r="D129" s="1" t="s">
        <v>1733</v>
      </c>
      <c r="E129" s="3"/>
      <c r="F129" s="3"/>
      <c r="G129" s="3"/>
      <c r="H129" s="3"/>
      <c r="I129"/>
      <c r="J129" s="1" t="s">
        <v>1856</v>
      </c>
      <c r="K129" s="4"/>
      <c r="L129" s="4"/>
      <c r="M129" s="4"/>
      <c r="N129" s="4"/>
      <c r="O129" s="4"/>
      <c r="P129" s="17"/>
      <c r="Q129" s="13">
        <v>0</v>
      </c>
      <c r="R129" s="13">
        <v>0</v>
      </c>
      <c r="S129" s="11">
        <f t="shared" si="26"/>
        <v>0</v>
      </c>
      <c r="T129" s="5">
        <v>0</v>
      </c>
      <c r="U129" s="11">
        <f t="shared" si="32"/>
        <v>0</v>
      </c>
      <c r="V129" s="13" t="s">
        <v>1</v>
      </c>
      <c r="W129" s="10">
        <f>IFERROR(VLOOKUP(V129,Curr!$B$2:$C$13,2,FALSE),0)</f>
        <v>11</v>
      </c>
      <c r="X129" s="11">
        <f t="shared" si="27"/>
        <v>0</v>
      </c>
      <c r="Y129" s="14">
        <f t="shared" si="33"/>
        <v>0</v>
      </c>
      <c r="Z129" s="11">
        <f t="shared" si="28"/>
        <v>0</v>
      </c>
      <c r="AA129" s="4" t="s">
        <v>1</v>
      </c>
      <c r="AB129" s="10">
        <f>IFERROR(VLOOKUP(AA129,Curr!$B$2:$C$13,2,FALSE),0)</f>
        <v>11</v>
      </c>
      <c r="AC129" s="11">
        <f t="shared" si="29"/>
        <v>0</v>
      </c>
      <c r="AD129" s="11">
        <f t="shared" si="30"/>
        <v>0</v>
      </c>
      <c r="AE129" s="12">
        <f t="shared" si="31"/>
        <v>0</v>
      </c>
      <c r="AF129"/>
      <c r="AG129"/>
      <c r="AH129"/>
      <c r="AI129"/>
      <c r="AJ129"/>
    </row>
    <row r="130" spans="2:36" x14ac:dyDescent="0.25">
      <c r="B130" s="4" t="s">
        <v>43</v>
      </c>
      <c r="C130"/>
      <c r="D130" s="1" t="s">
        <v>1733</v>
      </c>
      <c r="E130" s="3"/>
      <c r="F130" s="3"/>
      <c r="G130" s="3"/>
      <c r="H130" s="3"/>
      <c r="I130"/>
      <c r="J130" s="1" t="s">
        <v>1857</v>
      </c>
      <c r="K130" s="4"/>
      <c r="L130" s="4"/>
      <c r="M130" s="4"/>
      <c r="N130" s="4"/>
      <c r="O130" s="4"/>
      <c r="P130" s="17"/>
      <c r="Q130" s="13">
        <v>0</v>
      </c>
      <c r="R130" s="13">
        <v>0</v>
      </c>
      <c r="S130" s="11">
        <f t="shared" si="26"/>
        <v>0</v>
      </c>
      <c r="T130" s="5">
        <v>0</v>
      </c>
      <c r="U130" s="11">
        <f t="shared" si="32"/>
        <v>0</v>
      </c>
      <c r="V130" s="13" t="s">
        <v>1</v>
      </c>
      <c r="W130" s="10">
        <f>IFERROR(VLOOKUP(V130,Curr!$B$2:$C$13,2,FALSE),0)</f>
        <v>11</v>
      </c>
      <c r="X130" s="11">
        <f t="shared" si="27"/>
        <v>0</v>
      </c>
      <c r="Y130" s="14">
        <f t="shared" si="33"/>
        <v>0</v>
      </c>
      <c r="Z130" s="11">
        <f t="shared" si="28"/>
        <v>0</v>
      </c>
      <c r="AA130" s="4" t="s">
        <v>1</v>
      </c>
      <c r="AB130" s="10">
        <f>IFERROR(VLOOKUP(AA130,Curr!$B$2:$C$13,2,FALSE),0)</f>
        <v>11</v>
      </c>
      <c r="AC130" s="11">
        <f t="shared" si="29"/>
        <v>0</v>
      </c>
      <c r="AD130" s="11">
        <f t="shared" si="30"/>
        <v>0</v>
      </c>
      <c r="AE130" s="12">
        <f t="shared" si="31"/>
        <v>0</v>
      </c>
      <c r="AF130"/>
      <c r="AG130"/>
      <c r="AH130"/>
      <c r="AI130"/>
      <c r="AJ130"/>
    </row>
    <row r="131" spans="2:36" x14ac:dyDescent="0.25">
      <c r="B131" s="4" t="s">
        <v>43</v>
      </c>
      <c r="C131"/>
      <c r="D131" s="1" t="s">
        <v>1733</v>
      </c>
      <c r="E131" s="3"/>
      <c r="F131" s="3"/>
      <c r="G131" s="3"/>
      <c r="H131" s="3"/>
      <c r="I131"/>
      <c r="J131" s="1" t="s">
        <v>1858</v>
      </c>
      <c r="K131" s="4"/>
      <c r="L131" s="4"/>
      <c r="M131" s="4"/>
      <c r="N131" s="4"/>
      <c r="O131" s="4"/>
      <c r="P131" s="15"/>
      <c r="Q131" s="13">
        <v>0</v>
      </c>
      <c r="R131" s="13">
        <v>0</v>
      </c>
      <c r="S131" s="11">
        <f t="shared" si="26"/>
        <v>0</v>
      </c>
      <c r="T131" s="5">
        <v>0</v>
      </c>
      <c r="U131" s="11">
        <f t="shared" si="32"/>
        <v>0</v>
      </c>
      <c r="V131" s="13" t="s">
        <v>1</v>
      </c>
      <c r="W131" s="10">
        <f>IFERROR(VLOOKUP(V131,Curr!$B$2:$C$13,2,FALSE),0)</f>
        <v>11</v>
      </c>
      <c r="X131" s="11">
        <f t="shared" si="27"/>
        <v>0</v>
      </c>
      <c r="Y131" s="14">
        <f t="shared" si="33"/>
        <v>0</v>
      </c>
      <c r="Z131" s="11">
        <f t="shared" si="28"/>
        <v>0</v>
      </c>
      <c r="AA131" s="4" t="s">
        <v>1</v>
      </c>
      <c r="AB131" s="10">
        <f>IFERROR(VLOOKUP(AA131,Curr!$B$2:$C$13,2,FALSE),0)</f>
        <v>11</v>
      </c>
      <c r="AC131" s="11">
        <f t="shared" si="29"/>
        <v>0</v>
      </c>
      <c r="AD131" s="11">
        <f t="shared" si="30"/>
        <v>0</v>
      </c>
      <c r="AE131" s="12">
        <f t="shared" si="31"/>
        <v>0</v>
      </c>
      <c r="AF131"/>
      <c r="AG131"/>
      <c r="AH131"/>
      <c r="AI131"/>
      <c r="AJ131"/>
    </row>
    <row r="132" spans="2:36" x14ac:dyDescent="0.25">
      <c r="B132" s="4" t="s">
        <v>43</v>
      </c>
      <c r="C132"/>
      <c r="D132" s="1" t="s">
        <v>1733</v>
      </c>
      <c r="E132" s="3"/>
      <c r="F132" s="3"/>
      <c r="G132" s="3"/>
      <c r="H132" s="3"/>
      <c r="I132"/>
      <c r="J132" s="1" t="s">
        <v>1859</v>
      </c>
      <c r="K132" s="4"/>
      <c r="L132" s="4"/>
      <c r="M132" s="4"/>
      <c r="N132" s="4"/>
      <c r="O132" s="4"/>
      <c r="P132" s="17"/>
      <c r="Q132" s="13">
        <v>0</v>
      </c>
      <c r="R132" s="13">
        <v>0</v>
      </c>
      <c r="S132" s="11">
        <f t="shared" si="26"/>
        <v>0</v>
      </c>
      <c r="T132" s="5">
        <v>0</v>
      </c>
      <c r="U132" s="11">
        <f t="shared" si="32"/>
        <v>0</v>
      </c>
      <c r="V132" s="13" t="s">
        <v>1</v>
      </c>
      <c r="W132" s="10">
        <f>IFERROR(VLOOKUP(V132,Curr!$B$2:$C$13,2,FALSE),0)</f>
        <v>11</v>
      </c>
      <c r="X132" s="11">
        <f t="shared" si="27"/>
        <v>0</v>
      </c>
      <c r="Y132" s="14">
        <f t="shared" si="33"/>
        <v>0</v>
      </c>
      <c r="Z132" s="11">
        <f t="shared" si="28"/>
        <v>0</v>
      </c>
      <c r="AA132" s="4" t="s">
        <v>1</v>
      </c>
      <c r="AB132" s="10">
        <f>IFERROR(VLOOKUP(AA132,Curr!$B$2:$C$13,2,FALSE),0)</f>
        <v>11</v>
      </c>
      <c r="AC132" s="11">
        <f t="shared" si="29"/>
        <v>0</v>
      </c>
      <c r="AD132" s="11">
        <f t="shared" si="30"/>
        <v>0</v>
      </c>
      <c r="AE132" s="12">
        <f t="shared" si="31"/>
        <v>0</v>
      </c>
      <c r="AF132"/>
      <c r="AG132"/>
      <c r="AH132"/>
      <c r="AI132"/>
      <c r="AJ132"/>
    </row>
    <row r="133" spans="2:36" x14ac:dyDescent="0.25">
      <c r="B133" s="4" t="s">
        <v>43</v>
      </c>
      <c r="C133"/>
      <c r="D133" s="1" t="s">
        <v>1733</v>
      </c>
      <c r="E133" s="3"/>
      <c r="F133" s="3"/>
      <c r="G133" s="3"/>
      <c r="H133" s="3"/>
      <c r="I133"/>
      <c r="J133" s="1" t="s">
        <v>1860</v>
      </c>
      <c r="K133" s="4"/>
      <c r="L133" s="4"/>
      <c r="M133" s="4"/>
      <c r="N133" s="4"/>
      <c r="O133" s="4"/>
      <c r="P133" s="15"/>
      <c r="Q133" s="13">
        <v>0</v>
      </c>
      <c r="R133" s="13">
        <v>0</v>
      </c>
      <c r="S133" s="11">
        <f t="shared" si="26"/>
        <v>0</v>
      </c>
      <c r="T133" s="5">
        <v>0</v>
      </c>
      <c r="U133" s="11">
        <f t="shared" si="32"/>
        <v>0</v>
      </c>
      <c r="V133" s="13" t="s">
        <v>1</v>
      </c>
      <c r="W133" s="10">
        <f>IFERROR(VLOOKUP(V133,Curr!$B$2:$C$13,2,FALSE),0)</f>
        <v>11</v>
      </c>
      <c r="X133" s="11">
        <f t="shared" si="27"/>
        <v>0</v>
      </c>
      <c r="Y133" s="14">
        <f t="shared" si="33"/>
        <v>0</v>
      </c>
      <c r="Z133" s="11">
        <f t="shared" si="28"/>
        <v>0</v>
      </c>
      <c r="AA133" s="4" t="s">
        <v>1</v>
      </c>
      <c r="AB133" s="10">
        <f>IFERROR(VLOOKUP(AA133,Curr!$B$2:$C$13,2,FALSE),0)</f>
        <v>11</v>
      </c>
      <c r="AC133" s="11">
        <f t="shared" si="29"/>
        <v>0</v>
      </c>
      <c r="AD133" s="11">
        <f t="shared" si="30"/>
        <v>0</v>
      </c>
      <c r="AE133" s="12">
        <f t="shared" si="31"/>
        <v>0</v>
      </c>
      <c r="AF133"/>
      <c r="AG133"/>
      <c r="AH133"/>
      <c r="AI133"/>
      <c r="AJ133"/>
    </row>
    <row r="134" spans="2:36" x14ac:dyDescent="0.25">
      <c r="B134" s="4" t="s">
        <v>43</v>
      </c>
      <c r="C134"/>
      <c r="D134" s="1" t="s">
        <v>1733</v>
      </c>
      <c r="E134" s="3"/>
      <c r="F134" s="3"/>
      <c r="G134" s="3"/>
      <c r="H134" s="3"/>
      <c r="I134"/>
      <c r="J134" s="1" t="s">
        <v>1861</v>
      </c>
      <c r="K134" s="4"/>
      <c r="L134" s="4"/>
      <c r="M134" s="4"/>
      <c r="N134" s="4"/>
      <c r="O134" s="4"/>
      <c r="P134" s="17"/>
      <c r="Q134" s="13">
        <v>0</v>
      </c>
      <c r="R134" s="13">
        <v>0</v>
      </c>
      <c r="S134" s="11">
        <f t="shared" si="26"/>
        <v>0</v>
      </c>
      <c r="T134" s="5">
        <v>0</v>
      </c>
      <c r="U134" s="11">
        <f t="shared" si="32"/>
        <v>0</v>
      </c>
      <c r="V134" s="13" t="s">
        <v>1</v>
      </c>
      <c r="W134" s="10">
        <f>IFERROR(VLOOKUP(V134,Curr!$B$2:$C$13,2,FALSE),0)</f>
        <v>11</v>
      </c>
      <c r="X134" s="11">
        <f t="shared" si="27"/>
        <v>0</v>
      </c>
      <c r="Y134" s="14">
        <f t="shared" si="33"/>
        <v>0</v>
      </c>
      <c r="Z134" s="11">
        <f t="shared" si="28"/>
        <v>0</v>
      </c>
      <c r="AA134" s="4" t="s">
        <v>1</v>
      </c>
      <c r="AB134" s="10">
        <f>IFERROR(VLOOKUP(AA134,Curr!$B$2:$C$13,2,FALSE),0)</f>
        <v>11</v>
      </c>
      <c r="AC134" s="11">
        <f t="shared" si="29"/>
        <v>0</v>
      </c>
      <c r="AD134" s="11">
        <f t="shared" si="30"/>
        <v>0</v>
      </c>
      <c r="AE134" s="12">
        <f t="shared" si="31"/>
        <v>0</v>
      </c>
      <c r="AF134"/>
      <c r="AG134"/>
      <c r="AH134"/>
      <c r="AI134"/>
      <c r="AJ134"/>
    </row>
    <row r="135" spans="2:36" x14ac:dyDescent="0.25">
      <c r="B135" s="4" t="s">
        <v>43</v>
      </c>
      <c r="C135"/>
      <c r="D135" s="1" t="s">
        <v>1733</v>
      </c>
      <c r="E135" s="3"/>
      <c r="F135" s="3"/>
      <c r="G135" s="3"/>
      <c r="H135" s="3"/>
      <c r="I135"/>
      <c r="J135" s="1" t="s">
        <v>1862</v>
      </c>
      <c r="K135" s="4"/>
      <c r="L135" s="4"/>
      <c r="M135" s="4"/>
      <c r="N135" s="4"/>
      <c r="O135" s="4"/>
      <c r="P135" s="15"/>
      <c r="Q135" s="13">
        <v>0</v>
      </c>
      <c r="R135" s="13">
        <v>0</v>
      </c>
      <c r="S135" s="11">
        <f t="shared" ref="S135:S198" si="34">+Q135*R135</f>
        <v>0</v>
      </c>
      <c r="T135" s="5">
        <v>0</v>
      </c>
      <c r="U135" s="11">
        <f t="shared" si="32"/>
        <v>0</v>
      </c>
      <c r="V135" s="13" t="s">
        <v>1</v>
      </c>
      <c r="W135" s="10">
        <f>IFERROR(VLOOKUP(V135,Curr!$B$2:$C$13,2,FALSE),0)</f>
        <v>11</v>
      </c>
      <c r="X135" s="11">
        <f t="shared" ref="X135:X198" si="35">U135*W135</f>
        <v>0</v>
      </c>
      <c r="Y135" s="14">
        <f t="shared" si="33"/>
        <v>0</v>
      </c>
      <c r="Z135" s="11">
        <f t="shared" ref="Z135:Z198" si="36">+Y135*R135</f>
        <v>0</v>
      </c>
      <c r="AA135" s="4" t="s">
        <v>1</v>
      </c>
      <c r="AB135" s="10">
        <f>IFERROR(VLOOKUP(AA135,Curr!$B$2:$C$13,2,FALSE),0)</f>
        <v>11</v>
      </c>
      <c r="AC135" s="11">
        <f t="shared" ref="AC135:AC198" si="37">+Y135*AB135*R135</f>
        <v>0</v>
      </c>
      <c r="AD135" s="11">
        <f t="shared" ref="AD135:AD198" si="38">+AC135-X135</f>
        <v>0</v>
      </c>
      <c r="AE135" s="12">
        <f t="shared" ref="AE135:AE198" si="39">IFERROR(AD135/AC135,0)</f>
        <v>0</v>
      </c>
      <c r="AF135"/>
      <c r="AG135"/>
      <c r="AH135"/>
      <c r="AI135"/>
      <c r="AJ135"/>
    </row>
    <row r="136" spans="2:36" x14ac:dyDescent="0.25">
      <c r="B136" s="4" t="s">
        <v>43</v>
      </c>
      <c r="C136"/>
      <c r="D136" s="1" t="s">
        <v>1733</v>
      </c>
      <c r="E136" s="3"/>
      <c r="F136" s="3"/>
      <c r="G136" s="3"/>
      <c r="H136" s="3"/>
      <c r="I136"/>
      <c r="J136" s="1" t="s">
        <v>1863</v>
      </c>
      <c r="K136" s="4"/>
      <c r="L136" s="4"/>
      <c r="M136" s="4"/>
      <c r="N136" s="4"/>
      <c r="O136" s="4"/>
      <c r="P136" s="15"/>
      <c r="Q136" s="13">
        <v>0</v>
      </c>
      <c r="R136" s="13">
        <v>0</v>
      </c>
      <c r="S136" s="11">
        <f t="shared" si="34"/>
        <v>0</v>
      </c>
      <c r="T136" s="5">
        <v>0</v>
      </c>
      <c r="U136" s="11">
        <f t="shared" ref="U136:U199" si="40">S136*(1-T136)</f>
        <v>0</v>
      </c>
      <c r="V136" s="13" t="s">
        <v>1</v>
      </c>
      <c r="W136" s="10">
        <f>IFERROR(VLOOKUP(V136,Curr!$B$2:$C$13,2,FALSE),0)</f>
        <v>11</v>
      </c>
      <c r="X136" s="11">
        <f t="shared" si="35"/>
        <v>0</v>
      </c>
      <c r="Y136" s="14">
        <f t="shared" ref="Y136:Y199" si="41">Q136</f>
        <v>0</v>
      </c>
      <c r="Z136" s="11">
        <f t="shared" si="36"/>
        <v>0</v>
      </c>
      <c r="AA136" s="4" t="s">
        <v>1</v>
      </c>
      <c r="AB136" s="10">
        <f>IFERROR(VLOOKUP(AA136,Curr!$B$2:$C$13,2,FALSE),0)</f>
        <v>11</v>
      </c>
      <c r="AC136" s="11">
        <f t="shared" si="37"/>
        <v>0</v>
      </c>
      <c r="AD136" s="11">
        <f t="shared" si="38"/>
        <v>0</v>
      </c>
      <c r="AE136" s="12">
        <f t="shared" si="39"/>
        <v>0</v>
      </c>
      <c r="AF136"/>
      <c r="AG136"/>
      <c r="AH136"/>
      <c r="AI136"/>
      <c r="AJ136"/>
    </row>
    <row r="137" spans="2:36" x14ac:dyDescent="0.25">
      <c r="B137" s="4" t="s">
        <v>43</v>
      </c>
      <c r="C137"/>
      <c r="D137" s="1" t="s">
        <v>1733</v>
      </c>
      <c r="E137" s="3"/>
      <c r="F137" s="3"/>
      <c r="G137" s="3"/>
      <c r="H137" s="3"/>
      <c r="I137"/>
      <c r="J137" s="1" t="s">
        <v>1864</v>
      </c>
      <c r="K137" s="4"/>
      <c r="L137" s="4"/>
      <c r="M137" s="4"/>
      <c r="N137" s="4"/>
      <c r="O137" s="4"/>
      <c r="P137" s="15"/>
      <c r="Q137" s="13">
        <v>0</v>
      </c>
      <c r="R137" s="13">
        <v>0</v>
      </c>
      <c r="S137" s="11">
        <f t="shared" si="34"/>
        <v>0</v>
      </c>
      <c r="T137" s="5">
        <v>0</v>
      </c>
      <c r="U137" s="11">
        <f t="shared" si="40"/>
        <v>0</v>
      </c>
      <c r="V137" s="13" t="s">
        <v>1</v>
      </c>
      <c r="W137" s="10">
        <f>IFERROR(VLOOKUP(V137,Curr!$B$2:$C$13,2,FALSE),0)</f>
        <v>11</v>
      </c>
      <c r="X137" s="11">
        <f t="shared" si="35"/>
        <v>0</v>
      </c>
      <c r="Y137" s="14">
        <f t="shared" si="41"/>
        <v>0</v>
      </c>
      <c r="Z137" s="11">
        <f t="shared" si="36"/>
        <v>0</v>
      </c>
      <c r="AA137" s="4" t="s">
        <v>1</v>
      </c>
      <c r="AB137" s="10">
        <f>IFERROR(VLOOKUP(AA137,Curr!$B$2:$C$13,2,FALSE),0)</f>
        <v>11</v>
      </c>
      <c r="AC137" s="11">
        <f t="shared" si="37"/>
        <v>0</v>
      </c>
      <c r="AD137" s="11">
        <f t="shared" si="38"/>
        <v>0</v>
      </c>
      <c r="AE137" s="12">
        <f t="shared" si="39"/>
        <v>0</v>
      </c>
      <c r="AF137"/>
      <c r="AG137"/>
      <c r="AH137"/>
      <c r="AI137"/>
      <c r="AJ137"/>
    </row>
    <row r="138" spans="2:36" x14ac:dyDescent="0.25">
      <c r="B138" s="4" t="s">
        <v>43</v>
      </c>
      <c r="C138"/>
      <c r="D138" s="1" t="s">
        <v>1733</v>
      </c>
      <c r="E138" s="3"/>
      <c r="F138" s="3"/>
      <c r="G138" s="3"/>
      <c r="H138" s="3"/>
      <c r="I138"/>
      <c r="J138" s="1" t="s">
        <v>1865</v>
      </c>
      <c r="K138" s="4"/>
      <c r="L138" s="4"/>
      <c r="M138" s="4"/>
      <c r="N138" s="4"/>
      <c r="O138" s="4"/>
      <c r="P138" s="17"/>
      <c r="Q138" s="13">
        <v>0</v>
      </c>
      <c r="R138" s="13">
        <v>0</v>
      </c>
      <c r="S138" s="11">
        <f t="shared" si="34"/>
        <v>0</v>
      </c>
      <c r="T138" s="5">
        <v>0</v>
      </c>
      <c r="U138" s="11">
        <f t="shared" si="40"/>
        <v>0</v>
      </c>
      <c r="V138" s="13" t="s">
        <v>1</v>
      </c>
      <c r="W138" s="10">
        <f>IFERROR(VLOOKUP(V138,Curr!$B$2:$C$13,2,FALSE),0)</f>
        <v>11</v>
      </c>
      <c r="X138" s="11">
        <f t="shared" si="35"/>
        <v>0</v>
      </c>
      <c r="Y138" s="14">
        <f t="shared" si="41"/>
        <v>0</v>
      </c>
      <c r="Z138" s="11">
        <f t="shared" si="36"/>
        <v>0</v>
      </c>
      <c r="AA138" s="4" t="s">
        <v>1</v>
      </c>
      <c r="AB138" s="10">
        <f>IFERROR(VLOOKUP(AA138,Curr!$B$2:$C$13,2,FALSE),0)</f>
        <v>11</v>
      </c>
      <c r="AC138" s="11">
        <f t="shared" si="37"/>
        <v>0</v>
      </c>
      <c r="AD138" s="11">
        <f t="shared" si="38"/>
        <v>0</v>
      </c>
      <c r="AE138" s="12">
        <f t="shared" si="39"/>
        <v>0</v>
      </c>
      <c r="AF138"/>
      <c r="AG138"/>
      <c r="AH138"/>
      <c r="AI138"/>
      <c r="AJ138"/>
    </row>
    <row r="139" spans="2:36" x14ac:dyDescent="0.25">
      <c r="B139" s="4" t="s">
        <v>43</v>
      </c>
      <c r="C139"/>
      <c r="D139" s="1" t="s">
        <v>1733</v>
      </c>
      <c r="E139" s="3"/>
      <c r="F139" s="3"/>
      <c r="G139" s="3"/>
      <c r="H139" s="3"/>
      <c r="I139"/>
      <c r="J139" s="1" t="s">
        <v>1866</v>
      </c>
      <c r="K139" s="4"/>
      <c r="L139" s="4"/>
      <c r="M139" s="4"/>
      <c r="N139" s="4"/>
      <c r="O139" s="4"/>
      <c r="P139" s="15"/>
      <c r="Q139" s="13">
        <v>0</v>
      </c>
      <c r="R139" s="13">
        <v>0</v>
      </c>
      <c r="S139" s="11">
        <f t="shared" si="34"/>
        <v>0</v>
      </c>
      <c r="T139" s="5">
        <v>0</v>
      </c>
      <c r="U139" s="11">
        <f t="shared" si="40"/>
        <v>0</v>
      </c>
      <c r="V139" s="13" t="s">
        <v>1</v>
      </c>
      <c r="W139" s="10">
        <f>IFERROR(VLOOKUP(V139,Curr!$B$2:$C$13,2,FALSE),0)</f>
        <v>11</v>
      </c>
      <c r="X139" s="11">
        <f t="shared" si="35"/>
        <v>0</v>
      </c>
      <c r="Y139" s="14">
        <f t="shared" si="41"/>
        <v>0</v>
      </c>
      <c r="Z139" s="11">
        <f t="shared" si="36"/>
        <v>0</v>
      </c>
      <c r="AA139" s="4" t="s">
        <v>1</v>
      </c>
      <c r="AB139" s="10">
        <f>IFERROR(VLOOKUP(AA139,Curr!$B$2:$C$13,2,FALSE),0)</f>
        <v>11</v>
      </c>
      <c r="AC139" s="11">
        <f t="shared" si="37"/>
        <v>0</v>
      </c>
      <c r="AD139" s="11">
        <f t="shared" si="38"/>
        <v>0</v>
      </c>
      <c r="AE139" s="12">
        <f t="shared" si="39"/>
        <v>0</v>
      </c>
      <c r="AF139"/>
      <c r="AG139"/>
      <c r="AH139"/>
      <c r="AI139"/>
      <c r="AJ139"/>
    </row>
    <row r="140" spans="2:36" x14ac:dyDescent="0.25">
      <c r="B140" s="4" t="s">
        <v>43</v>
      </c>
      <c r="C140"/>
      <c r="D140" s="1" t="s">
        <v>1733</v>
      </c>
      <c r="E140" s="3"/>
      <c r="F140" s="3"/>
      <c r="G140" s="3"/>
      <c r="H140" s="3"/>
      <c r="I140"/>
      <c r="J140" s="1" t="s">
        <v>1867</v>
      </c>
      <c r="K140" s="4"/>
      <c r="L140" s="4"/>
      <c r="M140" s="4"/>
      <c r="N140" s="4"/>
      <c r="O140" s="4"/>
      <c r="P140" s="15"/>
      <c r="Q140" s="13">
        <v>0</v>
      </c>
      <c r="R140" s="13">
        <v>0</v>
      </c>
      <c r="S140" s="11">
        <f t="shared" si="34"/>
        <v>0</v>
      </c>
      <c r="T140" s="5">
        <v>0</v>
      </c>
      <c r="U140" s="11">
        <f t="shared" si="40"/>
        <v>0</v>
      </c>
      <c r="V140" s="13" t="s">
        <v>1</v>
      </c>
      <c r="W140" s="10">
        <f>IFERROR(VLOOKUP(V140,Curr!$B$2:$C$13,2,FALSE),0)</f>
        <v>11</v>
      </c>
      <c r="X140" s="11">
        <f t="shared" si="35"/>
        <v>0</v>
      </c>
      <c r="Y140" s="14">
        <f t="shared" si="41"/>
        <v>0</v>
      </c>
      <c r="Z140" s="11">
        <f t="shared" si="36"/>
        <v>0</v>
      </c>
      <c r="AA140" s="4" t="s">
        <v>1</v>
      </c>
      <c r="AB140" s="10">
        <f>IFERROR(VLOOKUP(AA140,Curr!$B$2:$C$13,2,FALSE),0)</f>
        <v>11</v>
      </c>
      <c r="AC140" s="11">
        <f t="shared" si="37"/>
        <v>0</v>
      </c>
      <c r="AD140" s="11">
        <f t="shared" si="38"/>
        <v>0</v>
      </c>
      <c r="AE140" s="12">
        <f t="shared" si="39"/>
        <v>0</v>
      </c>
      <c r="AF140"/>
      <c r="AG140"/>
      <c r="AH140"/>
      <c r="AI140"/>
      <c r="AJ140"/>
    </row>
    <row r="141" spans="2:36" x14ac:dyDescent="0.25">
      <c r="B141" s="4" t="s">
        <v>43</v>
      </c>
      <c r="C141"/>
      <c r="D141" s="1" t="s">
        <v>1733</v>
      </c>
      <c r="E141" s="3"/>
      <c r="F141" s="3"/>
      <c r="G141" s="3"/>
      <c r="H141" s="3"/>
      <c r="I141"/>
      <c r="J141" s="1" t="s">
        <v>1868</v>
      </c>
      <c r="K141" s="4"/>
      <c r="L141" s="4"/>
      <c r="M141" s="4"/>
      <c r="N141" s="4"/>
      <c r="O141" s="4"/>
      <c r="P141" s="15"/>
      <c r="Q141" s="13">
        <v>0</v>
      </c>
      <c r="R141" s="13">
        <v>0</v>
      </c>
      <c r="S141" s="11">
        <f t="shared" si="34"/>
        <v>0</v>
      </c>
      <c r="T141" s="5">
        <v>0</v>
      </c>
      <c r="U141" s="11">
        <f t="shared" si="40"/>
        <v>0</v>
      </c>
      <c r="V141" s="13" t="s">
        <v>1</v>
      </c>
      <c r="W141" s="10">
        <f>IFERROR(VLOOKUP(V141,Curr!$B$2:$C$13,2,FALSE),0)</f>
        <v>11</v>
      </c>
      <c r="X141" s="11">
        <f t="shared" si="35"/>
        <v>0</v>
      </c>
      <c r="Y141" s="14">
        <f t="shared" si="41"/>
        <v>0</v>
      </c>
      <c r="Z141" s="11">
        <f t="shared" si="36"/>
        <v>0</v>
      </c>
      <c r="AA141" s="4" t="s">
        <v>1</v>
      </c>
      <c r="AB141" s="10">
        <f>IFERROR(VLOOKUP(AA141,Curr!$B$2:$C$13,2,FALSE),0)</f>
        <v>11</v>
      </c>
      <c r="AC141" s="11">
        <f t="shared" si="37"/>
        <v>0</v>
      </c>
      <c r="AD141" s="11">
        <f t="shared" si="38"/>
        <v>0</v>
      </c>
      <c r="AE141" s="12">
        <f t="shared" si="39"/>
        <v>0</v>
      </c>
      <c r="AF141"/>
      <c r="AG141"/>
      <c r="AH141"/>
      <c r="AI141"/>
      <c r="AJ141"/>
    </row>
    <row r="142" spans="2:36" x14ac:dyDescent="0.25">
      <c r="B142" s="4" t="s">
        <v>43</v>
      </c>
      <c r="C142"/>
      <c r="D142" s="1" t="s">
        <v>1733</v>
      </c>
      <c r="E142" s="3"/>
      <c r="F142" s="3"/>
      <c r="G142" s="3"/>
      <c r="H142" s="3"/>
      <c r="I142"/>
      <c r="J142" s="1" t="s">
        <v>1869</v>
      </c>
      <c r="K142" s="4"/>
      <c r="L142" s="4"/>
      <c r="M142" s="4"/>
      <c r="N142" s="4"/>
      <c r="O142" s="4"/>
      <c r="P142" s="17"/>
      <c r="Q142" s="13">
        <v>0</v>
      </c>
      <c r="R142" s="13">
        <v>0</v>
      </c>
      <c r="S142" s="11">
        <f t="shared" si="34"/>
        <v>0</v>
      </c>
      <c r="T142" s="5">
        <v>0</v>
      </c>
      <c r="U142" s="11">
        <f t="shared" si="40"/>
        <v>0</v>
      </c>
      <c r="V142" s="13" t="s">
        <v>1</v>
      </c>
      <c r="W142" s="10">
        <f>IFERROR(VLOOKUP(V142,Curr!$B$2:$C$13,2,FALSE),0)</f>
        <v>11</v>
      </c>
      <c r="X142" s="11">
        <f t="shared" si="35"/>
        <v>0</v>
      </c>
      <c r="Y142" s="14">
        <f t="shared" si="41"/>
        <v>0</v>
      </c>
      <c r="Z142" s="11">
        <f t="shared" si="36"/>
        <v>0</v>
      </c>
      <c r="AA142" s="4" t="s">
        <v>1</v>
      </c>
      <c r="AB142" s="10">
        <f>IFERROR(VLOOKUP(AA142,Curr!$B$2:$C$13,2,FALSE),0)</f>
        <v>11</v>
      </c>
      <c r="AC142" s="11">
        <f t="shared" si="37"/>
        <v>0</v>
      </c>
      <c r="AD142" s="11">
        <f t="shared" si="38"/>
        <v>0</v>
      </c>
      <c r="AE142" s="12">
        <f t="shared" si="39"/>
        <v>0</v>
      </c>
      <c r="AF142"/>
      <c r="AG142"/>
      <c r="AH142"/>
      <c r="AI142"/>
      <c r="AJ142"/>
    </row>
    <row r="143" spans="2:36" x14ac:dyDescent="0.25">
      <c r="B143" s="4" t="s">
        <v>43</v>
      </c>
      <c r="C143"/>
      <c r="D143" s="1" t="s">
        <v>1733</v>
      </c>
      <c r="E143" s="3"/>
      <c r="F143" s="3"/>
      <c r="G143" s="3"/>
      <c r="H143" s="3"/>
      <c r="I143"/>
      <c r="J143" s="1" t="s">
        <v>1870</v>
      </c>
      <c r="K143" s="4"/>
      <c r="L143" s="4"/>
      <c r="M143" s="4"/>
      <c r="N143" s="4"/>
      <c r="O143" s="4"/>
      <c r="P143" s="15"/>
      <c r="Q143" s="13">
        <v>0</v>
      </c>
      <c r="R143" s="13">
        <v>0</v>
      </c>
      <c r="S143" s="11">
        <f t="shared" si="34"/>
        <v>0</v>
      </c>
      <c r="T143" s="5">
        <v>0</v>
      </c>
      <c r="U143" s="11">
        <f t="shared" si="40"/>
        <v>0</v>
      </c>
      <c r="V143" s="13" t="s">
        <v>1</v>
      </c>
      <c r="W143" s="10">
        <f>IFERROR(VLOOKUP(V143,Curr!$B$2:$C$13,2,FALSE),0)</f>
        <v>11</v>
      </c>
      <c r="X143" s="11">
        <f t="shared" si="35"/>
        <v>0</v>
      </c>
      <c r="Y143" s="14">
        <f t="shared" si="41"/>
        <v>0</v>
      </c>
      <c r="Z143" s="11">
        <f t="shared" si="36"/>
        <v>0</v>
      </c>
      <c r="AA143" s="4" t="s">
        <v>1</v>
      </c>
      <c r="AB143" s="10">
        <f>IFERROR(VLOOKUP(AA143,Curr!$B$2:$C$13,2,FALSE),0)</f>
        <v>11</v>
      </c>
      <c r="AC143" s="11">
        <f t="shared" si="37"/>
        <v>0</v>
      </c>
      <c r="AD143" s="11">
        <f t="shared" si="38"/>
        <v>0</v>
      </c>
      <c r="AE143" s="12">
        <f t="shared" si="39"/>
        <v>0</v>
      </c>
      <c r="AF143"/>
      <c r="AG143"/>
      <c r="AH143"/>
      <c r="AI143"/>
      <c r="AJ143"/>
    </row>
    <row r="144" spans="2:36" x14ac:dyDescent="0.25">
      <c r="B144" s="4" t="s">
        <v>43</v>
      </c>
      <c r="C144"/>
      <c r="D144" s="1" t="s">
        <v>1733</v>
      </c>
      <c r="E144" s="3"/>
      <c r="F144" s="3"/>
      <c r="G144" s="3"/>
      <c r="H144" s="3"/>
      <c r="I144"/>
      <c r="J144" s="1" t="s">
        <v>1871</v>
      </c>
      <c r="K144" s="4"/>
      <c r="L144" s="4"/>
      <c r="M144" s="4"/>
      <c r="N144" s="4"/>
      <c r="O144" s="4"/>
      <c r="P144" s="15"/>
      <c r="Q144" s="13">
        <v>0</v>
      </c>
      <c r="R144" s="13">
        <v>0</v>
      </c>
      <c r="S144" s="11">
        <f t="shared" si="34"/>
        <v>0</v>
      </c>
      <c r="T144" s="5">
        <v>0</v>
      </c>
      <c r="U144" s="11">
        <f t="shared" si="40"/>
        <v>0</v>
      </c>
      <c r="V144" s="13" t="s">
        <v>1</v>
      </c>
      <c r="W144" s="10">
        <f>IFERROR(VLOOKUP(V144,Curr!$B$2:$C$13,2,FALSE),0)</f>
        <v>11</v>
      </c>
      <c r="X144" s="11">
        <f t="shared" si="35"/>
        <v>0</v>
      </c>
      <c r="Y144" s="14">
        <f t="shared" si="41"/>
        <v>0</v>
      </c>
      <c r="Z144" s="11">
        <f t="shared" si="36"/>
        <v>0</v>
      </c>
      <c r="AA144" s="4" t="s">
        <v>1</v>
      </c>
      <c r="AB144" s="10">
        <f>IFERROR(VLOOKUP(AA144,Curr!$B$2:$C$13,2,FALSE),0)</f>
        <v>11</v>
      </c>
      <c r="AC144" s="11">
        <f t="shared" si="37"/>
        <v>0</v>
      </c>
      <c r="AD144" s="11">
        <f t="shared" si="38"/>
        <v>0</v>
      </c>
      <c r="AE144" s="12">
        <f t="shared" si="39"/>
        <v>0</v>
      </c>
      <c r="AF144"/>
      <c r="AG144"/>
      <c r="AH144"/>
      <c r="AI144"/>
      <c r="AJ144"/>
    </row>
    <row r="145" spans="2:36" x14ac:dyDescent="0.25">
      <c r="B145" s="4" t="s">
        <v>43</v>
      </c>
      <c r="C145"/>
      <c r="D145" s="1" t="s">
        <v>1733</v>
      </c>
      <c r="E145" s="3"/>
      <c r="F145" s="3"/>
      <c r="G145" s="3"/>
      <c r="H145" s="3"/>
      <c r="I145"/>
      <c r="J145" s="1" t="s">
        <v>1872</v>
      </c>
      <c r="K145" s="4"/>
      <c r="L145" s="4"/>
      <c r="M145" s="4"/>
      <c r="N145" s="4"/>
      <c r="O145" s="4"/>
      <c r="P145" s="15"/>
      <c r="Q145" s="13">
        <v>0</v>
      </c>
      <c r="R145" s="13">
        <v>0</v>
      </c>
      <c r="S145" s="11">
        <f t="shared" si="34"/>
        <v>0</v>
      </c>
      <c r="T145" s="5">
        <v>0</v>
      </c>
      <c r="U145" s="11">
        <f t="shared" si="40"/>
        <v>0</v>
      </c>
      <c r="V145" s="13" t="s">
        <v>1</v>
      </c>
      <c r="W145" s="10">
        <f>IFERROR(VLOOKUP(V145,Curr!$B$2:$C$13,2,FALSE),0)</f>
        <v>11</v>
      </c>
      <c r="X145" s="11">
        <f t="shared" si="35"/>
        <v>0</v>
      </c>
      <c r="Y145" s="14">
        <f t="shared" si="41"/>
        <v>0</v>
      </c>
      <c r="Z145" s="11">
        <f t="shared" si="36"/>
        <v>0</v>
      </c>
      <c r="AA145" s="4" t="s">
        <v>1</v>
      </c>
      <c r="AB145" s="10">
        <f>IFERROR(VLOOKUP(AA145,Curr!$B$2:$C$13,2,FALSE),0)</f>
        <v>11</v>
      </c>
      <c r="AC145" s="11">
        <f t="shared" si="37"/>
        <v>0</v>
      </c>
      <c r="AD145" s="11">
        <f t="shared" si="38"/>
        <v>0</v>
      </c>
      <c r="AE145" s="12">
        <f t="shared" si="39"/>
        <v>0</v>
      </c>
      <c r="AF145"/>
      <c r="AG145"/>
      <c r="AH145"/>
      <c r="AI145"/>
      <c r="AJ145"/>
    </row>
    <row r="146" spans="2:36" x14ac:dyDescent="0.25">
      <c r="B146" s="4" t="s">
        <v>43</v>
      </c>
      <c r="C146"/>
      <c r="D146" s="1" t="s">
        <v>1733</v>
      </c>
      <c r="E146" s="3"/>
      <c r="F146" s="3"/>
      <c r="G146" s="3"/>
      <c r="H146" s="3"/>
      <c r="I146"/>
      <c r="J146" s="1" t="s">
        <v>1873</v>
      </c>
      <c r="K146" s="4"/>
      <c r="L146" s="4"/>
      <c r="M146" s="4"/>
      <c r="N146" s="4"/>
      <c r="O146" s="4"/>
      <c r="P146" s="15"/>
      <c r="Q146" s="13">
        <v>0</v>
      </c>
      <c r="R146" s="13">
        <v>0</v>
      </c>
      <c r="S146" s="11">
        <f t="shared" si="34"/>
        <v>0</v>
      </c>
      <c r="T146" s="5">
        <v>0</v>
      </c>
      <c r="U146" s="11">
        <f t="shared" si="40"/>
        <v>0</v>
      </c>
      <c r="V146" s="13" t="s">
        <v>1</v>
      </c>
      <c r="W146" s="10">
        <f>IFERROR(VLOOKUP(V146,Curr!$B$2:$C$13,2,FALSE),0)</f>
        <v>11</v>
      </c>
      <c r="X146" s="11">
        <f t="shared" si="35"/>
        <v>0</v>
      </c>
      <c r="Y146" s="14">
        <f t="shared" si="41"/>
        <v>0</v>
      </c>
      <c r="Z146" s="11">
        <f t="shared" si="36"/>
        <v>0</v>
      </c>
      <c r="AA146" s="4" t="s">
        <v>1</v>
      </c>
      <c r="AB146" s="10">
        <f>IFERROR(VLOOKUP(AA146,Curr!$B$2:$C$13,2,FALSE),0)</f>
        <v>11</v>
      </c>
      <c r="AC146" s="11">
        <f t="shared" si="37"/>
        <v>0</v>
      </c>
      <c r="AD146" s="11">
        <f t="shared" si="38"/>
        <v>0</v>
      </c>
      <c r="AE146" s="12">
        <f t="shared" si="39"/>
        <v>0</v>
      </c>
      <c r="AF146"/>
      <c r="AG146"/>
      <c r="AH146"/>
      <c r="AI146"/>
      <c r="AJ146"/>
    </row>
    <row r="147" spans="2:36" x14ac:dyDescent="0.25">
      <c r="B147" s="4" t="s">
        <v>43</v>
      </c>
      <c r="C147"/>
      <c r="D147" s="1" t="s">
        <v>1733</v>
      </c>
      <c r="E147" s="3"/>
      <c r="F147" s="3"/>
      <c r="G147" s="3"/>
      <c r="H147" s="3"/>
      <c r="I147"/>
      <c r="J147" s="1" t="s">
        <v>1874</v>
      </c>
      <c r="K147" s="4"/>
      <c r="L147" s="4"/>
      <c r="M147" s="4"/>
      <c r="N147" s="4"/>
      <c r="O147" s="4"/>
      <c r="P147" s="15"/>
      <c r="Q147" s="13">
        <v>0</v>
      </c>
      <c r="R147" s="13">
        <v>0</v>
      </c>
      <c r="S147" s="11">
        <f t="shared" si="34"/>
        <v>0</v>
      </c>
      <c r="T147" s="5">
        <v>0</v>
      </c>
      <c r="U147" s="11">
        <f t="shared" si="40"/>
        <v>0</v>
      </c>
      <c r="V147" s="13" t="s">
        <v>1</v>
      </c>
      <c r="W147" s="10">
        <f>IFERROR(VLOOKUP(V147,Curr!$B$2:$C$13,2,FALSE),0)</f>
        <v>11</v>
      </c>
      <c r="X147" s="11">
        <f t="shared" si="35"/>
        <v>0</v>
      </c>
      <c r="Y147" s="14">
        <f t="shared" si="41"/>
        <v>0</v>
      </c>
      <c r="Z147" s="11">
        <f t="shared" si="36"/>
        <v>0</v>
      </c>
      <c r="AA147" s="4" t="s">
        <v>1</v>
      </c>
      <c r="AB147" s="10">
        <f>IFERROR(VLOOKUP(AA147,Curr!$B$2:$C$13,2,FALSE),0)</f>
        <v>11</v>
      </c>
      <c r="AC147" s="11">
        <f t="shared" si="37"/>
        <v>0</v>
      </c>
      <c r="AD147" s="11">
        <f t="shared" si="38"/>
        <v>0</v>
      </c>
      <c r="AE147" s="12">
        <f t="shared" si="39"/>
        <v>0</v>
      </c>
      <c r="AF147"/>
      <c r="AG147"/>
      <c r="AH147"/>
      <c r="AI147"/>
      <c r="AJ147"/>
    </row>
    <row r="148" spans="2:36" x14ac:dyDescent="0.25">
      <c r="B148" s="4" t="s">
        <v>43</v>
      </c>
      <c r="C148"/>
      <c r="D148" s="1" t="s">
        <v>1733</v>
      </c>
      <c r="E148" s="3"/>
      <c r="F148" s="3"/>
      <c r="G148" s="3"/>
      <c r="H148" s="3"/>
      <c r="I148"/>
      <c r="J148" s="1" t="s">
        <v>1875</v>
      </c>
      <c r="K148" s="4"/>
      <c r="L148" s="4"/>
      <c r="M148" s="4"/>
      <c r="N148" s="4"/>
      <c r="O148" s="4"/>
      <c r="P148" s="15"/>
      <c r="Q148" s="13">
        <v>0</v>
      </c>
      <c r="R148" s="13">
        <v>0</v>
      </c>
      <c r="S148" s="11">
        <f t="shared" si="34"/>
        <v>0</v>
      </c>
      <c r="T148" s="5">
        <v>0</v>
      </c>
      <c r="U148" s="11">
        <f t="shared" si="40"/>
        <v>0</v>
      </c>
      <c r="V148" s="13" t="s">
        <v>1</v>
      </c>
      <c r="W148" s="10">
        <f>IFERROR(VLOOKUP(V148,Curr!$B$2:$C$13,2,FALSE),0)</f>
        <v>11</v>
      </c>
      <c r="X148" s="11">
        <f t="shared" si="35"/>
        <v>0</v>
      </c>
      <c r="Y148" s="14">
        <f t="shared" si="41"/>
        <v>0</v>
      </c>
      <c r="Z148" s="11">
        <f t="shared" si="36"/>
        <v>0</v>
      </c>
      <c r="AA148" s="4" t="s">
        <v>1</v>
      </c>
      <c r="AB148" s="10">
        <f>IFERROR(VLOOKUP(AA148,Curr!$B$2:$C$13,2,FALSE),0)</f>
        <v>11</v>
      </c>
      <c r="AC148" s="11">
        <f t="shared" si="37"/>
        <v>0</v>
      </c>
      <c r="AD148" s="11">
        <f t="shared" si="38"/>
        <v>0</v>
      </c>
      <c r="AE148" s="12">
        <f t="shared" si="39"/>
        <v>0</v>
      </c>
      <c r="AF148"/>
      <c r="AG148"/>
      <c r="AH148"/>
      <c r="AI148"/>
      <c r="AJ148"/>
    </row>
    <row r="149" spans="2:36" x14ac:dyDescent="0.25">
      <c r="B149" s="4" t="s">
        <v>43</v>
      </c>
      <c r="C149"/>
      <c r="D149" s="1" t="s">
        <v>1733</v>
      </c>
      <c r="E149" s="3"/>
      <c r="F149" s="3"/>
      <c r="G149" s="3"/>
      <c r="H149" s="3"/>
      <c r="I149"/>
      <c r="J149" s="1" t="s">
        <v>1876</v>
      </c>
      <c r="K149" s="4"/>
      <c r="L149" s="4"/>
      <c r="M149" s="4"/>
      <c r="N149" s="4"/>
      <c r="O149" s="4"/>
      <c r="P149" s="15"/>
      <c r="Q149" s="13">
        <v>0</v>
      </c>
      <c r="R149" s="13">
        <v>0</v>
      </c>
      <c r="S149" s="11">
        <f t="shared" si="34"/>
        <v>0</v>
      </c>
      <c r="T149" s="5">
        <v>0</v>
      </c>
      <c r="U149" s="11">
        <f t="shared" si="40"/>
        <v>0</v>
      </c>
      <c r="V149" s="13" t="s">
        <v>1</v>
      </c>
      <c r="W149" s="10">
        <f>IFERROR(VLOOKUP(V149,Curr!$B$2:$C$13,2,FALSE),0)</f>
        <v>11</v>
      </c>
      <c r="X149" s="11">
        <f t="shared" si="35"/>
        <v>0</v>
      </c>
      <c r="Y149" s="14">
        <f t="shared" si="41"/>
        <v>0</v>
      </c>
      <c r="Z149" s="11">
        <f t="shared" si="36"/>
        <v>0</v>
      </c>
      <c r="AA149" s="4" t="s">
        <v>1</v>
      </c>
      <c r="AB149" s="10">
        <f>IFERROR(VLOOKUP(AA149,Curr!$B$2:$C$13,2,FALSE),0)</f>
        <v>11</v>
      </c>
      <c r="AC149" s="11">
        <f t="shared" si="37"/>
        <v>0</v>
      </c>
      <c r="AD149" s="11">
        <f t="shared" si="38"/>
        <v>0</v>
      </c>
      <c r="AE149" s="12">
        <f t="shared" si="39"/>
        <v>0</v>
      </c>
      <c r="AF149"/>
      <c r="AG149"/>
      <c r="AH149"/>
      <c r="AI149"/>
      <c r="AJ149"/>
    </row>
    <row r="150" spans="2:36" x14ac:dyDescent="0.25">
      <c r="B150" s="4" t="s">
        <v>43</v>
      </c>
      <c r="C150"/>
      <c r="D150" s="1" t="s">
        <v>1733</v>
      </c>
      <c r="E150" s="3"/>
      <c r="F150" s="3"/>
      <c r="G150" s="3"/>
      <c r="H150" s="3"/>
      <c r="I150"/>
      <c r="J150" s="1" t="s">
        <v>1877</v>
      </c>
      <c r="K150" s="4"/>
      <c r="L150" s="4"/>
      <c r="M150" s="4"/>
      <c r="N150" s="4"/>
      <c r="O150" s="4"/>
      <c r="P150" s="15"/>
      <c r="Q150" s="13">
        <v>0</v>
      </c>
      <c r="R150" s="13">
        <v>0</v>
      </c>
      <c r="S150" s="11">
        <f t="shared" si="34"/>
        <v>0</v>
      </c>
      <c r="T150" s="5">
        <v>0</v>
      </c>
      <c r="U150" s="11">
        <f t="shared" si="40"/>
        <v>0</v>
      </c>
      <c r="V150" s="13" t="s">
        <v>1</v>
      </c>
      <c r="W150" s="10">
        <f>IFERROR(VLOOKUP(V150,Curr!$B$2:$C$13,2,FALSE),0)</f>
        <v>11</v>
      </c>
      <c r="X150" s="11">
        <f t="shared" si="35"/>
        <v>0</v>
      </c>
      <c r="Y150" s="14">
        <f t="shared" si="41"/>
        <v>0</v>
      </c>
      <c r="Z150" s="11">
        <f t="shared" si="36"/>
        <v>0</v>
      </c>
      <c r="AA150" s="4" t="s">
        <v>1</v>
      </c>
      <c r="AB150" s="10">
        <f>IFERROR(VLOOKUP(AA150,Curr!$B$2:$C$13,2,FALSE),0)</f>
        <v>11</v>
      </c>
      <c r="AC150" s="11">
        <f t="shared" si="37"/>
        <v>0</v>
      </c>
      <c r="AD150" s="11">
        <f t="shared" si="38"/>
        <v>0</v>
      </c>
      <c r="AE150" s="12">
        <f t="shared" si="39"/>
        <v>0</v>
      </c>
      <c r="AF150"/>
      <c r="AG150"/>
      <c r="AH150"/>
      <c r="AI150"/>
      <c r="AJ150"/>
    </row>
    <row r="151" spans="2:36" x14ac:dyDescent="0.25">
      <c r="B151" s="4" t="s">
        <v>43</v>
      </c>
      <c r="C151"/>
      <c r="D151" s="1" t="s">
        <v>1733</v>
      </c>
      <c r="E151" s="3"/>
      <c r="F151" s="3"/>
      <c r="G151" s="3"/>
      <c r="H151" s="3"/>
      <c r="I151"/>
      <c r="J151" s="1" t="s">
        <v>1878</v>
      </c>
      <c r="K151" s="4"/>
      <c r="L151" s="4"/>
      <c r="M151" s="4"/>
      <c r="N151" s="4"/>
      <c r="O151" s="4"/>
      <c r="P151" s="15"/>
      <c r="Q151" s="13">
        <v>0</v>
      </c>
      <c r="R151" s="13">
        <v>0</v>
      </c>
      <c r="S151" s="11">
        <f t="shared" si="34"/>
        <v>0</v>
      </c>
      <c r="T151" s="5">
        <v>0</v>
      </c>
      <c r="U151" s="11">
        <f t="shared" si="40"/>
        <v>0</v>
      </c>
      <c r="V151" s="13" t="s">
        <v>1</v>
      </c>
      <c r="W151" s="10">
        <f>IFERROR(VLOOKUP(V151,Curr!$B$2:$C$13,2,FALSE),0)</f>
        <v>11</v>
      </c>
      <c r="X151" s="11">
        <f t="shared" si="35"/>
        <v>0</v>
      </c>
      <c r="Y151" s="14">
        <f t="shared" si="41"/>
        <v>0</v>
      </c>
      <c r="Z151" s="11">
        <f t="shared" si="36"/>
        <v>0</v>
      </c>
      <c r="AA151" s="4" t="s">
        <v>1</v>
      </c>
      <c r="AB151" s="10">
        <f>IFERROR(VLOOKUP(AA151,Curr!$B$2:$C$13,2,FALSE),0)</f>
        <v>11</v>
      </c>
      <c r="AC151" s="11">
        <f t="shared" si="37"/>
        <v>0</v>
      </c>
      <c r="AD151" s="11">
        <f t="shared" si="38"/>
        <v>0</v>
      </c>
      <c r="AE151" s="12">
        <f t="shared" si="39"/>
        <v>0</v>
      </c>
      <c r="AF151"/>
      <c r="AG151"/>
      <c r="AH151"/>
      <c r="AI151"/>
      <c r="AJ151"/>
    </row>
    <row r="152" spans="2:36" x14ac:dyDescent="0.25">
      <c r="B152" s="4" t="s">
        <v>43</v>
      </c>
      <c r="C152"/>
      <c r="D152" s="1" t="s">
        <v>1733</v>
      </c>
      <c r="E152" s="3"/>
      <c r="F152" s="3"/>
      <c r="G152" s="3"/>
      <c r="H152" s="3"/>
      <c r="I152"/>
      <c r="J152" s="1" t="s">
        <v>1879</v>
      </c>
      <c r="K152" s="4"/>
      <c r="L152" s="4"/>
      <c r="M152" s="4"/>
      <c r="N152" s="4"/>
      <c r="O152" s="4"/>
      <c r="P152" s="15"/>
      <c r="Q152" s="13">
        <v>0</v>
      </c>
      <c r="R152" s="13">
        <v>0</v>
      </c>
      <c r="S152" s="11">
        <f t="shared" si="34"/>
        <v>0</v>
      </c>
      <c r="T152" s="5">
        <v>0</v>
      </c>
      <c r="U152" s="11">
        <f t="shared" si="40"/>
        <v>0</v>
      </c>
      <c r="V152" s="13" t="s">
        <v>1</v>
      </c>
      <c r="W152" s="10">
        <f>IFERROR(VLOOKUP(V152,Curr!$B$2:$C$13,2,FALSE),0)</f>
        <v>11</v>
      </c>
      <c r="X152" s="11">
        <f t="shared" si="35"/>
        <v>0</v>
      </c>
      <c r="Y152" s="14">
        <f t="shared" si="41"/>
        <v>0</v>
      </c>
      <c r="Z152" s="11">
        <f t="shared" si="36"/>
        <v>0</v>
      </c>
      <c r="AA152" s="4" t="s">
        <v>1</v>
      </c>
      <c r="AB152" s="10">
        <f>IFERROR(VLOOKUP(AA152,Curr!$B$2:$C$13,2,FALSE),0)</f>
        <v>11</v>
      </c>
      <c r="AC152" s="11">
        <f t="shared" si="37"/>
        <v>0</v>
      </c>
      <c r="AD152" s="11">
        <f t="shared" si="38"/>
        <v>0</v>
      </c>
      <c r="AE152" s="12">
        <f t="shared" si="39"/>
        <v>0</v>
      </c>
      <c r="AF152"/>
      <c r="AG152"/>
      <c r="AH152"/>
      <c r="AI152"/>
      <c r="AJ152"/>
    </row>
    <row r="153" spans="2:36" x14ac:dyDescent="0.25">
      <c r="B153" s="4" t="s">
        <v>43</v>
      </c>
      <c r="C153"/>
      <c r="D153" s="1" t="s">
        <v>1733</v>
      </c>
      <c r="E153" s="3"/>
      <c r="F153" s="3"/>
      <c r="G153" s="3"/>
      <c r="H153" s="3"/>
      <c r="I153"/>
      <c r="J153" s="1" t="s">
        <v>1880</v>
      </c>
      <c r="K153" s="4"/>
      <c r="L153" s="4"/>
      <c r="M153" s="4"/>
      <c r="N153" s="4"/>
      <c r="O153" s="4"/>
      <c r="P153" s="15"/>
      <c r="Q153" s="13">
        <v>0</v>
      </c>
      <c r="R153" s="13">
        <v>0</v>
      </c>
      <c r="S153" s="11">
        <f t="shared" si="34"/>
        <v>0</v>
      </c>
      <c r="T153" s="5">
        <v>0</v>
      </c>
      <c r="U153" s="11">
        <f t="shared" si="40"/>
        <v>0</v>
      </c>
      <c r="V153" s="13" t="s">
        <v>1</v>
      </c>
      <c r="W153" s="10">
        <f>IFERROR(VLOOKUP(V153,Curr!$B$2:$C$13,2,FALSE),0)</f>
        <v>11</v>
      </c>
      <c r="X153" s="11">
        <f t="shared" si="35"/>
        <v>0</v>
      </c>
      <c r="Y153" s="14">
        <f t="shared" si="41"/>
        <v>0</v>
      </c>
      <c r="Z153" s="11">
        <f t="shared" si="36"/>
        <v>0</v>
      </c>
      <c r="AA153" s="4" t="s">
        <v>1</v>
      </c>
      <c r="AB153" s="10">
        <f>IFERROR(VLOOKUP(AA153,Curr!$B$2:$C$13,2,FALSE),0)</f>
        <v>11</v>
      </c>
      <c r="AC153" s="11">
        <f t="shared" si="37"/>
        <v>0</v>
      </c>
      <c r="AD153" s="11">
        <f t="shared" si="38"/>
        <v>0</v>
      </c>
      <c r="AE153" s="12">
        <f t="shared" si="39"/>
        <v>0</v>
      </c>
      <c r="AF153"/>
      <c r="AG153"/>
      <c r="AH153"/>
      <c r="AI153"/>
      <c r="AJ153"/>
    </row>
    <row r="154" spans="2:36" x14ac:dyDescent="0.25">
      <c r="B154" s="4" t="s">
        <v>43</v>
      </c>
      <c r="C154"/>
      <c r="D154" s="1" t="s">
        <v>1733</v>
      </c>
      <c r="E154" s="3"/>
      <c r="F154" s="3"/>
      <c r="G154" s="3"/>
      <c r="H154" s="3"/>
      <c r="I154"/>
      <c r="J154" s="1" t="s">
        <v>1881</v>
      </c>
      <c r="K154" s="4"/>
      <c r="L154" s="4"/>
      <c r="M154" s="4"/>
      <c r="N154" s="4"/>
      <c r="O154" s="4"/>
      <c r="P154" s="15"/>
      <c r="Q154" s="13">
        <v>0</v>
      </c>
      <c r="R154" s="13">
        <v>0</v>
      </c>
      <c r="S154" s="11">
        <f t="shared" si="34"/>
        <v>0</v>
      </c>
      <c r="T154" s="5">
        <v>0</v>
      </c>
      <c r="U154" s="11">
        <f t="shared" si="40"/>
        <v>0</v>
      </c>
      <c r="V154" s="13" t="s">
        <v>1</v>
      </c>
      <c r="W154" s="10">
        <f>IFERROR(VLOOKUP(V154,Curr!$B$2:$C$13,2,FALSE),0)</f>
        <v>11</v>
      </c>
      <c r="X154" s="11">
        <f t="shared" si="35"/>
        <v>0</v>
      </c>
      <c r="Y154" s="14">
        <f t="shared" si="41"/>
        <v>0</v>
      </c>
      <c r="Z154" s="11">
        <f t="shared" si="36"/>
        <v>0</v>
      </c>
      <c r="AA154" s="4" t="s">
        <v>1</v>
      </c>
      <c r="AB154" s="10">
        <f>IFERROR(VLOOKUP(AA154,Curr!$B$2:$C$13,2,FALSE),0)</f>
        <v>11</v>
      </c>
      <c r="AC154" s="11">
        <f t="shared" si="37"/>
        <v>0</v>
      </c>
      <c r="AD154" s="11">
        <f t="shared" si="38"/>
        <v>0</v>
      </c>
      <c r="AE154" s="12">
        <f t="shared" si="39"/>
        <v>0</v>
      </c>
      <c r="AF154"/>
      <c r="AG154"/>
      <c r="AH154"/>
      <c r="AI154"/>
      <c r="AJ154"/>
    </row>
    <row r="155" spans="2:36" x14ac:dyDescent="0.25">
      <c r="B155" s="4" t="s">
        <v>43</v>
      </c>
      <c r="C155"/>
      <c r="D155" s="1" t="s">
        <v>1733</v>
      </c>
      <c r="E155" s="3"/>
      <c r="F155" s="3"/>
      <c r="G155" s="3"/>
      <c r="H155" s="3"/>
      <c r="I155"/>
      <c r="J155" s="1" t="s">
        <v>1882</v>
      </c>
      <c r="K155" s="4"/>
      <c r="L155" s="4"/>
      <c r="M155" s="4"/>
      <c r="N155" s="4"/>
      <c r="O155" s="4"/>
      <c r="P155" s="15"/>
      <c r="Q155" s="13">
        <v>0</v>
      </c>
      <c r="R155" s="13">
        <v>0</v>
      </c>
      <c r="S155" s="11">
        <f t="shared" si="34"/>
        <v>0</v>
      </c>
      <c r="T155" s="5">
        <v>0</v>
      </c>
      <c r="U155" s="11">
        <f t="shared" si="40"/>
        <v>0</v>
      </c>
      <c r="V155" s="13" t="s">
        <v>1</v>
      </c>
      <c r="W155" s="10">
        <f>IFERROR(VLOOKUP(V155,Curr!$B$2:$C$13,2,FALSE),0)</f>
        <v>11</v>
      </c>
      <c r="X155" s="11">
        <f t="shared" si="35"/>
        <v>0</v>
      </c>
      <c r="Y155" s="14">
        <f t="shared" si="41"/>
        <v>0</v>
      </c>
      <c r="Z155" s="11">
        <f t="shared" si="36"/>
        <v>0</v>
      </c>
      <c r="AA155" s="4" t="s">
        <v>1</v>
      </c>
      <c r="AB155" s="10">
        <f>IFERROR(VLOOKUP(AA155,Curr!$B$2:$C$13,2,FALSE),0)</f>
        <v>11</v>
      </c>
      <c r="AC155" s="11">
        <f t="shared" si="37"/>
        <v>0</v>
      </c>
      <c r="AD155" s="11">
        <f t="shared" si="38"/>
        <v>0</v>
      </c>
      <c r="AE155" s="12">
        <f t="shared" si="39"/>
        <v>0</v>
      </c>
      <c r="AF155"/>
      <c r="AG155"/>
      <c r="AH155"/>
      <c r="AI155"/>
      <c r="AJ155"/>
    </row>
    <row r="156" spans="2:36" x14ac:dyDescent="0.25">
      <c r="B156" s="4" t="s">
        <v>43</v>
      </c>
      <c r="C156"/>
      <c r="D156" s="1" t="s">
        <v>1733</v>
      </c>
      <c r="E156" s="3"/>
      <c r="F156" s="3"/>
      <c r="G156" s="3"/>
      <c r="H156" s="3"/>
      <c r="I156"/>
      <c r="J156" s="1" t="s">
        <v>1883</v>
      </c>
      <c r="K156" s="4"/>
      <c r="L156" s="4"/>
      <c r="M156" s="4"/>
      <c r="N156" s="4"/>
      <c r="O156" s="4"/>
      <c r="P156" s="15"/>
      <c r="Q156" s="13">
        <v>0</v>
      </c>
      <c r="R156" s="13">
        <v>0</v>
      </c>
      <c r="S156" s="11">
        <f t="shared" si="34"/>
        <v>0</v>
      </c>
      <c r="T156" s="5">
        <v>0</v>
      </c>
      <c r="U156" s="11">
        <f t="shared" si="40"/>
        <v>0</v>
      </c>
      <c r="V156" s="13" t="s">
        <v>1</v>
      </c>
      <c r="W156" s="10">
        <f>IFERROR(VLOOKUP(V156,Curr!$B$2:$C$13,2,FALSE),0)</f>
        <v>11</v>
      </c>
      <c r="X156" s="11">
        <f t="shared" si="35"/>
        <v>0</v>
      </c>
      <c r="Y156" s="14">
        <f t="shared" si="41"/>
        <v>0</v>
      </c>
      <c r="Z156" s="11">
        <f t="shared" si="36"/>
        <v>0</v>
      </c>
      <c r="AA156" s="4" t="s">
        <v>1</v>
      </c>
      <c r="AB156" s="10">
        <f>IFERROR(VLOOKUP(AA156,Curr!$B$2:$C$13,2,FALSE),0)</f>
        <v>11</v>
      </c>
      <c r="AC156" s="11">
        <f t="shared" si="37"/>
        <v>0</v>
      </c>
      <c r="AD156" s="11">
        <f t="shared" si="38"/>
        <v>0</v>
      </c>
      <c r="AE156" s="12">
        <f t="shared" si="39"/>
        <v>0</v>
      </c>
      <c r="AF156"/>
      <c r="AG156"/>
      <c r="AH156"/>
      <c r="AI156"/>
      <c r="AJ156"/>
    </row>
    <row r="157" spans="2:36" x14ac:dyDescent="0.25">
      <c r="B157" s="4" t="s">
        <v>43</v>
      </c>
      <c r="C157"/>
      <c r="D157" s="1" t="s">
        <v>1733</v>
      </c>
      <c r="E157" s="3"/>
      <c r="F157" s="3"/>
      <c r="G157" s="3"/>
      <c r="H157" s="3"/>
      <c r="I157"/>
      <c r="J157" s="1" t="s">
        <v>1884</v>
      </c>
      <c r="K157" s="4"/>
      <c r="L157" s="4"/>
      <c r="M157" s="4"/>
      <c r="N157" s="4"/>
      <c r="O157" s="4"/>
      <c r="P157" s="15"/>
      <c r="Q157" s="13">
        <v>0</v>
      </c>
      <c r="R157" s="13">
        <v>0</v>
      </c>
      <c r="S157" s="11">
        <f t="shared" si="34"/>
        <v>0</v>
      </c>
      <c r="T157" s="5">
        <v>0</v>
      </c>
      <c r="U157" s="11">
        <f t="shared" si="40"/>
        <v>0</v>
      </c>
      <c r="V157" s="13" t="s">
        <v>1</v>
      </c>
      <c r="W157" s="10">
        <f>IFERROR(VLOOKUP(V157,Curr!$B$2:$C$13,2,FALSE),0)</f>
        <v>11</v>
      </c>
      <c r="X157" s="11">
        <f t="shared" si="35"/>
        <v>0</v>
      </c>
      <c r="Y157" s="14">
        <f t="shared" si="41"/>
        <v>0</v>
      </c>
      <c r="Z157" s="11">
        <f t="shared" si="36"/>
        <v>0</v>
      </c>
      <c r="AA157" s="4" t="s">
        <v>1</v>
      </c>
      <c r="AB157" s="10">
        <f>IFERROR(VLOOKUP(AA157,Curr!$B$2:$C$13,2,FALSE),0)</f>
        <v>11</v>
      </c>
      <c r="AC157" s="11">
        <f t="shared" si="37"/>
        <v>0</v>
      </c>
      <c r="AD157" s="11">
        <f t="shared" si="38"/>
        <v>0</v>
      </c>
      <c r="AE157" s="12">
        <f t="shared" si="39"/>
        <v>0</v>
      </c>
      <c r="AF157"/>
      <c r="AG157"/>
      <c r="AH157"/>
      <c r="AI157"/>
      <c r="AJ157"/>
    </row>
    <row r="158" spans="2:36" x14ac:dyDescent="0.25">
      <c r="B158" s="4" t="s">
        <v>43</v>
      </c>
      <c r="C158"/>
      <c r="D158" s="1" t="s">
        <v>1733</v>
      </c>
      <c r="E158" s="3"/>
      <c r="F158" s="3"/>
      <c r="G158" s="3"/>
      <c r="H158" s="3"/>
      <c r="I158"/>
      <c r="J158" s="1" t="s">
        <v>1885</v>
      </c>
      <c r="K158" s="4"/>
      <c r="L158" s="4"/>
      <c r="M158" s="4"/>
      <c r="N158" s="4"/>
      <c r="O158" s="4"/>
      <c r="P158" s="15"/>
      <c r="Q158" s="13">
        <v>0</v>
      </c>
      <c r="R158" s="13">
        <v>0</v>
      </c>
      <c r="S158" s="11">
        <f t="shared" si="34"/>
        <v>0</v>
      </c>
      <c r="T158" s="5">
        <v>0</v>
      </c>
      <c r="U158" s="11">
        <f t="shared" si="40"/>
        <v>0</v>
      </c>
      <c r="V158" s="13" t="s">
        <v>1</v>
      </c>
      <c r="W158" s="10">
        <f>IFERROR(VLOOKUP(V158,Curr!$B$2:$C$13,2,FALSE),0)</f>
        <v>11</v>
      </c>
      <c r="X158" s="11">
        <f t="shared" si="35"/>
        <v>0</v>
      </c>
      <c r="Y158" s="14">
        <f t="shared" si="41"/>
        <v>0</v>
      </c>
      <c r="Z158" s="11">
        <f t="shared" si="36"/>
        <v>0</v>
      </c>
      <c r="AA158" s="4" t="s">
        <v>1</v>
      </c>
      <c r="AB158" s="10">
        <f>IFERROR(VLOOKUP(AA158,Curr!$B$2:$C$13,2,FALSE),0)</f>
        <v>11</v>
      </c>
      <c r="AC158" s="11">
        <f t="shared" si="37"/>
        <v>0</v>
      </c>
      <c r="AD158" s="11">
        <f t="shared" si="38"/>
        <v>0</v>
      </c>
      <c r="AE158" s="12">
        <f t="shared" si="39"/>
        <v>0</v>
      </c>
      <c r="AF158"/>
      <c r="AG158"/>
      <c r="AH158"/>
      <c r="AI158"/>
      <c r="AJ158"/>
    </row>
    <row r="159" spans="2:36" x14ac:dyDescent="0.25">
      <c r="B159" s="4" t="s">
        <v>43</v>
      </c>
      <c r="C159"/>
      <c r="D159" s="1" t="s">
        <v>1733</v>
      </c>
      <c r="E159" s="3"/>
      <c r="F159" s="3"/>
      <c r="G159" s="3"/>
      <c r="H159" s="3"/>
      <c r="I159"/>
      <c r="J159" s="1" t="s">
        <v>1886</v>
      </c>
      <c r="K159" s="4"/>
      <c r="L159" s="4"/>
      <c r="M159" s="4"/>
      <c r="N159" s="4"/>
      <c r="O159" s="4"/>
      <c r="P159" s="15"/>
      <c r="Q159" s="13">
        <v>0</v>
      </c>
      <c r="R159" s="13">
        <v>0</v>
      </c>
      <c r="S159" s="11">
        <f t="shared" si="34"/>
        <v>0</v>
      </c>
      <c r="T159" s="5">
        <v>0</v>
      </c>
      <c r="U159" s="11">
        <f t="shared" si="40"/>
        <v>0</v>
      </c>
      <c r="V159" s="13" t="s">
        <v>1</v>
      </c>
      <c r="W159" s="10">
        <f>IFERROR(VLOOKUP(V159,Curr!$B$2:$C$13,2,FALSE),0)</f>
        <v>11</v>
      </c>
      <c r="X159" s="11">
        <f t="shared" si="35"/>
        <v>0</v>
      </c>
      <c r="Y159" s="14">
        <f t="shared" si="41"/>
        <v>0</v>
      </c>
      <c r="Z159" s="11">
        <f t="shared" si="36"/>
        <v>0</v>
      </c>
      <c r="AA159" s="4" t="s">
        <v>1</v>
      </c>
      <c r="AB159" s="10">
        <f>IFERROR(VLOOKUP(AA159,Curr!$B$2:$C$13,2,FALSE),0)</f>
        <v>11</v>
      </c>
      <c r="AC159" s="11">
        <f t="shared" si="37"/>
        <v>0</v>
      </c>
      <c r="AD159" s="11">
        <f t="shared" si="38"/>
        <v>0</v>
      </c>
      <c r="AE159" s="12">
        <f t="shared" si="39"/>
        <v>0</v>
      </c>
      <c r="AF159"/>
      <c r="AG159"/>
      <c r="AH159"/>
      <c r="AI159"/>
      <c r="AJ159"/>
    </row>
    <row r="160" spans="2:36" x14ac:dyDescent="0.25">
      <c r="B160" s="4" t="s">
        <v>43</v>
      </c>
      <c r="C160"/>
      <c r="D160" s="1" t="s">
        <v>1733</v>
      </c>
      <c r="E160" s="3"/>
      <c r="F160" s="3"/>
      <c r="G160" s="3"/>
      <c r="H160" s="3"/>
      <c r="I160"/>
      <c r="J160" s="1" t="s">
        <v>1887</v>
      </c>
      <c r="K160" s="4"/>
      <c r="L160" s="4"/>
      <c r="M160" s="4"/>
      <c r="N160" s="4"/>
      <c r="O160" s="4"/>
      <c r="P160" s="15"/>
      <c r="Q160" s="13">
        <v>0</v>
      </c>
      <c r="R160" s="13">
        <v>0</v>
      </c>
      <c r="S160" s="11">
        <f t="shared" si="34"/>
        <v>0</v>
      </c>
      <c r="T160" s="5">
        <v>0</v>
      </c>
      <c r="U160" s="11">
        <f t="shared" si="40"/>
        <v>0</v>
      </c>
      <c r="V160" s="13" t="s">
        <v>1</v>
      </c>
      <c r="W160" s="10">
        <f>IFERROR(VLOOKUP(V160,Curr!$B$2:$C$13,2,FALSE),0)</f>
        <v>11</v>
      </c>
      <c r="X160" s="11">
        <f t="shared" si="35"/>
        <v>0</v>
      </c>
      <c r="Y160" s="14">
        <f t="shared" si="41"/>
        <v>0</v>
      </c>
      <c r="Z160" s="11">
        <f t="shared" si="36"/>
        <v>0</v>
      </c>
      <c r="AA160" s="4" t="s">
        <v>1</v>
      </c>
      <c r="AB160" s="10">
        <f>IFERROR(VLOOKUP(AA160,Curr!$B$2:$C$13,2,FALSE),0)</f>
        <v>11</v>
      </c>
      <c r="AC160" s="11">
        <f t="shared" si="37"/>
        <v>0</v>
      </c>
      <c r="AD160" s="11">
        <f t="shared" si="38"/>
        <v>0</v>
      </c>
      <c r="AE160" s="12">
        <f t="shared" si="39"/>
        <v>0</v>
      </c>
      <c r="AF160"/>
      <c r="AG160"/>
      <c r="AH160"/>
      <c r="AI160"/>
      <c r="AJ160"/>
    </row>
    <row r="161" spans="2:36" x14ac:dyDescent="0.25">
      <c r="B161" s="4" t="s">
        <v>43</v>
      </c>
      <c r="C161"/>
      <c r="D161" s="1" t="s">
        <v>1733</v>
      </c>
      <c r="E161" s="3"/>
      <c r="F161" s="3"/>
      <c r="G161" s="3"/>
      <c r="H161" s="3"/>
      <c r="I161"/>
      <c r="J161" s="1" t="s">
        <v>1888</v>
      </c>
      <c r="K161" s="4"/>
      <c r="L161" s="4"/>
      <c r="M161" s="4"/>
      <c r="N161" s="4"/>
      <c r="O161" s="4"/>
      <c r="P161" s="15"/>
      <c r="Q161" s="13">
        <v>0</v>
      </c>
      <c r="R161" s="13">
        <v>0</v>
      </c>
      <c r="S161" s="11">
        <f t="shared" si="34"/>
        <v>0</v>
      </c>
      <c r="T161" s="5">
        <v>0</v>
      </c>
      <c r="U161" s="11">
        <f t="shared" si="40"/>
        <v>0</v>
      </c>
      <c r="V161" s="13" t="s">
        <v>1</v>
      </c>
      <c r="W161" s="10">
        <f>IFERROR(VLOOKUP(V161,Curr!$B$2:$C$13,2,FALSE),0)</f>
        <v>11</v>
      </c>
      <c r="X161" s="11">
        <f t="shared" si="35"/>
        <v>0</v>
      </c>
      <c r="Y161" s="14">
        <f t="shared" si="41"/>
        <v>0</v>
      </c>
      <c r="Z161" s="11">
        <f t="shared" si="36"/>
        <v>0</v>
      </c>
      <c r="AA161" s="4" t="s">
        <v>1</v>
      </c>
      <c r="AB161" s="10">
        <f>IFERROR(VLOOKUP(AA161,Curr!$B$2:$C$13,2,FALSE),0)</f>
        <v>11</v>
      </c>
      <c r="AC161" s="11">
        <f t="shared" si="37"/>
        <v>0</v>
      </c>
      <c r="AD161" s="11">
        <f t="shared" si="38"/>
        <v>0</v>
      </c>
      <c r="AE161" s="12">
        <f t="shared" si="39"/>
        <v>0</v>
      </c>
      <c r="AF161"/>
      <c r="AG161"/>
      <c r="AH161"/>
      <c r="AI161"/>
      <c r="AJ161"/>
    </row>
    <row r="162" spans="2:36" x14ac:dyDescent="0.25">
      <c r="B162" s="4" t="s">
        <v>43</v>
      </c>
      <c r="C162"/>
      <c r="D162" s="1" t="s">
        <v>1733</v>
      </c>
      <c r="E162" s="3"/>
      <c r="F162" s="3"/>
      <c r="G162" s="3"/>
      <c r="H162" s="3"/>
      <c r="I162"/>
      <c r="J162" s="1" t="s">
        <v>1889</v>
      </c>
      <c r="K162" s="4"/>
      <c r="L162" s="4"/>
      <c r="M162" s="4"/>
      <c r="N162" s="4"/>
      <c r="O162" s="4"/>
      <c r="P162" s="15"/>
      <c r="Q162" s="13">
        <v>0</v>
      </c>
      <c r="R162" s="13">
        <v>0</v>
      </c>
      <c r="S162" s="11">
        <f t="shared" si="34"/>
        <v>0</v>
      </c>
      <c r="T162" s="5">
        <v>0</v>
      </c>
      <c r="U162" s="11">
        <f t="shared" si="40"/>
        <v>0</v>
      </c>
      <c r="V162" s="13" t="s">
        <v>1</v>
      </c>
      <c r="W162" s="10">
        <f>IFERROR(VLOOKUP(V162,Curr!$B$2:$C$13,2,FALSE),0)</f>
        <v>11</v>
      </c>
      <c r="X162" s="11">
        <f t="shared" si="35"/>
        <v>0</v>
      </c>
      <c r="Y162" s="14">
        <f t="shared" si="41"/>
        <v>0</v>
      </c>
      <c r="Z162" s="11">
        <f t="shared" si="36"/>
        <v>0</v>
      </c>
      <c r="AA162" s="4" t="s">
        <v>1</v>
      </c>
      <c r="AB162" s="10">
        <f>IFERROR(VLOOKUP(AA162,Curr!$B$2:$C$13,2,FALSE),0)</f>
        <v>11</v>
      </c>
      <c r="AC162" s="11">
        <f t="shared" si="37"/>
        <v>0</v>
      </c>
      <c r="AD162" s="11">
        <f t="shared" si="38"/>
        <v>0</v>
      </c>
      <c r="AE162" s="12">
        <f t="shared" si="39"/>
        <v>0</v>
      </c>
      <c r="AF162"/>
      <c r="AG162"/>
      <c r="AH162"/>
      <c r="AI162"/>
      <c r="AJ162"/>
    </row>
    <row r="163" spans="2:36" x14ac:dyDescent="0.25">
      <c r="B163" s="4" t="s">
        <v>43</v>
      </c>
      <c r="C163"/>
      <c r="D163" s="1" t="s">
        <v>1733</v>
      </c>
      <c r="E163" s="3"/>
      <c r="F163" s="3"/>
      <c r="G163" s="3"/>
      <c r="H163" s="3"/>
      <c r="I163"/>
      <c r="J163" s="1" t="s">
        <v>1890</v>
      </c>
      <c r="K163" s="4"/>
      <c r="L163" s="4"/>
      <c r="M163" s="4"/>
      <c r="N163" s="4"/>
      <c r="O163" s="4"/>
      <c r="P163" s="15"/>
      <c r="Q163" s="13">
        <v>0</v>
      </c>
      <c r="R163" s="13">
        <v>0</v>
      </c>
      <c r="S163" s="11">
        <f t="shared" si="34"/>
        <v>0</v>
      </c>
      <c r="T163" s="5">
        <v>0</v>
      </c>
      <c r="U163" s="11">
        <f t="shared" si="40"/>
        <v>0</v>
      </c>
      <c r="V163" s="13" t="s">
        <v>1</v>
      </c>
      <c r="W163" s="10">
        <f>IFERROR(VLOOKUP(V163,Curr!$B$2:$C$13,2,FALSE),0)</f>
        <v>11</v>
      </c>
      <c r="X163" s="11">
        <f t="shared" si="35"/>
        <v>0</v>
      </c>
      <c r="Y163" s="14">
        <f t="shared" si="41"/>
        <v>0</v>
      </c>
      <c r="Z163" s="11">
        <f t="shared" si="36"/>
        <v>0</v>
      </c>
      <c r="AA163" s="4" t="s">
        <v>1</v>
      </c>
      <c r="AB163" s="10">
        <f>IFERROR(VLOOKUP(AA163,Curr!$B$2:$C$13,2,FALSE),0)</f>
        <v>11</v>
      </c>
      <c r="AC163" s="11">
        <f t="shared" si="37"/>
        <v>0</v>
      </c>
      <c r="AD163" s="11">
        <f t="shared" si="38"/>
        <v>0</v>
      </c>
      <c r="AE163" s="12">
        <f t="shared" si="39"/>
        <v>0</v>
      </c>
      <c r="AF163"/>
      <c r="AG163"/>
      <c r="AH163"/>
      <c r="AI163"/>
      <c r="AJ163"/>
    </row>
    <row r="164" spans="2:36" x14ac:dyDescent="0.25">
      <c r="B164" s="4" t="s">
        <v>43</v>
      </c>
      <c r="C164"/>
      <c r="D164" s="1" t="s">
        <v>1733</v>
      </c>
      <c r="E164" s="3"/>
      <c r="F164" s="3"/>
      <c r="G164" s="3"/>
      <c r="H164" s="3"/>
      <c r="I164"/>
      <c r="J164" s="1" t="s">
        <v>1891</v>
      </c>
      <c r="K164" s="4"/>
      <c r="L164" s="4"/>
      <c r="M164" s="4"/>
      <c r="N164" s="4"/>
      <c r="O164" s="4"/>
      <c r="P164" s="15"/>
      <c r="Q164" s="13">
        <v>0</v>
      </c>
      <c r="R164" s="13">
        <v>0</v>
      </c>
      <c r="S164" s="11">
        <f t="shared" si="34"/>
        <v>0</v>
      </c>
      <c r="T164" s="5">
        <v>0</v>
      </c>
      <c r="U164" s="11">
        <f t="shared" si="40"/>
        <v>0</v>
      </c>
      <c r="V164" s="13" t="s">
        <v>1</v>
      </c>
      <c r="W164" s="10">
        <f>IFERROR(VLOOKUP(V164,Curr!$B$2:$C$13,2,FALSE),0)</f>
        <v>11</v>
      </c>
      <c r="X164" s="11">
        <f t="shared" si="35"/>
        <v>0</v>
      </c>
      <c r="Y164" s="14">
        <f t="shared" si="41"/>
        <v>0</v>
      </c>
      <c r="Z164" s="11">
        <f t="shared" si="36"/>
        <v>0</v>
      </c>
      <c r="AA164" s="4" t="s">
        <v>1</v>
      </c>
      <c r="AB164" s="10">
        <f>IFERROR(VLOOKUP(AA164,Curr!$B$2:$C$13,2,FALSE),0)</f>
        <v>11</v>
      </c>
      <c r="AC164" s="11">
        <f t="shared" si="37"/>
        <v>0</v>
      </c>
      <c r="AD164" s="11">
        <f t="shared" si="38"/>
        <v>0</v>
      </c>
      <c r="AE164" s="12">
        <f t="shared" si="39"/>
        <v>0</v>
      </c>
      <c r="AF164"/>
      <c r="AG164"/>
      <c r="AH164"/>
      <c r="AI164"/>
      <c r="AJ164"/>
    </row>
    <row r="165" spans="2:36" x14ac:dyDescent="0.25">
      <c r="B165" s="4" t="s">
        <v>43</v>
      </c>
      <c r="C165"/>
      <c r="D165" s="1" t="s">
        <v>1733</v>
      </c>
      <c r="E165" s="3"/>
      <c r="F165" s="3"/>
      <c r="G165" s="3"/>
      <c r="H165" s="3"/>
      <c r="I165"/>
      <c r="J165" s="1" t="s">
        <v>1892</v>
      </c>
      <c r="K165" s="4"/>
      <c r="L165" s="4"/>
      <c r="M165" s="4"/>
      <c r="N165" s="4"/>
      <c r="O165" s="4"/>
      <c r="P165" s="15"/>
      <c r="Q165" s="13">
        <v>0</v>
      </c>
      <c r="R165" s="13">
        <v>0</v>
      </c>
      <c r="S165" s="11">
        <f t="shared" si="34"/>
        <v>0</v>
      </c>
      <c r="T165" s="5">
        <v>0</v>
      </c>
      <c r="U165" s="11">
        <f t="shared" si="40"/>
        <v>0</v>
      </c>
      <c r="V165" s="13" t="s">
        <v>1</v>
      </c>
      <c r="W165" s="10">
        <f>IFERROR(VLOOKUP(V165,Curr!$B$2:$C$13,2,FALSE),0)</f>
        <v>11</v>
      </c>
      <c r="X165" s="11">
        <f t="shared" si="35"/>
        <v>0</v>
      </c>
      <c r="Y165" s="14">
        <f t="shared" si="41"/>
        <v>0</v>
      </c>
      <c r="Z165" s="11">
        <f t="shared" si="36"/>
        <v>0</v>
      </c>
      <c r="AA165" s="4" t="s">
        <v>1</v>
      </c>
      <c r="AB165" s="10">
        <f>IFERROR(VLOOKUP(AA165,Curr!$B$2:$C$13,2,FALSE),0)</f>
        <v>11</v>
      </c>
      <c r="AC165" s="11">
        <f t="shared" si="37"/>
        <v>0</v>
      </c>
      <c r="AD165" s="11">
        <f t="shared" si="38"/>
        <v>0</v>
      </c>
      <c r="AE165" s="12">
        <f t="shared" si="39"/>
        <v>0</v>
      </c>
      <c r="AF165"/>
      <c r="AG165"/>
      <c r="AH165"/>
      <c r="AI165"/>
      <c r="AJ165"/>
    </row>
    <row r="166" spans="2:36" x14ac:dyDescent="0.25">
      <c r="B166" s="4" t="s">
        <v>43</v>
      </c>
      <c r="C166"/>
      <c r="D166" s="1" t="s">
        <v>1733</v>
      </c>
      <c r="E166" s="3"/>
      <c r="F166" s="3"/>
      <c r="G166" s="3"/>
      <c r="H166" s="3"/>
      <c r="I166"/>
      <c r="J166" s="1" t="s">
        <v>1893</v>
      </c>
      <c r="K166" s="4"/>
      <c r="L166" s="4"/>
      <c r="M166" s="4"/>
      <c r="N166" s="4"/>
      <c r="O166" s="4"/>
      <c r="P166" s="15"/>
      <c r="Q166" s="13">
        <v>0</v>
      </c>
      <c r="R166" s="13">
        <v>0</v>
      </c>
      <c r="S166" s="11">
        <f t="shared" si="34"/>
        <v>0</v>
      </c>
      <c r="T166" s="5">
        <v>0</v>
      </c>
      <c r="U166" s="11">
        <f t="shared" si="40"/>
        <v>0</v>
      </c>
      <c r="V166" s="13" t="s">
        <v>1</v>
      </c>
      <c r="W166" s="10">
        <f>IFERROR(VLOOKUP(V166,Curr!$B$2:$C$13,2,FALSE),0)</f>
        <v>11</v>
      </c>
      <c r="X166" s="11">
        <f t="shared" si="35"/>
        <v>0</v>
      </c>
      <c r="Y166" s="14">
        <f t="shared" si="41"/>
        <v>0</v>
      </c>
      <c r="Z166" s="11">
        <f t="shared" si="36"/>
        <v>0</v>
      </c>
      <c r="AA166" s="4" t="s">
        <v>1</v>
      </c>
      <c r="AB166" s="10">
        <f>IFERROR(VLOOKUP(AA166,Curr!$B$2:$C$13,2,FALSE),0)</f>
        <v>11</v>
      </c>
      <c r="AC166" s="11">
        <f t="shared" si="37"/>
        <v>0</v>
      </c>
      <c r="AD166" s="11">
        <f t="shared" si="38"/>
        <v>0</v>
      </c>
      <c r="AE166" s="12">
        <f t="shared" si="39"/>
        <v>0</v>
      </c>
      <c r="AF166"/>
      <c r="AG166"/>
      <c r="AH166"/>
      <c r="AI166"/>
      <c r="AJ166"/>
    </row>
    <row r="167" spans="2:36" x14ac:dyDescent="0.25">
      <c r="B167" s="4" t="s">
        <v>43</v>
      </c>
      <c r="C167"/>
      <c r="D167" s="1" t="s">
        <v>1733</v>
      </c>
      <c r="E167" s="3"/>
      <c r="F167" s="3"/>
      <c r="G167" s="3"/>
      <c r="H167" s="3"/>
      <c r="I167"/>
      <c r="J167" s="1" t="s">
        <v>1894</v>
      </c>
      <c r="K167" s="4"/>
      <c r="L167" s="4"/>
      <c r="M167" s="4"/>
      <c r="N167" s="4"/>
      <c r="O167" s="4"/>
      <c r="P167" s="15"/>
      <c r="Q167" s="13">
        <v>0</v>
      </c>
      <c r="R167" s="13">
        <v>0</v>
      </c>
      <c r="S167" s="11">
        <f t="shared" si="34"/>
        <v>0</v>
      </c>
      <c r="T167" s="5">
        <v>0</v>
      </c>
      <c r="U167" s="11">
        <f t="shared" si="40"/>
        <v>0</v>
      </c>
      <c r="V167" s="13" t="s">
        <v>1</v>
      </c>
      <c r="W167" s="10">
        <f>IFERROR(VLOOKUP(V167,Curr!$B$2:$C$13,2,FALSE),0)</f>
        <v>11</v>
      </c>
      <c r="X167" s="11">
        <f t="shared" si="35"/>
        <v>0</v>
      </c>
      <c r="Y167" s="14">
        <f t="shared" si="41"/>
        <v>0</v>
      </c>
      <c r="Z167" s="11">
        <f t="shared" si="36"/>
        <v>0</v>
      </c>
      <c r="AA167" s="4" t="s">
        <v>1</v>
      </c>
      <c r="AB167" s="10">
        <f>IFERROR(VLOOKUP(AA167,Curr!$B$2:$C$13,2,FALSE),0)</f>
        <v>11</v>
      </c>
      <c r="AC167" s="11">
        <f t="shared" si="37"/>
        <v>0</v>
      </c>
      <c r="AD167" s="11">
        <f t="shared" si="38"/>
        <v>0</v>
      </c>
      <c r="AE167" s="12">
        <f t="shared" si="39"/>
        <v>0</v>
      </c>
      <c r="AF167"/>
      <c r="AG167"/>
      <c r="AH167"/>
      <c r="AI167"/>
      <c r="AJ167"/>
    </row>
    <row r="168" spans="2:36" x14ac:dyDescent="0.25">
      <c r="B168" s="4" t="s">
        <v>43</v>
      </c>
      <c r="C168"/>
      <c r="D168" s="1" t="s">
        <v>1733</v>
      </c>
      <c r="E168" s="3"/>
      <c r="F168" s="3"/>
      <c r="G168" s="3"/>
      <c r="H168" s="3"/>
      <c r="I168"/>
      <c r="J168" s="1" t="s">
        <v>1895</v>
      </c>
      <c r="K168" s="4"/>
      <c r="L168" s="4"/>
      <c r="M168" s="4"/>
      <c r="N168" s="4"/>
      <c r="O168" s="4"/>
      <c r="P168" s="15"/>
      <c r="Q168" s="13">
        <v>0</v>
      </c>
      <c r="R168" s="13">
        <v>0</v>
      </c>
      <c r="S168" s="11">
        <f t="shared" si="34"/>
        <v>0</v>
      </c>
      <c r="T168" s="5">
        <v>0</v>
      </c>
      <c r="U168" s="11">
        <f t="shared" si="40"/>
        <v>0</v>
      </c>
      <c r="V168" s="13" t="s">
        <v>1</v>
      </c>
      <c r="W168" s="10">
        <f>IFERROR(VLOOKUP(V168,Curr!$B$2:$C$13,2,FALSE),0)</f>
        <v>11</v>
      </c>
      <c r="X168" s="11">
        <f t="shared" si="35"/>
        <v>0</v>
      </c>
      <c r="Y168" s="14">
        <f t="shared" si="41"/>
        <v>0</v>
      </c>
      <c r="Z168" s="11">
        <f t="shared" si="36"/>
        <v>0</v>
      </c>
      <c r="AA168" s="4" t="s">
        <v>1</v>
      </c>
      <c r="AB168" s="10">
        <f>IFERROR(VLOOKUP(AA168,Curr!$B$2:$C$13,2,FALSE),0)</f>
        <v>11</v>
      </c>
      <c r="AC168" s="11">
        <f t="shared" si="37"/>
        <v>0</v>
      </c>
      <c r="AD168" s="11">
        <f t="shared" si="38"/>
        <v>0</v>
      </c>
      <c r="AE168" s="12">
        <f t="shared" si="39"/>
        <v>0</v>
      </c>
      <c r="AF168"/>
      <c r="AG168"/>
      <c r="AH168"/>
      <c r="AI168"/>
      <c r="AJ168"/>
    </row>
    <row r="169" spans="2:36" x14ac:dyDescent="0.25">
      <c r="B169" s="4" t="s">
        <v>43</v>
      </c>
      <c r="C169"/>
      <c r="D169" s="1" t="s">
        <v>1733</v>
      </c>
      <c r="E169" s="3"/>
      <c r="F169" s="3"/>
      <c r="G169" s="3"/>
      <c r="H169" s="3"/>
      <c r="I169"/>
      <c r="J169" s="1" t="s">
        <v>1896</v>
      </c>
      <c r="K169" s="4"/>
      <c r="L169" s="4"/>
      <c r="M169" s="4"/>
      <c r="N169" s="4"/>
      <c r="O169" s="4"/>
      <c r="P169" s="15"/>
      <c r="Q169" s="13">
        <v>0</v>
      </c>
      <c r="R169" s="13">
        <v>0</v>
      </c>
      <c r="S169" s="11">
        <f t="shared" si="34"/>
        <v>0</v>
      </c>
      <c r="T169" s="5">
        <v>0</v>
      </c>
      <c r="U169" s="11">
        <f t="shared" si="40"/>
        <v>0</v>
      </c>
      <c r="V169" s="13" t="s">
        <v>1</v>
      </c>
      <c r="W169" s="10">
        <f>IFERROR(VLOOKUP(V169,Curr!$B$2:$C$13,2,FALSE),0)</f>
        <v>11</v>
      </c>
      <c r="X169" s="11">
        <f t="shared" si="35"/>
        <v>0</v>
      </c>
      <c r="Y169" s="14">
        <f t="shared" si="41"/>
        <v>0</v>
      </c>
      <c r="Z169" s="11">
        <f t="shared" si="36"/>
        <v>0</v>
      </c>
      <c r="AA169" s="4" t="s">
        <v>1</v>
      </c>
      <c r="AB169" s="10">
        <f>IFERROR(VLOOKUP(AA169,Curr!$B$2:$C$13,2,FALSE),0)</f>
        <v>11</v>
      </c>
      <c r="AC169" s="11">
        <f t="shared" si="37"/>
        <v>0</v>
      </c>
      <c r="AD169" s="11">
        <f t="shared" si="38"/>
        <v>0</v>
      </c>
      <c r="AE169" s="12">
        <f t="shared" si="39"/>
        <v>0</v>
      </c>
      <c r="AF169"/>
      <c r="AG169"/>
      <c r="AH169"/>
      <c r="AI169"/>
      <c r="AJ169"/>
    </row>
    <row r="170" spans="2:36" x14ac:dyDescent="0.25">
      <c r="B170" s="4" t="s">
        <v>43</v>
      </c>
      <c r="C170"/>
      <c r="D170" s="1" t="s">
        <v>1733</v>
      </c>
      <c r="E170" s="3"/>
      <c r="F170" s="3"/>
      <c r="G170" s="3"/>
      <c r="H170" s="3"/>
      <c r="I170"/>
      <c r="J170" s="1" t="s">
        <v>1897</v>
      </c>
      <c r="K170" s="4"/>
      <c r="L170" s="4"/>
      <c r="M170" s="4"/>
      <c r="N170" s="4"/>
      <c r="O170" s="4"/>
      <c r="P170" s="15"/>
      <c r="Q170" s="13">
        <v>0</v>
      </c>
      <c r="R170" s="13">
        <v>0</v>
      </c>
      <c r="S170" s="11">
        <f t="shared" si="34"/>
        <v>0</v>
      </c>
      <c r="T170" s="5">
        <v>0</v>
      </c>
      <c r="U170" s="11">
        <f t="shared" si="40"/>
        <v>0</v>
      </c>
      <c r="V170" s="13" t="s">
        <v>1</v>
      </c>
      <c r="W170" s="10">
        <f>IFERROR(VLOOKUP(V170,Curr!$B$2:$C$13,2,FALSE),0)</f>
        <v>11</v>
      </c>
      <c r="X170" s="11">
        <f t="shared" si="35"/>
        <v>0</v>
      </c>
      <c r="Y170" s="14">
        <f t="shared" si="41"/>
        <v>0</v>
      </c>
      <c r="Z170" s="11">
        <f t="shared" si="36"/>
        <v>0</v>
      </c>
      <c r="AA170" s="4" t="s">
        <v>1</v>
      </c>
      <c r="AB170" s="10">
        <f>IFERROR(VLOOKUP(AA170,Curr!$B$2:$C$13,2,FALSE),0)</f>
        <v>11</v>
      </c>
      <c r="AC170" s="11">
        <f t="shared" si="37"/>
        <v>0</v>
      </c>
      <c r="AD170" s="11">
        <f t="shared" si="38"/>
        <v>0</v>
      </c>
      <c r="AE170" s="12">
        <f t="shared" si="39"/>
        <v>0</v>
      </c>
      <c r="AF170"/>
      <c r="AG170"/>
      <c r="AH170"/>
      <c r="AI170"/>
      <c r="AJ170"/>
    </row>
    <row r="171" spans="2:36" x14ac:dyDescent="0.25">
      <c r="B171" s="4" t="s">
        <v>43</v>
      </c>
      <c r="C171"/>
      <c r="D171" s="1" t="s">
        <v>1733</v>
      </c>
      <c r="E171" s="3"/>
      <c r="F171" s="3"/>
      <c r="G171" s="3"/>
      <c r="H171" s="3"/>
      <c r="I171"/>
      <c r="J171" s="1" t="s">
        <v>1898</v>
      </c>
      <c r="K171" s="4"/>
      <c r="L171" s="4"/>
      <c r="M171" s="4"/>
      <c r="N171" s="4"/>
      <c r="O171" s="4"/>
      <c r="P171" s="15"/>
      <c r="Q171" s="13">
        <v>0</v>
      </c>
      <c r="R171" s="13">
        <v>0</v>
      </c>
      <c r="S171" s="11">
        <f t="shared" si="34"/>
        <v>0</v>
      </c>
      <c r="T171" s="5">
        <v>0</v>
      </c>
      <c r="U171" s="11">
        <f t="shared" si="40"/>
        <v>0</v>
      </c>
      <c r="V171" s="13" t="s">
        <v>1</v>
      </c>
      <c r="W171" s="10">
        <f>IFERROR(VLOOKUP(V171,Curr!$B$2:$C$13,2,FALSE),0)</f>
        <v>11</v>
      </c>
      <c r="X171" s="11">
        <f t="shared" si="35"/>
        <v>0</v>
      </c>
      <c r="Y171" s="14">
        <f t="shared" si="41"/>
        <v>0</v>
      </c>
      <c r="Z171" s="11">
        <f t="shared" si="36"/>
        <v>0</v>
      </c>
      <c r="AA171" s="4" t="s">
        <v>1</v>
      </c>
      <c r="AB171" s="10">
        <f>IFERROR(VLOOKUP(AA171,Curr!$B$2:$C$13,2,FALSE),0)</f>
        <v>11</v>
      </c>
      <c r="AC171" s="11">
        <f t="shared" si="37"/>
        <v>0</v>
      </c>
      <c r="AD171" s="11">
        <f t="shared" si="38"/>
        <v>0</v>
      </c>
      <c r="AE171" s="12">
        <f t="shared" si="39"/>
        <v>0</v>
      </c>
      <c r="AF171"/>
      <c r="AG171"/>
      <c r="AH171"/>
      <c r="AI171"/>
      <c r="AJ171"/>
    </row>
    <row r="172" spans="2:36" x14ac:dyDescent="0.25">
      <c r="B172" s="4" t="s">
        <v>43</v>
      </c>
      <c r="C172"/>
      <c r="D172" s="1" t="s">
        <v>1733</v>
      </c>
      <c r="E172" s="3"/>
      <c r="F172" s="3"/>
      <c r="G172" s="3"/>
      <c r="H172" s="3"/>
      <c r="I172"/>
      <c r="J172" s="1" t="s">
        <v>1899</v>
      </c>
      <c r="K172" s="4"/>
      <c r="L172" s="4"/>
      <c r="M172" s="4"/>
      <c r="N172" s="4"/>
      <c r="O172" s="4"/>
      <c r="P172" s="15"/>
      <c r="Q172" s="13">
        <v>0</v>
      </c>
      <c r="R172" s="13">
        <v>0</v>
      </c>
      <c r="S172" s="11">
        <f t="shared" si="34"/>
        <v>0</v>
      </c>
      <c r="T172" s="5">
        <v>0</v>
      </c>
      <c r="U172" s="11">
        <f t="shared" si="40"/>
        <v>0</v>
      </c>
      <c r="V172" s="13" t="s">
        <v>1</v>
      </c>
      <c r="W172" s="10">
        <f>IFERROR(VLOOKUP(V172,Curr!$B$2:$C$13,2,FALSE),0)</f>
        <v>11</v>
      </c>
      <c r="X172" s="11">
        <f t="shared" si="35"/>
        <v>0</v>
      </c>
      <c r="Y172" s="14">
        <f t="shared" si="41"/>
        <v>0</v>
      </c>
      <c r="Z172" s="11">
        <f t="shared" si="36"/>
        <v>0</v>
      </c>
      <c r="AA172" s="4" t="s">
        <v>1</v>
      </c>
      <c r="AB172" s="10">
        <f>IFERROR(VLOOKUP(AA172,Curr!$B$2:$C$13,2,FALSE),0)</f>
        <v>11</v>
      </c>
      <c r="AC172" s="11">
        <f t="shared" si="37"/>
        <v>0</v>
      </c>
      <c r="AD172" s="11">
        <f t="shared" si="38"/>
        <v>0</v>
      </c>
      <c r="AE172" s="12">
        <f t="shared" si="39"/>
        <v>0</v>
      </c>
      <c r="AF172"/>
      <c r="AG172"/>
      <c r="AH172"/>
      <c r="AI172"/>
      <c r="AJ172"/>
    </row>
    <row r="173" spans="2:36" x14ac:dyDescent="0.25">
      <c r="B173" s="4" t="s">
        <v>43</v>
      </c>
      <c r="C173"/>
      <c r="D173" s="1" t="s">
        <v>1733</v>
      </c>
      <c r="E173" s="3"/>
      <c r="F173" s="3"/>
      <c r="G173" s="3"/>
      <c r="H173" s="3"/>
      <c r="I173"/>
      <c r="J173" s="1" t="s">
        <v>1900</v>
      </c>
      <c r="K173" s="4"/>
      <c r="L173" s="4"/>
      <c r="M173" s="4"/>
      <c r="N173" s="4"/>
      <c r="O173" s="4"/>
      <c r="P173" s="15"/>
      <c r="Q173" s="13">
        <v>0</v>
      </c>
      <c r="R173" s="13">
        <v>0</v>
      </c>
      <c r="S173" s="11">
        <f t="shared" si="34"/>
        <v>0</v>
      </c>
      <c r="T173" s="5">
        <v>0</v>
      </c>
      <c r="U173" s="11">
        <f t="shared" si="40"/>
        <v>0</v>
      </c>
      <c r="V173" s="13" t="s">
        <v>1</v>
      </c>
      <c r="W173" s="10">
        <f>IFERROR(VLOOKUP(V173,Curr!$B$2:$C$13,2,FALSE),0)</f>
        <v>11</v>
      </c>
      <c r="X173" s="11">
        <f t="shared" si="35"/>
        <v>0</v>
      </c>
      <c r="Y173" s="14">
        <f t="shared" si="41"/>
        <v>0</v>
      </c>
      <c r="Z173" s="11">
        <f t="shared" si="36"/>
        <v>0</v>
      </c>
      <c r="AA173" s="4" t="s">
        <v>1</v>
      </c>
      <c r="AB173" s="10">
        <f>IFERROR(VLOOKUP(AA173,Curr!$B$2:$C$13,2,FALSE),0)</f>
        <v>11</v>
      </c>
      <c r="AC173" s="11">
        <f t="shared" si="37"/>
        <v>0</v>
      </c>
      <c r="AD173" s="11">
        <f t="shared" si="38"/>
        <v>0</v>
      </c>
      <c r="AE173" s="12">
        <f t="shared" si="39"/>
        <v>0</v>
      </c>
      <c r="AF173"/>
      <c r="AG173"/>
      <c r="AH173"/>
      <c r="AI173"/>
      <c r="AJ173"/>
    </row>
    <row r="174" spans="2:36" x14ac:dyDescent="0.25">
      <c r="B174" s="4" t="s">
        <v>43</v>
      </c>
      <c r="C174"/>
      <c r="D174" s="1" t="s">
        <v>1733</v>
      </c>
      <c r="E174" s="3"/>
      <c r="F174" s="3"/>
      <c r="G174" s="3"/>
      <c r="H174" s="3"/>
      <c r="I174"/>
      <c r="J174" s="1" t="s">
        <v>1901</v>
      </c>
      <c r="K174" s="4"/>
      <c r="L174" s="4"/>
      <c r="M174" s="4"/>
      <c r="N174" s="4"/>
      <c r="O174" s="4"/>
      <c r="P174" s="15"/>
      <c r="Q174" s="13">
        <v>0</v>
      </c>
      <c r="R174" s="13">
        <v>0</v>
      </c>
      <c r="S174" s="11">
        <f t="shared" si="34"/>
        <v>0</v>
      </c>
      <c r="T174" s="5">
        <v>0</v>
      </c>
      <c r="U174" s="11">
        <f t="shared" si="40"/>
        <v>0</v>
      </c>
      <c r="V174" s="13" t="s">
        <v>1</v>
      </c>
      <c r="W174" s="10">
        <f>IFERROR(VLOOKUP(V174,Curr!$B$2:$C$13,2,FALSE),0)</f>
        <v>11</v>
      </c>
      <c r="X174" s="11">
        <f t="shared" si="35"/>
        <v>0</v>
      </c>
      <c r="Y174" s="14">
        <f t="shared" si="41"/>
        <v>0</v>
      </c>
      <c r="Z174" s="11">
        <f t="shared" si="36"/>
        <v>0</v>
      </c>
      <c r="AA174" s="4" t="s">
        <v>1</v>
      </c>
      <c r="AB174" s="10">
        <f>IFERROR(VLOOKUP(AA174,Curr!$B$2:$C$13,2,FALSE),0)</f>
        <v>11</v>
      </c>
      <c r="AC174" s="11">
        <f t="shared" si="37"/>
        <v>0</v>
      </c>
      <c r="AD174" s="11">
        <f t="shared" si="38"/>
        <v>0</v>
      </c>
      <c r="AE174" s="12">
        <f t="shared" si="39"/>
        <v>0</v>
      </c>
      <c r="AF174"/>
      <c r="AG174"/>
      <c r="AH174"/>
      <c r="AI174"/>
      <c r="AJ174"/>
    </row>
    <row r="175" spans="2:36" x14ac:dyDescent="0.25">
      <c r="B175" s="4" t="s">
        <v>43</v>
      </c>
      <c r="C175"/>
      <c r="D175" s="1" t="s">
        <v>1733</v>
      </c>
      <c r="E175" s="3"/>
      <c r="F175" s="3"/>
      <c r="G175" s="3"/>
      <c r="H175" s="3"/>
      <c r="I175"/>
      <c r="J175" s="1" t="s">
        <v>1902</v>
      </c>
      <c r="K175" s="4"/>
      <c r="L175" s="4"/>
      <c r="M175" s="4"/>
      <c r="N175" s="4"/>
      <c r="O175" s="4"/>
      <c r="P175" s="15"/>
      <c r="Q175" s="13">
        <v>0</v>
      </c>
      <c r="R175" s="13">
        <v>0</v>
      </c>
      <c r="S175" s="11">
        <f t="shared" si="34"/>
        <v>0</v>
      </c>
      <c r="T175" s="5">
        <v>0</v>
      </c>
      <c r="U175" s="11">
        <f t="shared" si="40"/>
        <v>0</v>
      </c>
      <c r="V175" s="13" t="s">
        <v>1</v>
      </c>
      <c r="W175" s="10">
        <f>IFERROR(VLOOKUP(V175,Curr!$B$2:$C$13,2,FALSE),0)</f>
        <v>11</v>
      </c>
      <c r="X175" s="11">
        <f t="shared" si="35"/>
        <v>0</v>
      </c>
      <c r="Y175" s="14">
        <f t="shared" si="41"/>
        <v>0</v>
      </c>
      <c r="Z175" s="11">
        <f t="shared" si="36"/>
        <v>0</v>
      </c>
      <c r="AA175" s="4" t="s">
        <v>1</v>
      </c>
      <c r="AB175" s="10">
        <f>IFERROR(VLOOKUP(AA175,Curr!$B$2:$C$13,2,FALSE),0)</f>
        <v>11</v>
      </c>
      <c r="AC175" s="11">
        <f t="shared" si="37"/>
        <v>0</v>
      </c>
      <c r="AD175" s="11">
        <f t="shared" si="38"/>
        <v>0</v>
      </c>
      <c r="AE175" s="12">
        <f t="shared" si="39"/>
        <v>0</v>
      </c>
      <c r="AF175"/>
      <c r="AG175"/>
      <c r="AH175"/>
      <c r="AI175"/>
      <c r="AJ175"/>
    </row>
    <row r="176" spans="2:36" x14ac:dyDescent="0.25">
      <c r="B176" s="4" t="s">
        <v>43</v>
      </c>
      <c r="C176"/>
      <c r="D176" s="1" t="s">
        <v>1733</v>
      </c>
      <c r="E176" s="3"/>
      <c r="F176" s="3"/>
      <c r="G176" s="3"/>
      <c r="H176" s="3"/>
      <c r="I176"/>
      <c r="J176" s="1" t="s">
        <v>1903</v>
      </c>
      <c r="K176" s="4"/>
      <c r="L176" s="4"/>
      <c r="M176" s="4"/>
      <c r="N176" s="4"/>
      <c r="O176" s="4"/>
      <c r="P176" s="15"/>
      <c r="Q176" s="13">
        <v>0</v>
      </c>
      <c r="R176" s="13">
        <v>0</v>
      </c>
      <c r="S176" s="11">
        <f t="shared" si="34"/>
        <v>0</v>
      </c>
      <c r="T176" s="5">
        <v>0</v>
      </c>
      <c r="U176" s="11">
        <f t="shared" si="40"/>
        <v>0</v>
      </c>
      <c r="V176" s="13" t="s">
        <v>1</v>
      </c>
      <c r="W176" s="10">
        <f>IFERROR(VLOOKUP(V176,Curr!$B$2:$C$13,2,FALSE),0)</f>
        <v>11</v>
      </c>
      <c r="X176" s="11">
        <f t="shared" si="35"/>
        <v>0</v>
      </c>
      <c r="Y176" s="14">
        <f t="shared" si="41"/>
        <v>0</v>
      </c>
      <c r="Z176" s="11">
        <f t="shared" si="36"/>
        <v>0</v>
      </c>
      <c r="AA176" s="4" t="s">
        <v>1</v>
      </c>
      <c r="AB176" s="10">
        <f>IFERROR(VLOOKUP(AA176,Curr!$B$2:$C$13,2,FALSE),0)</f>
        <v>11</v>
      </c>
      <c r="AC176" s="11">
        <f t="shared" si="37"/>
        <v>0</v>
      </c>
      <c r="AD176" s="11">
        <f t="shared" si="38"/>
        <v>0</v>
      </c>
      <c r="AE176" s="12">
        <f t="shared" si="39"/>
        <v>0</v>
      </c>
      <c r="AF176"/>
      <c r="AG176"/>
      <c r="AH176"/>
      <c r="AI176"/>
      <c r="AJ176"/>
    </row>
    <row r="177" spans="2:36" x14ac:dyDescent="0.25">
      <c r="B177" s="4" t="s">
        <v>43</v>
      </c>
      <c r="C177"/>
      <c r="D177" s="1" t="s">
        <v>1733</v>
      </c>
      <c r="E177" s="3"/>
      <c r="F177" s="3"/>
      <c r="G177" s="3"/>
      <c r="H177" s="3"/>
      <c r="I177"/>
      <c r="J177" s="1" t="s">
        <v>1904</v>
      </c>
      <c r="K177" s="4"/>
      <c r="L177" s="4"/>
      <c r="M177" s="4"/>
      <c r="N177" s="4"/>
      <c r="O177" s="4"/>
      <c r="P177" s="15"/>
      <c r="Q177" s="13">
        <v>0</v>
      </c>
      <c r="R177" s="13">
        <v>0</v>
      </c>
      <c r="S177" s="11">
        <f t="shared" si="34"/>
        <v>0</v>
      </c>
      <c r="T177" s="5">
        <v>0</v>
      </c>
      <c r="U177" s="11">
        <f t="shared" si="40"/>
        <v>0</v>
      </c>
      <c r="V177" s="13" t="s">
        <v>1</v>
      </c>
      <c r="W177" s="10">
        <f>IFERROR(VLOOKUP(V177,Curr!$B$2:$C$13,2,FALSE),0)</f>
        <v>11</v>
      </c>
      <c r="X177" s="11">
        <f t="shared" si="35"/>
        <v>0</v>
      </c>
      <c r="Y177" s="14">
        <f t="shared" si="41"/>
        <v>0</v>
      </c>
      <c r="Z177" s="11">
        <f t="shared" si="36"/>
        <v>0</v>
      </c>
      <c r="AA177" s="4" t="s">
        <v>1</v>
      </c>
      <c r="AB177" s="10">
        <f>IFERROR(VLOOKUP(AA177,Curr!$B$2:$C$13,2,FALSE),0)</f>
        <v>11</v>
      </c>
      <c r="AC177" s="11">
        <f t="shared" si="37"/>
        <v>0</v>
      </c>
      <c r="AD177" s="11">
        <f t="shared" si="38"/>
        <v>0</v>
      </c>
      <c r="AE177" s="12">
        <f t="shared" si="39"/>
        <v>0</v>
      </c>
      <c r="AF177"/>
      <c r="AG177"/>
      <c r="AH177"/>
      <c r="AI177"/>
      <c r="AJ177"/>
    </row>
    <row r="178" spans="2:36" x14ac:dyDescent="0.25">
      <c r="B178" s="4" t="s">
        <v>43</v>
      </c>
      <c r="C178"/>
      <c r="D178" s="1" t="s">
        <v>1733</v>
      </c>
      <c r="E178" s="3"/>
      <c r="F178" s="3"/>
      <c r="G178" s="3"/>
      <c r="H178" s="3"/>
      <c r="I178"/>
      <c r="J178" s="1" t="s">
        <v>1905</v>
      </c>
      <c r="K178" s="4"/>
      <c r="L178" s="4"/>
      <c r="M178" s="4"/>
      <c r="N178" s="4"/>
      <c r="O178" s="4"/>
      <c r="P178" s="15"/>
      <c r="Q178" s="13">
        <v>0</v>
      </c>
      <c r="R178" s="13">
        <v>0</v>
      </c>
      <c r="S178" s="11">
        <f t="shared" si="34"/>
        <v>0</v>
      </c>
      <c r="T178" s="5">
        <v>0</v>
      </c>
      <c r="U178" s="11">
        <f t="shared" si="40"/>
        <v>0</v>
      </c>
      <c r="V178" s="13" t="s">
        <v>1</v>
      </c>
      <c r="W178" s="10">
        <f>IFERROR(VLOOKUP(V178,Curr!$B$2:$C$13,2,FALSE),0)</f>
        <v>11</v>
      </c>
      <c r="X178" s="11">
        <f t="shared" si="35"/>
        <v>0</v>
      </c>
      <c r="Y178" s="14">
        <f t="shared" si="41"/>
        <v>0</v>
      </c>
      <c r="Z178" s="11">
        <f t="shared" si="36"/>
        <v>0</v>
      </c>
      <c r="AA178" s="4" t="s">
        <v>1</v>
      </c>
      <c r="AB178" s="10">
        <f>IFERROR(VLOOKUP(AA178,Curr!$B$2:$C$13,2,FALSE),0)</f>
        <v>11</v>
      </c>
      <c r="AC178" s="11">
        <f t="shared" si="37"/>
        <v>0</v>
      </c>
      <c r="AD178" s="11">
        <f t="shared" si="38"/>
        <v>0</v>
      </c>
      <c r="AE178" s="12">
        <f t="shared" si="39"/>
        <v>0</v>
      </c>
      <c r="AF178"/>
      <c r="AG178"/>
      <c r="AH178"/>
      <c r="AI178"/>
      <c r="AJ178"/>
    </row>
    <row r="179" spans="2:36" x14ac:dyDescent="0.25">
      <c r="B179" s="4" t="s">
        <v>43</v>
      </c>
      <c r="C179"/>
      <c r="D179" s="1" t="s">
        <v>1733</v>
      </c>
      <c r="E179" s="3"/>
      <c r="F179" s="3"/>
      <c r="G179" s="3"/>
      <c r="H179" s="3"/>
      <c r="I179"/>
      <c r="J179" s="1" t="s">
        <v>1906</v>
      </c>
      <c r="K179" s="4"/>
      <c r="L179" s="4"/>
      <c r="M179" s="4"/>
      <c r="N179" s="4"/>
      <c r="O179" s="4"/>
      <c r="P179" s="15"/>
      <c r="Q179" s="13">
        <v>0</v>
      </c>
      <c r="R179" s="13">
        <v>0</v>
      </c>
      <c r="S179" s="11">
        <f t="shared" si="34"/>
        <v>0</v>
      </c>
      <c r="T179" s="5">
        <v>0</v>
      </c>
      <c r="U179" s="11">
        <f t="shared" si="40"/>
        <v>0</v>
      </c>
      <c r="V179" s="13" t="s">
        <v>1</v>
      </c>
      <c r="W179" s="10">
        <f>IFERROR(VLOOKUP(V179,Curr!$B$2:$C$13,2,FALSE),0)</f>
        <v>11</v>
      </c>
      <c r="X179" s="11">
        <f t="shared" si="35"/>
        <v>0</v>
      </c>
      <c r="Y179" s="14">
        <f t="shared" si="41"/>
        <v>0</v>
      </c>
      <c r="Z179" s="11">
        <f t="shared" si="36"/>
        <v>0</v>
      </c>
      <c r="AA179" s="4" t="s">
        <v>1</v>
      </c>
      <c r="AB179" s="10">
        <f>IFERROR(VLOOKUP(AA179,Curr!$B$2:$C$13,2,FALSE),0)</f>
        <v>11</v>
      </c>
      <c r="AC179" s="11">
        <f t="shared" si="37"/>
        <v>0</v>
      </c>
      <c r="AD179" s="11">
        <f t="shared" si="38"/>
        <v>0</v>
      </c>
      <c r="AE179" s="12">
        <f t="shared" si="39"/>
        <v>0</v>
      </c>
      <c r="AF179"/>
      <c r="AG179"/>
      <c r="AH179"/>
      <c r="AI179"/>
      <c r="AJ179"/>
    </row>
    <row r="180" spans="2:36" x14ac:dyDescent="0.25">
      <c r="B180" s="4" t="s">
        <v>43</v>
      </c>
      <c r="C180"/>
      <c r="D180" s="1" t="s">
        <v>1733</v>
      </c>
      <c r="E180" s="3"/>
      <c r="F180" s="3"/>
      <c r="G180" s="3"/>
      <c r="H180" s="3"/>
      <c r="I180"/>
      <c r="J180" s="1" t="s">
        <v>1907</v>
      </c>
      <c r="K180" s="4"/>
      <c r="L180" s="4"/>
      <c r="M180" s="4"/>
      <c r="N180" s="4"/>
      <c r="O180" s="4"/>
      <c r="P180" s="15"/>
      <c r="Q180" s="13">
        <v>0</v>
      </c>
      <c r="R180" s="13">
        <v>0</v>
      </c>
      <c r="S180" s="11">
        <f t="shared" si="34"/>
        <v>0</v>
      </c>
      <c r="T180" s="5">
        <v>0</v>
      </c>
      <c r="U180" s="11">
        <f t="shared" si="40"/>
        <v>0</v>
      </c>
      <c r="V180" s="13" t="s">
        <v>1</v>
      </c>
      <c r="W180" s="10">
        <f>IFERROR(VLOOKUP(V180,Curr!$B$2:$C$13,2,FALSE),0)</f>
        <v>11</v>
      </c>
      <c r="X180" s="11">
        <f t="shared" si="35"/>
        <v>0</v>
      </c>
      <c r="Y180" s="14">
        <f t="shared" si="41"/>
        <v>0</v>
      </c>
      <c r="Z180" s="11">
        <f t="shared" si="36"/>
        <v>0</v>
      </c>
      <c r="AA180" s="4" t="s">
        <v>1</v>
      </c>
      <c r="AB180" s="10">
        <f>IFERROR(VLOOKUP(AA180,Curr!$B$2:$C$13,2,FALSE),0)</f>
        <v>11</v>
      </c>
      <c r="AC180" s="11">
        <f t="shared" si="37"/>
        <v>0</v>
      </c>
      <c r="AD180" s="11">
        <f t="shared" si="38"/>
        <v>0</v>
      </c>
      <c r="AE180" s="12">
        <f t="shared" si="39"/>
        <v>0</v>
      </c>
      <c r="AF180"/>
      <c r="AG180"/>
      <c r="AH180"/>
      <c r="AI180"/>
      <c r="AJ180"/>
    </row>
    <row r="181" spans="2:36" x14ac:dyDescent="0.25">
      <c r="B181" s="4" t="s">
        <v>43</v>
      </c>
      <c r="C181"/>
      <c r="D181" s="1" t="s">
        <v>1733</v>
      </c>
      <c r="E181" s="3"/>
      <c r="F181" s="3"/>
      <c r="G181" s="3"/>
      <c r="H181" s="3"/>
      <c r="I181"/>
      <c r="J181" s="1" t="s">
        <v>1908</v>
      </c>
      <c r="K181" s="4"/>
      <c r="L181" s="4"/>
      <c r="M181" s="4"/>
      <c r="N181" s="4"/>
      <c r="O181" s="4"/>
      <c r="P181" s="15"/>
      <c r="Q181" s="13">
        <v>0</v>
      </c>
      <c r="R181" s="13">
        <v>0</v>
      </c>
      <c r="S181" s="11">
        <f t="shared" si="34"/>
        <v>0</v>
      </c>
      <c r="T181" s="5">
        <v>0</v>
      </c>
      <c r="U181" s="11">
        <f t="shared" si="40"/>
        <v>0</v>
      </c>
      <c r="V181" s="13" t="s">
        <v>1</v>
      </c>
      <c r="W181" s="10">
        <f>IFERROR(VLOOKUP(V181,Curr!$B$2:$C$13,2,FALSE),0)</f>
        <v>11</v>
      </c>
      <c r="X181" s="11">
        <f t="shared" si="35"/>
        <v>0</v>
      </c>
      <c r="Y181" s="14">
        <f t="shared" si="41"/>
        <v>0</v>
      </c>
      <c r="Z181" s="11">
        <f t="shared" si="36"/>
        <v>0</v>
      </c>
      <c r="AA181" s="4" t="s">
        <v>1</v>
      </c>
      <c r="AB181" s="10">
        <f>IFERROR(VLOOKUP(AA181,Curr!$B$2:$C$13,2,FALSE),0)</f>
        <v>11</v>
      </c>
      <c r="AC181" s="11">
        <f t="shared" si="37"/>
        <v>0</v>
      </c>
      <c r="AD181" s="11">
        <f t="shared" si="38"/>
        <v>0</v>
      </c>
      <c r="AE181" s="12">
        <f t="shared" si="39"/>
        <v>0</v>
      </c>
      <c r="AF181"/>
      <c r="AG181"/>
      <c r="AH181"/>
      <c r="AI181"/>
      <c r="AJ181"/>
    </row>
    <row r="182" spans="2:36" x14ac:dyDescent="0.25">
      <c r="B182" s="4" t="s">
        <v>43</v>
      </c>
      <c r="C182"/>
      <c r="D182" s="1" t="s">
        <v>1733</v>
      </c>
      <c r="E182" s="3"/>
      <c r="F182" s="3"/>
      <c r="G182" s="3"/>
      <c r="H182" s="3"/>
      <c r="I182"/>
      <c r="J182" s="1" t="s">
        <v>1909</v>
      </c>
      <c r="K182" s="4"/>
      <c r="L182" s="4"/>
      <c r="M182" s="4"/>
      <c r="N182" s="4"/>
      <c r="O182" s="4"/>
      <c r="P182" s="15"/>
      <c r="Q182" s="13">
        <v>0</v>
      </c>
      <c r="R182" s="13">
        <v>0</v>
      </c>
      <c r="S182" s="11">
        <f t="shared" si="34"/>
        <v>0</v>
      </c>
      <c r="T182" s="5">
        <v>0</v>
      </c>
      <c r="U182" s="11">
        <f t="shared" si="40"/>
        <v>0</v>
      </c>
      <c r="V182" s="13" t="s">
        <v>1</v>
      </c>
      <c r="W182" s="10">
        <f>IFERROR(VLOOKUP(V182,Curr!$B$2:$C$13,2,FALSE),0)</f>
        <v>11</v>
      </c>
      <c r="X182" s="11">
        <f t="shared" si="35"/>
        <v>0</v>
      </c>
      <c r="Y182" s="14">
        <f t="shared" si="41"/>
        <v>0</v>
      </c>
      <c r="Z182" s="11">
        <f t="shared" si="36"/>
        <v>0</v>
      </c>
      <c r="AA182" s="4" t="s">
        <v>1</v>
      </c>
      <c r="AB182" s="10">
        <f>IFERROR(VLOOKUP(AA182,Curr!$B$2:$C$13,2,FALSE),0)</f>
        <v>11</v>
      </c>
      <c r="AC182" s="11">
        <f t="shared" si="37"/>
        <v>0</v>
      </c>
      <c r="AD182" s="11">
        <f t="shared" si="38"/>
        <v>0</v>
      </c>
      <c r="AE182" s="12">
        <f t="shared" si="39"/>
        <v>0</v>
      </c>
      <c r="AF182"/>
      <c r="AG182"/>
      <c r="AH182"/>
      <c r="AI182"/>
      <c r="AJ182"/>
    </row>
    <row r="183" spans="2:36" x14ac:dyDescent="0.25">
      <c r="B183" s="4" t="s">
        <v>43</v>
      </c>
      <c r="C183"/>
      <c r="D183" s="1" t="s">
        <v>1733</v>
      </c>
      <c r="E183" s="3"/>
      <c r="F183" s="3"/>
      <c r="G183" s="3"/>
      <c r="H183" s="3"/>
      <c r="I183"/>
      <c r="J183" s="1" t="s">
        <v>1910</v>
      </c>
      <c r="K183" s="4"/>
      <c r="L183" s="4"/>
      <c r="M183" s="4"/>
      <c r="N183" s="4"/>
      <c r="O183" s="4"/>
      <c r="P183" s="15"/>
      <c r="Q183" s="13">
        <v>0</v>
      </c>
      <c r="R183" s="13">
        <v>0</v>
      </c>
      <c r="S183" s="11">
        <f t="shared" si="34"/>
        <v>0</v>
      </c>
      <c r="T183" s="5">
        <v>0</v>
      </c>
      <c r="U183" s="11">
        <f t="shared" si="40"/>
        <v>0</v>
      </c>
      <c r="V183" s="13" t="s">
        <v>1</v>
      </c>
      <c r="W183" s="10">
        <f>IFERROR(VLOOKUP(V183,Curr!$B$2:$C$13,2,FALSE),0)</f>
        <v>11</v>
      </c>
      <c r="X183" s="11">
        <f t="shared" si="35"/>
        <v>0</v>
      </c>
      <c r="Y183" s="14">
        <f t="shared" si="41"/>
        <v>0</v>
      </c>
      <c r="Z183" s="11">
        <f t="shared" si="36"/>
        <v>0</v>
      </c>
      <c r="AA183" s="4" t="s">
        <v>1</v>
      </c>
      <c r="AB183" s="10">
        <f>IFERROR(VLOOKUP(AA183,Curr!$B$2:$C$13,2,FALSE),0)</f>
        <v>11</v>
      </c>
      <c r="AC183" s="11">
        <f t="shared" si="37"/>
        <v>0</v>
      </c>
      <c r="AD183" s="11">
        <f t="shared" si="38"/>
        <v>0</v>
      </c>
      <c r="AE183" s="12">
        <f t="shared" si="39"/>
        <v>0</v>
      </c>
      <c r="AF183"/>
      <c r="AG183"/>
      <c r="AH183"/>
      <c r="AI183"/>
      <c r="AJ183"/>
    </row>
    <row r="184" spans="2:36" x14ac:dyDescent="0.25">
      <c r="B184" s="4" t="s">
        <v>43</v>
      </c>
      <c r="C184"/>
      <c r="D184" s="1" t="s">
        <v>1733</v>
      </c>
      <c r="E184" s="3"/>
      <c r="F184" s="3"/>
      <c r="G184" s="3"/>
      <c r="H184" s="3"/>
      <c r="I184"/>
      <c r="J184" s="1" t="s">
        <v>1911</v>
      </c>
      <c r="K184" s="4"/>
      <c r="L184" s="4"/>
      <c r="M184" s="4"/>
      <c r="N184" s="4"/>
      <c r="O184" s="4"/>
      <c r="P184" s="15"/>
      <c r="Q184" s="13">
        <v>0</v>
      </c>
      <c r="R184" s="13">
        <v>0</v>
      </c>
      <c r="S184" s="11">
        <f t="shared" si="34"/>
        <v>0</v>
      </c>
      <c r="T184" s="5">
        <v>0</v>
      </c>
      <c r="U184" s="11">
        <f t="shared" si="40"/>
        <v>0</v>
      </c>
      <c r="V184" s="13" t="s">
        <v>1</v>
      </c>
      <c r="W184" s="10">
        <f>IFERROR(VLOOKUP(V184,Curr!$B$2:$C$13,2,FALSE),0)</f>
        <v>11</v>
      </c>
      <c r="X184" s="11">
        <f t="shared" si="35"/>
        <v>0</v>
      </c>
      <c r="Y184" s="14">
        <f t="shared" si="41"/>
        <v>0</v>
      </c>
      <c r="Z184" s="11">
        <f t="shared" si="36"/>
        <v>0</v>
      </c>
      <c r="AA184" s="4" t="s">
        <v>1</v>
      </c>
      <c r="AB184" s="10">
        <f>IFERROR(VLOOKUP(AA184,Curr!$B$2:$C$13,2,FALSE),0)</f>
        <v>11</v>
      </c>
      <c r="AC184" s="11">
        <f t="shared" si="37"/>
        <v>0</v>
      </c>
      <c r="AD184" s="11">
        <f t="shared" si="38"/>
        <v>0</v>
      </c>
      <c r="AE184" s="12">
        <f t="shared" si="39"/>
        <v>0</v>
      </c>
      <c r="AF184"/>
      <c r="AG184"/>
      <c r="AH184"/>
      <c r="AI184"/>
      <c r="AJ184"/>
    </row>
    <row r="185" spans="2:36" x14ac:dyDescent="0.25">
      <c r="B185" s="4" t="s">
        <v>43</v>
      </c>
      <c r="C185"/>
      <c r="D185" s="1" t="s">
        <v>1733</v>
      </c>
      <c r="E185" s="3"/>
      <c r="F185" s="3"/>
      <c r="G185" s="3"/>
      <c r="H185" s="3"/>
      <c r="I185"/>
      <c r="J185" s="1" t="s">
        <v>1912</v>
      </c>
      <c r="K185" s="4"/>
      <c r="L185" s="4"/>
      <c r="M185" s="4"/>
      <c r="N185" s="4"/>
      <c r="O185" s="4"/>
      <c r="P185" s="15"/>
      <c r="Q185" s="13">
        <v>0</v>
      </c>
      <c r="R185" s="13">
        <v>0</v>
      </c>
      <c r="S185" s="11">
        <f t="shared" si="34"/>
        <v>0</v>
      </c>
      <c r="T185" s="5">
        <v>0</v>
      </c>
      <c r="U185" s="11">
        <f t="shared" si="40"/>
        <v>0</v>
      </c>
      <c r="V185" s="13" t="s">
        <v>1</v>
      </c>
      <c r="W185" s="10">
        <f>IFERROR(VLOOKUP(V185,Curr!$B$2:$C$13,2,FALSE),0)</f>
        <v>11</v>
      </c>
      <c r="X185" s="11">
        <f t="shared" si="35"/>
        <v>0</v>
      </c>
      <c r="Y185" s="14">
        <f t="shared" si="41"/>
        <v>0</v>
      </c>
      <c r="Z185" s="11">
        <f t="shared" si="36"/>
        <v>0</v>
      </c>
      <c r="AA185" s="4" t="s">
        <v>1</v>
      </c>
      <c r="AB185" s="10">
        <f>IFERROR(VLOOKUP(AA185,Curr!$B$2:$C$13,2,FALSE),0)</f>
        <v>11</v>
      </c>
      <c r="AC185" s="11">
        <f t="shared" si="37"/>
        <v>0</v>
      </c>
      <c r="AD185" s="11">
        <f t="shared" si="38"/>
        <v>0</v>
      </c>
      <c r="AE185" s="12">
        <f t="shared" si="39"/>
        <v>0</v>
      </c>
      <c r="AF185"/>
      <c r="AG185"/>
      <c r="AH185"/>
      <c r="AI185"/>
      <c r="AJ185"/>
    </row>
    <row r="186" spans="2:36" x14ac:dyDescent="0.25">
      <c r="B186" s="4" t="s">
        <v>43</v>
      </c>
      <c r="C186"/>
      <c r="D186" s="1" t="s">
        <v>1733</v>
      </c>
      <c r="E186" s="3"/>
      <c r="F186" s="3"/>
      <c r="G186" s="3"/>
      <c r="H186" s="3"/>
      <c r="I186"/>
      <c r="J186" s="1" t="s">
        <v>1913</v>
      </c>
      <c r="K186" s="4"/>
      <c r="L186" s="4"/>
      <c r="M186" s="4"/>
      <c r="N186" s="4"/>
      <c r="O186" s="4"/>
      <c r="P186" s="15"/>
      <c r="Q186" s="13">
        <v>0</v>
      </c>
      <c r="R186" s="13">
        <v>0</v>
      </c>
      <c r="S186" s="11">
        <f t="shared" si="34"/>
        <v>0</v>
      </c>
      <c r="T186" s="5">
        <v>0</v>
      </c>
      <c r="U186" s="11">
        <f t="shared" si="40"/>
        <v>0</v>
      </c>
      <c r="V186" s="13" t="s">
        <v>1</v>
      </c>
      <c r="W186" s="10">
        <f>IFERROR(VLOOKUP(V186,Curr!$B$2:$C$13,2,FALSE),0)</f>
        <v>11</v>
      </c>
      <c r="X186" s="11">
        <f t="shared" si="35"/>
        <v>0</v>
      </c>
      <c r="Y186" s="14">
        <f t="shared" si="41"/>
        <v>0</v>
      </c>
      <c r="Z186" s="11">
        <f t="shared" si="36"/>
        <v>0</v>
      </c>
      <c r="AA186" s="4" t="s">
        <v>1</v>
      </c>
      <c r="AB186" s="10">
        <f>IFERROR(VLOOKUP(AA186,Curr!$B$2:$C$13,2,FALSE),0)</f>
        <v>11</v>
      </c>
      <c r="AC186" s="11">
        <f t="shared" si="37"/>
        <v>0</v>
      </c>
      <c r="AD186" s="11">
        <f t="shared" si="38"/>
        <v>0</v>
      </c>
      <c r="AE186" s="12">
        <f t="shared" si="39"/>
        <v>0</v>
      </c>
      <c r="AF186"/>
      <c r="AG186"/>
      <c r="AH186"/>
      <c r="AI186"/>
      <c r="AJ186"/>
    </row>
    <row r="187" spans="2:36" x14ac:dyDescent="0.25">
      <c r="B187" s="4" t="s">
        <v>43</v>
      </c>
      <c r="C187"/>
      <c r="D187" s="1" t="s">
        <v>1733</v>
      </c>
      <c r="E187" s="3"/>
      <c r="F187" s="3"/>
      <c r="G187" s="3"/>
      <c r="H187" s="3"/>
      <c r="I187"/>
      <c r="J187" s="1" t="s">
        <v>1914</v>
      </c>
      <c r="K187" s="4"/>
      <c r="L187" s="4"/>
      <c r="M187" s="4"/>
      <c r="N187" s="4"/>
      <c r="O187" s="4"/>
      <c r="P187" s="15"/>
      <c r="Q187" s="13">
        <v>0</v>
      </c>
      <c r="R187" s="13">
        <v>0</v>
      </c>
      <c r="S187" s="11">
        <f t="shared" si="34"/>
        <v>0</v>
      </c>
      <c r="T187" s="5">
        <v>0</v>
      </c>
      <c r="U187" s="11">
        <f t="shared" si="40"/>
        <v>0</v>
      </c>
      <c r="V187" s="13" t="s">
        <v>1</v>
      </c>
      <c r="W187" s="10">
        <f>IFERROR(VLOOKUP(V187,Curr!$B$2:$C$13,2,FALSE),0)</f>
        <v>11</v>
      </c>
      <c r="X187" s="11">
        <f t="shared" si="35"/>
        <v>0</v>
      </c>
      <c r="Y187" s="14">
        <f t="shared" si="41"/>
        <v>0</v>
      </c>
      <c r="Z187" s="11">
        <f t="shared" si="36"/>
        <v>0</v>
      </c>
      <c r="AA187" s="4" t="s">
        <v>1</v>
      </c>
      <c r="AB187" s="10">
        <f>IFERROR(VLOOKUP(AA187,Curr!$B$2:$C$13,2,FALSE),0)</f>
        <v>11</v>
      </c>
      <c r="AC187" s="11">
        <f t="shared" si="37"/>
        <v>0</v>
      </c>
      <c r="AD187" s="11">
        <f t="shared" si="38"/>
        <v>0</v>
      </c>
      <c r="AE187" s="12">
        <f t="shared" si="39"/>
        <v>0</v>
      </c>
      <c r="AF187"/>
      <c r="AG187"/>
      <c r="AH187"/>
      <c r="AI187"/>
      <c r="AJ187"/>
    </row>
    <row r="188" spans="2:36" x14ac:dyDescent="0.25">
      <c r="B188" s="4" t="s">
        <v>43</v>
      </c>
      <c r="C188"/>
      <c r="D188" s="1" t="s">
        <v>1733</v>
      </c>
      <c r="E188" s="3"/>
      <c r="F188" s="3"/>
      <c r="G188" s="3"/>
      <c r="H188" s="3"/>
      <c r="I188"/>
      <c r="J188" s="1" t="s">
        <v>1915</v>
      </c>
      <c r="K188" s="4"/>
      <c r="L188" s="4"/>
      <c r="M188" s="4"/>
      <c r="N188" s="4"/>
      <c r="O188" s="4"/>
      <c r="P188" s="15"/>
      <c r="Q188" s="13">
        <v>0</v>
      </c>
      <c r="R188" s="13">
        <v>0</v>
      </c>
      <c r="S188" s="11">
        <f t="shared" si="34"/>
        <v>0</v>
      </c>
      <c r="T188" s="5">
        <v>0</v>
      </c>
      <c r="U188" s="11">
        <f t="shared" si="40"/>
        <v>0</v>
      </c>
      <c r="V188" s="13" t="s">
        <v>1</v>
      </c>
      <c r="W188" s="10">
        <f>IFERROR(VLOOKUP(V188,Curr!$B$2:$C$13,2,FALSE),0)</f>
        <v>11</v>
      </c>
      <c r="X188" s="11">
        <f t="shared" si="35"/>
        <v>0</v>
      </c>
      <c r="Y188" s="14">
        <f t="shared" si="41"/>
        <v>0</v>
      </c>
      <c r="Z188" s="11">
        <f t="shared" si="36"/>
        <v>0</v>
      </c>
      <c r="AA188" s="4" t="s">
        <v>1</v>
      </c>
      <c r="AB188" s="10">
        <f>IFERROR(VLOOKUP(AA188,Curr!$B$2:$C$13,2,FALSE),0)</f>
        <v>11</v>
      </c>
      <c r="AC188" s="11">
        <f t="shared" si="37"/>
        <v>0</v>
      </c>
      <c r="AD188" s="11">
        <f t="shared" si="38"/>
        <v>0</v>
      </c>
      <c r="AE188" s="12">
        <f t="shared" si="39"/>
        <v>0</v>
      </c>
      <c r="AF188"/>
      <c r="AG188"/>
      <c r="AH188"/>
      <c r="AI188"/>
      <c r="AJ188"/>
    </row>
    <row r="189" spans="2:36" x14ac:dyDescent="0.25">
      <c r="B189" s="4" t="s">
        <v>43</v>
      </c>
      <c r="C189"/>
      <c r="D189" s="1" t="s">
        <v>1733</v>
      </c>
      <c r="E189" s="3"/>
      <c r="F189" s="3"/>
      <c r="G189" s="3"/>
      <c r="H189" s="3"/>
      <c r="I189"/>
      <c r="J189" s="1" t="s">
        <v>1916</v>
      </c>
      <c r="K189" s="4"/>
      <c r="L189" s="4"/>
      <c r="M189" s="4"/>
      <c r="N189" s="4"/>
      <c r="O189" s="4"/>
      <c r="P189" s="15"/>
      <c r="Q189" s="13">
        <v>0</v>
      </c>
      <c r="R189" s="13">
        <v>0</v>
      </c>
      <c r="S189" s="11">
        <f t="shared" si="34"/>
        <v>0</v>
      </c>
      <c r="T189" s="5">
        <v>0</v>
      </c>
      <c r="U189" s="11">
        <f t="shared" si="40"/>
        <v>0</v>
      </c>
      <c r="V189" s="13" t="s">
        <v>1</v>
      </c>
      <c r="W189" s="10">
        <f>IFERROR(VLOOKUP(V189,Curr!$B$2:$C$13,2,FALSE),0)</f>
        <v>11</v>
      </c>
      <c r="X189" s="11">
        <f t="shared" si="35"/>
        <v>0</v>
      </c>
      <c r="Y189" s="14">
        <f t="shared" si="41"/>
        <v>0</v>
      </c>
      <c r="Z189" s="11">
        <f t="shared" si="36"/>
        <v>0</v>
      </c>
      <c r="AA189" s="4" t="s">
        <v>1</v>
      </c>
      <c r="AB189" s="10">
        <f>IFERROR(VLOOKUP(AA189,Curr!$B$2:$C$13,2,FALSE),0)</f>
        <v>11</v>
      </c>
      <c r="AC189" s="11">
        <f t="shared" si="37"/>
        <v>0</v>
      </c>
      <c r="AD189" s="11">
        <f t="shared" si="38"/>
        <v>0</v>
      </c>
      <c r="AE189" s="12">
        <f t="shared" si="39"/>
        <v>0</v>
      </c>
      <c r="AF189"/>
      <c r="AG189"/>
      <c r="AH189"/>
      <c r="AI189"/>
      <c r="AJ189"/>
    </row>
    <row r="190" spans="2:36" x14ac:dyDescent="0.25">
      <c r="B190" s="4" t="s">
        <v>43</v>
      </c>
      <c r="C190"/>
      <c r="D190" s="1" t="s">
        <v>1733</v>
      </c>
      <c r="E190" s="3"/>
      <c r="F190" s="3"/>
      <c r="G190" s="3"/>
      <c r="H190" s="3"/>
      <c r="I190"/>
      <c r="J190" s="1" t="s">
        <v>1917</v>
      </c>
      <c r="K190" s="4"/>
      <c r="L190" s="4"/>
      <c r="M190" s="4"/>
      <c r="N190" s="4"/>
      <c r="O190" s="4"/>
      <c r="P190" s="15"/>
      <c r="Q190" s="13">
        <v>0</v>
      </c>
      <c r="R190" s="13">
        <v>0</v>
      </c>
      <c r="S190" s="11">
        <f t="shared" si="34"/>
        <v>0</v>
      </c>
      <c r="T190" s="5">
        <v>0</v>
      </c>
      <c r="U190" s="11">
        <f t="shared" si="40"/>
        <v>0</v>
      </c>
      <c r="V190" s="13" t="s">
        <v>1</v>
      </c>
      <c r="W190" s="10">
        <f>IFERROR(VLOOKUP(V190,Curr!$B$2:$C$13,2,FALSE),0)</f>
        <v>11</v>
      </c>
      <c r="X190" s="11">
        <f t="shared" si="35"/>
        <v>0</v>
      </c>
      <c r="Y190" s="14">
        <f t="shared" si="41"/>
        <v>0</v>
      </c>
      <c r="Z190" s="11">
        <f t="shared" si="36"/>
        <v>0</v>
      </c>
      <c r="AA190" s="4" t="s">
        <v>1</v>
      </c>
      <c r="AB190" s="10">
        <f>IFERROR(VLOOKUP(AA190,Curr!$B$2:$C$13,2,FALSE),0)</f>
        <v>11</v>
      </c>
      <c r="AC190" s="11">
        <f t="shared" si="37"/>
        <v>0</v>
      </c>
      <c r="AD190" s="11">
        <f t="shared" si="38"/>
        <v>0</v>
      </c>
      <c r="AE190" s="12">
        <f t="shared" si="39"/>
        <v>0</v>
      </c>
      <c r="AF190"/>
      <c r="AG190"/>
      <c r="AH190"/>
      <c r="AI190"/>
      <c r="AJ190"/>
    </row>
    <row r="191" spans="2:36" x14ac:dyDescent="0.25">
      <c r="B191" s="4" t="s">
        <v>43</v>
      </c>
      <c r="C191"/>
      <c r="D191" s="1" t="s">
        <v>1733</v>
      </c>
      <c r="E191" s="3"/>
      <c r="F191" s="3"/>
      <c r="G191" s="3"/>
      <c r="H191" s="3"/>
      <c r="I191"/>
      <c r="J191" s="1" t="s">
        <v>1918</v>
      </c>
      <c r="K191" s="4"/>
      <c r="L191" s="4"/>
      <c r="M191" s="4"/>
      <c r="N191" s="4"/>
      <c r="O191" s="4"/>
      <c r="P191" s="15"/>
      <c r="Q191" s="13">
        <v>0</v>
      </c>
      <c r="R191" s="13">
        <v>0</v>
      </c>
      <c r="S191" s="11">
        <f t="shared" si="34"/>
        <v>0</v>
      </c>
      <c r="T191" s="5">
        <v>0</v>
      </c>
      <c r="U191" s="11">
        <f t="shared" si="40"/>
        <v>0</v>
      </c>
      <c r="V191" s="13" t="s">
        <v>1</v>
      </c>
      <c r="W191" s="10">
        <f>IFERROR(VLOOKUP(V191,Curr!$B$2:$C$13,2,FALSE),0)</f>
        <v>11</v>
      </c>
      <c r="X191" s="11">
        <f t="shared" si="35"/>
        <v>0</v>
      </c>
      <c r="Y191" s="14">
        <f t="shared" si="41"/>
        <v>0</v>
      </c>
      <c r="Z191" s="11">
        <f t="shared" si="36"/>
        <v>0</v>
      </c>
      <c r="AA191" s="4" t="s">
        <v>1</v>
      </c>
      <c r="AB191" s="10">
        <f>IFERROR(VLOOKUP(AA191,Curr!$B$2:$C$13,2,FALSE),0)</f>
        <v>11</v>
      </c>
      <c r="AC191" s="11">
        <f t="shared" si="37"/>
        <v>0</v>
      </c>
      <c r="AD191" s="11">
        <f t="shared" si="38"/>
        <v>0</v>
      </c>
      <c r="AE191" s="12">
        <f t="shared" si="39"/>
        <v>0</v>
      </c>
      <c r="AF191"/>
      <c r="AG191"/>
      <c r="AH191"/>
      <c r="AI191"/>
      <c r="AJ191"/>
    </row>
    <row r="192" spans="2:36" x14ac:dyDescent="0.25">
      <c r="B192" s="4" t="s">
        <v>43</v>
      </c>
      <c r="C192"/>
      <c r="D192" s="1" t="s">
        <v>1733</v>
      </c>
      <c r="E192" s="3"/>
      <c r="F192" s="3"/>
      <c r="G192" s="3"/>
      <c r="H192" s="3"/>
      <c r="I192"/>
      <c r="J192" s="1" t="s">
        <v>1919</v>
      </c>
      <c r="K192" s="4"/>
      <c r="L192" s="4"/>
      <c r="M192" s="4"/>
      <c r="N192" s="4"/>
      <c r="O192" s="4"/>
      <c r="P192" s="15"/>
      <c r="Q192" s="13">
        <v>0</v>
      </c>
      <c r="R192" s="13">
        <v>0</v>
      </c>
      <c r="S192" s="11">
        <f t="shared" si="34"/>
        <v>0</v>
      </c>
      <c r="T192" s="5">
        <v>0</v>
      </c>
      <c r="U192" s="11">
        <f t="shared" si="40"/>
        <v>0</v>
      </c>
      <c r="V192" s="13" t="s">
        <v>1</v>
      </c>
      <c r="W192" s="10">
        <f>IFERROR(VLOOKUP(V192,Curr!$B$2:$C$13,2,FALSE),0)</f>
        <v>11</v>
      </c>
      <c r="X192" s="11">
        <f t="shared" si="35"/>
        <v>0</v>
      </c>
      <c r="Y192" s="14">
        <f t="shared" si="41"/>
        <v>0</v>
      </c>
      <c r="Z192" s="11">
        <f t="shared" si="36"/>
        <v>0</v>
      </c>
      <c r="AA192" s="4" t="s">
        <v>1</v>
      </c>
      <c r="AB192" s="10">
        <f>IFERROR(VLOOKUP(AA192,Curr!$B$2:$C$13,2,FALSE),0)</f>
        <v>11</v>
      </c>
      <c r="AC192" s="11">
        <f t="shared" si="37"/>
        <v>0</v>
      </c>
      <c r="AD192" s="11">
        <f t="shared" si="38"/>
        <v>0</v>
      </c>
      <c r="AE192" s="12">
        <f t="shared" si="39"/>
        <v>0</v>
      </c>
      <c r="AF192"/>
      <c r="AG192"/>
      <c r="AH192"/>
      <c r="AI192"/>
      <c r="AJ192"/>
    </row>
    <row r="193" spans="2:36" x14ac:dyDescent="0.25">
      <c r="B193" s="4" t="s">
        <v>43</v>
      </c>
      <c r="C193"/>
      <c r="D193" s="1" t="s">
        <v>1733</v>
      </c>
      <c r="E193" s="3"/>
      <c r="F193" s="3"/>
      <c r="G193" s="3"/>
      <c r="H193" s="3"/>
      <c r="I193"/>
      <c r="J193" s="1" t="s">
        <v>1920</v>
      </c>
      <c r="K193" s="4"/>
      <c r="L193" s="4"/>
      <c r="M193" s="4"/>
      <c r="N193" s="4"/>
      <c r="O193" s="4"/>
      <c r="P193" s="15"/>
      <c r="Q193" s="13">
        <v>0</v>
      </c>
      <c r="R193" s="13">
        <v>0</v>
      </c>
      <c r="S193" s="11">
        <f t="shared" si="34"/>
        <v>0</v>
      </c>
      <c r="T193" s="5">
        <v>0</v>
      </c>
      <c r="U193" s="11">
        <f t="shared" si="40"/>
        <v>0</v>
      </c>
      <c r="V193" s="13" t="s">
        <v>1</v>
      </c>
      <c r="W193" s="10">
        <f>IFERROR(VLOOKUP(V193,Curr!$B$2:$C$13,2,FALSE),0)</f>
        <v>11</v>
      </c>
      <c r="X193" s="11">
        <f t="shared" si="35"/>
        <v>0</v>
      </c>
      <c r="Y193" s="14">
        <f t="shared" si="41"/>
        <v>0</v>
      </c>
      <c r="Z193" s="11">
        <f t="shared" si="36"/>
        <v>0</v>
      </c>
      <c r="AA193" s="4" t="s">
        <v>1</v>
      </c>
      <c r="AB193" s="10">
        <f>IFERROR(VLOOKUP(AA193,Curr!$B$2:$C$13,2,FALSE),0)</f>
        <v>11</v>
      </c>
      <c r="AC193" s="11">
        <f t="shared" si="37"/>
        <v>0</v>
      </c>
      <c r="AD193" s="11">
        <f t="shared" si="38"/>
        <v>0</v>
      </c>
      <c r="AE193" s="12">
        <f t="shared" si="39"/>
        <v>0</v>
      </c>
      <c r="AF193"/>
      <c r="AG193"/>
      <c r="AH193"/>
      <c r="AI193"/>
      <c r="AJ193"/>
    </row>
    <row r="194" spans="2:36" x14ac:dyDescent="0.25">
      <c r="B194" s="4" t="s">
        <v>43</v>
      </c>
      <c r="C194"/>
      <c r="D194" s="1" t="s">
        <v>1733</v>
      </c>
      <c r="E194" s="3"/>
      <c r="F194" s="3"/>
      <c r="G194" s="3"/>
      <c r="H194" s="3"/>
      <c r="I194"/>
      <c r="J194" s="1" t="s">
        <v>1921</v>
      </c>
      <c r="K194" s="4"/>
      <c r="L194" s="4"/>
      <c r="M194" s="4"/>
      <c r="N194" s="4"/>
      <c r="O194" s="4"/>
      <c r="P194" s="15"/>
      <c r="Q194" s="13">
        <v>0</v>
      </c>
      <c r="R194" s="13">
        <v>0</v>
      </c>
      <c r="S194" s="11">
        <f t="shared" si="34"/>
        <v>0</v>
      </c>
      <c r="T194" s="5">
        <v>0</v>
      </c>
      <c r="U194" s="11">
        <f t="shared" si="40"/>
        <v>0</v>
      </c>
      <c r="V194" s="13" t="s">
        <v>1</v>
      </c>
      <c r="W194" s="10">
        <f>IFERROR(VLOOKUP(V194,Curr!$B$2:$C$13,2,FALSE),0)</f>
        <v>11</v>
      </c>
      <c r="X194" s="11">
        <f t="shared" si="35"/>
        <v>0</v>
      </c>
      <c r="Y194" s="14">
        <f t="shared" si="41"/>
        <v>0</v>
      </c>
      <c r="Z194" s="11">
        <f t="shared" si="36"/>
        <v>0</v>
      </c>
      <c r="AA194" s="4" t="s">
        <v>1</v>
      </c>
      <c r="AB194" s="10">
        <f>IFERROR(VLOOKUP(AA194,Curr!$B$2:$C$13,2,FALSE),0)</f>
        <v>11</v>
      </c>
      <c r="AC194" s="11">
        <f t="shared" si="37"/>
        <v>0</v>
      </c>
      <c r="AD194" s="11">
        <f t="shared" si="38"/>
        <v>0</v>
      </c>
      <c r="AE194" s="12">
        <f t="shared" si="39"/>
        <v>0</v>
      </c>
      <c r="AF194"/>
      <c r="AG194"/>
      <c r="AH194"/>
      <c r="AI194"/>
      <c r="AJ194"/>
    </row>
    <row r="195" spans="2:36" x14ac:dyDescent="0.25">
      <c r="B195" s="4" t="s">
        <v>43</v>
      </c>
      <c r="C195"/>
      <c r="D195" s="1" t="s">
        <v>1733</v>
      </c>
      <c r="E195" s="3"/>
      <c r="F195" s="3"/>
      <c r="G195" s="3"/>
      <c r="H195" s="3"/>
      <c r="I195"/>
      <c r="J195" s="1" t="s">
        <v>1922</v>
      </c>
      <c r="K195" s="4"/>
      <c r="L195" s="4"/>
      <c r="M195" s="4"/>
      <c r="N195" s="4"/>
      <c r="O195" s="4"/>
      <c r="P195" s="15"/>
      <c r="Q195" s="13">
        <v>0</v>
      </c>
      <c r="R195" s="13">
        <v>0</v>
      </c>
      <c r="S195" s="11">
        <f t="shared" si="34"/>
        <v>0</v>
      </c>
      <c r="T195" s="5">
        <v>0</v>
      </c>
      <c r="U195" s="11">
        <f t="shared" si="40"/>
        <v>0</v>
      </c>
      <c r="V195" s="13" t="s">
        <v>1</v>
      </c>
      <c r="W195" s="10">
        <f>IFERROR(VLOOKUP(V195,Curr!$B$2:$C$13,2,FALSE),0)</f>
        <v>11</v>
      </c>
      <c r="X195" s="11">
        <f t="shared" si="35"/>
        <v>0</v>
      </c>
      <c r="Y195" s="14">
        <f t="shared" si="41"/>
        <v>0</v>
      </c>
      <c r="Z195" s="11">
        <f t="shared" si="36"/>
        <v>0</v>
      </c>
      <c r="AA195" s="4" t="s">
        <v>1</v>
      </c>
      <c r="AB195" s="10">
        <f>IFERROR(VLOOKUP(AA195,Curr!$B$2:$C$13,2,FALSE),0)</f>
        <v>11</v>
      </c>
      <c r="AC195" s="11">
        <f t="shared" si="37"/>
        <v>0</v>
      </c>
      <c r="AD195" s="11">
        <f t="shared" si="38"/>
        <v>0</v>
      </c>
      <c r="AE195" s="12">
        <f t="shared" si="39"/>
        <v>0</v>
      </c>
      <c r="AF195"/>
      <c r="AG195"/>
      <c r="AH195"/>
      <c r="AI195"/>
      <c r="AJ195"/>
    </row>
    <row r="196" spans="2:36" x14ac:dyDescent="0.25">
      <c r="B196" s="4" t="s">
        <v>43</v>
      </c>
      <c r="C196"/>
      <c r="D196" s="1" t="s">
        <v>1733</v>
      </c>
      <c r="E196" s="3"/>
      <c r="F196" s="3"/>
      <c r="G196" s="3"/>
      <c r="H196" s="3"/>
      <c r="I196"/>
      <c r="J196" s="1" t="s">
        <v>1923</v>
      </c>
      <c r="K196" s="4"/>
      <c r="L196" s="4"/>
      <c r="M196" s="4"/>
      <c r="N196" s="4"/>
      <c r="O196" s="4"/>
      <c r="P196" s="15"/>
      <c r="Q196" s="13">
        <v>0</v>
      </c>
      <c r="R196" s="13">
        <v>0</v>
      </c>
      <c r="S196" s="11">
        <f t="shared" si="34"/>
        <v>0</v>
      </c>
      <c r="T196" s="5">
        <v>0</v>
      </c>
      <c r="U196" s="11">
        <f t="shared" si="40"/>
        <v>0</v>
      </c>
      <c r="V196" s="13" t="s">
        <v>1</v>
      </c>
      <c r="W196" s="10">
        <f>IFERROR(VLOOKUP(V196,Curr!$B$2:$C$13,2,FALSE),0)</f>
        <v>11</v>
      </c>
      <c r="X196" s="11">
        <f t="shared" si="35"/>
        <v>0</v>
      </c>
      <c r="Y196" s="14">
        <f t="shared" si="41"/>
        <v>0</v>
      </c>
      <c r="Z196" s="11">
        <f t="shared" si="36"/>
        <v>0</v>
      </c>
      <c r="AA196" s="4" t="s">
        <v>1</v>
      </c>
      <c r="AB196" s="10">
        <f>IFERROR(VLOOKUP(AA196,Curr!$B$2:$C$13,2,FALSE),0)</f>
        <v>11</v>
      </c>
      <c r="AC196" s="11">
        <f t="shared" si="37"/>
        <v>0</v>
      </c>
      <c r="AD196" s="11">
        <f t="shared" si="38"/>
        <v>0</v>
      </c>
      <c r="AE196" s="12">
        <f t="shared" si="39"/>
        <v>0</v>
      </c>
      <c r="AF196"/>
      <c r="AG196"/>
      <c r="AH196"/>
      <c r="AI196"/>
      <c r="AJ196"/>
    </row>
    <row r="197" spans="2:36" x14ac:dyDescent="0.25">
      <c r="B197" s="4" t="s">
        <v>43</v>
      </c>
      <c r="C197"/>
      <c r="D197" s="1" t="s">
        <v>1733</v>
      </c>
      <c r="E197" s="3"/>
      <c r="F197" s="3"/>
      <c r="G197" s="3"/>
      <c r="H197" s="3"/>
      <c r="I197"/>
      <c r="J197" s="1" t="s">
        <v>1924</v>
      </c>
      <c r="K197" s="4"/>
      <c r="L197" s="4"/>
      <c r="M197" s="4"/>
      <c r="N197" s="4"/>
      <c r="O197" s="4"/>
      <c r="P197" s="15"/>
      <c r="Q197" s="13">
        <v>0</v>
      </c>
      <c r="R197" s="13">
        <v>0</v>
      </c>
      <c r="S197" s="11">
        <f t="shared" si="34"/>
        <v>0</v>
      </c>
      <c r="T197" s="5">
        <v>0</v>
      </c>
      <c r="U197" s="11">
        <f t="shared" si="40"/>
        <v>0</v>
      </c>
      <c r="V197" s="13" t="s">
        <v>1</v>
      </c>
      <c r="W197" s="10">
        <f>IFERROR(VLOOKUP(V197,Curr!$B$2:$C$13,2,FALSE),0)</f>
        <v>11</v>
      </c>
      <c r="X197" s="11">
        <f t="shared" si="35"/>
        <v>0</v>
      </c>
      <c r="Y197" s="14">
        <f t="shared" si="41"/>
        <v>0</v>
      </c>
      <c r="Z197" s="11">
        <f t="shared" si="36"/>
        <v>0</v>
      </c>
      <c r="AA197" s="4" t="s">
        <v>1</v>
      </c>
      <c r="AB197" s="10">
        <f>IFERROR(VLOOKUP(AA197,Curr!$B$2:$C$13,2,FALSE),0)</f>
        <v>11</v>
      </c>
      <c r="AC197" s="11">
        <f t="shared" si="37"/>
        <v>0</v>
      </c>
      <c r="AD197" s="11">
        <f t="shared" si="38"/>
        <v>0</v>
      </c>
      <c r="AE197" s="12">
        <f t="shared" si="39"/>
        <v>0</v>
      </c>
      <c r="AF197"/>
      <c r="AG197"/>
      <c r="AH197"/>
      <c r="AI197"/>
      <c r="AJ197"/>
    </row>
    <row r="198" spans="2:36" x14ac:dyDescent="0.25">
      <c r="B198" s="4" t="s">
        <v>43</v>
      </c>
      <c r="C198"/>
      <c r="D198" s="1" t="s">
        <v>1733</v>
      </c>
      <c r="E198" s="3"/>
      <c r="F198" s="3"/>
      <c r="G198" s="3"/>
      <c r="H198" s="3"/>
      <c r="I198"/>
      <c r="J198" s="1" t="s">
        <v>1925</v>
      </c>
      <c r="K198" s="4"/>
      <c r="L198" s="4"/>
      <c r="M198" s="4"/>
      <c r="N198" s="4"/>
      <c r="O198" s="4"/>
      <c r="P198" s="15"/>
      <c r="Q198" s="13">
        <v>0</v>
      </c>
      <c r="R198" s="13">
        <v>0</v>
      </c>
      <c r="S198" s="11">
        <f t="shared" si="34"/>
        <v>0</v>
      </c>
      <c r="T198" s="5">
        <v>0</v>
      </c>
      <c r="U198" s="11">
        <f t="shared" si="40"/>
        <v>0</v>
      </c>
      <c r="V198" s="13" t="s">
        <v>1</v>
      </c>
      <c r="W198" s="10">
        <f>IFERROR(VLOOKUP(V198,Curr!$B$2:$C$13,2,FALSE),0)</f>
        <v>11</v>
      </c>
      <c r="X198" s="11">
        <f t="shared" si="35"/>
        <v>0</v>
      </c>
      <c r="Y198" s="14">
        <f t="shared" si="41"/>
        <v>0</v>
      </c>
      <c r="Z198" s="11">
        <f t="shared" si="36"/>
        <v>0</v>
      </c>
      <c r="AA198" s="4" t="s">
        <v>1</v>
      </c>
      <c r="AB198" s="10">
        <f>IFERROR(VLOOKUP(AA198,Curr!$B$2:$C$13,2,FALSE),0)</f>
        <v>11</v>
      </c>
      <c r="AC198" s="11">
        <f t="shared" si="37"/>
        <v>0</v>
      </c>
      <c r="AD198" s="11">
        <f t="shared" si="38"/>
        <v>0</v>
      </c>
      <c r="AE198" s="12">
        <f t="shared" si="39"/>
        <v>0</v>
      </c>
      <c r="AF198"/>
      <c r="AG198"/>
      <c r="AH198"/>
      <c r="AI198"/>
      <c r="AJ198"/>
    </row>
    <row r="199" spans="2:36" x14ac:dyDescent="0.25">
      <c r="B199" s="4" t="s">
        <v>43</v>
      </c>
      <c r="C199"/>
      <c r="D199" s="1" t="s">
        <v>1733</v>
      </c>
      <c r="E199" s="3"/>
      <c r="F199" s="3"/>
      <c r="G199" s="3"/>
      <c r="H199" s="3"/>
      <c r="I199"/>
      <c r="J199" s="1" t="s">
        <v>1926</v>
      </c>
      <c r="K199" s="4"/>
      <c r="L199" s="4"/>
      <c r="M199" s="4"/>
      <c r="N199" s="4"/>
      <c r="O199" s="4"/>
      <c r="P199" s="15"/>
      <c r="Q199" s="13">
        <v>0</v>
      </c>
      <c r="R199" s="13">
        <v>0</v>
      </c>
      <c r="S199" s="11">
        <f t="shared" ref="S199:S262" si="42">+Q199*R199</f>
        <v>0</v>
      </c>
      <c r="T199" s="5">
        <v>0</v>
      </c>
      <c r="U199" s="11">
        <f t="shared" si="40"/>
        <v>0</v>
      </c>
      <c r="V199" s="13" t="s">
        <v>1</v>
      </c>
      <c r="W199" s="10">
        <f>IFERROR(VLOOKUP(V199,Curr!$B$2:$C$13,2,FALSE),0)</f>
        <v>11</v>
      </c>
      <c r="X199" s="11">
        <f t="shared" ref="X199:X262" si="43">U199*W199</f>
        <v>0</v>
      </c>
      <c r="Y199" s="14">
        <f t="shared" si="41"/>
        <v>0</v>
      </c>
      <c r="Z199" s="11">
        <f t="shared" ref="Z199:Z262" si="44">+Y199*R199</f>
        <v>0</v>
      </c>
      <c r="AA199" s="4" t="s">
        <v>1</v>
      </c>
      <c r="AB199" s="10">
        <f>IFERROR(VLOOKUP(AA199,Curr!$B$2:$C$13,2,FALSE),0)</f>
        <v>11</v>
      </c>
      <c r="AC199" s="11">
        <f t="shared" ref="AC199:AC262" si="45">+Y199*AB199*R199</f>
        <v>0</v>
      </c>
      <c r="AD199" s="11">
        <f t="shared" ref="AD199:AD262" si="46">+AC199-X199</f>
        <v>0</v>
      </c>
      <c r="AE199" s="12">
        <f t="shared" ref="AE199:AE262" si="47">IFERROR(AD199/AC199,0)</f>
        <v>0</v>
      </c>
      <c r="AF199"/>
      <c r="AG199"/>
      <c r="AH199"/>
      <c r="AI199"/>
      <c r="AJ199"/>
    </row>
    <row r="200" spans="2:36" x14ac:dyDescent="0.25">
      <c r="B200" s="4" t="s">
        <v>43</v>
      </c>
      <c r="C200"/>
      <c r="D200" s="1" t="s">
        <v>1733</v>
      </c>
      <c r="E200" s="3"/>
      <c r="F200" s="3"/>
      <c r="G200" s="3"/>
      <c r="H200" s="3"/>
      <c r="I200"/>
      <c r="J200" s="1" t="s">
        <v>1927</v>
      </c>
      <c r="K200" s="4"/>
      <c r="L200" s="4"/>
      <c r="M200" s="4"/>
      <c r="N200" s="4"/>
      <c r="O200" s="4"/>
      <c r="P200" s="15"/>
      <c r="Q200" s="13">
        <v>0</v>
      </c>
      <c r="R200" s="13">
        <v>0</v>
      </c>
      <c r="S200" s="11">
        <f t="shared" si="42"/>
        <v>0</v>
      </c>
      <c r="T200" s="5">
        <v>0</v>
      </c>
      <c r="U200" s="11">
        <f t="shared" ref="U200:U263" si="48">S200*(1-T200)</f>
        <v>0</v>
      </c>
      <c r="V200" s="13" t="s">
        <v>1</v>
      </c>
      <c r="W200" s="10">
        <f>IFERROR(VLOOKUP(V200,Curr!$B$2:$C$13,2,FALSE),0)</f>
        <v>11</v>
      </c>
      <c r="X200" s="11">
        <f t="shared" si="43"/>
        <v>0</v>
      </c>
      <c r="Y200" s="14">
        <f t="shared" ref="Y200:Y263" si="49">Q200</f>
        <v>0</v>
      </c>
      <c r="Z200" s="11">
        <f t="shared" si="44"/>
        <v>0</v>
      </c>
      <c r="AA200" s="4" t="s">
        <v>1</v>
      </c>
      <c r="AB200" s="10">
        <f>IFERROR(VLOOKUP(AA200,Curr!$B$2:$C$13,2,FALSE),0)</f>
        <v>11</v>
      </c>
      <c r="AC200" s="11">
        <f t="shared" si="45"/>
        <v>0</v>
      </c>
      <c r="AD200" s="11">
        <f t="shared" si="46"/>
        <v>0</v>
      </c>
      <c r="AE200" s="12">
        <f t="shared" si="47"/>
        <v>0</v>
      </c>
      <c r="AF200"/>
      <c r="AG200"/>
      <c r="AH200"/>
      <c r="AI200"/>
      <c r="AJ200"/>
    </row>
    <row r="201" spans="2:36" x14ac:dyDescent="0.25">
      <c r="B201" s="4" t="s">
        <v>43</v>
      </c>
      <c r="C201"/>
      <c r="D201" s="1" t="s">
        <v>1733</v>
      </c>
      <c r="E201" s="3"/>
      <c r="F201" s="3"/>
      <c r="G201" s="3"/>
      <c r="H201" s="3"/>
      <c r="I201"/>
      <c r="J201" s="1" t="s">
        <v>1928</v>
      </c>
      <c r="K201" s="4"/>
      <c r="L201" s="4"/>
      <c r="M201" s="4"/>
      <c r="N201" s="4"/>
      <c r="O201" s="4"/>
      <c r="P201" s="15"/>
      <c r="Q201" s="13">
        <v>0</v>
      </c>
      <c r="R201" s="13">
        <v>0</v>
      </c>
      <c r="S201" s="11">
        <f t="shared" si="42"/>
        <v>0</v>
      </c>
      <c r="T201" s="5">
        <v>0</v>
      </c>
      <c r="U201" s="11">
        <f t="shared" si="48"/>
        <v>0</v>
      </c>
      <c r="V201" s="13" t="s">
        <v>1</v>
      </c>
      <c r="W201" s="10">
        <f>IFERROR(VLOOKUP(V201,Curr!$B$2:$C$13,2,FALSE),0)</f>
        <v>11</v>
      </c>
      <c r="X201" s="11">
        <f t="shared" si="43"/>
        <v>0</v>
      </c>
      <c r="Y201" s="14">
        <f t="shared" si="49"/>
        <v>0</v>
      </c>
      <c r="Z201" s="11">
        <f t="shared" si="44"/>
        <v>0</v>
      </c>
      <c r="AA201" s="4" t="s">
        <v>1</v>
      </c>
      <c r="AB201" s="10">
        <f>IFERROR(VLOOKUP(AA201,Curr!$B$2:$C$13,2,FALSE),0)</f>
        <v>11</v>
      </c>
      <c r="AC201" s="11">
        <f t="shared" si="45"/>
        <v>0</v>
      </c>
      <c r="AD201" s="11">
        <f t="shared" si="46"/>
        <v>0</v>
      </c>
      <c r="AE201" s="12">
        <f t="shared" si="47"/>
        <v>0</v>
      </c>
      <c r="AF201"/>
      <c r="AG201"/>
      <c r="AH201"/>
      <c r="AI201"/>
      <c r="AJ201"/>
    </row>
    <row r="202" spans="2:36" x14ac:dyDescent="0.25">
      <c r="B202" s="4" t="s">
        <v>43</v>
      </c>
      <c r="C202"/>
      <c r="D202" s="1" t="s">
        <v>1733</v>
      </c>
      <c r="E202" s="3"/>
      <c r="F202" s="3"/>
      <c r="G202" s="3"/>
      <c r="H202" s="3"/>
      <c r="I202"/>
      <c r="J202" s="1" t="s">
        <v>1929</v>
      </c>
      <c r="K202" s="4"/>
      <c r="L202" s="4"/>
      <c r="M202" s="4"/>
      <c r="N202" s="4"/>
      <c r="O202" s="4"/>
      <c r="P202" s="15"/>
      <c r="Q202" s="13">
        <v>0</v>
      </c>
      <c r="R202" s="13">
        <v>0</v>
      </c>
      <c r="S202" s="11">
        <f t="shared" si="42"/>
        <v>0</v>
      </c>
      <c r="T202" s="5">
        <v>0</v>
      </c>
      <c r="U202" s="11">
        <f t="shared" si="48"/>
        <v>0</v>
      </c>
      <c r="V202" s="13" t="s">
        <v>1</v>
      </c>
      <c r="W202" s="10">
        <f>IFERROR(VLOOKUP(V202,Curr!$B$2:$C$13,2,FALSE),0)</f>
        <v>11</v>
      </c>
      <c r="X202" s="11">
        <f t="shared" si="43"/>
        <v>0</v>
      </c>
      <c r="Y202" s="14">
        <f t="shared" si="49"/>
        <v>0</v>
      </c>
      <c r="Z202" s="11">
        <f t="shared" si="44"/>
        <v>0</v>
      </c>
      <c r="AA202" s="4" t="s">
        <v>1</v>
      </c>
      <c r="AB202" s="10">
        <f>IFERROR(VLOOKUP(AA202,Curr!$B$2:$C$13,2,FALSE),0)</f>
        <v>11</v>
      </c>
      <c r="AC202" s="11">
        <f t="shared" si="45"/>
        <v>0</v>
      </c>
      <c r="AD202" s="11">
        <f t="shared" si="46"/>
        <v>0</v>
      </c>
      <c r="AE202" s="12">
        <f t="shared" si="47"/>
        <v>0</v>
      </c>
      <c r="AF202"/>
      <c r="AG202"/>
      <c r="AH202"/>
      <c r="AI202"/>
      <c r="AJ202"/>
    </row>
    <row r="203" spans="2:36" x14ac:dyDescent="0.25">
      <c r="B203" s="4" t="s">
        <v>43</v>
      </c>
      <c r="C203"/>
      <c r="D203" s="1" t="s">
        <v>1733</v>
      </c>
      <c r="E203" s="3"/>
      <c r="F203" s="3"/>
      <c r="G203" s="3"/>
      <c r="H203" s="3"/>
      <c r="I203"/>
      <c r="J203" s="1" t="s">
        <v>1930</v>
      </c>
      <c r="K203" s="4"/>
      <c r="L203" s="4"/>
      <c r="M203" s="4"/>
      <c r="N203" s="4"/>
      <c r="O203" s="4"/>
      <c r="P203" s="15"/>
      <c r="Q203" s="13">
        <v>0</v>
      </c>
      <c r="R203" s="13">
        <v>0</v>
      </c>
      <c r="S203" s="11">
        <f t="shared" si="42"/>
        <v>0</v>
      </c>
      <c r="T203" s="5">
        <v>0</v>
      </c>
      <c r="U203" s="11">
        <f t="shared" si="48"/>
        <v>0</v>
      </c>
      <c r="V203" s="13" t="s">
        <v>1</v>
      </c>
      <c r="W203" s="10">
        <f>IFERROR(VLOOKUP(V203,Curr!$B$2:$C$13,2,FALSE),0)</f>
        <v>11</v>
      </c>
      <c r="X203" s="11">
        <f t="shared" si="43"/>
        <v>0</v>
      </c>
      <c r="Y203" s="14">
        <f t="shared" si="49"/>
        <v>0</v>
      </c>
      <c r="Z203" s="11">
        <f t="shared" si="44"/>
        <v>0</v>
      </c>
      <c r="AA203" s="4" t="s">
        <v>1</v>
      </c>
      <c r="AB203" s="10">
        <f>IFERROR(VLOOKUP(AA203,Curr!$B$2:$C$13,2,FALSE),0)</f>
        <v>11</v>
      </c>
      <c r="AC203" s="11">
        <f t="shared" si="45"/>
        <v>0</v>
      </c>
      <c r="AD203" s="11">
        <f t="shared" si="46"/>
        <v>0</v>
      </c>
      <c r="AE203" s="12">
        <f t="shared" si="47"/>
        <v>0</v>
      </c>
      <c r="AF203"/>
      <c r="AG203"/>
      <c r="AH203"/>
      <c r="AI203"/>
      <c r="AJ203"/>
    </row>
    <row r="204" spans="2:36" x14ac:dyDescent="0.25">
      <c r="B204" s="4" t="s">
        <v>43</v>
      </c>
      <c r="C204"/>
      <c r="D204" s="1" t="s">
        <v>1733</v>
      </c>
      <c r="E204" s="3"/>
      <c r="F204" s="3"/>
      <c r="G204" s="3"/>
      <c r="H204" s="3"/>
      <c r="I204"/>
      <c r="J204" s="1" t="s">
        <v>1931</v>
      </c>
      <c r="K204" s="4"/>
      <c r="L204" s="4"/>
      <c r="M204" s="4"/>
      <c r="N204" s="4"/>
      <c r="O204" s="4"/>
      <c r="P204" s="15"/>
      <c r="Q204" s="13">
        <v>0</v>
      </c>
      <c r="R204" s="13">
        <v>0</v>
      </c>
      <c r="S204" s="11">
        <f t="shared" si="42"/>
        <v>0</v>
      </c>
      <c r="T204" s="5">
        <v>0</v>
      </c>
      <c r="U204" s="11">
        <f t="shared" si="48"/>
        <v>0</v>
      </c>
      <c r="V204" s="13" t="s">
        <v>1</v>
      </c>
      <c r="W204" s="10">
        <f>IFERROR(VLOOKUP(V204,Curr!$B$2:$C$13,2,FALSE),0)</f>
        <v>11</v>
      </c>
      <c r="X204" s="11">
        <f t="shared" si="43"/>
        <v>0</v>
      </c>
      <c r="Y204" s="14">
        <f t="shared" si="49"/>
        <v>0</v>
      </c>
      <c r="Z204" s="11">
        <f t="shared" si="44"/>
        <v>0</v>
      </c>
      <c r="AA204" s="4" t="s">
        <v>1</v>
      </c>
      <c r="AB204" s="10">
        <f>IFERROR(VLOOKUP(AA204,Curr!$B$2:$C$13,2,FALSE),0)</f>
        <v>11</v>
      </c>
      <c r="AC204" s="11">
        <f t="shared" si="45"/>
        <v>0</v>
      </c>
      <c r="AD204" s="11">
        <f t="shared" si="46"/>
        <v>0</v>
      </c>
      <c r="AE204" s="12">
        <f t="shared" si="47"/>
        <v>0</v>
      </c>
      <c r="AF204"/>
      <c r="AG204"/>
      <c r="AH204"/>
      <c r="AI204"/>
      <c r="AJ204"/>
    </row>
    <row r="205" spans="2:36" x14ac:dyDescent="0.25">
      <c r="B205" s="4" t="s">
        <v>43</v>
      </c>
      <c r="C205"/>
      <c r="D205" s="1" t="s">
        <v>1733</v>
      </c>
      <c r="E205" s="3"/>
      <c r="F205" s="3"/>
      <c r="G205" s="3"/>
      <c r="H205" s="3"/>
      <c r="I205"/>
      <c r="J205" s="1" t="s">
        <v>1932</v>
      </c>
      <c r="K205" s="4"/>
      <c r="L205" s="4"/>
      <c r="M205" s="4"/>
      <c r="N205" s="4"/>
      <c r="O205" s="4"/>
      <c r="P205" s="15"/>
      <c r="Q205" s="13">
        <v>0</v>
      </c>
      <c r="R205" s="13">
        <v>0</v>
      </c>
      <c r="S205" s="11">
        <f t="shared" si="42"/>
        <v>0</v>
      </c>
      <c r="T205" s="5">
        <v>0</v>
      </c>
      <c r="U205" s="11">
        <f t="shared" si="48"/>
        <v>0</v>
      </c>
      <c r="V205" s="13" t="s">
        <v>1</v>
      </c>
      <c r="W205" s="10">
        <f>IFERROR(VLOOKUP(V205,Curr!$B$2:$C$13,2,FALSE),0)</f>
        <v>11</v>
      </c>
      <c r="X205" s="11">
        <f t="shared" si="43"/>
        <v>0</v>
      </c>
      <c r="Y205" s="14">
        <f t="shared" si="49"/>
        <v>0</v>
      </c>
      <c r="Z205" s="11">
        <f t="shared" si="44"/>
        <v>0</v>
      </c>
      <c r="AA205" s="4" t="s">
        <v>1</v>
      </c>
      <c r="AB205" s="10">
        <f>IFERROR(VLOOKUP(AA205,Curr!$B$2:$C$13,2,FALSE),0)</f>
        <v>11</v>
      </c>
      <c r="AC205" s="11">
        <f t="shared" si="45"/>
        <v>0</v>
      </c>
      <c r="AD205" s="11">
        <f t="shared" si="46"/>
        <v>0</v>
      </c>
      <c r="AE205" s="12">
        <f t="shared" si="47"/>
        <v>0</v>
      </c>
      <c r="AF205"/>
      <c r="AG205"/>
      <c r="AH205"/>
      <c r="AI205"/>
      <c r="AJ205"/>
    </row>
    <row r="206" spans="2:36" x14ac:dyDescent="0.25">
      <c r="B206" s="4" t="s">
        <v>43</v>
      </c>
      <c r="C206"/>
      <c r="D206" s="1" t="s">
        <v>1733</v>
      </c>
      <c r="E206" s="3"/>
      <c r="F206" s="3"/>
      <c r="G206" s="3"/>
      <c r="H206" s="3"/>
      <c r="I206"/>
      <c r="J206" s="1" t="s">
        <v>1933</v>
      </c>
      <c r="K206" s="4"/>
      <c r="L206" s="4"/>
      <c r="M206" s="4"/>
      <c r="N206" s="4"/>
      <c r="O206" s="4"/>
      <c r="P206" s="15"/>
      <c r="Q206" s="13">
        <v>0</v>
      </c>
      <c r="R206" s="13">
        <v>0</v>
      </c>
      <c r="S206" s="11">
        <f t="shared" si="42"/>
        <v>0</v>
      </c>
      <c r="T206" s="5">
        <v>0</v>
      </c>
      <c r="U206" s="11">
        <f t="shared" si="48"/>
        <v>0</v>
      </c>
      <c r="V206" s="13" t="s">
        <v>1</v>
      </c>
      <c r="W206" s="10">
        <f>IFERROR(VLOOKUP(V206,Curr!$B$2:$C$13,2,FALSE),0)</f>
        <v>11</v>
      </c>
      <c r="X206" s="11">
        <f t="shared" si="43"/>
        <v>0</v>
      </c>
      <c r="Y206" s="14">
        <f t="shared" si="49"/>
        <v>0</v>
      </c>
      <c r="Z206" s="11">
        <f t="shared" si="44"/>
        <v>0</v>
      </c>
      <c r="AA206" s="4" t="s">
        <v>1</v>
      </c>
      <c r="AB206" s="10">
        <f>IFERROR(VLOOKUP(AA206,Curr!$B$2:$C$13,2,FALSE),0)</f>
        <v>11</v>
      </c>
      <c r="AC206" s="11">
        <f t="shared" si="45"/>
        <v>0</v>
      </c>
      <c r="AD206" s="11">
        <f t="shared" si="46"/>
        <v>0</v>
      </c>
      <c r="AE206" s="12">
        <f t="shared" si="47"/>
        <v>0</v>
      </c>
      <c r="AF206"/>
      <c r="AG206"/>
      <c r="AH206"/>
      <c r="AI206"/>
      <c r="AJ206"/>
    </row>
    <row r="207" spans="2:36" x14ac:dyDescent="0.25">
      <c r="B207" s="4" t="s">
        <v>43</v>
      </c>
      <c r="C207"/>
      <c r="D207" s="1" t="s">
        <v>1733</v>
      </c>
      <c r="E207" s="3"/>
      <c r="F207" s="3"/>
      <c r="G207" s="3"/>
      <c r="H207" s="3"/>
      <c r="I207"/>
      <c r="J207" s="1" t="s">
        <v>1934</v>
      </c>
      <c r="K207" s="4"/>
      <c r="L207" s="4"/>
      <c r="M207" s="4"/>
      <c r="N207" s="4"/>
      <c r="O207" s="4"/>
      <c r="P207" s="17"/>
      <c r="Q207" s="13">
        <v>0</v>
      </c>
      <c r="R207" s="13">
        <v>0</v>
      </c>
      <c r="S207" s="11">
        <f t="shared" si="42"/>
        <v>0</v>
      </c>
      <c r="T207" s="5">
        <v>0</v>
      </c>
      <c r="U207" s="11">
        <f t="shared" si="48"/>
        <v>0</v>
      </c>
      <c r="V207" s="13" t="s">
        <v>1</v>
      </c>
      <c r="W207" s="10">
        <f>IFERROR(VLOOKUP(V207,Curr!$B$2:$C$13,2,FALSE),0)</f>
        <v>11</v>
      </c>
      <c r="X207" s="11">
        <f t="shared" si="43"/>
        <v>0</v>
      </c>
      <c r="Y207" s="14">
        <f t="shared" si="49"/>
        <v>0</v>
      </c>
      <c r="Z207" s="11">
        <f t="shared" si="44"/>
        <v>0</v>
      </c>
      <c r="AA207" s="4" t="s">
        <v>1</v>
      </c>
      <c r="AB207" s="10">
        <f>IFERROR(VLOOKUP(AA207,Curr!$B$2:$C$13,2,FALSE),0)</f>
        <v>11</v>
      </c>
      <c r="AC207" s="11">
        <f t="shared" si="45"/>
        <v>0</v>
      </c>
      <c r="AD207" s="11">
        <f t="shared" si="46"/>
        <v>0</v>
      </c>
      <c r="AE207" s="12">
        <f t="shared" si="47"/>
        <v>0</v>
      </c>
      <c r="AF207"/>
      <c r="AG207"/>
      <c r="AH207"/>
      <c r="AI207"/>
      <c r="AJ207"/>
    </row>
    <row r="208" spans="2:36" x14ac:dyDescent="0.25">
      <c r="B208" s="4" t="s">
        <v>43</v>
      </c>
      <c r="C208"/>
      <c r="D208" s="1" t="s">
        <v>1733</v>
      </c>
      <c r="E208" s="3"/>
      <c r="F208" s="3"/>
      <c r="G208" s="3"/>
      <c r="H208" s="3"/>
      <c r="I208"/>
      <c r="J208" s="1" t="s">
        <v>1935</v>
      </c>
      <c r="K208" s="4"/>
      <c r="L208" s="4"/>
      <c r="M208" s="4"/>
      <c r="N208" s="4"/>
      <c r="O208" s="4"/>
      <c r="P208" s="17"/>
      <c r="Q208" s="13">
        <v>0</v>
      </c>
      <c r="R208" s="13">
        <v>0</v>
      </c>
      <c r="S208" s="11">
        <f t="shared" si="42"/>
        <v>0</v>
      </c>
      <c r="T208" s="5">
        <v>0</v>
      </c>
      <c r="U208" s="11">
        <f t="shared" si="48"/>
        <v>0</v>
      </c>
      <c r="V208" s="13" t="s">
        <v>1</v>
      </c>
      <c r="W208" s="10">
        <f>IFERROR(VLOOKUP(V208,Curr!$B$2:$C$13,2,FALSE),0)</f>
        <v>11</v>
      </c>
      <c r="X208" s="11">
        <f t="shared" si="43"/>
        <v>0</v>
      </c>
      <c r="Y208" s="14">
        <f t="shared" si="49"/>
        <v>0</v>
      </c>
      <c r="Z208" s="11">
        <f t="shared" si="44"/>
        <v>0</v>
      </c>
      <c r="AA208" s="4" t="s">
        <v>1</v>
      </c>
      <c r="AB208" s="10">
        <f>IFERROR(VLOOKUP(AA208,Curr!$B$2:$C$13,2,FALSE),0)</f>
        <v>11</v>
      </c>
      <c r="AC208" s="11">
        <f t="shared" si="45"/>
        <v>0</v>
      </c>
      <c r="AD208" s="11">
        <f t="shared" si="46"/>
        <v>0</v>
      </c>
      <c r="AE208" s="12">
        <f t="shared" si="47"/>
        <v>0</v>
      </c>
      <c r="AF208"/>
      <c r="AG208"/>
      <c r="AH208"/>
      <c r="AI208"/>
      <c r="AJ208"/>
    </row>
    <row r="209" spans="2:36" x14ac:dyDescent="0.25">
      <c r="B209" s="4" t="s">
        <v>43</v>
      </c>
      <c r="C209"/>
      <c r="D209" s="1" t="s">
        <v>1733</v>
      </c>
      <c r="E209" s="3"/>
      <c r="F209" s="3"/>
      <c r="G209" s="3"/>
      <c r="H209" s="3"/>
      <c r="I209"/>
      <c r="J209" s="1" t="s">
        <v>1936</v>
      </c>
      <c r="K209" s="4"/>
      <c r="L209" s="4"/>
      <c r="M209" s="4"/>
      <c r="N209" s="4"/>
      <c r="O209" s="4"/>
      <c r="P209" s="15"/>
      <c r="Q209" s="13">
        <v>0</v>
      </c>
      <c r="R209" s="13">
        <v>0</v>
      </c>
      <c r="S209" s="11">
        <f t="shared" si="42"/>
        <v>0</v>
      </c>
      <c r="T209" s="5">
        <v>0</v>
      </c>
      <c r="U209" s="11">
        <f t="shared" si="48"/>
        <v>0</v>
      </c>
      <c r="V209" s="13" t="s">
        <v>1</v>
      </c>
      <c r="W209" s="10">
        <f>IFERROR(VLOOKUP(V209,Curr!$B$2:$C$13,2,FALSE),0)</f>
        <v>11</v>
      </c>
      <c r="X209" s="11">
        <f t="shared" si="43"/>
        <v>0</v>
      </c>
      <c r="Y209" s="14">
        <f t="shared" si="49"/>
        <v>0</v>
      </c>
      <c r="Z209" s="11">
        <f t="shared" si="44"/>
        <v>0</v>
      </c>
      <c r="AA209" s="4" t="s">
        <v>1</v>
      </c>
      <c r="AB209" s="10">
        <f>IFERROR(VLOOKUP(AA209,Curr!$B$2:$C$13,2,FALSE),0)</f>
        <v>11</v>
      </c>
      <c r="AC209" s="11">
        <f t="shared" si="45"/>
        <v>0</v>
      </c>
      <c r="AD209" s="11">
        <f t="shared" si="46"/>
        <v>0</v>
      </c>
      <c r="AE209" s="12">
        <f t="shared" si="47"/>
        <v>0</v>
      </c>
      <c r="AF209"/>
      <c r="AG209"/>
      <c r="AH209"/>
      <c r="AI209"/>
      <c r="AJ209"/>
    </row>
    <row r="210" spans="2:36" x14ac:dyDescent="0.25">
      <c r="B210" s="4" t="s">
        <v>43</v>
      </c>
      <c r="C210"/>
      <c r="D210" s="1" t="s">
        <v>1733</v>
      </c>
      <c r="E210" s="3"/>
      <c r="F210" s="3"/>
      <c r="G210" s="3"/>
      <c r="H210" s="3"/>
      <c r="I210"/>
      <c r="J210" s="1" t="s">
        <v>1937</v>
      </c>
      <c r="K210" s="4"/>
      <c r="L210" s="4"/>
      <c r="M210" s="4"/>
      <c r="N210" s="4"/>
      <c r="O210" s="4"/>
      <c r="P210" s="15"/>
      <c r="Q210" s="13">
        <v>0</v>
      </c>
      <c r="R210" s="13">
        <v>0</v>
      </c>
      <c r="S210" s="11">
        <f t="shared" si="42"/>
        <v>0</v>
      </c>
      <c r="T210" s="5">
        <v>0</v>
      </c>
      <c r="U210" s="11">
        <f t="shared" si="48"/>
        <v>0</v>
      </c>
      <c r="V210" s="13" t="s">
        <v>1</v>
      </c>
      <c r="W210" s="10">
        <f>IFERROR(VLOOKUP(V210,Curr!$B$2:$C$13,2,FALSE),0)</f>
        <v>11</v>
      </c>
      <c r="X210" s="11">
        <f t="shared" si="43"/>
        <v>0</v>
      </c>
      <c r="Y210" s="14">
        <f t="shared" si="49"/>
        <v>0</v>
      </c>
      <c r="Z210" s="11">
        <f t="shared" si="44"/>
        <v>0</v>
      </c>
      <c r="AA210" s="4" t="s">
        <v>1</v>
      </c>
      <c r="AB210" s="10">
        <f>IFERROR(VLOOKUP(AA210,Curr!$B$2:$C$13,2,FALSE),0)</f>
        <v>11</v>
      </c>
      <c r="AC210" s="11">
        <f t="shared" si="45"/>
        <v>0</v>
      </c>
      <c r="AD210" s="11">
        <f t="shared" si="46"/>
        <v>0</v>
      </c>
      <c r="AE210" s="12">
        <f t="shared" si="47"/>
        <v>0</v>
      </c>
      <c r="AF210"/>
      <c r="AG210"/>
      <c r="AH210"/>
      <c r="AI210"/>
      <c r="AJ210"/>
    </row>
    <row r="211" spans="2:36" x14ac:dyDescent="0.25">
      <c r="B211" s="4" t="s">
        <v>43</v>
      </c>
      <c r="C211"/>
      <c r="D211" s="1" t="s">
        <v>1733</v>
      </c>
      <c r="E211" s="3"/>
      <c r="F211" s="3"/>
      <c r="G211" s="3"/>
      <c r="H211" s="3"/>
      <c r="I211"/>
      <c r="J211" s="1" t="s">
        <v>1938</v>
      </c>
      <c r="K211" s="4"/>
      <c r="L211" s="4"/>
      <c r="M211" s="4"/>
      <c r="N211" s="4"/>
      <c r="O211" s="4"/>
      <c r="P211" s="15"/>
      <c r="Q211" s="13">
        <v>0</v>
      </c>
      <c r="R211" s="13">
        <v>0</v>
      </c>
      <c r="S211" s="11">
        <f t="shared" si="42"/>
        <v>0</v>
      </c>
      <c r="T211" s="5">
        <v>0</v>
      </c>
      <c r="U211" s="11">
        <f t="shared" si="48"/>
        <v>0</v>
      </c>
      <c r="V211" s="13" t="s">
        <v>1</v>
      </c>
      <c r="W211" s="10">
        <f>IFERROR(VLOOKUP(V211,Curr!$B$2:$C$13,2,FALSE),0)</f>
        <v>11</v>
      </c>
      <c r="X211" s="11">
        <f t="shared" si="43"/>
        <v>0</v>
      </c>
      <c r="Y211" s="14">
        <f t="shared" si="49"/>
        <v>0</v>
      </c>
      <c r="Z211" s="11">
        <f t="shared" si="44"/>
        <v>0</v>
      </c>
      <c r="AA211" s="4" t="s">
        <v>1</v>
      </c>
      <c r="AB211" s="10">
        <f>IFERROR(VLOOKUP(AA211,Curr!$B$2:$C$13,2,FALSE),0)</f>
        <v>11</v>
      </c>
      <c r="AC211" s="11">
        <f t="shared" si="45"/>
        <v>0</v>
      </c>
      <c r="AD211" s="11">
        <f t="shared" si="46"/>
        <v>0</v>
      </c>
      <c r="AE211" s="12">
        <f t="shared" si="47"/>
        <v>0</v>
      </c>
      <c r="AF211"/>
      <c r="AG211"/>
      <c r="AH211"/>
      <c r="AI211"/>
      <c r="AJ211"/>
    </row>
    <row r="212" spans="2:36" x14ac:dyDescent="0.25">
      <c r="B212" s="4" t="s">
        <v>43</v>
      </c>
      <c r="C212"/>
      <c r="D212" s="1" t="s">
        <v>1733</v>
      </c>
      <c r="E212" s="3"/>
      <c r="F212" s="3"/>
      <c r="G212" s="3"/>
      <c r="H212" s="3"/>
      <c r="I212"/>
      <c r="J212" s="1" t="s">
        <v>1939</v>
      </c>
      <c r="K212" s="4"/>
      <c r="L212" s="4"/>
      <c r="M212" s="4"/>
      <c r="N212" s="4"/>
      <c r="O212" s="4"/>
      <c r="P212" s="17"/>
      <c r="Q212" s="13">
        <v>0</v>
      </c>
      <c r="R212" s="13">
        <v>0</v>
      </c>
      <c r="S212" s="11">
        <f t="shared" si="42"/>
        <v>0</v>
      </c>
      <c r="T212" s="5">
        <v>0</v>
      </c>
      <c r="U212" s="11">
        <f t="shared" si="48"/>
        <v>0</v>
      </c>
      <c r="V212" s="13" t="s">
        <v>1</v>
      </c>
      <c r="W212" s="10">
        <f>IFERROR(VLOOKUP(V212,Curr!$B$2:$C$13,2,FALSE),0)</f>
        <v>11</v>
      </c>
      <c r="X212" s="11">
        <f t="shared" si="43"/>
        <v>0</v>
      </c>
      <c r="Y212" s="14">
        <f t="shared" si="49"/>
        <v>0</v>
      </c>
      <c r="Z212" s="11">
        <f t="shared" si="44"/>
        <v>0</v>
      </c>
      <c r="AA212" s="4" t="s">
        <v>1</v>
      </c>
      <c r="AB212" s="10">
        <f>IFERROR(VLOOKUP(AA212,Curr!$B$2:$C$13,2,FALSE),0)</f>
        <v>11</v>
      </c>
      <c r="AC212" s="11">
        <f t="shared" si="45"/>
        <v>0</v>
      </c>
      <c r="AD212" s="11">
        <f t="shared" si="46"/>
        <v>0</v>
      </c>
      <c r="AE212" s="12">
        <f t="shared" si="47"/>
        <v>0</v>
      </c>
      <c r="AF212"/>
      <c r="AG212"/>
      <c r="AH212"/>
      <c r="AI212"/>
      <c r="AJ212"/>
    </row>
    <row r="213" spans="2:36" x14ac:dyDescent="0.25">
      <c r="B213" s="4" t="s">
        <v>43</v>
      </c>
      <c r="C213"/>
      <c r="D213" s="1" t="s">
        <v>1733</v>
      </c>
      <c r="E213" s="3"/>
      <c r="F213" s="3"/>
      <c r="G213" s="3"/>
      <c r="H213" s="3"/>
      <c r="I213"/>
      <c r="J213" s="1" t="s">
        <v>1940</v>
      </c>
      <c r="K213" s="4"/>
      <c r="L213" s="4"/>
      <c r="M213" s="4"/>
      <c r="N213" s="4"/>
      <c r="O213" s="4"/>
      <c r="P213" s="15"/>
      <c r="Q213" s="13">
        <v>0</v>
      </c>
      <c r="R213" s="13">
        <v>0</v>
      </c>
      <c r="S213" s="11">
        <f t="shared" si="42"/>
        <v>0</v>
      </c>
      <c r="T213" s="5">
        <v>0</v>
      </c>
      <c r="U213" s="11">
        <f t="shared" si="48"/>
        <v>0</v>
      </c>
      <c r="V213" s="13" t="s">
        <v>1</v>
      </c>
      <c r="W213" s="10">
        <f>IFERROR(VLOOKUP(V213,Curr!$B$2:$C$13,2,FALSE),0)</f>
        <v>11</v>
      </c>
      <c r="X213" s="11">
        <f t="shared" si="43"/>
        <v>0</v>
      </c>
      <c r="Y213" s="14">
        <f t="shared" si="49"/>
        <v>0</v>
      </c>
      <c r="Z213" s="11">
        <f t="shared" si="44"/>
        <v>0</v>
      </c>
      <c r="AA213" s="4" t="s">
        <v>1</v>
      </c>
      <c r="AB213" s="10">
        <f>IFERROR(VLOOKUP(AA213,Curr!$B$2:$C$13,2,FALSE),0)</f>
        <v>11</v>
      </c>
      <c r="AC213" s="11">
        <f t="shared" si="45"/>
        <v>0</v>
      </c>
      <c r="AD213" s="11">
        <f t="shared" si="46"/>
        <v>0</v>
      </c>
      <c r="AE213" s="12">
        <f t="shared" si="47"/>
        <v>0</v>
      </c>
      <c r="AF213"/>
      <c r="AG213"/>
      <c r="AH213"/>
      <c r="AI213"/>
      <c r="AJ213"/>
    </row>
    <row r="214" spans="2:36" x14ac:dyDescent="0.25">
      <c r="B214" s="4" t="s">
        <v>43</v>
      </c>
      <c r="C214"/>
      <c r="D214" s="1" t="s">
        <v>1733</v>
      </c>
      <c r="E214" s="3"/>
      <c r="F214" s="3"/>
      <c r="G214" s="3"/>
      <c r="H214" s="3"/>
      <c r="I214"/>
      <c r="J214" s="1" t="s">
        <v>1941</v>
      </c>
      <c r="K214" s="4"/>
      <c r="L214" s="4"/>
      <c r="M214" s="4"/>
      <c r="N214" s="4"/>
      <c r="O214" s="4"/>
      <c r="P214" s="17"/>
      <c r="Q214" s="13">
        <v>0</v>
      </c>
      <c r="R214" s="13">
        <v>0</v>
      </c>
      <c r="S214" s="11">
        <f t="shared" si="42"/>
        <v>0</v>
      </c>
      <c r="T214" s="5">
        <v>0</v>
      </c>
      <c r="U214" s="11">
        <f t="shared" si="48"/>
        <v>0</v>
      </c>
      <c r="V214" s="13" t="s">
        <v>1</v>
      </c>
      <c r="W214" s="10">
        <f>IFERROR(VLOOKUP(V214,Curr!$B$2:$C$13,2,FALSE),0)</f>
        <v>11</v>
      </c>
      <c r="X214" s="11">
        <f t="shared" si="43"/>
        <v>0</v>
      </c>
      <c r="Y214" s="14">
        <f t="shared" si="49"/>
        <v>0</v>
      </c>
      <c r="Z214" s="11">
        <f t="shared" si="44"/>
        <v>0</v>
      </c>
      <c r="AA214" s="4" t="s">
        <v>1</v>
      </c>
      <c r="AB214" s="10">
        <f>IFERROR(VLOOKUP(AA214,Curr!$B$2:$C$13,2,FALSE),0)</f>
        <v>11</v>
      </c>
      <c r="AC214" s="11">
        <f t="shared" si="45"/>
        <v>0</v>
      </c>
      <c r="AD214" s="11">
        <f t="shared" si="46"/>
        <v>0</v>
      </c>
      <c r="AE214" s="12">
        <f t="shared" si="47"/>
        <v>0</v>
      </c>
      <c r="AF214"/>
      <c r="AG214"/>
      <c r="AH214"/>
      <c r="AI214"/>
      <c r="AJ214"/>
    </row>
    <row r="215" spans="2:36" x14ac:dyDescent="0.25">
      <c r="B215" s="4" t="s">
        <v>43</v>
      </c>
      <c r="C215"/>
      <c r="D215" s="1" t="s">
        <v>1733</v>
      </c>
      <c r="E215" s="3"/>
      <c r="F215" s="3"/>
      <c r="G215" s="3"/>
      <c r="H215" s="3"/>
      <c r="I215"/>
      <c r="J215" s="1" t="s">
        <v>1942</v>
      </c>
      <c r="K215" s="4"/>
      <c r="L215" s="4"/>
      <c r="M215" s="4"/>
      <c r="N215" s="4"/>
      <c r="O215" s="4"/>
      <c r="P215" s="16"/>
      <c r="Q215" s="13">
        <v>0</v>
      </c>
      <c r="R215" s="13">
        <v>0</v>
      </c>
      <c r="S215" s="11">
        <f t="shared" si="42"/>
        <v>0</v>
      </c>
      <c r="T215" s="5">
        <v>0</v>
      </c>
      <c r="U215" s="11">
        <f t="shared" si="48"/>
        <v>0</v>
      </c>
      <c r="V215" s="13" t="s">
        <v>1</v>
      </c>
      <c r="W215" s="10">
        <f>IFERROR(VLOOKUP(V215,Curr!$B$2:$C$13,2,FALSE),0)</f>
        <v>11</v>
      </c>
      <c r="X215" s="11">
        <f t="shared" si="43"/>
        <v>0</v>
      </c>
      <c r="Y215" s="14">
        <f t="shared" si="49"/>
        <v>0</v>
      </c>
      <c r="Z215" s="11">
        <f t="shared" si="44"/>
        <v>0</v>
      </c>
      <c r="AA215" s="4" t="s">
        <v>1</v>
      </c>
      <c r="AB215" s="10">
        <f>IFERROR(VLOOKUP(AA215,Curr!$B$2:$C$13,2,FALSE),0)</f>
        <v>11</v>
      </c>
      <c r="AC215" s="11">
        <f t="shared" si="45"/>
        <v>0</v>
      </c>
      <c r="AD215" s="11">
        <f t="shared" si="46"/>
        <v>0</v>
      </c>
      <c r="AE215" s="12">
        <f t="shared" si="47"/>
        <v>0</v>
      </c>
      <c r="AF215"/>
      <c r="AG215"/>
      <c r="AH215"/>
      <c r="AI215"/>
      <c r="AJ215"/>
    </row>
    <row r="216" spans="2:36" x14ac:dyDescent="0.25">
      <c r="B216" s="4" t="s">
        <v>43</v>
      </c>
      <c r="C216"/>
      <c r="D216" s="1" t="s">
        <v>1733</v>
      </c>
      <c r="E216" s="3"/>
      <c r="F216" s="3"/>
      <c r="G216" s="3"/>
      <c r="H216" s="3"/>
      <c r="I216"/>
      <c r="J216" s="1" t="s">
        <v>1943</v>
      </c>
      <c r="K216" s="4"/>
      <c r="L216" s="4"/>
      <c r="M216" s="4"/>
      <c r="N216" s="4"/>
      <c r="O216" s="4"/>
      <c r="P216" s="17"/>
      <c r="Q216" s="13">
        <v>0</v>
      </c>
      <c r="R216" s="13">
        <v>0</v>
      </c>
      <c r="S216" s="11">
        <f t="shared" si="42"/>
        <v>0</v>
      </c>
      <c r="T216" s="5">
        <v>0</v>
      </c>
      <c r="U216" s="11">
        <f t="shared" si="48"/>
        <v>0</v>
      </c>
      <c r="V216" s="13" t="s">
        <v>1</v>
      </c>
      <c r="W216" s="10">
        <f>IFERROR(VLOOKUP(V216,Curr!$B$2:$C$13,2,FALSE),0)</f>
        <v>11</v>
      </c>
      <c r="X216" s="11">
        <f t="shared" si="43"/>
        <v>0</v>
      </c>
      <c r="Y216" s="14">
        <f t="shared" si="49"/>
        <v>0</v>
      </c>
      <c r="Z216" s="11">
        <f t="shared" si="44"/>
        <v>0</v>
      </c>
      <c r="AA216" s="4" t="s">
        <v>1</v>
      </c>
      <c r="AB216" s="10">
        <f>IFERROR(VLOOKUP(AA216,Curr!$B$2:$C$13,2,FALSE),0)</f>
        <v>11</v>
      </c>
      <c r="AC216" s="11">
        <f t="shared" si="45"/>
        <v>0</v>
      </c>
      <c r="AD216" s="11">
        <f t="shared" si="46"/>
        <v>0</v>
      </c>
      <c r="AE216" s="12">
        <f t="shared" si="47"/>
        <v>0</v>
      </c>
      <c r="AF216"/>
      <c r="AG216"/>
      <c r="AH216"/>
      <c r="AI216"/>
      <c r="AJ216"/>
    </row>
    <row r="217" spans="2:36" x14ac:dyDescent="0.25">
      <c r="B217" s="4" t="s">
        <v>43</v>
      </c>
      <c r="C217"/>
      <c r="D217" s="1" t="s">
        <v>1733</v>
      </c>
      <c r="E217" s="3"/>
      <c r="F217" s="3"/>
      <c r="G217" s="3"/>
      <c r="H217" s="3"/>
      <c r="I217"/>
      <c r="J217" s="1" t="s">
        <v>1944</v>
      </c>
      <c r="K217" s="4"/>
      <c r="L217" s="4"/>
      <c r="M217" s="4"/>
      <c r="N217" s="4"/>
      <c r="O217" s="4"/>
      <c r="P217" s="15"/>
      <c r="Q217" s="13">
        <v>0</v>
      </c>
      <c r="R217" s="13">
        <v>0</v>
      </c>
      <c r="S217" s="11">
        <f t="shared" si="42"/>
        <v>0</v>
      </c>
      <c r="T217" s="5">
        <v>0</v>
      </c>
      <c r="U217" s="11">
        <f t="shared" si="48"/>
        <v>0</v>
      </c>
      <c r="V217" s="13" t="s">
        <v>1</v>
      </c>
      <c r="W217" s="10">
        <f>IFERROR(VLOOKUP(V217,Curr!$B$2:$C$13,2,FALSE),0)</f>
        <v>11</v>
      </c>
      <c r="X217" s="11">
        <f t="shared" si="43"/>
        <v>0</v>
      </c>
      <c r="Y217" s="14">
        <f t="shared" si="49"/>
        <v>0</v>
      </c>
      <c r="Z217" s="11">
        <f t="shared" si="44"/>
        <v>0</v>
      </c>
      <c r="AA217" s="4" t="s">
        <v>1</v>
      </c>
      <c r="AB217" s="10">
        <f>IFERROR(VLOOKUP(AA217,Curr!$B$2:$C$13,2,FALSE),0)</f>
        <v>11</v>
      </c>
      <c r="AC217" s="11">
        <f t="shared" si="45"/>
        <v>0</v>
      </c>
      <c r="AD217" s="11">
        <f t="shared" si="46"/>
        <v>0</v>
      </c>
      <c r="AE217" s="12">
        <f t="shared" si="47"/>
        <v>0</v>
      </c>
      <c r="AF217"/>
      <c r="AG217"/>
      <c r="AH217"/>
      <c r="AI217"/>
      <c r="AJ217"/>
    </row>
    <row r="218" spans="2:36" x14ac:dyDescent="0.25">
      <c r="B218" s="4" t="s">
        <v>43</v>
      </c>
      <c r="C218"/>
      <c r="D218" s="1" t="s">
        <v>1733</v>
      </c>
      <c r="E218" s="3"/>
      <c r="F218" s="3"/>
      <c r="G218" s="3"/>
      <c r="H218" s="3"/>
      <c r="I218"/>
      <c r="J218" s="1" t="s">
        <v>1945</v>
      </c>
      <c r="K218" s="4"/>
      <c r="L218" s="4"/>
      <c r="M218" s="4"/>
      <c r="N218" s="4"/>
      <c r="O218" s="4"/>
      <c r="P218" s="15"/>
      <c r="Q218" s="13">
        <v>0</v>
      </c>
      <c r="R218" s="13">
        <v>0</v>
      </c>
      <c r="S218" s="11">
        <f t="shared" si="42"/>
        <v>0</v>
      </c>
      <c r="T218" s="5">
        <v>0</v>
      </c>
      <c r="U218" s="11">
        <f t="shared" si="48"/>
        <v>0</v>
      </c>
      <c r="V218" s="13" t="s">
        <v>1</v>
      </c>
      <c r="W218" s="10">
        <f>IFERROR(VLOOKUP(V218,Curr!$B$2:$C$13,2,FALSE),0)</f>
        <v>11</v>
      </c>
      <c r="X218" s="11">
        <f t="shared" si="43"/>
        <v>0</v>
      </c>
      <c r="Y218" s="14">
        <f t="shared" si="49"/>
        <v>0</v>
      </c>
      <c r="Z218" s="11">
        <f t="shared" si="44"/>
        <v>0</v>
      </c>
      <c r="AA218" s="4" t="s">
        <v>1</v>
      </c>
      <c r="AB218" s="10">
        <f>IFERROR(VLOOKUP(AA218,Curr!$B$2:$C$13,2,FALSE),0)</f>
        <v>11</v>
      </c>
      <c r="AC218" s="11">
        <f t="shared" si="45"/>
        <v>0</v>
      </c>
      <c r="AD218" s="11">
        <f t="shared" si="46"/>
        <v>0</v>
      </c>
      <c r="AE218" s="12">
        <f t="shared" si="47"/>
        <v>0</v>
      </c>
      <c r="AF218"/>
      <c r="AG218"/>
      <c r="AH218"/>
      <c r="AI218"/>
      <c r="AJ218"/>
    </row>
    <row r="219" spans="2:36" x14ac:dyDescent="0.25">
      <c r="B219" s="4" t="s">
        <v>43</v>
      </c>
      <c r="C219"/>
      <c r="D219" s="1" t="s">
        <v>1733</v>
      </c>
      <c r="E219" s="3"/>
      <c r="F219" s="3"/>
      <c r="G219" s="3"/>
      <c r="H219" s="3"/>
      <c r="I219"/>
      <c r="J219" s="1" t="s">
        <v>1946</v>
      </c>
      <c r="K219" s="4"/>
      <c r="L219" s="4"/>
      <c r="M219" s="4"/>
      <c r="N219" s="4"/>
      <c r="O219" s="4"/>
      <c r="P219" s="15"/>
      <c r="Q219" s="13">
        <v>0</v>
      </c>
      <c r="R219" s="13">
        <v>0</v>
      </c>
      <c r="S219" s="11">
        <f t="shared" si="42"/>
        <v>0</v>
      </c>
      <c r="T219" s="5">
        <v>0</v>
      </c>
      <c r="U219" s="11">
        <f t="shared" si="48"/>
        <v>0</v>
      </c>
      <c r="V219" s="13" t="s">
        <v>1</v>
      </c>
      <c r="W219" s="10">
        <f>IFERROR(VLOOKUP(V219,Curr!$B$2:$C$13,2,FALSE),0)</f>
        <v>11</v>
      </c>
      <c r="X219" s="11">
        <f t="shared" si="43"/>
        <v>0</v>
      </c>
      <c r="Y219" s="14">
        <f t="shared" si="49"/>
        <v>0</v>
      </c>
      <c r="Z219" s="11">
        <f t="shared" si="44"/>
        <v>0</v>
      </c>
      <c r="AA219" s="4" t="s">
        <v>1</v>
      </c>
      <c r="AB219" s="10">
        <f>IFERROR(VLOOKUP(AA219,Curr!$B$2:$C$13,2,FALSE),0)</f>
        <v>11</v>
      </c>
      <c r="AC219" s="11">
        <f t="shared" si="45"/>
        <v>0</v>
      </c>
      <c r="AD219" s="11">
        <f t="shared" si="46"/>
        <v>0</v>
      </c>
      <c r="AE219" s="12">
        <f t="shared" si="47"/>
        <v>0</v>
      </c>
      <c r="AF219"/>
      <c r="AG219"/>
      <c r="AH219"/>
      <c r="AI219"/>
      <c r="AJ219"/>
    </row>
    <row r="220" spans="2:36" x14ac:dyDescent="0.25">
      <c r="B220" s="4" t="s">
        <v>43</v>
      </c>
      <c r="C220"/>
      <c r="D220" s="1" t="s">
        <v>1733</v>
      </c>
      <c r="E220" s="3"/>
      <c r="F220" s="3"/>
      <c r="G220" s="3"/>
      <c r="H220" s="3"/>
      <c r="I220"/>
      <c r="J220" s="1" t="s">
        <v>1947</v>
      </c>
      <c r="K220" s="4"/>
      <c r="L220" s="4"/>
      <c r="M220" s="4"/>
      <c r="N220" s="4"/>
      <c r="O220" s="4"/>
      <c r="P220" s="17"/>
      <c r="Q220" s="13">
        <v>0</v>
      </c>
      <c r="R220" s="13">
        <v>0</v>
      </c>
      <c r="S220" s="11">
        <f t="shared" si="42"/>
        <v>0</v>
      </c>
      <c r="T220" s="5">
        <v>0</v>
      </c>
      <c r="U220" s="11">
        <f t="shared" si="48"/>
        <v>0</v>
      </c>
      <c r="V220" s="13" t="s">
        <v>1</v>
      </c>
      <c r="W220" s="10">
        <f>IFERROR(VLOOKUP(V220,Curr!$B$2:$C$13,2,FALSE),0)</f>
        <v>11</v>
      </c>
      <c r="X220" s="11">
        <f t="shared" si="43"/>
        <v>0</v>
      </c>
      <c r="Y220" s="14">
        <f t="shared" si="49"/>
        <v>0</v>
      </c>
      <c r="Z220" s="11">
        <f t="shared" si="44"/>
        <v>0</v>
      </c>
      <c r="AA220" s="4" t="s">
        <v>1</v>
      </c>
      <c r="AB220" s="10">
        <f>IFERROR(VLOOKUP(AA220,Curr!$B$2:$C$13,2,FALSE),0)</f>
        <v>11</v>
      </c>
      <c r="AC220" s="11">
        <f t="shared" si="45"/>
        <v>0</v>
      </c>
      <c r="AD220" s="11">
        <f t="shared" si="46"/>
        <v>0</v>
      </c>
      <c r="AE220" s="12">
        <f t="shared" si="47"/>
        <v>0</v>
      </c>
      <c r="AF220"/>
      <c r="AG220"/>
      <c r="AH220"/>
      <c r="AI220"/>
      <c r="AJ220"/>
    </row>
    <row r="221" spans="2:36" x14ac:dyDescent="0.25">
      <c r="B221" s="4" t="s">
        <v>43</v>
      </c>
      <c r="C221"/>
      <c r="D221" s="1" t="s">
        <v>1733</v>
      </c>
      <c r="E221" s="3"/>
      <c r="F221" s="3"/>
      <c r="G221" s="3"/>
      <c r="H221" s="3"/>
      <c r="I221"/>
      <c r="J221" s="1" t="s">
        <v>1948</v>
      </c>
      <c r="K221" s="4"/>
      <c r="L221" s="4"/>
      <c r="M221" s="4"/>
      <c r="N221" s="4"/>
      <c r="O221" s="4"/>
      <c r="P221" s="15"/>
      <c r="Q221" s="13">
        <v>0</v>
      </c>
      <c r="R221" s="13">
        <v>0</v>
      </c>
      <c r="S221" s="11">
        <f t="shared" si="42"/>
        <v>0</v>
      </c>
      <c r="T221" s="5">
        <v>0</v>
      </c>
      <c r="U221" s="11">
        <f t="shared" si="48"/>
        <v>0</v>
      </c>
      <c r="V221" s="13" t="s">
        <v>1</v>
      </c>
      <c r="W221" s="10">
        <f>IFERROR(VLOOKUP(V221,Curr!$B$2:$C$13,2,FALSE),0)</f>
        <v>11</v>
      </c>
      <c r="X221" s="11">
        <f t="shared" si="43"/>
        <v>0</v>
      </c>
      <c r="Y221" s="14">
        <f t="shared" si="49"/>
        <v>0</v>
      </c>
      <c r="Z221" s="11">
        <f t="shared" si="44"/>
        <v>0</v>
      </c>
      <c r="AA221" s="4" t="s">
        <v>1</v>
      </c>
      <c r="AB221" s="10">
        <f>IFERROR(VLOOKUP(AA221,Curr!$B$2:$C$13,2,FALSE),0)</f>
        <v>11</v>
      </c>
      <c r="AC221" s="11">
        <f t="shared" si="45"/>
        <v>0</v>
      </c>
      <c r="AD221" s="11">
        <f t="shared" si="46"/>
        <v>0</v>
      </c>
      <c r="AE221" s="12">
        <f t="shared" si="47"/>
        <v>0</v>
      </c>
      <c r="AF221"/>
      <c r="AG221"/>
      <c r="AH221"/>
      <c r="AI221"/>
      <c r="AJ221"/>
    </row>
    <row r="222" spans="2:36" x14ac:dyDescent="0.25">
      <c r="B222" s="4" t="s">
        <v>43</v>
      </c>
      <c r="C222"/>
      <c r="D222" s="1" t="s">
        <v>1733</v>
      </c>
      <c r="E222" s="3"/>
      <c r="F222" s="3"/>
      <c r="G222" s="3"/>
      <c r="H222" s="3"/>
      <c r="I222"/>
      <c r="J222" s="1" t="s">
        <v>1949</v>
      </c>
      <c r="K222" s="4"/>
      <c r="L222" s="4"/>
      <c r="M222" s="4"/>
      <c r="N222" s="4"/>
      <c r="O222" s="4"/>
      <c r="P222" s="17"/>
      <c r="Q222" s="13">
        <v>0</v>
      </c>
      <c r="R222" s="13">
        <v>0</v>
      </c>
      <c r="S222" s="11">
        <f t="shared" si="42"/>
        <v>0</v>
      </c>
      <c r="T222" s="5">
        <v>0</v>
      </c>
      <c r="U222" s="11">
        <f t="shared" si="48"/>
        <v>0</v>
      </c>
      <c r="V222" s="13" t="s">
        <v>1</v>
      </c>
      <c r="W222" s="10">
        <f>IFERROR(VLOOKUP(V222,Curr!$B$2:$C$13,2,FALSE),0)</f>
        <v>11</v>
      </c>
      <c r="X222" s="11">
        <f t="shared" si="43"/>
        <v>0</v>
      </c>
      <c r="Y222" s="14">
        <f t="shared" si="49"/>
        <v>0</v>
      </c>
      <c r="Z222" s="11">
        <f t="shared" si="44"/>
        <v>0</v>
      </c>
      <c r="AA222" s="4" t="s">
        <v>1</v>
      </c>
      <c r="AB222" s="10">
        <f>IFERROR(VLOOKUP(AA222,Curr!$B$2:$C$13,2,FALSE),0)</f>
        <v>11</v>
      </c>
      <c r="AC222" s="11">
        <f t="shared" si="45"/>
        <v>0</v>
      </c>
      <c r="AD222" s="11">
        <f t="shared" si="46"/>
        <v>0</v>
      </c>
      <c r="AE222" s="12">
        <f t="shared" si="47"/>
        <v>0</v>
      </c>
      <c r="AF222"/>
      <c r="AG222"/>
      <c r="AH222"/>
      <c r="AI222"/>
      <c r="AJ222"/>
    </row>
    <row r="223" spans="2:36" x14ac:dyDescent="0.25">
      <c r="B223" s="4" t="s">
        <v>43</v>
      </c>
      <c r="C223"/>
      <c r="D223" s="1" t="s">
        <v>1733</v>
      </c>
      <c r="E223" s="3"/>
      <c r="F223" s="3"/>
      <c r="G223" s="3"/>
      <c r="H223" s="3"/>
      <c r="I223"/>
      <c r="J223" s="1" t="s">
        <v>1950</v>
      </c>
      <c r="K223" s="4"/>
      <c r="L223" s="4"/>
      <c r="M223" s="4"/>
      <c r="N223" s="4"/>
      <c r="O223" s="4"/>
      <c r="P223" s="17"/>
      <c r="Q223" s="13">
        <v>0</v>
      </c>
      <c r="R223" s="13">
        <v>0</v>
      </c>
      <c r="S223" s="11">
        <f t="shared" si="42"/>
        <v>0</v>
      </c>
      <c r="T223" s="5">
        <v>0</v>
      </c>
      <c r="U223" s="11">
        <f t="shared" si="48"/>
        <v>0</v>
      </c>
      <c r="V223" s="13" t="s">
        <v>1</v>
      </c>
      <c r="W223" s="10">
        <f>IFERROR(VLOOKUP(V223,Curr!$B$2:$C$13,2,FALSE),0)</f>
        <v>11</v>
      </c>
      <c r="X223" s="11">
        <f t="shared" si="43"/>
        <v>0</v>
      </c>
      <c r="Y223" s="14">
        <f t="shared" si="49"/>
        <v>0</v>
      </c>
      <c r="Z223" s="11">
        <f t="shared" si="44"/>
        <v>0</v>
      </c>
      <c r="AA223" s="4" t="s">
        <v>1</v>
      </c>
      <c r="AB223" s="10">
        <f>IFERROR(VLOOKUP(AA223,Curr!$B$2:$C$13,2,FALSE),0)</f>
        <v>11</v>
      </c>
      <c r="AC223" s="11">
        <f t="shared" si="45"/>
        <v>0</v>
      </c>
      <c r="AD223" s="11">
        <f t="shared" si="46"/>
        <v>0</v>
      </c>
      <c r="AE223" s="12">
        <f t="shared" si="47"/>
        <v>0</v>
      </c>
      <c r="AF223"/>
      <c r="AG223"/>
      <c r="AH223"/>
      <c r="AI223"/>
      <c r="AJ223"/>
    </row>
    <row r="224" spans="2:36" x14ac:dyDescent="0.25">
      <c r="B224" s="4" t="s">
        <v>43</v>
      </c>
      <c r="C224"/>
      <c r="D224" s="1" t="s">
        <v>1733</v>
      </c>
      <c r="E224" s="3"/>
      <c r="F224" s="3"/>
      <c r="G224" s="3"/>
      <c r="H224" s="3"/>
      <c r="I224"/>
      <c r="J224" s="1" t="s">
        <v>1951</v>
      </c>
      <c r="K224" s="4"/>
      <c r="L224" s="4"/>
      <c r="M224" s="4"/>
      <c r="N224" s="4"/>
      <c r="O224" s="4"/>
      <c r="P224" s="15"/>
      <c r="Q224" s="13">
        <v>0</v>
      </c>
      <c r="R224" s="13">
        <v>0</v>
      </c>
      <c r="S224" s="11">
        <f t="shared" si="42"/>
        <v>0</v>
      </c>
      <c r="T224" s="5">
        <v>0</v>
      </c>
      <c r="U224" s="11">
        <f t="shared" si="48"/>
        <v>0</v>
      </c>
      <c r="V224" s="13" t="s">
        <v>1</v>
      </c>
      <c r="W224" s="10">
        <f>IFERROR(VLOOKUP(V224,Curr!$B$2:$C$13,2,FALSE),0)</f>
        <v>11</v>
      </c>
      <c r="X224" s="11">
        <f t="shared" si="43"/>
        <v>0</v>
      </c>
      <c r="Y224" s="14">
        <f t="shared" si="49"/>
        <v>0</v>
      </c>
      <c r="Z224" s="11">
        <f t="shared" si="44"/>
        <v>0</v>
      </c>
      <c r="AA224" s="4" t="s">
        <v>1</v>
      </c>
      <c r="AB224" s="10">
        <f>IFERROR(VLOOKUP(AA224,Curr!$B$2:$C$13,2,FALSE),0)</f>
        <v>11</v>
      </c>
      <c r="AC224" s="11">
        <f t="shared" si="45"/>
        <v>0</v>
      </c>
      <c r="AD224" s="11">
        <f t="shared" si="46"/>
        <v>0</v>
      </c>
      <c r="AE224" s="12">
        <f t="shared" si="47"/>
        <v>0</v>
      </c>
      <c r="AF224"/>
      <c r="AG224"/>
      <c r="AH224"/>
      <c r="AI224"/>
      <c r="AJ224"/>
    </row>
    <row r="225" spans="2:36" x14ac:dyDescent="0.25">
      <c r="B225" s="4" t="s">
        <v>43</v>
      </c>
      <c r="C225"/>
      <c r="D225" s="1" t="s">
        <v>1733</v>
      </c>
      <c r="E225" s="3"/>
      <c r="F225" s="3"/>
      <c r="G225" s="3"/>
      <c r="H225" s="3"/>
      <c r="I225"/>
      <c r="J225" s="1" t="s">
        <v>1952</v>
      </c>
      <c r="K225" s="4"/>
      <c r="L225" s="4"/>
      <c r="M225" s="4"/>
      <c r="N225" s="4"/>
      <c r="O225" s="4"/>
      <c r="P225" s="17"/>
      <c r="Q225" s="13">
        <v>0</v>
      </c>
      <c r="R225" s="13">
        <v>0</v>
      </c>
      <c r="S225" s="11">
        <f t="shared" si="42"/>
        <v>0</v>
      </c>
      <c r="T225" s="5">
        <v>0</v>
      </c>
      <c r="U225" s="11">
        <f t="shared" si="48"/>
        <v>0</v>
      </c>
      <c r="V225" s="13" t="s">
        <v>1</v>
      </c>
      <c r="W225" s="10">
        <f>IFERROR(VLOOKUP(V225,Curr!$B$2:$C$13,2,FALSE),0)</f>
        <v>11</v>
      </c>
      <c r="X225" s="11">
        <f t="shared" si="43"/>
        <v>0</v>
      </c>
      <c r="Y225" s="14">
        <f t="shared" si="49"/>
        <v>0</v>
      </c>
      <c r="Z225" s="11">
        <f t="shared" si="44"/>
        <v>0</v>
      </c>
      <c r="AA225" s="4" t="s">
        <v>1</v>
      </c>
      <c r="AB225" s="10">
        <f>IFERROR(VLOOKUP(AA225,Curr!$B$2:$C$13,2,FALSE),0)</f>
        <v>11</v>
      </c>
      <c r="AC225" s="11">
        <f t="shared" si="45"/>
        <v>0</v>
      </c>
      <c r="AD225" s="11">
        <f t="shared" si="46"/>
        <v>0</v>
      </c>
      <c r="AE225" s="12">
        <f t="shared" si="47"/>
        <v>0</v>
      </c>
      <c r="AF225"/>
      <c r="AG225"/>
      <c r="AH225"/>
      <c r="AI225"/>
      <c r="AJ225"/>
    </row>
    <row r="226" spans="2:36" x14ac:dyDescent="0.25">
      <c r="B226" s="4" t="s">
        <v>43</v>
      </c>
      <c r="C226"/>
      <c r="D226" s="1" t="s">
        <v>1733</v>
      </c>
      <c r="E226" s="3"/>
      <c r="F226" s="3"/>
      <c r="G226" s="3"/>
      <c r="H226" s="3"/>
      <c r="I226"/>
      <c r="J226" s="1" t="s">
        <v>1953</v>
      </c>
      <c r="K226" s="4"/>
      <c r="L226" s="4"/>
      <c r="M226" s="4"/>
      <c r="N226" s="4"/>
      <c r="O226" s="4"/>
      <c r="P226" s="15"/>
      <c r="Q226" s="13">
        <v>0</v>
      </c>
      <c r="R226" s="13">
        <v>0</v>
      </c>
      <c r="S226" s="11">
        <f t="shared" si="42"/>
        <v>0</v>
      </c>
      <c r="T226" s="5">
        <v>0</v>
      </c>
      <c r="U226" s="11">
        <f t="shared" si="48"/>
        <v>0</v>
      </c>
      <c r="V226" s="13" t="s">
        <v>1</v>
      </c>
      <c r="W226" s="10">
        <f>IFERROR(VLOOKUP(V226,Curr!$B$2:$C$13,2,FALSE),0)</f>
        <v>11</v>
      </c>
      <c r="X226" s="11">
        <f t="shared" si="43"/>
        <v>0</v>
      </c>
      <c r="Y226" s="14">
        <f t="shared" si="49"/>
        <v>0</v>
      </c>
      <c r="Z226" s="11">
        <f t="shared" si="44"/>
        <v>0</v>
      </c>
      <c r="AA226" s="4" t="s">
        <v>1</v>
      </c>
      <c r="AB226" s="10">
        <f>IFERROR(VLOOKUP(AA226,Curr!$B$2:$C$13,2,FALSE),0)</f>
        <v>11</v>
      </c>
      <c r="AC226" s="11">
        <f t="shared" si="45"/>
        <v>0</v>
      </c>
      <c r="AD226" s="11">
        <f t="shared" si="46"/>
        <v>0</v>
      </c>
      <c r="AE226" s="12">
        <f t="shared" si="47"/>
        <v>0</v>
      </c>
      <c r="AF226"/>
      <c r="AG226"/>
      <c r="AH226"/>
      <c r="AI226"/>
      <c r="AJ226"/>
    </row>
    <row r="227" spans="2:36" x14ac:dyDescent="0.25">
      <c r="B227" s="4" t="s">
        <v>43</v>
      </c>
      <c r="C227"/>
      <c r="D227" s="1" t="s">
        <v>1733</v>
      </c>
      <c r="E227" s="3"/>
      <c r="F227" s="3"/>
      <c r="G227" s="3"/>
      <c r="H227" s="3"/>
      <c r="I227"/>
      <c r="J227" s="1" t="s">
        <v>1954</v>
      </c>
      <c r="K227" s="4"/>
      <c r="L227" s="4"/>
      <c r="M227" s="4"/>
      <c r="N227" s="4"/>
      <c r="O227" s="4"/>
      <c r="P227" s="17"/>
      <c r="Q227" s="13">
        <v>0</v>
      </c>
      <c r="R227" s="13">
        <v>0</v>
      </c>
      <c r="S227" s="11">
        <f t="shared" si="42"/>
        <v>0</v>
      </c>
      <c r="T227" s="5">
        <v>0</v>
      </c>
      <c r="U227" s="11">
        <f t="shared" si="48"/>
        <v>0</v>
      </c>
      <c r="V227" s="13" t="s">
        <v>1</v>
      </c>
      <c r="W227" s="10">
        <f>IFERROR(VLOOKUP(V227,Curr!$B$2:$C$13,2,FALSE),0)</f>
        <v>11</v>
      </c>
      <c r="X227" s="11">
        <f t="shared" si="43"/>
        <v>0</v>
      </c>
      <c r="Y227" s="14">
        <f t="shared" si="49"/>
        <v>0</v>
      </c>
      <c r="Z227" s="11">
        <f t="shared" si="44"/>
        <v>0</v>
      </c>
      <c r="AA227" s="4" t="s">
        <v>1</v>
      </c>
      <c r="AB227" s="10">
        <f>IFERROR(VLOOKUP(AA227,Curr!$B$2:$C$13,2,FALSE),0)</f>
        <v>11</v>
      </c>
      <c r="AC227" s="11">
        <f t="shared" si="45"/>
        <v>0</v>
      </c>
      <c r="AD227" s="11">
        <f t="shared" si="46"/>
        <v>0</v>
      </c>
      <c r="AE227" s="12">
        <f t="shared" si="47"/>
        <v>0</v>
      </c>
      <c r="AF227"/>
      <c r="AG227"/>
      <c r="AH227"/>
      <c r="AI227"/>
      <c r="AJ227"/>
    </row>
    <row r="228" spans="2:36" x14ac:dyDescent="0.25">
      <c r="B228" s="4" t="s">
        <v>43</v>
      </c>
      <c r="C228"/>
      <c r="D228" s="1" t="s">
        <v>1733</v>
      </c>
      <c r="E228" s="3"/>
      <c r="F228" s="3"/>
      <c r="G228" s="3"/>
      <c r="H228" s="3"/>
      <c r="I228"/>
      <c r="J228" s="1" t="s">
        <v>1955</v>
      </c>
      <c r="K228" s="4"/>
      <c r="L228" s="4"/>
      <c r="M228" s="4"/>
      <c r="N228" s="4"/>
      <c r="O228" s="4"/>
      <c r="P228" s="15"/>
      <c r="Q228" s="13">
        <v>0</v>
      </c>
      <c r="R228" s="13">
        <v>0</v>
      </c>
      <c r="S228" s="11">
        <f t="shared" si="42"/>
        <v>0</v>
      </c>
      <c r="T228" s="5">
        <v>0</v>
      </c>
      <c r="U228" s="11">
        <f t="shared" si="48"/>
        <v>0</v>
      </c>
      <c r="V228" s="13" t="s">
        <v>1</v>
      </c>
      <c r="W228" s="10">
        <f>IFERROR(VLOOKUP(V228,Curr!$B$2:$C$13,2,FALSE),0)</f>
        <v>11</v>
      </c>
      <c r="X228" s="11">
        <f t="shared" si="43"/>
        <v>0</v>
      </c>
      <c r="Y228" s="14">
        <f t="shared" si="49"/>
        <v>0</v>
      </c>
      <c r="Z228" s="11">
        <f t="shared" si="44"/>
        <v>0</v>
      </c>
      <c r="AA228" s="4" t="s">
        <v>1</v>
      </c>
      <c r="AB228" s="10">
        <f>IFERROR(VLOOKUP(AA228,Curr!$B$2:$C$13,2,FALSE),0)</f>
        <v>11</v>
      </c>
      <c r="AC228" s="11">
        <f t="shared" si="45"/>
        <v>0</v>
      </c>
      <c r="AD228" s="11">
        <f t="shared" si="46"/>
        <v>0</v>
      </c>
      <c r="AE228" s="12">
        <f t="shared" si="47"/>
        <v>0</v>
      </c>
      <c r="AF228"/>
      <c r="AG228"/>
      <c r="AH228"/>
      <c r="AI228"/>
      <c r="AJ228"/>
    </row>
    <row r="229" spans="2:36" x14ac:dyDescent="0.25">
      <c r="B229" s="4" t="s">
        <v>43</v>
      </c>
      <c r="C229"/>
      <c r="D229" s="1" t="s">
        <v>1733</v>
      </c>
      <c r="E229" s="3"/>
      <c r="F229" s="3"/>
      <c r="G229" s="3"/>
      <c r="H229" s="3"/>
      <c r="I229"/>
      <c r="J229" s="1" t="s">
        <v>1956</v>
      </c>
      <c r="K229" s="4"/>
      <c r="L229" s="4"/>
      <c r="M229" s="4"/>
      <c r="N229" s="4"/>
      <c r="O229" s="4"/>
      <c r="P229" s="15"/>
      <c r="Q229" s="13">
        <v>0</v>
      </c>
      <c r="R229" s="13">
        <v>0</v>
      </c>
      <c r="S229" s="11">
        <f t="shared" si="42"/>
        <v>0</v>
      </c>
      <c r="T229" s="5">
        <v>0</v>
      </c>
      <c r="U229" s="11">
        <f t="shared" si="48"/>
        <v>0</v>
      </c>
      <c r="V229" s="13" t="s">
        <v>1</v>
      </c>
      <c r="W229" s="10">
        <f>IFERROR(VLOOKUP(V229,Curr!$B$2:$C$13,2,FALSE),0)</f>
        <v>11</v>
      </c>
      <c r="X229" s="11">
        <f t="shared" si="43"/>
        <v>0</v>
      </c>
      <c r="Y229" s="14">
        <f t="shared" si="49"/>
        <v>0</v>
      </c>
      <c r="Z229" s="11">
        <f t="shared" si="44"/>
        <v>0</v>
      </c>
      <c r="AA229" s="4" t="s">
        <v>1</v>
      </c>
      <c r="AB229" s="10">
        <f>IFERROR(VLOOKUP(AA229,Curr!$B$2:$C$13,2,FALSE),0)</f>
        <v>11</v>
      </c>
      <c r="AC229" s="11">
        <f t="shared" si="45"/>
        <v>0</v>
      </c>
      <c r="AD229" s="11">
        <f t="shared" si="46"/>
        <v>0</v>
      </c>
      <c r="AE229" s="12">
        <f t="shared" si="47"/>
        <v>0</v>
      </c>
      <c r="AF229"/>
      <c r="AG229"/>
      <c r="AH229"/>
      <c r="AI229"/>
      <c r="AJ229"/>
    </row>
    <row r="230" spans="2:36" x14ac:dyDescent="0.25">
      <c r="B230" s="4" t="s">
        <v>43</v>
      </c>
      <c r="C230"/>
      <c r="D230" s="1" t="s">
        <v>1733</v>
      </c>
      <c r="E230" s="3"/>
      <c r="F230" s="3"/>
      <c r="G230" s="3"/>
      <c r="H230" s="3"/>
      <c r="I230"/>
      <c r="J230" s="1" t="s">
        <v>1957</v>
      </c>
      <c r="K230" s="4"/>
      <c r="L230" s="4"/>
      <c r="M230" s="4"/>
      <c r="N230" s="4"/>
      <c r="O230" s="4"/>
      <c r="P230" s="15"/>
      <c r="Q230" s="13">
        <v>0</v>
      </c>
      <c r="R230" s="13">
        <v>0</v>
      </c>
      <c r="S230" s="11">
        <f t="shared" si="42"/>
        <v>0</v>
      </c>
      <c r="T230" s="5">
        <v>0</v>
      </c>
      <c r="U230" s="11">
        <f t="shared" si="48"/>
        <v>0</v>
      </c>
      <c r="V230" s="13" t="s">
        <v>1</v>
      </c>
      <c r="W230" s="10">
        <f>IFERROR(VLOOKUP(V230,Curr!$B$2:$C$13,2,FALSE),0)</f>
        <v>11</v>
      </c>
      <c r="X230" s="11">
        <f t="shared" si="43"/>
        <v>0</v>
      </c>
      <c r="Y230" s="14">
        <f t="shared" si="49"/>
        <v>0</v>
      </c>
      <c r="Z230" s="11">
        <f t="shared" si="44"/>
        <v>0</v>
      </c>
      <c r="AA230" s="4" t="s">
        <v>1</v>
      </c>
      <c r="AB230" s="10">
        <f>IFERROR(VLOOKUP(AA230,Curr!$B$2:$C$13,2,FALSE),0)</f>
        <v>11</v>
      </c>
      <c r="AC230" s="11">
        <f t="shared" si="45"/>
        <v>0</v>
      </c>
      <c r="AD230" s="11">
        <f t="shared" si="46"/>
        <v>0</v>
      </c>
      <c r="AE230" s="12">
        <f t="shared" si="47"/>
        <v>0</v>
      </c>
      <c r="AF230"/>
      <c r="AG230"/>
      <c r="AH230"/>
      <c r="AI230"/>
      <c r="AJ230"/>
    </row>
    <row r="231" spans="2:36" x14ac:dyDescent="0.25">
      <c r="B231" s="4" t="s">
        <v>43</v>
      </c>
      <c r="C231"/>
      <c r="D231" s="1" t="s">
        <v>1733</v>
      </c>
      <c r="E231" s="3"/>
      <c r="F231" s="3"/>
      <c r="G231" s="3"/>
      <c r="H231" s="3"/>
      <c r="I231"/>
      <c r="J231" s="1" t="s">
        <v>1958</v>
      </c>
      <c r="K231" s="4"/>
      <c r="L231" s="4"/>
      <c r="M231" s="4"/>
      <c r="N231" s="4"/>
      <c r="O231" s="4"/>
      <c r="P231" s="17"/>
      <c r="Q231" s="13">
        <v>0</v>
      </c>
      <c r="R231" s="13">
        <v>0</v>
      </c>
      <c r="S231" s="11">
        <f t="shared" si="42"/>
        <v>0</v>
      </c>
      <c r="T231" s="5">
        <v>0</v>
      </c>
      <c r="U231" s="11">
        <f t="shared" si="48"/>
        <v>0</v>
      </c>
      <c r="V231" s="13" t="s">
        <v>1</v>
      </c>
      <c r="W231" s="10">
        <f>IFERROR(VLOOKUP(V231,Curr!$B$2:$C$13,2,FALSE),0)</f>
        <v>11</v>
      </c>
      <c r="X231" s="11">
        <f t="shared" si="43"/>
        <v>0</v>
      </c>
      <c r="Y231" s="14">
        <f t="shared" si="49"/>
        <v>0</v>
      </c>
      <c r="Z231" s="11">
        <f t="shared" si="44"/>
        <v>0</v>
      </c>
      <c r="AA231" s="4" t="s">
        <v>1</v>
      </c>
      <c r="AB231" s="10">
        <f>IFERROR(VLOOKUP(AA231,Curr!$B$2:$C$13,2,FALSE),0)</f>
        <v>11</v>
      </c>
      <c r="AC231" s="11">
        <f t="shared" si="45"/>
        <v>0</v>
      </c>
      <c r="AD231" s="11">
        <f t="shared" si="46"/>
        <v>0</v>
      </c>
      <c r="AE231" s="12">
        <f t="shared" si="47"/>
        <v>0</v>
      </c>
      <c r="AF231"/>
      <c r="AG231"/>
      <c r="AH231"/>
      <c r="AI231"/>
      <c r="AJ231"/>
    </row>
    <row r="232" spans="2:36" x14ac:dyDescent="0.25">
      <c r="B232" s="4" t="s">
        <v>43</v>
      </c>
      <c r="C232"/>
      <c r="D232" s="1" t="s">
        <v>1733</v>
      </c>
      <c r="E232" s="3"/>
      <c r="F232" s="3"/>
      <c r="G232" s="3"/>
      <c r="H232" s="3"/>
      <c r="I232"/>
      <c r="J232" s="1" t="s">
        <v>1959</v>
      </c>
      <c r="K232" s="4"/>
      <c r="L232" s="4"/>
      <c r="M232" s="4"/>
      <c r="N232" s="4"/>
      <c r="O232" s="4"/>
      <c r="P232" s="15"/>
      <c r="Q232" s="13">
        <v>0</v>
      </c>
      <c r="R232" s="13">
        <v>0</v>
      </c>
      <c r="S232" s="11">
        <f t="shared" si="42"/>
        <v>0</v>
      </c>
      <c r="T232" s="5">
        <v>0</v>
      </c>
      <c r="U232" s="11">
        <f t="shared" si="48"/>
        <v>0</v>
      </c>
      <c r="V232" s="13" t="s">
        <v>1</v>
      </c>
      <c r="W232" s="10">
        <f>IFERROR(VLOOKUP(V232,Curr!$B$2:$C$13,2,FALSE),0)</f>
        <v>11</v>
      </c>
      <c r="X232" s="11">
        <f t="shared" si="43"/>
        <v>0</v>
      </c>
      <c r="Y232" s="14">
        <f t="shared" si="49"/>
        <v>0</v>
      </c>
      <c r="Z232" s="11">
        <f t="shared" si="44"/>
        <v>0</v>
      </c>
      <c r="AA232" s="4" t="s">
        <v>1</v>
      </c>
      <c r="AB232" s="10">
        <f>IFERROR(VLOOKUP(AA232,Curr!$B$2:$C$13,2,FALSE),0)</f>
        <v>11</v>
      </c>
      <c r="AC232" s="11">
        <f t="shared" si="45"/>
        <v>0</v>
      </c>
      <c r="AD232" s="11">
        <f t="shared" si="46"/>
        <v>0</v>
      </c>
      <c r="AE232" s="12">
        <f t="shared" si="47"/>
        <v>0</v>
      </c>
      <c r="AF232"/>
      <c r="AG232"/>
      <c r="AH232"/>
      <c r="AI232"/>
      <c r="AJ232"/>
    </row>
    <row r="233" spans="2:36" x14ac:dyDescent="0.25">
      <c r="B233" s="4" t="s">
        <v>43</v>
      </c>
      <c r="C233"/>
      <c r="D233" s="1" t="s">
        <v>1733</v>
      </c>
      <c r="E233" s="3"/>
      <c r="F233" s="3"/>
      <c r="G233" s="3"/>
      <c r="H233" s="3"/>
      <c r="I233"/>
      <c r="J233" s="1" t="s">
        <v>1960</v>
      </c>
      <c r="K233" s="4"/>
      <c r="L233" s="4"/>
      <c r="M233" s="4"/>
      <c r="N233" s="4"/>
      <c r="O233" s="4"/>
      <c r="P233" s="15"/>
      <c r="Q233" s="13">
        <v>0</v>
      </c>
      <c r="R233" s="13">
        <v>0</v>
      </c>
      <c r="S233" s="11">
        <f t="shared" si="42"/>
        <v>0</v>
      </c>
      <c r="T233" s="5">
        <v>0</v>
      </c>
      <c r="U233" s="11">
        <f t="shared" si="48"/>
        <v>0</v>
      </c>
      <c r="V233" s="13" t="s">
        <v>1</v>
      </c>
      <c r="W233" s="10">
        <f>IFERROR(VLOOKUP(V233,Curr!$B$2:$C$13,2,FALSE),0)</f>
        <v>11</v>
      </c>
      <c r="X233" s="11">
        <f t="shared" si="43"/>
        <v>0</v>
      </c>
      <c r="Y233" s="14">
        <f t="shared" si="49"/>
        <v>0</v>
      </c>
      <c r="Z233" s="11">
        <f t="shared" si="44"/>
        <v>0</v>
      </c>
      <c r="AA233" s="4" t="s">
        <v>1</v>
      </c>
      <c r="AB233" s="10">
        <f>IFERROR(VLOOKUP(AA233,Curr!$B$2:$C$13,2,FALSE),0)</f>
        <v>11</v>
      </c>
      <c r="AC233" s="11">
        <f t="shared" si="45"/>
        <v>0</v>
      </c>
      <c r="AD233" s="11">
        <f t="shared" si="46"/>
        <v>0</v>
      </c>
      <c r="AE233" s="12">
        <f t="shared" si="47"/>
        <v>0</v>
      </c>
      <c r="AF233"/>
      <c r="AG233"/>
      <c r="AH233"/>
      <c r="AI233"/>
      <c r="AJ233"/>
    </row>
    <row r="234" spans="2:36" x14ac:dyDescent="0.25">
      <c r="B234" s="4" t="s">
        <v>43</v>
      </c>
      <c r="C234"/>
      <c r="D234" s="1" t="s">
        <v>1733</v>
      </c>
      <c r="E234" s="3"/>
      <c r="F234" s="3"/>
      <c r="G234" s="3"/>
      <c r="H234" s="3"/>
      <c r="I234"/>
      <c r="J234" s="1" t="s">
        <v>1961</v>
      </c>
      <c r="K234" s="4"/>
      <c r="L234" s="4"/>
      <c r="M234" s="4"/>
      <c r="N234" s="4"/>
      <c r="O234" s="4"/>
      <c r="P234" s="15"/>
      <c r="Q234" s="13">
        <v>0</v>
      </c>
      <c r="R234" s="13">
        <v>0</v>
      </c>
      <c r="S234" s="11">
        <f t="shared" si="42"/>
        <v>0</v>
      </c>
      <c r="T234" s="5">
        <v>0</v>
      </c>
      <c r="U234" s="11">
        <f t="shared" si="48"/>
        <v>0</v>
      </c>
      <c r="V234" s="13" t="s">
        <v>1</v>
      </c>
      <c r="W234" s="10">
        <f>IFERROR(VLOOKUP(V234,Curr!$B$2:$C$13,2,FALSE),0)</f>
        <v>11</v>
      </c>
      <c r="X234" s="11">
        <f t="shared" si="43"/>
        <v>0</v>
      </c>
      <c r="Y234" s="14">
        <f t="shared" si="49"/>
        <v>0</v>
      </c>
      <c r="Z234" s="11">
        <f t="shared" si="44"/>
        <v>0</v>
      </c>
      <c r="AA234" s="4" t="s">
        <v>1</v>
      </c>
      <c r="AB234" s="10">
        <f>IFERROR(VLOOKUP(AA234,Curr!$B$2:$C$13,2,FALSE),0)</f>
        <v>11</v>
      </c>
      <c r="AC234" s="11">
        <f t="shared" si="45"/>
        <v>0</v>
      </c>
      <c r="AD234" s="11">
        <f t="shared" si="46"/>
        <v>0</v>
      </c>
      <c r="AE234" s="12">
        <f t="shared" si="47"/>
        <v>0</v>
      </c>
      <c r="AF234"/>
      <c r="AG234"/>
      <c r="AH234"/>
      <c r="AI234"/>
      <c r="AJ234"/>
    </row>
    <row r="235" spans="2:36" x14ac:dyDescent="0.25">
      <c r="B235" s="4" t="s">
        <v>43</v>
      </c>
      <c r="C235"/>
      <c r="D235" s="1" t="s">
        <v>1733</v>
      </c>
      <c r="E235" s="3"/>
      <c r="F235" s="3"/>
      <c r="G235" s="3"/>
      <c r="H235" s="3"/>
      <c r="I235"/>
      <c r="J235" s="1" t="s">
        <v>1962</v>
      </c>
      <c r="K235" s="4"/>
      <c r="L235" s="4"/>
      <c r="M235" s="4"/>
      <c r="N235" s="4"/>
      <c r="O235" s="4"/>
      <c r="P235" s="17"/>
      <c r="Q235" s="13">
        <v>0</v>
      </c>
      <c r="R235" s="13">
        <v>0</v>
      </c>
      <c r="S235" s="11">
        <f t="shared" si="42"/>
        <v>0</v>
      </c>
      <c r="T235" s="5">
        <v>0</v>
      </c>
      <c r="U235" s="11">
        <f t="shared" si="48"/>
        <v>0</v>
      </c>
      <c r="V235" s="13" t="s">
        <v>1</v>
      </c>
      <c r="W235" s="10">
        <f>IFERROR(VLOOKUP(V235,Curr!$B$2:$C$13,2,FALSE),0)</f>
        <v>11</v>
      </c>
      <c r="X235" s="11">
        <f t="shared" si="43"/>
        <v>0</v>
      </c>
      <c r="Y235" s="14">
        <f t="shared" si="49"/>
        <v>0</v>
      </c>
      <c r="Z235" s="11">
        <f t="shared" si="44"/>
        <v>0</v>
      </c>
      <c r="AA235" s="4" t="s">
        <v>1</v>
      </c>
      <c r="AB235" s="10">
        <f>IFERROR(VLOOKUP(AA235,Curr!$B$2:$C$13,2,FALSE),0)</f>
        <v>11</v>
      </c>
      <c r="AC235" s="11">
        <f t="shared" si="45"/>
        <v>0</v>
      </c>
      <c r="AD235" s="11">
        <f t="shared" si="46"/>
        <v>0</v>
      </c>
      <c r="AE235" s="12">
        <f t="shared" si="47"/>
        <v>0</v>
      </c>
      <c r="AF235"/>
      <c r="AG235"/>
      <c r="AH235"/>
      <c r="AI235"/>
      <c r="AJ235"/>
    </row>
    <row r="236" spans="2:36" x14ac:dyDescent="0.25">
      <c r="B236" s="4" t="s">
        <v>43</v>
      </c>
      <c r="C236"/>
      <c r="D236" s="1" t="s">
        <v>1733</v>
      </c>
      <c r="E236" s="3"/>
      <c r="F236" s="3"/>
      <c r="G236" s="3"/>
      <c r="H236" s="3"/>
      <c r="I236"/>
      <c r="J236" s="1" t="s">
        <v>1963</v>
      </c>
      <c r="K236" s="4"/>
      <c r="L236" s="4"/>
      <c r="M236" s="4"/>
      <c r="N236" s="4"/>
      <c r="O236" s="4"/>
      <c r="P236" s="15"/>
      <c r="Q236" s="13">
        <v>0</v>
      </c>
      <c r="R236" s="13">
        <v>0</v>
      </c>
      <c r="S236" s="11">
        <f t="shared" si="42"/>
        <v>0</v>
      </c>
      <c r="T236" s="5">
        <v>0</v>
      </c>
      <c r="U236" s="11">
        <f t="shared" si="48"/>
        <v>0</v>
      </c>
      <c r="V236" s="13" t="s">
        <v>1</v>
      </c>
      <c r="W236" s="10">
        <f>IFERROR(VLOOKUP(V236,Curr!$B$2:$C$13,2,FALSE),0)</f>
        <v>11</v>
      </c>
      <c r="X236" s="11">
        <f t="shared" si="43"/>
        <v>0</v>
      </c>
      <c r="Y236" s="14">
        <f t="shared" si="49"/>
        <v>0</v>
      </c>
      <c r="Z236" s="11">
        <f t="shared" si="44"/>
        <v>0</v>
      </c>
      <c r="AA236" s="4" t="s">
        <v>1</v>
      </c>
      <c r="AB236" s="10">
        <f>IFERROR(VLOOKUP(AA236,Curr!$B$2:$C$13,2,FALSE),0)</f>
        <v>11</v>
      </c>
      <c r="AC236" s="11">
        <f t="shared" si="45"/>
        <v>0</v>
      </c>
      <c r="AD236" s="11">
        <f t="shared" si="46"/>
        <v>0</v>
      </c>
      <c r="AE236" s="12">
        <f t="shared" si="47"/>
        <v>0</v>
      </c>
      <c r="AF236"/>
      <c r="AG236"/>
      <c r="AH236"/>
      <c r="AI236"/>
      <c r="AJ236"/>
    </row>
    <row r="237" spans="2:36" x14ac:dyDescent="0.25">
      <c r="B237" s="4" t="s">
        <v>43</v>
      </c>
      <c r="C237"/>
      <c r="D237" s="1" t="s">
        <v>1733</v>
      </c>
      <c r="E237" s="3"/>
      <c r="F237" s="3"/>
      <c r="G237" s="3"/>
      <c r="H237" s="3"/>
      <c r="I237"/>
      <c r="J237" s="1" t="s">
        <v>1964</v>
      </c>
      <c r="K237" s="4"/>
      <c r="L237" s="4"/>
      <c r="M237" s="4"/>
      <c r="N237" s="4"/>
      <c r="O237" s="4"/>
      <c r="P237" s="15"/>
      <c r="Q237" s="13">
        <v>0</v>
      </c>
      <c r="R237" s="13">
        <v>0</v>
      </c>
      <c r="S237" s="11">
        <f t="shared" si="42"/>
        <v>0</v>
      </c>
      <c r="T237" s="5">
        <v>0</v>
      </c>
      <c r="U237" s="11">
        <f t="shared" si="48"/>
        <v>0</v>
      </c>
      <c r="V237" s="13" t="s">
        <v>1</v>
      </c>
      <c r="W237" s="10">
        <f>IFERROR(VLOOKUP(V237,Curr!$B$2:$C$13,2,FALSE),0)</f>
        <v>11</v>
      </c>
      <c r="X237" s="11">
        <f t="shared" si="43"/>
        <v>0</v>
      </c>
      <c r="Y237" s="14">
        <f t="shared" si="49"/>
        <v>0</v>
      </c>
      <c r="Z237" s="11">
        <f t="shared" si="44"/>
        <v>0</v>
      </c>
      <c r="AA237" s="4" t="s">
        <v>1</v>
      </c>
      <c r="AB237" s="10">
        <f>IFERROR(VLOOKUP(AA237,Curr!$B$2:$C$13,2,FALSE),0)</f>
        <v>11</v>
      </c>
      <c r="AC237" s="11">
        <f t="shared" si="45"/>
        <v>0</v>
      </c>
      <c r="AD237" s="11">
        <f t="shared" si="46"/>
        <v>0</v>
      </c>
      <c r="AE237" s="12">
        <f t="shared" si="47"/>
        <v>0</v>
      </c>
      <c r="AF237"/>
      <c r="AG237"/>
      <c r="AH237"/>
      <c r="AI237"/>
      <c r="AJ237"/>
    </row>
    <row r="238" spans="2:36" x14ac:dyDescent="0.25">
      <c r="B238" s="4" t="s">
        <v>43</v>
      </c>
      <c r="C238"/>
      <c r="D238" s="1" t="s">
        <v>1733</v>
      </c>
      <c r="E238" s="3"/>
      <c r="F238" s="3"/>
      <c r="G238" s="3"/>
      <c r="H238" s="3"/>
      <c r="I238"/>
      <c r="J238" s="1" t="s">
        <v>1965</v>
      </c>
      <c r="K238" s="4"/>
      <c r="L238" s="4"/>
      <c r="M238" s="4"/>
      <c r="N238" s="4"/>
      <c r="O238" s="4"/>
      <c r="P238" s="15"/>
      <c r="Q238" s="13">
        <v>0</v>
      </c>
      <c r="R238" s="13">
        <v>0</v>
      </c>
      <c r="S238" s="11">
        <f t="shared" si="42"/>
        <v>0</v>
      </c>
      <c r="T238" s="5">
        <v>0</v>
      </c>
      <c r="U238" s="11">
        <f t="shared" si="48"/>
        <v>0</v>
      </c>
      <c r="V238" s="13" t="s">
        <v>1</v>
      </c>
      <c r="W238" s="10">
        <f>IFERROR(VLOOKUP(V238,Curr!$B$2:$C$13,2,FALSE),0)</f>
        <v>11</v>
      </c>
      <c r="X238" s="11">
        <f t="shared" si="43"/>
        <v>0</v>
      </c>
      <c r="Y238" s="14">
        <f t="shared" si="49"/>
        <v>0</v>
      </c>
      <c r="Z238" s="11">
        <f t="shared" si="44"/>
        <v>0</v>
      </c>
      <c r="AA238" s="4" t="s">
        <v>1</v>
      </c>
      <c r="AB238" s="10">
        <f>IFERROR(VLOOKUP(AA238,Curr!$B$2:$C$13,2,FALSE),0)</f>
        <v>11</v>
      </c>
      <c r="AC238" s="11">
        <f t="shared" si="45"/>
        <v>0</v>
      </c>
      <c r="AD238" s="11">
        <f t="shared" si="46"/>
        <v>0</v>
      </c>
      <c r="AE238" s="12">
        <f t="shared" si="47"/>
        <v>0</v>
      </c>
      <c r="AF238"/>
      <c r="AG238"/>
      <c r="AH238"/>
      <c r="AI238"/>
      <c r="AJ238"/>
    </row>
    <row r="239" spans="2:36" x14ac:dyDescent="0.25">
      <c r="B239" s="4" t="s">
        <v>43</v>
      </c>
      <c r="C239"/>
      <c r="D239" s="1" t="s">
        <v>1733</v>
      </c>
      <c r="E239" s="3"/>
      <c r="F239" s="3"/>
      <c r="G239" s="3"/>
      <c r="H239" s="3"/>
      <c r="I239"/>
      <c r="J239" s="1" t="s">
        <v>1966</v>
      </c>
      <c r="K239" s="4"/>
      <c r="L239" s="4"/>
      <c r="M239" s="4"/>
      <c r="N239" s="4"/>
      <c r="O239" s="4"/>
      <c r="P239" s="15"/>
      <c r="Q239" s="13">
        <v>0</v>
      </c>
      <c r="R239" s="13">
        <v>0</v>
      </c>
      <c r="S239" s="11">
        <f t="shared" si="42"/>
        <v>0</v>
      </c>
      <c r="T239" s="5">
        <v>0</v>
      </c>
      <c r="U239" s="11">
        <f t="shared" si="48"/>
        <v>0</v>
      </c>
      <c r="V239" s="13" t="s">
        <v>1</v>
      </c>
      <c r="W239" s="10">
        <f>IFERROR(VLOOKUP(V239,Curr!$B$2:$C$13,2,FALSE),0)</f>
        <v>11</v>
      </c>
      <c r="X239" s="11">
        <f t="shared" si="43"/>
        <v>0</v>
      </c>
      <c r="Y239" s="14">
        <f t="shared" si="49"/>
        <v>0</v>
      </c>
      <c r="Z239" s="11">
        <f t="shared" si="44"/>
        <v>0</v>
      </c>
      <c r="AA239" s="4" t="s">
        <v>1</v>
      </c>
      <c r="AB239" s="10">
        <f>IFERROR(VLOOKUP(AA239,Curr!$B$2:$C$13,2,FALSE),0)</f>
        <v>11</v>
      </c>
      <c r="AC239" s="11">
        <f t="shared" si="45"/>
        <v>0</v>
      </c>
      <c r="AD239" s="11">
        <f t="shared" si="46"/>
        <v>0</v>
      </c>
      <c r="AE239" s="12">
        <f t="shared" si="47"/>
        <v>0</v>
      </c>
      <c r="AF239"/>
      <c r="AG239"/>
      <c r="AH239"/>
      <c r="AI239"/>
      <c r="AJ239"/>
    </row>
    <row r="240" spans="2:36" x14ac:dyDescent="0.25">
      <c r="B240" s="4" t="s">
        <v>43</v>
      </c>
      <c r="C240"/>
      <c r="D240" s="1" t="s">
        <v>1733</v>
      </c>
      <c r="E240" s="3"/>
      <c r="F240" s="3"/>
      <c r="G240" s="3"/>
      <c r="H240" s="3"/>
      <c r="I240"/>
      <c r="J240" s="1" t="s">
        <v>1967</v>
      </c>
      <c r="K240" s="4"/>
      <c r="L240" s="4"/>
      <c r="M240" s="4"/>
      <c r="N240" s="4"/>
      <c r="O240" s="4"/>
      <c r="P240" s="15"/>
      <c r="Q240" s="13">
        <v>0</v>
      </c>
      <c r="R240" s="13">
        <v>0</v>
      </c>
      <c r="S240" s="11">
        <f t="shared" si="42"/>
        <v>0</v>
      </c>
      <c r="T240" s="5">
        <v>0</v>
      </c>
      <c r="U240" s="11">
        <f t="shared" si="48"/>
        <v>0</v>
      </c>
      <c r="V240" s="13" t="s">
        <v>1</v>
      </c>
      <c r="W240" s="10">
        <f>IFERROR(VLOOKUP(V240,Curr!$B$2:$C$13,2,FALSE),0)</f>
        <v>11</v>
      </c>
      <c r="X240" s="11">
        <f t="shared" si="43"/>
        <v>0</v>
      </c>
      <c r="Y240" s="14">
        <f t="shared" si="49"/>
        <v>0</v>
      </c>
      <c r="Z240" s="11">
        <f t="shared" si="44"/>
        <v>0</v>
      </c>
      <c r="AA240" s="4" t="s">
        <v>1</v>
      </c>
      <c r="AB240" s="10">
        <f>IFERROR(VLOOKUP(AA240,Curr!$B$2:$C$13,2,FALSE),0)</f>
        <v>11</v>
      </c>
      <c r="AC240" s="11">
        <f t="shared" si="45"/>
        <v>0</v>
      </c>
      <c r="AD240" s="11">
        <f t="shared" si="46"/>
        <v>0</v>
      </c>
      <c r="AE240" s="12">
        <f t="shared" si="47"/>
        <v>0</v>
      </c>
      <c r="AF240"/>
      <c r="AG240"/>
      <c r="AH240"/>
      <c r="AI240"/>
      <c r="AJ240"/>
    </row>
    <row r="241" spans="2:36" x14ac:dyDescent="0.25">
      <c r="B241" s="4" t="s">
        <v>43</v>
      </c>
      <c r="C241"/>
      <c r="D241" s="1" t="s">
        <v>1733</v>
      </c>
      <c r="E241" s="3"/>
      <c r="F241" s="3"/>
      <c r="G241" s="3"/>
      <c r="H241" s="3"/>
      <c r="I241"/>
      <c r="J241" s="1" t="s">
        <v>1968</v>
      </c>
      <c r="K241" s="4"/>
      <c r="L241" s="4"/>
      <c r="M241" s="4"/>
      <c r="N241" s="4"/>
      <c r="O241" s="4"/>
      <c r="P241" s="15"/>
      <c r="Q241" s="13">
        <v>0</v>
      </c>
      <c r="R241" s="13">
        <v>0</v>
      </c>
      <c r="S241" s="11">
        <f t="shared" si="42"/>
        <v>0</v>
      </c>
      <c r="T241" s="5">
        <v>0</v>
      </c>
      <c r="U241" s="11">
        <f t="shared" si="48"/>
        <v>0</v>
      </c>
      <c r="V241" s="13" t="s">
        <v>1</v>
      </c>
      <c r="W241" s="10">
        <f>IFERROR(VLOOKUP(V241,Curr!$B$2:$C$13,2,FALSE),0)</f>
        <v>11</v>
      </c>
      <c r="X241" s="11">
        <f t="shared" si="43"/>
        <v>0</v>
      </c>
      <c r="Y241" s="14">
        <f t="shared" si="49"/>
        <v>0</v>
      </c>
      <c r="Z241" s="11">
        <f t="shared" si="44"/>
        <v>0</v>
      </c>
      <c r="AA241" s="4" t="s">
        <v>1</v>
      </c>
      <c r="AB241" s="10">
        <f>IFERROR(VLOOKUP(AA241,Curr!$B$2:$C$13,2,FALSE),0)</f>
        <v>11</v>
      </c>
      <c r="AC241" s="11">
        <f t="shared" si="45"/>
        <v>0</v>
      </c>
      <c r="AD241" s="11">
        <f t="shared" si="46"/>
        <v>0</v>
      </c>
      <c r="AE241" s="12">
        <f t="shared" si="47"/>
        <v>0</v>
      </c>
      <c r="AF241"/>
      <c r="AG241"/>
      <c r="AH241"/>
      <c r="AI241"/>
      <c r="AJ241"/>
    </row>
    <row r="242" spans="2:36" x14ac:dyDescent="0.25">
      <c r="B242" s="4" t="s">
        <v>43</v>
      </c>
      <c r="C242"/>
      <c r="D242" s="1" t="s">
        <v>1733</v>
      </c>
      <c r="E242" s="3"/>
      <c r="F242" s="3"/>
      <c r="G242" s="3"/>
      <c r="H242" s="3"/>
      <c r="I242"/>
      <c r="J242" s="1" t="s">
        <v>1969</v>
      </c>
      <c r="K242" s="4"/>
      <c r="L242" s="4"/>
      <c r="M242" s="4"/>
      <c r="N242" s="4"/>
      <c r="O242" s="4"/>
      <c r="P242" s="15"/>
      <c r="Q242" s="13">
        <v>0</v>
      </c>
      <c r="R242" s="13">
        <v>0</v>
      </c>
      <c r="S242" s="11">
        <f t="shared" si="42"/>
        <v>0</v>
      </c>
      <c r="T242" s="5">
        <v>0</v>
      </c>
      <c r="U242" s="11">
        <f t="shared" si="48"/>
        <v>0</v>
      </c>
      <c r="V242" s="13" t="s">
        <v>1</v>
      </c>
      <c r="W242" s="10">
        <f>IFERROR(VLOOKUP(V242,Curr!$B$2:$C$13,2,FALSE),0)</f>
        <v>11</v>
      </c>
      <c r="X242" s="11">
        <f t="shared" si="43"/>
        <v>0</v>
      </c>
      <c r="Y242" s="14">
        <f t="shared" si="49"/>
        <v>0</v>
      </c>
      <c r="Z242" s="11">
        <f t="shared" si="44"/>
        <v>0</v>
      </c>
      <c r="AA242" s="4" t="s">
        <v>1</v>
      </c>
      <c r="AB242" s="10">
        <f>IFERROR(VLOOKUP(AA242,Curr!$B$2:$C$13,2,FALSE),0)</f>
        <v>11</v>
      </c>
      <c r="AC242" s="11">
        <f t="shared" si="45"/>
        <v>0</v>
      </c>
      <c r="AD242" s="11">
        <f t="shared" si="46"/>
        <v>0</v>
      </c>
      <c r="AE242" s="12">
        <f t="shared" si="47"/>
        <v>0</v>
      </c>
      <c r="AF242"/>
      <c r="AG242"/>
      <c r="AH242"/>
      <c r="AI242"/>
      <c r="AJ242"/>
    </row>
    <row r="243" spans="2:36" x14ac:dyDescent="0.25">
      <c r="B243" s="4" t="s">
        <v>43</v>
      </c>
      <c r="C243"/>
      <c r="D243" s="1" t="s">
        <v>1733</v>
      </c>
      <c r="E243" s="3"/>
      <c r="F243" s="3"/>
      <c r="G243" s="3"/>
      <c r="H243" s="3"/>
      <c r="I243"/>
      <c r="J243" s="1" t="s">
        <v>1970</v>
      </c>
      <c r="K243" s="4"/>
      <c r="L243" s="4"/>
      <c r="M243" s="4"/>
      <c r="N243" s="4"/>
      <c r="O243" s="4"/>
      <c r="P243" s="15"/>
      <c r="Q243" s="13">
        <v>0</v>
      </c>
      <c r="R243" s="13">
        <v>0</v>
      </c>
      <c r="S243" s="11">
        <f t="shared" si="42"/>
        <v>0</v>
      </c>
      <c r="T243" s="5">
        <v>0</v>
      </c>
      <c r="U243" s="11">
        <f t="shared" si="48"/>
        <v>0</v>
      </c>
      <c r="V243" s="13" t="s">
        <v>1</v>
      </c>
      <c r="W243" s="10">
        <f>IFERROR(VLOOKUP(V243,Curr!$B$2:$C$13,2,FALSE),0)</f>
        <v>11</v>
      </c>
      <c r="X243" s="11">
        <f t="shared" si="43"/>
        <v>0</v>
      </c>
      <c r="Y243" s="14">
        <f t="shared" si="49"/>
        <v>0</v>
      </c>
      <c r="Z243" s="11">
        <f t="shared" si="44"/>
        <v>0</v>
      </c>
      <c r="AA243" s="4" t="s">
        <v>1</v>
      </c>
      <c r="AB243" s="10">
        <f>IFERROR(VLOOKUP(AA243,Curr!$B$2:$C$13,2,FALSE),0)</f>
        <v>11</v>
      </c>
      <c r="AC243" s="11">
        <f t="shared" si="45"/>
        <v>0</v>
      </c>
      <c r="AD243" s="11">
        <f t="shared" si="46"/>
        <v>0</v>
      </c>
      <c r="AE243" s="12">
        <f t="shared" si="47"/>
        <v>0</v>
      </c>
      <c r="AF243"/>
      <c r="AG243"/>
      <c r="AH243"/>
      <c r="AI243"/>
      <c r="AJ243"/>
    </row>
    <row r="244" spans="2:36" x14ac:dyDescent="0.25">
      <c r="B244" s="4" t="s">
        <v>43</v>
      </c>
      <c r="C244"/>
      <c r="D244" s="1" t="s">
        <v>1733</v>
      </c>
      <c r="E244" s="3"/>
      <c r="F244" s="3"/>
      <c r="G244" s="3"/>
      <c r="H244" s="3"/>
      <c r="I244"/>
      <c r="J244" s="1" t="s">
        <v>1971</v>
      </c>
      <c r="K244" s="4"/>
      <c r="L244" s="4"/>
      <c r="M244" s="4"/>
      <c r="N244" s="4"/>
      <c r="O244" s="4"/>
      <c r="P244" s="15"/>
      <c r="Q244" s="13">
        <v>0</v>
      </c>
      <c r="R244" s="13">
        <v>0</v>
      </c>
      <c r="S244" s="11">
        <f t="shared" si="42"/>
        <v>0</v>
      </c>
      <c r="T244" s="5">
        <v>0</v>
      </c>
      <c r="U244" s="11">
        <f t="shared" si="48"/>
        <v>0</v>
      </c>
      <c r="V244" s="13" t="s">
        <v>1</v>
      </c>
      <c r="W244" s="10">
        <f>IFERROR(VLOOKUP(V244,Curr!$B$2:$C$13,2,FALSE),0)</f>
        <v>11</v>
      </c>
      <c r="X244" s="11">
        <f t="shared" si="43"/>
        <v>0</v>
      </c>
      <c r="Y244" s="14">
        <f t="shared" si="49"/>
        <v>0</v>
      </c>
      <c r="Z244" s="11">
        <f t="shared" si="44"/>
        <v>0</v>
      </c>
      <c r="AA244" s="4" t="s">
        <v>1</v>
      </c>
      <c r="AB244" s="10">
        <f>IFERROR(VLOOKUP(AA244,Curr!$B$2:$C$13,2,FALSE),0)</f>
        <v>11</v>
      </c>
      <c r="AC244" s="11">
        <f t="shared" si="45"/>
        <v>0</v>
      </c>
      <c r="AD244" s="11">
        <f t="shared" si="46"/>
        <v>0</v>
      </c>
      <c r="AE244" s="12">
        <f t="shared" si="47"/>
        <v>0</v>
      </c>
      <c r="AF244"/>
      <c r="AG244"/>
      <c r="AH244"/>
      <c r="AI244"/>
      <c r="AJ244"/>
    </row>
    <row r="245" spans="2:36" x14ac:dyDescent="0.25">
      <c r="B245" s="4" t="s">
        <v>43</v>
      </c>
      <c r="C245"/>
      <c r="D245" s="1" t="s">
        <v>1733</v>
      </c>
      <c r="E245" s="3"/>
      <c r="F245" s="3"/>
      <c r="G245" s="3"/>
      <c r="H245" s="3"/>
      <c r="I245"/>
      <c r="J245" s="1" t="s">
        <v>1972</v>
      </c>
      <c r="K245" s="4"/>
      <c r="L245" s="4"/>
      <c r="M245" s="4"/>
      <c r="N245" s="4"/>
      <c r="O245" s="4"/>
      <c r="P245" s="15"/>
      <c r="Q245" s="13">
        <v>0</v>
      </c>
      <c r="R245" s="13">
        <v>0</v>
      </c>
      <c r="S245" s="11">
        <f t="shared" si="42"/>
        <v>0</v>
      </c>
      <c r="T245" s="5">
        <v>0</v>
      </c>
      <c r="U245" s="11">
        <f t="shared" si="48"/>
        <v>0</v>
      </c>
      <c r="V245" s="13" t="s">
        <v>1</v>
      </c>
      <c r="W245" s="10">
        <f>IFERROR(VLOOKUP(V245,Curr!$B$2:$C$13,2,FALSE),0)</f>
        <v>11</v>
      </c>
      <c r="X245" s="11">
        <f t="shared" si="43"/>
        <v>0</v>
      </c>
      <c r="Y245" s="14">
        <f t="shared" si="49"/>
        <v>0</v>
      </c>
      <c r="Z245" s="11">
        <f t="shared" si="44"/>
        <v>0</v>
      </c>
      <c r="AA245" s="4" t="s">
        <v>1</v>
      </c>
      <c r="AB245" s="10">
        <f>IFERROR(VLOOKUP(AA245,Curr!$B$2:$C$13,2,FALSE),0)</f>
        <v>11</v>
      </c>
      <c r="AC245" s="11">
        <f t="shared" si="45"/>
        <v>0</v>
      </c>
      <c r="AD245" s="11">
        <f t="shared" si="46"/>
        <v>0</v>
      </c>
      <c r="AE245" s="12">
        <f t="shared" si="47"/>
        <v>0</v>
      </c>
      <c r="AF245"/>
      <c r="AG245"/>
      <c r="AH245"/>
      <c r="AI245"/>
      <c r="AJ245"/>
    </row>
    <row r="246" spans="2:36" x14ac:dyDescent="0.25">
      <c r="B246" s="4" t="s">
        <v>43</v>
      </c>
      <c r="C246"/>
      <c r="D246" s="1" t="s">
        <v>1733</v>
      </c>
      <c r="E246" s="3"/>
      <c r="F246" s="3"/>
      <c r="G246" s="3"/>
      <c r="H246" s="3"/>
      <c r="I246"/>
      <c r="J246" s="1" t="s">
        <v>1973</v>
      </c>
      <c r="K246" s="4"/>
      <c r="L246" s="4"/>
      <c r="M246" s="4"/>
      <c r="N246" s="4"/>
      <c r="O246" s="4"/>
      <c r="P246" s="15"/>
      <c r="Q246" s="13">
        <v>0</v>
      </c>
      <c r="R246" s="13">
        <v>0</v>
      </c>
      <c r="S246" s="11">
        <f t="shared" si="42"/>
        <v>0</v>
      </c>
      <c r="T246" s="5">
        <v>0</v>
      </c>
      <c r="U246" s="11">
        <f t="shared" si="48"/>
        <v>0</v>
      </c>
      <c r="V246" s="13" t="s">
        <v>1</v>
      </c>
      <c r="W246" s="10">
        <f>IFERROR(VLOOKUP(V246,Curr!$B$2:$C$13,2,FALSE),0)</f>
        <v>11</v>
      </c>
      <c r="X246" s="11">
        <f t="shared" si="43"/>
        <v>0</v>
      </c>
      <c r="Y246" s="14">
        <f t="shared" si="49"/>
        <v>0</v>
      </c>
      <c r="Z246" s="11">
        <f t="shared" si="44"/>
        <v>0</v>
      </c>
      <c r="AA246" s="4" t="s">
        <v>1</v>
      </c>
      <c r="AB246" s="10">
        <f>IFERROR(VLOOKUP(AA246,Curr!$B$2:$C$13,2,FALSE),0)</f>
        <v>11</v>
      </c>
      <c r="AC246" s="11">
        <f t="shared" si="45"/>
        <v>0</v>
      </c>
      <c r="AD246" s="11">
        <f t="shared" si="46"/>
        <v>0</v>
      </c>
      <c r="AE246" s="12">
        <f t="shared" si="47"/>
        <v>0</v>
      </c>
      <c r="AF246"/>
      <c r="AG246"/>
      <c r="AH246"/>
      <c r="AI246"/>
      <c r="AJ246"/>
    </row>
    <row r="247" spans="2:36" x14ac:dyDescent="0.25">
      <c r="B247" s="4" t="s">
        <v>43</v>
      </c>
      <c r="C247"/>
      <c r="D247" s="1" t="s">
        <v>1733</v>
      </c>
      <c r="E247" s="3"/>
      <c r="F247" s="3"/>
      <c r="G247" s="3"/>
      <c r="H247" s="3"/>
      <c r="I247"/>
      <c r="J247" s="1" t="s">
        <v>1974</v>
      </c>
      <c r="K247" s="4"/>
      <c r="L247" s="4"/>
      <c r="M247" s="4"/>
      <c r="N247" s="4"/>
      <c r="O247" s="4"/>
      <c r="P247" s="15"/>
      <c r="Q247" s="13">
        <v>0</v>
      </c>
      <c r="R247" s="13">
        <v>0</v>
      </c>
      <c r="S247" s="11">
        <f t="shared" si="42"/>
        <v>0</v>
      </c>
      <c r="T247" s="5">
        <v>0</v>
      </c>
      <c r="U247" s="11">
        <f t="shared" si="48"/>
        <v>0</v>
      </c>
      <c r="V247" s="13" t="s">
        <v>1</v>
      </c>
      <c r="W247" s="10">
        <f>IFERROR(VLOOKUP(V247,Curr!$B$2:$C$13,2,FALSE),0)</f>
        <v>11</v>
      </c>
      <c r="X247" s="11">
        <f t="shared" si="43"/>
        <v>0</v>
      </c>
      <c r="Y247" s="14">
        <f t="shared" si="49"/>
        <v>0</v>
      </c>
      <c r="Z247" s="11">
        <f t="shared" si="44"/>
        <v>0</v>
      </c>
      <c r="AA247" s="4" t="s">
        <v>1</v>
      </c>
      <c r="AB247" s="10">
        <f>IFERROR(VLOOKUP(AA247,Curr!$B$2:$C$13,2,FALSE),0)</f>
        <v>11</v>
      </c>
      <c r="AC247" s="11">
        <f t="shared" si="45"/>
        <v>0</v>
      </c>
      <c r="AD247" s="11">
        <f t="shared" si="46"/>
        <v>0</v>
      </c>
      <c r="AE247" s="12">
        <f t="shared" si="47"/>
        <v>0</v>
      </c>
      <c r="AF247"/>
      <c r="AG247"/>
      <c r="AH247"/>
      <c r="AI247"/>
      <c r="AJ247"/>
    </row>
    <row r="248" spans="2:36" x14ac:dyDescent="0.25">
      <c r="B248" s="4" t="s">
        <v>43</v>
      </c>
      <c r="C248"/>
      <c r="D248" s="1" t="s">
        <v>1733</v>
      </c>
      <c r="E248" s="3"/>
      <c r="F248" s="3"/>
      <c r="G248" s="3"/>
      <c r="H248" s="3"/>
      <c r="I248"/>
      <c r="J248" s="1" t="s">
        <v>1975</v>
      </c>
      <c r="K248" s="4"/>
      <c r="L248" s="4"/>
      <c r="M248" s="4"/>
      <c r="N248" s="4"/>
      <c r="O248" s="4"/>
      <c r="P248" s="15"/>
      <c r="Q248" s="13">
        <v>0</v>
      </c>
      <c r="R248" s="13">
        <v>0</v>
      </c>
      <c r="S248" s="11">
        <f t="shared" si="42"/>
        <v>0</v>
      </c>
      <c r="T248" s="5">
        <v>0</v>
      </c>
      <c r="U248" s="11">
        <f t="shared" si="48"/>
        <v>0</v>
      </c>
      <c r="V248" s="13" t="s">
        <v>1</v>
      </c>
      <c r="W248" s="10">
        <f>IFERROR(VLOOKUP(V248,Curr!$B$2:$C$13,2,FALSE),0)</f>
        <v>11</v>
      </c>
      <c r="X248" s="11">
        <f t="shared" si="43"/>
        <v>0</v>
      </c>
      <c r="Y248" s="14">
        <f t="shared" si="49"/>
        <v>0</v>
      </c>
      <c r="Z248" s="11">
        <f t="shared" si="44"/>
        <v>0</v>
      </c>
      <c r="AA248" s="4" t="s">
        <v>1</v>
      </c>
      <c r="AB248" s="10">
        <f>IFERROR(VLOOKUP(AA248,Curr!$B$2:$C$13,2,FALSE),0)</f>
        <v>11</v>
      </c>
      <c r="AC248" s="11">
        <f t="shared" si="45"/>
        <v>0</v>
      </c>
      <c r="AD248" s="11">
        <f t="shared" si="46"/>
        <v>0</v>
      </c>
      <c r="AE248" s="12">
        <f t="shared" si="47"/>
        <v>0</v>
      </c>
      <c r="AF248"/>
      <c r="AG248"/>
      <c r="AH248"/>
      <c r="AI248"/>
      <c r="AJ248"/>
    </row>
    <row r="249" spans="2:36" x14ac:dyDescent="0.25">
      <c r="B249" s="4" t="s">
        <v>43</v>
      </c>
      <c r="C249"/>
      <c r="D249" s="1" t="s">
        <v>1733</v>
      </c>
      <c r="E249" s="3"/>
      <c r="F249" s="3"/>
      <c r="G249" s="3"/>
      <c r="H249" s="3"/>
      <c r="I249"/>
      <c r="J249" s="1" t="s">
        <v>1976</v>
      </c>
      <c r="K249" s="4"/>
      <c r="L249" s="4"/>
      <c r="M249" s="4"/>
      <c r="N249" s="4"/>
      <c r="O249" s="4"/>
      <c r="P249" s="15"/>
      <c r="Q249" s="13">
        <v>0</v>
      </c>
      <c r="R249" s="13">
        <v>0</v>
      </c>
      <c r="S249" s="11">
        <f t="shared" si="42"/>
        <v>0</v>
      </c>
      <c r="T249" s="5">
        <v>0</v>
      </c>
      <c r="U249" s="11">
        <f t="shared" si="48"/>
        <v>0</v>
      </c>
      <c r="V249" s="13" t="s">
        <v>1</v>
      </c>
      <c r="W249" s="10">
        <f>IFERROR(VLOOKUP(V249,Curr!$B$2:$C$13,2,FALSE),0)</f>
        <v>11</v>
      </c>
      <c r="X249" s="11">
        <f t="shared" si="43"/>
        <v>0</v>
      </c>
      <c r="Y249" s="14">
        <f t="shared" si="49"/>
        <v>0</v>
      </c>
      <c r="Z249" s="11">
        <f t="shared" si="44"/>
        <v>0</v>
      </c>
      <c r="AA249" s="4" t="s">
        <v>1</v>
      </c>
      <c r="AB249" s="10">
        <f>IFERROR(VLOOKUP(AA249,Curr!$B$2:$C$13,2,FALSE),0)</f>
        <v>11</v>
      </c>
      <c r="AC249" s="11">
        <f t="shared" si="45"/>
        <v>0</v>
      </c>
      <c r="AD249" s="11">
        <f t="shared" si="46"/>
        <v>0</v>
      </c>
      <c r="AE249" s="12">
        <f t="shared" si="47"/>
        <v>0</v>
      </c>
      <c r="AF249"/>
      <c r="AG249"/>
      <c r="AH249"/>
      <c r="AI249"/>
      <c r="AJ249"/>
    </row>
    <row r="250" spans="2:36" x14ac:dyDescent="0.25">
      <c r="B250" s="4" t="s">
        <v>43</v>
      </c>
      <c r="C250"/>
      <c r="D250" s="1" t="s">
        <v>1733</v>
      </c>
      <c r="E250" s="3"/>
      <c r="F250" s="3"/>
      <c r="G250" s="3"/>
      <c r="H250" s="3"/>
      <c r="I250"/>
      <c r="J250" s="1" t="s">
        <v>1977</v>
      </c>
      <c r="K250" s="4"/>
      <c r="L250" s="4"/>
      <c r="M250" s="4"/>
      <c r="N250" s="4"/>
      <c r="O250" s="4"/>
      <c r="P250" s="15"/>
      <c r="Q250" s="13">
        <v>0</v>
      </c>
      <c r="R250" s="13">
        <v>0</v>
      </c>
      <c r="S250" s="11">
        <f t="shared" si="42"/>
        <v>0</v>
      </c>
      <c r="T250" s="5">
        <v>0</v>
      </c>
      <c r="U250" s="11">
        <f t="shared" si="48"/>
        <v>0</v>
      </c>
      <c r="V250" s="13" t="s">
        <v>1</v>
      </c>
      <c r="W250" s="10">
        <f>IFERROR(VLOOKUP(V250,Curr!$B$2:$C$13,2,FALSE),0)</f>
        <v>11</v>
      </c>
      <c r="X250" s="11">
        <f t="shared" si="43"/>
        <v>0</v>
      </c>
      <c r="Y250" s="14">
        <f t="shared" si="49"/>
        <v>0</v>
      </c>
      <c r="Z250" s="11">
        <f t="shared" si="44"/>
        <v>0</v>
      </c>
      <c r="AA250" s="4" t="s">
        <v>1</v>
      </c>
      <c r="AB250" s="10">
        <f>IFERROR(VLOOKUP(AA250,Curr!$B$2:$C$13,2,FALSE),0)</f>
        <v>11</v>
      </c>
      <c r="AC250" s="11">
        <f t="shared" si="45"/>
        <v>0</v>
      </c>
      <c r="AD250" s="11">
        <f t="shared" si="46"/>
        <v>0</v>
      </c>
      <c r="AE250" s="12">
        <f t="shared" si="47"/>
        <v>0</v>
      </c>
      <c r="AF250"/>
      <c r="AG250"/>
      <c r="AH250"/>
      <c r="AI250"/>
      <c r="AJ250"/>
    </row>
    <row r="251" spans="2:36" x14ac:dyDescent="0.25">
      <c r="B251" s="4" t="s">
        <v>43</v>
      </c>
      <c r="C251"/>
      <c r="D251" s="1" t="s">
        <v>1733</v>
      </c>
      <c r="E251" s="3"/>
      <c r="F251" s="3"/>
      <c r="G251" s="3"/>
      <c r="H251" s="3"/>
      <c r="I251"/>
      <c r="J251" s="1" t="s">
        <v>1978</v>
      </c>
      <c r="K251" s="4"/>
      <c r="L251" s="4"/>
      <c r="M251" s="4"/>
      <c r="N251" s="4"/>
      <c r="O251" s="4"/>
      <c r="P251" s="15"/>
      <c r="Q251" s="13">
        <v>0</v>
      </c>
      <c r="R251" s="13">
        <v>0</v>
      </c>
      <c r="S251" s="11">
        <f t="shared" si="42"/>
        <v>0</v>
      </c>
      <c r="T251" s="5">
        <v>0</v>
      </c>
      <c r="U251" s="11">
        <f t="shared" si="48"/>
        <v>0</v>
      </c>
      <c r="V251" s="13" t="s">
        <v>1</v>
      </c>
      <c r="W251" s="10">
        <f>IFERROR(VLOOKUP(V251,Curr!$B$2:$C$13,2,FALSE),0)</f>
        <v>11</v>
      </c>
      <c r="X251" s="11">
        <f t="shared" si="43"/>
        <v>0</v>
      </c>
      <c r="Y251" s="14">
        <f t="shared" si="49"/>
        <v>0</v>
      </c>
      <c r="Z251" s="11">
        <f t="shared" si="44"/>
        <v>0</v>
      </c>
      <c r="AA251" s="4" t="s">
        <v>1</v>
      </c>
      <c r="AB251" s="10">
        <f>IFERROR(VLOOKUP(AA251,Curr!$B$2:$C$13,2,FALSE),0)</f>
        <v>11</v>
      </c>
      <c r="AC251" s="11">
        <f t="shared" si="45"/>
        <v>0</v>
      </c>
      <c r="AD251" s="11">
        <f t="shared" si="46"/>
        <v>0</v>
      </c>
      <c r="AE251" s="12">
        <f t="shared" si="47"/>
        <v>0</v>
      </c>
      <c r="AF251"/>
      <c r="AG251"/>
      <c r="AH251"/>
      <c r="AI251"/>
      <c r="AJ251"/>
    </row>
    <row r="252" spans="2:36" x14ac:dyDescent="0.25">
      <c r="B252" s="4" t="s">
        <v>43</v>
      </c>
      <c r="C252"/>
      <c r="D252" s="1" t="s">
        <v>1733</v>
      </c>
      <c r="E252" s="3"/>
      <c r="F252" s="3"/>
      <c r="G252" s="3"/>
      <c r="H252" s="3"/>
      <c r="I252"/>
      <c r="J252" s="1" t="s">
        <v>1979</v>
      </c>
      <c r="K252" s="4"/>
      <c r="L252" s="4"/>
      <c r="M252" s="4"/>
      <c r="N252" s="4"/>
      <c r="O252" s="4"/>
      <c r="P252" s="15"/>
      <c r="Q252" s="13">
        <v>0</v>
      </c>
      <c r="R252" s="13">
        <v>0</v>
      </c>
      <c r="S252" s="11">
        <f t="shared" si="42"/>
        <v>0</v>
      </c>
      <c r="T252" s="5">
        <v>0</v>
      </c>
      <c r="U252" s="11">
        <f t="shared" si="48"/>
        <v>0</v>
      </c>
      <c r="V252" s="13" t="s">
        <v>1</v>
      </c>
      <c r="W252" s="10">
        <f>IFERROR(VLOOKUP(V252,Curr!$B$2:$C$13,2,FALSE),0)</f>
        <v>11</v>
      </c>
      <c r="X252" s="11">
        <f t="shared" si="43"/>
        <v>0</v>
      </c>
      <c r="Y252" s="14">
        <f t="shared" si="49"/>
        <v>0</v>
      </c>
      <c r="Z252" s="11">
        <f t="shared" si="44"/>
        <v>0</v>
      </c>
      <c r="AA252" s="4" t="s">
        <v>1</v>
      </c>
      <c r="AB252" s="10">
        <f>IFERROR(VLOOKUP(AA252,Curr!$B$2:$C$13,2,FALSE),0)</f>
        <v>11</v>
      </c>
      <c r="AC252" s="11">
        <f t="shared" si="45"/>
        <v>0</v>
      </c>
      <c r="AD252" s="11">
        <f t="shared" si="46"/>
        <v>0</v>
      </c>
      <c r="AE252" s="12">
        <f t="shared" si="47"/>
        <v>0</v>
      </c>
      <c r="AF252"/>
      <c r="AG252"/>
      <c r="AH252"/>
      <c r="AI252"/>
      <c r="AJ252"/>
    </row>
    <row r="253" spans="2:36" x14ac:dyDescent="0.25">
      <c r="B253" s="4" t="s">
        <v>43</v>
      </c>
      <c r="C253"/>
      <c r="D253" s="1" t="s">
        <v>1733</v>
      </c>
      <c r="E253" s="3"/>
      <c r="F253" s="3"/>
      <c r="G253" s="3"/>
      <c r="H253" s="3"/>
      <c r="I253"/>
      <c r="J253" s="1" t="s">
        <v>1980</v>
      </c>
      <c r="K253" s="4"/>
      <c r="L253" s="4"/>
      <c r="M253" s="4"/>
      <c r="N253" s="4"/>
      <c r="O253" s="4"/>
      <c r="P253" s="15"/>
      <c r="Q253" s="13">
        <v>0</v>
      </c>
      <c r="R253" s="13">
        <v>0</v>
      </c>
      <c r="S253" s="11">
        <f t="shared" si="42"/>
        <v>0</v>
      </c>
      <c r="T253" s="5">
        <v>0</v>
      </c>
      <c r="U253" s="11">
        <f t="shared" si="48"/>
        <v>0</v>
      </c>
      <c r="V253" s="13" t="s">
        <v>1</v>
      </c>
      <c r="W253" s="10">
        <f>IFERROR(VLOOKUP(V253,Curr!$B$2:$C$13,2,FALSE),0)</f>
        <v>11</v>
      </c>
      <c r="X253" s="11">
        <f t="shared" si="43"/>
        <v>0</v>
      </c>
      <c r="Y253" s="14">
        <f t="shared" si="49"/>
        <v>0</v>
      </c>
      <c r="Z253" s="11">
        <f t="shared" si="44"/>
        <v>0</v>
      </c>
      <c r="AA253" s="4" t="s">
        <v>1</v>
      </c>
      <c r="AB253" s="10">
        <f>IFERROR(VLOOKUP(AA253,Curr!$B$2:$C$13,2,FALSE),0)</f>
        <v>11</v>
      </c>
      <c r="AC253" s="11">
        <f t="shared" si="45"/>
        <v>0</v>
      </c>
      <c r="AD253" s="11">
        <f t="shared" si="46"/>
        <v>0</v>
      </c>
      <c r="AE253" s="12">
        <f t="shared" si="47"/>
        <v>0</v>
      </c>
      <c r="AF253"/>
      <c r="AG253"/>
      <c r="AH253"/>
      <c r="AI253"/>
      <c r="AJ253"/>
    </row>
    <row r="254" spans="2:36" x14ac:dyDescent="0.25">
      <c r="B254" s="4" t="s">
        <v>43</v>
      </c>
      <c r="C254"/>
      <c r="D254" s="1" t="s">
        <v>1733</v>
      </c>
      <c r="E254" s="3"/>
      <c r="F254" s="3"/>
      <c r="G254" s="3"/>
      <c r="H254" s="3"/>
      <c r="I254"/>
      <c r="J254" s="1" t="s">
        <v>1981</v>
      </c>
      <c r="K254" s="4"/>
      <c r="L254" s="4"/>
      <c r="M254" s="4"/>
      <c r="N254" s="4"/>
      <c r="O254" s="4"/>
      <c r="P254" s="15"/>
      <c r="Q254" s="13">
        <v>0</v>
      </c>
      <c r="R254" s="13">
        <v>0</v>
      </c>
      <c r="S254" s="11">
        <f t="shared" si="42"/>
        <v>0</v>
      </c>
      <c r="T254" s="5">
        <v>0</v>
      </c>
      <c r="U254" s="11">
        <f t="shared" si="48"/>
        <v>0</v>
      </c>
      <c r="V254" s="13" t="s">
        <v>1</v>
      </c>
      <c r="W254" s="10">
        <f>IFERROR(VLOOKUP(V254,Curr!$B$2:$C$13,2,FALSE),0)</f>
        <v>11</v>
      </c>
      <c r="X254" s="11">
        <f t="shared" si="43"/>
        <v>0</v>
      </c>
      <c r="Y254" s="14">
        <f t="shared" si="49"/>
        <v>0</v>
      </c>
      <c r="Z254" s="11">
        <f t="shared" si="44"/>
        <v>0</v>
      </c>
      <c r="AA254" s="4" t="s">
        <v>1</v>
      </c>
      <c r="AB254" s="10">
        <f>IFERROR(VLOOKUP(AA254,Curr!$B$2:$C$13,2,FALSE),0)</f>
        <v>11</v>
      </c>
      <c r="AC254" s="11">
        <f t="shared" si="45"/>
        <v>0</v>
      </c>
      <c r="AD254" s="11">
        <f t="shared" si="46"/>
        <v>0</v>
      </c>
      <c r="AE254" s="12">
        <f t="shared" si="47"/>
        <v>0</v>
      </c>
      <c r="AF254"/>
      <c r="AG254"/>
      <c r="AH254"/>
      <c r="AI254"/>
      <c r="AJ254"/>
    </row>
    <row r="255" spans="2:36" x14ac:dyDescent="0.25">
      <c r="B255" s="4" t="s">
        <v>43</v>
      </c>
      <c r="C255"/>
      <c r="D255" s="1" t="s">
        <v>1733</v>
      </c>
      <c r="E255" s="3"/>
      <c r="F255" s="3"/>
      <c r="G255" s="3"/>
      <c r="H255" s="3"/>
      <c r="I255"/>
      <c r="J255" s="1" t="s">
        <v>1982</v>
      </c>
      <c r="K255" s="4"/>
      <c r="L255" s="4"/>
      <c r="M255" s="4"/>
      <c r="N255" s="4"/>
      <c r="O255" s="4"/>
      <c r="P255" s="15"/>
      <c r="Q255" s="13">
        <v>0</v>
      </c>
      <c r="R255" s="13">
        <v>0</v>
      </c>
      <c r="S255" s="11">
        <f t="shared" si="42"/>
        <v>0</v>
      </c>
      <c r="T255" s="5">
        <v>0</v>
      </c>
      <c r="U255" s="11">
        <f t="shared" si="48"/>
        <v>0</v>
      </c>
      <c r="V255" s="13" t="s">
        <v>1</v>
      </c>
      <c r="W255" s="10">
        <f>IFERROR(VLOOKUP(V255,Curr!$B$2:$C$13,2,FALSE),0)</f>
        <v>11</v>
      </c>
      <c r="X255" s="11">
        <f t="shared" si="43"/>
        <v>0</v>
      </c>
      <c r="Y255" s="14">
        <f t="shared" si="49"/>
        <v>0</v>
      </c>
      <c r="Z255" s="11">
        <f t="shared" si="44"/>
        <v>0</v>
      </c>
      <c r="AA255" s="4" t="s">
        <v>1</v>
      </c>
      <c r="AB255" s="10">
        <f>IFERROR(VLOOKUP(AA255,Curr!$B$2:$C$13,2,FALSE),0)</f>
        <v>11</v>
      </c>
      <c r="AC255" s="11">
        <f t="shared" si="45"/>
        <v>0</v>
      </c>
      <c r="AD255" s="11">
        <f t="shared" si="46"/>
        <v>0</v>
      </c>
      <c r="AE255" s="12">
        <f t="shared" si="47"/>
        <v>0</v>
      </c>
      <c r="AF255"/>
      <c r="AG255"/>
      <c r="AH255"/>
      <c r="AI255"/>
      <c r="AJ255"/>
    </row>
    <row r="256" spans="2:36" x14ac:dyDescent="0.25">
      <c r="B256" s="4" t="s">
        <v>43</v>
      </c>
      <c r="C256"/>
      <c r="D256" s="1" t="s">
        <v>1733</v>
      </c>
      <c r="E256" s="3"/>
      <c r="F256" s="3"/>
      <c r="G256" s="3"/>
      <c r="H256" s="3"/>
      <c r="I256"/>
      <c r="J256" s="1" t="s">
        <v>1983</v>
      </c>
      <c r="K256" s="4"/>
      <c r="L256" s="4"/>
      <c r="M256" s="4"/>
      <c r="N256" s="4"/>
      <c r="O256" s="4"/>
      <c r="P256" s="15"/>
      <c r="Q256" s="13">
        <v>0</v>
      </c>
      <c r="R256" s="13">
        <v>0</v>
      </c>
      <c r="S256" s="11">
        <f t="shared" si="42"/>
        <v>0</v>
      </c>
      <c r="T256" s="5">
        <v>0</v>
      </c>
      <c r="U256" s="11">
        <f t="shared" si="48"/>
        <v>0</v>
      </c>
      <c r="V256" s="13" t="s">
        <v>1</v>
      </c>
      <c r="W256" s="10">
        <f>IFERROR(VLOOKUP(V256,Curr!$B$2:$C$13,2,FALSE),0)</f>
        <v>11</v>
      </c>
      <c r="X256" s="11">
        <f t="shared" si="43"/>
        <v>0</v>
      </c>
      <c r="Y256" s="14">
        <f t="shared" si="49"/>
        <v>0</v>
      </c>
      <c r="Z256" s="11">
        <f t="shared" si="44"/>
        <v>0</v>
      </c>
      <c r="AA256" s="4" t="s">
        <v>1</v>
      </c>
      <c r="AB256" s="10">
        <f>IFERROR(VLOOKUP(AA256,Curr!$B$2:$C$13,2,FALSE),0)</f>
        <v>11</v>
      </c>
      <c r="AC256" s="11">
        <f t="shared" si="45"/>
        <v>0</v>
      </c>
      <c r="AD256" s="11">
        <f t="shared" si="46"/>
        <v>0</v>
      </c>
      <c r="AE256" s="12">
        <f t="shared" si="47"/>
        <v>0</v>
      </c>
      <c r="AF256"/>
      <c r="AG256"/>
      <c r="AH256"/>
      <c r="AI256"/>
      <c r="AJ256"/>
    </row>
    <row r="257" spans="2:36" x14ac:dyDescent="0.25">
      <c r="B257" s="4" t="s">
        <v>43</v>
      </c>
      <c r="C257"/>
      <c r="D257" s="1" t="s">
        <v>1733</v>
      </c>
      <c r="E257" s="3"/>
      <c r="F257" s="3"/>
      <c r="G257" s="3"/>
      <c r="H257" s="3"/>
      <c r="I257"/>
      <c r="J257" s="1" t="s">
        <v>1984</v>
      </c>
      <c r="K257" s="4"/>
      <c r="L257" s="4"/>
      <c r="M257" s="4"/>
      <c r="N257" s="4"/>
      <c r="O257" s="4"/>
      <c r="P257" s="15"/>
      <c r="Q257" s="13">
        <v>0</v>
      </c>
      <c r="R257" s="13">
        <v>0</v>
      </c>
      <c r="S257" s="11">
        <f t="shared" si="42"/>
        <v>0</v>
      </c>
      <c r="T257" s="5">
        <v>0</v>
      </c>
      <c r="U257" s="11">
        <f t="shared" si="48"/>
        <v>0</v>
      </c>
      <c r="V257" s="13" t="s">
        <v>1</v>
      </c>
      <c r="W257" s="10">
        <f>IFERROR(VLOOKUP(V257,Curr!$B$2:$C$13,2,FALSE),0)</f>
        <v>11</v>
      </c>
      <c r="X257" s="11">
        <f t="shared" si="43"/>
        <v>0</v>
      </c>
      <c r="Y257" s="14">
        <f t="shared" si="49"/>
        <v>0</v>
      </c>
      <c r="Z257" s="11">
        <f t="shared" si="44"/>
        <v>0</v>
      </c>
      <c r="AA257" s="4" t="s">
        <v>1</v>
      </c>
      <c r="AB257" s="10">
        <f>IFERROR(VLOOKUP(AA257,Curr!$B$2:$C$13,2,FALSE),0)</f>
        <v>11</v>
      </c>
      <c r="AC257" s="11">
        <f t="shared" si="45"/>
        <v>0</v>
      </c>
      <c r="AD257" s="11">
        <f t="shared" si="46"/>
        <v>0</v>
      </c>
      <c r="AE257" s="12">
        <f t="shared" si="47"/>
        <v>0</v>
      </c>
      <c r="AF257"/>
      <c r="AG257"/>
      <c r="AH257"/>
      <c r="AI257"/>
      <c r="AJ257"/>
    </row>
    <row r="258" spans="2:36" x14ac:dyDescent="0.25">
      <c r="B258" s="4" t="s">
        <v>43</v>
      </c>
      <c r="C258"/>
      <c r="D258" s="1" t="s">
        <v>1733</v>
      </c>
      <c r="E258" s="3"/>
      <c r="F258" s="3"/>
      <c r="G258" s="3"/>
      <c r="H258" s="3"/>
      <c r="I258"/>
      <c r="J258" s="1" t="s">
        <v>1985</v>
      </c>
      <c r="K258" s="4"/>
      <c r="L258" s="4"/>
      <c r="M258" s="4"/>
      <c r="N258" s="4"/>
      <c r="O258" s="4"/>
      <c r="P258" s="15"/>
      <c r="Q258" s="13">
        <v>0</v>
      </c>
      <c r="R258" s="13">
        <v>0</v>
      </c>
      <c r="S258" s="11">
        <f t="shared" si="42"/>
        <v>0</v>
      </c>
      <c r="T258" s="5">
        <v>0</v>
      </c>
      <c r="U258" s="11">
        <f t="shared" si="48"/>
        <v>0</v>
      </c>
      <c r="V258" s="13" t="s">
        <v>1</v>
      </c>
      <c r="W258" s="10">
        <f>IFERROR(VLOOKUP(V258,Curr!$B$2:$C$13,2,FALSE),0)</f>
        <v>11</v>
      </c>
      <c r="X258" s="11">
        <f t="shared" si="43"/>
        <v>0</v>
      </c>
      <c r="Y258" s="14">
        <f t="shared" si="49"/>
        <v>0</v>
      </c>
      <c r="Z258" s="11">
        <f t="shared" si="44"/>
        <v>0</v>
      </c>
      <c r="AA258" s="4" t="s">
        <v>1</v>
      </c>
      <c r="AB258" s="10">
        <f>IFERROR(VLOOKUP(AA258,Curr!$B$2:$C$13,2,FALSE),0)</f>
        <v>11</v>
      </c>
      <c r="AC258" s="11">
        <f t="shared" si="45"/>
        <v>0</v>
      </c>
      <c r="AD258" s="11">
        <f t="shared" si="46"/>
        <v>0</v>
      </c>
      <c r="AE258" s="12">
        <f t="shared" si="47"/>
        <v>0</v>
      </c>
      <c r="AF258"/>
      <c r="AG258"/>
      <c r="AH258"/>
      <c r="AI258"/>
      <c r="AJ258"/>
    </row>
    <row r="259" spans="2:36" x14ac:dyDescent="0.25">
      <c r="B259" s="4" t="s">
        <v>43</v>
      </c>
      <c r="C259"/>
      <c r="D259" s="1" t="s">
        <v>1733</v>
      </c>
      <c r="E259" s="3"/>
      <c r="F259" s="3"/>
      <c r="G259" s="3"/>
      <c r="H259" s="3"/>
      <c r="I259"/>
      <c r="J259" s="1" t="s">
        <v>1986</v>
      </c>
      <c r="K259" s="4"/>
      <c r="L259" s="4"/>
      <c r="M259" s="4"/>
      <c r="N259" s="4"/>
      <c r="O259" s="4"/>
      <c r="P259" s="15"/>
      <c r="Q259" s="13">
        <v>0</v>
      </c>
      <c r="R259" s="13">
        <v>0</v>
      </c>
      <c r="S259" s="11">
        <f t="shared" si="42"/>
        <v>0</v>
      </c>
      <c r="T259" s="5">
        <v>0</v>
      </c>
      <c r="U259" s="11">
        <f t="shared" si="48"/>
        <v>0</v>
      </c>
      <c r="V259" s="13" t="s">
        <v>1</v>
      </c>
      <c r="W259" s="10">
        <f>IFERROR(VLOOKUP(V259,Curr!$B$2:$C$13,2,FALSE),0)</f>
        <v>11</v>
      </c>
      <c r="X259" s="11">
        <f t="shared" si="43"/>
        <v>0</v>
      </c>
      <c r="Y259" s="14">
        <f t="shared" si="49"/>
        <v>0</v>
      </c>
      <c r="Z259" s="11">
        <f t="shared" si="44"/>
        <v>0</v>
      </c>
      <c r="AA259" s="4" t="s">
        <v>1</v>
      </c>
      <c r="AB259" s="10">
        <f>IFERROR(VLOOKUP(AA259,Curr!$B$2:$C$13,2,FALSE),0)</f>
        <v>11</v>
      </c>
      <c r="AC259" s="11">
        <f t="shared" si="45"/>
        <v>0</v>
      </c>
      <c r="AD259" s="11">
        <f t="shared" si="46"/>
        <v>0</v>
      </c>
      <c r="AE259" s="12">
        <f t="shared" si="47"/>
        <v>0</v>
      </c>
      <c r="AF259"/>
      <c r="AG259"/>
      <c r="AH259"/>
      <c r="AI259"/>
      <c r="AJ259"/>
    </row>
    <row r="260" spans="2:36" x14ac:dyDescent="0.25">
      <c r="B260" s="4" t="s">
        <v>43</v>
      </c>
      <c r="C260"/>
      <c r="D260" s="1" t="s">
        <v>1733</v>
      </c>
      <c r="E260" s="3"/>
      <c r="F260" s="3"/>
      <c r="G260" s="3"/>
      <c r="H260" s="3"/>
      <c r="I260"/>
      <c r="J260" s="1" t="s">
        <v>1987</v>
      </c>
      <c r="K260" s="4"/>
      <c r="L260" s="4"/>
      <c r="M260" s="4"/>
      <c r="N260" s="4"/>
      <c r="O260" s="4"/>
      <c r="P260" s="15"/>
      <c r="Q260" s="13">
        <v>0</v>
      </c>
      <c r="R260" s="13">
        <v>0</v>
      </c>
      <c r="S260" s="11">
        <f t="shared" si="42"/>
        <v>0</v>
      </c>
      <c r="T260" s="5">
        <v>0</v>
      </c>
      <c r="U260" s="11">
        <f t="shared" si="48"/>
        <v>0</v>
      </c>
      <c r="V260" s="13" t="s">
        <v>1</v>
      </c>
      <c r="W260" s="10">
        <f>IFERROR(VLOOKUP(V260,Curr!$B$2:$C$13,2,FALSE),0)</f>
        <v>11</v>
      </c>
      <c r="X260" s="11">
        <f t="shared" si="43"/>
        <v>0</v>
      </c>
      <c r="Y260" s="14">
        <f t="shared" si="49"/>
        <v>0</v>
      </c>
      <c r="Z260" s="11">
        <f t="shared" si="44"/>
        <v>0</v>
      </c>
      <c r="AA260" s="4" t="s">
        <v>1</v>
      </c>
      <c r="AB260" s="10">
        <f>IFERROR(VLOOKUP(AA260,Curr!$B$2:$C$13,2,FALSE),0)</f>
        <v>11</v>
      </c>
      <c r="AC260" s="11">
        <f t="shared" si="45"/>
        <v>0</v>
      </c>
      <c r="AD260" s="11">
        <f t="shared" si="46"/>
        <v>0</v>
      </c>
      <c r="AE260" s="12">
        <f t="shared" si="47"/>
        <v>0</v>
      </c>
      <c r="AF260"/>
      <c r="AG260"/>
      <c r="AH260"/>
      <c r="AI260"/>
      <c r="AJ260"/>
    </row>
    <row r="261" spans="2:36" x14ac:dyDescent="0.25">
      <c r="B261" s="4" t="s">
        <v>43</v>
      </c>
      <c r="C261"/>
      <c r="D261" s="1" t="s">
        <v>1733</v>
      </c>
      <c r="E261" s="3"/>
      <c r="F261" s="3"/>
      <c r="G261" s="3"/>
      <c r="H261" s="3"/>
      <c r="I261"/>
      <c r="J261" s="1" t="s">
        <v>1988</v>
      </c>
      <c r="K261" s="4"/>
      <c r="L261" s="4"/>
      <c r="M261" s="4"/>
      <c r="N261" s="4"/>
      <c r="O261" s="4"/>
      <c r="P261" s="15"/>
      <c r="Q261" s="13">
        <v>0</v>
      </c>
      <c r="R261" s="13">
        <v>0</v>
      </c>
      <c r="S261" s="11">
        <f t="shared" si="42"/>
        <v>0</v>
      </c>
      <c r="T261" s="5">
        <v>0</v>
      </c>
      <c r="U261" s="11">
        <f t="shared" si="48"/>
        <v>0</v>
      </c>
      <c r="V261" s="13" t="s">
        <v>1</v>
      </c>
      <c r="W261" s="10">
        <f>IFERROR(VLOOKUP(V261,Curr!$B$2:$C$13,2,FALSE),0)</f>
        <v>11</v>
      </c>
      <c r="X261" s="11">
        <f t="shared" si="43"/>
        <v>0</v>
      </c>
      <c r="Y261" s="14">
        <f t="shared" si="49"/>
        <v>0</v>
      </c>
      <c r="Z261" s="11">
        <f t="shared" si="44"/>
        <v>0</v>
      </c>
      <c r="AA261" s="4" t="s">
        <v>1</v>
      </c>
      <c r="AB261" s="10">
        <f>IFERROR(VLOOKUP(AA261,Curr!$B$2:$C$13,2,FALSE),0)</f>
        <v>11</v>
      </c>
      <c r="AC261" s="11">
        <f t="shared" si="45"/>
        <v>0</v>
      </c>
      <c r="AD261" s="11">
        <f t="shared" si="46"/>
        <v>0</v>
      </c>
      <c r="AE261" s="12">
        <f t="shared" si="47"/>
        <v>0</v>
      </c>
      <c r="AF261"/>
      <c r="AG261"/>
      <c r="AH261"/>
      <c r="AI261"/>
      <c r="AJ261"/>
    </row>
    <row r="262" spans="2:36" x14ac:dyDescent="0.25">
      <c r="B262" s="4" t="s">
        <v>43</v>
      </c>
      <c r="C262"/>
      <c r="D262" s="1" t="s">
        <v>1733</v>
      </c>
      <c r="E262" s="3"/>
      <c r="F262" s="3"/>
      <c r="G262" s="3"/>
      <c r="H262" s="3"/>
      <c r="I262"/>
      <c r="J262" s="1" t="s">
        <v>1989</v>
      </c>
      <c r="K262" s="4"/>
      <c r="L262" s="4"/>
      <c r="M262" s="4"/>
      <c r="N262" s="4"/>
      <c r="O262" s="4"/>
      <c r="P262" s="15"/>
      <c r="Q262" s="13">
        <v>0</v>
      </c>
      <c r="R262" s="13">
        <v>0</v>
      </c>
      <c r="S262" s="11">
        <f t="shared" si="42"/>
        <v>0</v>
      </c>
      <c r="T262" s="5">
        <v>0</v>
      </c>
      <c r="U262" s="11">
        <f t="shared" si="48"/>
        <v>0</v>
      </c>
      <c r="V262" s="13" t="s">
        <v>1</v>
      </c>
      <c r="W262" s="10">
        <f>IFERROR(VLOOKUP(V262,Curr!$B$2:$C$13,2,FALSE),0)</f>
        <v>11</v>
      </c>
      <c r="X262" s="11">
        <f t="shared" si="43"/>
        <v>0</v>
      </c>
      <c r="Y262" s="14">
        <f t="shared" si="49"/>
        <v>0</v>
      </c>
      <c r="Z262" s="11">
        <f t="shared" si="44"/>
        <v>0</v>
      </c>
      <c r="AA262" s="4" t="s">
        <v>1</v>
      </c>
      <c r="AB262" s="10">
        <f>IFERROR(VLOOKUP(AA262,Curr!$B$2:$C$13,2,FALSE),0)</f>
        <v>11</v>
      </c>
      <c r="AC262" s="11">
        <f t="shared" si="45"/>
        <v>0</v>
      </c>
      <c r="AD262" s="11">
        <f t="shared" si="46"/>
        <v>0</v>
      </c>
      <c r="AE262" s="12">
        <f t="shared" si="47"/>
        <v>0</v>
      </c>
      <c r="AF262"/>
      <c r="AG262"/>
      <c r="AH262"/>
      <c r="AI262"/>
      <c r="AJ262"/>
    </row>
    <row r="263" spans="2:36" x14ac:dyDescent="0.25">
      <c r="B263" s="4" t="s">
        <v>43</v>
      </c>
      <c r="C263"/>
      <c r="D263" s="1" t="s">
        <v>1733</v>
      </c>
      <c r="E263" s="3"/>
      <c r="F263" s="3"/>
      <c r="G263" s="3"/>
      <c r="H263" s="3"/>
      <c r="I263"/>
      <c r="J263" s="1" t="s">
        <v>1990</v>
      </c>
      <c r="K263" s="4"/>
      <c r="L263" s="4"/>
      <c r="M263" s="4"/>
      <c r="N263" s="4"/>
      <c r="O263" s="4"/>
      <c r="P263" s="15"/>
      <c r="Q263" s="13">
        <v>0</v>
      </c>
      <c r="R263" s="13">
        <v>0</v>
      </c>
      <c r="S263" s="11">
        <f t="shared" ref="S263:S327" si="50">+Q263*R263</f>
        <v>0</v>
      </c>
      <c r="T263" s="5">
        <v>0</v>
      </c>
      <c r="U263" s="11">
        <f t="shared" si="48"/>
        <v>0</v>
      </c>
      <c r="V263" s="13" t="s">
        <v>1</v>
      </c>
      <c r="W263" s="10">
        <f>IFERROR(VLOOKUP(V263,Curr!$B$2:$C$13,2,FALSE),0)</f>
        <v>11</v>
      </c>
      <c r="X263" s="11">
        <f t="shared" ref="X263:X327" si="51">U263*W263</f>
        <v>0</v>
      </c>
      <c r="Y263" s="14">
        <f t="shared" si="49"/>
        <v>0</v>
      </c>
      <c r="Z263" s="11">
        <f t="shared" ref="Z263:Z327" si="52">+Y263*R263</f>
        <v>0</v>
      </c>
      <c r="AA263" s="4" t="s">
        <v>1</v>
      </c>
      <c r="AB263" s="10">
        <f>IFERROR(VLOOKUP(AA263,Curr!$B$2:$C$13,2,FALSE),0)</f>
        <v>11</v>
      </c>
      <c r="AC263" s="11">
        <f t="shared" ref="AC263:AC327" si="53">+Y263*AB263*R263</f>
        <v>0</v>
      </c>
      <c r="AD263" s="11">
        <f t="shared" ref="AD263:AD327" si="54">+AC263-X263</f>
        <v>0</v>
      </c>
      <c r="AE263" s="12">
        <f t="shared" ref="AE263:AE327" si="55">IFERROR(AD263/AC263,0)</f>
        <v>0</v>
      </c>
      <c r="AF263"/>
      <c r="AG263"/>
      <c r="AH263"/>
      <c r="AI263"/>
      <c r="AJ263"/>
    </row>
    <row r="264" spans="2:36" x14ac:dyDescent="0.25">
      <c r="B264" s="4" t="s">
        <v>43</v>
      </c>
      <c r="C264"/>
      <c r="D264" s="1" t="s">
        <v>1733</v>
      </c>
      <c r="E264" s="3"/>
      <c r="F264" s="3"/>
      <c r="G264" s="3"/>
      <c r="H264" s="3"/>
      <c r="I264"/>
      <c r="J264" s="1" t="s">
        <v>1991</v>
      </c>
      <c r="K264" s="4"/>
      <c r="L264" s="4"/>
      <c r="M264" s="4"/>
      <c r="N264" s="4"/>
      <c r="O264" s="4"/>
      <c r="P264" s="15"/>
      <c r="Q264" s="13">
        <v>0</v>
      </c>
      <c r="R264" s="13">
        <v>0</v>
      </c>
      <c r="S264" s="11">
        <f t="shared" si="50"/>
        <v>0</v>
      </c>
      <c r="T264" s="5">
        <v>0</v>
      </c>
      <c r="U264" s="11">
        <f t="shared" ref="U264:U328" si="56">S264*(1-T264)</f>
        <v>0</v>
      </c>
      <c r="V264" s="13" t="s">
        <v>1</v>
      </c>
      <c r="W264" s="10">
        <f>IFERROR(VLOOKUP(V264,Curr!$B$2:$C$13,2,FALSE),0)</f>
        <v>11</v>
      </c>
      <c r="X264" s="11">
        <f t="shared" si="51"/>
        <v>0</v>
      </c>
      <c r="Y264" s="14">
        <f t="shared" ref="Y264:Y328" si="57">Q264</f>
        <v>0</v>
      </c>
      <c r="Z264" s="11">
        <f t="shared" si="52"/>
        <v>0</v>
      </c>
      <c r="AA264" s="4" t="s">
        <v>1</v>
      </c>
      <c r="AB264" s="10">
        <f>IFERROR(VLOOKUP(AA264,Curr!$B$2:$C$13,2,FALSE),0)</f>
        <v>11</v>
      </c>
      <c r="AC264" s="11">
        <f t="shared" si="53"/>
        <v>0</v>
      </c>
      <c r="AD264" s="11">
        <f t="shared" si="54"/>
        <v>0</v>
      </c>
      <c r="AE264" s="12">
        <f t="shared" si="55"/>
        <v>0</v>
      </c>
      <c r="AF264"/>
      <c r="AG264"/>
      <c r="AH264"/>
      <c r="AI264"/>
      <c r="AJ264"/>
    </row>
    <row r="265" spans="2:36" x14ac:dyDescent="0.25">
      <c r="B265" s="4" t="s">
        <v>43</v>
      </c>
      <c r="C265"/>
      <c r="D265" s="1" t="s">
        <v>1733</v>
      </c>
      <c r="E265" s="3"/>
      <c r="F265" s="3"/>
      <c r="G265" s="3"/>
      <c r="H265" s="3"/>
      <c r="I265"/>
      <c r="J265" s="1" t="s">
        <v>1992</v>
      </c>
      <c r="K265" s="4"/>
      <c r="L265" s="4"/>
      <c r="M265" s="4"/>
      <c r="N265" s="4"/>
      <c r="O265" s="4"/>
      <c r="P265" s="15"/>
      <c r="Q265" s="13">
        <v>0</v>
      </c>
      <c r="R265" s="13">
        <v>0</v>
      </c>
      <c r="S265" s="11">
        <f t="shared" si="50"/>
        <v>0</v>
      </c>
      <c r="T265" s="5">
        <v>0</v>
      </c>
      <c r="U265" s="11">
        <f t="shared" si="56"/>
        <v>0</v>
      </c>
      <c r="V265" s="13" t="s">
        <v>1</v>
      </c>
      <c r="W265" s="10">
        <f>IFERROR(VLOOKUP(V265,Curr!$B$2:$C$13,2,FALSE),0)</f>
        <v>11</v>
      </c>
      <c r="X265" s="11">
        <f t="shared" si="51"/>
        <v>0</v>
      </c>
      <c r="Y265" s="14">
        <f t="shared" si="57"/>
        <v>0</v>
      </c>
      <c r="Z265" s="11">
        <f t="shared" si="52"/>
        <v>0</v>
      </c>
      <c r="AA265" s="4" t="s">
        <v>1</v>
      </c>
      <c r="AB265" s="10">
        <f>IFERROR(VLOOKUP(AA265,Curr!$B$2:$C$13,2,FALSE),0)</f>
        <v>11</v>
      </c>
      <c r="AC265" s="11">
        <f t="shared" si="53"/>
        <v>0</v>
      </c>
      <c r="AD265" s="11">
        <f t="shared" si="54"/>
        <v>0</v>
      </c>
      <c r="AE265" s="12">
        <f t="shared" si="55"/>
        <v>0</v>
      </c>
      <c r="AF265"/>
      <c r="AG265"/>
      <c r="AH265"/>
      <c r="AI265"/>
      <c r="AJ265"/>
    </row>
    <row r="266" spans="2:36" x14ac:dyDescent="0.25">
      <c r="B266" s="4" t="s">
        <v>43</v>
      </c>
      <c r="C266"/>
      <c r="D266" s="1" t="s">
        <v>1733</v>
      </c>
      <c r="E266" s="3"/>
      <c r="F266" s="3"/>
      <c r="G266" s="3"/>
      <c r="H266" s="3"/>
      <c r="I266"/>
      <c r="J266" s="1" t="s">
        <v>1993</v>
      </c>
      <c r="K266" s="4"/>
      <c r="L266" s="4"/>
      <c r="M266" s="4"/>
      <c r="N266" s="4"/>
      <c r="O266" s="4"/>
      <c r="P266" s="15"/>
      <c r="Q266" s="13">
        <v>0</v>
      </c>
      <c r="R266" s="13">
        <v>0</v>
      </c>
      <c r="S266" s="11">
        <f t="shared" si="50"/>
        <v>0</v>
      </c>
      <c r="T266" s="5">
        <v>0</v>
      </c>
      <c r="U266" s="11">
        <f t="shared" si="56"/>
        <v>0</v>
      </c>
      <c r="V266" s="13" t="s">
        <v>1</v>
      </c>
      <c r="W266" s="10">
        <f>IFERROR(VLOOKUP(V266,Curr!$B$2:$C$13,2,FALSE),0)</f>
        <v>11</v>
      </c>
      <c r="X266" s="11">
        <f t="shared" si="51"/>
        <v>0</v>
      </c>
      <c r="Y266" s="14">
        <f t="shared" si="57"/>
        <v>0</v>
      </c>
      <c r="Z266" s="11">
        <f t="shared" si="52"/>
        <v>0</v>
      </c>
      <c r="AA266" s="4" t="s">
        <v>1</v>
      </c>
      <c r="AB266" s="10">
        <f>IFERROR(VLOOKUP(AA266,Curr!$B$2:$C$13,2,FALSE),0)</f>
        <v>11</v>
      </c>
      <c r="AC266" s="11">
        <f t="shared" si="53"/>
        <v>0</v>
      </c>
      <c r="AD266" s="11">
        <f t="shared" si="54"/>
        <v>0</v>
      </c>
      <c r="AE266" s="12">
        <f t="shared" si="55"/>
        <v>0</v>
      </c>
      <c r="AF266"/>
      <c r="AG266"/>
      <c r="AH266"/>
      <c r="AI266"/>
      <c r="AJ266"/>
    </row>
    <row r="267" spans="2:36" x14ac:dyDescent="0.25">
      <c r="B267" s="4" t="s">
        <v>43</v>
      </c>
      <c r="C267"/>
      <c r="D267" s="1" t="s">
        <v>1733</v>
      </c>
      <c r="E267" s="3"/>
      <c r="F267" s="3"/>
      <c r="G267" s="3"/>
      <c r="H267" s="3"/>
      <c r="I267"/>
      <c r="J267" s="1" t="s">
        <v>1994</v>
      </c>
      <c r="K267" s="4"/>
      <c r="L267" s="4"/>
      <c r="M267" s="4"/>
      <c r="N267" s="4"/>
      <c r="O267" s="4"/>
      <c r="P267" s="15"/>
      <c r="Q267" s="13">
        <v>0</v>
      </c>
      <c r="R267" s="13">
        <v>0</v>
      </c>
      <c r="S267" s="11">
        <f t="shared" si="50"/>
        <v>0</v>
      </c>
      <c r="T267" s="5">
        <v>0</v>
      </c>
      <c r="U267" s="11">
        <f t="shared" si="56"/>
        <v>0</v>
      </c>
      <c r="V267" s="13" t="s">
        <v>1</v>
      </c>
      <c r="W267" s="10">
        <f>IFERROR(VLOOKUP(V267,Curr!$B$2:$C$13,2,FALSE),0)</f>
        <v>11</v>
      </c>
      <c r="X267" s="11">
        <f t="shared" si="51"/>
        <v>0</v>
      </c>
      <c r="Y267" s="14">
        <f t="shared" si="57"/>
        <v>0</v>
      </c>
      <c r="Z267" s="11">
        <f t="shared" si="52"/>
        <v>0</v>
      </c>
      <c r="AA267" s="4" t="s">
        <v>1</v>
      </c>
      <c r="AB267" s="10">
        <f>IFERROR(VLOOKUP(AA267,Curr!$B$2:$C$13,2,FALSE),0)</f>
        <v>11</v>
      </c>
      <c r="AC267" s="11">
        <f t="shared" si="53"/>
        <v>0</v>
      </c>
      <c r="AD267" s="11">
        <f t="shared" si="54"/>
        <v>0</v>
      </c>
      <c r="AE267" s="12">
        <f t="shared" si="55"/>
        <v>0</v>
      </c>
      <c r="AF267"/>
      <c r="AG267"/>
      <c r="AH267"/>
      <c r="AI267"/>
      <c r="AJ267"/>
    </row>
    <row r="268" spans="2:36" x14ac:dyDescent="0.25">
      <c r="B268" s="4" t="s">
        <v>43</v>
      </c>
      <c r="C268"/>
      <c r="D268" s="1" t="s">
        <v>1733</v>
      </c>
      <c r="E268" s="3"/>
      <c r="F268" s="3"/>
      <c r="G268" s="3"/>
      <c r="H268" s="3"/>
      <c r="I268"/>
      <c r="J268" s="1" t="s">
        <v>1995</v>
      </c>
      <c r="K268" s="4"/>
      <c r="L268" s="4"/>
      <c r="M268" s="4"/>
      <c r="N268" s="4"/>
      <c r="O268" s="4"/>
      <c r="P268" s="15"/>
      <c r="Q268" s="13">
        <v>0</v>
      </c>
      <c r="R268" s="13">
        <v>0</v>
      </c>
      <c r="S268" s="11">
        <f t="shared" si="50"/>
        <v>0</v>
      </c>
      <c r="T268" s="5">
        <v>0</v>
      </c>
      <c r="U268" s="11">
        <f t="shared" si="56"/>
        <v>0</v>
      </c>
      <c r="V268" s="13" t="s">
        <v>1</v>
      </c>
      <c r="W268" s="10">
        <f>IFERROR(VLOOKUP(V268,Curr!$B$2:$C$13,2,FALSE),0)</f>
        <v>11</v>
      </c>
      <c r="X268" s="11">
        <f t="shared" si="51"/>
        <v>0</v>
      </c>
      <c r="Y268" s="14">
        <f t="shared" si="57"/>
        <v>0</v>
      </c>
      <c r="Z268" s="11">
        <f t="shared" si="52"/>
        <v>0</v>
      </c>
      <c r="AA268" s="4" t="s">
        <v>1</v>
      </c>
      <c r="AB268" s="10">
        <f>IFERROR(VLOOKUP(AA268,Curr!$B$2:$C$13,2,FALSE),0)</f>
        <v>11</v>
      </c>
      <c r="AC268" s="11">
        <f t="shared" si="53"/>
        <v>0</v>
      </c>
      <c r="AD268" s="11">
        <f t="shared" si="54"/>
        <v>0</v>
      </c>
      <c r="AE268" s="12">
        <f t="shared" si="55"/>
        <v>0</v>
      </c>
      <c r="AF268"/>
      <c r="AG268"/>
      <c r="AH268"/>
      <c r="AI268"/>
      <c r="AJ268"/>
    </row>
    <row r="269" spans="2:36" x14ac:dyDescent="0.25">
      <c r="B269" s="4" t="s">
        <v>43</v>
      </c>
      <c r="C269"/>
      <c r="D269" s="1" t="s">
        <v>1733</v>
      </c>
      <c r="E269" s="3"/>
      <c r="F269" s="3"/>
      <c r="G269" s="3"/>
      <c r="H269" s="3"/>
      <c r="I269"/>
      <c r="J269" s="1" t="s">
        <v>1996</v>
      </c>
      <c r="K269" s="4"/>
      <c r="L269" s="4"/>
      <c r="M269" s="4"/>
      <c r="N269" s="4"/>
      <c r="O269" s="4"/>
      <c r="P269" s="15"/>
      <c r="Q269" s="13">
        <v>0</v>
      </c>
      <c r="R269" s="13">
        <v>0</v>
      </c>
      <c r="S269" s="11">
        <f t="shared" si="50"/>
        <v>0</v>
      </c>
      <c r="T269" s="5">
        <v>0</v>
      </c>
      <c r="U269" s="11">
        <f t="shared" si="56"/>
        <v>0</v>
      </c>
      <c r="V269" s="13" t="s">
        <v>1</v>
      </c>
      <c r="W269" s="10">
        <f>IFERROR(VLOOKUP(V269,Curr!$B$2:$C$13,2,FALSE),0)</f>
        <v>11</v>
      </c>
      <c r="X269" s="11">
        <f t="shared" si="51"/>
        <v>0</v>
      </c>
      <c r="Y269" s="14">
        <f t="shared" si="57"/>
        <v>0</v>
      </c>
      <c r="Z269" s="11">
        <f t="shared" si="52"/>
        <v>0</v>
      </c>
      <c r="AA269" s="4" t="s">
        <v>1</v>
      </c>
      <c r="AB269" s="10">
        <f>IFERROR(VLOOKUP(AA269,Curr!$B$2:$C$13,2,FALSE),0)</f>
        <v>11</v>
      </c>
      <c r="AC269" s="11">
        <f t="shared" si="53"/>
        <v>0</v>
      </c>
      <c r="AD269" s="11">
        <f t="shared" si="54"/>
        <v>0</v>
      </c>
      <c r="AE269" s="12">
        <f t="shared" si="55"/>
        <v>0</v>
      </c>
      <c r="AF269"/>
      <c r="AG269"/>
      <c r="AH269"/>
      <c r="AI269"/>
      <c r="AJ269"/>
    </row>
    <row r="270" spans="2:36" x14ac:dyDescent="0.25">
      <c r="B270" s="4" t="s">
        <v>43</v>
      </c>
      <c r="C270"/>
      <c r="D270" s="1" t="s">
        <v>1733</v>
      </c>
      <c r="E270" s="3"/>
      <c r="F270" s="3"/>
      <c r="G270" s="3"/>
      <c r="H270" s="3"/>
      <c r="I270"/>
      <c r="J270" s="1" t="s">
        <v>1997</v>
      </c>
      <c r="K270" s="4"/>
      <c r="L270" s="4"/>
      <c r="M270" s="4"/>
      <c r="N270" s="4"/>
      <c r="O270" s="4"/>
      <c r="P270" s="15"/>
      <c r="Q270" s="13">
        <v>0</v>
      </c>
      <c r="R270" s="13">
        <v>0</v>
      </c>
      <c r="S270" s="11">
        <f t="shared" si="50"/>
        <v>0</v>
      </c>
      <c r="T270" s="5">
        <v>0</v>
      </c>
      <c r="U270" s="11">
        <f t="shared" si="56"/>
        <v>0</v>
      </c>
      <c r="V270" s="13" t="s">
        <v>1</v>
      </c>
      <c r="W270" s="10">
        <f>IFERROR(VLOOKUP(V270,Curr!$B$2:$C$13,2,FALSE),0)</f>
        <v>11</v>
      </c>
      <c r="X270" s="11">
        <f t="shared" si="51"/>
        <v>0</v>
      </c>
      <c r="Y270" s="14">
        <f t="shared" si="57"/>
        <v>0</v>
      </c>
      <c r="Z270" s="11">
        <f t="shared" si="52"/>
        <v>0</v>
      </c>
      <c r="AA270" s="4" t="s">
        <v>1</v>
      </c>
      <c r="AB270" s="10">
        <f>IFERROR(VLOOKUP(AA270,Curr!$B$2:$C$13,2,FALSE),0)</f>
        <v>11</v>
      </c>
      <c r="AC270" s="11">
        <f t="shared" si="53"/>
        <v>0</v>
      </c>
      <c r="AD270" s="11">
        <f t="shared" si="54"/>
        <v>0</v>
      </c>
      <c r="AE270" s="12">
        <f t="shared" si="55"/>
        <v>0</v>
      </c>
      <c r="AF270"/>
      <c r="AG270"/>
      <c r="AH270"/>
      <c r="AI270"/>
      <c r="AJ270"/>
    </row>
    <row r="271" spans="2:36" x14ac:dyDescent="0.25">
      <c r="B271" s="4" t="s">
        <v>43</v>
      </c>
      <c r="C271"/>
      <c r="D271" s="1" t="s">
        <v>1733</v>
      </c>
      <c r="E271" s="3"/>
      <c r="F271" s="3"/>
      <c r="G271" s="3"/>
      <c r="H271" s="3"/>
      <c r="I271"/>
      <c r="J271" s="1" t="s">
        <v>1998</v>
      </c>
      <c r="K271" s="4"/>
      <c r="L271" s="4"/>
      <c r="M271" s="4"/>
      <c r="N271" s="4"/>
      <c r="O271" s="4"/>
      <c r="P271" s="15"/>
      <c r="Q271" s="13">
        <v>0</v>
      </c>
      <c r="R271" s="13">
        <v>0</v>
      </c>
      <c r="S271" s="11">
        <f t="shared" si="50"/>
        <v>0</v>
      </c>
      <c r="T271" s="5">
        <v>0</v>
      </c>
      <c r="U271" s="11">
        <f t="shared" si="56"/>
        <v>0</v>
      </c>
      <c r="V271" s="13" t="s">
        <v>1</v>
      </c>
      <c r="W271" s="10">
        <f>IFERROR(VLOOKUP(V271,Curr!$B$2:$C$13,2,FALSE),0)</f>
        <v>11</v>
      </c>
      <c r="X271" s="11">
        <f t="shared" si="51"/>
        <v>0</v>
      </c>
      <c r="Y271" s="14">
        <f t="shared" si="57"/>
        <v>0</v>
      </c>
      <c r="Z271" s="11">
        <f t="shared" si="52"/>
        <v>0</v>
      </c>
      <c r="AA271" s="4" t="s">
        <v>1</v>
      </c>
      <c r="AB271" s="10">
        <f>IFERROR(VLOOKUP(AA271,Curr!$B$2:$C$13,2,FALSE),0)</f>
        <v>11</v>
      </c>
      <c r="AC271" s="11">
        <f t="shared" si="53"/>
        <v>0</v>
      </c>
      <c r="AD271" s="11">
        <f t="shared" si="54"/>
        <v>0</v>
      </c>
      <c r="AE271" s="12">
        <f t="shared" si="55"/>
        <v>0</v>
      </c>
      <c r="AF271"/>
      <c r="AG271"/>
      <c r="AH271"/>
      <c r="AI271"/>
      <c r="AJ271"/>
    </row>
    <row r="272" spans="2:36" x14ac:dyDescent="0.25">
      <c r="B272" s="4" t="s">
        <v>43</v>
      </c>
      <c r="C272"/>
      <c r="D272" s="1" t="s">
        <v>1733</v>
      </c>
      <c r="E272" s="3"/>
      <c r="F272" s="3"/>
      <c r="G272" s="3"/>
      <c r="H272" s="3"/>
      <c r="I272"/>
      <c r="J272" s="1" t="s">
        <v>1999</v>
      </c>
      <c r="K272" s="4"/>
      <c r="L272" s="4"/>
      <c r="M272" s="4"/>
      <c r="N272" s="4"/>
      <c r="O272" s="4"/>
      <c r="P272" s="15"/>
      <c r="Q272" s="13">
        <v>0</v>
      </c>
      <c r="R272" s="13">
        <v>0</v>
      </c>
      <c r="S272" s="11">
        <f t="shared" si="50"/>
        <v>0</v>
      </c>
      <c r="T272" s="5">
        <v>0</v>
      </c>
      <c r="U272" s="11">
        <f t="shared" si="56"/>
        <v>0</v>
      </c>
      <c r="V272" s="13" t="s">
        <v>1</v>
      </c>
      <c r="W272" s="10">
        <f>IFERROR(VLOOKUP(V272,Curr!$B$2:$C$13,2,FALSE),0)</f>
        <v>11</v>
      </c>
      <c r="X272" s="11">
        <f t="shared" si="51"/>
        <v>0</v>
      </c>
      <c r="Y272" s="14">
        <f t="shared" si="57"/>
        <v>0</v>
      </c>
      <c r="Z272" s="11">
        <f t="shared" si="52"/>
        <v>0</v>
      </c>
      <c r="AA272" s="4" t="s">
        <v>1</v>
      </c>
      <c r="AB272" s="10">
        <f>IFERROR(VLOOKUP(AA272,Curr!$B$2:$C$13,2,FALSE),0)</f>
        <v>11</v>
      </c>
      <c r="AC272" s="11">
        <f t="shared" si="53"/>
        <v>0</v>
      </c>
      <c r="AD272" s="11">
        <f t="shared" si="54"/>
        <v>0</v>
      </c>
      <c r="AE272" s="12">
        <f t="shared" si="55"/>
        <v>0</v>
      </c>
      <c r="AF272"/>
      <c r="AG272"/>
      <c r="AH272"/>
      <c r="AI272"/>
      <c r="AJ272"/>
    </row>
    <row r="273" spans="2:36" x14ac:dyDescent="0.25">
      <c r="B273" s="4" t="s">
        <v>43</v>
      </c>
      <c r="C273"/>
      <c r="D273" s="1" t="s">
        <v>1733</v>
      </c>
      <c r="E273" s="3"/>
      <c r="F273" s="3"/>
      <c r="G273" s="3"/>
      <c r="H273" s="3"/>
      <c r="I273"/>
      <c r="J273" s="1" t="s">
        <v>2000</v>
      </c>
      <c r="K273" s="4"/>
      <c r="L273" s="4"/>
      <c r="M273" s="4"/>
      <c r="N273" s="4"/>
      <c r="O273" s="4"/>
      <c r="P273" s="15"/>
      <c r="Q273" s="13">
        <v>0</v>
      </c>
      <c r="R273" s="13">
        <v>0</v>
      </c>
      <c r="S273" s="11">
        <f t="shared" si="50"/>
        <v>0</v>
      </c>
      <c r="T273" s="5">
        <v>0</v>
      </c>
      <c r="U273" s="11">
        <f t="shared" si="56"/>
        <v>0</v>
      </c>
      <c r="V273" s="13" t="s">
        <v>1</v>
      </c>
      <c r="W273" s="10">
        <f>IFERROR(VLOOKUP(V273,Curr!$B$2:$C$13,2,FALSE),0)</f>
        <v>11</v>
      </c>
      <c r="X273" s="11">
        <f t="shared" si="51"/>
        <v>0</v>
      </c>
      <c r="Y273" s="14">
        <f t="shared" si="57"/>
        <v>0</v>
      </c>
      <c r="Z273" s="11">
        <f t="shared" si="52"/>
        <v>0</v>
      </c>
      <c r="AA273" s="4" t="s">
        <v>1</v>
      </c>
      <c r="AB273" s="10">
        <f>IFERROR(VLOOKUP(AA273,Curr!$B$2:$C$13,2,FALSE),0)</f>
        <v>11</v>
      </c>
      <c r="AC273" s="11">
        <f t="shared" si="53"/>
        <v>0</v>
      </c>
      <c r="AD273" s="11">
        <f t="shared" si="54"/>
        <v>0</v>
      </c>
      <c r="AE273" s="12">
        <f t="shared" si="55"/>
        <v>0</v>
      </c>
      <c r="AF273"/>
      <c r="AG273"/>
      <c r="AH273"/>
      <c r="AI273"/>
      <c r="AJ273"/>
    </row>
    <row r="274" spans="2:36" x14ac:dyDescent="0.25">
      <c r="B274" s="4" t="s">
        <v>43</v>
      </c>
      <c r="C274"/>
      <c r="D274" s="1" t="s">
        <v>1733</v>
      </c>
      <c r="E274" s="3"/>
      <c r="F274" s="3"/>
      <c r="G274" s="3"/>
      <c r="H274" s="3"/>
      <c r="I274"/>
      <c r="J274" s="1" t="s">
        <v>2001</v>
      </c>
      <c r="K274" s="4"/>
      <c r="L274" s="4"/>
      <c r="M274" s="4"/>
      <c r="N274" s="4"/>
      <c r="O274" s="4"/>
      <c r="P274" s="15"/>
      <c r="Q274" s="13">
        <v>0</v>
      </c>
      <c r="R274" s="13">
        <v>0</v>
      </c>
      <c r="S274" s="11">
        <f t="shared" si="50"/>
        <v>0</v>
      </c>
      <c r="T274" s="5">
        <v>0</v>
      </c>
      <c r="U274" s="11">
        <f t="shared" si="56"/>
        <v>0</v>
      </c>
      <c r="V274" s="13" t="s">
        <v>1</v>
      </c>
      <c r="W274" s="10">
        <f>IFERROR(VLOOKUP(V274,Curr!$B$2:$C$13,2,FALSE),0)</f>
        <v>11</v>
      </c>
      <c r="X274" s="11">
        <f t="shared" si="51"/>
        <v>0</v>
      </c>
      <c r="Y274" s="14">
        <f t="shared" si="57"/>
        <v>0</v>
      </c>
      <c r="Z274" s="11">
        <f t="shared" si="52"/>
        <v>0</v>
      </c>
      <c r="AA274" s="4" t="s">
        <v>1</v>
      </c>
      <c r="AB274" s="10">
        <f>IFERROR(VLOOKUP(AA274,Curr!$B$2:$C$13,2,FALSE),0)</f>
        <v>11</v>
      </c>
      <c r="AC274" s="11">
        <f t="shared" si="53"/>
        <v>0</v>
      </c>
      <c r="AD274" s="11">
        <f t="shared" si="54"/>
        <v>0</v>
      </c>
      <c r="AE274" s="12">
        <f t="shared" si="55"/>
        <v>0</v>
      </c>
      <c r="AF274"/>
      <c r="AG274"/>
      <c r="AH274"/>
      <c r="AI274"/>
      <c r="AJ274"/>
    </row>
    <row r="275" spans="2:36" x14ac:dyDescent="0.25">
      <c r="B275" s="4" t="s">
        <v>43</v>
      </c>
      <c r="C275"/>
      <c r="D275" s="1" t="s">
        <v>1733</v>
      </c>
      <c r="E275" s="3"/>
      <c r="F275" s="3"/>
      <c r="G275" s="3"/>
      <c r="H275" s="3"/>
      <c r="I275"/>
      <c r="J275" s="1" t="s">
        <v>2002</v>
      </c>
      <c r="K275" s="4"/>
      <c r="L275" s="4"/>
      <c r="M275" s="4"/>
      <c r="N275" s="4"/>
      <c r="O275" s="4"/>
      <c r="P275" s="15"/>
      <c r="Q275" s="13">
        <v>0</v>
      </c>
      <c r="R275" s="13">
        <v>0</v>
      </c>
      <c r="S275" s="11">
        <f t="shared" si="50"/>
        <v>0</v>
      </c>
      <c r="T275" s="5">
        <v>0</v>
      </c>
      <c r="U275" s="11">
        <f t="shared" si="56"/>
        <v>0</v>
      </c>
      <c r="V275" s="13" t="s">
        <v>1</v>
      </c>
      <c r="W275" s="10">
        <f>IFERROR(VLOOKUP(V275,Curr!$B$2:$C$13,2,FALSE),0)</f>
        <v>11</v>
      </c>
      <c r="X275" s="11">
        <f t="shared" si="51"/>
        <v>0</v>
      </c>
      <c r="Y275" s="14">
        <f t="shared" si="57"/>
        <v>0</v>
      </c>
      <c r="Z275" s="11">
        <f t="shared" si="52"/>
        <v>0</v>
      </c>
      <c r="AA275" s="4" t="s">
        <v>1</v>
      </c>
      <c r="AB275" s="10">
        <f>IFERROR(VLOOKUP(AA275,Curr!$B$2:$C$13,2,FALSE),0)</f>
        <v>11</v>
      </c>
      <c r="AC275" s="11">
        <f t="shared" si="53"/>
        <v>0</v>
      </c>
      <c r="AD275" s="11">
        <f t="shared" si="54"/>
        <v>0</v>
      </c>
      <c r="AE275" s="12">
        <f t="shared" si="55"/>
        <v>0</v>
      </c>
      <c r="AF275"/>
      <c r="AG275"/>
      <c r="AH275"/>
      <c r="AI275"/>
      <c r="AJ275"/>
    </row>
    <row r="276" spans="2:36" x14ac:dyDescent="0.25">
      <c r="B276" s="4" t="s">
        <v>43</v>
      </c>
      <c r="C276"/>
      <c r="D276" s="1" t="s">
        <v>1733</v>
      </c>
      <c r="E276" s="3"/>
      <c r="F276" s="3"/>
      <c r="G276" s="3"/>
      <c r="H276" s="3"/>
      <c r="I276"/>
      <c r="J276" s="1" t="s">
        <v>2003</v>
      </c>
      <c r="K276" s="4"/>
      <c r="L276" s="4"/>
      <c r="M276" s="4"/>
      <c r="N276" s="4"/>
      <c r="O276" s="4"/>
      <c r="P276" s="15"/>
      <c r="Q276" s="13">
        <v>0</v>
      </c>
      <c r="R276" s="13">
        <v>0</v>
      </c>
      <c r="S276" s="11">
        <f t="shared" si="50"/>
        <v>0</v>
      </c>
      <c r="T276" s="5">
        <v>0</v>
      </c>
      <c r="U276" s="11">
        <f t="shared" si="56"/>
        <v>0</v>
      </c>
      <c r="V276" s="13" t="s">
        <v>1</v>
      </c>
      <c r="W276" s="10">
        <f>IFERROR(VLOOKUP(V276,Curr!$B$2:$C$13,2,FALSE),0)</f>
        <v>11</v>
      </c>
      <c r="X276" s="11">
        <f t="shared" si="51"/>
        <v>0</v>
      </c>
      <c r="Y276" s="14">
        <f t="shared" si="57"/>
        <v>0</v>
      </c>
      <c r="Z276" s="11">
        <f t="shared" si="52"/>
        <v>0</v>
      </c>
      <c r="AA276" s="4" t="s">
        <v>1</v>
      </c>
      <c r="AB276" s="10">
        <f>IFERROR(VLOOKUP(AA276,Curr!$B$2:$C$13,2,FALSE),0)</f>
        <v>11</v>
      </c>
      <c r="AC276" s="11">
        <f t="shared" si="53"/>
        <v>0</v>
      </c>
      <c r="AD276" s="11">
        <f t="shared" si="54"/>
        <v>0</v>
      </c>
      <c r="AE276" s="12">
        <f t="shared" si="55"/>
        <v>0</v>
      </c>
      <c r="AF276"/>
      <c r="AG276"/>
      <c r="AH276"/>
      <c r="AI276"/>
      <c r="AJ276"/>
    </row>
    <row r="277" spans="2:36" x14ac:dyDescent="0.25">
      <c r="B277" s="4" t="s">
        <v>43</v>
      </c>
      <c r="C277"/>
      <c r="D277" s="1" t="s">
        <v>1733</v>
      </c>
      <c r="E277" s="3"/>
      <c r="F277" s="3"/>
      <c r="G277" s="3"/>
      <c r="H277" s="3"/>
      <c r="I277"/>
      <c r="J277" s="1" t="s">
        <v>2004</v>
      </c>
      <c r="K277" s="4"/>
      <c r="L277" s="4"/>
      <c r="M277" s="4"/>
      <c r="N277" s="4"/>
      <c r="O277" s="4"/>
      <c r="P277" s="15"/>
      <c r="Q277" s="13">
        <v>0</v>
      </c>
      <c r="R277" s="13">
        <v>0</v>
      </c>
      <c r="S277" s="11">
        <f t="shared" si="50"/>
        <v>0</v>
      </c>
      <c r="T277" s="5">
        <v>0</v>
      </c>
      <c r="U277" s="11">
        <f t="shared" si="56"/>
        <v>0</v>
      </c>
      <c r="V277" s="13" t="s">
        <v>1</v>
      </c>
      <c r="W277" s="10">
        <f>IFERROR(VLOOKUP(V277,Curr!$B$2:$C$13,2,FALSE),0)</f>
        <v>11</v>
      </c>
      <c r="X277" s="11">
        <f t="shared" si="51"/>
        <v>0</v>
      </c>
      <c r="Y277" s="14">
        <f t="shared" si="57"/>
        <v>0</v>
      </c>
      <c r="Z277" s="11">
        <f t="shared" si="52"/>
        <v>0</v>
      </c>
      <c r="AA277" s="4" t="s">
        <v>1</v>
      </c>
      <c r="AB277" s="10">
        <f>IFERROR(VLOOKUP(AA277,Curr!$B$2:$C$13,2,FALSE),0)</f>
        <v>11</v>
      </c>
      <c r="AC277" s="11">
        <f t="shared" si="53"/>
        <v>0</v>
      </c>
      <c r="AD277" s="11">
        <f t="shared" si="54"/>
        <v>0</v>
      </c>
      <c r="AE277" s="12">
        <f t="shared" si="55"/>
        <v>0</v>
      </c>
      <c r="AF277"/>
      <c r="AG277"/>
      <c r="AH277"/>
      <c r="AI277"/>
      <c r="AJ277"/>
    </row>
    <row r="278" spans="2:36" x14ac:dyDescent="0.25">
      <c r="B278" s="4" t="s">
        <v>43</v>
      </c>
      <c r="C278"/>
      <c r="D278" s="1" t="s">
        <v>1733</v>
      </c>
      <c r="E278" s="3"/>
      <c r="F278" s="3"/>
      <c r="G278" s="3"/>
      <c r="H278" s="3"/>
      <c r="I278"/>
      <c r="J278" s="1" t="s">
        <v>2005</v>
      </c>
      <c r="K278" s="4"/>
      <c r="L278" s="4"/>
      <c r="M278" s="4"/>
      <c r="N278" s="4"/>
      <c r="O278" s="4"/>
      <c r="P278" s="15"/>
      <c r="Q278" s="13">
        <v>0</v>
      </c>
      <c r="R278" s="13">
        <v>0</v>
      </c>
      <c r="S278" s="11">
        <f t="shared" si="50"/>
        <v>0</v>
      </c>
      <c r="T278" s="5">
        <v>0</v>
      </c>
      <c r="U278" s="11">
        <f t="shared" si="56"/>
        <v>0</v>
      </c>
      <c r="V278" s="13" t="s">
        <v>1</v>
      </c>
      <c r="W278" s="10">
        <f>IFERROR(VLOOKUP(V278,Curr!$B$2:$C$13,2,FALSE),0)</f>
        <v>11</v>
      </c>
      <c r="X278" s="11">
        <f t="shared" si="51"/>
        <v>0</v>
      </c>
      <c r="Y278" s="14">
        <f t="shared" si="57"/>
        <v>0</v>
      </c>
      <c r="Z278" s="11">
        <f t="shared" si="52"/>
        <v>0</v>
      </c>
      <c r="AA278" s="4" t="s">
        <v>1</v>
      </c>
      <c r="AB278" s="10">
        <f>IFERROR(VLOOKUP(AA278,Curr!$B$2:$C$13,2,FALSE),0)</f>
        <v>11</v>
      </c>
      <c r="AC278" s="11">
        <f t="shared" si="53"/>
        <v>0</v>
      </c>
      <c r="AD278" s="11">
        <f t="shared" si="54"/>
        <v>0</v>
      </c>
      <c r="AE278" s="12">
        <f t="shared" si="55"/>
        <v>0</v>
      </c>
      <c r="AF278"/>
      <c r="AG278"/>
      <c r="AH278"/>
      <c r="AI278"/>
      <c r="AJ278"/>
    </row>
    <row r="279" spans="2:36" x14ac:dyDescent="0.25">
      <c r="B279" s="4" t="s">
        <v>43</v>
      </c>
      <c r="C279"/>
      <c r="D279" s="1" t="s">
        <v>1733</v>
      </c>
      <c r="E279" s="3"/>
      <c r="F279" s="3"/>
      <c r="G279" s="3"/>
      <c r="H279" s="3"/>
      <c r="I279"/>
      <c r="J279" s="1" t="s">
        <v>2006</v>
      </c>
      <c r="K279" s="4"/>
      <c r="L279" s="4"/>
      <c r="M279" s="4"/>
      <c r="N279" s="4"/>
      <c r="O279" s="4"/>
      <c r="P279" s="15"/>
      <c r="Q279" s="13">
        <v>0</v>
      </c>
      <c r="R279" s="13">
        <v>0</v>
      </c>
      <c r="S279" s="11">
        <f t="shared" si="50"/>
        <v>0</v>
      </c>
      <c r="T279" s="5">
        <v>0</v>
      </c>
      <c r="U279" s="11">
        <f t="shared" si="56"/>
        <v>0</v>
      </c>
      <c r="V279" s="13" t="s">
        <v>1</v>
      </c>
      <c r="W279" s="10">
        <f>IFERROR(VLOOKUP(V279,Curr!$B$2:$C$13,2,FALSE),0)</f>
        <v>11</v>
      </c>
      <c r="X279" s="11">
        <f t="shared" si="51"/>
        <v>0</v>
      </c>
      <c r="Y279" s="14">
        <f t="shared" si="57"/>
        <v>0</v>
      </c>
      <c r="Z279" s="11">
        <f t="shared" si="52"/>
        <v>0</v>
      </c>
      <c r="AA279" s="4" t="s">
        <v>1</v>
      </c>
      <c r="AB279" s="10">
        <f>IFERROR(VLOOKUP(AA279,Curr!$B$2:$C$13,2,FALSE),0)</f>
        <v>11</v>
      </c>
      <c r="AC279" s="11">
        <f t="shared" si="53"/>
        <v>0</v>
      </c>
      <c r="AD279" s="11">
        <f t="shared" si="54"/>
        <v>0</v>
      </c>
      <c r="AE279" s="12">
        <f t="shared" si="55"/>
        <v>0</v>
      </c>
      <c r="AF279"/>
      <c r="AG279"/>
      <c r="AH279"/>
      <c r="AI279"/>
      <c r="AJ279"/>
    </row>
    <row r="280" spans="2:36" x14ac:dyDescent="0.25">
      <c r="B280" s="4" t="s">
        <v>43</v>
      </c>
      <c r="C280"/>
      <c r="D280" s="1" t="s">
        <v>1733</v>
      </c>
      <c r="E280" s="3"/>
      <c r="F280" s="3"/>
      <c r="G280" s="3"/>
      <c r="H280" s="3"/>
      <c r="I280"/>
      <c r="J280" s="1" t="s">
        <v>2007</v>
      </c>
      <c r="K280" s="4"/>
      <c r="L280" s="4"/>
      <c r="M280" s="4"/>
      <c r="N280" s="4"/>
      <c r="O280" s="4"/>
      <c r="P280" s="15"/>
      <c r="Q280" s="13">
        <v>0</v>
      </c>
      <c r="R280" s="13">
        <v>0</v>
      </c>
      <c r="S280" s="11">
        <f t="shared" si="50"/>
        <v>0</v>
      </c>
      <c r="T280" s="5">
        <v>0</v>
      </c>
      <c r="U280" s="11">
        <f t="shared" si="56"/>
        <v>0</v>
      </c>
      <c r="V280" s="13" t="s">
        <v>1</v>
      </c>
      <c r="W280" s="10">
        <f>IFERROR(VLOOKUP(V280,Curr!$B$2:$C$13,2,FALSE),0)</f>
        <v>11</v>
      </c>
      <c r="X280" s="11">
        <f t="shared" si="51"/>
        <v>0</v>
      </c>
      <c r="Y280" s="14">
        <f t="shared" si="57"/>
        <v>0</v>
      </c>
      <c r="Z280" s="11">
        <f t="shared" si="52"/>
        <v>0</v>
      </c>
      <c r="AA280" s="4" t="s">
        <v>1</v>
      </c>
      <c r="AB280" s="10">
        <f>IFERROR(VLOOKUP(AA280,Curr!$B$2:$C$13,2,FALSE),0)</f>
        <v>11</v>
      </c>
      <c r="AC280" s="11">
        <f t="shared" si="53"/>
        <v>0</v>
      </c>
      <c r="AD280" s="11">
        <f t="shared" si="54"/>
        <v>0</v>
      </c>
      <c r="AE280" s="12">
        <f t="shared" si="55"/>
        <v>0</v>
      </c>
      <c r="AF280"/>
      <c r="AG280"/>
      <c r="AH280"/>
      <c r="AI280"/>
      <c r="AJ280"/>
    </row>
    <row r="281" spans="2:36" x14ac:dyDescent="0.25">
      <c r="B281" s="4" t="s">
        <v>43</v>
      </c>
      <c r="C281"/>
      <c r="D281" s="1" t="s">
        <v>1733</v>
      </c>
      <c r="E281" s="3"/>
      <c r="F281" s="3"/>
      <c r="G281" s="3"/>
      <c r="H281" s="3"/>
      <c r="I281"/>
      <c r="J281" s="1" t="s">
        <v>2008</v>
      </c>
      <c r="K281" s="4"/>
      <c r="L281" s="4"/>
      <c r="M281" s="4"/>
      <c r="N281" s="4"/>
      <c r="O281" s="4"/>
      <c r="P281" s="15"/>
      <c r="Q281" s="13">
        <v>0</v>
      </c>
      <c r="R281" s="13">
        <v>0</v>
      </c>
      <c r="S281" s="11">
        <f t="shared" si="50"/>
        <v>0</v>
      </c>
      <c r="T281" s="5">
        <v>0</v>
      </c>
      <c r="U281" s="11">
        <f t="shared" si="56"/>
        <v>0</v>
      </c>
      <c r="V281" s="13" t="s">
        <v>1</v>
      </c>
      <c r="W281" s="10">
        <f>IFERROR(VLOOKUP(V281,Curr!$B$2:$C$13,2,FALSE),0)</f>
        <v>11</v>
      </c>
      <c r="X281" s="11">
        <f t="shared" si="51"/>
        <v>0</v>
      </c>
      <c r="Y281" s="14">
        <f t="shared" si="57"/>
        <v>0</v>
      </c>
      <c r="Z281" s="11">
        <f t="shared" si="52"/>
        <v>0</v>
      </c>
      <c r="AA281" s="4" t="s">
        <v>1</v>
      </c>
      <c r="AB281" s="10">
        <f>IFERROR(VLOOKUP(AA281,Curr!$B$2:$C$13,2,FALSE),0)</f>
        <v>11</v>
      </c>
      <c r="AC281" s="11">
        <f t="shared" si="53"/>
        <v>0</v>
      </c>
      <c r="AD281" s="11">
        <f t="shared" si="54"/>
        <v>0</v>
      </c>
      <c r="AE281" s="12">
        <f t="shared" si="55"/>
        <v>0</v>
      </c>
      <c r="AF281"/>
      <c r="AG281"/>
      <c r="AH281"/>
      <c r="AI281"/>
      <c r="AJ281"/>
    </row>
    <row r="282" spans="2:36" x14ac:dyDescent="0.25">
      <c r="B282" s="4" t="s">
        <v>43</v>
      </c>
      <c r="C282"/>
      <c r="D282" s="1" t="s">
        <v>1733</v>
      </c>
      <c r="E282" s="3"/>
      <c r="F282" s="3"/>
      <c r="G282" s="3"/>
      <c r="H282" s="3"/>
      <c r="I282"/>
      <c r="J282" s="1" t="s">
        <v>2009</v>
      </c>
      <c r="K282" s="4"/>
      <c r="L282" s="4"/>
      <c r="M282" s="4"/>
      <c r="N282" s="4"/>
      <c r="O282" s="4"/>
      <c r="P282" s="15"/>
      <c r="Q282" s="13">
        <v>0</v>
      </c>
      <c r="R282" s="13">
        <v>0</v>
      </c>
      <c r="S282" s="11">
        <f t="shared" si="50"/>
        <v>0</v>
      </c>
      <c r="T282" s="5">
        <v>0</v>
      </c>
      <c r="U282" s="11">
        <f t="shared" si="56"/>
        <v>0</v>
      </c>
      <c r="V282" s="13" t="s">
        <v>1</v>
      </c>
      <c r="W282" s="10">
        <f>IFERROR(VLOOKUP(V282,Curr!$B$2:$C$13,2,FALSE),0)</f>
        <v>11</v>
      </c>
      <c r="X282" s="11">
        <f t="shared" si="51"/>
        <v>0</v>
      </c>
      <c r="Y282" s="14">
        <f t="shared" si="57"/>
        <v>0</v>
      </c>
      <c r="Z282" s="11">
        <f t="shared" si="52"/>
        <v>0</v>
      </c>
      <c r="AA282" s="4" t="s">
        <v>1</v>
      </c>
      <c r="AB282" s="10">
        <f>IFERROR(VLOOKUP(AA282,Curr!$B$2:$C$13,2,FALSE),0)</f>
        <v>11</v>
      </c>
      <c r="AC282" s="11">
        <f t="shared" si="53"/>
        <v>0</v>
      </c>
      <c r="AD282" s="11">
        <f t="shared" si="54"/>
        <v>0</v>
      </c>
      <c r="AE282" s="12">
        <f t="shared" si="55"/>
        <v>0</v>
      </c>
      <c r="AF282"/>
      <c r="AG282"/>
      <c r="AH282"/>
      <c r="AI282"/>
      <c r="AJ282"/>
    </row>
    <row r="283" spans="2:36" x14ac:dyDescent="0.25">
      <c r="B283" s="4" t="s">
        <v>43</v>
      </c>
      <c r="C283"/>
      <c r="D283" s="1" t="s">
        <v>1733</v>
      </c>
      <c r="E283" s="3"/>
      <c r="F283" s="3"/>
      <c r="G283" s="3"/>
      <c r="H283" s="3"/>
      <c r="I283"/>
      <c r="J283" s="1" t="s">
        <v>2010</v>
      </c>
      <c r="K283" s="4"/>
      <c r="L283" s="4"/>
      <c r="M283" s="4"/>
      <c r="N283" s="4"/>
      <c r="O283" s="4"/>
      <c r="P283" s="15"/>
      <c r="Q283" s="13">
        <v>0</v>
      </c>
      <c r="R283" s="13">
        <v>0</v>
      </c>
      <c r="S283" s="11">
        <f t="shared" si="50"/>
        <v>0</v>
      </c>
      <c r="T283" s="5">
        <v>0</v>
      </c>
      <c r="U283" s="11">
        <f t="shared" si="56"/>
        <v>0</v>
      </c>
      <c r="V283" s="13" t="s">
        <v>1</v>
      </c>
      <c r="W283" s="10">
        <f>IFERROR(VLOOKUP(V283,Curr!$B$2:$C$13,2,FALSE),0)</f>
        <v>11</v>
      </c>
      <c r="X283" s="11">
        <f t="shared" si="51"/>
        <v>0</v>
      </c>
      <c r="Y283" s="14">
        <f t="shared" si="57"/>
        <v>0</v>
      </c>
      <c r="Z283" s="11">
        <f t="shared" si="52"/>
        <v>0</v>
      </c>
      <c r="AA283" s="4" t="s">
        <v>1</v>
      </c>
      <c r="AB283" s="10">
        <f>IFERROR(VLOOKUP(AA283,Curr!$B$2:$C$13,2,FALSE),0)</f>
        <v>11</v>
      </c>
      <c r="AC283" s="11">
        <f t="shared" si="53"/>
        <v>0</v>
      </c>
      <c r="AD283" s="11">
        <f t="shared" si="54"/>
        <v>0</v>
      </c>
      <c r="AE283" s="12">
        <f t="shared" si="55"/>
        <v>0</v>
      </c>
      <c r="AF283"/>
      <c r="AG283"/>
      <c r="AH283"/>
      <c r="AI283"/>
      <c r="AJ283"/>
    </row>
    <row r="284" spans="2:36" x14ac:dyDescent="0.25">
      <c r="B284" s="4" t="s">
        <v>43</v>
      </c>
      <c r="C284"/>
      <c r="D284" s="1" t="s">
        <v>1733</v>
      </c>
      <c r="E284" s="3"/>
      <c r="F284" s="3"/>
      <c r="G284" s="3"/>
      <c r="H284" s="3"/>
      <c r="I284"/>
      <c r="J284" s="1" t="s">
        <v>2011</v>
      </c>
      <c r="K284" s="4"/>
      <c r="L284" s="4"/>
      <c r="M284" s="4"/>
      <c r="N284" s="4"/>
      <c r="O284" s="4"/>
      <c r="P284" s="15"/>
      <c r="Q284" s="13">
        <v>0</v>
      </c>
      <c r="R284" s="13">
        <v>0</v>
      </c>
      <c r="S284" s="11">
        <f t="shared" si="50"/>
        <v>0</v>
      </c>
      <c r="T284" s="5">
        <v>0</v>
      </c>
      <c r="U284" s="11">
        <f t="shared" si="56"/>
        <v>0</v>
      </c>
      <c r="V284" s="13" t="s">
        <v>1</v>
      </c>
      <c r="W284" s="10">
        <f>IFERROR(VLOOKUP(V284,Curr!$B$2:$C$13,2,FALSE),0)</f>
        <v>11</v>
      </c>
      <c r="X284" s="11">
        <f t="shared" si="51"/>
        <v>0</v>
      </c>
      <c r="Y284" s="14">
        <f t="shared" si="57"/>
        <v>0</v>
      </c>
      <c r="Z284" s="11">
        <f t="shared" si="52"/>
        <v>0</v>
      </c>
      <c r="AA284" s="4" t="s">
        <v>1</v>
      </c>
      <c r="AB284" s="10">
        <f>IFERROR(VLOOKUP(AA284,Curr!$B$2:$C$13,2,FALSE),0)</f>
        <v>11</v>
      </c>
      <c r="AC284" s="11">
        <f t="shared" si="53"/>
        <v>0</v>
      </c>
      <c r="AD284" s="11">
        <f t="shared" si="54"/>
        <v>0</v>
      </c>
      <c r="AE284" s="12">
        <f t="shared" si="55"/>
        <v>0</v>
      </c>
      <c r="AF284"/>
      <c r="AG284"/>
      <c r="AH284"/>
      <c r="AI284"/>
      <c r="AJ284"/>
    </row>
    <row r="285" spans="2:36" x14ac:dyDescent="0.25">
      <c r="B285" s="4" t="s">
        <v>43</v>
      </c>
      <c r="C285"/>
      <c r="D285" s="1" t="s">
        <v>1733</v>
      </c>
      <c r="E285" s="3"/>
      <c r="F285" s="3"/>
      <c r="G285" s="3"/>
      <c r="H285" s="3"/>
      <c r="I285"/>
      <c r="J285" s="1" t="s">
        <v>2012</v>
      </c>
      <c r="K285" s="4"/>
      <c r="L285" s="4"/>
      <c r="M285" s="4"/>
      <c r="N285" s="4"/>
      <c r="O285" s="4"/>
      <c r="P285" s="15"/>
      <c r="Q285" s="13">
        <v>0</v>
      </c>
      <c r="R285" s="13">
        <v>0</v>
      </c>
      <c r="S285" s="11">
        <f t="shared" si="50"/>
        <v>0</v>
      </c>
      <c r="T285" s="5">
        <v>0</v>
      </c>
      <c r="U285" s="11">
        <f t="shared" si="56"/>
        <v>0</v>
      </c>
      <c r="V285" s="13" t="s">
        <v>1</v>
      </c>
      <c r="W285" s="10">
        <f>IFERROR(VLOOKUP(V285,Curr!$B$2:$C$13,2,FALSE),0)</f>
        <v>11</v>
      </c>
      <c r="X285" s="11">
        <f t="shared" si="51"/>
        <v>0</v>
      </c>
      <c r="Y285" s="14">
        <f t="shared" si="57"/>
        <v>0</v>
      </c>
      <c r="Z285" s="11">
        <f t="shared" si="52"/>
        <v>0</v>
      </c>
      <c r="AA285" s="4" t="s">
        <v>1</v>
      </c>
      <c r="AB285" s="10">
        <f>IFERROR(VLOOKUP(AA285,Curr!$B$2:$C$13,2,FALSE),0)</f>
        <v>11</v>
      </c>
      <c r="AC285" s="11">
        <f t="shared" si="53"/>
        <v>0</v>
      </c>
      <c r="AD285" s="11">
        <f t="shared" si="54"/>
        <v>0</v>
      </c>
      <c r="AE285" s="12">
        <f t="shared" si="55"/>
        <v>0</v>
      </c>
      <c r="AF285"/>
      <c r="AG285"/>
      <c r="AH285"/>
      <c r="AI285"/>
      <c r="AJ285"/>
    </row>
    <row r="286" spans="2:36" x14ac:dyDescent="0.25">
      <c r="B286" s="4" t="s">
        <v>43</v>
      </c>
      <c r="C286"/>
      <c r="D286" s="1" t="s">
        <v>1733</v>
      </c>
      <c r="E286" s="3"/>
      <c r="F286" s="3"/>
      <c r="G286" s="3"/>
      <c r="H286" s="3"/>
      <c r="I286"/>
      <c r="J286" s="1" t="s">
        <v>2013</v>
      </c>
      <c r="K286" s="4"/>
      <c r="L286" s="4"/>
      <c r="M286" s="4"/>
      <c r="N286" s="4"/>
      <c r="O286" s="4"/>
      <c r="P286" s="15"/>
      <c r="Q286" s="13">
        <v>0</v>
      </c>
      <c r="R286" s="13">
        <v>0</v>
      </c>
      <c r="S286" s="11">
        <f t="shared" si="50"/>
        <v>0</v>
      </c>
      <c r="T286" s="5">
        <v>0</v>
      </c>
      <c r="U286" s="11">
        <f t="shared" si="56"/>
        <v>0</v>
      </c>
      <c r="V286" s="13" t="s">
        <v>1</v>
      </c>
      <c r="W286" s="10">
        <f>IFERROR(VLOOKUP(V286,Curr!$B$2:$C$13,2,FALSE),0)</f>
        <v>11</v>
      </c>
      <c r="X286" s="11">
        <f t="shared" si="51"/>
        <v>0</v>
      </c>
      <c r="Y286" s="14">
        <f t="shared" si="57"/>
        <v>0</v>
      </c>
      <c r="Z286" s="11">
        <f t="shared" si="52"/>
        <v>0</v>
      </c>
      <c r="AA286" s="4" t="s">
        <v>1</v>
      </c>
      <c r="AB286" s="10">
        <f>IFERROR(VLOOKUP(AA286,Curr!$B$2:$C$13,2,FALSE),0)</f>
        <v>11</v>
      </c>
      <c r="AC286" s="11">
        <f t="shared" si="53"/>
        <v>0</v>
      </c>
      <c r="AD286" s="11">
        <f t="shared" si="54"/>
        <v>0</v>
      </c>
      <c r="AE286" s="12">
        <f t="shared" si="55"/>
        <v>0</v>
      </c>
      <c r="AF286"/>
      <c r="AG286"/>
      <c r="AH286"/>
      <c r="AI286"/>
      <c r="AJ286"/>
    </row>
    <row r="287" spans="2:36" x14ac:dyDescent="0.25">
      <c r="B287" s="4" t="s">
        <v>43</v>
      </c>
      <c r="C287"/>
      <c r="D287" s="1" t="s">
        <v>1733</v>
      </c>
      <c r="E287" s="3"/>
      <c r="F287" s="3"/>
      <c r="G287" s="3"/>
      <c r="H287" s="3"/>
      <c r="I287"/>
      <c r="J287" s="1" t="s">
        <v>2014</v>
      </c>
      <c r="K287" s="4"/>
      <c r="L287" s="4"/>
      <c r="M287" s="4"/>
      <c r="N287" s="4"/>
      <c r="O287" s="4"/>
      <c r="P287" s="15"/>
      <c r="Q287" s="13">
        <v>0</v>
      </c>
      <c r="R287" s="13">
        <v>0</v>
      </c>
      <c r="S287" s="11">
        <f t="shared" si="50"/>
        <v>0</v>
      </c>
      <c r="T287" s="5">
        <v>0</v>
      </c>
      <c r="U287" s="11">
        <f t="shared" si="56"/>
        <v>0</v>
      </c>
      <c r="V287" s="13" t="s">
        <v>1</v>
      </c>
      <c r="W287" s="10">
        <f>IFERROR(VLOOKUP(V287,Curr!$B$2:$C$13,2,FALSE),0)</f>
        <v>11</v>
      </c>
      <c r="X287" s="11">
        <f t="shared" si="51"/>
        <v>0</v>
      </c>
      <c r="Y287" s="14">
        <f t="shared" si="57"/>
        <v>0</v>
      </c>
      <c r="Z287" s="11">
        <f t="shared" si="52"/>
        <v>0</v>
      </c>
      <c r="AA287" s="4" t="s">
        <v>1</v>
      </c>
      <c r="AB287" s="10">
        <f>IFERROR(VLOOKUP(AA287,Curr!$B$2:$C$13,2,FALSE),0)</f>
        <v>11</v>
      </c>
      <c r="AC287" s="11">
        <f t="shared" si="53"/>
        <v>0</v>
      </c>
      <c r="AD287" s="11">
        <f t="shared" si="54"/>
        <v>0</v>
      </c>
      <c r="AE287" s="12">
        <f t="shared" si="55"/>
        <v>0</v>
      </c>
      <c r="AF287"/>
      <c r="AG287"/>
      <c r="AH287"/>
      <c r="AI287"/>
      <c r="AJ287"/>
    </row>
    <row r="288" spans="2:36" x14ac:dyDescent="0.25">
      <c r="B288" s="4" t="s">
        <v>43</v>
      </c>
      <c r="C288"/>
      <c r="D288" s="1" t="s">
        <v>1733</v>
      </c>
      <c r="E288" s="3"/>
      <c r="F288" s="3"/>
      <c r="G288" s="3"/>
      <c r="H288" s="3"/>
      <c r="I288"/>
      <c r="J288" s="1" t="s">
        <v>5860</v>
      </c>
      <c r="K288" s="4"/>
      <c r="L288" s="4"/>
      <c r="M288" s="4"/>
      <c r="N288" s="4"/>
      <c r="O288" s="4"/>
      <c r="P288" s="15"/>
      <c r="Q288" s="13">
        <v>49</v>
      </c>
      <c r="R288" s="13">
        <v>0</v>
      </c>
      <c r="S288" s="11">
        <f t="shared" ref="S288" si="58">+Q288*R288</f>
        <v>0</v>
      </c>
      <c r="T288" s="5">
        <v>0</v>
      </c>
      <c r="U288" s="11">
        <f t="shared" ref="U288" si="59">S288*(1-T288)</f>
        <v>0</v>
      </c>
      <c r="V288" s="13" t="s">
        <v>1</v>
      </c>
      <c r="W288" s="10">
        <f>IFERROR(VLOOKUP(V288,Curr!$B$2:$C$13,2,FALSE),0)</f>
        <v>11</v>
      </c>
      <c r="X288" s="11">
        <f t="shared" ref="X288" si="60">U288*W288</f>
        <v>0</v>
      </c>
      <c r="Y288" s="14">
        <f>Q288/0.8</f>
        <v>61.25</v>
      </c>
      <c r="Z288" s="11">
        <f t="shared" ref="Z288" si="61">+Y288*R288</f>
        <v>0</v>
      </c>
      <c r="AA288" s="4" t="s">
        <v>1</v>
      </c>
      <c r="AB288" s="10">
        <f>IFERROR(VLOOKUP(AA288,Curr!$B$2:$C$13,2,FALSE),0)</f>
        <v>11</v>
      </c>
      <c r="AC288" s="11">
        <f t="shared" ref="AC288" si="62">+Y288*AB288*R288</f>
        <v>0</v>
      </c>
      <c r="AD288" s="11">
        <f t="shared" ref="AD288" si="63">+AC288-X288</f>
        <v>0</v>
      </c>
      <c r="AE288" s="12">
        <f t="shared" ref="AE288" si="64">IFERROR(AD288/AC288,0)</f>
        <v>0</v>
      </c>
      <c r="AF288"/>
      <c r="AG288"/>
      <c r="AH288"/>
      <c r="AI288"/>
      <c r="AJ288"/>
    </row>
    <row r="289" spans="2:36" x14ac:dyDescent="0.25">
      <c r="B289" s="4" t="s">
        <v>43</v>
      </c>
      <c r="C289"/>
      <c r="D289" s="1" t="s">
        <v>1733</v>
      </c>
      <c r="E289" s="3"/>
      <c r="F289" s="3"/>
      <c r="G289" s="3"/>
      <c r="H289" s="3"/>
      <c r="I289"/>
      <c r="J289" s="1" t="s">
        <v>2015</v>
      </c>
      <c r="K289" s="4"/>
      <c r="L289" s="4"/>
      <c r="M289" s="4"/>
      <c r="N289" s="4"/>
      <c r="O289" s="4"/>
      <c r="P289" s="15"/>
      <c r="Q289" s="13">
        <v>0</v>
      </c>
      <c r="R289" s="13">
        <v>0</v>
      </c>
      <c r="S289" s="11">
        <f t="shared" si="50"/>
        <v>0</v>
      </c>
      <c r="T289" s="5">
        <v>0</v>
      </c>
      <c r="U289" s="11">
        <f t="shared" si="56"/>
        <v>0</v>
      </c>
      <c r="V289" s="13" t="s">
        <v>1</v>
      </c>
      <c r="W289" s="10">
        <f>IFERROR(VLOOKUP(V289,Curr!$B$2:$C$13,2,FALSE),0)</f>
        <v>11</v>
      </c>
      <c r="X289" s="11">
        <f t="shared" si="51"/>
        <v>0</v>
      </c>
      <c r="Y289" s="14">
        <f t="shared" si="57"/>
        <v>0</v>
      </c>
      <c r="Z289" s="11">
        <f t="shared" si="52"/>
        <v>0</v>
      </c>
      <c r="AA289" s="4" t="s">
        <v>1</v>
      </c>
      <c r="AB289" s="10">
        <f>IFERROR(VLOOKUP(AA289,Curr!$B$2:$C$13,2,FALSE),0)</f>
        <v>11</v>
      </c>
      <c r="AC289" s="11">
        <f t="shared" si="53"/>
        <v>0</v>
      </c>
      <c r="AD289" s="11">
        <f t="shared" si="54"/>
        <v>0</v>
      </c>
      <c r="AE289" s="12">
        <f t="shared" si="55"/>
        <v>0</v>
      </c>
      <c r="AF289"/>
      <c r="AG289"/>
      <c r="AH289"/>
      <c r="AI289"/>
      <c r="AJ289"/>
    </row>
    <row r="290" spans="2:36" x14ac:dyDescent="0.25">
      <c r="B290" s="4" t="s">
        <v>43</v>
      </c>
      <c r="C290"/>
      <c r="D290" s="1" t="s">
        <v>1733</v>
      </c>
      <c r="E290" s="3"/>
      <c r="F290" s="3"/>
      <c r="G290" s="3"/>
      <c r="H290" s="3"/>
      <c r="I290"/>
      <c r="J290" s="1" t="s">
        <v>2016</v>
      </c>
      <c r="K290" s="4"/>
      <c r="L290" s="4"/>
      <c r="M290" s="4"/>
      <c r="N290" s="4"/>
      <c r="O290" s="4"/>
      <c r="P290" s="15"/>
      <c r="Q290" s="13">
        <v>0</v>
      </c>
      <c r="R290" s="13">
        <v>0</v>
      </c>
      <c r="S290" s="11">
        <f t="shared" si="50"/>
        <v>0</v>
      </c>
      <c r="T290" s="5">
        <v>0</v>
      </c>
      <c r="U290" s="11">
        <f t="shared" si="56"/>
        <v>0</v>
      </c>
      <c r="V290" s="13" t="s">
        <v>1</v>
      </c>
      <c r="W290" s="10">
        <f>IFERROR(VLOOKUP(V290,Curr!$B$2:$C$13,2,FALSE),0)</f>
        <v>11</v>
      </c>
      <c r="X290" s="11">
        <f t="shared" si="51"/>
        <v>0</v>
      </c>
      <c r="Y290" s="14">
        <f t="shared" si="57"/>
        <v>0</v>
      </c>
      <c r="Z290" s="11">
        <f t="shared" si="52"/>
        <v>0</v>
      </c>
      <c r="AA290" s="4" t="s">
        <v>1</v>
      </c>
      <c r="AB290" s="10">
        <f>IFERROR(VLOOKUP(AA290,Curr!$B$2:$C$13,2,FALSE),0)</f>
        <v>11</v>
      </c>
      <c r="AC290" s="11">
        <f t="shared" si="53"/>
        <v>0</v>
      </c>
      <c r="AD290" s="11">
        <f t="shared" si="54"/>
        <v>0</v>
      </c>
      <c r="AE290" s="12">
        <f t="shared" si="55"/>
        <v>0</v>
      </c>
      <c r="AF290"/>
      <c r="AG290"/>
      <c r="AH290"/>
      <c r="AI290"/>
      <c r="AJ290"/>
    </row>
    <row r="291" spans="2:36" x14ac:dyDescent="0.25">
      <c r="B291" s="4" t="s">
        <v>43</v>
      </c>
      <c r="C291"/>
      <c r="D291" s="1" t="s">
        <v>1733</v>
      </c>
      <c r="E291" s="3"/>
      <c r="F291" s="3"/>
      <c r="G291" s="3"/>
      <c r="H291" s="3"/>
      <c r="I291"/>
      <c r="J291" s="1" t="s">
        <v>2017</v>
      </c>
      <c r="K291" s="4"/>
      <c r="L291" s="4"/>
      <c r="M291" s="4"/>
      <c r="N291" s="4"/>
      <c r="O291" s="4"/>
      <c r="P291" s="15"/>
      <c r="Q291" s="13">
        <v>0</v>
      </c>
      <c r="R291" s="13">
        <v>0</v>
      </c>
      <c r="S291" s="11">
        <f t="shared" si="50"/>
        <v>0</v>
      </c>
      <c r="T291" s="5">
        <v>0</v>
      </c>
      <c r="U291" s="11">
        <f t="shared" si="56"/>
        <v>0</v>
      </c>
      <c r="V291" s="13" t="s">
        <v>1</v>
      </c>
      <c r="W291" s="10">
        <f>IFERROR(VLOOKUP(V291,Curr!$B$2:$C$13,2,FALSE),0)</f>
        <v>11</v>
      </c>
      <c r="X291" s="11">
        <f t="shared" si="51"/>
        <v>0</v>
      </c>
      <c r="Y291" s="14">
        <f t="shared" si="57"/>
        <v>0</v>
      </c>
      <c r="Z291" s="11">
        <f t="shared" si="52"/>
        <v>0</v>
      </c>
      <c r="AA291" s="4" t="s">
        <v>1</v>
      </c>
      <c r="AB291" s="10">
        <f>IFERROR(VLOOKUP(AA291,Curr!$B$2:$C$13,2,FALSE),0)</f>
        <v>11</v>
      </c>
      <c r="AC291" s="11">
        <f t="shared" si="53"/>
        <v>0</v>
      </c>
      <c r="AD291" s="11">
        <f t="shared" si="54"/>
        <v>0</v>
      </c>
      <c r="AE291" s="12">
        <f t="shared" si="55"/>
        <v>0</v>
      </c>
      <c r="AF291"/>
      <c r="AG291"/>
      <c r="AH291"/>
      <c r="AI291"/>
      <c r="AJ291"/>
    </row>
    <row r="292" spans="2:36" x14ac:dyDescent="0.25">
      <c r="B292" s="4" t="s">
        <v>43</v>
      </c>
      <c r="C292"/>
      <c r="D292" s="1" t="s">
        <v>1733</v>
      </c>
      <c r="E292" s="3"/>
      <c r="F292" s="3"/>
      <c r="G292" s="3"/>
      <c r="H292" s="3"/>
      <c r="I292"/>
      <c r="J292" s="1" t="s">
        <v>2018</v>
      </c>
      <c r="K292" s="4"/>
      <c r="L292" s="4"/>
      <c r="M292" s="4"/>
      <c r="N292" s="4"/>
      <c r="O292" s="4"/>
      <c r="P292" s="15"/>
      <c r="Q292" s="13">
        <v>0</v>
      </c>
      <c r="R292" s="13">
        <v>0</v>
      </c>
      <c r="S292" s="11">
        <f t="shared" si="50"/>
        <v>0</v>
      </c>
      <c r="T292" s="5">
        <v>0</v>
      </c>
      <c r="U292" s="11">
        <f t="shared" si="56"/>
        <v>0</v>
      </c>
      <c r="V292" s="13" t="s">
        <v>1</v>
      </c>
      <c r="W292" s="10">
        <f>IFERROR(VLOOKUP(V292,Curr!$B$2:$C$13,2,FALSE),0)</f>
        <v>11</v>
      </c>
      <c r="X292" s="11">
        <f t="shared" si="51"/>
        <v>0</v>
      </c>
      <c r="Y292" s="14">
        <f t="shared" si="57"/>
        <v>0</v>
      </c>
      <c r="Z292" s="11">
        <f t="shared" si="52"/>
        <v>0</v>
      </c>
      <c r="AA292" s="4" t="s">
        <v>1</v>
      </c>
      <c r="AB292" s="10">
        <f>IFERROR(VLOOKUP(AA292,Curr!$B$2:$C$13,2,FALSE),0)</f>
        <v>11</v>
      </c>
      <c r="AC292" s="11">
        <f t="shared" si="53"/>
        <v>0</v>
      </c>
      <c r="AD292" s="11">
        <f t="shared" si="54"/>
        <v>0</v>
      </c>
      <c r="AE292" s="12">
        <f t="shared" si="55"/>
        <v>0</v>
      </c>
      <c r="AF292"/>
      <c r="AG292"/>
      <c r="AH292"/>
      <c r="AI292"/>
      <c r="AJ292"/>
    </row>
    <row r="293" spans="2:36" x14ac:dyDescent="0.25">
      <c r="B293" s="4" t="s">
        <v>43</v>
      </c>
      <c r="C293"/>
      <c r="D293" s="1" t="s">
        <v>1733</v>
      </c>
      <c r="E293" s="3"/>
      <c r="F293" s="3"/>
      <c r="G293" s="3"/>
      <c r="H293" s="3"/>
      <c r="I293"/>
      <c r="J293" s="1" t="s">
        <v>2019</v>
      </c>
      <c r="K293" s="4"/>
      <c r="L293" s="4"/>
      <c r="M293" s="4"/>
      <c r="N293" s="4"/>
      <c r="O293" s="4"/>
      <c r="P293" s="15"/>
      <c r="Q293" s="13">
        <v>0</v>
      </c>
      <c r="R293" s="13">
        <v>0</v>
      </c>
      <c r="S293" s="11">
        <f t="shared" si="50"/>
        <v>0</v>
      </c>
      <c r="T293" s="5">
        <v>0</v>
      </c>
      <c r="U293" s="11">
        <f t="shared" si="56"/>
        <v>0</v>
      </c>
      <c r="V293" s="13" t="s">
        <v>1</v>
      </c>
      <c r="W293" s="10">
        <f>IFERROR(VLOOKUP(V293,Curr!$B$2:$C$13,2,FALSE),0)</f>
        <v>11</v>
      </c>
      <c r="X293" s="11">
        <f t="shared" si="51"/>
        <v>0</v>
      </c>
      <c r="Y293" s="14">
        <f t="shared" si="57"/>
        <v>0</v>
      </c>
      <c r="Z293" s="11">
        <f t="shared" si="52"/>
        <v>0</v>
      </c>
      <c r="AA293" s="4" t="s">
        <v>1</v>
      </c>
      <c r="AB293" s="10">
        <f>IFERROR(VLOOKUP(AA293,Curr!$B$2:$C$13,2,FALSE),0)</f>
        <v>11</v>
      </c>
      <c r="AC293" s="11">
        <f t="shared" si="53"/>
        <v>0</v>
      </c>
      <c r="AD293" s="11">
        <f t="shared" si="54"/>
        <v>0</v>
      </c>
      <c r="AE293" s="12">
        <f t="shared" si="55"/>
        <v>0</v>
      </c>
      <c r="AF293"/>
      <c r="AG293"/>
      <c r="AH293"/>
      <c r="AI293"/>
      <c r="AJ293"/>
    </row>
    <row r="294" spans="2:36" x14ac:dyDescent="0.25">
      <c r="B294" s="4" t="s">
        <v>43</v>
      </c>
      <c r="C294"/>
      <c r="D294" s="1" t="s">
        <v>1733</v>
      </c>
      <c r="E294" s="3"/>
      <c r="F294" s="3"/>
      <c r="G294" s="3"/>
      <c r="H294" s="3"/>
      <c r="I294"/>
      <c r="J294" s="1" t="s">
        <v>2020</v>
      </c>
      <c r="K294" s="4"/>
      <c r="L294" s="4"/>
      <c r="M294" s="4"/>
      <c r="N294" s="4"/>
      <c r="O294" s="4"/>
      <c r="P294" s="15"/>
      <c r="Q294" s="13">
        <v>0</v>
      </c>
      <c r="R294" s="13">
        <v>0</v>
      </c>
      <c r="S294" s="11">
        <f t="shared" si="50"/>
        <v>0</v>
      </c>
      <c r="T294" s="5">
        <v>0</v>
      </c>
      <c r="U294" s="11">
        <f t="shared" si="56"/>
        <v>0</v>
      </c>
      <c r="V294" s="13" t="s">
        <v>1</v>
      </c>
      <c r="W294" s="10">
        <f>IFERROR(VLOOKUP(V294,Curr!$B$2:$C$13,2,FALSE),0)</f>
        <v>11</v>
      </c>
      <c r="X294" s="11">
        <f t="shared" si="51"/>
        <v>0</v>
      </c>
      <c r="Y294" s="14">
        <f t="shared" si="57"/>
        <v>0</v>
      </c>
      <c r="Z294" s="11">
        <f t="shared" si="52"/>
        <v>0</v>
      </c>
      <c r="AA294" s="4" t="s">
        <v>1</v>
      </c>
      <c r="AB294" s="10">
        <f>IFERROR(VLOOKUP(AA294,Curr!$B$2:$C$13,2,FALSE),0)</f>
        <v>11</v>
      </c>
      <c r="AC294" s="11">
        <f t="shared" si="53"/>
        <v>0</v>
      </c>
      <c r="AD294" s="11">
        <f t="shared" si="54"/>
        <v>0</v>
      </c>
      <c r="AE294" s="12">
        <f t="shared" si="55"/>
        <v>0</v>
      </c>
      <c r="AF294"/>
      <c r="AG294"/>
      <c r="AH294"/>
      <c r="AI294"/>
      <c r="AJ294"/>
    </row>
    <row r="295" spans="2:36" x14ac:dyDescent="0.25">
      <c r="B295" s="4" t="s">
        <v>43</v>
      </c>
      <c r="C295"/>
      <c r="D295" s="1" t="s">
        <v>1733</v>
      </c>
      <c r="E295" s="3"/>
      <c r="F295" s="3"/>
      <c r="G295" s="3"/>
      <c r="H295" s="3"/>
      <c r="I295"/>
      <c r="J295" s="1" t="s">
        <v>2021</v>
      </c>
      <c r="K295" s="4"/>
      <c r="L295" s="4"/>
      <c r="M295" s="4"/>
      <c r="N295" s="4"/>
      <c r="O295" s="4"/>
      <c r="P295" s="15"/>
      <c r="Q295" s="13">
        <v>0</v>
      </c>
      <c r="R295" s="13">
        <v>0</v>
      </c>
      <c r="S295" s="11">
        <f t="shared" si="50"/>
        <v>0</v>
      </c>
      <c r="T295" s="5">
        <v>0</v>
      </c>
      <c r="U295" s="11">
        <f t="shared" si="56"/>
        <v>0</v>
      </c>
      <c r="V295" s="13" t="s">
        <v>1</v>
      </c>
      <c r="W295" s="10">
        <f>IFERROR(VLOOKUP(V295,Curr!$B$2:$C$13,2,FALSE),0)</f>
        <v>11</v>
      </c>
      <c r="X295" s="11">
        <f t="shared" si="51"/>
        <v>0</v>
      </c>
      <c r="Y295" s="14">
        <f t="shared" si="57"/>
        <v>0</v>
      </c>
      <c r="Z295" s="11">
        <f t="shared" si="52"/>
        <v>0</v>
      </c>
      <c r="AA295" s="4" t="s">
        <v>1</v>
      </c>
      <c r="AB295" s="10">
        <f>IFERROR(VLOOKUP(AA295,Curr!$B$2:$C$13,2,FALSE),0)</f>
        <v>11</v>
      </c>
      <c r="AC295" s="11">
        <f t="shared" si="53"/>
        <v>0</v>
      </c>
      <c r="AD295" s="11">
        <f t="shared" si="54"/>
        <v>0</v>
      </c>
      <c r="AE295" s="12">
        <f t="shared" si="55"/>
        <v>0</v>
      </c>
      <c r="AF295"/>
      <c r="AG295"/>
      <c r="AH295"/>
      <c r="AI295"/>
      <c r="AJ295"/>
    </row>
    <row r="296" spans="2:36" x14ac:dyDescent="0.25">
      <c r="B296" s="4" t="s">
        <v>43</v>
      </c>
      <c r="C296"/>
      <c r="D296" s="1" t="s">
        <v>1733</v>
      </c>
      <c r="E296" s="3"/>
      <c r="F296" s="3"/>
      <c r="G296" s="3"/>
      <c r="H296" s="3"/>
      <c r="I296"/>
      <c r="J296" s="1" t="s">
        <v>2022</v>
      </c>
      <c r="K296" s="4"/>
      <c r="L296" s="4"/>
      <c r="M296" s="4"/>
      <c r="N296" s="4"/>
      <c r="O296" s="4"/>
      <c r="P296" s="15"/>
      <c r="Q296" s="13">
        <v>0</v>
      </c>
      <c r="R296" s="13">
        <v>0</v>
      </c>
      <c r="S296" s="11">
        <f t="shared" si="50"/>
        <v>0</v>
      </c>
      <c r="T296" s="5">
        <v>0</v>
      </c>
      <c r="U296" s="11">
        <f t="shared" si="56"/>
        <v>0</v>
      </c>
      <c r="V296" s="13" t="s">
        <v>1</v>
      </c>
      <c r="W296" s="10">
        <f>IFERROR(VLOOKUP(V296,Curr!$B$2:$C$13,2,FALSE),0)</f>
        <v>11</v>
      </c>
      <c r="X296" s="11">
        <f t="shared" si="51"/>
        <v>0</v>
      </c>
      <c r="Y296" s="14">
        <f t="shared" si="57"/>
        <v>0</v>
      </c>
      <c r="Z296" s="11">
        <f t="shared" si="52"/>
        <v>0</v>
      </c>
      <c r="AA296" s="4" t="s">
        <v>1</v>
      </c>
      <c r="AB296" s="10">
        <f>IFERROR(VLOOKUP(AA296,Curr!$B$2:$C$13,2,FALSE),0)</f>
        <v>11</v>
      </c>
      <c r="AC296" s="11">
        <f t="shared" si="53"/>
        <v>0</v>
      </c>
      <c r="AD296" s="11">
        <f t="shared" si="54"/>
        <v>0</v>
      </c>
      <c r="AE296" s="12">
        <f t="shared" si="55"/>
        <v>0</v>
      </c>
      <c r="AF296"/>
      <c r="AG296"/>
      <c r="AH296"/>
      <c r="AI296"/>
      <c r="AJ296"/>
    </row>
    <row r="297" spans="2:36" x14ac:dyDescent="0.25">
      <c r="B297" s="4" t="s">
        <v>43</v>
      </c>
      <c r="C297"/>
      <c r="D297" s="1" t="s">
        <v>1733</v>
      </c>
      <c r="E297" s="3"/>
      <c r="F297" s="3"/>
      <c r="G297" s="3"/>
      <c r="H297" s="3"/>
      <c r="I297"/>
      <c r="J297" s="1" t="s">
        <v>2023</v>
      </c>
      <c r="K297" s="4"/>
      <c r="L297" s="4"/>
      <c r="M297" s="4"/>
      <c r="N297" s="4"/>
      <c r="O297" s="4"/>
      <c r="P297" s="15"/>
      <c r="Q297" s="13">
        <v>0</v>
      </c>
      <c r="R297" s="13">
        <v>0</v>
      </c>
      <c r="S297" s="11">
        <f t="shared" si="50"/>
        <v>0</v>
      </c>
      <c r="T297" s="5">
        <v>0</v>
      </c>
      <c r="U297" s="11">
        <f t="shared" si="56"/>
        <v>0</v>
      </c>
      <c r="V297" s="13" t="s">
        <v>1</v>
      </c>
      <c r="W297" s="10">
        <f>IFERROR(VLOOKUP(V297,Curr!$B$2:$C$13,2,FALSE),0)</f>
        <v>11</v>
      </c>
      <c r="X297" s="11">
        <f t="shared" si="51"/>
        <v>0</v>
      </c>
      <c r="Y297" s="14">
        <f t="shared" si="57"/>
        <v>0</v>
      </c>
      <c r="Z297" s="11">
        <f t="shared" si="52"/>
        <v>0</v>
      </c>
      <c r="AA297" s="4" t="s">
        <v>1</v>
      </c>
      <c r="AB297" s="10">
        <f>IFERROR(VLOOKUP(AA297,Curr!$B$2:$C$13,2,FALSE),0)</f>
        <v>11</v>
      </c>
      <c r="AC297" s="11">
        <f t="shared" si="53"/>
        <v>0</v>
      </c>
      <c r="AD297" s="11">
        <f t="shared" si="54"/>
        <v>0</v>
      </c>
      <c r="AE297" s="12">
        <f t="shared" si="55"/>
        <v>0</v>
      </c>
      <c r="AF297"/>
      <c r="AG297"/>
      <c r="AH297"/>
      <c r="AI297"/>
      <c r="AJ297"/>
    </row>
    <row r="298" spans="2:36" x14ac:dyDescent="0.25">
      <c r="B298" s="4" t="s">
        <v>43</v>
      </c>
      <c r="C298"/>
      <c r="D298" s="1" t="s">
        <v>1733</v>
      </c>
      <c r="E298" s="3"/>
      <c r="F298" s="3"/>
      <c r="G298" s="3"/>
      <c r="H298" s="3"/>
      <c r="I298"/>
      <c r="J298" s="1" t="s">
        <v>2024</v>
      </c>
      <c r="K298" s="4"/>
      <c r="L298" s="4"/>
      <c r="M298" s="4"/>
      <c r="N298" s="4"/>
      <c r="O298" s="4"/>
      <c r="P298" s="15"/>
      <c r="Q298" s="13">
        <v>0</v>
      </c>
      <c r="R298" s="13">
        <v>0</v>
      </c>
      <c r="S298" s="11">
        <f t="shared" si="50"/>
        <v>0</v>
      </c>
      <c r="T298" s="5">
        <v>0</v>
      </c>
      <c r="U298" s="11">
        <f t="shared" si="56"/>
        <v>0</v>
      </c>
      <c r="V298" s="13" t="s">
        <v>1</v>
      </c>
      <c r="W298" s="10">
        <f>IFERROR(VLOOKUP(V298,Curr!$B$2:$C$13,2,FALSE),0)</f>
        <v>11</v>
      </c>
      <c r="X298" s="11">
        <f t="shared" si="51"/>
        <v>0</v>
      </c>
      <c r="Y298" s="14">
        <f t="shared" si="57"/>
        <v>0</v>
      </c>
      <c r="Z298" s="11">
        <f t="shared" si="52"/>
        <v>0</v>
      </c>
      <c r="AA298" s="4" t="s">
        <v>1</v>
      </c>
      <c r="AB298" s="10">
        <f>IFERROR(VLOOKUP(AA298,Curr!$B$2:$C$13,2,FALSE),0)</f>
        <v>11</v>
      </c>
      <c r="AC298" s="11">
        <f t="shared" si="53"/>
        <v>0</v>
      </c>
      <c r="AD298" s="11">
        <f t="shared" si="54"/>
        <v>0</v>
      </c>
      <c r="AE298" s="12">
        <f t="shared" si="55"/>
        <v>0</v>
      </c>
      <c r="AF298"/>
      <c r="AG298"/>
      <c r="AH298"/>
      <c r="AI298"/>
      <c r="AJ298"/>
    </row>
    <row r="299" spans="2:36" x14ac:dyDescent="0.25">
      <c r="B299" s="4" t="s">
        <v>43</v>
      </c>
      <c r="C299"/>
      <c r="D299" s="1" t="s">
        <v>1733</v>
      </c>
      <c r="E299" s="3"/>
      <c r="F299" s="3"/>
      <c r="G299" s="3"/>
      <c r="H299" s="3"/>
      <c r="I299"/>
      <c r="J299" s="1" t="s">
        <v>2025</v>
      </c>
      <c r="K299" s="4"/>
      <c r="L299" s="4"/>
      <c r="M299" s="4"/>
      <c r="N299" s="4"/>
      <c r="O299" s="4"/>
      <c r="P299" s="15"/>
      <c r="Q299" s="13">
        <v>0</v>
      </c>
      <c r="R299" s="13">
        <v>0</v>
      </c>
      <c r="S299" s="11">
        <f t="shared" si="50"/>
        <v>0</v>
      </c>
      <c r="T299" s="5">
        <v>0</v>
      </c>
      <c r="U299" s="11">
        <f t="shared" si="56"/>
        <v>0</v>
      </c>
      <c r="V299" s="13" t="s">
        <v>1</v>
      </c>
      <c r="W299" s="10">
        <f>IFERROR(VLOOKUP(V299,Curr!$B$2:$C$13,2,FALSE),0)</f>
        <v>11</v>
      </c>
      <c r="X299" s="11">
        <f t="shared" si="51"/>
        <v>0</v>
      </c>
      <c r="Y299" s="14">
        <f t="shared" si="57"/>
        <v>0</v>
      </c>
      <c r="Z299" s="11">
        <f t="shared" si="52"/>
        <v>0</v>
      </c>
      <c r="AA299" s="4" t="s">
        <v>1</v>
      </c>
      <c r="AB299" s="10">
        <f>IFERROR(VLOOKUP(AA299,Curr!$B$2:$C$13,2,FALSE),0)</f>
        <v>11</v>
      </c>
      <c r="AC299" s="11">
        <f t="shared" si="53"/>
        <v>0</v>
      </c>
      <c r="AD299" s="11">
        <f t="shared" si="54"/>
        <v>0</v>
      </c>
      <c r="AE299" s="12">
        <f t="shared" si="55"/>
        <v>0</v>
      </c>
      <c r="AF299"/>
      <c r="AG299"/>
      <c r="AH299"/>
      <c r="AI299"/>
      <c r="AJ299"/>
    </row>
    <row r="300" spans="2:36" x14ac:dyDescent="0.25">
      <c r="B300" s="4" t="s">
        <v>43</v>
      </c>
      <c r="C300"/>
      <c r="D300" s="1" t="s">
        <v>1733</v>
      </c>
      <c r="E300" s="3"/>
      <c r="F300" s="3"/>
      <c r="G300" s="3"/>
      <c r="H300" s="3"/>
      <c r="I300"/>
      <c r="J300" s="1" t="s">
        <v>2026</v>
      </c>
      <c r="K300" s="4"/>
      <c r="L300" s="4"/>
      <c r="M300" s="4"/>
      <c r="N300" s="4"/>
      <c r="O300" s="4"/>
      <c r="P300" s="15"/>
      <c r="Q300" s="13">
        <v>0</v>
      </c>
      <c r="R300" s="13">
        <v>0</v>
      </c>
      <c r="S300" s="11">
        <f t="shared" si="50"/>
        <v>0</v>
      </c>
      <c r="T300" s="5">
        <v>0</v>
      </c>
      <c r="U300" s="11">
        <f t="shared" si="56"/>
        <v>0</v>
      </c>
      <c r="V300" s="13" t="s">
        <v>1</v>
      </c>
      <c r="W300" s="10">
        <f>IFERROR(VLOOKUP(V300,Curr!$B$2:$C$13,2,FALSE),0)</f>
        <v>11</v>
      </c>
      <c r="X300" s="11">
        <f t="shared" si="51"/>
        <v>0</v>
      </c>
      <c r="Y300" s="14">
        <f t="shared" si="57"/>
        <v>0</v>
      </c>
      <c r="Z300" s="11">
        <f t="shared" si="52"/>
        <v>0</v>
      </c>
      <c r="AA300" s="4" t="s">
        <v>1</v>
      </c>
      <c r="AB300" s="10">
        <f>IFERROR(VLOOKUP(AA300,Curr!$B$2:$C$13,2,FALSE),0)</f>
        <v>11</v>
      </c>
      <c r="AC300" s="11">
        <f t="shared" si="53"/>
        <v>0</v>
      </c>
      <c r="AD300" s="11">
        <f t="shared" si="54"/>
        <v>0</v>
      </c>
      <c r="AE300" s="12">
        <f t="shared" si="55"/>
        <v>0</v>
      </c>
      <c r="AF300"/>
      <c r="AG300"/>
      <c r="AH300"/>
      <c r="AI300"/>
      <c r="AJ300"/>
    </row>
    <row r="301" spans="2:36" x14ac:dyDescent="0.25">
      <c r="B301" s="4" t="s">
        <v>43</v>
      </c>
      <c r="C301"/>
      <c r="D301" s="1" t="s">
        <v>1733</v>
      </c>
      <c r="E301" s="3"/>
      <c r="F301" s="3"/>
      <c r="G301" s="3"/>
      <c r="H301" s="3"/>
      <c r="I301"/>
      <c r="J301" s="1" t="s">
        <v>2027</v>
      </c>
      <c r="K301" s="4"/>
      <c r="L301" s="4"/>
      <c r="M301" s="4"/>
      <c r="N301" s="4"/>
      <c r="O301" s="4"/>
      <c r="P301" s="17"/>
      <c r="Q301" s="13">
        <v>0</v>
      </c>
      <c r="R301" s="13">
        <v>0</v>
      </c>
      <c r="S301" s="11">
        <f t="shared" si="50"/>
        <v>0</v>
      </c>
      <c r="T301" s="5">
        <v>0</v>
      </c>
      <c r="U301" s="11">
        <f t="shared" si="56"/>
        <v>0</v>
      </c>
      <c r="V301" s="13" t="s">
        <v>1</v>
      </c>
      <c r="W301" s="10">
        <f>IFERROR(VLOOKUP(V301,Curr!$B$2:$C$13,2,FALSE),0)</f>
        <v>11</v>
      </c>
      <c r="X301" s="11">
        <f t="shared" si="51"/>
        <v>0</v>
      </c>
      <c r="Y301" s="14">
        <f t="shared" si="57"/>
        <v>0</v>
      </c>
      <c r="Z301" s="11">
        <f t="shared" si="52"/>
        <v>0</v>
      </c>
      <c r="AA301" s="4" t="s">
        <v>1</v>
      </c>
      <c r="AB301" s="10">
        <f>IFERROR(VLOOKUP(AA301,Curr!$B$2:$C$13,2,FALSE),0)</f>
        <v>11</v>
      </c>
      <c r="AC301" s="11">
        <f t="shared" si="53"/>
        <v>0</v>
      </c>
      <c r="AD301" s="11">
        <f t="shared" si="54"/>
        <v>0</v>
      </c>
      <c r="AE301" s="12">
        <f t="shared" si="55"/>
        <v>0</v>
      </c>
      <c r="AF301"/>
      <c r="AG301"/>
      <c r="AH301"/>
      <c r="AI301"/>
      <c r="AJ301"/>
    </row>
    <row r="302" spans="2:36" x14ac:dyDescent="0.25">
      <c r="B302" s="4" t="s">
        <v>43</v>
      </c>
      <c r="C302"/>
      <c r="D302" s="1" t="s">
        <v>1733</v>
      </c>
      <c r="E302" s="3"/>
      <c r="F302" s="3"/>
      <c r="G302" s="3"/>
      <c r="H302" s="3"/>
      <c r="I302"/>
      <c r="J302" s="1" t="s">
        <v>2028</v>
      </c>
      <c r="K302" s="4"/>
      <c r="L302" s="4"/>
      <c r="M302" s="4"/>
      <c r="N302" s="4"/>
      <c r="O302" s="4"/>
      <c r="P302" s="17"/>
      <c r="Q302" s="13">
        <v>0</v>
      </c>
      <c r="R302" s="13">
        <v>0</v>
      </c>
      <c r="S302" s="11">
        <f t="shared" si="50"/>
        <v>0</v>
      </c>
      <c r="T302" s="5">
        <v>0</v>
      </c>
      <c r="U302" s="11">
        <f t="shared" si="56"/>
        <v>0</v>
      </c>
      <c r="V302" s="13" t="s">
        <v>1</v>
      </c>
      <c r="W302" s="10">
        <f>IFERROR(VLOOKUP(V302,Curr!$B$2:$C$13,2,FALSE),0)</f>
        <v>11</v>
      </c>
      <c r="X302" s="11">
        <f t="shared" si="51"/>
        <v>0</v>
      </c>
      <c r="Y302" s="14">
        <f t="shared" si="57"/>
        <v>0</v>
      </c>
      <c r="Z302" s="11">
        <f t="shared" si="52"/>
        <v>0</v>
      </c>
      <c r="AA302" s="4" t="s">
        <v>1</v>
      </c>
      <c r="AB302" s="10">
        <f>IFERROR(VLOOKUP(AA302,Curr!$B$2:$C$13,2,FALSE),0)</f>
        <v>11</v>
      </c>
      <c r="AC302" s="11">
        <f t="shared" si="53"/>
        <v>0</v>
      </c>
      <c r="AD302" s="11">
        <f t="shared" si="54"/>
        <v>0</v>
      </c>
      <c r="AE302" s="12">
        <f t="shared" si="55"/>
        <v>0</v>
      </c>
      <c r="AF302"/>
      <c r="AG302"/>
      <c r="AH302"/>
      <c r="AI302"/>
      <c r="AJ302"/>
    </row>
    <row r="303" spans="2:36" x14ac:dyDescent="0.25">
      <c r="B303" s="4" t="s">
        <v>43</v>
      </c>
      <c r="C303"/>
      <c r="D303" s="1" t="s">
        <v>1733</v>
      </c>
      <c r="E303" s="3"/>
      <c r="F303" s="3"/>
      <c r="G303" s="3"/>
      <c r="H303" s="3"/>
      <c r="I303"/>
      <c r="J303" s="1" t="s">
        <v>2029</v>
      </c>
      <c r="K303" s="4"/>
      <c r="L303" s="4"/>
      <c r="M303" s="4"/>
      <c r="N303" s="4"/>
      <c r="O303" s="4"/>
      <c r="P303" s="15"/>
      <c r="Q303" s="13">
        <v>0</v>
      </c>
      <c r="R303" s="13">
        <v>0</v>
      </c>
      <c r="S303" s="11">
        <f t="shared" si="50"/>
        <v>0</v>
      </c>
      <c r="T303" s="5">
        <v>0</v>
      </c>
      <c r="U303" s="11">
        <f t="shared" si="56"/>
        <v>0</v>
      </c>
      <c r="V303" s="13" t="s">
        <v>1</v>
      </c>
      <c r="W303" s="10">
        <f>IFERROR(VLOOKUP(V303,Curr!$B$2:$C$13,2,FALSE),0)</f>
        <v>11</v>
      </c>
      <c r="X303" s="11">
        <f t="shared" si="51"/>
        <v>0</v>
      </c>
      <c r="Y303" s="14">
        <f t="shared" si="57"/>
        <v>0</v>
      </c>
      <c r="Z303" s="11">
        <f t="shared" si="52"/>
        <v>0</v>
      </c>
      <c r="AA303" s="4" t="s">
        <v>1</v>
      </c>
      <c r="AB303" s="10">
        <f>IFERROR(VLOOKUP(AA303,Curr!$B$2:$C$13,2,FALSE),0)</f>
        <v>11</v>
      </c>
      <c r="AC303" s="11">
        <f t="shared" si="53"/>
        <v>0</v>
      </c>
      <c r="AD303" s="11">
        <f t="shared" si="54"/>
        <v>0</v>
      </c>
      <c r="AE303" s="12">
        <f t="shared" si="55"/>
        <v>0</v>
      </c>
      <c r="AF303"/>
      <c r="AG303"/>
      <c r="AH303"/>
      <c r="AI303"/>
      <c r="AJ303"/>
    </row>
    <row r="304" spans="2:36" x14ac:dyDescent="0.25">
      <c r="B304" s="4" t="s">
        <v>43</v>
      </c>
      <c r="C304"/>
      <c r="D304" s="1" t="s">
        <v>1733</v>
      </c>
      <c r="E304" s="3"/>
      <c r="F304" s="3"/>
      <c r="G304" s="3"/>
      <c r="H304" s="3"/>
      <c r="I304"/>
      <c r="J304" s="1" t="s">
        <v>2030</v>
      </c>
      <c r="K304" s="4"/>
      <c r="L304" s="4"/>
      <c r="M304" s="4"/>
      <c r="N304" s="4"/>
      <c r="O304" s="4"/>
      <c r="P304" s="15"/>
      <c r="Q304" s="13">
        <v>0</v>
      </c>
      <c r="R304" s="13">
        <v>0</v>
      </c>
      <c r="S304" s="11">
        <f t="shared" si="50"/>
        <v>0</v>
      </c>
      <c r="T304" s="5">
        <v>0</v>
      </c>
      <c r="U304" s="11">
        <f t="shared" si="56"/>
        <v>0</v>
      </c>
      <c r="V304" s="13" t="s">
        <v>1</v>
      </c>
      <c r="W304" s="10">
        <f>IFERROR(VLOOKUP(V304,Curr!$B$2:$C$13,2,FALSE),0)</f>
        <v>11</v>
      </c>
      <c r="X304" s="11">
        <f t="shared" si="51"/>
        <v>0</v>
      </c>
      <c r="Y304" s="14">
        <f t="shared" si="57"/>
        <v>0</v>
      </c>
      <c r="Z304" s="11">
        <f t="shared" si="52"/>
        <v>0</v>
      </c>
      <c r="AA304" s="4" t="s">
        <v>1</v>
      </c>
      <c r="AB304" s="10">
        <f>IFERROR(VLOOKUP(AA304,Curr!$B$2:$C$13,2,FALSE),0)</f>
        <v>11</v>
      </c>
      <c r="AC304" s="11">
        <f t="shared" si="53"/>
        <v>0</v>
      </c>
      <c r="AD304" s="11">
        <f t="shared" si="54"/>
        <v>0</v>
      </c>
      <c r="AE304" s="12">
        <f t="shared" si="55"/>
        <v>0</v>
      </c>
      <c r="AF304"/>
      <c r="AG304"/>
      <c r="AH304"/>
      <c r="AI304"/>
      <c r="AJ304"/>
    </row>
    <row r="305" spans="2:36" x14ac:dyDescent="0.25">
      <c r="B305" s="4" t="s">
        <v>43</v>
      </c>
      <c r="C305"/>
      <c r="D305" s="1" t="s">
        <v>1733</v>
      </c>
      <c r="E305" s="3"/>
      <c r="F305" s="3"/>
      <c r="G305" s="3"/>
      <c r="H305" s="3"/>
      <c r="I305"/>
      <c r="J305" s="1" t="s">
        <v>2031</v>
      </c>
      <c r="K305" s="4"/>
      <c r="L305" s="4"/>
      <c r="M305" s="4"/>
      <c r="N305" s="4"/>
      <c r="O305" s="4"/>
      <c r="P305" s="15"/>
      <c r="Q305" s="13">
        <v>0</v>
      </c>
      <c r="R305" s="13">
        <v>0</v>
      </c>
      <c r="S305" s="11">
        <f t="shared" si="50"/>
        <v>0</v>
      </c>
      <c r="T305" s="5">
        <v>0</v>
      </c>
      <c r="U305" s="11">
        <f t="shared" si="56"/>
        <v>0</v>
      </c>
      <c r="V305" s="13" t="s">
        <v>1</v>
      </c>
      <c r="W305" s="10">
        <f>IFERROR(VLOOKUP(V305,Curr!$B$2:$C$13,2,FALSE),0)</f>
        <v>11</v>
      </c>
      <c r="X305" s="11">
        <f t="shared" si="51"/>
        <v>0</v>
      </c>
      <c r="Y305" s="14">
        <f t="shared" si="57"/>
        <v>0</v>
      </c>
      <c r="Z305" s="11">
        <f t="shared" si="52"/>
        <v>0</v>
      </c>
      <c r="AA305" s="4" t="s">
        <v>1</v>
      </c>
      <c r="AB305" s="10">
        <f>IFERROR(VLOOKUP(AA305,Curr!$B$2:$C$13,2,FALSE),0)</f>
        <v>11</v>
      </c>
      <c r="AC305" s="11">
        <f t="shared" si="53"/>
        <v>0</v>
      </c>
      <c r="AD305" s="11">
        <f t="shared" si="54"/>
        <v>0</v>
      </c>
      <c r="AE305" s="12">
        <f t="shared" si="55"/>
        <v>0</v>
      </c>
      <c r="AF305"/>
      <c r="AG305"/>
      <c r="AH305"/>
      <c r="AI305"/>
      <c r="AJ305"/>
    </row>
    <row r="306" spans="2:36" x14ac:dyDescent="0.25">
      <c r="B306" s="4" t="s">
        <v>43</v>
      </c>
      <c r="C306"/>
      <c r="D306" s="1" t="s">
        <v>1733</v>
      </c>
      <c r="E306" s="3"/>
      <c r="F306" s="3"/>
      <c r="G306" s="3"/>
      <c r="H306" s="3"/>
      <c r="I306"/>
      <c r="J306" s="1" t="s">
        <v>2032</v>
      </c>
      <c r="K306" s="4"/>
      <c r="L306" s="4"/>
      <c r="M306" s="4"/>
      <c r="N306" s="4"/>
      <c r="O306" s="4"/>
      <c r="P306" s="17"/>
      <c r="Q306" s="13">
        <v>0</v>
      </c>
      <c r="R306" s="13">
        <v>0</v>
      </c>
      <c r="S306" s="11">
        <f t="shared" si="50"/>
        <v>0</v>
      </c>
      <c r="T306" s="5">
        <v>0</v>
      </c>
      <c r="U306" s="11">
        <f t="shared" si="56"/>
        <v>0</v>
      </c>
      <c r="V306" s="13" t="s">
        <v>1</v>
      </c>
      <c r="W306" s="10">
        <f>IFERROR(VLOOKUP(V306,Curr!$B$2:$C$13,2,FALSE),0)</f>
        <v>11</v>
      </c>
      <c r="X306" s="11">
        <f t="shared" si="51"/>
        <v>0</v>
      </c>
      <c r="Y306" s="14">
        <f t="shared" si="57"/>
        <v>0</v>
      </c>
      <c r="Z306" s="11">
        <f t="shared" si="52"/>
        <v>0</v>
      </c>
      <c r="AA306" s="4" t="s">
        <v>1</v>
      </c>
      <c r="AB306" s="10">
        <f>IFERROR(VLOOKUP(AA306,Curr!$B$2:$C$13,2,FALSE),0)</f>
        <v>11</v>
      </c>
      <c r="AC306" s="11">
        <f t="shared" si="53"/>
        <v>0</v>
      </c>
      <c r="AD306" s="11">
        <f t="shared" si="54"/>
        <v>0</v>
      </c>
      <c r="AE306" s="12">
        <f t="shared" si="55"/>
        <v>0</v>
      </c>
      <c r="AF306"/>
      <c r="AG306"/>
      <c r="AH306"/>
      <c r="AI306"/>
      <c r="AJ306"/>
    </row>
    <row r="307" spans="2:36" x14ac:dyDescent="0.25">
      <c r="B307" s="4" t="s">
        <v>43</v>
      </c>
      <c r="C307"/>
      <c r="D307" s="1" t="s">
        <v>1733</v>
      </c>
      <c r="E307" s="3"/>
      <c r="F307" s="3"/>
      <c r="G307" s="3"/>
      <c r="H307" s="3"/>
      <c r="I307"/>
      <c r="J307" s="1" t="s">
        <v>2033</v>
      </c>
      <c r="K307" s="4"/>
      <c r="L307" s="4"/>
      <c r="M307" s="4"/>
      <c r="N307" s="4"/>
      <c r="O307" s="4"/>
      <c r="P307" s="15"/>
      <c r="Q307" s="13">
        <v>0</v>
      </c>
      <c r="R307" s="13">
        <v>0</v>
      </c>
      <c r="S307" s="11">
        <f t="shared" si="50"/>
        <v>0</v>
      </c>
      <c r="T307" s="5">
        <v>0</v>
      </c>
      <c r="U307" s="11">
        <f t="shared" si="56"/>
        <v>0</v>
      </c>
      <c r="V307" s="13" t="s">
        <v>1</v>
      </c>
      <c r="W307" s="10">
        <f>IFERROR(VLOOKUP(V307,Curr!$B$2:$C$13,2,FALSE),0)</f>
        <v>11</v>
      </c>
      <c r="X307" s="11">
        <f t="shared" si="51"/>
        <v>0</v>
      </c>
      <c r="Y307" s="14">
        <f t="shared" si="57"/>
        <v>0</v>
      </c>
      <c r="Z307" s="11">
        <f t="shared" si="52"/>
        <v>0</v>
      </c>
      <c r="AA307" s="4" t="s">
        <v>1</v>
      </c>
      <c r="AB307" s="10">
        <f>IFERROR(VLOOKUP(AA307,Curr!$B$2:$C$13,2,FALSE),0)</f>
        <v>11</v>
      </c>
      <c r="AC307" s="11">
        <f t="shared" si="53"/>
        <v>0</v>
      </c>
      <c r="AD307" s="11">
        <f t="shared" si="54"/>
        <v>0</v>
      </c>
      <c r="AE307" s="12">
        <f t="shared" si="55"/>
        <v>0</v>
      </c>
      <c r="AF307"/>
      <c r="AG307"/>
      <c r="AH307"/>
      <c r="AI307"/>
      <c r="AJ307"/>
    </row>
    <row r="308" spans="2:36" x14ac:dyDescent="0.25">
      <c r="B308" s="4" t="s">
        <v>43</v>
      </c>
      <c r="C308"/>
      <c r="D308" s="1" t="s">
        <v>1733</v>
      </c>
      <c r="E308" s="3"/>
      <c r="F308" s="3"/>
      <c r="G308" s="3"/>
      <c r="H308" s="3"/>
      <c r="I308"/>
      <c r="J308" s="1" t="s">
        <v>2034</v>
      </c>
      <c r="K308" s="4"/>
      <c r="L308" s="4"/>
      <c r="M308" s="4"/>
      <c r="N308" s="4"/>
      <c r="O308" s="4"/>
      <c r="P308" s="17"/>
      <c r="Q308" s="13">
        <v>0</v>
      </c>
      <c r="R308" s="13">
        <v>0</v>
      </c>
      <c r="S308" s="11">
        <f t="shared" si="50"/>
        <v>0</v>
      </c>
      <c r="T308" s="5">
        <v>0</v>
      </c>
      <c r="U308" s="11">
        <f t="shared" si="56"/>
        <v>0</v>
      </c>
      <c r="V308" s="13" t="s">
        <v>1</v>
      </c>
      <c r="W308" s="10">
        <f>IFERROR(VLOOKUP(V308,Curr!$B$2:$C$13,2,FALSE),0)</f>
        <v>11</v>
      </c>
      <c r="X308" s="11">
        <f t="shared" si="51"/>
        <v>0</v>
      </c>
      <c r="Y308" s="14">
        <f t="shared" si="57"/>
        <v>0</v>
      </c>
      <c r="Z308" s="11">
        <f t="shared" si="52"/>
        <v>0</v>
      </c>
      <c r="AA308" s="4" t="s">
        <v>1</v>
      </c>
      <c r="AB308" s="10">
        <f>IFERROR(VLOOKUP(AA308,Curr!$B$2:$C$13,2,FALSE),0)</f>
        <v>11</v>
      </c>
      <c r="AC308" s="11">
        <f t="shared" si="53"/>
        <v>0</v>
      </c>
      <c r="AD308" s="11">
        <f t="shared" si="54"/>
        <v>0</v>
      </c>
      <c r="AE308" s="12">
        <f t="shared" si="55"/>
        <v>0</v>
      </c>
      <c r="AF308"/>
      <c r="AG308"/>
      <c r="AH308"/>
      <c r="AI308"/>
      <c r="AJ308"/>
    </row>
    <row r="309" spans="2:36" x14ac:dyDescent="0.25">
      <c r="B309" s="4" t="s">
        <v>43</v>
      </c>
      <c r="C309"/>
      <c r="D309" s="1" t="s">
        <v>1733</v>
      </c>
      <c r="E309" s="3"/>
      <c r="F309" s="3"/>
      <c r="G309" s="3"/>
      <c r="H309" s="3"/>
      <c r="I309"/>
      <c r="J309" s="1" t="s">
        <v>2035</v>
      </c>
      <c r="K309" s="4"/>
      <c r="L309" s="4"/>
      <c r="M309" s="4"/>
      <c r="N309" s="4"/>
      <c r="O309" s="4"/>
      <c r="P309" s="16"/>
      <c r="Q309" s="13">
        <v>0</v>
      </c>
      <c r="R309" s="13">
        <v>0</v>
      </c>
      <c r="S309" s="11">
        <f t="shared" si="50"/>
        <v>0</v>
      </c>
      <c r="T309" s="5">
        <v>0</v>
      </c>
      <c r="U309" s="11">
        <f t="shared" si="56"/>
        <v>0</v>
      </c>
      <c r="V309" s="13" t="s">
        <v>1</v>
      </c>
      <c r="W309" s="10">
        <f>IFERROR(VLOOKUP(V309,Curr!$B$2:$C$13,2,FALSE),0)</f>
        <v>11</v>
      </c>
      <c r="X309" s="11">
        <f t="shared" si="51"/>
        <v>0</v>
      </c>
      <c r="Y309" s="14">
        <f t="shared" si="57"/>
        <v>0</v>
      </c>
      <c r="Z309" s="11">
        <f t="shared" si="52"/>
        <v>0</v>
      </c>
      <c r="AA309" s="4" t="s">
        <v>1</v>
      </c>
      <c r="AB309" s="10">
        <f>IFERROR(VLOOKUP(AA309,Curr!$B$2:$C$13,2,FALSE),0)</f>
        <v>11</v>
      </c>
      <c r="AC309" s="11">
        <f t="shared" si="53"/>
        <v>0</v>
      </c>
      <c r="AD309" s="11">
        <f t="shared" si="54"/>
        <v>0</v>
      </c>
      <c r="AE309" s="12">
        <f t="shared" si="55"/>
        <v>0</v>
      </c>
      <c r="AF309"/>
      <c r="AG309"/>
      <c r="AH309"/>
      <c r="AI309"/>
      <c r="AJ309"/>
    </row>
    <row r="310" spans="2:36" x14ac:dyDescent="0.25">
      <c r="B310" s="4" t="s">
        <v>43</v>
      </c>
      <c r="C310"/>
      <c r="D310" s="1" t="s">
        <v>1733</v>
      </c>
      <c r="E310" s="3"/>
      <c r="F310" s="3"/>
      <c r="G310" s="3"/>
      <c r="H310" s="3"/>
      <c r="I310"/>
      <c r="J310" s="1" t="s">
        <v>2036</v>
      </c>
      <c r="K310" s="4"/>
      <c r="L310" s="4"/>
      <c r="M310" s="4"/>
      <c r="N310" s="4"/>
      <c r="O310" s="4"/>
      <c r="P310" s="17"/>
      <c r="Q310" s="13">
        <v>0</v>
      </c>
      <c r="R310" s="13">
        <v>0</v>
      </c>
      <c r="S310" s="11">
        <f t="shared" si="50"/>
        <v>0</v>
      </c>
      <c r="T310" s="5">
        <v>0</v>
      </c>
      <c r="U310" s="11">
        <f t="shared" si="56"/>
        <v>0</v>
      </c>
      <c r="V310" s="13" t="s">
        <v>1</v>
      </c>
      <c r="W310" s="10">
        <f>IFERROR(VLOOKUP(V310,Curr!$B$2:$C$13,2,FALSE),0)</f>
        <v>11</v>
      </c>
      <c r="X310" s="11">
        <f t="shared" si="51"/>
        <v>0</v>
      </c>
      <c r="Y310" s="14">
        <f t="shared" si="57"/>
        <v>0</v>
      </c>
      <c r="Z310" s="11">
        <f t="shared" si="52"/>
        <v>0</v>
      </c>
      <c r="AA310" s="4" t="s">
        <v>1</v>
      </c>
      <c r="AB310" s="10">
        <f>IFERROR(VLOOKUP(AA310,Curr!$B$2:$C$13,2,FALSE),0)</f>
        <v>11</v>
      </c>
      <c r="AC310" s="11">
        <f t="shared" si="53"/>
        <v>0</v>
      </c>
      <c r="AD310" s="11">
        <f t="shared" si="54"/>
        <v>0</v>
      </c>
      <c r="AE310" s="12">
        <f t="shared" si="55"/>
        <v>0</v>
      </c>
      <c r="AF310"/>
      <c r="AG310"/>
      <c r="AH310"/>
      <c r="AI310"/>
      <c r="AJ310"/>
    </row>
    <row r="311" spans="2:36" x14ac:dyDescent="0.25">
      <c r="B311" s="4" t="s">
        <v>43</v>
      </c>
      <c r="C311"/>
      <c r="D311" s="1" t="s">
        <v>1733</v>
      </c>
      <c r="E311" s="3"/>
      <c r="F311" s="3"/>
      <c r="G311" s="3"/>
      <c r="H311" s="3"/>
      <c r="I311"/>
      <c r="J311" s="1" t="s">
        <v>2037</v>
      </c>
      <c r="K311" s="4"/>
      <c r="L311" s="4"/>
      <c r="M311" s="4"/>
      <c r="N311" s="4"/>
      <c r="O311" s="4"/>
      <c r="P311" s="15"/>
      <c r="Q311" s="13">
        <v>0</v>
      </c>
      <c r="R311" s="13">
        <v>0</v>
      </c>
      <c r="S311" s="11">
        <f t="shared" si="50"/>
        <v>0</v>
      </c>
      <c r="T311" s="5">
        <v>0</v>
      </c>
      <c r="U311" s="11">
        <f t="shared" si="56"/>
        <v>0</v>
      </c>
      <c r="V311" s="13" t="s">
        <v>1</v>
      </c>
      <c r="W311" s="10">
        <f>IFERROR(VLOOKUP(V311,Curr!$B$2:$C$13,2,FALSE),0)</f>
        <v>11</v>
      </c>
      <c r="X311" s="11">
        <f t="shared" si="51"/>
        <v>0</v>
      </c>
      <c r="Y311" s="14">
        <f t="shared" si="57"/>
        <v>0</v>
      </c>
      <c r="Z311" s="11">
        <f t="shared" si="52"/>
        <v>0</v>
      </c>
      <c r="AA311" s="4" t="s">
        <v>1</v>
      </c>
      <c r="AB311" s="10">
        <f>IFERROR(VLOOKUP(AA311,Curr!$B$2:$C$13,2,FALSE),0)</f>
        <v>11</v>
      </c>
      <c r="AC311" s="11">
        <f t="shared" si="53"/>
        <v>0</v>
      </c>
      <c r="AD311" s="11">
        <f t="shared" si="54"/>
        <v>0</v>
      </c>
      <c r="AE311" s="12">
        <f t="shared" si="55"/>
        <v>0</v>
      </c>
      <c r="AF311"/>
      <c r="AG311"/>
      <c r="AH311"/>
      <c r="AI311"/>
      <c r="AJ311"/>
    </row>
    <row r="312" spans="2:36" x14ac:dyDescent="0.25">
      <c r="B312" s="4" t="s">
        <v>43</v>
      </c>
      <c r="C312"/>
      <c r="D312" s="1" t="s">
        <v>1733</v>
      </c>
      <c r="E312" s="3"/>
      <c r="F312" s="3"/>
      <c r="G312" s="3"/>
      <c r="H312" s="3"/>
      <c r="I312"/>
      <c r="J312" s="1" t="s">
        <v>2038</v>
      </c>
      <c r="K312" s="4"/>
      <c r="L312" s="4"/>
      <c r="M312" s="4"/>
      <c r="N312" s="4"/>
      <c r="O312" s="4"/>
      <c r="P312" s="15"/>
      <c r="Q312" s="13">
        <v>0</v>
      </c>
      <c r="R312" s="13">
        <v>0</v>
      </c>
      <c r="S312" s="11">
        <f t="shared" si="50"/>
        <v>0</v>
      </c>
      <c r="T312" s="5">
        <v>0</v>
      </c>
      <c r="U312" s="11">
        <f t="shared" si="56"/>
        <v>0</v>
      </c>
      <c r="V312" s="13" t="s">
        <v>1</v>
      </c>
      <c r="W312" s="10">
        <f>IFERROR(VLOOKUP(V312,Curr!$B$2:$C$13,2,FALSE),0)</f>
        <v>11</v>
      </c>
      <c r="X312" s="11">
        <f t="shared" si="51"/>
        <v>0</v>
      </c>
      <c r="Y312" s="14">
        <f t="shared" si="57"/>
        <v>0</v>
      </c>
      <c r="Z312" s="11">
        <f t="shared" si="52"/>
        <v>0</v>
      </c>
      <c r="AA312" s="4" t="s">
        <v>1</v>
      </c>
      <c r="AB312" s="10">
        <f>IFERROR(VLOOKUP(AA312,Curr!$B$2:$C$13,2,FALSE),0)</f>
        <v>11</v>
      </c>
      <c r="AC312" s="11">
        <f t="shared" si="53"/>
        <v>0</v>
      </c>
      <c r="AD312" s="11">
        <f t="shared" si="54"/>
        <v>0</v>
      </c>
      <c r="AE312" s="12">
        <f t="shared" si="55"/>
        <v>0</v>
      </c>
      <c r="AF312"/>
      <c r="AG312"/>
      <c r="AH312"/>
      <c r="AI312"/>
      <c r="AJ312"/>
    </row>
    <row r="313" spans="2:36" x14ac:dyDescent="0.25">
      <c r="B313" s="4" t="s">
        <v>43</v>
      </c>
      <c r="C313"/>
      <c r="D313" s="1" t="s">
        <v>1733</v>
      </c>
      <c r="E313" s="3"/>
      <c r="F313" s="3"/>
      <c r="G313" s="3"/>
      <c r="H313" s="3"/>
      <c r="I313"/>
      <c r="J313" s="1" t="s">
        <v>2039</v>
      </c>
      <c r="K313" s="4"/>
      <c r="L313" s="4"/>
      <c r="M313" s="4"/>
      <c r="N313" s="4"/>
      <c r="O313" s="4"/>
      <c r="P313" s="15"/>
      <c r="Q313" s="13">
        <v>0</v>
      </c>
      <c r="R313" s="13">
        <v>0</v>
      </c>
      <c r="S313" s="11">
        <f t="shared" si="50"/>
        <v>0</v>
      </c>
      <c r="T313" s="5">
        <v>0</v>
      </c>
      <c r="U313" s="11">
        <f t="shared" si="56"/>
        <v>0</v>
      </c>
      <c r="V313" s="13" t="s">
        <v>1</v>
      </c>
      <c r="W313" s="10">
        <f>IFERROR(VLOOKUP(V313,Curr!$B$2:$C$13,2,FALSE),0)</f>
        <v>11</v>
      </c>
      <c r="X313" s="11">
        <f t="shared" si="51"/>
        <v>0</v>
      </c>
      <c r="Y313" s="14">
        <f t="shared" si="57"/>
        <v>0</v>
      </c>
      <c r="Z313" s="11">
        <f t="shared" si="52"/>
        <v>0</v>
      </c>
      <c r="AA313" s="4" t="s">
        <v>1</v>
      </c>
      <c r="AB313" s="10">
        <f>IFERROR(VLOOKUP(AA313,Curr!$B$2:$C$13,2,FALSE),0)</f>
        <v>11</v>
      </c>
      <c r="AC313" s="11">
        <f t="shared" si="53"/>
        <v>0</v>
      </c>
      <c r="AD313" s="11">
        <f t="shared" si="54"/>
        <v>0</v>
      </c>
      <c r="AE313" s="12">
        <f t="shared" si="55"/>
        <v>0</v>
      </c>
      <c r="AF313"/>
      <c r="AG313"/>
      <c r="AH313"/>
      <c r="AI313"/>
      <c r="AJ313"/>
    </row>
    <row r="314" spans="2:36" x14ac:dyDescent="0.25">
      <c r="B314" s="4" t="s">
        <v>43</v>
      </c>
      <c r="C314"/>
      <c r="D314" s="1" t="s">
        <v>1733</v>
      </c>
      <c r="E314" s="3"/>
      <c r="F314" s="3"/>
      <c r="G314" s="3"/>
      <c r="H314" s="3"/>
      <c r="I314"/>
      <c r="J314" s="1" t="s">
        <v>2040</v>
      </c>
      <c r="K314" s="4"/>
      <c r="L314" s="4"/>
      <c r="M314" s="4"/>
      <c r="N314" s="4"/>
      <c r="O314" s="4"/>
      <c r="P314" s="17"/>
      <c r="Q314" s="13">
        <v>0</v>
      </c>
      <c r="R314" s="13">
        <v>0</v>
      </c>
      <c r="S314" s="11">
        <f t="shared" si="50"/>
        <v>0</v>
      </c>
      <c r="T314" s="5">
        <v>0</v>
      </c>
      <c r="U314" s="11">
        <f t="shared" si="56"/>
        <v>0</v>
      </c>
      <c r="V314" s="13" t="s">
        <v>1</v>
      </c>
      <c r="W314" s="10">
        <f>IFERROR(VLOOKUP(V314,Curr!$B$2:$C$13,2,FALSE),0)</f>
        <v>11</v>
      </c>
      <c r="X314" s="11">
        <f t="shared" si="51"/>
        <v>0</v>
      </c>
      <c r="Y314" s="14">
        <f t="shared" si="57"/>
        <v>0</v>
      </c>
      <c r="Z314" s="11">
        <f t="shared" si="52"/>
        <v>0</v>
      </c>
      <c r="AA314" s="4" t="s">
        <v>1</v>
      </c>
      <c r="AB314" s="10">
        <f>IFERROR(VLOOKUP(AA314,Curr!$B$2:$C$13,2,FALSE),0)</f>
        <v>11</v>
      </c>
      <c r="AC314" s="11">
        <f t="shared" si="53"/>
        <v>0</v>
      </c>
      <c r="AD314" s="11">
        <f t="shared" si="54"/>
        <v>0</v>
      </c>
      <c r="AE314" s="12">
        <f t="shared" si="55"/>
        <v>0</v>
      </c>
      <c r="AF314"/>
      <c r="AG314"/>
      <c r="AH314"/>
      <c r="AI314"/>
      <c r="AJ314"/>
    </row>
    <row r="315" spans="2:36" x14ac:dyDescent="0.25">
      <c r="B315" s="4" t="s">
        <v>43</v>
      </c>
      <c r="C315"/>
      <c r="D315" s="1" t="s">
        <v>1733</v>
      </c>
      <c r="E315" s="3"/>
      <c r="F315" s="3"/>
      <c r="G315" s="3"/>
      <c r="H315" s="3"/>
      <c r="I315"/>
      <c r="J315" s="1" t="s">
        <v>2041</v>
      </c>
      <c r="K315" s="4"/>
      <c r="L315" s="4"/>
      <c r="M315" s="4"/>
      <c r="N315" s="4"/>
      <c r="O315" s="4"/>
      <c r="P315" s="15"/>
      <c r="Q315" s="13">
        <v>0</v>
      </c>
      <c r="R315" s="13">
        <v>0</v>
      </c>
      <c r="S315" s="11">
        <f t="shared" si="50"/>
        <v>0</v>
      </c>
      <c r="T315" s="5">
        <v>0</v>
      </c>
      <c r="U315" s="11">
        <f t="shared" si="56"/>
        <v>0</v>
      </c>
      <c r="V315" s="13" t="s">
        <v>1</v>
      </c>
      <c r="W315" s="10">
        <f>IFERROR(VLOOKUP(V315,Curr!$B$2:$C$13,2,FALSE),0)</f>
        <v>11</v>
      </c>
      <c r="X315" s="11">
        <f t="shared" si="51"/>
        <v>0</v>
      </c>
      <c r="Y315" s="14">
        <f t="shared" si="57"/>
        <v>0</v>
      </c>
      <c r="Z315" s="11">
        <f t="shared" si="52"/>
        <v>0</v>
      </c>
      <c r="AA315" s="4" t="s">
        <v>1</v>
      </c>
      <c r="AB315" s="10">
        <f>IFERROR(VLOOKUP(AA315,Curr!$B$2:$C$13,2,FALSE),0)</f>
        <v>11</v>
      </c>
      <c r="AC315" s="11">
        <f t="shared" si="53"/>
        <v>0</v>
      </c>
      <c r="AD315" s="11">
        <f t="shared" si="54"/>
        <v>0</v>
      </c>
      <c r="AE315" s="12">
        <f t="shared" si="55"/>
        <v>0</v>
      </c>
      <c r="AF315"/>
      <c r="AG315"/>
      <c r="AH315"/>
      <c r="AI315"/>
      <c r="AJ315"/>
    </row>
    <row r="316" spans="2:36" x14ac:dyDescent="0.25">
      <c r="B316" s="4" t="s">
        <v>43</v>
      </c>
      <c r="C316"/>
      <c r="D316" s="1" t="s">
        <v>1733</v>
      </c>
      <c r="E316" s="3"/>
      <c r="F316" s="3"/>
      <c r="G316" s="3"/>
      <c r="H316" s="3"/>
      <c r="I316"/>
      <c r="J316" s="1" t="s">
        <v>2042</v>
      </c>
      <c r="K316" s="4"/>
      <c r="L316" s="4"/>
      <c r="M316" s="4"/>
      <c r="N316" s="4"/>
      <c r="O316" s="4"/>
      <c r="P316" s="17"/>
      <c r="Q316" s="13">
        <v>0</v>
      </c>
      <c r="R316" s="13">
        <v>0</v>
      </c>
      <c r="S316" s="11">
        <f t="shared" si="50"/>
        <v>0</v>
      </c>
      <c r="T316" s="5">
        <v>0</v>
      </c>
      <c r="U316" s="11">
        <f t="shared" si="56"/>
        <v>0</v>
      </c>
      <c r="V316" s="13" t="s">
        <v>1</v>
      </c>
      <c r="W316" s="10">
        <f>IFERROR(VLOOKUP(V316,Curr!$B$2:$C$13,2,FALSE),0)</f>
        <v>11</v>
      </c>
      <c r="X316" s="11">
        <f t="shared" si="51"/>
        <v>0</v>
      </c>
      <c r="Y316" s="14">
        <f t="shared" si="57"/>
        <v>0</v>
      </c>
      <c r="Z316" s="11">
        <f t="shared" si="52"/>
        <v>0</v>
      </c>
      <c r="AA316" s="4" t="s">
        <v>1</v>
      </c>
      <c r="AB316" s="10">
        <f>IFERROR(VLOOKUP(AA316,Curr!$B$2:$C$13,2,FALSE),0)</f>
        <v>11</v>
      </c>
      <c r="AC316" s="11">
        <f t="shared" si="53"/>
        <v>0</v>
      </c>
      <c r="AD316" s="11">
        <f t="shared" si="54"/>
        <v>0</v>
      </c>
      <c r="AE316" s="12">
        <f t="shared" si="55"/>
        <v>0</v>
      </c>
      <c r="AF316"/>
      <c r="AG316"/>
      <c r="AH316"/>
      <c r="AI316"/>
      <c r="AJ316"/>
    </row>
    <row r="317" spans="2:36" x14ac:dyDescent="0.25">
      <c r="B317" s="4" t="s">
        <v>43</v>
      </c>
      <c r="C317"/>
      <c r="D317" s="1" t="s">
        <v>1733</v>
      </c>
      <c r="E317" s="3"/>
      <c r="F317" s="3"/>
      <c r="G317" s="3"/>
      <c r="H317" s="3"/>
      <c r="I317"/>
      <c r="J317" s="1" t="s">
        <v>2043</v>
      </c>
      <c r="K317" s="4"/>
      <c r="L317" s="4"/>
      <c r="M317" s="4"/>
      <c r="N317" s="4"/>
      <c r="O317" s="4"/>
      <c r="P317" s="17"/>
      <c r="Q317" s="13">
        <v>0</v>
      </c>
      <c r="R317" s="13">
        <v>0</v>
      </c>
      <c r="S317" s="11">
        <f t="shared" si="50"/>
        <v>0</v>
      </c>
      <c r="T317" s="5">
        <v>0</v>
      </c>
      <c r="U317" s="11">
        <f t="shared" si="56"/>
        <v>0</v>
      </c>
      <c r="V317" s="13" t="s">
        <v>1</v>
      </c>
      <c r="W317" s="10">
        <f>IFERROR(VLOOKUP(V317,Curr!$B$2:$C$13,2,FALSE),0)</f>
        <v>11</v>
      </c>
      <c r="X317" s="11">
        <f t="shared" si="51"/>
        <v>0</v>
      </c>
      <c r="Y317" s="14">
        <f t="shared" si="57"/>
        <v>0</v>
      </c>
      <c r="Z317" s="11">
        <f t="shared" si="52"/>
        <v>0</v>
      </c>
      <c r="AA317" s="4" t="s">
        <v>1</v>
      </c>
      <c r="AB317" s="10">
        <f>IFERROR(VLOOKUP(AA317,Curr!$B$2:$C$13,2,FALSE),0)</f>
        <v>11</v>
      </c>
      <c r="AC317" s="11">
        <f t="shared" si="53"/>
        <v>0</v>
      </c>
      <c r="AD317" s="11">
        <f t="shared" si="54"/>
        <v>0</v>
      </c>
      <c r="AE317" s="12">
        <f t="shared" si="55"/>
        <v>0</v>
      </c>
      <c r="AF317"/>
      <c r="AG317"/>
      <c r="AH317"/>
      <c r="AI317"/>
      <c r="AJ317"/>
    </row>
    <row r="318" spans="2:36" x14ac:dyDescent="0.25">
      <c r="B318" s="4" t="s">
        <v>43</v>
      </c>
      <c r="C318"/>
      <c r="D318" s="1" t="s">
        <v>1733</v>
      </c>
      <c r="E318" s="3"/>
      <c r="F318" s="3"/>
      <c r="G318" s="3"/>
      <c r="H318" s="3"/>
      <c r="I318"/>
      <c r="J318" s="1" t="s">
        <v>2044</v>
      </c>
      <c r="K318" s="4"/>
      <c r="L318" s="4"/>
      <c r="M318" s="4"/>
      <c r="N318" s="4"/>
      <c r="O318" s="4"/>
      <c r="P318" s="15"/>
      <c r="Q318" s="13">
        <v>0</v>
      </c>
      <c r="R318" s="13">
        <v>0</v>
      </c>
      <c r="S318" s="11">
        <f t="shared" si="50"/>
        <v>0</v>
      </c>
      <c r="T318" s="5">
        <v>0</v>
      </c>
      <c r="U318" s="11">
        <f t="shared" si="56"/>
        <v>0</v>
      </c>
      <c r="V318" s="13" t="s">
        <v>1</v>
      </c>
      <c r="W318" s="10">
        <f>IFERROR(VLOOKUP(V318,Curr!$B$2:$C$13,2,FALSE),0)</f>
        <v>11</v>
      </c>
      <c r="X318" s="11">
        <f t="shared" si="51"/>
        <v>0</v>
      </c>
      <c r="Y318" s="14">
        <f t="shared" si="57"/>
        <v>0</v>
      </c>
      <c r="Z318" s="11">
        <f t="shared" si="52"/>
        <v>0</v>
      </c>
      <c r="AA318" s="4" t="s">
        <v>1</v>
      </c>
      <c r="AB318" s="10">
        <f>IFERROR(VLOOKUP(AA318,Curr!$B$2:$C$13,2,FALSE),0)</f>
        <v>11</v>
      </c>
      <c r="AC318" s="11">
        <f t="shared" si="53"/>
        <v>0</v>
      </c>
      <c r="AD318" s="11">
        <f t="shared" si="54"/>
        <v>0</v>
      </c>
      <c r="AE318" s="12">
        <f t="shared" si="55"/>
        <v>0</v>
      </c>
      <c r="AF318"/>
      <c r="AG318"/>
      <c r="AH318"/>
      <c r="AI318"/>
      <c r="AJ318"/>
    </row>
    <row r="319" spans="2:36" x14ac:dyDescent="0.25">
      <c r="B319" s="4" t="s">
        <v>43</v>
      </c>
      <c r="C319"/>
      <c r="D319" s="1" t="s">
        <v>1733</v>
      </c>
      <c r="E319" s="3"/>
      <c r="F319" s="3"/>
      <c r="G319" s="3"/>
      <c r="H319" s="3"/>
      <c r="I319"/>
      <c r="J319" s="1" t="s">
        <v>2045</v>
      </c>
      <c r="K319" s="4"/>
      <c r="L319" s="4"/>
      <c r="M319" s="4"/>
      <c r="N319" s="4"/>
      <c r="O319" s="4"/>
      <c r="P319" s="17"/>
      <c r="Q319" s="13">
        <v>0</v>
      </c>
      <c r="R319" s="13">
        <v>0</v>
      </c>
      <c r="S319" s="11">
        <f t="shared" si="50"/>
        <v>0</v>
      </c>
      <c r="T319" s="5">
        <v>0</v>
      </c>
      <c r="U319" s="11">
        <f t="shared" si="56"/>
        <v>0</v>
      </c>
      <c r="V319" s="13" t="s">
        <v>1</v>
      </c>
      <c r="W319" s="10">
        <f>IFERROR(VLOOKUP(V319,Curr!$B$2:$C$13,2,FALSE),0)</f>
        <v>11</v>
      </c>
      <c r="X319" s="11">
        <f t="shared" si="51"/>
        <v>0</v>
      </c>
      <c r="Y319" s="14">
        <f t="shared" si="57"/>
        <v>0</v>
      </c>
      <c r="Z319" s="11">
        <f t="shared" si="52"/>
        <v>0</v>
      </c>
      <c r="AA319" s="4" t="s">
        <v>1</v>
      </c>
      <c r="AB319" s="10">
        <f>IFERROR(VLOOKUP(AA319,Curr!$B$2:$C$13,2,FALSE),0)</f>
        <v>11</v>
      </c>
      <c r="AC319" s="11">
        <f t="shared" si="53"/>
        <v>0</v>
      </c>
      <c r="AD319" s="11">
        <f t="shared" si="54"/>
        <v>0</v>
      </c>
      <c r="AE319" s="12">
        <f t="shared" si="55"/>
        <v>0</v>
      </c>
      <c r="AF319"/>
      <c r="AG319"/>
      <c r="AH319"/>
      <c r="AI319"/>
      <c r="AJ319"/>
    </row>
    <row r="320" spans="2:36" x14ac:dyDescent="0.25">
      <c r="B320" s="4" t="s">
        <v>43</v>
      </c>
      <c r="C320"/>
      <c r="D320" s="1" t="s">
        <v>1733</v>
      </c>
      <c r="E320" s="3"/>
      <c r="F320" s="3"/>
      <c r="G320" s="3"/>
      <c r="H320" s="3"/>
      <c r="I320"/>
      <c r="J320" s="1" t="s">
        <v>2046</v>
      </c>
      <c r="K320" s="4"/>
      <c r="L320" s="4"/>
      <c r="M320" s="4"/>
      <c r="N320" s="4"/>
      <c r="O320" s="4"/>
      <c r="P320" s="15"/>
      <c r="Q320" s="13">
        <v>0</v>
      </c>
      <c r="R320" s="13">
        <v>0</v>
      </c>
      <c r="S320" s="11">
        <f t="shared" si="50"/>
        <v>0</v>
      </c>
      <c r="T320" s="5">
        <v>0</v>
      </c>
      <c r="U320" s="11">
        <f t="shared" si="56"/>
        <v>0</v>
      </c>
      <c r="V320" s="13" t="s">
        <v>1</v>
      </c>
      <c r="W320" s="10">
        <f>IFERROR(VLOOKUP(V320,Curr!$B$2:$C$13,2,FALSE),0)</f>
        <v>11</v>
      </c>
      <c r="X320" s="11">
        <f t="shared" si="51"/>
        <v>0</v>
      </c>
      <c r="Y320" s="14">
        <f t="shared" si="57"/>
        <v>0</v>
      </c>
      <c r="Z320" s="11">
        <f t="shared" si="52"/>
        <v>0</v>
      </c>
      <c r="AA320" s="4" t="s">
        <v>1</v>
      </c>
      <c r="AB320" s="10">
        <f>IFERROR(VLOOKUP(AA320,Curr!$B$2:$C$13,2,FALSE),0)</f>
        <v>11</v>
      </c>
      <c r="AC320" s="11">
        <f t="shared" si="53"/>
        <v>0</v>
      </c>
      <c r="AD320" s="11">
        <f t="shared" si="54"/>
        <v>0</v>
      </c>
      <c r="AE320" s="12">
        <f t="shared" si="55"/>
        <v>0</v>
      </c>
      <c r="AF320"/>
      <c r="AG320"/>
      <c r="AH320"/>
      <c r="AI320"/>
      <c r="AJ320"/>
    </row>
    <row r="321" spans="2:36" x14ac:dyDescent="0.25">
      <c r="B321" s="4" t="s">
        <v>43</v>
      </c>
      <c r="C321"/>
      <c r="D321" s="1" t="s">
        <v>1733</v>
      </c>
      <c r="E321" s="3"/>
      <c r="F321" s="3"/>
      <c r="G321" s="3"/>
      <c r="H321" s="3"/>
      <c r="I321"/>
      <c r="J321" s="1" t="s">
        <v>2047</v>
      </c>
      <c r="K321" s="4"/>
      <c r="L321" s="4"/>
      <c r="M321" s="4"/>
      <c r="N321" s="4"/>
      <c r="O321" s="4"/>
      <c r="P321" s="17"/>
      <c r="Q321" s="13">
        <v>0</v>
      </c>
      <c r="R321" s="13">
        <v>0</v>
      </c>
      <c r="S321" s="11">
        <f t="shared" si="50"/>
        <v>0</v>
      </c>
      <c r="T321" s="5">
        <v>0</v>
      </c>
      <c r="U321" s="11">
        <f t="shared" si="56"/>
        <v>0</v>
      </c>
      <c r="V321" s="13" t="s">
        <v>1</v>
      </c>
      <c r="W321" s="10">
        <f>IFERROR(VLOOKUP(V321,Curr!$B$2:$C$13,2,FALSE),0)</f>
        <v>11</v>
      </c>
      <c r="X321" s="11">
        <f t="shared" si="51"/>
        <v>0</v>
      </c>
      <c r="Y321" s="14">
        <f t="shared" si="57"/>
        <v>0</v>
      </c>
      <c r="Z321" s="11">
        <f t="shared" si="52"/>
        <v>0</v>
      </c>
      <c r="AA321" s="4" t="s">
        <v>1</v>
      </c>
      <c r="AB321" s="10">
        <f>IFERROR(VLOOKUP(AA321,Curr!$B$2:$C$13,2,FALSE),0)</f>
        <v>11</v>
      </c>
      <c r="AC321" s="11">
        <f t="shared" si="53"/>
        <v>0</v>
      </c>
      <c r="AD321" s="11">
        <f t="shared" si="54"/>
        <v>0</v>
      </c>
      <c r="AE321" s="12">
        <f t="shared" si="55"/>
        <v>0</v>
      </c>
      <c r="AF321"/>
      <c r="AG321"/>
      <c r="AH321"/>
      <c r="AI321"/>
      <c r="AJ321"/>
    </row>
    <row r="322" spans="2:36" x14ac:dyDescent="0.25">
      <c r="B322" s="4" t="s">
        <v>43</v>
      </c>
      <c r="C322"/>
      <c r="D322" s="1" t="s">
        <v>1733</v>
      </c>
      <c r="E322" s="3"/>
      <c r="F322" s="3"/>
      <c r="G322" s="3"/>
      <c r="H322" s="3"/>
      <c r="I322"/>
      <c r="J322" s="1" t="s">
        <v>2048</v>
      </c>
      <c r="K322" s="4"/>
      <c r="L322" s="4"/>
      <c r="M322" s="4"/>
      <c r="N322" s="4"/>
      <c r="O322" s="4"/>
      <c r="P322" s="15"/>
      <c r="Q322" s="13">
        <v>0</v>
      </c>
      <c r="R322" s="13">
        <v>0</v>
      </c>
      <c r="S322" s="11">
        <f t="shared" si="50"/>
        <v>0</v>
      </c>
      <c r="T322" s="5">
        <v>0</v>
      </c>
      <c r="U322" s="11">
        <f t="shared" si="56"/>
        <v>0</v>
      </c>
      <c r="V322" s="13" t="s">
        <v>1</v>
      </c>
      <c r="W322" s="10">
        <f>IFERROR(VLOOKUP(V322,Curr!$B$2:$C$13,2,FALSE),0)</f>
        <v>11</v>
      </c>
      <c r="X322" s="11">
        <f t="shared" si="51"/>
        <v>0</v>
      </c>
      <c r="Y322" s="14">
        <f t="shared" si="57"/>
        <v>0</v>
      </c>
      <c r="Z322" s="11">
        <f t="shared" si="52"/>
        <v>0</v>
      </c>
      <c r="AA322" s="4" t="s">
        <v>1</v>
      </c>
      <c r="AB322" s="10">
        <f>IFERROR(VLOOKUP(AA322,Curr!$B$2:$C$13,2,FALSE),0)</f>
        <v>11</v>
      </c>
      <c r="AC322" s="11">
        <f t="shared" si="53"/>
        <v>0</v>
      </c>
      <c r="AD322" s="11">
        <f t="shared" si="54"/>
        <v>0</v>
      </c>
      <c r="AE322" s="12">
        <f t="shared" si="55"/>
        <v>0</v>
      </c>
      <c r="AF322"/>
      <c r="AG322"/>
      <c r="AH322"/>
      <c r="AI322"/>
      <c r="AJ322"/>
    </row>
    <row r="323" spans="2:36" x14ac:dyDescent="0.25">
      <c r="B323" s="4" t="s">
        <v>43</v>
      </c>
      <c r="C323"/>
      <c r="D323" s="1" t="s">
        <v>1733</v>
      </c>
      <c r="E323" s="3"/>
      <c r="F323" s="3"/>
      <c r="G323" s="3"/>
      <c r="H323" s="3"/>
      <c r="I323"/>
      <c r="J323" s="1" t="s">
        <v>2049</v>
      </c>
      <c r="K323" s="4"/>
      <c r="L323" s="4"/>
      <c r="M323" s="4"/>
      <c r="N323" s="4"/>
      <c r="O323" s="4"/>
      <c r="P323" s="15"/>
      <c r="Q323" s="13">
        <v>0</v>
      </c>
      <c r="R323" s="13">
        <v>0</v>
      </c>
      <c r="S323" s="11">
        <f t="shared" si="50"/>
        <v>0</v>
      </c>
      <c r="T323" s="5">
        <v>0</v>
      </c>
      <c r="U323" s="11">
        <f t="shared" si="56"/>
        <v>0</v>
      </c>
      <c r="V323" s="13" t="s">
        <v>1</v>
      </c>
      <c r="W323" s="10">
        <f>IFERROR(VLOOKUP(V323,Curr!$B$2:$C$13,2,FALSE),0)</f>
        <v>11</v>
      </c>
      <c r="X323" s="11">
        <f t="shared" si="51"/>
        <v>0</v>
      </c>
      <c r="Y323" s="14">
        <f t="shared" si="57"/>
        <v>0</v>
      </c>
      <c r="Z323" s="11">
        <f t="shared" si="52"/>
        <v>0</v>
      </c>
      <c r="AA323" s="4" t="s">
        <v>1</v>
      </c>
      <c r="AB323" s="10">
        <f>IFERROR(VLOOKUP(AA323,Curr!$B$2:$C$13,2,FALSE),0)</f>
        <v>11</v>
      </c>
      <c r="AC323" s="11">
        <f t="shared" si="53"/>
        <v>0</v>
      </c>
      <c r="AD323" s="11">
        <f t="shared" si="54"/>
        <v>0</v>
      </c>
      <c r="AE323" s="12">
        <f t="shared" si="55"/>
        <v>0</v>
      </c>
      <c r="AF323"/>
      <c r="AG323"/>
      <c r="AH323"/>
      <c r="AI323"/>
      <c r="AJ323"/>
    </row>
    <row r="324" spans="2:36" x14ac:dyDescent="0.25">
      <c r="B324" s="4" t="s">
        <v>43</v>
      </c>
      <c r="C324"/>
      <c r="D324" s="1" t="s">
        <v>1733</v>
      </c>
      <c r="E324" s="3"/>
      <c r="F324" s="3"/>
      <c r="G324" s="3"/>
      <c r="H324" s="3"/>
      <c r="I324"/>
      <c r="J324" s="1" t="s">
        <v>2050</v>
      </c>
      <c r="K324" s="4"/>
      <c r="L324" s="4"/>
      <c r="M324" s="4"/>
      <c r="N324" s="4"/>
      <c r="O324" s="4"/>
      <c r="P324" s="15"/>
      <c r="Q324" s="13">
        <v>0</v>
      </c>
      <c r="R324" s="13">
        <v>0</v>
      </c>
      <c r="S324" s="11">
        <f t="shared" si="50"/>
        <v>0</v>
      </c>
      <c r="T324" s="5">
        <v>0</v>
      </c>
      <c r="U324" s="11">
        <f t="shared" si="56"/>
        <v>0</v>
      </c>
      <c r="V324" s="13" t="s">
        <v>1</v>
      </c>
      <c r="W324" s="10">
        <f>IFERROR(VLOOKUP(V324,Curr!$B$2:$C$13,2,FALSE),0)</f>
        <v>11</v>
      </c>
      <c r="X324" s="11">
        <f t="shared" si="51"/>
        <v>0</v>
      </c>
      <c r="Y324" s="14">
        <f t="shared" si="57"/>
        <v>0</v>
      </c>
      <c r="Z324" s="11">
        <f t="shared" si="52"/>
        <v>0</v>
      </c>
      <c r="AA324" s="4" t="s">
        <v>1</v>
      </c>
      <c r="AB324" s="10">
        <f>IFERROR(VLOOKUP(AA324,Curr!$B$2:$C$13,2,FALSE),0)</f>
        <v>11</v>
      </c>
      <c r="AC324" s="11">
        <f t="shared" si="53"/>
        <v>0</v>
      </c>
      <c r="AD324" s="11">
        <f t="shared" si="54"/>
        <v>0</v>
      </c>
      <c r="AE324" s="12">
        <f t="shared" si="55"/>
        <v>0</v>
      </c>
      <c r="AF324"/>
      <c r="AG324"/>
      <c r="AH324"/>
      <c r="AI324"/>
      <c r="AJ324"/>
    </row>
    <row r="325" spans="2:36" x14ac:dyDescent="0.25">
      <c r="B325" s="4" t="s">
        <v>43</v>
      </c>
      <c r="C325"/>
      <c r="D325" s="1" t="s">
        <v>1733</v>
      </c>
      <c r="E325" s="3"/>
      <c r="F325" s="3"/>
      <c r="G325" s="3"/>
      <c r="H325" s="3"/>
      <c r="I325"/>
      <c r="J325" s="1" t="s">
        <v>2051</v>
      </c>
      <c r="K325" s="4"/>
      <c r="L325" s="4"/>
      <c r="M325" s="4"/>
      <c r="N325" s="4"/>
      <c r="O325" s="4"/>
      <c r="P325" s="17"/>
      <c r="Q325" s="13">
        <v>0</v>
      </c>
      <c r="R325" s="13">
        <v>0</v>
      </c>
      <c r="S325" s="11">
        <f t="shared" si="50"/>
        <v>0</v>
      </c>
      <c r="T325" s="5">
        <v>0</v>
      </c>
      <c r="U325" s="11">
        <f t="shared" si="56"/>
        <v>0</v>
      </c>
      <c r="V325" s="13" t="s">
        <v>1</v>
      </c>
      <c r="W325" s="10">
        <f>IFERROR(VLOOKUP(V325,Curr!$B$2:$C$13,2,FALSE),0)</f>
        <v>11</v>
      </c>
      <c r="X325" s="11">
        <f t="shared" si="51"/>
        <v>0</v>
      </c>
      <c r="Y325" s="14">
        <f t="shared" si="57"/>
        <v>0</v>
      </c>
      <c r="Z325" s="11">
        <f t="shared" si="52"/>
        <v>0</v>
      </c>
      <c r="AA325" s="4" t="s">
        <v>1</v>
      </c>
      <c r="AB325" s="10">
        <f>IFERROR(VLOOKUP(AA325,Curr!$B$2:$C$13,2,FALSE),0)</f>
        <v>11</v>
      </c>
      <c r="AC325" s="11">
        <f t="shared" si="53"/>
        <v>0</v>
      </c>
      <c r="AD325" s="11">
        <f t="shared" si="54"/>
        <v>0</v>
      </c>
      <c r="AE325" s="12">
        <f t="shared" si="55"/>
        <v>0</v>
      </c>
      <c r="AF325"/>
      <c r="AG325"/>
      <c r="AH325"/>
      <c r="AI325"/>
      <c r="AJ325"/>
    </row>
    <row r="326" spans="2:36" x14ac:dyDescent="0.25">
      <c r="B326" s="4" t="s">
        <v>43</v>
      </c>
      <c r="C326"/>
      <c r="D326" s="1" t="s">
        <v>1733</v>
      </c>
      <c r="E326" s="3"/>
      <c r="F326" s="3"/>
      <c r="G326" s="3"/>
      <c r="H326" s="3"/>
      <c r="I326"/>
      <c r="J326" s="1" t="s">
        <v>2052</v>
      </c>
      <c r="K326" s="4"/>
      <c r="L326" s="4"/>
      <c r="M326" s="4"/>
      <c r="N326" s="4"/>
      <c r="O326" s="4"/>
      <c r="P326" s="15"/>
      <c r="Q326" s="13">
        <v>0</v>
      </c>
      <c r="R326" s="13">
        <v>0</v>
      </c>
      <c r="S326" s="11">
        <f t="shared" si="50"/>
        <v>0</v>
      </c>
      <c r="T326" s="5">
        <v>0</v>
      </c>
      <c r="U326" s="11">
        <f t="shared" si="56"/>
        <v>0</v>
      </c>
      <c r="V326" s="13" t="s">
        <v>1</v>
      </c>
      <c r="W326" s="10">
        <f>IFERROR(VLOOKUP(V326,Curr!$B$2:$C$13,2,FALSE),0)</f>
        <v>11</v>
      </c>
      <c r="X326" s="11">
        <f t="shared" si="51"/>
        <v>0</v>
      </c>
      <c r="Y326" s="14">
        <f t="shared" si="57"/>
        <v>0</v>
      </c>
      <c r="Z326" s="11">
        <f t="shared" si="52"/>
        <v>0</v>
      </c>
      <c r="AA326" s="4" t="s">
        <v>1</v>
      </c>
      <c r="AB326" s="10">
        <f>IFERROR(VLOOKUP(AA326,Curr!$B$2:$C$13,2,FALSE),0)</f>
        <v>11</v>
      </c>
      <c r="AC326" s="11">
        <f t="shared" si="53"/>
        <v>0</v>
      </c>
      <c r="AD326" s="11">
        <f t="shared" si="54"/>
        <v>0</v>
      </c>
      <c r="AE326" s="12">
        <f t="shared" si="55"/>
        <v>0</v>
      </c>
      <c r="AF326"/>
      <c r="AG326"/>
      <c r="AH326"/>
      <c r="AI326"/>
      <c r="AJ326"/>
    </row>
    <row r="327" spans="2:36" x14ac:dyDescent="0.25">
      <c r="B327" s="4" t="s">
        <v>43</v>
      </c>
      <c r="C327"/>
      <c r="D327" s="1" t="s">
        <v>1733</v>
      </c>
      <c r="E327" s="3"/>
      <c r="F327" s="3"/>
      <c r="G327" s="3"/>
      <c r="H327" s="3"/>
      <c r="I327"/>
      <c r="J327" s="1" t="s">
        <v>2053</v>
      </c>
      <c r="K327" s="4"/>
      <c r="L327" s="4"/>
      <c r="M327" s="4"/>
      <c r="N327" s="4"/>
      <c r="O327" s="4"/>
      <c r="P327" s="15"/>
      <c r="Q327" s="13">
        <v>0</v>
      </c>
      <c r="R327" s="13">
        <v>0</v>
      </c>
      <c r="S327" s="11">
        <f t="shared" si="50"/>
        <v>0</v>
      </c>
      <c r="T327" s="5">
        <v>0</v>
      </c>
      <c r="U327" s="11">
        <f t="shared" si="56"/>
        <v>0</v>
      </c>
      <c r="V327" s="13" t="s">
        <v>1</v>
      </c>
      <c r="W327" s="10">
        <f>IFERROR(VLOOKUP(V327,Curr!$B$2:$C$13,2,FALSE),0)</f>
        <v>11</v>
      </c>
      <c r="X327" s="11">
        <f t="shared" si="51"/>
        <v>0</v>
      </c>
      <c r="Y327" s="14">
        <f t="shared" si="57"/>
        <v>0</v>
      </c>
      <c r="Z327" s="11">
        <f t="shared" si="52"/>
        <v>0</v>
      </c>
      <c r="AA327" s="4" t="s">
        <v>1</v>
      </c>
      <c r="AB327" s="10">
        <f>IFERROR(VLOOKUP(AA327,Curr!$B$2:$C$13,2,FALSE),0)</f>
        <v>11</v>
      </c>
      <c r="AC327" s="11">
        <f t="shared" si="53"/>
        <v>0</v>
      </c>
      <c r="AD327" s="11">
        <f t="shared" si="54"/>
        <v>0</v>
      </c>
      <c r="AE327" s="12">
        <f t="shared" si="55"/>
        <v>0</v>
      </c>
      <c r="AF327"/>
      <c r="AG327"/>
      <c r="AH327"/>
      <c r="AI327"/>
      <c r="AJ327"/>
    </row>
    <row r="328" spans="2:36" x14ac:dyDescent="0.25">
      <c r="B328" s="4" t="s">
        <v>43</v>
      </c>
      <c r="C328"/>
      <c r="D328" s="1" t="s">
        <v>1733</v>
      </c>
      <c r="E328" s="3"/>
      <c r="F328" s="3"/>
      <c r="G328" s="3"/>
      <c r="H328" s="3"/>
      <c r="I328"/>
      <c r="J328" s="1" t="s">
        <v>2054</v>
      </c>
      <c r="K328" s="4"/>
      <c r="L328" s="4"/>
      <c r="M328" s="4"/>
      <c r="N328" s="4"/>
      <c r="O328" s="4"/>
      <c r="P328" s="15"/>
      <c r="Q328" s="13">
        <v>0</v>
      </c>
      <c r="R328" s="13">
        <v>0</v>
      </c>
      <c r="S328" s="11">
        <f t="shared" ref="S328:S391" si="65">+Q328*R328</f>
        <v>0</v>
      </c>
      <c r="T328" s="5">
        <v>0</v>
      </c>
      <c r="U328" s="11">
        <f t="shared" si="56"/>
        <v>0</v>
      </c>
      <c r="V328" s="13" t="s">
        <v>1</v>
      </c>
      <c r="W328" s="10">
        <f>IFERROR(VLOOKUP(V328,Curr!$B$2:$C$13,2,FALSE),0)</f>
        <v>11</v>
      </c>
      <c r="X328" s="11">
        <f t="shared" ref="X328:X391" si="66">U328*W328</f>
        <v>0</v>
      </c>
      <c r="Y328" s="14">
        <f t="shared" si="57"/>
        <v>0</v>
      </c>
      <c r="Z328" s="11">
        <f t="shared" ref="Z328:Z391" si="67">+Y328*R328</f>
        <v>0</v>
      </c>
      <c r="AA328" s="4" t="s">
        <v>1</v>
      </c>
      <c r="AB328" s="10">
        <f>IFERROR(VLOOKUP(AA328,Curr!$B$2:$C$13,2,FALSE),0)</f>
        <v>11</v>
      </c>
      <c r="AC328" s="11">
        <f t="shared" ref="AC328:AC391" si="68">+Y328*AB328*R328</f>
        <v>0</v>
      </c>
      <c r="AD328" s="11">
        <f t="shared" ref="AD328:AD391" si="69">+AC328-X328</f>
        <v>0</v>
      </c>
      <c r="AE328" s="12">
        <f t="shared" ref="AE328:AE391" si="70">IFERROR(AD328/AC328,0)</f>
        <v>0</v>
      </c>
      <c r="AF328"/>
      <c r="AG328"/>
      <c r="AH328"/>
      <c r="AI328"/>
      <c r="AJ328"/>
    </row>
    <row r="329" spans="2:36" x14ac:dyDescent="0.25">
      <c r="B329" s="4" t="s">
        <v>43</v>
      </c>
      <c r="C329"/>
      <c r="D329" s="1" t="s">
        <v>1733</v>
      </c>
      <c r="E329" s="3"/>
      <c r="F329" s="3"/>
      <c r="G329" s="3"/>
      <c r="H329" s="3"/>
      <c r="I329"/>
      <c r="J329" s="1" t="s">
        <v>2055</v>
      </c>
      <c r="K329" s="4"/>
      <c r="L329" s="4"/>
      <c r="M329" s="4"/>
      <c r="N329" s="4"/>
      <c r="O329" s="4"/>
      <c r="P329" s="17"/>
      <c r="Q329" s="13">
        <v>0</v>
      </c>
      <c r="R329" s="13">
        <v>0</v>
      </c>
      <c r="S329" s="11">
        <f t="shared" si="65"/>
        <v>0</v>
      </c>
      <c r="T329" s="5">
        <v>0</v>
      </c>
      <c r="U329" s="11">
        <f t="shared" ref="U329:U392" si="71">S329*(1-T329)</f>
        <v>0</v>
      </c>
      <c r="V329" s="13" t="s">
        <v>1</v>
      </c>
      <c r="W329" s="10">
        <f>IFERROR(VLOOKUP(V329,Curr!$B$2:$C$13,2,FALSE),0)</f>
        <v>11</v>
      </c>
      <c r="X329" s="11">
        <f t="shared" si="66"/>
        <v>0</v>
      </c>
      <c r="Y329" s="14">
        <f t="shared" ref="Y329:Y392" si="72">Q329</f>
        <v>0</v>
      </c>
      <c r="Z329" s="11">
        <f t="shared" si="67"/>
        <v>0</v>
      </c>
      <c r="AA329" s="4" t="s">
        <v>1</v>
      </c>
      <c r="AB329" s="10">
        <f>IFERROR(VLOOKUP(AA329,Curr!$B$2:$C$13,2,FALSE),0)</f>
        <v>11</v>
      </c>
      <c r="AC329" s="11">
        <f t="shared" si="68"/>
        <v>0</v>
      </c>
      <c r="AD329" s="11">
        <f t="shared" si="69"/>
        <v>0</v>
      </c>
      <c r="AE329" s="12">
        <f t="shared" si="70"/>
        <v>0</v>
      </c>
      <c r="AF329"/>
      <c r="AG329"/>
      <c r="AH329"/>
      <c r="AI329"/>
      <c r="AJ329"/>
    </row>
    <row r="330" spans="2:36" x14ac:dyDescent="0.25">
      <c r="B330" s="4" t="s">
        <v>43</v>
      </c>
      <c r="C330"/>
      <c r="D330" s="1" t="s">
        <v>1733</v>
      </c>
      <c r="E330" s="3"/>
      <c r="F330" s="3"/>
      <c r="G330" s="3"/>
      <c r="H330" s="3"/>
      <c r="I330"/>
      <c r="J330" s="1" t="s">
        <v>2056</v>
      </c>
      <c r="K330" s="4"/>
      <c r="L330" s="4"/>
      <c r="M330" s="4"/>
      <c r="N330" s="4"/>
      <c r="O330" s="4"/>
      <c r="P330" s="15"/>
      <c r="Q330" s="13">
        <v>0</v>
      </c>
      <c r="R330" s="13">
        <v>0</v>
      </c>
      <c r="S330" s="11">
        <f t="shared" si="65"/>
        <v>0</v>
      </c>
      <c r="T330" s="5">
        <v>0</v>
      </c>
      <c r="U330" s="11">
        <f t="shared" si="71"/>
        <v>0</v>
      </c>
      <c r="V330" s="13" t="s">
        <v>1</v>
      </c>
      <c r="W330" s="10">
        <f>IFERROR(VLOOKUP(V330,Curr!$B$2:$C$13,2,FALSE),0)</f>
        <v>11</v>
      </c>
      <c r="X330" s="11">
        <f t="shared" si="66"/>
        <v>0</v>
      </c>
      <c r="Y330" s="14">
        <f t="shared" si="72"/>
        <v>0</v>
      </c>
      <c r="Z330" s="11">
        <f t="shared" si="67"/>
        <v>0</v>
      </c>
      <c r="AA330" s="4" t="s">
        <v>1</v>
      </c>
      <c r="AB330" s="10">
        <f>IFERROR(VLOOKUP(AA330,Curr!$B$2:$C$13,2,FALSE),0)</f>
        <v>11</v>
      </c>
      <c r="AC330" s="11">
        <f t="shared" si="68"/>
        <v>0</v>
      </c>
      <c r="AD330" s="11">
        <f t="shared" si="69"/>
        <v>0</v>
      </c>
      <c r="AE330" s="12">
        <f t="shared" si="70"/>
        <v>0</v>
      </c>
      <c r="AF330"/>
      <c r="AG330"/>
      <c r="AH330"/>
      <c r="AI330"/>
      <c r="AJ330"/>
    </row>
    <row r="331" spans="2:36" x14ac:dyDescent="0.25">
      <c r="B331" s="4" t="s">
        <v>43</v>
      </c>
      <c r="C331"/>
      <c r="D331" s="1" t="s">
        <v>1733</v>
      </c>
      <c r="E331" s="3"/>
      <c r="F331" s="3"/>
      <c r="G331" s="3"/>
      <c r="H331" s="3"/>
      <c r="I331"/>
      <c r="J331" s="1" t="s">
        <v>2057</v>
      </c>
      <c r="K331" s="4"/>
      <c r="L331" s="4"/>
      <c r="M331" s="4"/>
      <c r="N331" s="4"/>
      <c r="O331" s="4"/>
      <c r="P331" s="15"/>
      <c r="Q331" s="13">
        <v>0</v>
      </c>
      <c r="R331" s="13">
        <v>0</v>
      </c>
      <c r="S331" s="11">
        <f t="shared" si="65"/>
        <v>0</v>
      </c>
      <c r="T331" s="5">
        <v>0</v>
      </c>
      <c r="U331" s="11">
        <f t="shared" si="71"/>
        <v>0</v>
      </c>
      <c r="V331" s="13" t="s">
        <v>1</v>
      </c>
      <c r="W331" s="10">
        <f>IFERROR(VLOOKUP(V331,Curr!$B$2:$C$13,2,FALSE),0)</f>
        <v>11</v>
      </c>
      <c r="X331" s="11">
        <f t="shared" si="66"/>
        <v>0</v>
      </c>
      <c r="Y331" s="14">
        <f t="shared" si="72"/>
        <v>0</v>
      </c>
      <c r="Z331" s="11">
        <f t="shared" si="67"/>
        <v>0</v>
      </c>
      <c r="AA331" s="4" t="s">
        <v>1</v>
      </c>
      <c r="AB331" s="10">
        <f>IFERROR(VLOOKUP(AA331,Curr!$B$2:$C$13,2,FALSE),0)</f>
        <v>11</v>
      </c>
      <c r="AC331" s="11">
        <f t="shared" si="68"/>
        <v>0</v>
      </c>
      <c r="AD331" s="11">
        <f t="shared" si="69"/>
        <v>0</v>
      </c>
      <c r="AE331" s="12">
        <f t="shared" si="70"/>
        <v>0</v>
      </c>
      <c r="AF331"/>
      <c r="AG331"/>
      <c r="AH331"/>
      <c r="AI331"/>
      <c r="AJ331"/>
    </row>
    <row r="332" spans="2:36" x14ac:dyDescent="0.25">
      <c r="B332" s="4" t="s">
        <v>43</v>
      </c>
      <c r="C332"/>
      <c r="D332" s="1" t="s">
        <v>1733</v>
      </c>
      <c r="E332" s="3"/>
      <c r="F332" s="3"/>
      <c r="G332" s="3"/>
      <c r="H332" s="3"/>
      <c r="I332"/>
      <c r="J332" s="1" t="s">
        <v>2058</v>
      </c>
      <c r="K332" s="4"/>
      <c r="L332" s="4"/>
      <c r="M332" s="4"/>
      <c r="N332" s="4"/>
      <c r="O332" s="4"/>
      <c r="P332" s="15"/>
      <c r="Q332" s="13">
        <v>0</v>
      </c>
      <c r="R332" s="13">
        <v>0</v>
      </c>
      <c r="S332" s="11">
        <f t="shared" si="65"/>
        <v>0</v>
      </c>
      <c r="T332" s="5">
        <v>0</v>
      </c>
      <c r="U332" s="11">
        <f t="shared" si="71"/>
        <v>0</v>
      </c>
      <c r="V332" s="13" t="s">
        <v>1</v>
      </c>
      <c r="W332" s="10">
        <f>IFERROR(VLOOKUP(V332,Curr!$B$2:$C$13,2,FALSE),0)</f>
        <v>11</v>
      </c>
      <c r="X332" s="11">
        <f t="shared" si="66"/>
        <v>0</v>
      </c>
      <c r="Y332" s="14">
        <f t="shared" si="72"/>
        <v>0</v>
      </c>
      <c r="Z332" s="11">
        <f t="shared" si="67"/>
        <v>0</v>
      </c>
      <c r="AA332" s="4" t="s">
        <v>1</v>
      </c>
      <c r="AB332" s="10">
        <f>IFERROR(VLOOKUP(AA332,Curr!$B$2:$C$13,2,FALSE),0)</f>
        <v>11</v>
      </c>
      <c r="AC332" s="11">
        <f t="shared" si="68"/>
        <v>0</v>
      </c>
      <c r="AD332" s="11">
        <f t="shared" si="69"/>
        <v>0</v>
      </c>
      <c r="AE332" s="12">
        <f t="shared" si="70"/>
        <v>0</v>
      </c>
      <c r="AF332"/>
      <c r="AG332"/>
      <c r="AH332"/>
      <c r="AI332"/>
      <c r="AJ332"/>
    </row>
    <row r="333" spans="2:36" x14ac:dyDescent="0.25">
      <c r="B333" s="4" t="s">
        <v>43</v>
      </c>
      <c r="C333"/>
      <c r="D333" s="1" t="s">
        <v>1733</v>
      </c>
      <c r="E333" s="3"/>
      <c r="F333" s="3"/>
      <c r="G333" s="3"/>
      <c r="H333" s="3"/>
      <c r="I333"/>
      <c r="J333" s="1" t="s">
        <v>2059</v>
      </c>
      <c r="K333" s="4"/>
      <c r="L333" s="4"/>
      <c r="M333" s="4"/>
      <c r="N333" s="4"/>
      <c r="O333" s="4"/>
      <c r="P333" s="15"/>
      <c r="Q333" s="13">
        <v>0</v>
      </c>
      <c r="R333" s="13">
        <v>0</v>
      </c>
      <c r="S333" s="11">
        <f t="shared" si="65"/>
        <v>0</v>
      </c>
      <c r="T333" s="5">
        <v>0</v>
      </c>
      <c r="U333" s="11">
        <f t="shared" si="71"/>
        <v>0</v>
      </c>
      <c r="V333" s="13" t="s">
        <v>1</v>
      </c>
      <c r="W333" s="10">
        <f>IFERROR(VLOOKUP(V333,Curr!$B$2:$C$13,2,FALSE),0)</f>
        <v>11</v>
      </c>
      <c r="X333" s="11">
        <f t="shared" si="66"/>
        <v>0</v>
      </c>
      <c r="Y333" s="14">
        <f t="shared" si="72"/>
        <v>0</v>
      </c>
      <c r="Z333" s="11">
        <f t="shared" si="67"/>
        <v>0</v>
      </c>
      <c r="AA333" s="4" t="s">
        <v>1</v>
      </c>
      <c r="AB333" s="10">
        <f>IFERROR(VLOOKUP(AA333,Curr!$B$2:$C$13,2,FALSE),0)</f>
        <v>11</v>
      </c>
      <c r="AC333" s="11">
        <f t="shared" si="68"/>
        <v>0</v>
      </c>
      <c r="AD333" s="11">
        <f t="shared" si="69"/>
        <v>0</v>
      </c>
      <c r="AE333" s="12">
        <f t="shared" si="70"/>
        <v>0</v>
      </c>
      <c r="AF333"/>
      <c r="AG333"/>
      <c r="AH333"/>
      <c r="AI333"/>
      <c r="AJ333"/>
    </row>
    <row r="334" spans="2:36" x14ac:dyDescent="0.25">
      <c r="B334" s="4" t="s">
        <v>43</v>
      </c>
      <c r="C334"/>
      <c r="D334" s="1" t="s">
        <v>1733</v>
      </c>
      <c r="E334" s="3"/>
      <c r="F334" s="3"/>
      <c r="G334" s="3"/>
      <c r="H334" s="3"/>
      <c r="I334"/>
      <c r="J334" s="1" t="s">
        <v>2060</v>
      </c>
      <c r="K334" s="4"/>
      <c r="L334" s="4"/>
      <c r="M334" s="4"/>
      <c r="N334" s="4"/>
      <c r="O334" s="4"/>
      <c r="P334" s="15"/>
      <c r="Q334" s="13">
        <v>0</v>
      </c>
      <c r="R334" s="13">
        <v>0</v>
      </c>
      <c r="S334" s="11">
        <f t="shared" si="65"/>
        <v>0</v>
      </c>
      <c r="T334" s="5">
        <v>0</v>
      </c>
      <c r="U334" s="11">
        <f t="shared" si="71"/>
        <v>0</v>
      </c>
      <c r="V334" s="13" t="s">
        <v>1</v>
      </c>
      <c r="W334" s="10">
        <f>IFERROR(VLOOKUP(V334,Curr!$B$2:$C$13,2,FALSE),0)</f>
        <v>11</v>
      </c>
      <c r="X334" s="11">
        <f t="shared" si="66"/>
        <v>0</v>
      </c>
      <c r="Y334" s="14">
        <f t="shared" si="72"/>
        <v>0</v>
      </c>
      <c r="Z334" s="11">
        <f t="shared" si="67"/>
        <v>0</v>
      </c>
      <c r="AA334" s="4" t="s">
        <v>1</v>
      </c>
      <c r="AB334" s="10">
        <f>IFERROR(VLOOKUP(AA334,Curr!$B$2:$C$13,2,FALSE),0)</f>
        <v>11</v>
      </c>
      <c r="AC334" s="11">
        <f t="shared" si="68"/>
        <v>0</v>
      </c>
      <c r="AD334" s="11">
        <f t="shared" si="69"/>
        <v>0</v>
      </c>
      <c r="AE334" s="12">
        <f t="shared" si="70"/>
        <v>0</v>
      </c>
      <c r="AF334"/>
      <c r="AG334"/>
      <c r="AH334"/>
      <c r="AI334"/>
      <c r="AJ334"/>
    </row>
    <row r="335" spans="2:36" x14ac:dyDescent="0.25">
      <c r="B335" s="4" t="s">
        <v>43</v>
      </c>
      <c r="C335"/>
      <c r="D335" s="1" t="s">
        <v>1733</v>
      </c>
      <c r="E335" s="3"/>
      <c r="F335" s="3"/>
      <c r="G335" s="3"/>
      <c r="H335" s="3"/>
      <c r="I335"/>
      <c r="J335" s="1" t="s">
        <v>2061</v>
      </c>
      <c r="K335" s="4"/>
      <c r="L335" s="4"/>
      <c r="M335" s="4"/>
      <c r="N335" s="4"/>
      <c r="O335" s="4"/>
      <c r="P335" s="15"/>
      <c r="Q335" s="13">
        <v>0</v>
      </c>
      <c r="R335" s="13">
        <v>0</v>
      </c>
      <c r="S335" s="11">
        <f t="shared" si="65"/>
        <v>0</v>
      </c>
      <c r="T335" s="5">
        <v>0</v>
      </c>
      <c r="U335" s="11">
        <f t="shared" si="71"/>
        <v>0</v>
      </c>
      <c r="V335" s="13" t="s">
        <v>1</v>
      </c>
      <c r="W335" s="10">
        <f>IFERROR(VLOOKUP(V335,Curr!$B$2:$C$13,2,FALSE),0)</f>
        <v>11</v>
      </c>
      <c r="X335" s="11">
        <f t="shared" si="66"/>
        <v>0</v>
      </c>
      <c r="Y335" s="14">
        <f t="shared" si="72"/>
        <v>0</v>
      </c>
      <c r="Z335" s="11">
        <f t="shared" si="67"/>
        <v>0</v>
      </c>
      <c r="AA335" s="4" t="s">
        <v>1</v>
      </c>
      <c r="AB335" s="10">
        <f>IFERROR(VLOOKUP(AA335,Curr!$B$2:$C$13,2,FALSE),0)</f>
        <v>11</v>
      </c>
      <c r="AC335" s="11">
        <f t="shared" si="68"/>
        <v>0</v>
      </c>
      <c r="AD335" s="11">
        <f t="shared" si="69"/>
        <v>0</v>
      </c>
      <c r="AE335" s="12">
        <f t="shared" si="70"/>
        <v>0</v>
      </c>
      <c r="AF335"/>
      <c r="AG335"/>
      <c r="AH335"/>
      <c r="AI335"/>
      <c r="AJ335"/>
    </row>
    <row r="336" spans="2:36" x14ac:dyDescent="0.25">
      <c r="B336" s="4" t="s">
        <v>43</v>
      </c>
      <c r="C336"/>
      <c r="D336" s="1" t="s">
        <v>1733</v>
      </c>
      <c r="E336" s="3"/>
      <c r="F336" s="3"/>
      <c r="G336" s="3"/>
      <c r="H336" s="3"/>
      <c r="I336"/>
      <c r="J336" s="1" t="s">
        <v>2062</v>
      </c>
      <c r="K336" s="4"/>
      <c r="L336" s="4"/>
      <c r="M336" s="4"/>
      <c r="N336" s="4"/>
      <c r="O336" s="4"/>
      <c r="P336" s="15"/>
      <c r="Q336" s="13">
        <v>0</v>
      </c>
      <c r="R336" s="13">
        <v>0</v>
      </c>
      <c r="S336" s="11">
        <f t="shared" si="65"/>
        <v>0</v>
      </c>
      <c r="T336" s="5">
        <v>0</v>
      </c>
      <c r="U336" s="11">
        <f t="shared" si="71"/>
        <v>0</v>
      </c>
      <c r="V336" s="13" t="s">
        <v>1</v>
      </c>
      <c r="W336" s="10">
        <f>IFERROR(VLOOKUP(V336,Curr!$B$2:$C$13,2,FALSE),0)</f>
        <v>11</v>
      </c>
      <c r="X336" s="11">
        <f t="shared" si="66"/>
        <v>0</v>
      </c>
      <c r="Y336" s="14">
        <f t="shared" si="72"/>
        <v>0</v>
      </c>
      <c r="Z336" s="11">
        <f t="shared" si="67"/>
        <v>0</v>
      </c>
      <c r="AA336" s="4" t="s">
        <v>1</v>
      </c>
      <c r="AB336" s="10">
        <f>IFERROR(VLOOKUP(AA336,Curr!$B$2:$C$13,2,FALSE),0)</f>
        <v>11</v>
      </c>
      <c r="AC336" s="11">
        <f t="shared" si="68"/>
        <v>0</v>
      </c>
      <c r="AD336" s="11">
        <f t="shared" si="69"/>
        <v>0</v>
      </c>
      <c r="AE336" s="12">
        <f t="shared" si="70"/>
        <v>0</v>
      </c>
      <c r="AF336"/>
      <c r="AG336"/>
      <c r="AH336"/>
      <c r="AI336"/>
      <c r="AJ336"/>
    </row>
    <row r="337" spans="2:36" x14ac:dyDescent="0.25">
      <c r="B337" s="4" t="s">
        <v>43</v>
      </c>
      <c r="C337"/>
      <c r="D337" s="1" t="s">
        <v>1733</v>
      </c>
      <c r="E337" s="3"/>
      <c r="F337" s="3"/>
      <c r="G337" s="3"/>
      <c r="H337" s="3"/>
      <c r="I337"/>
      <c r="J337" s="1" t="s">
        <v>2063</v>
      </c>
      <c r="K337" s="4"/>
      <c r="L337" s="4"/>
      <c r="M337" s="4"/>
      <c r="N337" s="4"/>
      <c r="O337" s="4"/>
      <c r="P337" s="15"/>
      <c r="Q337" s="13">
        <v>0</v>
      </c>
      <c r="R337" s="13">
        <v>0</v>
      </c>
      <c r="S337" s="11">
        <f t="shared" si="65"/>
        <v>0</v>
      </c>
      <c r="T337" s="5">
        <v>0</v>
      </c>
      <c r="U337" s="11">
        <f t="shared" si="71"/>
        <v>0</v>
      </c>
      <c r="V337" s="13" t="s">
        <v>1</v>
      </c>
      <c r="W337" s="10">
        <f>IFERROR(VLOOKUP(V337,Curr!$B$2:$C$13,2,FALSE),0)</f>
        <v>11</v>
      </c>
      <c r="X337" s="11">
        <f t="shared" si="66"/>
        <v>0</v>
      </c>
      <c r="Y337" s="14">
        <f t="shared" si="72"/>
        <v>0</v>
      </c>
      <c r="Z337" s="11">
        <f t="shared" si="67"/>
        <v>0</v>
      </c>
      <c r="AA337" s="4" t="s">
        <v>1</v>
      </c>
      <c r="AB337" s="10">
        <f>IFERROR(VLOOKUP(AA337,Curr!$B$2:$C$13,2,FALSE),0)</f>
        <v>11</v>
      </c>
      <c r="AC337" s="11">
        <f t="shared" si="68"/>
        <v>0</v>
      </c>
      <c r="AD337" s="11">
        <f t="shared" si="69"/>
        <v>0</v>
      </c>
      <c r="AE337" s="12">
        <f t="shared" si="70"/>
        <v>0</v>
      </c>
      <c r="AF337"/>
      <c r="AG337"/>
      <c r="AH337"/>
      <c r="AI337"/>
      <c r="AJ337"/>
    </row>
    <row r="338" spans="2:36" x14ac:dyDescent="0.25">
      <c r="B338" s="4" t="s">
        <v>43</v>
      </c>
      <c r="C338"/>
      <c r="D338" s="1" t="s">
        <v>1733</v>
      </c>
      <c r="E338" s="3"/>
      <c r="F338" s="3"/>
      <c r="G338" s="3"/>
      <c r="H338" s="3"/>
      <c r="I338"/>
      <c r="J338" s="1" t="s">
        <v>2064</v>
      </c>
      <c r="K338" s="4"/>
      <c r="L338" s="4"/>
      <c r="M338" s="4"/>
      <c r="N338" s="4"/>
      <c r="O338" s="4"/>
      <c r="P338" s="15"/>
      <c r="Q338" s="13">
        <v>0</v>
      </c>
      <c r="R338" s="13">
        <v>0</v>
      </c>
      <c r="S338" s="11">
        <f t="shared" si="65"/>
        <v>0</v>
      </c>
      <c r="T338" s="5">
        <v>0</v>
      </c>
      <c r="U338" s="11">
        <f t="shared" si="71"/>
        <v>0</v>
      </c>
      <c r="V338" s="13" t="s">
        <v>1</v>
      </c>
      <c r="W338" s="10">
        <f>IFERROR(VLOOKUP(V338,Curr!$B$2:$C$13,2,FALSE),0)</f>
        <v>11</v>
      </c>
      <c r="X338" s="11">
        <f t="shared" si="66"/>
        <v>0</v>
      </c>
      <c r="Y338" s="14">
        <f t="shared" si="72"/>
        <v>0</v>
      </c>
      <c r="Z338" s="11">
        <f t="shared" si="67"/>
        <v>0</v>
      </c>
      <c r="AA338" s="4" t="s">
        <v>1</v>
      </c>
      <c r="AB338" s="10">
        <f>IFERROR(VLOOKUP(AA338,Curr!$B$2:$C$13,2,FALSE),0)</f>
        <v>11</v>
      </c>
      <c r="AC338" s="11">
        <f t="shared" si="68"/>
        <v>0</v>
      </c>
      <c r="AD338" s="11">
        <f t="shared" si="69"/>
        <v>0</v>
      </c>
      <c r="AE338" s="12">
        <f t="shared" si="70"/>
        <v>0</v>
      </c>
      <c r="AF338"/>
      <c r="AG338"/>
      <c r="AH338"/>
      <c r="AI338"/>
      <c r="AJ338"/>
    </row>
    <row r="339" spans="2:36" x14ac:dyDescent="0.25">
      <c r="B339" s="4" t="s">
        <v>43</v>
      </c>
      <c r="C339"/>
      <c r="D339" s="1" t="s">
        <v>1733</v>
      </c>
      <c r="E339" s="3"/>
      <c r="F339" s="3"/>
      <c r="G339" s="3"/>
      <c r="H339" s="3"/>
      <c r="I339"/>
      <c r="J339" s="1" t="s">
        <v>2065</v>
      </c>
      <c r="K339" s="4"/>
      <c r="L339" s="4"/>
      <c r="M339" s="4"/>
      <c r="N339" s="4"/>
      <c r="O339" s="4"/>
      <c r="P339" s="15"/>
      <c r="Q339" s="13">
        <v>0</v>
      </c>
      <c r="R339" s="13">
        <v>0</v>
      </c>
      <c r="S339" s="11">
        <f t="shared" si="65"/>
        <v>0</v>
      </c>
      <c r="T339" s="5">
        <v>0</v>
      </c>
      <c r="U339" s="11">
        <f t="shared" si="71"/>
        <v>0</v>
      </c>
      <c r="V339" s="13" t="s">
        <v>1</v>
      </c>
      <c r="W339" s="10">
        <f>IFERROR(VLOOKUP(V339,Curr!$B$2:$C$13,2,FALSE),0)</f>
        <v>11</v>
      </c>
      <c r="X339" s="11">
        <f t="shared" si="66"/>
        <v>0</v>
      </c>
      <c r="Y339" s="14">
        <f t="shared" si="72"/>
        <v>0</v>
      </c>
      <c r="Z339" s="11">
        <f t="shared" si="67"/>
        <v>0</v>
      </c>
      <c r="AA339" s="4" t="s">
        <v>1</v>
      </c>
      <c r="AB339" s="10">
        <f>IFERROR(VLOOKUP(AA339,Curr!$B$2:$C$13,2,FALSE),0)</f>
        <v>11</v>
      </c>
      <c r="AC339" s="11">
        <f t="shared" si="68"/>
        <v>0</v>
      </c>
      <c r="AD339" s="11">
        <f t="shared" si="69"/>
        <v>0</v>
      </c>
      <c r="AE339" s="12">
        <f t="shared" si="70"/>
        <v>0</v>
      </c>
      <c r="AF339"/>
      <c r="AG339"/>
      <c r="AH339"/>
      <c r="AI339"/>
      <c r="AJ339"/>
    </row>
    <row r="340" spans="2:36" x14ac:dyDescent="0.25">
      <c r="B340" s="4" t="s">
        <v>43</v>
      </c>
      <c r="C340"/>
      <c r="D340" s="1" t="s">
        <v>1733</v>
      </c>
      <c r="E340" s="3"/>
      <c r="F340" s="3"/>
      <c r="G340" s="3"/>
      <c r="H340" s="3"/>
      <c r="I340"/>
      <c r="J340" s="1" t="s">
        <v>2066</v>
      </c>
      <c r="K340" s="4"/>
      <c r="L340" s="4"/>
      <c r="M340" s="4"/>
      <c r="N340" s="4"/>
      <c r="O340" s="4"/>
      <c r="P340" s="15"/>
      <c r="Q340" s="13">
        <v>0</v>
      </c>
      <c r="R340" s="13">
        <v>0</v>
      </c>
      <c r="S340" s="11">
        <f t="shared" si="65"/>
        <v>0</v>
      </c>
      <c r="T340" s="5">
        <v>0</v>
      </c>
      <c r="U340" s="11">
        <f t="shared" si="71"/>
        <v>0</v>
      </c>
      <c r="V340" s="13" t="s">
        <v>1</v>
      </c>
      <c r="W340" s="10">
        <f>IFERROR(VLOOKUP(V340,Curr!$B$2:$C$13,2,FALSE),0)</f>
        <v>11</v>
      </c>
      <c r="X340" s="11">
        <f t="shared" si="66"/>
        <v>0</v>
      </c>
      <c r="Y340" s="14">
        <f t="shared" si="72"/>
        <v>0</v>
      </c>
      <c r="Z340" s="11">
        <f t="shared" si="67"/>
        <v>0</v>
      </c>
      <c r="AA340" s="4" t="s">
        <v>1</v>
      </c>
      <c r="AB340" s="10">
        <f>IFERROR(VLOOKUP(AA340,Curr!$B$2:$C$13,2,FALSE),0)</f>
        <v>11</v>
      </c>
      <c r="AC340" s="11">
        <f t="shared" si="68"/>
        <v>0</v>
      </c>
      <c r="AD340" s="11">
        <f t="shared" si="69"/>
        <v>0</v>
      </c>
      <c r="AE340" s="12">
        <f t="shared" si="70"/>
        <v>0</v>
      </c>
      <c r="AF340"/>
      <c r="AG340"/>
      <c r="AH340"/>
      <c r="AI340"/>
      <c r="AJ340"/>
    </row>
    <row r="341" spans="2:36" x14ac:dyDescent="0.25">
      <c r="B341" s="4" t="s">
        <v>43</v>
      </c>
      <c r="C341"/>
      <c r="D341" s="1" t="s">
        <v>1733</v>
      </c>
      <c r="E341" s="3"/>
      <c r="F341" s="3"/>
      <c r="G341" s="3"/>
      <c r="H341" s="3"/>
      <c r="I341"/>
      <c r="J341" s="1" t="s">
        <v>2067</v>
      </c>
      <c r="K341" s="4"/>
      <c r="L341" s="4"/>
      <c r="M341" s="4"/>
      <c r="N341" s="4"/>
      <c r="O341" s="4"/>
      <c r="P341" s="15"/>
      <c r="Q341" s="13">
        <v>0</v>
      </c>
      <c r="R341" s="13">
        <v>0</v>
      </c>
      <c r="S341" s="11">
        <f t="shared" si="65"/>
        <v>0</v>
      </c>
      <c r="T341" s="5">
        <v>0</v>
      </c>
      <c r="U341" s="11">
        <f t="shared" si="71"/>
        <v>0</v>
      </c>
      <c r="V341" s="13" t="s">
        <v>1</v>
      </c>
      <c r="W341" s="10">
        <f>IFERROR(VLOOKUP(V341,Curr!$B$2:$C$13,2,FALSE),0)</f>
        <v>11</v>
      </c>
      <c r="X341" s="11">
        <f t="shared" si="66"/>
        <v>0</v>
      </c>
      <c r="Y341" s="14">
        <f t="shared" si="72"/>
        <v>0</v>
      </c>
      <c r="Z341" s="11">
        <f t="shared" si="67"/>
        <v>0</v>
      </c>
      <c r="AA341" s="4" t="s">
        <v>1</v>
      </c>
      <c r="AB341" s="10">
        <f>IFERROR(VLOOKUP(AA341,Curr!$B$2:$C$13,2,FALSE),0)</f>
        <v>11</v>
      </c>
      <c r="AC341" s="11">
        <f t="shared" si="68"/>
        <v>0</v>
      </c>
      <c r="AD341" s="11">
        <f t="shared" si="69"/>
        <v>0</v>
      </c>
      <c r="AE341" s="12">
        <f t="shared" si="70"/>
        <v>0</v>
      </c>
      <c r="AF341"/>
      <c r="AG341"/>
      <c r="AH341"/>
      <c r="AI341"/>
      <c r="AJ341"/>
    </row>
    <row r="342" spans="2:36" x14ac:dyDescent="0.25">
      <c r="B342" s="4" t="s">
        <v>43</v>
      </c>
      <c r="C342"/>
      <c r="D342" s="1" t="s">
        <v>1733</v>
      </c>
      <c r="E342" s="3"/>
      <c r="F342" s="3"/>
      <c r="G342" s="3"/>
      <c r="H342" s="3"/>
      <c r="I342"/>
      <c r="J342" s="1" t="s">
        <v>2068</v>
      </c>
      <c r="K342" s="4"/>
      <c r="L342" s="4"/>
      <c r="M342" s="4"/>
      <c r="N342" s="4"/>
      <c r="O342" s="4"/>
      <c r="P342" s="15"/>
      <c r="Q342" s="13">
        <v>0</v>
      </c>
      <c r="R342" s="13">
        <v>0</v>
      </c>
      <c r="S342" s="11">
        <f t="shared" si="65"/>
        <v>0</v>
      </c>
      <c r="T342" s="5">
        <v>0</v>
      </c>
      <c r="U342" s="11">
        <f t="shared" si="71"/>
        <v>0</v>
      </c>
      <c r="V342" s="13" t="s">
        <v>1</v>
      </c>
      <c r="W342" s="10">
        <f>IFERROR(VLOOKUP(V342,Curr!$B$2:$C$13,2,FALSE),0)</f>
        <v>11</v>
      </c>
      <c r="X342" s="11">
        <f t="shared" si="66"/>
        <v>0</v>
      </c>
      <c r="Y342" s="14">
        <f t="shared" si="72"/>
        <v>0</v>
      </c>
      <c r="Z342" s="11">
        <f t="shared" si="67"/>
        <v>0</v>
      </c>
      <c r="AA342" s="4" t="s">
        <v>1</v>
      </c>
      <c r="AB342" s="10">
        <f>IFERROR(VLOOKUP(AA342,Curr!$B$2:$C$13,2,FALSE),0)</f>
        <v>11</v>
      </c>
      <c r="AC342" s="11">
        <f t="shared" si="68"/>
        <v>0</v>
      </c>
      <c r="AD342" s="11">
        <f t="shared" si="69"/>
        <v>0</v>
      </c>
      <c r="AE342" s="12">
        <f t="shared" si="70"/>
        <v>0</v>
      </c>
      <c r="AF342"/>
      <c r="AG342"/>
      <c r="AH342"/>
      <c r="AI342"/>
      <c r="AJ342"/>
    </row>
    <row r="343" spans="2:36" x14ac:dyDescent="0.25">
      <c r="B343" s="4" t="s">
        <v>43</v>
      </c>
      <c r="C343"/>
      <c r="D343" s="1" t="s">
        <v>1733</v>
      </c>
      <c r="E343" s="3"/>
      <c r="F343" s="3"/>
      <c r="G343" s="3"/>
      <c r="H343" s="3"/>
      <c r="I343"/>
      <c r="J343" s="1" t="s">
        <v>2069</v>
      </c>
      <c r="K343" s="4"/>
      <c r="L343" s="4"/>
      <c r="M343" s="4"/>
      <c r="N343" s="4"/>
      <c r="O343" s="4"/>
      <c r="P343" s="15"/>
      <c r="Q343" s="13">
        <v>0</v>
      </c>
      <c r="R343" s="13">
        <v>0</v>
      </c>
      <c r="S343" s="11">
        <f t="shared" si="65"/>
        <v>0</v>
      </c>
      <c r="T343" s="5">
        <v>0</v>
      </c>
      <c r="U343" s="11">
        <f t="shared" si="71"/>
        <v>0</v>
      </c>
      <c r="V343" s="13" t="s">
        <v>1</v>
      </c>
      <c r="W343" s="10">
        <f>IFERROR(VLOOKUP(V343,Curr!$B$2:$C$13,2,FALSE),0)</f>
        <v>11</v>
      </c>
      <c r="X343" s="11">
        <f t="shared" si="66"/>
        <v>0</v>
      </c>
      <c r="Y343" s="14">
        <f t="shared" si="72"/>
        <v>0</v>
      </c>
      <c r="Z343" s="11">
        <f t="shared" si="67"/>
        <v>0</v>
      </c>
      <c r="AA343" s="4" t="s">
        <v>1</v>
      </c>
      <c r="AB343" s="10">
        <f>IFERROR(VLOOKUP(AA343,Curr!$B$2:$C$13,2,FALSE),0)</f>
        <v>11</v>
      </c>
      <c r="AC343" s="11">
        <f t="shared" si="68"/>
        <v>0</v>
      </c>
      <c r="AD343" s="11">
        <f t="shared" si="69"/>
        <v>0</v>
      </c>
      <c r="AE343" s="12">
        <f t="shared" si="70"/>
        <v>0</v>
      </c>
      <c r="AF343"/>
      <c r="AG343"/>
      <c r="AH343"/>
      <c r="AI343"/>
      <c r="AJ343"/>
    </row>
    <row r="344" spans="2:36" x14ac:dyDescent="0.25">
      <c r="B344" s="4" t="s">
        <v>43</v>
      </c>
      <c r="C344"/>
      <c r="D344" s="1" t="s">
        <v>1733</v>
      </c>
      <c r="E344" s="3"/>
      <c r="F344" s="3"/>
      <c r="G344" s="3"/>
      <c r="H344" s="3"/>
      <c r="I344"/>
      <c r="J344" s="1" t="s">
        <v>2070</v>
      </c>
      <c r="K344" s="4"/>
      <c r="L344" s="4"/>
      <c r="M344" s="4"/>
      <c r="N344" s="4"/>
      <c r="O344" s="4"/>
      <c r="P344" s="15"/>
      <c r="Q344" s="13">
        <v>0</v>
      </c>
      <c r="R344" s="13">
        <v>0</v>
      </c>
      <c r="S344" s="11">
        <f t="shared" si="65"/>
        <v>0</v>
      </c>
      <c r="T344" s="5">
        <v>0</v>
      </c>
      <c r="U344" s="11">
        <f t="shared" si="71"/>
        <v>0</v>
      </c>
      <c r="V344" s="13" t="s">
        <v>1</v>
      </c>
      <c r="W344" s="10">
        <f>IFERROR(VLOOKUP(V344,Curr!$B$2:$C$13,2,FALSE),0)</f>
        <v>11</v>
      </c>
      <c r="X344" s="11">
        <f t="shared" si="66"/>
        <v>0</v>
      </c>
      <c r="Y344" s="14">
        <f t="shared" si="72"/>
        <v>0</v>
      </c>
      <c r="Z344" s="11">
        <f t="shared" si="67"/>
        <v>0</v>
      </c>
      <c r="AA344" s="4" t="s">
        <v>1</v>
      </c>
      <c r="AB344" s="10">
        <f>IFERROR(VLOOKUP(AA344,Curr!$B$2:$C$13,2,FALSE),0)</f>
        <v>11</v>
      </c>
      <c r="AC344" s="11">
        <f t="shared" si="68"/>
        <v>0</v>
      </c>
      <c r="AD344" s="11">
        <f t="shared" si="69"/>
        <v>0</v>
      </c>
      <c r="AE344" s="12">
        <f t="shared" si="70"/>
        <v>0</v>
      </c>
      <c r="AF344"/>
      <c r="AG344"/>
      <c r="AH344"/>
      <c r="AI344"/>
      <c r="AJ344"/>
    </row>
    <row r="345" spans="2:36" x14ac:dyDescent="0.25">
      <c r="B345" s="4" t="s">
        <v>43</v>
      </c>
      <c r="C345"/>
      <c r="D345" s="1" t="s">
        <v>1733</v>
      </c>
      <c r="E345" s="3"/>
      <c r="F345" s="3"/>
      <c r="G345" s="3"/>
      <c r="H345" s="3"/>
      <c r="I345"/>
      <c r="J345" s="1" t="s">
        <v>2071</v>
      </c>
      <c r="K345" s="4"/>
      <c r="L345" s="4"/>
      <c r="M345" s="4"/>
      <c r="N345" s="4"/>
      <c r="O345" s="4"/>
      <c r="P345" s="15"/>
      <c r="Q345" s="13">
        <v>0</v>
      </c>
      <c r="R345" s="13">
        <v>0</v>
      </c>
      <c r="S345" s="11">
        <f t="shared" si="65"/>
        <v>0</v>
      </c>
      <c r="T345" s="5">
        <v>0</v>
      </c>
      <c r="U345" s="11">
        <f t="shared" si="71"/>
        <v>0</v>
      </c>
      <c r="V345" s="13" t="s">
        <v>1</v>
      </c>
      <c r="W345" s="10">
        <f>IFERROR(VLOOKUP(V345,Curr!$B$2:$C$13,2,FALSE),0)</f>
        <v>11</v>
      </c>
      <c r="X345" s="11">
        <f t="shared" si="66"/>
        <v>0</v>
      </c>
      <c r="Y345" s="14">
        <f t="shared" si="72"/>
        <v>0</v>
      </c>
      <c r="Z345" s="11">
        <f t="shared" si="67"/>
        <v>0</v>
      </c>
      <c r="AA345" s="4" t="s">
        <v>1</v>
      </c>
      <c r="AB345" s="10">
        <f>IFERROR(VLOOKUP(AA345,Curr!$B$2:$C$13,2,FALSE),0)</f>
        <v>11</v>
      </c>
      <c r="AC345" s="11">
        <f t="shared" si="68"/>
        <v>0</v>
      </c>
      <c r="AD345" s="11">
        <f t="shared" si="69"/>
        <v>0</v>
      </c>
      <c r="AE345" s="12">
        <f t="shared" si="70"/>
        <v>0</v>
      </c>
      <c r="AF345"/>
      <c r="AG345"/>
      <c r="AH345"/>
      <c r="AI345"/>
      <c r="AJ345"/>
    </row>
    <row r="346" spans="2:36" x14ac:dyDescent="0.25">
      <c r="B346" s="4" t="s">
        <v>43</v>
      </c>
      <c r="C346"/>
      <c r="D346" s="1" t="s">
        <v>1733</v>
      </c>
      <c r="E346" s="3"/>
      <c r="F346" s="3"/>
      <c r="G346" s="3"/>
      <c r="H346" s="3"/>
      <c r="I346"/>
      <c r="J346" s="1" t="s">
        <v>2072</v>
      </c>
      <c r="K346" s="4"/>
      <c r="L346" s="4"/>
      <c r="M346" s="4"/>
      <c r="N346" s="4"/>
      <c r="O346" s="4"/>
      <c r="P346" s="15"/>
      <c r="Q346" s="13">
        <v>0</v>
      </c>
      <c r="R346" s="13">
        <v>0</v>
      </c>
      <c r="S346" s="11">
        <f t="shared" si="65"/>
        <v>0</v>
      </c>
      <c r="T346" s="5">
        <v>0</v>
      </c>
      <c r="U346" s="11">
        <f t="shared" si="71"/>
        <v>0</v>
      </c>
      <c r="V346" s="13" t="s">
        <v>1</v>
      </c>
      <c r="W346" s="10">
        <f>IFERROR(VLOOKUP(V346,Curr!$B$2:$C$13,2,FALSE),0)</f>
        <v>11</v>
      </c>
      <c r="X346" s="11">
        <f t="shared" si="66"/>
        <v>0</v>
      </c>
      <c r="Y346" s="14">
        <f t="shared" si="72"/>
        <v>0</v>
      </c>
      <c r="Z346" s="11">
        <f t="shared" si="67"/>
        <v>0</v>
      </c>
      <c r="AA346" s="4" t="s">
        <v>1</v>
      </c>
      <c r="AB346" s="10">
        <f>IFERROR(VLOOKUP(AA346,Curr!$B$2:$C$13,2,FALSE),0)</f>
        <v>11</v>
      </c>
      <c r="AC346" s="11">
        <f t="shared" si="68"/>
        <v>0</v>
      </c>
      <c r="AD346" s="11">
        <f t="shared" si="69"/>
        <v>0</v>
      </c>
      <c r="AE346" s="12">
        <f t="shared" si="70"/>
        <v>0</v>
      </c>
      <c r="AF346"/>
      <c r="AG346"/>
      <c r="AH346"/>
      <c r="AI346"/>
      <c r="AJ346"/>
    </row>
    <row r="347" spans="2:36" x14ac:dyDescent="0.25">
      <c r="B347" s="4" t="s">
        <v>43</v>
      </c>
      <c r="C347"/>
      <c r="D347" s="1" t="s">
        <v>1733</v>
      </c>
      <c r="E347" s="3"/>
      <c r="F347" s="3"/>
      <c r="G347" s="3"/>
      <c r="H347" s="3"/>
      <c r="I347"/>
      <c r="J347" s="1" t="s">
        <v>2073</v>
      </c>
      <c r="K347" s="4"/>
      <c r="L347" s="4"/>
      <c r="M347" s="4"/>
      <c r="N347" s="4"/>
      <c r="O347" s="4"/>
      <c r="P347" s="15"/>
      <c r="Q347" s="13">
        <v>0</v>
      </c>
      <c r="R347" s="13">
        <v>0</v>
      </c>
      <c r="S347" s="11">
        <f t="shared" si="65"/>
        <v>0</v>
      </c>
      <c r="T347" s="5">
        <v>0</v>
      </c>
      <c r="U347" s="11">
        <f t="shared" si="71"/>
        <v>0</v>
      </c>
      <c r="V347" s="13" t="s">
        <v>1</v>
      </c>
      <c r="W347" s="10">
        <f>IFERROR(VLOOKUP(V347,Curr!$B$2:$C$13,2,FALSE),0)</f>
        <v>11</v>
      </c>
      <c r="X347" s="11">
        <f t="shared" si="66"/>
        <v>0</v>
      </c>
      <c r="Y347" s="14">
        <f t="shared" si="72"/>
        <v>0</v>
      </c>
      <c r="Z347" s="11">
        <f t="shared" si="67"/>
        <v>0</v>
      </c>
      <c r="AA347" s="4" t="s">
        <v>1</v>
      </c>
      <c r="AB347" s="10">
        <f>IFERROR(VLOOKUP(AA347,Curr!$B$2:$C$13,2,FALSE),0)</f>
        <v>11</v>
      </c>
      <c r="AC347" s="11">
        <f t="shared" si="68"/>
        <v>0</v>
      </c>
      <c r="AD347" s="11">
        <f t="shared" si="69"/>
        <v>0</v>
      </c>
      <c r="AE347" s="12">
        <f t="shared" si="70"/>
        <v>0</v>
      </c>
      <c r="AF347"/>
      <c r="AG347"/>
      <c r="AH347"/>
      <c r="AI347"/>
      <c r="AJ347"/>
    </row>
    <row r="348" spans="2:36" x14ac:dyDescent="0.25">
      <c r="B348" s="4" t="s">
        <v>43</v>
      </c>
      <c r="C348"/>
      <c r="D348" s="1" t="s">
        <v>1733</v>
      </c>
      <c r="E348" s="3"/>
      <c r="F348" s="3"/>
      <c r="G348" s="3"/>
      <c r="H348" s="3"/>
      <c r="I348"/>
      <c r="J348" s="1" t="s">
        <v>2074</v>
      </c>
      <c r="K348" s="4"/>
      <c r="L348" s="4"/>
      <c r="M348" s="4"/>
      <c r="N348" s="4"/>
      <c r="O348" s="4"/>
      <c r="P348" s="15"/>
      <c r="Q348" s="13">
        <v>0</v>
      </c>
      <c r="R348" s="13">
        <v>0</v>
      </c>
      <c r="S348" s="11">
        <f t="shared" si="65"/>
        <v>0</v>
      </c>
      <c r="T348" s="5">
        <v>0</v>
      </c>
      <c r="U348" s="11">
        <f t="shared" si="71"/>
        <v>0</v>
      </c>
      <c r="V348" s="13" t="s">
        <v>1</v>
      </c>
      <c r="W348" s="10">
        <f>IFERROR(VLOOKUP(V348,Curr!$B$2:$C$13,2,FALSE),0)</f>
        <v>11</v>
      </c>
      <c r="X348" s="11">
        <f t="shared" si="66"/>
        <v>0</v>
      </c>
      <c r="Y348" s="14">
        <f t="shared" si="72"/>
        <v>0</v>
      </c>
      <c r="Z348" s="11">
        <f t="shared" si="67"/>
        <v>0</v>
      </c>
      <c r="AA348" s="4" t="s">
        <v>1</v>
      </c>
      <c r="AB348" s="10">
        <f>IFERROR(VLOOKUP(AA348,Curr!$B$2:$C$13,2,FALSE),0)</f>
        <v>11</v>
      </c>
      <c r="AC348" s="11">
        <f t="shared" si="68"/>
        <v>0</v>
      </c>
      <c r="AD348" s="11">
        <f t="shared" si="69"/>
        <v>0</v>
      </c>
      <c r="AE348" s="12">
        <f t="shared" si="70"/>
        <v>0</v>
      </c>
      <c r="AF348"/>
      <c r="AG348"/>
      <c r="AH348"/>
      <c r="AI348"/>
      <c r="AJ348"/>
    </row>
    <row r="349" spans="2:36" x14ac:dyDescent="0.25">
      <c r="B349" s="4" t="s">
        <v>43</v>
      </c>
      <c r="C349"/>
      <c r="D349" s="1" t="s">
        <v>1733</v>
      </c>
      <c r="E349" s="3"/>
      <c r="F349" s="3"/>
      <c r="G349" s="3"/>
      <c r="H349" s="3"/>
      <c r="I349"/>
      <c r="J349" s="1" t="s">
        <v>2075</v>
      </c>
      <c r="K349" s="4"/>
      <c r="L349" s="4"/>
      <c r="M349" s="4"/>
      <c r="N349" s="4"/>
      <c r="O349" s="4"/>
      <c r="P349" s="15"/>
      <c r="Q349" s="13">
        <v>0</v>
      </c>
      <c r="R349" s="13">
        <v>0</v>
      </c>
      <c r="S349" s="11">
        <f t="shared" si="65"/>
        <v>0</v>
      </c>
      <c r="T349" s="5">
        <v>0</v>
      </c>
      <c r="U349" s="11">
        <f t="shared" si="71"/>
        <v>0</v>
      </c>
      <c r="V349" s="13" t="s">
        <v>1</v>
      </c>
      <c r="W349" s="10">
        <f>IFERROR(VLOOKUP(V349,Curr!$B$2:$C$13,2,FALSE),0)</f>
        <v>11</v>
      </c>
      <c r="X349" s="11">
        <f t="shared" si="66"/>
        <v>0</v>
      </c>
      <c r="Y349" s="14">
        <f t="shared" si="72"/>
        <v>0</v>
      </c>
      <c r="Z349" s="11">
        <f t="shared" si="67"/>
        <v>0</v>
      </c>
      <c r="AA349" s="4" t="s">
        <v>1</v>
      </c>
      <c r="AB349" s="10">
        <f>IFERROR(VLOOKUP(AA349,Curr!$B$2:$C$13,2,FALSE),0)</f>
        <v>11</v>
      </c>
      <c r="AC349" s="11">
        <f t="shared" si="68"/>
        <v>0</v>
      </c>
      <c r="AD349" s="11">
        <f t="shared" si="69"/>
        <v>0</v>
      </c>
      <c r="AE349" s="12">
        <f t="shared" si="70"/>
        <v>0</v>
      </c>
      <c r="AF349"/>
      <c r="AG349"/>
      <c r="AH349"/>
      <c r="AI349"/>
      <c r="AJ349"/>
    </row>
    <row r="350" spans="2:36" x14ac:dyDescent="0.25">
      <c r="B350" s="4" t="s">
        <v>43</v>
      </c>
      <c r="C350"/>
      <c r="D350" s="1" t="s">
        <v>1733</v>
      </c>
      <c r="E350" s="3"/>
      <c r="F350" s="3"/>
      <c r="G350" s="3"/>
      <c r="H350" s="3"/>
      <c r="I350"/>
      <c r="J350" s="1" t="s">
        <v>2076</v>
      </c>
      <c r="K350" s="4"/>
      <c r="L350" s="4"/>
      <c r="M350" s="4"/>
      <c r="N350" s="4"/>
      <c r="O350" s="4"/>
      <c r="P350" s="15"/>
      <c r="Q350" s="13">
        <v>0</v>
      </c>
      <c r="R350" s="13">
        <v>0</v>
      </c>
      <c r="S350" s="11">
        <f t="shared" si="65"/>
        <v>0</v>
      </c>
      <c r="T350" s="5">
        <v>0</v>
      </c>
      <c r="U350" s="11">
        <f t="shared" si="71"/>
        <v>0</v>
      </c>
      <c r="V350" s="13" t="s">
        <v>1</v>
      </c>
      <c r="W350" s="10">
        <f>IFERROR(VLOOKUP(V350,Curr!$B$2:$C$13,2,FALSE),0)</f>
        <v>11</v>
      </c>
      <c r="X350" s="11">
        <f t="shared" si="66"/>
        <v>0</v>
      </c>
      <c r="Y350" s="14">
        <f t="shared" si="72"/>
        <v>0</v>
      </c>
      <c r="Z350" s="11">
        <f t="shared" si="67"/>
        <v>0</v>
      </c>
      <c r="AA350" s="4" t="s">
        <v>1</v>
      </c>
      <c r="AB350" s="10">
        <f>IFERROR(VLOOKUP(AA350,Curr!$B$2:$C$13,2,FALSE),0)</f>
        <v>11</v>
      </c>
      <c r="AC350" s="11">
        <f t="shared" si="68"/>
        <v>0</v>
      </c>
      <c r="AD350" s="11">
        <f t="shared" si="69"/>
        <v>0</v>
      </c>
      <c r="AE350" s="12">
        <f t="shared" si="70"/>
        <v>0</v>
      </c>
      <c r="AF350"/>
      <c r="AG350"/>
      <c r="AH350"/>
      <c r="AI350"/>
      <c r="AJ350"/>
    </row>
    <row r="351" spans="2:36" x14ac:dyDescent="0.25">
      <c r="B351" s="4" t="s">
        <v>43</v>
      </c>
      <c r="C351"/>
      <c r="D351" s="1" t="s">
        <v>1733</v>
      </c>
      <c r="E351" s="3"/>
      <c r="F351" s="3"/>
      <c r="G351" s="3"/>
      <c r="H351" s="3"/>
      <c r="I351"/>
      <c r="J351" s="1" t="s">
        <v>2077</v>
      </c>
      <c r="K351" s="4"/>
      <c r="L351" s="4"/>
      <c r="M351" s="4"/>
      <c r="N351" s="4"/>
      <c r="O351" s="4"/>
      <c r="P351" s="15"/>
      <c r="Q351" s="13">
        <v>0</v>
      </c>
      <c r="R351" s="13">
        <v>0</v>
      </c>
      <c r="S351" s="11">
        <f t="shared" si="65"/>
        <v>0</v>
      </c>
      <c r="T351" s="5">
        <v>0</v>
      </c>
      <c r="U351" s="11">
        <f t="shared" si="71"/>
        <v>0</v>
      </c>
      <c r="V351" s="13" t="s">
        <v>1</v>
      </c>
      <c r="W351" s="10">
        <f>IFERROR(VLOOKUP(V351,Curr!$B$2:$C$13,2,FALSE),0)</f>
        <v>11</v>
      </c>
      <c r="X351" s="11">
        <f t="shared" si="66"/>
        <v>0</v>
      </c>
      <c r="Y351" s="14">
        <f t="shared" si="72"/>
        <v>0</v>
      </c>
      <c r="Z351" s="11">
        <f t="shared" si="67"/>
        <v>0</v>
      </c>
      <c r="AA351" s="4" t="s">
        <v>1</v>
      </c>
      <c r="AB351" s="10">
        <f>IFERROR(VLOOKUP(AA351,Curr!$B$2:$C$13,2,FALSE),0)</f>
        <v>11</v>
      </c>
      <c r="AC351" s="11">
        <f t="shared" si="68"/>
        <v>0</v>
      </c>
      <c r="AD351" s="11">
        <f t="shared" si="69"/>
        <v>0</v>
      </c>
      <c r="AE351" s="12">
        <f t="shared" si="70"/>
        <v>0</v>
      </c>
      <c r="AF351"/>
      <c r="AG351"/>
      <c r="AH351"/>
      <c r="AI351"/>
      <c r="AJ351"/>
    </row>
    <row r="352" spans="2:36" x14ac:dyDescent="0.25">
      <c r="B352" s="4" t="s">
        <v>43</v>
      </c>
      <c r="C352"/>
      <c r="D352" s="1" t="s">
        <v>1733</v>
      </c>
      <c r="E352" s="3"/>
      <c r="F352" s="3"/>
      <c r="G352" s="3"/>
      <c r="H352" s="3"/>
      <c r="I352"/>
      <c r="J352" s="1" t="s">
        <v>2078</v>
      </c>
      <c r="K352" s="4"/>
      <c r="L352" s="4"/>
      <c r="M352" s="4"/>
      <c r="N352" s="4"/>
      <c r="O352" s="4"/>
      <c r="P352" s="15"/>
      <c r="Q352" s="13">
        <v>0</v>
      </c>
      <c r="R352" s="13">
        <v>0</v>
      </c>
      <c r="S352" s="11">
        <f t="shared" si="65"/>
        <v>0</v>
      </c>
      <c r="T352" s="5">
        <v>0</v>
      </c>
      <c r="U352" s="11">
        <f t="shared" si="71"/>
        <v>0</v>
      </c>
      <c r="V352" s="13" t="s">
        <v>1</v>
      </c>
      <c r="W352" s="10">
        <f>IFERROR(VLOOKUP(V352,Curr!$B$2:$C$13,2,FALSE),0)</f>
        <v>11</v>
      </c>
      <c r="X352" s="11">
        <f t="shared" si="66"/>
        <v>0</v>
      </c>
      <c r="Y352" s="14">
        <f t="shared" si="72"/>
        <v>0</v>
      </c>
      <c r="Z352" s="11">
        <f t="shared" si="67"/>
        <v>0</v>
      </c>
      <c r="AA352" s="4" t="s">
        <v>1</v>
      </c>
      <c r="AB352" s="10">
        <f>IFERROR(VLOOKUP(AA352,Curr!$B$2:$C$13,2,FALSE),0)</f>
        <v>11</v>
      </c>
      <c r="AC352" s="11">
        <f t="shared" si="68"/>
        <v>0</v>
      </c>
      <c r="AD352" s="11">
        <f t="shared" si="69"/>
        <v>0</v>
      </c>
      <c r="AE352" s="12">
        <f t="shared" si="70"/>
        <v>0</v>
      </c>
      <c r="AF352"/>
      <c r="AG352"/>
      <c r="AH352"/>
      <c r="AI352"/>
      <c r="AJ352"/>
    </row>
    <row r="353" spans="2:36" x14ac:dyDescent="0.25">
      <c r="B353" s="4" t="s">
        <v>43</v>
      </c>
      <c r="C353"/>
      <c r="D353" s="1" t="s">
        <v>1733</v>
      </c>
      <c r="E353" s="3"/>
      <c r="F353" s="3"/>
      <c r="G353" s="3"/>
      <c r="H353" s="3"/>
      <c r="I353"/>
      <c r="J353" s="1" t="s">
        <v>2079</v>
      </c>
      <c r="K353" s="4"/>
      <c r="L353" s="4"/>
      <c r="M353" s="4"/>
      <c r="N353" s="4"/>
      <c r="O353" s="4"/>
      <c r="P353" s="15"/>
      <c r="Q353" s="13">
        <v>0</v>
      </c>
      <c r="R353" s="13">
        <v>0</v>
      </c>
      <c r="S353" s="11">
        <f t="shared" si="65"/>
        <v>0</v>
      </c>
      <c r="T353" s="5">
        <v>0</v>
      </c>
      <c r="U353" s="11">
        <f t="shared" si="71"/>
        <v>0</v>
      </c>
      <c r="V353" s="13" t="s">
        <v>1</v>
      </c>
      <c r="W353" s="10">
        <f>IFERROR(VLOOKUP(V353,Curr!$B$2:$C$13,2,FALSE),0)</f>
        <v>11</v>
      </c>
      <c r="X353" s="11">
        <f t="shared" si="66"/>
        <v>0</v>
      </c>
      <c r="Y353" s="14">
        <f t="shared" si="72"/>
        <v>0</v>
      </c>
      <c r="Z353" s="11">
        <f t="shared" si="67"/>
        <v>0</v>
      </c>
      <c r="AA353" s="4" t="s">
        <v>1</v>
      </c>
      <c r="AB353" s="10">
        <f>IFERROR(VLOOKUP(AA353,Curr!$B$2:$C$13,2,FALSE),0)</f>
        <v>11</v>
      </c>
      <c r="AC353" s="11">
        <f t="shared" si="68"/>
        <v>0</v>
      </c>
      <c r="AD353" s="11">
        <f t="shared" si="69"/>
        <v>0</v>
      </c>
      <c r="AE353" s="12">
        <f t="shared" si="70"/>
        <v>0</v>
      </c>
      <c r="AF353"/>
      <c r="AG353"/>
      <c r="AH353"/>
      <c r="AI353"/>
      <c r="AJ353"/>
    </row>
    <row r="354" spans="2:36" x14ac:dyDescent="0.25">
      <c r="B354" s="4" t="s">
        <v>43</v>
      </c>
      <c r="C354"/>
      <c r="D354" s="1" t="s">
        <v>1733</v>
      </c>
      <c r="E354" s="3"/>
      <c r="F354" s="3"/>
      <c r="G354" s="3"/>
      <c r="H354" s="3"/>
      <c r="I354"/>
      <c r="J354" s="1" t="s">
        <v>2080</v>
      </c>
      <c r="K354" s="4"/>
      <c r="L354" s="4"/>
      <c r="M354" s="4"/>
      <c r="N354" s="4"/>
      <c r="O354" s="4"/>
      <c r="P354" s="15"/>
      <c r="Q354" s="13">
        <v>0</v>
      </c>
      <c r="R354" s="13">
        <v>0</v>
      </c>
      <c r="S354" s="11">
        <f t="shared" si="65"/>
        <v>0</v>
      </c>
      <c r="T354" s="5">
        <v>0</v>
      </c>
      <c r="U354" s="11">
        <f t="shared" si="71"/>
        <v>0</v>
      </c>
      <c r="V354" s="13" t="s">
        <v>1</v>
      </c>
      <c r="W354" s="10">
        <f>IFERROR(VLOOKUP(V354,Curr!$B$2:$C$13,2,FALSE),0)</f>
        <v>11</v>
      </c>
      <c r="X354" s="11">
        <f t="shared" si="66"/>
        <v>0</v>
      </c>
      <c r="Y354" s="14">
        <f t="shared" si="72"/>
        <v>0</v>
      </c>
      <c r="Z354" s="11">
        <f t="shared" si="67"/>
        <v>0</v>
      </c>
      <c r="AA354" s="4" t="s">
        <v>1</v>
      </c>
      <c r="AB354" s="10">
        <f>IFERROR(VLOOKUP(AA354,Curr!$B$2:$C$13,2,FALSE),0)</f>
        <v>11</v>
      </c>
      <c r="AC354" s="11">
        <f t="shared" si="68"/>
        <v>0</v>
      </c>
      <c r="AD354" s="11">
        <f t="shared" si="69"/>
        <v>0</v>
      </c>
      <c r="AE354" s="12">
        <f t="shared" si="70"/>
        <v>0</v>
      </c>
      <c r="AF354"/>
      <c r="AG354"/>
      <c r="AH354"/>
      <c r="AI354"/>
      <c r="AJ354"/>
    </row>
    <row r="355" spans="2:36" x14ac:dyDescent="0.25">
      <c r="B355" s="4" t="s">
        <v>43</v>
      </c>
      <c r="C355"/>
      <c r="D355" s="1" t="s">
        <v>1733</v>
      </c>
      <c r="E355" s="3"/>
      <c r="F355" s="3"/>
      <c r="G355" s="3"/>
      <c r="H355" s="3"/>
      <c r="I355"/>
      <c r="J355" s="1" t="s">
        <v>2081</v>
      </c>
      <c r="K355" s="4"/>
      <c r="L355" s="4"/>
      <c r="M355" s="4"/>
      <c r="N355" s="4"/>
      <c r="O355" s="4"/>
      <c r="P355" s="15"/>
      <c r="Q355" s="13">
        <v>0</v>
      </c>
      <c r="R355" s="13">
        <v>0</v>
      </c>
      <c r="S355" s="11">
        <f t="shared" si="65"/>
        <v>0</v>
      </c>
      <c r="T355" s="5">
        <v>0</v>
      </c>
      <c r="U355" s="11">
        <f t="shared" si="71"/>
        <v>0</v>
      </c>
      <c r="V355" s="13" t="s">
        <v>1</v>
      </c>
      <c r="W355" s="10">
        <f>IFERROR(VLOOKUP(V355,Curr!$B$2:$C$13,2,FALSE),0)</f>
        <v>11</v>
      </c>
      <c r="X355" s="11">
        <f t="shared" si="66"/>
        <v>0</v>
      </c>
      <c r="Y355" s="14">
        <f t="shared" si="72"/>
        <v>0</v>
      </c>
      <c r="Z355" s="11">
        <f t="shared" si="67"/>
        <v>0</v>
      </c>
      <c r="AA355" s="4" t="s">
        <v>1</v>
      </c>
      <c r="AB355" s="10">
        <f>IFERROR(VLOOKUP(AA355,Curr!$B$2:$C$13,2,FALSE),0)</f>
        <v>11</v>
      </c>
      <c r="AC355" s="11">
        <f t="shared" si="68"/>
        <v>0</v>
      </c>
      <c r="AD355" s="11">
        <f t="shared" si="69"/>
        <v>0</v>
      </c>
      <c r="AE355" s="12">
        <f t="shared" si="70"/>
        <v>0</v>
      </c>
      <c r="AF355"/>
      <c r="AG355"/>
      <c r="AH355"/>
      <c r="AI355"/>
      <c r="AJ355"/>
    </row>
    <row r="356" spans="2:36" x14ac:dyDescent="0.25">
      <c r="B356" s="4" t="s">
        <v>43</v>
      </c>
      <c r="C356"/>
      <c r="D356" s="1" t="s">
        <v>1733</v>
      </c>
      <c r="E356" s="3"/>
      <c r="F356" s="3"/>
      <c r="G356" s="3"/>
      <c r="H356" s="3"/>
      <c r="I356"/>
      <c r="J356" s="1" t="s">
        <v>2082</v>
      </c>
      <c r="K356" s="4"/>
      <c r="L356" s="4"/>
      <c r="M356" s="4"/>
      <c r="N356" s="4"/>
      <c r="O356" s="4"/>
      <c r="P356" s="15"/>
      <c r="Q356" s="13">
        <v>0</v>
      </c>
      <c r="R356" s="13">
        <v>0</v>
      </c>
      <c r="S356" s="11">
        <f t="shared" si="65"/>
        <v>0</v>
      </c>
      <c r="T356" s="5">
        <v>0</v>
      </c>
      <c r="U356" s="11">
        <f t="shared" si="71"/>
        <v>0</v>
      </c>
      <c r="V356" s="13" t="s">
        <v>1</v>
      </c>
      <c r="W356" s="10">
        <f>IFERROR(VLOOKUP(V356,Curr!$B$2:$C$13,2,FALSE),0)</f>
        <v>11</v>
      </c>
      <c r="X356" s="11">
        <f t="shared" si="66"/>
        <v>0</v>
      </c>
      <c r="Y356" s="14">
        <f t="shared" si="72"/>
        <v>0</v>
      </c>
      <c r="Z356" s="11">
        <f t="shared" si="67"/>
        <v>0</v>
      </c>
      <c r="AA356" s="4" t="s">
        <v>1</v>
      </c>
      <c r="AB356" s="10">
        <f>IFERROR(VLOOKUP(AA356,Curr!$B$2:$C$13,2,FALSE),0)</f>
        <v>11</v>
      </c>
      <c r="AC356" s="11">
        <f t="shared" si="68"/>
        <v>0</v>
      </c>
      <c r="AD356" s="11">
        <f t="shared" si="69"/>
        <v>0</v>
      </c>
      <c r="AE356" s="12">
        <f t="shared" si="70"/>
        <v>0</v>
      </c>
      <c r="AF356"/>
      <c r="AG356"/>
      <c r="AH356"/>
      <c r="AI356"/>
      <c r="AJ356"/>
    </row>
    <row r="357" spans="2:36" x14ac:dyDescent="0.25">
      <c r="B357" s="4" t="s">
        <v>43</v>
      </c>
      <c r="C357"/>
      <c r="D357" s="1" t="s">
        <v>1733</v>
      </c>
      <c r="E357" s="3"/>
      <c r="F357" s="3"/>
      <c r="G357" s="3"/>
      <c r="H357" s="3"/>
      <c r="I357"/>
      <c r="J357" s="1" t="s">
        <v>2083</v>
      </c>
      <c r="K357" s="4"/>
      <c r="L357" s="4"/>
      <c r="M357" s="4"/>
      <c r="N357" s="4"/>
      <c r="O357" s="4"/>
      <c r="P357" s="15"/>
      <c r="Q357" s="13">
        <v>0</v>
      </c>
      <c r="R357" s="13">
        <v>0</v>
      </c>
      <c r="S357" s="11">
        <f t="shared" si="65"/>
        <v>0</v>
      </c>
      <c r="T357" s="5">
        <v>0</v>
      </c>
      <c r="U357" s="11">
        <f t="shared" si="71"/>
        <v>0</v>
      </c>
      <c r="V357" s="13" t="s">
        <v>1</v>
      </c>
      <c r="W357" s="10">
        <f>IFERROR(VLOOKUP(V357,Curr!$B$2:$C$13,2,FALSE),0)</f>
        <v>11</v>
      </c>
      <c r="X357" s="11">
        <f t="shared" si="66"/>
        <v>0</v>
      </c>
      <c r="Y357" s="14">
        <f t="shared" si="72"/>
        <v>0</v>
      </c>
      <c r="Z357" s="11">
        <f t="shared" si="67"/>
        <v>0</v>
      </c>
      <c r="AA357" s="4" t="s">
        <v>1</v>
      </c>
      <c r="AB357" s="10">
        <f>IFERROR(VLOOKUP(AA357,Curr!$B$2:$C$13,2,FALSE),0)</f>
        <v>11</v>
      </c>
      <c r="AC357" s="11">
        <f t="shared" si="68"/>
        <v>0</v>
      </c>
      <c r="AD357" s="11">
        <f t="shared" si="69"/>
        <v>0</v>
      </c>
      <c r="AE357" s="12">
        <f t="shared" si="70"/>
        <v>0</v>
      </c>
      <c r="AF357"/>
      <c r="AG357"/>
      <c r="AH357"/>
      <c r="AI357"/>
      <c r="AJ357"/>
    </row>
    <row r="358" spans="2:36" x14ac:dyDescent="0.25">
      <c r="B358" s="4" t="s">
        <v>43</v>
      </c>
      <c r="C358"/>
      <c r="D358" s="1" t="s">
        <v>1733</v>
      </c>
      <c r="E358" s="3"/>
      <c r="F358" s="3"/>
      <c r="G358" s="3"/>
      <c r="H358" s="3"/>
      <c r="I358"/>
      <c r="J358" s="1" t="s">
        <v>2084</v>
      </c>
      <c r="K358" s="4"/>
      <c r="L358" s="4"/>
      <c r="M358" s="4"/>
      <c r="N358" s="4"/>
      <c r="O358" s="4"/>
      <c r="P358" s="15"/>
      <c r="Q358" s="13">
        <v>0</v>
      </c>
      <c r="R358" s="13">
        <v>0</v>
      </c>
      <c r="S358" s="11">
        <f t="shared" si="65"/>
        <v>0</v>
      </c>
      <c r="T358" s="5">
        <v>0</v>
      </c>
      <c r="U358" s="11">
        <f t="shared" si="71"/>
        <v>0</v>
      </c>
      <c r="V358" s="13" t="s">
        <v>1</v>
      </c>
      <c r="W358" s="10">
        <f>IFERROR(VLOOKUP(V358,Curr!$B$2:$C$13,2,FALSE),0)</f>
        <v>11</v>
      </c>
      <c r="X358" s="11">
        <f t="shared" si="66"/>
        <v>0</v>
      </c>
      <c r="Y358" s="14">
        <f t="shared" si="72"/>
        <v>0</v>
      </c>
      <c r="Z358" s="11">
        <f t="shared" si="67"/>
        <v>0</v>
      </c>
      <c r="AA358" s="4" t="s">
        <v>1</v>
      </c>
      <c r="AB358" s="10">
        <f>IFERROR(VLOOKUP(AA358,Curr!$B$2:$C$13,2,FALSE),0)</f>
        <v>11</v>
      </c>
      <c r="AC358" s="11">
        <f t="shared" si="68"/>
        <v>0</v>
      </c>
      <c r="AD358" s="11">
        <f t="shared" si="69"/>
        <v>0</v>
      </c>
      <c r="AE358" s="12">
        <f t="shared" si="70"/>
        <v>0</v>
      </c>
      <c r="AF358"/>
      <c r="AG358"/>
      <c r="AH358"/>
      <c r="AI358"/>
      <c r="AJ358"/>
    </row>
    <row r="359" spans="2:36" x14ac:dyDescent="0.25">
      <c r="B359" s="4" t="s">
        <v>43</v>
      </c>
      <c r="C359"/>
      <c r="D359" s="1" t="s">
        <v>1733</v>
      </c>
      <c r="E359" s="3"/>
      <c r="F359" s="3"/>
      <c r="G359" s="3"/>
      <c r="H359" s="3"/>
      <c r="I359"/>
      <c r="J359" s="1" t="s">
        <v>2085</v>
      </c>
      <c r="K359" s="4"/>
      <c r="L359" s="4"/>
      <c r="M359" s="4"/>
      <c r="N359" s="4"/>
      <c r="O359" s="4"/>
      <c r="P359" s="15"/>
      <c r="Q359" s="13">
        <v>0</v>
      </c>
      <c r="R359" s="13">
        <v>0</v>
      </c>
      <c r="S359" s="11">
        <f t="shared" si="65"/>
        <v>0</v>
      </c>
      <c r="T359" s="5">
        <v>0</v>
      </c>
      <c r="U359" s="11">
        <f t="shared" si="71"/>
        <v>0</v>
      </c>
      <c r="V359" s="13" t="s">
        <v>1</v>
      </c>
      <c r="W359" s="10">
        <f>IFERROR(VLOOKUP(V359,Curr!$B$2:$C$13,2,FALSE),0)</f>
        <v>11</v>
      </c>
      <c r="X359" s="11">
        <f t="shared" si="66"/>
        <v>0</v>
      </c>
      <c r="Y359" s="14">
        <f t="shared" si="72"/>
        <v>0</v>
      </c>
      <c r="Z359" s="11">
        <f t="shared" si="67"/>
        <v>0</v>
      </c>
      <c r="AA359" s="4" t="s">
        <v>1</v>
      </c>
      <c r="AB359" s="10">
        <f>IFERROR(VLOOKUP(AA359,Curr!$B$2:$C$13,2,FALSE),0)</f>
        <v>11</v>
      </c>
      <c r="AC359" s="11">
        <f t="shared" si="68"/>
        <v>0</v>
      </c>
      <c r="AD359" s="11">
        <f t="shared" si="69"/>
        <v>0</v>
      </c>
      <c r="AE359" s="12">
        <f t="shared" si="70"/>
        <v>0</v>
      </c>
      <c r="AF359"/>
      <c r="AG359"/>
      <c r="AH359"/>
      <c r="AI359"/>
      <c r="AJ359"/>
    </row>
    <row r="360" spans="2:36" x14ac:dyDescent="0.25">
      <c r="B360" s="4" t="s">
        <v>43</v>
      </c>
      <c r="C360"/>
      <c r="D360" s="1" t="s">
        <v>1733</v>
      </c>
      <c r="E360" s="3"/>
      <c r="F360" s="3"/>
      <c r="G360" s="3"/>
      <c r="H360" s="3"/>
      <c r="I360"/>
      <c r="J360" s="1" t="s">
        <v>2086</v>
      </c>
      <c r="K360" s="4"/>
      <c r="L360" s="4"/>
      <c r="M360" s="4"/>
      <c r="N360" s="4"/>
      <c r="O360" s="4"/>
      <c r="P360" s="15"/>
      <c r="Q360" s="13">
        <v>0</v>
      </c>
      <c r="R360" s="13">
        <v>0</v>
      </c>
      <c r="S360" s="11">
        <f t="shared" si="65"/>
        <v>0</v>
      </c>
      <c r="T360" s="5">
        <v>0</v>
      </c>
      <c r="U360" s="11">
        <f t="shared" si="71"/>
        <v>0</v>
      </c>
      <c r="V360" s="13" t="s">
        <v>1</v>
      </c>
      <c r="W360" s="10">
        <f>IFERROR(VLOOKUP(V360,Curr!$B$2:$C$13,2,FALSE),0)</f>
        <v>11</v>
      </c>
      <c r="X360" s="11">
        <f t="shared" si="66"/>
        <v>0</v>
      </c>
      <c r="Y360" s="14">
        <f t="shared" si="72"/>
        <v>0</v>
      </c>
      <c r="Z360" s="11">
        <f t="shared" si="67"/>
        <v>0</v>
      </c>
      <c r="AA360" s="4" t="s">
        <v>1</v>
      </c>
      <c r="AB360" s="10">
        <f>IFERROR(VLOOKUP(AA360,Curr!$B$2:$C$13,2,FALSE),0)</f>
        <v>11</v>
      </c>
      <c r="AC360" s="11">
        <f t="shared" si="68"/>
        <v>0</v>
      </c>
      <c r="AD360" s="11">
        <f t="shared" si="69"/>
        <v>0</v>
      </c>
      <c r="AE360" s="12">
        <f t="shared" si="70"/>
        <v>0</v>
      </c>
      <c r="AF360"/>
      <c r="AG360"/>
      <c r="AH360"/>
      <c r="AI360"/>
      <c r="AJ360"/>
    </row>
    <row r="361" spans="2:36" x14ac:dyDescent="0.25">
      <c r="B361" s="4" t="s">
        <v>43</v>
      </c>
      <c r="C361"/>
      <c r="D361" s="1" t="s">
        <v>1733</v>
      </c>
      <c r="E361" s="3"/>
      <c r="F361" s="3"/>
      <c r="G361" s="3"/>
      <c r="H361" s="3"/>
      <c r="I361"/>
      <c r="J361" s="1" t="s">
        <v>2087</v>
      </c>
      <c r="K361" s="4"/>
      <c r="L361" s="4"/>
      <c r="M361" s="4"/>
      <c r="N361" s="4"/>
      <c r="O361" s="4"/>
      <c r="P361" s="15"/>
      <c r="Q361" s="13">
        <v>0</v>
      </c>
      <c r="R361" s="13">
        <v>0</v>
      </c>
      <c r="S361" s="11">
        <f t="shared" si="65"/>
        <v>0</v>
      </c>
      <c r="T361" s="5">
        <v>0</v>
      </c>
      <c r="U361" s="11">
        <f t="shared" si="71"/>
        <v>0</v>
      </c>
      <c r="V361" s="13" t="s">
        <v>1</v>
      </c>
      <c r="W361" s="10">
        <f>IFERROR(VLOOKUP(V361,Curr!$B$2:$C$13,2,FALSE),0)</f>
        <v>11</v>
      </c>
      <c r="X361" s="11">
        <f t="shared" si="66"/>
        <v>0</v>
      </c>
      <c r="Y361" s="14">
        <f t="shared" si="72"/>
        <v>0</v>
      </c>
      <c r="Z361" s="11">
        <f t="shared" si="67"/>
        <v>0</v>
      </c>
      <c r="AA361" s="4" t="s">
        <v>1</v>
      </c>
      <c r="AB361" s="10">
        <f>IFERROR(VLOOKUP(AA361,Curr!$B$2:$C$13,2,FALSE),0)</f>
        <v>11</v>
      </c>
      <c r="AC361" s="11">
        <f t="shared" si="68"/>
        <v>0</v>
      </c>
      <c r="AD361" s="11">
        <f t="shared" si="69"/>
        <v>0</v>
      </c>
      <c r="AE361" s="12">
        <f t="shared" si="70"/>
        <v>0</v>
      </c>
      <c r="AF361"/>
      <c r="AG361"/>
      <c r="AH361"/>
      <c r="AI361"/>
      <c r="AJ361"/>
    </row>
    <row r="362" spans="2:36" x14ac:dyDescent="0.25">
      <c r="B362" s="4" t="s">
        <v>43</v>
      </c>
      <c r="C362"/>
      <c r="D362" s="1" t="s">
        <v>1733</v>
      </c>
      <c r="E362" s="3"/>
      <c r="F362" s="3"/>
      <c r="G362" s="3"/>
      <c r="H362" s="3"/>
      <c r="I362"/>
      <c r="J362" s="1" t="s">
        <v>2088</v>
      </c>
      <c r="K362" s="4"/>
      <c r="L362" s="4"/>
      <c r="M362" s="4"/>
      <c r="N362" s="4"/>
      <c r="O362" s="4"/>
      <c r="P362" s="15"/>
      <c r="Q362" s="13">
        <v>0</v>
      </c>
      <c r="R362" s="13">
        <v>0</v>
      </c>
      <c r="S362" s="11">
        <f t="shared" si="65"/>
        <v>0</v>
      </c>
      <c r="T362" s="5">
        <v>0</v>
      </c>
      <c r="U362" s="11">
        <f t="shared" si="71"/>
        <v>0</v>
      </c>
      <c r="V362" s="13" t="s">
        <v>1</v>
      </c>
      <c r="W362" s="10">
        <f>IFERROR(VLOOKUP(V362,Curr!$B$2:$C$13,2,FALSE),0)</f>
        <v>11</v>
      </c>
      <c r="X362" s="11">
        <f t="shared" si="66"/>
        <v>0</v>
      </c>
      <c r="Y362" s="14">
        <f t="shared" si="72"/>
        <v>0</v>
      </c>
      <c r="Z362" s="11">
        <f t="shared" si="67"/>
        <v>0</v>
      </c>
      <c r="AA362" s="4" t="s">
        <v>1</v>
      </c>
      <c r="AB362" s="10">
        <f>IFERROR(VLOOKUP(AA362,Curr!$B$2:$C$13,2,FALSE),0)</f>
        <v>11</v>
      </c>
      <c r="AC362" s="11">
        <f t="shared" si="68"/>
        <v>0</v>
      </c>
      <c r="AD362" s="11">
        <f t="shared" si="69"/>
        <v>0</v>
      </c>
      <c r="AE362" s="12">
        <f t="shared" si="70"/>
        <v>0</v>
      </c>
      <c r="AF362"/>
      <c r="AG362"/>
      <c r="AH362"/>
      <c r="AI362"/>
      <c r="AJ362"/>
    </row>
    <row r="363" spans="2:36" x14ac:dyDescent="0.25">
      <c r="B363" s="4" t="s">
        <v>43</v>
      </c>
      <c r="C363"/>
      <c r="D363" s="1" t="s">
        <v>1733</v>
      </c>
      <c r="E363" s="3"/>
      <c r="F363" s="3"/>
      <c r="G363" s="3"/>
      <c r="H363" s="3"/>
      <c r="I363"/>
      <c r="J363" s="1" t="s">
        <v>2089</v>
      </c>
      <c r="K363" s="4"/>
      <c r="L363" s="4"/>
      <c r="M363" s="4"/>
      <c r="N363" s="4"/>
      <c r="O363" s="4"/>
      <c r="P363" s="15"/>
      <c r="Q363" s="13">
        <v>0</v>
      </c>
      <c r="R363" s="13">
        <v>0</v>
      </c>
      <c r="S363" s="11">
        <f t="shared" si="65"/>
        <v>0</v>
      </c>
      <c r="T363" s="5">
        <v>0</v>
      </c>
      <c r="U363" s="11">
        <f t="shared" si="71"/>
        <v>0</v>
      </c>
      <c r="V363" s="13" t="s">
        <v>1</v>
      </c>
      <c r="W363" s="10">
        <f>IFERROR(VLOOKUP(V363,Curr!$B$2:$C$13,2,FALSE),0)</f>
        <v>11</v>
      </c>
      <c r="X363" s="11">
        <f t="shared" si="66"/>
        <v>0</v>
      </c>
      <c r="Y363" s="14">
        <f t="shared" si="72"/>
        <v>0</v>
      </c>
      <c r="Z363" s="11">
        <f t="shared" si="67"/>
        <v>0</v>
      </c>
      <c r="AA363" s="4" t="s">
        <v>1</v>
      </c>
      <c r="AB363" s="10">
        <f>IFERROR(VLOOKUP(AA363,Curr!$B$2:$C$13,2,FALSE),0)</f>
        <v>11</v>
      </c>
      <c r="AC363" s="11">
        <f t="shared" si="68"/>
        <v>0</v>
      </c>
      <c r="AD363" s="11">
        <f t="shared" si="69"/>
        <v>0</v>
      </c>
      <c r="AE363" s="12">
        <f t="shared" si="70"/>
        <v>0</v>
      </c>
      <c r="AF363"/>
      <c r="AG363"/>
      <c r="AH363"/>
      <c r="AI363"/>
      <c r="AJ363"/>
    </row>
    <row r="364" spans="2:36" x14ac:dyDescent="0.25">
      <c r="B364" s="4" t="s">
        <v>43</v>
      </c>
      <c r="C364"/>
      <c r="D364" s="1" t="s">
        <v>1733</v>
      </c>
      <c r="E364" s="3"/>
      <c r="F364" s="3"/>
      <c r="G364" s="3"/>
      <c r="H364" s="3"/>
      <c r="I364"/>
      <c r="J364" s="1" t="s">
        <v>2090</v>
      </c>
      <c r="K364" s="4"/>
      <c r="L364" s="4"/>
      <c r="M364" s="4"/>
      <c r="N364" s="4"/>
      <c r="O364" s="4"/>
      <c r="P364" s="15"/>
      <c r="Q364" s="13">
        <v>0</v>
      </c>
      <c r="R364" s="13">
        <v>0</v>
      </c>
      <c r="S364" s="11">
        <f t="shared" si="65"/>
        <v>0</v>
      </c>
      <c r="T364" s="5">
        <v>0</v>
      </c>
      <c r="U364" s="11">
        <f t="shared" si="71"/>
        <v>0</v>
      </c>
      <c r="V364" s="13" t="s">
        <v>1</v>
      </c>
      <c r="W364" s="10">
        <f>IFERROR(VLOOKUP(V364,Curr!$B$2:$C$13,2,FALSE),0)</f>
        <v>11</v>
      </c>
      <c r="X364" s="11">
        <f t="shared" si="66"/>
        <v>0</v>
      </c>
      <c r="Y364" s="14">
        <f t="shared" si="72"/>
        <v>0</v>
      </c>
      <c r="Z364" s="11">
        <f t="shared" si="67"/>
        <v>0</v>
      </c>
      <c r="AA364" s="4" t="s">
        <v>1</v>
      </c>
      <c r="AB364" s="10">
        <f>IFERROR(VLOOKUP(AA364,Curr!$B$2:$C$13,2,FALSE),0)</f>
        <v>11</v>
      </c>
      <c r="AC364" s="11">
        <f t="shared" si="68"/>
        <v>0</v>
      </c>
      <c r="AD364" s="11">
        <f t="shared" si="69"/>
        <v>0</v>
      </c>
      <c r="AE364" s="12">
        <f t="shared" si="70"/>
        <v>0</v>
      </c>
      <c r="AF364"/>
      <c r="AG364"/>
      <c r="AH364"/>
      <c r="AI364"/>
      <c r="AJ364"/>
    </row>
    <row r="365" spans="2:36" x14ac:dyDescent="0.25">
      <c r="B365" s="4" t="s">
        <v>43</v>
      </c>
      <c r="C365"/>
      <c r="D365" s="1" t="s">
        <v>1733</v>
      </c>
      <c r="E365" s="3"/>
      <c r="F365" s="3"/>
      <c r="G365" s="3"/>
      <c r="H365" s="3"/>
      <c r="I365"/>
      <c r="J365" s="1" t="s">
        <v>2091</v>
      </c>
      <c r="K365" s="4"/>
      <c r="L365" s="4"/>
      <c r="M365" s="4"/>
      <c r="N365" s="4"/>
      <c r="O365" s="4"/>
      <c r="P365" s="15"/>
      <c r="Q365" s="13">
        <v>0</v>
      </c>
      <c r="R365" s="13">
        <v>0</v>
      </c>
      <c r="S365" s="11">
        <f t="shared" si="65"/>
        <v>0</v>
      </c>
      <c r="T365" s="5">
        <v>0</v>
      </c>
      <c r="U365" s="11">
        <f t="shared" si="71"/>
        <v>0</v>
      </c>
      <c r="V365" s="13" t="s">
        <v>1</v>
      </c>
      <c r="W365" s="10">
        <f>IFERROR(VLOOKUP(V365,Curr!$B$2:$C$13,2,FALSE),0)</f>
        <v>11</v>
      </c>
      <c r="X365" s="11">
        <f t="shared" si="66"/>
        <v>0</v>
      </c>
      <c r="Y365" s="14">
        <f t="shared" si="72"/>
        <v>0</v>
      </c>
      <c r="Z365" s="11">
        <f t="shared" si="67"/>
        <v>0</v>
      </c>
      <c r="AA365" s="4" t="s">
        <v>1</v>
      </c>
      <c r="AB365" s="10">
        <f>IFERROR(VLOOKUP(AA365,Curr!$B$2:$C$13,2,FALSE),0)</f>
        <v>11</v>
      </c>
      <c r="AC365" s="11">
        <f t="shared" si="68"/>
        <v>0</v>
      </c>
      <c r="AD365" s="11">
        <f t="shared" si="69"/>
        <v>0</v>
      </c>
      <c r="AE365" s="12">
        <f t="shared" si="70"/>
        <v>0</v>
      </c>
      <c r="AF365"/>
      <c r="AG365"/>
      <c r="AH365"/>
      <c r="AI365"/>
      <c r="AJ365"/>
    </row>
    <row r="366" spans="2:36" x14ac:dyDescent="0.25">
      <c r="B366" s="4" t="s">
        <v>43</v>
      </c>
      <c r="C366"/>
      <c r="D366" s="1" t="s">
        <v>1733</v>
      </c>
      <c r="E366" s="3"/>
      <c r="F366" s="3"/>
      <c r="G366" s="3"/>
      <c r="H366" s="3"/>
      <c r="I366"/>
      <c r="J366" s="1" t="s">
        <v>2092</v>
      </c>
      <c r="K366" s="4"/>
      <c r="L366" s="4"/>
      <c r="M366" s="4"/>
      <c r="N366" s="4"/>
      <c r="O366" s="4"/>
      <c r="P366" s="15"/>
      <c r="Q366" s="13">
        <v>0</v>
      </c>
      <c r="R366" s="13">
        <v>0</v>
      </c>
      <c r="S366" s="11">
        <f t="shared" si="65"/>
        <v>0</v>
      </c>
      <c r="T366" s="5">
        <v>0</v>
      </c>
      <c r="U366" s="11">
        <f t="shared" si="71"/>
        <v>0</v>
      </c>
      <c r="V366" s="13" t="s">
        <v>1</v>
      </c>
      <c r="W366" s="10">
        <f>IFERROR(VLOOKUP(V366,Curr!$B$2:$C$13,2,FALSE),0)</f>
        <v>11</v>
      </c>
      <c r="X366" s="11">
        <f t="shared" si="66"/>
        <v>0</v>
      </c>
      <c r="Y366" s="14">
        <f t="shared" si="72"/>
        <v>0</v>
      </c>
      <c r="Z366" s="11">
        <f t="shared" si="67"/>
        <v>0</v>
      </c>
      <c r="AA366" s="4" t="s">
        <v>1</v>
      </c>
      <c r="AB366" s="10">
        <f>IFERROR(VLOOKUP(AA366,Curr!$B$2:$C$13,2,FALSE),0)</f>
        <v>11</v>
      </c>
      <c r="AC366" s="11">
        <f t="shared" si="68"/>
        <v>0</v>
      </c>
      <c r="AD366" s="11">
        <f t="shared" si="69"/>
        <v>0</v>
      </c>
      <c r="AE366" s="12">
        <f t="shared" si="70"/>
        <v>0</v>
      </c>
      <c r="AF366"/>
      <c r="AG366"/>
      <c r="AH366"/>
      <c r="AI366"/>
      <c r="AJ366"/>
    </row>
    <row r="367" spans="2:36" x14ac:dyDescent="0.25">
      <c r="B367" s="4" t="s">
        <v>43</v>
      </c>
      <c r="C367"/>
      <c r="D367" s="1" t="s">
        <v>1733</v>
      </c>
      <c r="E367" s="3"/>
      <c r="F367" s="3"/>
      <c r="G367" s="3"/>
      <c r="H367" s="3"/>
      <c r="I367"/>
      <c r="J367" s="1" t="s">
        <v>2093</v>
      </c>
      <c r="K367" s="4"/>
      <c r="L367" s="4"/>
      <c r="M367" s="4"/>
      <c r="N367" s="4"/>
      <c r="O367" s="4"/>
      <c r="P367" s="15"/>
      <c r="Q367" s="13">
        <v>0</v>
      </c>
      <c r="R367" s="13">
        <v>0</v>
      </c>
      <c r="S367" s="11">
        <f t="shared" si="65"/>
        <v>0</v>
      </c>
      <c r="T367" s="5">
        <v>0</v>
      </c>
      <c r="U367" s="11">
        <f t="shared" si="71"/>
        <v>0</v>
      </c>
      <c r="V367" s="13" t="s">
        <v>1</v>
      </c>
      <c r="W367" s="10">
        <f>IFERROR(VLOOKUP(V367,Curr!$B$2:$C$13,2,FALSE),0)</f>
        <v>11</v>
      </c>
      <c r="X367" s="11">
        <f t="shared" si="66"/>
        <v>0</v>
      </c>
      <c r="Y367" s="14">
        <f t="shared" si="72"/>
        <v>0</v>
      </c>
      <c r="Z367" s="11">
        <f t="shared" si="67"/>
        <v>0</v>
      </c>
      <c r="AA367" s="4" t="s">
        <v>1</v>
      </c>
      <c r="AB367" s="10">
        <f>IFERROR(VLOOKUP(AA367,Curr!$B$2:$C$13,2,FALSE),0)</f>
        <v>11</v>
      </c>
      <c r="AC367" s="11">
        <f t="shared" si="68"/>
        <v>0</v>
      </c>
      <c r="AD367" s="11">
        <f t="shared" si="69"/>
        <v>0</v>
      </c>
      <c r="AE367" s="12">
        <f t="shared" si="70"/>
        <v>0</v>
      </c>
      <c r="AF367"/>
      <c r="AG367"/>
      <c r="AH367"/>
      <c r="AI367"/>
      <c r="AJ367"/>
    </row>
    <row r="368" spans="2:36" x14ac:dyDescent="0.25">
      <c r="B368" s="4" t="s">
        <v>43</v>
      </c>
      <c r="C368"/>
      <c r="D368" s="1" t="s">
        <v>1733</v>
      </c>
      <c r="E368" s="3"/>
      <c r="F368" s="3"/>
      <c r="G368" s="3"/>
      <c r="H368" s="3"/>
      <c r="I368"/>
      <c r="J368" s="1" t="s">
        <v>2094</v>
      </c>
      <c r="K368" s="4"/>
      <c r="L368" s="4"/>
      <c r="M368" s="4"/>
      <c r="N368" s="4"/>
      <c r="O368" s="4"/>
      <c r="P368" s="15"/>
      <c r="Q368" s="13">
        <v>0</v>
      </c>
      <c r="R368" s="13">
        <v>0</v>
      </c>
      <c r="S368" s="11">
        <f t="shared" si="65"/>
        <v>0</v>
      </c>
      <c r="T368" s="5">
        <v>0</v>
      </c>
      <c r="U368" s="11">
        <f t="shared" si="71"/>
        <v>0</v>
      </c>
      <c r="V368" s="13" t="s">
        <v>1</v>
      </c>
      <c r="W368" s="10">
        <f>IFERROR(VLOOKUP(V368,Curr!$B$2:$C$13,2,FALSE),0)</f>
        <v>11</v>
      </c>
      <c r="X368" s="11">
        <f t="shared" si="66"/>
        <v>0</v>
      </c>
      <c r="Y368" s="14">
        <f t="shared" si="72"/>
        <v>0</v>
      </c>
      <c r="Z368" s="11">
        <f t="shared" si="67"/>
        <v>0</v>
      </c>
      <c r="AA368" s="4" t="s">
        <v>1</v>
      </c>
      <c r="AB368" s="10">
        <f>IFERROR(VLOOKUP(AA368,Curr!$B$2:$C$13,2,FALSE),0)</f>
        <v>11</v>
      </c>
      <c r="AC368" s="11">
        <f t="shared" si="68"/>
        <v>0</v>
      </c>
      <c r="AD368" s="11">
        <f t="shared" si="69"/>
        <v>0</v>
      </c>
      <c r="AE368" s="12">
        <f t="shared" si="70"/>
        <v>0</v>
      </c>
      <c r="AF368"/>
      <c r="AG368"/>
      <c r="AH368"/>
      <c r="AI368"/>
      <c r="AJ368"/>
    </row>
    <row r="369" spans="2:36" x14ac:dyDescent="0.25">
      <c r="B369" s="4" t="s">
        <v>43</v>
      </c>
      <c r="C369"/>
      <c r="D369" s="1" t="s">
        <v>1733</v>
      </c>
      <c r="E369" s="3"/>
      <c r="F369" s="3"/>
      <c r="G369" s="3"/>
      <c r="H369" s="3"/>
      <c r="I369"/>
      <c r="J369" s="1" t="s">
        <v>2095</v>
      </c>
      <c r="K369" s="4"/>
      <c r="L369" s="4"/>
      <c r="M369" s="4"/>
      <c r="N369" s="4"/>
      <c r="O369" s="4"/>
      <c r="P369" s="15"/>
      <c r="Q369" s="13">
        <v>0</v>
      </c>
      <c r="R369" s="13">
        <v>0</v>
      </c>
      <c r="S369" s="11">
        <f t="shared" si="65"/>
        <v>0</v>
      </c>
      <c r="T369" s="5">
        <v>0</v>
      </c>
      <c r="U369" s="11">
        <f t="shared" si="71"/>
        <v>0</v>
      </c>
      <c r="V369" s="13" t="s">
        <v>1</v>
      </c>
      <c r="W369" s="10">
        <f>IFERROR(VLOOKUP(V369,Curr!$B$2:$C$13,2,FALSE),0)</f>
        <v>11</v>
      </c>
      <c r="X369" s="11">
        <f t="shared" si="66"/>
        <v>0</v>
      </c>
      <c r="Y369" s="14">
        <f t="shared" si="72"/>
        <v>0</v>
      </c>
      <c r="Z369" s="11">
        <f t="shared" si="67"/>
        <v>0</v>
      </c>
      <c r="AA369" s="4" t="s">
        <v>1</v>
      </c>
      <c r="AB369" s="10">
        <f>IFERROR(VLOOKUP(AA369,Curr!$B$2:$C$13,2,FALSE),0)</f>
        <v>11</v>
      </c>
      <c r="AC369" s="11">
        <f t="shared" si="68"/>
        <v>0</v>
      </c>
      <c r="AD369" s="11">
        <f t="shared" si="69"/>
        <v>0</v>
      </c>
      <c r="AE369" s="12">
        <f t="shared" si="70"/>
        <v>0</v>
      </c>
      <c r="AF369"/>
      <c r="AG369"/>
      <c r="AH369"/>
      <c r="AI369"/>
      <c r="AJ369"/>
    </row>
    <row r="370" spans="2:36" x14ac:dyDescent="0.25">
      <c r="B370" s="4" t="s">
        <v>43</v>
      </c>
      <c r="C370"/>
      <c r="D370" s="1" t="s">
        <v>1733</v>
      </c>
      <c r="E370" s="3"/>
      <c r="F370" s="3"/>
      <c r="G370" s="3"/>
      <c r="H370" s="3"/>
      <c r="I370"/>
      <c r="J370" s="1" t="s">
        <v>2096</v>
      </c>
      <c r="K370" s="4"/>
      <c r="L370" s="4"/>
      <c r="M370" s="4"/>
      <c r="N370" s="4"/>
      <c r="O370" s="4"/>
      <c r="P370" s="15"/>
      <c r="Q370" s="13">
        <v>0</v>
      </c>
      <c r="R370" s="13">
        <v>0</v>
      </c>
      <c r="S370" s="11">
        <f t="shared" si="65"/>
        <v>0</v>
      </c>
      <c r="T370" s="5">
        <v>0</v>
      </c>
      <c r="U370" s="11">
        <f t="shared" si="71"/>
        <v>0</v>
      </c>
      <c r="V370" s="13" t="s">
        <v>1</v>
      </c>
      <c r="W370" s="10">
        <f>IFERROR(VLOOKUP(V370,Curr!$B$2:$C$13,2,FALSE),0)</f>
        <v>11</v>
      </c>
      <c r="X370" s="11">
        <f t="shared" si="66"/>
        <v>0</v>
      </c>
      <c r="Y370" s="14">
        <f t="shared" si="72"/>
        <v>0</v>
      </c>
      <c r="Z370" s="11">
        <f t="shared" si="67"/>
        <v>0</v>
      </c>
      <c r="AA370" s="4" t="s">
        <v>1</v>
      </c>
      <c r="AB370" s="10">
        <f>IFERROR(VLOOKUP(AA370,Curr!$B$2:$C$13,2,FALSE),0)</f>
        <v>11</v>
      </c>
      <c r="AC370" s="11">
        <f t="shared" si="68"/>
        <v>0</v>
      </c>
      <c r="AD370" s="11">
        <f t="shared" si="69"/>
        <v>0</v>
      </c>
      <c r="AE370" s="12">
        <f t="shared" si="70"/>
        <v>0</v>
      </c>
      <c r="AF370"/>
      <c r="AG370"/>
      <c r="AH370"/>
      <c r="AI370"/>
      <c r="AJ370"/>
    </row>
    <row r="371" spans="2:36" x14ac:dyDescent="0.25">
      <c r="B371" s="4" t="s">
        <v>43</v>
      </c>
      <c r="C371"/>
      <c r="D371" s="1" t="s">
        <v>1733</v>
      </c>
      <c r="E371" s="3"/>
      <c r="F371" s="3"/>
      <c r="G371" s="3"/>
      <c r="H371" s="3"/>
      <c r="I371"/>
      <c r="J371" s="1" t="s">
        <v>2097</v>
      </c>
      <c r="K371" s="4"/>
      <c r="L371" s="4"/>
      <c r="M371" s="4"/>
      <c r="N371" s="4"/>
      <c r="O371" s="4"/>
      <c r="P371" s="15"/>
      <c r="Q371" s="13">
        <v>0</v>
      </c>
      <c r="R371" s="13">
        <v>0</v>
      </c>
      <c r="S371" s="11">
        <f t="shared" si="65"/>
        <v>0</v>
      </c>
      <c r="T371" s="5">
        <v>0</v>
      </c>
      <c r="U371" s="11">
        <f t="shared" si="71"/>
        <v>0</v>
      </c>
      <c r="V371" s="13" t="s">
        <v>1</v>
      </c>
      <c r="W371" s="10">
        <f>IFERROR(VLOOKUP(V371,Curr!$B$2:$C$13,2,FALSE),0)</f>
        <v>11</v>
      </c>
      <c r="X371" s="11">
        <f t="shared" si="66"/>
        <v>0</v>
      </c>
      <c r="Y371" s="14">
        <f t="shared" si="72"/>
        <v>0</v>
      </c>
      <c r="Z371" s="11">
        <f t="shared" si="67"/>
        <v>0</v>
      </c>
      <c r="AA371" s="4" t="s">
        <v>1</v>
      </c>
      <c r="AB371" s="10">
        <f>IFERROR(VLOOKUP(AA371,Curr!$B$2:$C$13,2,FALSE),0)</f>
        <v>11</v>
      </c>
      <c r="AC371" s="11">
        <f t="shared" si="68"/>
        <v>0</v>
      </c>
      <c r="AD371" s="11">
        <f t="shared" si="69"/>
        <v>0</v>
      </c>
      <c r="AE371" s="12">
        <f t="shared" si="70"/>
        <v>0</v>
      </c>
      <c r="AF371"/>
      <c r="AG371"/>
      <c r="AH371"/>
      <c r="AI371"/>
      <c r="AJ371"/>
    </row>
    <row r="372" spans="2:36" x14ac:dyDescent="0.25">
      <c r="B372" s="4" t="s">
        <v>43</v>
      </c>
      <c r="C372"/>
      <c r="D372" s="1" t="s">
        <v>1733</v>
      </c>
      <c r="E372" s="3"/>
      <c r="F372" s="3"/>
      <c r="G372" s="3"/>
      <c r="H372" s="3"/>
      <c r="I372"/>
      <c r="J372" s="1" t="s">
        <v>2098</v>
      </c>
      <c r="K372" s="4"/>
      <c r="L372" s="4"/>
      <c r="M372" s="4"/>
      <c r="N372" s="4"/>
      <c r="O372" s="4"/>
      <c r="P372" s="15"/>
      <c r="Q372" s="13">
        <v>0</v>
      </c>
      <c r="R372" s="13">
        <v>0</v>
      </c>
      <c r="S372" s="11">
        <f t="shared" si="65"/>
        <v>0</v>
      </c>
      <c r="T372" s="5">
        <v>0</v>
      </c>
      <c r="U372" s="11">
        <f t="shared" si="71"/>
        <v>0</v>
      </c>
      <c r="V372" s="13" t="s">
        <v>1</v>
      </c>
      <c r="W372" s="10">
        <f>IFERROR(VLOOKUP(V372,Curr!$B$2:$C$13,2,FALSE),0)</f>
        <v>11</v>
      </c>
      <c r="X372" s="11">
        <f t="shared" si="66"/>
        <v>0</v>
      </c>
      <c r="Y372" s="14">
        <f t="shared" si="72"/>
        <v>0</v>
      </c>
      <c r="Z372" s="11">
        <f t="shared" si="67"/>
        <v>0</v>
      </c>
      <c r="AA372" s="4" t="s">
        <v>1</v>
      </c>
      <c r="AB372" s="10">
        <f>IFERROR(VLOOKUP(AA372,Curr!$B$2:$C$13,2,FALSE),0)</f>
        <v>11</v>
      </c>
      <c r="AC372" s="11">
        <f t="shared" si="68"/>
        <v>0</v>
      </c>
      <c r="AD372" s="11">
        <f t="shared" si="69"/>
        <v>0</v>
      </c>
      <c r="AE372" s="12">
        <f t="shared" si="70"/>
        <v>0</v>
      </c>
      <c r="AF372"/>
      <c r="AG372"/>
      <c r="AH372"/>
      <c r="AI372"/>
      <c r="AJ372"/>
    </row>
    <row r="373" spans="2:36" x14ac:dyDescent="0.25">
      <c r="B373" s="4" t="s">
        <v>43</v>
      </c>
      <c r="C373"/>
      <c r="D373" s="1" t="s">
        <v>1733</v>
      </c>
      <c r="E373" s="3"/>
      <c r="F373" s="3"/>
      <c r="G373" s="3"/>
      <c r="H373" s="3"/>
      <c r="I373"/>
      <c r="J373" s="1" t="s">
        <v>2099</v>
      </c>
      <c r="K373" s="4"/>
      <c r="L373" s="4"/>
      <c r="M373" s="4"/>
      <c r="N373" s="4"/>
      <c r="O373" s="4"/>
      <c r="P373" s="15"/>
      <c r="Q373" s="13">
        <v>0</v>
      </c>
      <c r="R373" s="13">
        <v>0</v>
      </c>
      <c r="S373" s="11">
        <f t="shared" si="65"/>
        <v>0</v>
      </c>
      <c r="T373" s="5">
        <v>0</v>
      </c>
      <c r="U373" s="11">
        <f t="shared" si="71"/>
        <v>0</v>
      </c>
      <c r="V373" s="13" t="s">
        <v>1</v>
      </c>
      <c r="W373" s="10">
        <f>IFERROR(VLOOKUP(V373,Curr!$B$2:$C$13,2,FALSE),0)</f>
        <v>11</v>
      </c>
      <c r="X373" s="11">
        <f t="shared" si="66"/>
        <v>0</v>
      </c>
      <c r="Y373" s="14">
        <f t="shared" si="72"/>
        <v>0</v>
      </c>
      <c r="Z373" s="11">
        <f t="shared" si="67"/>
        <v>0</v>
      </c>
      <c r="AA373" s="4" t="s">
        <v>1</v>
      </c>
      <c r="AB373" s="10">
        <f>IFERROR(VLOOKUP(AA373,Curr!$B$2:$C$13,2,FALSE),0)</f>
        <v>11</v>
      </c>
      <c r="AC373" s="11">
        <f t="shared" si="68"/>
        <v>0</v>
      </c>
      <c r="AD373" s="11">
        <f t="shared" si="69"/>
        <v>0</v>
      </c>
      <c r="AE373" s="12">
        <f t="shared" si="70"/>
        <v>0</v>
      </c>
      <c r="AF373"/>
      <c r="AG373"/>
      <c r="AH373"/>
      <c r="AI373"/>
      <c r="AJ373"/>
    </row>
    <row r="374" spans="2:36" x14ac:dyDescent="0.25">
      <c r="B374" s="4" t="s">
        <v>43</v>
      </c>
      <c r="C374"/>
      <c r="D374" s="1" t="s">
        <v>1733</v>
      </c>
      <c r="E374" s="3"/>
      <c r="F374" s="3"/>
      <c r="G374" s="3"/>
      <c r="H374" s="3"/>
      <c r="I374"/>
      <c r="J374" s="1" t="s">
        <v>2100</v>
      </c>
      <c r="K374" s="4"/>
      <c r="L374" s="4"/>
      <c r="M374" s="4"/>
      <c r="N374" s="4"/>
      <c r="O374" s="4"/>
      <c r="P374" s="15"/>
      <c r="Q374" s="13">
        <v>0</v>
      </c>
      <c r="R374" s="13">
        <v>0</v>
      </c>
      <c r="S374" s="11">
        <f t="shared" si="65"/>
        <v>0</v>
      </c>
      <c r="T374" s="5">
        <v>0</v>
      </c>
      <c r="U374" s="11">
        <f t="shared" si="71"/>
        <v>0</v>
      </c>
      <c r="V374" s="13" t="s">
        <v>1</v>
      </c>
      <c r="W374" s="10">
        <f>IFERROR(VLOOKUP(V374,Curr!$B$2:$C$13,2,FALSE),0)</f>
        <v>11</v>
      </c>
      <c r="X374" s="11">
        <f t="shared" si="66"/>
        <v>0</v>
      </c>
      <c r="Y374" s="14">
        <f t="shared" si="72"/>
        <v>0</v>
      </c>
      <c r="Z374" s="11">
        <f t="shared" si="67"/>
        <v>0</v>
      </c>
      <c r="AA374" s="4" t="s">
        <v>1</v>
      </c>
      <c r="AB374" s="10">
        <f>IFERROR(VLOOKUP(AA374,Curr!$B$2:$C$13,2,FALSE),0)</f>
        <v>11</v>
      </c>
      <c r="AC374" s="11">
        <f t="shared" si="68"/>
        <v>0</v>
      </c>
      <c r="AD374" s="11">
        <f t="shared" si="69"/>
        <v>0</v>
      </c>
      <c r="AE374" s="12">
        <f t="shared" si="70"/>
        <v>0</v>
      </c>
      <c r="AF374"/>
      <c r="AG374"/>
      <c r="AH374"/>
      <c r="AI374"/>
      <c r="AJ374"/>
    </row>
    <row r="375" spans="2:36" x14ac:dyDescent="0.25">
      <c r="B375" s="4" t="s">
        <v>43</v>
      </c>
      <c r="C375"/>
      <c r="D375" s="1" t="s">
        <v>1733</v>
      </c>
      <c r="E375" s="3"/>
      <c r="F375" s="3"/>
      <c r="G375" s="3"/>
      <c r="H375" s="3"/>
      <c r="I375"/>
      <c r="J375" s="1" t="s">
        <v>2101</v>
      </c>
      <c r="K375" s="4"/>
      <c r="L375" s="4"/>
      <c r="M375" s="4"/>
      <c r="N375" s="4"/>
      <c r="O375" s="4"/>
      <c r="P375" s="15"/>
      <c r="Q375" s="13">
        <v>0</v>
      </c>
      <c r="R375" s="13">
        <v>0</v>
      </c>
      <c r="S375" s="11">
        <f t="shared" si="65"/>
        <v>0</v>
      </c>
      <c r="T375" s="5">
        <v>0</v>
      </c>
      <c r="U375" s="11">
        <f t="shared" si="71"/>
        <v>0</v>
      </c>
      <c r="V375" s="13" t="s">
        <v>1</v>
      </c>
      <c r="W375" s="10">
        <f>IFERROR(VLOOKUP(V375,Curr!$B$2:$C$13,2,FALSE),0)</f>
        <v>11</v>
      </c>
      <c r="X375" s="11">
        <f t="shared" si="66"/>
        <v>0</v>
      </c>
      <c r="Y375" s="14">
        <f t="shared" si="72"/>
        <v>0</v>
      </c>
      <c r="Z375" s="11">
        <f t="shared" si="67"/>
        <v>0</v>
      </c>
      <c r="AA375" s="4" t="s">
        <v>1</v>
      </c>
      <c r="AB375" s="10">
        <f>IFERROR(VLOOKUP(AA375,Curr!$B$2:$C$13,2,FALSE),0)</f>
        <v>11</v>
      </c>
      <c r="AC375" s="11">
        <f t="shared" si="68"/>
        <v>0</v>
      </c>
      <c r="AD375" s="11">
        <f t="shared" si="69"/>
        <v>0</v>
      </c>
      <c r="AE375" s="12">
        <f t="shared" si="70"/>
        <v>0</v>
      </c>
      <c r="AF375"/>
      <c r="AG375"/>
      <c r="AH375"/>
      <c r="AI375"/>
      <c r="AJ375"/>
    </row>
    <row r="376" spans="2:36" x14ac:dyDescent="0.25">
      <c r="B376" s="4" t="s">
        <v>43</v>
      </c>
      <c r="C376"/>
      <c r="D376" s="1" t="s">
        <v>1733</v>
      </c>
      <c r="E376" s="3"/>
      <c r="F376" s="3"/>
      <c r="G376" s="3"/>
      <c r="H376" s="3"/>
      <c r="I376"/>
      <c r="J376" s="1" t="s">
        <v>2102</v>
      </c>
      <c r="K376" s="4"/>
      <c r="L376" s="4"/>
      <c r="M376" s="4"/>
      <c r="N376" s="4"/>
      <c r="O376" s="4"/>
      <c r="P376" s="15"/>
      <c r="Q376" s="13">
        <v>0</v>
      </c>
      <c r="R376" s="13">
        <v>0</v>
      </c>
      <c r="S376" s="11">
        <f t="shared" si="65"/>
        <v>0</v>
      </c>
      <c r="T376" s="5">
        <v>0</v>
      </c>
      <c r="U376" s="11">
        <f t="shared" si="71"/>
        <v>0</v>
      </c>
      <c r="V376" s="13" t="s">
        <v>1</v>
      </c>
      <c r="W376" s="10">
        <f>IFERROR(VLOOKUP(V376,Curr!$B$2:$C$13,2,FALSE),0)</f>
        <v>11</v>
      </c>
      <c r="X376" s="11">
        <f t="shared" si="66"/>
        <v>0</v>
      </c>
      <c r="Y376" s="14">
        <f t="shared" si="72"/>
        <v>0</v>
      </c>
      <c r="Z376" s="11">
        <f t="shared" si="67"/>
        <v>0</v>
      </c>
      <c r="AA376" s="4" t="s">
        <v>1</v>
      </c>
      <c r="AB376" s="10">
        <f>IFERROR(VLOOKUP(AA376,Curr!$B$2:$C$13,2,FALSE),0)</f>
        <v>11</v>
      </c>
      <c r="AC376" s="11">
        <f t="shared" si="68"/>
        <v>0</v>
      </c>
      <c r="AD376" s="11">
        <f t="shared" si="69"/>
        <v>0</v>
      </c>
      <c r="AE376" s="12">
        <f t="shared" si="70"/>
        <v>0</v>
      </c>
      <c r="AF376"/>
      <c r="AG376"/>
      <c r="AH376"/>
      <c r="AI376"/>
      <c r="AJ376"/>
    </row>
    <row r="377" spans="2:36" x14ac:dyDescent="0.25">
      <c r="B377" s="4" t="s">
        <v>43</v>
      </c>
      <c r="C377"/>
      <c r="D377" s="1" t="s">
        <v>1733</v>
      </c>
      <c r="E377" s="3"/>
      <c r="F377" s="3"/>
      <c r="G377" s="3"/>
      <c r="H377" s="3"/>
      <c r="I377"/>
      <c r="J377" s="1" t="s">
        <v>2103</v>
      </c>
      <c r="K377" s="4"/>
      <c r="L377" s="4"/>
      <c r="M377" s="4"/>
      <c r="N377" s="4"/>
      <c r="O377" s="4"/>
      <c r="P377" s="15"/>
      <c r="Q377" s="13">
        <v>0</v>
      </c>
      <c r="R377" s="13">
        <v>0</v>
      </c>
      <c r="S377" s="11">
        <f t="shared" si="65"/>
        <v>0</v>
      </c>
      <c r="T377" s="5">
        <v>0</v>
      </c>
      <c r="U377" s="11">
        <f t="shared" si="71"/>
        <v>0</v>
      </c>
      <c r="V377" s="13" t="s">
        <v>1</v>
      </c>
      <c r="W377" s="10">
        <f>IFERROR(VLOOKUP(V377,Curr!$B$2:$C$13,2,FALSE),0)</f>
        <v>11</v>
      </c>
      <c r="X377" s="11">
        <f t="shared" si="66"/>
        <v>0</v>
      </c>
      <c r="Y377" s="14">
        <f t="shared" si="72"/>
        <v>0</v>
      </c>
      <c r="Z377" s="11">
        <f t="shared" si="67"/>
        <v>0</v>
      </c>
      <c r="AA377" s="4" t="s">
        <v>1</v>
      </c>
      <c r="AB377" s="10">
        <f>IFERROR(VLOOKUP(AA377,Curr!$B$2:$C$13,2,FALSE),0)</f>
        <v>11</v>
      </c>
      <c r="AC377" s="11">
        <f t="shared" si="68"/>
        <v>0</v>
      </c>
      <c r="AD377" s="11">
        <f t="shared" si="69"/>
        <v>0</v>
      </c>
      <c r="AE377" s="12">
        <f t="shared" si="70"/>
        <v>0</v>
      </c>
      <c r="AF377"/>
      <c r="AG377"/>
      <c r="AH377"/>
      <c r="AI377"/>
      <c r="AJ377"/>
    </row>
    <row r="378" spans="2:36" x14ac:dyDescent="0.25">
      <c r="B378" s="4" t="s">
        <v>43</v>
      </c>
      <c r="C378"/>
      <c r="D378" s="1" t="s">
        <v>1733</v>
      </c>
      <c r="E378" s="3"/>
      <c r="F378" s="3"/>
      <c r="G378" s="3"/>
      <c r="H378" s="3"/>
      <c r="I378"/>
      <c r="J378" s="1" t="s">
        <v>2104</v>
      </c>
      <c r="K378" s="4"/>
      <c r="L378" s="4"/>
      <c r="M378" s="4"/>
      <c r="N378" s="4"/>
      <c r="O378" s="4"/>
      <c r="P378" s="15"/>
      <c r="Q378" s="13">
        <v>0</v>
      </c>
      <c r="R378" s="13">
        <v>0</v>
      </c>
      <c r="S378" s="11">
        <f t="shared" si="65"/>
        <v>0</v>
      </c>
      <c r="T378" s="5">
        <v>0</v>
      </c>
      <c r="U378" s="11">
        <f t="shared" si="71"/>
        <v>0</v>
      </c>
      <c r="V378" s="13" t="s">
        <v>1</v>
      </c>
      <c r="W378" s="10">
        <f>IFERROR(VLOOKUP(V378,Curr!$B$2:$C$13,2,FALSE),0)</f>
        <v>11</v>
      </c>
      <c r="X378" s="11">
        <f t="shared" si="66"/>
        <v>0</v>
      </c>
      <c r="Y378" s="14">
        <f t="shared" si="72"/>
        <v>0</v>
      </c>
      <c r="Z378" s="11">
        <f t="shared" si="67"/>
        <v>0</v>
      </c>
      <c r="AA378" s="4" t="s">
        <v>1</v>
      </c>
      <c r="AB378" s="10">
        <f>IFERROR(VLOOKUP(AA378,Curr!$B$2:$C$13,2,FALSE),0)</f>
        <v>11</v>
      </c>
      <c r="AC378" s="11">
        <f t="shared" si="68"/>
        <v>0</v>
      </c>
      <c r="AD378" s="11">
        <f t="shared" si="69"/>
        <v>0</v>
      </c>
      <c r="AE378" s="12">
        <f t="shared" si="70"/>
        <v>0</v>
      </c>
      <c r="AF378"/>
      <c r="AG378"/>
      <c r="AH378"/>
      <c r="AI378"/>
      <c r="AJ378"/>
    </row>
    <row r="379" spans="2:36" x14ac:dyDescent="0.25">
      <c r="B379" s="4" t="s">
        <v>43</v>
      </c>
      <c r="C379"/>
      <c r="D379" s="1" t="s">
        <v>1733</v>
      </c>
      <c r="E379" s="3"/>
      <c r="F379" s="3"/>
      <c r="G379" s="3"/>
      <c r="H379" s="3"/>
      <c r="I379"/>
      <c r="J379" s="1" t="s">
        <v>2105</v>
      </c>
      <c r="K379" s="4"/>
      <c r="L379" s="4"/>
      <c r="M379" s="4"/>
      <c r="N379" s="4"/>
      <c r="O379" s="4"/>
      <c r="P379" s="15"/>
      <c r="Q379" s="13">
        <v>0</v>
      </c>
      <c r="R379" s="13">
        <v>0</v>
      </c>
      <c r="S379" s="11">
        <f t="shared" si="65"/>
        <v>0</v>
      </c>
      <c r="T379" s="5">
        <v>0</v>
      </c>
      <c r="U379" s="11">
        <f t="shared" si="71"/>
        <v>0</v>
      </c>
      <c r="V379" s="13" t="s">
        <v>1</v>
      </c>
      <c r="W379" s="10">
        <f>IFERROR(VLOOKUP(V379,Curr!$B$2:$C$13,2,FALSE),0)</f>
        <v>11</v>
      </c>
      <c r="X379" s="11">
        <f t="shared" si="66"/>
        <v>0</v>
      </c>
      <c r="Y379" s="14">
        <f t="shared" si="72"/>
        <v>0</v>
      </c>
      <c r="Z379" s="11">
        <f t="shared" si="67"/>
        <v>0</v>
      </c>
      <c r="AA379" s="4" t="s">
        <v>1</v>
      </c>
      <c r="AB379" s="10">
        <f>IFERROR(VLOOKUP(AA379,Curr!$B$2:$C$13,2,FALSE),0)</f>
        <v>11</v>
      </c>
      <c r="AC379" s="11">
        <f t="shared" si="68"/>
        <v>0</v>
      </c>
      <c r="AD379" s="11">
        <f t="shared" si="69"/>
        <v>0</v>
      </c>
      <c r="AE379" s="12">
        <f t="shared" si="70"/>
        <v>0</v>
      </c>
      <c r="AF379"/>
      <c r="AG379"/>
      <c r="AH379"/>
      <c r="AI379"/>
      <c r="AJ379"/>
    </row>
    <row r="380" spans="2:36" x14ac:dyDescent="0.25">
      <c r="B380" s="4" t="s">
        <v>43</v>
      </c>
      <c r="C380"/>
      <c r="D380" s="1" t="s">
        <v>1733</v>
      </c>
      <c r="E380" s="3"/>
      <c r="F380" s="3"/>
      <c r="G380" s="3"/>
      <c r="H380" s="3"/>
      <c r="I380"/>
      <c r="J380" s="1" t="s">
        <v>2106</v>
      </c>
      <c r="K380" s="4"/>
      <c r="L380" s="4"/>
      <c r="M380" s="4"/>
      <c r="N380" s="4"/>
      <c r="O380" s="4"/>
      <c r="P380" s="15"/>
      <c r="Q380" s="13">
        <v>0</v>
      </c>
      <c r="R380" s="13">
        <v>0</v>
      </c>
      <c r="S380" s="11">
        <f t="shared" si="65"/>
        <v>0</v>
      </c>
      <c r="T380" s="5">
        <v>0</v>
      </c>
      <c r="U380" s="11">
        <f t="shared" si="71"/>
        <v>0</v>
      </c>
      <c r="V380" s="13" t="s">
        <v>1</v>
      </c>
      <c r="W380" s="10">
        <f>IFERROR(VLOOKUP(V380,Curr!$B$2:$C$13,2,FALSE),0)</f>
        <v>11</v>
      </c>
      <c r="X380" s="11">
        <f t="shared" si="66"/>
        <v>0</v>
      </c>
      <c r="Y380" s="14">
        <f t="shared" si="72"/>
        <v>0</v>
      </c>
      <c r="Z380" s="11">
        <f t="shared" si="67"/>
        <v>0</v>
      </c>
      <c r="AA380" s="4" t="s">
        <v>1</v>
      </c>
      <c r="AB380" s="10">
        <f>IFERROR(VLOOKUP(AA380,Curr!$B$2:$C$13,2,FALSE),0)</f>
        <v>11</v>
      </c>
      <c r="AC380" s="11">
        <f t="shared" si="68"/>
        <v>0</v>
      </c>
      <c r="AD380" s="11">
        <f t="shared" si="69"/>
        <v>0</v>
      </c>
      <c r="AE380" s="12">
        <f t="shared" si="70"/>
        <v>0</v>
      </c>
      <c r="AF380"/>
      <c r="AG380"/>
      <c r="AH380"/>
      <c r="AI380"/>
      <c r="AJ380"/>
    </row>
    <row r="381" spans="2:36" x14ac:dyDescent="0.25">
      <c r="B381" s="4" t="s">
        <v>43</v>
      </c>
      <c r="C381"/>
      <c r="D381" s="1" t="s">
        <v>1733</v>
      </c>
      <c r="E381" s="3"/>
      <c r="F381" s="3"/>
      <c r="G381" s="3"/>
      <c r="H381" s="3"/>
      <c r="I381"/>
      <c r="J381" s="1" t="s">
        <v>2107</v>
      </c>
      <c r="K381" s="4"/>
      <c r="L381" s="4"/>
      <c r="M381" s="4"/>
      <c r="N381" s="4"/>
      <c r="O381" s="4"/>
      <c r="P381" s="15"/>
      <c r="Q381" s="13">
        <v>0</v>
      </c>
      <c r="R381" s="13">
        <v>0</v>
      </c>
      <c r="S381" s="11">
        <f t="shared" si="65"/>
        <v>0</v>
      </c>
      <c r="T381" s="5">
        <v>0</v>
      </c>
      <c r="U381" s="11">
        <f t="shared" si="71"/>
        <v>0</v>
      </c>
      <c r="V381" s="13" t="s">
        <v>1</v>
      </c>
      <c r="W381" s="10">
        <f>IFERROR(VLOOKUP(V381,Curr!$B$2:$C$13,2,FALSE),0)</f>
        <v>11</v>
      </c>
      <c r="X381" s="11">
        <f t="shared" si="66"/>
        <v>0</v>
      </c>
      <c r="Y381" s="14">
        <f t="shared" si="72"/>
        <v>0</v>
      </c>
      <c r="Z381" s="11">
        <f t="shared" si="67"/>
        <v>0</v>
      </c>
      <c r="AA381" s="4" t="s">
        <v>1</v>
      </c>
      <c r="AB381" s="10">
        <f>IFERROR(VLOOKUP(AA381,Curr!$B$2:$C$13,2,FALSE),0)</f>
        <v>11</v>
      </c>
      <c r="AC381" s="11">
        <f t="shared" si="68"/>
        <v>0</v>
      </c>
      <c r="AD381" s="11">
        <f t="shared" si="69"/>
        <v>0</v>
      </c>
      <c r="AE381" s="12">
        <f t="shared" si="70"/>
        <v>0</v>
      </c>
      <c r="AF381"/>
      <c r="AG381"/>
      <c r="AH381"/>
      <c r="AI381"/>
      <c r="AJ381"/>
    </row>
    <row r="382" spans="2:36" x14ac:dyDescent="0.25">
      <c r="B382" s="4" t="s">
        <v>43</v>
      </c>
      <c r="C382"/>
      <c r="D382" s="1" t="s">
        <v>1733</v>
      </c>
      <c r="E382" s="3"/>
      <c r="F382" s="3"/>
      <c r="G382" s="3"/>
      <c r="H382" s="3"/>
      <c r="I382"/>
      <c r="J382" s="1" t="s">
        <v>2108</v>
      </c>
      <c r="K382" s="4"/>
      <c r="L382" s="4"/>
      <c r="M382" s="4"/>
      <c r="N382" s="4"/>
      <c r="O382" s="4"/>
      <c r="P382" s="15"/>
      <c r="Q382" s="13">
        <v>0</v>
      </c>
      <c r="R382" s="13">
        <v>0</v>
      </c>
      <c r="S382" s="11">
        <f t="shared" si="65"/>
        <v>0</v>
      </c>
      <c r="T382" s="5">
        <v>0</v>
      </c>
      <c r="U382" s="11">
        <f t="shared" si="71"/>
        <v>0</v>
      </c>
      <c r="V382" s="13" t="s">
        <v>1</v>
      </c>
      <c r="W382" s="10">
        <f>IFERROR(VLOOKUP(V382,Curr!$B$2:$C$13,2,FALSE),0)</f>
        <v>11</v>
      </c>
      <c r="X382" s="11">
        <f t="shared" si="66"/>
        <v>0</v>
      </c>
      <c r="Y382" s="14">
        <f t="shared" si="72"/>
        <v>0</v>
      </c>
      <c r="Z382" s="11">
        <f t="shared" si="67"/>
        <v>0</v>
      </c>
      <c r="AA382" s="4" t="s">
        <v>1</v>
      </c>
      <c r="AB382" s="10">
        <f>IFERROR(VLOOKUP(AA382,Curr!$B$2:$C$13,2,FALSE),0)</f>
        <v>11</v>
      </c>
      <c r="AC382" s="11">
        <f t="shared" si="68"/>
        <v>0</v>
      </c>
      <c r="AD382" s="11">
        <f t="shared" si="69"/>
        <v>0</v>
      </c>
      <c r="AE382" s="12">
        <f t="shared" si="70"/>
        <v>0</v>
      </c>
      <c r="AF382"/>
      <c r="AG382"/>
      <c r="AH382"/>
      <c r="AI382"/>
      <c r="AJ382"/>
    </row>
    <row r="383" spans="2:36" x14ac:dyDescent="0.25">
      <c r="B383" s="4" t="s">
        <v>43</v>
      </c>
      <c r="C383"/>
      <c r="D383" s="1" t="s">
        <v>1733</v>
      </c>
      <c r="E383" s="3"/>
      <c r="F383" s="3"/>
      <c r="G383" s="3"/>
      <c r="H383" s="3"/>
      <c r="I383"/>
      <c r="J383" s="1" t="s">
        <v>2109</v>
      </c>
      <c r="K383" s="4"/>
      <c r="L383" s="4"/>
      <c r="M383" s="4"/>
      <c r="N383" s="4"/>
      <c r="O383" s="4"/>
      <c r="P383" s="15"/>
      <c r="Q383" s="13">
        <v>0</v>
      </c>
      <c r="R383" s="13">
        <v>0</v>
      </c>
      <c r="S383" s="11">
        <f t="shared" si="65"/>
        <v>0</v>
      </c>
      <c r="T383" s="5">
        <v>0</v>
      </c>
      <c r="U383" s="11">
        <f t="shared" si="71"/>
        <v>0</v>
      </c>
      <c r="V383" s="13" t="s">
        <v>1</v>
      </c>
      <c r="W383" s="10">
        <f>IFERROR(VLOOKUP(V383,Curr!$B$2:$C$13,2,FALSE),0)</f>
        <v>11</v>
      </c>
      <c r="X383" s="11">
        <f t="shared" si="66"/>
        <v>0</v>
      </c>
      <c r="Y383" s="14">
        <f t="shared" si="72"/>
        <v>0</v>
      </c>
      <c r="Z383" s="11">
        <f t="shared" si="67"/>
        <v>0</v>
      </c>
      <c r="AA383" s="4" t="s">
        <v>1</v>
      </c>
      <c r="AB383" s="10">
        <f>IFERROR(VLOOKUP(AA383,Curr!$B$2:$C$13,2,FALSE),0)</f>
        <v>11</v>
      </c>
      <c r="AC383" s="11">
        <f t="shared" si="68"/>
        <v>0</v>
      </c>
      <c r="AD383" s="11">
        <f t="shared" si="69"/>
        <v>0</v>
      </c>
      <c r="AE383" s="12">
        <f t="shared" si="70"/>
        <v>0</v>
      </c>
      <c r="AF383"/>
      <c r="AG383"/>
      <c r="AH383"/>
      <c r="AI383"/>
      <c r="AJ383"/>
    </row>
    <row r="384" spans="2:36" x14ac:dyDescent="0.25">
      <c r="B384" s="4" t="s">
        <v>43</v>
      </c>
      <c r="C384"/>
      <c r="D384" s="1" t="s">
        <v>1733</v>
      </c>
      <c r="E384" s="3"/>
      <c r="F384" s="3"/>
      <c r="G384" s="3"/>
      <c r="H384" s="3"/>
      <c r="I384"/>
      <c r="J384" s="1" t="s">
        <v>2110</v>
      </c>
      <c r="K384" s="4"/>
      <c r="L384" s="4"/>
      <c r="M384" s="4"/>
      <c r="N384" s="4"/>
      <c r="O384" s="4"/>
      <c r="P384" s="15"/>
      <c r="Q384" s="13">
        <v>0</v>
      </c>
      <c r="R384" s="13">
        <v>0</v>
      </c>
      <c r="S384" s="11">
        <f t="shared" si="65"/>
        <v>0</v>
      </c>
      <c r="T384" s="5">
        <v>0</v>
      </c>
      <c r="U384" s="11">
        <f t="shared" si="71"/>
        <v>0</v>
      </c>
      <c r="V384" s="13" t="s">
        <v>1</v>
      </c>
      <c r="W384" s="10">
        <f>IFERROR(VLOOKUP(V384,Curr!$B$2:$C$13,2,FALSE),0)</f>
        <v>11</v>
      </c>
      <c r="X384" s="11">
        <f t="shared" si="66"/>
        <v>0</v>
      </c>
      <c r="Y384" s="14">
        <f t="shared" si="72"/>
        <v>0</v>
      </c>
      <c r="Z384" s="11">
        <f t="shared" si="67"/>
        <v>0</v>
      </c>
      <c r="AA384" s="4" t="s">
        <v>1</v>
      </c>
      <c r="AB384" s="10">
        <f>IFERROR(VLOOKUP(AA384,Curr!$B$2:$C$13,2,FALSE),0)</f>
        <v>11</v>
      </c>
      <c r="AC384" s="11">
        <f t="shared" si="68"/>
        <v>0</v>
      </c>
      <c r="AD384" s="11">
        <f t="shared" si="69"/>
        <v>0</v>
      </c>
      <c r="AE384" s="12">
        <f t="shared" si="70"/>
        <v>0</v>
      </c>
      <c r="AF384"/>
      <c r="AG384"/>
      <c r="AH384"/>
      <c r="AI384"/>
      <c r="AJ384"/>
    </row>
    <row r="385" spans="2:36" x14ac:dyDescent="0.25">
      <c r="B385" s="4" t="s">
        <v>43</v>
      </c>
      <c r="C385"/>
      <c r="D385" s="1" t="s">
        <v>1733</v>
      </c>
      <c r="E385" s="3"/>
      <c r="F385" s="3"/>
      <c r="G385" s="3"/>
      <c r="H385" s="3"/>
      <c r="I385"/>
      <c r="J385" s="1" t="s">
        <v>2111</v>
      </c>
      <c r="K385" s="4"/>
      <c r="L385" s="4"/>
      <c r="M385" s="4"/>
      <c r="N385" s="4"/>
      <c r="O385" s="4"/>
      <c r="P385" s="15"/>
      <c r="Q385" s="13">
        <v>0</v>
      </c>
      <c r="R385" s="13">
        <v>0</v>
      </c>
      <c r="S385" s="11">
        <f t="shared" si="65"/>
        <v>0</v>
      </c>
      <c r="T385" s="5">
        <v>0</v>
      </c>
      <c r="U385" s="11">
        <f t="shared" si="71"/>
        <v>0</v>
      </c>
      <c r="V385" s="13" t="s">
        <v>1</v>
      </c>
      <c r="W385" s="10">
        <f>IFERROR(VLOOKUP(V385,Curr!$B$2:$C$13,2,FALSE),0)</f>
        <v>11</v>
      </c>
      <c r="X385" s="11">
        <f t="shared" si="66"/>
        <v>0</v>
      </c>
      <c r="Y385" s="14">
        <f t="shared" si="72"/>
        <v>0</v>
      </c>
      <c r="Z385" s="11">
        <f t="shared" si="67"/>
        <v>0</v>
      </c>
      <c r="AA385" s="4" t="s">
        <v>1</v>
      </c>
      <c r="AB385" s="10">
        <f>IFERROR(VLOOKUP(AA385,Curr!$B$2:$C$13,2,FALSE),0)</f>
        <v>11</v>
      </c>
      <c r="AC385" s="11">
        <f t="shared" si="68"/>
        <v>0</v>
      </c>
      <c r="AD385" s="11">
        <f t="shared" si="69"/>
        <v>0</v>
      </c>
      <c r="AE385" s="12">
        <f t="shared" si="70"/>
        <v>0</v>
      </c>
      <c r="AF385"/>
      <c r="AG385"/>
      <c r="AH385"/>
      <c r="AI385"/>
      <c r="AJ385"/>
    </row>
    <row r="386" spans="2:36" x14ac:dyDescent="0.25">
      <c r="B386" s="4" t="s">
        <v>43</v>
      </c>
      <c r="C386"/>
      <c r="D386" s="1" t="s">
        <v>1733</v>
      </c>
      <c r="E386" s="3"/>
      <c r="F386" s="3"/>
      <c r="G386" s="3"/>
      <c r="H386" s="3"/>
      <c r="I386"/>
      <c r="J386" s="1" t="s">
        <v>2112</v>
      </c>
      <c r="K386" s="4"/>
      <c r="L386" s="4"/>
      <c r="M386" s="4"/>
      <c r="N386" s="4"/>
      <c r="O386" s="4"/>
      <c r="P386" s="15"/>
      <c r="Q386" s="13">
        <v>0</v>
      </c>
      <c r="R386" s="13">
        <v>0</v>
      </c>
      <c r="S386" s="11">
        <f t="shared" si="65"/>
        <v>0</v>
      </c>
      <c r="T386" s="5">
        <v>0</v>
      </c>
      <c r="U386" s="11">
        <f t="shared" si="71"/>
        <v>0</v>
      </c>
      <c r="V386" s="13" t="s">
        <v>1</v>
      </c>
      <c r="W386" s="10">
        <f>IFERROR(VLOOKUP(V386,Curr!$B$2:$C$13,2,FALSE),0)</f>
        <v>11</v>
      </c>
      <c r="X386" s="11">
        <f t="shared" si="66"/>
        <v>0</v>
      </c>
      <c r="Y386" s="14">
        <f t="shared" si="72"/>
        <v>0</v>
      </c>
      <c r="Z386" s="11">
        <f t="shared" si="67"/>
        <v>0</v>
      </c>
      <c r="AA386" s="4" t="s">
        <v>1</v>
      </c>
      <c r="AB386" s="10">
        <f>IFERROR(VLOOKUP(AA386,Curr!$B$2:$C$13,2,FALSE),0)</f>
        <v>11</v>
      </c>
      <c r="AC386" s="11">
        <f t="shared" si="68"/>
        <v>0</v>
      </c>
      <c r="AD386" s="11">
        <f t="shared" si="69"/>
        <v>0</v>
      </c>
      <c r="AE386" s="12">
        <f t="shared" si="70"/>
        <v>0</v>
      </c>
      <c r="AF386"/>
      <c r="AG386"/>
      <c r="AH386"/>
      <c r="AI386"/>
      <c r="AJ386"/>
    </row>
    <row r="387" spans="2:36" x14ac:dyDescent="0.25">
      <c r="B387" s="4" t="s">
        <v>43</v>
      </c>
      <c r="C387"/>
      <c r="D387" s="1" t="s">
        <v>1733</v>
      </c>
      <c r="E387" s="3"/>
      <c r="F387" s="3"/>
      <c r="G387" s="3"/>
      <c r="H387" s="3"/>
      <c r="I387"/>
      <c r="J387" s="1" t="s">
        <v>2113</v>
      </c>
      <c r="K387" s="4"/>
      <c r="L387" s="4"/>
      <c r="M387" s="4"/>
      <c r="N387" s="4"/>
      <c r="O387" s="4"/>
      <c r="P387" s="15"/>
      <c r="Q387" s="13">
        <v>0</v>
      </c>
      <c r="R387" s="13">
        <v>0</v>
      </c>
      <c r="S387" s="11">
        <f t="shared" si="65"/>
        <v>0</v>
      </c>
      <c r="T387" s="5">
        <v>0</v>
      </c>
      <c r="U387" s="11">
        <f t="shared" si="71"/>
        <v>0</v>
      </c>
      <c r="V387" s="13" t="s">
        <v>1</v>
      </c>
      <c r="W387" s="10">
        <f>IFERROR(VLOOKUP(V387,Curr!$B$2:$C$13,2,FALSE),0)</f>
        <v>11</v>
      </c>
      <c r="X387" s="11">
        <f t="shared" si="66"/>
        <v>0</v>
      </c>
      <c r="Y387" s="14">
        <f t="shared" si="72"/>
        <v>0</v>
      </c>
      <c r="Z387" s="11">
        <f t="shared" si="67"/>
        <v>0</v>
      </c>
      <c r="AA387" s="4" t="s">
        <v>1</v>
      </c>
      <c r="AB387" s="10">
        <f>IFERROR(VLOOKUP(AA387,Curr!$B$2:$C$13,2,FALSE),0)</f>
        <v>11</v>
      </c>
      <c r="AC387" s="11">
        <f t="shared" si="68"/>
        <v>0</v>
      </c>
      <c r="AD387" s="11">
        <f t="shared" si="69"/>
        <v>0</v>
      </c>
      <c r="AE387" s="12">
        <f t="shared" si="70"/>
        <v>0</v>
      </c>
      <c r="AF387"/>
      <c r="AG387"/>
      <c r="AH387"/>
      <c r="AI387"/>
      <c r="AJ387"/>
    </row>
    <row r="388" spans="2:36" x14ac:dyDescent="0.25">
      <c r="B388" s="4" t="s">
        <v>43</v>
      </c>
      <c r="C388"/>
      <c r="D388" s="1" t="s">
        <v>1733</v>
      </c>
      <c r="E388" s="3"/>
      <c r="F388" s="3"/>
      <c r="G388" s="3"/>
      <c r="H388" s="3"/>
      <c r="I388"/>
      <c r="J388" s="1" t="s">
        <v>2114</v>
      </c>
      <c r="K388" s="4"/>
      <c r="L388" s="4"/>
      <c r="M388" s="4"/>
      <c r="N388" s="4"/>
      <c r="O388" s="4"/>
      <c r="P388" s="15"/>
      <c r="Q388" s="13">
        <v>0</v>
      </c>
      <c r="R388" s="13">
        <v>0</v>
      </c>
      <c r="S388" s="11">
        <f t="shared" si="65"/>
        <v>0</v>
      </c>
      <c r="T388" s="5">
        <v>0</v>
      </c>
      <c r="U388" s="11">
        <f t="shared" si="71"/>
        <v>0</v>
      </c>
      <c r="V388" s="13" t="s">
        <v>1</v>
      </c>
      <c r="W388" s="10">
        <f>IFERROR(VLOOKUP(V388,Curr!$B$2:$C$13,2,FALSE),0)</f>
        <v>11</v>
      </c>
      <c r="X388" s="11">
        <f t="shared" si="66"/>
        <v>0</v>
      </c>
      <c r="Y388" s="14">
        <f t="shared" si="72"/>
        <v>0</v>
      </c>
      <c r="Z388" s="11">
        <f t="shared" si="67"/>
        <v>0</v>
      </c>
      <c r="AA388" s="4" t="s">
        <v>1</v>
      </c>
      <c r="AB388" s="10">
        <f>IFERROR(VLOOKUP(AA388,Curr!$B$2:$C$13,2,FALSE),0)</f>
        <v>11</v>
      </c>
      <c r="AC388" s="11">
        <f t="shared" si="68"/>
        <v>0</v>
      </c>
      <c r="AD388" s="11">
        <f t="shared" si="69"/>
        <v>0</v>
      </c>
      <c r="AE388" s="12">
        <f t="shared" si="70"/>
        <v>0</v>
      </c>
      <c r="AF388"/>
      <c r="AG388"/>
      <c r="AH388"/>
      <c r="AI388"/>
      <c r="AJ388"/>
    </row>
    <row r="389" spans="2:36" x14ac:dyDescent="0.25">
      <c r="B389" s="4" t="s">
        <v>43</v>
      </c>
      <c r="C389"/>
      <c r="D389" s="1" t="s">
        <v>1733</v>
      </c>
      <c r="E389" s="3"/>
      <c r="F389" s="3"/>
      <c r="G389" s="3"/>
      <c r="H389" s="3"/>
      <c r="I389"/>
      <c r="J389" s="1" t="s">
        <v>2115</v>
      </c>
      <c r="K389" s="4"/>
      <c r="L389" s="4"/>
      <c r="M389" s="4"/>
      <c r="N389" s="4"/>
      <c r="O389" s="4"/>
      <c r="P389" s="15"/>
      <c r="Q389" s="13">
        <v>0</v>
      </c>
      <c r="R389" s="13">
        <v>0</v>
      </c>
      <c r="S389" s="11">
        <f t="shared" si="65"/>
        <v>0</v>
      </c>
      <c r="T389" s="5">
        <v>0</v>
      </c>
      <c r="U389" s="11">
        <f t="shared" si="71"/>
        <v>0</v>
      </c>
      <c r="V389" s="13" t="s">
        <v>1</v>
      </c>
      <c r="W389" s="10">
        <f>IFERROR(VLOOKUP(V389,Curr!$B$2:$C$13,2,FALSE),0)</f>
        <v>11</v>
      </c>
      <c r="X389" s="11">
        <f t="shared" si="66"/>
        <v>0</v>
      </c>
      <c r="Y389" s="14">
        <f t="shared" si="72"/>
        <v>0</v>
      </c>
      <c r="Z389" s="11">
        <f t="shared" si="67"/>
        <v>0</v>
      </c>
      <c r="AA389" s="4" t="s">
        <v>1</v>
      </c>
      <c r="AB389" s="10">
        <f>IFERROR(VLOOKUP(AA389,Curr!$B$2:$C$13,2,FALSE),0)</f>
        <v>11</v>
      </c>
      <c r="AC389" s="11">
        <f t="shared" si="68"/>
        <v>0</v>
      </c>
      <c r="AD389" s="11">
        <f t="shared" si="69"/>
        <v>0</v>
      </c>
      <c r="AE389" s="12">
        <f t="shared" si="70"/>
        <v>0</v>
      </c>
      <c r="AF389"/>
      <c r="AG389"/>
      <c r="AH389"/>
      <c r="AI389"/>
      <c r="AJ389"/>
    </row>
    <row r="390" spans="2:36" x14ac:dyDescent="0.25">
      <c r="B390" s="4" t="s">
        <v>43</v>
      </c>
      <c r="C390"/>
      <c r="D390" s="1" t="s">
        <v>1733</v>
      </c>
      <c r="E390" s="3"/>
      <c r="F390" s="3"/>
      <c r="G390" s="3"/>
      <c r="H390" s="3"/>
      <c r="I390"/>
      <c r="J390" s="1" t="s">
        <v>2116</v>
      </c>
      <c r="K390" s="4"/>
      <c r="L390" s="4"/>
      <c r="M390" s="4"/>
      <c r="N390" s="4"/>
      <c r="O390" s="4"/>
      <c r="P390" s="15"/>
      <c r="Q390" s="13">
        <v>0</v>
      </c>
      <c r="R390" s="13">
        <v>0</v>
      </c>
      <c r="S390" s="11">
        <f t="shared" si="65"/>
        <v>0</v>
      </c>
      <c r="T390" s="5">
        <v>0</v>
      </c>
      <c r="U390" s="11">
        <f t="shared" si="71"/>
        <v>0</v>
      </c>
      <c r="V390" s="13" t="s">
        <v>1</v>
      </c>
      <c r="W390" s="10">
        <f>IFERROR(VLOOKUP(V390,Curr!$B$2:$C$13,2,FALSE),0)</f>
        <v>11</v>
      </c>
      <c r="X390" s="11">
        <f t="shared" si="66"/>
        <v>0</v>
      </c>
      <c r="Y390" s="14">
        <f t="shared" si="72"/>
        <v>0</v>
      </c>
      <c r="Z390" s="11">
        <f t="shared" si="67"/>
        <v>0</v>
      </c>
      <c r="AA390" s="4" t="s">
        <v>1</v>
      </c>
      <c r="AB390" s="10">
        <f>IFERROR(VLOOKUP(AA390,Curr!$B$2:$C$13,2,FALSE),0)</f>
        <v>11</v>
      </c>
      <c r="AC390" s="11">
        <f t="shared" si="68"/>
        <v>0</v>
      </c>
      <c r="AD390" s="11">
        <f t="shared" si="69"/>
        <v>0</v>
      </c>
      <c r="AE390" s="12">
        <f t="shared" si="70"/>
        <v>0</v>
      </c>
      <c r="AF390"/>
      <c r="AG390"/>
      <c r="AH390"/>
      <c r="AI390"/>
      <c r="AJ390"/>
    </row>
    <row r="391" spans="2:36" x14ac:dyDescent="0.25">
      <c r="B391" s="4" t="s">
        <v>43</v>
      </c>
      <c r="C391"/>
      <c r="D391" s="1" t="s">
        <v>1733</v>
      </c>
      <c r="E391" s="3"/>
      <c r="F391" s="3"/>
      <c r="G391" s="3"/>
      <c r="H391" s="3"/>
      <c r="I391"/>
      <c r="J391" s="1" t="s">
        <v>2117</v>
      </c>
      <c r="K391" s="4"/>
      <c r="L391" s="4"/>
      <c r="M391" s="4"/>
      <c r="N391" s="4"/>
      <c r="O391" s="4"/>
      <c r="P391" s="15"/>
      <c r="Q391" s="13">
        <v>0</v>
      </c>
      <c r="R391" s="13">
        <v>0</v>
      </c>
      <c r="S391" s="11">
        <f t="shared" si="65"/>
        <v>0</v>
      </c>
      <c r="T391" s="5">
        <v>0</v>
      </c>
      <c r="U391" s="11">
        <f t="shared" si="71"/>
        <v>0</v>
      </c>
      <c r="V391" s="13" t="s">
        <v>1</v>
      </c>
      <c r="W391" s="10">
        <f>IFERROR(VLOOKUP(V391,Curr!$B$2:$C$13,2,FALSE),0)</f>
        <v>11</v>
      </c>
      <c r="X391" s="11">
        <f t="shared" si="66"/>
        <v>0</v>
      </c>
      <c r="Y391" s="14">
        <f t="shared" si="72"/>
        <v>0</v>
      </c>
      <c r="Z391" s="11">
        <f t="shared" si="67"/>
        <v>0</v>
      </c>
      <c r="AA391" s="4" t="s">
        <v>1</v>
      </c>
      <c r="AB391" s="10">
        <f>IFERROR(VLOOKUP(AA391,Curr!$B$2:$C$13,2,FALSE),0)</f>
        <v>11</v>
      </c>
      <c r="AC391" s="11">
        <f t="shared" si="68"/>
        <v>0</v>
      </c>
      <c r="AD391" s="11">
        <f t="shared" si="69"/>
        <v>0</v>
      </c>
      <c r="AE391" s="12">
        <f t="shared" si="70"/>
        <v>0</v>
      </c>
      <c r="AF391"/>
      <c r="AG391"/>
      <c r="AH391"/>
      <c r="AI391"/>
      <c r="AJ391"/>
    </row>
    <row r="392" spans="2:36" x14ac:dyDescent="0.25">
      <c r="B392" s="4" t="s">
        <v>43</v>
      </c>
      <c r="C392"/>
      <c r="D392" s="1" t="s">
        <v>1733</v>
      </c>
      <c r="E392" s="3"/>
      <c r="F392" s="3"/>
      <c r="G392" s="3"/>
      <c r="H392" s="3"/>
      <c r="I392"/>
      <c r="J392" s="1" t="s">
        <v>2118</v>
      </c>
      <c r="K392" s="4"/>
      <c r="L392" s="4"/>
      <c r="M392" s="4"/>
      <c r="N392" s="4"/>
      <c r="O392" s="4"/>
      <c r="P392" s="15"/>
      <c r="Q392" s="13">
        <v>0</v>
      </c>
      <c r="R392" s="13">
        <v>0</v>
      </c>
      <c r="S392" s="11">
        <f t="shared" ref="S392:S452" si="73">+Q392*R392</f>
        <v>0</v>
      </c>
      <c r="T392" s="5">
        <v>0</v>
      </c>
      <c r="U392" s="11">
        <f t="shared" si="71"/>
        <v>0</v>
      </c>
      <c r="V392" s="13" t="s">
        <v>1</v>
      </c>
      <c r="W392" s="10">
        <f>IFERROR(VLOOKUP(V392,Curr!$B$2:$C$13,2,FALSE),0)</f>
        <v>11</v>
      </c>
      <c r="X392" s="11">
        <f t="shared" ref="X392:X452" si="74">U392*W392</f>
        <v>0</v>
      </c>
      <c r="Y392" s="14">
        <f t="shared" si="72"/>
        <v>0</v>
      </c>
      <c r="Z392" s="11">
        <f t="shared" ref="Z392:Z453" si="75">+Y392*R392</f>
        <v>0</v>
      </c>
      <c r="AA392" s="4" t="s">
        <v>1</v>
      </c>
      <c r="AB392" s="10">
        <f>IFERROR(VLOOKUP(AA392,Curr!$B$2:$C$13,2,FALSE),0)</f>
        <v>11</v>
      </c>
      <c r="AC392" s="11">
        <f t="shared" ref="AC392:AC453" si="76">+Y392*AB392*R392</f>
        <v>0</v>
      </c>
      <c r="AD392" s="11">
        <f t="shared" ref="AD392:AD453" si="77">+AC392-X392</f>
        <v>0</v>
      </c>
      <c r="AE392" s="12">
        <f t="shared" ref="AE392:AE453" si="78">IFERROR(AD392/AC392,0)</f>
        <v>0</v>
      </c>
      <c r="AF392"/>
      <c r="AG392"/>
      <c r="AH392"/>
      <c r="AI392"/>
      <c r="AJ392"/>
    </row>
    <row r="393" spans="2:36" x14ac:dyDescent="0.25">
      <c r="B393" s="4" t="s">
        <v>43</v>
      </c>
      <c r="C393"/>
      <c r="D393" s="1" t="s">
        <v>1733</v>
      </c>
      <c r="E393" s="3"/>
      <c r="F393" s="3"/>
      <c r="G393" s="3"/>
      <c r="H393" s="3"/>
      <c r="I393"/>
      <c r="J393" s="1" t="s">
        <v>2119</v>
      </c>
      <c r="K393" s="4"/>
      <c r="L393" s="4"/>
      <c r="M393" s="4"/>
      <c r="N393" s="4"/>
      <c r="O393" s="4"/>
      <c r="P393" s="15"/>
      <c r="Q393" s="13">
        <v>0</v>
      </c>
      <c r="R393" s="13">
        <v>0</v>
      </c>
      <c r="S393" s="11">
        <f t="shared" si="73"/>
        <v>0</v>
      </c>
      <c r="T393" s="5">
        <v>0</v>
      </c>
      <c r="U393" s="11">
        <f t="shared" ref="U393:U455" si="79">S393*(1-T393)</f>
        <v>0</v>
      </c>
      <c r="V393" s="13" t="s">
        <v>1</v>
      </c>
      <c r="W393" s="10">
        <f>IFERROR(VLOOKUP(V393,Curr!$B$2:$C$13,2,FALSE),0)</f>
        <v>11</v>
      </c>
      <c r="X393" s="11">
        <f t="shared" si="74"/>
        <v>0</v>
      </c>
      <c r="Y393" s="14">
        <f t="shared" ref="Y393:Y454" si="80">Q393</f>
        <v>0</v>
      </c>
      <c r="Z393" s="11">
        <f t="shared" si="75"/>
        <v>0</v>
      </c>
      <c r="AA393" s="4" t="s">
        <v>1</v>
      </c>
      <c r="AB393" s="10">
        <f>IFERROR(VLOOKUP(AA393,Curr!$B$2:$C$13,2,FALSE),0)</f>
        <v>11</v>
      </c>
      <c r="AC393" s="11">
        <f t="shared" si="76"/>
        <v>0</v>
      </c>
      <c r="AD393" s="11">
        <f t="shared" si="77"/>
        <v>0</v>
      </c>
      <c r="AE393" s="12">
        <f t="shared" si="78"/>
        <v>0</v>
      </c>
      <c r="AF393"/>
      <c r="AG393"/>
      <c r="AH393"/>
      <c r="AI393"/>
      <c r="AJ393"/>
    </row>
    <row r="394" spans="2:36" x14ac:dyDescent="0.25">
      <c r="B394" s="4" t="s">
        <v>43</v>
      </c>
      <c r="C394"/>
      <c r="D394" s="1" t="s">
        <v>1733</v>
      </c>
      <c r="E394" s="3"/>
      <c r="F394" s="3"/>
      <c r="G394" s="3"/>
      <c r="H394" s="3"/>
      <c r="I394"/>
      <c r="J394" s="1" t="s">
        <v>2120</v>
      </c>
      <c r="K394" s="4"/>
      <c r="L394" s="4"/>
      <c r="M394" s="4"/>
      <c r="N394" s="4"/>
      <c r="O394" s="4"/>
      <c r="P394" s="17"/>
      <c r="Q394" s="13">
        <v>0</v>
      </c>
      <c r="R394" s="13">
        <v>0</v>
      </c>
      <c r="S394" s="11">
        <f t="shared" si="73"/>
        <v>0</v>
      </c>
      <c r="T394" s="5">
        <v>0</v>
      </c>
      <c r="U394" s="11">
        <f t="shared" si="79"/>
        <v>0</v>
      </c>
      <c r="V394" s="13" t="s">
        <v>1</v>
      </c>
      <c r="W394" s="10">
        <f>IFERROR(VLOOKUP(V394,Curr!$B$2:$C$13,2,FALSE),0)</f>
        <v>11</v>
      </c>
      <c r="X394" s="11">
        <f t="shared" si="74"/>
        <v>0</v>
      </c>
      <c r="Y394" s="14">
        <f t="shared" si="80"/>
        <v>0</v>
      </c>
      <c r="Z394" s="11">
        <f t="shared" si="75"/>
        <v>0</v>
      </c>
      <c r="AA394" s="4" t="s">
        <v>1</v>
      </c>
      <c r="AB394" s="10">
        <f>IFERROR(VLOOKUP(AA394,Curr!$B$2:$C$13,2,FALSE),0)</f>
        <v>11</v>
      </c>
      <c r="AC394" s="11">
        <f t="shared" si="76"/>
        <v>0</v>
      </c>
      <c r="AD394" s="11">
        <f t="shared" si="77"/>
        <v>0</v>
      </c>
      <c r="AE394" s="12">
        <f t="shared" si="78"/>
        <v>0</v>
      </c>
      <c r="AF394"/>
      <c r="AG394"/>
      <c r="AH394"/>
      <c r="AI394"/>
      <c r="AJ394"/>
    </row>
    <row r="395" spans="2:36" x14ac:dyDescent="0.25">
      <c r="B395" s="4" t="s">
        <v>43</v>
      </c>
      <c r="C395"/>
      <c r="D395" s="1" t="s">
        <v>1733</v>
      </c>
      <c r="E395" s="3"/>
      <c r="F395" s="3"/>
      <c r="G395" s="3"/>
      <c r="H395" s="3"/>
      <c r="I395"/>
      <c r="J395" s="1" t="s">
        <v>2121</v>
      </c>
      <c r="K395" s="4"/>
      <c r="L395" s="4"/>
      <c r="M395" s="4"/>
      <c r="N395" s="4"/>
      <c r="O395" s="4"/>
      <c r="P395" s="17"/>
      <c r="Q395" s="13">
        <v>0</v>
      </c>
      <c r="R395" s="13">
        <v>0</v>
      </c>
      <c r="S395" s="11">
        <f t="shared" si="73"/>
        <v>0</v>
      </c>
      <c r="T395" s="5">
        <v>0</v>
      </c>
      <c r="U395" s="11">
        <f t="shared" si="79"/>
        <v>0</v>
      </c>
      <c r="V395" s="13" t="s">
        <v>1</v>
      </c>
      <c r="W395" s="10">
        <f>IFERROR(VLOOKUP(V395,Curr!$B$2:$C$13,2,FALSE),0)</f>
        <v>11</v>
      </c>
      <c r="X395" s="11">
        <f t="shared" si="74"/>
        <v>0</v>
      </c>
      <c r="Y395" s="14">
        <f t="shared" si="80"/>
        <v>0</v>
      </c>
      <c r="Z395" s="11">
        <f t="shared" si="75"/>
        <v>0</v>
      </c>
      <c r="AA395" s="4" t="s">
        <v>1</v>
      </c>
      <c r="AB395" s="10">
        <f>IFERROR(VLOOKUP(AA395,Curr!$B$2:$C$13,2,FALSE),0)</f>
        <v>11</v>
      </c>
      <c r="AC395" s="11">
        <f t="shared" si="76"/>
        <v>0</v>
      </c>
      <c r="AD395" s="11">
        <f t="shared" si="77"/>
        <v>0</v>
      </c>
      <c r="AE395" s="12">
        <f t="shared" si="78"/>
        <v>0</v>
      </c>
      <c r="AF395"/>
      <c r="AG395"/>
      <c r="AH395"/>
      <c r="AI395"/>
      <c r="AJ395"/>
    </row>
    <row r="396" spans="2:36" x14ac:dyDescent="0.25">
      <c r="B396" s="4" t="s">
        <v>43</v>
      </c>
      <c r="C396"/>
      <c r="D396" s="1" t="s">
        <v>1733</v>
      </c>
      <c r="E396" s="3"/>
      <c r="F396" s="3"/>
      <c r="G396" s="3"/>
      <c r="H396" s="3"/>
      <c r="I396"/>
      <c r="J396" s="1" t="s">
        <v>2122</v>
      </c>
      <c r="K396" s="4"/>
      <c r="L396" s="4"/>
      <c r="M396" s="4"/>
      <c r="N396" s="4"/>
      <c r="O396" s="4"/>
      <c r="P396" s="15"/>
      <c r="Q396" s="13">
        <v>0</v>
      </c>
      <c r="R396" s="13">
        <v>0</v>
      </c>
      <c r="S396" s="11">
        <f t="shared" si="73"/>
        <v>0</v>
      </c>
      <c r="T396" s="5">
        <v>0</v>
      </c>
      <c r="U396" s="11">
        <f t="shared" si="79"/>
        <v>0</v>
      </c>
      <c r="V396" s="13" t="s">
        <v>1</v>
      </c>
      <c r="W396" s="10">
        <f>IFERROR(VLOOKUP(V396,Curr!$B$2:$C$13,2,FALSE),0)</f>
        <v>11</v>
      </c>
      <c r="X396" s="11">
        <f t="shared" si="74"/>
        <v>0</v>
      </c>
      <c r="Y396" s="14">
        <f t="shared" si="80"/>
        <v>0</v>
      </c>
      <c r="Z396" s="11">
        <f t="shared" si="75"/>
        <v>0</v>
      </c>
      <c r="AA396" s="4" t="s">
        <v>1</v>
      </c>
      <c r="AB396" s="10">
        <f>IFERROR(VLOOKUP(AA396,Curr!$B$2:$C$13,2,FALSE),0)</f>
        <v>11</v>
      </c>
      <c r="AC396" s="11">
        <f t="shared" si="76"/>
        <v>0</v>
      </c>
      <c r="AD396" s="11">
        <f t="shared" si="77"/>
        <v>0</v>
      </c>
      <c r="AE396" s="12">
        <f t="shared" si="78"/>
        <v>0</v>
      </c>
      <c r="AF396"/>
      <c r="AG396"/>
      <c r="AH396"/>
      <c r="AI396"/>
      <c r="AJ396"/>
    </row>
    <row r="397" spans="2:36" x14ac:dyDescent="0.25">
      <c r="B397" s="4" t="s">
        <v>43</v>
      </c>
      <c r="C397"/>
      <c r="D397" s="1" t="s">
        <v>1733</v>
      </c>
      <c r="E397" s="3"/>
      <c r="F397" s="3"/>
      <c r="G397" s="3"/>
      <c r="H397" s="3"/>
      <c r="I397"/>
      <c r="J397" s="1" t="s">
        <v>2123</v>
      </c>
      <c r="K397" s="4"/>
      <c r="L397" s="4"/>
      <c r="M397" s="4"/>
      <c r="N397" s="4"/>
      <c r="O397" s="4"/>
      <c r="P397" s="15"/>
      <c r="Q397" s="13">
        <v>0</v>
      </c>
      <c r="R397" s="13">
        <v>0</v>
      </c>
      <c r="S397" s="11">
        <f t="shared" si="73"/>
        <v>0</v>
      </c>
      <c r="T397" s="5">
        <v>0</v>
      </c>
      <c r="U397" s="11">
        <f t="shared" si="79"/>
        <v>0</v>
      </c>
      <c r="V397" s="13" t="s">
        <v>1</v>
      </c>
      <c r="W397" s="10">
        <f>IFERROR(VLOOKUP(V397,Curr!$B$2:$C$13,2,FALSE),0)</f>
        <v>11</v>
      </c>
      <c r="X397" s="11">
        <f t="shared" si="74"/>
        <v>0</v>
      </c>
      <c r="Y397" s="14">
        <f t="shared" si="80"/>
        <v>0</v>
      </c>
      <c r="Z397" s="11">
        <f t="shared" si="75"/>
        <v>0</v>
      </c>
      <c r="AA397" s="4" t="s">
        <v>1</v>
      </c>
      <c r="AB397" s="10">
        <f>IFERROR(VLOOKUP(AA397,Curr!$B$2:$C$13,2,FALSE),0)</f>
        <v>11</v>
      </c>
      <c r="AC397" s="11">
        <f t="shared" si="76"/>
        <v>0</v>
      </c>
      <c r="AD397" s="11">
        <f t="shared" si="77"/>
        <v>0</v>
      </c>
      <c r="AE397" s="12">
        <f t="shared" si="78"/>
        <v>0</v>
      </c>
      <c r="AF397"/>
      <c r="AG397"/>
      <c r="AH397"/>
      <c r="AI397"/>
      <c r="AJ397"/>
    </row>
    <row r="398" spans="2:36" x14ac:dyDescent="0.25">
      <c r="B398" s="4" t="s">
        <v>43</v>
      </c>
      <c r="C398"/>
      <c r="D398" s="1" t="s">
        <v>1733</v>
      </c>
      <c r="E398" s="3"/>
      <c r="F398" s="3"/>
      <c r="G398" s="3"/>
      <c r="H398" s="3"/>
      <c r="I398"/>
      <c r="J398" s="1" t="s">
        <v>2124</v>
      </c>
      <c r="K398" s="4"/>
      <c r="L398" s="4"/>
      <c r="M398" s="4"/>
      <c r="N398" s="4"/>
      <c r="O398" s="4"/>
      <c r="P398" s="15"/>
      <c r="Q398" s="13">
        <v>0</v>
      </c>
      <c r="R398" s="13">
        <v>0</v>
      </c>
      <c r="S398" s="11">
        <f t="shared" si="73"/>
        <v>0</v>
      </c>
      <c r="T398" s="5">
        <v>0</v>
      </c>
      <c r="U398" s="11">
        <f t="shared" si="79"/>
        <v>0</v>
      </c>
      <c r="V398" s="13" t="s">
        <v>1</v>
      </c>
      <c r="W398" s="10">
        <f>IFERROR(VLOOKUP(V398,Curr!$B$2:$C$13,2,FALSE),0)</f>
        <v>11</v>
      </c>
      <c r="X398" s="11">
        <f t="shared" si="74"/>
        <v>0</v>
      </c>
      <c r="Y398" s="14">
        <f t="shared" si="80"/>
        <v>0</v>
      </c>
      <c r="Z398" s="11">
        <f t="shared" si="75"/>
        <v>0</v>
      </c>
      <c r="AA398" s="4" t="s">
        <v>1</v>
      </c>
      <c r="AB398" s="10">
        <f>IFERROR(VLOOKUP(AA398,Curr!$B$2:$C$13,2,FALSE),0)</f>
        <v>11</v>
      </c>
      <c r="AC398" s="11">
        <f t="shared" si="76"/>
        <v>0</v>
      </c>
      <c r="AD398" s="11">
        <f t="shared" si="77"/>
        <v>0</v>
      </c>
      <c r="AE398" s="12">
        <f t="shared" si="78"/>
        <v>0</v>
      </c>
      <c r="AF398"/>
      <c r="AG398"/>
      <c r="AH398"/>
      <c r="AI398"/>
      <c r="AJ398"/>
    </row>
    <row r="399" spans="2:36" x14ac:dyDescent="0.25">
      <c r="B399" s="4" t="s">
        <v>43</v>
      </c>
      <c r="C399"/>
      <c r="D399" s="1" t="s">
        <v>1733</v>
      </c>
      <c r="E399" s="3"/>
      <c r="F399" s="3"/>
      <c r="G399" s="3"/>
      <c r="H399" s="3"/>
      <c r="I399"/>
      <c r="J399" s="1" t="s">
        <v>2125</v>
      </c>
      <c r="K399" s="4"/>
      <c r="L399" s="4"/>
      <c r="M399" s="4"/>
      <c r="N399" s="4"/>
      <c r="O399" s="4"/>
      <c r="P399" s="17"/>
      <c r="Q399" s="13">
        <v>0</v>
      </c>
      <c r="R399" s="13">
        <v>0</v>
      </c>
      <c r="S399" s="11">
        <f t="shared" si="73"/>
        <v>0</v>
      </c>
      <c r="T399" s="5">
        <v>0</v>
      </c>
      <c r="U399" s="11">
        <f t="shared" si="79"/>
        <v>0</v>
      </c>
      <c r="V399" s="13" t="s">
        <v>1</v>
      </c>
      <c r="W399" s="10">
        <f>IFERROR(VLOOKUP(V399,Curr!$B$2:$C$13,2,FALSE),0)</f>
        <v>11</v>
      </c>
      <c r="X399" s="11">
        <f t="shared" si="74"/>
        <v>0</v>
      </c>
      <c r="Y399" s="14">
        <f t="shared" si="80"/>
        <v>0</v>
      </c>
      <c r="Z399" s="11">
        <f t="shared" si="75"/>
        <v>0</v>
      </c>
      <c r="AA399" s="4" t="s">
        <v>1</v>
      </c>
      <c r="AB399" s="10">
        <f>IFERROR(VLOOKUP(AA399,Curr!$B$2:$C$13,2,FALSE),0)</f>
        <v>11</v>
      </c>
      <c r="AC399" s="11">
        <f t="shared" si="76"/>
        <v>0</v>
      </c>
      <c r="AD399" s="11">
        <f t="shared" si="77"/>
        <v>0</v>
      </c>
      <c r="AE399" s="12">
        <f t="shared" si="78"/>
        <v>0</v>
      </c>
      <c r="AF399"/>
      <c r="AG399"/>
      <c r="AH399"/>
      <c r="AI399"/>
      <c r="AJ399"/>
    </row>
    <row r="400" spans="2:36" x14ac:dyDescent="0.25">
      <c r="B400" s="4" t="s">
        <v>43</v>
      </c>
      <c r="C400"/>
      <c r="D400" s="1" t="s">
        <v>1733</v>
      </c>
      <c r="E400" s="3"/>
      <c r="F400" s="3"/>
      <c r="G400" s="3"/>
      <c r="H400" s="3"/>
      <c r="I400"/>
      <c r="J400" s="1" t="s">
        <v>2126</v>
      </c>
      <c r="K400" s="4"/>
      <c r="L400" s="4"/>
      <c r="M400" s="4"/>
      <c r="N400" s="4"/>
      <c r="O400" s="4"/>
      <c r="P400" s="15"/>
      <c r="Q400" s="13">
        <v>0</v>
      </c>
      <c r="R400" s="13">
        <v>0</v>
      </c>
      <c r="S400" s="11">
        <f t="shared" si="73"/>
        <v>0</v>
      </c>
      <c r="T400" s="5">
        <v>0</v>
      </c>
      <c r="U400" s="11">
        <f t="shared" si="79"/>
        <v>0</v>
      </c>
      <c r="V400" s="13" t="s">
        <v>1</v>
      </c>
      <c r="W400" s="10">
        <f>IFERROR(VLOOKUP(V400,Curr!$B$2:$C$13,2,FALSE),0)</f>
        <v>11</v>
      </c>
      <c r="X400" s="11">
        <f t="shared" si="74"/>
        <v>0</v>
      </c>
      <c r="Y400" s="14">
        <f t="shared" si="80"/>
        <v>0</v>
      </c>
      <c r="Z400" s="11">
        <f t="shared" si="75"/>
        <v>0</v>
      </c>
      <c r="AA400" s="4" t="s">
        <v>1</v>
      </c>
      <c r="AB400" s="10">
        <f>IFERROR(VLOOKUP(AA400,Curr!$B$2:$C$13,2,FALSE),0)</f>
        <v>11</v>
      </c>
      <c r="AC400" s="11">
        <f t="shared" si="76"/>
        <v>0</v>
      </c>
      <c r="AD400" s="11">
        <f t="shared" si="77"/>
        <v>0</v>
      </c>
      <c r="AE400" s="12">
        <f t="shared" si="78"/>
        <v>0</v>
      </c>
      <c r="AF400"/>
      <c r="AG400"/>
      <c r="AH400"/>
      <c r="AI400"/>
      <c r="AJ400"/>
    </row>
    <row r="401" spans="2:36" x14ac:dyDescent="0.25">
      <c r="B401" s="4" t="s">
        <v>43</v>
      </c>
      <c r="C401"/>
      <c r="D401" s="1" t="s">
        <v>1733</v>
      </c>
      <c r="E401" s="3"/>
      <c r="F401" s="3"/>
      <c r="G401" s="3"/>
      <c r="H401" s="3"/>
      <c r="I401"/>
      <c r="J401" s="1" t="s">
        <v>2127</v>
      </c>
      <c r="K401" s="4"/>
      <c r="L401" s="4"/>
      <c r="M401" s="4"/>
      <c r="N401" s="4"/>
      <c r="O401" s="4"/>
      <c r="P401" s="17"/>
      <c r="Q401" s="13">
        <v>0</v>
      </c>
      <c r="R401" s="13">
        <v>0</v>
      </c>
      <c r="S401" s="11">
        <f t="shared" si="73"/>
        <v>0</v>
      </c>
      <c r="T401" s="5">
        <v>0</v>
      </c>
      <c r="U401" s="11">
        <f t="shared" si="79"/>
        <v>0</v>
      </c>
      <c r="V401" s="13" t="s">
        <v>1</v>
      </c>
      <c r="W401" s="10">
        <f>IFERROR(VLOOKUP(V401,Curr!$B$2:$C$13,2,FALSE),0)</f>
        <v>11</v>
      </c>
      <c r="X401" s="11">
        <f t="shared" si="74"/>
        <v>0</v>
      </c>
      <c r="Y401" s="14">
        <f t="shared" si="80"/>
        <v>0</v>
      </c>
      <c r="Z401" s="11">
        <f t="shared" si="75"/>
        <v>0</v>
      </c>
      <c r="AA401" s="4" t="s">
        <v>1</v>
      </c>
      <c r="AB401" s="10">
        <f>IFERROR(VLOOKUP(AA401,Curr!$B$2:$C$13,2,FALSE),0)</f>
        <v>11</v>
      </c>
      <c r="AC401" s="11">
        <f t="shared" si="76"/>
        <v>0</v>
      </c>
      <c r="AD401" s="11">
        <f t="shared" si="77"/>
        <v>0</v>
      </c>
      <c r="AE401" s="12">
        <f t="shared" si="78"/>
        <v>0</v>
      </c>
      <c r="AF401"/>
      <c r="AG401"/>
      <c r="AH401"/>
      <c r="AI401"/>
      <c r="AJ401"/>
    </row>
    <row r="402" spans="2:36" x14ac:dyDescent="0.25">
      <c r="B402" s="4" t="s">
        <v>43</v>
      </c>
      <c r="C402"/>
      <c r="D402" s="1" t="s">
        <v>1733</v>
      </c>
      <c r="E402" s="3"/>
      <c r="F402" s="3"/>
      <c r="G402" s="3"/>
      <c r="H402" s="3"/>
      <c r="I402"/>
      <c r="J402" s="1" t="s">
        <v>2128</v>
      </c>
      <c r="K402" s="4"/>
      <c r="L402" s="4"/>
      <c r="M402" s="4"/>
      <c r="N402" s="4"/>
      <c r="O402" s="4"/>
      <c r="P402" s="16"/>
      <c r="Q402" s="13">
        <v>0</v>
      </c>
      <c r="R402" s="13">
        <v>0</v>
      </c>
      <c r="S402" s="11">
        <f t="shared" si="73"/>
        <v>0</v>
      </c>
      <c r="T402" s="5">
        <v>0</v>
      </c>
      <c r="U402" s="11">
        <f t="shared" si="79"/>
        <v>0</v>
      </c>
      <c r="V402" s="13" t="s">
        <v>1</v>
      </c>
      <c r="W402" s="10">
        <f>IFERROR(VLOOKUP(V402,Curr!$B$2:$C$13,2,FALSE),0)</f>
        <v>11</v>
      </c>
      <c r="X402" s="11">
        <f t="shared" si="74"/>
        <v>0</v>
      </c>
      <c r="Y402" s="14">
        <f t="shared" si="80"/>
        <v>0</v>
      </c>
      <c r="Z402" s="11">
        <f t="shared" si="75"/>
        <v>0</v>
      </c>
      <c r="AA402" s="4" t="s">
        <v>1</v>
      </c>
      <c r="AB402" s="10">
        <f>IFERROR(VLOOKUP(AA402,Curr!$B$2:$C$13,2,FALSE),0)</f>
        <v>11</v>
      </c>
      <c r="AC402" s="11">
        <f t="shared" si="76"/>
        <v>0</v>
      </c>
      <c r="AD402" s="11">
        <f t="shared" si="77"/>
        <v>0</v>
      </c>
      <c r="AE402" s="12">
        <f t="shared" si="78"/>
        <v>0</v>
      </c>
      <c r="AF402"/>
      <c r="AG402"/>
      <c r="AH402"/>
      <c r="AI402"/>
      <c r="AJ402"/>
    </row>
    <row r="403" spans="2:36" x14ac:dyDescent="0.25">
      <c r="B403" s="4" t="s">
        <v>43</v>
      </c>
      <c r="C403"/>
      <c r="D403" s="1" t="s">
        <v>1733</v>
      </c>
      <c r="E403" s="3"/>
      <c r="F403" s="3"/>
      <c r="G403" s="3"/>
      <c r="H403" s="3"/>
      <c r="I403"/>
      <c r="J403" s="1" t="s">
        <v>2129</v>
      </c>
      <c r="K403" s="4"/>
      <c r="L403" s="4"/>
      <c r="M403" s="4"/>
      <c r="N403" s="4"/>
      <c r="O403" s="4"/>
      <c r="P403" s="17"/>
      <c r="Q403" s="13">
        <v>0</v>
      </c>
      <c r="R403" s="13">
        <v>0</v>
      </c>
      <c r="S403" s="11">
        <f t="shared" si="73"/>
        <v>0</v>
      </c>
      <c r="T403" s="5">
        <v>0</v>
      </c>
      <c r="U403" s="11">
        <f t="shared" si="79"/>
        <v>0</v>
      </c>
      <c r="V403" s="13" t="s">
        <v>1</v>
      </c>
      <c r="W403" s="10">
        <f>IFERROR(VLOOKUP(V403,Curr!$B$2:$C$13,2,FALSE),0)</f>
        <v>11</v>
      </c>
      <c r="X403" s="11">
        <f t="shared" si="74"/>
        <v>0</v>
      </c>
      <c r="Y403" s="14">
        <f t="shared" si="80"/>
        <v>0</v>
      </c>
      <c r="Z403" s="11">
        <f t="shared" si="75"/>
        <v>0</v>
      </c>
      <c r="AA403" s="4" t="s">
        <v>1</v>
      </c>
      <c r="AB403" s="10">
        <f>IFERROR(VLOOKUP(AA403,Curr!$B$2:$C$13,2,FALSE),0)</f>
        <v>11</v>
      </c>
      <c r="AC403" s="11">
        <f t="shared" si="76"/>
        <v>0</v>
      </c>
      <c r="AD403" s="11">
        <f t="shared" si="77"/>
        <v>0</v>
      </c>
      <c r="AE403" s="12">
        <f t="shared" si="78"/>
        <v>0</v>
      </c>
      <c r="AF403"/>
      <c r="AG403"/>
      <c r="AH403"/>
      <c r="AI403"/>
      <c r="AJ403"/>
    </row>
    <row r="404" spans="2:36" x14ac:dyDescent="0.25">
      <c r="B404" s="4" t="s">
        <v>43</v>
      </c>
      <c r="C404"/>
      <c r="D404" s="1" t="s">
        <v>1733</v>
      </c>
      <c r="E404" s="3"/>
      <c r="F404" s="3"/>
      <c r="G404" s="3"/>
      <c r="H404" s="3"/>
      <c r="I404"/>
      <c r="J404" s="1" t="s">
        <v>2130</v>
      </c>
      <c r="K404" s="4"/>
      <c r="L404" s="4"/>
      <c r="M404" s="4"/>
      <c r="N404" s="4"/>
      <c r="O404" s="4"/>
      <c r="P404" s="15"/>
      <c r="Q404" s="13">
        <v>0</v>
      </c>
      <c r="R404" s="13">
        <v>0</v>
      </c>
      <c r="S404" s="11">
        <f t="shared" si="73"/>
        <v>0</v>
      </c>
      <c r="T404" s="5">
        <v>0</v>
      </c>
      <c r="U404" s="11">
        <f t="shared" si="79"/>
        <v>0</v>
      </c>
      <c r="V404" s="13" t="s">
        <v>1</v>
      </c>
      <c r="W404" s="10">
        <f>IFERROR(VLOOKUP(V404,Curr!$B$2:$C$13,2,FALSE),0)</f>
        <v>11</v>
      </c>
      <c r="X404" s="11">
        <f t="shared" si="74"/>
        <v>0</v>
      </c>
      <c r="Y404" s="14">
        <f t="shared" si="80"/>
        <v>0</v>
      </c>
      <c r="Z404" s="11">
        <f t="shared" si="75"/>
        <v>0</v>
      </c>
      <c r="AA404" s="4" t="s">
        <v>1</v>
      </c>
      <c r="AB404" s="10">
        <f>IFERROR(VLOOKUP(AA404,Curr!$B$2:$C$13,2,FALSE),0)</f>
        <v>11</v>
      </c>
      <c r="AC404" s="11">
        <f t="shared" si="76"/>
        <v>0</v>
      </c>
      <c r="AD404" s="11">
        <f t="shared" si="77"/>
        <v>0</v>
      </c>
      <c r="AE404" s="12">
        <f t="shared" si="78"/>
        <v>0</v>
      </c>
      <c r="AF404"/>
      <c r="AG404"/>
      <c r="AH404"/>
      <c r="AI404"/>
      <c r="AJ404"/>
    </row>
    <row r="405" spans="2:36" x14ac:dyDescent="0.25">
      <c r="B405" s="4" t="s">
        <v>43</v>
      </c>
      <c r="C405"/>
      <c r="D405" s="1" t="s">
        <v>1733</v>
      </c>
      <c r="E405" s="3"/>
      <c r="F405" s="3"/>
      <c r="G405" s="3"/>
      <c r="H405" s="3"/>
      <c r="I405"/>
      <c r="J405" s="1" t="s">
        <v>2131</v>
      </c>
      <c r="K405" s="4"/>
      <c r="L405" s="4"/>
      <c r="M405" s="4"/>
      <c r="N405" s="4"/>
      <c r="O405" s="4"/>
      <c r="P405" s="15"/>
      <c r="Q405" s="13">
        <v>0</v>
      </c>
      <c r="R405" s="13">
        <v>0</v>
      </c>
      <c r="S405" s="11">
        <f t="shared" si="73"/>
        <v>0</v>
      </c>
      <c r="T405" s="5">
        <v>0</v>
      </c>
      <c r="U405" s="11">
        <f t="shared" si="79"/>
        <v>0</v>
      </c>
      <c r="V405" s="13" t="s">
        <v>1</v>
      </c>
      <c r="W405" s="10">
        <f>IFERROR(VLOOKUP(V405,Curr!$B$2:$C$13,2,FALSE),0)</f>
        <v>11</v>
      </c>
      <c r="X405" s="11">
        <f t="shared" si="74"/>
        <v>0</v>
      </c>
      <c r="Y405" s="14">
        <f t="shared" si="80"/>
        <v>0</v>
      </c>
      <c r="Z405" s="11">
        <f t="shared" si="75"/>
        <v>0</v>
      </c>
      <c r="AA405" s="4" t="s">
        <v>1</v>
      </c>
      <c r="AB405" s="10">
        <f>IFERROR(VLOOKUP(AA405,Curr!$B$2:$C$13,2,FALSE),0)</f>
        <v>11</v>
      </c>
      <c r="AC405" s="11">
        <f t="shared" si="76"/>
        <v>0</v>
      </c>
      <c r="AD405" s="11">
        <f t="shared" si="77"/>
        <v>0</v>
      </c>
      <c r="AE405" s="12">
        <f t="shared" si="78"/>
        <v>0</v>
      </c>
      <c r="AF405"/>
      <c r="AG405"/>
      <c r="AH405"/>
      <c r="AI405"/>
      <c r="AJ405"/>
    </row>
    <row r="406" spans="2:36" x14ac:dyDescent="0.25">
      <c r="B406" s="4" t="s">
        <v>43</v>
      </c>
      <c r="C406"/>
      <c r="D406" s="1" t="s">
        <v>1733</v>
      </c>
      <c r="E406" s="3"/>
      <c r="F406" s="3"/>
      <c r="G406" s="3"/>
      <c r="H406" s="3"/>
      <c r="I406"/>
      <c r="J406" s="1" t="s">
        <v>2132</v>
      </c>
      <c r="K406" s="4"/>
      <c r="L406" s="4"/>
      <c r="M406" s="4"/>
      <c r="N406" s="4"/>
      <c r="O406" s="4"/>
      <c r="P406" s="15"/>
      <c r="Q406" s="13">
        <v>0</v>
      </c>
      <c r="R406" s="13">
        <v>0</v>
      </c>
      <c r="S406" s="11">
        <f t="shared" si="73"/>
        <v>0</v>
      </c>
      <c r="T406" s="5">
        <v>0</v>
      </c>
      <c r="U406" s="11">
        <f t="shared" si="79"/>
        <v>0</v>
      </c>
      <c r="V406" s="13" t="s">
        <v>1</v>
      </c>
      <c r="W406" s="10">
        <f>IFERROR(VLOOKUP(V406,Curr!$B$2:$C$13,2,FALSE),0)</f>
        <v>11</v>
      </c>
      <c r="X406" s="11">
        <f t="shared" si="74"/>
        <v>0</v>
      </c>
      <c r="Y406" s="14">
        <f t="shared" si="80"/>
        <v>0</v>
      </c>
      <c r="Z406" s="11">
        <f t="shared" si="75"/>
        <v>0</v>
      </c>
      <c r="AA406" s="4" t="s">
        <v>1</v>
      </c>
      <c r="AB406" s="10">
        <f>IFERROR(VLOOKUP(AA406,Curr!$B$2:$C$13,2,FALSE),0)</f>
        <v>11</v>
      </c>
      <c r="AC406" s="11">
        <f t="shared" si="76"/>
        <v>0</v>
      </c>
      <c r="AD406" s="11">
        <f t="shared" si="77"/>
        <v>0</v>
      </c>
      <c r="AE406" s="12">
        <f t="shared" si="78"/>
        <v>0</v>
      </c>
      <c r="AF406"/>
      <c r="AG406"/>
      <c r="AH406"/>
      <c r="AI406"/>
      <c r="AJ406"/>
    </row>
    <row r="407" spans="2:36" x14ac:dyDescent="0.25">
      <c r="B407" s="4" t="s">
        <v>43</v>
      </c>
      <c r="C407"/>
      <c r="D407" s="1" t="s">
        <v>1733</v>
      </c>
      <c r="E407" s="3"/>
      <c r="F407" s="3"/>
      <c r="G407" s="3"/>
      <c r="H407" s="3"/>
      <c r="I407"/>
      <c r="J407" s="1" t="s">
        <v>2133</v>
      </c>
      <c r="K407" s="4"/>
      <c r="L407" s="4"/>
      <c r="M407" s="4"/>
      <c r="N407" s="4"/>
      <c r="O407" s="4"/>
      <c r="P407" s="17"/>
      <c r="Q407" s="13">
        <v>0</v>
      </c>
      <c r="R407" s="13">
        <v>0</v>
      </c>
      <c r="S407" s="11">
        <f t="shared" si="73"/>
        <v>0</v>
      </c>
      <c r="T407" s="5">
        <v>0</v>
      </c>
      <c r="U407" s="11">
        <f t="shared" si="79"/>
        <v>0</v>
      </c>
      <c r="V407" s="13" t="s">
        <v>1</v>
      </c>
      <c r="W407" s="10">
        <f>IFERROR(VLOOKUP(V407,Curr!$B$2:$C$13,2,FALSE),0)</f>
        <v>11</v>
      </c>
      <c r="X407" s="11">
        <f t="shared" si="74"/>
        <v>0</v>
      </c>
      <c r="Y407" s="14">
        <f t="shared" si="80"/>
        <v>0</v>
      </c>
      <c r="Z407" s="11">
        <f t="shared" si="75"/>
        <v>0</v>
      </c>
      <c r="AA407" s="4" t="s">
        <v>1</v>
      </c>
      <c r="AB407" s="10">
        <f>IFERROR(VLOOKUP(AA407,Curr!$B$2:$C$13,2,FALSE),0)</f>
        <v>11</v>
      </c>
      <c r="AC407" s="11">
        <f t="shared" si="76"/>
        <v>0</v>
      </c>
      <c r="AD407" s="11">
        <f t="shared" si="77"/>
        <v>0</v>
      </c>
      <c r="AE407" s="12">
        <f t="shared" si="78"/>
        <v>0</v>
      </c>
      <c r="AF407"/>
      <c r="AG407"/>
      <c r="AH407"/>
      <c r="AI407"/>
      <c r="AJ407"/>
    </row>
    <row r="408" spans="2:36" x14ac:dyDescent="0.25">
      <c r="B408" s="4" t="s">
        <v>43</v>
      </c>
      <c r="C408"/>
      <c r="D408" s="1" t="s">
        <v>1733</v>
      </c>
      <c r="E408" s="3"/>
      <c r="F408" s="3"/>
      <c r="G408" s="3"/>
      <c r="H408" s="3"/>
      <c r="I408"/>
      <c r="J408" s="1" t="s">
        <v>2134</v>
      </c>
      <c r="K408" s="4"/>
      <c r="L408" s="4"/>
      <c r="M408" s="4"/>
      <c r="N408" s="4"/>
      <c r="O408" s="4"/>
      <c r="P408" s="15"/>
      <c r="Q408" s="13">
        <v>0</v>
      </c>
      <c r="R408" s="13">
        <v>0</v>
      </c>
      <c r="S408" s="11">
        <f t="shared" si="73"/>
        <v>0</v>
      </c>
      <c r="T408" s="5">
        <v>0</v>
      </c>
      <c r="U408" s="11">
        <f t="shared" si="79"/>
        <v>0</v>
      </c>
      <c r="V408" s="13" t="s">
        <v>1</v>
      </c>
      <c r="W408" s="10">
        <f>IFERROR(VLOOKUP(V408,Curr!$B$2:$C$13,2,FALSE),0)</f>
        <v>11</v>
      </c>
      <c r="X408" s="11">
        <f t="shared" si="74"/>
        <v>0</v>
      </c>
      <c r="Y408" s="14">
        <f t="shared" si="80"/>
        <v>0</v>
      </c>
      <c r="Z408" s="11">
        <f t="shared" si="75"/>
        <v>0</v>
      </c>
      <c r="AA408" s="4" t="s">
        <v>1</v>
      </c>
      <c r="AB408" s="10">
        <f>IFERROR(VLOOKUP(AA408,Curr!$B$2:$C$13,2,FALSE),0)</f>
        <v>11</v>
      </c>
      <c r="AC408" s="11">
        <f t="shared" si="76"/>
        <v>0</v>
      </c>
      <c r="AD408" s="11">
        <f t="shared" si="77"/>
        <v>0</v>
      </c>
      <c r="AE408" s="12">
        <f t="shared" si="78"/>
        <v>0</v>
      </c>
      <c r="AF408"/>
      <c r="AG408"/>
      <c r="AH408"/>
      <c r="AI408"/>
      <c r="AJ408"/>
    </row>
    <row r="409" spans="2:36" x14ac:dyDescent="0.25">
      <c r="B409" s="4" t="s">
        <v>43</v>
      </c>
      <c r="C409"/>
      <c r="D409" s="1" t="s">
        <v>1733</v>
      </c>
      <c r="E409" s="3"/>
      <c r="F409" s="3"/>
      <c r="G409" s="3"/>
      <c r="H409" s="3"/>
      <c r="I409"/>
      <c r="J409" s="1" t="s">
        <v>2135</v>
      </c>
      <c r="K409" s="4"/>
      <c r="L409" s="4"/>
      <c r="M409" s="4"/>
      <c r="N409" s="4"/>
      <c r="O409" s="4"/>
      <c r="P409" s="17"/>
      <c r="Q409" s="13">
        <v>0</v>
      </c>
      <c r="R409" s="13">
        <v>0</v>
      </c>
      <c r="S409" s="11">
        <f t="shared" si="73"/>
        <v>0</v>
      </c>
      <c r="T409" s="5">
        <v>0</v>
      </c>
      <c r="U409" s="11">
        <f t="shared" si="79"/>
        <v>0</v>
      </c>
      <c r="V409" s="13" t="s">
        <v>1</v>
      </c>
      <c r="W409" s="10">
        <f>IFERROR(VLOOKUP(V409,Curr!$B$2:$C$13,2,FALSE),0)</f>
        <v>11</v>
      </c>
      <c r="X409" s="11">
        <f t="shared" si="74"/>
        <v>0</v>
      </c>
      <c r="Y409" s="14">
        <f t="shared" si="80"/>
        <v>0</v>
      </c>
      <c r="Z409" s="11">
        <f t="shared" si="75"/>
        <v>0</v>
      </c>
      <c r="AA409" s="4" t="s">
        <v>1</v>
      </c>
      <c r="AB409" s="10">
        <f>IFERROR(VLOOKUP(AA409,Curr!$B$2:$C$13,2,FALSE),0)</f>
        <v>11</v>
      </c>
      <c r="AC409" s="11">
        <f t="shared" si="76"/>
        <v>0</v>
      </c>
      <c r="AD409" s="11">
        <f t="shared" si="77"/>
        <v>0</v>
      </c>
      <c r="AE409" s="12">
        <f t="shared" si="78"/>
        <v>0</v>
      </c>
      <c r="AF409"/>
      <c r="AG409"/>
      <c r="AH409"/>
      <c r="AI409"/>
      <c r="AJ409"/>
    </row>
    <row r="410" spans="2:36" x14ac:dyDescent="0.25">
      <c r="B410" s="4" t="s">
        <v>43</v>
      </c>
      <c r="C410"/>
      <c r="D410" s="1" t="s">
        <v>1733</v>
      </c>
      <c r="E410" s="3"/>
      <c r="F410" s="3"/>
      <c r="G410" s="3"/>
      <c r="H410" s="3"/>
      <c r="I410"/>
      <c r="J410" s="1" t="s">
        <v>2136</v>
      </c>
      <c r="K410" s="4"/>
      <c r="L410" s="4"/>
      <c r="M410" s="4"/>
      <c r="N410" s="4"/>
      <c r="O410" s="4"/>
      <c r="P410" s="17"/>
      <c r="Q410" s="13">
        <v>0</v>
      </c>
      <c r="R410" s="13">
        <v>0</v>
      </c>
      <c r="S410" s="11">
        <f t="shared" si="73"/>
        <v>0</v>
      </c>
      <c r="T410" s="5">
        <v>0</v>
      </c>
      <c r="U410" s="11">
        <f t="shared" si="79"/>
        <v>0</v>
      </c>
      <c r="V410" s="13" t="s">
        <v>1</v>
      </c>
      <c r="W410" s="10">
        <f>IFERROR(VLOOKUP(V410,Curr!$B$2:$C$13,2,FALSE),0)</f>
        <v>11</v>
      </c>
      <c r="X410" s="11">
        <f t="shared" si="74"/>
        <v>0</v>
      </c>
      <c r="Y410" s="14">
        <f t="shared" si="80"/>
        <v>0</v>
      </c>
      <c r="Z410" s="11">
        <f t="shared" si="75"/>
        <v>0</v>
      </c>
      <c r="AA410" s="4" t="s">
        <v>1</v>
      </c>
      <c r="AB410" s="10">
        <f>IFERROR(VLOOKUP(AA410,Curr!$B$2:$C$13,2,FALSE),0)</f>
        <v>11</v>
      </c>
      <c r="AC410" s="11">
        <f t="shared" si="76"/>
        <v>0</v>
      </c>
      <c r="AD410" s="11">
        <f t="shared" si="77"/>
        <v>0</v>
      </c>
      <c r="AE410" s="12">
        <f t="shared" si="78"/>
        <v>0</v>
      </c>
      <c r="AF410"/>
      <c r="AG410"/>
      <c r="AH410"/>
      <c r="AI410"/>
      <c r="AJ410"/>
    </row>
    <row r="411" spans="2:36" x14ac:dyDescent="0.25">
      <c r="B411" s="4" t="s">
        <v>43</v>
      </c>
      <c r="C411"/>
      <c r="D411" s="1" t="s">
        <v>1733</v>
      </c>
      <c r="E411" s="3"/>
      <c r="F411" s="3"/>
      <c r="G411" s="3"/>
      <c r="H411" s="3"/>
      <c r="I411"/>
      <c r="J411" s="1" t="s">
        <v>2137</v>
      </c>
      <c r="K411" s="4"/>
      <c r="L411" s="4"/>
      <c r="M411" s="4"/>
      <c r="N411" s="4"/>
      <c r="O411" s="4"/>
      <c r="P411" s="15"/>
      <c r="Q411" s="13">
        <v>0</v>
      </c>
      <c r="R411" s="13">
        <v>0</v>
      </c>
      <c r="S411" s="11">
        <f t="shared" si="73"/>
        <v>0</v>
      </c>
      <c r="T411" s="5">
        <v>0</v>
      </c>
      <c r="U411" s="11">
        <f t="shared" si="79"/>
        <v>0</v>
      </c>
      <c r="V411" s="13" t="s">
        <v>1</v>
      </c>
      <c r="W411" s="10">
        <f>IFERROR(VLOOKUP(V411,Curr!$B$2:$C$13,2,FALSE),0)</f>
        <v>11</v>
      </c>
      <c r="X411" s="11">
        <f t="shared" si="74"/>
        <v>0</v>
      </c>
      <c r="Y411" s="14">
        <f t="shared" si="80"/>
        <v>0</v>
      </c>
      <c r="Z411" s="11">
        <f t="shared" si="75"/>
        <v>0</v>
      </c>
      <c r="AA411" s="4" t="s">
        <v>1</v>
      </c>
      <c r="AB411" s="10">
        <f>IFERROR(VLOOKUP(AA411,Curr!$B$2:$C$13,2,FALSE),0)</f>
        <v>11</v>
      </c>
      <c r="AC411" s="11">
        <f t="shared" si="76"/>
        <v>0</v>
      </c>
      <c r="AD411" s="11">
        <f t="shared" si="77"/>
        <v>0</v>
      </c>
      <c r="AE411" s="12">
        <f t="shared" si="78"/>
        <v>0</v>
      </c>
      <c r="AF411"/>
      <c r="AG411"/>
      <c r="AH411"/>
      <c r="AI411"/>
      <c r="AJ411"/>
    </row>
    <row r="412" spans="2:36" x14ac:dyDescent="0.25">
      <c r="B412" s="4" t="s">
        <v>43</v>
      </c>
      <c r="C412"/>
      <c r="D412" s="1" t="s">
        <v>1733</v>
      </c>
      <c r="E412" s="3"/>
      <c r="F412" s="3"/>
      <c r="G412" s="3"/>
      <c r="H412" s="3"/>
      <c r="I412"/>
      <c r="J412" s="1" t="s">
        <v>2138</v>
      </c>
      <c r="K412" s="4"/>
      <c r="L412" s="4"/>
      <c r="M412" s="4"/>
      <c r="N412" s="4"/>
      <c r="O412" s="4"/>
      <c r="P412" s="17"/>
      <c r="Q412" s="13">
        <v>0</v>
      </c>
      <c r="R412" s="13">
        <v>0</v>
      </c>
      <c r="S412" s="11">
        <f t="shared" si="73"/>
        <v>0</v>
      </c>
      <c r="T412" s="5">
        <v>0</v>
      </c>
      <c r="U412" s="11">
        <f t="shared" si="79"/>
        <v>0</v>
      </c>
      <c r="V412" s="13" t="s">
        <v>1</v>
      </c>
      <c r="W412" s="10">
        <f>IFERROR(VLOOKUP(V412,Curr!$B$2:$C$13,2,FALSE),0)</f>
        <v>11</v>
      </c>
      <c r="X412" s="11">
        <f t="shared" si="74"/>
        <v>0</v>
      </c>
      <c r="Y412" s="14">
        <f t="shared" si="80"/>
        <v>0</v>
      </c>
      <c r="Z412" s="11">
        <f t="shared" si="75"/>
        <v>0</v>
      </c>
      <c r="AA412" s="4" t="s">
        <v>1</v>
      </c>
      <c r="AB412" s="10">
        <f>IFERROR(VLOOKUP(AA412,Curr!$B$2:$C$13,2,FALSE),0)</f>
        <v>11</v>
      </c>
      <c r="AC412" s="11">
        <f t="shared" si="76"/>
        <v>0</v>
      </c>
      <c r="AD412" s="11">
        <f t="shared" si="77"/>
        <v>0</v>
      </c>
      <c r="AE412" s="12">
        <f t="shared" si="78"/>
        <v>0</v>
      </c>
      <c r="AF412"/>
      <c r="AG412"/>
      <c r="AH412"/>
      <c r="AI412"/>
      <c r="AJ412"/>
    </row>
    <row r="413" spans="2:36" x14ac:dyDescent="0.25">
      <c r="B413" s="4" t="s">
        <v>43</v>
      </c>
      <c r="C413"/>
      <c r="D413" s="1" t="s">
        <v>1733</v>
      </c>
      <c r="E413" s="3"/>
      <c r="F413" s="3"/>
      <c r="G413" s="3"/>
      <c r="H413" s="3"/>
      <c r="I413"/>
      <c r="J413" s="1" t="s">
        <v>2139</v>
      </c>
      <c r="K413" s="4"/>
      <c r="L413" s="4"/>
      <c r="M413" s="4"/>
      <c r="N413" s="4"/>
      <c r="O413" s="4"/>
      <c r="P413" s="15"/>
      <c r="Q413" s="13">
        <v>0</v>
      </c>
      <c r="R413" s="13">
        <v>0</v>
      </c>
      <c r="S413" s="11">
        <f t="shared" si="73"/>
        <v>0</v>
      </c>
      <c r="T413" s="5">
        <v>0</v>
      </c>
      <c r="U413" s="11">
        <f t="shared" si="79"/>
        <v>0</v>
      </c>
      <c r="V413" s="13" t="s">
        <v>1</v>
      </c>
      <c r="W413" s="10">
        <f>IFERROR(VLOOKUP(V413,Curr!$B$2:$C$13,2,FALSE),0)</f>
        <v>11</v>
      </c>
      <c r="X413" s="11">
        <f t="shared" si="74"/>
        <v>0</v>
      </c>
      <c r="Y413" s="14">
        <f t="shared" si="80"/>
        <v>0</v>
      </c>
      <c r="Z413" s="11">
        <f t="shared" si="75"/>
        <v>0</v>
      </c>
      <c r="AA413" s="4" t="s">
        <v>1</v>
      </c>
      <c r="AB413" s="10">
        <f>IFERROR(VLOOKUP(AA413,Curr!$B$2:$C$13,2,FALSE),0)</f>
        <v>11</v>
      </c>
      <c r="AC413" s="11">
        <f t="shared" si="76"/>
        <v>0</v>
      </c>
      <c r="AD413" s="11">
        <f t="shared" si="77"/>
        <v>0</v>
      </c>
      <c r="AE413" s="12">
        <f t="shared" si="78"/>
        <v>0</v>
      </c>
      <c r="AF413"/>
      <c r="AG413"/>
      <c r="AH413"/>
      <c r="AI413"/>
      <c r="AJ413"/>
    </row>
    <row r="414" spans="2:36" x14ac:dyDescent="0.25">
      <c r="B414" s="4" t="s">
        <v>43</v>
      </c>
      <c r="C414"/>
      <c r="D414" s="1" t="s">
        <v>1733</v>
      </c>
      <c r="E414" s="3"/>
      <c r="F414" s="3"/>
      <c r="G414" s="3"/>
      <c r="H414" s="3"/>
      <c r="I414"/>
      <c r="J414" s="1" t="s">
        <v>2140</v>
      </c>
      <c r="K414" s="4"/>
      <c r="L414" s="4"/>
      <c r="M414" s="4"/>
      <c r="N414" s="4"/>
      <c r="O414" s="4"/>
      <c r="P414" s="17"/>
      <c r="Q414" s="13">
        <v>0</v>
      </c>
      <c r="R414" s="13">
        <v>0</v>
      </c>
      <c r="S414" s="11">
        <f t="shared" si="73"/>
        <v>0</v>
      </c>
      <c r="T414" s="5">
        <v>0</v>
      </c>
      <c r="U414" s="11">
        <f t="shared" si="79"/>
        <v>0</v>
      </c>
      <c r="V414" s="13" t="s">
        <v>1</v>
      </c>
      <c r="W414" s="10">
        <f>IFERROR(VLOOKUP(V414,Curr!$B$2:$C$13,2,FALSE),0)</f>
        <v>11</v>
      </c>
      <c r="X414" s="11">
        <f t="shared" si="74"/>
        <v>0</v>
      </c>
      <c r="Y414" s="14">
        <f t="shared" si="80"/>
        <v>0</v>
      </c>
      <c r="Z414" s="11">
        <f t="shared" si="75"/>
        <v>0</v>
      </c>
      <c r="AA414" s="4" t="s">
        <v>1</v>
      </c>
      <c r="AB414" s="10">
        <f>IFERROR(VLOOKUP(AA414,Curr!$B$2:$C$13,2,FALSE),0)</f>
        <v>11</v>
      </c>
      <c r="AC414" s="11">
        <f t="shared" si="76"/>
        <v>0</v>
      </c>
      <c r="AD414" s="11">
        <f t="shared" si="77"/>
        <v>0</v>
      </c>
      <c r="AE414" s="12">
        <f t="shared" si="78"/>
        <v>0</v>
      </c>
      <c r="AF414"/>
      <c r="AG414"/>
      <c r="AH414"/>
      <c r="AI414"/>
      <c r="AJ414"/>
    </row>
    <row r="415" spans="2:36" x14ac:dyDescent="0.25">
      <c r="B415" s="4" t="s">
        <v>43</v>
      </c>
      <c r="C415"/>
      <c r="D415" s="1" t="s">
        <v>1733</v>
      </c>
      <c r="E415" s="3"/>
      <c r="F415" s="3"/>
      <c r="G415" s="3"/>
      <c r="H415" s="3"/>
      <c r="I415"/>
      <c r="J415" s="1" t="s">
        <v>2141</v>
      </c>
      <c r="K415" s="4"/>
      <c r="L415" s="4"/>
      <c r="M415" s="4"/>
      <c r="N415" s="4"/>
      <c r="O415" s="4"/>
      <c r="P415" s="15"/>
      <c r="Q415" s="13">
        <v>0</v>
      </c>
      <c r="R415" s="13">
        <v>0</v>
      </c>
      <c r="S415" s="11">
        <f t="shared" si="73"/>
        <v>0</v>
      </c>
      <c r="T415" s="5">
        <v>0</v>
      </c>
      <c r="U415" s="11">
        <f t="shared" si="79"/>
        <v>0</v>
      </c>
      <c r="V415" s="13" t="s">
        <v>1</v>
      </c>
      <c r="W415" s="10">
        <f>IFERROR(VLOOKUP(V415,Curr!$B$2:$C$13,2,FALSE),0)</f>
        <v>11</v>
      </c>
      <c r="X415" s="11">
        <f t="shared" si="74"/>
        <v>0</v>
      </c>
      <c r="Y415" s="14">
        <f t="shared" si="80"/>
        <v>0</v>
      </c>
      <c r="Z415" s="11">
        <f t="shared" si="75"/>
        <v>0</v>
      </c>
      <c r="AA415" s="4" t="s">
        <v>1</v>
      </c>
      <c r="AB415" s="10">
        <f>IFERROR(VLOOKUP(AA415,Curr!$B$2:$C$13,2,FALSE),0)</f>
        <v>11</v>
      </c>
      <c r="AC415" s="11">
        <f t="shared" si="76"/>
        <v>0</v>
      </c>
      <c r="AD415" s="11">
        <f t="shared" si="77"/>
        <v>0</v>
      </c>
      <c r="AE415" s="12">
        <f t="shared" si="78"/>
        <v>0</v>
      </c>
      <c r="AF415"/>
      <c r="AG415"/>
      <c r="AH415"/>
      <c r="AI415"/>
      <c r="AJ415"/>
    </row>
    <row r="416" spans="2:36" x14ac:dyDescent="0.25">
      <c r="B416" s="4" t="s">
        <v>43</v>
      </c>
      <c r="C416"/>
      <c r="D416" s="1" t="s">
        <v>1733</v>
      </c>
      <c r="E416" s="3"/>
      <c r="F416" s="3"/>
      <c r="G416" s="3"/>
      <c r="H416" s="3"/>
      <c r="I416"/>
      <c r="J416" s="1" t="s">
        <v>2142</v>
      </c>
      <c r="K416" s="4"/>
      <c r="L416" s="4"/>
      <c r="M416" s="4"/>
      <c r="N416" s="4"/>
      <c r="O416" s="4"/>
      <c r="P416" s="15"/>
      <c r="Q416" s="13">
        <v>0</v>
      </c>
      <c r="R416" s="13">
        <v>0</v>
      </c>
      <c r="S416" s="11">
        <f t="shared" si="73"/>
        <v>0</v>
      </c>
      <c r="T416" s="5">
        <v>0</v>
      </c>
      <c r="U416" s="11">
        <f t="shared" si="79"/>
        <v>0</v>
      </c>
      <c r="V416" s="13" t="s">
        <v>1</v>
      </c>
      <c r="W416" s="10">
        <f>IFERROR(VLOOKUP(V416,Curr!$B$2:$C$13,2,FALSE),0)</f>
        <v>11</v>
      </c>
      <c r="X416" s="11">
        <f t="shared" si="74"/>
        <v>0</v>
      </c>
      <c r="Y416" s="14">
        <f t="shared" si="80"/>
        <v>0</v>
      </c>
      <c r="Z416" s="11">
        <f t="shared" si="75"/>
        <v>0</v>
      </c>
      <c r="AA416" s="4" t="s">
        <v>1</v>
      </c>
      <c r="AB416" s="10">
        <f>IFERROR(VLOOKUP(AA416,Curr!$B$2:$C$13,2,FALSE),0)</f>
        <v>11</v>
      </c>
      <c r="AC416" s="11">
        <f t="shared" si="76"/>
        <v>0</v>
      </c>
      <c r="AD416" s="11">
        <f t="shared" si="77"/>
        <v>0</v>
      </c>
      <c r="AE416" s="12">
        <f t="shared" si="78"/>
        <v>0</v>
      </c>
      <c r="AF416"/>
      <c r="AG416"/>
      <c r="AH416"/>
      <c r="AI416"/>
      <c r="AJ416"/>
    </row>
    <row r="417" spans="2:36" x14ac:dyDescent="0.25">
      <c r="B417" s="4" t="s">
        <v>43</v>
      </c>
      <c r="C417"/>
      <c r="D417" s="1" t="s">
        <v>1733</v>
      </c>
      <c r="E417" s="3"/>
      <c r="F417" s="3"/>
      <c r="G417" s="3"/>
      <c r="H417" s="3"/>
      <c r="I417"/>
      <c r="J417" s="1" t="s">
        <v>2143</v>
      </c>
      <c r="K417" s="4"/>
      <c r="L417" s="4"/>
      <c r="M417" s="4"/>
      <c r="N417" s="4"/>
      <c r="O417" s="4"/>
      <c r="P417" s="15"/>
      <c r="Q417" s="13">
        <v>0</v>
      </c>
      <c r="R417" s="13">
        <v>0</v>
      </c>
      <c r="S417" s="11">
        <f t="shared" si="73"/>
        <v>0</v>
      </c>
      <c r="T417" s="5">
        <v>0</v>
      </c>
      <c r="U417" s="11">
        <f t="shared" si="79"/>
        <v>0</v>
      </c>
      <c r="V417" s="13" t="s">
        <v>1</v>
      </c>
      <c r="W417" s="10">
        <f>IFERROR(VLOOKUP(V417,Curr!$B$2:$C$13,2,FALSE),0)</f>
        <v>11</v>
      </c>
      <c r="X417" s="11">
        <f t="shared" si="74"/>
        <v>0</v>
      </c>
      <c r="Y417" s="14">
        <f t="shared" si="80"/>
        <v>0</v>
      </c>
      <c r="Z417" s="11">
        <f t="shared" si="75"/>
        <v>0</v>
      </c>
      <c r="AA417" s="4" t="s">
        <v>1</v>
      </c>
      <c r="AB417" s="10">
        <f>IFERROR(VLOOKUP(AA417,Curr!$B$2:$C$13,2,FALSE),0)</f>
        <v>11</v>
      </c>
      <c r="AC417" s="11">
        <f t="shared" si="76"/>
        <v>0</v>
      </c>
      <c r="AD417" s="11">
        <f t="shared" si="77"/>
        <v>0</v>
      </c>
      <c r="AE417" s="12">
        <f t="shared" si="78"/>
        <v>0</v>
      </c>
      <c r="AF417"/>
      <c r="AG417"/>
      <c r="AH417"/>
      <c r="AI417"/>
      <c r="AJ417"/>
    </row>
    <row r="418" spans="2:36" x14ac:dyDescent="0.25">
      <c r="B418" s="4" t="s">
        <v>43</v>
      </c>
      <c r="C418"/>
      <c r="D418" s="1" t="s">
        <v>1733</v>
      </c>
      <c r="E418" s="3"/>
      <c r="F418" s="3"/>
      <c r="G418" s="3"/>
      <c r="H418" s="3"/>
      <c r="I418"/>
      <c r="J418" s="1" t="s">
        <v>2144</v>
      </c>
      <c r="K418" s="4"/>
      <c r="L418" s="4"/>
      <c r="M418" s="4"/>
      <c r="N418" s="4"/>
      <c r="O418" s="4"/>
      <c r="P418" s="17"/>
      <c r="Q418" s="13">
        <v>0</v>
      </c>
      <c r="R418" s="13">
        <v>0</v>
      </c>
      <c r="S418" s="11">
        <f t="shared" si="73"/>
        <v>0</v>
      </c>
      <c r="T418" s="5">
        <v>0</v>
      </c>
      <c r="U418" s="11">
        <f t="shared" si="79"/>
        <v>0</v>
      </c>
      <c r="V418" s="13" t="s">
        <v>1</v>
      </c>
      <c r="W418" s="10">
        <f>IFERROR(VLOOKUP(V418,Curr!$B$2:$C$13,2,FALSE),0)</f>
        <v>11</v>
      </c>
      <c r="X418" s="11">
        <f t="shared" si="74"/>
        <v>0</v>
      </c>
      <c r="Y418" s="14">
        <f t="shared" si="80"/>
        <v>0</v>
      </c>
      <c r="Z418" s="11">
        <f t="shared" si="75"/>
        <v>0</v>
      </c>
      <c r="AA418" s="4" t="s">
        <v>1</v>
      </c>
      <c r="AB418" s="10">
        <f>IFERROR(VLOOKUP(AA418,Curr!$B$2:$C$13,2,FALSE),0)</f>
        <v>11</v>
      </c>
      <c r="AC418" s="11">
        <f t="shared" si="76"/>
        <v>0</v>
      </c>
      <c r="AD418" s="11">
        <f t="shared" si="77"/>
        <v>0</v>
      </c>
      <c r="AE418" s="12">
        <f t="shared" si="78"/>
        <v>0</v>
      </c>
      <c r="AF418"/>
      <c r="AG418"/>
      <c r="AH418"/>
      <c r="AI418"/>
      <c r="AJ418"/>
    </row>
    <row r="419" spans="2:36" x14ac:dyDescent="0.25">
      <c r="B419" s="4" t="s">
        <v>43</v>
      </c>
      <c r="C419"/>
      <c r="D419" s="1" t="s">
        <v>1733</v>
      </c>
      <c r="E419" s="3"/>
      <c r="F419" s="3"/>
      <c r="G419" s="3"/>
      <c r="H419" s="3"/>
      <c r="I419"/>
      <c r="J419" s="1" t="s">
        <v>2145</v>
      </c>
      <c r="K419" s="4"/>
      <c r="L419" s="4"/>
      <c r="M419" s="4"/>
      <c r="N419" s="4"/>
      <c r="O419" s="4"/>
      <c r="P419" s="15"/>
      <c r="Q419" s="13">
        <v>0</v>
      </c>
      <c r="R419" s="13">
        <v>0</v>
      </c>
      <c r="S419" s="11">
        <f t="shared" si="73"/>
        <v>0</v>
      </c>
      <c r="T419" s="5">
        <v>0</v>
      </c>
      <c r="U419" s="11">
        <f t="shared" si="79"/>
        <v>0</v>
      </c>
      <c r="V419" s="13" t="s">
        <v>1</v>
      </c>
      <c r="W419" s="10">
        <f>IFERROR(VLOOKUP(V419,Curr!$B$2:$C$13,2,FALSE),0)</f>
        <v>11</v>
      </c>
      <c r="X419" s="11">
        <f t="shared" si="74"/>
        <v>0</v>
      </c>
      <c r="Y419" s="14">
        <f t="shared" si="80"/>
        <v>0</v>
      </c>
      <c r="Z419" s="11">
        <f t="shared" si="75"/>
        <v>0</v>
      </c>
      <c r="AA419" s="4" t="s">
        <v>1</v>
      </c>
      <c r="AB419" s="10">
        <f>IFERROR(VLOOKUP(AA419,Curr!$B$2:$C$13,2,FALSE),0)</f>
        <v>11</v>
      </c>
      <c r="AC419" s="11">
        <f t="shared" si="76"/>
        <v>0</v>
      </c>
      <c r="AD419" s="11">
        <f t="shared" si="77"/>
        <v>0</v>
      </c>
      <c r="AE419" s="12">
        <f t="shared" si="78"/>
        <v>0</v>
      </c>
      <c r="AF419"/>
      <c r="AG419"/>
      <c r="AH419"/>
      <c r="AI419"/>
      <c r="AJ419"/>
    </row>
    <row r="420" spans="2:36" x14ac:dyDescent="0.25">
      <c r="B420" s="4" t="s">
        <v>43</v>
      </c>
      <c r="C420"/>
      <c r="D420" s="1" t="s">
        <v>1733</v>
      </c>
      <c r="E420" s="3"/>
      <c r="F420" s="3"/>
      <c r="G420" s="3"/>
      <c r="H420" s="3"/>
      <c r="I420"/>
      <c r="J420" s="1" t="s">
        <v>2146</v>
      </c>
      <c r="K420" s="4"/>
      <c r="L420" s="4"/>
      <c r="M420" s="4"/>
      <c r="N420" s="4"/>
      <c r="O420" s="4"/>
      <c r="P420" s="15"/>
      <c r="Q420" s="13">
        <v>0</v>
      </c>
      <c r="R420" s="13">
        <v>0</v>
      </c>
      <c r="S420" s="11">
        <f t="shared" si="73"/>
        <v>0</v>
      </c>
      <c r="T420" s="5">
        <v>0</v>
      </c>
      <c r="U420" s="11">
        <f t="shared" si="79"/>
        <v>0</v>
      </c>
      <c r="V420" s="13" t="s">
        <v>1</v>
      </c>
      <c r="W420" s="10">
        <f>IFERROR(VLOOKUP(V420,Curr!$B$2:$C$13,2,FALSE),0)</f>
        <v>11</v>
      </c>
      <c r="X420" s="11">
        <f t="shared" si="74"/>
        <v>0</v>
      </c>
      <c r="Y420" s="14">
        <f t="shared" si="80"/>
        <v>0</v>
      </c>
      <c r="Z420" s="11">
        <f t="shared" si="75"/>
        <v>0</v>
      </c>
      <c r="AA420" s="4" t="s">
        <v>1</v>
      </c>
      <c r="AB420" s="10">
        <f>IFERROR(VLOOKUP(AA420,Curr!$B$2:$C$13,2,FALSE),0)</f>
        <v>11</v>
      </c>
      <c r="AC420" s="11">
        <f t="shared" si="76"/>
        <v>0</v>
      </c>
      <c r="AD420" s="11">
        <f t="shared" si="77"/>
        <v>0</v>
      </c>
      <c r="AE420" s="12">
        <f t="shared" si="78"/>
        <v>0</v>
      </c>
      <c r="AF420"/>
      <c r="AG420"/>
      <c r="AH420"/>
      <c r="AI420"/>
      <c r="AJ420"/>
    </row>
    <row r="421" spans="2:36" x14ac:dyDescent="0.25">
      <c r="B421" s="4" t="s">
        <v>43</v>
      </c>
      <c r="C421"/>
      <c r="D421" s="1" t="s">
        <v>1733</v>
      </c>
      <c r="E421" s="3"/>
      <c r="F421" s="3"/>
      <c r="G421" s="3"/>
      <c r="H421" s="3"/>
      <c r="I421"/>
      <c r="J421" s="1" t="s">
        <v>2147</v>
      </c>
      <c r="K421" s="4"/>
      <c r="L421" s="4"/>
      <c r="M421" s="4"/>
      <c r="N421" s="4"/>
      <c r="O421" s="4"/>
      <c r="P421" s="15"/>
      <c r="Q421" s="13">
        <v>0</v>
      </c>
      <c r="R421" s="13">
        <v>0</v>
      </c>
      <c r="S421" s="11">
        <f t="shared" si="73"/>
        <v>0</v>
      </c>
      <c r="T421" s="5">
        <v>0</v>
      </c>
      <c r="U421" s="11">
        <f t="shared" si="79"/>
        <v>0</v>
      </c>
      <c r="V421" s="13" t="s">
        <v>1</v>
      </c>
      <c r="W421" s="10">
        <f>IFERROR(VLOOKUP(V421,Curr!$B$2:$C$13,2,FALSE),0)</f>
        <v>11</v>
      </c>
      <c r="X421" s="11">
        <f t="shared" si="74"/>
        <v>0</v>
      </c>
      <c r="Y421" s="14">
        <f t="shared" si="80"/>
        <v>0</v>
      </c>
      <c r="Z421" s="11">
        <f t="shared" si="75"/>
        <v>0</v>
      </c>
      <c r="AA421" s="4" t="s">
        <v>1</v>
      </c>
      <c r="AB421" s="10">
        <f>IFERROR(VLOOKUP(AA421,Curr!$B$2:$C$13,2,FALSE),0)</f>
        <v>11</v>
      </c>
      <c r="AC421" s="11">
        <f t="shared" si="76"/>
        <v>0</v>
      </c>
      <c r="AD421" s="11">
        <f t="shared" si="77"/>
        <v>0</v>
      </c>
      <c r="AE421" s="12">
        <f t="shared" si="78"/>
        <v>0</v>
      </c>
      <c r="AF421"/>
      <c r="AG421"/>
      <c r="AH421"/>
      <c r="AI421"/>
      <c r="AJ421"/>
    </row>
    <row r="422" spans="2:36" x14ac:dyDescent="0.25">
      <c r="B422" s="4" t="s">
        <v>43</v>
      </c>
      <c r="C422"/>
      <c r="D422" s="1" t="s">
        <v>1733</v>
      </c>
      <c r="E422" s="3"/>
      <c r="F422" s="3"/>
      <c r="G422" s="3"/>
      <c r="H422" s="3"/>
      <c r="I422"/>
      <c r="J422" s="1" t="s">
        <v>2148</v>
      </c>
      <c r="K422" s="4"/>
      <c r="L422" s="4"/>
      <c r="M422" s="4"/>
      <c r="N422" s="4"/>
      <c r="O422" s="4"/>
      <c r="P422" s="17"/>
      <c r="Q422" s="13">
        <v>0</v>
      </c>
      <c r="R422" s="13">
        <v>0</v>
      </c>
      <c r="S422" s="11">
        <f t="shared" si="73"/>
        <v>0</v>
      </c>
      <c r="T422" s="5">
        <v>0</v>
      </c>
      <c r="U422" s="11">
        <f t="shared" si="79"/>
        <v>0</v>
      </c>
      <c r="V422" s="13" t="s">
        <v>1</v>
      </c>
      <c r="W422" s="10">
        <f>IFERROR(VLOOKUP(V422,Curr!$B$2:$C$13,2,FALSE),0)</f>
        <v>11</v>
      </c>
      <c r="X422" s="11">
        <f t="shared" si="74"/>
        <v>0</v>
      </c>
      <c r="Y422" s="14">
        <f t="shared" si="80"/>
        <v>0</v>
      </c>
      <c r="Z422" s="11">
        <f t="shared" si="75"/>
        <v>0</v>
      </c>
      <c r="AA422" s="4" t="s">
        <v>1</v>
      </c>
      <c r="AB422" s="10">
        <f>IFERROR(VLOOKUP(AA422,Curr!$B$2:$C$13,2,FALSE),0)</f>
        <v>11</v>
      </c>
      <c r="AC422" s="11">
        <f t="shared" si="76"/>
        <v>0</v>
      </c>
      <c r="AD422" s="11">
        <f t="shared" si="77"/>
        <v>0</v>
      </c>
      <c r="AE422" s="12">
        <f t="shared" si="78"/>
        <v>0</v>
      </c>
      <c r="AF422"/>
      <c r="AG422"/>
      <c r="AH422"/>
      <c r="AI422"/>
      <c r="AJ422"/>
    </row>
    <row r="423" spans="2:36" x14ac:dyDescent="0.25">
      <c r="B423" s="4" t="s">
        <v>43</v>
      </c>
      <c r="C423"/>
      <c r="D423" s="1" t="s">
        <v>1733</v>
      </c>
      <c r="E423" s="3"/>
      <c r="F423" s="3"/>
      <c r="G423" s="3"/>
      <c r="H423" s="3"/>
      <c r="I423"/>
      <c r="J423" s="1" t="s">
        <v>2149</v>
      </c>
      <c r="K423" s="4"/>
      <c r="L423" s="4"/>
      <c r="M423" s="4"/>
      <c r="N423" s="4"/>
      <c r="O423" s="4"/>
      <c r="P423" s="15"/>
      <c r="Q423" s="13">
        <v>0</v>
      </c>
      <c r="R423" s="13">
        <v>0</v>
      </c>
      <c r="S423" s="11">
        <f t="shared" si="73"/>
        <v>0</v>
      </c>
      <c r="T423" s="5">
        <v>0</v>
      </c>
      <c r="U423" s="11">
        <f t="shared" si="79"/>
        <v>0</v>
      </c>
      <c r="V423" s="13" t="s">
        <v>1</v>
      </c>
      <c r="W423" s="10">
        <f>IFERROR(VLOOKUP(V423,Curr!$B$2:$C$13,2,FALSE),0)</f>
        <v>11</v>
      </c>
      <c r="X423" s="11">
        <f t="shared" si="74"/>
        <v>0</v>
      </c>
      <c r="Y423" s="14">
        <f t="shared" si="80"/>
        <v>0</v>
      </c>
      <c r="Z423" s="11">
        <f t="shared" si="75"/>
        <v>0</v>
      </c>
      <c r="AA423" s="4" t="s">
        <v>1</v>
      </c>
      <c r="AB423" s="10">
        <f>IFERROR(VLOOKUP(AA423,Curr!$B$2:$C$13,2,FALSE),0)</f>
        <v>11</v>
      </c>
      <c r="AC423" s="11">
        <f t="shared" si="76"/>
        <v>0</v>
      </c>
      <c r="AD423" s="11">
        <f t="shared" si="77"/>
        <v>0</v>
      </c>
      <c r="AE423" s="12">
        <f t="shared" si="78"/>
        <v>0</v>
      </c>
      <c r="AF423"/>
      <c r="AG423"/>
      <c r="AH423"/>
      <c r="AI423"/>
      <c r="AJ423"/>
    </row>
    <row r="424" spans="2:36" x14ac:dyDescent="0.25">
      <c r="B424" s="4" t="s">
        <v>43</v>
      </c>
      <c r="C424"/>
      <c r="D424" s="1" t="s">
        <v>1733</v>
      </c>
      <c r="E424" s="3"/>
      <c r="F424" s="3"/>
      <c r="G424" s="3"/>
      <c r="H424" s="3"/>
      <c r="I424"/>
      <c r="J424" s="1" t="s">
        <v>2150</v>
      </c>
      <c r="K424" s="4"/>
      <c r="L424" s="4"/>
      <c r="M424" s="4"/>
      <c r="N424" s="4"/>
      <c r="O424" s="4"/>
      <c r="P424" s="15"/>
      <c r="Q424" s="13">
        <v>0</v>
      </c>
      <c r="R424" s="13">
        <v>0</v>
      </c>
      <c r="S424" s="11">
        <f t="shared" si="73"/>
        <v>0</v>
      </c>
      <c r="T424" s="5">
        <v>0</v>
      </c>
      <c r="U424" s="11">
        <f t="shared" si="79"/>
        <v>0</v>
      </c>
      <c r="V424" s="13" t="s">
        <v>1</v>
      </c>
      <c r="W424" s="10">
        <f>IFERROR(VLOOKUP(V424,Curr!$B$2:$C$13,2,FALSE),0)</f>
        <v>11</v>
      </c>
      <c r="X424" s="11">
        <f t="shared" si="74"/>
        <v>0</v>
      </c>
      <c r="Y424" s="14">
        <f t="shared" si="80"/>
        <v>0</v>
      </c>
      <c r="Z424" s="11">
        <f t="shared" si="75"/>
        <v>0</v>
      </c>
      <c r="AA424" s="4" t="s">
        <v>1</v>
      </c>
      <c r="AB424" s="10">
        <f>IFERROR(VLOOKUP(AA424,Curr!$B$2:$C$13,2,FALSE),0)</f>
        <v>11</v>
      </c>
      <c r="AC424" s="11">
        <f t="shared" si="76"/>
        <v>0</v>
      </c>
      <c r="AD424" s="11">
        <f t="shared" si="77"/>
        <v>0</v>
      </c>
      <c r="AE424" s="12">
        <f t="shared" si="78"/>
        <v>0</v>
      </c>
      <c r="AF424"/>
      <c r="AG424"/>
      <c r="AH424"/>
      <c r="AI424"/>
      <c r="AJ424"/>
    </row>
    <row r="425" spans="2:36" x14ac:dyDescent="0.25">
      <c r="B425" s="4" t="s">
        <v>43</v>
      </c>
      <c r="C425"/>
      <c r="D425" s="1" t="s">
        <v>1733</v>
      </c>
      <c r="E425" s="3"/>
      <c r="F425" s="3"/>
      <c r="G425" s="3"/>
      <c r="H425" s="3"/>
      <c r="I425"/>
      <c r="J425" s="1" t="s">
        <v>2151</v>
      </c>
      <c r="K425" s="4"/>
      <c r="L425" s="4"/>
      <c r="M425" s="4"/>
      <c r="N425" s="4"/>
      <c r="O425" s="4"/>
      <c r="P425" s="15"/>
      <c r="Q425" s="13">
        <v>0</v>
      </c>
      <c r="R425" s="13">
        <v>0</v>
      </c>
      <c r="S425" s="11">
        <f t="shared" si="73"/>
        <v>0</v>
      </c>
      <c r="T425" s="5">
        <v>0</v>
      </c>
      <c r="U425" s="11">
        <f t="shared" si="79"/>
        <v>0</v>
      </c>
      <c r="V425" s="13" t="s">
        <v>1</v>
      </c>
      <c r="W425" s="10">
        <f>IFERROR(VLOOKUP(V425,Curr!$B$2:$C$13,2,FALSE),0)</f>
        <v>11</v>
      </c>
      <c r="X425" s="11">
        <f t="shared" si="74"/>
        <v>0</v>
      </c>
      <c r="Y425" s="14">
        <f t="shared" si="80"/>
        <v>0</v>
      </c>
      <c r="Z425" s="11">
        <f t="shared" si="75"/>
        <v>0</v>
      </c>
      <c r="AA425" s="4" t="s">
        <v>1</v>
      </c>
      <c r="AB425" s="10">
        <f>IFERROR(VLOOKUP(AA425,Curr!$B$2:$C$13,2,FALSE),0)</f>
        <v>11</v>
      </c>
      <c r="AC425" s="11">
        <f t="shared" si="76"/>
        <v>0</v>
      </c>
      <c r="AD425" s="11">
        <f t="shared" si="77"/>
        <v>0</v>
      </c>
      <c r="AE425" s="12">
        <f t="shared" si="78"/>
        <v>0</v>
      </c>
      <c r="AF425"/>
      <c r="AG425"/>
      <c r="AH425"/>
      <c r="AI425"/>
      <c r="AJ425"/>
    </row>
    <row r="426" spans="2:36" x14ac:dyDescent="0.25">
      <c r="B426" s="4" t="s">
        <v>43</v>
      </c>
      <c r="C426"/>
      <c r="D426" s="1" t="s">
        <v>1733</v>
      </c>
      <c r="E426" s="3"/>
      <c r="F426" s="3"/>
      <c r="G426" s="3"/>
      <c r="H426" s="3"/>
      <c r="I426"/>
      <c r="J426" s="1" t="s">
        <v>2152</v>
      </c>
      <c r="K426" s="4"/>
      <c r="L426" s="4"/>
      <c r="M426" s="4"/>
      <c r="N426" s="4"/>
      <c r="O426" s="4"/>
      <c r="P426" s="15"/>
      <c r="Q426" s="13">
        <v>0</v>
      </c>
      <c r="R426" s="13">
        <v>0</v>
      </c>
      <c r="S426" s="11">
        <f t="shared" si="73"/>
        <v>0</v>
      </c>
      <c r="T426" s="5">
        <v>0</v>
      </c>
      <c r="U426" s="11">
        <f t="shared" si="79"/>
        <v>0</v>
      </c>
      <c r="V426" s="13" t="s">
        <v>1</v>
      </c>
      <c r="W426" s="10">
        <f>IFERROR(VLOOKUP(V426,Curr!$B$2:$C$13,2,FALSE),0)</f>
        <v>11</v>
      </c>
      <c r="X426" s="11">
        <f t="shared" si="74"/>
        <v>0</v>
      </c>
      <c r="Y426" s="14">
        <f t="shared" si="80"/>
        <v>0</v>
      </c>
      <c r="Z426" s="11">
        <f t="shared" si="75"/>
        <v>0</v>
      </c>
      <c r="AA426" s="4" t="s">
        <v>1</v>
      </c>
      <c r="AB426" s="10">
        <f>IFERROR(VLOOKUP(AA426,Curr!$B$2:$C$13,2,FALSE),0)</f>
        <v>11</v>
      </c>
      <c r="AC426" s="11">
        <f t="shared" si="76"/>
        <v>0</v>
      </c>
      <c r="AD426" s="11">
        <f t="shared" si="77"/>
        <v>0</v>
      </c>
      <c r="AE426" s="12">
        <f t="shared" si="78"/>
        <v>0</v>
      </c>
      <c r="AF426"/>
      <c r="AG426"/>
      <c r="AH426"/>
      <c r="AI426"/>
      <c r="AJ426"/>
    </row>
    <row r="427" spans="2:36" x14ac:dyDescent="0.25">
      <c r="B427" s="4" t="s">
        <v>43</v>
      </c>
      <c r="C427"/>
      <c r="D427" s="1" t="s">
        <v>1733</v>
      </c>
      <c r="E427" s="3"/>
      <c r="F427" s="3"/>
      <c r="G427" s="3"/>
      <c r="H427" s="3"/>
      <c r="I427"/>
      <c r="J427" s="1" t="s">
        <v>2153</v>
      </c>
      <c r="K427" s="4"/>
      <c r="L427" s="4"/>
      <c r="M427" s="4"/>
      <c r="N427" s="4"/>
      <c r="O427" s="4"/>
      <c r="P427" s="15"/>
      <c r="Q427" s="13">
        <v>0</v>
      </c>
      <c r="R427" s="13">
        <v>0</v>
      </c>
      <c r="S427" s="11">
        <f t="shared" si="73"/>
        <v>0</v>
      </c>
      <c r="T427" s="5">
        <v>0</v>
      </c>
      <c r="U427" s="11">
        <f t="shared" si="79"/>
        <v>0</v>
      </c>
      <c r="V427" s="13" t="s">
        <v>1</v>
      </c>
      <c r="W427" s="10">
        <f>IFERROR(VLOOKUP(V427,Curr!$B$2:$C$13,2,FALSE),0)</f>
        <v>11</v>
      </c>
      <c r="X427" s="11">
        <f t="shared" si="74"/>
        <v>0</v>
      </c>
      <c r="Y427" s="14">
        <f t="shared" si="80"/>
        <v>0</v>
      </c>
      <c r="Z427" s="11">
        <f t="shared" si="75"/>
        <v>0</v>
      </c>
      <c r="AA427" s="4" t="s">
        <v>1</v>
      </c>
      <c r="AB427" s="10">
        <f>IFERROR(VLOOKUP(AA427,Curr!$B$2:$C$13,2,FALSE),0)</f>
        <v>11</v>
      </c>
      <c r="AC427" s="11">
        <f t="shared" si="76"/>
        <v>0</v>
      </c>
      <c r="AD427" s="11">
        <f t="shared" si="77"/>
        <v>0</v>
      </c>
      <c r="AE427" s="12">
        <f t="shared" si="78"/>
        <v>0</v>
      </c>
      <c r="AF427"/>
      <c r="AG427"/>
      <c r="AH427"/>
      <c r="AI427"/>
      <c r="AJ427"/>
    </row>
    <row r="428" spans="2:36" x14ac:dyDescent="0.25">
      <c r="B428" s="4" t="s">
        <v>43</v>
      </c>
      <c r="C428"/>
      <c r="D428" s="1" t="s">
        <v>1733</v>
      </c>
      <c r="E428" s="3"/>
      <c r="F428" s="3"/>
      <c r="G428" s="3"/>
      <c r="H428" s="3"/>
      <c r="I428"/>
      <c r="J428" s="1" t="s">
        <v>2154</v>
      </c>
      <c r="K428" s="4"/>
      <c r="L428" s="4"/>
      <c r="M428" s="4"/>
      <c r="N428" s="4"/>
      <c r="O428" s="4"/>
      <c r="P428" s="15"/>
      <c r="Q428" s="13">
        <v>0</v>
      </c>
      <c r="R428" s="13">
        <v>0</v>
      </c>
      <c r="S428" s="11">
        <f t="shared" si="73"/>
        <v>0</v>
      </c>
      <c r="T428" s="5">
        <v>0</v>
      </c>
      <c r="U428" s="11">
        <f t="shared" si="79"/>
        <v>0</v>
      </c>
      <c r="V428" s="13" t="s">
        <v>1</v>
      </c>
      <c r="W428" s="10">
        <f>IFERROR(VLOOKUP(V428,Curr!$B$2:$C$13,2,FALSE),0)</f>
        <v>11</v>
      </c>
      <c r="X428" s="11">
        <f t="shared" si="74"/>
        <v>0</v>
      </c>
      <c r="Y428" s="14">
        <f t="shared" si="80"/>
        <v>0</v>
      </c>
      <c r="Z428" s="11">
        <f t="shared" si="75"/>
        <v>0</v>
      </c>
      <c r="AA428" s="4" t="s">
        <v>1</v>
      </c>
      <c r="AB428" s="10">
        <f>IFERROR(VLOOKUP(AA428,Curr!$B$2:$C$13,2,FALSE),0)</f>
        <v>11</v>
      </c>
      <c r="AC428" s="11">
        <f t="shared" si="76"/>
        <v>0</v>
      </c>
      <c r="AD428" s="11">
        <f t="shared" si="77"/>
        <v>0</v>
      </c>
      <c r="AE428" s="12">
        <f t="shared" si="78"/>
        <v>0</v>
      </c>
      <c r="AF428"/>
      <c r="AG428"/>
      <c r="AH428"/>
      <c r="AI428"/>
      <c r="AJ428"/>
    </row>
    <row r="429" spans="2:36" x14ac:dyDescent="0.25">
      <c r="B429" s="4" t="s">
        <v>43</v>
      </c>
      <c r="C429"/>
      <c r="D429" s="1" t="s">
        <v>1733</v>
      </c>
      <c r="E429" s="3"/>
      <c r="F429" s="3"/>
      <c r="G429" s="3"/>
      <c r="H429" s="3"/>
      <c r="I429"/>
      <c r="J429" s="1" t="s">
        <v>2155</v>
      </c>
      <c r="K429" s="4"/>
      <c r="L429" s="4"/>
      <c r="M429" s="4"/>
      <c r="N429" s="4"/>
      <c r="O429" s="4"/>
      <c r="P429" s="15"/>
      <c r="Q429" s="13">
        <v>0</v>
      </c>
      <c r="R429" s="13">
        <v>0</v>
      </c>
      <c r="S429" s="11">
        <f t="shared" si="73"/>
        <v>0</v>
      </c>
      <c r="T429" s="5">
        <v>0</v>
      </c>
      <c r="U429" s="11">
        <f t="shared" si="79"/>
        <v>0</v>
      </c>
      <c r="V429" s="13" t="s">
        <v>1</v>
      </c>
      <c r="W429" s="10">
        <f>IFERROR(VLOOKUP(V429,Curr!$B$2:$C$13,2,FALSE),0)</f>
        <v>11</v>
      </c>
      <c r="X429" s="11">
        <f t="shared" si="74"/>
        <v>0</v>
      </c>
      <c r="Y429" s="14">
        <f t="shared" si="80"/>
        <v>0</v>
      </c>
      <c r="Z429" s="11">
        <f t="shared" si="75"/>
        <v>0</v>
      </c>
      <c r="AA429" s="4" t="s">
        <v>1</v>
      </c>
      <c r="AB429" s="10">
        <f>IFERROR(VLOOKUP(AA429,Curr!$B$2:$C$13,2,FALSE),0)</f>
        <v>11</v>
      </c>
      <c r="AC429" s="11">
        <f t="shared" si="76"/>
        <v>0</v>
      </c>
      <c r="AD429" s="11">
        <f t="shared" si="77"/>
        <v>0</v>
      </c>
      <c r="AE429" s="12">
        <f t="shared" si="78"/>
        <v>0</v>
      </c>
      <c r="AF429"/>
      <c r="AG429"/>
      <c r="AH429"/>
      <c r="AI429"/>
      <c r="AJ429"/>
    </row>
    <row r="430" spans="2:36" x14ac:dyDescent="0.25">
      <c r="B430" s="4" t="s">
        <v>43</v>
      </c>
      <c r="C430"/>
      <c r="D430" s="1" t="s">
        <v>1733</v>
      </c>
      <c r="E430" s="3"/>
      <c r="F430" s="3"/>
      <c r="G430" s="3"/>
      <c r="H430" s="3"/>
      <c r="I430"/>
      <c r="J430" s="1" t="s">
        <v>2156</v>
      </c>
      <c r="K430" s="4"/>
      <c r="L430" s="4"/>
      <c r="M430" s="4"/>
      <c r="N430" s="4"/>
      <c r="O430" s="4"/>
      <c r="P430" s="15"/>
      <c r="Q430" s="13">
        <v>0</v>
      </c>
      <c r="R430" s="13">
        <v>0</v>
      </c>
      <c r="S430" s="11">
        <f t="shared" si="73"/>
        <v>0</v>
      </c>
      <c r="T430" s="5">
        <v>0</v>
      </c>
      <c r="U430" s="11">
        <f t="shared" si="79"/>
        <v>0</v>
      </c>
      <c r="V430" s="13" t="s">
        <v>1</v>
      </c>
      <c r="W430" s="10">
        <f>IFERROR(VLOOKUP(V430,Curr!$B$2:$C$13,2,FALSE),0)</f>
        <v>11</v>
      </c>
      <c r="X430" s="11">
        <f t="shared" si="74"/>
        <v>0</v>
      </c>
      <c r="Y430" s="14">
        <f t="shared" si="80"/>
        <v>0</v>
      </c>
      <c r="Z430" s="11">
        <f t="shared" si="75"/>
        <v>0</v>
      </c>
      <c r="AA430" s="4" t="s">
        <v>1</v>
      </c>
      <c r="AB430" s="10">
        <f>IFERROR(VLOOKUP(AA430,Curr!$B$2:$C$13,2,FALSE),0)</f>
        <v>11</v>
      </c>
      <c r="AC430" s="11">
        <f t="shared" si="76"/>
        <v>0</v>
      </c>
      <c r="AD430" s="11">
        <f t="shared" si="77"/>
        <v>0</v>
      </c>
      <c r="AE430" s="12">
        <f t="shared" si="78"/>
        <v>0</v>
      </c>
      <c r="AF430"/>
      <c r="AG430"/>
      <c r="AH430"/>
      <c r="AI430"/>
      <c r="AJ430"/>
    </row>
    <row r="431" spans="2:36" x14ac:dyDescent="0.25">
      <c r="B431" s="4" t="s">
        <v>43</v>
      </c>
      <c r="C431"/>
      <c r="D431" s="1" t="s">
        <v>1733</v>
      </c>
      <c r="E431" s="3"/>
      <c r="F431" s="3"/>
      <c r="G431" s="3"/>
      <c r="H431" s="3"/>
      <c r="I431"/>
      <c r="J431" s="1" t="s">
        <v>2157</v>
      </c>
      <c r="K431" s="4"/>
      <c r="L431" s="4"/>
      <c r="M431" s="4"/>
      <c r="N431" s="4"/>
      <c r="O431" s="4"/>
      <c r="P431" s="15"/>
      <c r="Q431" s="13">
        <v>0</v>
      </c>
      <c r="R431" s="13">
        <v>0</v>
      </c>
      <c r="S431" s="11">
        <f t="shared" si="73"/>
        <v>0</v>
      </c>
      <c r="T431" s="5">
        <v>0</v>
      </c>
      <c r="U431" s="11">
        <f t="shared" si="79"/>
        <v>0</v>
      </c>
      <c r="V431" s="13" t="s">
        <v>1</v>
      </c>
      <c r="W431" s="10">
        <f>IFERROR(VLOOKUP(V431,Curr!$B$2:$C$13,2,FALSE),0)</f>
        <v>11</v>
      </c>
      <c r="X431" s="11">
        <f t="shared" si="74"/>
        <v>0</v>
      </c>
      <c r="Y431" s="14">
        <f t="shared" si="80"/>
        <v>0</v>
      </c>
      <c r="Z431" s="11">
        <f t="shared" si="75"/>
        <v>0</v>
      </c>
      <c r="AA431" s="4" t="s">
        <v>1</v>
      </c>
      <c r="AB431" s="10">
        <f>IFERROR(VLOOKUP(AA431,Curr!$B$2:$C$13,2,FALSE),0)</f>
        <v>11</v>
      </c>
      <c r="AC431" s="11">
        <f t="shared" si="76"/>
        <v>0</v>
      </c>
      <c r="AD431" s="11">
        <f t="shared" si="77"/>
        <v>0</v>
      </c>
      <c r="AE431" s="12">
        <f t="shared" si="78"/>
        <v>0</v>
      </c>
      <c r="AF431"/>
      <c r="AG431"/>
      <c r="AH431"/>
      <c r="AI431"/>
      <c r="AJ431"/>
    </row>
    <row r="432" spans="2:36" x14ac:dyDescent="0.25">
      <c r="B432" s="4" t="s">
        <v>43</v>
      </c>
      <c r="C432"/>
      <c r="D432" s="1" t="s">
        <v>1733</v>
      </c>
      <c r="E432" s="3"/>
      <c r="F432" s="3"/>
      <c r="G432" s="3"/>
      <c r="H432" s="3"/>
      <c r="I432"/>
      <c r="J432" s="1" t="s">
        <v>2158</v>
      </c>
      <c r="K432" s="4"/>
      <c r="L432" s="4"/>
      <c r="M432" s="4"/>
      <c r="N432" s="4"/>
      <c r="O432" s="4"/>
      <c r="P432" s="15"/>
      <c r="Q432" s="13">
        <v>0</v>
      </c>
      <c r="R432" s="13">
        <v>0</v>
      </c>
      <c r="S432" s="11">
        <f t="shared" si="73"/>
        <v>0</v>
      </c>
      <c r="T432" s="5">
        <v>0</v>
      </c>
      <c r="U432" s="11">
        <f t="shared" si="79"/>
        <v>0</v>
      </c>
      <c r="V432" s="13" t="s">
        <v>1</v>
      </c>
      <c r="W432" s="10">
        <f>IFERROR(VLOOKUP(V432,Curr!$B$2:$C$13,2,FALSE),0)</f>
        <v>11</v>
      </c>
      <c r="X432" s="11">
        <f t="shared" si="74"/>
        <v>0</v>
      </c>
      <c r="Y432" s="14">
        <f t="shared" si="80"/>
        <v>0</v>
      </c>
      <c r="Z432" s="11">
        <f t="shared" si="75"/>
        <v>0</v>
      </c>
      <c r="AA432" s="4" t="s">
        <v>1</v>
      </c>
      <c r="AB432" s="10">
        <f>IFERROR(VLOOKUP(AA432,Curr!$B$2:$C$13,2,FALSE),0)</f>
        <v>11</v>
      </c>
      <c r="AC432" s="11">
        <f t="shared" si="76"/>
        <v>0</v>
      </c>
      <c r="AD432" s="11">
        <f t="shared" si="77"/>
        <v>0</v>
      </c>
      <c r="AE432" s="12">
        <f t="shared" si="78"/>
        <v>0</v>
      </c>
      <c r="AF432"/>
      <c r="AG432"/>
      <c r="AH432"/>
      <c r="AI432"/>
      <c r="AJ432"/>
    </row>
    <row r="433" spans="2:36" x14ac:dyDescent="0.25">
      <c r="B433" s="4" t="s">
        <v>43</v>
      </c>
      <c r="C433"/>
      <c r="D433" s="1" t="s">
        <v>1733</v>
      </c>
      <c r="E433" s="3"/>
      <c r="F433" s="3"/>
      <c r="G433" s="3"/>
      <c r="H433" s="3"/>
      <c r="I433"/>
      <c r="J433" s="1" t="s">
        <v>2159</v>
      </c>
      <c r="K433" s="4"/>
      <c r="L433" s="4"/>
      <c r="M433" s="4"/>
      <c r="N433" s="4"/>
      <c r="O433" s="4"/>
      <c r="P433" s="15"/>
      <c r="Q433" s="13">
        <v>0</v>
      </c>
      <c r="R433" s="13">
        <v>0</v>
      </c>
      <c r="S433" s="11">
        <f t="shared" si="73"/>
        <v>0</v>
      </c>
      <c r="T433" s="5">
        <v>0</v>
      </c>
      <c r="U433" s="11">
        <f t="shared" si="79"/>
        <v>0</v>
      </c>
      <c r="V433" s="13" t="s">
        <v>1</v>
      </c>
      <c r="W433" s="10">
        <f>IFERROR(VLOOKUP(V433,Curr!$B$2:$C$13,2,FALSE),0)</f>
        <v>11</v>
      </c>
      <c r="X433" s="11">
        <f t="shared" si="74"/>
        <v>0</v>
      </c>
      <c r="Y433" s="14">
        <f t="shared" si="80"/>
        <v>0</v>
      </c>
      <c r="Z433" s="11">
        <f t="shared" si="75"/>
        <v>0</v>
      </c>
      <c r="AA433" s="4" t="s">
        <v>1</v>
      </c>
      <c r="AB433" s="10">
        <f>IFERROR(VLOOKUP(AA433,Curr!$B$2:$C$13,2,FALSE),0)</f>
        <v>11</v>
      </c>
      <c r="AC433" s="11">
        <f t="shared" si="76"/>
        <v>0</v>
      </c>
      <c r="AD433" s="11">
        <f t="shared" si="77"/>
        <v>0</v>
      </c>
      <c r="AE433" s="12">
        <f t="shared" si="78"/>
        <v>0</v>
      </c>
      <c r="AF433"/>
      <c r="AG433"/>
      <c r="AH433"/>
      <c r="AI433"/>
      <c r="AJ433"/>
    </row>
    <row r="434" spans="2:36" x14ac:dyDescent="0.25">
      <c r="B434" s="4" t="s">
        <v>43</v>
      </c>
      <c r="C434"/>
      <c r="D434" s="1" t="s">
        <v>1733</v>
      </c>
      <c r="E434" s="3"/>
      <c r="F434" s="3"/>
      <c r="G434" s="3"/>
      <c r="H434" s="3"/>
      <c r="I434"/>
      <c r="J434" s="1" t="s">
        <v>2160</v>
      </c>
      <c r="K434" s="4"/>
      <c r="L434" s="4"/>
      <c r="M434" s="4"/>
      <c r="N434" s="4"/>
      <c r="O434" s="4"/>
      <c r="P434" s="15"/>
      <c r="Q434" s="13">
        <v>0</v>
      </c>
      <c r="R434" s="13">
        <v>0</v>
      </c>
      <c r="S434" s="11">
        <f t="shared" si="73"/>
        <v>0</v>
      </c>
      <c r="T434" s="5">
        <v>0</v>
      </c>
      <c r="U434" s="11">
        <f t="shared" si="79"/>
        <v>0</v>
      </c>
      <c r="V434" s="13" t="s">
        <v>1</v>
      </c>
      <c r="W434" s="10">
        <f>IFERROR(VLOOKUP(V434,Curr!$B$2:$C$13,2,FALSE),0)</f>
        <v>11</v>
      </c>
      <c r="X434" s="11">
        <f t="shared" si="74"/>
        <v>0</v>
      </c>
      <c r="Y434" s="14">
        <f t="shared" si="80"/>
        <v>0</v>
      </c>
      <c r="Z434" s="11">
        <f t="shared" si="75"/>
        <v>0</v>
      </c>
      <c r="AA434" s="4" t="s">
        <v>1</v>
      </c>
      <c r="AB434" s="10">
        <f>IFERROR(VLOOKUP(AA434,Curr!$B$2:$C$13,2,FALSE),0)</f>
        <v>11</v>
      </c>
      <c r="AC434" s="11">
        <f t="shared" si="76"/>
        <v>0</v>
      </c>
      <c r="AD434" s="11">
        <f t="shared" si="77"/>
        <v>0</v>
      </c>
      <c r="AE434" s="12">
        <f t="shared" si="78"/>
        <v>0</v>
      </c>
      <c r="AF434"/>
      <c r="AG434"/>
      <c r="AH434"/>
      <c r="AI434"/>
      <c r="AJ434"/>
    </row>
    <row r="435" spans="2:36" x14ac:dyDescent="0.25">
      <c r="B435" s="4" t="s">
        <v>43</v>
      </c>
      <c r="C435"/>
      <c r="D435" s="1" t="s">
        <v>1733</v>
      </c>
      <c r="E435" s="3"/>
      <c r="F435" s="3"/>
      <c r="G435" s="3"/>
      <c r="H435" s="3"/>
      <c r="I435"/>
      <c r="J435" s="1" t="s">
        <v>2161</v>
      </c>
      <c r="K435" s="4"/>
      <c r="L435" s="4"/>
      <c r="M435" s="4"/>
      <c r="N435" s="4"/>
      <c r="O435" s="4"/>
      <c r="P435" s="15"/>
      <c r="Q435" s="13">
        <v>0</v>
      </c>
      <c r="R435" s="13">
        <v>0</v>
      </c>
      <c r="S435" s="11">
        <f t="shared" si="73"/>
        <v>0</v>
      </c>
      <c r="T435" s="5">
        <v>0</v>
      </c>
      <c r="U435" s="11">
        <f t="shared" si="79"/>
        <v>0</v>
      </c>
      <c r="V435" s="13" t="s">
        <v>1</v>
      </c>
      <c r="W435" s="10">
        <f>IFERROR(VLOOKUP(V435,Curr!$B$2:$C$13,2,FALSE),0)</f>
        <v>11</v>
      </c>
      <c r="X435" s="11">
        <f t="shared" si="74"/>
        <v>0</v>
      </c>
      <c r="Y435" s="14">
        <f t="shared" si="80"/>
        <v>0</v>
      </c>
      <c r="Z435" s="11">
        <f t="shared" si="75"/>
        <v>0</v>
      </c>
      <c r="AA435" s="4" t="s">
        <v>1</v>
      </c>
      <c r="AB435" s="10">
        <f>IFERROR(VLOOKUP(AA435,Curr!$B$2:$C$13,2,FALSE),0)</f>
        <v>11</v>
      </c>
      <c r="AC435" s="11">
        <f t="shared" si="76"/>
        <v>0</v>
      </c>
      <c r="AD435" s="11">
        <f t="shared" si="77"/>
        <v>0</v>
      </c>
      <c r="AE435" s="12">
        <f t="shared" si="78"/>
        <v>0</v>
      </c>
      <c r="AF435"/>
      <c r="AG435"/>
      <c r="AH435"/>
      <c r="AI435"/>
      <c r="AJ435"/>
    </row>
    <row r="436" spans="2:36" x14ac:dyDescent="0.25">
      <c r="B436" s="4" t="s">
        <v>43</v>
      </c>
      <c r="C436"/>
      <c r="D436" s="1" t="s">
        <v>1733</v>
      </c>
      <c r="E436" s="3"/>
      <c r="F436" s="3"/>
      <c r="G436" s="3"/>
      <c r="H436" s="3"/>
      <c r="I436"/>
      <c r="J436" s="1" t="s">
        <v>5859</v>
      </c>
      <c r="K436" s="4"/>
      <c r="L436" s="4"/>
      <c r="M436" s="4"/>
      <c r="N436" s="4"/>
      <c r="O436" s="4"/>
      <c r="P436" s="15"/>
      <c r="Q436" s="13">
        <v>49</v>
      </c>
      <c r="R436" s="13">
        <v>0</v>
      </c>
      <c r="S436" s="11">
        <f t="shared" si="73"/>
        <v>0</v>
      </c>
      <c r="T436" s="5">
        <v>0</v>
      </c>
      <c r="U436" s="11">
        <f t="shared" si="79"/>
        <v>0</v>
      </c>
      <c r="V436" s="13" t="s">
        <v>1</v>
      </c>
      <c r="W436" s="10">
        <f>IFERROR(VLOOKUP(V436,Curr!$B$2:$C$13,2,FALSE),0)</f>
        <v>11</v>
      </c>
      <c r="X436" s="11">
        <f t="shared" si="74"/>
        <v>0</v>
      </c>
      <c r="Y436" s="14">
        <f>Q436/0.8</f>
        <v>61.25</v>
      </c>
      <c r="Z436" s="11">
        <f t="shared" si="75"/>
        <v>0</v>
      </c>
      <c r="AA436" s="4" t="s">
        <v>1</v>
      </c>
      <c r="AB436" s="10">
        <f>IFERROR(VLOOKUP(AA436,Curr!$B$2:$C$13,2,FALSE),0)</f>
        <v>11</v>
      </c>
      <c r="AC436" s="11">
        <f t="shared" si="76"/>
        <v>0</v>
      </c>
      <c r="AD436" s="11">
        <f t="shared" si="77"/>
        <v>0</v>
      </c>
      <c r="AE436" s="12">
        <f t="shared" si="78"/>
        <v>0</v>
      </c>
      <c r="AF436"/>
      <c r="AG436"/>
      <c r="AH436"/>
      <c r="AI436"/>
      <c r="AJ436"/>
    </row>
    <row r="437" spans="2:36" x14ac:dyDescent="0.25">
      <c r="B437" s="4" t="s">
        <v>43</v>
      </c>
      <c r="C437"/>
      <c r="D437" s="1" t="s">
        <v>1733</v>
      </c>
      <c r="E437" s="3"/>
      <c r="F437" s="3"/>
      <c r="G437" s="3"/>
      <c r="H437" s="3"/>
      <c r="I437"/>
      <c r="J437" s="1" t="s">
        <v>2162</v>
      </c>
      <c r="K437" s="4"/>
      <c r="L437" s="4"/>
      <c r="M437" s="4"/>
      <c r="N437" s="4"/>
      <c r="O437" s="4"/>
      <c r="P437" s="15"/>
      <c r="Q437" s="13">
        <v>0</v>
      </c>
      <c r="R437" s="13">
        <v>0</v>
      </c>
      <c r="S437" s="11">
        <f t="shared" si="73"/>
        <v>0</v>
      </c>
      <c r="T437" s="5">
        <v>0</v>
      </c>
      <c r="U437" s="11">
        <f t="shared" si="79"/>
        <v>0</v>
      </c>
      <c r="V437" s="13" t="s">
        <v>1</v>
      </c>
      <c r="W437" s="10">
        <f>IFERROR(VLOOKUP(V437,Curr!$B$2:$C$13,2,FALSE),0)</f>
        <v>11</v>
      </c>
      <c r="X437" s="11">
        <f t="shared" si="74"/>
        <v>0</v>
      </c>
      <c r="Y437" s="14">
        <f t="shared" si="80"/>
        <v>0</v>
      </c>
      <c r="Z437" s="11">
        <f t="shared" si="75"/>
        <v>0</v>
      </c>
      <c r="AA437" s="4" t="s">
        <v>1</v>
      </c>
      <c r="AB437" s="10">
        <f>IFERROR(VLOOKUP(AA437,Curr!$B$2:$C$13,2,FALSE),0)</f>
        <v>11</v>
      </c>
      <c r="AC437" s="11">
        <f t="shared" si="76"/>
        <v>0</v>
      </c>
      <c r="AD437" s="11">
        <f t="shared" si="77"/>
        <v>0</v>
      </c>
      <c r="AE437" s="12">
        <f t="shared" si="78"/>
        <v>0</v>
      </c>
      <c r="AF437"/>
      <c r="AG437"/>
      <c r="AH437"/>
      <c r="AI437"/>
      <c r="AJ437"/>
    </row>
    <row r="438" spans="2:36" x14ac:dyDescent="0.25">
      <c r="B438" s="4" t="s">
        <v>212</v>
      </c>
      <c r="C438"/>
      <c r="D438" s="1" t="s">
        <v>1733</v>
      </c>
      <c r="E438" s="3"/>
      <c r="F438" s="3"/>
      <c r="G438" s="3"/>
      <c r="H438" s="3"/>
      <c r="I438"/>
      <c r="J438" s="1" t="s">
        <v>2163</v>
      </c>
      <c r="K438" s="4"/>
      <c r="L438" s="4"/>
      <c r="M438" s="4"/>
      <c r="N438" s="4"/>
      <c r="O438" s="4"/>
      <c r="P438" s="15"/>
      <c r="Q438" s="13">
        <v>0</v>
      </c>
      <c r="R438" s="13">
        <v>0</v>
      </c>
      <c r="S438" s="11">
        <f t="shared" si="73"/>
        <v>0</v>
      </c>
      <c r="T438" s="5">
        <v>0</v>
      </c>
      <c r="U438" s="11">
        <f t="shared" si="79"/>
        <v>0</v>
      </c>
      <c r="V438" s="13" t="s">
        <v>0</v>
      </c>
      <c r="W438" s="10">
        <f>IFERROR(VLOOKUP(V438,Curr!$B$2:$C$13,2,FALSE),0)</f>
        <v>1</v>
      </c>
      <c r="X438" s="11">
        <f t="shared" si="74"/>
        <v>0</v>
      </c>
      <c r="Y438" s="14">
        <f t="shared" si="80"/>
        <v>0</v>
      </c>
      <c r="Z438" s="11">
        <f t="shared" si="75"/>
        <v>0</v>
      </c>
      <c r="AA438" s="4" t="s">
        <v>1</v>
      </c>
      <c r="AB438" s="10">
        <f>IFERROR(VLOOKUP(AA438,Curr!$B$2:$C$13,2,FALSE),0)</f>
        <v>11</v>
      </c>
      <c r="AC438" s="11">
        <f t="shared" si="76"/>
        <v>0</v>
      </c>
      <c r="AD438" s="11">
        <f t="shared" si="77"/>
        <v>0</v>
      </c>
      <c r="AE438" s="12">
        <f t="shared" si="78"/>
        <v>0</v>
      </c>
      <c r="AF438"/>
      <c r="AG438"/>
      <c r="AH438"/>
      <c r="AI438"/>
      <c r="AJ438"/>
    </row>
    <row r="439" spans="2:36" x14ac:dyDescent="0.25">
      <c r="B439" s="4" t="s">
        <v>212</v>
      </c>
      <c r="C439"/>
      <c r="D439" s="1" t="s">
        <v>1733</v>
      </c>
      <c r="E439" s="3"/>
      <c r="F439" s="3"/>
      <c r="G439" s="3"/>
      <c r="H439" s="3"/>
      <c r="I439"/>
      <c r="J439" s="1" t="s">
        <v>2164</v>
      </c>
      <c r="K439" s="4"/>
      <c r="L439" s="4"/>
      <c r="M439" s="4"/>
      <c r="N439" s="4"/>
      <c r="O439" s="4"/>
      <c r="P439" s="15"/>
      <c r="Q439" s="13">
        <v>2200</v>
      </c>
      <c r="R439" s="13">
        <v>1</v>
      </c>
      <c r="S439" s="11">
        <f t="shared" si="73"/>
        <v>2200</v>
      </c>
      <c r="T439" s="5">
        <v>0</v>
      </c>
      <c r="U439" s="11">
        <f t="shared" si="79"/>
        <v>2200</v>
      </c>
      <c r="V439" s="13" t="s">
        <v>0</v>
      </c>
      <c r="W439" s="10">
        <f>IFERROR(VLOOKUP(V439,Curr!$B$2:$C$13,2,FALSE),0)</f>
        <v>1</v>
      </c>
      <c r="X439" s="11">
        <f t="shared" si="74"/>
        <v>2200</v>
      </c>
      <c r="Y439" s="14">
        <f>Q439/11/0.8</f>
        <v>250</v>
      </c>
      <c r="Z439" s="11">
        <f t="shared" si="75"/>
        <v>250</v>
      </c>
      <c r="AA439" s="4" t="s">
        <v>1</v>
      </c>
      <c r="AB439" s="10">
        <f>IFERROR(VLOOKUP(AA439,Curr!$B$2:$C$13,2,FALSE),0)</f>
        <v>11</v>
      </c>
      <c r="AC439" s="11">
        <f t="shared" si="76"/>
        <v>2750</v>
      </c>
      <c r="AD439" s="11">
        <f t="shared" si="77"/>
        <v>550</v>
      </c>
      <c r="AE439" s="12">
        <f t="shared" si="78"/>
        <v>0.2</v>
      </c>
      <c r="AF439"/>
      <c r="AG439"/>
      <c r="AH439"/>
      <c r="AI439"/>
      <c r="AJ439"/>
    </row>
    <row r="440" spans="2:36" x14ac:dyDescent="0.25">
      <c r="B440" s="4" t="s">
        <v>212</v>
      </c>
      <c r="C440"/>
      <c r="D440" s="1" t="s">
        <v>1733</v>
      </c>
      <c r="E440" s="3"/>
      <c r="F440" s="3"/>
      <c r="G440" s="3"/>
      <c r="H440" s="3"/>
      <c r="I440"/>
      <c r="J440" s="1" t="s">
        <v>2165</v>
      </c>
      <c r="K440" s="4"/>
      <c r="L440" s="4"/>
      <c r="M440" s="4"/>
      <c r="N440" s="4"/>
      <c r="O440" s="4"/>
      <c r="P440" s="15"/>
      <c r="Q440" s="13">
        <v>0</v>
      </c>
      <c r="R440" s="13">
        <v>0</v>
      </c>
      <c r="S440" s="11">
        <f t="shared" si="73"/>
        <v>0</v>
      </c>
      <c r="T440" s="5">
        <v>0</v>
      </c>
      <c r="U440" s="11">
        <f t="shared" si="79"/>
        <v>0</v>
      </c>
      <c r="V440" s="13" t="s">
        <v>0</v>
      </c>
      <c r="W440" s="10">
        <f>IFERROR(VLOOKUP(V440,Curr!$B$2:$C$13,2,FALSE),0)</f>
        <v>1</v>
      </c>
      <c r="X440" s="11">
        <f t="shared" si="74"/>
        <v>0</v>
      </c>
      <c r="Y440" s="14">
        <f t="shared" si="80"/>
        <v>0</v>
      </c>
      <c r="Z440" s="11">
        <f t="shared" si="75"/>
        <v>0</v>
      </c>
      <c r="AA440" s="4" t="s">
        <v>1</v>
      </c>
      <c r="AB440" s="10">
        <f>IFERROR(VLOOKUP(AA440,Curr!$B$2:$C$13,2,FALSE),0)</f>
        <v>11</v>
      </c>
      <c r="AC440" s="11">
        <f t="shared" si="76"/>
        <v>0</v>
      </c>
      <c r="AD440" s="11">
        <f t="shared" si="77"/>
        <v>0</v>
      </c>
      <c r="AE440" s="12">
        <f t="shared" si="78"/>
        <v>0</v>
      </c>
      <c r="AF440"/>
      <c r="AG440"/>
      <c r="AH440"/>
      <c r="AI440"/>
      <c r="AJ440"/>
    </row>
    <row r="441" spans="2:36" x14ac:dyDescent="0.25">
      <c r="B441" s="4" t="s">
        <v>212</v>
      </c>
      <c r="C441"/>
      <c r="D441" s="1" t="s">
        <v>1733</v>
      </c>
      <c r="E441" s="3"/>
      <c r="F441" s="3"/>
      <c r="G441" s="3"/>
      <c r="H441" s="3"/>
      <c r="I441"/>
      <c r="J441" s="1" t="s">
        <v>2166</v>
      </c>
      <c r="K441" s="4"/>
      <c r="L441" s="4"/>
      <c r="M441" s="4"/>
      <c r="N441" s="4"/>
      <c r="O441" s="4"/>
      <c r="P441" s="15"/>
      <c r="Q441" s="13">
        <v>2200</v>
      </c>
      <c r="R441" s="13">
        <v>1</v>
      </c>
      <c r="S441" s="11">
        <f t="shared" ref="S441" si="81">+Q441*R441</f>
        <v>2200</v>
      </c>
      <c r="T441" s="5">
        <v>0</v>
      </c>
      <c r="U441" s="11">
        <f t="shared" ref="U441" si="82">S441*(1-T441)</f>
        <v>2200</v>
      </c>
      <c r="V441" s="13" t="s">
        <v>0</v>
      </c>
      <c r="W441" s="10">
        <f>IFERROR(VLOOKUP(V441,Curr!$B$2:$C$13,2,FALSE),0)</f>
        <v>1</v>
      </c>
      <c r="X441" s="11">
        <f t="shared" ref="X441" si="83">U441*W441</f>
        <v>2200</v>
      </c>
      <c r="Y441" s="14">
        <f>Q441/11/0.8</f>
        <v>250</v>
      </c>
      <c r="Z441" s="11">
        <f t="shared" si="75"/>
        <v>250</v>
      </c>
      <c r="AA441" s="4" t="s">
        <v>1</v>
      </c>
      <c r="AB441" s="10">
        <f>IFERROR(VLOOKUP(AA441,Curr!$B$2:$C$13,2,FALSE),0)</f>
        <v>11</v>
      </c>
      <c r="AC441" s="11">
        <f t="shared" si="76"/>
        <v>2750</v>
      </c>
      <c r="AD441" s="11">
        <f t="shared" si="77"/>
        <v>550</v>
      </c>
      <c r="AE441" s="12">
        <f t="shared" si="78"/>
        <v>0.2</v>
      </c>
      <c r="AF441"/>
      <c r="AG441"/>
      <c r="AH441"/>
      <c r="AI441"/>
      <c r="AJ441"/>
    </row>
    <row r="442" spans="2:36" x14ac:dyDescent="0.25">
      <c r="B442" s="4" t="s">
        <v>212</v>
      </c>
      <c r="C442"/>
      <c r="D442" s="1" t="s">
        <v>1733</v>
      </c>
      <c r="E442" s="3"/>
      <c r="F442" s="3"/>
      <c r="G442" s="3"/>
      <c r="H442" s="3"/>
      <c r="I442"/>
      <c r="J442" s="1" t="s">
        <v>2167</v>
      </c>
      <c r="K442" s="4"/>
      <c r="L442" s="4"/>
      <c r="M442" s="4"/>
      <c r="N442" s="4"/>
      <c r="O442" s="4"/>
      <c r="P442" s="15"/>
      <c r="Q442" s="13">
        <v>0</v>
      </c>
      <c r="R442" s="13">
        <v>0</v>
      </c>
      <c r="S442" s="11">
        <f t="shared" si="73"/>
        <v>0</v>
      </c>
      <c r="T442" s="5">
        <v>0</v>
      </c>
      <c r="U442" s="11">
        <f t="shared" si="79"/>
        <v>0</v>
      </c>
      <c r="V442" s="13" t="s">
        <v>0</v>
      </c>
      <c r="W442" s="10">
        <f>IFERROR(VLOOKUP(V442,Curr!$B$2:$C$13,2,FALSE),0)</f>
        <v>1</v>
      </c>
      <c r="X442" s="11">
        <f t="shared" si="74"/>
        <v>0</v>
      </c>
      <c r="Y442" s="14">
        <f t="shared" si="80"/>
        <v>0</v>
      </c>
      <c r="Z442" s="11">
        <f t="shared" si="75"/>
        <v>0</v>
      </c>
      <c r="AA442" s="4" t="s">
        <v>1</v>
      </c>
      <c r="AB442" s="10">
        <f>IFERROR(VLOOKUP(AA442,Curr!$B$2:$C$13,2,FALSE),0)</f>
        <v>11</v>
      </c>
      <c r="AC442" s="11">
        <f t="shared" si="76"/>
        <v>0</v>
      </c>
      <c r="AD442" s="11">
        <f t="shared" si="77"/>
        <v>0</v>
      </c>
      <c r="AE442" s="12">
        <f t="shared" si="78"/>
        <v>0</v>
      </c>
      <c r="AF442"/>
      <c r="AG442"/>
      <c r="AH442"/>
      <c r="AI442"/>
      <c r="AJ442"/>
    </row>
    <row r="443" spans="2:36" x14ac:dyDescent="0.25">
      <c r="B443" s="4" t="s">
        <v>212</v>
      </c>
      <c r="C443"/>
      <c r="D443" s="1" t="s">
        <v>1733</v>
      </c>
      <c r="E443" s="3"/>
      <c r="F443" s="3"/>
      <c r="G443" s="3"/>
      <c r="H443" s="3"/>
      <c r="I443"/>
      <c r="J443" s="1" t="s">
        <v>2168</v>
      </c>
      <c r="K443" s="4"/>
      <c r="L443" s="4"/>
      <c r="M443" s="4"/>
      <c r="N443" s="4"/>
      <c r="O443" s="4"/>
      <c r="P443" s="15"/>
      <c r="Q443" s="13">
        <v>1200</v>
      </c>
      <c r="R443" s="13">
        <v>1</v>
      </c>
      <c r="S443" s="11">
        <f t="shared" si="73"/>
        <v>1200</v>
      </c>
      <c r="T443" s="5">
        <v>0</v>
      </c>
      <c r="U443" s="11">
        <f t="shared" si="79"/>
        <v>1200</v>
      </c>
      <c r="V443" s="13" t="s">
        <v>0</v>
      </c>
      <c r="W443" s="10">
        <f>IFERROR(VLOOKUP(V443,Curr!$B$2:$C$13,2,FALSE),0)</f>
        <v>1</v>
      </c>
      <c r="X443" s="11">
        <f t="shared" si="74"/>
        <v>1200</v>
      </c>
      <c r="Y443" s="14">
        <f>Q443/11/0.8</f>
        <v>136.36363636363635</v>
      </c>
      <c r="Z443" s="11">
        <f t="shared" si="75"/>
        <v>136.36363636363635</v>
      </c>
      <c r="AA443" s="4" t="s">
        <v>1</v>
      </c>
      <c r="AB443" s="10">
        <f>IFERROR(VLOOKUP(AA443,Curr!$B$2:$C$13,2,FALSE),0)</f>
        <v>11</v>
      </c>
      <c r="AC443" s="11">
        <f t="shared" si="76"/>
        <v>1499.9999999999998</v>
      </c>
      <c r="AD443" s="11">
        <f t="shared" si="77"/>
        <v>299.99999999999977</v>
      </c>
      <c r="AE443" s="12">
        <f t="shared" si="78"/>
        <v>0.19999999999999987</v>
      </c>
      <c r="AF443"/>
      <c r="AG443"/>
      <c r="AH443"/>
      <c r="AI443"/>
      <c r="AJ443"/>
    </row>
    <row r="444" spans="2:36" x14ac:dyDescent="0.25">
      <c r="B444" s="4" t="s">
        <v>212</v>
      </c>
      <c r="C444"/>
      <c r="D444" s="1" t="s">
        <v>1733</v>
      </c>
      <c r="E444" s="3"/>
      <c r="F444" s="3"/>
      <c r="G444" s="3"/>
      <c r="H444" s="3"/>
      <c r="I444"/>
      <c r="J444" s="1" t="s">
        <v>2169</v>
      </c>
      <c r="K444" s="4"/>
      <c r="L444" s="4"/>
      <c r="M444" s="4"/>
      <c r="N444" s="4"/>
      <c r="O444" s="4"/>
      <c r="P444" s="15"/>
      <c r="Q444" s="13">
        <v>0</v>
      </c>
      <c r="R444" s="13">
        <v>0</v>
      </c>
      <c r="S444" s="11">
        <f t="shared" si="73"/>
        <v>0</v>
      </c>
      <c r="T444" s="5">
        <v>0</v>
      </c>
      <c r="U444" s="11">
        <f t="shared" si="79"/>
        <v>0</v>
      </c>
      <c r="V444" s="13" t="s">
        <v>0</v>
      </c>
      <c r="W444" s="10">
        <f>IFERROR(VLOOKUP(V444,Curr!$B$2:$C$13,2,FALSE),0)</f>
        <v>1</v>
      </c>
      <c r="X444" s="11">
        <f t="shared" si="74"/>
        <v>0</v>
      </c>
      <c r="Y444" s="14">
        <f t="shared" si="80"/>
        <v>0</v>
      </c>
      <c r="Z444" s="11">
        <f t="shared" si="75"/>
        <v>0</v>
      </c>
      <c r="AA444" s="4" t="s">
        <v>1</v>
      </c>
      <c r="AB444" s="10">
        <f>IFERROR(VLOOKUP(AA444,Curr!$B$2:$C$13,2,FALSE),0)</f>
        <v>11</v>
      </c>
      <c r="AC444" s="11">
        <f t="shared" si="76"/>
        <v>0</v>
      </c>
      <c r="AD444" s="11">
        <f t="shared" si="77"/>
        <v>0</v>
      </c>
      <c r="AE444" s="12">
        <f t="shared" si="78"/>
        <v>0</v>
      </c>
      <c r="AF444"/>
      <c r="AG444"/>
      <c r="AH444"/>
      <c r="AI444"/>
      <c r="AJ444"/>
    </row>
    <row r="445" spans="2:36" x14ac:dyDescent="0.25">
      <c r="B445" s="4" t="s">
        <v>212</v>
      </c>
      <c r="C445"/>
      <c r="D445" s="1" t="s">
        <v>1733</v>
      </c>
      <c r="E445" s="3"/>
      <c r="F445" s="3"/>
      <c r="G445" s="3"/>
      <c r="H445" s="3"/>
      <c r="I445"/>
      <c r="J445" s="1" t="s">
        <v>2170</v>
      </c>
      <c r="K445" s="4"/>
      <c r="L445" s="4"/>
      <c r="M445" s="4"/>
      <c r="N445" s="4"/>
      <c r="O445" s="4"/>
      <c r="P445" s="15"/>
      <c r="Q445" s="13">
        <v>1200</v>
      </c>
      <c r="R445" s="13">
        <v>1</v>
      </c>
      <c r="S445" s="11">
        <f t="shared" ref="S445" si="84">+Q445*R445</f>
        <v>1200</v>
      </c>
      <c r="T445" s="5">
        <v>0</v>
      </c>
      <c r="U445" s="11">
        <f t="shared" ref="U445" si="85">S445*(1-T445)</f>
        <v>1200</v>
      </c>
      <c r="V445" s="13" t="s">
        <v>0</v>
      </c>
      <c r="W445" s="10">
        <f>IFERROR(VLOOKUP(V445,Curr!$B$2:$C$13,2,FALSE),0)</f>
        <v>1</v>
      </c>
      <c r="X445" s="11">
        <f t="shared" ref="X445" si="86">U445*W445</f>
        <v>1200</v>
      </c>
      <c r="Y445" s="14">
        <f>Q445/11/0.8</f>
        <v>136.36363636363635</v>
      </c>
      <c r="Z445" s="11">
        <f t="shared" si="75"/>
        <v>136.36363636363635</v>
      </c>
      <c r="AA445" s="4" t="s">
        <v>1</v>
      </c>
      <c r="AB445" s="10">
        <f>IFERROR(VLOOKUP(AA445,Curr!$B$2:$C$13,2,FALSE),0)</f>
        <v>11</v>
      </c>
      <c r="AC445" s="11">
        <f t="shared" si="76"/>
        <v>1499.9999999999998</v>
      </c>
      <c r="AD445" s="11">
        <f t="shared" si="77"/>
        <v>299.99999999999977</v>
      </c>
      <c r="AE445" s="12">
        <f t="shared" si="78"/>
        <v>0.19999999999999987</v>
      </c>
      <c r="AF445"/>
      <c r="AG445"/>
      <c r="AH445"/>
      <c r="AI445"/>
      <c r="AJ445"/>
    </row>
    <row r="446" spans="2:36" x14ac:dyDescent="0.25">
      <c r="B446" s="4" t="s">
        <v>212</v>
      </c>
      <c r="C446"/>
      <c r="D446" s="1" t="s">
        <v>1733</v>
      </c>
      <c r="E446" s="3"/>
      <c r="F446" s="3"/>
      <c r="G446" s="3"/>
      <c r="H446" s="3"/>
      <c r="I446"/>
      <c r="J446" s="1" t="s">
        <v>2171</v>
      </c>
      <c r="K446" s="4"/>
      <c r="L446" s="4"/>
      <c r="M446" s="4"/>
      <c r="N446" s="4"/>
      <c r="O446" s="4"/>
      <c r="P446" s="15"/>
      <c r="Q446" s="13">
        <v>0</v>
      </c>
      <c r="R446" s="13">
        <v>0</v>
      </c>
      <c r="S446" s="11">
        <f t="shared" si="73"/>
        <v>0</v>
      </c>
      <c r="T446" s="5">
        <v>0</v>
      </c>
      <c r="U446" s="11">
        <f t="shared" si="79"/>
        <v>0</v>
      </c>
      <c r="V446" s="13" t="s">
        <v>0</v>
      </c>
      <c r="W446" s="10">
        <f>IFERROR(VLOOKUP(V446,Curr!$B$2:$C$13,2,FALSE),0)</f>
        <v>1</v>
      </c>
      <c r="X446" s="11">
        <f t="shared" si="74"/>
        <v>0</v>
      </c>
      <c r="Y446" s="14">
        <f t="shared" si="80"/>
        <v>0</v>
      </c>
      <c r="Z446" s="11">
        <f t="shared" si="75"/>
        <v>0</v>
      </c>
      <c r="AA446" s="4" t="s">
        <v>1</v>
      </c>
      <c r="AB446" s="10">
        <f>IFERROR(VLOOKUP(AA446,Curr!$B$2:$C$13,2,FALSE),0)</f>
        <v>11</v>
      </c>
      <c r="AC446" s="11">
        <f t="shared" si="76"/>
        <v>0</v>
      </c>
      <c r="AD446" s="11">
        <f t="shared" si="77"/>
        <v>0</v>
      </c>
      <c r="AE446" s="12">
        <f t="shared" si="78"/>
        <v>0</v>
      </c>
      <c r="AF446"/>
      <c r="AG446"/>
      <c r="AH446"/>
      <c r="AI446"/>
      <c r="AJ446"/>
    </row>
    <row r="447" spans="2:36" x14ac:dyDescent="0.25">
      <c r="B447" s="4" t="s">
        <v>212</v>
      </c>
      <c r="C447"/>
      <c r="D447" s="1" t="s">
        <v>1733</v>
      </c>
      <c r="E447" s="3"/>
      <c r="F447" s="3"/>
      <c r="G447" s="3"/>
      <c r="H447" s="3"/>
      <c r="I447"/>
      <c r="J447" s="1" t="s">
        <v>2172</v>
      </c>
      <c r="K447" s="4"/>
      <c r="L447" s="4"/>
      <c r="M447" s="4"/>
      <c r="N447" s="4"/>
      <c r="O447" s="4"/>
      <c r="P447" s="15"/>
      <c r="Q447" s="13">
        <v>1200</v>
      </c>
      <c r="R447" s="13">
        <v>1</v>
      </c>
      <c r="S447" s="11">
        <f t="shared" si="73"/>
        <v>1200</v>
      </c>
      <c r="T447" s="5">
        <v>0</v>
      </c>
      <c r="U447" s="11">
        <f t="shared" si="79"/>
        <v>1200</v>
      </c>
      <c r="V447" s="13" t="s">
        <v>0</v>
      </c>
      <c r="W447" s="10">
        <f>IFERROR(VLOOKUP(V447,Curr!$B$2:$C$13,2,FALSE),0)</f>
        <v>1</v>
      </c>
      <c r="X447" s="11">
        <f t="shared" si="74"/>
        <v>1200</v>
      </c>
      <c r="Y447" s="14">
        <f>Q447/11/0.8</f>
        <v>136.36363636363635</v>
      </c>
      <c r="Z447" s="11">
        <f t="shared" si="75"/>
        <v>136.36363636363635</v>
      </c>
      <c r="AA447" s="4" t="s">
        <v>1</v>
      </c>
      <c r="AB447" s="10">
        <f>IFERROR(VLOOKUP(AA447,Curr!$B$2:$C$13,2,FALSE),0)</f>
        <v>11</v>
      </c>
      <c r="AC447" s="11">
        <f t="shared" si="76"/>
        <v>1499.9999999999998</v>
      </c>
      <c r="AD447" s="11">
        <f t="shared" si="77"/>
        <v>299.99999999999977</v>
      </c>
      <c r="AE447" s="12">
        <f t="shared" si="78"/>
        <v>0.19999999999999987</v>
      </c>
      <c r="AF447"/>
      <c r="AG447"/>
      <c r="AH447"/>
      <c r="AI447"/>
      <c r="AJ447"/>
    </row>
    <row r="448" spans="2:36" x14ac:dyDescent="0.25">
      <c r="B448" s="4" t="s">
        <v>212</v>
      </c>
      <c r="C448"/>
      <c r="D448" s="1" t="s">
        <v>1733</v>
      </c>
      <c r="E448" s="3"/>
      <c r="F448" s="3"/>
      <c r="G448" s="3"/>
      <c r="H448" s="3"/>
      <c r="I448"/>
      <c r="J448" s="1" t="s">
        <v>2173</v>
      </c>
      <c r="K448" s="4"/>
      <c r="L448" s="4"/>
      <c r="M448" s="4"/>
      <c r="N448" s="4"/>
      <c r="O448" s="4"/>
      <c r="P448" s="15"/>
      <c r="Q448" s="13">
        <v>0</v>
      </c>
      <c r="R448" s="13">
        <v>0</v>
      </c>
      <c r="S448" s="11">
        <f t="shared" si="73"/>
        <v>0</v>
      </c>
      <c r="T448" s="5">
        <v>0</v>
      </c>
      <c r="U448" s="11">
        <f t="shared" si="79"/>
        <v>0</v>
      </c>
      <c r="V448" s="13" t="s">
        <v>0</v>
      </c>
      <c r="W448" s="10">
        <f>IFERROR(VLOOKUP(V448,Curr!$B$2:$C$13,2,FALSE),0)</f>
        <v>1</v>
      </c>
      <c r="X448" s="11">
        <f t="shared" si="74"/>
        <v>0</v>
      </c>
      <c r="Y448" s="14">
        <f t="shared" si="80"/>
        <v>0</v>
      </c>
      <c r="Z448" s="11">
        <f t="shared" si="75"/>
        <v>0</v>
      </c>
      <c r="AA448" s="4" t="s">
        <v>1</v>
      </c>
      <c r="AB448" s="10">
        <f>IFERROR(VLOOKUP(AA448,Curr!$B$2:$C$13,2,FALSE),0)</f>
        <v>11</v>
      </c>
      <c r="AC448" s="11">
        <f t="shared" si="76"/>
        <v>0</v>
      </c>
      <c r="AD448" s="11">
        <f t="shared" si="77"/>
        <v>0</v>
      </c>
      <c r="AE448" s="12">
        <f t="shared" si="78"/>
        <v>0</v>
      </c>
      <c r="AF448"/>
      <c r="AG448"/>
      <c r="AH448"/>
      <c r="AI448"/>
      <c r="AJ448"/>
    </row>
    <row r="449" spans="2:36" x14ac:dyDescent="0.25">
      <c r="B449" s="4" t="s">
        <v>212</v>
      </c>
      <c r="C449"/>
      <c r="D449" s="1" t="s">
        <v>1733</v>
      </c>
      <c r="E449" s="3"/>
      <c r="F449" s="3"/>
      <c r="G449" s="3"/>
      <c r="H449" s="3"/>
      <c r="I449"/>
      <c r="J449" s="1" t="s">
        <v>2174</v>
      </c>
      <c r="K449" s="4"/>
      <c r="L449" s="4"/>
      <c r="M449" s="4"/>
      <c r="N449" s="4"/>
      <c r="O449" s="4"/>
      <c r="P449" s="15"/>
      <c r="Q449" s="13">
        <v>1200</v>
      </c>
      <c r="R449" s="13">
        <v>1</v>
      </c>
      <c r="S449" s="11">
        <f t="shared" ref="S449" si="87">+Q449*R449</f>
        <v>1200</v>
      </c>
      <c r="T449" s="5">
        <v>0</v>
      </c>
      <c r="U449" s="11">
        <f t="shared" ref="U449" si="88">S449*(1-T449)</f>
        <v>1200</v>
      </c>
      <c r="V449" s="13" t="s">
        <v>0</v>
      </c>
      <c r="W449" s="10">
        <f>IFERROR(VLOOKUP(V449,Curr!$B$2:$C$13,2,FALSE),0)</f>
        <v>1</v>
      </c>
      <c r="X449" s="11">
        <f t="shared" ref="X449" si="89">U449*W449</f>
        <v>1200</v>
      </c>
      <c r="Y449" s="14">
        <f>Q449/11/0.8</f>
        <v>136.36363636363635</v>
      </c>
      <c r="Z449" s="11">
        <f t="shared" si="75"/>
        <v>136.36363636363635</v>
      </c>
      <c r="AA449" s="4" t="s">
        <v>1</v>
      </c>
      <c r="AB449" s="10">
        <f>IFERROR(VLOOKUP(AA449,Curr!$B$2:$C$13,2,FALSE),0)</f>
        <v>11</v>
      </c>
      <c r="AC449" s="11">
        <f t="shared" si="76"/>
        <v>1499.9999999999998</v>
      </c>
      <c r="AD449" s="11">
        <f t="shared" si="77"/>
        <v>299.99999999999977</v>
      </c>
      <c r="AE449" s="12">
        <f t="shared" si="78"/>
        <v>0.19999999999999987</v>
      </c>
      <c r="AF449"/>
      <c r="AG449"/>
      <c r="AH449"/>
      <c r="AI449"/>
      <c r="AJ449"/>
    </row>
    <row r="450" spans="2:36" x14ac:dyDescent="0.25">
      <c r="B450" s="4" t="s">
        <v>212</v>
      </c>
      <c r="C450"/>
      <c r="D450" s="1" t="s">
        <v>1733</v>
      </c>
      <c r="E450" s="3"/>
      <c r="F450" s="3"/>
      <c r="G450" s="3"/>
      <c r="H450" s="3"/>
      <c r="I450"/>
      <c r="J450" s="1" t="s">
        <v>2175</v>
      </c>
      <c r="K450" s="4"/>
      <c r="L450" s="4"/>
      <c r="M450" s="4"/>
      <c r="N450" s="4"/>
      <c r="O450" s="4"/>
      <c r="P450" s="15"/>
      <c r="Q450" s="13">
        <v>0</v>
      </c>
      <c r="R450" s="13">
        <v>0</v>
      </c>
      <c r="S450" s="11">
        <f t="shared" si="73"/>
        <v>0</v>
      </c>
      <c r="T450" s="5">
        <v>0</v>
      </c>
      <c r="U450" s="11">
        <f t="shared" si="79"/>
        <v>0</v>
      </c>
      <c r="V450" s="13" t="s">
        <v>0</v>
      </c>
      <c r="W450" s="10">
        <f>IFERROR(VLOOKUP(V450,Curr!$B$2:$C$13,2,FALSE),0)</f>
        <v>1</v>
      </c>
      <c r="X450" s="11">
        <f t="shared" si="74"/>
        <v>0</v>
      </c>
      <c r="Y450" s="14">
        <f t="shared" si="80"/>
        <v>0</v>
      </c>
      <c r="Z450" s="11">
        <f t="shared" si="75"/>
        <v>0</v>
      </c>
      <c r="AA450" s="4" t="s">
        <v>1</v>
      </c>
      <c r="AB450" s="10">
        <f>IFERROR(VLOOKUP(AA450,Curr!$B$2:$C$13,2,FALSE),0)</f>
        <v>11</v>
      </c>
      <c r="AC450" s="11">
        <f t="shared" si="76"/>
        <v>0</v>
      </c>
      <c r="AD450" s="11">
        <f t="shared" si="77"/>
        <v>0</v>
      </c>
      <c r="AE450" s="12">
        <f t="shared" si="78"/>
        <v>0</v>
      </c>
      <c r="AF450"/>
      <c r="AG450"/>
      <c r="AH450"/>
      <c r="AI450"/>
      <c r="AJ450"/>
    </row>
    <row r="451" spans="2:36" x14ac:dyDescent="0.25">
      <c r="B451" s="4" t="s">
        <v>212</v>
      </c>
      <c r="C451"/>
      <c r="D451" s="1" t="s">
        <v>1733</v>
      </c>
      <c r="E451" s="3"/>
      <c r="F451" s="3"/>
      <c r="G451" s="3"/>
      <c r="H451" s="3"/>
      <c r="I451"/>
      <c r="J451" s="1" t="s">
        <v>2176</v>
      </c>
      <c r="K451" s="4"/>
      <c r="L451" s="4"/>
      <c r="M451" s="4"/>
      <c r="N451" s="4"/>
      <c r="O451" s="4"/>
      <c r="P451" s="15"/>
      <c r="Q451" s="13">
        <v>1890</v>
      </c>
      <c r="R451" s="13">
        <v>1</v>
      </c>
      <c r="S451" s="11">
        <f t="shared" si="73"/>
        <v>1890</v>
      </c>
      <c r="T451" s="5">
        <v>0.15</v>
      </c>
      <c r="U451" s="11">
        <f t="shared" si="79"/>
        <v>1606.5</v>
      </c>
      <c r="V451" s="13" t="s">
        <v>0</v>
      </c>
      <c r="W451" s="10">
        <f>IFERROR(VLOOKUP(V451,Curr!$B$2:$C$13,2,FALSE),0)</f>
        <v>1</v>
      </c>
      <c r="X451" s="11">
        <f t="shared" si="74"/>
        <v>1606.5</v>
      </c>
      <c r="Y451" s="14">
        <f>Q451/11/0.85</f>
        <v>202.13903743315507</v>
      </c>
      <c r="Z451" s="11">
        <f t="shared" si="75"/>
        <v>202.13903743315507</v>
      </c>
      <c r="AA451" s="4" t="s">
        <v>1</v>
      </c>
      <c r="AB451" s="10">
        <f>IFERROR(VLOOKUP(AA451,Curr!$B$2:$C$13,2,FALSE),0)</f>
        <v>11</v>
      </c>
      <c r="AC451" s="11">
        <f t="shared" si="76"/>
        <v>2223.5294117647059</v>
      </c>
      <c r="AD451" s="11">
        <f t="shared" si="77"/>
        <v>617.02941176470586</v>
      </c>
      <c r="AE451" s="12">
        <f t="shared" si="78"/>
        <v>0.27749999999999997</v>
      </c>
      <c r="AF451"/>
      <c r="AG451"/>
      <c r="AH451"/>
      <c r="AI451"/>
      <c r="AJ451"/>
    </row>
    <row r="452" spans="2:36" x14ac:dyDescent="0.25">
      <c r="B452" s="4" t="s">
        <v>212</v>
      </c>
      <c r="C452"/>
      <c r="D452" s="1" t="s">
        <v>1733</v>
      </c>
      <c r="E452" s="3"/>
      <c r="F452" s="3"/>
      <c r="G452" s="3"/>
      <c r="H452" s="3"/>
      <c r="I452"/>
      <c r="J452" s="1" t="s">
        <v>2177</v>
      </c>
      <c r="K452" s="4"/>
      <c r="L452" s="4"/>
      <c r="M452" s="4"/>
      <c r="N452" s="4"/>
      <c r="O452" s="4"/>
      <c r="P452" s="15"/>
      <c r="Q452" s="13">
        <v>0</v>
      </c>
      <c r="R452" s="13">
        <v>0</v>
      </c>
      <c r="S452" s="11">
        <f t="shared" si="73"/>
        <v>0</v>
      </c>
      <c r="T452" s="5">
        <v>0</v>
      </c>
      <c r="U452" s="11">
        <f t="shared" si="79"/>
        <v>0</v>
      </c>
      <c r="V452" s="13" t="s">
        <v>0</v>
      </c>
      <c r="W452" s="10">
        <f>IFERROR(VLOOKUP(V452,Curr!$B$2:$C$13,2,FALSE),0)</f>
        <v>1</v>
      </c>
      <c r="X452" s="11">
        <f t="shared" si="74"/>
        <v>0</v>
      </c>
      <c r="Y452" s="14">
        <f t="shared" si="80"/>
        <v>0</v>
      </c>
      <c r="Z452" s="11">
        <f t="shared" si="75"/>
        <v>0</v>
      </c>
      <c r="AA452" s="4" t="s">
        <v>1</v>
      </c>
      <c r="AB452" s="10">
        <f>IFERROR(VLOOKUP(AA452,Curr!$B$2:$C$13,2,FALSE),0)</f>
        <v>11</v>
      </c>
      <c r="AC452" s="11">
        <f t="shared" si="76"/>
        <v>0</v>
      </c>
      <c r="AD452" s="11">
        <f t="shared" si="77"/>
        <v>0</v>
      </c>
      <c r="AE452" s="12">
        <f t="shared" si="78"/>
        <v>0</v>
      </c>
      <c r="AF452"/>
      <c r="AG452"/>
      <c r="AH452"/>
      <c r="AI452"/>
      <c r="AJ452"/>
    </row>
    <row r="453" spans="2:36" x14ac:dyDescent="0.25">
      <c r="B453" s="4" t="s">
        <v>212</v>
      </c>
      <c r="C453"/>
      <c r="D453" s="1" t="s">
        <v>1733</v>
      </c>
      <c r="E453" s="3"/>
      <c r="F453" s="3"/>
      <c r="G453" s="3"/>
      <c r="H453" s="3"/>
      <c r="I453"/>
      <c r="J453" s="1" t="s">
        <v>2178</v>
      </c>
      <c r="K453" s="4"/>
      <c r="L453" s="4"/>
      <c r="M453" s="4"/>
      <c r="N453" s="4"/>
      <c r="O453" s="4"/>
      <c r="P453" s="15"/>
      <c r="Q453" s="13">
        <v>1890</v>
      </c>
      <c r="R453" s="13">
        <v>1</v>
      </c>
      <c r="S453" s="11">
        <f t="shared" ref="S453" si="90">+Q453*R453</f>
        <v>1890</v>
      </c>
      <c r="T453" s="5">
        <v>0.15</v>
      </c>
      <c r="U453" s="11">
        <f t="shared" ref="U453" si="91">S453*(1-T453)</f>
        <v>1606.5</v>
      </c>
      <c r="V453" s="13" t="s">
        <v>0</v>
      </c>
      <c r="W453" s="10">
        <f>IFERROR(VLOOKUP(V453,Curr!$B$2:$C$13,2,FALSE),0)</f>
        <v>1</v>
      </c>
      <c r="X453" s="11">
        <f t="shared" ref="X453" si="92">U453*W453</f>
        <v>1606.5</v>
      </c>
      <c r="Y453" s="14">
        <f>Q453/11/0.85</f>
        <v>202.13903743315507</v>
      </c>
      <c r="Z453" s="11">
        <f t="shared" si="75"/>
        <v>202.13903743315507</v>
      </c>
      <c r="AA453" s="4" t="s">
        <v>1</v>
      </c>
      <c r="AB453" s="10">
        <f>IFERROR(VLOOKUP(AA453,Curr!$B$2:$C$13,2,FALSE),0)</f>
        <v>11</v>
      </c>
      <c r="AC453" s="11">
        <f t="shared" si="76"/>
        <v>2223.5294117647059</v>
      </c>
      <c r="AD453" s="11">
        <f t="shared" si="77"/>
        <v>617.02941176470586</v>
      </c>
      <c r="AE453" s="12">
        <f t="shared" si="78"/>
        <v>0.27749999999999997</v>
      </c>
      <c r="AF453"/>
      <c r="AG453"/>
      <c r="AH453"/>
      <c r="AI453"/>
      <c r="AJ453"/>
    </row>
    <row r="454" spans="2:36" x14ac:dyDescent="0.25">
      <c r="B454" s="4" t="s">
        <v>212</v>
      </c>
      <c r="C454"/>
      <c r="D454" s="1" t="s">
        <v>1733</v>
      </c>
      <c r="E454" s="3"/>
      <c r="F454" s="3"/>
      <c r="G454" s="3"/>
      <c r="H454" s="3"/>
      <c r="I454"/>
      <c r="J454" s="1" t="s">
        <v>2179</v>
      </c>
      <c r="K454" s="4"/>
      <c r="L454" s="4"/>
      <c r="M454" s="4"/>
      <c r="N454" s="4"/>
      <c r="O454" s="4"/>
      <c r="P454" s="15"/>
      <c r="Q454" s="13">
        <v>0</v>
      </c>
      <c r="R454" s="13">
        <v>0</v>
      </c>
      <c r="S454" s="11">
        <f t="shared" ref="S454:S517" si="93">+Q454*R454</f>
        <v>0</v>
      </c>
      <c r="T454" s="5">
        <v>0</v>
      </c>
      <c r="U454" s="11">
        <f t="shared" si="79"/>
        <v>0</v>
      </c>
      <c r="V454" s="13" t="s">
        <v>0</v>
      </c>
      <c r="W454" s="10">
        <f>IFERROR(VLOOKUP(V454,Curr!$B$2:$C$13,2,FALSE),0)</f>
        <v>1</v>
      </c>
      <c r="X454" s="11">
        <f t="shared" ref="X454:X517" si="94">U454*W454</f>
        <v>0</v>
      </c>
      <c r="Y454" s="14">
        <f t="shared" si="80"/>
        <v>0</v>
      </c>
      <c r="Z454" s="11">
        <f t="shared" ref="Z454:Z517" si="95">+Y454*R454</f>
        <v>0</v>
      </c>
      <c r="AA454" s="4" t="s">
        <v>1</v>
      </c>
      <c r="AB454" s="10">
        <f>IFERROR(VLOOKUP(AA454,Curr!$B$2:$C$13,2,FALSE),0)</f>
        <v>11</v>
      </c>
      <c r="AC454" s="11">
        <f t="shared" ref="AC454:AC517" si="96">+Y454*AB454*R454</f>
        <v>0</v>
      </c>
      <c r="AD454" s="11">
        <f t="shared" ref="AD454:AD517" si="97">+AC454-X454</f>
        <v>0</v>
      </c>
      <c r="AE454" s="12">
        <f t="shared" ref="AE454:AE517" si="98">IFERROR(AD454/AC454,0)</f>
        <v>0</v>
      </c>
      <c r="AF454"/>
      <c r="AG454"/>
      <c r="AH454"/>
      <c r="AI454"/>
      <c r="AJ454"/>
    </row>
    <row r="455" spans="2:36" x14ac:dyDescent="0.25">
      <c r="B455" s="4" t="s">
        <v>212</v>
      </c>
      <c r="C455"/>
      <c r="D455" s="1" t="s">
        <v>1733</v>
      </c>
      <c r="E455" s="3"/>
      <c r="F455" s="3"/>
      <c r="G455" s="3"/>
      <c r="H455" s="3"/>
      <c r="I455"/>
      <c r="J455" s="1" t="s">
        <v>2180</v>
      </c>
      <c r="K455" s="4"/>
      <c r="L455" s="4"/>
      <c r="M455" s="4"/>
      <c r="N455" s="4"/>
      <c r="O455" s="4"/>
      <c r="P455" s="15"/>
      <c r="Q455" s="13">
        <v>1290</v>
      </c>
      <c r="R455" s="13">
        <v>1</v>
      </c>
      <c r="S455" s="11">
        <f t="shared" si="93"/>
        <v>1290</v>
      </c>
      <c r="T455" s="5">
        <v>0.15</v>
      </c>
      <c r="U455" s="11">
        <f t="shared" si="79"/>
        <v>1096.5</v>
      </c>
      <c r="V455" s="13" t="s">
        <v>0</v>
      </c>
      <c r="W455" s="10">
        <f>IFERROR(VLOOKUP(V455,Curr!$B$2:$C$13,2,FALSE),0)</f>
        <v>1</v>
      </c>
      <c r="X455" s="11">
        <f t="shared" si="94"/>
        <v>1096.5</v>
      </c>
      <c r="Y455" s="14">
        <f>Q455/11/0.85</f>
        <v>137.96791443850267</v>
      </c>
      <c r="Z455" s="11">
        <f t="shared" si="95"/>
        <v>137.96791443850267</v>
      </c>
      <c r="AA455" s="4" t="s">
        <v>1</v>
      </c>
      <c r="AB455" s="10">
        <f>IFERROR(VLOOKUP(AA455,Curr!$B$2:$C$13,2,FALSE),0)</f>
        <v>11</v>
      </c>
      <c r="AC455" s="11">
        <f t="shared" si="96"/>
        <v>1517.6470588235295</v>
      </c>
      <c r="AD455" s="11">
        <f t="shared" si="97"/>
        <v>421.14705882352951</v>
      </c>
      <c r="AE455" s="12">
        <f t="shared" si="98"/>
        <v>0.27750000000000002</v>
      </c>
      <c r="AF455"/>
      <c r="AG455"/>
      <c r="AH455"/>
      <c r="AI455"/>
      <c r="AJ455"/>
    </row>
    <row r="456" spans="2:36" x14ac:dyDescent="0.25">
      <c r="B456" s="4" t="s">
        <v>212</v>
      </c>
      <c r="C456"/>
      <c r="D456" s="1" t="s">
        <v>1733</v>
      </c>
      <c r="E456" s="3"/>
      <c r="F456" s="3"/>
      <c r="G456" s="3"/>
      <c r="H456" s="3"/>
      <c r="I456"/>
      <c r="J456" s="1" t="s">
        <v>2181</v>
      </c>
      <c r="K456" s="4"/>
      <c r="L456" s="4"/>
      <c r="M456" s="4"/>
      <c r="N456" s="4"/>
      <c r="O456" s="4"/>
      <c r="P456" s="15"/>
      <c r="Q456" s="13">
        <v>0</v>
      </c>
      <c r="R456" s="13">
        <v>0</v>
      </c>
      <c r="S456" s="11">
        <f t="shared" si="93"/>
        <v>0</v>
      </c>
      <c r="T456" s="5">
        <v>0</v>
      </c>
      <c r="U456" s="11">
        <f t="shared" ref="U456:U518" si="99">S456*(1-T456)</f>
        <v>0</v>
      </c>
      <c r="V456" s="13" t="s">
        <v>0</v>
      </c>
      <c r="W456" s="10">
        <f>IFERROR(VLOOKUP(V456,Curr!$B$2:$C$13,2,FALSE),0)</f>
        <v>1</v>
      </c>
      <c r="X456" s="11">
        <f t="shared" si="94"/>
        <v>0</v>
      </c>
      <c r="Y456" s="14">
        <f t="shared" ref="Y456:Y518" si="100">Q456</f>
        <v>0</v>
      </c>
      <c r="Z456" s="11">
        <f t="shared" si="95"/>
        <v>0</v>
      </c>
      <c r="AA456" s="4" t="s">
        <v>1</v>
      </c>
      <c r="AB456" s="10">
        <f>IFERROR(VLOOKUP(AA456,Curr!$B$2:$C$13,2,FALSE),0)</f>
        <v>11</v>
      </c>
      <c r="AC456" s="11">
        <f t="shared" si="96"/>
        <v>0</v>
      </c>
      <c r="AD456" s="11">
        <f t="shared" si="97"/>
        <v>0</v>
      </c>
      <c r="AE456" s="12">
        <f t="shared" si="98"/>
        <v>0</v>
      </c>
      <c r="AF456"/>
      <c r="AG456"/>
      <c r="AH456"/>
      <c r="AI456"/>
      <c r="AJ456"/>
    </row>
    <row r="457" spans="2:36" x14ac:dyDescent="0.25">
      <c r="B457" s="4" t="s">
        <v>212</v>
      </c>
      <c r="C457"/>
      <c r="D457" s="1" t="s">
        <v>1733</v>
      </c>
      <c r="E457" s="3"/>
      <c r="F457" s="3"/>
      <c r="G457" s="3"/>
      <c r="H457" s="3"/>
      <c r="I457"/>
      <c r="J457" s="1" t="s">
        <v>2182</v>
      </c>
      <c r="K457" s="4"/>
      <c r="L457" s="4"/>
      <c r="M457" s="4"/>
      <c r="N457" s="4"/>
      <c r="O457" s="4"/>
      <c r="P457" s="15"/>
      <c r="Q457" s="13">
        <v>1290</v>
      </c>
      <c r="R457" s="13">
        <v>1</v>
      </c>
      <c r="S457" s="11">
        <f t="shared" ref="S457" si="101">+Q457*R457</f>
        <v>1290</v>
      </c>
      <c r="T457" s="5">
        <v>0.15</v>
      </c>
      <c r="U457" s="11">
        <f t="shared" si="99"/>
        <v>1096.5</v>
      </c>
      <c r="V457" s="13" t="s">
        <v>0</v>
      </c>
      <c r="W457" s="10">
        <f>IFERROR(VLOOKUP(V457,Curr!$B$2:$C$13,2,FALSE),0)</f>
        <v>1</v>
      </c>
      <c r="X457" s="11">
        <f t="shared" ref="X457" si="102">U457*W457</f>
        <v>1096.5</v>
      </c>
      <c r="Y457" s="14">
        <f>Q457/11/0.85</f>
        <v>137.96791443850267</v>
      </c>
      <c r="Z457" s="11">
        <f t="shared" si="95"/>
        <v>137.96791443850267</v>
      </c>
      <c r="AA457" s="4" t="s">
        <v>1</v>
      </c>
      <c r="AB457" s="10">
        <f>IFERROR(VLOOKUP(AA457,Curr!$B$2:$C$13,2,FALSE),0)</f>
        <v>11</v>
      </c>
      <c r="AC457" s="11">
        <f t="shared" si="96"/>
        <v>1517.6470588235295</v>
      </c>
      <c r="AD457" s="11">
        <f t="shared" si="97"/>
        <v>421.14705882352951</v>
      </c>
      <c r="AE457" s="12">
        <f t="shared" si="98"/>
        <v>0.27750000000000002</v>
      </c>
      <c r="AF457"/>
      <c r="AG457"/>
      <c r="AH457"/>
      <c r="AI457"/>
      <c r="AJ457"/>
    </row>
    <row r="458" spans="2:36" x14ac:dyDescent="0.25">
      <c r="B458" s="4" t="s">
        <v>212</v>
      </c>
      <c r="C458"/>
      <c r="D458" s="1" t="s">
        <v>1733</v>
      </c>
      <c r="E458" s="3"/>
      <c r="F458" s="3"/>
      <c r="G458" s="3"/>
      <c r="H458" s="3"/>
      <c r="I458"/>
      <c r="J458" s="1" t="s">
        <v>2183</v>
      </c>
      <c r="K458" s="4"/>
      <c r="L458" s="4"/>
      <c r="M458" s="4"/>
      <c r="N458" s="4"/>
      <c r="O458" s="4"/>
      <c r="P458" s="15"/>
      <c r="Q458" s="13">
        <v>0</v>
      </c>
      <c r="R458" s="13">
        <v>0</v>
      </c>
      <c r="S458" s="11">
        <f t="shared" si="93"/>
        <v>0</v>
      </c>
      <c r="T458" s="5">
        <v>0</v>
      </c>
      <c r="U458" s="11">
        <f t="shared" si="99"/>
        <v>0</v>
      </c>
      <c r="V458" s="13" t="s">
        <v>0</v>
      </c>
      <c r="W458" s="10">
        <f>IFERROR(VLOOKUP(V458,Curr!$B$2:$C$13,2,FALSE),0)</f>
        <v>1</v>
      </c>
      <c r="X458" s="11">
        <f t="shared" si="94"/>
        <v>0</v>
      </c>
      <c r="Y458" s="14">
        <f t="shared" si="100"/>
        <v>0</v>
      </c>
      <c r="Z458" s="11">
        <f t="shared" si="95"/>
        <v>0</v>
      </c>
      <c r="AA458" s="4" t="s">
        <v>1</v>
      </c>
      <c r="AB458" s="10">
        <f>IFERROR(VLOOKUP(AA458,Curr!$B$2:$C$13,2,FALSE),0)</f>
        <v>11</v>
      </c>
      <c r="AC458" s="11">
        <f t="shared" si="96"/>
        <v>0</v>
      </c>
      <c r="AD458" s="11">
        <f t="shared" si="97"/>
        <v>0</v>
      </c>
      <c r="AE458" s="12">
        <f t="shared" si="98"/>
        <v>0</v>
      </c>
      <c r="AF458"/>
      <c r="AG458"/>
      <c r="AH458"/>
      <c r="AI458"/>
      <c r="AJ458"/>
    </row>
    <row r="459" spans="2:36" x14ac:dyDescent="0.25">
      <c r="B459" s="4" t="s">
        <v>212</v>
      </c>
      <c r="C459"/>
      <c r="D459" s="1" t="s">
        <v>1733</v>
      </c>
      <c r="E459" s="3"/>
      <c r="F459" s="3"/>
      <c r="G459" s="3"/>
      <c r="H459" s="3"/>
      <c r="I459"/>
      <c r="J459" s="1" t="s">
        <v>2184</v>
      </c>
      <c r="K459" s="4"/>
      <c r="L459" s="4"/>
      <c r="M459" s="4"/>
      <c r="N459" s="4"/>
      <c r="O459" s="4"/>
      <c r="P459" s="15"/>
      <c r="Q459" s="13">
        <v>1290</v>
      </c>
      <c r="R459" s="13">
        <v>1</v>
      </c>
      <c r="S459" s="11">
        <f t="shared" ref="S459" si="103">+Q459*R459</f>
        <v>1290</v>
      </c>
      <c r="T459" s="5">
        <v>0.15</v>
      </c>
      <c r="U459" s="11">
        <f t="shared" si="99"/>
        <v>1096.5</v>
      </c>
      <c r="V459" s="13" t="s">
        <v>0</v>
      </c>
      <c r="W459" s="10">
        <f>IFERROR(VLOOKUP(V459,Curr!$B$2:$C$13,2,FALSE),0)</f>
        <v>1</v>
      </c>
      <c r="X459" s="11">
        <f t="shared" ref="X459" si="104">U459*W459</f>
        <v>1096.5</v>
      </c>
      <c r="Y459" s="14">
        <f>Q459/11/0.85</f>
        <v>137.96791443850267</v>
      </c>
      <c r="Z459" s="11">
        <f t="shared" si="95"/>
        <v>137.96791443850267</v>
      </c>
      <c r="AA459" s="4" t="s">
        <v>1</v>
      </c>
      <c r="AB459" s="10">
        <f>IFERROR(VLOOKUP(AA459,Curr!$B$2:$C$13,2,FALSE),0)</f>
        <v>11</v>
      </c>
      <c r="AC459" s="11">
        <f t="shared" si="96"/>
        <v>1517.6470588235295</v>
      </c>
      <c r="AD459" s="11">
        <f t="shared" si="97"/>
        <v>421.14705882352951</v>
      </c>
      <c r="AE459" s="12">
        <f t="shared" si="98"/>
        <v>0.27750000000000002</v>
      </c>
      <c r="AF459"/>
      <c r="AG459"/>
      <c r="AH459"/>
      <c r="AI459"/>
      <c r="AJ459"/>
    </row>
    <row r="460" spans="2:36" x14ac:dyDescent="0.25">
      <c r="B460" s="4" t="s">
        <v>212</v>
      </c>
      <c r="C460"/>
      <c r="D460" s="1" t="s">
        <v>1733</v>
      </c>
      <c r="E460" s="3"/>
      <c r="F460" s="3"/>
      <c r="G460" s="3"/>
      <c r="H460" s="3"/>
      <c r="I460"/>
      <c r="J460" s="1" t="s">
        <v>2185</v>
      </c>
      <c r="K460" s="4"/>
      <c r="L460" s="4"/>
      <c r="M460" s="4"/>
      <c r="N460" s="4"/>
      <c r="O460" s="4"/>
      <c r="P460" s="15"/>
      <c r="Q460" s="13">
        <v>0</v>
      </c>
      <c r="R460" s="13">
        <v>0</v>
      </c>
      <c r="S460" s="11">
        <f t="shared" si="93"/>
        <v>0</v>
      </c>
      <c r="T460" s="5">
        <v>0</v>
      </c>
      <c r="U460" s="11">
        <f t="shared" si="99"/>
        <v>0</v>
      </c>
      <c r="V460" s="13" t="s">
        <v>0</v>
      </c>
      <c r="W460" s="10">
        <f>IFERROR(VLOOKUP(V460,Curr!$B$2:$C$13,2,FALSE),0)</f>
        <v>1</v>
      </c>
      <c r="X460" s="11">
        <f t="shared" si="94"/>
        <v>0</v>
      </c>
      <c r="Y460" s="14">
        <f t="shared" si="100"/>
        <v>0</v>
      </c>
      <c r="Z460" s="11">
        <f t="shared" si="95"/>
        <v>0</v>
      </c>
      <c r="AA460" s="4" t="s">
        <v>1</v>
      </c>
      <c r="AB460" s="10">
        <f>IFERROR(VLOOKUP(AA460,Curr!$B$2:$C$13,2,FALSE),0)</f>
        <v>11</v>
      </c>
      <c r="AC460" s="11">
        <f t="shared" si="96"/>
        <v>0</v>
      </c>
      <c r="AD460" s="11">
        <f t="shared" si="97"/>
        <v>0</v>
      </c>
      <c r="AE460" s="12">
        <f t="shared" si="98"/>
        <v>0</v>
      </c>
      <c r="AF460"/>
      <c r="AG460"/>
      <c r="AH460"/>
      <c r="AI460"/>
      <c r="AJ460"/>
    </row>
    <row r="461" spans="2:36" x14ac:dyDescent="0.25">
      <c r="B461" s="4" t="s">
        <v>212</v>
      </c>
      <c r="C461"/>
      <c r="D461" s="1" t="s">
        <v>1733</v>
      </c>
      <c r="E461" s="3"/>
      <c r="F461" s="3"/>
      <c r="G461" s="3"/>
      <c r="H461" s="3"/>
      <c r="I461"/>
      <c r="J461" s="1" t="s">
        <v>2186</v>
      </c>
      <c r="K461" s="4"/>
      <c r="L461" s="4"/>
      <c r="M461" s="4"/>
      <c r="N461" s="4"/>
      <c r="O461" s="4"/>
      <c r="P461" s="15"/>
      <c r="Q461" s="13">
        <v>1290</v>
      </c>
      <c r="R461" s="13">
        <v>1</v>
      </c>
      <c r="S461" s="11">
        <f t="shared" ref="S461" si="105">+Q461*R461</f>
        <v>1290</v>
      </c>
      <c r="T461" s="5">
        <v>0.15</v>
      </c>
      <c r="U461" s="11">
        <f t="shared" si="99"/>
        <v>1096.5</v>
      </c>
      <c r="V461" s="13" t="s">
        <v>0</v>
      </c>
      <c r="W461" s="10">
        <f>IFERROR(VLOOKUP(V461,Curr!$B$2:$C$13,2,FALSE),0)</f>
        <v>1</v>
      </c>
      <c r="X461" s="11">
        <f t="shared" ref="X461" si="106">U461*W461</f>
        <v>1096.5</v>
      </c>
      <c r="Y461" s="14">
        <f>Q461/11/0.85</f>
        <v>137.96791443850267</v>
      </c>
      <c r="Z461" s="11">
        <f t="shared" si="95"/>
        <v>137.96791443850267</v>
      </c>
      <c r="AA461" s="4" t="s">
        <v>1</v>
      </c>
      <c r="AB461" s="10">
        <f>IFERROR(VLOOKUP(AA461,Curr!$B$2:$C$13,2,FALSE),0)</f>
        <v>11</v>
      </c>
      <c r="AC461" s="11">
        <f t="shared" si="96"/>
        <v>1517.6470588235295</v>
      </c>
      <c r="AD461" s="11">
        <f t="shared" si="97"/>
        <v>421.14705882352951</v>
      </c>
      <c r="AE461" s="12">
        <f t="shared" si="98"/>
        <v>0.27750000000000002</v>
      </c>
      <c r="AF461"/>
      <c r="AG461"/>
      <c r="AH461"/>
      <c r="AI461"/>
      <c r="AJ461"/>
    </row>
    <row r="462" spans="2:36" x14ac:dyDescent="0.25">
      <c r="B462" s="4" t="s">
        <v>212</v>
      </c>
      <c r="C462"/>
      <c r="D462" s="1" t="s">
        <v>1733</v>
      </c>
      <c r="E462" s="3"/>
      <c r="F462" s="3"/>
      <c r="G462" s="3"/>
      <c r="H462" s="3"/>
      <c r="I462"/>
      <c r="J462" s="1" t="s">
        <v>2187</v>
      </c>
      <c r="K462" s="4"/>
      <c r="L462" s="4"/>
      <c r="M462" s="4"/>
      <c r="N462" s="4"/>
      <c r="O462" s="4"/>
      <c r="P462" s="15"/>
      <c r="Q462" s="13">
        <v>0</v>
      </c>
      <c r="R462" s="13">
        <v>0</v>
      </c>
      <c r="S462" s="11">
        <f t="shared" si="93"/>
        <v>0</v>
      </c>
      <c r="T462" s="5">
        <v>0</v>
      </c>
      <c r="U462" s="11">
        <f t="shared" si="99"/>
        <v>0</v>
      </c>
      <c r="V462" s="13" t="s">
        <v>0</v>
      </c>
      <c r="W462" s="10">
        <f>IFERROR(VLOOKUP(V462,Curr!$B$2:$C$13,2,FALSE),0)</f>
        <v>1</v>
      </c>
      <c r="X462" s="11">
        <f t="shared" si="94"/>
        <v>0</v>
      </c>
      <c r="Y462" s="14">
        <f t="shared" si="100"/>
        <v>0</v>
      </c>
      <c r="Z462" s="11">
        <f t="shared" si="95"/>
        <v>0</v>
      </c>
      <c r="AA462" s="4" t="s">
        <v>1</v>
      </c>
      <c r="AB462" s="10">
        <f>IFERROR(VLOOKUP(AA462,Curr!$B$2:$C$13,2,FALSE),0)</f>
        <v>11</v>
      </c>
      <c r="AC462" s="11">
        <f t="shared" si="96"/>
        <v>0</v>
      </c>
      <c r="AD462" s="11">
        <f t="shared" si="97"/>
        <v>0</v>
      </c>
      <c r="AE462" s="12">
        <f t="shared" si="98"/>
        <v>0</v>
      </c>
      <c r="AF462"/>
      <c r="AG462"/>
      <c r="AH462"/>
      <c r="AI462"/>
      <c r="AJ462"/>
    </row>
    <row r="463" spans="2:36" x14ac:dyDescent="0.25">
      <c r="B463" s="4" t="s">
        <v>212</v>
      </c>
      <c r="C463"/>
      <c r="D463" s="1" t="s">
        <v>1733</v>
      </c>
      <c r="E463" s="3"/>
      <c r="F463" s="3"/>
      <c r="G463" s="3"/>
      <c r="H463" s="3"/>
      <c r="I463"/>
      <c r="J463" s="1" t="s">
        <v>2188</v>
      </c>
      <c r="K463" s="4"/>
      <c r="L463" s="4"/>
      <c r="M463" s="4"/>
      <c r="N463" s="4"/>
      <c r="O463" s="4"/>
      <c r="P463" s="15"/>
      <c r="Q463" s="13">
        <v>1290</v>
      </c>
      <c r="R463" s="13">
        <v>1</v>
      </c>
      <c r="S463" s="11">
        <f t="shared" ref="S463" si="107">+Q463*R463</f>
        <v>1290</v>
      </c>
      <c r="T463" s="5">
        <v>0.15</v>
      </c>
      <c r="U463" s="11">
        <f t="shared" si="99"/>
        <v>1096.5</v>
      </c>
      <c r="V463" s="13" t="s">
        <v>0</v>
      </c>
      <c r="W463" s="10">
        <f>IFERROR(VLOOKUP(V463,Curr!$B$2:$C$13,2,FALSE),0)</f>
        <v>1</v>
      </c>
      <c r="X463" s="11">
        <f t="shared" ref="X463" si="108">U463*W463</f>
        <v>1096.5</v>
      </c>
      <c r="Y463" s="14">
        <f>Q463/11/0.85</f>
        <v>137.96791443850267</v>
      </c>
      <c r="Z463" s="11">
        <f t="shared" si="95"/>
        <v>137.96791443850267</v>
      </c>
      <c r="AA463" s="4" t="s">
        <v>1</v>
      </c>
      <c r="AB463" s="10">
        <f>IFERROR(VLOOKUP(AA463,Curr!$B$2:$C$13,2,FALSE),0)</f>
        <v>11</v>
      </c>
      <c r="AC463" s="11">
        <f t="shared" si="96"/>
        <v>1517.6470588235295</v>
      </c>
      <c r="AD463" s="11">
        <f t="shared" si="97"/>
        <v>421.14705882352951</v>
      </c>
      <c r="AE463" s="12">
        <f t="shared" si="98"/>
        <v>0.27750000000000002</v>
      </c>
      <c r="AF463"/>
      <c r="AG463"/>
      <c r="AH463"/>
      <c r="AI463"/>
      <c r="AJ463"/>
    </row>
    <row r="464" spans="2:36" x14ac:dyDescent="0.25">
      <c r="B464" s="4" t="s">
        <v>212</v>
      </c>
      <c r="C464"/>
      <c r="D464" s="1" t="s">
        <v>1733</v>
      </c>
      <c r="E464" s="3"/>
      <c r="F464" s="3"/>
      <c r="G464" s="3"/>
      <c r="H464" s="3"/>
      <c r="I464"/>
      <c r="J464" s="1" t="s">
        <v>2189</v>
      </c>
      <c r="K464" s="4"/>
      <c r="L464" s="4"/>
      <c r="M464" s="4"/>
      <c r="N464" s="4"/>
      <c r="O464" s="4"/>
      <c r="P464" s="15"/>
      <c r="Q464" s="13">
        <v>0</v>
      </c>
      <c r="R464" s="13">
        <v>0</v>
      </c>
      <c r="S464" s="11">
        <f t="shared" si="93"/>
        <v>0</v>
      </c>
      <c r="T464" s="5">
        <v>0</v>
      </c>
      <c r="U464" s="11">
        <f t="shared" si="99"/>
        <v>0</v>
      </c>
      <c r="V464" s="13" t="s">
        <v>0</v>
      </c>
      <c r="W464" s="10">
        <f>IFERROR(VLOOKUP(V464,Curr!$B$2:$C$13,2,FALSE),0)</f>
        <v>1</v>
      </c>
      <c r="X464" s="11">
        <f t="shared" si="94"/>
        <v>0</v>
      </c>
      <c r="Y464" s="14">
        <f t="shared" si="100"/>
        <v>0</v>
      </c>
      <c r="Z464" s="11">
        <f t="shared" si="95"/>
        <v>0</v>
      </c>
      <c r="AA464" s="4" t="s">
        <v>1</v>
      </c>
      <c r="AB464" s="10">
        <f>IFERROR(VLOOKUP(AA464,Curr!$B$2:$C$13,2,FALSE),0)</f>
        <v>11</v>
      </c>
      <c r="AC464" s="11">
        <f t="shared" si="96"/>
        <v>0</v>
      </c>
      <c r="AD464" s="11">
        <f t="shared" si="97"/>
        <v>0</v>
      </c>
      <c r="AE464" s="12">
        <f t="shared" si="98"/>
        <v>0</v>
      </c>
      <c r="AF464"/>
      <c r="AG464"/>
      <c r="AH464"/>
      <c r="AI464"/>
      <c r="AJ464"/>
    </row>
    <row r="465" spans="2:36" x14ac:dyDescent="0.25">
      <c r="B465" s="4" t="s">
        <v>212</v>
      </c>
      <c r="C465"/>
      <c r="D465" s="1" t="s">
        <v>1733</v>
      </c>
      <c r="E465" s="3"/>
      <c r="F465" s="3"/>
      <c r="G465" s="3"/>
      <c r="H465" s="3"/>
      <c r="I465"/>
      <c r="J465" s="1" t="s">
        <v>2190</v>
      </c>
      <c r="K465" s="4"/>
      <c r="L465" s="4"/>
      <c r="M465" s="4"/>
      <c r="N465" s="4"/>
      <c r="O465" s="4"/>
      <c r="P465" s="15"/>
      <c r="Q465" s="13">
        <v>1800</v>
      </c>
      <c r="R465" s="13">
        <v>1</v>
      </c>
      <c r="S465" s="11">
        <f t="shared" si="93"/>
        <v>1800</v>
      </c>
      <c r="T465" s="5">
        <v>0</v>
      </c>
      <c r="U465" s="11">
        <f t="shared" si="99"/>
        <v>1800</v>
      </c>
      <c r="V465" s="13" t="s">
        <v>0</v>
      </c>
      <c r="W465" s="10">
        <f>IFERROR(VLOOKUP(V465,Curr!$B$2:$C$13,2,FALSE),0)</f>
        <v>1</v>
      </c>
      <c r="X465" s="11">
        <f t="shared" si="94"/>
        <v>1800</v>
      </c>
      <c r="Y465" s="14">
        <f>Q465/11/0.8</f>
        <v>204.54545454545453</v>
      </c>
      <c r="Z465" s="11">
        <f t="shared" si="95"/>
        <v>204.54545454545453</v>
      </c>
      <c r="AA465" s="4" t="s">
        <v>1</v>
      </c>
      <c r="AB465" s="10">
        <f>IFERROR(VLOOKUP(AA465,Curr!$B$2:$C$13,2,FALSE),0)</f>
        <v>11</v>
      </c>
      <c r="AC465" s="11">
        <f t="shared" si="96"/>
        <v>2250</v>
      </c>
      <c r="AD465" s="11">
        <f t="shared" si="97"/>
        <v>450</v>
      </c>
      <c r="AE465" s="12">
        <f t="shared" si="98"/>
        <v>0.2</v>
      </c>
      <c r="AF465"/>
      <c r="AG465"/>
      <c r="AH465"/>
      <c r="AI465"/>
      <c r="AJ465"/>
    </row>
    <row r="466" spans="2:36" x14ac:dyDescent="0.25">
      <c r="B466" s="4" t="s">
        <v>212</v>
      </c>
      <c r="C466"/>
      <c r="D466" s="1" t="s">
        <v>1733</v>
      </c>
      <c r="E466" s="3"/>
      <c r="F466" s="3"/>
      <c r="G466" s="3"/>
      <c r="H466" s="3"/>
      <c r="I466"/>
      <c r="J466" s="1" t="s">
        <v>2191</v>
      </c>
      <c r="K466" s="4"/>
      <c r="L466" s="4"/>
      <c r="M466" s="4"/>
      <c r="N466" s="4"/>
      <c r="O466" s="4"/>
      <c r="P466" s="15"/>
      <c r="Q466" s="13">
        <v>0</v>
      </c>
      <c r="R466" s="13">
        <v>0</v>
      </c>
      <c r="S466" s="11">
        <f t="shared" si="93"/>
        <v>0</v>
      </c>
      <c r="T466" s="5">
        <v>0</v>
      </c>
      <c r="U466" s="11">
        <f t="shared" si="99"/>
        <v>0</v>
      </c>
      <c r="V466" s="13" t="s">
        <v>0</v>
      </c>
      <c r="W466" s="10">
        <f>IFERROR(VLOOKUP(V466,Curr!$B$2:$C$13,2,FALSE),0)</f>
        <v>1</v>
      </c>
      <c r="X466" s="11">
        <f t="shared" si="94"/>
        <v>0</v>
      </c>
      <c r="Y466" s="14">
        <f t="shared" si="100"/>
        <v>0</v>
      </c>
      <c r="Z466" s="11">
        <f t="shared" si="95"/>
        <v>0</v>
      </c>
      <c r="AA466" s="4" t="s">
        <v>1</v>
      </c>
      <c r="AB466" s="10">
        <f>IFERROR(VLOOKUP(AA466,Curr!$B$2:$C$13,2,FALSE),0)</f>
        <v>11</v>
      </c>
      <c r="AC466" s="11">
        <f t="shared" si="96"/>
        <v>0</v>
      </c>
      <c r="AD466" s="11">
        <f t="shared" si="97"/>
        <v>0</v>
      </c>
      <c r="AE466" s="12">
        <f t="shared" si="98"/>
        <v>0</v>
      </c>
      <c r="AF466"/>
      <c r="AG466"/>
      <c r="AH466"/>
      <c r="AI466"/>
      <c r="AJ466"/>
    </row>
    <row r="467" spans="2:36" x14ac:dyDescent="0.25">
      <c r="B467" s="4" t="s">
        <v>212</v>
      </c>
      <c r="C467"/>
      <c r="D467" s="1" t="s">
        <v>1733</v>
      </c>
      <c r="E467" s="3"/>
      <c r="F467" s="3"/>
      <c r="G467" s="3"/>
      <c r="H467" s="3"/>
      <c r="I467"/>
      <c r="J467" s="1" t="s">
        <v>2192</v>
      </c>
      <c r="K467" s="4"/>
      <c r="L467" s="4"/>
      <c r="M467" s="4"/>
      <c r="N467" s="4"/>
      <c r="O467" s="4"/>
      <c r="P467" s="15"/>
      <c r="Q467" s="13">
        <v>1800</v>
      </c>
      <c r="R467" s="13">
        <v>1</v>
      </c>
      <c r="S467" s="11">
        <f t="shared" ref="S467" si="109">+Q467*R467</f>
        <v>1800</v>
      </c>
      <c r="T467" s="5">
        <v>0</v>
      </c>
      <c r="U467" s="11">
        <f t="shared" ref="U467" si="110">S467*(1-T467)</f>
        <v>1800</v>
      </c>
      <c r="V467" s="13" t="s">
        <v>0</v>
      </c>
      <c r="W467" s="10">
        <f>IFERROR(VLOOKUP(V467,Curr!$B$2:$C$13,2,FALSE),0)</f>
        <v>1</v>
      </c>
      <c r="X467" s="11">
        <f t="shared" ref="X467" si="111">U467*W467</f>
        <v>1800</v>
      </c>
      <c r="Y467" s="14">
        <f>Q467/11/0.8</f>
        <v>204.54545454545453</v>
      </c>
      <c r="Z467" s="11">
        <f t="shared" si="95"/>
        <v>204.54545454545453</v>
      </c>
      <c r="AA467" s="4" t="s">
        <v>1</v>
      </c>
      <c r="AB467" s="10">
        <f>IFERROR(VLOOKUP(AA467,Curr!$B$2:$C$13,2,FALSE),0)</f>
        <v>11</v>
      </c>
      <c r="AC467" s="11">
        <f t="shared" si="96"/>
        <v>2250</v>
      </c>
      <c r="AD467" s="11">
        <f t="shared" si="97"/>
        <v>450</v>
      </c>
      <c r="AE467" s="12">
        <f t="shared" si="98"/>
        <v>0.2</v>
      </c>
      <c r="AF467"/>
      <c r="AG467"/>
      <c r="AH467"/>
      <c r="AI467"/>
      <c r="AJ467"/>
    </row>
    <row r="468" spans="2:36" x14ac:dyDescent="0.25">
      <c r="B468" s="4" t="s">
        <v>212</v>
      </c>
      <c r="C468"/>
      <c r="D468" s="1" t="s">
        <v>1733</v>
      </c>
      <c r="E468" s="3"/>
      <c r="F468" s="3"/>
      <c r="G468" s="3"/>
      <c r="H468" s="3"/>
      <c r="I468"/>
      <c r="J468" s="1" t="s">
        <v>2193</v>
      </c>
      <c r="K468" s="4"/>
      <c r="L468" s="4"/>
      <c r="M468" s="4"/>
      <c r="N468" s="4"/>
      <c r="O468" s="4"/>
      <c r="P468" s="15"/>
      <c r="Q468" s="13">
        <v>0</v>
      </c>
      <c r="R468" s="13">
        <v>0</v>
      </c>
      <c r="S468" s="11">
        <f t="shared" si="93"/>
        <v>0</v>
      </c>
      <c r="T468" s="5">
        <v>0</v>
      </c>
      <c r="U468" s="11">
        <f t="shared" si="99"/>
        <v>0</v>
      </c>
      <c r="V468" s="13" t="s">
        <v>0</v>
      </c>
      <c r="W468" s="10">
        <f>IFERROR(VLOOKUP(V468,Curr!$B$2:$C$13,2,FALSE),0)</f>
        <v>1</v>
      </c>
      <c r="X468" s="11">
        <f t="shared" si="94"/>
        <v>0</v>
      </c>
      <c r="Y468" s="14">
        <f t="shared" si="100"/>
        <v>0</v>
      </c>
      <c r="Z468" s="11">
        <f t="shared" si="95"/>
        <v>0</v>
      </c>
      <c r="AA468" s="4" t="s">
        <v>1</v>
      </c>
      <c r="AB468" s="10">
        <f>IFERROR(VLOOKUP(AA468,Curr!$B$2:$C$13,2,FALSE),0)</f>
        <v>11</v>
      </c>
      <c r="AC468" s="11">
        <f t="shared" si="96"/>
        <v>0</v>
      </c>
      <c r="AD468" s="11">
        <f t="shared" si="97"/>
        <v>0</v>
      </c>
      <c r="AE468" s="12">
        <f t="shared" si="98"/>
        <v>0</v>
      </c>
      <c r="AF468"/>
      <c r="AG468"/>
      <c r="AH468"/>
      <c r="AI468"/>
      <c r="AJ468"/>
    </row>
    <row r="469" spans="2:36" x14ac:dyDescent="0.25">
      <c r="B469" s="4" t="s">
        <v>212</v>
      </c>
      <c r="C469"/>
      <c r="D469" s="1" t="s">
        <v>1733</v>
      </c>
      <c r="E469" s="3"/>
      <c r="F469" s="3"/>
      <c r="G469" s="3"/>
      <c r="H469" s="3"/>
      <c r="I469"/>
      <c r="J469" s="1" t="s">
        <v>2194</v>
      </c>
      <c r="K469" s="4"/>
      <c r="L469" s="4"/>
      <c r="M469" s="4"/>
      <c r="N469" s="4"/>
      <c r="O469" s="4"/>
      <c r="P469" s="15"/>
      <c r="Q469" s="13">
        <v>800</v>
      </c>
      <c r="R469" s="13">
        <v>1</v>
      </c>
      <c r="S469" s="11">
        <f t="shared" si="93"/>
        <v>800</v>
      </c>
      <c r="T469" s="5">
        <v>0</v>
      </c>
      <c r="U469" s="11">
        <f t="shared" si="99"/>
        <v>800</v>
      </c>
      <c r="V469" s="13" t="s">
        <v>0</v>
      </c>
      <c r="W469" s="10">
        <f>IFERROR(VLOOKUP(V469,Curr!$B$2:$C$13,2,FALSE),0)</f>
        <v>1</v>
      </c>
      <c r="X469" s="11">
        <f t="shared" si="94"/>
        <v>800</v>
      </c>
      <c r="Y469" s="14">
        <f>Q469/11/0.8</f>
        <v>90.909090909090907</v>
      </c>
      <c r="Z469" s="11">
        <f t="shared" si="95"/>
        <v>90.909090909090907</v>
      </c>
      <c r="AA469" s="4" t="s">
        <v>1</v>
      </c>
      <c r="AB469" s="10">
        <f>IFERROR(VLOOKUP(AA469,Curr!$B$2:$C$13,2,FALSE),0)</f>
        <v>11</v>
      </c>
      <c r="AC469" s="11">
        <f t="shared" si="96"/>
        <v>1000</v>
      </c>
      <c r="AD469" s="11">
        <f t="shared" si="97"/>
        <v>200</v>
      </c>
      <c r="AE469" s="12">
        <f t="shared" si="98"/>
        <v>0.2</v>
      </c>
      <c r="AF469"/>
      <c r="AG469"/>
      <c r="AH469"/>
      <c r="AI469"/>
      <c r="AJ469"/>
    </row>
    <row r="470" spans="2:36" x14ac:dyDescent="0.25">
      <c r="B470" s="4" t="s">
        <v>212</v>
      </c>
      <c r="C470"/>
      <c r="D470" s="1" t="s">
        <v>1733</v>
      </c>
      <c r="E470" s="3"/>
      <c r="F470" s="3"/>
      <c r="G470" s="3"/>
      <c r="H470" s="3"/>
      <c r="I470"/>
      <c r="J470" s="1" t="s">
        <v>2195</v>
      </c>
      <c r="K470" s="4"/>
      <c r="L470" s="4"/>
      <c r="M470" s="4"/>
      <c r="N470" s="4"/>
      <c r="O470" s="4"/>
      <c r="P470" s="15"/>
      <c r="Q470" s="13">
        <v>0</v>
      </c>
      <c r="R470" s="13">
        <v>0</v>
      </c>
      <c r="S470" s="11">
        <f t="shared" si="93"/>
        <v>0</v>
      </c>
      <c r="T470" s="5">
        <v>0</v>
      </c>
      <c r="U470" s="11">
        <f t="shared" si="99"/>
        <v>0</v>
      </c>
      <c r="V470" s="13" t="s">
        <v>0</v>
      </c>
      <c r="W470" s="10">
        <f>IFERROR(VLOOKUP(V470,Curr!$B$2:$C$13,2,FALSE),0)</f>
        <v>1</v>
      </c>
      <c r="X470" s="11">
        <f t="shared" si="94"/>
        <v>0</v>
      </c>
      <c r="Y470" s="14">
        <f t="shared" si="100"/>
        <v>0</v>
      </c>
      <c r="Z470" s="11">
        <f t="shared" si="95"/>
        <v>0</v>
      </c>
      <c r="AA470" s="4" t="s">
        <v>1</v>
      </c>
      <c r="AB470" s="10">
        <f>IFERROR(VLOOKUP(AA470,Curr!$B$2:$C$13,2,FALSE),0)</f>
        <v>11</v>
      </c>
      <c r="AC470" s="11">
        <f t="shared" si="96"/>
        <v>0</v>
      </c>
      <c r="AD470" s="11">
        <f t="shared" si="97"/>
        <v>0</v>
      </c>
      <c r="AE470" s="12">
        <f t="shared" si="98"/>
        <v>0</v>
      </c>
      <c r="AF470"/>
      <c r="AG470"/>
      <c r="AH470"/>
      <c r="AI470"/>
      <c r="AJ470"/>
    </row>
    <row r="471" spans="2:36" x14ac:dyDescent="0.25">
      <c r="B471" s="4" t="s">
        <v>212</v>
      </c>
      <c r="C471"/>
      <c r="D471" s="1" t="s">
        <v>1733</v>
      </c>
      <c r="E471" s="3"/>
      <c r="F471" s="3"/>
      <c r="G471" s="3"/>
      <c r="H471" s="3"/>
      <c r="I471"/>
      <c r="J471" s="1" t="s">
        <v>2196</v>
      </c>
      <c r="K471" s="4"/>
      <c r="L471" s="4"/>
      <c r="M471" s="4"/>
      <c r="N471" s="4"/>
      <c r="O471" s="4"/>
      <c r="P471" s="15"/>
      <c r="Q471" s="13">
        <v>800</v>
      </c>
      <c r="R471" s="13">
        <v>1</v>
      </c>
      <c r="S471" s="11">
        <f t="shared" ref="S471" si="112">+Q471*R471</f>
        <v>800</v>
      </c>
      <c r="T471" s="5">
        <v>0</v>
      </c>
      <c r="U471" s="11">
        <f t="shared" ref="U471" si="113">S471*(1-T471)</f>
        <v>800</v>
      </c>
      <c r="V471" s="13" t="s">
        <v>0</v>
      </c>
      <c r="W471" s="10">
        <f>IFERROR(VLOOKUP(V471,Curr!$B$2:$C$13,2,FALSE),0)</f>
        <v>1</v>
      </c>
      <c r="X471" s="11">
        <f t="shared" ref="X471" si="114">U471*W471</f>
        <v>800</v>
      </c>
      <c r="Y471" s="14">
        <f>Q471/11/0.8</f>
        <v>90.909090909090907</v>
      </c>
      <c r="Z471" s="11">
        <f t="shared" si="95"/>
        <v>90.909090909090907</v>
      </c>
      <c r="AA471" s="4" t="s">
        <v>1</v>
      </c>
      <c r="AB471" s="10">
        <f>IFERROR(VLOOKUP(AA471,Curr!$B$2:$C$13,2,FALSE),0)</f>
        <v>11</v>
      </c>
      <c r="AC471" s="11">
        <f t="shared" si="96"/>
        <v>1000</v>
      </c>
      <c r="AD471" s="11">
        <f t="shared" si="97"/>
        <v>200</v>
      </c>
      <c r="AE471" s="12">
        <f t="shared" si="98"/>
        <v>0.2</v>
      </c>
      <c r="AF471"/>
      <c r="AG471"/>
      <c r="AH471"/>
      <c r="AI471"/>
      <c r="AJ471"/>
    </row>
    <row r="472" spans="2:36" x14ac:dyDescent="0.25">
      <c r="B472" s="4" t="s">
        <v>212</v>
      </c>
      <c r="C472"/>
      <c r="D472" s="1" t="s">
        <v>1733</v>
      </c>
      <c r="E472" s="3"/>
      <c r="F472" s="3"/>
      <c r="G472" s="3"/>
      <c r="H472" s="3"/>
      <c r="I472"/>
      <c r="J472" s="1" t="s">
        <v>2197</v>
      </c>
      <c r="K472" s="4"/>
      <c r="L472" s="4"/>
      <c r="M472" s="4"/>
      <c r="N472" s="4"/>
      <c r="O472" s="4"/>
      <c r="P472" s="15"/>
      <c r="Q472" s="13">
        <v>0</v>
      </c>
      <c r="R472" s="13">
        <v>0</v>
      </c>
      <c r="S472" s="11">
        <f t="shared" si="93"/>
        <v>0</v>
      </c>
      <c r="T472" s="5">
        <v>0</v>
      </c>
      <c r="U472" s="11">
        <f t="shared" si="99"/>
        <v>0</v>
      </c>
      <c r="V472" s="13" t="s">
        <v>0</v>
      </c>
      <c r="W472" s="10">
        <f>IFERROR(VLOOKUP(V472,Curr!$B$2:$C$13,2,FALSE),0)</f>
        <v>1</v>
      </c>
      <c r="X472" s="11">
        <f t="shared" si="94"/>
        <v>0</v>
      </c>
      <c r="Y472" s="14">
        <f t="shared" si="100"/>
        <v>0</v>
      </c>
      <c r="Z472" s="11">
        <f t="shared" si="95"/>
        <v>0</v>
      </c>
      <c r="AA472" s="4" t="s">
        <v>1</v>
      </c>
      <c r="AB472" s="10">
        <f>IFERROR(VLOOKUP(AA472,Curr!$B$2:$C$13,2,FALSE),0)</f>
        <v>11</v>
      </c>
      <c r="AC472" s="11">
        <f t="shared" si="96"/>
        <v>0</v>
      </c>
      <c r="AD472" s="11">
        <f t="shared" si="97"/>
        <v>0</v>
      </c>
      <c r="AE472" s="12">
        <f t="shared" si="98"/>
        <v>0</v>
      </c>
      <c r="AF472"/>
      <c r="AG472"/>
      <c r="AH472"/>
      <c r="AI472"/>
      <c r="AJ472"/>
    </row>
    <row r="473" spans="2:36" x14ac:dyDescent="0.25">
      <c r="B473" s="4" t="s">
        <v>212</v>
      </c>
      <c r="C473"/>
      <c r="D473" s="1" t="s">
        <v>1733</v>
      </c>
      <c r="E473" s="3"/>
      <c r="F473" s="3"/>
      <c r="G473" s="3"/>
      <c r="H473" s="3"/>
      <c r="I473"/>
      <c r="J473" s="1" t="s">
        <v>2198</v>
      </c>
      <c r="K473" s="4"/>
      <c r="L473" s="4"/>
      <c r="M473" s="4"/>
      <c r="N473" s="4"/>
      <c r="O473" s="4"/>
      <c r="P473" s="15"/>
      <c r="Q473" s="13">
        <v>800</v>
      </c>
      <c r="R473" s="13">
        <v>1</v>
      </c>
      <c r="S473" s="11">
        <f t="shared" ref="S473" si="115">+Q473*R473</f>
        <v>800</v>
      </c>
      <c r="T473" s="5">
        <v>0</v>
      </c>
      <c r="U473" s="11">
        <f t="shared" ref="U473" si="116">S473*(1-T473)</f>
        <v>800</v>
      </c>
      <c r="V473" s="13" t="s">
        <v>0</v>
      </c>
      <c r="W473" s="10">
        <f>IFERROR(VLOOKUP(V473,Curr!$B$2:$C$13,2,FALSE),0)</f>
        <v>1</v>
      </c>
      <c r="X473" s="11">
        <f t="shared" ref="X473" si="117">U473*W473</f>
        <v>800</v>
      </c>
      <c r="Y473" s="14">
        <f>Q473/11/0.8</f>
        <v>90.909090909090907</v>
      </c>
      <c r="Z473" s="11">
        <f t="shared" si="95"/>
        <v>90.909090909090907</v>
      </c>
      <c r="AA473" s="4" t="s">
        <v>1</v>
      </c>
      <c r="AB473" s="10">
        <f>IFERROR(VLOOKUP(AA473,Curr!$B$2:$C$13,2,FALSE),0)</f>
        <v>11</v>
      </c>
      <c r="AC473" s="11">
        <f t="shared" si="96"/>
        <v>1000</v>
      </c>
      <c r="AD473" s="11">
        <f t="shared" si="97"/>
        <v>200</v>
      </c>
      <c r="AE473" s="12">
        <f t="shared" si="98"/>
        <v>0.2</v>
      </c>
      <c r="AF473"/>
      <c r="AG473"/>
      <c r="AH473"/>
      <c r="AI473"/>
      <c r="AJ473"/>
    </row>
    <row r="474" spans="2:36" x14ac:dyDescent="0.25">
      <c r="B474" s="4" t="s">
        <v>212</v>
      </c>
      <c r="C474"/>
      <c r="D474" s="1" t="s">
        <v>1733</v>
      </c>
      <c r="E474" s="3"/>
      <c r="F474" s="3"/>
      <c r="G474" s="3"/>
      <c r="H474" s="3"/>
      <c r="I474"/>
      <c r="J474" s="1" t="s">
        <v>2199</v>
      </c>
      <c r="K474" s="4"/>
      <c r="L474" s="4"/>
      <c r="M474" s="4"/>
      <c r="N474" s="4"/>
      <c r="O474" s="4"/>
      <c r="P474" s="15"/>
      <c r="Q474" s="13">
        <v>0</v>
      </c>
      <c r="R474" s="13">
        <v>0</v>
      </c>
      <c r="S474" s="11">
        <f t="shared" si="93"/>
        <v>0</v>
      </c>
      <c r="T474" s="5">
        <v>0</v>
      </c>
      <c r="U474" s="11">
        <f t="shared" si="99"/>
        <v>0</v>
      </c>
      <c r="V474" s="13" t="s">
        <v>0</v>
      </c>
      <c r="W474" s="10">
        <f>IFERROR(VLOOKUP(V474,Curr!$B$2:$C$13,2,FALSE),0)</f>
        <v>1</v>
      </c>
      <c r="X474" s="11">
        <f t="shared" si="94"/>
        <v>0</v>
      </c>
      <c r="Y474" s="14">
        <f t="shared" si="100"/>
        <v>0</v>
      </c>
      <c r="Z474" s="11">
        <f t="shared" si="95"/>
        <v>0</v>
      </c>
      <c r="AA474" s="4" t="s">
        <v>1</v>
      </c>
      <c r="AB474" s="10">
        <f>IFERROR(VLOOKUP(AA474,Curr!$B$2:$C$13,2,FALSE),0)</f>
        <v>11</v>
      </c>
      <c r="AC474" s="11">
        <f t="shared" si="96"/>
        <v>0</v>
      </c>
      <c r="AD474" s="11">
        <f t="shared" si="97"/>
        <v>0</v>
      </c>
      <c r="AE474" s="12">
        <f t="shared" si="98"/>
        <v>0</v>
      </c>
      <c r="AF474"/>
      <c r="AG474"/>
      <c r="AH474"/>
      <c r="AI474"/>
      <c r="AJ474"/>
    </row>
    <row r="475" spans="2:36" x14ac:dyDescent="0.25">
      <c r="B475" s="4" t="s">
        <v>212</v>
      </c>
      <c r="C475"/>
      <c r="D475" s="1" t="s">
        <v>1733</v>
      </c>
      <c r="E475" s="3"/>
      <c r="F475" s="3"/>
      <c r="G475" s="3"/>
      <c r="H475" s="3"/>
      <c r="I475"/>
      <c r="J475" s="1" t="s">
        <v>2200</v>
      </c>
      <c r="K475" s="4"/>
      <c r="L475" s="4"/>
      <c r="M475" s="4"/>
      <c r="N475" s="4"/>
      <c r="O475" s="4"/>
      <c r="P475" s="15"/>
      <c r="Q475" s="13">
        <v>2200</v>
      </c>
      <c r="R475" s="13">
        <v>1</v>
      </c>
      <c r="S475" s="11">
        <f t="shared" si="93"/>
        <v>2200</v>
      </c>
      <c r="T475" s="5">
        <v>0</v>
      </c>
      <c r="U475" s="11">
        <f t="shared" si="99"/>
        <v>2200</v>
      </c>
      <c r="V475" s="13" t="s">
        <v>0</v>
      </c>
      <c r="W475" s="10">
        <f>IFERROR(VLOOKUP(V475,Curr!$B$2:$C$13,2,FALSE),0)</f>
        <v>1</v>
      </c>
      <c r="X475" s="11">
        <f t="shared" si="94"/>
        <v>2200</v>
      </c>
      <c r="Y475" s="14">
        <f>Q475/11/0.8</f>
        <v>250</v>
      </c>
      <c r="Z475" s="11">
        <f t="shared" si="95"/>
        <v>250</v>
      </c>
      <c r="AA475" s="4" t="s">
        <v>1</v>
      </c>
      <c r="AB475" s="10">
        <f>IFERROR(VLOOKUP(AA475,Curr!$B$2:$C$13,2,FALSE),0)</f>
        <v>11</v>
      </c>
      <c r="AC475" s="11">
        <f t="shared" si="96"/>
        <v>2750</v>
      </c>
      <c r="AD475" s="11">
        <f t="shared" si="97"/>
        <v>550</v>
      </c>
      <c r="AE475" s="12">
        <f t="shared" si="98"/>
        <v>0.2</v>
      </c>
      <c r="AF475"/>
      <c r="AG475"/>
      <c r="AH475"/>
      <c r="AI475"/>
      <c r="AJ475"/>
    </row>
    <row r="476" spans="2:36" x14ac:dyDescent="0.25">
      <c r="B476" s="4" t="s">
        <v>212</v>
      </c>
      <c r="C476"/>
      <c r="D476" s="1" t="s">
        <v>1733</v>
      </c>
      <c r="E476" s="3"/>
      <c r="F476" s="3"/>
      <c r="G476" s="3"/>
      <c r="H476" s="3"/>
      <c r="I476"/>
      <c r="J476" s="1" t="s">
        <v>2201</v>
      </c>
      <c r="K476" s="4"/>
      <c r="L476" s="4"/>
      <c r="M476" s="4"/>
      <c r="N476" s="4"/>
      <c r="O476" s="4"/>
      <c r="P476" s="15"/>
      <c r="Q476" s="13">
        <v>0</v>
      </c>
      <c r="R476" s="13">
        <v>0</v>
      </c>
      <c r="S476" s="11">
        <f t="shared" si="93"/>
        <v>0</v>
      </c>
      <c r="T476" s="5">
        <v>0</v>
      </c>
      <c r="U476" s="11">
        <f t="shared" si="99"/>
        <v>0</v>
      </c>
      <c r="V476" s="13" t="s">
        <v>0</v>
      </c>
      <c r="W476" s="10">
        <f>IFERROR(VLOOKUP(V476,Curr!$B$2:$C$13,2,FALSE),0)</f>
        <v>1</v>
      </c>
      <c r="X476" s="11">
        <f t="shared" si="94"/>
        <v>0</v>
      </c>
      <c r="Y476" s="14">
        <f t="shared" si="100"/>
        <v>0</v>
      </c>
      <c r="Z476" s="11">
        <f t="shared" si="95"/>
        <v>0</v>
      </c>
      <c r="AA476" s="4" t="s">
        <v>1</v>
      </c>
      <c r="AB476" s="10">
        <f>IFERROR(VLOOKUP(AA476,Curr!$B$2:$C$13,2,FALSE),0)</f>
        <v>11</v>
      </c>
      <c r="AC476" s="11">
        <f t="shared" si="96"/>
        <v>0</v>
      </c>
      <c r="AD476" s="11">
        <f t="shared" si="97"/>
        <v>0</v>
      </c>
      <c r="AE476" s="12">
        <f t="shared" si="98"/>
        <v>0</v>
      </c>
      <c r="AF476"/>
      <c r="AG476"/>
      <c r="AH476"/>
      <c r="AI476"/>
      <c r="AJ476"/>
    </row>
    <row r="477" spans="2:36" x14ac:dyDescent="0.25">
      <c r="B477" s="4" t="s">
        <v>212</v>
      </c>
      <c r="C477"/>
      <c r="D477" s="1" t="s">
        <v>1733</v>
      </c>
      <c r="E477" s="3"/>
      <c r="F477" s="3"/>
      <c r="G477" s="3"/>
      <c r="H477" s="3"/>
      <c r="I477"/>
      <c r="J477" s="1" t="s">
        <v>2202</v>
      </c>
      <c r="K477" s="4"/>
      <c r="L477" s="4"/>
      <c r="M477" s="4"/>
      <c r="N477" s="4"/>
      <c r="O477" s="4"/>
      <c r="P477" s="15"/>
      <c r="Q477" s="13">
        <v>2200</v>
      </c>
      <c r="R477" s="13">
        <v>1</v>
      </c>
      <c r="S477" s="11">
        <f t="shared" ref="S477" si="118">+Q477*R477</f>
        <v>2200</v>
      </c>
      <c r="T477" s="5">
        <v>0</v>
      </c>
      <c r="U477" s="11">
        <f t="shared" ref="U477" si="119">S477*(1-T477)</f>
        <v>2200</v>
      </c>
      <c r="V477" s="13" t="s">
        <v>0</v>
      </c>
      <c r="W477" s="10">
        <f>IFERROR(VLOOKUP(V477,Curr!$B$2:$C$13,2,FALSE),0)</f>
        <v>1</v>
      </c>
      <c r="X477" s="11">
        <f t="shared" ref="X477" si="120">U477*W477</f>
        <v>2200</v>
      </c>
      <c r="Y477" s="14">
        <f>Q477/11/0.8</f>
        <v>250</v>
      </c>
      <c r="Z477" s="11">
        <f t="shared" si="95"/>
        <v>250</v>
      </c>
      <c r="AA477" s="4" t="s">
        <v>1</v>
      </c>
      <c r="AB477" s="10">
        <f>IFERROR(VLOOKUP(AA477,Curr!$B$2:$C$13,2,FALSE),0)</f>
        <v>11</v>
      </c>
      <c r="AC477" s="11">
        <f t="shared" si="96"/>
        <v>2750</v>
      </c>
      <c r="AD477" s="11">
        <f t="shared" si="97"/>
        <v>550</v>
      </c>
      <c r="AE477" s="12">
        <f t="shared" si="98"/>
        <v>0.2</v>
      </c>
      <c r="AF477"/>
      <c r="AG477"/>
      <c r="AH477"/>
      <c r="AI477"/>
      <c r="AJ477"/>
    </row>
    <row r="478" spans="2:36" x14ac:dyDescent="0.25">
      <c r="B478" s="4" t="s">
        <v>212</v>
      </c>
      <c r="C478"/>
      <c r="D478" s="1" t="s">
        <v>1733</v>
      </c>
      <c r="E478" s="3"/>
      <c r="F478" s="3"/>
      <c r="G478" s="3"/>
      <c r="H478" s="3"/>
      <c r="I478"/>
      <c r="J478" s="1" t="s">
        <v>2203</v>
      </c>
      <c r="K478" s="4"/>
      <c r="L478" s="4"/>
      <c r="M478" s="4"/>
      <c r="N478" s="4"/>
      <c r="O478" s="4"/>
      <c r="P478" s="15"/>
      <c r="Q478" s="13">
        <v>0</v>
      </c>
      <c r="R478" s="13">
        <v>0</v>
      </c>
      <c r="S478" s="11">
        <f t="shared" si="93"/>
        <v>0</v>
      </c>
      <c r="T478" s="5">
        <v>0</v>
      </c>
      <c r="U478" s="11">
        <f t="shared" si="99"/>
        <v>0</v>
      </c>
      <c r="V478" s="13" t="s">
        <v>0</v>
      </c>
      <c r="W478" s="10">
        <f>IFERROR(VLOOKUP(V478,Curr!$B$2:$C$13,2,FALSE),0)</f>
        <v>1</v>
      </c>
      <c r="X478" s="11">
        <f t="shared" si="94"/>
        <v>0</v>
      </c>
      <c r="Y478" s="14">
        <f t="shared" si="100"/>
        <v>0</v>
      </c>
      <c r="Z478" s="11">
        <f t="shared" si="95"/>
        <v>0</v>
      </c>
      <c r="AA478" s="4" t="s">
        <v>1</v>
      </c>
      <c r="AB478" s="10">
        <f>IFERROR(VLOOKUP(AA478,Curr!$B$2:$C$13,2,FALSE),0)</f>
        <v>11</v>
      </c>
      <c r="AC478" s="11">
        <f t="shared" si="96"/>
        <v>0</v>
      </c>
      <c r="AD478" s="11">
        <f t="shared" si="97"/>
        <v>0</v>
      </c>
      <c r="AE478" s="12">
        <f t="shared" si="98"/>
        <v>0</v>
      </c>
      <c r="AF478"/>
      <c r="AG478"/>
      <c r="AH478"/>
      <c r="AI478"/>
      <c r="AJ478"/>
    </row>
    <row r="479" spans="2:36" x14ac:dyDescent="0.25">
      <c r="B479" s="4" t="s">
        <v>212</v>
      </c>
      <c r="C479"/>
      <c r="D479" s="1" t="s">
        <v>1733</v>
      </c>
      <c r="E479" s="3"/>
      <c r="F479" s="3"/>
      <c r="G479" s="3"/>
      <c r="H479" s="3"/>
      <c r="I479"/>
      <c r="J479" s="1" t="s">
        <v>2204</v>
      </c>
      <c r="K479" s="4"/>
      <c r="L479" s="4"/>
      <c r="M479" s="4"/>
      <c r="N479" s="4"/>
      <c r="O479" s="4"/>
      <c r="P479" s="15"/>
      <c r="Q479" s="13">
        <v>1200</v>
      </c>
      <c r="R479" s="13">
        <v>1</v>
      </c>
      <c r="S479" s="11">
        <f t="shared" si="93"/>
        <v>1200</v>
      </c>
      <c r="T479" s="5">
        <v>0</v>
      </c>
      <c r="U479" s="11">
        <f t="shared" si="99"/>
        <v>1200</v>
      </c>
      <c r="V479" s="13" t="s">
        <v>0</v>
      </c>
      <c r="W479" s="10">
        <f>IFERROR(VLOOKUP(V479,Curr!$B$2:$C$13,2,FALSE),0)</f>
        <v>1</v>
      </c>
      <c r="X479" s="11">
        <f t="shared" si="94"/>
        <v>1200</v>
      </c>
      <c r="Y479" s="14">
        <f>Q479/11/0.8</f>
        <v>136.36363636363635</v>
      </c>
      <c r="Z479" s="11">
        <f t="shared" si="95"/>
        <v>136.36363636363635</v>
      </c>
      <c r="AA479" s="4" t="s">
        <v>1</v>
      </c>
      <c r="AB479" s="10">
        <f>IFERROR(VLOOKUP(AA479,Curr!$B$2:$C$13,2,FALSE),0)</f>
        <v>11</v>
      </c>
      <c r="AC479" s="11">
        <f t="shared" si="96"/>
        <v>1499.9999999999998</v>
      </c>
      <c r="AD479" s="11">
        <f t="shared" si="97"/>
        <v>299.99999999999977</v>
      </c>
      <c r="AE479" s="12">
        <f t="shared" si="98"/>
        <v>0.19999999999999987</v>
      </c>
      <c r="AF479"/>
      <c r="AG479"/>
      <c r="AH479"/>
      <c r="AI479"/>
      <c r="AJ479"/>
    </row>
    <row r="480" spans="2:36" x14ac:dyDescent="0.25">
      <c r="B480" s="4" t="s">
        <v>212</v>
      </c>
      <c r="C480"/>
      <c r="D480" s="1" t="s">
        <v>1733</v>
      </c>
      <c r="E480" s="3"/>
      <c r="F480" s="3"/>
      <c r="G480" s="3"/>
      <c r="H480" s="3"/>
      <c r="I480"/>
      <c r="J480" s="1" t="s">
        <v>2205</v>
      </c>
      <c r="K480" s="4"/>
      <c r="L480" s="4"/>
      <c r="M480" s="4"/>
      <c r="N480" s="4"/>
      <c r="O480" s="4"/>
      <c r="P480" s="15"/>
      <c r="Q480" s="13">
        <v>0</v>
      </c>
      <c r="R480" s="13">
        <v>0</v>
      </c>
      <c r="S480" s="11">
        <f t="shared" si="93"/>
        <v>0</v>
      </c>
      <c r="T480" s="5">
        <v>0</v>
      </c>
      <c r="U480" s="11">
        <f t="shared" si="99"/>
        <v>0</v>
      </c>
      <c r="V480" s="13" t="s">
        <v>0</v>
      </c>
      <c r="W480" s="10">
        <f>IFERROR(VLOOKUP(V480,Curr!$B$2:$C$13,2,FALSE),0)</f>
        <v>1</v>
      </c>
      <c r="X480" s="11">
        <f t="shared" si="94"/>
        <v>0</v>
      </c>
      <c r="Y480" s="14">
        <f t="shared" si="100"/>
        <v>0</v>
      </c>
      <c r="Z480" s="11">
        <f t="shared" si="95"/>
        <v>0</v>
      </c>
      <c r="AA480" s="4" t="s">
        <v>1</v>
      </c>
      <c r="AB480" s="10">
        <f>IFERROR(VLOOKUP(AA480,Curr!$B$2:$C$13,2,FALSE),0)</f>
        <v>11</v>
      </c>
      <c r="AC480" s="11">
        <f t="shared" si="96"/>
        <v>0</v>
      </c>
      <c r="AD480" s="11">
        <f t="shared" si="97"/>
        <v>0</v>
      </c>
      <c r="AE480" s="12">
        <f t="shared" si="98"/>
        <v>0</v>
      </c>
      <c r="AF480"/>
      <c r="AG480"/>
      <c r="AH480"/>
      <c r="AI480"/>
      <c r="AJ480"/>
    </row>
    <row r="481" spans="2:36" x14ac:dyDescent="0.25">
      <c r="B481" s="4" t="s">
        <v>212</v>
      </c>
      <c r="C481"/>
      <c r="D481" s="1" t="s">
        <v>1733</v>
      </c>
      <c r="E481" s="3"/>
      <c r="F481" s="3"/>
      <c r="G481" s="3"/>
      <c r="H481" s="3"/>
      <c r="I481"/>
      <c r="J481" s="1" t="s">
        <v>2206</v>
      </c>
      <c r="K481" s="4"/>
      <c r="L481" s="4"/>
      <c r="M481" s="4"/>
      <c r="N481" s="4"/>
      <c r="O481" s="4"/>
      <c r="P481" s="15"/>
      <c r="Q481" s="13">
        <v>1200</v>
      </c>
      <c r="R481" s="13">
        <v>1</v>
      </c>
      <c r="S481" s="11">
        <f t="shared" ref="S481" si="121">+Q481*R481</f>
        <v>1200</v>
      </c>
      <c r="T481" s="5">
        <v>0</v>
      </c>
      <c r="U481" s="11">
        <f t="shared" ref="U481" si="122">S481*(1-T481)</f>
        <v>1200</v>
      </c>
      <c r="V481" s="13" t="s">
        <v>0</v>
      </c>
      <c r="W481" s="10">
        <f>IFERROR(VLOOKUP(V481,Curr!$B$2:$C$13,2,FALSE),0)</f>
        <v>1</v>
      </c>
      <c r="X481" s="11">
        <f t="shared" ref="X481" si="123">U481*W481</f>
        <v>1200</v>
      </c>
      <c r="Y481" s="14">
        <f>Q481/11/0.8</f>
        <v>136.36363636363635</v>
      </c>
      <c r="Z481" s="11">
        <f t="shared" si="95"/>
        <v>136.36363636363635</v>
      </c>
      <c r="AA481" s="4" t="s">
        <v>1</v>
      </c>
      <c r="AB481" s="10">
        <f>IFERROR(VLOOKUP(AA481,Curr!$B$2:$C$13,2,FALSE),0)</f>
        <v>11</v>
      </c>
      <c r="AC481" s="11">
        <f t="shared" si="96"/>
        <v>1499.9999999999998</v>
      </c>
      <c r="AD481" s="11">
        <f t="shared" si="97"/>
        <v>299.99999999999977</v>
      </c>
      <c r="AE481" s="12">
        <f t="shared" si="98"/>
        <v>0.19999999999999987</v>
      </c>
      <c r="AF481"/>
      <c r="AG481"/>
      <c r="AH481"/>
      <c r="AI481"/>
      <c r="AJ481"/>
    </row>
    <row r="482" spans="2:36" x14ac:dyDescent="0.25">
      <c r="B482" s="4" t="s">
        <v>212</v>
      </c>
      <c r="C482"/>
      <c r="D482" s="1" t="s">
        <v>1733</v>
      </c>
      <c r="E482" s="3"/>
      <c r="F482" s="3"/>
      <c r="G482" s="3"/>
      <c r="H482" s="3"/>
      <c r="I482"/>
      <c r="J482" s="1" t="s">
        <v>2207</v>
      </c>
      <c r="K482" s="4"/>
      <c r="L482" s="4"/>
      <c r="M482" s="4"/>
      <c r="N482" s="4"/>
      <c r="O482" s="4"/>
      <c r="P482" s="15"/>
      <c r="Q482" s="13">
        <v>0</v>
      </c>
      <c r="R482" s="13">
        <v>0</v>
      </c>
      <c r="S482" s="11">
        <f t="shared" si="93"/>
        <v>0</v>
      </c>
      <c r="T482" s="5">
        <v>0</v>
      </c>
      <c r="U482" s="11">
        <f t="shared" si="99"/>
        <v>0</v>
      </c>
      <c r="V482" s="13" t="s">
        <v>0</v>
      </c>
      <c r="W482" s="10">
        <f>IFERROR(VLOOKUP(V482,Curr!$B$2:$C$13,2,FALSE),0)</f>
        <v>1</v>
      </c>
      <c r="X482" s="11">
        <f t="shared" si="94"/>
        <v>0</v>
      </c>
      <c r="Y482" s="14">
        <f t="shared" si="100"/>
        <v>0</v>
      </c>
      <c r="Z482" s="11">
        <f t="shared" si="95"/>
        <v>0</v>
      </c>
      <c r="AA482" s="4" t="s">
        <v>1</v>
      </c>
      <c r="AB482" s="10">
        <f>IFERROR(VLOOKUP(AA482,Curr!$B$2:$C$13,2,FALSE),0)</f>
        <v>11</v>
      </c>
      <c r="AC482" s="11">
        <f t="shared" si="96"/>
        <v>0</v>
      </c>
      <c r="AD482" s="11">
        <f t="shared" si="97"/>
        <v>0</v>
      </c>
      <c r="AE482" s="12">
        <f t="shared" si="98"/>
        <v>0</v>
      </c>
      <c r="AF482"/>
      <c r="AG482"/>
      <c r="AH482"/>
      <c r="AI482"/>
      <c r="AJ482"/>
    </row>
    <row r="483" spans="2:36" x14ac:dyDescent="0.25">
      <c r="B483" s="4" t="s">
        <v>212</v>
      </c>
      <c r="C483"/>
      <c r="D483" s="1" t="s">
        <v>1733</v>
      </c>
      <c r="E483" s="3"/>
      <c r="F483" s="3"/>
      <c r="G483" s="3"/>
      <c r="H483" s="3"/>
      <c r="I483"/>
      <c r="J483" s="1" t="s">
        <v>2208</v>
      </c>
      <c r="K483" s="4"/>
      <c r="L483" s="4"/>
      <c r="M483" s="4"/>
      <c r="N483" s="4"/>
      <c r="O483" s="4"/>
      <c r="P483" s="15"/>
      <c r="Q483" s="13">
        <v>1200</v>
      </c>
      <c r="R483" s="13">
        <v>1</v>
      </c>
      <c r="S483" s="11">
        <f t="shared" ref="S483" si="124">+Q483*R483</f>
        <v>1200</v>
      </c>
      <c r="T483" s="5">
        <v>0</v>
      </c>
      <c r="U483" s="11">
        <f t="shared" ref="U483" si="125">S483*(1-T483)</f>
        <v>1200</v>
      </c>
      <c r="V483" s="13" t="s">
        <v>0</v>
      </c>
      <c r="W483" s="10">
        <f>IFERROR(VLOOKUP(V483,Curr!$B$2:$C$13,2,FALSE),0)</f>
        <v>1</v>
      </c>
      <c r="X483" s="11">
        <f t="shared" ref="X483" si="126">U483*W483</f>
        <v>1200</v>
      </c>
      <c r="Y483" s="14">
        <f>Q483/11/0.8</f>
        <v>136.36363636363635</v>
      </c>
      <c r="Z483" s="11">
        <f t="shared" si="95"/>
        <v>136.36363636363635</v>
      </c>
      <c r="AA483" s="4" t="s">
        <v>1</v>
      </c>
      <c r="AB483" s="10">
        <f>IFERROR(VLOOKUP(AA483,Curr!$B$2:$C$13,2,FALSE),0)</f>
        <v>11</v>
      </c>
      <c r="AC483" s="11">
        <f t="shared" si="96"/>
        <v>1499.9999999999998</v>
      </c>
      <c r="AD483" s="11">
        <f t="shared" si="97"/>
        <v>299.99999999999977</v>
      </c>
      <c r="AE483" s="12">
        <f t="shared" si="98"/>
        <v>0.19999999999999987</v>
      </c>
      <c r="AF483"/>
      <c r="AG483"/>
      <c r="AH483"/>
      <c r="AI483"/>
      <c r="AJ483"/>
    </row>
    <row r="484" spans="2:36" x14ac:dyDescent="0.25">
      <c r="B484" s="4" t="s">
        <v>212</v>
      </c>
      <c r="C484"/>
      <c r="D484" s="1" t="s">
        <v>1733</v>
      </c>
      <c r="E484" s="3"/>
      <c r="F484" s="3"/>
      <c r="G484" s="3"/>
      <c r="H484" s="3"/>
      <c r="I484"/>
      <c r="J484" s="1" t="s">
        <v>2209</v>
      </c>
      <c r="K484" s="4"/>
      <c r="L484" s="4"/>
      <c r="M484" s="4"/>
      <c r="N484" s="4"/>
      <c r="O484" s="4"/>
      <c r="P484" s="15"/>
      <c r="Q484" s="13">
        <v>0</v>
      </c>
      <c r="R484" s="13">
        <v>0</v>
      </c>
      <c r="S484" s="11">
        <f t="shared" si="93"/>
        <v>0</v>
      </c>
      <c r="T484" s="5">
        <v>0</v>
      </c>
      <c r="U484" s="11">
        <f t="shared" si="99"/>
        <v>0</v>
      </c>
      <c r="V484" s="13" t="s">
        <v>0</v>
      </c>
      <c r="W484" s="10">
        <f>IFERROR(VLOOKUP(V484,Curr!$B$2:$C$13,2,FALSE),0)</f>
        <v>1</v>
      </c>
      <c r="X484" s="11">
        <f t="shared" si="94"/>
        <v>0</v>
      </c>
      <c r="Y484" s="14">
        <f t="shared" si="100"/>
        <v>0</v>
      </c>
      <c r="Z484" s="11">
        <f t="shared" si="95"/>
        <v>0</v>
      </c>
      <c r="AA484" s="4" t="s">
        <v>1</v>
      </c>
      <c r="AB484" s="10">
        <f>IFERROR(VLOOKUP(AA484,Curr!$B$2:$C$13,2,FALSE),0)</f>
        <v>11</v>
      </c>
      <c r="AC484" s="11">
        <f t="shared" si="96"/>
        <v>0</v>
      </c>
      <c r="AD484" s="11">
        <f t="shared" si="97"/>
        <v>0</v>
      </c>
      <c r="AE484" s="12">
        <f t="shared" si="98"/>
        <v>0</v>
      </c>
      <c r="AF484"/>
      <c r="AG484"/>
      <c r="AH484"/>
      <c r="AI484"/>
      <c r="AJ484"/>
    </row>
    <row r="485" spans="2:36" x14ac:dyDescent="0.25">
      <c r="B485" s="4" t="s">
        <v>212</v>
      </c>
      <c r="C485"/>
      <c r="D485" s="1" t="s">
        <v>1733</v>
      </c>
      <c r="E485" s="3"/>
      <c r="F485" s="3"/>
      <c r="G485" s="3"/>
      <c r="H485" s="3"/>
      <c r="I485"/>
      <c r="J485" s="1" t="s">
        <v>2210</v>
      </c>
      <c r="K485" s="4"/>
      <c r="L485" s="4"/>
      <c r="M485" s="4"/>
      <c r="N485" s="4"/>
      <c r="O485" s="4"/>
      <c r="P485" s="17"/>
      <c r="Q485" s="13">
        <v>1800</v>
      </c>
      <c r="R485" s="13">
        <v>1</v>
      </c>
      <c r="S485" s="11">
        <f t="shared" si="93"/>
        <v>1800</v>
      </c>
      <c r="T485" s="5">
        <v>0</v>
      </c>
      <c r="U485" s="11">
        <f t="shared" si="99"/>
        <v>1800</v>
      </c>
      <c r="V485" s="13" t="s">
        <v>0</v>
      </c>
      <c r="W485" s="10">
        <f>IFERROR(VLOOKUP(V485,Curr!$B$2:$C$13,2,FALSE),0)</f>
        <v>1</v>
      </c>
      <c r="X485" s="11">
        <f t="shared" si="94"/>
        <v>1800</v>
      </c>
      <c r="Y485" s="14">
        <f>Q485/11/0.8</f>
        <v>204.54545454545453</v>
      </c>
      <c r="Z485" s="11">
        <f t="shared" si="95"/>
        <v>204.54545454545453</v>
      </c>
      <c r="AA485" s="4" t="s">
        <v>1</v>
      </c>
      <c r="AB485" s="10">
        <f>IFERROR(VLOOKUP(AA485,Curr!$B$2:$C$13,2,FALSE),0)</f>
        <v>11</v>
      </c>
      <c r="AC485" s="11">
        <f t="shared" si="96"/>
        <v>2250</v>
      </c>
      <c r="AD485" s="11">
        <f t="shared" si="97"/>
        <v>450</v>
      </c>
      <c r="AE485" s="12">
        <f t="shared" si="98"/>
        <v>0.2</v>
      </c>
      <c r="AF485"/>
      <c r="AG485"/>
      <c r="AH485"/>
      <c r="AI485"/>
      <c r="AJ485"/>
    </row>
    <row r="486" spans="2:36" x14ac:dyDescent="0.25">
      <c r="B486" s="4" t="s">
        <v>212</v>
      </c>
      <c r="C486"/>
      <c r="D486" s="1" t="s">
        <v>1733</v>
      </c>
      <c r="E486" s="3"/>
      <c r="F486" s="3"/>
      <c r="G486" s="3"/>
      <c r="H486" s="3"/>
      <c r="I486"/>
      <c r="J486" s="1" t="s">
        <v>2211</v>
      </c>
      <c r="K486" s="4"/>
      <c r="L486" s="4"/>
      <c r="M486" s="4"/>
      <c r="N486" s="4"/>
      <c r="O486" s="4"/>
      <c r="P486" s="17"/>
      <c r="Q486" s="13">
        <v>0</v>
      </c>
      <c r="R486" s="13">
        <v>0</v>
      </c>
      <c r="S486" s="11">
        <f t="shared" si="93"/>
        <v>0</v>
      </c>
      <c r="T486" s="5">
        <v>0</v>
      </c>
      <c r="U486" s="11">
        <f t="shared" si="99"/>
        <v>0</v>
      </c>
      <c r="V486" s="13" t="s">
        <v>0</v>
      </c>
      <c r="W486" s="10">
        <f>IFERROR(VLOOKUP(V486,Curr!$B$2:$C$13,2,FALSE),0)</f>
        <v>1</v>
      </c>
      <c r="X486" s="11">
        <f t="shared" si="94"/>
        <v>0</v>
      </c>
      <c r="Y486" s="14">
        <f t="shared" si="100"/>
        <v>0</v>
      </c>
      <c r="Z486" s="11">
        <f t="shared" si="95"/>
        <v>0</v>
      </c>
      <c r="AA486" s="4" t="s">
        <v>1</v>
      </c>
      <c r="AB486" s="10">
        <f>IFERROR(VLOOKUP(AA486,Curr!$B$2:$C$13,2,FALSE),0)</f>
        <v>11</v>
      </c>
      <c r="AC486" s="11">
        <f t="shared" si="96"/>
        <v>0</v>
      </c>
      <c r="AD486" s="11">
        <f t="shared" si="97"/>
        <v>0</v>
      </c>
      <c r="AE486" s="12">
        <f t="shared" si="98"/>
        <v>0</v>
      </c>
      <c r="AF486"/>
      <c r="AG486"/>
      <c r="AH486"/>
      <c r="AI486"/>
      <c r="AJ486"/>
    </row>
    <row r="487" spans="2:36" x14ac:dyDescent="0.25">
      <c r="B487" s="4" t="s">
        <v>212</v>
      </c>
      <c r="C487"/>
      <c r="D487" s="1" t="s">
        <v>1733</v>
      </c>
      <c r="E487" s="3"/>
      <c r="F487" s="3"/>
      <c r="G487" s="3"/>
      <c r="H487" s="3"/>
      <c r="I487"/>
      <c r="J487" s="1" t="s">
        <v>2212</v>
      </c>
      <c r="K487" s="4"/>
      <c r="L487" s="4"/>
      <c r="M487" s="4"/>
      <c r="N487" s="4"/>
      <c r="O487" s="4"/>
      <c r="P487" s="15"/>
      <c r="Q487" s="13">
        <v>0</v>
      </c>
      <c r="R487" s="13">
        <v>0</v>
      </c>
      <c r="S487" s="11">
        <f t="shared" si="93"/>
        <v>0</v>
      </c>
      <c r="T487" s="5">
        <v>0</v>
      </c>
      <c r="U487" s="11">
        <f t="shared" si="99"/>
        <v>0</v>
      </c>
      <c r="V487" s="13" t="s">
        <v>0</v>
      </c>
      <c r="W487" s="10">
        <f>IFERROR(VLOOKUP(V487,Curr!$B$2:$C$13,2,FALSE),0)</f>
        <v>1</v>
      </c>
      <c r="X487" s="11">
        <f t="shared" si="94"/>
        <v>0</v>
      </c>
      <c r="Y487" s="14">
        <f t="shared" si="100"/>
        <v>0</v>
      </c>
      <c r="Z487" s="11">
        <f t="shared" si="95"/>
        <v>0</v>
      </c>
      <c r="AA487" s="4" t="s">
        <v>1</v>
      </c>
      <c r="AB487" s="10">
        <f>IFERROR(VLOOKUP(AA487,Curr!$B$2:$C$13,2,FALSE),0)</f>
        <v>11</v>
      </c>
      <c r="AC487" s="11">
        <f t="shared" si="96"/>
        <v>0</v>
      </c>
      <c r="AD487" s="11">
        <f t="shared" si="97"/>
        <v>0</v>
      </c>
      <c r="AE487" s="12">
        <f t="shared" si="98"/>
        <v>0</v>
      </c>
      <c r="AF487"/>
      <c r="AG487"/>
      <c r="AH487"/>
      <c r="AI487"/>
      <c r="AJ487"/>
    </row>
    <row r="488" spans="2:36" x14ac:dyDescent="0.25">
      <c r="B488" s="4" t="s">
        <v>212</v>
      </c>
      <c r="C488"/>
      <c r="D488" s="1" t="s">
        <v>1733</v>
      </c>
      <c r="E488" s="3"/>
      <c r="F488" s="3"/>
      <c r="G488" s="3"/>
      <c r="H488" s="3"/>
      <c r="I488"/>
      <c r="J488" s="1" t="s">
        <v>2213</v>
      </c>
      <c r="K488" s="4"/>
      <c r="L488" s="4"/>
      <c r="M488" s="4"/>
      <c r="N488" s="4"/>
      <c r="O488" s="4"/>
      <c r="P488" s="15"/>
      <c r="Q488" s="13">
        <v>0</v>
      </c>
      <c r="R488" s="13">
        <v>0</v>
      </c>
      <c r="S488" s="11">
        <f t="shared" si="93"/>
        <v>0</v>
      </c>
      <c r="T488" s="5">
        <v>0</v>
      </c>
      <c r="U488" s="11">
        <f t="shared" si="99"/>
        <v>0</v>
      </c>
      <c r="V488" s="13" t="s">
        <v>0</v>
      </c>
      <c r="W488" s="10">
        <f>IFERROR(VLOOKUP(V488,Curr!$B$2:$C$13,2,FALSE),0)</f>
        <v>1</v>
      </c>
      <c r="X488" s="11">
        <f t="shared" si="94"/>
        <v>0</v>
      </c>
      <c r="Y488" s="14">
        <f t="shared" si="100"/>
        <v>0</v>
      </c>
      <c r="Z488" s="11">
        <f t="shared" si="95"/>
        <v>0</v>
      </c>
      <c r="AA488" s="4" t="s">
        <v>1</v>
      </c>
      <c r="AB488" s="10">
        <f>IFERROR(VLOOKUP(AA488,Curr!$B$2:$C$13,2,FALSE),0)</f>
        <v>11</v>
      </c>
      <c r="AC488" s="11">
        <f t="shared" si="96"/>
        <v>0</v>
      </c>
      <c r="AD488" s="11">
        <f t="shared" si="97"/>
        <v>0</v>
      </c>
      <c r="AE488" s="12">
        <f t="shared" si="98"/>
        <v>0</v>
      </c>
      <c r="AF488"/>
      <c r="AG488"/>
      <c r="AH488"/>
      <c r="AI488"/>
      <c r="AJ488"/>
    </row>
    <row r="489" spans="2:36" x14ac:dyDescent="0.25">
      <c r="B489" s="4" t="s">
        <v>212</v>
      </c>
      <c r="C489"/>
      <c r="D489" s="1" t="s">
        <v>1733</v>
      </c>
      <c r="E489" s="3"/>
      <c r="F489" s="3"/>
      <c r="G489" s="3"/>
      <c r="H489" s="3"/>
      <c r="I489"/>
      <c r="J489" s="1" t="s">
        <v>2214</v>
      </c>
      <c r="K489" s="4"/>
      <c r="L489" s="4"/>
      <c r="M489" s="4"/>
      <c r="N489" s="4"/>
      <c r="O489" s="4"/>
      <c r="P489" s="15"/>
      <c r="Q489" s="13">
        <v>0</v>
      </c>
      <c r="R489" s="13">
        <v>0</v>
      </c>
      <c r="S489" s="11">
        <f t="shared" si="93"/>
        <v>0</v>
      </c>
      <c r="T489" s="5">
        <v>0</v>
      </c>
      <c r="U489" s="11">
        <f t="shared" si="99"/>
        <v>0</v>
      </c>
      <c r="V489" s="13" t="s">
        <v>0</v>
      </c>
      <c r="W489" s="10">
        <f>IFERROR(VLOOKUP(V489,Curr!$B$2:$C$13,2,FALSE),0)</f>
        <v>1</v>
      </c>
      <c r="X489" s="11">
        <f t="shared" si="94"/>
        <v>0</v>
      </c>
      <c r="Y489" s="14">
        <f t="shared" si="100"/>
        <v>0</v>
      </c>
      <c r="Z489" s="11">
        <f t="shared" si="95"/>
        <v>0</v>
      </c>
      <c r="AA489" s="4" t="s">
        <v>1</v>
      </c>
      <c r="AB489" s="10">
        <f>IFERROR(VLOOKUP(AA489,Curr!$B$2:$C$13,2,FALSE),0)</f>
        <v>11</v>
      </c>
      <c r="AC489" s="11">
        <f t="shared" si="96"/>
        <v>0</v>
      </c>
      <c r="AD489" s="11">
        <f t="shared" si="97"/>
        <v>0</v>
      </c>
      <c r="AE489" s="12">
        <f t="shared" si="98"/>
        <v>0</v>
      </c>
      <c r="AF489"/>
      <c r="AG489"/>
      <c r="AH489"/>
      <c r="AI489"/>
      <c r="AJ489"/>
    </row>
    <row r="490" spans="2:36" x14ac:dyDescent="0.25">
      <c r="B490" s="4" t="s">
        <v>212</v>
      </c>
      <c r="C490"/>
      <c r="D490" s="1" t="s">
        <v>1733</v>
      </c>
      <c r="E490" s="3"/>
      <c r="F490" s="3"/>
      <c r="G490" s="3"/>
      <c r="H490" s="3"/>
      <c r="I490"/>
      <c r="J490" s="1" t="s">
        <v>2215</v>
      </c>
      <c r="K490" s="4"/>
      <c r="L490" s="4"/>
      <c r="M490" s="4"/>
      <c r="N490" s="4"/>
      <c r="O490" s="4"/>
      <c r="P490" s="17"/>
      <c r="Q490" s="13">
        <v>0</v>
      </c>
      <c r="R490" s="13">
        <v>0</v>
      </c>
      <c r="S490" s="11">
        <f t="shared" si="93"/>
        <v>0</v>
      </c>
      <c r="T490" s="5">
        <v>0</v>
      </c>
      <c r="U490" s="11">
        <f t="shared" si="99"/>
        <v>0</v>
      </c>
      <c r="V490" s="13" t="s">
        <v>0</v>
      </c>
      <c r="W490" s="10">
        <f>IFERROR(VLOOKUP(V490,Curr!$B$2:$C$13,2,FALSE),0)</f>
        <v>1</v>
      </c>
      <c r="X490" s="11">
        <f t="shared" si="94"/>
        <v>0</v>
      </c>
      <c r="Y490" s="14">
        <f t="shared" si="100"/>
        <v>0</v>
      </c>
      <c r="Z490" s="11">
        <f t="shared" si="95"/>
        <v>0</v>
      </c>
      <c r="AA490" s="4" t="s">
        <v>1</v>
      </c>
      <c r="AB490" s="10">
        <f>IFERROR(VLOOKUP(AA490,Curr!$B$2:$C$13,2,FALSE),0)</f>
        <v>11</v>
      </c>
      <c r="AC490" s="11">
        <f t="shared" si="96"/>
        <v>0</v>
      </c>
      <c r="AD490" s="11">
        <f t="shared" si="97"/>
        <v>0</v>
      </c>
      <c r="AE490" s="12">
        <f t="shared" si="98"/>
        <v>0</v>
      </c>
      <c r="AF490"/>
      <c r="AG490"/>
      <c r="AH490"/>
      <c r="AI490"/>
      <c r="AJ490"/>
    </row>
    <row r="491" spans="2:36" x14ac:dyDescent="0.25">
      <c r="B491" s="4" t="s">
        <v>212</v>
      </c>
      <c r="C491"/>
      <c r="D491" s="1" t="s">
        <v>1733</v>
      </c>
      <c r="E491" s="3"/>
      <c r="F491" s="3"/>
      <c r="G491" s="3"/>
      <c r="H491" s="3"/>
      <c r="I491"/>
      <c r="J491" s="1" t="s">
        <v>2216</v>
      </c>
      <c r="K491" s="4"/>
      <c r="L491" s="4"/>
      <c r="M491" s="4"/>
      <c r="N491" s="4"/>
      <c r="O491" s="4"/>
      <c r="P491" s="15"/>
      <c r="Q491" s="13">
        <v>0</v>
      </c>
      <c r="R491" s="13">
        <v>0</v>
      </c>
      <c r="S491" s="11">
        <f t="shared" si="93"/>
        <v>0</v>
      </c>
      <c r="T491" s="5">
        <v>0</v>
      </c>
      <c r="U491" s="11">
        <f t="shared" si="99"/>
        <v>0</v>
      </c>
      <c r="V491" s="13" t="s">
        <v>0</v>
      </c>
      <c r="W491" s="10">
        <f>IFERROR(VLOOKUP(V491,Curr!$B$2:$C$13,2,FALSE),0)</f>
        <v>1</v>
      </c>
      <c r="X491" s="11">
        <f t="shared" si="94"/>
        <v>0</v>
      </c>
      <c r="Y491" s="14">
        <f t="shared" si="100"/>
        <v>0</v>
      </c>
      <c r="Z491" s="11">
        <f t="shared" si="95"/>
        <v>0</v>
      </c>
      <c r="AA491" s="4" t="s">
        <v>1</v>
      </c>
      <c r="AB491" s="10">
        <f>IFERROR(VLOOKUP(AA491,Curr!$B$2:$C$13,2,FALSE),0)</f>
        <v>11</v>
      </c>
      <c r="AC491" s="11">
        <f t="shared" si="96"/>
        <v>0</v>
      </c>
      <c r="AD491" s="11">
        <f t="shared" si="97"/>
        <v>0</v>
      </c>
      <c r="AE491" s="12">
        <f t="shared" si="98"/>
        <v>0</v>
      </c>
      <c r="AF491"/>
      <c r="AG491"/>
      <c r="AH491"/>
      <c r="AI491"/>
      <c r="AJ491"/>
    </row>
    <row r="492" spans="2:36" x14ac:dyDescent="0.25">
      <c r="B492" s="4" t="s">
        <v>212</v>
      </c>
      <c r="C492"/>
      <c r="D492" s="1" t="s">
        <v>1733</v>
      </c>
      <c r="E492" s="3"/>
      <c r="F492" s="3"/>
      <c r="G492" s="3"/>
      <c r="H492" s="3"/>
      <c r="I492"/>
      <c r="J492" s="1" t="s">
        <v>2217</v>
      </c>
      <c r="K492" s="4"/>
      <c r="L492" s="4"/>
      <c r="M492" s="4"/>
      <c r="N492" s="4"/>
      <c r="O492" s="4"/>
      <c r="P492" s="17"/>
      <c r="Q492" s="13">
        <v>0</v>
      </c>
      <c r="R492" s="13">
        <v>0</v>
      </c>
      <c r="S492" s="11">
        <f t="shared" si="93"/>
        <v>0</v>
      </c>
      <c r="T492" s="5">
        <v>0</v>
      </c>
      <c r="U492" s="11">
        <f t="shared" si="99"/>
        <v>0</v>
      </c>
      <c r="V492" s="13" t="s">
        <v>0</v>
      </c>
      <c r="W492" s="10">
        <f>IFERROR(VLOOKUP(V492,Curr!$B$2:$C$13,2,FALSE),0)</f>
        <v>1</v>
      </c>
      <c r="X492" s="11">
        <f t="shared" si="94"/>
        <v>0</v>
      </c>
      <c r="Y492" s="14">
        <f t="shared" si="100"/>
        <v>0</v>
      </c>
      <c r="Z492" s="11">
        <f t="shared" si="95"/>
        <v>0</v>
      </c>
      <c r="AA492" s="4" t="s">
        <v>1</v>
      </c>
      <c r="AB492" s="10">
        <f>IFERROR(VLOOKUP(AA492,Curr!$B$2:$C$13,2,FALSE),0)</f>
        <v>11</v>
      </c>
      <c r="AC492" s="11">
        <f t="shared" si="96"/>
        <v>0</v>
      </c>
      <c r="AD492" s="11">
        <f t="shared" si="97"/>
        <v>0</v>
      </c>
      <c r="AE492" s="12">
        <f t="shared" si="98"/>
        <v>0</v>
      </c>
      <c r="AF492"/>
      <c r="AG492"/>
      <c r="AH492"/>
      <c r="AI492"/>
      <c r="AJ492"/>
    </row>
    <row r="493" spans="2:36" x14ac:dyDescent="0.25">
      <c r="B493" s="4" t="s">
        <v>212</v>
      </c>
      <c r="C493"/>
      <c r="D493" s="1" t="s">
        <v>1733</v>
      </c>
      <c r="E493" s="3"/>
      <c r="F493" s="3"/>
      <c r="G493" s="3"/>
      <c r="H493" s="3"/>
      <c r="I493"/>
      <c r="J493" s="1" t="s">
        <v>2218</v>
      </c>
      <c r="K493" s="4"/>
      <c r="L493" s="4"/>
      <c r="M493" s="4"/>
      <c r="N493" s="4"/>
      <c r="O493" s="4"/>
      <c r="P493" s="16"/>
      <c r="Q493" s="13">
        <v>0</v>
      </c>
      <c r="R493" s="13">
        <v>0</v>
      </c>
      <c r="S493" s="11">
        <f t="shared" si="93"/>
        <v>0</v>
      </c>
      <c r="T493" s="5">
        <v>0</v>
      </c>
      <c r="U493" s="11">
        <f t="shared" si="99"/>
        <v>0</v>
      </c>
      <c r="V493" s="13" t="s">
        <v>0</v>
      </c>
      <c r="W493" s="10">
        <f>IFERROR(VLOOKUP(V493,Curr!$B$2:$C$13,2,FALSE),0)</f>
        <v>1</v>
      </c>
      <c r="X493" s="11">
        <f t="shared" si="94"/>
        <v>0</v>
      </c>
      <c r="Y493" s="14">
        <f t="shared" si="100"/>
        <v>0</v>
      </c>
      <c r="Z493" s="11">
        <f t="shared" si="95"/>
        <v>0</v>
      </c>
      <c r="AA493" s="4" t="s">
        <v>1</v>
      </c>
      <c r="AB493" s="10">
        <f>IFERROR(VLOOKUP(AA493,Curr!$B$2:$C$13,2,FALSE),0)</f>
        <v>11</v>
      </c>
      <c r="AC493" s="11">
        <f t="shared" si="96"/>
        <v>0</v>
      </c>
      <c r="AD493" s="11">
        <f t="shared" si="97"/>
        <v>0</v>
      </c>
      <c r="AE493" s="12">
        <f t="shared" si="98"/>
        <v>0</v>
      </c>
      <c r="AF493"/>
      <c r="AG493"/>
      <c r="AH493"/>
      <c r="AI493"/>
      <c r="AJ493"/>
    </row>
    <row r="494" spans="2:36" x14ac:dyDescent="0.25">
      <c r="B494" s="4" t="s">
        <v>212</v>
      </c>
      <c r="C494"/>
      <c r="D494" s="1" t="s">
        <v>1733</v>
      </c>
      <c r="E494" s="3"/>
      <c r="F494" s="3"/>
      <c r="G494" s="3"/>
      <c r="H494" s="3"/>
      <c r="I494"/>
      <c r="J494" s="1" t="s">
        <v>2219</v>
      </c>
      <c r="K494" s="4"/>
      <c r="L494" s="4"/>
      <c r="M494" s="4"/>
      <c r="N494" s="4"/>
      <c r="O494" s="4"/>
      <c r="P494" s="17"/>
      <c r="Q494" s="13">
        <v>0</v>
      </c>
      <c r="R494" s="13">
        <v>0</v>
      </c>
      <c r="S494" s="11">
        <f t="shared" si="93"/>
        <v>0</v>
      </c>
      <c r="T494" s="5">
        <v>0</v>
      </c>
      <c r="U494" s="11">
        <f t="shared" si="99"/>
        <v>0</v>
      </c>
      <c r="V494" s="13" t="s">
        <v>0</v>
      </c>
      <c r="W494" s="10">
        <f>IFERROR(VLOOKUP(V494,Curr!$B$2:$C$13,2,FALSE),0)</f>
        <v>1</v>
      </c>
      <c r="X494" s="11">
        <f t="shared" si="94"/>
        <v>0</v>
      </c>
      <c r="Y494" s="14">
        <f t="shared" si="100"/>
        <v>0</v>
      </c>
      <c r="Z494" s="11">
        <f t="shared" si="95"/>
        <v>0</v>
      </c>
      <c r="AA494" s="4" t="s">
        <v>1</v>
      </c>
      <c r="AB494" s="10">
        <f>IFERROR(VLOOKUP(AA494,Curr!$B$2:$C$13,2,FALSE),0)</f>
        <v>11</v>
      </c>
      <c r="AC494" s="11">
        <f t="shared" si="96"/>
        <v>0</v>
      </c>
      <c r="AD494" s="11">
        <f t="shared" si="97"/>
        <v>0</v>
      </c>
      <c r="AE494" s="12">
        <f t="shared" si="98"/>
        <v>0</v>
      </c>
      <c r="AF494"/>
      <c r="AG494"/>
      <c r="AH494"/>
      <c r="AI494"/>
      <c r="AJ494"/>
    </row>
    <row r="495" spans="2:36" x14ac:dyDescent="0.25">
      <c r="B495" s="4" t="s">
        <v>212</v>
      </c>
      <c r="C495"/>
      <c r="D495" s="1" t="s">
        <v>1733</v>
      </c>
      <c r="E495" s="3"/>
      <c r="F495" s="3"/>
      <c r="G495" s="3"/>
      <c r="H495" s="3"/>
      <c r="I495"/>
      <c r="J495" s="1" t="s">
        <v>2220</v>
      </c>
      <c r="K495" s="4"/>
      <c r="L495" s="4"/>
      <c r="M495" s="4"/>
      <c r="N495" s="4"/>
      <c r="O495" s="4"/>
      <c r="P495" s="15"/>
      <c r="Q495" s="13">
        <v>0</v>
      </c>
      <c r="R495" s="13">
        <v>0</v>
      </c>
      <c r="S495" s="11">
        <f t="shared" si="93"/>
        <v>0</v>
      </c>
      <c r="T495" s="5">
        <v>0</v>
      </c>
      <c r="U495" s="11">
        <f t="shared" si="99"/>
        <v>0</v>
      </c>
      <c r="V495" s="13" t="s">
        <v>0</v>
      </c>
      <c r="W495" s="10">
        <f>IFERROR(VLOOKUP(V495,Curr!$B$2:$C$13,2,FALSE),0)</f>
        <v>1</v>
      </c>
      <c r="X495" s="11">
        <f t="shared" si="94"/>
        <v>0</v>
      </c>
      <c r="Y495" s="14">
        <f t="shared" si="100"/>
        <v>0</v>
      </c>
      <c r="Z495" s="11">
        <f t="shared" si="95"/>
        <v>0</v>
      </c>
      <c r="AA495" s="4" t="s">
        <v>1</v>
      </c>
      <c r="AB495" s="10">
        <f>IFERROR(VLOOKUP(AA495,Curr!$B$2:$C$13,2,FALSE),0)</f>
        <v>11</v>
      </c>
      <c r="AC495" s="11">
        <f t="shared" si="96"/>
        <v>0</v>
      </c>
      <c r="AD495" s="11">
        <f t="shared" si="97"/>
        <v>0</v>
      </c>
      <c r="AE495" s="12">
        <f t="shared" si="98"/>
        <v>0</v>
      </c>
      <c r="AF495"/>
      <c r="AG495"/>
      <c r="AH495"/>
      <c r="AI495"/>
      <c r="AJ495"/>
    </row>
    <row r="496" spans="2:36" x14ac:dyDescent="0.25">
      <c r="B496" s="4" t="s">
        <v>212</v>
      </c>
      <c r="C496"/>
      <c r="D496" s="1" t="s">
        <v>1733</v>
      </c>
      <c r="E496" s="3"/>
      <c r="F496" s="3"/>
      <c r="G496" s="3"/>
      <c r="H496" s="3"/>
      <c r="I496"/>
      <c r="J496" s="1" t="s">
        <v>2221</v>
      </c>
      <c r="K496" s="4"/>
      <c r="L496" s="4"/>
      <c r="M496" s="4"/>
      <c r="N496" s="4"/>
      <c r="O496" s="4"/>
      <c r="P496" s="15"/>
      <c r="Q496" s="13">
        <v>0</v>
      </c>
      <c r="R496" s="13">
        <v>0</v>
      </c>
      <c r="S496" s="11">
        <f t="shared" si="93"/>
        <v>0</v>
      </c>
      <c r="T496" s="5">
        <v>0</v>
      </c>
      <c r="U496" s="11">
        <f t="shared" si="99"/>
        <v>0</v>
      </c>
      <c r="V496" s="13" t="s">
        <v>0</v>
      </c>
      <c r="W496" s="10">
        <f>IFERROR(VLOOKUP(V496,Curr!$B$2:$C$13,2,FALSE),0)</f>
        <v>1</v>
      </c>
      <c r="X496" s="11">
        <f t="shared" si="94"/>
        <v>0</v>
      </c>
      <c r="Y496" s="14">
        <f t="shared" si="100"/>
        <v>0</v>
      </c>
      <c r="Z496" s="11">
        <f t="shared" si="95"/>
        <v>0</v>
      </c>
      <c r="AA496" s="4" t="s">
        <v>1</v>
      </c>
      <c r="AB496" s="10">
        <f>IFERROR(VLOOKUP(AA496,Curr!$B$2:$C$13,2,FALSE),0)</f>
        <v>11</v>
      </c>
      <c r="AC496" s="11">
        <f t="shared" si="96"/>
        <v>0</v>
      </c>
      <c r="AD496" s="11">
        <f t="shared" si="97"/>
        <v>0</v>
      </c>
      <c r="AE496" s="12">
        <f t="shared" si="98"/>
        <v>0</v>
      </c>
      <c r="AF496"/>
      <c r="AG496"/>
      <c r="AH496"/>
      <c r="AI496"/>
      <c r="AJ496"/>
    </row>
    <row r="497" spans="2:36" x14ac:dyDescent="0.25">
      <c r="B497" s="4" t="s">
        <v>212</v>
      </c>
      <c r="C497"/>
      <c r="D497" s="1" t="s">
        <v>1733</v>
      </c>
      <c r="E497" s="3"/>
      <c r="F497" s="3"/>
      <c r="G497" s="3"/>
      <c r="H497" s="3"/>
      <c r="I497"/>
      <c r="J497" s="1" t="s">
        <v>2222</v>
      </c>
      <c r="K497" s="4"/>
      <c r="L497" s="4"/>
      <c r="M497" s="4"/>
      <c r="N497" s="4"/>
      <c r="O497" s="4"/>
      <c r="P497" s="15"/>
      <c r="Q497" s="13">
        <v>0</v>
      </c>
      <c r="R497" s="13">
        <v>0</v>
      </c>
      <c r="S497" s="11">
        <f t="shared" si="93"/>
        <v>0</v>
      </c>
      <c r="T497" s="5">
        <v>0</v>
      </c>
      <c r="U497" s="11">
        <f t="shared" si="99"/>
        <v>0</v>
      </c>
      <c r="V497" s="13" t="s">
        <v>0</v>
      </c>
      <c r="W497" s="10">
        <f>IFERROR(VLOOKUP(V497,Curr!$B$2:$C$13,2,FALSE),0)</f>
        <v>1</v>
      </c>
      <c r="X497" s="11">
        <f t="shared" si="94"/>
        <v>0</v>
      </c>
      <c r="Y497" s="14">
        <f t="shared" si="100"/>
        <v>0</v>
      </c>
      <c r="Z497" s="11">
        <f t="shared" si="95"/>
        <v>0</v>
      </c>
      <c r="AA497" s="4" t="s">
        <v>1</v>
      </c>
      <c r="AB497" s="10">
        <f>IFERROR(VLOOKUP(AA497,Curr!$B$2:$C$13,2,FALSE),0)</f>
        <v>11</v>
      </c>
      <c r="AC497" s="11">
        <f t="shared" si="96"/>
        <v>0</v>
      </c>
      <c r="AD497" s="11">
        <f t="shared" si="97"/>
        <v>0</v>
      </c>
      <c r="AE497" s="12">
        <f t="shared" si="98"/>
        <v>0</v>
      </c>
      <c r="AF497"/>
      <c r="AG497"/>
      <c r="AH497"/>
      <c r="AI497"/>
      <c r="AJ497"/>
    </row>
    <row r="498" spans="2:36" x14ac:dyDescent="0.25">
      <c r="B498" s="4" t="s">
        <v>212</v>
      </c>
      <c r="C498"/>
      <c r="D498" s="1" t="s">
        <v>1733</v>
      </c>
      <c r="E498" s="3"/>
      <c r="F498" s="3"/>
      <c r="G498" s="3"/>
      <c r="H498" s="3"/>
      <c r="I498"/>
      <c r="J498" s="1" t="s">
        <v>2223</v>
      </c>
      <c r="K498" s="4"/>
      <c r="L498" s="4"/>
      <c r="M498" s="4"/>
      <c r="N498" s="4"/>
      <c r="O498" s="4"/>
      <c r="P498" s="17"/>
      <c r="Q498" s="13">
        <v>0</v>
      </c>
      <c r="R498" s="13">
        <v>0</v>
      </c>
      <c r="S498" s="11">
        <f t="shared" si="93"/>
        <v>0</v>
      </c>
      <c r="T498" s="5">
        <v>0</v>
      </c>
      <c r="U498" s="11">
        <f t="shared" si="99"/>
        <v>0</v>
      </c>
      <c r="V498" s="13" t="s">
        <v>0</v>
      </c>
      <c r="W498" s="10">
        <f>IFERROR(VLOOKUP(V498,Curr!$B$2:$C$13,2,FALSE),0)</f>
        <v>1</v>
      </c>
      <c r="X498" s="11">
        <f t="shared" si="94"/>
        <v>0</v>
      </c>
      <c r="Y498" s="14">
        <f t="shared" si="100"/>
        <v>0</v>
      </c>
      <c r="Z498" s="11">
        <f t="shared" si="95"/>
        <v>0</v>
      </c>
      <c r="AA498" s="4" t="s">
        <v>1</v>
      </c>
      <c r="AB498" s="10">
        <f>IFERROR(VLOOKUP(AA498,Curr!$B$2:$C$13,2,FALSE),0)</f>
        <v>11</v>
      </c>
      <c r="AC498" s="11">
        <f t="shared" si="96"/>
        <v>0</v>
      </c>
      <c r="AD498" s="11">
        <f t="shared" si="97"/>
        <v>0</v>
      </c>
      <c r="AE498" s="12">
        <f t="shared" si="98"/>
        <v>0</v>
      </c>
      <c r="AF498"/>
      <c r="AG498"/>
      <c r="AH498"/>
      <c r="AI498"/>
      <c r="AJ498"/>
    </row>
    <row r="499" spans="2:36" x14ac:dyDescent="0.25">
      <c r="B499" s="4" t="s">
        <v>212</v>
      </c>
      <c r="C499"/>
      <c r="D499" s="1" t="s">
        <v>1733</v>
      </c>
      <c r="E499" s="3"/>
      <c r="F499" s="3"/>
      <c r="G499" s="3"/>
      <c r="H499" s="3"/>
      <c r="I499"/>
      <c r="J499" s="1" t="s">
        <v>2224</v>
      </c>
      <c r="K499" s="4"/>
      <c r="L499" s="4"/>
      <c r="M499" s="4"/>
      <c r="N499" s="4"/>
      <c r="O499" s="4"/>
      <c r="P499" s="15"/>
      <c r="Q499" s="13">
        <v>0</v>
      </c>
      <c r="R499" s="13">
        <v>0</v>
      </c>
      <c r="S499" s="11">
        <f t="shared" si="93"/>
        <v>0</v>
      </c>
      <c r="T499" s="5">
        <v>0</v>
      </c>
      <c r="U499" s="11">
        <f t="shared" si="99"/>
        <v>0</v>
      </c>
      <c r="V499" s="13" t="s">
        <v>0</v>
      </c>
      <c r="W499" s="10">
        <f>IFERROR(VLOOKUP(V499,Curr!$B$2:$C$13,2,FALSE),0)</f>
        <v>1</v>
      </c>
      <c r="X499" s="11">
        <f t="shared" si="94"/>
        <v>0</v>
      </c>
      <c r="Y499" s="14">
        <f t="shared" si="100"/>
        <v>0</v>
      </c>
      <c r="Z499" s="11">
        <f t="shared" si="95"/>
        <v>0</v>
      </c>
      <c r="AA499" s="4" t="s">
        <v>1</v>
      </c>
      <c r="AB499" s="10">
        <f>IFERROR(VLOOKUP(AA499,Curr!$B$2:$C$13,2,FALSE),0)</f>
        <v>11</v>
      </c>
      <c r="AC499" s="11">
        <f t="shared" si="96"/>
        <v>0</v>
      </c>
      <c r="AD499" s="11">
        <f t="shared" si="97"/>
        <v>0</v>
      </c>
      <c r="AE499" s="12">
        <f t="shared" si="98"/>
        <v>0</v>
      </c>
      <c r="AF499"/>
      <c r="AG499"/>
      <c r="AH499"/>
      <c r="AI499"/>
      <c r="AJ499"/>
    </row>
    <row r="500" spans="2:36" x14ac:dyDescent="0.25">
      <c r="B500" s="4" t="s">
        <v>212</v>
      </c>
      <c r="C500"/>
      <c r="D500" s="1" t="s">
        <v>1733</v>
      </c>
      <c r="E500" s="3"/>
      <c r="F500" s="3"/>
      <c r="G500" s="3"/>
      <c r="H500" s="3"/>
      <c r="I500"/>
      <c r="J500" s="1" t="s">
        <v>2225</v>
      </c>
      <c r="K500" s="4"/>
      <c r="L500" s="4"/>
      <c r="M500" s="4"/>
      <c r="N500" s="4"/>
      <c r="O500" s="4"/>
      <c r="P500" s="17"/>
      <c r="Q500" s="13">
        <v>0</v>
      </c>
      <c r="R500" s="13">
        <v>0</v>
      </c>
      <c r="S500" s="11">
        <f t="shared" si="93"/>
        <v>0</v>
      </c>
      <c r="T500" s="5">
        <v>0</v>
      </c>
      <c r="U500" s="11">
        <f t="shared" si="99"/>
        <v>0</v>
      </c>
      <c r="V500" s="13" t="s">
        <v>0</v>
      </c>
      <c r="W500" s="10">
        <f>IFERROR(VLOOKUP(V500,Curr!$B$2:$C$13,2,FALSE),0)</f>
        <v>1</v>
      </c>
      <c r="X500" s="11">
        <f t="shared" si="94"/>
        <v>0</v>
      </c>
      <c r="Y500" s="14">
        <f t="shared" si="100"/>
        <v>0</v>
      </c>
      <c r="Z500" s="11">
        <f t="shared" si="95"/>
        <v>0</v>
      </c>
      <c r="AA500" s="4" t="s">
        <v>1</v>
      </c>
      <c r="AB500" s="10">
        <f>IFERROR(VLOOKUP(AA500,Curr!$B$2:$C$13,2,FALSE),0)</f>
        <v>11</v>
      </c>
      <c r="AC500" s="11">
        <f t="shared" si="96"/>
        <v>0</v>
      </c>
      <c r="AD500" s="11">
        <f t="shared" si="97"/>
        <v>0</v>
      </c>
      <c r="AE500" s="12">
        <f t="shared" si="98"/>
        <v>0</v>
      </c>
      <c r="AF500"/>
      <c r="AG500"/>
      <c r="AH500"/>
      <c r="AI500"/>
      <c r="AJ500"/>
    </row>
    <row r="501" spans="2:36" x14ac:dyDescent="0.25">
      <c r="B501" s="4" t="s">
        <v>212</v>
      </c>
      <c r="C501"/>
      <c r="D501" s="1" t="s">
        <v>1733</v>
      </c>
      <c r="E501" s="3"/>
      <c r="F501" s="3"/>
      <c r="G501" s="3"/>
      <c r="H501" s="3"/>
      <c r="I501"/>
      <c r="J501" s="1" t="s">
        <v>2226</v>
      </c>
      <c r="K501" s="4"/>
      <c r="L501" s="4"/>
      <c r="M501" s="4"/>
      <c r="N501" s="4"/>
      <c r="O501" s="4"/>
      <c r="P501" s="17"/>
      <c r="Q501" s="13">
        <v>0</v>
      </c>
      <c r="R501" s="13">
        <v>0</v>
      </c>
      <c r="S501" s="11">
        <f t="shared" si="93"/>
        <v>0</v>
      </c>
      <c r="T501" s="5">
        <v>0</v>
      </c>
      <c r="U501" s="11">
        <f t="shared" si="99"/>
        <v>0</v>
      </c>
      <c r="V501" s="13" t="s">
        <v>0</v>
      </c>
      <c r="W501" s="10">
        <f>IFERROR(VLOOKUP(V501,Curr!$B$2:$C$13,2,FALSE),0)</f>
        <v>1</v>
      </c>
      <c r="X501" s="11">
        <f t="shared" si="94"/>
        <v>0</v>
      </c>
      <c r="Y501" s="14">
        <f t="shared" si="100"/>
        <v>0</v>
      </c>
      <c r="Z501" s="11">
        <f t="shared" si="95"/>
        <v>0</v>
      </c>
      <c r="AA501" s="4" t="s">
        <v>1</v>
      </c>
      <c r="AB501" s="10">
        <f>IFERROR(VLOOKUP(AA501,Curr!$B$2:$C$13,2,FALSE),0)</f>
        <v>11</v>
      </c>
      <c r="AC501" s="11">
        <f t="shared" si="96"/>
        <v>0</v>
      </c>
      <c r="AD501" s="11">
        <f t="shared" si="97"/>
        <v>0</v>
      </c>
      <c r="AE501" s="12">
        <f t="shared" si="98"/>
        <v>0</v>
      </c>
      <c r="AF501"/>
      <c r="AG501"/>
      <c r="AH501"/>
      <c r="AI501"/>
      <c r="AJ501"/>
    </row>
    <row r="502" spans="2:36" x14ac:dyDescent="0.25">
      <c r="B502" s="4" t="s">
        <v>212</v>
      </c>
      <c r="C502"/>
      <c r="D502" s="1" t="s">
        <v>1733</v>
      </c>
      <c r="E502" s="3"/>
      <c r="F502" s="3"/>
      <c r="G502" s="3"/>
      <c r="H502" s="3"/>
      <c r="I502"/>
      <c r="J502" s="1" t="s">
        <v>2227</v>
      </c>
      <c r="K502" s="4"/>
      <c r="L502" s="4"/>
      <c r="M502" s="4"/>
      <c r="N502" s="4"/>
      <c r="O502" s="4"/>
      <c r="P502" s="15"/>
      <c r="Q502" s="13">
        <v>0</v>
      </c>
      <c r="R502" s="13">
        <v>0</v>
      </c>
      <c r="S502" s="11">
        <f t="shared" si="93"/>
        <v>0</v>
      </c>
      <c r="T502" s="5">
        <v>0</v>
      </c>
      <c r="U502" s="11">
        <f t="shared" si="99"/>
        <v>0</v>
      </c>
      <c r="V502" s="13" t="s">
        <v>0</v>
      </c>
      <c r="W502" s="10">
        <f>IFERROR(VLOOKUP(V502,Curr!$B$2:$C$13,2,FALSE),0)</f>
        <v>1</v>
      </c>
      <c r="X502" s="11">
        <f t="shared" si="94"/>
        <v>0</v>
      </c>
      <c r="Y502" s="14">
        <f t="shared" si="100"/>
        <v>0</v>
      </c>
      <c r="Z502" s="11">
        <f t="shared" si="95"/>
        <v>0</v>
      </c>
      <c r="AA502" s="4" t="s">
        <v>1</v>
      </c>
      <c r="AB502" s="10">
        <f>IFERROR(VLOOKUP(AA502,Curr!$B$2:$C$13,2,FALSE),0)</f>
        <v>11</v>
      </c>
      <c r="AC502" s="11">
        <f t="shared" si="96"/>
        <v>0</v>
      </c>
      <c r="AD502" s="11">
        <f t="shared" si="97"/>
        <v>0</v>
      </c>
      <c r="AE502" s="12">
        <f t="shared" si="98"/>
        <v>0</v>
      </c>
      <c r="AF502"/>
      <c r="AG502"/>
      <c r="AH502"/>
      <c r="AI502"/>
      <c r="AJ502"/>
    </row>
    <row r="503" spans="2:36" x14ac:dyDescent="0.25">
      <c r="B503" s="4" t="s">
        <v>212</v>
      </c>
      <c r="C503"/>
      <c r="D503" s="1" t="s">
        <v>1733</v>
      </c>
      <c r="E503" s="3"/>
      <c r="F503" s="3"/>
      <c r="G503" s="3"/>
      <c r="H503" s="3"/>
      <c r="I503"/>
      <c r="J503" s="1" t="s">
        <v>2228</v>
      </c>
      <c r="K503" s="4"/>
      <c r="L503" s="4"/>
      <c r="M503" s="4"/>
      <c r="N503" s="4"/>
      <c r="O503" s="4"/>
      <c r="P503" s="17"/>
      <c r="Q503" s="13">
        <v>0</v>
      </c>
      <c r="R503" s="13">
        <v>0</v>
      </c>
      <c r="S503" s="11">
        <f t="shared" si="93"/>
        <v>0</v>
      </c>
      <c r="T503" s="5">
        <v>0</v>
      </c>
      <c r="U503" s="11">
        <f t="shared" si="99"/>
        <v>0</v>
      </c>
      <c r="V503" s="13" t="s">
        <v>0</v>
      </c>
      <c r="W503" s="10">
        <f>IFERROR(VLOOKUP(V503,Curr!$B$2:$C$13,2,FALSE),0)</f>
        <v>1</v>
      </c>
      <c r="X503" s="11">
        <f t="shared" si="94"/>
        <v>0</v>
      </c>
      <c r="Y503" s="14">
        <f t="shared" si="100"/>
        <v>0</v>
      </c>
      <c r="Z503" s="11">
        <f t="shared" si="95"/>
        <v>0</v>
      </c>
      <c r="AA503" s="4" t="s">
        <v>1</v>
      </c>
      <c r="AB503" s="10">
        <f>IFERROR(VLOOKUP(AA503,Curr!$B$2:$C$13,2,FALSE),0)</f>
        <v>11</v>
      </c>
      <c r="AC503" s="11">
        <f t="shared" si="96"/>
        <v>0</v>
      </c>
      <c r="AD503" s="11">
        <f t="shared" si="97"/>
        <v>0</v>
      </c>
      <c r="AE503" s="12">
        <f t="shared" si="98"/>
        <v>0</v>
      </c>
      <c r="AF503"/>
      <c r="AG503"/>
      <c r="AH503"/>
      <c r="AI503"/>
      <c r="AJ503"/>
    </row>
    <row r="504" spans="2:36" x14ac:dyDescent="0.25">
      <c r="B504" s="4" t="s">
        <v>212</v>
      </c>
      <c r="C504"/>
      <c r="D504" s="1" t="s">
        <v>1733</v>
      </c>
      <c r="E504" s="3"/>
      <c r="F504" s="3"/>
      <c r="G504" s="3"/>
      <c r="H504" s="3"/>
      <c r="I504"/>
      <c r="J504" s="1" t="s">
        <v>2229</v>
      </c>
      <c r="K504" s="4"/>
      <c r="L504" s="4"/>
      <c r="M504" s="4"/>
      <c r="N504" s="4"/>
      <c r="O504" s="4"/>
      <c r="P504" s="15"/>
      <c r="Q504" s="13">
        <v>0</v>
      </c>
      <c r="R504" s="13">
        <v>0</v>
      </c>
      <c r="S504" s="11">
        <f t="shared" si="93"/>
        <v>0</v>
      </c>
      <c r="T504" s="5">
        <v>0</v>
      </c>
      <c r="U504" s="11">
        <f t="shared" si="99"/>
        <v>0</v>
      </c>
      <c r="V504" s="13" t="s">
        <v>0</v>
      </c>
      <c r="W504" s="10">
        <f>IFERROR(VLOOKUP(V504,Curr!$B$2:$C$13,2,FALSE),0)</f>
        <v>1</v>
      </c>
      <c r="X504" s="11">
        <f t="shared" si="94"/>
        <v>0</v>
      </c>
      <c r="Y504" s="14">
        <f t="shared" si="100"/>
        <v>0</v>
      </c>
      <c r="Z504" s="11">
        <f t="shared" si="95"/>
        <v>0</v>
      </c>
      <c r="AA504" s="4" t="s">
        <v>1</v>
      </c>
      <c r="AB504" s="10">
        <f>IFERROR(VLOOKUP(AA504,Curr!$B$2:$C$13,2,FALSE),0)</f>
        <v>11</v>
      </c>
      <c r="AC504" s="11">
        <f t="shared" si="96"/>
        <v>0</v>
      </c>
      <c r="AD504" s="11">
        <f t="shared" si="97"/>
        <v>0</v>
      </c>
      <c r="AE504" s="12">
        <f t="shared" si="98"/>
        <v>0</v>
      </c>
      <c r="AF504"/>
      <c r="AG504"/>
      <c r="AH504"/>
      <c r="AI504"/>
      <c r="AJ504"/>
    </row>
    <row r="505" spans="2:36" x14ac:dyDescent="0.25">
      <c r="B505" s="4" t="s">
        <v>212</v>
      </c>
      <c r="C505"/>
      <c r="D505" s="1" t="s">
        <v>1733</v>
      </c>
      <c r="E505" s="3"/>
      <c r="F505" s="3"/>
      <c r="G505" s="3"/>
      <c r="H505" s="3"/>
      <c r="I505"/>
      <c r="J505" s="1" t="s">
        <v>2230</v>
      </c>
      <c r="K505" s="4"/>
      <c r="L505" s="4"/>
      <c r="M505" s="4"/>
      <c r="N505" s="4"/>
      <c r="O505" s="4"/>
      <c r="P505" s="17"/>
      <c r="Q505" s="13">
        <v>0</v>
      </c>
      <c r="R505" s="13">
        <v>0</v>
      </c>
      <c r="S505" s="11">
        <f t="shared" si="93"/>
        <v>0</v>
      </c>
      <c r="T505" s="5">
        <v>0</v>
      </c>
      <c r="U505" s="11">
        <f t="shared" si="99"/>
        <v>0</v>
      </c>
      <c r="V505" s="13" t="s">
        <v>0</v>
      </c>
      <c r="W505" s="10">
        <f>IFERROR(VLOOKUP(V505,Curr!$B$2:$C$13,2,FALSE),0)</f>
        <v>1</v>
      </c>
      <c r="X505" s="11">
        <f t="shared" si="94"/>
        <v>0</v>
      </c>
      <c r="Y505" s="14">
        <f t="shared" si="100"/>
        <v>0</v>
      </c>
      <c r="Z505" s="11">
        <f t="shared" si="95"/>
        <v>0</v>
      </c>
      <c r="AA505" s="4" t="s">
        <v>1</v>
      </c>
      <c r="AB505" s="10">
        <f>IFERROR(VLOOKUP(AA505,Curr!$B$2:$C$13,2,FALSE),0)</f>
        <v>11</v>
      </c>
      <c r="AC505" s="11">
        <f t="shared" si="96"/>
        <v>0</v>
      </c>
      <c r="AD505" s="11">
        <f t="shared" si="97"/>
        <v>0</v>
      </c>
      <c r="AE505" s="12">
        <f t="shared" si="98"/>
        <v>0</v>
      </c>
      <c r="AF505"/>
      <c r="AG505"/>
      <c r="AH505"/>
      <c r="AI505"/>
      <c r="AJ505"/>
    </row>
    <row r="506" spans="2:36" x14ac:dyDescent="0.25">
      <c r="B506" s="4" t="s">
        <v>212</v>
      </c>
      <c r="C506"/>
      <c r="D506" s="1" t="s">
        <v>1733</v>
      </c>
      <c r="E506" s="3"/>
      <c r="F506" s="3"/>
      <c r="G506" s="3"/>
      <c r="H506" s="3"/>
      <c r="I506"/>
      <c r="J506" s="1" t="s">
        <v>2231</v>
      </c>
      <c r="K506" s="4"/>
      <c r="L506" s="4"/>
      <c r="M506" s="4"/>
      <c r="N506" s="4"/>
      <c r="O506" s="4"/>
      <c r="P506" s="15"/>
      <c r="Q506" s="13">
        <v>0</v>
      </c>
      <c r="R506" s="13">
        <v>0</v>
      </c>
      <c r="S506" s="11">
        <f t="shared" si="93"/>
        <v>0</v>
      </c>
      <c r="T506" s="5">
        <v>0</v>
      </c>
      <c r="U506" s="11">
        <f t="shared" si="99"/>
        <v>0</v>
      </c>
      <c r="V506" s="13" t="s">
        <v>0</v>
      </c>
      <c r="W506" s="10">
        <f>IFERROR(VLOOKUP(V506,Curr!$B$2:$C$13,2,FALSE),0)</f>
        <v>1</v>
      </c>
      <c r="X506" s="11">
        <f t="shared" si="94"/>
        <v>0</v>
      </c>
      <c r="Y506" s="14">
        <f t="shared" si="100"/>
        <v>0</v>
      </c>
      <c r="Z506" s="11">
        <f t="shared" si="95"/>
        <v>0</v>
      </c>
      <c r="AA506" s="4" t="s">
        <v>1</v>
      </c>
      <c r="AB506" s="10">
        <f>IFERROR(VLOOKUP(AA506,Curr!$B$2:$C$13,2,FALSE),0)</f>
        <v>11</v>
      </c>
      <c r="AC506" s="11">
        <f t="shared" si="96"/>
        <v>0</v>
      </c>
      <c r="AD506" s="11">
        <f t="shared" si="97"/>
        <v>0</v>
      </c>
      <c r="AE506" s="12">
        <f t="shared" si="98"/>
        <v>0</v>
      </c>
      <c r="AF506"/>
      <c r="AG506"/>
      <c r="AH506"/>
      <c r="AI506"/>
      <c r="AJ506"/>
    </row>
    <row r="507" spans="2:36" x14ac:dyDescent="0.25">
      <c r="B507" s="4" t="s">
        <v>212</v>
      </c>
      <c r="C507"/>
      <c r="D507" s="1" t="s">
        <v>1733</v>
      </c>
      <c r="E507" s="3"/>
      <c r="F507" s="3"/>
      <c r="G507" s="3"/>
      <c r="H507" s="3"/>
      <c r="I507"/>
      <c r="J507" s="1" t="s">
        <v>2232</v>
      </c>
      <c r="K507" s="4"/>
      <c r="L507" s="4"/>
      <c r="M507" s="4"/>
      <c r="N507" s="4"/>
      <c r="O507" s="4"/>
      <c r="P507" s="15"/>
      <c r="Q507" s="13">
        <v>0</v>
      </c>
      <c r="R507" s="13">
        <v>0</v>
      </c>
      <c r="S507" s="11">
        <f t="shared" si="93"/>
        <v>0</v>
      </c>
      <c r="T507" s="5">
        <v>0</v>
      </c>
      <c r="U507" s="11">
        <f t="shared" si="99"/>
        <v>0</v>
      </c>
      <c r="V507" s="13" t="s">
        <v>0</v>
      </c>
      <c r="W507" s="10">
        <f>IFERROR(VLOOKUP(V507,Curr!$B$2:$C$13,2,FALSE),0)</f>
        <v>1</v>
      </c>
      <c r="X507" s="11">
        <f t="shared" si="94"/>
        <v>0</v>
      </c>
      <c r="Y507" s="14">
        <f t="shared" si="100"/>
        <v>0</v>
      </c>
      <c r="Z507" s="11">
        <f t="shared" si="95"/>
        <v>0</v>
      </c>
      <c r="AA507" s="4" t="s">
        <v>1</v>
      </c>
      <c r="AB507" s="10">
        <f>IFERROR(VLOOKUP(AA507,Curr!$B$2:$C$13,2,FALSE),0)</f>
        <v>11</v>
      </c>
      <c r="AC507" s="11">
        <f t="shared" si="96"/>
        <v>0</v>
      </c>
      <c r="AD507" s="11">
        <f t="shared" si="97"/>
        <v>0</v>
      </c>
      <c r="AE507" s="12">
        <f t="shared" si="98"/>
        <v>0</v>
      </c>
      <c r="AF507"/>
      <c r="AG507"/>
      <c r="AH507"/>
      <c r="AI507"/>
      <c r="AJ507"/>
    </row>
    <row r="508" spans="2:36" x14ac:dyDescent="0.25">
      <c r="B508" s="4" t="s">
        <v>212</v>
      </c>
      <c r="C508"/>
      <c r="D508" s="1" t="s">
        <v>1733</v>
      </c>
      <c r="E508" s="3"/>
      <c r="F508" s="3"/>
      <c r="G508" s="3"/>
      <c r="H508" s="3"/>
      <c r="I508"/>
      <c r="J508" s="1" t="s">
        <v>2233</v>
      </c>
      <c r="K508" s="4"/>
      <c r="L508" s="4"/>
      <c r="M508" s="4"/>
      <c r="N508" s="4"/>
      <c r="O508" s="4"/>
      <c r="P508" s="15"/>
      <c r="Q508" s="13">
        <v>0</v>
      </c>
      <c r="R508" s="13">
        <v>0</v>
      </c>
      <c r="S508" s="11">
        <f t="shared" si="93"/>
        <v>0</v>
      </c>
      <c r="T508" s="5">
        <v>0</v>
      </c>
      <c r="U508" s="11">
        <f t="shared" si="99"/>
        <v>0</v>
      </c>
      <c r="V508" s="13" t="s">
        <v>0</v>
      </c>
      <c r="W508" s="10">
        <f>IFERROR(VLOOKUP(V508,Curr!$B$2:$C$13,2,FALSE),0)</f>
        <v>1</v>
      </c>
      <c r="X508" s="11">
        <f t="shared" si="94"/>
        <v>0</v>
      </c>
      <c r="Y508" s="14">
        <f t="shared" si="100"/>
        <v>0</v>
      </c>
      <c r="Z508" s="11">
        <f t="shared" si="95"/>
        <v>0</v>
      </c>
      <c r="AA508" s="4" t="s">
        <v>1</v>
      </c>
      <c r="AB508" s="10">
        <f>IFERROR(VLOOKUP(AA508,Curr!$B$2:$C$13,2,FALSE),0)</f>
        <v>11</v>
      </c>
      <c r="AC508" s="11">
        <f t="shared" si="96"/>
        <v>0</v>
      </c>
      <c r="AD508" s="11">
        <f t="shared" si="97"/>
        <v>0</v>
      </c>
      <c r="AE508" s="12">
        <f t="shared" si="98"/>
        <v>0</v>
      </c>
      <c r="AF508"/>
      <c r="AG508"/>
      <c r="AH508"/>
      <c r="AI508"/>
      <c r="AJ508"/>
    </row>
    <row r="509" spans="2:36" x14ac:dyDescent="0.25">
      <c r="B509" s="4" t="s">
        <v>212</v>
      </c>
      <c r="C509"/>
      <c r="D509" s="1" t="s">
        <v>1733</v>
      </c>
      <c r="E509" s="3"/>
      <c r="F509" s="3"/>
      <c r="G509" s="3"/>
      <c r="H509" s="3"/>
      <c r="I509"/>
      <c r="J509" s="1" t="s">
        <v>2234</v>
      </c>
      <c r="K509" s="4"/>
      <c r="L509" s="4"/>
      <c r="M509" s="4"/>
      <c r="N509" s="4"/>
      <c r="O509" s="4"/>
      <c r="P509" s="17"/>
      <c r="Q509" s="13">
        <v>0</v>
      </c>
      <c r="R509" s="13">
        <v>0</v>
      </c>
      <c r="S509" s="11">
        <f t="shared" si="93"/>
        <v>0</v>
      </c>
      <c r="T509" s="5">
        <v>0</v>
      </c>
      <c r="U509" s="11">
        <f t="shared" si="99"/>
        <v>0</v>
      </c>
      <c r="V509" s="13" t="s">
        <v>0</v>
      </c>
      <c r="W509" s="10">
        <f>IFERROR(VLOOKUP(V509,Curr!$B$2:$C$13,2,FALSE),0)</f>
        <v>1</v>
      </c>
      <c r="X509" s="11">
        <f t="shared" si="94"/>
        <v>0</v>
      </c>
      <c r="Y509" s="14">
        <f t="shared" si="100"/>
        <v>0</v>
      </c>
      <c r="Z509" s="11">
        <f t="shared" si="95"/>
        <v>0</v>
      </c>
      <c r="AA509" s="4" t="s">
        <v>1</v>
      </c>
      <c r="AB509" s="10">
        <f>IFERROR(VLOOKUP(AA509,Curr!$B$2:$C$13,2,FALSE),0)</f>
        <v>11</v>
      </c>
      <c r="AC509" s="11">
        <f t="shared" si="96"/>
        <v>0</v>
      </c>
      <c r="AD509" s="11">
        <f t="shared" si="97"/>
        <v>0</v>
      </c>
      <c r="AE509" s="12">
        <f t="shared" si="98"/>
        <v>0</v>
      </c>
      <c r="AF509"/>
      <c r="AG509"/>
      <c r="AH509"/>
      <c r="AI509"/>
      <c r="AJ509"/>
    </row>
    <row r="510" spans="2:36" x14ac:dyDescent="0.25">
      <c r="B510" s="4" t="s">
        <v>212</v>
      </c>
      <c r="C510"/>
      <c r="D510" s="1" t="s">
        <v>1733</v>
      </c>
      <c r="E510" s="3"/>
      <c r="F510" s="3"/>
      <c r="G510" s="3"/>
      <c r="H510" s="3"/>
      <c r="I510"/>
      <c r="J510" s="1" t="s">
        <v>2235</v>
      </c>
      <c r="K510" s="4"/>
      <c r="L510" s="4"/>
      <c r="M510" s="4"/>
      <c r="N510" s="4"/>
      <c r="O510" s="4"/>
      <c r="P510" s="15"/>
      <c r="Q510" s="13">
        <v>0</v>
      </c>
      <c r="R510" s="13">
        <v>0</v>
      </c>
      <c r="S510" s="11">
        <f t="shared" si="93"/>
        <v>0</v>
      </c>
      <c r="T510" s="5">
        <v>0</v>
      </c>
      <c r="U510" s="11">
        <f t="shared" si="99"/>
        <v>0</v>
      </c>
      <c r="V510" s="13" t="s">
        <v>0</v>
      </c>
      <c r="W510" s="10">
        <f>IFERROR(VLOOKUP(V510,Curr!$B$2:$C$13,2,FALSE),0)</f>
        <v>1</v>
      </c>
      <c r="X510" s="11">
        <f t="shared" si="94"/>
        <v>0</v>
      </c>
      <c r="Y510" s="14">
        <f t="shared" si="100"/>
        <v>0</v>
      </c>
      <c r="Z510" s="11">
        <f t="shared" si="95"/>
        <v>0</v>
      </c>
      <c r="AA510" s="4" t="s">
        <v>1</v>
      </c>
      <c r="AB510" s="10">
        <f>IFERROR(VLOOKUP(AA510,Curr!$B$2:$C$13,2,FALSE),0)</f>
        <v>11</v>
      </c>
      <c r="AC510" s="11">
        <f t="shared" si="96"/>
        <v>0</v>
      </c>
      <c r="AD510" s="11">
        <f t="shared" si="97"/>
        <v>0</v>
      </c>
      <c r="AE510" s="12">
        <f t="shared" si="98"/>
        <v>0</v>
      </c>
      <c r="AF510"/>
      <c r="AG510"/>
      <c r="AH510"/>
      <c r="AI510"/>
      <c r="AJ510"/>
    </row>
    <row r="511" spans="2:36" x14ac:dyDescent="0.25">
      <c r="B511" s="4" t="s">
        <v>212</v>
      </c>
      <c r="C511"/>
      <c r="D511" s="1" t="s">
        <v>1733</v>
      </c>
      <c r="E511" s="3"/>
      <c r="F511" s="3"/>
      <c r="G511" s="3"/>
      <c r="H511" s="3"/>
      <c r="I511"/>
      <c r="J511" s="1" t="s">
        <v>2236</v>
      </c>
      <c r="K511" s="4"/>
      <c r="L511" s="4"/>
      <c r="M511" s="4"/>
      <c r="N511" s="4"/>
      <c r="O511" s="4"/>
      <c r="P511" s="15"/>
      <c r="Q511" s="13">
        <v>1280</v>
      </c>
      <c r="R511" s="13">
        <v>1</v>
      </c>
      <c r="S511" s="11">
        <f t="shared" ref="S511" si="127">+Q511*R511</f>
        <v>1280</v>
      </c>
      <c r="T511" s="5">
        <v>0</v>
      </c>
      <c r="U511" s="11">
        <f t="shared" ref="U511" si="128">S511*(1-T511)</f>
        <v>1280</v>
      </c>
      <c r="V511" s="13" t="s">
        <v>0</v>
      </c>
      <c r="W511" s="10">
        <f>IFERROR(VLOOKUP(V511,Curr!$B$2:$C$13,2,FALSE),0)</f>
        <v>1</v>
      </c>
      <c r="X511" s="11">
        <f t="shared" ref="X511" si="129">U511*W511</f>
        <v>1280</v>
      </c>
      <c r="Y511" s="14">
        <f>Q511/11/0.7</f>
        <v>166.23376623376623</v>
      </c>
      <c r="Z511" s="11">
        <f t="shared" si="95"/>
        <v>166.23376623376623</v>
      </c>
      <c r="AA511" s="4" t="s">
        <v>1</v>
      </c>
      <c r="AB511" s="10">
        <f>IFERROR(VLOOKUP(AA511,Curr!$B$2:$C$13,2,FALSE),0)</f>
        <v>11</v>
      </c>
      <c r="AC511" s="11">
        <f t="shared" si="96"/>
        <v>1828.5714285714284</v>
      </c>
      <c r="AD511" s="11">
        <f t="shared" si="97"/>
        <v>548.57142857142844</v>
      </c>
      <c r="AE511" s="12">
        <f t="shared" si="98"/>
        <v>0.29999999999999993</v>
      </c>
      <c r="AF511"/>
      <c r="AG511"/>
      <c r="AH511"/>
      <c r="AI511"/>
      <c r="AJ511"/>
    </row>
    <row r="512" spans="2:36" x14ac:dyDescent="0.25">
      <c r="B512" s="4" t="s">
        <v>212</v>
      </c>
      <c r="C512"/>
      <c r="D512" s="1" t="s">
        <v>1733</v>
      </c>
      <c r="E512" s="3"/>
      <c r="F512" s="3"/>
      <c r="G512" s="3"/>
      <c r="H512" s="3"/>
      <c r="I512"/>
      <c r="J512" s="1" t="s">
        <v>2237</v>
      </c>
      <c r="K512" s="4"/>
      <c r="L512" s="4"/>
      <c r="M512" s="4"/>
      <c r="N512" s="4"/>
      <c r="O512" s="4"/>
      <c r="P512" s="15"/>
      <c r="Q512" s="13">
        <v>0</v>
      </c>
      <c r="R512" s="13">
        <v>0</v>
      </c>
      <c r="S512" s="11">
        <f t="shared" si="93"/>
        <v>0</v>
      </c>
      <c r="T512" s="5">
        <v>0</v>
      </c>
      <c r="U512" s="11">
        <f t="shared" si="99"/>
        <v>0</v>
      </c>
      <c r="V512" s="13" t="s">
        <v>0</v>
      </c>
      <c r="W512" s="10">
        <f>IFERROR(VLOOKUP(V512,Curr!$B$2:$C$13,2,FALSE),0)</f>
        <v>1</v>
      </c>
      <c r="X512" s="11">
        <f t="shared" si="94"/>
        <v>0</v>
      </c>
      <c r="Y512" s="14">
        <f t="shared" si="100"/>
        <v>0</v>
      </c>
      <c r="Z512" s="11">
        <f t="shared" si="95"/>
        <v>0</v>
      </c>
      <c r="AA512" s="4" t="s">
        <v>1</v>
      </c>
      <c r="AB512" s="10">
        <f>IFERROR(VLOOKUP(AA512,Curr!$B$2:$C$13,2,FALSE),0)</f>
        <v>11</v>
      </c>
      <c r="AC512" s="11">
        <f t="shared" si="96"/>
        <v>0</v>
      </c>
      <c r="AD512" s="11">
        <f t="shared" si="97"/>
        <v>0</v>
      </c>
      <c r="AE512" s="12">
        <f t="shared" si="98"/>
        <v>0</v>
      </c>
      <c r="AF512"/>
      <c r="AG512"/>
      <c r="AH512"/>
      <c r="AI512"/>
      <c r="AJ512"/>
    </row>
    <row r="513" spans="2:36" x14ac:dyDescent="0.25">
      <c r="B513" s="4" t="s">
        <v>212</v>
      </c>
      <c r="C513"/>
      <c r="D513" s="1" t="s">
        <v>1733</v>
      </c>
      <c r="E513" s="3"/>
      <c r="F513" s="3"/>
      <c r="G513" s="3"/>
      <c r="H513" s="3"/>
      <c r="I513"/>
      <c r="J513" s="1" t="s">
        <v>2238</v>
      </c>
      <c r="K513" s="4"/>
      <c r="L513" s="4"/>
      <c r="M513" s="4"/>
      <c r="N513" s="4"/>
      <c r="O513" s="4"/>
      <c r="P513" s="17"/>
      <c r="Q513" s="13">
        <v>1280</v>
      </c>
      <c r="R513" s="13">
        <v>1</v>
      </c>
      <c r="S513" s="11">
        <f t="shared" si="93"/>
        <v>1280</v>
      </c>
      <c r="T513" s="5">
        <v>0</v>
      </c>
      <c r="U513" s="11">
        <f t="shared" si="99"/>
        <v>1280</v>
      </c>
      <c r="V513" s="13" t="s">
        <v>0</v>
      </c>
      <c r="W513" s="10">
        <f>IFERROR(VLOOKUP(V513,Curr!$B$2:$C$13,2,FALSE),0)</f>
        <v>1</v>
      </c>
      <c r="X513" s="11">
        <f t="shared" si="94"/>
        <v>1280</v>
      </c>
      <c r="Y513" s="14">
        <f>Q513/11/0.7</f>
        <v>166.23376623376623</v>
      </c>
      <c r="Z513" s="11">
        <f t="shared" si="95"/>
        <v>166.23376623376623</v>
      </c>
      <c r="AA513" s="4" t="s">
        <v>1</v>
      </c>
      <c r="AB513" s="10">
        <f>IFERROR(VLOOKUP(AA513,Curr!$B$2:$C$13,2,FALSE),0)</f>
        <v>11</v>
      </c>
      <c r="AC513" s="11">
        <f t="shared" si="96"/>
        <v>1828.5714285714284</v>
      </c>
      <c r="AD513" s="11">
        <f t="shared" si="97"/>
        <v>548.57142857142844</v>
      </c>
      <c r="AE513" s="12">
        <f t="shared" si="98"/>
        <v>0.29999999999999993</v>
      </c>
      <c r="AF513"/>
      <c r="AG513"/>
      <c r="AH513"/>
      <c r="AI513"/>
      <c r="AJ513"/>
    </row>
    <row r="514" spans="2:36" x14ac:dyDescent="0.25">
      <c r="B514" s="4" t="s">
        <v>212</v>
      </c>
      <c r="C514"/>
      <c r="D514" s="1" t="s">
        <v>1733</v>
      </c>
      <c r="E514" s="3"/>
      <c r="F514" s="3"/>
      <c r="G514" s="3"/>
      <c r="H514" s="3"/>
      <c r="I514"/>
      <c r="J514" s="1" t="s">
        <v>2239</v>
      </c>
      <c r="K514" s="4"/>
      <c r="L514" s="4"/>
      <c r="M514" s="4"/>
      <c r="N514" s="4"/>
      <c r="O514" s="4"/>
      <c r="P514" s="15"/>
      <c r="Q514" s="13">
        <v>0</v>
      </c>
      <c r="R514" s="13">
        <v>0</v>
      </c>
      <c r="S514" s="11">
        <f t="shared" si="93"/>
        <v>0</v>
      </c>
      <c r="T514" s="5">
        <v>0</v>
      </c>
      <c r="U514" s="11">
        <f t="shared" si="99"/>
        <v>0</v>
      </c>
      <c r="V514" s="13" t="s">
        <v>0</v>
      </c>
      <c r="W514" s="10">
        <f>IFERROR(VLOOKUP(V514,Curr!$B$2:$C$13,2,FALSE),0)</f>
        <v>1</v>
      </c>
      <c r="X514" s="11">
        <f t="shared" si="94"/>
        <v>0</v>
      </c>
      <c r="Y514" s="14">
        <f t="shared" si="100"/>
        <v>0</v>
      </c>
      <c r="Z514" s="11">
        <f t="shared" si="95"/>
        <v>0</v>
      </c>
      <c r="AA514" s="4" t="s">
        <v>1</v>
      </c>
      <c r="AB514" s="10">
        <f>IFERROR(VLOOKUP(AA514,Curr!$B$2:$C$13,2,FALSE),0)</f>
        <v>11</v>
      </c>
      <c r="AC514" s="11">
        <f t="shared" si="96"/>
        <v>0</v>
      </c>
      <c r="AD514" s="11">
        <f t="shared" si="97"/>
        <v>0</v>
      </c>
      <c r="AE514" s="12">
        <f t="shared" si="98"/>
        <v>0</v>
      </c>
      <c r="AF514"/>
      <c r="AG514"/>
      <c r="AH514"/>
      <c r="AI514"/>
      <c r="AJ514"/>
    </row>
    <row r="515" spans="2:36" x14ac:dyDescent="0.25">
      <c r="B515" s="4" t="s">
        <v>212</v>
      </c>
      <c r="C515"/>
      <c r="D515" s="1" t="s">
        <v>1733</v>
      </c>
      <c r="E515" s="3"/>
      <c r="F515" s="3"/>
      <c r="G515" s="3"/>
      <c r="H515" s="3"/>
      <c r="I515"/>
      <c r="J515" s="1" t="s">
        <v>2240</v>
      </c>
      <c r="K515" s="4"/>
      <c r="L515" s="4"/>
      <c r="M515" s="4"/>
      <c r="N515" s="4"/>
      <c r="O515" s="4"/>
      <c r="P515" s="15"/>
      <c r="Q515" s="13">
        <v>0</v>
      </c>
      <c r="R515" s="13">
        <v>0</v>
      </c>
      <c r="S515" s="11">
        <f t="shared" si="93"/>
        <v>0</v>
      </c>
      <c r="T515" s="5">
        <v>0</v>
      </c>
      <c r="U515" s="11">
        <f t="shared" si="99"/>
        <v>0</v>
      </c>
      <c r="V515" s="13" t="s">
        <v>0</v>
      </c>
      <c r="W515" s="10">
        <f>IFERROR(VLOOKUP(V515,Curr!$B$2:$C$13,2,FALSE),0)</f>
        <v>1</v>
      </c>
      <c r="X515" s="11">
        <f t="shared" si="94"/>
        <v>0</v>
      </c>
      <c r="Y515" s="14">
        <f t="shared" si="100"/>
        <v>0</v>
      </c>
      <c r="Z515" s="11">
        <f t="shared" si="95"/>
        <v>0</v>
      </c>
      <c r="AA515" s="4" t="s">
        <v>1</v>
      </c>
      <c r="AB515" s="10">
        <f>IFERROR(VLOOKUP(AA515,Curr!$B$2:$C$13,2,FALSE),0)</f>
        <v>11</v>
      </c>
      <c r="AC515" s="11">
        <f t="shared" si="96"/>
        <v>0</v>
      </c>
      <c r="AD515" s="11">
        <f t="shared" si="97"/>
        <v>0</v>
      </c>
      <c r="AE515" s="12">
        <f t="shared" si="98"/>
        <v>0</v>
      </c>
      <c r="AF515"/>
      <c r="AG515"/>
      <c r="AH515"/>
      <c r="AI515"/>
      <c r="AJ515"/>
    </row>
    <row r="516" spans="2:36" x14ac:dyDescent="0.25">
      <c r="B516" s="4" t="s">
        <v>212</v>
      </c>
      <c r="C516"/>
      <c r="D516" s="1" t="s">
        <v>1733</v>
      </c>
      <c r="E516" s="3"/>
      <c r="F516" s="3"/>
      <c r="G516" s="3"/>
      <c r="H516" s="3"/>
      <c r="I516"/>
      <c r="J516" s="1" t="s">
        <v>2241</v>
      </c>
      <c r="K516" s="4"/>
      <c r="L516" s="4"/>
      <c r="M516" s="4"/>
      <c r="N516" s="4"/>
      <c r="O516" s="4"/>
      <c r="P516" s="15"/>
      <c r="Q516" s="13">
        <v>0</v>
      </c>
      <c r="R516" s="13">
        <v>0</v>
      </c>
      <c r="S516" s="11">
        <f t="shared" si="93"/>
        <v>0</v>
      </c>
      <c r="T516" s="5">
        <v>0</v>
      </c>
      <c r="U516" s="11">
        <f t="shared" si="99"/>
        <v>0</v>
      </c>
      <c r="V516" s="13" t="s">
        <v>0</v>
      </c>
      <c r="W516" s="10">
        <f>IFERROR(VLOOKUP(V516,Curr!$B$2:$C$13,2,FALSE),0)</f>
        <v>1</v>
      </c>
      <c r="X516" s="11">
        <f t="shared" si="94"/>
        <v>0</v>
      </c>
      <c r="Y516" s="14">
        <f t="shared" si="100"/>
        <v>0</v>
      </c>
      <c r="Z516" s="11">
        <f t="shared" si="95"/>
        <v>0</v>
      </c>
      <c r="AA516" s="4" t="s">
        <v>1</v>
      </c>
      <c r="AB516" s="10">
        <f>IFERROR(VLOOKUP(AA516,Curr!$B$2:$C$13,2,FALSE),0)</f>
        <v>11</v>
      </c>
      <c r="AC516" s="11">
        <f t="shared" si="96"/>
        <v>0</v>
      </c>
      <c r="AD516" s="11">
        <f t="shared" si="97"/>
        <v>0</v>
      </c>
      <c r="AE516" s="12">
        <f t="shared" si="98"/>
        <v>0</v>
      </c>
      <c r="AF516"/>
      <c r="AG516"/>
      <c r="AH516"/>
      <c r="AI516"/>
      <c r="AJ516"/>
    </row>
    <row r="517" spans="2:36" x14ac:dyDescent="0.25">
      <c r="B517" s="4" t="s">
        <v>212</v>
      </c>
      <c r="C517"/>
      <c r="D517" s="1" t="s">
        <v>1733</v>
      </c>
      <c r="E517" s="3"/>
      <c r="F517" s="3"/>
      <c r="G517" s="3"/>
      <c r="H517" s="3"/>
      <c r="I517"/>
      <c r="J517" s="1" t="s">
        <v>2242</v>
      </c>
      <c r="K517" s="4"/>
      <c r="L517" s="4"/>
      <c r="M517" s="4"/>
      <c r="N517" s="4"/>
      <c r="O517" s="4"/>
      <c r="P517" s="15"/>
      <c r="Q517" s="13">
        <v>0</v>
      </c>
      <c r="R517" s="13">
        <v>0</v>
      </c>
      <c r="S517" s="11">
        <f t="shared" si="93"/>
        <v>0</v>
      </c>
      <c r="T517" s="5">
        <v>0</v>
      </c>
      <c r="U517" s="11">
        <f t="shared" si="99"/>
        <v>0</v>
      </c>
      <c r="V517" s="13" t="s">
        <v>0</v>
      </c>
      <c r="W517" s="10">
        <f>IFERROR(VLOOKUP(V517,Curr!$B$2:$C$13,2,FALSE),0)</f>
        <v>1</v>
      </c>
      <c r="X517" s="11">
        <f t="shared" si="94"/>
        <v>0</v>
      </c>
      <c r="Y517" s="14">
        <f t="shared" si="100"/>
        <v>0</v>
      </c>
      <c r="Z517" s="11">
        <f t="shared" si="95"/>
        <v>0</v>
      </c>
      <c r="AA517" s="4" t="s">
        <v>1</v>
      </c>
      <c r="AB517" s="10">
        <f>IFERROR(VLOOKUP(AA517,Curr!$B$2:$C$13,2,FALSE),0)</f>
        <v>11</v>
      </c>
      <c r="AC517" s="11">
        <f t="shared" si="96"/>
        <v>0</v>
      </c>
      <c r="AD517" s="11">
        <f t="shared" si="97"/>
        <v>0</v>
      </c>
      <c r="AE517" s="12">
        <f t="shared" si="98"/>
        <v>0</v>
      </c>
      <c r="AF517"/>
      <c r="AG517"/>
      <c r="AH517"/>
      <c r="AI517"/>
      <c r="AJ517"/>
    </row>
    <row r="518" spans="2:36" x14ac:dyDescent="0.25">
      <c r="B518" s="4" t="s">
        <v>212</v>
      </c>
      <c r="C518"/>
      <c r="D518" s="1" t="s">
        <v>1733</v>
      </c>
      <c r="E518" s="3"/>
      <c r="F518" s="3"/>
      <c r="G518" s="3"/>
      <c r="H518" s="3"/>
      <c r="I518"/>
      <c r="J518" s="1" t="s">
        <v>2243</v>
      </c>
      <c r="K518" s="4"/>
      <c r="L518" s="4"/>
      <c r="M518" s="4"/>
      <c r="N518" s="4"/>
      <c r="O518" s="4"/>
      <c r="P518" s="15"/>
      <c r="Q518" s="13">
        <v>0</v>
      </c>
      <c r="R518" s="13">
        <v>0</v>
      </c>
      <c r="S518" s="11">
        <f t="shared" ref="S518:S581" si="130">+Q518*R518</f>
        <v>0</v>
      </c>
      <c r="T518" s="5">
        <v>0</v>
      </c>
      <c r="U518" s="11">
        <f t="shared" si="99"/>
        <v>0</v>
      </c>
      <c r="V518" s="13" t="s">
        <v>0</v>
      </c>
      <c r="W518" s="10">
        <f>IFERROR(VLOOKUP(V518,Curr!$B$2:$C$13,2,FALSE),0)</f>
        <v>1</v>
      </c>
      <c r="X518" s="11">
        <f t="shared" ref="X518:X581" si="131">U518*W518</f>
        <v>0</v>
      </c>
      <c r="Y518" s="14">
        <f t="shared" si="100"/>
        <v>0</v>
      </c>
      <c r="Z518" s="11">
        <f t="shared" ref="Z518:Z581" si="132">+Y518*R518</f>
        <v>0</v>
      </c>
      <c r="AA518" s="4" t="s">
        <v>1</v>
      </c>
      <c r="AB518" s="10">
        <f>IFERROR(VLOOKUP(AA518,Curr!$B$2:$C$13,2,FALSE),0)</f>
        <v>11</v>
      </c>
      <c r="AC518" s="11">
        <f t="shared" ref="AC518:AC581" si="133">+Y518*AB518*R518</f>
        <v>0</v>
      </c>
      <c r="AD518" s="11">
        <f t="shared" ref="AD518:AD581" si="134">+AC518-X518</f>
        <v>0</v>
      </c>
      <c r="AE518" s="12">
        <f t="shared" ref="AE518:AE581" si="135">IFERROR(AD518/AC518,0)</f>
        <v>0</v>
      </c>
      <c r="AF518"/>
      <c r="AG518"/>
      <c r="AH518"/>
      <c r="AI518"/>
      <c r="AJ518"/>
    </row>
    <row r="519" spans="2:36" x14ac:dyDescent="0.25">
      <c r="B519" s="4" t="s">
        <v>212</v>
      </c>
      <c r="C519"/>
      <c r="D519" s="1" t="s">
        <v>1733</v>
      </c>
      <c r="E519" s="3"/>
      <c r="F519" s="3"/>
      <c r="G519" s="3"/>
      <c r="H519" s="3"/>
      <c r="I519"/>
      <c r="J519" s="1" t="s">
        <v>2244</v>
      </c>
      <c r="K519" s="4"/>
      <c r="L519" s="4"/>
      <c r="M519" s="4"/>
      <c r="N519" s="4"/>
      <c r="O519" s="4"/>
      <c r="P519" s="15"/>
      <c r="Q519" s="13">
        <v>0</v>
      </c>
      <c r="R519" s="13">
        <v>0</v>
      </c>
      <c r="S519" s="11">
        <f t="shared" si="130"/>
        <v>0</v>
      </c>
      <c r="T519" s="5">
        <v>0</v>
      </c>
      <c r="U519" s="11">
        <f t="shared" ref="U519:U582" si="136">S519*(1-T519)</f>
        <v>0</v>
      </c>
      <c r="V519" s="13" t="s">
        <v>0</v>
      </c>
      <c r="W519" s="10">
        <f>IFERROR(VLOOKUP(V519,Curr!$B$2:$C$13,2,FALSE),0)</f>
        <v>1</v>
      </c>
      <c r="X519" s="11">
        <f t="shared" si="131"/>
        <v>0</v>
      </c>
      <c r="Y519" s="14">
        <f t="shared" ref="Y519:Y582" si="137">Q519</f>
        <v>0</v>
      </c>
      <c r="Z519" s="11">
        <f t="shared" si="132"/>
        <v>0</v>
      </c>
      <c r="AA519" s="4" t="s">
        <v>1</v>
      </c>
      <c r="AB519" s="10">
        <f>IFERROR(VLOOKUP(AA519,Curr!$B$2:$C$13,2,FALSE),0)</f>
        <v>11</v>
      </c>
      <c r="AC519" s="11">
        <f t="shared" si="133"/>
        <v>0</v>
      </c>
      <c r="AD519" s="11">
        <f t="shared" si="134"/>
        <v>0</v>
      </c>
      <c r="AE519" s="12">
        <f t="shared" si="135"/>
        <v>0</v>
      </c>
      <c r="AF519"/>
      <c r="AG519"/>
      <c r="AH519"/>
      <c r="AI519"/>
      <c r="AJ519"/>
    </row>
    <row r="520" spans="2:36" x14ac:dyDescent="0.25">
      <c r="B520" s="4" t="s">
        <v>212</v>
      </c>
      <c r="C520"/>
      <c r="D520" s="1" t="s">
        <v>1733</v>
      </c>
      <c r="E520" s="3"/>
      <c r="F520" s="3"/>
      <c r="G520" s="3"/>
      <c r="H520" s="3"/>
      <c r="I520"/>
      <c r="J520" s="1" t="s">
        <v>2245</v>
      </c>
      <c r="K520" s="4"/>
      <c r="L520" s="4"/>
      <c r="M520" s="4"/>
      <c r="N520" s="4"/>
      <c r="O520" s="4"/>
      <c r="P520" s="15"/>
      <c r="Q520" s="13">
        <v>0</v>
      </c>
      <c r="R520" s="13">
        <v>0</v>
      </c>
      <c r="S520" s="11">
        <f t="shared" si="130"/>
        <v>0</v>
      </c>
      <c r="T520" s="5">
        <v>0</v>
      </c>
      <c r="U520" s="11">
        <f t="shared" si="136"/>
        <v>0</v>
      </c>
      <c r="V520" s="13" t="s">
        <v>0</v>
      </c>
      <c r="W520" s="10">
        <f>IFERROR(VLOOKUP(V520,Curr!$B$2:$C$13,2,FALSE),0)</f>
        <v>1</v>
      </c>
      <c r="X520" s="11">
        <f t="shared" si="131"/>
        <v>0</v>
      </c>
      <c r="Y520" s="14">
        <f t="shared" si="137"/>
        <v>0</v>
      </c>
      <c r="Z520" s="11">
        <f t="shared" si="132"/>
        <v>0</v>
      </c>
      <c r="AA520" s="4" t="s">
        <v>1</v>
      </c>
      <c r="AB520" s="10">
        <f>IFERROR(VLOOKUP(AA520,Curr!$B$2:$C$13,2,FALSE),0)</f>
        <v>11</v>
      </c>
      <c r="AC520" s="11">
        <f t="shared" si="133"/>
        <v>0</v>
      </c>
      <c r="AD520" s="11">
        <f t="shared" si="134"/>
        <v>0</v>
      </c>
      <c r="AE520" s="12">
        <f t="shared" si="135"/>
        <v>0</v>
      </c>
      <c r="AF520"/>
      <c r="AG520"/>
      <c r="AH520"/>
      <c r="AI520"/>
      <c r="AJ520"/>
    </row>
    <row r="521" spans="2:36" x14ac:dyDescent="0.25">
      <c r="B521" s="4" t="s">
        <v>212</v>
      </c>
      <c r="C521"/>
      <c r="D521" s="1" t="s">
        <v>1733</v>
      </c>
      <c r="E521" s="3"/>
      <c r="F521" s="3"/>
      <c r="G521" s="3"/>
      <c r="H521" s="3"/>
      <c r="I521"/>
      <c r="J521" s="1" t="s">
        <v>2246</v>
      </c>
      <c r="K521" s="4"/>
      <c r="L521" s="4"/>
      <c r="M521" s="4"/>
      <c r="N521" s="4"/>
      <c r="O521" s="4"/>
      <c r="P521" s="15"/>
      <c r="Q521" s="13">
        <v>0</v>
      </c>
      <c r="R521" s="13">
        <v>0</v>
      </c>
      <c r="S521" s="11">
        <f t="shared" si="130"/>
        <v>0</v>
      </c>
      <c r="T521" s="5">
        <v>0</v>
      </c>
      <c r="U521" s="11">
        <f t="shared" si="136"/>
        <v>0</v>
      </c>
      <c r="V521" s="13" t="s">
        <v>0</v>
      </c>
      <c r="W521" s="10">
        <f>IFERROR(VLOOKUP(V521,Curr!$B$2:$C$13,2,FALSE),0)</f>
        <v>1</v>
      </c>
      <c r="X521" s="11">
        <f t="shared" si="131"/>
        <v>0</v>
      </c>
      <c r="Y521" s="14">
        <f t="shared" si="137"/>
        <v>0</v>
      </c>
      <c r="Z521" s="11">
        <f t="shared" si="132"/>
        <v>0</v>
      </c>
      <c r="AA521" s="4" t="s">
        <v>1</v>
      </c>
      <c r="AB521" s="10">
        <f>IFERROR(VLOOKUP(AA521,Curr!$B$2:$C$13,2,FALSE),0)</f>
        <v>11</v>
      </c>
      <c r="AC521" s="11">
        <f t="shared" si="133"/>
        <v>0</v>
      </c>
      <c r="AD521" s="11">
        <f t="shared" si="134"/>
        <v>0</v>
      </c>
      <c r="AE521" s="12">
        <f t="shared" si="135"/>
        <v>0</v>
      </c>
      <c r="AF521"/>
      <c r="AG521"/>
      <c r="AH521"/>
      <c r="AI521"/>
      <c r="AJ521"/>
    </row>
    <row r="522" spans="2:36" x14ac:dyDescent="0.25">
      <c r="B522" s="4" t="s">
        <v>212</v>
      </c>
      <c r="C522"/>
      <c r="D522" s="1" t="s">
        <v>1733</v>
      </c>
      <c r="E522" s="3"/>
      <c r="F522" s="3"/>
      <c r="G522" s="3"/>
      <c r="H522" s="3"/>
      <c r="I522"/>
      <c r="J522" s="1" t="s">
        <v>2247</v>
      </c>
      <c r="K522" s="4"/>
      <c r="L522" s="4"/>
      <c r="M522" s="4"/>
      <c r="N522" s="4"/>
      <c r="O522" s="4"/>
      <c r="P522" s="15"/>
      <c r="Q522" s="13">
        <v>0</v>
      </c>
      <c r="R522" s="13">
        <v>0</v>
      </c>
      <c r="S522" s="11">
        <f t="shared" si="130"/>
        <v>0</v>
      </c>
      <c r="T522" s="5">
        <v>0</v>
      </c>
      <c r="U522" s="11">
        <f t="shared" si="136"/>
        <v>0</v>
      </c>
      <c r="V522" s="13" t="s">
        <v>0</v>
      </c>
      <c r="W522" s="10">
        <f>IFERROR(VLOOKUP(V522,Curr!$B$2:$C$13,2,FALSE),0)</f>
        <v>1</v>
      </c>
      <c r="X522" s="11">
        <f t="shared" si="131"/>
        <v>0</v>
      </c>
      <c r="Y522" s="14">
        <f t="shared" si="137"/>
        <v>0</v>
      </c>
      <c r="Z522" s="11">
        <f t="shared" si="132"/>
        <v>0</v>
      </c>
      <c r="AA522" s="4" t="s">
        <v>1</v>
      </c>
      <c r="AB522" s="10">
        <f>IFERROR(VLOOKUP(AA522,Curr!$B$2:$C$13,2,FALSE),0)</f>
        <v>11</v>
      </c>
      <c r="AC522" s="11">
        <f t="shared" si="133"/>
        <v>0</v>
      </c>
      <c r="AD522" s="11">
        <f t="shared" si="134"/>
        <v>0</v>
      </c>
      <c r="AE522" s="12">
        <f t="shared" si="135"/>
        <v>0</v>
      </c>
      <c r="AF522"/>
      <c r="AG522"/>
      <c r="AH522"/>
      <c r="AI522"/>
      <c r="AJ522"/>
    </row>
    <row r="523" spans="2:36" x14ac:dyDescent="0.25">
      <c r="B523" s="4" t="s">
        <v>212</v>
      </c>
      <c r="C523"/>
      <c r="D523" s="1" t="s">
        <v>1733</v>
      </c>
      <c r="E523" s="3"/>
      <c r="F523" s="3"/>
      <c r="G523" s="3"/>
      <c r="H523" s="3"/>
      <c r="I523"/>
      <c r="J523" s="1" t="s">
        <v>2248</v>
      </c>
      <c r="K523" s="4"/>
      <c r="L523" s="4"/>
      <c r="M523" s="4"/>
      <c r="N523" s="4"/>
      <c r="O523" s="4"/>
      <c r="P523" s="15"/>
      <c r="Q523" s="13">
        <v>0</v>
      </c>
      <c r="R523" s="13">
        <v>0</v>
      </c>
      <c r="S523" s="11">
        <f t="shared" si="130"/>
        <v>0</v>
      </c>
      <c r="T523" s="5">
        <v>0</v>
      </c>
      <c r="U523" s="11">
        <f t="shared" si="136"/>
        <v>0</v>
      </c>
      <c r="V523" s="13" t="s">
        <v>0</v>
      </c>
      <c r="W523" s="10">
        <f>IFERROR(VLOOKUP(V523,Curr!$B$2:$C$13,2,FALSE),0)</f>
        <v>1</v>
      </c>
      <c r="X523" s="11">
        <f t="shared" si="131"/>
        <v>0</v>
      </c>
      <c r="Y523" s="14">
        <f t="shared" si="137"/>
        <v>0</v>
      </c>
      <c r="Z523" s="11">
        <f t="shared" si="132"/>
        <v>0</v>
      </c>
      <c r="AA523" s="4" t="s">
        <v>1</v>
      </c>
      <c r="AB523" s="10">
        <f>IFERROR(VLOOKUP(AA523,Curr!$B$2:$C$13,2,FALSE),0)</f>
        <v>11</v>
      </c>
      <c r="AC523" s="11">
        <f t="shared" si="133"/>
        <v>0</v>
      </c>
      <c r="AD523" s="11">
        <f t="shared" si="134"/>
        <v>0</v>
      </c>
      <c r="AE523" s="12">
        <f t="shared" si="135"/>
        <v>0</v>
      </c>
      <c r="AF523"/>
      <c r="AG523"/>
      <c r="AH523"/>
      <c r="AI523"/>
      <c r="AJ523"/>
    </row>
    <row r="524" spans="2:36" x14ac:dyDescent="0.25">
      <c r="B524" s="4" t="s">
        <v>212</v>
      </c>
      <c r="C524"/>
      <c r="D524" s="1" t="s">
        <v>1733</v>
      </c>
      <c r="E524" s="3"/>
      <c r="F524" s="3"/>
      <c r="G524" s="3"/>
      <c r="H524" s="3"/>
      <c r="I524"/>
      <c r="J524" s="1" t="s">
        <v>2249</v>
      </c>
      <c r="K524" s="4"/>
      <c r="L524" s="4"/>
      <c r="M524" s="4"/>
      <c r="N524" s="4"/>
      <c r="O524" s="4"/>
      <c r="P524" s="15"/>
      <c r="Q524" s="13">
        <v>0</v>
      </c>
      <c r="R524" s="13">
        <v>0</v>
      </c>
      <c r="S524" s="11">
        <f t="shared" si="130"/>
        <v>0</v>
      </c>
      <c r="T524" s="5">
        <v>0</v>
      </c>
      <c r="U524" s="11">
        <f t="shared" si="136"/>
        <v>0</v>
      </c>
      <c r="V524" s="13" t="s">
        <v>0</v>
      </c>
      <c r="W524" s="10">
        <f>IFERROR(VLOOKUP(V524,Curr!$B$2:$C$13,2,FALSE),0)</f>
        <v>1</v>
      </c>
      <c r="X524" s="11">
        <f t="shared" si="131"/>
        <v>0</v>
      </c>
      <c r="Y524" s="14">
        <f t="shared" si="137"/>
        <v>0</v>
      </c>
      <c r="Z524" s="11">
        <f t="shared" si="132"/>
        <v>0</v>
      </c>
      <c r="AA524" s="4" t="s">
        <v>1</v>
      </c>
      <c r="AB524" s="10">
        <f>IFERROR(VLOOKUP(AA524,Curr!$B$2:$C$13,2,FALSE),0)</f>
        <v>11</v>
      </c>
      <c r="AC524" s="11">
        <f t="shared" si="133"/>
        <v>0</v>
      </c>
      <c r="AD524" s="11">
        <f t="shared" si="134"/>
        <v>0</v>
      </c>
      <c r="AE524" s="12">
        <f t="shared" si="135"/>
        <v>0</v>
      </c>
      <c r="AF524"/>
      <c r="AG524"/>
      <c r="AH524"/>
      <c r="AI524"/>
      <c r="AJ524"/>
    </row>
    <row r="525" spans="2:36" x14ac:dyDescent="0.25">
      <c r="B525" s="4" t="s">
        <v>212</v>
      </c>
      <c r="C525"/>
      <c r="D525" s="1" t="s">
        <v>1733</v>
      </c>
      <c r="E525" s="3"/>
      <c r="F525" s="3"/>
      <c r="G525" s="3"/>
      <c r="H525" s="3"/>
      <c r="I525"/>
      <c r="J525" s="1" t="s">
        <v>2250</v>
      </c>
      <c r="K525" s="4"/>
      <c r="L525" s="4"/>
      <c r="M525" s="4"/>
      <c r="N525" s="4"/>
      <c r="O525" s="4"/>
      <c r="P525" s="15"/>
      <c r="Q525" s="13">
        <v>0</v>
      </c>
      <c r="R525" s="13">
        <v>0</v>
      </c>
      <c r="S525" s="11">
        <f t="shared" si="130"/>
        <v>0</v>
      </c>
      <c r="T525" s="5">
        <v>0</v>
      </c>
      <c r="U525" s="11">
        <f t="shared" si="136"/>
        <v>0</v>
      </c>
      <c r="V525" s="13" t="s">
        <v>0</v>
      </c>
      <c r="W525" s="10">
        <f>IFERROR(VLOOKUP(V525,Curr!$B$2:$C$13,2,FALSE),0)</f>
        <v>1</v>
      </c>
      <c r="X525" s="11">
        <f t="shared" si="131"/>
        <v>0</v>
      </c>
      <c r="Y525" s="14">
        <f t="shared" si="137"/>
        <v>0</v>
      </c>
      <c r="Z525" s="11">
        <f t="shared" si="132"/>
        <v>0</v>
      </c>
      <c r="AA525" s="4" t="s">
        <v>1</v>
      </c>
      <c r="AB525" s="10">
        <f>IFERROR(VLOOKUP(AA525,Curr!$B$2:$C$13,2,FALSE),0)</f>
        <v>11</v>
      </c>
      <c r="AC525" s="11">
        <f t="shared" si="133"/>
        <v>0</v>
      </c>
      <c r="AD525" s="11">
        <f t="shared" si="134"/>
        <v>0</v>
      </c>
      <c r="AE525" s="12">
        <f t="shared" si="135"/>
        <v>0</v>
      </c>
      <c r="AF525"/>
      <c r="AG525"/>
      <c r="AH525"/>
      <c r="AI525"/>
      <c r="AJ525"/>
    </row>
    <row r="526" spans="2:36" x14ac:dyDescent="0.25">
      <c r="B526" s="4" t="s">
        <v>212</v>
      </c>
      <c r="C526"/>
      <c r="D526" s="1" t="s">
        <v>1733</v>
      </c>
      <c r="E526" s="3"/>
      <c r="F526" s="3"/>
      <c r="G526" s="3"/>
      <c r="H526" s="3"/>
      <c r="I526"/>
      <c r="J526" s="1" t="s">
        <v>2251</v>
      </c>
      <c r="K526" s="4"/>
      <c r="L526" s="4"/>
      <c r="M526" s="4"/>
      <c r="N526" s="4"/>
      <c r="O526" s="4"/>
      <c r="P526" s="15"/>
      <c r="Q526" s="13">
        <v>0</v>
      </c>
      <c r="R526" s="13">
        <v>0</v>
      </c>
      <c r="S526" s="11">
        <f t="shared" si="130"/>
        <v>0</v>
      </c>
      <c r="T526" s="5">
        <v>0</v>
      </c>
      <c r="U526" s="11">
        <f t="shared" si="136"/>
        <v>0</v>
      </c>
      <c r="V526" s="13" t="s">
        <v>0</v>
      </c>
      <c r="W526" s="10">
        <f>IFERROR(VLOOKUP(V526,Curr!$B$2:$C$13,2,FALSE),0)</f>
        <v>1</v>
      </c>
      <c r="X526" s="11">
        <f t="shared" si="131"/>
        <v>0</v>
      </c>
      <c r="Y526" s="14">
        <f t="shared" si="137"/>
        <v>0</v>
      </c>
      <c r="Z526" s="11">
        <f t="shared" si="132"/>
        <v>0</v>
      </c>
      <c r="AA526" s="4" t="s">
        <v>1</v>
      </c>
      <c r="AB526" s="10">
        <f>IFERROR(VLOOKUP(AA526,Curr!$B$2:$C$13,2,FALSE),0)</f>
        <v>11</v>
      </c>
      <c r="AC526" s="11">
        <f t="shared" si="133"/>
        <v>0</v>
      </c>
      <c r="AD526" s="11">
        <f t="shared" si="134"/>
        <v>0</v>
      </c>
      <c r="AE526" s="12">
        <f t="shared" si="135"/>
        <v>0</v>
      </c>
      <c r="AF526"/>
      <c r="AG526"/>
      <c r="AH526"/>
      <c r="AI526"/>
      <c r="AJ526"/>
    </row>
    <row r="527" spans="2:36" x14ac:dyDescent="0.25">
      <c r="B527" s="4" t="s">
        <v>212</v>
      </c>
      <c r="C527"/>
      <c r="D527" s="1" t="s">
        <v>1733</v>
      </c>
      <c r="E527" s="3"/>
      <c r="F527" s="3"/>
      <c r="G527" s="3"/>
      <c r="H527" s="3"/>
      <c r="I527"/>
      <c r="J527" s="1" t="s">
        <v>2252</v>
      </c>
      <c r="K527" s="4"/>
      <c r="L527" s="4"/>
      <c r="M527" s="4"/>
      <c r="N527" s="4"/>
      <c r="O527" s="4"/>
      <c r="P527" s="15"/>
      <c r="Q527" s="13">
        <v>0</v>
      </c>
      <c r="R527" s="13">
        <v>0</v>
      </c>
      <c r="S527" s="11">
        <f t="shared" si="130"/>
        <v>0</v>
      </c>
      <c r="T527" s="5">
        <v>0</v>
      </c>
      <c r="U527" s="11">
        <f t="shared" si="136"/>
        <v>0</v>
      </c>
      <c r="V527" s="13" t="s">
        <v>0</v>
      </c>
      <c r="W527" s="10">
        <f>IFERROR(VLOOKUP(V527,Curr!$B$2:$C$13,2,FALSE),0)</f>
        <v>1</v>
      </c>
      <c r="X527" s="11">
        <f t="shared" si="131"/>
        <v>0</v>
      </c>
      <c r="Y527" s="14">
        <f t="shared" si="137"/>
        <v>0</v>
      </c>
      <c r="Z527" s="11">
        <f t="shared" si="132"/>
        <v>0</v>
      </c>
      <c r="AA527" s="4" t="s">
        <v>1</v>
      </c>
      <c r="AB527" s="10">
        <f>IFERROR(VLOOKUP(AA527,Curr!$B$2:$C$13,2,FALSE),0)</f>
        <v>11</v>
      </c>
      <c r="AC527" s="11">
        <f t="shared" si="133"/>
        <v>0</v>
      </c>
      <c r="AD527" s="11">
        <f t="shared" si="134"/>
        <v>0</v>
      </c>
      <c r="AE527" s="12">
        <f t="shared" si="135"/>
        <v>0</v>
      </c>
      <c r="AF527"/>
      <c r="AG527"/>
      <c r="AH527"/>
      <c r="AI527"/>
      <c r="AJ527"/>
    </row>
    <row r="528" spans="2:36" x14ac:dyDescent="0.25">
      <c r="B528" s="4" t="s">
        <v>212</v>
      </c>
      <c r="C528"/>
      <c r="D528" s="1" t="s">
        <v>1733</v>
      </c>
      <c r="E528" s="3"/>
      <c r="F528" s="3"/>
      <c r="G528" s="3"/>
      <c r="H528" s="3"/>
      <c r="I528"/>
      <c r="J528" s="1" t="s">
        <v>2253</v>
      </c>
      <c r="K528" s="4"/>
      <c r="L528" s="4"/>
      <c r="M528" s="4"/>
      <c r="N528" s="4"/>
      <c r="O528" s="4"/>
      <c r="P528" s="15"/>
      <c r="Q528" s="13">
        <v>0</v>
      </c>
      <c r="R528" s="13">
        <v>0</v>
      </c>
      <c r="S528" s="11">
        <f t="shared" si="130"/>
        <v>0</v>
      </c>
      <c r="T528" s="5">
        <v>0</v>
      </c>
      <c r="U528" s="11">
        <f t="shared" si="136"/>
        <v>0</v>
      </c>
      <c r="V528" s="13" t="s">
        <v>0</v>
      </c>
      <c r="W528" s="10">
        <f>IFERROR(VLOOKUP(V528,Curr!$B$2:$C$13,2,FALSE),0)</f>
        <v>1</v>
      </c>
      <c r="X528" s="11">
        <f t="shared" si="131"/>
        <v>0</v>
      </c>
      <c r="Y528" s="14">
        <f t="shared" si="137"/>
        <v>0</v>
      </c>
      <c r="Z528" s="11">
        <f t="shared" si="132"/>
        <v>0</v>
      </c>
      <c r="AA528" s="4" t="s">
        <v>1</v>
      </c>
      <c r="AB528" s="10">
        <f>IFERROR(VLOOKUP(AA528,Curr!$B$2:$C$13,2,FALSE),0)</f>
        <v>11</v>
      </c>
      <c r="AC528" s="11">
        <f t="shared" si="133"/>
        <v>0</v>
      </c>
      <c r="AD528" s="11">
        <f t="shared" si="134"/>
        <v>0</v>
      </c>
      <c r="AE528" s="12">
        <f t="shared" si="135"/>
        <v>0</v>
      </c>
      <c r="AF528"/>
      <c r="AG528"/>
      <c r="AH528"/>
      <c r="AI528"/>
      <c r="AJ528"/>
    </row>
    <row r="529" spans="2:36" x14ac:dyDescent="0.25">
      <c r="B529" s="4" t="s">
        <v>212</v>
      </c>
      <c r="C529"/>
      <c r="D529" s="1" t="s">
        <v>1733</v>
      </c>
      <c r="E529" s="3"/>
      <c r="F529" s="3"/>
      <c r="G529" s="3"/>
      <c r="H529" s="3"/>
      <c r="I529"/>
      <c r="J529" s="1" t="s">
        <v>2254</v>
      </c>
      <c r="K529" s="4"/>
      <c r="L529" s="4"/>
      <c r="M529" s="4"/>
      <c r="N529" s="4"/>
      <c r="O529" s="4"/>
      <c r="P529" s="15"/>
      <c r="Q529" s="13">
        <v>0</v>
      </c>
      <c r="R529" s="13">
        <v>0</v>
      </c>
      <c r="S529" s="11">
        <f t="shared" si="130"/>
        <v>0</v>
      </c>
      <c r="T529" s="5">
        <v>0</v>
      </c>
      <c r="U529" s="11">
        <f t="shared" si="136"/>
        <v>0</v>
      </c>
      <c r="V529" s="13" t="s">
        <v>0</v>
      </c>
      <c r="W529" s="10">
        <f>IFERROR(VLOOKUP(V529,Curr!$B$2:$C$13,2,FALSE),0)</f>
        <v>1</v>
      </c>
      <c r="X529" s="11">
        <f t="shared" si="131"/>
        <v>0</v>
      </c>
      <c r="Y529" s="14">
        <f t="shared" si="137"/>
        <v>0</v>
      </c>
      <c r="Z529" s="11">
        <f t="shared" si="132"/>
        <v>0</v>
      </c>
      <c r="AA529" s="4" t="s">
        <v>1</v>
      </c>
      <c r="AB529" s="10">
        <f>IFERROR(VLOOKUP(AA529,Curr!$B$2:$C$13,2,FALSE),0)</f>
        <v>11</v>
      </c>
      <c r="AC529" s="11">
        <f t="shared" si="133"/>
        <v>0</v>
      </c>
      <c r="AD529" s="11">
        <f t="shared" si="134"/>
        <v>0</v>
      </c>
      <c r="AE529" s="12">
        <f t="shared" si="135"/>
        <v>0</v>
      </c>
      <c r="AF529"/>
      <c r="AG529"/>
      <c r="AH529"/>
      <c r="AI529"/>
      <c r="AJ529"/>
    </row>
    <row r="530" spans="2:36" x14ac:dyDescent="0.25">
      <c r="B530" s="4" t="s">
        <v>212</v>
      </c>
      <c r="C530"/>
      <c r="D530" s="1" t="s">
        <v>1733</v>
      </c>
      <c r="E530" s="3"/>
      <c r="F530" s="3"/>
      <c r="G530" s="3"/>
      <c r="H530" s="3"/>
      <c r="I530"/>
      <c r="J530" s="1" t="s">
        <v>2255</v>
      </c>
      <c r="K530" s="4"/>
      <c r="L530" s="4"/>
      <c r="M530" s="4"/>
      <c r="N530" s="4"/>
      <c r="O530" s="4"/>
      <c r="P530" s="15"/>
      <c r="Q530" s="13">
        <v>0</v>
      </c>
      <c r="R530" s="13">
        <v>0</v>
      </c>
      <c r="S530" s="11">
        <f t="shared" si="130"/>
        <v>0</v>
      </c>
      <c r="T530" s="5">
        <v>0</v>
      </c>
      <c r="U530" s="11">
        <f t="shared" si="136"/>
        <v>0</v>
      </c>
      <c r="V530" s="13" t="s">
        <v>0</v>
      </c>
      <c r="W530" s="10">
        <f>IFERROR(VLOOKUP(V530,Curr!$B$2:$C$13,2,FALSE),0)</f>
        <v>1</v>
      </c>
      <c r="X530" s="11">
        <f t="shared" si="131"/>
        <v>0</v>
      </c>
      <c r="Y530" s="14">
        <f t="shared" si="137"/>
        <v>0</v>
      </c>
      <c r="Z530" s="11">
        <f t="shared" si="132"/>
        <v>0</v>
      </c>
      <c r="AA530" s="4" t="s">
        <v>1</v>
      </c>
      <c r="AB530" s="10">
        <f>IFERROR(VLOOKUP(AA530,Curr!$B$2:$C$13,2,FALSE),0)</f>
        <v>11</v>
      </c>
      <c r="AC530" s="11">
        <f t="shared" si="133"/>
        <v>0</v>
      </c>
      <c r="AD530" s="11">
        <f t="shared" si="134"/>
        <v>0</v>
      </c>
      <c r="AE530" s="12">
        <f t="shared" si="135"/>
        <v>0</v>
      </c>
      <c r="AF530"/>
      <c r="AG530"/>
      <c r="AH530"/>
      <c r="AI530"/>
      <c r="AJ530"/>
    </row>
    <row r="531" spans="2:36" x14ac:dyDescent="0.25">
      <c r="B531" s="4" t="s">
        <v>212</v>
      </c>
      <c r="C531"/>
      <c r="D531" s="1" t="s">
        <v>1733</v>
      </c>
      <c r="E531" s="3"/>
      <c r="F531" s="3"/>
      <c r="G531" s="3"/>
      <c r="H531" s="3"/>
      <c r="I531"/>
      <c r="J531" s="1" t="s">
        <v>2256</v>
      </c>
      <c r="K531" s="4"/>
      <c r="L531" s="4"/>
      <c r="M531" s="4"/>
      <c r="N531" s="4"/>
      <c r="O531" s="4"/>
      <c r="P531" s="15"/>
      <c r="Q531" s="13">
        <v>0</v>
      </c>
      <c r="R531" s="13">
        <v>0</v>
      </c>
      <c r="S531" s="11">
        <f t="shared" si="130"/>
        <v>0</v>
      </c>
      <c r="T531" s="5">
        <v>0</v>
      </c>
      <c r="U531" s="11">
        <f t="shared" si="136"/>
        <v>0</v>
      </c>
      <c r="V531" s="13" t="s">
        <v>0</v>
      </c>
      <c r="W531" s="10">
        <f>IFERROR(VLOOKUP(V531,Curr!$B$2:$C$13,2,FALSE),0)</f>
        <v>1</v>
      </c>
      <c r="X531" s="11">
        <f t="shared" si="131"/>
        <v>0</v>
      </c>
      <c r="Y531" s="14">
        <f t="shared" si="137"/>
        <v>0</v>
      </c>
      <c r="Z531" s="11">
        <f t="shared" si="132"/>
        <v>0</v>
      </c>
      <c r="AA531" s="4" t="s">
        <v>1</v>
      </c>
      <c r="AB531" s="10">
        <f>IFERROR(VLOOKUP(AA531,Curr!$B$2:$C$13,2,FALSE),0)</f>
        <v>11</v>
      </c>
      <c r="AC531" s="11">
        <f t="shared" si="133"/>
        <v>0</v>
      </c>
      <c r="AD531" s="11">
        <f t="shared" si="134"/>
        <v>0</v>
      </c>
      <c r="AE531" s="12">
        <f t="shared" si="135"/>
        <v>0</v>
      </c>
      <c r="AF531"/>
      <c r="AG531"/>
      <c r="AH531"/>
      <c r="AI531"/>
      <c r="AJ531"/>
    </row>
    <row r="532" spans="2:36" x14ac:dyDescent="0.25">
      <c r="B532" s="4" t="s">
        <v>212</v>
      </c>
      <c r="C532"/>
      <c r="D532" s="1" t="s">
        <v>1733</v>
      </c>
      <c r="E532" s="3"/>
      <c r="F532" s="3"/>
      <c r="G532" s="3"/>
      <c r="H532" s="3"/>
      <c r="I532"/>
      <c r="J532" s="1" t="s">
        <v>2257</v>
      </c>
      <c r="K532" s="4"/>
      <c r="L532" s="4"/>
      <c r="M532" s="4"/>
      <c r="N532" s="4"/>
      <c r="O532" s="4"/>
      <c r="P532" s="15"/>
      <c r="Q532" s="13">
        <v>0</v>
      </c>
      <c r="R532" s="13">
        <v>0</v>
      </c>
      <c r="S532" s="11">
        <f t="shared" si="130"/>
        <v>0</v>
      </c>
      <c r="T532" s="5">
        <v>0</v>
      </c>
      <c r="U532" s="11">
        <f t="shared" si="136"/>
        <v>0</v>
      </c>
      <c r="V532" s="13" t="s">
        <v>0</v>
      </c>
      <c r="W532" s="10">
        <f>IFERROR(VLOOKUP(V532,Curr!$B$2:$C$13,2,FALSE),0)</f>
        <v>1</v>
      </c>
      <c r="X532" s="11">
        <f t="shared" si="131"/>
        <v>0</v>
      </c>
      <c r="Y532" s="14">
        <f t="shared" si="137"/>
        <v>0</v>
      </c>
      <c r="Z532" s="11">
        <f t="shared" si="132"/>
        <v>0</v>
      </c>
      <c r="AA532" s="4" t="s">
        <v>1</v>
      </c>
      <c r="AB532" s="10">
        <f>IFERROR(VLOOKUP(AA532,Curr!$B$2:$C$13,2,FALSE),0)</f>
        <v>11</v>
      </c>
      <c r="AC532" s="11">
        <f t="shared" si="133"/>
        <v>0</v>
      </c>
      <c r="AD532" s="11">
        <f t="shared" si="134"/>
        <v>0</v>
      </c>
      <c r="AE532" s="12">
        <f t="shared" si="135"/>
        <v>0</v>
      </c>
      <c r="AF532"/>
      <c r="AG532"/>
      <c r="AH532"/>
      <c r="AI532"/>
      <c r="AJ532"/>
    </row>
    <row r="533" spans="2:36" x14ac:dyDescent="0.25">
      <c r="B533" s="4" t="s">
        <v>212</v>
      </c>
      <c r="C533"/>
      <c r="D533" s="1" t="s">
        <v>1733</v>
      </c>
      <c r="E533" s="3"/>
      <c r="F533" s="3"/>
      <c r="G533" s="3"/>
      <c r="H533" s="3"/>
      <c r="I533"/>
      <c r="J533" s="1" t="s">
        <v>2258</v>
      </c>
      <c r="K533" s="4"/>
      <c r="L533" s="4"/>
      <c r="M533" s="4"/>
      <c r="N533" s="4"/>
      <c r="O533" s="4"/>
      <c r="P533" s="15"/>
      <c r="Q533" s="13">
        <v>0</v>
      </c>
      <c r="R533" s="13">
        <v>0</v>
      </c>
      <c r="S533" s="11">
        <f t="shared" si="130"/>
        <v>0</v>
      </c>
      <c r="T533" s="5">
        <v>0</v>
      </c>
      <c r="U533" s="11">
        <f t="shared" si="136"/>
        <v>0</v>
      </c>
      <c r="V533" s="13" t="s">
        <v>0</v>
      </c>
      <c r="W533" s="10">
        <f>IFERROR(VLOOKUP(V533,Curr!$B$2:$C$13,2,FALSE),0)</f>
        <v>1</v>
      </c>
      <c r="X533" s="11">
        <f t="shared" si="131"/>
        <v>0</v>
      </c>
      <c r="Y533" s="14">
        <f t="shared" si="137"/>
        <v>0</v>
      </c>
      <c r="Z533" s="11">
        <f t="shared" si="132"/>
        <v>0</v>
      </c>
      <c r="AA533" s="4" t="s">
        <v>1</v>
      </c>
      <c r="AB533" s="10">
        <f>IFERROR(VLOOKUP(AA533,Curr!$B$2:$C$13,2,FALSE),0)</f>
        <v>11</v>
      </c>
      <c r="AC533" s="11">
        <f t="shared" si="133"/>
        <v>0</v>
      </c>
      <c r="AD533" s="11">
        <f t="shared" si="134"/>
        <v>0</v>
      </c>
      <c r="AE533" s="12">
        <f t="shared" si="135"/>
        <v>0</v>
      </c>
      <c r="AF533"/>
      <c r="AG533"/>
      <c r="AH533"/>
      <c r="AI533"/>
      <c r="AJ533"/>
    </row>
    <row r="534" spans="2:36" x14ac:dyDescent="0.25">
      <c r="B534" s="4" t="s">
        <v>212</v>
      </c>
      <c r="C534"/>
      <c r="D534" s="1" t="s">
        <v>1733</v>
      </c>
      <c r="E534" s="3"/>
      <c r="F534" s="3"/>
      <c r="G534" s="3"/>
      <c r="H534" s="3"/>
      <c r="I534"/>
      <c r="J534" s="1" t="s">
        <v>2259</v>
      </c>
      <c r="K534" s="4"/>
      <c r="L534" s="4"/>
      <c r="M534" s="4"/>
      <c r="N534" s="4"/>
      <c r="O534" s="4"/>
      <c r="P534" s="15"/>
      <c r="Q534" s="13">
        <v>0</v>
      </c>
      <c r="R534" s="13">
        <v>0</v>
      </c>
      <c r="S534" s="11">
        <f t="shared" si="130"/>
        <v>0</v>
      </c>
      <c r="T534" s="5">
        <v>0</v>
      </c>
      <c r="U534" s="11">
        <f t="shared" si="136"/>
        <v>0</v>
      </c>
      <c r="V534" s="13" t="s">
        <v>0</v>
      </c>
      <c r="W534" s="10">
        <f>IFERROR(VLOOKUP(V534,Curr!$B$2:$C$13,2,FALSE),0)</f>
        <v>1</v>
      </c>
      <c r="X534" s="11">
        <f t="shared" si="131"/>
        <v>0</v>
      </c>
      <c r="Y534" s="14">
        <f t="shared" si="137"/>
        <v>0</v>
      </c>
      <c r="Z534" s="11">
        <f t="shared" si="132"/>
        <v>0</v>
      </c>
      <c r="AA534" s="4" t="s">
        <v>1</v>
      </c>
      <c r="AB534" s="10">
        <f>IFERROR(VLOOKUP(AA534,Curr!$B$2:$C$13,2,FALSE),0)</f>
        <v>11</v>
      </c>
      <c r="AC534" s="11">
        <f t="shared" si="133"/>
        <v>0</v>
      </c>
      <c r="AD534" s="11">
        <f t="shared" si="134"/>
        <v>0</v>
      </c>
      <c r="AE534" s="12">
        <f t="shared" si="135"/>
        <v>0</v>
      </c>
      <c r="AF534"/>
      <c r="AG534"/>
      <c r="AH534"/>
      <c r="AI534"/>
      <c r="AJ534"/>
    </row>
    <row r="535" spans="2:36" x14ac:dyDescent="0.25">
      <c r="B535" s="4" t="s">
        <v>212</v>
      </c>
      <c r="C535"/>
      <c r="D535" s="1" t="s">
        <v>1733</v>
      </c>
      <c r="E535" s="3"/>
      <c r="F535" s="3"/>
      <c r="G535" s="3"/>
      <c r="H535" s="3"/>
      <c r="I535"/>
      <c r="J535" s="1" t="s">
        <v>2260</v>
      </c>
      <c r="K535" s="4"/>
      <c r="L535" s="4"/>
      <c r="M535" s="4"/>
      <c r="N535" s="4"/>
      <c r="O535" s="4"/>
      <c r="P535" s="15"/>
      <c r="Q535" s="13">
        <v>0</v>
      </c>
      <c r="R535" s="13">
        <v>0</v>
      </c>
      <c r="S535" s="11">
        <f t="shared" si="130"/>
        <v>0</v>
      </c>
      <c r="T535" s="5">
        <v>0</v>
      </c>
      <c r="U535" s="11">
        <f t="shared" si="136"/>
        <v>0</v>
      </c>
      <c r="V535" s="13" t="s">
        <v>0</v>
      </c>
      <c r="W535" s="10">
        <f>IFERROR(VLOOKUP(V535,Curr!$B$2:$C$13,2,FALSE),0)</f>
        <v>1</v>
      </c>
      <c r="X535" s="11">
        <f t="shared" si="131"/>
        <v>0</v>
      </c>
      <c r="Y535" s="14">
        <f t="shared" si="137"/>
        <v>0</v>
      </c>
      <c r="Z535" s="11">
        <f t="shared" si="132"/>
        <v>0</v>
      </c>
      <c r="AA535" s="4" t="s">
        <v>1</v>
      </c>
      <c r="AB535" s="10">
        <f>IFERROR(VLOOKUP(AA535,Curr!$B$2:$C$13,2,FALSE),0)</f>
        <v>11</v>
      </c>
      <c r="AC535" s="11">
        <f t="shared" si="133"/>
        <v>0</v>
      </c>
      <c r="AD535" s="11">
        <f t="shared" si="134"/>
        <v>0</v>
      </c>
      <c r="AE535" s="12">
        <f t="shared" si="135"/>
        <v>0</v>
      </c>
      <c r="AF535"/>
      <c r="AG535"/>
      <c r="AH535"/>
      <c r="AI535"/>
      <c r="AJ535"/>
    </row>
    <row r="536" spans="2:36" x14ac:dyDescent="0.25">
      <c r="B536" s="4" t="s">
        <v>212</v>
      </c>
      <c r="C536"/>
      <c r="D536" s="1" t="s">
        <v>1733</v>
      </c>
      <c r="E536" s="3"/>
      <c r="F536" s="3"/>
      <c r="G536" s="3"/>
      <c r="H536" s="3"/>
      <c r="I536"/>
      <c r="J536" s="1" t="s">
        <v>2261</v>
      </c>
      <c r="K536" s="4"/>
      <c r="L536" s="4"/>
      <c r="M536" s="4"/>
      <c r="N536" s="4"/>
      <c r="O536" s="4"/>
      <c r="P536" s="15"/>
      <c r="Q536" s="13">
        <v>0</v>
      </c>
      <c r="R536" s="13">
        <v>0</v>
      </c>
      <c r="S536" s="11">
        <f t="shared" si="130"/>
        <v>0</v>
      </c>
      <c r="T536" s="5">
        <v>0</v>
      </c>
      <c r="U536" s="11">
        <f t="shared" si="136"/>
        <v>0</v>
      </c>
      <c r="V536" s="13" t="s">
        <v>0</v>
      </c>
      <c r="W536" s="10">
        <f>IFERROR(VLOOKUP(V536,Curr!$B$2:$C$13,2,FALSE),0)</f>
        <v>1</v>
      </c>
      <c r="X536" s="11">
        <f t="shared" si="131"/>
        <v>0</v>
      </c>
      <c r="Y536" s="14">
        <f t="shared" si="137"/>
        <v>0</v>
      </c>
      <c r="Z536" s="11">
        <f t="shared" si="132"/>
        <v>0</v>
      </c>
      <c r="AA536" s="4" t="s">
        <v>1</v>
      </c>
      <c r="AB536" s="10">
        <f>IFERROR(VLOOKUP(AA536,Curr!$B$2:$C$13,2,FALSE),0)</f>
        <v>11</v>
      </c>
      <c r="AC536" s="11">
        <f t="shared" si="133"/>
        <v>0</v>
      </c>
      <c r="AD536" s="11">
        <f t="shared" si="134"/>
        <v>0</v>
      </c>
      <c r="AE536" s="12">
        <f t="shared" si="135"/>
        <v>0</v>
      </c>
      <c r="AF536"/>
      <c r="AG536"/>
      <c r="AH536"/>
      <c r="AI536"/>
      <c r="AJ536"/>
    </row>
    <row r="537" spans="2:36" x14ac:dyDescent="0.25">
      <c r="B537" s="4" t="s">
        <v>212</v>
      </c>
      <c r="C537"/>
      <c r="D537" s="1" t="s">
        <v>1733</v>
      </c>
      <c r="E537" s="3"/>
      <c r="F537" s="3"/>
      <c r="G537" s="3"/>
      <c r="H537" s="3"/>
      <c r="I537"/>
      <c r="J537" s="1" t="s">
        <v>2262</v>
      </c>
      <c r="K537" s="4"/>
      <c r="L537" s="4"/>
      <c r="M537" s="4"/>
      <c r="N537" s="4"/>
      <c r="O537" s="4"/>
      <c r="P537" s="15"/>
      <c r="Q537" s="13">
        <v>0</v>
      </c>
      <c r="R537" s="13">
        <v>0</v>
      </c>
      <c r="S537" s="11">
        <f t="shared" si="130"/>
        <v>0</v>
      </c>
      <c r="T537" s="5">
        <v>0</v>
      </c>
      <c r="U537" s="11">
        <f t="shared" si="136"/>
        <v>0</v>
      </c>
      <c r="V537" s="13" t="s">
        <v>0</v>
      </c>
      <c r="W537" s="10">
        <f>IFERROR(VLOOKUP(V537,Curr!$B$2:$C$13,2,FALSE),0)</f>
        <v>1</v>
      </c>
      <c r="X537" s="11">
        <f t="shared" si="131"/>
        <v>0</v>
      </c>
      <c r="Y537" s="14">
        <f t="shared" si="137"/>
        <v>0</v>
      </c>
      <c r="Z537" s="11">
        <f t="shared" si="132"/>
        <v>0</v>
      </c>
      <c r="AA537" s="4" t="s">
        <v>1</v>
      </c>
      <c r="AB537" s="10">
        <f>IFERROR(VLOOKUP(AA537,Curr!$B$2:$C$13,2,FALSE),0)</f>
        <v>11</v>
      </c>
      <c r="AC537" s="11">
        <f t="shared" si="133"/>
        <v>0</v>
      </c>
      <c r="AD537" s="11">
        <f t="shared" si="134"/>
        <v>0</v>
      </c>
      <c r="AE537" s="12">
        <f t="shared" si="135"/>
        <v>0</v>
      </c>
      <c r="AF537"/>
      <c r="AG537"/>
      <c r="AH537"/>
      <c r="AI537"/>
      <c r="AJ537"/>
    </row>
    <row r="538" spans="2:36" x14ac:dyDescent="0.25">
      <c r="B538" s="4" t="s">
        <v>212</v>
      </c>
      <c r="C538"/>
      <c r="D538" s="1" t="s">
        <v>1733</v>
      </c>
      <c r="E538" s="3"/>
      <c r="F538" s="3"/>
      <c r="G538" s="3"/>
      <c r="H538" s="3"/>
      <c r="I538"/>
      <c r="J538" s="1" t="s">
        <v>2263</v>
      </c>
      <c r="K538" s="4"/>
      <c r="L538" s="4"/>
      <c r="M538" s="4"/>
      <c r="N538" s="4"/>
      <c r="O538" s="4"/>
      <c r="P538" s="15"/>
      <c r="Q538" s="13">
        <v>0</v>
      </c>
      <c r="R538" s="13">
        <v>0</v>
      </c>
      <c r="S538" s="11">
        <f t="shared" si="130"/>
        <v>0</v>
      </c>
      <c r="T538" s="5">
        <v>0</v>
      </c>
      <c r="U538" s="11">
        <f t="shared" si="136"/>
        <v>0</v>
      </c>
      <c r="V538" s="13" t="s">
        <v>0</v>
      </c>
      <c r="W538" s="10">
        <f>IFERROR(VLOOKUP(V538,Curr!$B$2:$C$13,2,FALSE),0)</f>
        <v>1</v>
      </c>
      <c r="X538" s="11">
        <f t="shared" si="131"/>
        <v>0</v>
      </c>
      <c r="Y538" s="14">
        <f t="shared" si="137"/>
        <v>0</v>
      </c>
      <c r="Z538" s="11">
        <f t="shared" si="132"/>
        <v>0</v>
      </c>
      <c r="AA538" s="4" t="s">
        <v>1</v>
      </c>
      <c r="AB538" s="10">
        <f>IFERROR(VLOOKUP(AA538,Curr!$B$2:$C$13,2,FALSE),0)</f>
        <v>11</v>
      </c>
      <c r="AC538" s="11">
        <f t="shared" si="133"/>
        <v>0</v>
      </c>
      <c r="AD538" s="11">
        <f t="shared" si="134"/>
        <v>0</v>
      </c>
      <c r="AE538" s="12">
        <f t="shared" si="135"/>
        <v>0</v>
      </c>
      <c r="AF538"/>
      <c r="AG538"/>
      <c r="AH538"/>
      <c r="AI538"/>
      <c r="AJ538"/>
    </row>
    <row r="539" spans="2:36" x14ac:dyDescent="0.25">
      <c r="B539" s="4" t="s">
        <v>212</v>
      </c>
      <c r="C539"/>
      <c r="D539" s="1" t="s">
        <v>1733</v>
      </c>
      <c r="E539" s="3"/>
      <c r="F539" s="3"/>
      <c r="G539" s="3"/>
      <c r="H539" s="3"/>
      <c r="I539"/>
      <c r="J539" s="1" t="s">
        <v>2264</v>
      </c>
      <c r="K539" s="4"/>
      <c r="L539" s="4"/>
      <c r="M539" s="4"/>
      <c r="N539" s="4"/>
      <c r="O539" s="4"/>
      <c r="P539" s="15"/>
      <c r="Q539" s="13">
        <v>0</v>
      </c>
      <c r="R539" s="13">
        <v>0</v>
      </c>
      <c r="S539" s="11">
        <f t="shared" si="130"/>
        <v>0</v>
      </c>
      <c r="T539" s="5">
        <v>0</v>
      </c>
      <c r="U539" s="11">
        <f t="shared" si="136"/>
        <v>0</v>
      </c>
      <c r="V539" s="13" t="s">
        <v>0</v>
      </c>
      <c r="W539" s="10">
        <f>IFERROR(VLOOKUP(V539,Curr!$B$2:$C$13,2,FALSE),0)</f>
        <v>1</v>
      </c>
      <c r="X539" s="11">
        <f t="shared" si="131"/>
        <v>0</v>
      </c>
      <c r="Y539" s="14">
        <f t="shared" si="137"/>
        <v>0</v>
      </c>
      <c r="Z539" s="11">
        <f t="shared" si="132"/>
        <v>0</v>
      </c>
      <c r="AA539" s="4" t="s">
        <v>1</v>
      </c>
      <c r="AB539" s="10">
        <f>IFERROR(VLOOKUP(AA539,Curr!$B$2:$C$13,2,FALSE),0)</f>
        <v>11</v>
      </c>
      <c r="AC539" s="11">
        <f t="shared" si="133"/>
        <v>0</v>
      </c>
      <c r="AD539" s="11">
        <f t="shared" si="134"/>
        <v>0</v>
      </c>
      <c r="AE539" s="12">
        <f t="shared" si="135"/>
        <v>0</v>
      </c>
      <c r="AF539"/>
      <c r="AG539"/>
      <c r="AH539"/>
      <c r="AI539"/>
      <c r="AJ539"/>
    </row>
    <row r="540" spans="2:36" x14ac:dyDescent="0.25">
      <c r="B540" s="4" t="s">
        <v>212</v>
      </c>
      <c r="C540"/>
      <c r="D540" s="1" t="s">
        <v>1733</v>
      </c>
      <c r="E540" s="3"/>
      <c r="F540" s="3"/>
      <c r="G540" s="3"/>
      <c r="H540" s="3"/>
      <c r="I540"/>
      <c r="J540" s="1" t="s">
        <v>2265</v>
      </c>
      <c r="K540" s="4"/>
      <c r="L540" s="4"/>
      <c r="M540" s="4"/>
      <c r="N540" s="4"/>
      <c r="O540" s="4"/>
      <c r="P540" s="15"/>
      <c r="Q540" s="13">
        <v>0</v>
      </c>
      <c r="R540" s="13">
        <v>0</v>
      </c>
      <c r="S540" s="11">
        <f t="shared" si="130"/>
        <v>0</v>
      </c>
      <c r="T540" s="5">
        <v>0</v>
      </c>
      <c r="U540" s="11">
        <f t="shared" si="136"/>
        <v>0</v>
      </c>
      <c r="V540" s="13" t="s">
        <v>0</v>
      </c>
      <c r="W540" s="10">
        <f>IFERROR(VLOOKUP(V540,Curr!$B$2:$C$13,2,FALSE),0)</f>
        <v>1</v>
      </c>
      <c r="X540" s="11">
        <f t="shared" si="131"/>
        <v>0</v>
      </c>
      <c r="Y540" s="14">
        <f t="shared" si="137"/>
        <v>0</v>
      </c>
      <c r="Z540" s="11">
        <f t="shared" si="132"/>
        <v>0</v>
      </c>
      <c r="AA540" s="4" t="s">
        <v>1</v>
      </c>
      <c r="AB540" s="10">
        <f>IFERROR(VLOOKUP(AA540,Curr!$B$2:$C$13,2,FALSE),0)</f>
        <v>11</v>
      </c>
      <c r="AC540" s="11">
        <f t="shared" si="133"/>
        <v>0</v>
      </c>
      <c r="AD540" s="11">
        <f t="shared" si="134"/>
        <v>0</v>
      </c>
      <c r="AE540" s="12">
        <f t="shared" si="135"/>
        <v>0</v>
      </c>
      <c r="AF540"/>
      <c r="AG540"/>
      <c r="AH540"/>
      <c r="AI540"/>
      <c r="AJ540"/>
    </row>
    <row r="541" spans="2:36" x14ac:dyDescent="0.25">
      <c r="B541" s="4" t="s">
        <v>212</v>
      </c>
      <c r="C541"/>
      <c r="D541" s="1" t="s">
        <v>1733</v>
      </c>
      <c r="E541" s="3"/>
      <c r="F541" s="3"/>
      <c r="G541" s="3"/>
      <c r="H541" s="3"/>
      <c r="I541"/>
      <c r="J541" s="1" t="s">
        <v>2266</v>
      </c>
      <c r="K541" s="4"/>
      <c r="L541" s="4"/>
      <c r="M541" s="4"/>
      <c r="N541" s="4"/>
      <c r="O541" s="4"/>
      <c r="P541" s="15"/>
      <c r="Q541" s="13">
        <v>0</v>
      </c>
      <c r="R541" s="13">
        <v>0</v>
      </c>
      <c r="S541" s="11">
        <f t="shared" si="130"/>
        <v>0</v>
      </c>
      <c r="T541" s="5">
        <v>0</v>
      </c>
      <c r="U541" s="11">
        <f t="shared" si="136"/>
        <v>0</v>
      </c>
      <c r="V541" s="13" t="s">
        <v>0</v>
      </c>
      <c r="W541" s="10">
        <f>IFERROR(VLOOKUP(V541,Curr!$B$2:$C$13,2,FALSE),0)</f>
        <v>1</v>
      </c>
      <c r="X541" s="11">
        <f t="shared" si="131"/>
        <v>0</v>
      </c>
      <c r="Y541" s="14">
        <f t="shared" si="137"/>
        <v>0</v>
      </c>
      <c r="Z541" s="11">
        <f t="shared" si="132"/>
        <v>0</v>
      </c>
      <c r="AA541" s="4" t="s">
        <v>1</v>
      </c>
      <c r="AB541" s="10">
        <f>IFERROR(VLOOKUP(AA541,Curr!$B$2:$C$13,2,FALSE),0)</f>
        <v>11</v>
      </c>
      <c r="AC541" s="11">
        <f t="shared" si="133"/>
        <v>0</v>
      </c>
      <c r="AD541" s="11">
        <f t="shared" si="134"/>
        <v>0</v>
      </c>
      <c r="AE541" s="12">
        <f t="shared" si="135"/>
        <v>0</v>
      </c>
      <c r="AF541"/>
      <c r="AG541"/>
      <c r="AH541"/>
      <c r="AI541"/>
      <c r="AJ541"/>
    </row>
    <row r="542" spans="2:36" x14ac:dyDescent="0.25">
      <c r="B542" s="4" t="s">
        <v>212</v>
      </c>
      <c r="C542"/>
      <c r="D542" s="1" t="s">
        <v>1733</v>
      </c>
      <c r="E542" s="3"/>
      <c r="F542" s="3"/>
      <c r="G542" s="3"/>
      <c r="H542" s="3"/>
      <c r="I542"/>
      <c r="J542" s="1" t="s">
        <v>2267</v>
      </c>
      <c r="K542" s="4"/>
      <c r="L542" s="4"/>
      <c r="M542" s="4"/>
      <c r="N542" s="4"/>
      <c r="O542" s="4"/>
      <c r="P542" s="15"/>
      <c r="Q542" s="13">
        <v>0</v>
      </c>
      <c r="R542" s="13">
        <v>0</v>
      </c>
      <c r="S542" s="11">
        <f t="shared" si="130"/>
        <v>0</v>
      </c>
      <c r="T542" s="5">
        <v>0</v>
      </c>
      <c r="U542" s="11">
        <f t="shared" si="136"/>
        <v>0</v>
      </c>
      <c r="V542" s="13" t="s">
        <v>0</v>
      </c>
      <c r="W542" s="10">
        <f>IFERROR(VLOOKUP(V542,Curr!$B$2:$C$13,2,FALSE),0)</f>
        <v>1</v>
      </c>
      <c r="X542" s="11">
        <f t="shared" si="131"/>
        <v>0</v>
      </c>
      <c r="Y542" s="14">
        <f t="shared" si="137"/>
        <v>0</v>
      </c>
      <c r="Z542" s="11">
        <f t="shared" si="132"/>
        <v>0</v>
      </c>
      <c r="AA542" s="4" t="s">
        <v>1</v>
      </c>
      <c r="AB542" s="10">
        <f>IFERROR(VLOOKUP(AA542,Curr!$B$2:$C$13,2,FALSE),0)</f>
        <v>11</v>
      </c>
      <c r="AC542" s="11">
        <f t="shared" si="133"/>
        <v>0</v>
      </c>
      <c r="AD542" s="11">
        <f t="shared" si="134"/>
        <v>0</v>
      </c>
      <c r="AE542" s="12">
        <f t="shared" si="135"/>
        <v>0</v>
      </c>
      <c r="AF542"/>
      <c r="AG542"/>
      <c r="AH542"/>
      <c r="AI542"/>
      <c r="AJ542"/>
    </row>
    <row r="543" spans="2:36" x14ac:dyDescent="0.25">
      <c r="B543" s="4" t="s">
        <v>212</v>
      </c>
      <c r="C543"/>
      <c r="D543" s="1" t="s">
        <v>1733</v>
      </c>
      <c r="E543" s="3"/>
      <c r="F543" s="3"/>
      <c r="G543" s="3"/>
      <c r="H543" s="3"/>
      <c r="I543"/>
      <c r="J543" s="1" t="s">
        <v>2268</v>
      </c>
      <c r="K543" s="4"/>
      <c r="L543" s="4"/>
      <c r="M543" s="4"/>
      <c r="N543" s="4"/>
      <c r="O543" s="4"/>
      <c r="P543" s="15"/>
      <c r="Q543" s="13">
        <v>0</v>
      </c>
      <c r="R543" s="13">
        <v>0</v>
      </c>
      <c r="S543" s="11">
        <f t="shared" si="130"/>
        <v>0</v>
      </c>
      <c r="T543" s="5">
        <v>0</v>
      </c>
      <c r="U543" s="11">
        <f t="shared" si="136"/>
        <v>0</v>
      </c>
      <c r="V543" s="13" t="s">
        <v>0</v>
      </c>
      <c r="W543" s="10">
        <f>IFERROR(VLOOKUP(V543,Curr!$B$2:$C$13,2,FALSE),0)</f>
        <v>1</v>
      </c>
      <c r="X543" s="11">
        <f t="shared" si="131"/>
        <v>0</v>
      </c>
      <c r="Y543" s="14">
        <f t="shared" si="137"/>
        <v>0</v>
      </c>
      <c r="Z543" s="11">
        <f t="shared" si="132"/>
        <v>0</v>
      </c>
      <c r="AA543" s="4" t="s">
        <v>1</v>
      </c>
      <c r="AB543" s="10">
        <f>IFERROR(VLOOKUP(AA543,Curr!$B$2:$C$13,2,FALSE),0)</f>
        <v>11</v>
      </c>
      <c r="AC543" s="11">
        <f t="shared" si="133"/>
        <v>0</v>
      </c>
      <c r="AD543" s="11">
        <f t="shared" si="134"/>
        <v>0</v>
      </c>
      <c r="AE543" s="12">
        <f t="shared" si="135"/>
        <v>0</v>
      </c>
      <c r="AF543"/>
      <c r="AG543"/>
      <c r="AH543"/>
      <c r="AI543"/>
      <c r="AJ543"/>
    </row>
    <row r="544" spans="2:36" x14ac:dyDescent="0.25">
      <c r="B544" s="4" t="s">
        <v>212</v>
      </c>
      <c r="C544"/>
      <c r="D544" s="1" t="s">
        <v>1733</v>
      </c>
      <c r="E544" s="3"/>
      <c r="F544" s="3"/>
      <c r="G544" s="3"/>
      <c r="H544" s="3"/>
      <c r="I544"/>
      <c r="J544" s="1" t="s">
        <v>2269</v>
      </c>
      <c r="K544" s="4"/>
      <c r="L544" s="4"/>
      <c r="M544" s="4"/>
      <c r="N544" s="4"/>
      <c r="O544" s="4"/>
      <c r="P544" s="15"/>
      <c r="Q544" s="13">
        <v>0</v>
      </c>
      <c r="R544" s="13">
        <v>0</v>
      </c>
      <c r="S544" s="11">
        <f t="shared" si="130"/>
        <v>0</v>
      </c>
      <c r="T544" s="5">
        <v>0</v>
      </c>
      <c r="U544" s="11">
        <f t="shared" si="136"/>
        <v>0</v>
      </c>
      <c r="V544" s="13" t="s">
        <v>0</v>
      </c>
      <c r="W544" s="10">
        <f>IFERROR(VLOOKUP(V544,Curr!$B$2:$C$13,2,FALSE),0)</f>
        <v>1</v>
      </c>
      <c r="X544" s="11">
        <f t="shared" si="131"/>
        <v>0</v>
      </c>
      <c r="Y544" s="14">
        <f t="shared" si="137"/>
        <v>0</v>
      </c>
      <c r="Z544" s="11">
        <f t="shared" si="132"/>
        <v>0</v>
      </c>
      <c r="AA544" s="4" t="s">
        <v>1</v>
      </c>
      <c r="AB544" s="10">
        <f>IFERROR(VLOOKUP(AA544,Curr!$B$2:$C$13,2,FALSE),0)</f>
        <v>11</v>
      </c>
      <c r="AC544" s="11">
        <f t="shared" si="133"/>
        <v>0</v>
      </c>
      <c r="AD544" s="11">
        <f t="shared" si="134"/>
        <v>0</v>
      </c>
      <c r="AE544" s="12">
        <f t="shared" si="135"/>
        <v>0</v>
      </c>
      <c r="AF544"/>
      <c r="AG544"/>
      <c r="AH544"/>
      <c r="AI544"/>
      <c r="AJ544"/>
    </row>
    <row r="545" spans="2:36" x14ac:dyDescent="0.25">
      <c r="B545" s="4" t="s">
        <v>212</v>
      </c>
      <c r="C545"/>
      <c r="D545" s="1" t="s">
        <v>1733</v>
      </c>
      <c r="E545" s="3"/>
      <c r="F545" s="3"/>
      <c r="G545" s="3"/>
      <c r="H545" s="3"/>
      <c r="I545"/>
      <c r="J545" s="1" t="s">
        <v>2270</v>
      </c>
      <c r="K545" s="4"/>
      <c r="L545" s="4"/>
      <c r="M545" s="4"/>
      <c r="N545" s="4"/>
      <c r="O545" s="4"/>
      <c r="P545" s="15"/>
      <c r="Q545" s="13">
        <v>0</v>
      </c>
      <c r="R545" s="13">
        <v>0</v>
      </c>
      <c r="S545" s="11">
        <f t="shared" si="130"/>
        <v>0</v>
      </c>
      <c r="T545" s="5">
        <v>0</v>
      </c>
      <c r="U545" s="11">
        <f t="shared" si="136"/>
        <v>0</v>
      </c>
      <c r="V545" s="13" t="s">
        <v>0</v>
      </c>
      <c r="W545" s="10">
        <f>IFERROR(VLOOKUP(V545,Curr!$B$2:$C$13,2,FALSE),0)</f>
        <v>1</v>
      </c>
      <c r="X545" s="11">
        <f t="shared" si="131"/>
        <v>0</v>
      </c>
      <c r="Y545" s="14">
        <f t="shared" si="137"/>
        <v>0</v>
      </c>
      <c r="Z545" s="11">
        <f t="shared" si="132"/>
        <v>0</v>
      </c>
      <c r="AA545" s="4" t="s">
        <v>1</v>
      </c>
      <c r="AB545" s="10">
        <f>IFERROR(VLOOKUP(AA545,Curr!$B$2:$C$13,2,FALSE),0)</f>
        <v>11</v>
      </c>
      <c r="AC545" s="11">
        <f t="shared" si="133"/>
        <v>0</v>
      </c>
      <c r="AD545" s="11">
        <f t="shared" si="134"/>
        <v>0</v>
      </c>
      <c r="AE545" s="12">
        <f t="shared" si="135"/>
        <v>0</v>
      </c>
      <c r="AF545"/>
      <c r="AG545"/>
      <c r="AH545"/>
      <c r="AI545"/>
      <c r="AJ545"/>
    </row>
    <row r="546" spans="2:36" x14ac:dyDescent="0.25">
      <c r="B546" s="4" t="s">
        <v>212</v>
      </c>
      <c r="C546"/>
      <c r="D546" s="1" t="s">
        <v>1733</v>
      </c>
      <c r="E546" s="3"/>
      <c r="F546" s="3"/>
      <c r="G546" s="3"/>
      <c r="H546" s="3"/>
      <c r="I546"/>
      <c r="J546" s="1" t="s">
        <v>2271</v>
      </c>
      <c r="K546" s="4"/>
      <c r="L546" s="4"/>
      <c r="M546" s="4"/>
      <c r="N546" s="4"/>
      <c r="O546" s="4"/>
      <c r="P546" s="15"/>
      <c r="Q546" s="13">
        <v>0</v>
      </c>
      <c r="R546" s="13">
        <v>0</v>
      </c>
      <c r="S546" s="11">
        <f t="shared" si="130"/>
        <v>0</v>
      </c>
      <c r="T546" s="5">
        <v>0</v>
      </c>
      <c r="U546" s="11">
        <f t="shared" si="136"/>
        <v>0</v>
      </c>
      <c r="V546" s="13" t="s">
        <v>0</v>
      </c>
      <c r="W546" s="10">
        <f>IFERROR(VLOOKUP(V546,Curr!$B$2:$C$13,2,FALSE),0)</f>
        <v>1</v>
      </c>
      <c r="X546" s="11">
        <f t="shared" si="131"/>
        <v>0</v>
      </c>
      <c r="Y546" s="14">
        <f t="shared" si="137"/>
        <v>0</v>
      </c>
      <c r="Z546" s="11">
        <f t="shared" si="132"/>
        <v>0</v>
      </c>
      <c r="AA546" s="4" t="s">
        <v>1</v>
      </c>
      <c r="AB546" s="10">
        <f>IFERROR(VLOOKUP(AA546,Curr!$B$2:$C$13,2,FALSE),0)</f>
        <v>11</v>
      </c>
      <c r="AC546" s="11">
        <f t="shared" si="133"/>
        <v>0</v>
      </c>
      <c r="AD546" s="11">
        <f t="shared" si="134"/>
        <v>0</v>
      </c>
      <c r="AE546" s="12">
        <f t="shared" si="135"/>
        <v>0</v>
      </c>
      <c r="AF546"/>
      <c r="AG546"/>
      <c r="AH546"/>
      <c r="AI546"/>
      <c r="AJ546"/>
    </row>
    <row r="547" spans="2:36" x14ac:dyDescent="0.25">
      <c r="B547" s="4" t="s">
        <v>212</v>
      </c>
      <c r="C547"/>
      <c r="D547" s="1" t="s">
        <v>1733</v>
      </c>
      <c r="E547" s="3"/>
      <c r="F547" s="3"/>
      <c r="G547" s="3"/>
      <c r="H547" s="3"/>
      <c r="I547"/>
      <c r="J547" s="1" t="s">
        <v>2272</v>
      </c>
      <c r="K547" s="4"/>
      <c r="L547" s="4"/>
      <c r="M547" s="4"/>
      <c r="N547" s="4"/>
      <c r="O547" s="4"/>
      <c r="P547" s="15"/>
      <c r="Q547" s="13">
        <v>0</v>
      </c>
      <c r="R547" s="13">
        <v>0</v>
      </c>
      <c r="S547" s="11">
        <f t="shared" si="130"/>
        <v>0</v>
      </c>
      <c r="T547" s="5">
        <v>0</v>
      </c>
      <c r="U547" s="11">
        <f t="shared" si="136"/>
        <v>0</v>
      </c>
      <c r="V547" s="13" t="s">
        <v>0</v>
      </c>
      <c r="W547" s="10">
        <f>IFERROR(VLOOKUP(V547,Curr!$B$2:$C$13,2,FALSE),0)</f>
        <v>1</v>
      </c>
      <c r="X547" s="11">
        <f t="shared" si="131"/>
        <v>0</v>
      </c>
      <c r="Y547" s="14">
        <f t="shared" si="137"/>
        <v>0</v>
      </c>
      <c r="Z547" s="11">
        <f t="shared" si="132"/>
        <v>0</v>
      </c>
      <c r="AA547" s="4" t="s">
        <v>1</v>
      </c>
      <c r="AB547" s="10">
        <f>IFERROR(VLOOKUP(AA547,Curr!$B$2:$C$13,2,FALSE),0)</f>
        <v>11</v>
      </c>
      <c r="AC547" s="11">
        <f t="shared" si="133"/>
        <v>0</v>
      </c>
      <c r="AD547" s="11">
        <f t="shared" si="134"/>
        <v>0</v>
      </c>
      <c r="AE547" s="12">
        <f t="shared" si="135"/>
        <v>0</v>
      </c>
      <c r="AF547"/>
      <c r="AG547"/>
      <c r="AH547"/>
      <c r="AI547"/>
      <c r="AJ547"/>
    </row>
    <row r="548" spans="2:36" x14ac:dyDescent="0.25">
      <c r="B548" s="4" t="s">
        <v>212</v>
      </c>
      <c r="C548"/>
      <c r="D548" s="1" t="s">
        <v>1733</v>
      </c>
      <c r="E548" s="3"/>
      <c r="F548" s="3"/>
      <c r="G548" s="3"/>
      <c r="H548" s="3"/>
      <c r="I548"/>
      <c r="J548" s="1" t="s">
        <v>2273</v>
      </c>
      <c r="K548" s="4"/>
      <c r="L548" s="4"/>
      <c r="M548" s="4"/>
      <c r="N548" s="4"/>
      <c r="O548" s="4"/>
      <c r="P548" s="15"/>
      <c r="Q548" s="13">
        <v>0</v>
      </c>
      <c r="R548" s="13">
        <v>0</v>
      </c>
      <c r="S548" s="11">
        <f t="shared" si="130"/>
        <v>0</v>
      </c>
      <c r="T548" s="5">
        <v>0</v>
      </c>
      <c r="U548" s="11">
        <f t="shared" si="136"/>
        <v>0</v>
      </c>
      <c r="V548" s="13" t="s">
        <v>0</v>
      </c>
      <c r="W548" s="10">
        <f>IFERROR(VLOOKUP(V548,Curr!$B$2:$C$13,2,FALSE),0)</f>
        <v>1</v>
      </c>
      <c r="X548" s="11">
        <f t="shared" si="131"/>
        <v>0</v>
      </c>
      <c r="Y548" s="14">
        <f t="shared" si="137"/>
        <v>0</v>
      </c>
      <c r="Z548" s="11">
        <f t="shared" si="132"/>
        <v>0</v>
      </c>
      <c r="AA548" s="4" t="s">
        <v>1</v>
      </c>
      <c r="AB548" s="10">
        <f>IFERROR(VLOOKUP(AA548,Curr!$B$2:$C$13,2,FALSE),0)</f>
        <v>11</v>
      </c>
      <c r="AC548" s="11">
        <f t="shared" si="133"/>
        <v>0</v>
      </c>
      <c r="AD548" s="11">
        <f t="shared" si="134"/>
        <v>0</v>
      </c>
      <c r="AE548" s="12">
        <f t="shared" si="135"/>
        <v>0</v>
      </c>
      <c r="AF548"/>
      <c r="AG548"/>
      <c r="AH548"/>
      <c r="AI548"/>
      <c r="AJ548"/>
    </row>
    <row r="549" spans="2:36" x14ac:dyDescent="0.25">
      <c r="B549" s="4" t="s">
        <v>212</v>
      </c>
      <c r="C549"/>
      <c r="D549" s="1" t="s">
        <v>1733</v>
      </c>
      <c r="E549" s="3"/>
      <c r="F549" s="3"/>
      <c r="G549" s="3"/>
      <c r="H549" s="3"/>
      <c r="I549"/>
      <c r="J549" s="1" t="s">
        <v>2274</v>
      </c>
      <c r="K549" s="4"/>
      <c r="L549" s="4"/>
      <c r="M549" s="4"/>
      <c r="N549" s="4"/>
      <c r="O549" s="4"/>
      <c r="P549" s="15"/>
      <c r="Q549" s="13">
        <v>0</v>
      </c>
      <c r="R549" s="13">
        <v>0</v>
      </c>
      <c r="S549" s="11">
        <f t="shared" si="130"/>
        <v>0</v>
      </c>
      <c r="T549" s="5">
        <v>0</v>
      </c>
      <c r="U549" s="11">
        <f t="shared" si="136"/>
        <v>0</v>
      </c>
      <c r="V549" s="13" t="s">
        <v>0</v>
      </c>
      <c r="W549" s="10">
        <f>IFERROR(VLOOKUP(V549,Curr!$B$2:$C$13,2,FALSE),0)</f>
        <v>1</v>
      </c>
      <c r="X549" s="11">
        <f t="shared" si="131"/>
        <v>0</v>
      </c>
      <c r="Y549" s="14">
        <f t="shared" si="137"/>
        <v>0</v>
      </c>
      <c r="Z549" s="11">
        <f t="shared" si="132"/>
        <v>0</v>
      </c>
      <c r="AA549" s="4" t="s">
        <v>1</v>
      </c>
      <c r="AB549" s="10">
        <f>IFERROR(VLOOKUP(AA549,Curr!$B$2:$C$13,2,FALSE),0)</f>
        <v>11</v>
      </c>
      <c r="AC549" s="11">
        <f t="shared" si="133"/>
        <v>0</v>
      </c>
      <c r="AD549" s="11">
        <f t="shared" si="134"/>
        <v>0</v>
      </c>
      <c r="AE549" s="12">
        <f t="shared" si="135"/>
        <v>0</v>
      </c>
      <c r="AF549"/>
      <c r="AG549"/>
      <c r="AH549"/>
      <c r="AI549"/>
      <c r="AJ549"/>
    </row>
    <row r="550" spans="2:36" x14ac:dyDescent="0.25">
      <c r="B550" s="4" t="s">
        <v>212</v>
      </c>
      <c r="C550"/>
      <c r="D550" s="1" t="s">
        <v>1733</v>
      </c>
      <c r="E550" s="3"/>
      <c r="F550" s="3"/>
      <c r="G550" s="3"/>
      <c r="H550" s="3"/>
      <c r="I550"/>
      <c r="J550" s="1" t="s">
        <v>2275</v>
      </c>
      <c r="K550" s="4"/>
      <c r="L550" s="4"/>
      <c r="M550" s="4"/>
      <c r="N550" s="4"/>
      <c r="O550" s="4"/>
      <c r="P550" s="15"/>
      <c r="Q550" s="13">
        <v>0</v>
      </c>
      <c r="R550" s="13">
        <v>0</v>
      </c>
      <c r="S550" s="11">
        <f t="shared" si="130"/>
        <v>0</v>
      </c>
      <c r="T550" s="5">
        <v>0</v>
      </c>
      <c r="U550" s="11">
        <f t="shared" si="136"/>
        <v>0</v>
      </c>
      <c r="V550" s="13" t="s">
        <v>0</v>
      </c>
      <c r="W550" s="10">
        <f>IFERROR(VLOOKUP(V550,Curr!$B$2:$C$13,2,FALSE),0)</f>
        <v>1</v>
      </c>
      <c r="X550" s="11">
        <f t="shared" si="131"/>
        <v>0</v>
      </c>
      <c r="Y550" s="14">
        <f t="shared" si="137"/>
        <v>0</v>
      </c>
      <c r="Z550" s="11">
        <f t="shared" si="132"/>
        <v>0</v>
      </c>
      <c r="AA550" s="4" t="s">
        <v>1</v>
      </c>
      <c r="AB550" s="10">
        <f>IFERROR(VLOOKUP(AA550,Curr!$B$2:$C$13,2,FALSE),0)</f>
        <v>11</v>
      </c>
      <c r="AC550" s="11">
        <f t="shared" si="133"/>
        <v>0</v>
      </c>
      <c r="AD550" s="11">
        <f t="shared" si="134"/>
        <v>0</v>
      </c>
      <c r="AE550" s="12">
        <f t="shared" si="135"/>
        <v>0</v>
      </c>
      <c r="AF550"/>
      <c r="AG550"/>
      <c r="AH550"/>
      <c r="AI550"/>
      <c r="AJ550"/>
    </row>
    <row r="551" spans="2:36" x14ac:dyDescent="0.25">
      <c r="B551" s="4" t="s">
        <v>212</v>
      </c>
      <c r="C551"/>
      <c r="D551" s="1" t="s">
        <v>1733</v>
      </c>
      <c r="E551" s="3"/>
      <c r="F551" s="3"/>
      <c r="G551" s="3"/>
      <c r="H551" s="3"/>
      <c r="I551"/>
      <c r="J551" s="1" t="s">
        <v>2276</v>
      </c>
      <c r="K551" s="4"/>
      <c r="L551" s="4"/>
      <c r="M551" s="4"/>
      <c r="N551" s="4"/>
      <c r="O551" s="4"/>
      <c r="P551" s="15"/>
      <c r="Q551" s="13">
        <v>0</v>
      </c>
      <c r="R551" s="13">
        <v>0</v>
      </c>
      <c r="S551" s="11">
        <f t="shared" si="130"/>
        <v>0</v>
      </c>
      <c r="T551" s="5">
        <v>0</v>
      </c>
      <c r="U551" s="11">
        <f t="shared" si="136"/>
        <v>0</v>
      </c>
      <c r="V551" s="13" t="s">
        <v>0</v>
      </c>
      <c r="W551" s="10">
        <f>IFERROR(VLOOKUP(V551,Curr!$B$2:$C$13,2,FALSE),0)</f>
        <v>1</v>
      </c>
      <c r="X551" s="11">
        <f t="shared" si="131"/>
        <v>0</v>
      </c>
      <c r="Y551" s="14">
        <f t="shared" si="137"/>
        <v>0</v>
      </c>
      <c r="Z551" s="11">
        <f t="shared" si="132"/>
        <v>0</v>
      </c>
      <c r="AA551" s="4" t="s">
        <v>1</v>
      </c>
      <c r="AB551" s="10">
        <f>IFERROR(VLOOKUP(AA551,Curr!$B$2:$C$13,2,FALSE),0)</f>
        <v>11</v>
      </c>
      <c r="AC551" s="11">
        <f t="shared" si="133"/>
        <v>0</v>
      </c>
      <c r="AD551" s="11">
        <f t="shared" si="134"/>
        <v>0</v>
      </c>
      <c r="AE551" s="12">
        <f t="shared" si="135"/>
        <v>0</v>
      </c>
      <c r="AF551"/>
      <c r="AG551"/>
      <c r="AH551"/>
      <c r="AI551"/>
      <c r="AJ551"/>
    </row>
    <row r="552" spans="2:36" x14ac:dyDescent="0.25">
      <c r="B552" s="4" t="s">
        <v>212</v>
      </c>
      <c r="C552"/>
      <c r="D552" s="1" t="s">
        <v>1733</v>
      </c>
      <c r="E552" s="3"/>
      <c r="F552" s="3"/>
      <c r="G552" s="3"/>
      <c r="H552" s="3"/>
      <c r="I552"/>
      <c r="J552" s="1" t="s">
        <v>2277</v>
      </c>
      <c r="K552" s="4"/>
      <c r="L552" s="4"/>
      <c r="M552" s="4"/>
      <c r="N552" s="4"/>
      <c r="O552" s="4"/>
      <c r="P552" s="15"/>
      <c r="Q552" s="13">
        <v>0</v>
      </c>
      <c r="R552" s="13">
        <v>0</v>
      </c>
      <c r="S552" s="11">
        <f t="shared" si="130"/>
        <v>0</v>
      </c>
      <c r="T552" s="5">
        <v>0</v>
      </c>
      <c r="U552" s="11">
        <f t="shared" si="136"/>
        <v>0</v>
      </c>
      <c r="V552" s="13" t="s">
        <v>0</v>
      </c>
      <c r="W552" s="10">
        <f>IFERROR(VLOOKUP(V552,Curr!$B$2:$C$13,2,FALSE),0)</f>
        <v>1</v>
      </c>
      <c r="X552" s="11">
        <f t="shared" si="131"/>
        <v>0</v>
      </c>
      <c r="Y552" s="14">
        <f t="shared" si="137"/>
        <v>0</v>
      </c>
      <c r="Z552" s="11">
        <f t="shared" si="132"/>
        <v>0</v>
      </c>
      <c r="AA552" s="4" t="s">
        <v>1</v>
      </c>
      <c r="AB552" s="10">
        <f>IFERROR(VLOOKUP(AA552,Curr!$B$2:$C$13,2,FALSE),0)</f>
        <v>11</v>
      </c>
      <c r="AC552" s="11">
        <f t="shared" si="133"/>
        <v>0</v>
      </c>
      <c r="AD552" s="11">
        <f t="shared" si="134"/>
        <v>0</v>
      </c>
      <c r="AE552" s="12">
        <f t="shared" si="135"/>
        <v>0</v>
      </c>
      <c r="AF552"/>
      <c r="AG552"/>
      <c r="AH552"/>
      <c r="AI552"/>
      <c r="AJ552"/>
    </row>
    <row r="553" spans="2:36" x14ac:dyDescent="0.25">
      <c r="B553" s="4" t="s">
        <v>212</v>
      </c>
      <c r="C553"/>
      <c r="D553" s="1" t="s">
        <v>1733</v>
      </c>
      <c r="E553" s="3"/>
      <c r="F553" s="3"/>
      <c r="G553" s="3"/>
      <c r="H553" s="3"/>
      <c r="I553"/>
      <c r="J553" s="1" t="s">
        <v>2278</v>
      </c>
      <c r="K553" s="4"/>
      <c r="L553" s="4"/>
      <c r="M553" s="4"/>
      <c r="N553" s="4"/>
      <c r="O553" s="4"/>
      <c r="P553" s="15"/>
      <c r="Q553" s="13">
        <v>0</v>
      </c>
      <c r="R553" s="13">
        <v>0</v>
      </c>
      <c r="S553" s="11">
        <f t="shared" si="130"/>
        <v>0</v>
      </c>
      <c r="T553" s="5">
        <v>0</v>
      </c>
      <c r="U553" s="11">
        <f t="shared" si="136"/>
        <v>0</v>
      </c>
      <c r="V553" s="13" t="s">
        <v>0</v>
      </c>
      <c r="W553" s="10">
        <f>IFERROR(VLOOKUP(V553,Curr!$B$2:$C$13,2,FALSE),0)</f>
        <v>1</v>
      </c>
      <c r="X553" s="11">
        <f t="shared" si="131"/>
        <v>0</v>
      </c>
      <c r="Y553" s="14">
        <f t="shared" si="137"/>
        <v>0</v>
      </c>
      <c r="Z553" s="11">
        <f t="shared" si="132"/>
        <v>0</v>
      </c>
      <c r="AA553" s="4" t="s">
        <v>1</v>
      </c>
      <c r="AB553" s="10">
        <f>IFERROR(VLOOKUP(AA553,Curr!$B$2:$C$13,2,FALSE),0)</f>
        <v>11</v>
      </c>
      <c r="AC553" s="11">
        <f t="shared" si="133"/>
        <v>0</v>
      </c>
      <c r="AD553" s="11">
        <f t="shared" si="134"/>
        <v>0</v>
      </c>
      <c r="AE553" s="12">
        <f t="shared" si="135"/>
        <v>0</v>
      </c>
      <c r="AF553"/>
      <c r="AG553"/>
      <c r="AH553"/>
      <c r="AI553"/>
      <c r="AJ553"/>
    </row>
    <row r="554" spans="2:36" x14ac:dyDescent="0.25">
      <c r="B554" s="4" t="s">
        <v>212</v>
      </c>
      <c r="C554"/>
      <c r="D554" s="1" t="s">
        <v>1733</v>
      </c>
      <c r="E554" s="3"/>
      <c r="F554" s="3"/>
      <c r="G554" s="3"/>
      <c r="H554" s="3"/>
      <c r="I554"/>
      <c r="J554" s="1" t="s">
        <v>2279</v>
      </c>
      <c r="K554" s="4"/>
      <c r="L554" s="4"/>
      <c r="M554" s="4"/>
      <c r="N554" s="4"/>
      <c r="O554" s="4"/>
      <c r="P554" s="15"/>
      <c r="Q554" s="13">
        <v>0</v>
      </c>
      <c r="R554" s="13">
        <v>0</v>
      </c>
      <c r="S554" s="11">
        <f t="shared" si="130"/>
        <v>0</v>
      </c>
      <c r="T554" s="5">
        <v>0</v>
      </c>
      <c r="U554" s="11">
        <f t="shared" si="136"/>
        <v>0</v>
      </c>
      <c r="V554" s="13" t="s">
        <v>0</v>
      </c>
      <c r="W554" s="10">
        <f>IFERROR(VLOOKUP(V554,Curr!$B$2:$C$13,2,FALSE),0)</f>
        <v>1</v>
      </c>
      <c r="X554" s="11">
        <f t="shared" si="131"/>
        <v>0</v>
      </c>
      <c r="Y554" s="14">
        <f t="shared" si="137"/>
        <v>0</v>
      </c>
      <c r="Z554" s="11">
        <f t="shared" si="132"/>
        <v>0</v>
      </c>
      <c r="AA554" s="4" t="s">
        <v>1</v>
      </c>
      <c r="AB554" s="10">
        <f>IFERROR(VLOOKUP(AA554,Curr!$B$2:$C$13,2,FALSE),0)</f>
        <v>11</v>
      </c>
      <c r="AC554" s="11">
        <f t="shared" si="133"/>
        <v>0</v>
      </c>
      <c r="AD554" s="11">
        <f t="shared" si="134"/>
        <v>0</v>
      </c>
      <c r="AE554" s="12">
        <f t="shared" si="135"/>
        <v>0</v>
      </c>
      <c r="AF554"/>
      <c r="AG554"/>
      <c r="AH554"/>
      <c r="AI554"/>
      <c r="AJ554"/>
    </row>
    <row r="555" spans="2:36" x14ac:dyDescent="0.25">
      <c r="B555" s="4" t="s">
        <v>212</v>
      </c>
      <c r="C555"/>
      <c r="D555" s="1" t="s">
        <v>1733</v>
      </c>
      <c r="E555" s="3"/>
      <c r="F555" s="3"/>
      <c r="G555" s="3"/>
      <c r="H555" s="3"/>
      <c r="I555"/>
      <c r="J555" s="1" t="s">
        <v>2280</v>
      </c>
      <c r="K555" s="4"/>
      <c r="L555" s="4"/>
      <c r="M555" s="4"/>
      <c r="N555" s="4"/>
      <c r="O555" s="4"/>
      <c r="P555" s="15"/>
      <c r="Q555" s="13">
        <v>0</v>
      </c>
      <c r="R555" s="13">
        <v>0</v>
      </c>
      <c r="S555" s="11">
        <f t="shared" si="130"/>
        <v>0</v>
      </c>
      <c r="T555" s="5">
        <v>0</v>
      </c>
      <c r="U555" s="11">
        <f t="shared" si="136"/>
        <v>0</v>
      </c>
      <c r="V555" s="13" t="s">
        <v>0</v>
      </c>
      <c r="W555" s="10">
        <f>IFERROR(VLOOKUP(V555,Curr!$B$2:$C$13,2,FALSE),0)</f>
        <v>1</v>
      </c>
      <c r="X555" s="11">
        <f t="shared" si="131"/>
        <v>0</v>
      </c>
      <c r="Y555" s="14">
        <f t="shared" si="137"/>
        <v>0</v>
      </c>
      <c r="Z555" s="11">
        <f t="shared" si="132"/>
        <v>0</v>
      </c>
      <c r="AA555" s="4" t="s">
        <v>1</v>
      </c>
      <c r="AB555" s="10">
        <f>IFERROR(VLOOKUP(AA555,Curr!$B$2:$C$13,2,FALSE),0)</f>
        <v>11</v>
      </c>
      <c r="AC555" s="11">
        <f t="shared" si="133"/>
        <v>0</v>
      </c>
      <c r="AD555" s="11">
        <f t="shared" si="134"/>
        <v>0</v>
      </c>
      <c r="AE555" s="12">
        <f t="shared" si="135"/>
        <v>0</v>
      </c>
      <c r="AF555"/>
      <c r="AG555"/>
      <c r="AH555"/>
      <c r="AI555"/>
      <c r="AJ555"/>
    </row>
    <row r="556" spans="2:36" x14ac:dyDescent="0.25">
      <c r="B556" s="4" t="s">
        <v>212</v>
      </c>
      <c r="C556"/>
      <c r="D556" s="1" t="s">
        <v>1733</v>
      </c>
      <c r="E556" s="3"/>
      <c r="F556" s="3"/>
      <c r="G556" s="3"/>
      <c r="H556" s="3"/>
      <c r="I556"/>
      <c r="J556" s="1" t="s">
        <v>2281</v>
      </c>
      <c r="K556" s="4"/>
      <c r="L556" s="4"/>
      <c r="M556" s="4"/>
      <c r="N556" s="4"/>
      <c r="O556" s="4"/>
      <c r="P556" s="15"/>
      <c r="Q556" s="13">
        <v>0</v>
      </c>
      <c r="R556" s="13">
        <v>0</v>
      </c>
      <c r="S556" s="11">
        <f t="shared" si="130"/>
        <v>0</v>
      </c>
      <c r="T556" s="5">
        <v>0</v>
      </c>
      <c r="U556" s="11">
        <f t="shared" si="136"/>
        <v>0</v>
      </c>
      <c r="V556" s="13" t="s">
        <v>0</v>
      </c>
      <c r="W556" s="10">
        <f>IFERROR(VLOOKUP(V556,Curr!$B$2:$C$13,2,FALSE),0)</f>
        <v>1</v>
      </c>
      <c r="X556" s="11">
        <f t="shared" si="131"/>
        <v>0</v>
      </c>
      <c r="Y556" s="14">
        <f t="shared" si="137"/>
        <v>0</v>
      </c>
      <c r="Z556" s="11">
        <f t="shared" si="132"/>
        <v>0</v>
      </c>
      <c r="AA556" s="4" t="s">
        <v>1</v>
      </c>
      <c r="AB556" s="10">
        <f>IFERROR(VLOOKUP(AA556,Curr!$B$2:$C$13,2,FALSE),0)</f>
        <v>11</v>
      </c>
      <c r="AC556" s="11">
        <f t="shared" si="133"/>
        <v>0</v>
      </c>
      <c r="AD556" s="11">
        <f t="shared" si="134"/>
        <v>0</v>
      </c>
      <c r="AE556" s="12">
        <f t="shared" si="135"/>
        <v>0</v>
      </c>
      <c r="AF556"/>
      <c r="AG556"/>
      <c r="AH556"/>
      <c r="AI556"/>
      <c r="AJ556"/>
    </row>
    <row r="557" spans="2:36" x14ac:dyDescent="0.25">
      <c r="B557" s="4" t="s">
        <v>212</v>
      </c>
      <c r="C557"/>
      <c r="D557" s="1" t="s">
        <v>1733</v>
      </c>
      <c r="E557" s="3"/>
      <c r="F557" s="3"/>
      <c r="G557" s="3"/>
      <c r="H557" s="3"/>
      <c r="I557"/>
      <c r="J557" s="1" t="s">
        <v>2282</v>
      </c>
      <c r="K557" s="4"/>
      <c r="L557" s="4"/>
      <c r="M557" s="4"/>
      <c r="N557" s="4"/>
      <c r="O557" s="4"/>
      <c r="P557" s="15"/>
      <c r="Q557" s="13">
        <v>0</v>
      </c>
      <c r="R557" s="13">
        <v>0</v>
      </c>
      <c r="S557" s="11">
        <f t="shared" si="130"/>
        <v>0</v>
      </c>
      <c r="T557" s="5">
        <v>0</v>
      </c>
      <c r="U557" s="11">
        <f t="shared" si="136"/>
        <v>0</v>
      </c>
      <c r="V557" s="13" t="s">
        <v>0</v>
      </c>
      <c r="W557" s="10">
        <f>IFERROR(VLOOKUP(V557,Curr!$B$2:$C$13,2,FALSE),0)</f>
        <v>1</v>
      </c>
      <c r="X557" s="11">
        <f t="shared" si="131"/>
        <v>0</v>
      </c>
      <c r="Y557" s="14">
        <f t="shared" si="137"/>
        <v>0</v>
      </c>
      <c r="Z557" s="11">
        <f t="shared" si="132"/>
        <v>0</v>
      </c>
      <c r="AA557" s="4" t="s">
        <v>1</v>
      </c>
      <c r="AB557" s="10">
        <f>IFERROR(VLOOKUP(AA557,Curr!$B$2:$C$13,2,FALSE),0)</f>
        <v>11</v>
      </c>
      <c r="AC557" s="11">
        <f t="shared" si="133"/>
        <v>0</v>
      </c>
      <c r="AD557" s="11">
        <f t="shared" si="134"/>
        <v>0</v>
      </c>
      <c r="AE557" s="12">
        <f t="shared" si="135"/>
        <v>0</v>
      </c>
      <c r="AF557"/>
      <c r="AG557"/>
      <c r="AH557"/>
      <c r="AI557"/>
      <c r="AJ557"/>
    </row>
    <row r="558" spans="2:36" x14ac:dyDescent="0.25">
      <c r="B558" s="4" t="s">
        <v>212</v>
      </c>
      <c r="C558"/>
      <c r="D558" s="1" t="s">
        <v>1733</v>
      </c>
      <c r="E558" s="3"/>
      <c r="F558" s="3"/>
      <c r="G558" s="3"/>
      <c r="H558" s="3"/>
      <c r="I558"/>
      <c r="J558" s="1" t="s">
        <v>2283</v>
      </c>
      <c r="K558" s="4"/>
      <c r="L558" s="4"/>
      <c r="M558" s="4"/>
      <c r="N558" s="4"/>
      <c r="O558" s="4"/>
      <c r="P558" s="15"/>
      <c r="Q558" s="13">
        <v>0</v>
      </c>
      <c r="R558" s="13">
        <v>0</v>
      </c>
      <c r="S558" s="11">
        <f t="shared" si="130"/>
        <v>0</v>
      </c>
      <c r="T558" s="5">
        <v>0</v>
      </c>
      <c r="U558" s="11">
        <f t="shared" si="136"/>
        <v>0</v>
      </c>
      <c r="V558" s="13" t="s">
        <v>0</v>
      </c>
      <c r="W558" s="10">
        <f>IFERROR(VLOOKUP(V558,Curr!$B$2:$C$13,2,FALSE),0)</f>
        <v>1</v>
      </c>
      <c r="X558" s="11">
        <f t="shared" si="131"/>
        <v>0</v>
      </c>
      <c r="Y558" s="14">
        <f t="shared" si="137"/>
        <v>0</v>
      </c>
      <c r="Z558" s="11">
        <f t="shared" si="132"/>
        <v>0</v>
      </c>
      <c r="AA558" s="4" t="s">
        <v>1</v>
      </c>
      <c r="AB558" s="10">
        <f>IFERROR(VLOOKUP(AA558,Curr!$B$2:$C$13,2,FALSE),0)</f>
        <v>11</v>
      </c>
      <c r="AC558" s="11">
        <f t="shared" si="133"/>
        <v>0</v>
      </c>
      <c r="AD558" s="11">
        <f t="shared" si="134"/>
        <v>0</v>
      </c>
      <c r="AE558" s="12">
        <f t="shared" si="135"/>
        <v>0</v>
      </c>
      <c r="AF558"/>
      <c r="AG558"/>
      <c r="AH558"/>
      <c r="AI558"/>
      <c r="AJ558"/>
    </row>
    <row r="559" spans="2:36" x14ac:dyDescent="0.25">
      <c r="B559" s="4" t="s">
        <v>212</v>
      </c>
      <c r="C559"/>
      <c r="D559" s="1" t="s">
        <v>1733</v>
      </c>
      <c r="E559" s="3"/>
      <c r="F559" s="3"/>
      <c r="G559" s="3"/>
      <c r="H559" s="3"/>
      <c r="I559"/>
      <c r="J559" s="1" t="s">
        <v>2284</v>
      </c>
      <c r="K559" s="4"/>
      <c r="L559" s="4"/>
      <c r="M559" s="4"/>
      <c r="N559" s="4"/>
      <c r="O559" s="4"/>
      <c r="P559" s="15"/>
      <c r="Q559" s="13">
        <v>0</v>
      </c>
      <c r="R559" s="13">
        <v>0</v>
      </c>
      <c r="S559" s="11">
        <f t="shared" si="130"/>
        <v>0</v>
      </c>
      <c r="T559" s="5">
        <v>0</v>
      </c>
      <c r="U559" s="11">
        <f t="shared" si="136"/>
        <v>0</v>
      </c>
      <c r="V559" s="13" t="s">
        <v>0</v>
      </c>
      <c r="W559" s="10">
        <f>IFERROR(VLOOKUP(V559,Curr!$B$2:$C$13,2,FALSE),0)</f>
        <v>1</v>
      </c>
      <c r="X559" s="11">
        <f t="shared" si="131"/>
        <v>0</v>
      </c>
      <c r="Y559" s="14">
        <f t="shared" si="137"/>
        <v>0</v>
      </c>
      <c r="Z559" s="11">
        <f t="shared" si="132"/>
        <v>0</v>
      </c>
      <c r="AA559" s="4" t="s">
        <v>1</v>
      </c>
      <c r="AB559" s="10">
        <f>IFERROR(VLOOKUP(AA559,Curr!$B$2:$C$13,2,FALSE),0)</f>
        <v>11</v>
      </c>
      <c r="AC559" s="11">
        <f t="shared" si="133"/>
        <v>0</v>
      </c>
      <c r="AD559" s="11">
        <f t="shared" si="134"/>
        <v>0</v>
      </c>
      <c r="AE559" s="12">
        <f t="shared" si="135"/>
        <v>0</v>
      </c>
      <c r="AF559"/>
      <c r="AG559"/>
      <c r="AH559"/>
      <c r="AI559"/>
      <c r="AJ559"/>
    </row>
    <row r="560" spans="2:36" x14ac:dyDescent="0.25">
      <c r="B560" s="4" t="s">
        <v>212</v>
      </c>
      <c r="C560"/>
      <c r="D560" s="1" t="s">
        <v>1733</v>
      </c>
      <c r="E560" s="3"/>
      <c r="F560" s="3"/>
      <c r="G560" s="3"/>
      <c r="H560" s="3"/>
      <c r="I560"/>
      <c r="J560" s="1" t="s">
        <v>2285</v>
      </c>
      <c r="K560" s="4"/>
      <c r="L560" s="4"/>
      <c r="M560" s="4"/>
      <c r="N560" s="4"/>
      <c r="O560" s="4"/>
      <c r="P560" s="15"/>
      <c r="Q560" s="13">
        <v>0</v>
      </c>
      <c r="R560" s="13">
        <v>0</v>
      </c>
      <c r="S560" s="11">
        <f t="shared" si="130"/>
        <v>0</v>
      </c>
      <c r="T560" s="5">
        <v>0</v>
      </c>
      <c r="U560" s="11">
        <f t="shared" si="136"/>
        <v>0</v>
      </c>
      <c r="V560" s="13" t="s">
        <v>0</v>
      </c>
      <c r="W560" s="10">
        <f>IFERROR(VLOOKUP(V560,Curr!$B$2:$C$13,2,FALSE),0)</f>
        <v>1</v>
      </c>
      <c r="X560" s="11">
        <f t="shared" si="131"/>
        <v>0</v>
      </c>
      <c r="Y560" s="14">
        <f t="shared" si="137"/>
        <v>0</v>
      </c>
      <c r="Z560" s="11">
        <f t="shared" si="132"/>
        <v>0</v>
      </c>
      <c r="AA560" s="4" t="s">
        <v>1</v>
      </c>
      <c r="AB560" s="10">
        <f>IFERROR(VLOOKUP(AA560,Curr!$B$2:$C$13,2,FALSE),0)</f>
        <v>11</v>
      </c>
      <c r="AC560" s="11">
        <f t="shared" si="133"/>
        <v>0</v>
      </c>
      <c r="AD560" s="11">
        <f t="shared" si="134"/>
        <v>0</v>
      </c>
      <c r="AE560" s="12">
        <f t="shared" si="135"/>
        <v>0</v>
      </c>
      <c r="AF560"/>
      <c r="AG560"/>
      <c r="AH560"/>
      <c r="AI560"/>
      <c r="AJ560"/>
    </row>
    <row r="561" spans="2:36" x14ac:dyDescent="0.25">
      <c r="B561" s="4" t="s">
        <v>212</v>
      </c>
      <c r="C561"/>
      <c r="D561" s="1" t="s">
        <v>1733</v>
      </c>
      <c r="E561" s="3"/>
      <c r="F561" s="3"/>
      <c r="G561" s="3"/>
      <c r="H561" s="3"/>
      <c r="I561"/>
      <c r="J561" s="1" t="s">
        <v>2286</v>
      </c>
      <c r="K561" s="4"/>
      <c r="L561" s="4"/>
      <c r="M561" s="4"/>
      <c r="N561" s="4"/>
      <c r="O561" s="4"/>
      <c r="P561" s="15"/>
      <c r="Q561" s="13">
        <v>0</v>
      </c>
      <c r="R561" s="13">
        <v>0</v>
      </c>
      <c r="S561" s="11">
        <f t="shared" si="130"/>
        <v>0</v>
      </c>
      <c r="T561" s="5">
        <v>0</v>
      </c>
      <c r="U561" s="11">
        <f t="shared" si="136"/>
        <v>0</v>
      </c>
      <c r="V561" s="13" t="s">
        <v>0</v>
      </c>
      <c r="W561" s="10">
        <f>IFERROR(VLOOKUP(V561,Curr!$B$2:$C$13,2,FALSE),0)</f>
        <v>1</v>
      </c>
      <c r="X561" s="11">
        <f t="shared" si="131"/>
        <v>0</v>
      </c>
      <c r="Y561" s="14">
        <f t="shared" si="137"/>
        <v>0</v>
      </c>
      <c r="Z561" s="11">
        <f t="shared" si="132"/>
        <v>0</v>
      </c>
      <c r="AA561" s="4" t="s">
        <v>1</v>
      </c>
      <c r="AB561" s="10">
        <f>IFERROR(VLOOKUP(AA561,Curr!$B$2:$C$13,2,FALSE),0)</f>
        <v>11</v>
      </c>
      <c r="AC561" s="11">
        <f t="shared" si="133"/>
        <v>0</v>
      </c>
      <c r="AD561" s="11">
        <f t="shared" si="134"/>
        <v>0</v>
      </c>
      <c r="AE561" s="12">
        <f t="shared" si="135"/>
        <v>0</v>
      </c>
      <c r="AF561"/>
      <c r="AG561"/>
      <c r="AH561"/>
      <c r="AI561"/>
      <c r="AJ561"/>
    </row>
    <row r="562" spans="2:36" x14ac:dyDescent="0.25">
      <c r="B562" s="4" t="s">
        <v>212</v>
      </c>
      <c r="C562"/>
      <c r="D562" s="1" t="s">
        <v>1733</v>
      </c>
      <c r="E562" s="3"/>
      <c r="F562" s="3"/>
      <c r="G562" s="3"/>
      <c r="H562" s="3"/>
      <c r="I562"/>
      <c r="J562" s="1" t="s">
        <v>2287</v>
      </c>
      <c r="K562" s="4"/>
      <c r="L562" s="4"/>
      <c r="M562" s="4"/>
      <c r="N562" s="4"/>
      <c r="O562" s="4"/>
      <c r="P562" s="15"/>
      <c r="Q562" s="13">
        <v>0</v>
      </c>
      <c r="R562" s="13">
        <v>0</v>
      </c>
      <c r="S562" s="11">
        <f t="shared" si="130"/>
        <v>0</v>
      </c>
      <c r="T562" s="5">
        <v>0</v>
      </c>
      <c r="U562" s="11">
        <f t="shared" si="136"/>
        <v>0</v>
      </c>
      <c r="V562" s="13" t="s">
        <v>0</v>
      </c>
      <c r="W562" s="10">
        <f>IFERROR(VLOOKUP(V562,Curr!$B$2:$C$13,2,FALSE),0)</f>
        <v>1</v>
      </c>
      <c r="X562" s="11">
        <f t="shared" si="131"/>
        <v>0</v>
      </c>
      <c r="Y562" s="14">
        <f t="shared" si="137"/>
        <v>0</v>
      </c>
      <c r="Z562" s="11">
        <f t="shared" si="132"/>
        <v>0</v>
      </c>
      <c r="AA562" s="4" t="s">
        <v>1</v>
      </c>
      <c r="AB562" s="10">
        <f>IFERROR(VLOOKUP(AA562,Curr!$B$2:$C$13,2,FALSE),0)</f>
        <v>11</v>
      </c>
      <c r="AC562" s="11">
        <f t="shared" si="133"/>
        <v>0</v>
      </c>
      <c r="AD562" s="11">
        <f t="shared" si="134"/>
        <v>0</v>
      </c>
      <c r="AE562" s="12">
        <f t="shared" si="135"/>
        <v>0</v>
      </c>
      <c r="AF562"/>
      <c r="AG562"/>
      <c r="AH562"/>
      <c r="AI562"/>
      <c r="AJ562"/>
    </row>
    <row r="563" spans="2:36" x14ac:dyDescent="0.25">
      <c r="B563" s="4" t="s">
        <v>212</v>
      </c>
      <c r="C563"/>
      <c r="D563" s="1" t="s">
        <v>1733</v>
      </c>
      <c r="E563" s="3"/>
      <c r="F563" s="3"/>
      <c r="G563" s="3"/>
      <c r="H563" s="3"/>
      <c r="I563"/>
      <c r="J563" s="1" t="s">
        <v>2288</v>
      </c>
      <c r="K563" s="4"/>
      <c r="L563" s="4"/>
      <c r="M563" s="4"/>
      <c r="N563" s="4"/>
      <c r="O563" s="4"/>
      <c r="P563" s="15"/>
      <c r="Q563" s="13">
        <v>0</v>
      </c>
      <c r="R563" s="13">
        <v>0</v>
      </c>
      <c r="S563" s="11">
        <f t="shared" si="130"/>
        <v>0</v>
      </c>
      <c r="T563" s="5">
        <v>0</v>
      </c>
      <c r="U563" s="11">
        <f t="shared" si="136"/>
        <v>0</v>
      </c>
      <c r="V563" s="13" t="s">
        <v>0</v>
      </c>
      <c r="W563" s="10">
        <f>IFERROR(VLOOKUP(V563,Curr!$B$2:$C$13,2,FALSE),0)</f>
        <v>1</v>
      </c>
      <c r="X563" s="11">
        <f t="shared" si="131"/>
        <v>0</v>
      </c>
      <c r="Y563" s="14">
        <f t="shared" si="137"/>
        <v>0</v>
      </c>
      <c r="Z563" s="11">
        <f t="shared" si="132"/>
        <v>0</v>
      </c>
      <c r="AA563" s="4" t="s">
        <v>1</v>
      </c>
      <c r="AB563" s="10">
        <f>IFERROR(VLOOKUP(AA563,Curr!$B$2:$C$13,2,FALSE),0)</f>
        <v>11</v>
      </c>
      <c r="AC563" s="11">
        <f t="shared" si="133"/>
        <v>0</v>
      </c>
      <c r="AD563" s="11">
        <f t="shared" si="134"/>
        <v>0</v>
      </c>
      <c r="AE563" s="12">
        <f t="shared" si="135"/>
        <v>0</v>
      </c>
      <c r="AF563"/>
      <c r="AG563"/>
      <c r="AH563"/>
      <c r="AI563"/>
      <c r="AJ563"/>
    </row>
    <row r="564" spans="2:36" x14ac:dyDescent="0.25">
      <c r="B564" s="4" t="s">
        <v>212</v>
      </c>
      <c r="C564"/>
      <c r="D564" s="1" t="s">
        <v>1733</v>
      </c>
      <c r="E564" s="3"/>
      <c r="F564" s="3"/>
      <c r="G564" s="3"/>
      <c r="H564" s="3"/>
      <c r="I564"/>
      <c r="J564" s="1" t="s">
        <v>2289</v>
      </c>
      <c r="K564" s="4"/>
      <c r="L564" s="4"/>
      <c r="M564" s="4"/>
      <c r="N564" s="4"/>
      <c r="O564" s="4"/>
      <c r="P564" s="15"/>
      <c r="Q564" s="13">
        <v>0</v>
      </c>
      <c r="R564" s="13">
        <v>0</v>
      </c>
      <c r="S564" s="11">
        <f t="shared" si="130"/>
        <v>0</v>
      </c>
      <c r="T564" s="5">
        <v>0</v>
      </c>
      <c r="U564" s="11">
        <f t="shared" si="136"/>
        <v>0</v>
      </c>
      <c r="V564" s="13" t="s">
        <v>0</v>
      </c>
      <c r="W564" s="10">
        <f>IFERROR(VLOOKUP(V564,Curr!$B$2:$C$13,2,FALSE),0)</f>
        <v>1</v>
      </c>
      <c r="X564" s="11">
        <f t="shared" si="131"/>
        <v>0</v>
      </c>
      <c r="Y564" s="14">
        <f t="shared" si="137"/>
        <v>0</v>
      </c>
      <c r="Z564" s="11">
        <f t="shared" si="132"/>
        <v>0</v>
      </c>
      <c r="AA564" s="4" t="s">
        <v>1</v>
      </c>
      <c r="AB564" s="10">
        <f>IFERROR(VLOOKUP(AA564,Curr!$B$2:$C$13,2,FALSE),0)</f>
        <v>11</v>
      </c>
      <c r="AC564" s="11">
        <f t="shared" si="133"/>
        <v>0</v>
      </c>
      <c r="AD564" s="11">
        <f t="shared" si="134"/>
        <v>0</v>
      </c>
      <c r="AE564" s="12">
        <f t="shared" si="135"/>
        <v>0</v>
      </c>
      <c r="AF564"/>
      <c r="AG564"/>
      <c r="AH564"/>
      <c r="AI564"/>
      <c r="AJ564"/>
    </row>
    <row r="565" spans="2:36" x14ac:dyDescent="0.25">
      <c r="B565" s="4" t="s">
        <v>212</v>
      </c>
      <c r="C565"/>
      <c r="D565" s="1" t="s">
        <v>1733</v>
      </c>
      <c r="E565" s="3"/>
      <c r="F565" s="3"/>
      <c r="G565" s="3"/>
      <c r="H565" s="3"/>
      <c r="I565"/>
      <c r="J565" s="1" t="s">
        <v>2290</v>
      </c>
      <c r="K565" s="4"/>
      <c r="L565" s="4"/>
      <c r="M565" s="4"/>
      <c r="N565" s="4"/>
      <c r="O565" s="4"/>
      <c r="P565" s="15"/>
      <c r="Q565" s="13">
        <v>0</v>
      </c>
      <c r="R565" s="13">
        <v>0</v>
      </c>
      <c r="S565" s="11">
        <f t="shared" si="130"/>
        <v>0</v>
      </c>
      <c r="T565" s="5">
        <v>0</v>
      </c>
      <c r="U565" s="11">
        <f t="shared" si="136"/>
        <v>0</v>
      </c>
      <c r="V565" s="13" t="s">
        <v>0</v>
      </c>
      <c r="W565" s="10">
        <f>IFERROR(VLOOKUP(V565,Curr!$B$2:$C$13,2,FALSE),0)</f>
        <v>1</v>
      </c>
      <c r="X565" s="11">
        <f t="shared" si="131"/>
        <v>0</v>
      </c>
      <c r="Y565" s="14">
        <f t="shared" si="137"/>
        <v>0</v>
      </c>
      <c r="Z565" s="11">
        <f t="shared" si="132"/>
        <v>0</v>
      </c>
      <c r="AA565" s="4" t="s">
        <v>1</v>
      </c>
      <c r="AB565" s="10">
        <f>IFERROR(VLOOKUP(AA565,Curr!$B$2:$C$13,2,FALSE),0)</f>
        <v>11</v>
      </c>
      <c r="AC565" s="11">
        <f t="shared" si="133"/>
        <v>0</v>
      </c>
      <c r="AD565" s="11">
        <f t="shared" si="134"/>
        <v>0</v>
      </c>
      <c r="AE565" s="12">
        <f t="shared" si="135"/>
        <v>0</v>
      </c>
      <c r="AF565"/>
      <c r="AG565"/>
      <c r="AH565"/>
      <c r="AI565"/>
      <c r="AJ565"/>
    </row>
    <row r="566" spans="2:36" x14ac:dyDescent="0.25">
      <c r="B566" s="4" t="s">
        <v>212</v>
      </c>
      <c r="C566"/>
      <c r="D566" s="1" t="s">
        <v>1733</v>
      </c>
      <c r="E566" s="3"/>
      <c r="F566" s="3"/>
      <c r="G566" s="3"/>
      <c r="H566" s="3"/>
      <c r="I566"/>
      <c r="J566" s="1" t="s">
        <v>2291</v>
      </c>
      <c r="K566" s="4"/>
      <c r="L566" s="4"/>
      <c r="M566" s="4"/>
      <c r="N566" s="4"/>
      <c r="O566" s="4"/>
      <c r="P566" s="15"/>
      <c r="Q566" s="13">
        <v>0</v>
      </c>
      <c r="R566" s="13">
        <v>0</v>
      </c>
      <c r="S566" s="11">
        <f t="shared" si="130"/>
        <v>0</v>
      </c>
      <c r="T566" s="5">
        <v>0</v>
      </c>
      <c r="U566" s="11">
        <f t="shared" si="136"/>
        <v>0</v>
      </c>
      <c r="V566" s="13" t="s">
        <v>0</v>
      </c>
      <c r="W566" s="10">
        <f>IFERROR(VLOOKUP(V566,Curr!$B$2:$C$13,2,FALSE),0)</f>
        <v>1</v>
      </c>
      <c r="X566" s="11">
        <f t="shared" si="131"/>
        <v>0</v>
      </c>
      <c r="Y566" s="14">
        <f t="shared" si="137"/>
        <v>0</v>
      </c>
      <c r="Z566" s="11">
        <f t="shared" si="132"/>
        <v>0</v>
      </c>
      <c r="AA566" s="4" t="s">
        <v>1</v>
      </c>
      <c r="AB566" s="10">
        <f>IFERROR(VLOOKUP(AA566,Curr!$B$2:$C$13,2,FALSE),0)</f>
        <v>11</v>
      </c>
      <c r="AC566" s="11">
        <f t="shared" si="133"/>
        <v>0</v>
      </c>
      <c r="AD566" s="11">
        <f t="shared" si="134"/>
        <v>0</v>
      </c>
      <c r="AE566" s="12">
        <f t="shared" si="135"/>
        <v>0</v>
      </c>
      <c r="AF566"/>
      <c r="AG566"/>
      <c r="AH566"/>
      <c r="AI566"/>
      <c r="AJ566"/>
    </row>
    <row r="567" spans="2:36" x14ac:dyDescent="0.25">
      <c r="B567" s="4" t="s">
        <v>212</v>
      </c>
      <c r="C567"/>
      <c r="D567" s="1" t="s">
        <v>1733</v>
      </c>
      <c r="E567" s="3"/>
      <c r="F567" s="3"/>
      <c r="G567" s="3"/>
      <c r="H567" s="3"/>
      <c r="I567"/>
      <c r="J567" s="1" t="s">
        <v>2292</v>
      </c>
      <c r="K567" s="4"/>
      <c r="L567" s="4"/>
      <c r="M567" s="4"/>
      <c r="N567" s="4"/>
      <c r="O567" s="4"/>
      <c r="P567" s="15"/>
      <c r="Q567" s="13">
        <v>0</v>
      </c>
      <c r="R567" s="13">
        <v>0</v>
      </c>
      <c r="S567" s="11">
        <f t="shared" si="130"/>
        <v>0</v>
      </c>
      <c r="T567" s="5">
        <v>0</v>
      </c>
      <c r="U567" s="11">
        <f t="shared" si="136"/>
        <v>0</v>
      </c>
      <c r="V567" s="13" t="s">
        <v>0</v>
      </c>
      <c r="W567" s="10">
        <f>IFERROR(VLOOKUP(V567,Curr!$B$2:$C$13,2,FALSE),0)</f>
        <v>1</v>
      </c>
      <c r="X567" s="11">
        <f t="shared" si="131"/>
        <v>0</v>
      </c>
      <c r="Y567" s="14">
        <f t="shared" si="137"/>
        <v>0</v>
      </c>
      <c r="Z567" s="11">
        <f t="shared" si="132"/>
        <v>0</v>
      </c>
      <c r="AA567" s="4" t="s">
        <v>1</v>
      </c>
      <c r="AB567" s="10">
        <f>IFERROR(VLOOKUP(AA567,Curr!$B$2:$C$13,2,FALSE),0)</f>
        <v>11</v>
      </c>
      <c r="AC567" s="11">
        <f t="shared" si="133"/>
        <v>0</v>
      </c>
      <c r="AD567" s="11">
        <f t="shared" si="134"/>
        <v>0</v>
      </c>
      <c r="AE567" s="12">
        <f t="shared" si="135"/>
        <v>0</v>
      </c>
      <c r="AF567"/>
      <c r="AG567"/>
      <c r="AH567"/>
      <c r="AI567"/>
      <c r="AJ567"/>
    </row>
    <row r="568" spans="2:36" x14ac:dyDescent="0.25">
      <c r="B568" s="4" t="s">
        <v>212</v>
      </c>
      <c r="C568"/>
      <c r="D568" s="1" t="s">
        <v>1733</v>
      </c>
      <c r="E568" s="3"/>
      <c r="F568" s="3"/>
      <c r="G568" s="3"/>
      <c r="H568" s="3"/>
      <c r="I568"/>
      <c r="J568" s="1" t="s">
        <v>2293</v>
      </c>
      <c r="K568" s="4"/>
      <c r="L568" s="4"/>
      <c r="M568" s="4"/>
      <c r="N568" s="4"/>
      <c r="O568" s="4"/>
      <c r="P568" s="15"/>
      <c r="Q568" s="13">
        <v>0</v>
      </c>
      <c r="R568" s="13">
        <v>0</v>
      </c>
      <c r="S568" s="11">
        <f t="shared" si="130"/>
        <v>0</v>
      </c>
      <c r="T568" s="5">
        <v>0</v>
      </c>
      <c r="U568" s="11">
        <f t="shared" si="136"/>
        <v>0</v>
      </c>
      <c r="V568" s="13" t="s">
        <v>0</v>
      </c>
      <c r="W568" s="10">
        <f>IFERROR(VLOOKUP(V568,Curr!$B$2:$C$13,2,FALSE),0)</f>
        <v>1</v>
      </c>
      <c r="X568" s="11">
        <f t="shared" si="131"/>
        <v>0</v>
      </c>
      <c r="Y568" s="14">
        <f t="shared" si="137"/>
        <v>0</v>
      </c>
      <c r="Z568" s="11">
        <f t="shared" si="132"/>
        <v>0</v>
      </c>
      <c r="AA568" s="4" t="s">
        <v>1</v>
      </c>
      <c r="AB568" s="10">
        <f>IFERROR(VLOOKUP(AA568,Curr!$B$2:$C$13,2,FALSE),0)</f>
        <v>11</v>
      </c>
      <c r="AC568" s="11">
        <f t="shared" si="133"/>
        <v>0</v>
      </c>
      <c r="AD568" s="11">
        <f t="shared" si="134"/>
        <v>0</v>
      </c>
      <c r="AE568" s="12">
        <f t="shared" si="135"/>
        <v>0</v>
      </c>
      <c r="AF568"/>
      <c r="AG568"/>
      <c r="AH568"/>
      <c r="AI568"/>
      <c r="AJ568"/>
    </row>
    <row r="569" spans="2:36" x14ac:dyDescent="0.25">
      <c r="B569" s="4" t="s">
        <v>212</v>
      </c>
      <c r="C569"/>
      <c r="D569" s="1" t="s">
        <v>1733</v>
      </c>
      <c r="E569" s="3"/>
      <c r="F569" s="3"/>
      <c r="G569" s="3"/>
      <c r="H569" s="3"/>
      <c r="I569"/>
      <c r="J569" s="1" t="s">
        <v>2294</v>
      </c>
      <c r="K569" s="4"/>
      <c r="L569" s="4"/>
      <c r="M569" s="4"/>
      <c r="N569" s="4"/>
      <c r="O569" s="4"/>
      <c r="P569" s="15"/>
      <c r="Q569" s="13">
        <v>0</v>
      </c>
      <c r="R569" s="13">
        <v>0</v>
      </c>
      <c r="S569" s="11">
        <f t="shared" si="130"/>
        <v>0</v>
      </c>
      <c r="T569" s="5">
        <v>0</v>
      </c>
      <c r="U569" s="11">
        <f t="shared" si="136"/>
        <v>0</v>
      </c>
      <c r="V569" s="13" t="s">
        <v>0</v>
      </c>
      <c r="W569" s="10">
        <f>IFERROR(VLOOKUP(V569,Curr!$B$2:$C$13,2,FALSE),0)</f>
        <v>1</v>
      </c>
      <c r="X569" s="11">
        <f t="shared" si="131"/>
        <v>0</v>
      </c>
      <c r="Y569" s="14">
        <f t="shared" si="137"/>
        <v>0</v>
      </c>
      <c r="Z569" s="11">
        <f t="shared" si="132"/>
        <v>0</v>
      </c>
      <c r="AA569" s="4" t="s">
        <v>1</v>
      </c>
      <c r="AB569" s="10">
        <f>IFERROR(VLOOKUP(AA569,Curr!$B$2:$C$13,2,FALSE),0)</f>
        <v>11</v>
      </c>
      <c r="AC569" s="11">
        <f t="shared" si="133"/>
        <v>0</v>
      </c>
      <c r="AD569" s="11">
        <f t="shared" si="134"/>
        <v>0</v>
      </c>
      <c r="AE569" s="12">
        <f t="shared" si="135"/>
        <v>0</v>
      </c>
      <c r="AF569"/>
      <c r="AG569"/>
      <c r="AH569"/>
      <c r="AI569"/>
      <c r="AJ569"/>
    </row>
    <row r="570" spans="2:36" x14ac:dyDescent="0.25">
      <c r="B570" s="4" t="s">
        <v>212</v>
      </c>
      <c r="C570"/>
      <c r="D570" s="1" t="s">
        <v>1733</v>
      </c>
      <c r="E570" s="3"/>
      <c r="F570" s="3"/>
      <c r="G570" s="3"/>
      <c r="H570" s="3"/>
      <c r="I570"/>
      <c r="J570" s="1" t="s">
        <v>2295</v>
      </c>
      <c r="K570" s="4"/>
      <c r="L570" s="4"/>
      <c r="M570" s="4"/>
      <c r="N570" s="4"/>
      <c r="O570" s="4"/>
      <c r="P570" s="15"/>
      <c r="Q570" s="13">
        <v>0</v>
      </c>
      <c r="R570" s="13">
        <v>0</v>
      </c>
      <c r="S570" s="11">
        <f t="shared" si="130"/>
        <v>0</v>
      </c>
      <c r="T570" s="5">
        <v>0</v>
      </c>
      <c r="U570" s="11">
        <f t="shared" si="136"/>
        <v>0</v>
      </c>
      <c r="V570" s="13" t="s">
        <v>0</v>
      </c>
      <c r="W570" s="10">
        <f>IFERROR(VLOOKUP(V570,Curr!$B$2:$C$13,2,FALSE),0)</f>
        <v>1</v>
      </c>
      <c r="X570" s="11">
        <f t="shared" si="131"/>
        <v>0</v>
      </c>
      <c r="Y570" s="14">
        <f t="shared" si="137"/>
        <v>0</v>
      </c>
      <c r="Z570" s="11">
        <f t="shared" si="132"/>
        <v>0</v>
      </c>
      <c r="AA570" s="4" t="s">
        <v>1</v>
      </c>
      <c r="AB570" s="10">
        <f>IFERROR(VLOOKUP(AA570,Curr!$B$2:$C$13,2,FALSE),0)</f>
        <v>11</v>
      </c>
      <c r="AC570" s="11">
        <f t="shared" si="133"/>
        <v>0</v>
      </c>
      <c r="AD570" s="11">
        <f t="shared" si="134"/>
        <v>0</v>
      </c>
      <c r="AE570" s="12">
        <f t="shared" si="135"/>
        <v>0</v>
      </c>
      <c r="AF570"/>
      <c r="AG570"/>
      <c r="AH570"/>
      <c r="AI570"/>
      <c r="AJ570"/>
    </row>
    <row r="571" spans="2:36" x14ac:dyDescent="0.25">
      <c r="B571" s="4" t="s">
        <v>212</v>
      </c>
      <c r="C571"/>
      <c r="D571" s="1" t="s">
        <v>1733</v>
      </c>
      <c r="E571" s="3"/>
      <c r="F571" s="3"/>
      <c r="G571" s="3"/>
      <c r="H571" s="3"/>
      <c r="I571"/>
      <c r="J571" s="1" t="s">
        <v>2296</v>
      </c>
      <c r="K571" s="4"/>
      <c r="L571" s="4"/>
      <c r="M571" s="4"/>
      <c r="N571" s="4"/>
      <c r="O571" s="4"/>
      <c r="P571" s="15"/>
      <c r="Q571" s="13">
        <v>0</v>
      </c>
      <c r="R571" s="13">
        <v>0</v>
      </c>
      <c r="S571" s="11">
        <f t="shared" si="130"/>
        <v>0</v>
      </c>
      <c r="T571" s="5">
        <v>0</v>
      </c>
      <c r="U571" s="11">
        <f t="shared" si="136"/>
        <v>0</v>
      </c>
      <c r="V571" s="13" t="s">
        <v>0</v>
      </c>
      <c r="W571" s="10">
        <f>IFERROR(VLOOKUP(V571,Curr!$B$2:$C$13,2,FALSE),0)</f>
        <v>1</v>
      </c>
      <c r="X571" s="11">
        <f t="shared" si="131"/>
        <v>0</v>
      </c>
      <c r="Y571" s="14">
        <f t="shared" si="137"/>
        <v>0</v>
      </c>
      <c r="Z571" s="11">
        <f t="shared" si="132"/>
        <v>0</v>
      </c>
      <c r="AA571" s="4" t="s">
        <v>1</v>
      </c>
      <c r="AB571" s="10">
        <f>IFERROR(VLOOKUP(AA571,Curr!$B$2:$C$13,2,FALSE),0)</f>
        <v>11</v>
      </c>
      <c r="AC571" s="11">
        <f t="shared" si="133"/>
        <v>0</v>
      </c>
      <c r="AD571" s="11">
        <f t="shared" si="134"/>
        <v>0</v>
      </c>
      <c r="AE571" s="12">
        <f t="shared" si="135"/>
        <v>0</v>
      </c>
      <c r="AF571"/>
      <c r="AG571"/>
      <c r="AH571"/>
      <c r="AI571"/>
      <c r="AJ571"/>
    </row>
    <row r="572" spans="2:36" x14ac:dyDescent="0.25">
      <c r="B572" s="4" t="s">
        <v>212</v>
      </c>
      <c r="C572"/>
      <c r="D572" s="1" t="s">
        <v>1733</v>
      </c>
      <c r="E572" s="3"/>
      <c r="F572" s="3"/>
      <c r="G572" s="3"/>
      <c r="H572" s="3"/>
      <c r="I572"/>
      <c r="J572" s="1" t="s">
        <v>2297</v>
      </c>
      <c r="K572" s="4"/>
      <c r="L572" s="4"/>
      <c r="M572" s="4"/>
      <c r="N572" s="4"/>
      <c r="O572" s="4"/>
      <c r="P572" s="15"/>
      <c r="Q572" s="13">
        <v>0</v>
      </c>
      <c r="R572" s="13">
        <v>0</v>
      </c>
      <c r="S572" s="11">
        <f t="shared" si="130"/>
        <v>0</v>
      </c>
      <c r="T572" s="5">
        <v>0</v>
      </c>
      <c r="U572" s="11">
        <f t="shared" si="136"/>
        <v>0</v>
      </c>
      <c r="V572" s="13" t="s">
        <v>0</v>
      </c>
      <c r="W572" s="10">
        <f>IFERROR(VLOOKUP(V572,Curr!$B$2:$C$13,2,FALSE),0)</f>
        <v>1</v>
      </c>
      <c r="X572" s="11">
        <f t="shared" si="131"/>
        <v>0</v>
      </c>
      <c r="Y572" s="14">
        <f t="shared" si="137"/>
        <v>0</v>
      </c>
      <c r="Z572" s="11">
        <f t="shared" si="132"/>
        <v>0</v>
      </c>
      <c r="AA572" s="4" t="s">
        <v>1</v>
      </c>
      <c r="AB572" s="10">
        <f>IFERROR(VLOOKUP(AA572,Curr!$B$2:$C$13,2,FALSE),0)</f>
        <v>11</v>
      </c>
      <c r="AC572" s="11">
        <f t="shared" si="133"/>
        <v>0</v>
      </c>
      <c r="AD572" s="11">
        <f t="shared" si="134"/>
        <v>0</v>
      </c>
      <c r="AE572" s="12">
        <f t="shared" si="135"/>
        <v>0</v>
      </c>
      <c r="AF572"/>
      <c r="AG572"/>
      <c r="AH572"/>
      <c r="AI572"/>
      <c r="AJ572"/>
    </row>
    <row r="573" spans="2:36" x14ac:dyDescent="0.25">
      <c r="B573" s="4" t="s">
        <v>212</v>
      </c>
      <c r="C573"/>
      <c r="D573" s="1" t="s">
        <v>1733</v>
      </c>
      <c r="E573" s="3"/>
      <c r="F573" s="3"/>
      <c r="G573" s="3"/>
      <c r="H573" s="3"/>
      <c r="I573"/>
      <c r="J573" s="1" t="s">
        <v>2298</v>
      </c>
      <c r="K573" s="4"/>
      <c r="L573" s="4"/>
      <c r="M573" s="4"/>
      <c r="N573" s="4"/>
      <c r="O573" s="4"/>
      <c r="P573" s="15"/>
      <c r="Q573" s="13">
        <v>0</v>
      </c>
      <c r="R573" s="13">
        <v>0</v>
      </c>
      <c r="S573" s="11">
        <f t="shared" si="130"/>
        <v>0</v>
      </c>
      <c r="T573" s="5">
        <v>0</v>
      </c>
      <c r="U573" s="11">
        <f t="shared" si="136"/>
        <v>0</v>
      </c>
      <c r="V573" s="13" t="s">
        <v>0</v>
      </c>
      <c r="W573" s="10">
        <f>IFERROR(VLOOKUP(V573,Curr!$B$2:$C$13,2,FALSE),0)</f>
        <v>1</v>
      </c>
      <c r="X573" s="11">
        <f t="shared" si="131"/>
        <v>0</v>
      </c>
      <c r="Y573" s="14">
        <f t="shared" si="137"/>
        <v>0</v>
      </c>
      <c r="Z573" s="11">
        <f t="shared" si="132"/>
        <v>0</v>
      </c>
      <c r="AA573" s="4" t="s">
        <v>1</v>
      </c>
      <c r="AB573" s="10">
        <f>IFERROR(VLOOKUP(AA573,Curr!$B$2:$C$13,2,FALSE),0)</f>
        <v>11</v>
      </c>
      <c r="AC573" s="11">
        <f t="shared" si="133"/>
        <v>0</v>
      </c>
      <c r="AD573" s="11">
        <f t="shared" si="134"/>
        <v>0</v>
      </c>
      <c r="AE573" s="12">
        <f t="shared" si="135"/>
        <v>0</v>
      </c>
      <c r="AF573"/>
      <c r="AG573"/>
      <c r="AH573"/>
      <c r="AI573"/>
      <c r="AJ573"/>
    </row>
    <row r="574" spans="2:36" x14ac:dyDescent="0.25">
      <c r="B574" s="4" t="s">
        <v>212</v>
      </c>
      <c r="C574"/>
      <c r="D574" s="1" t="s">
        <v>1733</v>
      </c>
      <c r="E574" s="3"/>
      <c r="F574" s="3"/>
      <c r="G574" s="3"/>
      <c r="H574" s="3"/>
      <c r="I574"/>
      <c r="J574" s="1" t="s">
        <v>2299</v>
      </c>
      <c r="K574" s="4"/>
      <c r="L574" s="4"/>
      <c r="M574" s="4"/>
      <c r="N574" s="4"/>
      <c r="O574" s="4"/>
      <c r="P574" s="15"/>
      <c r="Q574" s="13">
        <v>0</v>
      </c>
      <c r="R574" s="13">
        <v>0</v>
      </c>
      <c r="S574" s="11">
        <f t="shared" si="130"/>
        <v>0</v>
      </c>
      <c r="T574" s="5">
        <v>0</v>
      </c>
      <c r="U574" s="11">
        <f t="shared" si="136"/>
        <v>0</v>
      </c>
      <c r="V574" s="13" t="s">
        <v>0</v>
      </c>
      <c r="W574" s="10">
        <f>IFERROR(VLOOKUP(V574,Curr!$B$2:$C$13,2,FALSE),0)</f>
        <v>1</v>
      </c>
      <c r="X574" s="11">
        <f t="shared" si="131"/>
        <v>0</v>
      </c>
      <c r="Y574" s="14">
        <f t="shared" si="137"/>
        <v>0</v>
      </c>
      <c r="Z574" s="11">
        <f t="shared" si="132"/>
        <v>0</v>
      </c>
      <c r="AA574" s="4" t="s">
        <v>1</v>
      </c>
      <c r="AB574" s="10">
        <f>IFERROR(VLOOKUP(AA574,Curr!$B$2:$C$13,2,FALSE),0)</f>
        <v>11</v>
      </c>
      <c r="AC574" s="11">
        <f t="shared" si="133"/>
        <v>0</v>
      </c>
      <c r="AD574" s="11">
        <f t="shared" si="134"/>
        <v>0</v>
      </c>
      <c r="AE574" s="12">
        <f t="shared" si="135"/>
        <v>0</v>
      </c>
      <c r="AF574"/>
      <c r="AG574"/>
      <c r="AH574"/>
      <c r="AI574"/>
      <c r="AJ574"/>
    </row>
    <row r="575" spans="2:36" x14ac:dyDescent="0.25">
      <c r="B575" s="4" t="s">
        <v>212</v>
      </c>
      <c r="C575"/>
      <c r="D575" s="1" t="s">
        <v>1733</v>
      </c>
      <c r="E575" s="3"/>
      <c r="F575" s="3"/>
      <c r="G575" s="3"/>
      <c r="H575" s="3"/>
      <c r="I575"/>
      <c r="J575" s="1" t="s">
        <v>2300</v>
      </c>
      <c r="K575" s="4"/>
      <c r="L575" s="4"/>
      <c r="M575" s="4"/>
      <c r="N575" s="4"/>
      <c r="O575" s="4"/>
      <c r="P575" s="15"/>
      <c r="Q575" s="13">
        <v>0</v>
      </c>
      <c r="R575" s="13">
        <v>0</v>
      </c>
      <c r="S575" s="11">
        <f t="shared" si="130"/>
        <v>0</v>
      </c>
      <c r="T575" s="5">
        <v>0</v>
      </c>
      <c r="U575" s="11">
        <f t="shared" si="136"/>
        <v>0</v>
      </c>
      <c r="V575" s="13" t="s">
        <v>0</v>
      </c>
      <c r="W575" s="10">
        <f>IFERROR(VLOOKUP(V575,Curr!$B$2:$C$13,2,FALSE),0)</f>
        <v>1</v>
      </c>
      <c r="X575" s="11">
        <f t="shared" si="131"/>
        <v>0</v>
      </c>
      <c r="Y575" s="14">
        <f t="shared" si="137"/>
        <v>0</v>
      </c>
      <c r="Z575" s="11">
        <f t="shared" si="132"/>
        <v>0</v>
      </c>
      <c r="AA575" s="4" t="s">
        <v>1</v>
      </c>
      <c r="AB575" s="10">
        <f>IFERROR(VLOOKUP(AA575,Curr!$B$2:$C$13,2,FALSE),0)</f>
        <v>11</v>
      </c>
      <c r="AC575" s="11">
        <f t="shared" si="133"/>
        <v>0</v>
      </c>
      <c r="AD575" s="11">
        <f t="shared" si="134"/>
        <v>0</v>
      </c>
      <c r="AE575" s="12">
        <f t="shared" si="135"/>
        <v>0</v>
      </c>
      <c r="AF575"/>
      <c r="AG575"/>
      <c r="AH575"/>
      <c r="AI575"/>
      <c r="AJ575"/>
    </row>
    <row r="576" spans="2:36" x14ac:dyDescent="0.25">
      <c r="B576" s="4" t="s">
        <v>212</v>
      </c>
      <c r="C576"/>
      <c r="D576" s="1" t="s">
        <v>1733</v>
      </c>
      <c r="E576" s="3"/>
      <c r="F576" s="3"/>
      <c r="G576" s="3"/>
      <c r="H576" s="3"/>
      <c r="I576"/>
      <c r="J576" s="1" t="s">
        <v>2301</v>
      </c>
      <c r="K576" s="4"/>
      <c r="L576" s="4"/>
      <c r="M576" s="4"/>
      <c r="N576" s="4"/>
      <c r="O576" s="4"/>
      <c r="P576" s="15"/>
      <c r="Q576" s="13">
        <v>0</v>
      </c>
      <c r="R576" s="13">
        <v>0</v>
      </c>
      <c r="S576" s="11">
        <f t="shared" si="130"/>
        <v>0</v>
      </c>
      <c r="T576" s="5">
        <v>0</v>
      </c>
      <c r="U576" s="11">
        <f t="shared" si="136"/>
        <v>0</v>
      </c>
      <c r="V576" s="13" t="s">
        <v>0</v>
      </c>
      <c r="W576" s="10">
        <f>IFERROR(VLOOKUP(V576,Curr!$B$2:$C$13,2,FALSE),0)</f>
        <v>1</v>
      </c>
      <c r="X576" s="11">
        <f t="shared" si="131"/>
        <v>0</v>
      </c>
      <c r="Y576" s="14">
        <f t="shared" si="137"/>
        <v>0</v>
      </c>
      <c r="Z576" s="11">
        <f t="shared" si="132"/>
        <v>0</v>
      </c>
      <c r="AA576" s="4" t="s">
        <v>1</v>
      </c>
      <c r="AB576" s="10">
        <f>IFERROR(VLOOKUP(AA576,Curr!$B$2:$C$13,2,FALSE),0)</f>
        <v>11</v>
      </c>
      <c r="AC576" s="11">
        <f t="shared" si="133"/>
        <v>0</v>
      </c>
      <c r="AD576" s="11">
        <f t="shared" si="134"/>
        <v>0</v>
      </c>
      <c r="AE576" s="12">
        <f t="shared" si="135"/>
        <v>0</v>
      </c>
      <c r="AF576"/>
      <c r="AG576"/>
      <c r="AH576"/>
      <c r="AI576"/>
      <c r="AJ576"/>
    </row>
    <row r="577" spans="2:36" x14ac:dyDescent="0.25">
      <c r="B577" s="4" t="s">
        <v>212</v>
      </c>
      <c r="C577"/>
      <c r="D577" s="1" t="s">
        <v>1733</v>
      </c>
      <c r="E577" s="3"/>
      <c r="F577" s="3"/>
      <c r="G577" s="3"/>
      <c r="H577" s="3"/>
      <c r="I577"/>
      <c r="J577" s="1" t="s">
        <v>2302</v>
      </c>
      <c r="K577" s="4"/>
      <c r="L577" s="4"/>
      <c r="M577" s="4"/>
      <c r="N577" s="4"/>
      <c r="O577" s="4"/>
      <c r="P577" s="15"/>
      <c r="Q577" s="13">
        <v>0</v>
      </c>
      <c r="R577" s="13">
        <v>0</v>
      </c>
      <c r="S577" s="11">
        <f t="shared" si="130"/>
        <v>0</v>
      </c>
      <c r="T577" s="5">
        <v>0</v>
      </c>
      <c r="U577" s="11">
        <f t="shared" si="136"/>
        <v>0</v>
      </c>
      <c r="V577" s="13" t="s">
        <v>0</v>
      </c>
      <c r="W577" s="10">
        <f>IFERROR(VLOOKUP(V577,Curr!$B$2:$C$13,2,FALSE),0)</f>
        <v>1</v>
      </c>
      <c r="X577" s="11">
        <f t="shared" si="131"/>
        <v>0</v>
      </c>
      <c r="Y577" s="14">
        <f t="shared" si="137"/>
        <v>0</v>
      </c>
      <c r="Z577" s="11">
        <f t="shared" si="132"/>
        <v>0</v>
      </c>
      <c r="AA577" s="4" t="s">
        <v>1</v>
      </c>
      <c r="AB577" s="10">
        <f>IFERROR(VLOOKUP(AA577,Curr!$B$2:$C$13,2,FALSE),0)</f>
        <v>11</v>
      </c>
      <c r="AC577" s="11">
        <f t="shared" si="133"/>
        <v>0</v>
      </c>
      <c r="AD577" s="11">
        <f t="shared" si="134"/>
        <v>0</v>
      </c>
      <c r="AE577" s="12">
        <f t="shared" si="135"/>
        <v>0</v>
      </c>
      <c r="AF577"/>
      <c r="AG577"/>
      <c r="AH577"/>
      <c r="AI577"/>
      <c r="AJ577"/>
    </row>
    <row r="578" spans="2:36" x14ac:dyDescent="0.25">
      <c r="B578" s="4" t="s">
        <v>212</v>
      </c>
      <c r="C578"/>
      <c r="D578" s="1" t="s">
        <v>1733</v>
      </c>
      <c r="E578" s="3"/>
      <c r="F578" s="3"/>
      <c r="G578" s="3"/>
      <c r="H578" s="3"/>
      <c r="I578"/>
      <c r="J578" s="1" t="s">
        <v>2303</v>
      </c>
      <c r="K578" s="4"/>
      <c r="L578" s="4"/>
      <c r="M578" s="4"/>
      <c r="N578" s="4"/>
      <c r="O578" s="4"/>
      <c r="P578" s="17"/>
      <c r="Q578" s="13">
        <v>0</v>
      </c>
      <c r="R578" s="13">
        <v>0</v>
      </c>
      <c r="S578" s="11">
        <f t="shared" si="130"/>
        <v>0</v>
      </c>
      <c r="T578" s="5">
        <v>0</v>
      </c>
      <c r="U578" s="11">
        <f t="shared" si="136"/>
        <v>0</v>
      </c>
      <c r="V578" s="13" t="s">
        <v>0</v>
      </c>
      <c r="W578" s="10">
        <f>IFERROR(VLOOKUP(V578,Curr!$B$2:$C$13,2,FALSE),0)</f>
        <v>1</v>
      </c>
      <c r="X578" s="11">
        <f t="shared" si="131"/>
        <v>0</v>
      </c>
      <c r="Y578" s="14">
        <f t="shared" si="137"/>
        <v>0</v>
      </c>
      <c r="Z578" s="11">
        <f t="shared" si="132"/>
        <v>0</v>
      </c>
      <c r="AA578" s="4" t="s">
        <v>1</v>
      </c>
      <c r="AB578" s="10">
        <f>IFERROR(VLOOKUP(AA578,Curr!$B$2:$C$13,2,FALSE),0)</f>
        <v>11</v>
      </c>
      <c r="AC578" s="11">
        <f t="shared" si="133"/>
        <v>0</v>
      </c>
      <c r="AD578" s="11">
        <f t="shared" si="134"/>
        <v>0</v>
      </c>
      <c r="AE578" s="12">
        <f t="shared" si="135"/>
        <v>0</v>
      </c>
      <c r="AF578"/>
      <c r="AG578"/>
      <c r="AH578"/>
      <c r="AI578"/>
      <c r="AJ578"/>
    </row>
    <row r="579" spans="2:36" x14ac:dyDescent="0.25">
      <c r="B579" s="4" t="s">
        <v>212</v>
      </c>
      <c r="C579"/>
      <c r="D579" s="1" t="s">
        <v>1733</v>
      </c>
      <c r="E579" s="3"/>
      <c r="F579" s="3"/>
      <c r="G579" s="3"/>
      <c r="H579" s="3"/>
      <c r="I579"/>
      <c r="J579" s="1" t="s">
        <v>2304</v>
      </c>
      <c r="K579" s="4"/>
      <c r="L579" s="4"/>
      <c r="M579" s="4"/>
      <c r="N579" s="4"/>
      <c r="O579" s="4"/>
      <c r="P579" s="17"/>
      <c r="Q579" s="13">
        <v>0</v>
      </c>
      <c r="R579" s="13">
        <v>0</v>
      </c>
      <c r="S579" s="11">
        <f t="shared" si="130"/>
        <v>0</v>
      </c>
      <c r="T579" s="5">
        <v>0</v>
      </c>
      <c r="U579" s="11">
        <f t="shared" si="136"/>
        <v>0</v>
      </c>
      <c r="V579" s="13" t="s">
        <v>0</v>
      </c>
      <c r="W579" s="10">
        <f>IFERROR(VLOOKUP(V579,Curr!$B$2:$C$13,2,FALSE),0)</f>
        <v>1</v>
      </c>
      <c r="X579" s="11">
        <f t="shared" si="131"/>
        <v>0</v>
      </c>
      <c r="Y579" s="14">
        <f t="shared" si="137"/>
        <v>0</v>
      </c>
      <c r="Z579" s="11">
        <f t="shared" si="132"/>
        <v>0</v>
      </c>
      <c r="AA579" s="4" t="s">
        <v>1</v>
      </c>
      <c r="AB579" s="10">
        <f>IFERROR(VLOOKUP(AA579,Curr!$B$2:$C$13,2,FALSE),0)</f>
        <v>11</v>
      </c>
      <c r="AC579" s="11">
        <f t="shared" si="133"/>
        <v>0</v>
      </c>
      <c r="AD579" s="11">
        <f t="shared" si="134"/>
        <v>0</v>
      </c>
      <c r="AE579" s="12">
        <f t="shared" si="135"/>
        <v>0</v>
      </c>
      <c r="AF579"/>
      <c r="AG579"/>
      <c r="AH579"/>
      <c r="AI579"/>
      <c r="AJ579"/>
    </row>
    <row r="580" spans="2:36" x14ac:dyDescent="0.25">
      <c r="B580" s="4" t="s">
        <v>212</v>
      </c>
      <c r="C580"/>
      <c r="D580" s="1" t="s">
        <v>1733</v>
      </c>
      <c r="E580" s="3"/>
      <c r="F580" s="3"/>
      <c r="G580" s="3"/>
      <c r="H580" s="3"/>
      <c r="I580"/>
      <c r="J580" s="1" t="s">
        <v>2305</v>
      </c>
      <c r="K580" s="4"/>
      <c r="L580" s="4"/>
      <c r="M580" s="4"/>
      <c r="N580" s="4"/>
      <c r="O580" s="4"/>
      <c r="P580" s="15"/>
      <c r="Q580" s="13">
        <v>0</v>
      </c>
      <c r="R580" s="13">
        <v>0</v>
      </c>
      <c r="S580" s="11">
        <f t="shared" si="130"/>
        <v>0</v>
      </c>
      <c r="T580" s="5">
        <v>0</v>
      </c>
      <c r="U580" s="11">
        <f t="shared" si="136"/>
        <v>0</v>
      </c>
      <c r="V580" s="13" t="s">
        <v>0</v>
      </c>
      <c r="W580" s="10">
        <f>IFERROR(VLOOKUP(V580,Curr!$B$2:$C$13,2,FALSE),0)</f>
        <v>1</v>
      </c>
      <c r="X580" s="11">
        <f t="shared" si="131"/>
        <v>0</v>
      </c>
      <c r="Y580" s="14">
        <f t="shared" si="137"/>
        <v>0</v>
      </c>
      <c r="Z580" s="11">
        <f t="shared" si="132"/>
        <v>0</v>
      </c>
      <c r="AA580" s="4" t="s">
        <v>1</v>
      </c>
      <c r="AB580" s="10">
        <f>IFERROR(VLOOKUP(AA580,Curr!$B$2:$C$13,2,FALSE),0)</f>
        <v>11</v>
      </c>
      <c r="AC580" s="11">
        <f t="shared" si="133"/>
        <v>0</v>
      </c>
      <c r="AD580" s="11">
        <f t="shared" si="134"/>
        <v>0</v>
      </c>
      <c r="AE580" s="12">
        <f t="shared" si="135"/>
        <v>0</v>
      </c>
      <c r="AF580"/>
      <c r="AG580"/>
      <c r="AH580"/>
      <c r="AI580"/>
      <c r="AJ580"/>
    </row>
    <row r="581" spans="2:36" x14ac:dyDescent="0.25">
      <c r="B581" s="4" t="s">
        <v>212</v>
      </c>
      <c r="C581"/>
      <c r="D581" s="1" t="s">
        <v>1733</v>
      </c>
      <c r="E581" s="3"/>
      <c r="F581" s="3"/>
      <c r="G581" s="3"/>
      <c r="H581" s="3"/>
      <c r="I581"/>
      <c r="J581" s="1" t="s">
        <v>2306</v>
      </c>
      <c r="K581" s="4"/>
      <c r="L581" s="4"/>
      <c r="M581" s="4"/>
      <c r="N581" s="4"/>
      <c r="O581" s="4"/>
      <c r="P581" s="15"/>
      <c r="Q581" s="13">
        <v>0</v>
      </c>
      <c r="R581" s="13">
        <v>0</v>
      </c>
      <c r="S581" s="11">
        <f t="shared" si="130"/>
        <v>0</v>
      </c>
      <c r="T581" s="5">
        <v>0</v>
      </c>
      <c r="U581" s="11">
        <f t="shared" si="136"/>
        <v>0</v>
      </c>
      <c r="V581" s="13" t="s">
        <v>0</v>
      </c>
      <c r="W581" s="10">
        <f>IFERROR(VLOOKUP(V581,Curr!$B$2:$C$13,2,FALSE),0)</f>
        <v>1</v>
      </c>
      <c r="X581" s="11">
        <f t="shared" si="131"/>
        <v>0</v>
      </c>
      <c r="Y581" s="14">
        <f t="shared" si="137"/>
        <v>0</v>
      </c>
      <c r="Z581" s="11">
        <f t="shared" si="132"/>
        <v>0</v>
      </c>
      <c r="AA581" s="4" t="s">
        <v>1</v>
      </c>
      <c r="AB581" s="10">
        <f>IFERROR(VLOOKUP(AA581,Curr!$B$2:$C$13,2,FALSE),0)</f>
        <v>11</v>
      </c>
      <c r="AC581" s="11">
        <f t="shared" si="133"/>
        <v>0</v>
      </c>
      <c r="AD581" s="11">
        <f t="shared" si="134"/>
        <v>0</v>
      </c>
      <c r="AE581" s="12">
        <f t="shared" si="135"/>
        <v>0</v>
      </c>
      <c r="AF581"/>
      <c r="AG581"/>
      <c r="AH581"/>
      <c r="AI581"/>
      <c r="AJ581"/>
    </row>
    <row r="582" spans="2:36" x14ac:dyDescent="0.25">
      <c r="B582" s="4" t="s">
        <v>212</v>
      </c>
      <c r="C582"/>
      <c r="D582" s="1" t="s">
        <v>1733</v>
      </c>
      <c r="E582" s="3"/>
      <c r="F582" s="3"/>
      <c r="G582" s="3"/>
      <c r="H582" s="3"/>
      <c r="I582"/>
      <c r="J582" s="1" t="s">
        <v>2307</v>
      </c>
      <c r="K582" s="4"/>
      <c r="L582" s="4"/>
      <c r="M582" s="4"/>
      <c r="N582" s="4"/>
      <c r="O582" s="4"/>
      <c r="P582" s="15"/>
      <c r="Q582" s="13">
        <v>0</v>
      </c>
      <c r="R582" s="13">
        <v>0</v>
      </c>
      <c r="S582" s="11">
        <f t="shared" ref="S582:S645" si="138">+Q582*R582</f>
        <v>0</v>
      </c>
      <c r="T582" s="5">
        <v>0</v>
      </c>
      <c r="U582" s="11">
        <f t="shared" si="136"/>
        <v>0</v>
      </c>
      <c r="V582" s="13" t="s">
        <v>0</v>
      </c>
      <c r="W582" s="10">
        <f>IFERROR(VLOOKUP(V582,Curr!$B$2:$C$13,2,FALSE),0)</f>
        <v>1</v>
      </c>
      <c r="X582" s="11">
        <f t="shared" ref="X582:X645" si="139">U582*W582</f>
        <v>0</v>
      </c>
      <c r="Y582" s="14">
        <f t="shared" si="137"/>
        <v>0</v>
      </c>
      <c r="Z582" s="11">
        <f t="shared" ref="Z582:Z645" si="140">+Y582*R582</f>
        <v>0</v>
      </c>
      <c r="AA582" s="4" t="s">
        <v>1</v>
      </c>
      <c r="AB582" s="10">
        <f>IFERROR(VLOOKUP(AA582,Curr!$B$2:$C$13,2,FALSE),0)</f>
        <v>11</v>
      </c>
      <c r="AC582" s="11">
        <f t="shared" ref="AC582:AC645" si="141">+Y582*AB582*R582</f>
        <v>0</v>
      </c>
      <c r="AD582" s="11">
        <f t="shared" ref="AD582:AD645" si="142">+AC582-X582</f>
        <v>0</v>
      </c>
      <c r="AE582" s="12">
        <f t="shared" ref="AE582:AE645" si="143">IFERROR(AD582/AC582,0)</f>
        <v>0</v>
      </c>
      <c r="AF582"/>
      <c r="AG582"/>
      <c r="AH582"/>
      <c r="AI582"/>
      <c r="AJ582"/>
    </row>
    <row r="583" spans="2:36" x14ac:dyDescent="0.25">
      <c r="B583" s="4" t="s">
        <v>212</v>
      </c>
      <c r="C583"/>
      <c r="D583" s="1" t="s">
        <v>1733</v>
      </c>
      <c r="E583" s="3"/>
      <c r="F583" s="3"/>
      <c r="G583" s="3"/>
      <c r="H583" s="3"/>
      <c r="I583"/>
      <c r="J583" s="1" t="s">
        <v>2308</v>
      </c>
      <c r="K583" s="4"/>
      <c r="L583" s="4"/>
      <c r="M583" s="4"/>
      <c r="N583" s="4"/>
      <c r="O583" s="4"/>
      <c r="P583" s="17"/>
      <c r="Q583" s="13">
        <v>0</v>
      </c>
      <c r="R583" s="13">
        <v>0</v>
      </c>
      <c r="S583" s="11">
        <f t="shared" si="138"/>
        <v>0</v>
      </c>
      <c r="T583" s="5">
        <v>0</v>
      </c>
      <c r="U583" s="11">
        <f t="shared" ref="U583:U646" si="144">S583*(1-T583)</f>
        <v>0</v>
      </c>
      <c r="V583" s="13" t="s">
        <v>0</v>
      </c>
      <c r="W583" s="10">
        <f>IFERROR(VLOOKUP(V583,Curr!$B$2:$C$13,2,FALSE),0)</f>
        <v>1</v>
      </c>
      <c r="X583" s="11">
        <f t="shared" si="139"/>
        <v>0</v>
      </c>
      <c r="Y583" s="14">
        <f t="shared" ref="Y583:Y646" si="145">Q583</f>
        <v>0</v>
      </c>
      <c r="Z583" s="11">
        <f t="shared" si="140"/>
        <v>0</v>
      </c>
      <c r="AA583" s="4" t="s">
        <v>1</v>
      </c>
      <c r="AB583" s="10">
        <f>IFERROR(VLOOKUP(AA583,Curr!$B$2:$C$13,2,FALSE),0)</f>
        <v>11</v>
      </c>
      <c r="AC583" s="11">
        <f t="shared" si="141"/>
        <v>0</v>
      </c>
      <c r="AD583" s="11">
        <f t="shared" si="142"/>
        <v>0</v>
      </c>
      <c r="AE583" s="12">
        <f t="shared" si="143"/>
        <v>0</v>
      </c>
      <c r="AF583"/>
      <c r="AG583"/>
      <c r="AH583"/>
      <c r="AI583"/>
      <c r="AJ583"/>
    </row>
    <row r="584" spans="2:36" x14ac:dyDescent="0.25">
      <c r="B584" s="4" t="s">
        <v>212</v>
      </c>
      <c r="C584"/>
      <c r="D584" s="1" t="s">
        <v>1733</v>
      </c>
      <c r="E584" s="3"/>
      <c r="F584" s="3"/>
      <c r="G584" s="3"/>
      <c r="H584" s="3"/>
      <c r="I584"/>
      <c r="J584" s="1" t="s">
        <v>2309</v>
      </c>
      <c r="K584" s="4"/>
      <c r="L584" s="4"/>
      <c r="M584" s="4"/>
      <c r="N584" s="4"/>
      <c r="O584" s="4"/>
      <c r="P584" s="15"/>
      <c r="Q584" s="13">
        <v>0</v>
      </c>
      <c r="R584" s="13">
        <v>0</v>
      </c>
      <c r="S584" s="11">
        <f t="shared" si="138"/>
        <v>0</v>
      </c>
      <c r="T584" s="5">
        <v>0</v>
      </c>
      <c r="U584" s="11">
        <f t="shared" si="144"/>
        <v>0</v>
      </c>
      <c r="V584" s="13" t="s">
        <v>0</v>
      </c>
      <c r="W584" s="10">
        <f>IFERROR(VLOOKUP(V584,Curr!$B$2:$C$13,2,FALSE),0)</f>
        <v>1</v>
      </c>
      <c r="X584" s="11">
        <f t="shared" si="139"/>
        <v>0</v>
      </c>
      <c r="Y584" s="14">
        <f t="shared" si="145"/>
        <v>0</v>
      </c>
      <c r="Z584" s="11">
        <f t="shared" si="140"/>
        <v>0</v>
      </c>
      <c r="AA584" s="4" t="s">
        <v>1</v>
      </c>
      <c r="AB584" s="10">
        <f>IFERROR(VLOOKUP(AA584,Curr!$B$2:$C$13,2,FALSE),0)</f>
        <v>11</v>
      </c>
      <c r="AC584" s="11">
        <f t="shared" si="141"/>
        <v>0</v>
      </c>
      <c r="AD584" s="11">
        <f t="shared" si="142"/>
        <v>0</v>
      </c>
      <c r="AE584" s="12">
        <f t="shared" si="143"/>
        <v>0</v>
      </c>
      <c r="AF584"/>
      <c r="AG584"/>
      <c r="AH584"/>
      <c r="AI584"/>
      <c r="AJ584"/>
    </row>
    <row r="585" spans="2:36" x14ac:dyDescent="0.25">
      <c r="B585" s="4" t="s">
        <v>212</v>
      </c>
      <c r="C585"/>
      <c r="D585" s="1" t="s">
        <v>1733</v>
      </c>
      <c r="E585" s="3"/>
      <c r="F585" s="3"/>
      <c r="G585" s="3"/>
      <c r="H585" s="3"/>
      <c r="I585"/>
      <c r="J585" s="1" t="s">
        <v>2310</v>
      </c>
      <c r="K585" s="4"/>
      <c r="L585" s="4"/>
      <c r="M585" s="4"/>
      <c r="N585" s="4"/>
      <c r="O585" s="4"/>
      <c r="P585" s="17"/>
      <c r="Q585" s="13">
        <v>0</v>
      </c>
      <c r="R585" s="13">
        <v>0</v>
      </c>
      <c r="S585" s="11">
        <f t="shared" si="138"/>
        <v>0</v>
      </c>
      <c r="T585" s="5">
        <v>0</v>
      </c>
      <c r="U585" s="11">
        <f t="shared" si="144"/>
        <v>0</v>
      </c>
      <c r="V585" s="13" t="s">
        <v>0</v>
      </c>
      <c r="W585" s="10">
        <f>IFERROR(VLOOKUP(V585,Curr!$B$2:$C$13,2,FALSE),0)</f>
        <v>1</v>
      </c>
      <c r="X585" s="11">
        <f t="shared" si="139"/>
        <v>0</v>
      </c>
      <c r="Y585" s="14">
        <f t="shared" si="145"/>
        <v>0</v>
      </c>
      <c r="Z585" s="11">
        <f t="shared" si="140"/>
        <v>0</v>
      </c>
      <c r="AA585" s="4" t="s">
        <v>1</v>
      </c>
      <c r="AB585" s="10">
        <f>IFERROR(VLOOKUP(AA585,Curr!$B$2:$C$13,2,FALSE),0)</f>
        <v>11</v>
      </c>
      <c r="AC585" s="11">
        <f t="shared" si="141"/>
        <v>0</v>
      </c>
      <c r="AD585" s="11">
        <f t="shared" si="142"/>
        <v>0</v>
      </c>
      <c r="AE585" s="12">
        <f t="shared" si="143"/>
        <v>0</v>
      </c>
      <c r="AF585"/>
      <c r="AG585"/>
      <c r="AH585"/>
      <c r="AI585"/>
      <c r="AJ585"/>
    </row>
    <row r="586" spans="2:36" x14ac:dyDescent="0.25">
      <c r="B586" s="4" t="s">
        <v>212</v>
      </c>
      <c r="C586"/>
      <c r="D586" s="1" t="s">
        <v>1733</v>
      </c>
      <c r="E586" s="3"/>
      <c r="F586" s="3"/>
      <c r="G586" s="3"/>
      <c r="H586" s="3"/>
      <c r="I586"/>
      <c r="J586" s="1" t="s">
        <v>2311</v>
      </c>
      <c r="K586" s="4"/>
      <c r="L586" s="4"/>
      <c r="M586" s="4"/>
      <c r="N586" s="4"/>
      <c r="O586" s="4"/>
      <c r="P586" s="16"/>
      <c r="Q586" s="13">
        <v>0</v>
      </c>
      <c r="R586" s="13">
        <v>0</v>
      </c>
      <c r="S586" s="11">
        <f t="shared" si="138"/>
        <v>0</v>
      </c>
      <c r="T586" s="5">
        <v>0</v>
      </c>
      <c r="U586" s="11">
        <f t="shared" si="144"/>
        <v>0</v>
      </c>
      <c r="V586" s="13" t="s">
        <v>0</v>
      </c>
      <c r="W586" s="10">
        <f>IFERROR(VLOOKUP(V586,Curr!$B$2:$C$13,2,FALSE),0)</f>
        <v>1</v>
      </c>
      <c r="X586" s="11">
        <f t="shared" si="139"/>
        <v>0</v>
      </c>
      <c r="Y586" s="14">
        <f t="shared" si="145"/>
        <v>0</v>
      </c>
      <c r="Z586" s="11">
        <f t="shared" si="140"/>
        <v>0</v>
      </c>
      <c r="AA586" s="4" t="s">
        <v>1</v>
      </c>
      <c r="AB586" s="10">
        <f>IFERROR(VLOOKUP(AA586,Curr!$B$2:$C$13,2,FALSE),0)</f>
        <v>11</v>
      </c>
      <c r="AC586" s="11">
        <f t="shared" si="141"/>
        <v>0</v>
      </c>
      <c r="AD586" s="11">
        <f t="shared" si="142"/>
        <v>0</v>
      </c>
      <c r="AE586" s="12">
        <f t="shared" si="143"/>
        <v>0</v>
      </c>
      <c r="AF586"/>
      <c r="AG586"/>
      <c r="AH586"/>
      <c r="AI586"/>
      <c r="AJ586"/>
    </row>
    <row r="587" spans="2:36" x14ac:dyDescent="0.25">
      <c r="B587" s="4" t="s">
        <v>212</v>
      </c>
      <c r="C587"/>
      <c r="D587" s="1" t="s">
        <v>1733</v>
      </c>
      <c r="E587" s="3"/>
      <c r="F587" s="3"/>
      <c r="G587" s="3"/>
      <c r="H587" s="3"/>
      <c r="I587"/>
      <c r="J587" s="1" t="s">
        <v>2312</v>
      </c>
      <c r="K587" s="4"/>
      <c r="L587" s="4"/>
      <c r="M587" s="4"/>
      <c r="N587" s="4"/>
      <c r="O587" s="4"/>
      <c r="P587" s="17"/>
      <c r="Q587" s="13">
        <v>0</v>
      </c>
      <c r="R587" s="13">
        <v>0</v>
      </c>
      <c r="S587" s="11">
        <f t="shared" si="138"/>
        <v>0</v>
      </c>
      <c r="T587" s="5">
        <v>0</v>
      </c>
      <c r="U587" s="11">
        <f t="shared" si="144"/>
        <v>0</v>
      </c>
      <c r="V587" s="13" t="s">
        <v>0</v>
      </c>
      <c r="W587" s="10">
        <f>IFERROR(VLOOKUP(V587,Curr!$B$2:$C$13,2,FALSE),0)</f>
        <v>1</v>
      </c>
      <c r="X587" s="11">
        <f t="shared" si="139"/>
        <v>0</v>
      </c>
      <c r="Y587" s="14">
        <f t="shared" si="145"/>
        <v>0</v>
      </c>
      <c r="Z587" s="11">
        <f t="shared" si="140"/>
        <v>0</v>
      </c>
      <c r="AA587" s="4" t="s">
        <v>1</v>
      </c>
      <c r="AB587" s="10">
        <f>IFERROR(VLOOKUP(AA587,Curr!$B$2:$C$13,2,FALSE),0)</f>
        <v>11</v>
      </c>
      <c r="AC587" s="11">
        <f t="shared" si="141"/>
        <v>0</v>
      </c>
      <c r="AD587" s="11">
        <f t="shared" si="142"/>
        <v>0</v>
      </c>
      <c r="AE587" s="12">
        <f t="shared" si="143"/>
        <v>0</v>
      </c>
      <c r="AF587"/>
      <c r="AG587"/>
      <c r="AH587"/>
      <c r="AI587"/>
      <c r="AJ587"/>
    </row>
    <row r="588" spans="2:36" x14ac:dyDescent="0.25">
      <c r="B588" s="4" t="s">
        <v>212</v>
      </c>
      <c r="C588"/>
      <c r="D588" s="1" t="s">
        <v>1733</v>
      </c>
      <c r="E588" s="3"/>
      <c r="F588" s="3"/>
      <c r="G588" s="3"/>
      <c r="H588" s="3"/>
      <c r="I588"/>
      <c r="J588" s="1" t="s">
        <v>2313</v>
      </c>
      <c r="K588" s="4"/>
      <c r="L588" s="4"/>
      <c r="M588" s="4"/>
      <c r="N588" s="4"/>
      <c r="O588" s="4"/>
      <c r="P588" s="15"/>
      <c r="Q588" s="13">
        <v>0</v>
      </c>
      <c r="R588" s="13">
        <v>0</v>
      </c>
      <c r="S588" s="11">
        <f t="shared" si="138"/>
        <v>0</v>
      </c>
      <c r="T588" s="5">
        <v>0</v>
      </c>
      <c r="U588" s="11">
        <f t="shared" si="144"/>
        <v>0</v>
      </c>
      <c r="V588" s="13" t="s">
        <v>0</v>
      </c>
      <c r="W588" s="10">
        <f>IFERROR(VLOOKUP(V588,Curr!$B$2:$C$13,2,FALSE),0)</f>
        <v>1</v>
      </c>
      <c r="X588" s="11">
        <f t="shared" si="139"/>
        <v>0</v>
      </c>
      <c r="Y588" s="14">
        <f t="shared" si="145"/>
        <v>0</v>
      </c>
      <c r="Z588" s="11">
        <f t="shared" si="140"/>
        <v>0</v>
      </c>
      <c r="AA588" s="4" t="s">
        <v>1</v>
      </c>
      <c r="AB588" s="10">
        <f>IFERROR(VLOOKUP(AA588,Curr!$B$2:$C$13,2,FALSE),0)</f>
        <v>11</v>
      </c>
      <c r="AC588" s="11">
        <f t="shared" si="141"/>
        <v>0</v>
      </c>
      <c r="AD588" s="11">
        <f t="shared" si="142"/>
        <v>0</v>
      </c>
      <c r="AE588" s="12">
        <f t="shared" si="143"/>
        <v>0</v>
      </c>
      <c r="AF588"/>
      <c r="AG588"/>
      <c r="AH588"/>
      <c r="AI588"/>
      <c r="AJ588"/>
    </row>
    <row r="589" spans="2:36" x14ac:dyDescent="0.25">
      <c r="B589" s="4" t="s">
        <v>212</v>
      </c>
      <c r="C589"/>
      <c r="D589" s="1" t="s">
        <v>1733</v>
      </c>
      <c r="E589" s="3"/>
      <c r="F589" s="3"/>
      <c r="G589" s="3"/>
      <c r="H589" s="3"/>
      <c r="I589"/>
      <c r="J589" s="1" t="s">
        <v>2314</v>
      </c>
      <c r="K589" s="4"/>
      <c r="L589" s="4"/>
      <c r="M589" s="4"/>
      <c r="N589" s="4"/>
      <c r="O589" s="4"/>
      <c r="P589" s="15"/>
      <c r="Q589" s="13">
        <v>0</v>
      </c>
      <c r="R589" s="13">
        <v>0</v>
      </c>
      <c r="S589" s="11">
        <f t="shared" si="138"/>
        <v>0</v>
      </c>
      <c r="T589" s="5">
        <v>0</v>
      </c>
      <c r="U589" s="11">
        <f t="shared" si="144"/>
        <v>0</v>
      </c>
      <c r="V589" s="13" t="s">
        <v>0</v>
      </c>
      <c r="W589" s="10">
        <f>IFERROR(VLOOKUP(V589,Curr!$B$2:$C$13,2,FALSE),0)</f>
        <v>1</v>
      </c>
      <c r="X589" s="11">
        <f t="shared" si="139"/>
        <v>0</v>
      </c>
      <c r="Y589" s="14">
        <f t="shared" si="145"/>
        <v>0</v>
      </c>
      <c r="Z589" s="11">
        <f t="shared" si="140"/>
        <v>0</v>
      </c>
      <c r="AA589" s="4" t="s">
        <v>1</v>
      </c>
      <c r="AB589" s="10">
        <f>IFERROR(VLOOKUP(AA589,Curr!$B$2:$C$13,2,FALSE),0)</f>
        <v>11</v>
      </c>
      <c r="AC589" s="11">
        <f t="shared" si="141"/>
        <v>0</v>
      </c>
      <c r="AD589" s="11">
        <f t="shared" si="142"/>
        <v>0</v>
      </c>
      <c r="AE589" s="12">
        <f t="shared" si="143"/>
        <v>0</v>
      </c>
      <c r="AF589"/>
      <c r="AG589"/>
      <c r="AH589"/>
      <c r="AI589"/>
      <c r="AJ589"/>
    </row>
    <row r="590" spans="2:36" x14ac:dyDescent="0.25">
      <c r="B590" s="4" t="s">
        <v>212</v>
      </c>
      <c r="C590"/>
      <c r="D590" s="1" t="s">
        <v>1733</v>
      </c>
      <c r="E590" s="3"/>
      <c r="F590" s="3"/>
      <c r="G590" s="3"/>
      <c r="H590" s="3"/>
      <c r="I590"/>
      <c r="J590" s="1" t="s">
        <v>2315</v>
      </c>
      <c r="K590" s="4"/>
      <c r="L590" s="4"/>
      <c r="M590" s="4"/>
      <c r="N590" s="4"/>
      <c r="O590" s="4"/>
      <c r="P590" s="15"/>
      <c r="Q590" s="13">
        <v>0</v>
      </c>
      <c r="R590" s="13">
        <v>0</v>
      </c>
      <c r="S590" s="11">
        <f t="shared" si="138"/>
        <v>0</v>
      </c>
      <c r="T590" s="5">
        <v>0</v>
      </c>
      <c r="U590" s="11">
        <f t="shared" si="144"/>
        <v>0</v>
      </c>
      <c r="V590" s="13" t="s">
        <v>0</v>
      </c>
      <c r="W590" s="10">
        <f>IFERROR(VLOOKUP(V590,Curr!$B$2:$C$13,2,FALSE),0)</f>
        <v>1</v>
      </c>
      <c r="X590" s="11">
        <f t="shared" si="139"/>
        <v>0</v>
      </c>
      <c r="Y590" s="14">
        <f t="shared" si="145"/>
        <v>0</v>
      </c>
      <c r="Z590" s="11">
        <f t="shared" si="140"/>
        <v>0</v>
      </c>
      <c r="AA590" s="4" t="s">
        <v>1</v>
      </c>
      <c r="AB590" s="10">
        <f>IFERROR(VLOOKUP(AA590,Curr!$B$2:$C$13,2,FALSE),0)</f>
        <v>11</v>
      </c>
      <c r="AC590" s="11">
        <f t="shared" si="141"/>
        <v>0</v>
      </c>
      <c r="AD590" s="11">
        <f t="shared" si="142"/>
        <v>0</v>
      </c>
      <c r="AE590" s="12">
        <f t="shared" si="143"/>
        <v>0</v>
      </c>
      <c r="AF590"/>
      <c r="AG590"/>
      <c r="AH590"/>
      <c r="AI590"/>
      <c r="AJ590"/>
    </row>
    <row r="591" spans="2:36" x14ac:dyDescent="0.25">
      <c r="B591" s="4" t="s">
        <v>212</v>
      </c>
      <c r="C591"/>
      <c r="D591" s="1" t="s">
        <v>1733</v>
      </c>
      <c r="E591" s="3"/>
      <c r="F591" s="3"/>
      <c r="G591" s="3"/>
      <c r="H591" s="3"/>
      <c r="I591"/>
      <c r="J591" s="1" t="s">
        <v>2316</v>
      </c>
      <c r="K591" s="4"/>
      <c r="L591" s="4"/>
      <c r="M591" s="4"/>
      <c r="N591" s="4"/>
      <c r="O591" s="4"/>
      <c r="P591" s="17"/>
      <c r="Q591" s="13">
        <v>0</v>
      </c>
      <c r="R591" s="13">
        <v>0</v>
      </c>
      <c r="S591" s="11">
        <f t="shared" si="138"/>
        <v>0</v>
      </c>
      <c r="T591" s="5">
        <v>0</v>
      </c>
      <c r="U591" s="11">
        <f t="shared" si="144"/>
        <v>0</v>
      </c>
      <c r="V591" s="13" t="s">
        <v>0</v>
      </c>
      <c r="W591" s="10">
        <f>IFERROR(VLOOKUP(V591,Curr!$B$2:$C$13,2,FALSE),0)</f>
        <v>1</v>
      </c>
      <c r="X591" s="11">
        <f t="shared" si="139"/>
        <v>0</v>
      </c>
      <c r="Y591" s="14">
        <f t="shared" si="145"/>
        <v>0</v>
      </c>
      <c r="Z591" s="11">
        <f t="shared" si="140"/>
        <v>0</v>
      </c>
      <c r="AA591" s="4" t="s">
        <v>1</v>
      </c>
      <c r="AB591" s="10">
        <f>IFERROR(VLOOKUP(AA591,Curr!$B$2:$C$13,2,FALSE),0)</f>
        <v>11</v>
      </c>
      <c r="AC591" s="11">
        <f t="shared" si="141"/>
        <v>0</v>
      </c>
      <c r="AD591" s="11">
        <f t="shared" si="142"/>
        <v>0</v>
      </c>
      <c r="AE591" s="12">
        <f t="shared" si="143"/>
        <v>0</v>
      </c>
      <c r="AF591"/>
      <c r="AG591"/>
      <c r="AH591"/>
      <c r="AI591"/>
      <c r="AJ591"/>
    </row>
    <row r="592" spans="2:36" x14ac:dyDescent="0.25">
      <c r="B592" s="4" t="s">
        <v>212</v>
      </c>
      <c r="C592"/>
      <c r="D592" s="1" t="s">
        <v>1733</v>
      </c>
      <c r="E592" s="3"/>
      <c r="F592" s="3"/>
      <c r="G592" s="3"/>
      <c r="H592" s="3"/>
      <c r="I592"/>
      <c r="J592" s="1" t="s">
        <v>2317</v>
      </c>
      <c r="K592" s="4"/>
      <c r="L592" s="4"/>
      <c r="M592" s="4"/>
      <c r="N592" s="4"/>
      <c r="O592" s="4"/>
      <c r="P592" s="15"/>
      <c r="Q592" s="13">
        <v>0</v>
      </c>
      <c r="R592" s="13">
        <v>0</v>
      </c>
      <c r="S592" s="11">
        <f t="shared" si="138"/>
        <v>0</v>
      </c>
      <c r="T592" s="5">
        <v>0</v>
      </c>
      <c r="U592" s="11">
        <f t="shared" si="144"/>
        <v>0</v>
      </c>
      <c r="V592" s="13" t="s">
        <v>0</v>
      </c>
      <c r="W592" s="10">
        <f>IFERROR(VLOOKUP(V592,Curr!$B$2:$C$13,2,FALSE),0)</f>
        <v>1</v>
      </c>
      <c r="X592" s="11">
        <f t="shared" si="139"/>
        <v>0</v>
      </c>
      <c r="Y592" s="14">
        <f t="shared" si="145"/>
        <v>0</v>
      </c>
      <c r="Z592" s="11">
        <f t="shared" si="140"/>
        <v>0</v>
      </c>
      <c r="AA592" s="4" t="s">
        <v>1</v>
      </c>
      <c r="AB592" s="10">
        <f>IFERROR(VLOOKUP(AA592,Curr!$B$2:$C$13,2,FALSE),0)</f>
        <v>11</v>
      </c>
      <c r="AC592" s="11">
        <f t="shared" si="141"/>
        <v>0</v>
      </c>
      <c r="AD592" s="11">
        <f t="shared" si="142"/>
        <v>0</v>
      </c>
      <c r="AE592" s="12">
        <f t="shared" si="143"/>
        <v>0</v>
      </c>
      <c r="AF592"/>
      <c r="AG592"/>
      <c r="AH592"/>
      <c r="AI592"/>
      <c r="AJ592"/>
    </row>
    <row r="593" spans="2:36" x14ac:dyDescent="0.25">
      <c r="B593" s="4" t="s">
        <v>212</v>
      </c>
      <c r="C593"/>
      <c r="D593" s="1" t="s">
        <v>1733</v>
      </c>
      <c r="E593" s="3"/>
      <c r="F593" s="3"/>
      <c r="G593" s="3"/>
      <c r="H593" s="3"/>
      <c r="I593"/>
      <c r="J593" s="1" t="s">
        <v>2318</v>
      </c>
      <c r="K593" s="4"/>
      <c r="L593" s="4"/>
      <c r="M593" s="4"/>
      <c r="N593" s="4"/>
      <c r="O593" s="4"/>
      <c r="P593" s="17"/>
      <c r="Q593" s="13">
        <v>0</v>
      </c>
      <c r="R593" s="13">
        <v>0</v>
      </c>
      <c r="S593" s="11">
        <f t="shared" si="138"/>
        <v>0</v>
      </c>
      <c r="T593" s="5">
        <v>0</v>
      </c>
      <c r="U593" s="11">
        <f t="shared" si="144"/>
        <v>0</v>
      </c>
      <c r="V593" s="13" t="s">
        <v>0</v>
      </c>
      <c r="W593" s="10">
        <f>IFERROR(VLOOKUP(V593,Curr!$B$2:$C$13,2,FALSE),0)</f>
        <v>1</v>
      </c>
      <c r="X593" s="11">
        <f t="shared" si="139"/>
        <v>0</v>
      </c>
      <c r="Y593" s="14">
        <f t="shared" si="145"/>
        <v>0</v>
      </c>
      <c r="Z593" s="11">
        <f t="shared" si="140"/>
        <v>0</v>
      </c>
      <c r="AA593" s="4" t="s">
        <v>1</v>
      </c>
      <c r="AB593" s="10">
        <f>IFERROR(VLOOKUP(AA593,Curr!$B$2:$C$13,2,FALSE),0)</f>
        <v>11</v>
      </c>
      <c r="AC593" s="11">
        <f t="shared" si="141"/>
        <v>0</v>
      </c>
      <c r="AD593" s="11">
        <f t="shared" si="142"/>
        <v>0</v>
      </c>
      <c r="AE593" s="12">
        <f t="shared" si="143"/>
        <v>0</v>
      </c>
      <c r="AF593"/>
      <c r="AG593"/>
      <c r="AH593"/>
      <c r="AI593"/>
      <c r="AJ593"/>
    </row>
    <row r="594" spans="2:36" x14ac:dyDescent="0.25">
      <c r="B594" s="4" t="s">
        <v>212</v>
      </c>
      <c r="C594"/>
      <c r="D594" s="1" t="s">
        <v>1733</v>
      </c>
      <c r="E594" s="3"/>
      <c r="F594" s="3"/>
      <c r="G594" s="3"/>
      <c r="H594" s="3"/>
      <c r="I594"/>
      <c r="J594" s="1" t="s">
        <v>2319</v>
      </c>
      <c r="K594" s="4"/>
      <c r="L594" s="4"/>
      <c r="M594" s="4"/>
      <c r="N594" s="4"/>
      <c r="O594" s="4"/>
      <c r="P594" s="17"/>
      <c r="Q594" s="13">
        <v>0</v>
      </c>
      <c r="R594" s="13">
        <v>0</v>
      </c>
      <c r="S594" s="11">
        <f t="shared" si="138"/>
        <v>0</v>
      </c>
      <c r="T594" s="5">
        <v>0</v>
      </c>
      <c r="U594" s="11">
        <f t="shared" si="144"/>
        <v>0</v>
      </c>
      <c r="V594" s="13" t="s">
        <v>0</v>
      </c>
      <c r="W594" s="10">
        <f>IFERROR(VLOOKUP(V594,Curr!$B$2:$C$13,2,FALSE),0)</f>
        <v>1</v>
      </c>
      <c r="X594" s="11">
        <f t="shared" si="139"/>
        <v>0</v>
      </c>
      <c r="Y594" s="14">
        <f t="shared" si="145"/>
        <v>0</v>
      </c>
      <c r="Z594" s="11">
        <f t="shared" si="140"/>
        <v>0</v>
      </c>
      <c r="AA594" s="4" t="s">
        <v>1</v>
      </c>
      <c r="AB594" s="10">
        <f>IFERROR(VLOOKUP(AA594,Curr!$B$2:$C$13,2,FALSE),0)</f>
        <v>11</v>
      </c>
      <c r="AC594" s="11">
        <f t="shared" si="141"/>
        <v>0</v>
      </c>
      <c r="AD594" s="11">
        <f t="shared" si="142"/>
        <v>0</v>
      </c>
      <c r="AE594" s="12">
        <f t="shared" si="143"/>
        <v>0</v>
      </c>
      <c r="AF594"/>
      <c r="AG594"/>
      <c r="AH594"/>
      <c r="AI594"/>
      <c r="AJ594"/>
    </row>
    <row r="595" spans="2:36" x14ac:dyDescent="0.25">
      <c r="B595" s="4" t="s">
        <v>212</v>
      </c>
      <c r="C595"/>
      <c r="D595" s="1" t="s">
        <v>1733</v>
      </c>
      <c r="E595" s="3"/>
      <c r="F595" s="3"/>
      <c r="G595" s="3"/>
      <c r="H595" s="3"/>
      <c r="I595"/>
      <c r="J595" s="1" t="s">
        <v>2320</v>
      </c>
      <c r="K595" s="4"/>
      <c r="L595" s="4"/>
      <c r="M595" s="4"/>
      <c r="N595" s="4"/>
      <c r="O595" s="4"/>
      <c r="P595" s="15"/>
      <c r="Q595" s="13">
        <v>0</v>
      </c>
      <c r="R595" s="13">
        <v>0</v>
      </c>
      <c r="S595" s="11">
        <f t="shared" si="138"/>
        <v>0</v>
      </c>
      <c r="T595" s="5">
        <v>0</v>
      </c>
      <c r="U595" s="11">
        <f t="shared" si="144"/>
        <v>0</v>
      </c>
      <c r="V595" s="13" t="s">
        <v>0</v>
      </c>
      <c r="W595" s="10">
        <f>IFERROR(VLOOKUP(V595,Curr!$B$2:$C$13,2,FALSE),0)</f>
        <v>1</v>
      </c>
      <c r="X595" s="11">
        <f t="shared" si="139"/>
        <v>0</v>
      </c>
      <c r="Y595" s="14">
        <f t="shared" si="145"/>
        <v>0</v>
      </c>
      <c r="Z595" s="11">
        <f t="shared" si="140"/>
        <v>0</v>
      </c>
      <c r="AA595" s="4" t="s">
        <v>1</v>
      </c>
      <c r="AB595" s="10">
        <f>IFERROR(VLOOKUP(AA595,Curr!$B$2:$C$13,2,FALSE),0)</f>
        <v>11</v>
      </c>
      <c r="AC595" s="11">
        <f t="shared" si="141"/>
        <v>0</v>
      </c>
      <c r="AD595" s="11">
        <f t="shared" si="142"/>
        <v>0</v>
      </c>
      <c r="AE595" s="12">
        <f t="shared" si="143"/>
        <v>0</v>
      </c>
      <c r="AF595"/>
      <c r="AG595"/>
      <c r="AH595"/>
      <c r="AI595"/>
      <c r="AJ595"/>
    </row>
    <row r="596" spans="2:36" x14ac:dyDescent="0.25">
      <c r="B596" s="4" t="s">
        <v>212</v>
      </c>
      <c r="C596"/>
      <c r="D596" s="1" t="s">
        <v>1733</v>
      </c>
      <c r="E596" s="3"/>
      <c r="F596" s="3"/>
      <c r="G596" s="3"/>
      <c r="H596" s="3"/>
      <c r="I596"/>
      <c r="J596" s="1" t="s">
        <v>2321</v>
      </c>
      <c r="K596" s="4"/>
      <c r="L596" s="4"/>
      <c r="M596" s="4"/>
      <c r="N596" s="4"/>
      <c r="O596" s="4"/>
      <c r="P596" s="17"/>
      <c r="Q596" s="13">
        <v>0</v>
      </c>
      <c r="R596" s="13">
        <v>0</v>
      </c>
      <c r="S596" s="11">
        <f t="shared" si="138"/>
        <v>0</v>
      </c>
      <c r="T596" s="5">
        <v>0</v>
      </c>
      <c r="U596" s="11">
        <f t="shared" si="144"/>
        <v>0</v>
      </c>
      <c r="V596" s="13" t="s">
        <v>0</v>
      </c>
      <c r="W596" s="10">
        <f>IFERROR(VLOOKUP(V596,Curr!$B$2:$C$13,2,FALSE),0)</f>
        <v>1</v>
      </c>
      <c r="X596" s="11">
        <f t="shared" si="139"/>
        <v>0</v>
      </c>
      <c r="Y596" s="14">
        <f t="shared" si="145"/>
        <v>0</v>
      </c>
      <c r="Z596" s="11">
        <f t="shared" si="140"/>
        <v>0</v>
      </c>
      <c r="AA596" s="4" t="s">
        <v>1</v>
      </c>
      <c r="AB596" s="10">
        <f>IFERROR(VLOOKUP(AA596,Curr!$B$2:$C$13,2,FALSE),0)</f>
        <v>11</v>
      </c>
      <c r="AC596" s="11">
        <f t="shared" si="141"/>
        <v>0</v>
      </c>
      <c r="AD596" s="11">
        <f t="shared" si="142"/>
        <v>0</v>
      </c>
      <c r="AE596" s="12">
        <f t="shared" si="143"/>
        <v>0</v>
      </c>
      <c r="AF596"/>
      <c r="AG596"/>
      <c r="AH596"/>
      <c r="AI596"/>
      <c r="AJ596"/>
    </row>
    <row r="597" spans="2:36" x14ac:dyDescent="0.25">
      <c r="B597" s="4" t="s">
        <v>212</v>
      </c>
      <c r="C597"/>
      <c r="D597" s="1" t="s">
        <v>1733</v>
      </c>
      <c r="E597" s="3"/>
      <c r="F597" s="3"/>
      <c r="G597" s="3"/>
      <c r="H597" s="3"/>
      <c r="I597"/>
      <c r="J597" s="1" t="s">
        <v>2322</v>
      </c>
      <c r="K597" s="4"/>
      <c r="L597" s="4"/>
      <c r="M597" s="4"/>
      <c r="N597" s="4"/>
      <c r="O597" s="4"/>
      <c r="P597" s="15"/>
      <c r="Q597" s="13">
        <v>0</v>
      </c>
      <c r="R597" s="13">
        <v>0</v>
      </c>
      <c r="S597" s="11">
        <f t="shared" si="138"/>
        <v>0</v>
      </c>
      <c r="T597" s="5">
        <v>0</v>
      </c>
      <c r="U597" s="11">
        <f t="shared" si="144"/>
        <v>0</v>
      </c>
      <c r="V597" s="13" t="s">
        <v>0</v>
      </c>
      <c r="W597" s="10">
        <f>IFERROR(VLOOKUP(V597,Curr!$B$2:$C$13,2,FALSE),0)</f>
        <v>1</v>
      </c>
      <c r="X597" s="11">
        <f t="shared" si="139"/>
        <v>0</v>
      </c>
      <c r="Y597" s="14">
        <f t="shared" si="145"/>
        <v>0</v>
      </c>
      <c r="Z597" s="11">
        <f t="shared" si="140"/>
        <v>0</v>
      </c>
      <c r="AA597" s="4" t="s">
        <v>1</v>
      </c>
      <c r="AB597" s="10">
        <f>IFERROR(VLOOKUP(AA597,Curr!$B$2:$C$13,2,FALSE),0)</f>
        <v>11</v>
      </c>
      <c r="AC597" s="11">
        <f t="shared" si="141"/>
        <v>0</v>
      </c>
      <c r="AD597" s="11">
        <f t="shared" si="142"/>
        <v>0</v>
      </c>
      <c r="AE597" s="12">
        <f t="shared" si="143"/>
        <v>0</v>
      </c>
      <c r="AF597"/>
      <c r="AG597"/>
      <c r="AH597"/>
      <c r="AI597"/>
      <c r="AJ597"/>
    </row>
    <row r="598" spans="2:36" x14ac:dyDescent="0.25">
      <c r="B598" s="4" t="s">
        <v>212</v>
      </c>
      <c r="C598"/>
      <c r="D598" s="1" t="s">
        <v>1733</v>
      </c>
      <c r="E598" s="3"/>
      <c r="F598" s="3"/>
      <c r="G598" s="3"/>
      <c r="H598" s="3"/>
      <c r="I598"/>
      <c r="J598" s="1" t="s">
        <v>2323</v>
      </c>
      <c r="K598" s="4"/>
      <c r="L598" s="4"/>
      <c r="M598" s="4"/>
      <c r="N598" s="4"/>
      <c r="O598" s="4"/>
      <c r="P598" s="17"/>
      <c r="Q598" s="13">
        <v>0</v>
      </c>
      <c r="R598" s="13">
        <v>0</v>
      </c>
      <c r="S598" s="11">
        <f t="shared" si="138"/>
        <v>0</v>
      </c>
      <c r="T598" s="5">
        <v>0</v>
      </c>
      <c r="U598" s="11">
        <f t="shared" si="144"/>
        <v>0</v>
      </c>
      <c r="V598" s="13" t="s">
        <v>0</v>
      </c>
      <c r="W598" s="10">
        <f>IFERROR(VLOOKUP(V598,Curr!$B$2:$C$13,2,FALSE),0)</f>
        <v>1</v>
      </c>
      <c r="X598" s="11">
        <f t="shared" si="139"/>
        <v>0</v>
      </c>
      <c r="Y598" s="14">
        <f t="shared" si="145"/>
        <v>0</v>
      </c>
      <c r="Z598" s="11">
        <f t="shared" si="140"/>
        <v>0</v>
      </c>
      <c r="AA598" s="4" t="s">
        <v>1</v>
      </c>
      <c r="AB598" s="10">
        <f>IFERROR(VLOOKUP(AA598,Curr!$B$2:$C$13,2,FALSE),0)</f>
        <v>11</v>
      </c>
      <c r="AC598" s="11">
        <f t="shared" si="141"/>
        <v>0</v>
      </c>
      <c r="AD598" s="11">
        <f t="shared" si="142"/>
        <v>0</v>
      </c>
      <c r="AE598" s="12">
        <f t="shared" si="143"/>
        <v>0</v>
      </c>
      <c r="AF598"/>
      <c r="AG598"/>
      <c r="AH598"/>
      <c r="AI598"/>
      <c r="AJ598"/>
    </row>
    <row r="599" spans="2:36" x14ac:dyDescent="0.25">
      <c r="B599" s="4" t="s">
        <v>212</v>
      </c>
      <c r="C599"/>
      <c r="D599" s="1" t="s">
        <v>1733</v>
      </c>
      <c r="E599" s="3"/>
      <c r="F599" s="3"/>
      <c r="G599" s="3"/>
      <c r="H599" s="3"/>
      <c r="I599"/>
      <c r="J599" s="1" t="s">
        <v>2324</v>
      </c>
      <c r="K599" s="4"/>
      <c r="L599" s="4"/>
      <c r="M599" s="4"/>
      <c r="N599" s="4"/>
      <c r="O599" s="4"/>
      <c r="P599" s="15"/>
      <c r="Q599" s="13">
        <v>0</v>
      </c>
      <c r="R599" s="13">
        <v>0</v>
      </c>
      <c r="S599" s="11">
        <f t="shared" si="138"/>
        <v>0</v>
      </c>
      <c r="T599" s="5">
        <v>0</v>
      </c>
      <c r="U599" s="11">
        <f t="shared" si="144"/>
        <v>0</v>
      </c>
      <c r="V599" s="13" t="s">
        <v>0</v>
      </c>
      <c r="W599" s="10">
        <f>IFERROR(VLOOKUP(V599,Curr!$B$2:$C$13,2,FALSE),0)</f>
        <v>1</v>
      </c>
      <c r="X599" s="11">
        <f t="shared" si="139"/>
        <v>0</v>
      </c>
      <c r="Y599" s="14">
        <f t="shared" si="145"/>
        <v>0</v>
      </c>
      <c r="Z599" s="11">
        <f t="shared" si="140"/>
        <v>0</v>
      </c>
      <c r="AA599" s="4" t="s">
        <v>1</v>
      </c>
      <c r="AB599" s="10">
        <f>IFERROR(VLOOKUP(AA599,Curr!$B$2:$C$13,2,FALSE),0)</f>
        <v>11</v>
      </c>
      <c r="AC599" s="11">
        <f t="shared" si="141"/>
        <v>0</v>
      </c>
      <c r="AD599" s="11">
        <f t="shared" si="142"/>
        <v>0</v>
      </c>
      <c r="AE599" s="12">
        <f t="shared" si="143"/>
        <v>0</v>
      </c>
      <c r="AF599"/>
      <c r="AG599"/>
      <c r="AH599"/>
      <c r="AI599"/>
      <c r="AJ599"/>
    </row>
    <row r="600" spans="2:36" x14ac:dyDescent="0.25">
      <c r="B600" s="4" t="s">
        <v>212</v>
      </c>
      <c r="C600"/>
      <c r="D600" s="1" t="s">
        <v>1733</v>
      </c>
      <c r="E600" s="3"/>
      <c r="F600" s="3"/>
      <c r="G600" s="3"/>
      <c r="H600" s="3"/>
      <c r="I600"/>
      <c r="J600" s="1" t="s">
        <v>2325</v>
      </c>
      <c r="K600" s="4"/>
      <c r="L600" s="4"/>
      <c r="M600" s="4"/>
      <c r="N600" s="4"/>
      <c r="O600" s="4"/>
      <c r="P600" s="15"/>
      <c r="Q600" s="13">
        <v>0</v>
      </c>
      <c r="R600" s="13">
        <v>0</v>
      </c>
      <c r="S600" s="11">
        <f t="shared" si="138"/>
        <v>0</v>
      </c>
      <c r="T600" s="5">
        <v>0</v>
      </c>
      <c r="U600" s="11">
        <f t="shared" si="144"/>
        <v>0</v>
      </c>
      <c r="V600" s="13" t="s">
        <v>0</v>
      </c>
      <c r="W600" s="10">
        <f>IFERROR(VLOOKUP(V600,Curr!$B$2:$C$13,2,FALSE),0)</f>
        <v>1</v>
      </c>
      <c r="X600" s="11">
        <f t="shared" si="139"/>
        <v>0</v>
      </c>
      <c r="Y600" s="14">
        <f t="shared" si="145"/>
        <v>0</v>
      </c>
      <c r="Z600" s="11">
        <f t="shared" si="140"/>
        <v>0</v>
      </c>
      <c r="AA600" s="4" t="s">
        <v>1</v>
      </c>
      <c r="AB600" s="10">
        <f>IFERROR(VLOOKUP(AA600,Curr!$B$2:$C$13,2,FALSE),0)</f>
        <v>11</v>
      </c>
      <c r="AC600" s="11">
        <f t="shared" si="141"/>
        <v>0</v>
      </c>
      <c r="AD600" s="11">
        <f t="shared" si="142"/>
        <v>0</v>
      </c>
      <c r="AE600" s="12">
        <f t="shared" si="143"/>
        <v>0</v>
      </c>
      <c r="AF600"/>
      <c r="AG600"/>
      <c r="AH600"/>
      <c r="AI600"/>
      <c r="AJ600"/>
    </row>
    <row r="601" spans="2:36" x14ac:dyDescent="0.25">
      <c r="B601" s="4" t="s">
        <v>212</v>
      </c>
      <c r="C601"/>
      <c r="D601" s="1" t="s">
        <v>1733</v>
      </c>
      <c r="E601" s="3"/>
      <c r="F601" s="3"/>
      <c r="G601" s="3"/>
      <c r="H601" s="3"/>
      <c r="I601"/>
      <c r="J601" s="1" t="s">
        <v>2326</v>
      </c>
      <c r="K601" s="4"/>
      <c r="L601" s="4"/>
      <c r="M601" s="4"/>
      <c r="N601" s="4"/>
      <c r="O601" s="4"/>
      <c r="P601" s="15"/>
      <c r="Q601" s="13">
        <v>0</v>
      </c>
      <c r="R601" s="13">
        <v>0</v>
      </c>
      <c r="S601" s="11">
        <f t="shared" si="138"/>
        <v>0</v>
      </c>
      <c r="T601" s="5">
        <v>0</v>
      </c>
      <c r="U601" s="11">
        <f t="shared" si="144"/>
        <v>0</v>
      </c>
      <c r="V601" s="13" t="s">
        <v>0</v>
      </c>
      <c r="W601" s="10">
        <f>IFERROR(VLOOKUP(V601,Curr!$B$2:$C$13,2,FALSE),0)</f>
        <v>1</v>
      </c>
      <c r="X601" s="11">
        <f t="shared" si="139"/>
        <v>0</v>
      </c>
      <c r="Y601" s="14">
        <f t="shared" si="145"/>
        <v>0</v>
      </c>
      <c r="Z601" s="11">
        <f t="shared" si="140"/>
        <v>0</v>
      </c>
      <c r="AA601" s="4" t="s">
        <v>1</v>
      </c>
      <c r="AB601" s="10">
        <f>IFERROR(VLOOKUP(AA601,Curr!$B$2:$C$13,2,FALSE),0)</f>
        <v>11</v>
      </c>
      <c r="AC601" s="11">
        <f t="shared" si="141"/>
        <v>0</v>
      </c>
      <c r="AD601" s="11">
        <f t="shared" si="142"/>
        <v>0</v>
      </c>
      <c r="AE601" s="12">
        <f t="shared" si="143"/>
        <v>0</v>
      </c>
      <c r="AF601"/>
      <c r="AG601"/>
      <c r="AH601"/>
      <c r="AI601"/>
      <c r="AJ601"/>
    </row>
    <row r="602" spans="2:36" x14ac:dyDescent="0.25">
      <c r="B602" s="4" t="s">
        <v>212</v>
      </c>
      <c r="C602"/>
      <c r="D602" s="1" t="s">
        <v>1733</v>
      </c>
      <c r="E602" s="3"/>
      <c r="F602" s="3"/>
      <c r="G602" s="3"/>
      <c r="H602" s="3"/>
      <c r="I602"/>
      <c r="J602" s="1" t="s">
        <v>2327</v>
      </c>
      <c r="K602" s="4"/>
      <c r="L602" s="4"/>
      <c r="M602" s="4"/>
      <c r="N602" s="4"/>
      <c r="O602" s="4"/>
      <c r="P602" s="17"/>
      <c r="Q602" s="13">
        <v>0</v>
      </c>
      <c r="R602" s="13">
        <v>0</v>
      </c>
      <c r="S602" s="11">
        <f t="shared" si="138"/>
        <v>0</v>
      </c>
      <c r="T602" s="5">
        <v>0</v>
      </c>
      <c r="U602" s="11">
        <f t="shared" si="144"/>
        <v>0</v>
      </c>
      <c r="V602" s="13" t="s">
        <v>0</v>
      </c>
      <c r="W602" s="10">
        <f>IFERROR(VLOOKUP(V602,Curr!$B$2:$C$13,2,FALSE),0)</f>
        <v>1</v>
      </c>
      <c r="X602" s="11">
        <f t="shared" si="139"/>
        <v>0</v>
      </c>
      <c r="Y602" s="14">
        <f t="shared" si="145"/>
        <v>0</v>
      </c>
      <c r="Z602" s="11">
        <f t="shared" si="140"/>
        <v>0</v>
      </c>
      <c r="AA602" s="4" t="s">
        <v>1</v>
      </c>
      <c r="AB602" s="10">
        <f>IFERROR(VLOOKUP(AA602,Curr!$B$2:$C$13,2,FALSE),0)</f>
        <v>11</v>
      </c>
      <c r="AC602" s="11">
        <f t="shared" si="141"/>
        <v>0</v>
      </c>
      <c r="AD602" s="11">
        <f t="shared" si="142"/>
        <v>0</v>
      </c>
      <c r="AE602" s="12">
        <f t="shared" si="143"/>
        <v>0</v>
      </c>
      <c r="AF602"/>
      <c r="AG602"/>
      <c r="AH602"/>
      <c r="AI602"/>
      <c r="AJ602"/>
    </row>
    <row r="603" spans="2:36" x14ac:dyDescent="0.25">
      <c r="B603" s="4" t="s">
        <v>212</v>
      </c>
      <c r="C603"/>
      <c r="D603" s="1" t="s">
        <v>1733</v>
      </c>
      <c r="E603" s="3"/>
      <c r="F603" s="3"/>
      <c r="G603" s="3"/>
      <c r="H603" s="3"/>
      <c r="I603"/>
      <c r="J603" s="1" t="s">
        <v>2328</v>
      </c>
      <c r="K603" s="4"/>
      <c r="L603" s="4"/>
      <c r="M603" s="4"/>
      <c r="N603" s="4"/>
      <c r="O603" s="4"/>
      <c r="P603" s="15"/>
      <c r="Q603" s="13">
        <v>0</v>
      </c>
      <c r="R603" s="13">
        <v>0</v>
      </c>
      <c r="S603" s="11">
        <f t="shared" si="138"/>
        <v>0</v>
      </c>
      <c r="T603" s="5">
        <v>0</v>
      </c>
      <c r="U603" s="11">
        <f t="shared" si="144"/>
        <v>0</v>
      </c>
      <c r="V603" s="13" t="s">
        <v>0</v>
      </c>
      <c r="W603" s="10">
        <f>IFERROR(VLOOKUP(V603,Curr!$B$2:$C$13,2,FALSE),0)</f>
        <v>1</v>
      </c>
      <c r="X603" s="11">
        <f t="shared" si="139"/>
        <v>0</v>
      </c>
      <c r="Y603" s="14">
        <f t="shared" si="145"/>
        <v>0</v>
      </c>
      <c r="Z603" s="11">
        <f t="shared" si="140"/>
        <v>0</v>
      </c>
      <c r="AA603" s="4" t="s">
        <v>1</v>
      </c>
      <c r="AB603" s="10">
        <f>IFERROR(VLOOKUP(AA603,Curr!$B$2:$C$13,2,FALSE),0)</f>
        <v>11</v>
      </c>
      <c r="AC603" s="11">
        <f t="shared" si="141"/>
        <v>0</v>
      </c>
      <c r="AD603" s="11">
        <f t="shared" si="142"/>
        <v>0</v>
      </c>
      <c r="AE603" s="12">
        <f t="shared" si="143"/>
        <v>0</v>
      </c>
      <c r="AF603"/>
      <c r="AG603"/>
      <c r="AH603"/>
      <c r="AI603"/>
      <c r="AJ603"/>
    </row>
    <row r="604" spans="2:36" x14ac:dyDescent="0.25">
      <c r="B604" s="4" t="s">
        <v>212</v>
      </c>
      <c r="C604"/>
      <c r="D604" s="1" t="s">
        <v>1733</v>
      </c>
      <c r="E604" s="3"/>
      <c r="F604" s="3"/>
      <c r="G604" s="3"/>
      <c r="H604" s="3"/>
      <c r="I604"/>
      <c r="J604" s="1" t="s">
        <v>2329</v>
      </c>
      <c r="K604" s="4"/>
      <c r="L604" s="4"/>
      <c r="M604" s="4"/>
      <c r="N604" s="4"/>
      <c r="O604" s="4"/>
      <c r="P604" s="15"/>
      <c r="Q604" s="13">
        <v>0</v>
      </c>
      <c r="R604" s="13">
        <v>0</v>
      </c>
      <c r="S604" s="11">
        <f t="shared" si="138"/>
        <v>0</v>
      </c>
      <c r="T604" s="5">
        <v>0</v>
      </c>
      <c r="U604" s="11">
        <f t="shared" si="144"/>
        <v>0</v>
      </c>
      <c r="V604" s="13" t="s">
        <v>0</v>
      </c>
      <c r="W604" s="10">
        <f>IFERROR(VLOOKUP(V604,Curr!$B$2:$C$13,2,FALSE),0)</f>
        <v>1</v>
      </c>
      <c r="X604" s="11">
        <f t="shared" si="139"/>
        <v>0</v>
      </c>
      <c r="Y604" s="14">
        <f t="shared" si="145"/>
        <v>0</v>
      </c>
      <c r="Z604" s="11">
        <f t="shared" si="140"/>
        <v>0</v>
      </c>
      <c r="AA604" s="4" t="s">
        <v>1</v>
      </c>
      <c r="AB604" s="10">
        <f>IFERROR(VLOOKUP(AA604,Curr!$B$2:$C$13,2,FALSE),0)</f>
        <v>11</v>
      </c>
      <c r="AC604" s="11">
        <f t="shared" si="141"/>
        <v>0</v>
      </c>
      <c r="AD604" s="11">
        <f t="shared" si="142"/>
        <v>0</v>
      </c>
      <c r="AE604" s="12">
        <f t="shared" si="143"/>
        <v>0</v>
      </c>
      <c r="AF604"/>
      <c r="AG604"/>
      <c r="AH604"/>
      <c r="AI604"/>
      <c r="AJ604"/>
    </row>
    <row r="605" spans="2:36" x14ac:dyDescent="0.25">
      <c r="B605" s="4" t="s">
        <v>212</v>
      </c>
      <c r="C605"/>
      <c r="D605" s="1" t="s">
        <v>1733</v>
      </c>
      <c r="E605" s="3"/>
      <c r="F605" s="3"/>
      <c r="G605" s="3"/>
      <c r="H605" s="3"/>
      <c r="I605"/>
      <c r="J605" s="1" t="s">
        <v>2330</v>
      </c>
      <c r="K605" s="4"/>
      <c r="L605" s="4"/>
      <c r="M605" s="4"/>
      <c r="N605" s="4"/>
      <c r="O605" s="4"/>
      <c r="P605" s="15"/>
      <c r="Q605" s="13">
        <v>0</v>
      </c>
      <c r="R605" s="13">
        <v>0</v>
      </c>
      <c r="S605" s="11">
        <f t="shared" si="138"/>
        <v>0</v>
      </c>
      <c r="T605" s="5">
        <v>0</v>
      </c>
      <c r="U605" s="11">
        <f t="shared" si="144"/>
        <v>0</v>
      </c>
      <c r="V605" s="13" t="s">
        <v>0</v>
      </c>
      <c r="W605" s="10">
        <f>IFERROR(VLOOKUP(V605,Curr!$B$2:$C$13,2,FALSE),0)</f>
        <v>1</v>
      </c>
      <c r="X605" s="11">
        <f t="shared" si="139"/>
        <v>0</v>
      </c>
      <c r="Y605" s="14">
        <f t="shared" si="145"/>
        <v>0</v>
      </c>
      <c r="Z605" s="11">
        <f t="shared" si="140"/>
        <v>0</v>
      </c>
      <c r="AA605" s="4" t="s">
        <v>1</v>
      </c>
      <c r="AB605" s="10">
        <f>IFERROR(VLOOKUP(AA605,Curr!$B$2:$C$13,2,FALSE),0)</f>
        <v>11</v>
      </c>
      <c r="AC605" s="11">
        <f t="shared" si="141"/>
        <v>0</v>
      </c>
      <c r="AD605" s="11">
        <f t="shared" si="142"/>
        <v>0</v>
      </c>
      <c r="AE605" s="12">
        <f t="shared" si="143"/>
        <v>0</v>
      </c>
      <c r="AF605"/>
      <c r="AG605"/>
      <c r="AH605"/>
      <c r="AI605"/>
      <c r="AJ605"/>
    </row>
    <row r="606" spans="2:36" x14ac:dyDescent="0.25">
      <c r="B606" s="4" t="s">
        <v>212</v>
      </c>
      <c r="C606"/>
      <c r="D606" s="1" t="s">
        <v>1733</v>
      </c>
      <c r="E606" s="3"/>
      <c r="F606" s="3"/>
      <c r="G606" s="3"/>
      <c r="H606" s="3"/>
      <c r="I606"/>
      <c r="J606" s="1" t="s">
        <v>2331</v>
      </c>
      <c r="K606" s="4"/>
      <c r="L606" s="4"/>
      <c r="M606" s="4"/>
      <c r="N606" s="4"/>
      <c r="O606" s="4"/>
      <c r="P606" s="17"/>
      <c r="Q606" s="13">
        <v>0</v>
      </c>
      <c r="R606" s="13">
        <v>0</v>
      </c>
      <c r="S606" s="11">
        <f t="shared" si="138"/>
        <v>0</v>
      </c>
      <c r="T606" s="5">
        <v>0</v>
      </c>
      <c r="U606" s="11">
        <f t="shared" si="144"/>
        <v>0</v>
      </c>
      <c r="V606" s="13" t="s">
        <v>0</v>
      </c>
      <c r="W606" s="10">
        <f>IFERROR(VLOOKUP(V606,Curr!$B$2:$C$13,2,FALSE),0)</f>
        <v>1</v>
      </c>
      <c r="X606" s="11">
        <f t="shared" si="139"/>
        <v>0</v>
      </c>
      <c r="Y606" s="14">
        <f t="shared" si="145"/>
        <v>0</v>
      </c>
      <c r="Z606" s="11">
        <f t="shared" si="140"/>
        <v>0</v>
      </c>
      <c r="AA606" s="4" t="s">
        <v>1</v>
      </c>
      <c r="AB606" s="10">
        <f>IFERROR(VLOOKUP(AA606,Curr!$B$2:$C$13,2,FALSE),0)</f>
        <v>11</v>
      </c>
      <c r="AC606" s="11">
        <f t="shared" si="141"/>
        <v>0</v>
      </c>
      <c r="AD606" s="11">
        <f t="shared" si="142"/>
        <v>0</v>
      </c>
      <c r="AE606" s="12">
        <f t="shared" si="143"/>
        <v>0</v>
      </c>
      <c r="AF606"/>
      <c r="AG606"/>
      <c r="AH606"/>
      <c r="AI606"/>
      <c r="AJ606"/>
    </row>
    <row r="607" spans="2:36" x14ac:dyDescent="0.25">
      <c r="B607" s="4" t="s">
        <v>212</v>
      </c>
      <c r="C607"/>
      <c r="D607" s="1" t="s">
        <v>1733</v>
      </c>
      <c r="E607" s="3"/>
      <c r="F607" s="3"/>
      <c r="G607" s="3"/>
      <c r="H607" s="3"/>
      <c r="I607"/>
      <c r="J607" s="1" t="s">
        <v>2332</v>
      </c>
      <c r="K607" s="4"/>
      <c r="L607" s="4"/>
      <c r="M607" s="4"/>
      <c r="N607" s="4"/>
      <c r="O607" s="4"/>
      <c r="P607" s="15"/>
      <c r="Q607" s="13">
        <v>0</v>
      </c>
      <c r="R607" s="13">
        <v>0</v>
      </c>
      <c r="S607" s="11">
        <f t="shared" si="138"/>
        <v>0</v>
      </c>
      <c r="T607" s="5">
        <v>0</v>
      </c>
      <c r="U607" s="11">
        <f t="shared" si="144"/>
        <v>0</v>
      </c>
      <c r="V607" s="13" t="s">
        <v>0</v>
      </c>
      <c r="W607" s="10">
        <f>IFERROR(VLOOKUP(V607,Curr!$B$2:$C$13,2,FALSE),0)</f>
        <v>1</v>
      </c>
      <c r="X607" s="11">
        <f t="shared" si="139"/>
        <v>0</v>
      </c>
      <c r="Y607" s="14">
        <f t="shared" si="145"/>
        <v>0</v>
      </c>
      <c r="Z607" s="11">
        <f t="shared" si="140"/>
        <v>0</v>
      </c>
      <c r="AA607" s="4" t="s">
        <v>1</v>
      </c>
      <c r="AB607" s="10">
        <f>IFERROR(VLOOKUP(AA607,Curr!$B$2:$C$13,2,FALSE),0)</f>
        <v>11</v>
      </c>
      <c r="AC607" s="11">
        <f t="shared" si="141"/>
        <v>0</v>
      </c>
      <c r="AD607" s="11">
        <f t="shared" si="142"/>
        <v>0</v>
      </c>
      <c r="AE607" s="12">
        <f t="shared" si="143"/>
        <v>0</v>
      </c>
      <c r="AF607"/>
      <c r="AG607"/>
      <c r="AH607"/>
      <c r="AI607"/>
      <c r="AJ607"/>
    </row>
    <row r="608" spans="2:36" x14ac:dyDescent="0.25">
      <c r="B608" s="4" t="s">
        <v>212</v>
      </c>
      <c r="C608"/>
      <c r="D608" s="1" t="s">
        <v>1733</v>
      </c>
      <c r="E608" s="3"/>
      <c r="F608" s="3"/>
      <c r="G608" s="3"/>
      <c r="H608" s="3"/>
      <c r="I608"/>
      <c r="J608" s="1" t="s">
        <v>2333</v>
      </c>
      <c r="K608" s="4"/>
      <c r="L608" s="4"/>
      <c r="M608" s="4"/>
      <c r="N608" s="4"/>
      <c r="O608" s="4"/>
      <c r="P608" s="15"/>
      <c r="Q608" s="13">
        <v>0</v>
      </c>
      <c r="R608" s="13">
        <v>0</v>
      </c>
      <c r="S608" s="11">
        <f t="shared" si="138"/>
        <v>0</v>
      </c>
      <c r="T608" s="5">
        <v>0</v>
      </c>
      <c r="U608" s="11">
        <f t="shared" si="144"/>
        <v>0</v>
      </c>
      <c r="V608" s="13" t="s">
        <v>0</v>
      </c>
      <c r="W608" s="10">
        <f>IFERROR(VLOOKUP(V608,Curr!$B$2:$C$13,2,FALSE),0)</f>
        <v>1</v>
      </c>
      <c r="X608" s="11">
        <f t="shared" si="139"/>
        <v>0</v>
      </c>
      <c r="Y608" s="14">
        <f t="shared" si="145"/>
        <v>0</v>
      </c>
      <c r="Z608" s="11">
        <f t="shared" si="140"/>
        <v>0</v>
      </c>
      <c r="AA608" s="4" t="s">
        <v>1</v>
      </c>
      <c r="AB608" s="10">
        <f>IFERROR(VLOOKUP(AA608,Curr!$B$2:$C$13,2,FALSE),0)</f>
        <v>11</v>
      </c>
      <c r="AC608" s="11">
        <f t="shared" si="141"/>
        <v>0</v>
      </c>
      <c r="AD608" s="11">
        <f t="shared" si="142"/>
        <v>0</v>
      </c>
      <c r="AE608" s="12">
        <f t="shared" si="143"/>
        <v>0</v>
      </c>
      <c r="AF608"/>
      <c r="AG608"/>
      <c r="AH608"/>
      <c r="AI608"/>
      <c r="AJ608"/>
    </row>
    <row r="609" spans="2:36" x14ac:dyDescent="0.25">
      <c r="B609" s="4" t="s">
        <v>212</v>
      </c>
      <c r="C609"/>
      <c r="D609" s="1" t="s">
        <v>1733</v>
      </c>
      <c r="E609" s="3"/>
      <c r="F609" s="3"/>
      <c r="G609" s="3"/>
      <c r="H609" s="3"/>
      <c r="I609"/>
      <c r="J609" s="1" t="s">
        <v>2334</v>
      </c>
      <c r="K609" s="4"/>
      <c r="L609" s="4"/>
      <c r="M609" s="4"/>
      <c r="N609" s="4"/>
      <c r="O609" s="4"/>
      <c r="P609" s="15"/>
      <c r="Q609" s="13">
        <v>0</v>
      </c>
      <c r="R609" s="13">
        <v>0</v>
      </c>
      <c r="S609" s="11">
        <f t="shared" si="138"/>
        <v>0</v>
      </c>
      <c r="T609" s="5">
        <v>0</v>
      </c>
      <c r="U609" s="11">
        <f t="shared" si="144"/>
        <v>0</v>
      </c>
      <c r="V609" s="13" t="s">
        <v>0</v>
      </c>
      <c r="W609" s="10">
        <f>IFERROR(VLOOKUP(V609,Curr!$B$2:$C$13,2,FALSE),0)</f>
        <v>1</v>
      </c>
      <c r="X609" s="11">
        <f t="shared" si="139"/>
        <v>0</v>
      </c>
      <c r="Y609" s="14">
        <f t="shared" si="145"/>
        <v>0</v>
      </c>
      <c r="Z609" s="11">
        <f t="shared" si="140"/>
        <v>0</v>
      </c>
      <c r="AA609" s="4" t="s">
        <v>1</v>
      </c>
      <c r="AB609" s="10">
        <f>IFERROR(VLOOKUP(AA609,Curr!$B$2:$C$13,2,FALSE),0)</f>
        <v>11</v>
      </c>
      <c r="AC609" s="11">
        <f t="shared" si="141"/>
        <v>0</v>
      </c>
      <c r="AD609" s="11">
        <f t="shared" si="142"/>
        <v>0</v>
      </c>
      <c r="AE609" s="12">
        <f t="shared" si="143"/>
        <v>0</v>
      </c>
      <c r="AF609"/>
      <c r="AG609"/>
      <c r="AH609"/>
      <c r="AI609"/>
      <c r="AJ609"/>
    </row>
    <row r="610" spans="2:36" x14ac:dyDescent="0.25">
      <c r="B610" s="4" t="s">
        <v>212</v>
      </c>
      <c r="C610"/>
      <c r="D610" s="1" t="s">
        <v>1733</v>
      </c>
      <c r="E610" s="3"/>
      <c r="F610" s="3"/>
      <c r="G610" s="3"/>
      <c r="H610" s="3"/>
      <c r="I610"/>
      <c r="J610" s="1" t="s">
        <v>2335</v>
      </c>
      <c r="K610" s="4"/>
      <c r="L610" s="4"/>
      <c r="M610" s="4"/>
      <c r="N610" s="4"/>
      <c r="O610" s="4"/>
      <c r="P610" s="15"/>
      <c r="Q610" s="13">
        <v>0</v>
      </c>
      <c r="R610" s="13">
        <v>0</v>
      </c>
      <c r="S610" s="11">
        <f t="shared" si="138"/>
        <v>0</v>
      </c>
      <c r="T610" s="5">
        <v>0</v>
      </c>
      <c r="U610" s="11">
        <f t="shared" si="144"/>
        <v>0</v>
      </c>
      <c r="V610" s="13" t="s">
        <v>0</v>
      </c>
      <c r="W610" s="10">
        <f>IFERROR(VLOOKUP(V610,Curr!$B$2:$C$13,2,FALSE),0)</f>
        <v>1</v>
      </c>
      <c r="X610" s="11">
        <f t="shared" si="139"/>
        <v>0</v>
      </c>
      <c r="Y610" s="14">
        <f t="shared" si="145"/>
        <v>0</v>
      </c>
      <c r="Z610" s="11">
        <f t="shared" si="140"/>
        <v>0</v>
      </c>
      <c r="AA610" s="4" t="s">
        <v>1</v>
      </c>
      <c r="AB610" s="10">
        <f>IFERROR(VLOOKUP(AA610,Curr!$B$2:$C$13,2,FALSE),0)</f>
        <v>11</v>
      </c>
      <c r="AC610" s="11">
        <f t="shared" si="141"/>
        <v>0</v>
      </c>
      <c r="AD610" s="11">
        <f t="shared" si="142"/>
        <v>0</v>
      </c>
      <c r="AE610" s="12">
        <f t="shared" si="143"/>
        <v>0</v>
      </c>
      <c r="AF610"/>
      <c r="AG610"/>
      <c r="AH610"/>
      <c r="AI610"/>
      <c r="AJ610"/>
    </row>
    <row r="611" spans="2:36" x14ac:dyDescent="0.25">
      <c r="B611" s="4" t="s">
        <v>212</v>
      </c>
      <c r="C611"/>
      <c r="D611" s="1" t="s">
        <v>1733</v>
      </c>
      <c r="E611" s="3"/>
      <c r="F611" s="3"/>
      <c r="G611" s="3"/>
      <c r="H611" s="3"/>
      <c r="I611"/>
      <c r="J611" s="1" t="s">
        <v>2336</v>
      </c>
      <c r="K611" s="4"/>
      <c r="L611" s="4"/>
      <c r="M611" s="4"/>
      <c r="N611" s="4"/>
      <c r="O611" s="4"/>
      <c r="P611" s="15"/>
      <c r="Q611" s="13">
        <v>0</v>
      </c>
      <c r="R611" s="13">
        <v>0</v>
      </c>
      <c r="S611" s="11">
        <f t="shared" si="138"/>
        <v>0</v>
      </c>
      <c r="T611" s="5">
        <v>0</v>
      </c>
      <c r="U611" s="11">
        <f t="shared" si="144"/>
        <v>0</v>
      </c>
      <c r="V611" s="13" t="s">
        <v>0</v>
      </c>
      <c r="W611" s="10">
        <f>IFERROR(VLOOKUP(V611,Curr!$B$2:$C$13,2,FALSE),0)</f>
        <v>1</v>
      </c>
      <c r="X611" s="11">
        <f t="shared" si="139"/>
        <v>0</v>
      </c>
      <c r="Y611" s="14">
        <f t="shared" si="145"/>
        <v>0</v>
      </c>
      <c r="Z611" s="11">
        <f t="shared" si="140"/>
        <v>0</v>
      </c>
      <c r="AA611" s="4" t="s">
        <v>1</v>
      </c>
      <c r="AB611" s="10">
        <f>IFERROR(VLOOKUP(AA611,Curr!$B$2:$C$13,2,FALSE),0)</f>
        <v>11</v>
      </c>
      <c r="AC611" s="11">
        <f t="shared" si="141"/>
        <v>0</v>
      </c>
      <c r="AD611" s="11">
        <f t="shared" si="142"/>
        <v>0</v>
      </c>
      <c r="AE611" s="12">
        <f t="shared" si="143"/>
        <v>0</v>
      </c>
      <c r="AF611"/>
      <c r="AG611"/>
      <c r="AH611"/>
      <c r="AI611"/>
      <c r="AJ611"/>
    </row>
    <row r="612" spans="2:36" x14ac:dyDescent="0.25">
      <c r="B612" s="4" t="s">
        <v>212</v>
      </c>
      <c r="C612"/>
      <c r="D612" s="1" t="s">
        <v>1733</v>
      </c>
      <c r="E612" s="3"/>
      <c r="F612" s="3"/>
      <c r="G612" s="3"/>
      <c r="H612" s="3"/>
      <c r="I612"/>
      <c r="J612" s="1" t="s">
        <v>2337</v>
      </c>
      <c r="K612" s="4"/>
      <c r="L612" s="4"/>
      <c r="M612" s="4"/>
      <c r="N612" s="4"/>
      <c r="O612" s="4"/>
      <c r="P612" s="15"/>
      <c r="Q612" s="13">
        <v>0</v>
      </c>
      <c r="R612" s="13">
        <v>0</v>
      </c>
      <c r="S612" s="11">
        <f t="shared" si="138"/>
        <v>0</v>
      </c>
      <c r="T612" s="5">
        <v>0</v>
      </c>
      <c r="U612" s="11">
        <f t="shared" si="144"/>
        <v>0</v>
      </c>
      <c r="V612" s="13" t="s">
        <v>0</v>
      </c>
      <c r="W612" s="10">
        <f>IFERROR(VLOOKUP(V612,Curr!$B$2:$C$13,2,FALSE),0)</f>
        <v>1</v>
      </c>
      <c r="X612" s="11">
        <f t="shared" si="139"/>
        <v>0</v>
      </c>
      <c r="Y612" s="14">
        <f t="shared" si="145"/>
        <v>0</v>
      </c>
      <c r="Z612" s="11">
        <f t="shared" si="140"/>
        <v>0</v>
      </c>
      <c r="AA612" s="4" t="s">
        <v>1</v>
      </c>
      <c r="AB612" s="10">
        <f>IFERROR(VLOOKUP(AA612,Curr!$B$2:$C$13,2,FALSE),0)</f>
        <v>11</v>
      </c>
      <c r="AC612" s="11">
        <f t="shared" si="141"/>
        <v>0</v>
      </c>
      <c r="AD612" s="11">
        <f t="shared" si="142"/>
        <v>0</v>
      </c>
      <c r="AE612" s="12">
        <f t="shared" si="143"/>
        <v>0</v>
      </c>
      <c r="AF612"/>
      <c r="AG612"/>
      <c r="AH612"/>
      <c r="AI612"/>
      <c r="AJ612"/>
    </row>
    <row r="613" spans="2:36" x14ac:dyDescent="0.25">
      <c r="B613" s="4" t="s">
        <v>212</v>
      </c>
      <c r="C613"/>
      <c r="D613" s="1" t="s">
        <v>1733</v>
      </c>
      <c r="E613" s="3"/>
      <c r="F613" s="3"/>
      <c r="G613" s="3"/>
      <c r="H613" s="3"/>
      <c r="I613"/>
      <c r="J613" s="1" t="s">
        <v>2338</v>
      </c>
      <c r="K613" s="4"/>
      <c r="L613" s="4"/>
      <c r="M613" s="4"/>
      <c r="N613" s="4"/>
      <c r="O613" s="4"/>
      <c r="P613" s="15"/>
      <c r="Q613" s="13">
        <v>0</v>
      </c>
      <c r="R613" s="13">
        <v>0</v>
      </c>
      <c r="S613" s="11">
        <f t="shared" si="138"/>
        <v>0</v>
      </c>
      <c r="T613" s="5">
        <v>0</v>
      </c>
      <c r="U613" s="11">
        <f t="shared" si="144"/>
        <v>0</v>
      </c>
      <c r="V613" s="13" t="s">
        <v>0</v>
      </c>
      <c r="W613" s="10">
        <f>IFERROR(VLOOKUP(V613,Curr!$B$2:$C$13,2,FALSE),0)</f>
        <v>1</v>
      </c>
      <c r="X613" s="11">
        <f t="shared" si="139"/>
        <v>0</v>
      </c>
      <c r="Y613" s="14">
        <f t="shared" si="145"/>
        <v>0</v>
      </c>
      <c r="Z613" s="11">
        <f t="shared" si="140"/>
        <v>0</v>
      </c>
      <c r="AA613" s="4" t="s">
        <v>1</v>
      </c>
      <c r="AB613" s="10">
        <f>IFERROR(VLOOKUP(AA613,Curr!$B$2:$C$13,2,FALSE),0)</f>
        <v>11</v>
      </c>
      <c r="AC613" s="11">
        <f t="shared" si="141"/>
        <v>0</v>
      </c>
      <c r="AD613" s="11">
        <f t="shared" si="142"/>
        <v>0</v>
      </c>
      <c r="AE613" s="12">
        <f t="shared" si="143"/>
        <v>0</v>
      </c>
      <c r="AF613"/>
      <c r="AG613"/>
      <c r="AH613"/>
      <c r="AI613"/>
      <c r="AJ613"/>
    </row>
    <row r="614" spans="2:36" x14ac:dyDescent="0.25">
      <c r="B614" s="4" t="s">
        <v>212</v>
      </c>
      <c r="C614"/>
      <c r="D614" s="1" t="s">
        <v>1733</v>
      </c>
      <c r="E614" s="3"/>
      <c r="F614" s="3"/>
      <c r="G614" s="3"/>
      <c r="H614" s="3"/>
      <c r="I614"/>
      <c r="J614" s="1" t="s">
        <v>2339</v>
      </c>
      <c r="K614" s="4"/>
      <c r="L614" s="4"/>
      <c r="M614" s="4"/>
      <c r="N614" s="4"/>
      <c r="O614" s="4"/>
      <c r="P614" s="15"/>
      <c r="Q614" s="13">
        <v>0</v>
      </c>
      <c r="R614" s="13">
        <v>0</v>
      </c>
      <c r="S614" s="11">
        <f t="shared" si="138"/>
        <v>0</v>
      </c>
      <c r="T614" s="5">
        <v>0</v>
      </c>
      <c r="U614" s="11">
        <f t="shared" si="144"/>
        <v>0</v>
      </c>
      <c r="V614" s="13" t="s">
        <v>0</v>
      </c>
      <c r="W614" s="10">
        <f>IFERROR(VLOOKUP(V614,Curr!$B$2:$C$13,2,FALSE),0)</f>
        <v>1</v>
      </c>
      <c r="X614" s="11">
        <f t="shared" si="139"/>
        <v>0</v>
      </c>
      <c r="Y614" s="14">
        <f t="shared" si="145"/>
        <v>0</v>
      </c>
      <c r="Z614" s="11">
        <f t="shared" si="140"/>
        <v>0</v>
      </c>
      <c r="AA614" s="4" t="s">
        <v>1</v>
      </c>
      <c r="AB614" s="10">
        <f>IFERROR(VLOOKUP(AA614,Curr!$B$2:$C$13,2,FALSE),0)</f>
        <v>11</v>
      </c>
      <c r="AC614" s="11">
        <f t="shared" si="141"/>
        <v>0</v>
      </c>
      <c r="AD614" s="11">
        <f t="shared" si="142"/>
        <v>0</v>
      </c>
      <c r="AE614" s="12">
        <f t="shared" si="143"/>
        <v>0</v>
      </c>
      <c r="AF614"/>
      <c r="AG614"/>
      <c r="AH614"/>
      <c r="AI614"/>
      <c r="AJ614"/>
    </row>
    <row r="615" spans="2:36" x14ac:dyDescent="0.25">
      <c r="B615" s="4" t="s">
        <v>212</v>
      </c>
      <c r="C615"/>
      <c r="D615" s="1" t="s">
        <v>1733</v>
      </c>
      <c r="E615" s="3"/>
      <c r="F615" s="3"/>
      <c r="G615" s="3"/>
      <c r="H615" s="3"/>
      <c r="I615"/>
      <c r="J615" s="1" t="s">
        <v>2340</v>
      </c>
      <c r="K615" s="4"/>
      <c r="L615" s="4"/>
      <c r="M615" s="4"/>
      <c r="N615" s="4"/>
      <c r="O615" s="4"/>
      <c r="P615" s="15"/>
      <c r="Q615" s="13">
        <v>0</v>
      </c>
      <c r="R615" s="13">
        <v>0</v>
      </c>
      <c r="S615" s="11">
        <f t="shared" si="138"/>
        <v>0</v>
      </c>
      <c r="T615" s="5">
        <v>0</v>
      </c>
      <c r="U615" s="11">
        <f t="shared" si="144"/>
        <v>0</v>
      </c>
      <c r="V615" s="13" t="s">
        <v>0</v>
      </c>
      <c r="W615" s="10">
        <f>IFERROR(VLOOKUP(V615,Curr!$B$2:$C$13,2,FALSE),0)</f>
        <v>1</v>
      </c>
      <c r="X615" s="11">
        <f t="shared" si="139"/>
        <v>0</v>
      </c>
      <c r="Y615" s="14">
        <f t="shared" si="145"/>
        <v>0</v>
      </c>
      <c r="Z615" s="11">
        <f t="shared" si="140"/>
        <v>0</v>
      </c>
      <c r="AA615" s="4" t="s">
        <v>1</v>
      </c>
      <c r="AB615" s="10">
        <f>IFERROR(VLOOKUP(AA615,Curr!$B$2:$C$13,2,FALSE),0)</f>
        <v>11</v>
      </c>
      <c r="AC615" s="11">
        <f t="shared" si="141"/>
        <v>0</v>
      </c>
      <c r="AD615" s="11">
        <f t="shared" si="142"/>
        <v>0</v>
      </c>
      <c r="AE615" s="12">
        <f t="shared" si="143"/>
        <v>0</v>
      </c>
      <c r="AF615"/>
      <c r="AG615"/>
      <c r="AH615"/>
      <c r="AI615"/>
      <c r="AJ615"/>
    </row>
    <row r="616" spans="2:36" x14ac:dyDescent="0.25">
      <c r="B616" s="4" t="s">
        <v>212</v>
      </c>
      <c r="C616"/>
      <c r="D616" s="1" t="s">
        <v>1733</v>
      </c>
      <c r="E616" s="3"/>
      <c r="F616" s="3"/>
      <c r="G616" s="3"/>
      <c r="H616" s="3"/>
      <c r="I616"/>
      <c r="J616" s="1" t="s">
        <v>2341</v>
      </c>
      <c r="K616" s="4"/>
      <c r="L616" s="4"/>
      <c r="M616" s="4"/>
      <c r="N616" s="4"/>
      <c r="O616" s="4"/>
      <c r="P616" s="15"/>
      <c r="Q616" s="13">
        <v>0</v>
      </c>
      <c r="R616" s="13">
        <v>0</v>
      </c>
      <c r="S616" s="11">
        <f t="shared" si="138"/>
        <v>0</v>
      </c>
      <c r="T616" s="5">
        <v>0</v>
      </c>
      <c r="U616" s="11">
        <f t="shared" si="144"/>
        <v>0</v>
      </c>
      <c r="V616" s="13" t="s">
        <v>0</v>
      </c>
      <c r="W616" s="10">
        <f>IFERROR(VLOOKUP(V616,Curr!$B$2:$C$13,2,FALSE),0)</f>
        <v>1</v>
      </c>
      <c r="X616" s="11">
        <f t="shared" si="139"/>
        <v>0</v>
      </c>
      <c r="Y616" s="14">
        <f t="shared" si="145"/>
        <v>0</v>
      </c>
      <c r="Z616" s="11">
        <f t="shared" si="140"/>
        <v>0</v>
      </c>
      <c r="AA616" s="4" t="s">
        <v>1</v>
      </c>
      <c r="AB616" s="10">
        <f>IFERROR(VLOOKUP(AA616,Curr!$B$2:$C$13,2,FALSE),0)</f>
        <v>11</v>
      </c>
      <c r="AC616" s="11">
        <f t="shared" si="141"/>
        <v>0</v>
      </c>
      <c r="AD616" s="11">
        <f t="shared" si="142"/>
        <v>0</v>
      </c>
      <c r="AE616" s="12">
        <f t="shared" si="143"/>
        <v>0</v>
      </c>
      <c r="AF616"/>
      <c r="AG616"/>
      <c r="AH616"/>
      <c r="AI616"/>
      <c r="AJ616"/>
    </row>
    <row r="617" spans="2:36" x14ac:dyDescent="0.25">
      <c r="B617" s="4" t="s">
        <v>212</v>
      </c>
      <c r="C617"/>
      <c r="D617" s="1" t="s">
        <v>1733</v>
      </c>
      <c r="E617" s="3"/>
      <c r="F617" s="3"/>
      <c r="G617" s="3"/>
      <c r="H617" s="3"/>
      <c r="I617"/>
      <c r="J617" s="1" t="s">
        <v>2342</v>
      </c>
      <c r="K617" s="4"/>
      <c r="L617" s="4"/>
      <c r="M617" s="4"/>
      <c r="N617" s="4"/>
      <c r="O617" s="4"/>
      <c r="P617" s="15"/>
      <c r="Q617" s="13">
        <v>0</v>
      </c>
      <c r="R617" s="13">
        <v>0</v>
      </c>
      <c r="S617" s="11">
        <f t="shared" si="138"/>
        <v>0</v>
      </c>
      <c r="T617" s="5">
        <v>0</v>
      </c>
      <c r="U617" s="11">
        <f t="shared" si="144"/>
        <v>0</v>
      </c>
      <c r="V617" s="13" t="s">
        <v>0</v>
      </c>
      <c r="W617" s="10">
        <f>IFERROR(VLOOKUP(V617,Curr!$B$2:$C$13,2,FALSE),0)</f>
        <v>1</v>
      </c>
      <c r="X617" s="11">
        <f t="shared" si="139"/>
        <v>0</v>
      </c>
      <c r="Y617" s="14">
        <f t="shared" si="145"/>
        <v>0</v>
      </c>
      <c r="Z617" s="11">
        <f t="shared" si="140"/>
        <v>0</v>
      </c>
      <c r="AA617" s="4" t="s">
        <v>1</v>
      </c>
      <c r="AB617" s="10">
        <f>IFERROR(VLOOKUP(AA617,Curr!$B$2:$C$13,2,FALSE),0)</f>
        <v>11</v>
      </c>
      <c r="AC617" s="11">
        <f t="shared" si="141"/>
        <v>0</v>
      </c>
      <c r="AD617" s="11">
        <f t="shared" si="142"/>
        <v>0</v>
      </c>
      <c r="AE617" s="12">
        <f t="shared" si="143"/>
        <v>0</v>
      </c>
      <c r="AF617"/>
      <c r="AG617"/>
      <c r="AH617"/>
      <c r="AI617"/>
      <c r="AJ617"/>
    </row>
    <row r="618" spans="2:36" x14ac:dyDescent="0.25">
      <c r="B618" s="4" t="s">
        <v>212</v>
      </c>
      <c r="C618"/>
      <c r="D618" s="1" t="s">
        <v>1733</v>
      </c>
      <c r="E618" s="3"/>
      <c r="F618" s="3"/>
      <c r="G618" s="3"/>
      <c r="H618" s="3"/>
      <c r="I618"/>
      <c r="J618" s="1" t="s">
        <v>2343</v>
      </c>
      <c r="K618" s="4"/>
      <c r="L618" s="4"/>
      <c r="M618" s="4"/>
      <c r="N618" s="4"/>
      <c r="O618" s="4"/>
      <c r="P618" s="15"/>
      <c r="Q618" s="13">
        <v>0</v>
      </c>
      <c r="R618" s="13">
        <v>0</v>
      </c>
      <c r="S618" s="11">
        <f t="shared" si="138"/>
        <v>0</v>
      </c>
      <c r="T618" s="5">
        <v>0</v>
      </c>
      <c r="U618" s="11">
        <f t="shared" si="144"/>
        <v>0</v>
      </c>
      <c r="V618" s="13" t="s">
        <v>0</v>
      </c>
      <c r="W618" s="10">
        <f>IFERROR(VLOOKUP(V618,Curr!$B$2:$C$13,2,FALSE),0)</f>
        <v>1</v>
      </c>
      <c r="X618" s="11">
        <f t="shared" si="139"/>
        <v>0</v>
      </c>
      <c r="Y618" s="14">
        <f t="shared" si="145"/>
        <v>0</v>
      </c>
      <c r="Z618" s="11">
        <f t="shared" si="140"/>
        <v>0</v>
      </c>
      <c r="AA618" s="4" t="s">
        <v>1</v>
      </c>
      <c r="AB618" s="10">
        <f>IFERROR(VLOOKUP(AA618,Curr!$B$2:$C$13,2,FALSE),0)</f>
        <v>11</v>
      </c>
      <c r="AC618" s="11">
        <f t="shared" si="141"/>
        <v>0</v>
      </c>
      <c r="AD618" s="11">
        <f t="shared" si="142"/>
        <v>0</v>
      </c>
      <c r="AE618" s="12">
        <f t="shared" si="143"/>
        <v>0</v>
      </c>
      <c r="AF618"/>
      <c r="AG618"/>
      <c r="AH618"/>
      <c r="AI618"/>
      <c r="AJ618"/>
    </row>
    <row r="619" spans="2:36" x14ac:dyDescent="0.25">
      <c r="B619" s="4" t="s">
        <v>212</v>
      </c>
      <c r="C619"/>
      <c r="D619" s="1" t="s">
        <v>1733</v>
      </c>
      <c r="E619" s="3"/>
      <c r="F619" s="3"/>
      <c r="G619" s="3"/>
      <c r="H619" s="3"/>
      <c r="I619"/>
      <c r="J619" s="1" t="s">
        <v>2344</v>
      </c>
      <c r="K619" s="4"/>
      <c r="L619" s="4"/>
      <c r="M619" s="4"/>
      <c r="N619" s="4"/>
      <c r="O619" s="4"/>
      <c r="P619" s="15"/>
      <c r="Q619" s="13">
        <v>0</v>
      </c>
      <c r="R619" s="13">
        <v>0</v>
      </c>
      <c r="S619" s="11">
        <f t="shared" si="138"/>
        <v>0</v>
      </c>
      <c r="T619" s="5">
        <v>0</v>
      </c>
      <c r="U619" s="11">
        <f t="shared" si="144"/>
        <v>0</v>
      </c>
      <c r="V619" s="13" t="s">
        <v>0</v>
      </c>
      <c r="W619" s="10">
        <f>IFERROR(VLOOKUP(V619,Curr!$B$2:$C$13,2,FALSE),0)</f>
        <v>1</v>
      </c>
      <c r="X619" s="11">
        <f t="shared" si="139"/>
        <v>0</v>
      </c>
      <c r="Y619" s="14">
        <f t="shared" si="145"/>
        <v>0</v>
      </c>
      <c r="Z619" s="11">
        <f t="shared" si="140"/>
        <v>0</v>
      </c>
      <c r="AA619" s="4" t="s">
        <v>1</v>
      </c>
      <c r="AB619" s="10">
        <f>IFERROR(VLOOKUP(AA619,Curr!$B$2:$C$13,2,FALSE),0)</f>
        <v>11</v>
      </c>
      <c r="AC619" s="11">
        <f t="shared" si="141"/>
        <v>0</v>
      </c>
      <c r="AD619" s="11">
        <f t="shared" si="142"/>
        <v>0</v>
      </c>
      <c r="AE619" s="12">
        <f t="shared" si="143"/>
        <v>0</v>
      </c>
      <c r="AF619"/>
      <c r="AG619"/>
      <c r="AH619"/>
      <c r="AI619"/>
      <c r="AJ619"/>
    </row>
    <row r="620" spans="2:36" x14ac:dyDescent="0.25">
      <c r="B620" s="4" t="s">
        <v>212</v>
      </c>
      <c r="C620"/>
      <c r="D620" s="1" t="s">
        <v>1733</v>
      </c>
      <c r="E620" s="3"/>
      <c r="F620" s="3"/>
      <c r="G620" s="3"/>
      <c r="H620" s="3"/>
      <c r="I620"/>
      <c r="J620" s="1" t="s">
        <v>2345</v>
      </c>
      <c r="K620" s="4"/>
      <c r="L620" s="4"/>
      <c r="M620" s="4"/>
      <c r="N620" s="4"/>
      <c r="O620" s="4"/>
      <c r="P620" s="15"/>
      <c r="Q620" s="13">
        <v>0</v>
      </c>
      <c r="R620" s="13">
        <v>0</v>
      </c>
      <c r="S620" s="11">
        <f t="shared" si="138"/>
        <v>0</v>
      </c>
      <c r="T620" s="5">
        <v>0</v>
      </c>
      <c r="U620" s="11">
        <f t="shared" si="144"/>
        <v>0</v>
      </c>
      <c r="V620" s="13" t="s">
        <v>0</v>
      </c>
      <c r="W620" s="10">
        <f>IFERROR(VLOOKUP(V620,Curr!$B$2:$C$13,2,FALSE),0)</f>
        <v>1</v>
      </c>
      <c r="X620" s="11">
        <f t="shared" si="139"/>
        <v>0</v>
      </c>
      <c r="Y620" s="14">
        <f t="shared" si="145"/>
        <v>0</v>
      </c>
      <c r="Z620" s="11">
        <f t="shared" si="140"/>
        <v>0</v>
      </c>
      <c r="AA620" s="4" t="s">
        <v>1</v>
      </c>
      <c r="AB620" s="10">
        <f>IFERROR(VLOOKUP(AA620,Curr!$B$2:$C$13,2,FALSE),0)</f>
        <v>11</v>
      </c>
      <c r="AC620" s="11">
        <f t="shared" si="141"/>
        <v>0</v>
      </c>
      <c r="AD620" s="11">
        <f t="shared" si="142"/>
        <v>0</v>
      </c>
      <c r="AE620" s="12">
        <f t="shared" si="143"/>
        <v>0</v>
      </c>
      <c r="AF620"/>
      <c r="AG620"/>
      <c r="AH620"/>
      <c r="AI620"/>
      <c r="AJ620"/>
    </row>
    <row r="621" spans="2:36" x14ac:dyDescent="0.25">
      <c r="B621" s="4" t="s">
        <v>212</v>
      </c>
      <c r="C621"/>
      <c r="D621" s="1" t="s">
        <v>1733</v>
      </c>
      <c r="E621" s="3"/>
      <c r="F621" s="3"/>
      <c r="G621" s="3"/>
      <c r="H621" s="3"/>
      <c r="I621"/>
      <c r="J621" s="1" t="s">
        <v>2346</v>
      </c>
      <c r="K621" s="4"/>
      <c r="L621" s="4"/>
      <c r="M621" s="4"/>
      <c r="N621" s="4"/>
      <c r="O621" s="4"/>
      <c r="P621" s="15"/>
      <c r="Q621" s="13">
        <v>0</v>
      </c>
      <c r="R621" s="13">
        <v>0</v>
      </c>
      <c r="S621" s="11">
        <f t="shared" si="138"/>
        <v>0</v>
      </c>
      <c r="T621" s="5">
        <v>0</v>
      </c>
      <c r="U621" s="11">
        <f t="shared" si="144"/>
        <v>0</v>
      </c>
      <c r="V621" s="13" t="s">
        <v>0</v>
      </c>
      <c r="W621" s="10">
        <f>IFERROR(VLOOKUP(V621,Curr!$B$2:$C$13,2,FALSE),0)</f>
        <v>1</v>
      </c>
      <c r="X621" s="11">
        <f t="shared" si="139"/>
        <v>0</v>
      </c>
      <c r="Y621" s="14">
        <f t="shared" si="145"/>
        <v>0</v>
      </c>
      <c r="Z621" s="11">
        <f t="shared" si="140"/>
        <v>0</v>
      </c>
      <c r="AA621" s="4" t="s">
        <v>1</v>
      </c>
      <c r="AB621" s="10">
        <f>IFERROR(VLOOKUP(AA621,Curr!$B$2:$C$13,2,FALSE),0)</f>
        <v>11</v>
      </c>
      <c r="AC621" s="11">
        <f t="shared" si="141"/>
        <v>0</v>
      </c>
      <c r="AD621" s="11">
        <f t="shared" si="142"/>
        <v>0</v>
      </c>
      <c r="AE621" s="12">
        <f t="shared" si="143"/>
        <v>0</v>
      </c>
      <c r="AF621"/>
      <c r="AG621"/>
      <c r="AH621"/>
      <c r="AI621"/>
      <c r="AJ621"/>
    </row>
    <row r="622" spans="2:36" x14ac:dyDescent="0.25">
      <c r="B622" s="4" t="s">
        <v>212</v>
      </c>
      <c r="C622"/>
      <c r="D622" s="1" t="s">
        <v>1733</v>
      </c>
      <c r="E622" s="3"/>
      <c r="F622" s="3"/>
      <c r="G622" s="3"/>
      <c r="H622" s="3"/>
      <c r="I622"/>
      <c r="J622" s="1" t="s">
        <v>2347</v>
      </c>
      <c r="K622" s="4"/>
      <c r="L622" s="4"/>
      <c r="M622" s="4"/>
      <c r="N622" s="4"/>
      <c r="O622" s="4"/>
      <c r="P622" s="15"/>
      <c r="Q622" s="13">
        <v>0</v>
      </c>
      <c r="R622" s="13">
        <v>0</v>
      </c>
      <c r="S622" s="11">
        <f t="shared" si="138"/>
        <v>0</v>
      </c>
      <c r="T622" s="5">
        <v>0</v>
      </c>
      <c r="U622" s="11">
        <f t="shared" si="144"/>
        <v>0</v>
      </c>
      <c r="V622" s="13" t="s">
        <v>0</v>
      </c>
      <c r="W622" s="10">
        <f>IFERROR(VLOOKUP(V622,Curr!$B$2:$C$13,2,FALSE),0)</f>
        <v>1</v>
      </c>
      <c r="X622" s="11">
        <f t="shared" si="139"/>
        <v>0</v>
      </c>
      <c r="Y622" s="14">
        <f t="shared" si="145"/>
        <v>0</v>
      </c>
      <c r="Z622" s="11">
        <f t="shared" si="140"/>
        <v>0</v>
      </c>
      <c r="AA622" s="4" t="s">
        <v>1</v>
      </c>
      <c r="AB622" s="10">
        <f>IFERROR(VLOOKUP(AA622,Curr!$B$2:$C$13,2,FALSE),0)</f>
        <v>11</v>
      </c>
      <c r="AC622" s="11">
        <f t="shared" si="141"/>
        <v>0</v>
      </c>
      <c r="AD622" s="11">
        <f t="shared" si="142"/>
        <v>0</v>
      </c>
      <c r="AE622" s="12">
        <f t="shared" si="143"/>
        <v>0</v>
      </c>
      <c r="AF622"/>
      <c r="AG622"/>
      <c r="AH622"/>
      <c r="AI622"/>
      <c r="AJ622"/>
    </row>
    <row r="623" spans="2:36" x14ac:dyDescent="0.25">
      <c r="B623" s="4" t="s">
        <v>212</v>
      </c>
      <c r="C623"/>
      <c r="D623" s="1" t="s">
        <v>1733</v>
      </c>
      <c r="E623" s="3"/>
      <c r="F623" s="3"/>
      <c r="G623" s="3"/>
      <c r="H623" s="3"/>
      <c r="I623"/>
      <c r="J623" s="1" t="s">
        <v>2348</v>
      </c>
      <c r="K623" s="4"/>
      <c r="L623" s="4"/>
      <c r="M623" s="4"/>
      <c r="N623" s="4"/>
      <c r="O623" s="4"/>
      <c r="P623" s="15"/>
      <c r="Q623" s="13">
        <v>0</v>
      </c>
      <c r="R623" s="13">
        <v>0</v>
      </c>
      <c r="S623" s="11">
        <f t="shared" si="138"/>
        <v>0</v>
      </c>
      <c r="T623" s="5">
        <v>0</v>
      </c>
      <c r="U623" s="11">
        <f t="shared" si="144"/>
        <v>0</v>
      </c>
      <c r="V623" s="13" t="s">
        <v>0</v>
      </c>
      <c r="W623" s="10">
        <f>IFERROR(VLOOKUP(V623,Curr!$B$2:$C$13,2,FALSE),0)</f>
        <v>1</v>
      </c>
      <c r="X623" s="11">
        <f t="shared" si="139"/>
        <v>0</v>
      </c>
      <c r="Y623" s="14">
        <f t="shared" si="145"/>
        <v>0</v>
      </c>
      <c r="Z623" s="11">
        <f t="shared" si="140"/>
        <v>0</v>
      </c>
      <c r="AA623" s="4" t="s">
        <v>1</v>
      </c>
      <c r="AB623" s="10">
        <f>IFERROR(VLOOKUP(AA623,Curr!$B$2:$C$13,2,FALSE),0)</f>
        <v>11</v>
      </c>
      <c r="AC623" s="11">
        <f t="shared" si="141"/>
        <v>0</v>
      </c>
      <c r="AD623" s="11">
        <f t="shared" si="142"/>
        <v>0</v>
      </c>
      <c r="AE623" s="12">
        <f t="shared" si="143"/>
        <v>0</v>
      </c>
      <c r="AF623"/>
      <c r="AG623"/>
      <c r="AH623"/>
      <c r="AI623"/>
      <c r="AJ623"/>
    </row>
    <row r="624" spans="2:36" x14ac:dyDescent="0.25">
      <c r="B624" s="4" t="s">
        <v>212</v>
      </c>
      <c r="C624"/>
      <c r="D624" s="1" t="s">
        <v>1733</v>
      </c>
      <c r="E624" s="3"/>
      <c r="F624" s="3"/>
      <c r="G624" s="3"/>
      <c r="H624" s="3"/>
      <c r="I624"/>
      <c r="J624" s="1" t="s">
        <v>2349</v>
      </c>
      <c r="K624" s="4"/>
      <c r="L624" s="4"/>
      <c r="M624" s="4"/>
      <c r="N624" s="4"/>
      <c r="O624" s="4"/>
      <c r="P624" s="15"/>
      <c r="Q624" s="13">
        <v>0</v>
      </c>
      <c r="R624" s="13">
        <v>0</v>
      </c>
      <c r="S624" s="11">
        <f t="shared" si="138"/>
        <v>0</v>
      </c>
      <c r="T624" s="5">
        <v>0</v>
      </c>
      <c r="U624" s="11">
        <f t="shared" si="144"/>
        <v>0</v>
      </c>
      <c r="V624" s="13" t="s">
        <v>0</v>
      </c>
      <c r="W624" s="10">
        <f>IFERROR(VLOOKUP(V624,Curr!$B$2:$C$13,2,FALSE),0)</f>
        <v>1</v>
      </c>
      <c r="X624" s="11">
        <f t="shared" si="139"/>
        <v>0</v>
      </c>
      <c r="Y624" s="14">
        <f t="shared" si="145"/>
        <v>0</v>
      </c>
      <c r="Z624" s="11">
        <f t="shared" si="140"/>
        <v>0</v>
      </c>
      <c r="AA624" s="4" t="s">
        <v>1</v>
      </c>
      <c r="AB624" s="10">
        <f>IFERROR(VLOOKUP(AA624,Curr!$B$2:$C$13,2,FALSE),0)</f>
        <v>11</v>
      </c>
      <c r="AC624" s="11">
        <f t="shared" si="141"/>
        <v>0</v>
      </c>
      <c r="AD624" s="11">
        <f t="shared" si="142"/>
        <v>0</v>
      </c>
      <c r="AE624" s="12">
        <f t="shared" si="143"/>
        <v>0</v>
      </c>
      <c r="AF624"/>
      <c r="AG624"/>
      <c r="AH624"/>
      <c r="AI624"/>
      <c r="AJ624"/>
    </row>
    <row r="625" spans="2:36" x14ac:dyDescent="0.25">
      <c r="B625" s="4" t="s">
        <v>212</v>
      </c>
      <c r="C625"/>
      <c r="D625" s="1" t="s">
        <v>1733</v>
      </c>
      <c r="E625" s="3"/>
      <c r="F625" s="3"/>
      <c r="G625" s="3"/>
      <c r="H625" s="3"/>
      <c r="I625"/>
      <c r="J625" s="1" t="s">
        <v>2350</v>
      </c>
      <c r="K625" s="4"/>
      <c r="L625" s="4"/>
      <c r="M625" s="4"/>
      <c r="N625" s="4"/>
      <c r="O625" s="4"/>
      <c r="P625" s="15"/>
      <c r="Q625" s="13">
        <v>0</v>
      </c>
      <c r="R625" s="13">
        <v>0</v>
      </c>
      <c r="S625" s="11">
        <f t="shared" si="138"/>
        <v>0</v>
      </c>
      <c r="T625" s="5">
        <v>0</v>
      </c>
      <c r="U625" s="11">
        <f t="shared" si="144"/>
        <v>0</v>
      </c>
      <c r="V625" s="13" t="s">
        <v>0</v>
      </c>
      <c r="W625" s="10">
        <f>IFERROR(VLOOKUP(V625,Curr!$B$2:$C$13,2,FALSE),0)</f>
        <v>1</v>
      </c>
      <c r="X625" s="11">
        <f t="shared" si="139"/>
        <v>0</v>
      </c>
      <c r="Y625" s="14">
        <f t="shared" si="145"/>
        <v>0</v>
      </c>
      <c r="Z625" s="11">
        <f t="shared" si="140"/>
        <v>0</v>
      </c>
      <c r="AA625" s="4" t="s">
        <v>1</v>
      </c>
      <c r="AB625" s="10">
        <f>IFERROR(VLOOKUP(AA625,Curr!$B$2:$C$13,2,FALSE),0)</f>
        <v>11</v>
      </c>
      <c r="AC625" s="11">
        <f t="shared" si="141"/>
        <v>0</v>
      </c>
      <c r="AD625" s="11">
        <f t="shared" si="142"/>
        <v>0</v>
      </c>
      <c r="AE625" s="12">
        <f t="shared" si="143"/>
        <v>0</v>
      </c>
      <c r="AF625"/>
      <c r="AG625"/>
      <c r="AH625"/>
      <c r="AI625"/>
      <c r="AJ625"/>
    </row>
    <row r="626" spans="2:36" x14ac:dyDescent="0.25">
      <c r="B626" s="4" t="s">
        <v>212</v>
      </c>
      <c r="C626"/>
      <c r="D626" s="1" t="s">
        <v>1733</v>
      </c>
      <c r="E626" s="3"/>
      <c r="F626" s="3"/>
      <c r="G626" s="3"/>
      <c r="H626" s="3"/>
      <c r="I626"/>
      <c r="J626" s="1" t="s">
        <v>2351</v>
      </c>
      <c r="K626" s="4"/>
      <c r="L626" s="4"/>
      <c r="M626" s="4"/>
      <c r="N626" s="4"/>
      <c r="O626" s="4"/>
      <c r="P626" s="15"/>
      <c r="Q626" s="13">
        <v>0</v>
      </c>
      <c r="R626" s="13">
        <v>0</v>
      </c>
      <c r="S626" s="11">
        <f t="shared" si="138"/>
        <v>0</v>
      </c>
      <c r="T626" s="5">
        <v>0</v>
      </c>
      <c r="U626" s="11">
        <f t="shared" si="144"/>
        <v>0</v>
      </c>
      <c r="V626" s="13" t="s">
        <v>0</v>
      </c>
      <c r="W626" s="10">
        <f>IFERROR(VLOOKUP(V626,Curr!$B$2:$C$13,2,FALSE),0)</f>
        <v>1</v>
      </c>
      <c r="X626" s="11">
        <f t="shared" si="139"/>
        <v>0</v>
      </c>
      <c r="Y626" s="14">
        <f t="shared" si="145"/>
        <v>0</v>
      </c>
      <c r="Z626" s="11">
        <f t="shared" si="140"/>
        <v>0</v>
      </c>
      <c r="AA626" s="4" t="s">
        <v>1</v>
      </c>
      <c r="AB626" s="10">
        <f>IFERROR(VLOOKUP(AA626,Curr!$B$2:$C$13,2,FALSE),0)</f>
        <v>11</v>
      </c>
      <c r="AC626" s="11">
        <f t="shared" si="141"/>
        <v>0</v>
      </c>
      <c r="AD626" s="11">
        <f t="shared" si="142"/>
        <v>0</v>
      </c>
      <c r="AE626" s="12">
        <f t="shared" si="143"/>
        <v>0</v>
      </c>
      <c r="AF626"/>
      <c r="AG626"/>
      <c r="AH626"/>
      <c r="AI626"/>
      <c r="AJ626"/>
    </row>
    <row r="627" spans="2:36" x14ac:dyDescent="0.25">
      <c r="B627" s="4" t="s">
        <v>212</v>
      </c>
      <c r="C627"/>
      <c r="D627" s="1" t="s">
        <v>1733</v>
      </c>
      <c r="E627" s="3"/>
      <c r="F627" s="3"/>
      <c r="G627" s="3"/>
      <c r="H627" s="3"/>
      <c r="I627"/>
      <c r="J627" s="1" t="s">
        <v>2352</v>
      </c>
      <c r="K627" s="4"/>
      <c r="L627" s="4"/>
      <c r="M627" s="4"/>
      <c r="N627" s="4"/>
      <c r="O627" s="4"/>
      <c r="P627" s="15"/>
      <c r="Q627" s="13">
        <v>0</v>
      </c>
      <c r="R627" s="13">
        <v>0</v>
      </c>
      <c r="S627" s="11">
        <f t="shared" si="138"/>
        <v>0</v>
      </c>
      <c r="T627" s="5">
        <v>0</v>
      </c>
      <c r="U627" s="11">
        <f t="shared" si="144"/>
        <v>0</v>
      </c>
      <c r="V627" s="13" t="s">
        <v>0</v>
      </c>
      <c r="W627" s="10">
        <f>IFERROR(VLOOKUP(V627,Curr!$B$2:$C$13,2,FALSE),0)</f>
        <v>1</v>
      </c>
      <c r="X627" s="11">
        <f t="shared" si="139"/>
        <v>0</v>
      </c>
      <c r="Y627" s="14">
        <f t="shared" si="145"/>
        <v>0</v>
      </c>
      <c r="Z627" s="11">
        <f t="shared" si="140"/>
        <v>0</v>
      </c>
      <c r="AA627" s="4" t="s">
        <v>1</v>
      </c>
      <c r="AB627" s="10">
        <f>IFERROR(VLOOKUP(AA627,Curr!$B$2:$C$13,2,FALSE),0)</f>
        <v>11</v>
      </c>
      <c r="AC627" s="11">
        <f t="shared" si="141"/>
        <v>0</v>
      </c>
      <c r="AD627" s="11">
        <f t="shared" si="142"/>
        <v>0</v>
      </c>
      <c r="AE627" s="12">
        <f t="shared" si="143"/>
        <v>0</v>
      </c>
      <c r="AF627"/>
      <c r="AG627"/>
      <c r="AH627"/>
      <c r="AI627"/>
      <c r="AJ627"/>
    </row>
    <row r="628" spans="2:36" x14ac:dyDescent="0.25">
      <c r="B628" s="4" t="s">
        <v>212</v>
      </c>
      <c r="C628"/>
      <c r="D628" s="1" t="s">
        <v>1733</v>
      </c>
      <c r="E628" s="3"/>
      <c r="F628" s="3"/>
      <c r="G628" s="3"/>
      <c r="H628" s="3"/>
      <c r="I628"/>
      <c r="J628" s="1" t="s">
        <v>2353</v>
      </c>
      <c r="K628" s="4"/>
      <c r="L628" s="4"/>
      <c r="M628" s="4"/>
      <c r="N628" s="4"/>
      <c r="O628" s="4"/>
      <c r="P628" s="15"/>
      <c r="Q628" s="13">
        <v>0</v>
      </c>
      <c r="R628" s="13">
        <v>0</v>
      </c>
      <c r="S628" s="11">
        <f t="shared" si="138"/>
        <v>0</v>
      </c>
      <c r="T628" s="5">
        <v>0</v>
      </c>
      <c r="U628" s="11">
        <f t="shared" si="144"/>
        <v>0</v>
      </c>
      <c r="V628" s="13" t="s">
        <v>0</v>
      </c>
      <c r="W628" s="10">
        <f>IFERROR(VLOOKUP(V628,Curr!$B$2:$C$13,2,FALSE),0)</f>
        <v>1</v>
      </c>
      <c r="X628" s="11">
        <f t="shared" si="139"/>
        <v>0</v>
      </c>
      <c r="Y628" s="14">
        <f t="shared" si="145"/>
        <v>0</v>
      </c>
      <c r="Z628" s="11">
        <f t="shared" si="140"/>
        <v>0</v>
      </c>
      <c r="AA628" s="4" t="s">
        <v>1</v>
      </c>
      <c r="AB628" s="10">
        <f>IFERROR(VLOOKUP(AA628,Curr!$B$2:$C$13,2,FALSE),0)</f>
        <v>11</v>
      </c>
      <c r="AC628" s="11">
        <f t="shared" si="141"/>
        <v>0</v>
      </c>
      <c r="AD628" s="11">
        <f t="shared" si="142"/>
        <v>0</v>
      </c>
      <c r="AE628" s="12">
        <f t="shared" si="143"/>
        <v>0</v>
      </c>
      <c r="AF628"/>
      <c r="AG628"/>
      <c r="AH628"/>
      <c r="AI628"/>
      <c r="AJ628"/>
    </row>
    <row r="629" spans="2:36" x14ac:dyDescent="0.25">
      <c r="B629" s="4" t="s">
        <v>212</v>
      </c>
      <c r="C629"/>
      <c r="D629" s="1" t="s">
        <v>1733</v>
      </c>
      <c r="E629" s="3"/>
      <c r="F629" s="3"/>
      <c r="G629" s="3"/>
      <c r="H629" s="3"/>
      <c r="I629"/>
      <c r="J629" s="1" t="s">
        <v>2354</v>
      </c>
      <c r="K629" s="4"/>
      <c r="L629" s="4"/>
      <c r="M629" s="4"/>
      <c r="N629" s="4"/>
      <c r="O629" s="4"/>
      <c r="P629" s="15"/>
      <c r="Q629" s="13">
        <v>0</v>
      </c>
      <c r="R629" s="13">
        <v>0</v>
      </c>
      <c r="S629" s="11">
        <f t="shared" si="138"/>
        <v>0</v>
      </c>
      <c r="T629" s="5">
        <v>0</v>
      </c>
      <c r="U629" s="11">
        <f t="shared" si="144"/>
        <v>0</v>
      </c>
      <c r="V629" s="13" t="s">
        <v>0</v>
      </c>
      <c r="W629" s="10">
        <f>IFERROR(VLOOKUP(V629,Curr!$B$2:$C$13,2,FALSE),0)</f>
        <v>1</v>
      </c>
      <c r="X629" s="11">
        <f t="shared" si="139"/>
        <v>0</v>
      </c>
      <c r="Y629" s="14">
        <f t="shared" si="145"/>
        <v>0</v>
      </c>
      <c r="Z629" s="11">
        <f t="shared" si="140"/>
        <v>0</v>
      </c>
      <c r="AA629" s="4" t="s">
        <v>1</v>
      </c>
      <c r="AB629" s="10">
        <f>IFERROR(VLOOKUP(AA629,Curr!$B$2:$C$13,2,FALSE),0)</f>
        <v>11</v>
      </c>
      <c r="AC629" s="11">
        <f t="shared" si="141"/>
        <v>0</v>
      </c>
      <c r="AD629" s="11">
        <f t="shared" si="142"/>
        <v>0</v>
      </c>
      <c r="AE629" s="12">
        <f t="shared" si="143"/>
        <v>0</v>
      </c>
      <c r="AF629"/>
      <c r="AG629"/>
      <c r="AH629"/>
      <c r="AI629"/>
      <c r="AJ629"/>
    </row>
    <row r="630" spans="2:36" x14ac:dyDescent="0.25">
      <c r="B630" s="4" t="s">
        <v>212</v>
      </c>
      <c r="C630"/>
      <c r="D630" s="1" t="s">
        <v>1733</v>
      </c>
      <c r="E630" s="3"/>
      <c r="F630" s="3"/>
      <c r="G630" s="3"/>
      <c r="H630" s="3"/>
      <c r="I630"/>
      <c r="J630" s="1" t="s">
        <v>2355</v>
      </c>
      <c r="K630" s="4"/>
      <c r="L630" s="4"/>
      <c r="M630" s="4"/>
      <c r="N630" s="4"/>
      <c r="O630" s="4"/>
      <c r="P630" s="15"/>
      <c r="Q630" s="13">
        <v>0</v>
      </c>
      <c r="R630" s="13">
        <v>0</v>
      </c>
      <c r="S630" s="11">
        <f t="shared" si="138"/>
        <v>0</v>
      </c>
      <c r="T630" s="5">
        <v>0</v>
      </c>
      <c r="U630" s="11">
        <f t="shared" si="144"/>
        <v>0</v>
      </c>
      <c r="V630" s="13" t="s">
        <v>0</v>
      </c>
      <c r="W630" s="10">
        <f>IFERROR(VLOOKUP(V630,Curr!$B$2:$C$13,2,FALSE),0)</f>
        <v>1</v>
      </c>
      <c r="X630" s="11">
        <f t="shared" si="139"/>
        <v>0</v>
      </c>
      <c r="Y630" s="14">
        <f t="shared" si="145"/>
        <v>0</v>
      </c>
      <c r="Z630" s="11">
        <f t="shared" si="140"/>
        <v>0</v>
      </c>
      <c r="AA630" s="4" t="s">
        <v>1</v>
      </c>
      <c r="AB630" s="10">
        <f>IFERROR(VLOOKUP(AA630,Curr!$B$2:$C$13,2,FALSE),0)</f>
        <v>11</v>
      </c>
      <c r="AC630" s="11">
        <f t="shared" si="141"/>
        <v>0</v>
      </c>
      <c r="AD630" s="11">
        <f t="shared" si="142"/>
        <v>0</v>
      </c>
      <c r="AE630" s="12">
        <f t="shared" si="143"/>
        <v>0</v>
      </c>
      <c r="AF630"/>
      <c r="AG630"/>
      <c r="AH630"/>
      <c r="AI630"/>
      <c r="AJ630"/>
    </row>
    <row r="631" spans="2:36" x14ac:dyDescent="0.25">
      <c r="B631" s="4" t="s">
        <v>212</v>
      </c>
      <c r="C631"/>
      <c r="D631" s="1" t="s">
        <v>1733</v>
      </c>
      <c r="E631" s="3"/>
      <c r="F631" s="3"/>
      <c r="G631" s="3"/>
      <c r="H631" s="3"/>
      <c r="I631"/>
      <c r="J631" s="1" t="s">
        <v>2356</v>
      </c>
      <c r="K631" s="4"/>
      <c r="L631" s="4"/>
      <c r="M631" s="4"/>
      <c r="N631" s="4"/>
      <c r="O631" s="4"/>
      <c r="P631" s="15"/>
      <c r="Q631" s="13">
        <v>0</v>
      </c>
      <c r="R631" s="13">
        <v>0</v>
      </c>
      <c r="S631" s="11">
        <f t="shared" si="138"/>
        <v>0</v>
      </c>
      <c r="T631" s="5">
        <v>0</v>
      </c>
      <c r="U631" s="11">
        <f t="shared" si="144"/>
        <v>0</v>
      </c>
      <c r="V631" s="13" t="s">
        <v>0</v>
      </c>
      <c r="W631" s="10">
        <f>IFERROR(VLOOKUP(V631,Curr!$B$2:$C$13,2,FALSE),0)</f>
        <v>1</v>
      </c>
      <c r="X631" s="11">
        <f t="shared" si="139"/>
        <v>0</v>
      </c>
      <c r="Y631" s="14">
        <f t="shared" si="145"/>
        <v>0</v>
      </c>
      <c r="Z631" s="11">
        <f t="shared" si="140"/>
        <v>0</v>
      </c>
      <c r="AA631" s="4" t="s">
        <v>1</v>
      </c>
      <c r="AB631" s="10">
        <f>IFERROR(VLOOKUP(AA631,Curr!$B$2:$C$13,2,FALSE),0)</f>
        <v>11</v>
      </c>
      <c r="AC631" s="11">
        <f t="shared" si="141"/>
        <v>0</v>
      </c>
      <c r="AD631" s="11">
        <f t="shared" si="142"/>
        <v>0</v>
      </c>
      <c r="AE631" s="12">
        <f t="shared" si="143"/>
        <v>0</v>
      </c>
      <c r="AF631"/>
      <c r="AG631"/>
      <c r="AH631"/>
      <c r="AI631"/>
      <c r="AJ631"/>
    </row>
    <row r="632" spans="2:36" x14ac:dyDescent="0.25">
      <c r="B632" s="4" t="s">
        <v>212</v>
      </c>
      <c r="C632"/>
      <c r="D632" s="1" t="s">
        <v>1733</v>
      </c>
      <c r="E632" s="3"/>
      <c r="F632" s="3"/>
      <c r="G632" s="3"/>
      <c r="H632" s="3"/>
      <c r="I632"/>
      <c r="J632" s="1" t="s">
        <v>2357</v>
      </c>
      <c r="K632" s="4"/>
      <c r="L632" s="4"/>
      <c r="M632" s="4"/>
      <c r="N632" s="4"/>
      <c r="O632" s="4"/>
      <c r="P632" s="15"/>
      <c r="Q632" s="13">
        <v>0</v>
      </c>
      <c r="R632" s="13">
        <v>0</v>
      </c>
      <c r="S632" s="11">
        <f t="shared" si="138"/>
        <v>0</v>
      </c>
      <c r="T632" s="5">
        <v>0</v>
      </c>
      <c r="U632" s="11">
        <f t="shared" si="144"/>
        <v>0</v>
      </c>
      <c r="V632" s="13" t="s">
        <v>0</v>
      </c>
      <c r="W632" s="10">
        <f>IFERROR(VLOOKUP(V632,Curr!$B$2:$C$13,2,FALSE),0)</f>
        <v>1</v>
      </c>
      <c r="X632" s="11">
        <f t="shared" si="139"/>
        <v>0</v>
      </c>
      <c r="Y632" s="14">
        <f t="shared" si="145"/>
        <v>0</v>
      </c>
      <c r="Z632" s="11">
        <f t="shared" si="140"/>
        <v>0</v>
      </c>
      <c r="AA632" s="4" t="s">
        <v>1</v>
      </c>
      <c r="AB632" s="10">
        <f>IFERROR(VLOOKUP(AA632,Curr!$B$2:$C$13,2,FALSE),0)</f>
        <v>11</v>
      </c>
      <c r="AC632" s="11">
        <f t="shared" si="141"/>
        <v>0</v>
      </c>
      <c r="AD632" s="11">
        <f t="shared" si="142"/>
        <v>0</v>
      </c>
      <c r="AE632" s="12">
        <f t="shared" si="143"/>
        <v>0</v>
      </c>
      <c r="AF632"/>
      <c r="AG632"/>
      <c r="AH632"/>
      <c r="AI632"/>
      <c r="AJ632"/>
    </row>
    <row r="633" spans="2:36" x14ac:dyDescent="0.25">
      <c r="B633" s="4" t="s">
        <v>212</v>
      </c>
      <c r="C633"/>
      <c r="D633" s="1" t="s">
        <v>1733</v>
      </c>
      <c r="E633" s="3"/>
      <c r="F633" s="3"/>
      <c r="G633" s="3"/>
      <c r="H633" s="3"/>
      <c r="I633"/>
      <c r="J633" s="1" t="s">
        <v>2358</v>
      </c>
      <c r="K633" s="4"/>
      <c r="L633" s="4"/>
      <c r="M633" s="4"/>
      <c r="N633" s="4"/>
      <c r="O633" s="4"/>
      <c r="P633" s="15"/>
      <c r="Q633" s="13">
        <v>0</v>
      </c>
      <c r="R633" s="13">
        <v>0</v>
      </c>
      <c r="S633" s="11">
        <f t="shared" si="138"/>
        <v>0</v>
      </c>
      <c r="T633" s="5">
        <v>0</v>
      </c>
      <c r="U633" s="11">
        <f t="shared" si="144"/>
        <v>0</v>
      </c>
      <c r="V633" s="13" t="s">
        <v>0</v>
      </c>
      <c r="W633" s="10">
        <f>IFERROR(VLOOKUP(V633,Curr!$B$2:$C$13,2,FALSE),0)</f>
        <v>1</v>
      </c>
      <c r="X633" s="11">
        <f t="shared" si="139"/>
        <v>0</v>
      </c>
      <c r="Y633" s="14">
        <f t="shared" si="145"/>
        <v>0</v>
      </c>
      <c r="Z633" s="11">
        <f t="shared" si="140"/>
        <v>0</v>
      </c>
      <c r="AA633" s="4" t="s">
        <v>1</v>
      </c>
      <c r="AB633" s="10">
        <f>IFERROR(VLOOKUP(AA633,Curr!$B$2:$C$13,2,FALSE),0)</f>
        <v>11</v>
      </c>
      <c r="AC633" s="11">
        <f t="shared" si="141"/>
        <v>0</v>
      </c>
      <c r="AD633" s="11">
        <f t="shared" si="142"/>
        <v>0</v>
      </c>
      <c r="AE633" s="12">
        <f t="shared" si="143"/>
        <v>0</v>
      </c>
      <c r="AF633"/>
      <c r="AG633"/>
      <c r="AH633"/>
      <c r="AI633"/>
      <c r="AJ633"/>
    </row>
    <row r="634" spans="2:36" x14ac:dyDescent="0.25">
      <c r="B634" s="4" t="s">
        <v>212</v>
      </c>
      <c r="C634"/>
      <c r="D634" s="1" t="s">
        <v>1733</v>
      </c>
      <c r="E634" s="3"/>
      <c r="F634" s="3"/>
      <c r="G634" s="3"/>
      <c r="H634" s="3"/>
      <c r="I634"/>
      <c r="J634" s="1" t="s">
        <v>2359</v>
      </c>
      <c r="K634" s="4"/>
      <c r="L634" s="4"/>
      <c r="M634" s="4"/>
      <c r="N634" s="4"/>
      <c r="O634" s="4"/>
      <c r="P634" s="15"/>
      <c r="Q634" s="13">
        <v>0</v>
      </c>
      <c r="R634" s="13">
        <v>0</v>
      </c>
      <c r="S634" s="11">
        <f t="shared" si="138"/>
        <v>0</v>
      </c>
      <c r="T634" s="5">
        <v>0</v>
      </c>
      <c r="U634" s="11">
        <f t="shared" si="144"/>
        <v>0</v>
      </c>
      <c r="V634" s="13" t="s">
        <v>0</v>
      </c>
      <c r="W634" s="10">
        <f>IFERROR(VLOOKUP(V634,Curr!$B$2:$C$13,2,FALSE),0)</f>
        <v>1</v>
      </c>
      <c r="X634" s="11">
        <f t="shared" si="139"/>
        <v>0</v>
      </c>
      <c r="Y634" s="14">
        <f t="shared" si="145"/>
        <v>0</v>
      </c>
      <c r="Z634" s="11">
        <f t="shared" si="140"/>
        <v>0</v>
      </c>
      <c r="AA634" s="4" t="s">
        <v>1</v>
      </c>
      <c r="AB634" s="10">
        <f>IFERROR(VLOOKUP(AA634,Curr!$B$2:$C$13,2,FALSE),0)</f>
        <v>11</v>
      </c>
      <c r="AC634" s="11">
        <f t="shared" si="141"/>
        <v>0</v>
      </c>
      <c r="AD634" s="11">
        <f t="shared" si="142"/>
        <v>0</v>
      </c>
      <c r="AE634" s="12">
        <f t="shared" si="143"/>
        <v>0</v>
      </c>
      <c r="AF634"/>
      <c r="AG634"/>
      <c r="AH634"/>
      <c r="AI634"/>
      <c r="AJ634"/>
    </row>
    <row r="635" spans="2:36" x14ac:dyDescent="0.25">
      <c r="B635" s="4" t="s">
        <v>212</v>
      </c>
      <c r="C635"/>
      <c r="D635" s="1" t="s">
        <v>1733</v>
      </c>
      <c r="E635" s="3"/>
      <c r="F635" s="3"/>
      <c r="G635" s="3"/>
      <c r="H635" s="3"/>
      <c r="I635"/>
      <c r="J635" s="1" t="s">
        <v>2360</v>
      </c>
      <c r="K635" s="4"/>
      <c r="L635" s="4"/>
      <c r="M635" s="4"/>
      <c r="N635" s="4"/>
      <c r="O635" s="4"/>
      <c r="P635" s="15"/>
      <c r="Q635" s="13">
        <v>0</v>
      </c>
      <c r="R635" s="13">
        <v>0</v>
      </c>
      <c r="S635" s="11">
        <f t="shared" si="138"/>
        <v>0</v>
      </c>
      <c r="T635" s="5">
        <v>0</v>
      </c>
      <c r="U635" s="11">
        <f t="shared" si="144"/>
        <v>0</v>
      </c>
      <c r="V635" s="13" t="s">
        <v>0</v>
      </c>
      <c r="W635" s="10">
        <f>IFERROR(VLOOKUP(V635,Curr!$B$2:$C$13,2,FALSE),0)</f>
        <v>1</v>
      </c>
      <c r="X635" s="11">
        <f t="shared" si="139"/>
        <v>0</v>
      </c>
      <c r="Y635" s="14">
        <f t="shared" si="145"/>
        <v>0</v>
      </c>
      <c r="Z635" s="11">
        <f t="shared" si="140"/>
        <v>0</v>
      </c>
      <c r="AA635" s="4" t="s">
        <v>1</v>
      </c>
      <c r="AB635" s="10">
        <f>IFERROR(VLOOKUP(AA635,Curr!$B$2:$C$13,2,FALSE),0)</f>
        <v>11</v>
      </c>
      <c r="AC635" s="11">
        <f t="shared" si="141"/>
        <v>0</v>
      </c>
      <c r="AD635" s="11">
        <f t="shared" si="142"/>
        <v>0</v>
      </c>
      <c r="AE635" s="12">
        <f t="shared" si="143"/>
        <v>0</v>
      </c>
      <c r="AF635"/>
      <c r="AG635"/>
      <c r="AH635"/>
      <c r="AI635"/>
      <c r="AJ635"/>
    </row>
    <row r="636" spans="2:36" x14ac:dyDescent="0.25">
      <c r="B636" s="4" t="s">
        <v>212</v>
      </c>
      <c r="C636"/>
      <c r="D636" s="1" t="s">
        <v>1733</v>
      </c>
      <c r="E636" s="3"/>
      <c r="F636" s="3"/>
      <c r="G636" s="3"/>
      <c r="H636" s="3"/>
      <c r="I636"/>
      <c r="J636" s="1" t="s">
        <v>2361</v>
      </c>
      <c r="K636" s="4"/>
      <c r="L636" s="4"/>
      <c r="M636" s="4"/>
      <c r="N636" s="4"/>
      <c r="O636" s="4"/>
      <c r="P636" s="15"/>
      <c r="Q636" s="13">
        <v>0</v>
      </c>
      <c r="R636" s="13">
        <v>0</v>
      </c>
      <c r="S636" s="11">
        <f t="shared" si="138"/>
        <v>0</v>
      </c>
      <c r="T636" s="5">
        <v>0</v>
      </c>
      <c r="U636" s="11">
        <f t="shared" si="144"/>
        <v>0</v>
      </c>
      <c r="V636" s="13" t="s">
        <v>0</v>
      </c>
      <c r="W636" s="10">
        <f>IFERROR(VLOOKUP(V636,Curr!$B$2:$C$13,2,FALSE),0)</f>
        <v>1</v>
      </c>
      <c r="X636" s="11">
        <f t="shared" si="139"/>
        <v>0</v>
      </c>
      <c r="Y636" s="14">
        <f t="shared" si="145"/>
        <v>0</v>
      </c>
      <c r="Z636" s="11">
        <f t="shared" si="140"/>
        <v>0</v>
      </c>
      <c r="AA636" s="4" t="s">
        <v>1</v>
      </c>
      <c r="AB636" s="10">
        <f>IFERROR(VLOOKUP(AA636,Curr!$B$2:$C$13,2,FALSE),0)</f>
        <v>11</v>
      </c>
      <c r="AC636" s="11">
        <f t="shared" si="141"/>
        <v>0</v>
      </c>
      <c r="AD636" s="11">
        <f t="shared" si="142"/>
        <v>0</v>
      </c>
      <c r="AE636" s="12">
        <f t="shared" si="143"/>
        <v>0</v>
      </c>
      <c r="AF636"/>
      <c r="AG636"/>
      <c r="AH636"/>
      <c r="AI636"/>
      <c r="AJ636"/>
    </row>
    <row r="637" spans="2:36" x14ac:dyDescent="0.25">
      <c r="B637" s="4" t="s">
        <v>212</v>
      </c>
      <c r="C637"/>
      <c r="D637" s="1" t="s">
        <v>1733</v>
      </c>
      <c r="E637" s="3"/>
      <c r="F637" s="3"/>
      <c r="G637" s="3"/>
      <c r="H637" s="3"/>
      <c r="I637"/>
      <c r="J637" s="1" t="s">
        <v>2362</v>
      </c>
      <c r="K637" s="4"/>
      <c r="L637" s="4"/>
      <c r="M637" s="4"/>
      <c r="N637" s="4"/>
      <c r="O637" s="4"/>
      <c r="P637" s="15"/>
      <c r="Q637" s="13">
        <v>0</v>
      </c>
      <c r="R637" s="13">
        <v>0</v>
      </c>
      <c r="S637" s="11">
        <f t="shared" si="138"/>
        <v>0</v>
      </c>
      <c r="T637" s="5">
        <v>0</v>
      </c>
      <c r="U637" s="11">
        <f t="shared" si="144"/>
        <v>0</v>
      </c>
      <c r="V637" s="13" t="s">
        <v>0</v>
      </c>
      <c r="W637" s="10">
        <f>IFERROR(VLOOKUP(V637,Curr!$B$2:$C$13,2,FALSE),0)</f>
        <v>1</v>
      </c>
      <c r="X637" s="11">
        <f t="shared" si="139"/>
        <v>0</v>
      </c>
      <c r="Y637" s="14">
        <f t="shared" si="145"/>
        <v>0</v>
      </c>
      <c r="Z637" s="11">
        <f t="shared" si="140"/>
        <v>0</v>
      </c>
      <c r="AA637" s="4" t="s">
        <v>1</v>
      </c>
      <c r="AB637" s="10">
        <f>IFERROR(VLOOKUP(AA637,Curr!$B$2:$C$13,2,FALSE),0)</f>
        <v>11</v>
      </c>
      <c r="AC637" s="11">
        <f t="shared" si="141"/>
        <v>0</v>
      </c>
      <c r="AD637" s="11">
        <f t="shared" si="142"/>
        <v>0</v>
      </c>
      <c r="AE637" s="12">
        <f t="shared" si="143"/>
        <v>0</v>
      </c>
      <c r="AF637"/>
      <c r="AG637"/>
      <c r="AH637"/>
      <c r="AI637"/>
      <c r="AJ637"/>
    </row>
    <row r="638" spans="2:36" x14ac:dyDescent="0.25">
      <c r="B638" s="4" t="s">
        <v>212</v>
      </c>
      <c r="C638"/>
      <c r="D638" s="1" t="s">
        <v>1733</v>
      </c>
      <c r="E638" s="3"/>
      <c r="F638" s="3"/>
      <c r="G638" s="3"/>
      <c r="H638" s="3"/>
      <c r="I638"/>
      <c r="J638" s="1" t="s">
        <v>2363</v>
      </c>
      <c r="K638" s="4"/>
      <c r="L638" s="4"/>
      <c r="M638" s="4"/>
      <c r="N638" s="4"/>
      <c r="O638" s="4"/>
      <c r="P638" s="15"/>
      <c r="Q638" s="13">
        <v>0</v>
      </c>
      <c r="R638" s="13">
        <v>0</v>
      </c>
      <c r="S638" s="11">
        <f t="shared" si="138"/>
        <v>0</v>
      </c>
      <c r="T638" s="5">
        <v>0</v>
      </c>
      <c r="U638" s="11">
        <f t="shared" si="144"/>
        <v>0</v>
      </c>
      <c r="V638" s="13" t="s">
        <v>0</v>
      </c>
      <c r="W638" s="10">
        <f>IFERROR(VLOOKUP(V638,Curr!$B$2:$C$13,2,FALSE),0)</f>
        <v>1</v>
      </c>
      <c r="X638" s="11">
        <f t="shared" si="139"/>
        <v>0</v>
      </c>
      <c r="Y638" s="14">
        <f t="shared" si="145"/>
        <v>0</v>
      </c>
      <c r="Z638" s="11">
        <f t="shared" si="140"/>
        <v>0</v>
      </c>
      <c r="AA638" s="4" t="s">
        <v>1</v>
      </c>
      <c r="AB638" s="10">
        <f>IFERROR(VLOOKUP(AA638,Curr!$B$2:$C$13,2,FALSE),0)</f>
        <v>11</v>
      </c>
      <c r="AC638" s="11">
        <f t="shared" si="141"/>
        <v>0</v>
      </c>
      <c r="AD638" s="11">
        <f t="shared" si="142"/>
        <v>0</v>
      </c>
      <c r="AE638" s="12">
        <f t="shared" si="143"/>
        <v>0</v>
      </c>
      <c r="AF638"/>
      <c r="AG638"/>
      <c r="AH638"/>
      <c r="AI638"/>
      <c r="AJ638"/>
    </row>
    <row r="639" spans="2:36" x14ac:dyDescent="0.25">
      <c r="B639" s="4" t="s">
        <v>212</v>
      </c>
      <c r="C639"/>
      <c r="D639" s="1" t="s">
        <v>1733</v>
      </c>
      <c r="E639" s="3"/>
      <c r="F639" s="3"/>
      <c r="G639" s="3"/>
      <c r="H639" s="3"/>
      <c r="I639"/>
      <c r="J639" s="1" t="s">
        <v>2364</v>
      </c>
      <c r="K639" s="4"/>
      <c r="L639" s="4"/>
      <c r="M639" s="4"/>
      <c r="N639" s="4"/>
      <c r="O639" s="4"/>
      <c r="P639" s="15"/>
      <c r="Q639" s="13">
        <v>0</v>
      </c>
      <c r="R639" s="13">
        <v>0</v>
      </c>
      <c r="S639" s="11">
        <f t="shared" si="138"/>
        <v>0</v>
      </c>
      <c r="T639" s="5">
        <v>0</v>
      </c>
      <c r="U639" s="11">
        <f t="shared" si="144"/>
        <v>0</v>
      </c>
      <c r="V639" s="13" t="s">
        <v>0</v>
      </c>
      <c r="W639" s="10">
        <f>IFERROR(VLOOKUP(V639,Curr!$B$2:$C$13,2,FALSE),0)</f>
        <v>1</v>
      </c>
      <c r="X639" s="11">
        <f t="shared" si="139"/>
        <v>0</v>
      </c>
      <c r="Y639" s="14">
        <f t="shared" si="145"/>
        <v>0</v>
      </c>
      <c r="Z639" s="11">
        <f t="shared" si="140"/>
        <v>0</v>
      </c>
      <c r="AA639" s="4" t="s">
        <v>1</v>
      </c>
      <c r="AB639" s="10">
        <f>IFERROR(VLOOKUP(AA639,Curr!$B$2:$C$13,2,FALSE),0)</f>
        <v>11</v>
      </c>
      <c r="AC639" s="11">
        <f t="shared" si="141"/>
        <v>0</v>
      </c>
      <c r="AD639" s="11">
        <f t="shared" si="142"/>
        <v>0</v>
      </c>
      <c r="AE639" s="12">
        <f t="shared" si="143"/>
        <v>0</v>
      </c>
      <c r="AF639"/>
      <c r="AG639"/>
      <c r="AH639"/>
      <c r="AI639"/>
      <c r="AJ639"/>
    </row>
    <row r="640" spans="2:36" x14ac:dyDescent="0.25">
      <c r="B640" s="4" t="s">
        <v>212</v>
      </c>
      <c r="C640"/>
      <c r="D640" s="1" t="s">
        <v>1733</v>
      </c>
      <c r="E640" s="3"/>
      <c r="F640" s="3"/>
      <c r="G640" s="3"/>
      <c r="H640" s="3"/>
      <c r="I640"/>
      <c r="J640" s="1" t="s">
        <v>2365</v>
      </c>
      <c r="K640" s="4"/>
      <c r="L640" s="4"/>
      <c r="M640" s="4"/>
      <c r="N640" s="4"/>
      <c r="O640" s="4"/>
      <c r="P640" s="15"/>
      <c r="Q640" s="13">
        <v>0</v>
      </c>
      <c r="R640" s="13">
        <v>0</v>
      </c>
      <c r="S640" s="11">
        <f t="shared" si="138"/>
        <v>0</v>
      </c>
      <c r="T640" s="5">
        <v>0</v>
      </c>
      <c r="U640" s="11">
        <f t="shared" si="144"/>
        <v>0</v>
      </c>
      <c r="V640" s="13" t="s">
        <v>0</v>
      </c>
      <c r="W640" s="10">
        <f>IFERROR(VLOOKUP(V640,Curr!$B$2:$C$13,2,FALSE),0)</f>
        <v>1</v>
      </c>
      <c r="X640" s="11">
        <f t="shared" si="139"/>
        <v>0</v>
      </c>
      <c r="Y640" s="14">
        <f t="shared" si="145"/>
        <v>0</v>
      </c>
      <c r="Z640" s="11">
        <f t="shared" si="140"/>
        <v>0</v>
      </c>
      <c r="AA640" s="4" t="s">
        <v>1</v>
      </c>
      <c r="AB640" s="10">
        <f>IFERROR(VLOOKUP(AA640,Curr!$B$2:$C$13,2,FALSE),0)</f>
        <v>11</v>
      </c>
      <c r="AC640" s="11">
        <f t="shared" si="141"/>
        <v>0</v>
      </c>
      <c r="AD640" s="11">
        <f t="shared" si="142"/>
        <v>0</v>
      </c>
      <c r="AE640" s="12">
        <f t="shared" si="143"/>
        <v>0</v>
      </c>
      <c r="AF640"/>
      <c r="AG640"/>
      <c r="AH640"/>
      <c r="AI640"/>
      <c r="AJ640"/>
    </row>
    <row r="641" spans="2:36" x14ac:dyDescent="0.25">
      <c r="B641" s="4" t="s">
        <v>212</v>
      </c>
      <c r="C641"/>
      <c r="D641" s="1" t="s">
        <v>1733</v>
      </c>
      <c r="E641" s="3"/>
      <c r="F641" s="3"/>
      <c r="G641" s="3"/>
      <c r="H641" s="3"/>
      <c r="I641"/>
      <c r="J641" s="1" t="s">
        <v>2366</v>
      </c>
      <c r="K641" s="4"/>
      <c r="L641" s="4"/>
      <c r="M641" s="4"/>
      <c r="N641" s="4"/>
      <c r="O641" s="4"/>
      <c r="P641" s="15"/>
      <c r="Q641" s="13">
        <v>0</v>
      </c>
      <c r="R641" s="13">
        <v>0</v>
      </c>
      <c r="S641" s="11">
        <f t="shared" si="138"/>
        <v>0</v>
      </c>
      <c r="T641" s="5">
        <v>0</v>
      </c>
      <c r="U641" s="11">
        <f t="shared" si="144"/>
        <v>0</v>
      </c>
      <c r="V641" s="13" t="s">
        <v>0</v>
      </c>
      <c r="W641" s="10">
        <f>IFERROR(VLOOKUP(V641,Curr!$B$2:$C$13,2,FALSE),0)</f>
        <v>1</v>
      </c>
      <c r="X641" s="11">
        <f t="shared" si="139"/>
        <v>0</v>
      </c>
      <c r="Y641" s="14">
        <f t="shared" si="145"/>
        <v>0</v>
      </c>
      <c r="Z641" s="11">
        <f t="shared" si="140"/>
        <v>0</v>
      </c>
      <c r="AA641" s="4" t="s">
        <v>1</v>
      </c>
      <c r="AB641" s="10">
        <f>IFERROR(VLOOKUP(AA641,Curr!$B$2:$C$13,2,FALSE),0)</f>
        <v>11</v>
      </c>
      <c r="AC641" s="11">
        <f t="shared" si="141"/>
        <v>0</v>
      </c>
      <c r="AD641" s="11">
        <f t="shared" si="142"/>
        <v>0</v>
      </c>
      <c r="AE641" s="12">
        <f t="shared" si="143"/>
        <v>0</v>
      </c>
      <c r="AF641"/>
      <c r="AG641"/>
      <c r="AH641"/>
      <c r="AI641"/>
      <c r="AJ641"/>
    </row>
    <row r="642" spans="2:36" x14ac:dyDescent="0.25">
      <c r="B642" s="4" t="s">
        <v>212</v>
      </c>
      <c r="C642"/>
      <c r="D642" s="1" t="s">
        <v>1733</v>
      </c>
      <c r="E642" s="3"/>
      <c r="F642" s="3"/>
      <c r="G642" s="3"/>
      <c r="H642" s="3"/>
      <c r="I642"/>
      <c r="J642" s="1" t="s">
        <v>2367</v>
      </c>
      <c r="K642" s="4"/>
      <c r="L642" s="4"/>
      <c r="M642" s="4"/>
      <c r="N642" s="4"/>
      <c r="O642" s="4"/>
      <c r="P642" s="15"/>
      <c r="Q642" s="13">
        <v>0</v>
      </c>
      <c r="R642" s="13">
        <v>0</v>
      </c>
      <c r="S642" s="11">
        <f t="shared" si="138"/>
        <v>0</v>
      </c>
      <c r="T642" s="5">
        <v>0</v>
      </c>
      <c r="U642" s="11">
        <f t="shared" si="144"/>
        <v>0</v>
      </c>
      <c r="V642" s="13" t="s">
        <v>0</v>
      </c>
      <c r="W642" s="10">
        <f>IFERROR(VLOOKUP(V642,Curr!$B$2:$C$13,2,FALSE),0)</f>
        <v>1</v>
      </c>
      <c r="X642" s="11">
        <f t="shared" si="139"/>
        <v>0</v>
      </c>
      <c r="Y642" s="14">
        <f t="shared" si="145"/>
        <v>0</v>
      </c>
      <c r="Z642" s="11">
        <f t="shared" si="140"/>
        <v>0</v>
      </c>
      <c r="AA642" s="4" t="s">
        <v>1</v>
      </c>
      <c r="AB642" s="10">
        <f>IFERROR(VLOOKUP(AA642,Curr!$B$2:$C$13,2,FALSE),0)</f>
        <v>11</v>
      </c>
      <c r="AC642" s="11">
        <f t="shared" si="141"/>
        <v>0</v>
      </c>
      <c r="AD642" s="11">
        <f t="shared" si="142"/>
        <v>0</v>
      </c>
      <c r="AE642" s="12">
        <f t="shared" si="143"/>
        <v>0</v>
      </c>
      <c r="AF642"/>
      <c r="AG642"/>
      <c r="AH642"/>
      <c r="AI642"/>
      <c r="AJ642"/>
    </row>
    <row r="643" spans="2:36" x14ac:dyDescent="0.25">
      <c r="B643" s="4" t="s">
        <v>212</v>
      </c>
      <c r="C643"/>
      <c r="D643" s="1" t="s">
        <v>1733</v>
      </c>
      <c r="E643" s="3"/>
      <c r="F643" s="3"/>
      <c r="G643" s="3"/>
      <c r="H643" s="3"/>
      <c r="I643"/>
      <c r="J643" s="1" t="s">
        <v>2368</v>
      </c>
      <c r="K643" s="4"/>
      <c r="L643" s="4"/>
      <c r="M643" s="4"/>
      <c r="N643" s="4"/>
      <c r="O643" s="4"/>
      <c r="P643" s="15"/>
      <c r="Q643" s="13">
        <v>0</v>
      </c>
      <c r="R643" s="13">
        <v>0</v>
      </c>
      <c r="S643" s="11">
        <f t="shared" si="138"/>
        <v>0</v>
      </c>
      <c r="T643" s="5">
        <v>0</v>
      </c>
      <c r="U643" s="11">
        <f t="shared" si="144"/>
        <v>0</v>
      </c>
      <c r="V643" s="13" t="s">
        <v>0</v>
      </c>
      <c r="W643" s="10">
        <f>IFERROR(VLOOKUP(V643,Curr!$B$2:$C$13,2,FALSE),0)</f>
        <v>1</v>
      </c>
      <c r="X643" s="11">
        <f t="shared" si="139"/>
        <v>0</v>
      </c>
      <c r="Y643" s="14">
        <f t="shared" si="145"/>
        <v>0</v>
      </c>
      <c r="Z643" s="11">
        <f t="shared" si="140"/>
        <v>0</v>
      </c>
      <c r="AA643" s="4" t="s">
        <v>1</v>
      </c>
      <c r="AB643" s="10">
        <f>IFERROR(VLOOKUP(AA643,Curr!$B$2:$C$13,2,FALSE),0)</f>
        <v>11</v>
      </c>
      <c r="AC643" s="11">
        <f t="shared" si="141"/>
        <v>0</v>
      </c>
      <c r="AD643" s="11">
        <f t="shared" si="142"/>
        <v>0</v>
      </c>
      <c r="AE643" s="12">
        <f t="shared" si="143"/>
        <v>0</v>
      </c>
      <c r="AF643"/>
      <c r="AG643"/>
      <c r="AH643"/>
      <c r="AI643"/>
      <c r="AJ643"/>
    </row>
    <row r="644" spans="2:36" x14ac:dyDescent="0.25">
      <c r="B644" s="4" t="s">
        <v>212</v>
      </c>
      <c r="C644"/>
      <c r="D644" s="1" t="s">
        <v>1733</v>
      </c>
      <c r="E644" s="3"/>
      <c r="F644" s="3"/>
      <c r="G644" s="3"/>
      <c r="H644" s="3"/>
      <c r="I644"/>
      <c r="J644" s="1" t="s">
        <v>2369</v>
      </c>
      <c r="K644" s="4"/>
      <c r="L644" s="4"/>
      <c r="M644" s="4"/>
      <c r="N644" s="4"/>
      <c r="O644" s="4"/>
      <c r="P644" s="15"/>
      <c r="Q644" s="13">
        <v>0</v>
      </c>
      <c r="R644" s="13">
        <v>0</v>
      </c>
      <c r="S644" s="11">
        <f t="shared" si="138"/>
        <v>0</v>
      </c>
      <c r="T644" s="5">
        <v>0</v>
      </c>
      <c r="U644" s="11">
        <f t="shared" si="144"/>
        <v>0</v>
      </c>
      <c r="V644" s="13" t="s">
        <v>0</v>
      </c>
      <c r="W644" s="10">
        <f>IFERROR(VLOOKUP(V644,Curr!$B$2:$C$13,2,FALSE),0)</f>
        <v>1</v>
      </c>
      <c r="X644" s="11">
        <f t="shared" si="139"/>
        <v>0</v>
      </c>
      <c r="Y644" s="14">
        <f t="shared" si="145"/>
        <v>0</v>
      </c>
      <c r="Z644" s="11">
        <f t="shared" si="140"/>
        <v>0</v>
      </c>
      <c r="AA644" s="4" t="s">
        <v>1</v>
      </c>
      <c r="AB644" s="10">
        <f>IFERROR(VLOOKUP(AA644,Curr!$B$2:$C$13,2,FALSE),0)</f>
        <v>11</v>
      </c>
      <c r="AC644" s="11">
        <f t="shared" si="141"/>
        <v>0</v>
      </c>
      <c r="AD644" s="11">
        <f t="shared" si="142"/>
        <v>0</v>
      </c>
      <c r="AE644" s="12">
        <f t="shared" si="143"/>
        <v>0</v>
      </c>
      <c r="AF644"/>
      <c r="AG644"/>
      <c r="AH644"/>
      <c r="AI644"/>
      <c r="AJ644"/>
    </row>
    <row r="645" spans="2:36" x14ac:dyDescent="0.25">
      <c r="B645" s="4" t="s">
        <v>212</v>
      </c>
      <c r="C645"/>
      <c r="D645" s="1" t="s">
        <v>1733</v>
      </c>
      <c r="E645" s="3"/>
      <c r="F645" s="3"/>
      <c r="G645" s="3"/>
      <c r="H645" s="3"/>
      <c r="I645"/>
      <c r="J645" s="1" t="s">
        <v>2370</v>
      </c>
      <c r="K645" s="4"/>
      <c r="L645" s="4"/>
      <c r="M645" s="4"/>
      <c r="N645" s="4"/>
      <c r="O645" s="4"/>
      <c r="P645" s="15"/>
      <c r="Q645" s="13">
        <v>0</v>
      </c>
      <c r="R645" s="13">
        <v>0</v>
      </c>
      <c r="S645" s="11">
        <f t="shared" si="138"/>
        <v>0</v>
      </c>
      <c r="T645" s="5">
        <v>0</v>
      </c>
      <c r="U645" s="11">
        <f t="shared" si="144"/>
        <v>0</v>
      </c>
      <c r="V645" s="13" t="s">
        <v>0</v>
      </c>
      <c r="W645" s="10">
        <f>IFERROR(VLOOKUP(V645,Curr!$B$2:$C$13,2,FALSE),0)</f>
        <v>1</v>
      </c>
      <c r="X645" s="11">
        <f t="shared" si="139"/>
        <v>0</v>
      </c>
      <c r="Y645" s="14">
        <f t="shared" si="145"/>
        <v>0</v>
      </c>
      <c r="Z645" s="11">
        <f t="shared" si="140"/>
        <v>0</v>
      </c>
      <c r="AA645" s="4" t="s">
        <v>1</v>
      </c>
      <c r="AB645" s="10">
        <f>IFERROR(VLOOKUP(AA645,Curr!$B$2:$C$13,2,FALSE),0)</f>
        <v>11</v>
      </c>
      <c r="AC645" s="11">
        <f t="shared" si="141"/>
        <v>0</v>
      </c>
      <c r="AD645" s="11">
        <f t="shared" si="142"/>
        <v>0</v>
      </c>
      <c r="AE645" s="12">
        <f t="shared" si="143"/>
        <v>0</v>
      </c>
      <c r="AF645"/>
      <c r="AG645"/>
      <c r="AH645"/>
      <c r="AI645"/>
      <c r="AJ645"/>
    </row>
    <row r="646" spans="2:36" x14ac:dyDescent="0.25">
      <c r="B646" s="4" t="s">
        <v>212</v>
      </c>
      <c r="C646"/>
      <c r="D646" s="1" t="s">
        <v>1733</v>
      </c>
      <c r="E646" s="3"/>
      <c r="F646" s="3"/>
      <c r="G646" s="3"/>
      <c r="H646" s="3"/>
      <c r="I646"/>
      <c r="J646" s="1" t="s">
        <v>2371</v>
      </c>
      <c r="K646" s="4"/>
      <c r="L646" s="4"/>
      <c r="M646" s="4"/>
      <c r="N646" s="4"/>
      <c r="O646" s="4"/>
      <c r="P646" s="15"/>
      <c r="Q646" s="13">
        <v>0</v>
      </c>
      <c r="R646" s="13">
        <v>0</v>
      </c>
      <c r="S646" s="11">
        <f t="shared" ref="S646:S709" si="146">+Q646*R646</f>
        <v>0</v>
      </c>
      <c r="T646" s="5">
        <v>0</v>
      </c>
      <c r="U646" s="11">
        <f t="shared" si="144"/>
        <v>0</v>
      </c>
      <c r="V646" s="13" t="s">
        <v>0</v>
      </c>
      <c r="W646" s="10">
        <f>IFERROR(VLOOKUP(V646,Curr!$B$2:$C$13,2,FALSE),0)</f>
        <v>1</v>
      </c>
      <c r="X646" s="11">
        <f t="shared" ref="X646:X709" si="147">U646*W646</f>
        <v>0</v>
      </c>
      <c r="Y646" s="14">
        <f t="shared" si="145"/>
        <v>0</v>
      </c>
      <c r="Z646" s="11">
        <f t="shared" ref="Z646:Z709" si="148">+Y646*R646</f>
        <v>0</v>
      </c>
      <c r="AA646" s="4" t="s">
        <v>1</v>
      </c>
      <c r="AB646" s="10">
        <f>IFERROR(VLOOKUP(AA646,Curr!$B$2:$C$13,2,FALSE),0)</f>
        <v>11</v>
      </c>
      <c r="AC646" s="11">
        <f t="shared" ref="AC646:AC709" si="149">+Y646*AB646*R646</f>
        <v>0</v>
      </c>
      <c r="AD646" s="11">
        <f t="shared" ref="AD646:AD709" si="150">+AC646-X646</f>
        <v>0</v>
      </c>
      <c r="AE646" s="12">
        <f t="shared" ref="AE646:AE709" si="151">IFERROR(AD646/AC646,0)</f>
        <v>0</v>
      </c>
      <c r="AF646"/>
      <c r="AG646"/>
      <c r="AH646"/>
      <c r="AI646"/>
      <c r="AJ646"/>
    </row>
    <row r="647" spans="2:36" x14ac:dyDescent="0.25">
      <c r="B647" s="4" t="s">
        <v>212</v>
      </c>
      <c r="C647"/>
      <c r="D647" s="1" t="s">
        <v>1733</v>
      </c>
      <c r="E647" s="3"/>
      <c r="F647" s="3"/>
      <c r="G647" s="3"/>
      <c r="H647" s="3"/>
      <c r="I647"/>
      <c r="J647" s="1" t="s">
        <v>2372</v>
      </c>
      <c r="K647" s="4"/>
      <c r="L647" s="4"/>
      <c r="M647" s="4"/>
      <c r="N647" s="4"/>
      <c r="O647" s="4"/>
      <c r="P647" s="15"/>
      <c r="Q647" s="13">
        <v>0</v>
      </c>
      <c r="R647" s="13">
        <v>0</v>
      </c>
      <c r="S647" s="11">
        <f t="shared" si="146"/>
        <v>0</v>
      </c>
      <c r="T647" s="5">
        <v>0</v>
      </c>
      <c r="U647" s="11">
        <f t="shared" ref="U647:U710" si="152">S647*(1-T647)</f>
        <v>0</v>
      </c>
      <c r="V647" s="13" t="s">
        <v>0</v>
      </c>
      <c r="W647" s="10">
        <f>IFERROR(VLOOKUP(V647,Curr!$B$2:$C$13,2,FALSE),0)</f>
        <v>1</v>
      </c>
      <c r="X647" s="11">
        <f t="shared" si="147"/>
        <v>0</v>
      </c>
      <c r="Y647" s="14">
        <f t="shared" ref="Y647:Y710" si="153">Q647</f>
        <v>0</v>
      </c>
      <c r="Z647" s="11">
        <f t="shared" si="148"/>
        <v>0</v>
      </c>
      <c r="AA647" s="4" t="s">
        <v>1</v>
      </c>
      <c r="AB647" s="10">
        <f>IFERROR(VLOOKUP(AA647,Curr!$B$2:$C$13,2,FALSE),0)</f>
        <v>11</v>
      </c>
      <c r="AC647" s="11">
        <f t="shared" si="149"/>
        <v>0</v>
      </c>
      <c r="AD647" s="11">
        <f t="shared" si="150"/>
        <v>0</v>
      </c>
      <c r="AE647" s="12">
        <f t="shared" si="151"/>
        <v>0</v>
      </c>
      <c r="AF647"/>
      <c r="AG647"/>
      <c r="AH647"/>
      <c r="AI647"/>
      <c r="AJ647"/>
    </row>
    <row r="648" spans="2:36" x14ac:dyDescent="0.25">
      <c r="B648" s="4" t="s">
        <v>212</v>
      </c>
      <c r="C648"/>
      <c r="D648" s="1" t="s">
        <v>1733</v>
      </c>
      <c r="E648" s="3"/>
      <c r="F648" s="3"/>
      <c r="G648" s="3"/>
      <c r="H648" s="3"/>
      <c r="I648"/>
      <c r="J648" s="1" t="s">
        <v>2373</v>
      </c>
      <c r="K648" s="4"/>
      <c r="L648" s="4"/>
      <c r="M648" s="4"/>
      <c r="N648" s="4"/>
      <c r="O648" s="4"/>
      <c r="P648" s="15"/>
      <c r="Q648" s="13">
        <v>0</v>
      </c>
      <c r="R648" s="13">
        <v>0</v>
      </c>
      <c r="S648" s="11">
        <f t="shared" si="146"/>
        <v>0</v>
      </c>
      <c r="T648" s="5">
        <v>0</v>
      </c>
      <c r="U648" s="11">
        <f t="shared" si="152"/>
        <v>0</v>
      </c>
      <c r="V648" s="13" t="s">
        <v>0</v>
      </c>
      <c r="W648" s="10">
        <f>IFERROR(VLOOKUP(V648,Curr!$B$2:$C$13,2,FALSE),0)</f>
        <v>1</v>
      </c>
      <c r="X648" s="11">
        <f t="shared" si="147"/>
        <v>0</v>
      </c>
      <c r="Y648" s="14">
        <f t="shared" si="153"/>
        <v>0</v>
      </c>
      <c r="Z648" s="11">
        <f t="shared" si="148"/>
        <v>0</v>
      </c>
      <c r="AA648" s="4" t="s">
        <v>1</v>
      </c>
      <c r="AB648" s="10">
        <f>IFERROR(VLOOKUP(AA648,Curr!$B$2:$C$13,2,FALSE),0)</f>
        <v>11</v>
      </c>
      <c r="AC648" s="11">
        <f t="shared" si="149"/>
        <v>0</v>
      </c>
      <c r="AD648" s="11">
        <f t="shared" si="150"/>
        <v>0</v>
      </c>
      <c r="AE648" s="12">
        <f t="shared" si="151"/>
        <v>0</v>
      </c>
      <c r="AF648"/>
      <c r="AG648"/>
      <c r="AH648"/>
      <c r="AI648"/>
      <c r="AJ648"/>
    </row>
    <row r="649" spans="2:36" x14ac:dyDescent="0.25">
      <c r="B649" s="4" t="s">
        <v>212</v>
      </c>
      <c r="C649"/>
      <c r="D649" s="1" t="s">
        <v>1733</v>
      </c>
      <c r="E649" s="3"/>
      <c r="F649" s="3"/>
      <c r="G649" s="3"/>
      <c r="H649" s="3"/>
      <c r="I649"/>
      <c r="J649" s="1" t="s">
        <v>2374</v>
      </c>
      <c r="K649" s="4"/>
      <c r="L649" s="4"/>
      <c r="M649" s="4"/>
      <c r="N649" s="4"/>
      <c r="O649" s="4"/>
      <c r="P649" s="15"/>
      <c r="Q649" s="13">
        <v>0</v>
      </c>
      <c r="R649" s="13">
        <v>0</v>
      </c>
      <c r="S649" s="11">
        <f t="shared" si="146"/>
        <v>0</v>
      </c>
      <c r="T649" s="5">
        <v>0</v>
      </c>
      <c r="U649" s="11">
        <f t="shared" si="152"/>
        <v>0</v>
      </c>
      <c r="V649" s="13" t="s">
        <v>0</v>
      </c>
      <c r="W649" s="10">
        <f>IFERROR(VLOOKUP(V649,Curr!$B$2:$C$13,2,FALSE),0)</f>
        <v>1</v>
      </c>
      <c r="X649" s="11">
        <f t="shared" si="147"/>
        <v>0</v>
      </c>
      <c r="Y649" s="14">
        <f t="shared" si="153"/>
        <v>0</v>
      </c>
      <c r="Z649" s="11">
        <f t="shared" si="148"/>
        <v>0</v>
      </c>
      <c r="AA649" s="4" t="s">
        <v>1</v>
      </c>
      <c r="AB649" s="10">
        <f>IFERROR(VLOOKUP(AA649,Curr!$B$2:$C$13,2,FALSE),0)</f>
        <v>11</v>
      </c>
      <c r="AC649" s="11">
        <f t="shared" si="149"/>
        <v>0</v>
      </c>
      <c r="AD649" s="11">
        <f t="shared" si="150"/>
        <v>0</v>
      </c>
      <c r="AE649" s="12">
        <f t="shared" si="151"/>
        <v>0</v>
      </c>
      <c r="AF649"/>
      <c r="AG649"/>
      <c r="AH649"/>
      <c r="AI649"/>
      <c r="AJ649"/>
    </row>
    <row r="650" spans="2:36" x14ac:dyDescent="0.25">
      <c r="B650" s="4" t="s">
        <v>212</v>
      </c>
      <c r="C650"/>
      <c r="D650" s="1" t="s">
        <v>1733</v>
      </c>
      <c r="E650" s="3"/>
      <c r="F650" s="3"/>
      <c r="G650" s="3"/>
      <c r="H650" s="3"/>
      <c r="I650"/>
      <c r="J650" s="1" t="s">
        <v>2375</v>
      </c>
      <c r="K650" s="4"/>
      <c r="L650" s="4"/>
      <c r="M650" s="4"/>
      <c r="N650" s="4"/>
      <c r="O650" s="4"/>
      <c r="P650" s="15"/>
      <c r="Q650" s="13">
        <v>0</v>
      </c>
      <c r="R650" s="13">
        <v>0</v>
      </c>
      <c r="S650" s="11">
        <f t="shared" si="146"/>
        <v>0</v>
      </c>
      <c r="T650" s="5">
        <v>0</v>
      </c>
      <c r="U650" s="11">
        <f t="shared" si="152"/>
        <v>0</v>
      </c>
      <c r="V650" s="13" t="s">
        <v>0</v>
      </c>
      <c r="W650" s="10">
        <f>IFERROR(VLOOKUP(V650,Curr!$B$2:$C$13,2,FALSE),0)</f>
        <v>1</v>
      </c>
      <c r="X650" s="11">
        <f t="shared" si="147"/>
        <v>0</v>
      </c>
      <c r="Y650" s="14">
        <f t="shared" si="153"/>
        <v>0</v>
      </c>
      <c r="Z650" s="11">
        <f t="shared" si="148"/>
        <v>0</v>
      </c>
      <c r="AA650" s="4" t="s">
        <v>1</v>
      </c>
      <c r="AB650" s="10">
        <f>IFERROR(VLOOKUP(AA650,Curr!$B$2:$C$13,2,FALSE),0)</f>
        <v>11</v>
      </c>
      <c r="AC650" s="11">
        <f t="shared" si="149"/>
        <v>0</v>
      </c>
      <c r="AD650" s="11">
        <f t="shared" si="150"/>
        <v>0</v>
      </c>
      <c r="AE650" s="12">
        <f t="shared" si="151"/>
        <v>0</v>
      </c>
      <c r="AF650"/>
      <c r="AG650"/>
      <c r="AH650"/>
      <c r="AI650"/>
      <c r="AJ650"/>
    </row>
    <row r="651" spans="2:36" x14ac:dyDescent="0.25">
      <c r="B651" s="4" t="s">
        <v>212</v>
      </c>
      <c r="C651"/>
      <c r="D651" s="1" t="s">
        <v>1733</v>
      </c>
      <c r="E651" s="3"/>
      <c r="F651" s="3"/>
      <c r="G651" s="3"/>
      <c r="H651" s="3"/>
      <c r="I651"/>
      <c r="J651" s="1" t="s">
        <v>2376</v>
      </c>
      <c r="K651" s="4"/>
      <c r="L651" s="4"/>
      <c r="M651" s="4"/>
      <c r="N651" s="4"/>
      <c r="O651" s="4"/>
      <c r="P651" s="15"/>
      <c r="Q651" s="13">
        <v>0</v>
      </c>
      <c r="R651" s="13">
        <v>0</v>
      </c>
      <c r="S651" s="11">
        <f t="shared" si="146"/>
        <v>0</v>
      </c>
      <c r="T651" s="5">
        <v>0</v>
      </c>
      <c r="U651" s="11">
        <f t="shared" si="152"/>
        <v>0</v>
      </c>
      <c r="V651" s="13" t="s">
        <v>0</v>
      </c>
      <c r="W651" s="10">
        <f>IFERROR(VLOOKUP(V651,Curr!$B$2:$C$13,2,FALSE),0)</f>
        <v>1</v>
      </c>
      <c r="X651" s="11">
        <f t="shared" si="147"/>
        <v>0</v>
      </c>
      <c r="Y651" s="14">
        <f t="shared" si="153"/>
        <v>0</v>
      </c>
      <c r="Z651" s="11">
        <f t="shared" si="148"/>
        <v>0</v>
      </c>
      <c r="AA651" s="4" t="s">
        <v>1</v>
      </c>
      <c r="AB651" s="10">
        <f>IFERROR(VLOOKUP(AA651,Curr!$B$2:$C$13,2,FALSE),0)</f>
        <v>11</v>
      </c>
      <c r="AC651" s="11">
        <f t="shared" si="149"/>
        <v>0</v>
      </c>
      <c r="AD651" s="11">
        <f t="shared" si="150"/>
        <v>0</v>
      </c>
      <c r="AE651" s="12">
        <f t="shared" si="151"/>
        <v>0</v>
      </c>
      <c r="AF651"/>
      <c r="AG651"/>
      <c r="AH651"/>
      <c r="AI651"/>
      <c r="AJ651"/>
    </row>
    <row r="652" spans="2:36" x14ac:dyDescent="0.25">
      <c r="B652" s="4" t="s">
        <v>212</v>
      </c>
      <c r="C652"/>
      <c r="D652" s="1" t="s">
        <v>1733</v>
      </c>
      <c r="E652" s="3"/>
      <c r="F652" s="3"/>
      <c r="G652" s="3"/>
      <c r="H652" s="3"/>
      <c r="I652"/>
      <c r="J652" s="1" t="s">
        <v>2377</v>
      </c>
      <c r="K652" s="4"/>
      <c r="L652" s="4"/>
      <c r="M652" s="4"/>
      <c r="N652" s="4"/>
      <c r="O652" s="4"/>
      <c r="P652" s="15"/>
      <c r="Q652" s="13">
        <v>0</v>
      </c>
      <c r="R652" s="13">
        <v>0</v>
      </c>
      <c r="S652" s="11">
        <f t="shared" si="146"/>
        <v>0</v>
      </c>
      <c r="T652" s="5">
        <v>0</v>
      </c>
      <c r="U652" s="11">
        <f t="shared" si="152"/>
        <v>0</v>
      </c>
      <c r="V652" s="13" t="s">
        <v>0</v>
      </c>
      <c r="W652" s="10">
        <f>IFERROR(VLOOKUP(V652,Curr!$B$2:$C$13,2,FALSE),0)</f>
        <v>1</v>
      </c>
      <c r="X652" s="11">
        <f t="shared" si="147"/>
        <v>0</v>
      </c>
      <c r="Y652" s="14">
        <f t="shared" si="153"/>
        <v>0</v>
      </c>
      <c r="Z652" s="11">
        <f t="shared" si="148"/>
        <v>0</v>
      </c>
      <c r="AA652" s="4" t="s">
        <v>1</v>
      </c>
      <c r="AB652" s="10">
        <f>IFERROR(VLOOKUP(AA652,Curr!$B$2:$C$13,2,FALSE),0)</f>
        <v>11</v>
      </c>
      <c r="AC652" s="11">
        <f t="shared" si="149"/>
        <v>0</v>
      </c>
      <c r="AD652" s="11">
        <f t="shared" si="150"/>
        <v>0</v>
      </c>
      <c r="AE652" s="12">
        <f t="shared" si="151"/>
        <v>0</v>
      </c>
      <c r="AF652"/>
      <c r="AG652"/>
      <c r="AH652"/>
      <c r="AI652"/>
      <c r="AJ652"/>
    </row>
    <row r="653" spans="2:36" x14ac:dyDescent="0.25">
      <c r="B653" s="4" t="s">
        <v>212</v>
      </c>
      <c r="C653"/>
      <c r="D653" s="1" t="s">
        <v>1733</v>
      </c>
      <c r="E653" s="3"/>
      <c r="F653" s="3"/>
      <c r="G653" s="3"/>
      <c r="H653" s="3"/>
      <c r="I653"/>
      <c r="J653" s="1" t="s">
        <v>2378</v>
      </c>
      <c r="K653" s="4"/>
      <c r="L653" s="4"/>
      <c r="M653" s="4"/>
      <c r="N653" s="4"/>
      <c r="O653" s="4"/>
      <c r="P653" s="15"/>
      <c r="Q653" s="13">
        <v>0</v>
      </c>
      <c r="R653" s="13">
        <v>0</v>
      </c>
      <c r="S653" s="11">
        <f t="shared" si="146"/>
        <v>0</v>
      </c>
      <c r="T653" s="5">
        <v>0</v>
      </c>
      <c r="U653" s="11">
        <f t="shared" si="152"/>
        <v>0</v>
      </c>
      <c r="V653" s="13" t="s">
        <v>0</v>
      </c>
      <c r="W653" s="10">
        <f>IFERROR(VLOOKUP(V653,Curr!$B$2:$C$13,2,FALSE),0)</f>
        <v>1</v>
      </c>
      <c r="X653" s="11">
        <f t="shared" si="147"/>
        <v>0</v>
      </c>
      <c r="Y653" s="14">
        <f t="shared" si="153"/>
        <v>0</v>
      </c>
      <c r="Z653" s="11">
        <f t="shared" si="148"/>
        <v>0</v>
      </c>
      <c r="AA653" s="4" t="s">
        <v>1</v>
      </c>
      <c r="AB653" s="10">
        <f>IFERROR(VLOOKUP(AA653,Curr!$B$2:$C$13,2,FALSE),0)</f>
        <v>11</v>
      </c>
      <c r="AC653" s="11">
        <f t="shared" si="149"/>
        <v>0</v>
      </c>
      <c r="AD653" s="11">
        <f t="shared" si="150"/>
        <v>0</v>
      </c>
      <c r="AE653" s="12">
        <f t="shared" si="151"/>
        <v>0</v>
      </c>
      <c r="AF653"/>
      <c r="AG653"/>
      <c r="AH653"/>
      <c r="AI653"/>
      <c r="AJ653"/>
    </row>
    <row r="654" spans="2:36" x14ac:dyDescent="0.25">
      <c r="B654" s="4" t="s">
        <v>212</v>
      </c>
      <c r="C654"/>
      <c r="D654" s="1" t="s">
        <v>1733</v>
      </c>
      <c r="E654" s="3"/>
      <c r="F654" s="3"/>
      <c r="G654" s="3"/>
      <c r="H654" s="3"/>
      <c r="I654"/>
      <c r="J654" s="1" t="s">
        <v>2379</v>
      </c>
      <c r="K654" s="4"/>
      <c r="L654" s="4"/>
      <c r="M654" s="4"/>
      <c r="N654" s="4"/>
      <c r="O654" s="4"/>
      <c r="P654" s="15"/>
      <c r="Q654" s="13">
        <v>0</v>
      </c>
      <c r="R654" s="13">
        <v>0</v>
      </c>
      <c r="S654" s="11">
        <f t="shared" si="146"/>
        <v>0</v>
      </c>
      <c r="T654" s="5">
        <v>0</v>
      </c>
      <c r="U654" s="11">
        <f t="shared" si="152"/>
        <v>0</v>
      </c>
      <c r="V654" s="13" t="s">
        <v>0</v>
      </c>
      <c r="W654" s="10">
        <f>IFERROR(VLOOKUP(V654,Curr!$B$2:$C$13,2,FALSE),0)</f>
        <v>1</v>
      </c>
      <c r="X654" s="11">
        <f t="shared" si="147"/>
        <v>0</v>
      </c>
      <c r="Y654" s="14">
        <f t="shared" si="153"/>
        <v>0</v>
      </c>
      <c r="Z654" s="11">
        <f t="shared" si="148"/>
        <v>0</v>
      </c>
      <c r="AA654" s="4" t="s">
        <v>1</v>
      </c>
      <c r="AB654" s="10">
        <f>IFERROR(VLOOKUP(AA654,Curr!$B$2:$C$13,2,FALSE),0)</f>
        <v>11</v>
      </c>
      <c r="AC654" s="11">
        <f t="shared" si="149"/>
        <v>0</v>
      </c>
      <c r="AD654" s="11">
        <f t="shared" si="150"/>
        <v>0</v>
      </c>
      <c r="AE654" s="12">
        <f t="shared" si="151"/>
        <v>0</v>
      </c>
      <c r="AF654"/>
      <c r="AG654"/>
      <c r="AH654"/>
      <c r="AI654"/>
      <c r="AJ654"/>
    </row>
    <row r="655" spans="2:36" x14ac:dyDescent="0.25">
      <c r="B655" s="4" t="s">
        <v>212</v>
      </c>
      <c r="C655"/>
      <c r="D655" s="1" t="s">
        <v>1733</v>
      </c>
      <c r="E655" s="3"/>
      <c r="F655" s="3"/>
      <c r="G655" s="3"/>
      <c r="H655" s="3"/>
      <c r="I655"/>
      <c r="J655" s="1" t="s">
        <v>2380</v>
      </c>
      <c r="K655" s="4"/>
      <c r="L655" s="4"/>
      <c r="M655" s="4"/>
      <c r="N655" s="4"/>
      <c r="O655" s="4"/>
      <c r="P655" s="15"/>
      <c r="Q655" s="13">
        <v>0</v>
      </c>
      <c r="R655" s="13">
        <v>0</v>
      </c>
      <c r="S655" s="11">
        <f t="shared" si="146"/>
        <v>0</v>
      </c>
      <c r="T655" s="5">
        <v>0</v>
      </c>
      <c r="U655" s="11">
        <f t="shared" si="152"/>
        <v>0</v>
      </c>
      <c r="V655" s="13" t="s">
        <v>0</v>
      </c>
      <c r="W655" s="10">
        <f>IFERROR(VLOOKUP(V655,Curr!$B$2:$C$13,2,FALSE),0)</f>
        <v>1</v>
      </c>
      <c r="X655" s="11">
        <f t="shared" si="147"/>
        <v>0</v>
      </c>
      <c r="Y655" s="14">
        <f t="shared" si="153"/>
        <v>0</v>
      </c>
      <c r="Z655" s="11">
        <f t="shared" si="148"/>
        <v>0</v>
      </c>
      <c r="AA655" s="4" t="s">
        <v>1</v>
      </c>
      <c r="AB655" s="10">
        <f>IFERROR(VLOOKUP(AA655,Curr!$B$2:$C$13,2,FALSE),0)</f>
        <v>11</v>
      </c>
      <c r="AC655" s="11">
        <f t="shared" si="149"/>
        <v>0</v>
      </c>
      <c r="AD655" s="11">
        <f t="shared" si="150"/>
        <v>0</v>
      </c>
      <c r="AE655" s="12">
        <f t="shared" si="151"/>
        <v>0</v>
      </c>
      <c r="AF655"/>
      <c r="AG655"/>
      <c r="AH655"/>
      <c r="AI655"/>
      <c r="AJ655"/>
    </row>
    <row r="656" spans="2:36" x14ac:dyDescent="0.25">
      <c r="B656" s="4" t="s">
        <v>212</v>
      </c>
      <c r="C656"/>
      <c r="D656" s="1" t="s">
        <v>1733</v>
      </c>
      <c r="E656" s="3"/>
      <c r="F656" s="3"/>
      <c r="G656" s="3"/>
      <c r="H656" s="3"/>
      <c r="I656"/>
      <c r="J656" s="1" t="s">
        <v>2381</v>
      </c>
      <c r="K656" s="4"/>
      <c r="L656" s="4"/>
      <c r="M656" s="4"/>
      <c r="N656" s="4"/>
      <c r="O656" s="4"/>
      <c r="P656" s="15"/>
      <c r="Q656" s="13">
        <v>0</v>
      </c>
      <c r="R656" s="13">
        <v>0</v>
      </c>
      <c r="S656" s="11">
        <f t="shared" si="146"/>
        <v>0</v>
      </c>
      <c r="T656" s="5">
        <v>0</v>
      </c>
      <c r="U656" s="11">
        <f t="shared" si="152"/>
        <v>0</v>
      </c>
      <c r="V656" s="13" t="s">
        <v>0</v>
      </c>
      <c r="W656" s="10">
        <f>IFERROR(VLOOKUP(V656,Curr!$B$2:$C$13,2,FALSE),0)</f>
        <v>1</v>
      </c>
      <c r="X656" s="11">
        <f t="shared" si="147"/>
        <v>0</v>
      </c>
      <c r="Y656" s="14">
        <f t="shared" si="153"/>
        <v>0</v>
      </c>
      <c r="Z656" s="11">
        <f t="shared" si="148"/>
        <v>0</v>
      </c>
      <c r="AA656" s="4" t="s">
        <v>1</v>
      </c>
      <c r="AB656" s="10">
        <f>IFERROR(VLOOKUP(AA656,Curr!$B$2:$C$13,2,FALSE),0)</f>
        <v>11</v>
      </c>
      <c r="AC656" s="11">
        <f t="shared" si="149"/>
        <v>0</v>
      </c>
      <c r="AD656" s="11">
        <f t="shared" si="150"/>
        <v>0</v>
      </c>
      <c r="AE656" s="12">
        <f t="shared" si="151"/>
        <v>0</v>
      </c>
      <c r="AF656"/>
      <c r="AG656"/>
      <c r="AH656"/>
      <c r="AI656"/>
      <c r="AJ656"/>
    </row>
    <row r="657" spans="2:36" x14ac:dyDescent="0.25">
      <c r="B657" s="4" t="s">
        <v>212</v>
      </c>
      <c r="C657"/>
      <c r="D657" s="1" t="s">
        <v>1733</v>
      </c>
      <c r="E657" s="3"/>
      <c r="F657" s="3"/>
      <c r="G657" s="3"/>
      <c r="H657" s="3"/>
      <c r="I657"/>
      <c r="J657" s="1" t="s">
        <v>2382</v>
      </c>
      <c r="K657" s="4"/>
      <c r="L657" s="4"/>
      <c r="M657" s="4"/>
      <c r="N657" s="4"/>
      <c r="O657" s="4"/>
      <c r="P657" s="15"/>
      <c r="Q657" s="13">
        <v>0</v>
      </c>
      <c r="R657" s="13">
        <v>0</v>
      </c>
      <c r="S657" s="11">
        <f t="shared" si="146"/>
        <v>0</v>
      </c>
      <c r="T657" s="5">
        <v>0</v>
      </c>
      <c r="U657" s="11">
        <f t="shared" si="152"/>
        <v>0</v>
      </c>
      <c r="V657" s="13" t="s">
        <v>0</v>
      </c>
      <c r="W657" s="10">
        <f>IFERROR(VLOOKUP(V657,Curr!$B$2:$C$13,2,FALSE),0)</f>
        <v>1</v>
      </c>
      <c r="X657" s="11">
        <f t="shared" si="147"/>
        <v>0</v>
      </c>
      <c r="Y657" s="14">
        <f t="shared" si="153"/>
        <v>0</v>
      </c>
      <c r="Z657" s="11">
        <f t="shared" si="148"/>
        <v>0</v>
      </c>
      <c r="AA657" s="4" t="s">
        <v>1</v>
      </c>
      <c r="AB657" s="10">
        <f>IFERROR(VLOOKUP(AA657,Curr!$B$2:$C$13,2,FALSE),0)</f>
        <v>11</v>
      </c>
      <c r="AC657" s="11">
        <f t="shared" si="149"/>
        <v>0</v>
      </c>
      <c r="AD657" s="11">
        <f t="shared" si="150"/>
        <v>0</v>
      </c>
      <c r="AE657" s="12">
        <f t="shared" si="151"/>
        <v>0</v>
      </c>
      <c r="AF657"/>
      <c r="AG657"/>
      <c r="AH657"/>
      <c r="AI657"/>
      <c r="AJ657"/>
    </row>
    <row r="658" spans="2:36" x14ac:dyDescent="0.25">
      <c r="B658" s="4" t="s">
        <v>212</v>
      </c>
      <c r="C658"/>
      <c r="D658" s="1" t="s">
        <v>1733</v>
      </c>
      <c r="E658" s="3"/>
      <c r="F658" s="3"/>
      <c r="G658" s="3"/>
      <c r="H658" s="3"/>
      <c r="I658"/>
      <c r="J658" s="1" t="s">
        <v>2383</v>
      </c>
      <c r="K658" s="4"/>
      <c r="L658" s="4"/>
      <c r="M658" s="4"/>
      <c r="N658" s="4"/>
      <c r="O658" s="4"/>
      <c r="P658" s="15"/>
      <c r="Q658" s="13">
        <v>0</v>
      </c>
      <c r="R658" s="13">
        <v>0</v>
      </c>
      <c r="S658" s="11">
        <f t="shared" si="146"/>
        <v>0</v>
      </c>
      <c r="T658" s="5">
        <v>0</v>
      </c>
      <c r="U658" s="11">
        <f t="shared" si="152"/>
        <v>0</v>
      </c>
      <c r="V658" s="13" t="s">
        <v>0</v>
      </c>
      <c r="W658" s="10">
        <f>IFERROR(VLOOKUP(V658,Curr!$B$2:$C$13,2,FALSE),0)</f>
        <v>1</v>
      </c>
      <c r="X658" s="11">
        <f t="shared" si="147"/>
        <v>0</v>
      </c>
      <c r="Y658" s="14">
        <f t="shared" si="153"/>
        <v>0</v>
      </c>
      <c r="Z658" s="11">
        <f t="shared" si="148"/>
        <v>0</v>
      </c>
      <c r="AA658" s="4" t="s">
        <v>1</v>
      </c>
      <c r="AB658" s="10">
        <f>IFERROR(VLOOKUP(AA658,Curr!$B$2:$C$13,2,FALSE),0)</f>
        <v>11</v>
      </c>
      <c r="AC658" s="11">
        <f t="shared" si="149"/>
        <v>0</v>
      </c>
      <c r="AD658" s="11">
        <f t="shared" si="150"/>
        <v>0</v>
      </c>
      <c r="AE658" s="12">
        <f t="shared" si="151"/>
        <v>0</v>
      </c>
      <c r="AF658"/>
      <c r="AG658"/>
      <c r="AH658"/>
      <c r="AI658"/>
      <c r="AJ658"/>
    </row>
    <row r="659" spans="2:36" x14ac:dyDescent="0.25">
      <c r="B659" s="4" t="s">
        <v>212</v>
      </c>
      <c r="C659"/>
      <c r="D659" s="1" t="s">
        <v>1733</v>
      </c>
      <c r="E659" s="3"/>
      <c r="F659" s="3"/>
      <c r="G659" s="3"/>
      <c r="H659" s="3"/>
      <c r="I659"/>
      <c r="J659" s="1" t="s">
        <v>2384</v>
      </c>
      <c r="K659" s="4"/>
      <c r="L659" s="4"/>
      <c r="M659" s="4"/>
      <c r="N659" s="4"/>
      <c r="O659" s="4"/>
      <c r="P659" s="15"/>
      <c r="Q659" s="13">
        <v>0</v>
      </c>
      <c r="R659" s="13">
        <v>0</v>
      </c>
      <c r="S659" s="11">
        <f t="shared" si="146"/>
        <v>0</v>
      </c>
      <c r="T659" s="5">
        <v>0</v>
      </c>
      <c r="U659" s="11">
        <f t="shared" si="152"/>
        <v>0</v>
      </c>
      <c r="V659" s="13" t="s">
        <v>0</v>
      </c>
      <c r="W659" s="10">
        <f>IFERROR(VLOOKUP(V659,Curr!$B$2:$C$13,2,FALSE),0)</f>
        <v>1</v>
      </c>
      <c r="X659" s="11">
        <f t="shared" si="147"/>
        <v>0</v>
      </c>
      <c r="Y659" s="14">
        <f t="shared" si="153"/>
        <v>0</v>
      </c>
      <c r="Z659" s="11">
        <f t="shared" si="148"/>
        <v>0</v>
      </c>
      <c r="AA659" s="4" t="s">
        <v>1</v>
      </c>
      <c r="AB659" s="10">
        <f>IFERROR(VLOOKUP(AA659,Curr!$B$2:$C$13,2,FALSE),0)</f>
        <v>11</v>
      </c>
      <c r="AC659" s="11">
        <f t="shared" si="149"/>
        <v>0</v>
      </c>
      <c r="AD659" s="11">
        <f t="shared" si="150"/>
        <v>0</v>
      </c>
      <c r="AE659" s="12">
        <f t="shared" si="151"/>
        <v>0</v>
      </c>
      <c r="AF659"/>
      <c r="AG659"/>
      <c r="AH659"/>
      <c r="AI659"/>
      <c r="AJ659"/>
    </row>
    <row r="660" spans="2:36" x14ac:dyDescent="0.25">
      <c r="B660" s="4" t="s">
        <v>212</v>
      </c>
      <c r="C660"/>
      <c r="D660" s="1" t="s">
        <v>1733</v>
      </c>
      <c r="E660" s="3"/>
      <c r="F660" s="3"/>
      <c r="G660" s="3"/>
      <c r="H660" s="3"/>
      <c r="I660"/>
      <c r="J660" s="1" t="s">
        <v>2385</v>
      </c>
      <c r="K660" s="4"/>
      <c r="L660" s="4"/>
      <c r="M660" s="4"/>
      <c r="N660" s="4"/>
      <c r="O660" s="4"/>
      <c r="P660" s="15"/>
      <c r="Q660" s="13">
        <v>0</v>
      </c>
      <c r="R660" s="13">
        <v>0</v>
      </c>
      <c r="S660" s="11">
        <f t="shared" si="146"/>
        <v>0</v>
      </c>
      <c r="T660" s="5">
        <v>0</v>
      </c>
      <c r="U660" s="11">
        <f t="shared" si="152"/>
        <v>0</v>
      </c>
      <c r="V660" s="13" t="s">
        <v>0</v>
      </c>
      <c r="W660" s="10">
        <f>IFERROR(VLOOKUP(V660,Curr!$B$2:$C$13,2,FALSE),0)</f>
        <v>1</v>
      </c>
      <c r="X660" s="11">
        <f t="shared" si="147"/>
        <v>0</v>
      </c>
      <c r="Y660" s="14">
        <f t="shared" si="153"/>
        <v>0</v>
      </c>
      <c r="Z660" s="11">
        <f t="shared" si="148"/>
        <v>0</v>
      </c>
      <c r="AA660" s="4" t="s">
        <v>1</v>
      </c>
      <c r="AB660" s="10">
        <f>IFERROR(VLOOKUP(AA660,Curr!$B$2:$C$13,2,FALSE),0)</f>
        <v>11</v>
      </c>
      <c r="AC660" s="11">
        <f t="shared" si="149"/>
        <v>0</v>
      </c>
      <c r="AD660" s="11">
        <f t="shared" si="150"/>
        <v>0</v>
      </c>
      <c r="AE660" s="12">
        <f t="shared" si="151"/>
        <v>0</v>
      </c>
      <c r="AF660"/>
      <c r="AG660"/>
      <c r="AH660"/>
      <c r="AI660"/>
      <c r="AJ660"/>
    </row>
    <row r="661" spans="2:36" x14ac:dyDescent="0.25">
      <c r="B661" s="4" t="s">
        <v>212</v>
      </c>
      <c r="C661"/>
      <c r="D661" s="1" t="s">
        <v>1733</v>
      </c>
      <c r="E661" s="3"/>
      <c r="F661" s="3"/>
      <c r="G661" s="3"/>
      <c r="H661" s="3"/>
      <c r="I661"/>
      <c r="J661" s="1" t="s">
        <v>2386</v>
      </c>
      <c r="K661" s="4"/>
      <c r="L661" s="4"/>
      <c r="M661" s="4"/>
      <c r="N661" s="4"/>
      <c r="O661" s="4"/>
      <c r="P661" s="15"/>
      <c r="Q661" s="13">
        <v>0</v>
      </c>
      <c r="R661" s="13">
        <v>0</v>
      </c>
      <c r="S661" s="11">
        <f t="shared" si="146"/>
        <v>0</v>
      </c>
      <c r="T661" s="5">
        <v>0</v>
      </c>
      <c r="U661" s="11">
        <f t="shared" si="152"/>
        <v>0</v>
      </c>
      <c r="V661" s="13" t="s">
        <v>0</v>
      </c>
      <c r="W661" s="10">
        <f>IFERROR(VLOOKUP(V661,Curr!$B$2:$C$13,2,FALSE),0)</f>
        <v>1</v>
      </c>
      <c r="X661" s="11">
        <f t="shared" si="147"/>
        <v>0</v>
      </c>
      <c r="Y661" s="14">
        <f t="shared" si="153"/>
        <v>0</v>
      </c>
      <c r="Z661" s="11">
        <f t="shared" si="148"/>
        <v>0</v>
      </c>
      <c r="AA661" s="4" t="s">
        <v>1</v>
      </c>
      <c r="AB661" s="10">
        <f>IFERROR(VLOOKUP(AA661,Curr!$B$2:$C$13,2,FALSE),0)</f>
        <v>11</v>
      </c>
      <c r="AC661" s="11">
        <f t="shared" si="149"/>
        <v>0</v>
      </c>
      <c r="AD661" s="11">
        <f t="shared" si="150"/>
        <v>0</v>
      </c>
      <c r="AE661" s="12">
        <f t="shared" si="151"/>
        <v>0</v>
      </c>
      <c r="AF661"/>
      <c r="AG661"/>
      <c r="AH661"/>
      <c r="AI661"/>
      <c r="AJ661"/>
    </row>
    <row r="662" spans="2:36" x14ac:dyDescent="0.25">
      <c r="B662" s="4" t="s">
        <v>212</v>
      </c>
      <c r="C662"/>
      <c r="D662" s="1" t="s">
        <v>1733</v>
      </c>
      <c r="E662" s="3"/>
      <c r="F662" s="3"/>
      <c r="G662" s="3"/>
      <c r="H662" s="3"/>
      <c r="I662"/>
      <c r="J662" s="1" t="s">
        <v>2387</v>
      </c>
      <c r="K662" s="4"/>
      <c r="L662" s="4"/>
      <c r="M662" s="4"/>
      <c r="N662" s="4"/>
      <c r="O662" s="4"/>
      <c r="P662" s="15"/>
      <c r="Q662" s="13">
        <v>0</v>
      </c>
      <c r="R662" s="13">
        <v>0</v>
      </c>
      <c r="S662" s="11">
        <f t="shared" si="146"/>
        <v>0</v>
      </c>
      <c r="T662" s="5">
        <v>0</v>
      </c>
      <c r="U662" s="11">
        <f t="shared" si="152"/>
        <v>0</v>
      </c>
      <c r="V662" s="13" t="s">
        <v>0</v>
      </c>
      <c r="W662" s="10">
        <f>IFERROR(VLOOKUP(V662,Curr!$B$2:$C$13,2,FALSE),0)</f>
        <v>1</v>
      </c>
      <c r="X662" s="11">
        <f t="shared" si="147"/>
        <v>0</v>
      </c>
      <c r="Y662" s="14">
        <f t="shared" si="153"/>
        <v>0</v>
      </c>
      <c r="Z662" s="11">
        <f t="shared" si="148"/>
        <v>0</v>
      </c>
      <c r="AA662" s="4" t="s">
        <v>1</v>
      </c>
      <c r="AB662" s="10">
        <f>IFERROR(VLOOKUP(AA662,Curr!$B$2:$C$13,2,FALSE),0)</f>
        <v>11</v>
      </c>
      <c r="AC662" s="11">
        <f t="shared" si="149"/>
        <v>0</v>
      </c>
      <c r="AD662" s="11">
        <f t="shared" si="150"/>
        <v>0</v>
      </c>
      <c r="AE662" s="12">
        <f t="shared" si="151"/>
        <v>0</v>
      </c>
      <c r="AF662"/>
      <c r="AG662"/>
      <c r="AH662"/>
      <c r="AI662"/>
      <c r="AJ662"/>
    </row>
    <row r="663" spans="2:36" x14ac:dyDescent="0.25">
      <c r="B663" s="4" t="s">
        <v>212</v>
      </c>
      <c r="C663"/>
      <c r="D663" s="1" t="s">
        <v>1733</v>
      </c>
      <c r="E663" s="3"/>
      <c r="F663" s="3"/>
      <c r="G663" s="3"/>
      <c r="H663" s="3"/>
      <c r="I663"/>
      <c r="J663" s="1" t="s">
        <v>2388</v>
      </c>
      <c r="K663" s="4"/>
      <c r="L663" s="4"/>
      <c r="M663" s="4"/>
      <c r="N663" s="4"/>
      <c r="O663" s="4"/>
      <c r="P663" s="15"/>
      <c r="Q663" s="13">
        <v>0</v>
      </c>
      <c r="R663" s="13">
        <v>0</v>
      </c>
      <c r="S663" s="11">
        <f t="shared" si="146"/>
        <v>0</v>
      </c>
      <c r="T663" s="5">
        <v>0</v>
      </c>
      <c r="U663" s="11">
        <f t="shared" si="152"/>
        <v>0</v>
      </c>
      <c r="V663" s="13" t="s">
        <v>0</v>
      </c>
      <c r="W663" s="10">
        <f>IFERROR(VLOOKUP(V663,Curr!$B$2:$C$13,2,FALSE),0)</f>
        <v>1</v>
      </c>
      <c r="X663" s="11">
        <f t="shared" si="147"/>
        <v>0</v>
      </c>
      <c r="Y663" s="14">
        <f t="shared" si="153"/>
        <v>0</v>
      </c>
      <c r="Z663" s="11">
        <f t="shared" si="148"/>
        <v>0</v>
      </c>
      <c r="AA663" s="4" t="s">
        <v>1</v>
      </c>
      <c r="AB663" s="10">
        <f>IFERROR(VLOOKUP(AA663,Curr!$B$2:$C$13,2,FALSE),0)</f>
        <v>11</v>
      </c>
      <c r="AC663" s="11">
        <f t="shared" si="149"/>
        <v>0</v>
      </c>
      <c r="AD663" s="11">
        <f t="shared" si="150"/>
        <v>0</v>
      </c>
      <c r="AE663" s="12">
        <f t="shared" si="151"/>
        <v>0</v>
      </c>
      <c r="AF663"/>
      <c r="AG663"/>
      <c r="AH663"/>
      <c r="AI663"/>
      <c r="AJ663"/>
    </row>
    <row r="664" spans="2:36" x14ac:dyDescent="0.25">
      <c r="B664" s="4" t="s">
        <v>212</v>
      </c>
      <c r="C664"/>
      <c r="D664" s="1" t="s">
        <v>1733</v>
      </c>
      <c r="E664" s="3"/>
      <c r="F664" s="3"/>
      <c r="G664" s="3"/>
      <c r="H664" s="3"/>
      <c r="I664"/>
      <c r="J664" s="1" t="s">
        <v>2389</v>
      </c>
      <c r="K664" s="4"/>
      <c r="L664" s="4"/>
      <c r="M664" s="4"/>
      <c r="N664" s="4"/>
      <c r="O664" s="4"/>
      <c r="P664" s="15"/>
      <c r="Q664" s="13">
        <v>0</v>
      </c>
      <c r="R664" s="13">
        <v>0</v>
      </c>
      <c r="S664" s="11">
        <f t="shared" si="146"/>
        <v>0</v>
      </c>
      <c r="T664" s="5">
        <v>0</v>
      </c>
      <c r="U664" s="11">
        <f t="shared" si="152"/>
        <v>0</v>
      </c>
      <c r="V664" s="13" t="s">
        <v>0</v>
      </c>
      <c r="W664" s="10">
        <f>IFERROR(VLOOKUP(V664,Curr!$B$2:$C$13,2,FALSE),0)</f>
        <v>1</v>
      </c>
      <c r="X664" s="11">
        <f t="shared" si="147"/>
        <v>0</v>
      </c>
      <c r="Y664" s="14">
        <f t="shared" si="153"/>
        <v>0</v>
      </c>
      <c r="Z664" s="11">
        <f t="shared" si="148"/>
        <v>0</v>
      </c>
      <c r="AA664" s="4" t="s">
        <v>1</v>
      </c>
      <c r="AB664" s="10">
        <f>IFERROR(VLOOKUP(AA664,Curr!$B$2:$C$13,2,FALSE),0)</f>
        <v>11</v>
      </c>
      <c r="AC664" s="11">
        <f t="shared" si="149"/>
        <v>0</v>
      </c>
      <c r="AD664" s="11">
        <f t="shared" si="150"/>
        <v>0</v>
      </c>
      <c r="AE664" s="12">
        <f t="shared" si="151"/>
        <v>0</v>
      </c>
      <c r="AF664"/>
      <c r="AG664"/>
      <c r="AH664"/>
      <c r="AI664"/>
      <c r="AJ664"/>
    </row>
    <row r="665" spans="2:36" x14ac:dyDescent="0.25">
      <c r="B665" s="4" t="s">
        <v>212</v>
      </c>
      <c r="C665"/>
      <c r="D665" s="1" t="s">
        <v>1733</v>
      </c>
      <c r="E665" s="3"/>
      <c r="F665" s="3"/>
      <c r="G665" s="3"/>
      <c r="H665" s="3"/>
      <c r="I665"/>
      <c r="J665" s="1" t="s">
        <v>2390</v>
      </c>
      <c r="K665" s="4"/>
      <c r="L665" s="4"/>
      <c r="M665" s="4"/>
      <c r="N665" s="4"/>
      <c r="O665" s="4"/>
      <c r="P665" s="15"/>
      <c r="Q665" s="13">
        <v>0</v>
      </c>
      <c r="R665" s="13">
        <v>0</v>
      </c>
      <c r="S665" s="11">
        <f t="shared" si="146"/>
        <v>0</v>
      </c>
      <c r="T665" s="5">
        <v>0</v>
      </c>
      <c r="U665" s="11">
        <f t="shared" si="152"/>
        <v>0</v>
      </c>
      <c r="V665" s="13" t="s">
        <v>0</v>
      </c>
      <c r="W665" s="10">
        <f>IFERROR(VLOOKUP(V665,Curr!$B$2:$C$13,2,FALSE),0)</f>
        <v>1</v>
      </c>
      <c r="X665" s="11">
        <f t="shared" si="147"/>
        <v>0</v>
      </c>
      <c r="Y665" s="14">
        <f t="shared" si="153"/>
        <v>0</v>
      </c>
      <c r="Z665" s="11">
        <f t="shared" si="148"/>
        <v>0</v>
      </c>
      <c r="AA665" s="4" t="s">
        <v>1</v>
      </c>
      <c r="AB665" s="10">
        <f>IFERROR(VLOOKUP(AA665,Curr!$B$2:$C$13,2,FALSE),0)</f>
        <v>11</v>
      </c>
      <c r="AC665" s="11">
        <f t="shared" si="149"/>
        <v>0</v>
      </c>
      <c r="AD665" s="11">
        <f t="shared" si="150"/>
        <v>0</v>
      </c>
      <c r="AE665" s="12">
        <f t="shared" si="151"/>
        <v>0</v>
      </c>
      <c r="AF665"/>
      <c r="AG665"/>
      <c r="AH665"/>
      <c r="AI665"/>
      <c r="AJ665"/>
    </row>
    <row r="666" spans="2:36" x14ac:dyDescent="0.25">
      <c r="B666" s="4" t="s">
        <v>212</v>
      </c>
      <c r="C666"/>
      <c r="D666" s="1" t="s">
        <v>1733</v>
      </c>
      <c r="E666" s="3"/>
      <c r="F666" s="3"/>
      <c r="G666" s="3"/>
      <c r="H666" s="3"/>
      <c r="I666"/>
      <c r="J666" s="1" t="s">
        <v>2391</v>
      </c>
      <c r="K666" s="4"/>
      <c r="L666" s="4"/>
      <c r="M666" s="4"/>
      <c r="N666" s="4"/>
      <c r="O666" s="4"/>
      <c r="P666" s="15"/>
      <c r="Q666" s="13">
        <v>0</v>
      </c>
      <c r="R666" s="13">
        <v>0</v>
      </c>
      <c r="S666" s="11">
        <f t="shared" si="146"/>
        <v>0</v>
      </c>
      <c r="T666" s="5">
        <v>0</v>
      </c>
      <c r="U666" s="11">
        <f t="shared" si="152"/>
        <v>0</v>
      </c>
      <c r="V666" s="13" t="s">
        <v>0</v>
      </c>
      <c r="W666" s="10">
        <f>IFERROR(VLOOKUP(V666,Curr!$B$2:$C$13,2,FALSE),0)</f>
        <v>1</v>
      </c>
      <c r="X666" s="11">
        <f t="shared" si="147"/>
        <v>0</v>
      </c>
      <c r="Y666" s="14">
        <f t="shared" si="153"/>
        <v>0</v>
      </c>
      <c r="Z666" s="11">
        <f t="shared" si="148"/>
        <v>0</v>
      </c>
      <c r="AA666" s="4" t="s">
        <v>1</v>
      </c>
      <c r="AB666" s="10">
        <f>IFERROR(VLOOKUP(AA666,Curr!$B$2:$C$13,2,FALSE),0)</f>
        <v>11</v>
      </c>
      <c r="AC666" s="11">
        <f t="shared" si="149"/>
        <v>0</v>
      </c>
      <c r="AD666" s="11">
        <f t="shared" si="150"/>
        <v>0</v>
      </c>
      <c r="AE666" s="12">
        <f t="shared" si="151"/>
        <v>0</v>
      </c>
      <c r="AF666"/>
      <c r="AG666"/>
      <c r="AH666"/>
      <c r="AI666"/>
      <c r="AJ666"/>
    </row>
    <row r="667" spans="2:36" x14ac:dyDescent="0.25">
      <c r="B667" s="4" t="s">
        <v>212</v>
      </c>
      <c r="C667"/>
      <c r="D667" s="1" t="s">
        <v>1733</v>
      </c>
      <c r="E667" s="3"/>
      <c r="F667" s="3"/>
      <c r="G667" s="3"/>
      <c r="H667" s="3"/>
      <c r="I667"/>
      <c r="J667" s="1" t="s">
        <v>2392</v>
      </c>
      <c r="K667" s="4"/>
      <c r="L667" s="4"/>
      <c r="M667" s="4"/>
      <c r="N667" s="4"/>
      <c r="O667" s="4"/>
      <c r="P667" s="15"/>
      <c r="Q667" s="13">
        <v>0</v>
      </c>
      <c r="R667" s="13">
        <v>0</v>
      </c>
      <c r="S667" s="11">
        <f t="shared" si="146"/>
        <v>0</v>
      </c>
      <c r="T667" s="5">
        <v>0</v>
      </c>
      <c r="U667" s="11">
        <f t="shared" si="152"/>
        <v>0</v>
      </c>
      <c r="V667" s="13" t="s">
        <v>0</v>
      </c>
      <c r="W667" s="10">
        <f>IFERROR(VLOOKUP(V667,Curr!$B$2:$C$13,2,FALSE),0)</f>
        <v>1</v>
      </c>
      <c r="X667" s="11">
        <f t="shared" si="147"/>
        <v>0</v>
      </c>
      <c r="Y667" s="14">
        <f t="shared" si="153"/>
        <v>0</v>
      </c>
      <c r="Z667" s="11">
        <f t="shared" si="148"/>
        <v>0</v>
      </c>
      <c r="AA667" s="4" t="s">
        <v>1</v>
      </c>
      <c r="AB667" s="10">
        <f>IFERROR(VLOOKUP(AA667,Curr!$B$2:$C$13,2,FALSE),0)</f>
        <v>11</v>
      </c>
      <c r="AC667" s="11">
        <f t="shared" si="149"/>
        <v>0</v>
      </c>
      <c r="AD667" s="11">
        <f t="shared" si="150"/>
        <v>0</v>
      </c>
      <c r="AE667" s="12">
        <f t="shared" si="151"/>
        <v>0</v>
      </c>
      <c r="AF667"/>
      <c r="AG667"/>
      <c r="AH667"/>
      <c r="AI667"/>
      <c r="AJ667"/>
    </row>
    <row r="668" spans="2:36" x14ac:dyDescent="0.25">
      <c r="B668" s="4" t="s">
        <v>212</v>
      </c>
      <c r="C668"/>
      <c r="D668" s="1" t="s">
        <v>1733</v>
      </c>
      <c r="E668" s="3"/>
      <c r="F668" s="3"/>
      <c r="G668" s="3"/>
      <c r="H668" s="3"/>
      <c r="I668"/>
      <c r="J668" s="1" t="s">
        <v>2393</v>
      </c>
      <c r="K668" s="4"/>
      <c r="L668" s="4"/>
      <c r="M668" s="4"/>
      <c r="N668" s="4"/>
      <c r="O668" s="4"/>
      <c r="P668" s="15"/>
      <c r="Q668" s="13">
        <v>0</v>
      </c>
      <c r="R668" s="13">
        <v>0</v>
      </c>
      <c r="S668" s="11">
        <f t="shared" si="146"/>
        <v>0</v>
      </c>
      <c r="T668" s="5">
        <v>0</v>
      </c>
      <c r="U668" s="11">
        <f t="shared" si="152"/>
        <v>0</v>
      </c>
      <c r="V668" s="13" t="s">
        <v>0</v>
      </c>
      <c r="W668" s="10">
        <f>IFERROR(VLOOKUP(V668,Curr!$B$2:$C$13,2,FALSE),0)</f>
        <v>1</v>
      </c>
      <c r="X668" s="11">
        <f t="shared" si="147"/>
        <v>0</v>
      </c>
      <c r="Y668" s="14">
        <f t="shared" si="153"/>
        <v>0</v>
      </c>
      <c r="Z668" s="11">
        <f t="shared" si="148"/>
        <v>0</v>
      </c>
      <c r="AA668" s="4" t="s">
        <v>1</v>
      </c>
      <c r="AB668" s="10">
        <f>IFERROR(VLOOKUP(AA668,Curr!$B$2:$C$13,2,FALSE),0)</f>
        <v>11</v>
      </c>
      <c r="AC668" s="11">
        <f t="shared" si="149"/>
        <v>0</v>
      </c>
      <c r="AD668" s="11">
        <f t="shared" si="150"/>
        <v>0</v>
      </c>
      <c r="AE668" s="12">
        <f t="shared" si="151"/>
        <v>0</v>
      </c>
      <c r="AF668"/>
      <c r="AG668"/>
      <c r="AH668"/>
      <c r="AI668"/>
      <c r="AJ668"/>
    </row>
    <row r="669" spans="2:36" x14ac:dyDescent="0.25">
      <c r="B669" s="4" t="s">
        <v>212</v>
      </c>
      <c r="C669"/>
      <c r="D669" s="1" t="s">
        <v>1733</v>
      </c>
      <c r="E669" s="3"/>
      <c r="F669" s="3"/>
      <c r="G669" s="3"/>
      <c r="H669" s="3"/>
      <c r="I669"/>
      <c r="J669" s="1" t="s">
        <v>2394</v>
      </c>
      <c r="K669" s="4"/>
      <c r="L669" s="4"/>
      <c r="M669" s="4"/>
      <c r="N669" s="4"/>
      <c r="O669" s="4"/>
      <c r="P669" s="15"/>
      <c r="Q669" s="13">
        <v>0</v>
      </c>
      <c r="R669" s="13">
        <v>0</v>
      </c>
      <c r="S669" s="11">
        <f t="shared" si="146"/>
        <v>0</v>
      </c>
      <c r="T669" s="5">
        <v>0</v>
      </c>
      <c r="U669" s="11">
        <f t="shared" si="152"/>
        <v>0</v>
      </c>
      <c r="V669" s="13" t="s">
        <v>0</v>
      </c>
      <c r="W669" s="10">
        <f>IFERROR(VLOOKUP(V669,Curr!$B$2:$C$13,2,FALSE),0)</f>
        <v>1</v>
      </c>
      <c r="X669" s="11">
        <f t="shared" si="147"/>
        <v>0</v>
      </c>
      <c r="Y669" s="14">
        <f t="shared" si="153"/>
        <v>0</v>
      </c>
      <c r="Z669" s="11">
        <f t="shared" si="148"/>
        <v>0</v>
      </c>
      <c r="AA669" s="4" t="s">
        <v>1</v>
      </c>
      <c r="AB669" s="10">
        <f>IFERROR(VLOOKUP(AA669,Curr!$B$2:$C$13,2,FALSE),0)</f>
        <v>11</v>
      </c>
      <c r="AC669" s="11">
        <f t="shared" si="149"/>
        <v>0</v>
      </c>
      <c r="AD669" s="11">
        <f t="shared" si="150"/>
        <v>0</v>
      </c>
      <c r="AE669" s="12">
        <f t="shared" si="151"/>
        <v>0</v>
      </c>
      <c r="AF669"/>
      <c r="AG669"/>
      <c r="AH669"/>
      <c r="AI669"/>
      <c r="AJ669"/>
    </row>
    <row r="670" spans="2:36" x14ac:dyDescent="0.25">
      <c r="B670" s="4" t="s">
        <v>212</v>
      </c>
      <c r="C670"/>
      <c r="D670" s="1" t="s">
        <v>1733</v>
      </c>
      <c r="E670" s="3"/>
      <c r="F670" s="3"/>
      <c r="G670" s="3"/>
      <c r="H670" s="3"/>
      <c r="I670"/>
      <c r="J670" s="1" t="s">
        <v>2395</v>
      </c>
      <c r="K670" s="4"/>
      <c r="L670" s="4"/>
      <c r="M670" s="4"/>
      <c r="N670" s="4"/>
      <c r="O670" s="4"/>
      <c r="P670" s="15"/>
      <c r="Q670" s="13">
        <v>0</v>
      </c>
      <c r="R670" s="13">
        <v>0</v>
      </c>
      <c r="S670" s="11">
        <f t="shared" si="146"/>
        <v>0</v>
      </c>
      <c r="T670" s="5">
        <v>0</v>
      </c>
      <c r="U670" s="11">
        <f t="shared" si="152"/>
        <v>0</v>
      </c>
      <c r="V670" s="13" t="s">
        <v>0</v>
      </c>
      <c r="W670" s="10">
        <f>IFERROR(VLOOKUP(V670,Curr!$B$2:$C$13,2,FALSE),0)</f>
        <v>1</v>
      </c>
      <c r="X670" s="11">
        <f t="shared" si="147"/>
        <v>0</v>
      </c>
      <c r="Y670" s="14">
        <f t="shared" si="153"/>
        <v>0</v>
      </c>
      <c r="Z670" s="11">
        <f t="shared" si="148"/>
        <v>0</v>
      </c>
      <c r="AA670" s="4" t="s">
        <v>1</v>
      </c>
      <c r="AB670" s="10">
        <f>IFERROR(VLOOKUP(AA670,Curr!$B$2:$C$13,2,FALSE),0)</f>
        <v>11</v>
      </c>
      <c r="AC670" s="11">
        <f t="shared" si="149"/>
        <v>0</v>
      </c>
      <c r="AD670" s="11">
        <f t="shared" si="150"/>
        <v>0</v>
      </c>
      <c r="AE670" s="12">
        <f t="shared" si="151"/>
        <v>0</v>
      </c>
      <c r="AF670"/>
      <c r="AG670"/>
      <c r="AH670"/>
      <c r="AI670"/>
      <c r="AJ670"/>
    </row>
    <row r="671" spans="2:36" x14ac:dyDescent="0.25">
      <c r="B671" s="4" t="s">
        <v>212</v>
      </c>
      <c r="C671"/>
      <c r="D671" s="1" t="s">
        <v>1733</v>
      </c>
      <c r="E671" s="3"/>
      <c r="F671" s="3"/>
      <c r="G671" s="3"/>
      <c r="H671" s="3"/>
      <c r="I671"/>
      <c r="J671" s="1" t="s">
        <v>2396</v>
      </c>
      <c r="K671" s="4"/>
      <c r="L671" s="4"/>
      <c r="M671" s="4"/>
      <c r="N671" s="4"/>
      <c r="O671" s="4"/>
      <c r="P671" s="17"/>
      <c r="Q671" s="13">
        <v>0</v>
      </c>
      <c r="R671" s="13">
        <v>0</v>
      </c>
      <c r="S671" s="11">
        <f t="shared" si="146"/>
        <v>0</v>
      </c>
      <c r="T671" s="5">
        <v>0</v>
      </c>
      <c r="U671" s="11">
        <f t="shared" si="152"/>
        <v>0</v>
      </c>
      <c r="V671" s="13" t="s">
        <v>0</v>
      </c>
      <c r="W671" s="10">
        <f>IFERROR(VLOOKUP(V671,Curr!$B$2:$C$13,2,FALSE),0)</f>
        <v>1</v>
      </c>
      <c r="X671" s="11">
        <f t="shared" si="147"/>
        <v>0</v>
      </c>
      <c r="Y671" s="14">
        <f t="shared" si="153"/>
        <v>0</v>
      </c>
      <c r="Z671" s="11">
        <f t="shared" si="148"/>
        <v>0</v>
      </c>
      <c r="AA671" s="4" t="s">
        <v>1</v>
      </c>
      <c r="AB671" s="10">
        <f>IFERROR(VLOOKUP(AA671,Curr!$B$2:$C$13,2,FALSE),0)</f>
        <v>11</v>
      </c>
      <c r="AC671" s="11">
        <f t="shared" si="149"/>
        <v>0</v>
      </c>
      <c r="AD671" s="11">
        <f t="shared" si="150"/>
        <v>0</v>
      </c>
      <c r="AE671" s="12">
        <f t="shared" si="151"/>
        <v>0</v>
      </c>
      <c r="AF671"/>
      <c r="AG671"/>
      <c r="AH671"/>
      <c r="AI671"/>
      <c r="AJ671"/>
    </row>
    <row r="672" spans="2:36" x14ac:dyDescent="0.25">
      <c r="B672" s="4" t="s">
        <v>212</v>
      </c>
      <c r="C672"/>
      <c r="D672" s="1" t="s">
        <v>1733</v>
      </c>
      <c r="E672" s="3"/>
      <c r="F672" s="3"/>
      <c r="G672" s="3"/>
      <c r="H672" s="3"/>
      <c r="I672"/>
      <c r="J672" s="1" t="s">
        <v>2397</v>
      </c>
      <c r="K672" s="4"/>
      <c r="L672" s="4"/>
      <c r="M672" s="4"/>
      <c r="N672" s="4"/>
      <c r="O672" s="4"/>
      <c r="P672" s="17"/>
      <c r="Q672" s="13">
        <v>0</v>
      </c>
      <c r="R672" s="13">
        <v>0</v>
      </c>
      <c r="S672" s="11">
        <f t="shared" si="146"/>
        <v>0</v>
      </c>
      <c r="T672" s="5">
        <v>0</v>
      </c>
      <c r="U672" s="11">
        <f t="shared" si="152"/>
        <v>0</v>
      </c>
      <c r="V672" s="13" t="s">
        <v>0</v>
      </c>
      <c r="W672" s="10">
        <f>IFERROR(VLOOKUP(V672,Curr!$B$2:$C$13,2,FALSE),0)</f>
        <v>1</v>
      </c>
      <c r="X672" s="11">
        <f t="shared" si="147"/>
        <v>0</v>
      </c>
      <c r="Y672" s="14">
        <f t="shared" si="153"/>
        <v>0</v>
      </c>
      <c r="Z672" s="11">
        <f t="shared" si="148"/>
        <v>0</v>
      </c>
      <c r="AA672" s="4" t="s">
        <v>1</v>
      </c>
      <c r="AB672" s="10">
        <f>IFERROR(VLOOKUP(AA672,Curr!$B$2:$C$13,2,FALSE),0)</f>
        <v>11</v>
      </c>
      <c r="AC672" s="11">
        <f t="shared" si="149"/>
        <v>0</v>
      </c>
      <c r="AD672" s="11">
        <f t="shared" si="150"/>
        <v>0</v>
      </c>
      <c r="AE672" s="12">
        <f t="shared" si="151"/>
        <v>0</v>
      </c>
      <c r="AF672"/>
      <c r="AG672"/>
      <c r="AH672"/>
      <c r="AI672"/>
      <c r="AJ672"/>
    </row>
    <row r="673" spans="2:36" x14ac:dyDescent="0.25">
      <c r="B673" s="4" t="s">
        <v>212</v>
      </c>
      <c r="C673"/>
      <c r="D673" s="1" t="s">
        <v>1733</v>
      </c>
      <c r="E673" s="3"/>
      <c r="F673" s="3"/>
      <c r="G673" s="3"/>
      <c r="H673" s="3"/>
      <c r="I673"/>
      <c r="J673" s="1" t="s">
        <v>2398</v>
      </c>
      <c r="K673" s="4"/>
      <c r="L673" s="4"/>
      <c r="M673" s="4"/>
      <c r="N673" s="4"/>
      <c r="O673" s="4"/>
      <c r="P673" s="15"/>
      <c r="Q673" s="13">
        <v>0</v>
      </c>
      <c r="R673" s="13">
        <v>0</v>
      </c>
      <c r="S673" s="11">
        <f t="shared" si="146"/>
        <v>0</v>
      </c>
      <c r="T673" s="5">
        <v>0</v>
      </c>
      <c r="U673" s="11">
        <f t="shared" si="152"/>
        <v>0</v>
      </c>
      <c r="V673" s="13" t="s">
        <v>0</v>
      </c>
      <c r="W673" s="10">
        <f>IFERROR(VLOOKUP(V673,Curr!$B$2:$C$13,2,FALSE),0)</f>
        <v>1</v>
      </c>
      <c r="X673" s="11">
        <f t="shared" si="147"/>
        <v>0</v>
      </c>
      <c r="Y673" s="14">
        <f t="shared" si="153"/>
        <v>0</v>
      </c>
      <c r="Z673" s="11">
        <f t="shared" si="148"/>
        <v>0</v>
      </c>
      <c r="AA673" s="4" t="s">
        <v>1</v>
      </c>
      <c r="AB673" s="10">
        <f>IFERROR(VLOOKUP(AA673,Curr!$B$2:$C$13,2,FALSE),0)</f>
        <v>11</v>
      </c>
      <c r="AC673" s="11">
        <f t="shared" si="149"/>
        <v>0</v>
      </c>
      <c r="AD673" s="11">
        <f t="shared" si="150"/>
        <v>0</v>
      </c>
      <c r="AE673" s="12">
        <f t="shared" si="151"/>
        <v>0</v>
      </c>
      <c r="AF673"/>
      <c r="AG673"/>
      <c r="AH673"/>
      <c r="AI673"/>
      <c r="AJ673"/>
    </row>
    <row r="674" spans="2:36" x14ac:dyDescent="0.25">
      <c r="B674" s="4" t="s">
        <v>212</v>
      </c>
      <c r="C674"/>
      <c r="D674" s="1" t="s">
        <v>1733</v>
      </c>
      <c r="E674" s="3"/>
      <c r="F674" s="3"/>
      <c r="G674" s="3"/>
      <c r="H674" s="3"/>
      <c r="I674"/>
      <c r="J674" s="1" t="s">
        <v>2399</v>
      </c>
      <c r="K674" s="4"/>
      <c r="L674" s="4"/>
      <c r="M674" s="4"/>
      <c r="N674" s="4"/>
      <c r="O674" s="4"/>
      <c r="P674" s="15"/>
      <c r="Q674" s="13">
        <v>0</v>
      </c>
      <c r="R674" s="13">
        <v>0</v>
      </c>
      <c r="S674" s="11">
        <f t="shared" si="146"/>
        <v>0</v>
      </c>
      <c r="T674" s="5">
        <v>0</v>
      </c>
      <c r="U674" s="11">
        <f t="shared" si="152"/>
        <v>0</v>
      </c>
      <c r="V674" s="13" t="s">
        <v>0</v>
      </c>
      <c r="W674" s="10">
        <f>IFERROR(VLOOKUP(V674,Curr!$B$2:$C$13,2,FALSE),0)</f>
        <v>1</v>
      </c>
      <c r="X674" s="11">
        <f t="shared" si="147"/>
        <v>0</v>
      </c>
      <c r="Y674" s="14">
        <f t="shared" si="153"/>
        <v>0</v>
      </c>
      <c r="Z674" s="11">
        <f t="shared" si="148"/>
        <v>0</v>
      </c>
      <c r="AA674" s="4" t="s">
        <v>1</v>
      </c>
      <c r="AB674" s="10">
        <f>IFERROR(VLOOKUP(AA674,Curr!$B$2:$C$13,2,FALSE),0)</f>
        <v>11</v>
      </c>
      <c r="AC674" s="11">
        <f t="shared" si="149"/>
        <v>0</v>
      </c>
      <c r="AD674" s="11">
        <f t="shared" si="150"/>
        <v>0</v>
      </c>
      <c r="AE674" s="12">
        <f t="shared" si="151"/>
        <v>0</v>
      </c>
      <c r="AF674"/>
      <c r="AG674"/>
      <c r="AH674"/>
      <c r="AI674"/>
      <c r="AJ674"/>
    </row>
    <row r="675" spans="2:36" x14ac:dyDescent="0.25">
      <c r="B675" s="4" t="s">
        <v>212</v>
      </c>
      <c r="C675"/>
      <c r="D675" s="1" t="s">
        <v>1733</v>
      </c>
      <c r="E675" s="3"/>
      <c r="F675" s="3"/>
      <c r="G675" s="3"/>
      <c r="H675" s="3"/>
      <c r="I675"/>
      <c r="J675" s="1" t="s">
        <v>2400</v>
      </c>
      <c r="K675" s="4"/>
      <c r="L675" s="4"/>
      <c r="M675" s="4"/>
      <c r="N675" s="4"/>
      <c r="O675" s="4"/>
      <c r="P675" s="15"/>
      <c r="Q675" s="13">
        <v>0</v>
      </c>
      <c r="R675" s="13">
        <v>0</v>
      </c>
      <c r="S675" s="11">
        <f t="shared" si="146"/>
        <v>0</v>
      </c>
      <c r="T675" s="5">
        <v>0</v>
      </c>
      <c r="U675" s="11">
        <f t="shared" si="152"/>
        <v>0</v>
      </c>
      <c r="V675" s="13" t="s">
        <v>0</v>
      </c>
      <c r="W675" s="10">
        <f>IFERROR(VLOOKUP(V675,Curr!$B$2:$C$13,2,FALSE),0)</f>
        <v>1</v>
      </c>
      <c r="X675" s="11">
        <f t="shared" si="147"/>
        <v>0</v>
      </c>
      <c r="Y675" s="14">
        <f t="shared" si="153"/>
        <v>0</v>
      </c>
      <c r="Z675" s="11">
        <f t="shared" si="148"/>
        <v>0</v>
      </c>
      <c r="AA675" s="4" t="s">
        <v>1</v>
      </c>
      <c r="AB675" s="10">
        <f>IFERROR(VLOOKUP(AA675,Curr!$B$2:$C$13,2,FALSE),0)</f>
        <v>11</v>
      </c>
      <c r="AC675" s="11">
        <f t="shared" si="149"/>
        <v>0</v>
      </c>
      <c r="AD675" s="11">
        <f t="shared" si="150"/>
        <v>0</v>
      </c>
      <c r="AE675" s="12">
        <f t="shared" si="151"/>
        <v>0</v>
      </c>
      <c r="AF675"/>
      <c r="AG675"/>
      <c r="AH675"/>
      <c r="AI675"/>
      <c r="AJ675"/>
    </row>
    <row r="676" spans="2:36" x14ac:dyDescent="0.25">
      <c r="B676" s="4" t="s">
        <v>212</v>
      </c>
      <c r="C676"/>
      <c r="D676" s="1" t="s">
        <v>1733</v>
      </c>
      <c r="E676" s="3"/>
      <c r="F676" s="3"/>
      <c r="G676" s="3"/>
      <c r="H676" s="3"/>
      <c r="I676"/>
      <c r="J676" s="1" t="s">
        <v>2401</v>
      </c>
      <c r="K676" s="4"/>
      <c r="L676" s="4"/>
      <c r="M676" s="4"/>
      <c r="N676" s="4"/>
      <c r="O676" s="4"/>
      <c r="P676" s="17"/>
      <c r="Q676" s="13">
        <v>0</v>
      </c>
      <c r="R676" s="13">
        <v>0</v>
      </c>
      <c r="S676" s="11">
        <f t="shared" si="146"/>
        <v>0</v>
      </c>
      <c r="T676" s="5">
        <v>0</v>
      </c>
      <c r="U676" s="11">
        <f t="shared" si="152"/>
        <v>0</v>
      </c>
      <c r="V676" s="13" t="s">
        <v>0</v>
      </c>
      <c r="W676" s="10">
        <f>IFERROR(VLOOKUP(V676,Curr!$B$2:$C$13,2,FALSE),0)</f>
        <v>1</v>
      </c>
      <c r="X676" s="11">
        <f t="shared" si="147"/>
        <v>0</v>
      </c>
      <c r="Y676" s="14">
        <f t="shared" si="153"/>
        <v>0</v>
      </c>
      <c r="Z676" s="11">
        <f t="shared" si="148"/>
        <v>0</v>
      </c>
      <c r="AA676" s="4" t="s">
        <v>1</v>
      </c>
      <c r="AB676" s="10">
        <f>IFERROR(VLOOKUP(AA676,Curr!$B$2:$C$13,2,FALSE),0)</f>
        <v>11</v>
      </c>
      <c r="AC676" s="11">
        <f t="shared" si="149"/>
        <v>0</v>
      </c>
      <c r="AD676" s="11">
        <f t="shared" si="150"/>
        <v>0</v>
      </c>
      <c r="AE676" s="12">
        <f t="shared" si="151"/>
        <v>0</v>
      </c>
      <c r="AF676"/>
      <c r="AG676"/>
      <c r="AH676"/>
      <c r="AI676"/>
      <c r="AJ676"/>
    </row>
    <row r="677" spans="2:36" x14ac:dyDescent="0.25">
      <c r="B677" s="4" t="s">
        <v>212</v>
      </c>
      <c r="C677"/>
      <c r="D677" s="1" t="s">
        <v>1733</v>
      </c>
      <c r="E677" s="3"/>
      <c r="F677" s="3"/>
      <c r="G677" s="3"/>
      <c r="H677" s="3"/>
      <c r="I677"/>
      <c r="J677" s="1" t="s">
        <v>2402</v>
      </c>
      <c r="K677" s="4"/>
      <c r="L677" s="4"/>
      <c r="M677" s="4"/>
      <c r="N677" s="4"/>
      <c r="O677" s="4"/>
      <c r="P677" s="15"/>
      <c r="Q677" s="13">
        <v>0</v>
      </c>
      <c r="R677" s="13">
        <v>0</v>
      </c>
      <c r="S677" s="11">
        <f t="shared" si="146"/>
        <v>0</v>
      </c>
      <c r="T677" s="5">
        <v>0</v>
      </c>
      <c r="U677" s="11">
        <f t="shared" si="152"/>
        <v>0</v>
      </c>
      <c r="V677" s="13" t="s">
        <v>0</v>
      </c>
      <c r="W677" s="10">
        <f>IFERROR(VLOOKUP(V677,Curr!$B$2:$C$13,2,FALSE),0)</f>
        <v>1</v>
      </c>
      <c r="X677" s="11">
        <f t="shared" si="147"/>
        <v>0</v>
      </c>
      <c r="Y677" s="14">
        <f t="shared" si="153"/>
        <v>0</v>
      </c>
      <c r="Z677" s="11">
        <f t="shared" si="148"/>
        <v>0</v>
      </c>
      <c r="AA677" s="4" t="s">
        <v>1</v>
      </c>
      <c r="AB677" s="10">
        <f>IFERROR(VLOOKUP(AA677,Curr!$B$2:$C$13,2,FALSE),0)</f>
        <v>11</v>
      </c>
      <c r="AC677" s="11">
        <f t="shared" si="149"/>
        <v>0</v>
      </c>
      <c r="AD677" s="11">
        <f t="shared" si="150"/>
        <v>0</v>
      </c>
      <c r="AE677" s="12">
        <f t="shared" si="151"/>
        <v>0</v>
      </c>
      <c r="AF677"/>
      <c r="AG677"/>
      <c r="AH677"/>
      <c r="AI677"/>
      <c r="AJ677"/>
    </row>
    <row r="678" spans="2:36" x14ac:dyDescent="0.25">
      <c r="B678" s="4" t="s">
        <v>212</v>
      </c>
      <c r="C678"/>
      <c r="D678" s="1" t="s">
        <v>1733</v>
      </c>
      <c r="E678" s="3"/>
      <c r="F678" s="3"/>
      <c r="G678" s="3"/>
      <c r="H678" s="3"/>
      <c r="I678"/>
      <c r="J678" s="1" t="s">
        <v>2403</v>
      </c>
      <c r="K678" s="4"/>
      <c r="L678" s="4"/>
      <c r="M678" s="4"/>
      <c r="N678" s="4"/>
      <c r="O678" s="4"/>
      <c r="P678" s="17"/>
      <c r="Q678" s="13">
        <v>0</v>
      </c>
      <c r="R678" s="13">
        <v>0</v>
      </c>
      <c r="S678" s="11">
        <f t="shared" si="146"/>
        <v>0</v>
      </c>
      <c r="T678" s="5">
        <v>0</v>
      </c>
      <c r="U678" s="11">
        <f t="shared" si="152"/>
        <v>0</v>
      </c>
      <c r="V678" s="13" t="s">
        <v>0</v>
      </c>
      <c r="W678" s="10">
        <f>IFERROR(VLOOKUP(V678,Curr!$B$2:$C$13,2,FALSE),0)</f>
        <v>1</v>
      </c>
      <c r="X678" s="11">
        <f t="shared" si="147"/>
        <v>0</v>
      </c>
      <c r="Y678" s="14">
        <f t="shared" si="153"/>
        <v>0</v>
      </c>
      <c r="Z678" s="11">
        <f t="shared" si="148"/>
        <v>0</v>
      </c>
      <c r="AA678" s="4" t="s">
        <v>1</v>
      </c>
      <c r="AB678" s="10">
        <f>IFERROR(VLOOKUP(AA678,Curr!$B$2:$C$13,2,FALSE),0)</f>
        <v>11</v>
      </c>
      <c r="AC678" s="11">
        <f t="shared" si="149"/>
        <v>0</v>
      </c>
      <c r="AD678" s="11">
        <f t="shared" si="150"/>
        <v>0</v>
      </c>
      <c r="AE678" s="12">
        <f t="shared" si="151"/>
        <v>0</v>
      </c>
      <c r="AF678"/>
      <c r="AG678"/>
      <c r="AH678"/>
      <c r="AI678"/>
      <c r="AJ678"/>
    </row>
    <row r="679" spans="2:36" x14ac:dyDescent="0.25">
      <c r="B679" s="4" t="s">
        <v>212</v>
      </c>
      <c r="C679"/>
      <c r="D679" s="1" t="s">
        <v>1733</v>
      </c>
      <c r="E679" s="3"/>
      <c r="F679" s="3"/>
      <c r="G679" s="3"/>
      <c r="H679" s="3"/>
      <c r="I679"/>
      <c r="J679" s="1" t="s">
        <v>2404</v>
      </c>
      <c r="K679" s="4"/>
      <c r="L679" s="4"/>
      <c r="M679" s="4"/>
      <c r="N679" s="4"/>
      <c r="O679" s="4"/>
      <c r="P679" s="16"/>
      <c r="Q679" s="13">
        <v>0</v>
      </c>
      <c r="R679" s="13">
        <v>0</v>
      </c>
      <c r="S679" s="11">
        <f t="shared" si="146"/>
        <v>0</v>
      </c>
      <c r="T679" s="5">
        <v>0</v>
      </c>
      <c r="U679" s="11">
        <f t="shared" si="152"/>
        <v>0</v>
      </c>
      <c r="V679" s="13" t="s">
        <v>0</v>
      </c>
      <c r="W679" s="10">
        <f>IFERROR(VLOOKUP(V679,Curr!$B$2:$C$13,2,FALSE),0)</f>
        <v>1</v>
      </c>
      <c r="X679" s="11">
        <f t="shared" si="147"/>
        <v>0</v>
      </c>
      <c r="Y679" s="14">
        <f t="shared" si="153"/>
        <v>0</v>
      </c>
      <c r="Z679" s="11">
        <f t="shared" si="148"/>
        <v>0</v>
      </c>
      <c r="AA679" s="4" t="s">
        <v>1</v>
      </c>
      <c r="AB679" s="10">
        <f>IFERROR(VLOOKUP(AA679,Curr!$B$2:$C$13,2,FALSE),0)</f>
        <v>11</v>
      </c>
      <c r="AC679" s="11">
        <f t="shared" si="149"/>
        <v>0</v>
      </c>
      <c r="AD679" s="11">
        <f t="shared" si="150"/>
        <v>0</v>
      </c>
      <c r="AE679" s="12">
        <f t="shared" si="151"/>
        <v>0</v>
      </c>
      <c r="AF679"/>
      <c r="AG679"/>
      <c r="AH679"/>
      <c r="AI679"/>
      <c r="AJ679"/>
    </row>
    <row r="680" spans="2:36" x14ac:dyDescent="0.25">
      <c r="B680" s="4" t="s">
        <v>212</v>
      </c>
      <c r="C680"/>
      <c r="D680" s="1" t="s">
        <v>1733</v>
      </c>
      <c r="E680" s="3"/>
      <c r="F680" s="3"/>
      <c r="G680" s="3"/>
      <c r="H680" s="3"/>
      <c r="I680"/>
      <c r="J680" s="1" t="s">
        <v>2405</v>
      </c>
      <c r="K680" s="4"/>
      <c r="L680" s="4"/>
      <c r="M680" s="4"/>
      <c r="N680" s="4"/>
      <c r="O680" s="4"/>
      <c r="P680" s="17"/>
      <c r="Q680" s="13">
        <v>0</v>
      </c>
      <c r="R680" s="13">
        <v>0</v>
      </c>
      <c r="S680" s="11">
        <f t="shared" si="146"/>
        <v>0</v>
      </c>
      <c r="T680" s="5">
        <v>0</v>
      </c>
      <c r="U680" s="11">
        <f t="shared" si="152"/>
        <v>0</v>
      </c>
      <c r="V680" s="13" t="s">
        <v>0</v>
      </c>
      <c r="W680" s="10">
        <f>IFERROR(VLOOKUP(V680,Curr!$B$2:$C$13,2,FALSE),0)</f>
        <v>1</v>
      </c>
      <c r="X680" s="11">
        <f t="shared" si="147"/>
        <v>0</v>
      </c>
      <c r="Y680" s="14">
        <f t="shared" si="153"/>
        <v>0</v>
      </c>
      <c r="Z680" s="11">
        <f t="shared" si="148"/>
        <v>0</v>
      </c>
      <c r="AA680" s="4" t="s">
        <v>1</v>
      </c>
      <c r="AB680" s="10">
        <f>IFERROR(VLOOKUP(AA680,Curr!$B$2:$C$13,2,FALSE),0)</f>
        <v>11</v>
      </c>
      <c r="AC680" s="11">
        <f t="shared" si="149"/>
        <v>0</v>
      </c>
      <c r="AD680" s="11">
        <f t="shared" si="150"/>
        <v>0</v>
      </c>
      <c r="AE680" s="12">
        <f t="shared" si="151"/>
        <v>0</v>
      </c>
      <c r="AF680"/>
      <c r="AG680"/>
      <c r="AH680"/>
      <c r="AI680"/>
      <c r="AJ680"/>
    </row>
    <row r="681" spans="2:36" x14ac:dyDescent="0.25">
      <c r="B681" s="4" t="s">
        <v>212</v>
      </c>
      <c r="C681"/>
      <c r="D681" s="1" t="s">
        <v>1733</v>
      </c>
      <c r="E681" s="3"/>
      <c r="F681" s="3"/>
      <c r="G681" s="3"/>
      <c r="H681" s="3"/>
      <c r="I681"/>
      <c r="J681" s="1" t="s">
        <v>2406</v>
      </c>
      <c r="K681" s="4"/>
      <c r="L681" s="4"/>
      <c r="M681" s="4"/>
      <c r="N681" s="4"/>
      <c r="O681" s="4"/>
      <c r="P681" s="15"/>
      <c r="Q681" s="13">
        <v>0</v>
      </c>
      <c r="R681" s="13">
        <v>0</v>
      </c>
      <c r="S681" s="11">
        <f t="shared" si="146"/>
        <v>0</v>
      </c>
      <c r="T681" s="5">
        <v>0</v>
      </c>
      <c r="U681" s="11">
        <f t="shared" si="152"/>
        <v>0</v>
      </c>
      <c r="V681" s="13" t="s">
        <v>0</v>
      </c>
      <c r="W681" s="10">
        <f>IFERROR(VLOOKUP(V681,Curr!$B$2:$C$13,2,FALSE),0)</f>
        <v>1</v>
      </c>
      <c r="X681" s="11">
        <f t="shared" si="147"/>
        <v>0</v>
      </c>
      <c r="Y681" s="14">
        <f t="shared" si="153"/>
        <v>0</v>
      </c>
      <c r="Z681" s="11">
        <f t="shared" si="148"/>
        <v>0</v>
      </c>
      <c r="AA681" s="4" t="s">
        <v>1</v>
      </c>
      <c r="AB681" s="10">
        <f>IFERROR(VLOOKUP(AA681,Curr!$B$2:$C$13,2,FALSE),0)</f>
        <v>11</v>
      </c>
      <c r="AC681" s="11">
        <f t="shared" si="149"/>
        <v>0</v>
      </c>
      <c r="AD681" s="11">
        <f t="shared" si="150"/>
        <v>0</v>
      </c>
      <c r="AE681" s="12">
        <f t="shared" si="151"/>
        <v>0</v>
      </c>
      <c r="AF681"/>
      <c r="AG681"/>
      <c r="AH681"/>
      <c r="AI681"/>
      <c r="AJ681"/>
    </row>
    <row r="682" spans="2:36" x14ac:dyDescent="0.25">
      <c r="B682" s="4" t="s">
        <v>212</v>
      </c>
      <c r="C682"/>
      <c r="D682" s="1" t="s">
        <v>1733</v>
      </c>
      <c r="E682" s="3"/>
      <c r="F682" s="3"/>
      <c r="G682" s="3"/>
      <c r="H682" s="3"/>
      <c r="I682"/>
      <c r="J682" s="1" t="s">
        <v>2407</v>
      </c>
      <c r="K682" s="4"/>
      <c r="L682" s="4"/>
      <c r="M682" s="4"/>
      <c r="N682" s="4"/>
      <c r="O682" s="4"/>
      <c r="P682" s="15"/>
      <c r="Q682" s="13">
        <v>0</v>
      </c>
      <c r="R682" s="13">
        <v>0</v>
      </c>
      <c r="S682" s="11">
        <f t="shared" si="146"/>
        <v>0</v>
      </c>
      <c r="T682" s="5">
        <v>0</v>
      </c>
      <c r="U682" s="11">
        <f t="shared" si="152"/>
        <v>0</v>
      </c>
      <c r="V682" s="13" t="s">
        <v>0</v>
      </c>
      <c r="W682" s="10">
        <f>IFERROR(VLOOKUP(V682,Curr!$B$2:$C$13,2,FALSE),0)</f>
        <v>1</v>
      </c>
      <c r="X682" s="11">
        <f t="shared" si="147"/>
        <v>0</v>
      </c>
      <c r="Y682" s="14">
        <f t="shared" si="153"/>
        <v>0</v>
      </c>
      <c r="Z682" s="11">
        <f t="shared" si="148"/>
        <v>0</v>
      </c>
      <c r="AA682" s="4" t="s">
        <v>1</v>
      </c>
      <c r="AB682" s="10">
        <f>IFERROR(VLOOKUP(AA682,Curr!$B$2:$C$13,2,FALSE),0)</f>
        <v>11</v>
      </c>
      <c r="AC682" s="11">
        <f t="shared" si="149"/>
        <v>0</v>
      </c>
      <c r="AD682" s="11">
        <f t="shared" si="150"/>
        <v>0</v>
      </c>
      <c r="AE682" s="12">
        <f t="shared" si="151"/>
        <v>0</v>
      </c>
      <c r="AF682"/>
      <c r="AG682"/>
      <c r="AH682"/>
      <c r="AI682"/>
      <c r="AJ682"/>
    </row>
    <row r="683" spans="2:36" x14ac:dyDescent="0.25">
      <c r="B683" s="4" t="s">
        <v>212</v>
      </c>
      <c r="C683"/>
      <c r="D683" s="1" t="s">
        <v>1733</v>
      </c>
      <c r="E683" s="3"/>
      <c r="F683" s="3"/>
      <c r="G683" s="3"/>
      <c r="H683" s="3"/>
      <c r="I683"/>
      <c r="J683" s="1" t="s">
        <v>2408</v>
      </c>
      <c r="K683" s="4"/>
      <c r="L683" s="4"/>
      <c r="M683" s="4"/>
      <c r="N683" s="4"/>
      <c r="O683" s="4"/>
      <c r="P683" s="15"/>
      <c r="Q683" s="13">
        <v>0</v>
      </c>
      <c r="R683" s="13">
        <v>0</v>
      </c>
      <c r="S683" s="11">
        <f t="shared" si="146"/>
        <v>0</v>
      </c>
      <c r="T683" s="5">
        <v>0</v>
      </c>
      <c r="U683" s="11">
        <f t="shared" si="152"/>
        <v>0</v>
      </c>
      <c r="V683" s="13" t="s">
        <v>0</v>
      </c>
      <c r="W683" s="10">
        <f>IFERROR(VLOOKUP(V683,Curr!$B$2:$C$13,2,FALSE),0)</f>
        <v>1</v>
      </c>
      <c r="X683" s="11">
        <f t="shared" si="147"/>
        <v>0</v>
      </c>
      <c r="Y683" s="14">
        <f t="shared" si="153"/>
        <v>0</v>
      </c>
      <c r="Z683" s="11">
        <f t="shared" si="148"/>
        <v>0</v>
      </c>
      <c r="AA683" s="4" t="s">
        <v>1</v>
      </c>
      <c r="AB683" s="10">
        <f>IFERROR(VLOOKUP(AA683,Curr!$B$2:$C$13,2,FALSE),0)</f>
        <v>11</v>
      </c>
      <c r="AC683" s="11">
        <f t="shared" si="149"/>
        <v>0</v>
      </c>
      <c r="AD683" s="11">
        <f t="shared" si="150"/>
        <v>0</v>
      </c>
      <c r="AE683" s="12">
        <f t="shared" si="151"/>
        <v>0</v>
      </c>
      <c r="AF683"/>
      <c r="AG683"/>
      <c r="AH683"/>
      <c r="AI683"/>
      <c r="AJ683"/>
    </row>
    <row r="684" spans="2:36" x14ac:dyDescent="0.25">
      <c r="B684" s="4" t="s">
        <v>212</v>
      </c>
      <c r="C684"/>
      <c r="D684" s="1" t="s">
        <v>1733</v>
      </c>
      <c r="E684" s="3"/>
      <c r="F684" s="3"/>
      <c r="G684" s="3"/>
      <c r="H684" s="3"/>
      <c r="I684"/>
      <c r="J684" s="1" t="s">
        <v>2409</v>
      </c>
      <c r="K684" s="4"/>
      <c r="L684" s="4"/>
      <c r="M684" s="4"/>
      <c r="N684" s="4"/>
      <c r="O684" s="4"/>
      <c r="P684" s="17"/>
      <c r="Q684" s="13">
        <v>0</v>
      </c>
      <c r="R684" s="13">
        <v>0</v>
      </c>
      <c r="S684" s="11">
        <f t="shared" si="146"/>
        <v>0</v>
      </c>
      <c r="T684" s="5">
        <v>0</v>
      </c>
      <c r="U684" s="11">
        <f t="shared" si="152"/>
        <v>0</v>
      </c>
      <c r="V684" s="13" t="s">
        <v>0</v>
      </c>
      <c r="W684" s="10">
        <f>IFERROR(VLOOKUP(V684,Curr!$B$2:$C$13,2,FALSE),0)</f>
        <v>1</v>
      </c>
      <c r="X684" s="11">
        <f t="shared" si="147"/>
        <v>0</v>
      </c>
      <c r="Y684" s="14">
        <f t="shared" si="153"/>
        <v>0</v>
      </c>
      <c r="Z684" s="11">
        <f t="shared" si="148"/>
        <v>0</v>
      </c>
      <c r="AA684" s="4" t="s">
        <v>1</v>
      </c>
      <c r="AB684" s="10">
        <f>IFERROR(VLOOKUP(AA684,Curr!$B$2:$C$13,2,FALSE),0)</f>
        <v>11</v>
      </c>
      <c r="AC684" s="11">
        <f t="shared" si="149"/>
        <v>0</v>
      </c>
      <c r="AD684" s="11">
        <f t="shared" si="150"/>
        <v>0</v>
      </c>
      <c r="AE684" s="12">
        <f t="shared" si="151"/>
        <v>0</v>
      </c>
      <c r="AF684"/>
      <c r="AG684"/>
      <c r="AH684"/>
      <c r="AI684"/>
      <c r="AJ684"/>
    </row>
    <row r="685" spans="2:36" x14ac:dyDescent="0.25">
      <c r="B685" s="4" t="s">
        <v>212</v>
      </c>
      <c r="C685"/>
      <c r="D685" s="1" t="s">
        <v>1733</v>
      </c>
      <c r="E685" s="3"/>
      <c r="F685" s="3"/>
      <c r="G685" s="3"/>
      <c r="H685" s="3"/>
      <c r="I685"/>
      <c r="J685" s="1" t="s">
        <v>2410</v>
      </c>
      <c r="K685" s="4"/>
      <c r="L685" s="4"/>
      <c r="M685" s="4"/>
      <c r="N685" s="4"/>
      <c r="O685" s="4"/>
      <c r="P685" s="15"/>
      <c r="Q685" s="13">
        <v>0</v>
      </c>
      <c r="R685" s="13">
        <v>0</v>
      </c>
      <c r="S685" s="11">
        <f t="shared" si="146"/>
        <v>0</v>
      </c>
      <c r="T685" s="5">
        <v>0</v>
      </c>
      <c r="U685" s="11">
        <f t="shared" si="152"/>
        <v>0</v>
      </c>
      <c r="V685" s="13" t="s">
        <v>0</v>
      </c>
      <c r="W685" s="10">
        <f>IFERROR(VLOOKUP(V685,Curr!$B$2:$C$13,2,FALSE),0)</f>
        <v>1</v>
      </c>
      <c r="X685" s="11">
        <f t="shared" si="147"/>
        <v>0</v>
      </c>
      <c r="Y685" s="14">
        <f t="shared" si="153"/>
        <v>0</v>
      </c>
      <c r="Z685" s="11">
        <f t="shared" si="148"/>
        <v>0</v>
      </c>
      <c r="AA685" s="4" t="s">
        <v>1</v>
      </c>
      <c r="AB685" s="10">
        <f>IFERROR(VLOOKUP(AA685,Curr!$B$2:$C$13,2,FALSE),0)</f>
        <v>11</v>
      </c>
      <c r="AC685" s="11">
        <f t="shared" si="149"/>
        <v>0</v>
      </c>
      <c r="AD685" s="11">
        <f t="shared" si="150"/>
        <v>0</v>
      </c>
      <c r="AE685" s="12">
        <f t="shared" si="151"/>
        <v>0</v>
      </c>
      <c r="AF685"/>
      <c r="AG685"/>
      <c r="AH685"/>
      <c r="AI685"/>
      <c r="AJ685"/>
    </row>
    <row r="686" spans="2:36" x14ac:dyDescent="0.25">
      <c r="B686" s="4" t="s">
        <v>212</v>
      </c>
      <c r="C686"/>
      <c r="D686" s="1" t="s">
        <v>1733</v>
      </c>
      <c r="E686" s="3"/>
      <c r="F686" s="3"/>
      <c r="G686" s="3"/>
      <c r="H686" s="3"/>
      <c r="I686"/>
      <c r="J686" s="1" t="s">
        <v>2411</v>
      </c>
      <c r="K686" s="4"/>
      <c r="L686" s="4"/>
      <c r="M686" s="4"/>
      <c r="N686" s="4"/>
      <c r="O686" s="4"/>
      <c r="P686" s="17"/>
      <c r="Q686" s="13">
        <v>0</v>
      </c>
      <c r="R686" s="13">
        <v>0</v>
      </c>
      <c r="S686" s="11">
        <f t="shared" si="146"/>
        <v>0</v>
      </c>
      <c r="T686" s="5">
        <v>0</v>
      </c>
      <c r="U686" s="11">
        <f t="shared" si="152"/>
        <v>0</v>
      </c>
      <c r="V686" s="13" t="s">
        <v>0</v>
      </c>
      <c r="W686" s="10">
        <f>IFERROR(VLOOKUP(V686,Curr!$B$2:$C$13,2,FALSE),0)</f>
        <v>1</v>
      </c>
      <c r="X686" s="11">
        <f t="shared" si="147"/>
        <v>0</v>
      </c>
      <c r="Y686" s="14">
        <f t="shared" si="153"/>
        <v>0</v>
      </c>
      <c r="Z686" s="11">
        <f t="shared" si="148"/>
        <v>0</v>
      </c>
      <c r="AA686" s="4" t="s">
        <v>1</v>
      </c>
      <c r="AB686" s="10">
        <f>IFERROR(VLOOKUP(AA686,Curr!$B$2:$C$13,2,FALSE),0)</f>
        <v>11</v>
      </c>
      <c r="AC686" s="11">
        <f t="shared" si="149"/>
        <v>0</v>
      </c>
      <c r="AD686" s="11">
        <f t="shared" si="150"/>
        <v>0</v>
      </c>
      <c r="AE686" s="12">
        <f t="shared" si="151"/>
        <v>0</v>
      </c>
      <c r="AF686"/>
      <c r="AG686"/>
      <c r="AH686"/>
      <c r="AI686"/>
      <c r="AJ686"/>
    </row>
    <row r="687" spans="2:36" x14ac:dyDescent="0.25">
      <c r="B687" s="4" t="s">
        <v>212</v>
      </c>
      <c r="C687"/>
      <c r="D687" s="1" t="s">
        <v>1733</v>
      </c>
      <c r="E687" s="3"/>
      <c r="F687" s="3"/>
      <c r="G687" s="3"/>
      <c r="H687" s="3"/>
      <c r="I687"/>
      <c r="J687" s="1" t="s">
        <v>2412</v>
      </c>
      <c r="K687" s="4"/>
      <c r="L687" s="4"/>
      <c r="M687" s="4"/>
      <c r="N687" s="4"/>
      <c r="O687" s="4"/>
      <c r="P687" s="17"/>
      <c r="Q687" s="13">
        <v>0</v>
      </c>
      <c r="R687" s="13">
        <v>0</v>
      </c>
      <c r="S687" s="11">
        <f t="shared" si="146"/>
        <v>0</v>
      </c>
      <c r="T687" s="5">
        <v>0</v>
      </c>
      <c r="U687" s="11">
        <f t="shared" si="152"/>
        <v>0</v>
      </c>
      <c r="V687" s="13" t="s">
        <v>0</v>
      </c>
      <c r="W687" s="10">
        <f>IFERROR(VLOOKUP(V687,Curr!$B$2:$C$13,2,FALSE),0)</f>
        <v>1</v>
      </c>
      <c r="X687" s="11">
        <f t="shared" si="147"/>
        <v>0</v>
      </c>
      <c r="Y687" s="14">
        <f t="shared" si="153"/>
        <v>0</v>
      </c>
      <c r="Z687" s="11">
        <f t="shared" si="148"/>
        <v>0</v>
      </c>
      <c r="AA687" s="4" t="s">
        <v>1</v>
      </c>
      <c r="AB687" s="10">
        <f>IFERROR(VLOOKUP(AA687,Curr!$B$2:$C$13,2,FALSE),0)</f>
        <v>11</v>
      </c>
      <c r="AC687" s="11">
        <f t="shared" si="149"/>
        <v>0</v>
      </c>
      <c r="AD687" s="11">
        <f t="shared" si="150"/>
        <v>0</v>
      </c>
      <c r="AE687" s="12">
        <f t="shared" si="151"/>
        <v>0</v>
      </c>
      <c r="AF687"/>
      <c r="AG687"/>
      <c r="AH687"/>
      <c r="AI687"/>
      <c r="AJ687"/>
    </row>
    <row r="688" spans="2:36" x14ac:dyDescent="0.25">
      <c r="B688" s="4" t="s">
        <v>212</v>
      </c>
      <c r="C688"/>
      <c r="D688" s="1" t="s">
        <v>1733</v>
      </c>
      <c r="E688" s="3"/>
      <c r="F688" s="3"/>
      <c r="G688" s="3"/>
      <c r="H688" s="3"/>
      <c r="I688"/>
      <c r="J688" s="1" t="s">
        <v>2413</v>
      </c>
      <c r="K688" s="4"/>
      <c r="L688" s="4"/>
      <c r="M688" s="4"/>
      <c r="N688" s="4"/>
      <c r="O688" s="4"/>
      <c r="P688" s="15"/>
      <c r="Q688" s="13">
        <v>0</v>
      </c>
      <c r="R688" s="13">
        <v>0</v>
      </c>
      <c r="S688" s="11">
        <f t="shared" si="146"/>
        <v>0</v>
      </c>
      <c r="T688" s="5">
        <v>0</v>
      </c>
      <c r="U688" s="11">
        <f t="shared" si="152"/>
        <v>0</v>
      </c>
      <c r="V688" s="13" t="s">
        <v>0</v>
      </c>
      <c r="W688" s="10">
        <f>IFERROR(VLOOKUP(V688,Curr!$B$2:$C$13,2,FALSE),0)</f>
        <v>1</v>
      </c>
      <c r="X688" s="11">
        <f t="shared" si="147"/>
        <v>0</v>
      </c>
      <c r="Y688" s="14">
        <f t="shared" si="153"/>
        <v>0</v>
      </c>
      <c r="Z688" s="11">
        <f t="shared" si="148"/>
        <v>0</v>
      </c>
      <c r="AA688" s="4" t="s">
        <v>1</v>
      </c>
      <c r="AB688" s="10">
        <f>IFERROR(VLOOKUP(AA688,Curr!$B$2:$C$13,2,FALSE),0)</f>
        <v>11</v>
      </c>
      <c r="AC688" s="11">
        <f t="shared" si="149"/>
        <v>0</v>
      </c>
      <c r="AD688" s="11">
        <f t="shared" si="150"/>
        <v>0</v>
      </c>
      <c r="AE688" s="12">
        <f t="shared" si="151"/>
        <v>0</v>
      </c>
      <c r="AF688"/>
      <c r="AG688"/>
      <c r="AH688"/>
      <c r="AI688"/>
      <c r="AJ688"/>
    </row>
    <row r="689" spans="2:36" x14ac:dyDescent="0.25">
      <c r="B689" s="4" t="s">
        <v>212</v>
      </c>
      <c r="C689"/>
      <c r="D689" s="1" t="s">
        <v>1733</v>
      </c>
      <c r="E689" s="3"/>
      <c r="F689" s="3"/>
      <c r="G689" s="3"/>
      <c r="H689" s="3"/>
      <c r="I689"/>
      <c r="J689" s="1" t="s">
        <v>2414</v>
      </c>
      <c r="K689" s="4"/>
      <c r="L689" s="4"/>
      <c r="M689" s="4"/>
      <c r="N689" s="4"/>
      <c r="O689" s="4"/>
      <c r="P689" s="17"/>
      <c r="Q689" s="13">
        <v>0</v>
      </c>
      <c r="R689" s="13">
        <v>0</v>
      </c>
      <c r="S689" s="11">
        <f t="shared" si="146"/>
        <v>0</v>
      </c>
      <c r="T689" s="5">
        <v>0</v>
      </c>
      <c r="U689" s="11">
        <f t="shared" si="152"/>
        <v>0</v>
      </c>
      <c r="V689" s="13" t="s">
        <v>0</v>
      </c>
      <c r="W689" s="10">
        <f>IFERROR(VLOOKUP(V689,Curr!$B$2:$C$13,2,FALSE),0)</f>
        <v>1</v>
      </c>
      <c r="X689" s="11">
        <f t="shared" si="147"/>
        <v>0</v>
      </c>
      <c r="Y689" s="14">
        <f t="shared" si="153"/>
        <v>0</v>
      </c>
      <c r="Z689" s="11">
        <f t="shared" si="148"/>
        <v>0</v>
      </c>
      <c r="AA689" s="4" t="s">
        <v>1</v>
      </c>
      <c r="AB689" s="10">
        <f>IFERROR(VLOOKUP(AA689,Curr!$B$2:$C$13,2,FALSE),0)</f>
        <v>11</v>
      </c>
      <c r="AC689" s="11">
        <f t="shared" si="149"/>
        <v>0</v>
      </c>
      <c r="AD689" s="11">
        <f t="shared" si="150"/>
        <v>0</v>
      </c>
      <c r="AE689" s="12">
        <f t="shared" si="151"/>
        <v>0</v>
      </c>
      <c r="AF689"/>
      <c r="AG689"/>
      <c r="AH689"/>
      <c r="AI689"/>
      <c r="AJ689"/>
    </row>
    <row r="690" spans="2:36" x14ac:dyDescent="0.25">
      <c r="B690" s="4" t="s">
        <v>212</v>
      </c>
      <c r="C690"/>
      <c r="D690" s="1" t="s">
        <v>1733</v>
      </c>
      <c r="E690" s="3"/>
      <c r="F690" s="3"/>
      <c r="G690" s="3"/>
      <c r="H690" s="3"/>
      <c r="I690"/>
      <c r="J690" s="1" t="s">
        <v>2415</v>
      </c>
      <c r="K690" s="4"/>
      <c r="L690" s="4"/>
      <c r="M690" s="4"/>
      <c r="N690" s="4"/>
      <c r="O690" s="4"/>
      <c r="P690" s="15"/>
      <c r="Q690" s="13">
        <v>0</v>
      </c>
      <c r="R690" s="13">
        <v>0</v>
      </c>
      <c r="S690" s="11">
        <f t="shared" si="146"/>
        <v>0</v>
      </c>
      <c r="T690" s="5">
        <v>0</v>
      </c>
      <c r="U690" s="11">
        <f t="shared" si="152"/>
        <v>0</v>
      </c>
      <c r="V690" s="13" t="s">
        <v>0</v>
      </c>
      <c r="W690" s="10">
        <f>IFERROR(VLOOKUP(V690,Curr!$B$2:$C$13,2,FALSE),0)</f>
        <v>1</v>
      </c>
      <c r="X690" s="11">
        <f t="shared" si="147"/>
        <v>0</v>
      </c>
      <c r="Y690" s="14">
        <f t="shared" si="153"/>
        <v>0</v>
      </c>
      <c r="Z690" s="11">
        <f t="shared" si="148"/>
        <v>0</v>
      </c>
      <c r="AA690" s="4" t="s">
        <v>1</v>
      </c>
      <c r="AB690" s="10">
        <f>IFERROR(VLOOKUP(AA690,Curr!$B$2:$C$13,2,FALSE),0)</f>
        <v>11</v>
      </c>
      <c r="AC690" s="11">
        <f t="shared" si="149"/>
        <v>0</v>
      </c>
      <c r="AD690" s="11">
        <f t="shared" si="150"/>
        <v>0</v>
      </c>
      <c r="AE690" s="12">
        <f t="shared" si="151"/>
        <v>0</v>
      </c>
      <c r="AF690"/>
      <c r="AG690"/>
      <c r="AH690"/>
      <c r="AI690"/>
      <c r="AJ690"/>
    </row>
    <row r="691" spans="2:36" x14ac:dyDescent="0.25">
      <c r="B691" s="4" t="s">
        <v>212</v>
      </c>
      <c r="C691"/>
      <c r="D691" s="1" t="s">
        <v>1733</v>
      </c>
      <c r="E691" s="3"/>
      <c r="F691" s="3"/>
      <c r="G691" s="3"/>
      <c r="H691" s="3"/>
      <c r="I691"/>
      <c r="J691" s="1" t="s">
        <v>2416</v>
      </c>
      <c r="K691" s="4"/>
      <c r="L691" s="4"/>
      <c r="M691" s="4"/>
      <c r="N691" s="4"/>
      <c r="O691" s="4"/>
      <c r="P691" s="17"/>
      <c r="Q691" s="13">
        <v>0</v>
      </c>
      <c r="R691" s="13">
        <v>0</v>
      </c>
      <c r="S691" s="11">
        <f t="shared" si="146"/>
        <v>0</v>
      </c>
      <c r="T691" s="5">
        <v>0</v>
      </c>
      <c r="U691" s="11">
        <f t="shared" si="152"/>
        <v>0</v>
      </c>
      <c r="V691" s="13" t="s">
        <v>0</v>
      </c>
      <c r="W691" s="10">
        <f>IFERROR(VLOOKUP(V691,Curr!$B$2:$C$13,2,FALSE),0)</f>
        <v>1</v>
      </c>
      <c r="X691" s="11">
        <f t="shared" si="147"/>
        <v>0</v>
      </c>
      <c r="Y691" s="14">
        <f t="shared" si="153"/>
        <v>0</v>
      </c>
      <c r="Z691" s="11">
        <f t="shared" si="148"/>
        <v>0</v>
      </c>
      <c r="AA691" s="4" t="s">
        <v>1</v>
      </c>
      <c r="AB691" s="10">
        <f>IFERROR(VLOOKUP(AA691,Curr!$B$2:$C$13,2,FALSE),0)</f>
        <v>11</v>
      </c>
      <c r="AC691" s="11">
        <f t="shared" si="149"/>
        <v>0</v>
      </c>
      <c r="AD691" s="11">
        <f t="shared" si="150"/>
        <v>0</v>
      </c>
      <c r="AE691" s="12">
        <f t="shared" si="151"/>
        <v>0</v>
      </c>
      <c r="AF691"/>
      <c r="AG691"/>
      <c r="AH691"/>
      <c r="AI691"/>
      <c r="AJ691"/>
    </row>
    <row r="692" spans="2:36" x14ac:dyDescent="0.25">
      <c r="B692" s="4" t="s">
        <v>212</v>
      </c>
      <c r="C692"/>
      <c r="D692" s="1" t="s">
        <v>1733</v>
      </c>
      <c r="E692" s="3"/>
      <c r="F692" s="3"/>
      <c r="G692" s="3"/>
      <c r="H692" s="3"/>
      <c r="I692"/>
      <c r="J692" s="1" t="s">
        <v>2417</v>
      </c>
      <c r="K692" s="4"/>
      <c r="L692" s="4"/>
      <c r="M692" s="4"/>
      <c r="N692" s="4"/>
      <c r="O692" s="4"/>
      <c r="P692" s="15"/>
      <c r="Q692" s="13">
        <v>0</v>
      </c>
      <c r="R692" s="13">
        <v>0</v>
      </c>
      <c r="S692" s="11">
        <f t="shared" si="146"/>
        <v>0</v>
      </c>
      <c r="T692" s="5">
        <v>0</v>
      </c>
      <c r="U692" s="11">
        <f t="shared" si="152"/>
        <v>0</v>
      </c>
      <c r="V692" s="13" t="s">
        <v>0</v>
      </c>
      <c r="W692" s="10">
        <f>IFERROR(VLOOKUP(V692,Curr!$B$2:$C$13,2,FALSE),0)</f>
        <v>1</v>
      </c>
      <c r="X692" s="11">
        <f t="shared" si="147"/>
        <v>0</v>
      </c>
      <c r="Y692" s="14">
        <f t="shared" si="153"/>
        <v>0</v>
      </c>
      <c r="Z692" s="11">
        <f t="shared" si="148"/>
        <v>0</v>
      </c>
      <c r="AA692" s="4" t="s">
        <v>1</v>
      </c>
      <c r="AB692" s="10">
        <f>IFERROR(VLOOKUP(AA692,Curr!$B$2:$C$13,2,FALSE),0)</f>
        <v>11</v>
      </c>
      <c r="AC692" s="11">
        <f t="shared" si="149"/>
        <v>0</v>
      </c>
      <c r="AD692" s="11">
        <f t="shared" si="150"/>
        <v>0</v>
      </c>
      <c r="AE692" s="12">
        <f t="shared" si="151"/>
        <v>0</v>
      </c>
      <c r="AF692"/>
      <c r="AG692"/>
      <c r="AH692"/>
      <c r="AI692"/>
      <c r="AJ692"/>
    </row>
    <row r="693" spans="2:36" x14ac:dyDescent="0.25">
      <c r="B693" s="4" t="s">
        <v>212</v>
      </c>
      <c r="C693"/>
      <c r="D693" s="1" t="s">
        <v>1733</v>
      </c>
      <c r="E693" s="3"/>
      <c r="F693" s="3"/>
      <c r="G693" s="3"/>
      <c r="H693" s="3"/>
      <c r="I693"/>
      <c r="J693" s="1" t="s">
        <v>2418</v>
      </c>
      <c r="K693" s="4"/>
      <c r="L693" s="4"/>
      <c r="M693" s="4"/>
      <c r="N693" s="4"/>
      <c r="O693" s="4"/>
      <c r="P693" s="15"/>
      <c r="Q693" s="13">
        <v>0</v>
      </c>
      <c r="R693" s="13">
        <v>0</v>
      </c>
      <c r="S693" s="11">
        <f t="shared" si="146"/>
        <v>0</v>
      </c>
      <c r="T693" s="5">
        <v>0</v>
      </c>
      <c r="U693" s="11">
        <f t="shared" si="152"/>
        <v>0</v>
      </c>
      <c r="V693" s="13" t="s">
        <v>0</v>
      </c>
      <c r="W693" s="10">
        <f>IFERROR(VLOOKUP(V693,Curr!$B$2:$C$13,2,FALSE),0)</f>
        <v>1</v>
      </c>
      <c r="X693" s="11">
        <f t="shared" si="147"/>
        <v>0</v>
      </c>
      <c r="Y693" s="14">
        <f t="shared" si="153"/>
        <v>0</v>
      </c>
      <c r="Z693" s="11">
        <f t="shared" si="148"/>
        <v>0</v>
      </c>
      <c r="AA693" s="4" t="s">
        <v>1</v>
      </c>
      <c r="AB693" s="10">
        <f>IFERROR(VLOOKUP(AA693,Curr!$B$2:$C$13,2,FALSE),0)</f>
        <v>11</v>
      </c>
      <c r="AC693" s="11">
        <f t="shared" si="149"/>
        <v>0</v>
      </c>
      <c r="AD693" s="11">
        <f t="shared" si="150"/>
        <v>0</v>
      </c>
      <c r="AE693" s="12">
        <f t="shared" si="151"/>
        <v>0</v>
      </c>
      <c r="AF693"/>
      <c r="AG693"/>
      <c r="AH693"/>
      <c r="AI693"/>
      <c r="AJ693"/>
    </row>
    <row r="694" spans="2:36" x14ac:dyDescent="0.25">
      <c r="B694" s="4" t="s">
        <v>212</v>
      </c>
      <c r="C694"/>
      <c r="D694" s="1" t="s">
        <v>1733</v>
      </c>
      <c r="E694" s="3"/>
      <c r="F694" s="3"/>
      <c r="G694" s="3"/>
      <c r="H694" s="3"/>
      <c r="I694"/>
      <c r="J694" s="1" t="s">
        <v>2419</v>
      </c>
      <c r="K694" s="4"/>
      <c r="L694" s="4"/>
      <c r="M694" s="4"/>
      <c r="N694" s="4"/>
      <c r="O694" s="4"/>
      <c r="P694" s="15"/>
      <c r="Q694" s="13">
        <v>0</v>
      </c>
      <c r="R694" s="13">
        <v>0</v>
      </c>
      <c r="S694" s="11">
        <f t="shared" si="146"/>
        <v>0</v>
      </c>
      <c r="T694" s="5">
        <v>0</v>
      </c>
      <c r="U694" s="11">
        <f t="shared" si="152"/>
        <v>0</v>
      </c>
      <c r="V694" s="13" t="s">
        <v>0</v>
      </c>
      <c r="W694" s="10">
        <f>IFERROR(VLOOKUP(V694,Curr!$B$2:$C$13,2,FALSE),0)</f>
        <v>1</v>
      </c>
      <c r="X694" s="11">
        <f t="shared" si="147"/>
        <v>0</v>
      </c>
      <c r="Y694" s="14">
        <f t="shared" si="153"/>
        <v>0</v>
      </c>
      <c r="Z694" s="11">
        <f t="shared" si="148"/>
        <v>0</v>
      </c>
      <c r="AA694" s="4" t="s">
        <v>1</v>
      </c>
      <c r="AB694" s="10">
        <f>IFERROR(VLOOKUP(AA694,Curr!$B$2:$C$13,2,FALSE),0)</f>
        <v>11</v>
      </c>
      <c r="AC694" s="11">
        <f t="shared" si="149"/>
        <v>0</v>
      </c>
      <c r="AD694" s="11">
        <f t="shared" si="150"/>
        <v>0</v>
      </c>
      <c r="AE694" s="12">
        <f t="shared" si="151"/>
        <v>0</v>
      </c>
      <c r="AF694"/>
      <c r="AG694"/>
      <c r="AH694"/>
      <c r="AI694"/>
      <c r="AJ694"/>
    </row>
    <row r="695" spans="2:36" x14ac:dyDescent="0.25">
      <c r="B695" s="4" t="s">
        <v>212</v>
      </c>
      <c r="C695"/>
      <c r="D695" s="1" t="s">
        <v>1733</v>
      </c>
      <c r="E695" s="3"/>
      <c r="F695" s="3"/>
      <c r="G695" s="3"/>
      <c r="H695" s="3"/>
      <c r="I695"/>
      <c r="J695" s="1" t="s">
        <v>2420</v>
      </c>
      <c r="K695" s="4"/>
      <c r="L695" s="4"/>
      <c r="M695" s="4"/>
      <c r="N695" s="4"/>
      <c r="O695" s="4"/>
      <c r="P695" s="17"/>
      <c r="Q695" s="13">
        <v>0</v>
      </c>
      <c r="R695" s="13">
        <v>0</v>
      </c>
      <c r="S695" s="11">
        <f t="shared" si="146"/>
        <v>0</v>
      </c>
      <c r="T695" s="5">
        <v>0</v>
      </c>
      <c r="U695" s="11">
        <f t="shared" si="152"/>
        <v>0</v>
      </c>
      <c r="V695" s="13" t="s">
        <v>0</v>
      </c>
      <c r="W695" s="10">
        <f>IFERROR(VLOOKUP(V695,Curr!$B$2:$C$13,2,FALSE),0)</f>
        <v>1</v>
      </c>
      <c r="X695" s="11">
        <f t="shared" si="147"/>
        <v>0</v>
      </c>
      <c r="Y695" s="14">
        <f t="shared" si="153"/>
        <v>0</v>
      </c>
      <c r="Z695" s="11">
        <f t="shared" si="148"/>
        <v>0</v>
      </c>
      <c r="AA695" s="4" t="s">
        <v>1</v>
      </c>
      <c r="AB695" s="10">
        <f>IFERROR(VLOOKUP(AA695,Curr!$B$2:$C$13,2,FALSE),0)</f>
        <v>11</v>
      </c>
      <c r="AC695" s="11">
        <f t="shared" si="149"/>
        <v>0</v>
      </c>
      <c r="AD695" s="11">
        <f t="shared" si="150"/>
        <v>0</v>
      </c>
      <c r="AE695" s="12">
        <f t="shared" si="151"/>
        <v>0</v>
      </c>
      <c r="AF695"/>
      <c r="AG695"/>
      <c r="AH695"/>
      <c r="AI695"/>
      <c r="AJ695"/>
    </row>
    <row r="696" spans="2:36" x14ac:dyDescent="0.25">
      <c r="B696" s="4" t="s">
        <v>212</v>
      </c>
      <c r="C696"/>
      <c r="D696" s="1" t="s">
        <v>1733</v>
      </c>
      <c r="E696" s="3"/>
      <c r="F696" s="3"/>
      <c r="G696" s="3"/>
      <c r="H696" s="3"/>
      <c r="I696"/>
      <c r="J696" s="1" t="s">
        <v>2421</v>
      </c>
      <c r="K696" s="4"/>
      <c r="L696" s="4"/>
      <c r="M696" s="4"/>
      <c r="N696" s="4"/>
      <c r="O696" s="4"/>
      <c r="P696" s="15"/>
      <c r="Q696" s="13">
        <v>0</v>
      </c>
      <c r="R696" s="13">
        <v>0</v>
      </c>
      <c r="S696" s="11">
        <f t="shared" si="146"/>
        <v>0</v>
      </c>
      <c r="T696" s="5">
        <v>0</v>
      </c>
      <c r="U696" s="11">
        <f t="shared" si="152"/>
        <v>0</v>
      </c>
      <c r="V696" s="13" t="s">
        <v>0</v>
      </c>
      <c r="W696" s="10">
        <f>IFERROR(VLOOKUP(V696,Curr!$B$2:$C$13,2,FALSE),0)</f>
        <v>1</v>
      </c>
      <c r="X696" s="11">
        <f t="shared" si="147"/>
        <v>0</v>
      </c>
      <c r="Y696" s="14">
        <f t="shared" si="153"/>
        <v>0</v>
      </c>
      <c r="Z696" s="11">
        <f t="shared" si="148"/>
        <v>0</v>
      </c>
      <c r="AA696" s="4" t="s">
        <v>1</v>
      </c>
      <c r="AB696" s="10">
        <f>IFERROR(VLOOKUP(AA696,Curr!$B$2:$C$13,2,FALSE),0)</f>
        <v>11</v>
      </c>
      <c r="AC696" s="11">
        <f t="shared" si="149"/>
        <v>0</v>
      </c>
      <c r="AD696" s="11">
        <f t="shared" si="150"/>
        <v>0</v>
      </c>
      <c r="AE696" s="12">
        <f t="shared" si="151"/>
        <v>0</v>
      </c>
      <c r="AF696"/>
      <c r="AG696"/>
      <c r="AH696"/>
      <c r="AI696"/>
      <c r="AJ696"/>
    </row>
    <row r="697" spans="2:36" x14ac:dyDescent="0.25">
      <c r="B697" s="4" t="s">
        <v>212</v>
      </c>
      <c r="C697"/>
      <c r="D697" s="1" t="s">
        <v>1733</v>
      </c>
      <c r="E697" s="3"/>
      <c r="F697" s="3"/>
      <c r="G697" s="3"/>
      <c r="H697" s="3"/>
      <c r="I697"/>
      <c r="J697" s="1" t="s">
        <v>2422</v>
      </c>
      <c r="K697" s="4"/>
      <c r="L697" s="4"/>
      <c r="M697" s="4"/>
      <c r="N697" s="4"/>
      <c r="O697" s="4"/>
      <c r="P697" s="15"/>
      <c r="Q697" s="13">
        <v>0</v>
      </c>
      <c r="R697" s="13">
        <v>0</v>
      </c>
      <c r="S697" s="11">
        <f t="shared" si="146"/>
        <v>0</v>
      </c>
      <c r="T697" s="5">
        <v>0</v>
      </c>
      <c r="U697" s="11">
        <f t="shared" si="152"/>
        <v>0</v>
      </c>
      <c r="V697" s="13" t="s">
        <v>0</v>
      </c>
      <c r="W697" s="10">
        <f>IFERROR(VLOOKUP(V697,Curr!$B$2:$C$13,2,FALSE),0)</f>
        <v>1</v>
      </c>
      <c r="X697" s="11">
        <f t="shared" si="147"/>
        <v>0</v>
      </c>
      <c r="Y697" s="14">
        <f t="shared" si="153"/>
        <v>0</v>
      </c>
      <c r="Z697" s="11">
        <f t="shared" si="148"/>
        <v>0</v>
      </c>
      <c r="AA697" s="4" t="s">
        <v>1</v>
      </c>
      <c r="AB697" s="10">
        <f>IFERROR(VLOOKUP(AA697,Curr!$B$2:$C$13,2,FALSE),0)</f>
        <v>11</v>
      </c>
      <c r="AC697" s="11">
        <f t="shared" si="149"/>
        <v>0</v>
      </c>
      <c r="AD697" s="11">
        <f t="shared" si="150"/>
        <v>0</v>
      </c>
      <c r="AE697" s="12">
        <f t="shared" si="151"/>
        <v>0</v>
      </c>
      <c r="AF697"/>
      <c r="AG697"/>
      <c r="AH697"/>
      <c r="AI697"/>
      <c r="AJ697"/>
    </row>
    <row r="698" spans="2:36" x14ac:dyDescent="0.25">
      <c r="B698" s="4" t="s">
        <v>212</v>
      </c>
      <c r="C698"/>
      <c r="D698" s="1" t="s">
        <v>1733</v>
      </c>
      <c r="E698" s="3"/>
      <c r="F698" s="3"/>
      <c r="G698" s="3"/>
      <c r="H698" s="3"/>
      <c r="I698"/>
      <c r="J698" s="1" t="s">
        <v>2423</v>
      </c>
      <c r="K698" s="4"/>
      <c r="L698" s="4"/>
      <c r="M698" s="4"/>
      <c r="N698" s="4"/>
      <c r="O698" s="4"/>
      <c r="P698" s="15"/>
      <c r="Q698" s="13">
        <v>0</v>
      </c>
      <c r="R698" s="13">
        <v>0</v>
      </c>
      <c r="S698" s="11">
        <f t="shared" si="146"/>
        <v>0</v>
      </c>
      <c r="T698" s="5">
        <v>0</v>
      </c>
      <c r="U698" s="11">
        <f t="shared" si="152"/>
        <v>0</v>
      </c>
      <c r="V698" s="13" t="s">
        <v>0</v>
      </c>
      <c r="W698" s="10">
        <f>IFERROR(VLOOKUP(V698,Curr!$B$2:$C$13,2,FALSE),0)</f>
        <v>1</v>
      </c>
      <c r="X698" s="11">
        <f t="shared" si="147"/>
        <v>0</v>
      </c>
      <c r="Y698" s="14">
        <f t="shared" si="153"/>
        <v>0</v>
      </c>
      <c r="Z698" s="11">
        <f t="shared" si="148"/>
        <v>0</v>
      </c>
      <c r="AA698" s="4" t="s">
        <v>1</v>
      </c>
      <c r="AB698" s="10">
        <f>IFERROR(VLOOKUP(AA698,Curr!$B$2:$C$13,2,FALSE),0)</f>
        <v>11</v>
      </c>
      <c r="AC698" s="11">
        <f t="shared" si="149"/>
        <v>0</v>
      </c>
      <c r="AD698" s="11">
        <f t="shared" si="150"/>
        <v>0</v>
      </c>
      <c r="AE698" s="12">
        <f t="shared" si="151"/>
        <v>0</v>
      </c>
      <c r="AF698"/>
      <c r="AG698"/>
      <c r="AH698"/>
      <c r="AI698"/>
      <c r="AJ698"/>
    </row>
    <row r="699" spans="2:36" x14ac:dyDescent="0.25">
      <c r="B699" s="4" t="s">
        <v>212</v>
      </c>
      <c r="C699"/>
      <c r="D699" s="1" t="s">
        <v>1733</v>
      </c>
      <c r="E699" s="3"/>
      <c r="F699" s="3"/>
      <c r="G699" s="3"/>
      <c r="H699" s="3"/>
      <c r="I699"/>
      <c r="J699" s="1" t="s">
        <v>2424</v>
      </c>
      <c r="K699" s="4"/>
      <c r="L699" s="4"/>
      <c r="M699" s="4"/>
      <c r="N699" s="4"/>
      <c r="O699" s="4"/>
      <c r="P699" s="17"/>
      <c r="Q699" s="13">
        <v>0</v>
      </c>
      <c r="R699" s="13">
        <v>0</v>
      </c>
      <c r="S699" s="11">
        <f t="shared" si="146"/>
        <v>0</v>
      </c>
      <c r="T699" s="5">
        <v>0</v>
      </c>
      <c r="U699" s="11">
        <f t="shared" si="152"/>
        <v>0</v>
      </c>
      <c r="V699" s="13" t="s">
        <v>0</v>
      </c>
      <c r="W699" s="10">
        <f>IFERROR(VLOOKUP(V699,Curr!$B$2:$C$13,2,FALSE),0)</f>
        <v>1</v>
      </c>
      <c r="X699" s="11">
        <f t="shared" si="147"/>
        <v>0</v>
      </c>
      <c r="Y699" s="14">
        <f t="shared" si="153"/>
        <v>0</v>
      </c>
      <c r="Z699" s="11">
        <f t="shared" si="148"/>
        <v>0</v>
      </c>
      <c r="AA699" s="4" t="s">
        <v>1</v>
      </c>
      <c r="AB699" s="10">
        <f>IFERROR(VLOOKUP(AA699,Curr!$B$2:$C$13,2,FALSE),0)</f>
        <v>11</v>
      </c>
      <c r="AC699" s="11">
        <f t="shared" si="149"/>
        <v>0</v>
      </c>
      <c r="AD699" s="11">
        <f t="shared" si="150"/>
        <v>0</v>
      </c>
      <c r="AE699" s="12">
        <f t="shared" si="151"/>
        <v>0</v>
      </c>
      <c r="AF699"/>
      <c r="AG699"/>
      <c r="AH699"/>
      <c r="AI699"/>
      <c r="AJ699"/>
    </row>
    <row r="700" spans="2:36" x14ac:dyDescent="0.25">
      <c r="B700" s="4" t="s">
        <v>212</v>
      </c>
      <c r="C700"/>
      <c r="D700" s="1" t="s">
        <v>1733</v>
      </c>
      <c r="E700" s="3"/>
      <c r="F700" s="3"/>
      <c r="G700" s="3"/>
      <c r="H700" s="3"/>
      <c r="I700"/>
      <c r="J700" s="1" t="s">
        <v>2425</v>
      </c>
      <c r="K700" s="4"/>
      <c r="L700" s="4"/>
      <c r="M700" s="4"/>
      <c r="N700" s="4"/>
      <c r="O700" s="4"/>
      <c r="P700" s="15"/>
      <c r="Q700" s="13">
        <v>0</v>
      </c>
      <c r="R700" s="13">
        <v>0</v>
      </c>
      <c r="S700" s="11">
        <f t="shared" si="146"/>
        <v>0</v>
      </c>
      <c r="T700" s="5">
        <v>0</v>
      </c>
      <c r="U700" s="11">
        <f t="shared" si="152"/>
        <v>0</v>
      </c>
      <c r="V700" s="13" t="s">
        <v>0</v>
      </c>
      <c r="W700" s="10">
        <f>IFERROR(VLOOKUP(V700,Curr!$B$2:$C$13,2,FALSE),0)</f>
        <v>1</v>
      </c>
      <c r="X700" s="11">
        <f t="shared" si="147"/>
        <v>0</v>
      </c>
      <c r="Y700" s="14">
        <f t="shared" si="153"/>
        <v>0</v>
      </c>
      <c r="Z700" s="11">
        <f t="shared" si="148"/>
        <v>0</v>
      </c>
      <c r="AA700" s="4" t="s">
        <v>1</v>
      </c>
      <c r="AB700" s="10">
        <f>IFERROR(VLOOKUP(AA700,Curr!$B$2:$C$13,2,FALSE),0)</f>
        <v>11</v>
      </c>
      <c r="AC700" s="11">
        <f t="shared" si="149"/>
        <v>0</v>
      </c>
      <c r="AD700" s="11">
        <f t="shared" si="150"/>
        <v>0</v>
      </c>
      <c r="AE700" s="12">
        <f t="shared" si="151"/>
        <v>0</v>
      </c>
      <c r="AF700"/>
      <c r="AG700"/>
      <c r="AH700"/>
      <c r="AI700"/>
      <c r="AJ700"/>
    </row>
    <row r="701" spans="2:36" x14ac:dyDescent="0.25">
      <c r="B701" s="4" t="s">
        <v>212</v>
      </c>
      <c r="C701"/>
      <c r="D701" s="1" t="s">
        <v>1733</v>
      </c>
      <c r="E701" s="3"/>
      <c r="F701" s="3"/>
      <c r="G701" s="3"/>
      <c r="H701" s="3"/>
      <c r="I701"/>
      <c r="J701" s="1" t="s">
        <v>2426</v>
      </c>
      <c r="K701" s="4"/>
      <c r="L701" s="4"/>
      <c r="M701" s="4"/>
      <c r="N701" s="4"/>
      <c r="O701" s="4"/>
      <c r="P701" s="15"/>
      <c r="Q701" s="13">
        <v>0</v>
      </c>
      <c r="R701" s="13">
        <v>0</v>
      </c>
      <c r="S701" s="11">
        <f t="shared" si="146"/>
        <v>0</v>
      </c>
      <c r="T701" s="5">
        <v>0</v>
      </c>
      <c r="U701" s="11">
        <f t="shared" si="152"/>
        <v>0</v>
      </c>
      <c r="V701" s="13" t="s">
        <v>0</v>
      </c>
      <c r="W701" s="10">
        <f>IFERROR(VLOOKUP(V701,Curr!$B$2:$C$13,2,FALSE),0)</f>
        <v>1</v>
      </c>
      <c r="X701" s="11">
        <f t="shared" si="147"/>
        <v>0</v>
      </c>
      <c r="Y701" s="14">
        <f t="shared" si="153"/>
        <v>0</v>
      </c>
      <c r="Z701" s="11">
        <f t="shared" si="148"/>
        <v>0</v>
      </c>
      <c r="AA701" s="4" t="s">
        <v>1</v>
      </c>
      <c r="AB701" s="10">
        <f>IFERROR(VLOOKUP(AA701,Curr!$B$2:$C$13,2,FALSE),0)</f>
        <v>11</v>
      </c>
      <c r="AC701" s="11">
        <f t="shared" si="149"/>
        <v>0</v>
      </c>
      <c r="AD701" s="11">
        <f t="shared" si="150"/>
        <v>0</v>
      </c>
      <c r="AE701" s="12">
        <f t="shared" si="151"/>
        <v>0</v>
      </c>
      <c r="AF701"/>
      <c r="AG701"/>
      <c r="AH701"/>
      <c r="AI701"/>
      <c r="AJ701"/>
    </row>
    <row r="702" spans="2:36" x14ac:dyDescent="0.25">
      <c r="B702" s="4" t="s">
        <v>212</v>
      </c>
      <c r="C702"/>
      <c r="D702" s="1" t="s">
        <v>1733</v>
      </c>
      <c r="E702" s="3"/>
      <c r="F702" s="3"/>
      <c r="G702" s="3"/>
      <c r="H702" s="3"/>
      <c r="I702"/>
      <c r="J702" s="1" t="s">
        <v>2427</v>
      </c>
      <c r="K702" s="4"/>
      <c r="L702" s="4"/>
      <c r="M702" s="4"/>
      <c r="N702" s="4"/>
      <c r="O702" s="4"/>
      <c r="P702" s="15"/>
      <c r="Q702" s="13">
        <v>0</v>
      </c>
      <c r="R702" s="13">
        <v>0</v>
      </c>
      <c r="S702" s="11">
        <f t="shared" si="146"/>
        <v>0</v>
      </c>
      <c r="T702" s="5">
        <v>0</v>
      </c>
      <c r="U702" s="11">
        <f t="shared" si="152"/>
        <v>0</v>
      </c>
      <c r="V702" s="13" t="s">
        <v>0</v>
      </c>
      <c r="W702" s="10">
        <f>IFERROR(VLOOKUP(V702,Curr!$B$2:$C$13,2,FALSE),0)</f>
        <v>1</v>
      </c>
      <c r="X702" s="11">
        <f t="shared" si="147"/>
        <v>0</v>
      </c>
      <c r="Y702" s="14">
        <f t="shared" si="153"/>
        <v>0</v>
      </c>
      <c r="Z702" s="11">
        <f t="shared" si="148"/>
        <v>0</v>
      </c>
      <c r="AA702" s="4" t="s">
        <v>1</v>
      </c>
      <c r="AB702" s="10">
        <f>IFERROR(VLOOKUP(AA702,Curr!$B$2:$C$13,2,FALSE),0)</f>
        <v>11</v>
      </c>
      <c r="AC702" s="11">
        <f t="shared" si="149"/>
        <v>0</v>
      </c>
      <c r="AD702" s="11">
        <f t="shared" si="150"/>
        <v>0</v>
      </c>
      <c r="AE702" s="12">
        <f t="shared" si="151"/>
        <v>0</v>
      </c>
      <c r="AF702"/>
      <c r="AG702"/>
      <c r="AH702"/>
      <c r="AI702"/>
      <c r="AJ702"/>
    </row>
    <row r="703" spans="2:36" x14ac:dyDescent="0.25">
      <c r="B703" s="4" t="s">
        <v>212</v>
      </c>
      <c r="C703"/>
      <c r="D703" s="1" t="s">
        <v>1733</v>
      </c>
      <c r="E703" s="3"/>
      <c r="F703" s="3"/>
      <c r="G703" s="3"/>
      <c r="H703" s="3"/>
      <c r="I703"/>
      <c r="J703" s="1" t="s">
        <v>2428</v>
      </c>
      <c r="K703" s="4"/>
      <c r="L703" s="4"/>
      <c r="M703" s="4"/>
      <c r="N703" s="4"/>
      <c r="O703" s="4"/>
      <c r="P703" s="15"/>
      <c r="Q703" s="13">
        <v>0</v>
      </c>
      <c r="R703" s="13">
        <v>0</v>
      </c>
      <c r="S703" s="11">
        <f t="shared" si="146"/>
        <v>0</v>
      </c>
      <c r="T703" s="5">
        <v>0</v>
      </c>
      <c r="U703" s="11">
        <f t="shared" si="152"/>
        <v>0</v>
      </c>
      <c r="V703" s="13" t="s">
        <v>0</v>
      </c>
      <c r="W703" s="10">
        <f>IFERROR(VLOOKUP(V703,Curr!$B$2:$C$13,2,FALSE),0)</f>
        <v>1</v>
      </c>
      <c r="X703" s="11">
        <f t="shared" si="147"/>
        <v>0</v>
      </c>
      <c r="Y703" s="14">
        <f t="shared" si="153"/>
        <v>0</v>
      </c>
      <c r="Z703" s="11">
        <f t="shared" si="148"/>
        <v>0</v>
      </c>
      <c r="AA703" s="4" t="s">
        <v>1</v>
      </c>
      <c r="AB703" s="10">
        <f>IFERROR(VLOOKUP(AA703,Curr!$B$2:$C$13,2,FALSE),0)</f>
        <v>11</v>
      </c>
      <c r="AC703" s="11">
        <f t="shared" si="149"/>
        <v>0</v>
      </c>
      <c r="AD703" s="11">
        <f t="shared" si="150"/>
        <v>0</v>
      </c>
      <c r="AE703" s="12">
        <f t="shared" si="151"/>
        <v>0</v>
      </c>
      <c r="AF703"/>
      <c r="AG703"/>
      <c r="AH703"/>
      <c r="AI703"/>
      <c r="AJ703"/>
    </row>
    <row r="704" spans="2:36" x14ac:dyDescent="0.25">
      <c r="B704" s="4" t="s">
        <v>212</v>
      </c>
      <c r="C704"/>
      <c r="D704" s="1" t="s">
        <v>1733</v>
      </c>
      <c r="E704" s="3"/>
      <c r="F704" s="3"/>
      <c r="G704" s="3"/>
      <c r="H704" s="3"/>
      <c r="I704"/>
      <c r="J704" s="1" t="s">
        <v>2429</v>
      </c>
      <c r="K704" s="4"/>
      <c r="L704" s="4"/>
      <c r="M704" s="4"/>
      <c r="N704" s="4"/>
      <c r="O704" s="4"/>
      <c r="P704" s="15"/>
      <c r="Q704" s="13">
        <v>0</v>
      </c>
      <c r="R704" s="13">
        <v>0</v>
      </c>
      <c r="S704" s="11">
        <f t="shared" si="146"/>
        <v>0</v>
      </c>
      <c r="T704" s="5">
        <v>0</v>
      </c>
      <c r="U704" s="11">
        <f t="shared" si="152"/>
        <v>0</v>
      </c>
      <c r="V704" s="13" t="s">
        <v>0</v>
      </c>
      <c r="W704" s="10">
        <f>IFERROR(VLOOKUP(V704,Curr!$B$2:$C$13,2,FALSE),0)</f>
        <v>1</v>
      </c>
      <c r="X704" s="11">
        <f t="shared" si="147"/>
        <v>0</v>
      </c>
      <c r="Y704" s="14">
        <f t="shared" si="153"/>
        <v>0</v>
      </c>
      <c r="Z704" s="11">
        <f t="shared" si="148"/>
        <v>0</v>
      </c>
      <c r="AA704" s="4" t="s">
        <v>1</v>
      </c>
      <c r="AB704" s="10">
        <f>IFERROR(VLOOKUP(AA704,Curr!$B$2:$C$13,2,FALSE),0)</f>
        <v>11</v>
      </c>
      <c r="AC704" s="11">
        <f t="shared" si="149"/>
        <v>0</v>
      </c>
      <c r="AD704" s="11">
        <f t="shared" si="150"/>
        <v>0</v>
      </c>
      <c r="AE704" s="12">
        <f t="shared" si="151"/>
        <v>0</v>
      </c>
      <c r="AF704"/>
      <c r="AG704"/>
      <c r="AH704"/>
      <c r="AI704"/>
      <c r="AJ704"/>
    </row>
    <row r="705" spans="2:36" x14ac:dyDescent="0.25">
      <c r="B705" s="4" t="s">
        <v>212</v>
      </c>
      <c r="C705"/>
      <c r="D705" s="1" t="s">
        <v>1733</v>
      </c>
      <c r="E705" s="3"/>
      <c r="F705" s="3"/>
      <c r="G705" s="3"/>
      <c r="H705" s="3"/>
      <c r="I705"/>
      <c r="J705" s="1" t="s">
        <v>2430</v>
      </c>
      <c r="K705" s="4"/>
      <c r="L705" s="4"/>
      <c r="M705" s="4"/>
      <c r="N705" s="4"/>
      <c r="O705" s="4"/>
      <c r="P705" s="15"/>
      <c r="Q705" s="13">
        <v>0</v>
      </c>
      <c r="R705" s="13">
        <v>0</v>
      </c>
      <c r="S705" s="11">
        <f t="shared" si="146"/>
        <v>0</v>
      </c>
      <c r="T705" s="5">
        <v>0</v>
      </c>
      <c r="U705" s="11">
        <f t="shared" si="152"/>
        <v>0</v>
      </c>
      <c r="V705" s="13" t="s">
        <v>0</v>
      </c>
      <c r="W705" s="10">
        <f>IFERROR(VLOOKUP(V705,Curr!$B$2:$C$13,2,FALSE),0)</f>
        <v>1</v>
      </c>
      <c r="X705" s="11">
        <f t="shared" si="147"/>
        <v>0</v>
      </c>
      <c r="Y705" s="14">
        <f t="shared" si="153"/>
        <v>0</v>
      </c>
      <c r="Z705" s="11">
        <f t="shared" si="148"/>
        <v>0</v>
      </c>
      <c r="AA705" s="4" t="s">
        <v>1</v>
      </c>
      <c r="AB705" s="10">
        <f>IFERROR(VLOOKUP(AA705,Curr!$B$2:$C$13,2,FALSE),0)</f>
        <v>11</v>
      </c>
      <c r="AC705" s="11">
        <f t="shared" si="149"/>
        <v>0</v>
      </c>
      <c r="AD705" s="11">
        <f t="shared" si="150"/>
        <v>0</v>
      </c>
      <c r="AE705" s="12">
        <f t="shared" si="151"/>
        <v>0</v>
      </c>
      <c r="AF705"/>
      <c r="AG705"/>
      <c r="AH705"/>
      <c r="AI705"/>
      <c r="AJ705"/>
    </row>
    <row r="706" spans="2:36" x14ac:dyDescent="0.25">
      <c r="B706" s="4" t="s">
        <v>212</v>
      </c>
      <c r="C706"/>
      <c r="D706" s="1" t="s">
        <v>1733</v>
      </c>
      <c r="E706" s="3"/>
      <c r="F706" s="3"/>
      <c r="G706" s="3"/>
      <c r="H706" s="3"/>
      <c r="I706"/>
      <c r="J706" s="1" t="s">
        <v>2431</v>
      </c>
      <c r="K706" s="4"/>
      <c r="L706" s="4"/>
      <c r="M706" s="4"/>
      <c r="N706" s="4"/>
      <c r="O706" s="4"/>
      <c r="P706" s="15"/>
      <c r="Q706" s="13">
        <v>0</v>
      </c>
      <c r="R706" s="13">
        <v>0</v>
      </c>
      <c r="S706" s="11">
        <f t="shared" si="146"/>
        <v>0</v>
      </c>
      <c r="T706" s="5">
        <v>0</v>
      </c>
      <c r="U706" s="11">
        <f t="shared" si="152"/>
        <v>0</v>
      </c>
      <c r="V706" s="13" t="s">
        <v>0</v>
      </c>
      <c r="W706" s="10">
        <f>IFERROR(VLOOKUP(V706,Curr!$B$2:$C$13,2,FALSE),0)</f>
        <v>1</v>
      </c>
      <c r="X706" s="11">
        <f t="shared" si="147"/>
        <v>0</v>
      </c>
      <c r="Y706" s="14">
        <f t="shared" si="153"/>
        <v>0</v>
      </c>
      <c r="Z706" s="11">
        <f t="shared" si="148"/>
        <v>0</v>
      </c>
      <c r="AA706" s="4" t="s">
        <v>1</v>
      </c>
      <c r="AB706" s="10">
        <f>IFERROR(VLOOKUP(AA706,Curr!$B$2:$C$13,2,FALSE),0)</f>
        <v>11</v>
      </c>
      <c r="AC706" s="11">
        <f t="shared" si="149"/>
        <v>0</v>
      </c>
      <c r="AD706" s="11">
        <f t="shared" si="150"/>
        <v>0</v>
      </c>
      <c r="AE706" s="12">
        <f t="shared" si="151"/>
        <v>0</v>
      </c>
      <c r="AF706"/>
      <c r="AG706"/>
      <c r="AH706"/>
      <c r="AI706"/>
      <c r="AJ706"/>
    </row>
    <row r="707" spans="2:36" x14ac:dyDescent="0.25">
      <c r="B707" s="4" t="s">
        <v>212</v>
      </c>
      <c r="C707"/>
      <c r="D707" s="1" t="s">
        <v>1733</v>
      </c>
      <c r="E707" s="3"/>
      <c r="F707" s="3"/>
      <c r="G707" s="3"/>
      <c r="H707" s="3"/>
      <c r="I707"/>
      <c r="J707" s="1" t="s">
        <v>2432</v>
      </c>
      <c r="K707" s="4"/>
      <c r="L707" s="4"/>
      <c r="M707" s="4"/>
      <c r="N707" s="4"/>
      <c r="O707" s="4"/>
      <c r="P707" s="15"/>
      <c r="Q707" s="13">
        <v>0</v>
      </c>
      <c r="R707" s="13">
        <v>0</v>
      </c>
      <c r="S707" s="11">
        <f t="shared" si="146"/>
        <v>0</v>
      </c>
      <c r="T707" s="5">
        <v>0</v>
      </c>
      <c r="U707" s="11">
        <f t="shared" si="152"/>
        <v>0</v>
      </c>
      <c r="V707" s="13" t="s">
        <v>0</v>
      </c>
      <c r="W707" s="10">
        <f>IFERROR(VLOOKUP(V707,Curr!$B$2:$C$13,2,FALSE),0)</f>
        <v>1</v>
      </c>
      <c r="X707" s="11">
        <f t="shared" si="147"/>
        <v>0</v>
      </c>
      <c r="Y707" s="14">
        <f t="shared" si="153"/>
        <v>0</v>
      </c>
      <c r="Z707" s="11">
        <f t="shared" si="148"/>
        <v>0</v>
      </c>
      <c r="AA707" s="4" t="s">
        <v>1</v>
      </c>
      <c r="AB707" s="10">
        <f>IFERROR(VLOOKUP(AA707,Curr!$B$2:$C$13,2,FALSE),0)</f>
        <v>11</v>
      </c>
      <c r="AC707" s="11">
        <f t="shared" si="149"/>
        <v>0</v>
      </c>
      <c r="AD707" s="11">
        <f t="shared" si="150"/>
        <v>0</v>
      </c>
      <c r="AE707" s="12">
        <f t="shared" si="151"/>
        <v>0</v>
      </c>
      <c r="AF707"/>
      <c r="AG707"/>
      <c r="AH707"/>
      <c r="AI707"/>
      <c r="AJ707"/>
    </row>
    <row r="708" spans="2:36" x14ac:dyDescent="0.25">
      <c r="B708" s="4" t="s">
        <v>212</v>
      </c>
      <c r="C708"/>
      <c r="D708" s="1" t="s">
        <v>1733</v>
      </c>
      <c r="E708" s="3"/>
      <c r="F708" s="3"/>
      <c r="G708" s="3"/>
      <c r="H708" s="3"/>
      <c r="I708"/>
      <c r="J708" s="1" t="s">
        <v>2433</v>
      </c>
      <c r="K708" s="4"/>
      <c r="L708" s="4"/>
      <c r="M708" s="4"/>
      <c r="N708" s="4"/>
      <c r="O708" s="4"/>
      <c r="P708" s="15"/>
      <c r="Q708" s="13">
        <v>0</v>
      </c>
      <c r="R708" s="13">
        <v>0</v>
      </c>
      <c r="S708" s="11">
        <f t="shared" si="146"/>
        <v>0</v>
      </c>
      <c r="T708" s="5">
        <v>0</v>
      </c>
      <c r="U708" s="11">
        <f t="shared" si="152"/>
        <v>0</v>
      </c>
      <c r="V708" s="13" t="s">
        <v>0</v>
      </c>
      <c r="W708" s="10">
        <f>IFERROR(VLOOKUP(V708,Curr!$B$2:$C$13,2,FALSE),0)</f>
        <v>1</v>
      </c>
      <c r="X708" s="11">
        <f t="shared" si="147"/>
        <v>0</v>
      </c>
      <c r="Y708" s="14">
        <f t="shared" si="153"/>
        <v>0</v>
      </c>
      <c r="Z708" s="11">
        <f t="shared" si="148"/>
        <v>0</v>
      </c>
      <c r="AA708" s="4" t="s">
        <v>1</v>
      </c>
      <c r="AB708" s="10">
        <f>IFERROR(VLOOKUP(AA708,Curr!$B$2:$C$13,2,FALSE),0)</f>
        <v>11</v>
      </c>
      <c r="AC708" s="11">
        <f t="shared" si="149"/>
        <v>0</v>
      </c>
      <c r="AD708" s="11">
        <f t="shared" si="150"/>
        <v>0</v>
      </c>
      <c r="AE708" s="12">
        <f t="shared" si="151"/>
        <v>0</v>
      </c>
      <c r="AF708"/>
      <c r="AG708"/>
      <c r="AH708"/>
      <c r="AI708"/>
      <c r="AJ708"/>
    </row>
    <row r="709" spans="2:36" x14ac:dyDescent="0.25">
      <c r="B709" s="4" t="s">
        <v>212</v>
      </c>
      <c r="C709"/>
      <c r="D709" s="1" t="s">
        <v>1733</v>
      </c>
      <c r="E709" s="3"/>
      <c r="F709" s="3"/>
      <c r="G709" s="3"/>
      <c r="H709" s="3"/>
      <c r="I709"/>
      <c r="J709" s="1" t="s">
        <v>2434</v>
      </c>
      <c r="K709" s="4"/>
      <c r="L709" s="4"/>
      <c r="M709" s="4"/>
      <c r="N709" s="4"/>
      <c r="O709" s="4"/>
      <c r="P709" s="15"/>
      <c r="Q709" s="13">
        <v>0</v>
      </c>
      <c r="R709" s="13">
        <v>0</v>
      </c>
      <c r="S709" s="11">
        <f t="shared" si="146"/>
        <v>0</v>
      </c>
      <c r="T709" s="5">
        <v>0</v>
      </c>
      <c r="U709" s="11">
        <f t="shared" si="152"/>
        <v>0</v>
      </c>
      <c r="V709" s="13" t="s">
        <v>0</v>
      </c>
      <c r="W709" s="10">
        <f>IFERROR(VLOOKUP(V709,Curr!$B$2:$C$13,2,FALSE),0)</f>
        <v>1</v>
      </c>
      <c r="X709" s="11">
        <f t="shared" si="147"/>
        <v>0</v>
      </c>
      <c r="Y709" s="14">
        <f t="shared" si="153"/>
        <v>0</v>
      </c>
      <c r="Z709" s="11">
        <f t="shared" si="148"/>
        <v>0</v>
      </c>
      <c r="AA709" s="4" t="s">
        <v>1</v>
      </c>
      <c r="AB709" s="10">
        <f>IFERROR(VLOOKUP(AA709,Curr!$B$2:$C$13,2,FALSE),0)</f>
        <v>11</v>
      </c>
      <c r="AC709" s="11">
        <f t="shared" si="149"/>
        <v>0</v>
      </c>
      <c r="AD709" s="11">
        <f t="shared" si="150"/>
        <v>0</v>
      </c>
      <c r="AE709" s="12">
        <f t="shared" si="151"/>
        <v>0</v>
      </c>
      <c r="AF709"/>
      <c r="AG709"/>
      <c r="AH709"/>
      <c r="AI709"/>
      <c r="AJ709"/>
    </row>
    <row r="710" spans="2:36" x14ac:dyDescent="0.25">
      <c r="B710" s="4" t="s">
        <v>212</v>
      </c>
      <c r="C710"/>
      <c r="D710" s="1" t="s">
        <v>1733</v>
      </c>
      <c r="E710" s="3"/>
      <c r="F710" s="3"/>
      <c r="G710" s="3"/>
      <c r="H710" s="3"/>
      <c r="I710"/>
      <c r="J710" s="1" t="s">
        <v>2435</v>
      </c>
      <c r="K710" s="4"/>
      <c r="L710" s="4"/>
      <c r="M710" s="4"/>
      <c r="N710" s="4"/>
      <c r="O710" s="4"/>
      <c r="P710" s="15"/>
      <c r="Q710" s="13">
        <v>0</v>
      </c>
      <c r="R710" s="13">
        <v>0</v>
      </c>
      <c r="S710" s="11">
        <f t="shared" ref="S710:S773" si="154">+Q710*R710</f>
        <v>0</v>
      </c>
      <c r="T710" s="5">
        <v>0</v>
      </c>
      <c r="U710" s="11">
        <f t="shared" si="152"/>
        <v>0</v>
      </c>
      <c r="V710" s="13" t="s">
        <v>0</v>
      </c>
      <c r="W710" s="10">
        <f>IFERROR(VLOOKUP(V710,Curr!$B$2:$C$13,2,FALSE),0)</f>
        <v>1</v>
      </c>
      <c r="X710" s="11">
        <f t="shared" ref="X710:X773" si="155">U710*W710</f>
        <v>0</v>
      </c>
      <c r="Y710" s="14">
        <f t="shared" si="153"/>
        <v>0</v>
      </c>
      <c r="Z710" s="11">
        <f t="shared" ref="Z710:Z773" si="156">+Y710*R710</f>
        <v>0</v>
      </c>
      <c r="AA710" s="4" t="s">
        <v>1</v>
      </c>
      <c r="AB710" s="10">
        <f>IFERROR(VLOOKUP(AA710,Curr!$B$2:$C$13,2,FALSE),0)</f>
        <v>11</v>
      </c>
      <c r="AC710" s="11">
        <f t="shared" ref="AC710:AC773" si="157">+Y710*AB710*R710</f>
        <v>0</v>
      </c>
      <c r="AD710" s="11">
        <f t="shared" ref="AD710:AD773" si="158">+AC710-X710</f>
        <v>0</v>
      </c>
      <c r="AE710" s="12">
        <f t="shared" ref="AE710:AE773" si="159">IFERROR(AD710/AC710,0)</f>
        <v>0</v>
      </c>
      <c r="AF710"/>
      <c r="AG710"/>
      <c r="AH710"/>
      <c r="AI710"/>
      <c r="AJ710"/>
    </row>
    <row r="711" spans="2:36" x14ac:dyDescent="0.25">
      <c r="B711" s="4" t="s">
        <v>212</v>
      </c>
      <c r="C711"/>
      <c r="D711" s="1" t="s">
        <v>1733</v>
      </c>
      <c r="E711" s="3"/>
      <c r="F711" s="3"/>
      <c r="G711" s="3"/>
      <c r="H711" s="3"/>
      <c r="I711"/>
      <c r="J711" s="1" t="s">
        <v>2436</v>
      </c>
      <c r="K711" s="4"/>
      <c r="L711" s="4"/>
      <c r="M711" s="4"/>
      <c r="N711" s="4"/>
      <c r="O711" s="4"/>
      <c r="P711" s="15"/>
      <c r="Q711" s="13">
        <v>0</v>
      </c>
      <c r="R711" s="13">
        <v>0</v>
      </c>
      <c r="S711" s="11">
        <f t="shared" si="154"/>
        <v>0</v>
      </c>
      <c r="T711" s="5">
        <v>0</v>
      </c>
      <c r="U711" s="11">
        <f t="shared" ref="U711:U774" si="160">S711*(1-T711)</f>
        <v>0</v>
      </c>
      <c r="V711" s="13" t="s">
        <v>0</v>
      </c>
      <c r="W711" s="10">
        <f>IFERROR(VLOOKUP(V711,Curr!$B$2:$C$13,2,FALSE),0)</f>
        <v>1</v>
      </c>
      <c r="X711" s="11">
        <f t="shared" si="155"/>
        <v>0</v>
      </c>
      <c r="Y711" s="14">
        <f t="shared" ref="Y711:Y774" si="161">Q711</f>
        <v>0</v>
      </c>
      <c r="Z711" s="11">
        <f t="shared" si="156"/>
        <v>0</v>
      </c>
      <c r="AA711" s="4" t="s">
        <v>1</v>
      </c>
      <c r="AB711" s="10">
        <f>IFERROR(VLOOKUP(AA711,Curr!$B$2:$C$13,2,FALSE),0)</f>
        <v>11</v>
      </c>
      <c r="AC711" s="11">
        <f t="shared" si="157"/>
        <v>0</v>
      </c>
      <c r="AD711" s="11">
        <f t="shared" si="158"/>
        <v>0</v>
      </c>
      <c r="AE711" s="12">
        <f t="shared" si="159"/>
        <v>0</v>
      </c>
      <c r="AF711"/>
      <c r="AG711"/>
      <c r="AH711"/>
      <c r="AI711"/>
      <c r="AJ711"/>
    </row>
    <row r="712" spans="2:36" x14ac:dyDescent="0.25">
      <c r="B712" s="4" t="s">
        <v>212</v>
      </c>
      <c r="C712"/>
      <c r="D712" s="1" t="s">
        <v>1733</v>
      </c>
      <c r="E712" s="3"/>
      <c r="F712" s="3"/>
      <c r="G712" s="3"/>
      <c r="H712" s="3"/>
      <c r="I712"/>
      <c r="J712" s="1" t="s">
        <v>2437</v>
      </c>
      <c r="K712" s="4"/>
      <c r="L712" s="4"/>
      <c r="M712" s="4"/>
      <c r="N712" s="4"/>
      <c r="O712" s="4"/>
      <c r="P712" s="15"/>
      <c r="Q712" s="13">
        <v>0</v>
      </c>
      <c r="R712" s="13">
        <v>0</v>
      </c>
      <c r="S712" s="11">
        <f t="shared" si="154"/>
        <v>0</v>
      </c>
      <c r="T712" s="5">
        <v>0</v>
      </c>
      <c r="U712" s="11">
        <f t="shared" si="160"/>
        <v>0</v>
      </c>
      <c r="V712" s="13" t="s">
        <v>0</v>
      </c>
      <c r="W712" s="10">
        <f>IFERROR(VLOOKUP(V712,Curr!$B$2:$C$13,2,FALSE),0)</f>
        <v>1</v>
      </c>
      <c r="X712" s="11">
        <f t="shared" si="155"/>
        <v>0</v>
      </c>
      <c r="Y712" s="14">
        <f t="shared" si="161"/>
        <v>0</v>
      </c>
      <c r="Z712" s="11">
        <f t="shared" si="156"/>
        <v>0</v>
      </c>
      <c r="AA712" s="4" t="s">
        <v>1</v>
      </c>
      <c r="AB712" s="10">
        <f>IFERROR(VLOOKUP(AA712,Curr!$B$2:$C$13,2,FALSE),0)</f>
        <v>11</v>
      </c>
      <c r="AC712" s="11">
        <f t="shared" si="157"/>
        <v>0</v>
      </c>
      <c r="AD712" s="11">
        <f t="shared" si="158"/>
        <v>0</v>
      </c>
      <c r="AE712" s="12">
        <f t="shared" si="159"/>
        <v>0</v>
      </c>
      <c r="AF712"/>
      <c r="AG712"/>
      <c r="AH712"/>
      <c r="AI712"/>
      <c r="AJ712"/>
    </row>
    <row r="713" spans="2:36" x14ac:dyDescent="0.25">
      <c r="B713" s="4" t="s">
        <v>212</v>
      </c>
      <c r="C713"/>
      <c r="D713" s="1" t="s">
        <v>1733</v>
      </c>
      <c r="E713" s="3"/>
      <c r="F713" s="3"/>
      <c r="G713" s="3"/>
      <c r="H713" s="3"/>
      <c r="I713"/>
      <c r="J713" s="1" t="s">
        <v>2438</v>
      </c>
      <c r="K713" s="4"/>
      <c r="L713" s="4"/>
      <c r="M713" s="4"/>
      <c r="N713" s="4"/>
      <c r="O713" s="4"/>
      <c r="P713" s="15"/>
      <c r="Q713" s="13">
        <v>0</v>
      </c>
      <c r="R713" s="13">
        <v>0</v>
      </c>
      <c r="S713" s="11">
        <f t="shared" si="154"/>
        <v>0</v>
      </c>
      <c r="T713" s="5">
        <v>0</v>
      </c>
      <c r="U713" s="11">
        <f t="shared" si="160"/>
        <v>0</v>
      </c>
      <c r="V713" s="13" t="s">
        <v>0</v>
      </c>
      <c r="W713" s="10">
        <f>IFERROR(VLOOKUP(V713,Curr!$B$2:$C$13,2,FALSE),0)</f>
        <v>1</v>
      </c>
      <c r="X713" s="11">
        <f t="shared" si="155"/>
        <v>0</v>
      </c>
      <c r="Y713" s="14">
        <f t="shared" si="161"/>
        <v>0</v>
      </c>
      <c r="Z713" s="11">
        <f t="shared" si="156"/>
        <v>0</v>
      </c>
      <c r="AA713" s="4" t="s">
        <v>1</v>
      </c>
      <c r="AB713" s="10">
        <f>IFERROR(VLOOKUP(AA713,Curr!$B$2:$C$13,2,FALSE),0)</f>
        <v>11</v>
      </c>
      <c r="AC713" s="11">
        <f t="shared" si="157"/>
        <v>0</v>
      </c>
      <c r="AD713" s="11">
        <f t="shared" si="158"/>
        <v>0</v>
      </c>
      <c r="AE713" s="12">
        <f t="shared" si="159"/>
        <v>0</v>
      </c>
      <c r="AF713"/>
      <c r="AG713"/>
      <c r="AH713"/>
      <c r="AI713"/>
      <c r="AJ713"/>
    </row>
    <row r="714" spans="2:36" x14ac:dyDescent="0.25">
      <c r="B714" s="4" t="s">
        <v>212</v>
      </c>
      <c r="C714"/>
      <c r="D714" s="1" t="s">
        <v>1733</v>
      </c>
      <c r="E714" s="3"/>
      <c r="F714" s="3"/>
      <c r="G714" s="3"/>
      <c r="H714" s="3"/>
      <c r="I714"/>
      <c r="J714" s="1" t="s">
        <v>2439</v>
      </c>
      <c r="K714" s="4"/>
      <c r="L714" s="4"/>
      <c r="M714" s="4"/>
      <c r="N714" s="4"/>
      <c r="O714" s="4"/>
      <c r="P714" s="15"/>
      <c r="Q714" s="13">
        <v>0</v>
      </c>
      <c r="R714" s="13">
        <v>0</v>
      </c>
      <c r="S714" s="11">
        <f t="shared" si="154"/>
        <v>0</v>
      </c>
      <c r="T714" s="5">
        <v>0</v>
      </c>
      <c r="U714" s="11">
        <f t="shared" si="160"/>
        <v>0</v>
      </c>
      <c r="V714" s="13" t="s">
        <v>0</v>
      </c>
      <c r="W714" s="10">
        <f>IFERROR(VLOOKUP(V714,Curr!$B$2:$C$13,2,FALSE),0)</f>
        <v>1</v>
      </c>
      <c r="X714" s="11">
        <f t="shared" si="155"/>
        <v>0</v>
      </c>
      <c r="Y714" s="14">
        <f t="shared" si="161"/>
        <v>0</v>
      </c>
      <c r="Z714" s="11">
        <f t="shared" si="156"/>
        <v>0</v>
      </c>
      <c r="AA714" s="4" t="s">
        <v>1</v>
      </c>
      <c r="AB714" s="10">
        <f>IFERROR(VLOOKUP(AA714,Curr!$B$2:$C$13,2,FALSE),0)</f>
        <v>11</v>
      </c>
      <c r="AC714" s="11">
        <f t="shared" si="157"/>
        <v>0</v>
      </c>
      <c r="AD714" s="11">
        <f t="shared" si="158"/>
        <v>0</v>
      </c>
      <c r="AE714" s="12">
        <f t="shared" si="159"/>
        <v>0</v>
      </c>
      <c r="AF714"/>
      <c r="AG714"/>
      <c r="AH714"/>
      <c r="AI714"/>
      <c r="AJ714"/>
    </row>
    <row r="715" spans="2:36" x14ac:dyDescent="0.25">
      <c r="B715" s="4" t="s">
        <v>212</v>
      </c>
      <c r="C715"/>
      <c r="D715" s="1" t="s">
        <v>1733</v>
      </c>
      <c r="E715" s="3"/>
      <c r="F715" s="3"/>
      <c r="G715" s="3"/>
      <c r="H715" s="3"/>
      <c r="I715"/>
      <c r="J715" s="1" t="s">
        <v>2440</v>
      </c>
      <c r="K715" s="4"/>
      <c r="L715" s="4"/>
      <c r="M715" s="4"/>
      <c r="N715" s="4"/>
      <c r="O715" s="4"/>
      <c r="P715" s="15"/>
      <c r="Q715" s="13">
        <v>0</v>
      </c>
      <c r="R715" s="13">
        <v>0</v>
      </c>
      <c r="S715" s="11">
        <f t="shared" si="154"/>
        <v>0</v>
      </c>
      <c r="T715" s="5">
        <v>0</v>
      </c>
      <c r="U715" s="11">
        <f t="shared" si="160"/>
        <v>0</v>
      </c>
      <c r="V715" s="13" t="s">
        <v>0</v>
      </c>
      <c r="W715" s="10">
        <f>IFERROR(VLOOKUP(V715,Curr!$B$2:$C$13,2,FALSE),0)</f>
        <v>1</v>
      </c>
      <c r="X715" s="11">
        <f t="shared" si="155"/>
        <v>0</v>
      </c>
      <c r="Y715" s="14">
        <f t="shared" si="161"/>
        <v>0</v>
      </c>
      <c r="Z715" s="11">
        <f t="shared" si="156"/>
        <v>0</v>
      </c>
      <c r="AA715" s="4" t="s">
        <v>1</v>
      </c>
      <c r="AB715" s="10">
        <f>IFERROR(VLOOKUP(AA715,Curr!$B$2:$C$13,2,FALSE),0)</f>
        <v>11</v>
      </c>
      <c r="AC715" s="11">
        <f t="shared" si="157"/>
        <v>0</v>
      </c>
      <c r="AD715" s="11">
        <f t="shared" si="158"/>
        <v>0</v>
      </c>
      <c r="AE715" s="12">
        <f t="shared" si="159"/>
        <v>0</v>
      </c>
      <c r="AF715"/>
      <c r="AG715"/>
      <c r="AH715"/>
      <c r="AI715"/>
      <c r="AJ715"/>
    </row>
    <row r="716" spans="2:36" x14ac:dyDescent="0.25">
      <c r="B716" s="4" t="s">
        <v>212</v>
      </c>
      <c r="C716"/>
      <c r="D716" s="1" t="s">
        <v>1733</v>
      </c>
      <c r="E716" s="3"/>
      <c r="F716" s="3"/>
      <c r="G716" s="3"/>
      <c r="H716" s="3"/>
      <c r="I716"/>
      <c r="J716" s="1" t="s">
        <v>2441</v>
      </c>
      <c r="K716" s="4"/>
      <c r="L716" s="4"/>
      <c r="M716" s="4"/>
      <c r="N716" s="4"/>
      <c r="O716" s="4"/>
      <c r="P716" s="15"/>
      <c r="Q716" s="13">
        <v>0</v>
      </c>
      <c r="R716" s="13">
        <v>0</v>
      </c>
      <c r="S716" s="11">
        <f t="shared" si="154"/>
        <v>0</v>
      </c>
      <c r="T716" s="5">
        <v>0</v>
      </c>
      <c r="U716" s="11">
        <f t="shared" si="160"/>
        <v>0</v>
      </c>
      <c r="V716" s="13" t="s">
        <v>0</v>
      </c>
      <c r="W716" s="10">
        <f>IFERROR(VLOOKUP(V716,Curr!$B$2:$C$13,2,FALSE),0)</f>
        <v>1</v>
      </c>
      <c r="X716" s="11">
        <f t="shared" si="155"/>
        <v>0</v>
      </c>
      <c r="Y716" s="14">
        <f t="shared" si="161"/>
        <v>0</v>
      </c>
      <c r="Z716" s="11">
        <f t="shared" si="156"/>
        <v>0</v>
      </c>
      <c r="AA716" s="4" t="s">
        <v>1</v>
      </c>
      <c r="AB716" s="10">
        <f>IFERROR(VLOOKUP(AA716,Curr!$B$2:$C$13,2,FALSE),0)</f>
        <v>11</v>
      </c>
      <c r="AC716" s="11">
        <f t="shared" si="157"/>
        <v>0</v>
      </c>
      <c r="AD716" s="11">
        <f t="shared" si="158"/>
        <v>0</v>
      </c>
      <c r="AE716" s="12">
        <f t="shared" si="159"/>
        <v>0</v>
      </c>
      <c r="AF716"/>
      <c r="AG716"/>
      <c r="AH716"/>
      <c r="AI716"/>
      <c r="AJ716"/>
    </row>
    <row r="717" spans="2:36" x14ac:dyDescent="0.25">
      <c r="B717" s="4" t="s">
        <v>212</v>
      </c>
      <c r="C717"/>
      <c r="D717" s="1" t="s">
        <v>1733</v>
      </c>
      <c r="E717" s="3"/>
      <c r="F717" s="3"/>
      <c r="G717" s="3"/>
      <c r="H717" s="3"/>
      <c r="I717"/>
      <c r="J717" s="1" t="s">
        <v>2442</v>
      </c>
      <c r="K717" s="4"/>
      <c r="L717" s="4"/>
      <c r="M717" s="4"/>
      <c r="N717" s="4"/>
      <c r="O717" s="4"/>
      <c r="P717" s="15"/>
      <c r="Q717" s="13">
        <v>0</v>
      </c>
      <c r="R717" s="13">
        <v>0</v>
      </c>
      <c r="S717" s="11">
        <f t="shared" si="154"/>
        <v>0</v>
      </c>
      <c r="T717" s="5">
        <v>0</v>
      </c>
      <c r="U717" s="11">
        <f t="shared" si="160"/>
        <v>0</v>
      </c>
      <c r="V717" s="13" t="s">
        <v>0</v>
      </c>
      <c r="W717" s="10">
        <f>IFERROR(VLOOKUP(V717,Curr!$B$2:$C$13,2,FALSE),0)</f>
        <v>1</v>
      </c>
      <c r="X717" s="11">
        <f t="shared" si="155"/>
        <v>0</v>
      </c>
      <c r="Y717" s="14">
        <f t="shared" si="161"/>
        <v>0</v>
      </c>
      <c r="Z717" s="11">
        <f t="shared" si="156"/>
        <v>0</v>
      </c>
      <c r="AA717" s="4" t="s">
        <v>1</v>
      </c>
      <c r="AB717" s="10">
        <f>IFERROR(VLOOKUP(AA717,Curr!$B$2:$C$13,2,FALSE),0)</f>
        <v>11</v>
      </c>
      <c r="AC717" s="11">
        <f t="shared" si="157"/>
        <v>0</v>
      </c>
      <c r="AD717" s="11">
        <f t="shared" si="158"/>
        <v>0</v>
      </c>
      <c r="AE717" s="12">
        <f t="shared" si="159"/>
        <v>0</v>
      </c>
      <c r="AF717"/>
      <c r="AG717"/>
      <c r="AH717"/>
      <c r="AI717"/>
      <c r="AJ717"/>
    </row>
    <row r="718" spans="2:36" x14ac:dyDescent="0.25">
      <c r="B718" s="4" t="s">
        <v>212</v>
      </c>
      <c r="C718"/>
      <c r="D718" s="1" t="s">
        <v>1733</v>
      </c>
      <c r="E718" s="3"/>
      <c r="F718" s="3"/>
      <c r="G718" s="3"/>
      <c r="H718" s="3"/>
      <c r="I718"/>
      <c r="J718" s="1" t="s">
        <v>2443</v>
      </c>
      <c r="K718" s="4"/>
      <c r="L718" s="4"/>
      <c r="M718" s="4"/>
      <c r="N718" s="4"/>
      <c r="O718" s="4"/>
      <c r="P718" s="15"/>
      <c r="Q718" s="13">
        <v>0</v>
      </c>
      <c r="R718" s="13">
        <v>0</v>
      </c>
      <c r="S718" s="11">
        <f t="shared" si="154"/>
        <v>0</v>
      </c>
      <c r="T718" s="5">
        <v>0</v>
      </c>
      <c r="U718" s="11">
        <f t="shared" si="160"/>
        <v>0</v>
      </c>
      <c r="V718" s="13" t="s">
        <v>0</v>
      </c>
      <c r="W718" s="10">
        <f>IFERROR(VLOOKUP(V718,Curr!$B$2:$C$13,2,FALSE),0)</f>
        <v>1</v>
      </c>
      <c r="X718" s="11">
        <f t="shared" si="155"/>
        <v>0</v>
      </c>
      <c r="Y718" s="14">
        <f t="shared" si="161"/>
        <v>0</v>
      </c>
      <c r="Z718" s="11">
        <f t="shared" si="156"/>
        <v>0</v>
      </c>
      <c r="AA718" s="4" t="s">
        <v>1</v>
      </c>
      <c r="AB718" s="10">
        <f>IFERROR(VLOOKUP(AA718,Curr!$B$2:$C$13,2,FALSE),0)</f>
        <v>11</v>
      </c>
      <c r="AC718" s="11">
        <f t="shared" si="157"/>
        <v>0</v>
      </c>
      <c r="AD718" s="11">
        <f t="shared" si="158"/>
        <v>0</v>
      </c>
      <c r="AE718" s="12">
        <f t="shared" si="159"/>
        <v>0</v>
      </c>
      <c r="AF718"/>
      <c r="AG718"/>
      <c r="AH718"/>
      <c r="AI718"/>
      <c r="AJ718"/>
    </row>
    <row r="719" spans="2:36" x14ac:dyDescent="0.25">
      <c r="B719" s="4" t="s">
        <v>212</v>
      </c>
      <c r="C719"/>
      <c r="D719" s="1" t="s">
        <v>1733</v>
      </c>
      <c r="E719" s="3"/>
      <c r="F719" s="3"/>
      <c r="G719" s="3"/>
      <c r="H719" s="3"/>
      <c r="I719"/>
      <c r="J719" s="1" t="s">
        <v>2444</v>
      </c>
      <c r="K719" s="4"/>
      <c r="L719" s="4"/>
      <c r="M719" s="4"/>
      <c r="N719" s="4"/>
      <c r="O719" s="4"/>
      <c r="P719" s="15"/>
      <c r="Q719" s="13">
        <v>0</v>
      </c>
      <c r="R719" s="13">
        <v>0</v>
      </c>
      <c r="S719" s="11">
        <f t="shared" si="154"/>
        <v>0</v>
      </c>
      <c r="T719" s="5">
        <v>0</v>
      </c>
      <c r="U719" s="11">
        <f t="shared" si="160"/>
        <v>0</v>
      </c>
      <c r="V719" s="13" t="s">
        <v>0</v>
      </c>
      <c r="W719" s="10">
        <f>IFERROR(VLOOKUP(V719,Curr!$B$2:$C$13,2,FALSE),0)</f>
        <v>1</v>
      </c>
      <c r="X719" s="11">
        <f t="shared" si="155"/>
        <v>0</v>
      </c>
      <c r="Y719" s="14">
        <f t="shared" si="161"/>
        <v>0</v>
      </c>
      <c r="Z719" s="11">
        <f t="shared" si="156"/>
        <v>0</v>
      </c>
      <c r="AA719" s="4" t="s">
        <v>1</v>
      </c>
      <c r="AB719" s="10">
        <f>IFERROR(VLOOKUP(AA719,Curr!$B$2:$C$13,2,FALSE),0)</f>
        <v>11</v>
      </c>
      <c r="AC719" s="11">
        <f t="shared" si="157"/>
        <v>0</v>
      </c>
      <c r="AD719" s="11">
        <f t="shared" si="158"/>
        <v>0</v>
      </c>
      <c r="AE719" s="12">
        <f t="shared" si="159"/>
        <v>0</v>
      </c>
      <c r="AF719"/>
      <c r="AG719"/>
      <c r="AH719"/>
      <c r="AI719"/>
      <c r="AJ719"/>
    </row>
    <row r="720" spans="2:36" x14ac:dyDescent="0.25">
      <c r="B720" s="4" t="s">
        <v>212</v>
      </c>
      <c r="C720"/>
      <c r="D720" s="1" t="s">
        <v>1733</v>
      </c>
      <c r="E720" s="3"/>
      <c r="F720" s="3"/>
      <c r="G720" s="3"/>
      <c r="H720" s="3"/>
      <c r="I720"/>
      <c r="J720" s="1" t="s">
        <v>2445</v>
      </c>
      <c r="K720" s="4"/>
      <c r="L720" s="4"/>
      <c r="M720" s="4"/>
      <c r="N720" s="4"/>
      <c r="O720" s="4"/>
      <c r="P720" s="15"/>
      <c r="Q720" s="13">
        <v>0</v>
      </c>
      <c r="R720" s="13">
        <v>0</v>
      </c>
      <c r="S720" s="11">
        <f t="shared" si="154"/>
        <v>0</v>
      </c>
      <c r="T720" s="5">
        <v>0</v>
      </c>
      <c r="U720" s="11">
        <f t="shared" si="160"/>
        <v>0</v>
      </c>
      <c r="V720" s="13" t="s">
        <v>0</v>
      </c>
      <c r="W720" s="10">
        <f>IFERROR(VLOOKUP(V720,Curr!$B$2:$C$13,2,FALSE),0)</f>
        <v>1</v>
      </c>
      <c r="X720" s="11">
        <f t="shared" si="155"/>
        <v>0</v>
      </c>
      <c r="Y720" s="14">
        <f t="shared" si="161"/>
        <v>0</v>
      </c>
      <c r="Z720" s="11">
        <f t="shared" si="156"/>
        <v>0</v>
      </c>
      <c r="AA720" s="4" t="s">
        <v>1</v>
      </c>
      <c r="AB720" s="10">
        <f>IFERROR(VLOOKUP(AA720,Curr!$B$2:$C$13,2,FALSE),0)</f>
        <v>11</v>
      </c>
      <c r="AC720" s="11">
        <f t="shared" si="157"/>
        <v>0</v>
      </c>
      <c r="AD720" s="11">
        <f t="shared" si="158"/>
        <v>0</v>
      </c>
      <c r="AE720" s="12">
        <f t="shared" si="159"/>
        <v>0</v>
      </c>
      <c r="AF720"/>
      <c r="AG720"/>
      <c r="AH720"/>
      <c r="AI720"/>
      <c r="AJ720"/>
    </row>
    <row r="721" spans="2:36" x14ac:dyDescent="0.25">
      <c r="B721" s="4" t="s">
        <v>212</v>
      </c>
      <c r="C721"/>
      <c r="D721" s="1" t="s">
        <v>1733</v>
      </c>
      <c r="E721" s="3"/>
      <c r="F721" s="3"/>
      <c r="G721" s="3"/>
      <c r="H721" s="3"/>
      <c r="I721"/>
      <c r="J721" s="1" t="s">
        <v>2446</v>
      </c>
      <c r="K721" s="4"/>
      <c r="L721" s="4"/>
      <c r="M721" s="4"/>
      <c r="N721" s="4"/>
      <c r="O721" s="4"/>
      <c r="P721" s="15"/>
      <c r="Q721" s="13">
        <v>0</v>
      </c>
      <c r="R721" s="13">
        <v>0</v>
      </c>
      <c r="S721" s="11">
        <f t="shared" si="154"/>
        <v>0</v>
      </c>
      <c r="T721" s="5">
        <v>0</v>
      </c>
      <c r="U721" s="11">
        <f t="shared" si="160"/>
        <v>0</v>
      </c>
      <c r="V721" s="13" t="s">
        <v>0</v>
      </c>
      <c r="W721" s="10">
        <f>IFERROR(VLOOKUP(V721,Curr!$B$2:$C$13,2,FALSE),0)</f>
        <v>1</v>
      </c>
      <c r="X721" s="11">
        <f t="shared" si="155"/>
        <v>0</v>
      </c>
      <c r="Y721" s="14">
        <f t="shared" si="161"/>
        <v>0</v>
      </c>
      <c r="Z721" s="11">
        <f t="shared" si="156"/>
        <v>0</v>
      </c>
      <c r="AA721" s="4" t="s">
        <v>1</v>
      </c>
      <c r="AB721" s="10">
        <f>IFERROR(VLOOKUP(AA721,Curr!$B$2:$C$13,2,FALSE),0)</f>
        <v>11</v>
      </c>
      <c r="AC721" s="11">
        <f t="shared" si="157"/>
        <v>0</v>
      </c>
      <c r="AD721" s="11">
        <f t="shared" si="158"/>
        <v>0</v>
      </c>
      <c r="AE721" s="12">
        <f t="shared" si="159"/>
        <v>0</v>
      </c>
      <c r="AF721"/>
      <c r="AG721"/>
      <c r="AH721"/>
      <c r="AI721"/>
      <c r="AJ721"/>
    </row>
    <row r="722" spans="2:36" x14ac:dyDescent="0.25">
      <c r="B722" s="4" t="s">
        <v>212</v>
      </c>
      <c r="C722"/>
      <c r="D722" s="1" t="s">
        <v>1733</v>
      </c>
      <c r="E722" s="3"/>
      <c r="F722" s="3"/>
      <c r="G722" s="3"/>
      <c r="H722" s="3"/>
      <c r="I722"/>
      <c r="J722" s="1" t="s">
        <v>2447</v>
      </c>
      <c r="K722" s="4"/>
      <c r="L722" s="4"/>
      <c r="M722" s="4"/>
      <c r="N722" s="4"/>
      <c r="O722" s="4"/>
      <c r="P722" s="15"/>
      <c r="Q722" s="13">
        <v>0</v>
      </c>
      <c r="R722" s="13">
        <v>0</v>
      </c>
      <c r="S722" s="11">
        <f t="shared" si="154"/>
        <v>0</v>
      </c>
      <c r="T722" s="5">
        <v>0</v>
      </c>
      <c r="U722" s="11">
        <f t="shared" si="160"/>
        <v>0</v>
      </c>
      <c r="V722" s="13" t="s">
        <v>0</v>
      </c>
      <c r="W722" s="10">
        <f>IFERROR(VLOOKUP(V722,Curr!$B$2:$C$13,2,FALSE),0)</f>
        <v>1</v>
      </c>
      <c r="X722" s="11">
        <f t="shared" si="155"/>
        <v>0</v>
      </c>
      <c r="Y722" s="14">
        <f t="shared" si="161"/>
        <v>0</v>
      </c>
      <c r="Z722" s="11">
        <f t="shared" si="156"/>
        <v>0</v>
      </c>
      <c r="AA722" s="4" t="s">
        <v>1</v>
      </c>
      <c r="AB722" s="10">
        <f>IFERROR(VLOOKUP(AA722,Curr!$B$2:$C$13,2,FALSE),0)</f>
        <v>11</v>
      </c>
      <c r="AC722" s="11">
        <f t="shared" si="157"/>
        <v>0</v>
      </c>
      <c r="AD722" s="11">
        <f t="shared" si="158"/>
        <v>0</v>
      </c>
      <c r="AE722" s="12">
        <f t="shared" si="159"/>
        <v>0</v>
      </c>
      <c r="AF722"/>
      <c r="AG722"/>
      <c r="AH722"/>
      <c r="AI722"/>
      <c r="AJ722"/>
    </row>
    <row r="723" spans="2:36" x14ac:dyDescent="0.25">
      <c r="B723" s="4" t="s">
        <v>212</v>
      </c>
      <c r="C723"/>
      <c r="D723" s="1" t="s">
        <v>1733</v>
      </c>
      <c r="E723" s="3"/>
      <c r="F723" s="3"/>
      <c r="G723" s="3"/>
      <c r="H723" s="3"/>
      <c r="I723"/>
      <c r="J723" s="1" t="s">
        <v>2448</v>
      </c>
      <c r="K723" s="4"/>
      <c r="L723" s="4"/>
      <c r="M723" s="4"/>
      <c r="N723" s="4"/>
      <c r="O723" s="4"/>
      <c r="P723" s="15"/>
      <c r="Q723" s="13">
        <v>0</v>
      </c>
      <c r="R723" s="13">
        <v>0</v>
      </c>
      <c r="S723" s="11">
        <f t="shared" si="154"/>
        <v>0</v>
      </c>
      <c r="T723" s="5">
        <v>0</v>
      </c>
      <c r="U723" s="11">
        <f t="shared" si="160"/>
        <v>0</v>
      </c>
      <c r="V723" s="13" t="s">
        <v>0</v>
      </c>
      <c r="W723" s="10">
        <f>IFERROR(VLOOKUP(V723,Curr!$B$2:$C$13,2,FALSE),0)</f>
        <v>1</v>
      </c>
      <c r="X723" s="11">
        <f t="shared" si="155"/>
        <v>0</v>
      </c>
      <c r="Y723" s="14">
        <f t="shared" si="161"/>
        <v>0</v>
      </c>
      <c r="Z723" s="11">
        <f t="shared" si="156"/>
        <v>0</v>
      </c>
      <c r="AA723" s="4" t="s">
        <v>1</v>
      </c>
      <c r="AB723" s="10">
        <f>IFERROR(VLOOKUP(AA723,Curr!$B$2:$C$13,2,FALSE),0)</f>
        <v>11</v>
      </c>
      <c r="AC723" s="11">
        <f t="shared" si="157"/>
        <v>0</v>
      </c>
      <c r="AD723" s="11">
        <f t="shared" si="158"/>
        <v>0</v>
      </c>
      <c r="AE723" s="12">
        <f t="shared" si="159"/>
        <v>0</v>
      </c>
      <c r="AF723"/>
      <c r="AG723"/>
      <c r="AH723"/>
      <c r="AI723"/>
      <c r="AJ723"/>
    </row>
    <row r="724" spans="2:36" x14ac:dyDescent="0.25">
      <c r="B724" s="4" t="s">
        <v>212</v>
      </c>
      <c r="C724"/>
      <c r="D724" s="1" t="s">
        <v>1733</v>
      </c>
      <c r="E724" s="3"/>
      <c r="F724" s="3"/>
      <c r="G724" s="3"/>
      <c r="H724" s="3"/>
      <c r="I724"/>
      <c r="J724" s="1" t="s">
        <v>2449</v>
      </c>
      <c r="K724" s="4"/>
      <c r="L724" s="4"/>
      <c r="M724" s="4"/>
      <c r="N724" s="4"/>
      <c r="O724" s="4"/>
      <c r="P724" s="15"/>
      <c r="Q724" s="13">
        <v>0</v>
      </c>
      <c r="R724" s="13">
        <v>0</v>
      </c>
      <c r="S724" s="11">
        <f t="shared" si="154"/>
        <v>0</v>
      </c>
      <c r="T724" s="5">
        <v>0</v>
      </c>
      <c r="U724" s="11">
        <f t="shared" si="160"/>
        <v>0</v>
      </c>
      <c r="V724" s="13" t="s">
        <v>0</v>
      </c>
      <c r="W724" s="10">
        <f>IFERROR(VLOOKUP(V724,Curr!$B$2:$C$13,2,FALSE),0)</f>
        <v>1</v>
      </c>
      <c r="X724" s="11">
        <f t="shared" si="155"/>
        <v>0</v>
      </c>
      <c r="Y724" s="14">
        <f t="shared" si="161"/>
        <v>0</v>
      </c>
      <c r="Z724" s="11">
        <f t="shared" si="156"/>
        <v>0</v>
      </c>
      <c r="AA724" s="4" t="s">
        <v>1</v>
      </c>
      <c r="AB724" s="10">
        <f>IFERROR(VLOOKUP(AA724,Curr!$B$2:$C$13,2,FALSE),0)</f>
        <v>11</v>
      </c>
      <c r="AC724" s="11">
        <f t="shared" si="157"/>
        <v>0</v>
      </c>
      <c r="AD724" s="11">
        <f t="shared" si="158"/>
        <v>0</v>
      </c>
      <c r="AE724" s="12">
        <f t="shared" si="159"/>
        <v>0</v>
      </c>
      <c r="AF724"/>
      <c r="AG724"/>
      <c r="AH724"/>
      <c r="AI724"/>
      <c r="AJ724"/>
    </row>
    <row r="725" spans="2:36" x14ac:dyDescent="0.25">
      <c r="B725" s="4" t="s">
        <v>212</v>
      </c>
      <c r="C725"/>
      <c r="D725" s="1" t="s">
        <v>1733</v>
      </c>
      <c r="E725" s="3"/>
      <c r="F725" s="3"/>
      <c r="G725" s="3"/>
      <c r="H725" s="3"/>
      <c r="I725"/>
      <c r="J725" s="1" t="s">
        <v>2450</v>
      </c>
      <c r="K725" s="4"/>
      <c r="L725" s="4"/>
      <c r="M725" s="4"/>
      <c r="N725" s="4"/>
      <c r="O725" s="4"/>
      <c r="P725" s="15"/>
      <c r="Q725" s="13">
        <v>0</v>
      </c>
      <c r="R725" s="13">
        <v>0</v>
      </c>
      <c r="S725" s="11">
        <f t="shared" si="154"/>
        <v>0</v>
      </c>
      <c r="T725" s="5">
        <v>0</v>
      </c>
      <c r="U725" s="11">
        <f t="shared" si="160"/>
        <v>0</v>
      </c>
      <c r="V725" s="13" t="s">
        <v>0</v>
      </c>
      <c r="W725" s="10">
        <f>IFERROR(VLOOKUP(V725,Curr!$B$2:$C$13,2,FALSE),0)</f>
        <v>1</v>
      </c>
      <c r="X725" s="11">
        <f t="shared" si="155"/>
        <v>0</v>
      </c>
      <c r="Y725" s="14">
        <f t="shared" si="161"/>
        <v>0</v>
      </c>
      <c r="Z725" s="11">
        <f t="shared" si="156"/>
        <v>0</v>
      </c>
      <c r="AA725" s="4" t="s">
        <v>1</v>
      </c>
      <c r="AB725" s="10">
        <f>IFERROR(VLOOKUP(AA725,Curr!$B$2:$C$13,2,FALSE),0)</f>
        <v>11</v>
      </c>
      <c r="AC725" s="11">
        <f t="shared" si="157"/>
        <v>0</v>
      </c>
      <c r="AD725" s="11">
        <f t="shared" si="158"/>
        <v>0</v>
      </c>
      <c r="AE725" s="12">
        <f t="shared" si="159"/>
        <v>0</v>
      </c>
      <c r="AF725"/>
      <c r="AG725"/>
      <c r="AH725"/>
      <c r="AI725"/>
      <c r="AJ725"/>
    </row>
    <row r="726" spans="2:36" x14ac:dyDescent="0.25">
      <c r="B726" s="4" t="s">
        <v>212</v>
      </c>
      <c r="C726"/>
      <c r="D726" s="1" t="s">
        <v>1733</v>
      </c>
      <c r="E726" s="3"/>
      <c r="F726" s="3"/>
      <c r="G726" s="3"/>
      <c r="H726" s="3"/>
      <c r="I726"/>
      <c r="J726" s="1" t="s">
        <v>2451</v>
      </c>
      <c r="K726" s="4"/>
      <c r="L726" s="4"/>
      <c r="M726" s="4"/>
      <c r="N726" s="4"/>
      <c r="O726" s="4"/>
      <c r="P726" s="15"/>
      <c r="Q726" s="13">
        <v>0</v>
      </c>
      <c r="R726" s="13">
        <v>0</v>
      </c>
      <c r="S726" s="11">
        <f t="shared" si="154"/>
        <v>0</v>
      </c>
      <c r="T726" s="5">
        <v>0</v>
      </c>
      <c r="U726" s="11">
        <f t="shared" si="160"/>
        <v>0</v>
      </c>
      <c r="V726" s="13" t="s">
        <v>0</v>
      </c>
      <c r="W726" s="10">
        <f>IFERROR(VLOOKUP(V726,Curr!$B$2:$C$13,2,FALSE),0)</f>
        <v>1</v>
      </c>
      <c r="X726" s="11">
        <f t="shared" si="155"/>
        <v>0</v>
      </c>
      <c r="Y726" s="14">
        <f t="shared" si="161"/>
        <v>0</v>
      </c>
      <c r="Z726" s="11">
        <f t="shared" si="156"/>
        <v>0</v>
      </c>
      <c r="AA726" s="4" t="s">
        <v>1</v>
      </c>
      <c r="AB726" s="10">
        <f>IFERROR(VLOOKUP(AA726,Curr!$B$2:$C$13,2,FALSE),0)</f>
        <v>11</v>
      </c>
      <c r="AC726" s="11">
        <f t="shared" si="157"/>
        <v>0</v>
      </c>
      <c r="AD726" s="11">
        <f t="shared" si="158"/>
        <v>0</v>
      </c>
      <c r="AE726" s="12">
        <f t="shared" si="159"/>
        <v>0</v>
      </c>
      <c r="AF726"/>
      <c r="AG726"/>
      <c r="AH726"/>
      <c r="AI726"/>
      <c r="AJ726"/>
    </row>
    <row r="727" spans="2:36" x14ac:dyDescent="0.25">
      <c r="B727" s="4" t="s">
        <v>212</v>
      </c>
      <c r="C727"/>
      <c r="D727" s="1" t="s">
        <v>1733</v>
      </c>
      <c r="E727" s="3"/>
      <c r="F727" s="3"/>
      <c r="G727" s="3"/>
      <c r="H727" s="3"/>
      <c r="I727"/>
      <c r="J727" s="1" t="s">
        <v>2452</v>
      </c>
      <c r="K727" s="4"/>
      <c r="L727" s="4"/>
      <c r="M727" s="4"/>
      <c r="N727" s="4"/>
      <c r="O727" s="4"/>
      <c r="P727" s="15"/>
      <c r="Q727" s="13">
        <v>0</v>
      </c>
      <c r="R727" s="13">
        <v>0</v>
      </c>
      <c r="S727" s="11">
        <f t="shared" si="154"/>
        <v>0</v>
      </c>
      <c r="T727" s="5">
        <v>0</v>
      </c>
      <c r="U727" s="11">
        <f t="shared" si="160"/>
        <v>0</v>
      </c>
      <c r="V727" s="13" t="s">
        <v>0</v>
      </c>
      <c r="W727" s="10">
        <f>IFERROR(VLOOKUP(V727,Curr!$B$2:$C$13,2,FALSE),0)</f>
        <v>1</v>
      </c>
      <c r="X727" s="11">
        <f t="shared" si="155"/>
        <v>0</v>
      </c>
      <c r="Y727" s="14">
        <f t="shared" si="161"/>
        <v>0</v>
      </c>
      <c r="Z727" s="11">
        <f t="shared" si="156"/>
        <v>0</v>
      </c>
      <c r="AA727" s="4" t="s">
        <v>1</v>
      </c>
      <c r="AB727" s="10">
        <f>IFERROR(VLOOKUP(AA727,Curr!$B$2:$C$13,2,FALSE),0)</f>
        <v>11</v>
      </c>
      <c r="AC727" s="11">
        <f t="shared" si="157"/>
        <v>0</v>
      </c>
      <c r="AD727" s="11">
        <f t="shared" si="158"/>
        <v>0</v>
      </c>
      <c r="AE727" s="12">
        <f t="shared" si="159"/>
        <v>0</v>
      </c>
      <c r="AF727"/>
      <c r="AG727"/>
      <c r="AH727"/>
      <c r="AI727"/>
      <c r="AJ727"/>
    </row>
    <row r="728" spans="2:36" x14ac:dyDescent="0.25">
      <c r="B728" s="4" t="s">
        <v>212</v>
      </c>
      <c r="C728"/>
      <c r="D728" s="1" t="s">
        <v>1733</v>
      </c>
      <c r="E728" s="3"/>
      <c r="F728" s="3"/>
      <c r="G728" s="3"/>
      <c r="H728" s="3"/>
      <c r="I728"/>
      <c r="J728" s="1" t="s">
        <v>2453</v>
      </c>
      <c r="K728" s="4"/>
      <c r="L728" s="4"/>
      <c r="M728" s="4"/>
      <c r="N728" s="4"/>
      <c r="O728" s="4"/>
      <c r="P728" s="15"/>
      <c r="Q728" s="13">
        <v>0</v>
      </c>
      <c r="R728" s="13">
        <v>0</v>
      </c>
      <c r="S728" s="11">
        <f t="shared" si="154"/>
        <v>0</v>
      </c>
      <c r="T728" s="5">
        <v>0</v>
      </c>
      <c r="U728" s="11">
        <f t="shared" si="160"/>
        <v>0</v>
      </c>
      <c r="V728" s="13" t="s">
        <v>0</v>
      </c>
      <c r="W728" s="10">
        <f>IFERROR(VLOOKUP(V728,Curr!$B$2:$C$13,2,FALSE),0)</f>
        <v>1</v>
      </c>
      <c r="X728" s="11">
        <f t="shared" si="155"/>
        <v>0</v>
      </c>
      <c r="Y728" s="14">
        <f t="shared" si="161"/>
        <v>0</v>
      </c>
      <c r="Z728" s="11">
        <f t="shared" si="156"/>
        <v>0</v>
      </c>
      <c r="AA728" s="4" t="s">
        <v>1</v>
      </c>
      <c r="AB728" s="10">
        <f>IFERROR(VLOOKUP(AA728,Curr!$B$2:$C$13,2,FALSE),0)</f>
        <v>11</v>
      </c>
      <c r="AC728" s="11">
        <f t="shared" si="157"/>
        <v>0</v>
      </c>
      <c r="AD728" s="11">
        <f t="shared" si="158"/>
        <v>0</v>
      </c>
      <c r="AE728" s="12">
        <f t="shared" si="159"/>
        <v>0</v>
      </c>
      <c r="AF728"/>
      <c r="AG728"/>
      <c r="AH728"/>
      <c r="AI728"/>
      <c r="AJ728"/>
    </row>
    <row r="729" spans="2:36" x14ac:dyDescent="0.25">
      <c r="B729" s="4" t="s">
        <v>212</v>
      </c>
      <c r="C729"/>
      <c r="D729" s="1" t="s">
        <v>1733</v>
      </c>
      <c r="E729" s="3"/>
      <c r="F729" s="3"/>
      <c r="G729" s="3"/>
      <c r="H729" s="3"/>
      <c r="I729"/>
      <c r="J729" s="1" t="s">
        <v>2454</v>
      </c>
      <c r="K729" s="4"/>
      <c r="L729" s="4"/>
      <c r="M729" s="4"/>
      <c r="N729" s="4"/>
      <c r="O729" s="4"/>
      <c r="P729" s="15"/>
      <c r="Q729" s="13">
        <v>0</v>
      </c>
      <c r="R729" s="13">
        <v>0</v>
      </c>
      <c r="S729" s="11">
        <f t="shared" si="154"/>
        <v>0</v>
      </c>
      <c r="T729" s="5">
        <v>0</v>
      </c>
      <c r="U729" s="11">
        <f t="shared" si="160"/>
        <v>0</v>
      </c>
      <c r="V729" s="13" t="s">
        <v>0</v>
      </c>
      <c r="W729" s="10">
        <f>IFERROR(VLOOKUP(V729,Curr!$B$2:$C$13,2,FALSE),0)</f>
        <v>1</v>
      </c>
      <c r="X729" s="11">
        <f t="shared" si="155"/>
        <v>0</v>
      </c>
      <c r="Y729" s="14">
        <f t="shared" si="161"/>
        <v>0</v>
      </c>
      <c r="Z729" s="11">
        <f t="shared" si="156"/>
        <v>0</v>
      </c>
      <c r="AA729" s="4" t="s">
        <v>1</v>
      </c>
      <c r="AB729" s="10">
        <f>IFERROR(VLOOKUP(AA729,Curr!$B$2:$C$13,2,FALSE),0)</f>
        <v>11</v>
      </c>
      <c r="AC729" s="11">
        <f t="shared" si="157"/>
        <v>0</v>
      </c>
      <c r="AD729" s="11">
        <f t="shared" si="158"/>
        <v>0</v>
      </c>
      <c r="AE729" s="12">
        <f t="shared" si="159"/>
        <v>0</v>
      </c>
      <c r="AF729"/>
      <c r="AG729"/>
      <c r="AH729"/>
      <c r="AI729"/>
      <c r="AJ729"/>
    </row>
    <row r="730" spans="2:36" x14ac:dyDescent="0.25">
      <c r="B730" s="4" t="s">
        <v>212</v>
      </c>
      <c r="C730"/>
      <c r="D730" s="1" t="s">
        <v>1733</v>
      </c>
      <c r="E730" s="3"/>
      <c r="F730" s="3"/>
      <c r="G730" s="3"/>
      <c r="H730" s="3"/>
      <c r="I730"/>
      <c r="J730" s="1" t="s">
        <v>2455</v>
      </c>
      <c r="K730" s="4"/>
      <c r="L730" s="4"/>
      <c r="M730" s="4"/>
      <c r="N730" s="4"/>
      <c r="O730" s="4"/>
      <c r="P730" s="15"/>
      <c r="Q730" s="13">
        <v>0</v>
      </c>
      <c r="R730" s="13">
        <v>0</v>
      </c>
      <c r="S730" s="11">
        <f t="shared" si="154"/>
        <v>0</v>
      </c>
      <c r="T730" s="5">
        <v>0</v>
      </c>
      <c r="U730" s="11">
        <f t="shared" si="160"/>
        <v>0</v>
      </c>
      <c r="V730" s="13" t="s">
        <v>0</v>
      </c>
      <c r="W730" s="10">
        <f>IFERROR(VLOOKUP(V730,Curr!$B$2:$C$13,2,FALSE),0)</f>
        <v>1</v>
      </c>
      <c r="X730" s="11">
        <f t="shared" si="155"/>
        <v>0</v>
      </c>
      <c r="Y730" s="14">
        <f t="shared" si="161"/>
        <v>0</v>
      </c>
      <c r="Z730" s="11">
        <f t="shared" si="156"/>
        <v>0</v>
      </c>
      <c r="AA730" s="4" t="s">
        <v>1</v>
      </c>
      <c r="AB730" s="10">
        <f>IFERROR(VLOOKUP(AA730,Curr!$B$2:$C$13,2,FALSE),0)</f>
        <v>11</v>
      </c>
      <c r="AC730" s="11">
        <f t="shared" si="157"/>
        <v>0</v>
      </c>
      <c r="AD730" s="11">
        <f t="shared" si="158"/>
        <v>0</v>
      </c>
      <c r="AE730" s="12">
        <f t="shared" si="159"/>
        <v>0</v>
      </c>
      <c r="AF730"/>
      <c r="AG730"/>
      <c r="AH730"/>
      <c r="AI730"/>
      <c r="AJ730"/>
    </row>
    <row r="731" spans="2:36" x14ac:dyDescent="0.25">
      <c r="B731" s="4" t="s">
        <v>212</v>
      </c>
      <c r="C731"/>
      <c r="D731" s="1" t="s">
        <v>1733</v>
      </c>
      <c r="E731" s="3"/>
      <c r="F731" s="3"/>
      <c r="G731" s="3"/>
      <c r="H731" s="3"/>
      <c r="I731"/>
      <c r="J731" s="1" t="s">
        <v>2456</v>
      </c>
      <c r="K731" s="4"/>
      <c r="L731" s="4"/>
      <c r="M731" s="4"/>
      <c r="N731" s="4"/>
      <c r="O731" s="4"/>
      <c r="P731" s="15"/>
      <c r="Q731" s="13">
        <v>0</v>
      </c>
      <c r="R731" s="13">
        <v>0</v>
      </c>
      <c r="S731" s="11">
        <f t="shared" si="154"/>
        <v>0</v>
      </c>
      <c r="T731" s="5">
        <v>0</v>
      </c>
      <c r="U731" s="11">
        <f t="shared" si="160"/>
        <v>0</v>
      </c>
      <c r="V731" s="13" t="s">
        <v>0</v>
      </c>
      <c r="W731" s="10">
        <f>IFERROR(VLOOKUP(V731,Curr!$B$2:$C$13,2,FALSE),0)</f>
        <v>1</v>
      </c>
      <c r="X731" s="11">
        <f t="shared" si="155"/>
        <v>0</v>
      </c>
      <c r="Y731" s="14">
        <f t="shared" si="161"/>
        <v>0</v>
      </c>
      <c r="Z731" s="11">
        <f t="shared" si="156"/>
        <v>0</v>
      </c>
      <c r="AA731" s="4" t="s">
        <v>1</v>
      </c>
      <c r="AB731" s="10">
        <f>IFERROR(VLOOKUP(AA731,Curr!$B$2:$C$13,2,FALSE),0)</f>
        <v>11</v>
      </c>
      <c r="AC731" s="11">
        <f t="shared" si="157"/>
        <v>0</v>
      </c>
      <c r="AD731" s="11">
        <f t="shared" si="158"/>
        <v>0</v>
      </c>
      <c r="AE731" s="12">
        <f t="shared" si="159"/>
        <v>0</v>
      </c>
      <c r="AF731"/>
      <c r="AG731"/>
      <c r="AH731"/>
      <c r="AI731"/>
      <c r="AJ731"/>
    </row>
    <row r="732" spans="2:36" x14ac:dyDescent="0.25">
      <c r="B732" s="4" t="s">
        <v>212</v>
      </c>
      <c r="C732"/>
      <c r="D732" s="1" t="s">
        <v>1733</v>
      </c>
      <c r="E732" s="3"/>
      <c r="F732" s="3"/>
      <c r="G732" s="3"/>
      <c r="H732" s="3"/>
      <c r="I732"/>
      <c r="J732" s="1" t="s">
        <v>2457</v>
      </c>
      <c r="K732" s="4"/>
      <c r="L732" s="4"/>
      <c r="M732" s="4"/>
      <c r="N732" s="4"/>
      <c r="O732" s="4"/>
      <c r="P732" s="15"/>
      <c r="Q732" s="13">
        <v>0</v>
      </c>
      <c r="R732" s="13">
        <v>0</v>
      </c>
      <c r="S732" s="11">
        <f t="shared" si="154"/>
        <v>0</v>
      </c>
      <c r="T732" s="5">
        <v>0</v>
      </c>
      <c r="U732" s="11">
        <f t="shared" si="160"/>
        <v>0</v>
      </c>
      <c r="V732" s="13" t="s">
        <v>0</v>
      </c>
      <c r="W732" s="10">
        <f>IFERROR(VLOOKUP(V732,Curr!$B$2:$C$13,2,FALSE),0)</f>
        <v>1</v>
      </c>
      <c r="X732" s="11">
        <f t="shared" si="155"/>
        <v>0</v>
      </c>
      <c r="Y732" s="14">
        <f t="shared" si="161"/>
        <v>0</v>
      </c>
      <c r="Z732" s="11">
        <f t="shared" si="156"/>
        <v>0</v>
      </c>
      <c r="AA732" s="4" t="s">
        <v>1</v>
      </c>
      <c r="AB732" s="10">
        <f>IFERROR(VLOOKUP(AA732,Curr!$B$2:$C$13,2,FALSE),0)</f>
        <v>11</v>
      </c>
      <c r="AC732" s="11">
        <f t="shared" si="157"/>
        <v>0</v>
      </c>
      <c r="AD732" s="11">
        <f t="shared" si="158"/>
        <v>0</v>
      </c>
      <c r="AE732" s="12">
        <f t="shared" si="159"/>
        <v>0</v>
      </c>
      <c r="AF732"/>
      <c r="AG732"/>
      <c r="AH732"/>
      <c r="AI732"/>
      <c r="AJ732"/>
    </row>
    <row r="733" spans="2:36" x14ac:dyDescent="0.25">
      <c r="B733" s="4" t="s">
        <v>212</v>
      </c>
      <c r="C733"/>
      <c r="D733" s="1" t="s">
        <v>1733</v>
      </c>
      <c r="E733" s="3"/>
      <c r="F733" s="3"/>
      <c r="G733" s="3"/>
      <c r="H733" s="3"/>
      <c r="I733"/>
      <c r="J733" s="1" t="s">
        <v>2458</v>
      </c>
      <c r="K733" s="4"/>
      <c r="L733" s="4"/>
      <c r="M733" s="4"/>
      <c r="N733" s="4"/>
      <c r="O733" s="4"/>
      <c r="P733" s="15"/>
      <c r="Q733" s="13">
        <v>0</v>
      </c>
      <c r="R733" s="13">
        <v>0</v>
      </c>
      <c r="S733" s="11">
        <f t="shared" si="154"/>
        <v>0</v>
      </c>
      <c r="T733" s="5">
        <v>0</v>
      </c>
      <c r="U733" s="11">
        <f t="shared" si="160"/>
        <v>0</v>
      </c>
      <c r="V733" s="13" t="s">
        <v>0</v>
      </c>
      <c r="W733" s="10">
        <f>IFERROR(VLOOKUP(V733,Curr!$B$2:$C$13,2,FALSE),0)</f>
        <v>1</v>
      </c>
      <c r="X733" s="11">
        <f t="shared" si="155"/>
        <v>0</v>
      </c>
      <c r="Y733" s="14">
        <f t="shared" si="161"/>
        <v>0</v>
      </c>
      <c r="Z733" s="11">
        <f t="shared" si="156"/>
        <v>0</v>
      </c>
      <c r="AA733" s="4" t="s">
        <v>1</v>
      </c>
      <c r="AB733" s="10">
        <f>IFERROR(VLOOKUP(AA733,Curr!$B$2:$C$13,2,FALSE),0)</f>
        <v>11</v>
      </c>
      <c r="AC733" s="11">
        <f t="shared" si="157"/>
        <v>0</v>
      </c>
      <c r="AD733" s="11">
        <f t="shared" si="158"/>
        <v>0</v>
      </c>
      <c r="AE733" s="12">
        <f t="shared" si="159"/>
        <v>0</v>
      </c>
      <c r="AF733"/>
      <c r="AG733"/>
      <c r="AH733"/>
      <c r="AI733"/>
      <c r="AJ733"/>
    </row>
    <row r="734" spans="2:36" x14ac:dyDescent="0.25">
      <c r="B734" s="4" t="s">
        <v>212</v>
      </c>
      <c r="C734"/>
      <c r="D734" s="1" t="s">
        <v>1733</v>
      </c>
      <c r="E734" s="3"/>
      <c r="F734" s="3"/>
      <c r="G734" s="3"/>
      <c r="H734" s="3"/>
      <c r="I734"/>
      <c r="J734" s="1" t="s">
        <v>2459</v>
      </c>
      <c r="K734" s="4"/>
      <c r="L734" s="4"/>
      <c r="M734" s="4"/>
      <c r="N734" s="4"/>
      <c r="O734" s="4"/>
      <c r="P734" s="15"/>
      <c r="Q734" s="13">
        <v>0</v>
      </c>
      <c r="R734" s="13">
        <v>0</v>
      </c>
      <c r="S734" s="11">
        <f t="shared" si="154"/>
        <v>0</v>
      </c>
      <c r="T734" s="5">
        <v>0</v>
      </c>
      <c r="U734" s="11">
        <f t="shared" si="160"/>
        <v>0</v>
      </c>
      <c r="V734" s="13" t="s">
        <v>0</v>
      </c>
      <c r="W734" s="10">
        <f>IFERROR(VLOOKUP(V734,Curr!$B$2:$C$13,2,FALSE),0)</f>
        <v>1</v>
      </c>
      <c r="X734" s="11">
        <f t="shared" si="155"/>
        <v>0</v>
      </c>
      <c r="Y734" s="14">
        <f t="shared" si="161"/>
        <v>0</v>
      </c>
      <c r="Z734" s="11">
        <f t="shared" si="156"/>
        <v>0</v>
      </c>
      <c r="AA734" s="4" t="s">
        <v>1</v>
      </c>
      <c r="AB734" s="10">
        <f>IFERROR(VLOOKUP(AA734,Curr!$B$2:$C$13,2,FALSE),0)</f>
        <v>11</v>
      </c>
      <c r="AC734" s="11">
        <f t="shared" si="157"/>
        <v>0</v>
      </c>
      <c r="AD734" s="11">
        <f t="shared" si="158"/>
        <v>0</v>
      </c>
      <c r="AE734" s="12">
        <f t="shared" si="159"/>
        <v>0</v>
      </c>
      <c r="AF734"/>
      <c r="AG734"/>
      <c r="AH734"/>
      <c r="AI734"/>
      <c r="AJ734"/>
    </row>
    <row r="735" spans="2:36" x14ac:dyDescent="0.25">
      <c r="B735" s="4" t="s">
        <v>212</v>
      </c>
      <c r="C735"/>
      <c r="D735" s="1" t="s">
        <v>1733</v>
      </c>
      <c r="E735" s="3"/>
      <c r="F735" s="3"/>
      <c r="G735" s="3"/>
      <c r="H735" s="3"/>
      <c r="I735"/>
      <c r="J735" s="1" t="s">
        <v>2460</v>
      </c>
      <c r="K735" s="4"/>
      <c r="L735" s="4"/>
      <c r="M735" s="4"/>
      <c r="N735" s="4"/>
      <c r="O735" s="4"/>
      <c r="P735" s="15"/>
      <c r="Q735" s="13">
        <v>0</v>
      </c>
      <c r="R735" s="13">
        <v>0</v>
      </c>
      <c r="S735" s="11">
        <f t="shared" si="154"/>
        <v>0</v>
      </c>
      <c r="T735" s="5">
        <v>0</v>
      </c>
      <c r="U735" s="11">
        <f t="shared" si="160"/>
        <v>0</v>
      </c>
      <c r="V735" s="13" t="s">
        <v>0</v>
      </c>
      <c r="W735" s="10">
        <f>IFERROR(VLOOKUP(V735,Curr!$B$2:$C$13,2,FALSE),0)</f>
        <v>1</v>
      </c>
      <c r="X735" s="11">
        <f t="shared" si="155"/>
        <v>0</v>
      </c>
      <c r="Y735" s="14">
        <f t="shared" si="161"/>
        <v>0</v>
      </c>
      <c r="Z735" s="11">
        <f t="shared" si="156"/>
        <v>0</v>
      </c>
      <c r="AA735" s="4" t="s">
        <v>1</v>
      </c>
      <c r="AB735" s="10">
        <f>IFERROR(VLOOKUP(AA735,Curr!$B$2:$C$13,2,FALSE),0)</f>
        <v>11</v>
      </c>
      <c r="AC735" s="11">
        <f t="shared" si="157"/>
        <v>0</v>
      </c>
      <c r="AD735" s="11">
        <f t="shared" si="158"/>
        <v>0</v>
      </c>
      <c r="AE735" s="12">
        <f t="shared" si="159"/>
        <v>0</v>
      </c>
      <c r="AF735"/>
      <c r="AG735"/>
      <c r="AH735"/>
      <c r="AI735"/>
      <c r="AJ735"/>
    </row>
    <row r="736" spans="2:36" x14ac:dyDescent="0.25">
      <c r="B736" s="4" t="s">
        <v>212</v>
      </c>
      <c r="C736"/>
      <c r="D736" s="1" t="s">
        <v>1733</v>
      </c>
      <c r="E736" s="3"/>
      <c r="F736" s="3"/>
      <c r="G736" s="3"/>
      <c r="H736" s="3"/>
      <c r="I736"/>
      <c r="J736" s="1" t="s">
        <v>2461</v>
      </c>
      <c r="K736" s="4"/>
      <c r="L736" s="4"/>
      <c r="M736" s="4"/>
      <c r="N736" s="4"/>
      <c r="O736" s="4"/>
      <c r="P736" s="15"/>
      <c r="Q736" s="13">
        <v>0</v>
      </c>
      <c r="R736" s="13">
        <v>0</v>
      </c>
      <c r="S736" s="11">
        <f t="shared" si="154"/>
        <v>0</v>
      </c>
      <c r="T736" s="5">
        <v>0</v>
      </c>
      <c r="U736" s="11">
        <f t="shared" si="160"/>
        <v>0</v>
      </c>
      <c r="V736" s="13" t="s">
        <v>0</v>
      </c>
      <c r="W736" s="10">
        <f>IFERROR(VLOOKUP(V736,Curr!$B$2:$C$13,2,FALSE),0)</f>
        <v>1</v>
      </c>
      <c r="X736" s="11">
        <f t="shared" si="155"/>
        <v>0</v>
      </c>
      <c r="Y736" s="14">
        <f t="shared" si="161"/>
        <v>0</v>
      </c>
      <c r="Z736" s="11">
        <f t="shared" si="156"/>
        <v>0</v>
      </c>
      <c r="AA736" s="4" t="s">
        <v>1</v>
      </c>
      <c r="AB736" s="10">
        <f>IFERROR(VLOOKUP(AA736,Curr!$B$2:$C$13,2,FALSE),0)</f>
        <v>11</v>
      </c>
      <c r="AC736" s="11">
        <f t="shared" si="157"/>
        <v>0</v>
      </c>
      <c r="AD736" s="11">
        <f t="shared" si="158"/>
        <v>0</v>
      </c>
      <c r="AE736" s="12">
        <f t="shared" si="159"/>
        <v>0</v>
      </c>
      <c r="AF736"/>
      <c r="AG736"/>
      <c r="AH736"/>
      <c r="AI736"/>
      <c r="AJ736"/>
    </row>
    <row r="737" spans="2:36" x14ac:dyDescent="0.25">
      <c r="B737" s="4" t="s">
        <v>212</v>
      </c>
      <c r="C737"/>
      <c r="D737" s="1" t="s">
        <v>1733</v>
      </c>
      <c r="E737" s="3"/>
      <c r="F737" s="3"/>
      <c r="G737" s="3"/>
      <c r="H737" s="3"/>
      <c r="I737"/>
      <c r="J737" s="1" t="s">
        <v>2462</v>
      </c>
      <c r="K737" s="4"/>
      <c r="L737" s="4"/>
      <c r="M737" s="4"/>
      <c r="N737" s="4"/>
      <c r="O737" s="4"/>
      <c r="P737" s="15"/>
      <c r="Q737" s="13">
        <v>0</v>
      </c>
      <c r="R737" s="13">
        <v>0</v>
      </c>
      <c r="S737" s="11">
        <f t="shared" si="154"/>
        <v>0</v>
      </c>
      <c r="T737" s="5">
        <v>0</v>
      </c>
      <c r="U737" s="11">
        <f t="shared" si="160"/>
        <v>0</v>
      </c>
      <c r="V737" s="13" t="s">
        <v>0</v>
      </c>
      <c r="W737" s="10">
        <f>IFERROR(VLOOKUP(V737,Curr!$B$2:$C$13,2,FALSE),0)</f>
        <v>1</v>
      </c>
      <c r="X737" s="11">
        <f t="shared" si="155"/>
        <v>0</v>
      </c>
      <c r="Y737" s="14">
        <f t="shared" si="161"/>
        <v>0</v>
      </c>
      <c r="Z737" s="11">
        <f t="shared" si="156"/>
        <v>0</v>
      </c>
      <c r="AA737" s="4" t="s">
        <v>1</v>
      </c>
      <c r="AB737" s="10">
        <f>IFERROR(VLOOKUP(AA737,Curr!$B$2:$C$13,2,FALSE),0)</f>
        <v>11</v>
      </c>
      <c r="AC737" s="11">
        <f t="shared" si="157"/>
        <v>0</v>
      </c>
      <c r="AD737" s="11">
        <f t="shared" si="158"/>
        <v>0</v>
      </c>
      <c r="AE737" s="12">
        <f t="shared" si="159"/>
        <v>0</v>
      </c>
      <c r="AF737"/>
      <c r="AG737"/>
      <c r="AH737"/>
      <c r="AI737"/>
      <c r="AJ737"/>
    </row>
    <row r="738" spans="2:36" x14ac:dyDescent="0.25">
      <c r="B738" s="4" t="s">
        <v>212</v>
      </c>
      <c r="C738"/>
      <c r="D738" s="1" t="s">
        <v>1733</v>
      </c>
      <c r="E738" s="3"/>
      <c r="F738" s="3"/>
      <c r="G738" s="3"/>
      <c r="H738" s="3"/>
      <c r="I738"/>
      <c r="J738" s="1" t="s">
        <v>2463</v>
      </c>
      <c r="K738" s="4"/>
      <c r="L738" s="4"/>
      <c r="M738" s="4"/>
      <c r="N738" s="4"/>
      <c r="O738" s="4"/>
      <c r="P738" s="15"/>
      <c r="Q738" s="13">
        <v>0</v>
      </c>
      <c r="R738" s="13">
        <v>0</v>
      </c>
      <c r="S738" s="11">
        <f t="shared" si="154"/>
        <v>0</v>
      </c>
      <c r="T738" s="5">
        <v>0</v>
      </c>
      <c r="U738" s="11">
        <f t="shared" si="160"/>
        <v>0</v>
      </c>
      <c r="V738" s="13" t="s">
        <v>0</v>
      </c>
      <c r="W738" s="10">
        <f>IFERROR(VLOOKUP(V738,Curr!$B$2:$C$13,2,FALSE),0)</f>
        <v>1</v>
      </c>
      <c r="X738" s="11">
        <f t="shared" si="155"/>
        <v>0</v>
      </c>
      <c r="Y738" s="14">
        <f t="shared" si="161"/>
        <v>0</v>
      </c>
      <c r="Z738" s="11">
        <f t="shared" si="156"/>
        <v>0</v>
      </c>
      <c r="AA738" s="4" t="s">
        <v>1</v>
      </c>
      <c r="AB738" s="10">
        <f>IFERROR(VLOOKUP(AA738,Curr!$B$2:$C$13,2,FALSE),0)</f>
        <v>11</v>
      </c>
      <c r="AC738" s="11">
        <f t="shared" si="157"/>
        <v>0</v>
      </c>
      <c r="AD738" s="11">
        <f t="shared" si="158"/>
        <v>0</v>
      </c>
      <c r="AE738" s="12">
        <f t="shared" si="159"/>
        <v>0</v>
      </c>
      <c r="AF738"/>
      <c r="AG738"/>
      <c r="AH738"/>
      <c r="AI738"/>
      <c r="AJ738"/>
    </row>
    <row r="739" spans="2:36" x14ac:dyDescent="0.25">
      <c r="B739" s="4" t="s">
        <v>212</v>
      </c>
      <c r="C739"/>
      <c r="D739" s="1" t="s">
        <v>1733</v>
      </c>
      <c r="E739" s="3"/>
      <c r="F739" s="3"/>
      <c r="G739" s="3"/>
      <c r="H739" s="3"/>
      <c r="I739"/>
      <c r="J739" s="1" t="s">
        <v>2464</v>
      </c>
      <c r="K739" s="4"/>
      <c r="L739" s="4"/>
      <c r="M739" s="4"/>
      <c r="N739" s="4"/>
      <c r="O739" s="4"/>
      <c r="P739" s="15"/>
      <c r="Q739" s="13">
        <v>0</v>
      </c>
      <c r="R739" s="13">
        <v>0</v>
      </c>
      <c r="S739" s="11">
        <f t="shared" si="154"/>
        <v>0</v>
      </c>
      <c r="T739" s="5">
        <v>0</v>
      </c>
      <c r="U739" s="11">
        <f t="shared" si="160"/>
        <v>0</v>
      </c>
      <c r="V739" s="13" t="s">
        <v>0</v>
      </c>
      <c r="W739" s="10">
        <f>IFERROR(VLOOKUP(V739,Curr!$B$2:$C$13,2,FALSE),0)</f>
        <v>1</v>
      </c>
      <c r="X739" s="11">
        <f t="shared" si="155"/>
        <v>0</v>
      </c>
      <c r="Y739" s="14">
        <f t="shared" si="161"/>
        <v>0</v>
      </c>
      <c r="Z739" s="11">
        <f t="shared" si="156"/>
        <v>0</v>
      </c>
      <c r="AA739" s="4" t="s">
        <v>1</v>
      </c>
      <c r="AB739" s="10">
        <f>IFERROR(VLOOKUP(AA739,Curr!$B$2:$C$13,2,FALSE),0)</f>
        <v>11</v>
      </c>
      <c r="AC739" s="11">
        <f t="shared" si="157"/>
        <v>0</v>
      </c>
      <c r="AD739" s="11">
        <f t="shared" si="158"/>
        <v>0</v>
      </c>
      <c r="AE739" s="12">
        <f t="shared" si="159"/>
        <v>0</v>
      </c>
      <c r="AF739"/>
      <c r="AG739"/>
      <c r="AH739"/>
      <c r="AI739"/>
      <c r="AJ739"/>
    </row>
    <row r="740" spans="2:36" x14ac:dyDescent="0.25">
      <c r="B740" s="4" t="s">
        <v>212</v>
      </c>
      <c r="C740"/>
      <c r="D740" s="1" t="s">
        <v>1733</v>
      </c>
      <c r="E740" s="3"/>
      <c r="F740" s="3"/>
      <c r="G740" s="3"/>
      <c r="H740" s="3"/>
      <c r="I740"/>
      <c r="J740" s="1" t="s">
        <v>2465</v>
      </c>
      <c r="K740" s="4"/>
      <c r="L740" s="4"/>
      <c r="M740" s="4"/>
      <c r="N740" s="4"/>
      <c r="O740" s="4"/>
      <c r="P740" s="15"/>
      <c r="Q740" s="13">
        <v>0</v>
      </c>
      <c r="R740" s="13">
        <v>0</v>
      </c>
      <c r="S740" s="11">
        <f t="shared" si="154"/>
        <v>0</v>
      </c>
      <c r="T740" s="5">
        <v>0</v>
      </c>
      <c r="U740" s="11">
        <f t="shared" si="160"/>
        <v>0</v>
      </c>
      <c r="V740" s="13" t="s">
        <v>0</v>
      </c>
      <c r="W740" s="10">
        <f>IFERROR(VLOOKUP(V740,Curr!$B$2:$C$13,2,FALSE),0)</f>
        <v>1</v>
      </c>
      <c r="X740" s="11">
        <f t="shared" si="155"/>
        <v>0</v>
      </c>
      <c r="Y740" s="14">
        <f t="shared" si="161"/>
        <v>0</v>
      </c>
      <c r="Z740" s="11">
        <f t="shared" si="156"/>
        <v>0</v>
      </c>
      <c r="AA740" s="4" t="s">
        <v>1</v>
      </c>
      <c r="AB740" s="10">
        <f>IFERROR(VLOOKUP(AA740,Curr!$B$2:$C$13,2,FALSE),0)</f>
        <v>11</v>
      </c>
      <c r="AC740" s="11">
        <f t="shared" si="157"/>
        <v>0</v>
      </c>
      <c r="AD740" s="11">
        <f t="shared" si="158"/>
        <v>0</v>
      </c>
      <c r="AE740" s="12">
        <f t="shared" si="159"/>
        <v>0</v>
      </c>
      <c r="AF740"/>
      <c r="AG740"/>
      <c r="AH740"/>
      <c r="AI740"/>
      <c r="AJ740"/>
    </row>
    <row r="741" spans="2:36" x14ac:dyDescent="0.25">
      <c r="B741" s="4" t="s">
        <v>212</v>
      </c>
      <c r="C741"/>
      <c r="D741" s="1" t="s">
        <v>1733</v>
      </c>
      <c r="E741" s="3"/>
      <c r="F741" s="3"/>
      <c r="G741" s="3"/>
      <c r="H741" s="3"/>
      <c r="I741"/>
      <c r="J741" s="1" t="s">
        <v>2466</v>
      </c>
      <c r="K741" s="4"/>
      <c r="L741" s="4"/>
      <c r="M741" s="4"/>
      <c r="N741" s="4"/>
      <c r="O741" s="4"/>
      <c r="P741" s="15"/>
      <c r="Q741" s="13">
        <v>0</v>
      </c>
      <c r="R741" s="13">
        <v>0</v>
      </c>
      <c r="S741" s="11">
        <f t="shared" si="154"/>
        <v>0</v>
      </c>
      <c r="T741" s="5">
        <v>0</v>
      </c>
      <c r="U741" s="11">
        <f t="shared" si="160"/>
        <v>0</v>
      </c>
      <c r="V741" s="13" t="s">
        <v>0</v>
      </c>
      <c r="W741" s="10">
        <f>IFERROR(VLOOKUP(V741,Curr!$B$2:$C$13,2,FALSE),0)</f>
        <v>1</v>
      </c>
      <c r="X741" s="11">
        <f t="shared" si="155"/>
        <v>0</v>
      </c>
      <c r="Y741" s="14">
        <f t="shared" si="161"/>
        <v>0</v>
      </c>
      <c r="Z741" s="11">
        <f t="shared" si="156"/>
        <v>0</v>
      </c>
      <c r="AA741" s="4" t="s">
        <v>1</v>
      </c>
      <c r="AB741" s="10">
        <f>IFERROR(VLOOKUP(AA741,Curr!$B$2:$C$13,2,FALSE),0)</f>
        <v>11</v>
      </c>
      <c r="AC741" s="11">
        <f t="shared" si="157"/>
        <v>0</v>
      </c>
      <c r="AD741" s="11">
        <f t="shared" si="158"/>
        <v>0</v>
      </c>
      <c r="AE741" s="12">
        <f t="shared" si="159"/>
        <v>0</v>
      </c>
      <c r="AF741"/>
      <c r="AG741"/>
      <c r="AH741"/>
      <c r="AI741"/>
      <c r="AJ741"/>
    </row>
    <row r="742" spans="2:36" x14ac:dyDescent="0.25">
      <c r="B742" s="4" t="s">
        <v>212</v>
      </c>
      <c r="C742"/>
      <c r="D742" s="1" t="s">
        <v>1733</v>
      </c>
      <c r="E742" s="3"/>
      <c r="F742" s="3"/>
      <c r="G742" s="3"/>
      <c r="H742" s="3"/>
      <c r="I742"/>
      <c r="J742" s="1" t="s">
        <v>2467</v>
      </c>
      <c r="K742" s="4"/>
      <c r="L742" s="4"/>
      <c r="M742" s="4"/>
      <c r="N742" s="4"/>
      <c r="O742" s="4"/>
      <c r="P742" s="15"/>
      <c r="Q742" s="13">
        <v>0</v>
      </c>
      <c r="R742" s="13">
        <v>0</v>
      </c>
      <c r="S742" s="11">
        <f t="shared" si="154"/>
        <v>0</v>
      </c>
      <c r="T742" s="5">
        <v>0</v>
      </c>
      <c r="U742" s="11">
        <f t="shared" si="160"/>
        <v>0</v>
      </c>
      <c r="V742" s="13" t="s">
        <v>0</v>
      </c>
      <c r="W742" s="10">
        <f>IFERROR(VLOOKUP(V742,Curr!$B$2:$C$13,2,FALSE),0)</f>
        <v>1</v>
      </c>
      <c r="X742" s="11">
        <f t="shared" si="155"/>
        <v>0</v>
      </c>
      <c r="Y742" s="14">
        <f t="shared" si="161"/>
        <v>0</v>
      </c>
      <c r="Z742" s="11">
        <f t="shared" si="156"/>
        <v>0</v>
      </c>
      <c r="AA742" s="4" t="s">
        <v>1</v>
      </c>
      <c r="AB742" s="10">
        <f>IFERROR(VLOOKUP(AA742,Curr!$B$2:$C$13,2,FALSE),0)</f>
        <v>11</v>
      </c>
      <c r="AC742" s="11">
        <f t="shared" si="157"/>
        <v>0</v>
      </c>
      <c r="AD742" s="11">
        <f t="shared" si="158"/>
        <v>0</v>
      </c>
      <c r="AE742" s="12">
        <f t="shared" si="159"/>
        <v>0</v>
      </c>
      <c r="AF742"/>
      <c r="AG742"/>
      <c r="AH742"/>
      <c r="AI742"/>
      <c r="AJ742"/>
    </row>
    <row r="743" spans="2:36" x14ac:dyDescent="0.25">
      <c r="B743" s="4" t="s">
        <v>212</v>
      </c>
      <c r="C743"/>
      <c r="D743" s="1" t="s">
        <v>1733</v>
      </c>
      <c r="E743" s="3"/>
      <c r="F743" s="3"/>
      <c r="G743" s="3"/>
      <c r="H743" s="3"/>
      <c r="I743"/>
      <c r="J743" s="1" t="s">
        <v>2468</v>
      </c>
      <c r="K743" s="4"/>
      <c r="L743" s="4"/>
      <c r="M743" s="4"/>
      <c r="N743" s="4"/>
      <c r="O743" s="4"/>
      <c r="P743" s="15"/>
      <c r="Q743" s="13">
        <v>0</v>
      </c>
      <c r="R743" s="13">
        <v>0</v>
      </c>
      <c r="S743" s="11">
        <f t="shared" si="154"/>
        <v>0</v>
      </c>
      <c r="T743" s="5">
        <v>0</v>
      </c>
      <c r="U743" s="11">
        <f t="shared" si="160"/>
        <v>0</v>
      </c>
      <c r="V743" s="13" t="s">
        <v>0</v>
      </c>
      <c r="W743" s="10">
        <f>IFERROR(VLOOKUP(V743,Curr!$B$2:$C$13,2,FALSE),0)</f>
        <v>1</v>
      </c>
      <c r="X743" s="11">
        <f t="shared" si="155"/>
        <v>0</v>
      </c>
      <c r="Y743" s="14">
        <f t="shared" si="161"/>
        <v>0</v>
      </c>
      <c r="Z743" s="11">
        <f t="shared" si="156"/>
        <v>0</v>
      </c>
      <c r="AA743" s="4" t="s">
        <v>1</v>
      </c>
      <c r="AB743" s="10">
        <f>IFERROR(VLOOKUP(AA743,Curr!$B$2:$C$13,2,FALSE),0)</f>
        <v>11</v>
      </c>
      <c r="AC743" s="11">
        <f t="shared" si="157"/>
        <v>0</v>
      </c>
      <c r="AD743" s="11">
        <f t="shared" si="158"/>
        <v>0</v>
      </c>
      <c r="AE743" s="12">
        <f t="shared" si="159"/>
        <v>0</v>
      </c>
      <c r="AF743"/>
      <c r="AG743"/>
      <c r="AH743"/>
      <c r="AI743"/>
      <c r="AJ743"/>
    </row>
    <row r="744" spans="2:36" x14ac:dyDescent="0.25">
      <c r="B744" s="4" t="s">
        <v>212</v>
      </c>
      <c r="C744"/>
      <c r="D744" s="1" t="s">
        <v>1733</v>
      </c>
      <c r="E744" s="3"/>
      <c r="F744" s="3"/>
      <c r="G744" s="3"/>
      <c r="H744" s="3"/>
      <c r="I744"/>
      <c r="J744" s="1" t="s">
        <v>2469</v>
      </c>
      <c r="K744" s="4"/>
      <c r="L744" s="4"/>
      <c r="M744" s="4"/>
      <c r="N744" s="4"/>
      <c r="O744" s="4"/>
      <c r="P744" s="15"/>
      <c r="Q744" s="13">
        <v>0</v>
      </c>
      <c r="R744" s="13">
        <v>0</v>
      </c>
      <c r="S744" s="11">
        <f t="shared" si="154"/>
        <v>0</v>
      </c>
      <c r="T744" s="5">
        <v>0</v>
      </c>
      <c r="U744" s="11">
        <f t="shared" si="160"/>
        <v>0</v>
      </c>
      <c r="V744" s="13" t="s">
        <v>0</v>
      </c>
      <c r="W744" s="10">
        <f>IFERROR(VLOOKUP(V744,Curr!$B$2:$C$13,2,FALSE),0)</f>
        <v>1</v>
      </c>
      <c r="X744" s="11">
        <f t="shared" si="155"/>
        <v>0</v>
      </c>
      <c r="Y744" s="14">
        <f t="shared" si="161"/>
        <v>0</v>
      </c>
      <c r="Z744" s="11">
        <f t="shared" si="156"/>
        <v>0</v>
      </c>
      <c r="AA744" s="4" t="s">
        <v>1</v>
      </c>
      <c r="AB744" s="10">
        <f>IFERROR(VLOOKUP(AA744,Curr!$B$2:$C$13,2,FALSE),0)</f>
        <v>11</v>
      </c>
      <c r="AC744" s="11">
        <f t="shared" si="157"/>
        <v>0</v>
      </c>
      <c r="AD744" s="11">
        <f t="shared" si="158"/>
        <v>0</v>
      </c>
      <c r="AE744" s="12">
        <f t="shared" si="159"/>
        <v>0</v>
      </c>
      <c r="AF744"/>
      <c r="AG744"/>
      <c r="AH744"/>
      <c r="AI744"/>
      <c r="AJ744"/>
    </row>
    <row r="745" spans="2:36" x14ac:dyDescent="0.25">
      <c r="B745" s="4" t="s">
        <v>212</v>
      </c>
      <c r="C745"/>
      <c r="D745" s="1" t="s">
        <v>1733</v>
      </c>
      <c r="E745" s="3"/>
      <c r="F745" s="3"/>
      <c r="G745" s="3"/>
      <c r="H745" s="3"/>
      <c r="I745"/>
      <c r="J745" s="1" t="s">
        <v>2470</v>
      </c>
      <c r="K745" s="4"/>
      <c r="L745" s="4"/>
      <c r="M745" s="4"/>
      <c r="N745" s="4"/>
      <c r="O745" s="4"/>
      <c r="P745" s="15"/>
      <c r="Q745" s="13">
        <v>0</v>
      </c>
      <c r="R745" s="13">
        <v>0</v>
      </c>
      <c r="S745" s="11">
        <f t="shared" si="154"/>
        <v>0</v>
      </c>
      <c r="T745" s="5">
        <v>0</v>
      </c>
      <c r="U745" s="11">
        <f t="shared" si="160"/>
        <v>0</v>
      </c>
      <c r="V745" s="13" t="s">
        <v>0</v>
      </c>
      <c r="W745" s="10">
        <f>IFERROR(VLOOKUP(V745,Curr!$B$2:$C$13,2,FALSE),0)</f>
        <v>1</v>
      </c>
      <c r="X745" s="11">
        <f t="shared" si="155"/>
        <v>0</v>
      </c>
      <c r="Y745" s="14">
        <f t="shared" si="161"/>
        <v>0</v>
      </c>
      <c r="Z745" s="11">
        <f t="shared" si="156"/>
        <v>0</v>
      </c>
      <c r="AA745" s="4" t="s">
        <v>1</v>
      </c>
      <c r="AB745" s="10">
        <f>IFERROR(VLOOKUP(AA745,Curr!$B$2:$C$13,2,FALSE),0)</f>
        <v>11</v>
      </c>
      <c r="AC745" s="11">
        <f t="shared" si="157"/>
        <v>0</v>
      </c>
      <c r="AD745" s="11">
        <f t="shared" si="158"/>
        <v>0</v>
      </c>
      <c r="AE745" s="12">
        <f t="shared" si="159"/>
        <v>0</v>
      </c>
      <c r="AF745"/>
      <c r="AG745"/>
      <c r="AH745"/>
      <c r="AI745"/>
      <c r="AJ745"/>
    </row>
    <row r="746" spans="2:36" x14ac:dyDescent="0.25">
      <c r="B746" s="4" t="s">
        <v>212</v>
      </c>
      <c r="C746"/>
      <c r="D746" s="1" t="s">
        <v>1733</v>
      </c>
      <c r="E746" s="3"/>
      <c r="F746" s="3"/>
      <c r="G746" s="3"/>
      <c r="H746" s="3"/>
      <c r="I746"/>
      <c r="J746" s="1" t="s">
        <v>2471</v>
      </c>
      <c r="K746" s="4"/>
      <c r="L746" s="4"/>
      <c r="M746" s="4"/>
      <c r="N746" s="4"/>
      <c r="O746" s="4"/>
      <c r="P746" s="15"/>
      <c r="Q746" s="13">
        <v>0</v>
      </c>
      <c r="R746" s="13">
        <v>0</v>
      </c>
      <c r="S746" s="11">
        <f t="shared" si="154"/>
        <v>0</v>
      </c>
      <c r="T746" s="5">
        <v>0</v>
      </c>
      <c r="U746" s="11">
        <f t="shared" si="160"/>
        <v>0</v>
      </c>
      <c r="V746" s="13" t="s">
        <v>0</v>
      </c>
      <c r="W746" s="10">
        <f>IFERROR(VLOOKUP(V746,Curr!$B$2:$C$13,2,FALSE),0)</f>
        <v>1</v>
      </c>
      <c r="X746" s="11">
        <f t="shared" si="155"/>
        <v>0</v>
      </c>
      <c r="Y746" s="14">
        <f t="shared" si="161"/>
        <v>0</v>
      </c>
      <c r="Z746" s="11">
        <f t="shared" si="156"/>
        <v>0</v>
      </c>
      <c r="AA746" s="4" t="s">
        <v>1</v>
      </c>
      <c r="AB746" s="10">
        <f>IFERROR(VLOOKUP(AA746,Curr!$B$2:$C$13,2,FALSE),0)</f>
        <v>11</v>
      </c>
      <c r="AC746" s="11">
        <f t="shared" si="157"/>
        <v>0</v>
      </c>
      <c r="AD746" s="11">
        <f t="shared" si="158"/>
        <v>0</v>
      </c>
      <c r="AE746" s="12">
        <f t="shared" si="159"/>
        <v>0</v>
      </c>
      <c r="AF746"/>
      <c r="AG746"/>
      <c r="AH746"/>
      <c r="AI746"/>
      <c r="AJ746"/>
    </row>
    <row r="747" spans="2:36" x14ac:dyDescent="0.25">
      <c r="B747" s="4" t="s">
        <v>212</v>
      </c>
      <c r="C747"/>
      <c r="D747" s="1" t="s">
        <v>1733</v>
      </c>
      <c r="E747" s="3"/>
      <c r="F747" s="3"/>
      <c r="G747" s="3"/>
      <c r="H747" s="3"/>
      <c r="I747"/>
      <c r="J747" s="1" t="s">
        <v>2472</v>
      </c>
      <c r="K747" s="4"/>
      <c r="L747" s="4"/>
      <c r="M747" s="4"/>
      <c r="N747" s="4"/>
      <c r="O747" s="4"/>
      <c r="P747" s="15"/>
      <c r="Q747" s="13">
        <v>0</v>
      </c>
      <c r="R747" s="13">
        <v>0</v>
      </c>
      <c r="S747" s="11">
        <f t="shared" si="154"/>
        <v>0</v>
      </c>
      <c r="T747" s="5">
        <v>0</v>
      </c>
      <c r="U747" s="11">
        <f t="shared" si="160"/>
        <v>0</v>
      </c>
      <c r="V747" s="13" t="s">
        <v>0</v>
      </c>
      <c r="W747" s="10">
        <f>IFERROR(VLOOKUP(V747,Curr!$B$2:$C$13,2,FALSE),0)</f>
        <v>1</v>
      </c>
      <c r="X747" s="11">
        <f t="shared" si="155"/>
        <v>0</v>
      </c>
      <c r="Y747" s="14">
        <f t="shared" si="161"/>
        <v>0</v>
      </c>
      <c r="Z747" s="11">
        <f t="shared" si="156"/>
        <v>0</v>
      </c>
      <c r="AA747" s="4" t="s">
        <v>1</v>
      </c>
      <c r="AB747" s="10">
        <f>IFERROR(VLOOKUP(AA747,Curr!$B$2:$C$13,2,FALSE),0)</f>
        <v>11</v>
      </c>
      <c r="AC747" s="11">
        <f t="shared" si="157"/>
        <v>0</v>
      </c>
      <c r="AD747" s="11">
        <f t="shared" si="158"/>
        <v>0</v>
      </c>
      <c r="AE747" s="12">
        <f t="shared" si="159"/>
        <v>0</v>
      </c>
      <c r="AF747"/>
      <c r="AG747"/>
      <c r="AH747"/>
      <c r="AI747"/>
      <c r="AJ747"/>
    </row>
    <row r="748" spans="2:36" x14ac:dyDescent="0.25">
      <c r="B748" s="4" t="s">
        <v>212</v>
      </c>
      <c r="C748"/>
      <c r="D748" s="1" t="s">
        <v>1733</v>
      </c>
      <c r="E748" s="3"/>
      <c r="F748" s="3"/>
      <c r="G748" s="3"/>
      <c r="H748" s="3"/>
      <c r="I748"/>
      <c r="J748" s="1" t="s">
        <v>2473</v>
      </c>
      <c r="K748" s="4"/>
      <c r="L748" s="4"/>
      <c r="M748" s="4"/>
      <c r="N748" s="4"/>
      <c r="O748" s="4"/>
      <c r="P748" s="15"/>
      <c r="Q748" s="13">
        <v>0</v>
      </c>
      <c r="R748" s="13">
        <v>0</v>
      </c>
      <c r="S748" s="11">
        <f t="shared" si="154"/>
        <v>0</v>
      </c>
      <c r="T748" s="5">
        <v>0</v>
      </c>
      <c r="U748" s="11">
        <f t="shared" si="160"/>
        <v>0</v>
      </c>
      <c r="V748" s="13" t="s">
        <v>0</v>
      </c>
      <c r="W748" s="10">
        <f>IFERROR(VLOOKUP(V748,Curr!$B$2:$C$13,2,FALSE),0)</f>
        <v>1</v>
      </c>
      <c r="X748" s="11">
        <f t="shared" si="155"/>
        <v>0</v>
      </c>
      <c r="Y748" s="14">
        <f t="shared" si="161"/>
        <v>0</v>
      </c>
      <c r="Z748" s="11">
        <f t="shared" si="156"/>
        <v>0</v>
      </c>
      <c r="AA748" s="4" t="s">
        <v>1</v>
      </c>
      <c r="AB748" s="10">
        <f>IFERROR(VLOOKUP(AA748,Curr!$B$2:$C$13,2,FALSE),0)</f>
        <v>11</v>
      </c>
      <c r="AC748" s="11">
        <f t="shared" si="157"/>
        <v>0</v>
      </c>
      <c r="AD748" s="11">
        <f t="shared" si="158"/>
        <v>0</v>
      </c>
      <c r="AE748" s="12">
        <f t="shared" si="159"/>
        <v>0</v>
      </c>
      <c r="AF748"/>
      <c r="AG748"/>
      <c r="AH748"/>
      <c r="AI748"/>
      <c r="AJ748"/>
    </row>
    <row r="749" spans="2:36" x14ac:dyDescent="0.25">
      <c r="B749" s="4" t="s">
        <v>212</v>
      </c>
      <c r="C749"/>
      <c r="D749" s="1" t="s">
        <v>1733</v>
      </c>
      <c r="E749" s="3"/>
      <c r="F749" s="3"/>
      <c r="G749" s="3"/>
      <c r="H749" s="3"/>
      <c r="I749"/>
      <c r="J749" s="1" t="s">
        <v>2474</v>
      </c>
      <c r="K749" s="4"/>
      <c r="L749" s="4"/>
      <c r="M749" s="4"/>
      <c r="N749" s="4"/>
      <c r="O749" s="4"/>
      <c r="P749" s="15"/>
      <c r="Q749" s="13">
        <v>0</v>
      </c>
      <c r="R749" s="13">
        <v>0</v>
      </c>
      <c r="S749" s="11">
        <f t="shared" si="154"/>
        <v>0</v>
      </c>
      <c r="T749" s="5">
        <v>0</v>
      </c>
      <c r="U749" s="11">
        <f t="shared" si="160"/>
        <v>0</v>
      </c>
      <c r="V749" s="13" t="s">
        <v>0</v>
      </c>
      <c r="W749" s="10">
        <f>IFERROR(VLOOKUP(V749,Curr!$B$2:$C$13,2,FALSE),0)</f>
        <v>1</v>
      </c>
      <c r="X749" s="11">
        <f t="shared" si="155"/>
        <v>0</v>
      </c>
      <c r="Y749" s="14">
        <f t="shared" si="161"/>
        <v>0</v>
      </c>
      <c r="Z749" s="11">
        <f t="shared" si="156"/>
        <v>0</v>
      </c>
      <c r="AA749" s="4" t="s">
        <v>1</v>
      </c>
      <c r="AB749" s="10">
        <f>IFERROR(VLOOKUP(AA749,Curr!$B$2:$C$13,2,FALSE),0)</f>
        <v>11</v>
      </c>
      <c r="AC749" s="11">
        <f t="shared" si="157"/>
        <v>0</v>
      </c>
      <c r="AD749" s="11">
        <f t="shared" si="158"/>
        <v>0</v>
      </c>
      <c r="AE749" s="12">
        <f t="shared" si="159"/>
        <v>0</v>
      </c>
      <c r="AF749"/>
      <c r="AG749"/>
      <c r="AH749"/>
      <c r="AI749"/>
      <c r="AJ749"/>
    </row>
    <row r="750" spans="2:36" x14ac:dyDescent="0.25">
      <c r="B750" s="4" t="s">
        <v>212</v>
      </c>
      <c r="C750"/>
      <c r="D750" s="1" t="s">
        <v>1733</v>
      </c>
      <c r="E750" s="3"/>
      <c r="F750" s="3"/>
      <c r="G750" s="3"/>
      <c r="H750" s="3"/>
      <c r="I750"/>
      <c r="J750" s="1" t="s">
        <v>2475</v>
      </c>
      <c r="K750" s="4"/>
      <c r="L750" s="4"/>
      <c r="M750" s="4"/>
      <c r="N750" s="4"/>
      <c r="O750" s="4"/>
      <c r="P750" s="15"/>
      <c r="Q750" s="13">
        <v>0</v>
      </c>
      <c r="R750" s="13">
        <v>0</v>
      </c>
      <c r="S750" s="11">
        <f t="shared" si="154"/>
        <v>0</v>
      </c>
      <c r="T750" s="5">
        <v>0</v>
      </c>
      <c r="U750" s="11">
        <f t="shared" si="160"/>
        <v>0</v>
      </c>
      <c r="V750" s="13" t="s">
        <v>0</v>
      </c>
      <c r="W750" s="10">
        <f>IFERROR(VLOOKUP(V750,Curr!$B$2:$C$13,2,FALSE),0)</f>
        <v>1</v>
      </c>
      <c r="X750" s="11">
        <f t="shared" si="155"/>
        <v>0</v>
      </c>
      <c r="Y750" s="14">
        <f t="shared" si="161"/>
        <v>0</v>
      </c>
      <c r="Z750" s="11">
        <f t="shared" si="156"/>
        <v>0</v>
      </c>
      <c r="AA750" s="4" t="s">
        <v>1</v>
      </c>
      <c r="AB750" s="10">
        <f>IFERROR(VLOOKUP(AA750,Curr!$B$2:$C$13,2,FALSE),0)</f>
        <v>11</v>
      </c>
      <c r="AC750" s="11">
        <f t="shared" si="157"/>
        <v>0</v>
      </c>
      <c r="AD750" s="11">
        <f t="shared" si="158"/>
        <v>0</v>
      </c>
      <c r="AE750" s="12">
        <f t="shared" si="159"/>
        <v>0</v>
      </c>
      <c r="AF750"/>
      <c r="AG750"/>
      <c r="AH750"/>
      <c r="AI750"/>
      <c r="AJ750"/>
    </row>
    <row r="751" spans="2:36" x14ac:dyDescent="0.25">
      <c r="B751" s="4" t="s">
        <v>212</v>
      </c>
      <c r="C751"/>
      <c r="D751" s="1" t="s">
        <v>1733</v>
      </c>
      <c r="E751" s="3"/>
      <c r="F751" s="3"/>
      <c r="G751" s="3"/>
      <c r="H751" s="3"/>
      <c r="I751"/>
      <c r="J751" s="1" t="s">
        <v>2476</v>
      </c>
      <c r="K751" s="4"/>
      <c r="L751" s="4"/>
      <c r="M751" s="4"/>
      <c r="N751" s="4"/>
      <c r="O751" s="4"/>
      <c r="P751" s="15"/>
      <c r="Q751" s="13">
        <v>0</v>
      </c>
      <c r="R751" s="13">
        <v>0</v>
      </c>
      <c r="S751" s="11">
        <f t="shared" si="154"/>
        <v>0</v>
      </c>
      <c r="T751" s="5">
        <v>0</v>
      </c>
      <c r="U751" s="11">
        <f t="shared" si="160"/>
        <v>0</v>
      </c>
      <c r="V751" s="13" t="s">
        <v>0</v>
      </c>
      <c r="W751" s="10">
        <f>IFERROR(VLOOKUP(V751,Curr!$B$2:$C$13,2,FALSE),0)</f>
        <v>1</v>
      </c>
      <c r="X751" s="11">
        <f t="shared" si="155"/>
        <v>0</v>
      </c>
      <c r="Y751" s="14">
        <f t="shared" si="161"/>
        <v>0</v>
      </c>
      <c r="Z751" s="11">
        <f t="shared" si="156"/>
        <v>0</v>
      </c>
      <c r="AA751" s="4" t="s">
        <v>1</v>
      </c>
      <c r="AB751" s="10">
        <f>IFERROR(VLOOKUP(AA751,Curr!$B$2:$C$13,2,FALSE),0)</f>
        <v>11</v>
      </c>
      <c r="AC751" s="11">
        <f t="shared" si="157"/>
        <v>0</v>
      </c>
      <c r="AD751" s="11">
        <f t="shared" si="158"/>
        <v>0</v>
      </c>
      <c r="AE751" s="12">
        <f t="shared" si="159"/>
        <v>0</v>
      </c>
      <c r="AF751"/>
      <c r="AG751"/>
      <c r="AH751"/>
      <c r="AI751"/>
      <c r="AJ751"/>
    </row>
    <row r="752" spans="2:36" x14ac:dyDescent="0.25">
      <c r="B752" s="4" t="s">
        <v>212</v>
      </c>
      <c r="C752"/>
      <c r="D752" s="1" t="s">
        <v>1733</v>
      </c>
      <c r="E752" s="3"/>
      <c r="F752" s="3"/>
      <c r="G752" s="3"/>
      <c r="H752" s="3"/>
      <c r="I752"/>
      <c r="J752" s="1" t="s">
        <v>2477</v>
      </c>
      <c r="K752" s="4"/>
      <c r="L752" s="4"/>
      <c r="M752" s="4"/>
      <c r="N752" s="4"/>
      <c r="O752" s="4"/>
      <c r="P752" s="15"/>
      <c r="Q752" s="13">
        <v>0</v>
      </c>
      <c r="R752" s="13">
        <v>0</v>
      </c>
      <c r="S752" s="11">
        <f t="shared" si="154"/>
        <v>0</v>
      </c>
      <c r="T752" s="5">
        <v>0</v>
      </c>
      <c r="U752" s="11">
        <f t="shared" si="160"/>
        <v>0</v>
      </c>
      <c r="V752" s="13" t="s">
        <v>0</v>
      </c>
      <c r="W752" s="10">
        <f>IFERROR(VLOOKUP(V752,Curr!$B$2:$C$13,2,FALSE),0)</f>
        <v>1</v>
      </c>
      <c r="X752" s="11">
        <f t="shared" si="155"/>
        <v>0</v>
      </c>
      <c r="Y752" s="14">
        <f t="shared" si="161"/>
        <v>0</v>
      </c>
      <c r="Z752" s="11">
        <f t="shared" si="156"/>
        <v>0</v>
      </c>
      <c r="AA752" s="4" t="s">
        <v>1</v>
      </c>
      <c r="AB752" s="10">
        <f>IFERROR(VLOOKUP(AA752,Curr!$B$2:$C$13,2,FALSE),0)</f>
        <v>11</v>
      </c>
      <c r="AC752" s="11">
        <f t="shared" si="157"/>
        <v>0</v>
      </c>
      <c r="AD752" s="11">
        <f t="shared" si="158"/>
        <v>0</v>
      </c>
      <c r="AE752" s="12">
        <f t="shared" si="159"/>
        <v>0</v>
      </c>
      <c r="AF752"/>
      <c r="AG752"/>
      <c r="AH752"/>
      <c r="AI752"/>
      <c r="AJ752"/>
    </row>
    <row r="753" spans="2:36" x14ac:dyDescent="0.25">
      <c r="B753" s="4" t="s">
        <v>212</v>
      </c>
      <c r="C753"/>
      <c r="D753" s="1" t="s">
        <v>1733</v>
      </c>
      <c r="E753" s="3"/>
      <c r="F753" s="3"/>
      <c r="G753" s="3"/>
      <c r="H753" s="3"/>
      <c r="I753"/>
      <c r="J753" s="1" t="s">
        <v>2478</v>
      </c>
      <c r="K753" s="4"/>
      <c r="L753" s="4"/>
      <c r="M753" s="4"/>
      <c r="N753" s="4"/>
      <c r="O753" s="4"/>
      <c r="P753" s="15"/>
      <c r="Q753" s="13">
        <v>0</v>
      </c>
      <c r="R753" s="13">
        <v>0</v>
      </c>
      <c r="S753" s="11">
        <f t="shared" si="154"/>
        <v>0</v>
      </c>
      <c r="T753" s="5">
        <v>0</v>
      </c>
      <c r="U753" s="11">
        <f t="shared" si="160"/>
        <v>0</v>
      </c>
      <c r="V753" s="13" t="s">
        <v>0</v>
      </c>
      <c r="W753" s="10">
        <f>IFERROR(VLOOKUP(V753,Curr!$B$2:$C$13,2,FALSE),0)</f>
        <v>1</v>
      </c>
      <c r="X753" s="11">
        <f t="shared" si="155"/>
        <v>0</v>
      </c>
      <c r="Y753" s="14">
        <f t="shared" si="161"/>
        <v>0</v>
      </c>
      <c r="Z753" s="11">
        <f t="shared" si="156"/>
        <v>0</v>
      </c>
      <c r="AA753" s="4" t="s">
        <v>1</v>
      </c>
      <c r="AB753" s="10">
        <f>IFERROR(VLOOKUP(AA753,Curr!$B$2:$C$13,2,FALSE),0)</f>
        <v>11</v>
      </c>
      <c r="AC753" s="11">
        <f t="shared" si="157"/>
        <v>0</v>
      </c>
      <c r="AD753" s="11">
        <f t="shared" si="158"/>
        <v>0</v>
      </c>
      <c r="AE753" s="12">
        <f t="shared" si="159"/>
        <v>0</v>
      </c>
      <c r="AF753"/>
      <c r="AG753"/>
      <c r="AH753"/>
      <c r="AI753"/>
      <c r="AJ753"/>
    </row>
    <row r="754" spans="2:36" x14ac:dyDescent="0.25">
      <c r="B754" s="4" t="s">
        <v>212</v>
      </c>
      <c r="C754"/>
      <c r="D754" s="1" t="s">
        <v>1733</v>
      </c>
      <c r="E754" s="3"/>
      <c r="F754" s="3"/>
      <c r="G754" s="3"/>
      <c r="H754" s="3"/>
      <c r="I754"/>
      <c r="J754" s="1" t="s">
        <v>2479</v>
      </c>
      <c r="K754" s="4"/>
      <c r="L754" s="4"/>
      <c r="M754" s="4"/>
      <c r="N754" s="4"/>
      <c r="O754" s="4"/>
      <c r="P754" s="15"/>
      <c r="Q754" s="13">
        <v>0</v>
      </c>
      <c r="R754" s="13">
        <v>0</v>
      </c>
      <c r="S754" s="11">
        <f t="shared" si="154"/>
        <v>0</v>
      </c>
      <c r="T754" s="5">
        <v>0</v>
      </c>
      <c r="U754" s="11">
        <f t="shared" si="160"/>
        <v>0</v>
      </c>
      <c r="V754" s="13" t="s">
        <v>0</v>
      </c>
      <c r="W754" s="10">
        <f>IFERROR(VLOOKUP(V754,Curr!$B$2:$C$13,2,FALSE),0)</f>
        <v>1</v>
      </c>
      <c r="X754" s="11">
        <f t="shared" si="155"/>
        <v>0</v>
      </c>
      <c r="Y754" s="14">
        <f t="shared" si="161"/>
        <v>0</v>
      </c>
      <c r="Z754" s="11">
        <f t="shared" si="156"/>
        <v>0</v>
      </c>
      <c r="AA754" s="4" t="s">
        <v>1</v>
      </c>
      <c r="AB754" s="10">
        <f>IFERROR(VLOOKUP(AA754,Curr!$B$2:$C$13,2,FALSE),0)</f>
        <v>11</v>
      </c>
      <c r="AC754" s="11">
        <f t="shared" si="157"/>
        <v>0</v>
      </c>
      <c r="AD754" s="11">
        <f t="shared" si="158"/>
        <v>0</v>
      </c>
      <c r="AE754" s="12">
        <f t="shared" si="159"/>
        <v>0</v>
      </c>
      <c r="AF754"/>
      <c r="AG754"/>
      <c r="AH754"/>
      <c r="AI754"/>
      <c r="AJ754"/>
    </row>
    <row r="755" spans="2:36" x14ac:dyDescent="0.25">
      <c r="B755" s="4" t="s">
        <v>212</v>
      </c>
      <c r="C755"/>
      <c r="D755" s="1" t="s">
        <v>1733</v>
      </c>
      <c r="E755" s="3"/>
      <c r="F755" s="3"/>
      <c r="G755" s="3"/>
      <c r="H755" s="3"/>
      <c r="I755"/>
      <c r="J755" s="1" t="s">
        <v>2480</v>
      </c>
      <c r="K755" s="4"/>
      <c r="L755" s="4"/>
      <c r="M755" s="4"/>
      <c r="N755" s="4"/>
      <c r="O755" s="4"/>
      <c r="P755" s="15"/>
      <c r="Q755" s="13">
        <v>0</v>
      </c>
      <c r="R755" s="13">
        <v>0</v>
      </c>
      <c r="S755" s="11">
        <f t="shared" si="154"/>
        <v>0</v>
      </c>
      <c r="T755" s="5">
        <v>0</v>
      </c>
      <c r="U755" s="11">
        <f t="shared" si="160"/>
        <v>0</v>
      </c>
      <c r="V755" s="13" t="s">
        <v>0</v>
      </c>
      <c r="W755" s="10">
        <f>IFERROR(VLOOKUP(V755,Curr!$B$2:$C$13,2,FALSE),0)</f>
        <v>1</v>
      </c>
      <c r="X755" s="11">
        <f t="shared" si="155"/>
        <v>0</v>
      </c>
      <c r="Y755" s="14">
        <f t="shared" si="161"/>
        <v>0</v>
      </c>
      <c r="Z755" s="11">
        <f t="shared" si="156"/>
        <v>0</v>
      </c>
      <c r="AA755" s="4" t="s">
        <v>1</v>
      </c>
      <c r="AB755" s="10">
        <f>IFERROR(VLOOKUP(AA755,Curr!$B$2:$C$13,2,FALSE),0)</f>
        <v>11</v>
      </c>
      <c r="AC755" s="11">
        <f t="shared" si="157"/>
        <v>0</v>
      </c>
      <c r="AD755" s="11">
        <f t="shared" si="158"/>
        <v>0</v>
      </c>
      <c r="AE755" s="12">
        <f t="shared" si="159"/>
        <v>0</v>
      </c>
      <c r="AF755"/>
      <c r="AG755"/>
      <c r="AH755"/>
      <c r="AI755"/>
      <c r="AJ755"/>
    </row>
    <row r="756" spans="2:36" x14ac:dyDescent="0.25">
      <c r="B756" s="4" t="s">
        <v>212</v>
      </c>
      <c r="C756"/>
      <c r="D756" s="1" t="s">
        <v>1733</v>
      </c>
      <c r="E756" s="3"/>
      <c r="F756" s="3"/>
      <c r="G756" s="3"/>
      <c r="H756" s="3"/>
      <c r="I756"/>
      <c r="J756" s="1" t="s">
        <v>2481</v>
      </c>
      <c r="K756" s="4"/>
      <c r="L756" s="4"/>
      <c r="M756" s="4"/>
      <c r="N756" s="4"/>
      <c r="O756" s="4"/>
      <c r="P756" s="15"/>
      <c r="Q756" s="13">
        <v>0</v>
      </c>
      <c r="R756" s="13">
        <v>0</v>
      </c>
      <c r="S756" s="11">
        <f t="shared" si="154"/>
        <v>0</v>
      </c>
      <c r="T756" s="5">
        <v>0</v>
      </c>
      <c r="U756" s="11">
        <f t="shared" si="160"/>
        <v>0</v>
      </c>
      <c r="V756" s="13" t="s">
        <v>0</v>
      </c>
      <c r="W756" s="10">
        <f>IFERROR(VLOOKUP(V756,Curr!$B$2:$C$13,2,FALSE),0)</f>
        <v>1</v>
      </c>
      <c r="X756" s="11">
        <f t="shared" si="155"/>
        <v>0</v>
      </c>
      <c r="Y756" s="14">
        <f t="shared" si="161"/>
        <v>0</v>
      </c>
      <c r="Z756" s="11">
        <f t="shared" si="156"/>
        <v>0</v>
      </c>
      <c r="AA756" s="4" t="s">
        <v>1</v>
      </c>
      <c r="AB756" s="10">
        <f>IFERROR(VLOOKUP(AA756,Curr!$B$2:$C$13,2,FALSE),0)</f>
        <v>11</v>
      </c>
      <c r="AC756" s="11">
        <f t="shared" si="157"/>
        <v>0</v>
      </c>
      <c r="AD756" s="11">
        <f t="shared" si="158"/>
        <v>0</v>
      </c>
      <c r="AE756" s="12">
        <f t="shared" si="159"/>
        <v>0</v>
      </c>
      <c r="AF756"/>
      <c r="AG756"/>
      <c r="AH756"/>
      <c r="AI756"/>
      <c r="AJ756"/>
    </row>
    <row r="757" spans="2:36" x14ac:dyDescent="0.25">
      <c r="B757" s="4" t="s">
        <v>212</v>
      </c>
      <c r="C757"/>
      <c r="D757" s="1" t="s">
        <v>1733</v>
      </c>
      <c r="E757" s="3"/>
      <c r="F757" s="3"/>
      <c r="G757" s="3"/>
      <c r="H757" s="3"/>
      <c r="I757"/>
      <c r="J757" s="1" t="s">
        <v>2482</v>
      </c>
      <c r="K757" s="4"/>
      <c r="L757" s="4"/>
      <c r="M757" s="4"/>
      <c r="N757" s="4"/>
      <c r="O757" s="4"/>
      <c r="P757" s="15"/>
      <c r="Q757" s="13">
        <v>0</v>
      </c>
      <c r="R757" s="13">
        <v>0</v>
      </c>
      <c r="S757" s="11">
        <f t="shared" si="154"/>
        <v>0</v>
      </c>
      <c r="T757" s="5">
        <v>0</v>
      </c>
      <c r="U757" s="11">
        <f t="shared" si="160"/>
        <v>0</v>
      </c>
      <c r="V757" s="13" t="s">
        <v>0</v>
      </c>
      <c r="W757" s="10">
        <f>IFERROR(VLOOKUP(V757,Curr!$B$2:$C$13,2,FALSE),0)</f>
        <v>1</v>
      </c>
      <c r="X757" s="11">
        <f t="shared" si="155"/>
        <v>0</v>
      </c>
      <c r="Y757" s="14">
        <f t="shared" si="161"/>
        <v>0</v>
      </c>
      <c r="Z757" s="11">
        <f t="shared" si="156"/>
        <v>0</v>
      </c>
      <c r="AA757" s="4" t="s">
        <v>1</v>
      </c>
      <c r="AB757" s="10">
        <f>IFERROR(VLOOKUP(AA757,Curr!$B$2:$C$13,2,FALSE),0)</f>
        <v>11</v>
      </c>
      <c r="AC757" s="11">
        <f t="shared" si="157"/>
        <v>0</v>
      </c>
      <c r="AD757" s="11">
        <f t="shared" si="158"/>
        <v>0</v>
      </c>
      <c r="AE757" s="12">
        <f t="shared" si="159"/>
        <v>0</v>
      </c>
      <c r="AF757"/>
      <c r="AG757"/>
      <c r="AH757"/>
      <c r="AI757"/>
      <c r="AJ757"/>
    </row>
    <row r="758" spans="2:36" x14ac:dyDescent="0.25">
      <c r="B758" s="4" t="s">
        <v>212</v>
      </c>
      <c r="C758"/>
      <c r="D758" s="1" t="s">
        <v>1733</v>
      </c>
      <c r="E758" s="3"/>
      <c r="F758" s="3"/>
      <c r="G758" s="3"/>
      <c r="H758" s="3"/>
      <c r="I758"/>
      <c r="J758" s="1" t="s">
        <v>2483</v>
      </c>
      <c r="K758" s="4"/>
      <c r="L758" s="4"/>
      <c r="M758" s="4"/>
      <c r="N758" s="4"/>
      <c r="O758" s="4"/>
      <c r="P758" s="15"/>
      <c r="Q758" s="13">
        <v>0</v>
      </c>
      <c r="R758" s="13">
        <v>0</v>
      </c>
      <c r="S758" s="11">
        <f t="shared" si="154"/>
        <v>0</v>
      </c>
      <c r="T758" s="5">
        <v>0</v>
      </c>
      <c r="U758" s="11">
        <f t="shared" si="160"/>
        <v>0</v>
      </c>
      <c r="V758" s="13" t="s">
        <v>0</v>
      </c>
      <c r="W758" s="10">
        <f>IFERROR(VLOOKUP(V758,Curr!$B$2:$C$13,2,FALSE),0)</f>
        <v>1</v>
      </c>
      <c r="X758" s="11">
        <f t="shared" si="155"/>
        <v>0</v>
      </c>
      <c r="Y758" s="14">
        <f t="shared" si="161"/>
        <v>0</v>
      </c>
      <c r="Z758" s="11">
        <f t="shared" si="156"/>
        <v>0</v>
      </c>
      <c r="AA758" s="4" t="s">
        <v>1</v>
      </c>
      <c r="AB758" s="10">
        <f>IFERROR(VLOOKUP(AA758,Curr!$B$2:$C$13,2,FALSE),0)</f>
        <v>11</v>
      </c>
      <c r="AC758" s="11">
        <f t="shared" si="157"/>
        <v>0</v>
      </c>
      <c r="AD758" s="11">
        <f t="shared" si="158"/>
        <v>0</v>
      </c>
      <c r="AE758" s="12">
        <f t="shared" si="159"/>
        <v>0</v>
      </c>
      <c r="AF758"/>
      <c r="AG758"/>
      <c r="AH758"/>
      <c r="AI758"/>
      <c r="AJ758"/>
    </row>
    <row r="759" spans="2:36" x14ac:dyDescent="0.25">
      <c r="B759" s="4" t="s">
        <v>212</v>
      </c>
      <c r="C759"/>
      <c r="D759" s="1" t="s">
        <v>1733</v>
      </c>
      <c r="E759" s="3"/>
      <c r="F759" s="3"/>
      <c r="G759" s="3"/>
      <c r="H759" s="3"/>
      <c r="I759"/>
      <c r="J759" s="1" t="s">
        <v>2484</v>
      </c>
      <c r="K759" s="4"/>
      <c r="L759" s="4"/>
      <c r="M759" s="4"/>
      <c r="N759" s="4"/>
      <c r="O759" s="4"/>
      <c r="P759" s="15"/>
      <c r="Q759" s="13">
        <v>0</v>
      </c>
      <c r="R759" s="13">
        <v>0</v>
      </c>
      <c r="S759" s="11">
        <f t="shared" si="154"/>
        <v>0</v>
      </c>
      <c r="T759" s="5">
        <v>0</v>
      </c>
      <c r="U759" s="11">
        <f t="shared" si="160"/>
        <v>0</v>
      </c>
      <c r="V759" s="13" t="s">
        <v>0</v>
      </c>
      <c r="W759" s="10">
        <f>IFERROR(VLOOKUP(V759,Curr!$B$2:$C$13,2,FALSE),0)</f>
        <v>1</v>
      </c>
      <c r="X759" s="11">
        <f t="shared" si="155"/>
        <v>0</v>
      </c>
      <c r="Y759" s="14">
        <f t="shared" si="161"/>
        <v>0</v>
      </c>
      <c r="Z759" s="11">
        <f t="shared" si="156"/>
        <v>0</v>
      </c>
      <c r="AA759" s="4" t="s">
        <v>1</v>
      </c>
      <c r="AB759" s="10">
        <f>IFERROR(VLOOKUP(AA759,Curr!$B$2:$C$13,2,FALSE),0)</f>
        <v>11</v>
      </c>
      <c r="AC759" s="11">
        <f t="shared" si="157"/>
        <v>0</v>
      </c>
      <c r="AD759" s="11">
        <f t="shared" si="158"/>
        <v>0</v>
      </c>
      <c r="AE759" s="12">
        <f t="shared" si="159"/>
        <v>0</v>
      </c>
      <c r="AF759"/>
      <c r="AG759"/>
      <c r="AH759"/>
      <c r="AI759"/>
      <c r="AJ759"/>
    </row>
    <row r="760" spans="2:36" x14ac:dyDescent="0.25">
      <c r="B760" s="4" t="s">
        <v>212</v>
      </c>
      <c r="C760"/>
      <c r="D760" s="1" t="s">
        <v>1733</v>
      </c>
      <c r="E760" s="3"/>
      <c r="F760" s="3"/>
      <c r="G760" s="3"/>
      <c r="H760" s="3"/>
      <c r="I760"/>
      <c r="J760" s="1" t="s">
        <v>2485</v>
      </c>
      <c r="K760" s="4"/>
      <c r="L760" s="4"/>
      <c r="M760" s="4"/>
      <c r="N760" s="4"/>
      <c r="O760" s="4"/>
      <c r="P760" s="15"/>
      <c r="Q760" s="13">
        <v>0</v>
      </c>
      <c r="R760" s="13">
        <v>0</v>
      </c>
      <c r="S760" s="11">
        <f t="shared" si="154"/>
        <v>0</v>
      </c>
      <c r="T760" s="5">
        <v>0</v>
      </c>
      <c r="U760" s="11">
        <f t="shared" si="160"/>
        <v>0</v>
      </c>
      <c r="V760" s="13" t="s">
        <v>0</v>
      </c>
      <c r="W760" s="10">
        <f>IFERROR(VLOOKUP(V760,Curr!$B$2:$C$13,2,FALSE),0)</f>
        <v>1</v>
      </c>
      <c r="X760" s="11">
        <f t="shared" si="155"/>
        <v>0</v>
      </c>
      <c r="Y760" s="14">
        <f t="shared" si="161"/>
        <v>0</v>
      </c>
      <c r="Z760" s="11">
        <f t="shared" si="156"/>
        <v>0</v>
      </c>
      <c r="AA760" s="4" t="s">
        <v>1</v>
      </c>
      <c r="AB760" s="10">
        <f>IFERROR(VLOOKUP(AA760,Curr!$B$2:$C$13,2,FALSE),0)</f>
        <v>11</v>
      </c>
      <c r="AC760" s="11">
        <f t="shared" si="157"/>
        <v>0</v>
      </c>
      <c r="AD760" s="11">
        <f t="shared" si="158"/>
        <v>0</v>
      </c>
      <c r="AE760" s="12">
        <f t="shared" si="159"/>
        <v>0</v>
      </c>
      <c r="AF760"/>
      <c r="AG760"/>
      <c r="AH760"/>
      <c r="AI760"/>
      <c r="AJ760"/>
    </row>
    <row r="761" spans="2:36" x14ac:dyDescent="0.25">
      <c r="B761" s="4" t="s">
        <v>212</v>
      </c>
      <c r="C761"/>
      <c r="D761" s="1" t="s">
        <v>1733</v>
      </c>
      <c r="E761" s="3"/>
      <c r="F761" s="3"/>
      <c r="G761" s="3"/>
      <c r="H761" s="3"/>
      <c r="I761"/>
      <c r="J761" s="1" t="s">
        <v>2486</v>
      </c>
      <c r="K761" s="4"/>
      <c r="L761" s="4"/>
      <c r="M761" s="4"/>
      <c r="N761" s="4"/>
      <c r="O761" s="4"/>
      <c r="P761" s="15"/>
      <c r="Q761" s="13">
        <v>0</v>
      </c>
      <c r="R761" s="13">
        <v>0</v>
      </c>
      <c r="S761" s="11">
        <f t="shared" si="154"/>
        <v>0</v>
      </c>
      <c r="T761" s="5">
        <v>0</v>
      </c>
      <c r="U761" s="11">
        <f t="shared" si="160"/>
        <v>0</v>
      </c>
      <c r="V761" s="13" t="s">
        <v>0</v>
      </c>
      <c r="W761" s="10">
        <f>IFERROR(VLOOKUP(V761,Curr!$B$2:$C$13,2,FALSE),0)</f>
        <v>1</v>
      </c>
      <c r="X761" s="11">
        <f t="shared" si="155"/>
        <v>0</v>
      </c>
      <c r="Y761" s="14">
        <f t="shared" si="161"/>
        <v>0</v>
      </c>
      <c r="Z761" s="11">
        <f t="shared" si="156"/>
        <v>0</v>
      </c>
      <c r="AA761" s="4" t="s">
        <v>1</v>
      </c>
      <c r="AB761" s="10">
        <f>IFERROR(VLOOKUP(AA761,Curr!$B$2:$C$13,2,FALSE),0)</f>
        <v>11</v>
      </c>
      <c r="AC761" s="11">
        <f t="shared" si="157"/>
        <v>0</v>
      </c>
      <c r="AD761" s="11">
        <f t="shared" si="158"/>
        <v>0</v>
      </c>
      <c r="AE761" s="12">
        <f t="shared" si="159"/>
        <v>0</v>
      </c>
      <c r="AF761"/>
      <c r="AG761"/>
      <c r="AH761"/>
      <c r="AI761"/>
      <c r="AJ761"/>
    </row>
    <row r="762" spans="2:36" x14ac:dyDescent="0.25">
      <c r="B762" s="4" t="s">
        <v>212</v>
      </c>
      <c r="C762"/>
      <c r="D762" s="1" t="s">
        <v>1733</v>
      </c>
      <c r="E762" s="3"/>
      <c r="F762" s="3"/>
      <c r="G762" s="3"/>
      <c r="H762" s="3"/>
      <c r="I762"/>
      <c r="J762" s="1" t="s">
        <v>2487</v>
      </c>
      <c r="K762" s="4"/>
      <c r="L762" s="4"/>
      <c r="M762" s="4"/>
      <c r="N762" s="4"/>
      <c r="O762" s="4"/>
      <c r="P762" s="15"/>
      <c r="Q762" s="13">
        <v>0</v>
      </c>
      <c r="R762" s="13">
        <v>0</v>
      </c>
      <c r="S762" s="11">
        <f t="shared" si="154"/>
        <v>0</v>
      </c>
      <c r="T762" s="5">
        <v>0</v>
      </c>
      <c r="U762" s="11">
        <f t="shared" si="160"/>
        <v>0</v>
      </c>
      <c r="V762" s="13" t="s">
        <v>0</v>
      </c>
      <c r="W762" s="10">
        <f>IFERROR(VLOOKUP(V762,Curr!$B$2:$C$13,2,FALSE),0)</f>
        <v>1</v>
      </c>
      <c r="X762" s="11">
        <f t="shared" si="155"/>
        <v>0</v>
      </c>
      <c r="Y762" s="14">
        <f t="shared" si="161"/>
        <v>0</v>
      </c>
      <c r="Z762" s="11">
        <f t="shared" si="156"/>
        <v>0</v>
      </c>
      <c r="AA762" s="4" t="s">
        <v>1</v>
      </c>
      <c r="AB762" s="10">
        <f>IFERROR(VLOOKUP(AA762,Curr!$B$2:$C$13,2,FALSE),0)</f>
        <v>11</v>
      </c>
      <c r="AC762" s="11">
        <f t="shared" si="157"/>
        <v>0</v>
      </c>
      <c r="AD762" s="11">
        <f t="shared" si="158"/>
        <v>0</v>
      </c>
      <c r="AE762" s="12">
        <f t="shared" si="159"/>
        <v>0</v>
      </c>
      <c r="AF762"/>
      <c r="AG762"/>
      <c r="AH762"/>
      <c r="AI762"/>
      <c r="AJ762"/>
    </row>
    <row r="763" spans="2:36" x14ac:dyDescent="0.25">
      <c r="B763" s="4" t="s">
        <v>212</v>
      </c>
      <c r="C763"/>
      <c r="D763" s="1" t="s">
        <v>1733</v>
      </c>
      <c r="E763" s="3"/>
      <c r="F763" s="3"/>
      <c r="G763" s="3"/>
      <c r="H763" s="3"/>
      <c r="I763"/>
      <c r="J763" s="1" t="s">
        <v>2488</v>
      </c>
      <c r="K763" s="4"/>
      <c r="L763" s="4"/>
      <c r="M763" s="4"/>
      <c r="N763" s="4"/>
      <c r="O763" s="4"/>
      <c r="P763" s="15"/>
      <c r="Q763" s="13">
        <v>0</v>
      </c>
      <c r="R763" s="13">
        <v>0</v>
      </c>
      <c r="S763" s="11">
        <f t="shared" si="154"/>
        <v>0</v>
      </c>
      <c r="T763" s="5">
        <v>0</v>
      </c>
      <c r="U763" s="11">
        <f t="shared" si="160"/>
        <v>0</v>
      </c>
      <c r="V763" s="13" t="s">
        <v>0</v>
      </c>
      <c r="W763" s="10">
        <f>IFERROR(VLOOKUP(V763,Curr!$B$2:$C$13,2,FALSE),0)</f>
        <v>1</v>
      </c>
      <c r="X763" s="11">
        <f t="shared" si="155"/>
        <v>0</v>
      </c>
      <c r="Y763" s="14">
        <f t="shared" si="161"/>
        <v>0</v>
      </c>
      <c r="Z763" s="11">
        <f t="shared" si="156"/>
        <v>0</v>
      </c>
      <c r="AA763" s="4" t="s">
        <v>1</v>
      </c>
      <c r="AB763" s="10">
        <f>IFERROR(VLOOKUP(AA763,Curr!$B$2:$C$13,2,FALSE),0)</f>
        <v>11</v>
      </c>
      <c r="AC763" s="11">
        <f t="shared" si="157"/>
        <v>0</v>
      </c>
      <c r="AD763" s="11">
        <f t="shared" si="158"/>
        <v>0</v>
      </c>
      <c r="AE763" s="12">
        <f t="shared" si="159"/>
        <v>0</v>
      </c>
      <c r="AF763"/>
      <c r="AG763"/>
      <c r="AH763"/>
      <c r="AI763"/>
      <c r="AJ763"/>
    </row>
    <row r="764" spans="2:36" x14ac:dyDescent="0.25">
      <c r="B764" s="4" t="s">
        <v>212</v>
      </c>
      <c r="C764"/>
      <c r="D764" s="1" t="s">
        <v>1733</v>
      </c>
      <c r="E764" s="3"/>
      <c r="F764" s="3"/>
      <c r="G764" s="3"/>
      <c r="H764" s="3"/>
      <c r="I764"/>
      <c r="J764" s="1" t="s">
        <v>2489</v>
      </c>
      <c r="K764" s="4"/>
      <c r="L764" s="4"/>
      <c r="M764" s="4"/>
      <c r="N764" s="4"/>
      <c r="O764" s="4"/>
      <c r="P764" s="17"/>
      <c r="Q764" s="13">
        <v>0</v>
      </c>
      <c r="R764" s="13">
        <v>0</v>
      </c>
      <c r="S764" s="11">
        <f t="shared" si="154"/>
        <v>0</v>
      </c>
      <c r="T764" s="5">
        <v>0</v>
      </c>
      <c r="U764" s="11">
        <f t="shared" si="160"/>
        <v>0</v>
      </c>
      <c r="V764" s="13" t="s">
        <v>0</v>
      </c>
      <c r="W764" s="10">
        <f>IFERROR(VLOOKUP(V764,Curr!$B$2:$C$13,2,FALSE),0)</f>
        <v>1</v>
      </c>
      <c r="X764" s="11">
        <f t="shared" si="155"/>
        <v>0</v>
      </c>
      <c r="Y764" s="14">
        <f t="shared" si="161"/>
        <v>0</v>
      </c>
      <c r="Z764" s="11">
        <f t="shared" si="156"/>
        <v>0</v>
      </c>
      <c r="AA764" s="4" t="s">
        <v>1</v>
      </c>
      <c r="AB764" s="10">
        <f>IFERROR(VLOOKUP(AA764,Curr!$B$2:$C$13,2,FALSE),0)</f>
        <v>11</v>
      </c>
      <c r="AC764" s="11">
        <f t="shared" si="157"/>
        <v>0</v>
      </c>
      <c r="AD764" s="11">
        <f t="shared" si="158"/>
        <v>0</v>
      </c>
      <c r="AE764" s="12">
        <f t="shared" si="159"/>
        <v>0</v>
      </c>
      <c r="AF764"/>
      <c r="AG764"/>
      <c r="AH764"/>
      <c r="AI764"/>
      <c r="AJ764"/>
    </row>
    <row r="765" spans="2:36" x14ac:dyDescent="0.25">
      <c r="B765" s="4" t="s">
        <v>212</v>
      </c>
      <c r="C765"/>
      <c r="D765" s="1" t="s">
        <v>1733</v>
      </c>
      <c r="E765" s="3"/>
      <c r="F765" s="3"/>
      <c r="G765" s="3"/>
      <c r="H765" s="3"/>
      <c r="I765"/>
      <c r="J765" s="1" t="s">
        <v>2490</v>
      </c>
      <c r="K765" s="4"/>
      <c r="L765" s="4"/>
      <c r="M765" s="4"/>
      <c r="N765" s="4"/>
      <c r="O765" s="4"/>
      <c r="P765" s="17"/>
      <c r="Q765" s="13">
        <v>0</v>
      </c>
      <c r="R765" s="13">
        <v>0</v>
      </c>
      <c r="S765" s="11">
        <f t="shared" si="154"/>
        <v>0</v>
      </c>
      <c r="T765" s="5">
        <v>0</v>
      </c>
      <c r="U765" s="11">
        <f t="shared" si="160"/>
        <v>0</v>
      </c>
      <c r="V765" s="13" t="s">
        <v>0</v>
      </c>
      <c r="W765" s="10">
        <f>IFERROR(VLOOKUP(V765,Curr!$B$2:$C$13,2,FALSE),0)</f>
        <v>1</v>
      </c>
      <c r="X765" s="11">
        <f t="shared" si="155"/>
        <v>0</v>
      </c>
      <c r="Y765" s="14">
        <f t="shared" si="161"/>
        <v>0</v>
      </c>
      <c r="Z765" s="11">
        <f t="shared" si="156"/>
        <v>0</v>
      </c>
      <c r="AA765" s="4" t="s">
        <v>1</v>
      </c>
      <c r="AB765" s="10">
        <f>IFERROR(VLOOKUP(AA765,Curr!$B$2:$C$13,2,FALSE),0)</f>
        <v>11</v>
      </c>
      <c r="AC765" s="11">
        <f t="shared" si="157"/>
        <v>0</v>
      </c>
      <c r="AD765" s="11">
        <f t="shared" si="158"/>
        <v>0</v>
      </c>
      <c r="AE765" s="12">
        <f t="shared" si="159"/>
        <v>0</v>
      </c>
      <c r="AF765"/>
      <c r="AG765"/>
      <c r="AH765"/>
      <c r="AI765"/>
      <c r="AJ765"/>
    </row>
    <row r="766" spans="2:36" x14ac:dyDescent="0.25">
      <c r="B766" s="4" t="s">
        <v>212</v>
      </c>
      <c r="C766"/>
      <c r="D766" s="1" t="s">
        <v>1733</v>
      </c>
      <c r="E766" s="3"/>
      <c r="F766" s="3"/>
      <c r="G766" s="3"/>
      <c r="H766" s="3"/>
      <c r="I766"/>
      <c r="J766" s="1" t="s">
        <v>2491</v>
      </c>
      <c r="K766" s="4"/>
      <c r="L766" s="4"/>
      <c r="M766" s="4"/>
      <c r="N766" s="4"/>
      <c r="O766" s="4"/>
      <c r="P766" s="15"/>
      <c r="Q766" s="13">
        <v>0</v>
      </c>
      <c r="R766" s="13">
        <v>0</v>
      </c>
      <c r="S766" s="11">
        <f t="shared" si="154"/>
        <v>0</v>
      </c>
      <c r="T766" s="5">
        <v>0</v>
      </c>
      <c r="U766" s="11">
        <f t="shared" si="160"/>
        <v>0</v>
      </c>
      <c r="V766" s="13" t="s">
        <v>0</v>
      </c>
      <c r="W766" s="10">
        <f>IFERROR(VLOOKUP(V766,Curr!$B$2:$C$13,2,FALSE),0)</f>
        <v>1</v>
      </c>
      <c r="X766" s="11">
        <f t="shared" si="155"/>
        <v>0</v>
      </c>
      <c r="Y766" s="14">
        <f t="shared" si="161"/>
        <v>0</v>
      </c>
      <c r="Z766" s="11">
        <f t="shared" si="156"/>
        <v>0</v>
      </c>
      <c r="AA766" s="4" t="s">
        <v>1</v>
      </c>
      <c r="AB766" s="10">
        <f>IFERROR(VLOOKUP(AA766,Curr!$B$2:$C$13,2,FALSE),0)</f>
        <v>11</v>
      </c>
      <c r="AC766" s="11">
        <f t="shared" si="157"/>
        <v>0</v>
      </c>
      <c r="AD766" s="11">
        <f t="shared" si="158"/>
        <v>0</v>
      </c>
      <c r="AE766" s="12">
        <f t="shared" si="159"/>
        <v>0</v>
      </c>
      <c r="AF766"/>
      <c r="AG766"/>
      <c r="AH766"/>
      <c r="AI766"/>
      <c r="AJ766"/>
    </row>
    <row r="767" spans="2:36" x14ac:dyDescent="0.25">
      <c r="B767" s="4" t="s">
        <v>212</v>
      </c>
      <c r="C767"/>
      <c r="D767" s="1" t="s">
        <v>1733</v>
      </c>
      <c r="E767" s="3"/>
      <c r="F767" s="3"/>
      <c r="G767" s="3"/>
      <c r="H767" s="3"/>
      <c r="I767"/>
      <c r="J767" s="1" t="s">
        <v>2492</v>
      </c>
      <c r="K767" s="4"/>
      <c r="L767" s="4"/>
      <c r="M767" s="4"/>
      <c r="N767" s="4"/>
      <c r="O767" s="4"/>
      <c r="P767" s="15"/>
      <c r="Q767" s="13">
        <v>0</v>
      </c>
      <c r="R767" s="13">
        <v>0</v>
      </c>
      <c r="S767" s="11">
        <f t="shared" si="154"/>
        <v>0</v>
      </c>
      <c r="T767" s="5">
        <v>0</v>
      </c>
      <c r="U767" s="11">
        <f t="shared" si="160"/>
        <v>0</v>
      </c>
      <c r="V767" s="13" t="s">
        <v>0</v>
      </c>
      <c r="W767" s="10">
        <f>IFERROR(VLOOKUP(V767,Curr!$B$2:$C$13,2,FALSE),0)</f>
        <v>1</v>
      </c>
      <c r="X767" s="11">
        <f t="shared" si="155"/>
        <v>0</v>
      </c>
      <c r="Y767" s="14">
        <f t="shared" si="161"/>
        <v>0</v>
      </c>
      <c r="Z767" s="11">
        <f t="shared" si="156"/>
        <v>0</v>
      </c>
      <c r="AA767" s="4" t="s">
        <v>1</v>
      </c>
      <c r="AB767" s="10">
        <f>IFERROR(VLOOKUP(AA767,Curr!$B$2:$C$13,2,FALSE),0)</f>
        <v>11</v>
      </c>
      <c r="AC767" s="11">
        <f t="shared" si="157"/>
        <v>0</v>
      </c>
      <c r="AD767" s="11">
        <f t="shared" si="158"/>
        <v>0</v>
      </c>
      <c r="AE767" s="12">
        <f t="shared" si="159"/>
        <v>0</v>
      </c>
      <c r="AF767"/>
      <c r="AG767"/>
      <c r="AH767"/>
      <c r="AI767"/>
      <c r="AJ767"/>
    </row>
    <row r="768" spans="2:36" x14ac:dyDescent="0.25">
      <c r="B768" s="4" t="s">
        <v>212</v>
      </c>
      <c r="C768"/>
      <c r="D768" s="1" t="s">
        <v>1733</v>
      </c>
      <c r="E768" s="3"/>
      <c r="F768" s="3"/>
      <c r="G768" s="3"/>
      <c r="H768" s="3"/>
      <c r="I768"/>
      <c r="J768" s="1" t="s">
        <v>2493</v>
      </c>
      <c r="K768" s="4"/>
      <c r="L768" s="4"/>
      <c r="M768" s="4"/>
      <c r="N768" s="4"/>
      <c r="O768" s="4"/>
      <c r="P768" s="15"/>
      <c r="Q768" s="13">
        <v>0</v>
      </c>
      <c r="R768" s="13">
        <v>0</v>
      </c>
      <c r="S768" s="11">
        <f t="shared" si="154"/>
        <v>0</v>
      </c>
      <c r="T768" s="5">
        <v>0</v>
      </c>
      <c r="U768" s="11">
        <f t="shared" si="160"/>
        <v>0</v>
      </c>
      <c r="V768" s="13" t="s">
        <v>0</v>
      </c>
      <c r="W768" s="10">
        <f>IFERROR(VLOOKUP(V768,Curr!$B$2:$C$13,2,FALSE),0)</f>
        <v>1</v>
      </c>
      <c r="X768" s="11">
        <f t="shared" si="155"/>
        <v>0</v>
      </c>
      <c r="Y768" s="14">
        <f t="shared" si="161"/>
        <v>0</v>
      </c>
      <c r="Z768" s="11">
        <f t="shared" si="156"/>
        <v>0</v>
      </c>
      <c r="AA768" s="4" t="s">
        <v>1</v>
      </c>
      <c r="AB768" s="10">
        <f>IFERROR(VLOOKUP(AA768,Curr!$B$2:$C$13,2,FALSE),0)</f>
        <v>11</v>
      </c>
      <c r="AC768" s="11">
        <f t="shared" si="157"/>
        <v>0</v>
      </c>
      <c r="AD768" s="11">
        <f t="shared" si="158"/>
        <v>0</v>
      </c>
      <c r="AE768" s="12">
        <f t="shared" si="159"/>
        <v>0</v>
      </c>
      <c r="AF768"/>
      <c r="AG768"/>
      <c r="AH768"/>
      <c r="AI768"/>
      <c r="AJ768"/>
    </row>
    <row r="769" spans="2:36" x14ac:dyDescent="0.25">
      <c r="B769" s="4" t="s">
        <v>212</v>
      </c>
      <c r="C769"/>
      <c r="D769" s="1" t="s">
        <v>1733</v>
      </c>
      <c r="E769" s="3"/>
      <c r="F769" s="3"/>
      <c r="G769" s="3"/>
      <c r="H769" s="3"/>
      <c r="I769"/>
      <c r="J769" s="1" t="s">
        <v>2494</v>
      </c>
      <c r="K769" s="4"/>
      <c r="L769" s="4"/>
      <c r="M769" s="4"/>
      <c r="N769" s="4"/>
      <c r="O769" s="4"/>
      <c r="P769" s="17"/>
      <c r="Q769" s="13">
        <v>0</v>
      </c>
      <c r="R769" s="13">
        <v>0</v>
      </c>
      <c r="S769" s="11">
        <f t="shared" si="154"/>
        <v>0</v>
      </c>
      <c r="T769" s="5">
        <v>0</v>
      </c>
      <c r="U769" s="11">
        <f t="shared" si="160"/>
        <v>0</v>
      </c>
      <c r="V769" s="13" t="s">
        <v>0</v>
      </c>
      <c r="W769" s="10">
        <f>IFERROR(VLOOKUP(V769,Curr!$B$2:$C$13,2,FALSE),0)</f>
        <v>1</v>
      </c>
      <c r="X769" s="11">
        <f t="shared" si="155"/>
        <v>0</v>
      </c>
      <c r="Y769" s="14">
        <f t="shared" si="161"/>
        <v>0</v>
      </c>
      <c r="Z769" s="11">
        <f t="shared" si="156"/>
        <v>0</v>
      </c>
      <c r="AA769" s="4" t="s">
        <v>1</v>
      </c>
      <c r="AB769" s="10">
        <f>IFERROR(VLOOKUP(AA769,Curr!$B$2:$C$13,2,FALSE),0)</f>
        <v>11</v>
      </c>
      <c r="AC769" s="11">
        <f t="shared" si="157"/>
        <v>0</v>
      </c>
      <c r="AD769" s="11">
        <f t="shared" si="158"/>
        <v>0</v>
      </c>
      <c r="AE769" s="12">
        <f t="shared" si="159"/>
        <v>0</v>
      </c>
      <c r="AF769"/>
      <c r="AG769"/>
      <c r="AH769"/>
      <c r="AI769"/>
      <c r="AJ769"/>
    </row>
    <row r="770" spans="2:36" x14ac:dyDescent="0.25">
      <c r="B770" s="4" t="s">
        <v>212</v>
      </c>
      <c r="C770"/>
      <c r="D770" s="1" t="s">
        <v>1733</v>
      </c>
      <c r="E770" s="3"/>
      <c r="F770" s="3"/>
      <c r="G770" s="3"/>
      <c r="H770" s="3"/>
      <c r="I770"/>
      <c r="J770" s="1" t="s">
        <v>2495</v>
      </c>
      <c r="K770" s="4"/>
      <c r="L770" s="4"/>
      <c r="M770" s="4"/>
      <c r="N770" s="4"/>
      <c r="O770" s="4"/>
      <c r="P770" s="15"/>
      <c r="Q770" s="13">
        <v>0</v>
      </c>
      <c r="R770" s="13">
        <v>0</v>
      </c>
      <c r="S770" s="11">
        <f t="shared" si="154"/>
        <v>0</v>
      </c>
      <c r="T770" s="5">
        <v>0</v>
      </c>
      <c r="U770" s="11">
        <f t="shared" si="160"/>
        <v>0</v>
      </c>
      <c r="V770" s="13" t="s">
        <v>0</v>
      </c>
      <c r="W770" s="10">
        <f>IFERROR(VLOOKUP(V770,Curr!$B$2:$C$13,2,FALSE),0)</f>
        <v>1</v>
      </c>
      <c r="X770" s="11">
        <f t="shared" si="155"/>
        <v>0</v>
      </c>
      <c r="Y770" s="14">
        <f t="shared" si="161"/>
        <v>0</v>
      </c>
      <c r="Z770" s="11">
        <f t="shared" si="156"/>
        <v>0</v>
      </c>
      <c r="AA770" s="4" t="s">
        <v>1</v>
      </c>
      <c r="AB770" s="10">
        <f>IFERROR(VLOOKUP(AA770,Curr!$B$2:$C$13,2,FALSE),0)</f>
        <v>11</v>
      </c>
      <c r="AC770" s="11">
        <f t="shared" si="157"/>
        <v>0</v>
      </c>
      <c r="AD770" s="11">
        <f t="shared" si="158"/>
        <v>0</v>
      </c>
      <c r="AE770" s="12">
        <f t="shared" si="159"/>
        <v>0</v>
      </c>
      <c r="AF770"/>
      <c r="AG770"/>
      <c r="AH770"/>
      <c r="AI770"/>
      <c r="AJ770"/>
    </row>
    <row r="771" spans="2:36" x14ac:dyDescent="0.25">
      <c r="B771" s="4" t="s">
        <v>212</v>
      </c>
      <c r="C771"/>
      <c r="D771" s="1" t="s">
        <v>1733</v>
      </c>
      <c r="E771" s="3"/>
      <c r="F771" s="3"/>
      <c r="G771" s="3"/>
      <c r="H771" s="3"/>
      <c r="I771"/>
      <c r="J771" s="1" t="s">
        <v>2496</v>
      </c>
      <c r="K771" s="4"/>
      <c r="L771" s="4"/>
      <c r="M771" s="4"/>
      <c r="N771" s="4"/>
      <c r="O771" s="4"/>
      <c r="P771" s="17"/>
      <c r="Q771" s="13">
        <v>0</v>
      </c>
      <c r="R771" s="13">
        <v>0</v>
      </c>
      <c r="S771" s="11">
        <f t="shared" si="154"/>
        <v>0</v>
      </c>
      <c r="T771" s="5">
        <v>0</v>
      </c>
      <c r="U771" s="11">
        <f t="shared" si="160"/>
        <v>0</v>
      </c>
      <c r="V771" s="13" t="s">
        <v>0</v>
      </c>
      <c r="W771" s="10">
        <f>IFERROR(VLOOKUP(V771,Curr!$B$2:$C$13,2,FALSE),0)</f>
        <v>1</v>
      </c>
      <c r="X771" s="11">
        <f t="shared" si="155"/>
        <v>0</v>
      </c>
      <c r="Y771" s="14">
        <f t="shared" si="161"/>
        <v>0</v>
      </c>
      <c r="Z771" s="11">
        <f t="shared" si="156"/>
        <v>0</v>
      </c>
      <c r="AA771" s="4" t="s">
        <v>1</v>
      </c>
      <c r="AB771" s="10">
        <f>IFERROR(VLOOKUP(AA771,Curr!$B$2:$C$13,2,FALSE),0)</f>
        <v>11</v>
      </c>
      <c r="AC771" s="11">
        <f t="shared" si="157"/>
        <v>0</v>
      </c>
      <c r="AD771" s="11">
        <f t="shared" si="158"/>
        <v>0</v>
      </c>
      <c r="AE771" s="12">
        <f t="shared" si="159"/>
        <v>0</v>
      </c>
      <c r="AF771"/>
      <c r="AG771"/>
      <c r="AH771"/>
      <c r="AI771"/>
      <c r="AJ771"/>
    </row>
    <row r="772" spans="2:36" x14ac:dyDescent="0.25">
      <c r="B772" s="4" t="s">
        <v>212</v>
      </c>
      <c r="C772"/>
      <c r="D772" s="1" t="s">
        <v>1733</v>
      </c>
      <c r="E772" s="3"/>
      <c r="F772" s="3"/>
      <c r="G772" s="3"/>
      <c r="H772" s="3"/>
      <c r="I772"/>
      <c r="J772" s="1" t="s">
        <v>2497</v>
      </c>
      <c r="K772" s="4"/>
      <c r="L772" s="4"/>
      <c r="M772" s="4"/>
      <c r="N772" s="4"/>
      <c r="O772" s="4"/>
      <c r="P772" s="16"/>
      <c r="Q772" s="13">
        <v>0</v>
      </c>
      <c r="R772" s="13">
        <v>0</v>
      </c>
      <c r="S772" s="11">
        <f t="shared" si="154"/>
        <v>0</v>
      </c>
      <c r="T772" s="5">
        <v>0</v>
      </c>
      <c r="U772" s="11">
        <f t="shared" si="160"/>
        <v>0</v>
      </c>
      <c r="V772" s="13" t="s">
        <v>0</v>
      </c>
      <c r="W772" s="10">
        <f>IFERROR(VLOOKUP(V772,Curr!$B$2:$C$13,2,FALSE),0)</f>
        <v>1</v>
      </c>
      <c r="X772" s="11">
        <f t="shared" si="155"/>
        <v>0</v>
      </c>
      <c r="Y772" s="14">
        <f t="shared" si="161"/>
        <v>0</v>
      </c>
      <c r="Z772" s="11">
        <f t="shared" si="156"/>
        <v>0</v>
      </c>
      <c r="AA772" s="4" t="s">
        <v>1</v>
      </c>
      <c r="AB772" s="10">
        <f>IFERROR(VLOOKUP(AA772,Curr!$B$2:$C$13,2,FALSE),0)</f>
        <v>11</v>
      </c>
      <c r="AC772" s="11">
        <f t="shared" si="157"/>
        <v>0</v>
      </c>
      <c r="AD772" s="11">
        <f t="shared" si="158"/>
        <v>0</v>
      </c>
      <c r="AE772" s="12">
        <f t="shared" si="159"/>
        <v>0</v>
      </c>
      <c r="AF772"/>
      <c r="AG772"/>
      <c r="AH772"/>
      <c r="AI772"/>
      <c r="AJ772"/>
    </row>
    <row r="773" spans="2:36" x14ac:dyDescent="0.25">
      <c r="B773" s="4" t="s">
        <v>212</v>
      </c>
      <c r="C773"/>
      <c r="D773" s="1" t="s">
        <v>1733</v>
      </c>
      <c r="E773" s="3"/>
      <c r="F773" s="3"/>
      <c r="G773" s="3"/>
      <c r="H773" s="3"/>
      <c r="I773"/>
      <c r="J773" s="1" t="s">
        <v>2498</v>
      </c>
      <c r="K773" s="4"/>
      <c r="L773" s="4"/>
      <c r="M773" s="4"/>
      <c r="N773" s="4"/>
      <c r="O773" s="4"/>
      <c r="P773" s="17"/>
      <c r="Q773" s="13">
        <v>0</v>
      </c>
      <c r="R773" s="13">
        <v>0</v>
      </c>
      <c r="S773" s="11">
        <f t="shared" si="154"/>
        <v>0</v>
      </c>
      <c r="T773" s="5">
        <v>0</v>
      </c>
      <c r="U773" s="11">
        <f t="shared" si="160"/>
        <v>0</v>
      </c>
      <c r="V773" s="13" t="s">
        <v>0</v>
      </c>
      <c r="W773" s="10">
        <f>IFERROR(VLOOKUP(V773,Curr!$B$2:$C$13,2,FALSE),0)</f>
        <v>1</v>
      </c>
      <c r="X773" s="11">
        <f t="shared" si="155"/>
        <v>0</v>
      </c>
      <c r="Y773" s="14">
        <f t="shared" si="161"/>
        <v>0</v>
      </c>
      <c r="Z773" s="11">
        <f t="shared" si="156"/>
        <v>0</v>
      </c>
      <c r="AA773" s="4" t="s">
        <v>1</v>
      </c>
      <c r="AB773" s="10">
        <f>IFERROR(VLOOKUP(AA773,Curr!$B$2:$C$13,2,FALSE),0)</f>
        <v>11</v>
      </c>
      <c r="AC773" s="11">
        <f t="shared" si="157"/>
        <v>0</v>
      </c>
      <c r="AD773" s="11">
        <f t="shared" si="158"/>
        <v>0</v>
      </c>
      <c r="AE773" s="12">
        <f t="shared" si="159"/>
        <v>0</v>
      </c>
      <c r="AF773"/>
      <c r="AG773"/>
      <c r="AH773"/>
      <c r="AI773"/>
      <c r="AJ773"/>
    </row>
    <row r="774" spans="2:36" x14ac:dyDescent="0.25">
      <c r="B774" s="4" t="s">
        <v>212</v>
      </c>
      <c r="C774"/>
      <c r="D774" s="1" t="s">
        <v>1733</v>
      </c>
      <c r="E774" s="3"/>
      <c r="F774" s="3"/>
      <c r="G774" s="3"/>
      <c r="H774" s="3"/>
      <c r="I774"/>
      <c r="J774" s="1" t="s">
        <v>2499</v>
      </c>
      <c r="K774" s="4"/>
      <c r="L774" s="4"/>
      <c r="M774" s="4"/>
      <c r="N774" s="4"/>
      <c r="O774" s="4"/>
      <c r="P774" s="15"/>
      <c r="Q774" s="13">
        <v>0</v>
      </c>
      <c r="R774" s="13">
        <v>0</v>
      </c>
      <c r="S774" s="11">
        <f t="shared" ref="S774:S837" si="162">+Q774*R774</f>
        <v>0</v>
      </c>
      <c r="T774" s="5">
        <v>0</v>
      </c>
      <c r="U774" s="11">
        <f t="shared" si="160"/>
        <v>0</v>
      </c>
      <c r="V774" s="13" t="s">
        <v>0</v>
      </c>
      <c r="W774" s="10">
        <f>IFERROR(VLOOKUP(V774,Curr!$B$2:$C$13,2,FALSE),0)</f>
        <v>1</v>
      </c>
      <c r="X774" s="11">
        <f t="shared" ref="X774:X837" si="163">U774*W774</f>
        <v>0</v>
      </c>
      <c r="Y774" s="14">
        <f t="shared" si="161"/>
        <v>0</v>
      </c>
      <c r="Z774" s="11">
        <f t="shared" ref="Z774:Z837" si="164">+Y774*R774</f>
        <v>0</v>
      </c>
      <c r="AA774" s="4" t="s">
        <v>1</v>
      </c>
      <c r="AB774" s="10">
        <f>IFERROR(VLOOKUP(AA774,Curr!$B$2:$C$13,2,FALSE),0)</f>
        <v>11</v>
      </c>
      <c r="AC774" s="11">
        <f t="shared" ref="AC774:AC837" si="165">+Y774*AB774*R774</f>
        <v>0</v>
      </c>
      <c r="AD774" s="11">
        <f t="shared" ref="AD774:AD837" si="166">+AC774-X774</f>
        <v>0</v>
      </c>
      <c r="AE774" s="12">
        <f t="shared" ref="AE774:AE837" si="167">IFERROR(AD774/AC774,0)</f>
        <v>0</v>
      </c>
      <c r="AF774"/>
      <c r="AG774"/>
      <c r="AH774"/>
      <c r="AI774"/>
      <c r="AJ774"/>
    </row>
    <row r="775" spans="2:36" x14ac:dyDescent="0.25">
      <c r="B775" s="4" t="s">
        <v>212</v>
      </c>
      <c r="C775"/>
      <c r="D775" s="1" t="s">
        <v>1733</v>
      </c>
      <c r="E775" s="3"/>
      <c r="F775" s="3"/>
      <c r="G775" s="3"/>
      <c r="H775" s="3"/>
      <c r="I775"/>
      <c r="J775" s="1" t="s">
        <v>2500</v>
      </c>
      <c r="K775" s="4"/>
      <c r="L775" s="4"/>
      <c r="M775" s="4"/>
      <c r="N775" s="4"/>
      <c r="O775" s="4"/>
      <c r="P775" s="15"/>
      <c r="Q775" s="13">
        <v>0</v>
      </c>
      <c r="R775" s="13">
        <v>0</v>
      </c>
      <c r="S775" s="11">
        <f t="shared" si="162"/>
        <v>0</v>
      </c>
      <c r="T775" s="5">
        <v>0</v>
      </c>
      <c r="U775" s="11">
        <f t="shared" ref="U775:U838" si="168">S775*(1-T775)</f>
        <v>0</v>
      </c>
      <c r="V775" s="13" t="s">
        <v>0</v>
      </c>
      <c r="W775" s="10">
        <f>IFERROR(VLOOKUP(V775,Curr!$B$2:$C$13,2,FALSE),0)</f>
        <v>1</v>
      </c>
      <c r="X775" s="11">
        <f t="shared" si="163"/>
        <v>0</v>
      </c>
      <c r="Y775" s="14">
        <f t="shared" ref="Y775:Y838" si="169">Q775</f>
        <v>0</v>
      </c>
      <c r="Z775" s="11">
        <f t="shared" si="164"/>
        <v>0</v>
      </c>
      <c r="AA775" s="4" t="s">
        <v>1</v>
      </c>
      <c r="AB775" s="10">
        <f>IFERROR(VLOOKUP(AA775,Curr!$B$2:$C$13,2,FALSE),0)</f>
        <v>11</v>
      </c>
      <c r="AC775" s="11">
        <f t="shared" si="165"/>
        <v>0</v>
      </c>
      <c r="AD775" s="11">
        <f t="shared" si="166"/>
        <v>0</v>
      </c>
      <c r="AE775" s="12">
        <f t="shared" si="167"/>
        <v>0</v>
      </c>
      <c r="AF775"/>
      <c r="AG775"/>
      <c r="AH775"/>
      <c r="AI775"/>
      <c r="AJ775"/>
    </row>
    <row r="776" spans="2:36" x14ac:dyDescent="0.25">
      <c r="B776" s="4" t="s">
        <v>212</v>
      </c>
      <c r="C776"/>
      <c r="D776" s="1" t="s">
        <v>1733</v>
      </c>
      <c r="E776" s="3"/>
      <c r="F776" s="3"/>
      <c r="G776" s="3"/>
      <c r="H776" s="3"/>
      <c r="I776"/>
      <c r="J776" s="1" t="s">
        <v>2501</v>
      </c>
      <c r="K776" s="4"/>
      <c r="L776" s="4"/>
      <c r="M776" s="4"/>
      <c r="N776" s="4"/>
      <c r="O776" s="4"/>
      <c r="P776" s="15"/>
      <c r="Q776" s="13">
        <v>0</v>
      </c>
      <c r="R776" s="13">
        <v>0</v>
      </c>
      <c r="S776" s="11">
        <f t="shared" si="162"/>
        <v>0</v>
      </c>
      <c r="T776" s="5">
        <v>0</v>
      </c>
      <c r="U776" s="11">
        <f t="shared" si="168"/>
        <v>0</v>
      </c>
      <c r="V776" s="13" t="s">
        <v>0</v>
      </c>
      <c r="W776" s="10">
        <f>IFERROR(VLOOKUP(V776,Curr!$B$2:$C$13,2,FALSE),0)</f>
        <v>1</v>
      </c>
      <c r="X776" s="11">
        <f t="shared" si="163"/>
        <v>0</v>
      </c>
      <c r="Y776" s="14">
        <f t="shared" si="169"/>
        <v>0</v>
      </c>
      <c r="Z776" s="11">
        <f t="shared" si="164"/>
        <v>0</v>
      </c>
      <c r="AA776" s="4" t="s">
        <v>1</v>
      </c>
      <c r="AB776" s="10">
        <f>IFERROR(VLOOKUP(AA776,Curr!$B$2:$C$13,2,FALSE),0)</f>
        <v>11</v>
      </c>
      <c r="AC776" s="11">
        <f t="shared" si="165"/>
        <v>0</v>
      </c>
      <c r="AD776" s="11">
        <f t="shared" si="166"/>
        <v>0</v>
      </c>
      <c r="AE776" s="12">
        <f t="shared" si="167"/>
        <v>0</v>
      </c>
      <c r="AF776"/>
      <c r="AG776"/>
      <c r="AH776"/>
      <c r="AI776"/>
      <c r="AJ776"/>
    </row>
    <row r="777" spans="2:36" x14ac:dyDescent="0.25">
      <c r="B777" s="4" t="s">
        <v>212</v>
      </c>
      <c r="C777"/>
      <c r="D777" s="1" t="s">
        <v>1733</v>
      </c>
      <c r="E777" s="3"/>
      <c r="F777" s="3"/>
      <c r="G777" s="3"/>
      <c r="H777" s="3"/>
      <c r="I777"/>
      <c r="J777" s="1" t="s">
        <v>2502</v>
      </c>
      <c r="K777" s="4"/>
      <c r="L777" s="4"/>
      <c r="M777" s="4"/>
      <c r="N777" s="4"/>
      <c r="O777" s="4"/>
      <c r="P777" s="17"/>
      <c r="Q777" s="13">
        <v>0</v>
      </c>
      <c r="R777" s="13">
        <v>0</v>
      </c>
      <c r="S777" s="11">
        <f t="shared" si="162"/>
        <v>0</v>
      </c>
      <c r="T777" s="5">
        <v>0</v>
      </c>
      <c r="U777" s="11">
        <f t="shared" si="168"/>
        <v>0</v>
      </c>
      <c r="V777" s="13" t="s">
        <v>0</v>
      </c>
      <c r="W777" s="10">
        <f>IFERROR(VLOOKUP(V777,Curr!$B$2:$C$13,2,FALSE),0)</f>
        <v>1</v>
      </c>
      <c r="X777" s="11">
        <f t="shared" si="163"/>
        <v>0</v>
      </c>
      <c r="Y777" s="14">
        <f t="shared" si="169"/>
        <v>0</v>
      </c>
      <c r="Z777" s="11">
        <f t="shared" si="164"/>
        <v>0</v>
      </c>
      <c r="AA777" s="4" t="s">
        <v>1</v>
      </c>
      <c r="AB777" s="10">
        <f>IFERROR(VLOOKUP(AA777,Curr!$B$2:$C$13,2,FALSE),0)</f>
        <v>11</v>
      </c>
      <c r="AC777" s="11">
        <f t="shared" si="165"/>
        <v>0</v>
      </c>
      <c r="AD777" s="11">
        <f t="shared" si="166"/>
        <v>0</v>
      </c>
      <c r="AE777" s="12">
        <f t="shared" si="167"/>
        <v>0</v>
      </c>
      <c r="AF777"/>
      <c r="AG777"/>
      <c r="AH777"/>
      <c r="AI777"/>
      <c r="AJ777"/>
    </row>
    <row r="778" spans="2:36" x14ac:dyDescent="0.25">
      <c r="B778" s="4" t="s">
        <v>212</v>
      </c>
      <c r="C778"/>
      <c r="D778" s="1" t="s">
        <v>1733</v>
      </c>
      <c r="E778" s="3"/>
      <c r="F778" s="3"/>
      <c r="G778" s="3"/>
      <c r="H778" s="3"/>
      <c r="I778"/>
      <c r="J778" s="1" t="s">
        <v>2503</v>
      </c>
      <c r="K778" s="4"/>
      <c r="L778" s="4"/>
      <c r="M778" s="4"/>
      <c r="N778" s="4"/>
      <c r="O778" s="4"/>
      <c r="P778" s="15"/>
      <c r="Q778" s="13">
        <v>0</v>
      </c>
      <c r="R778" s="13">
        <v>0</v>
      </c>
      <c r="S778" s="11">
        <f t="shared" si="162"/>
        <v>0</v>
      </c>
      <c r="T778" s="5">
        <v>0</v>
      </c>
      <c r="U778" s="11">
        <f t="shared" si="168"/>
        <v>0</v>
      </c>
      <c r="V778" s="13" t="s">
        <v>0</v>
      </c>
      <c r="W778" s="10">
        <f>IFERROR(VLOOKUP(V778,Curr!$B$2:$C$13,2,FALSE),0)</f>
        <v>1</v>
      </c>
      <c r="X778" s="11">
        <f t="shared" si="163"/>
        <v>0</v>
      </c>
      <c r="Y778" s="14">
        <f t="shared" si="169"/>
        <v>0</v>
      </c>
      <c r="Z778" s="11">
        <f t="shared" si="164"/>
        <v>0</v>
      </c>
      <c r="AA778" s="4" t="s">
        <v>1</v>
      </c>
      <c r="AB778" s="10">
        <f>IFERROR(VLOOKUP(AA778,Curr!$B$2:$C$13,2,FALSE),0)</f>
        <v>11</v>
      </c>
      <c r="AC778" s="11">
        <f t="shared" si="165"/>
        <v>0</v>
      </c>
      <c r="AD778" s="11">
        <f t="shared" si="166"/>
        <v>0</v>
      </c>
      <c r="AE778" s="12">
        <f t="shared" si="167"/>
        <v>0</v>
      </c>
      <c r="AF778"/>
      <c r="AG778"/>
      <c r="AH778"/>
      <c r="AI778"/>
      <c r="AJ778"/>
    </row>
    <row r="779" spans="2:36" x14ac:dyDescent="0.25">
      <c r="B779" s="4" t="s">
        <v>212</v>
      </c>
      <c r="C779"/>
      <c r="D779" s="1" t="s">
        <v>1733</v>
      </c>
      <c r="E779" s="3"/>
      <c r="F779" s="3"/>
      <c r="G779" s="3"/>
      <c r="H779" s="3"/>
      <c r="I779"/>
      <c r="J779" s="1" t="s">
        <v>2504</v>
      </c>
      <c r="K779" s="4"/>
      <c r="L779" s="4"/>
      <c r="M779" s="4"/>
      <c r="N779" s="4"/>
      <c r="O779" s="4"/>
      <c r="P779" s="17"/>
      <c r="Q779" s="13">
        <v>0</v>
      </c>
      <c r="R779" s="13">
        <v>0</v>
      </c>
      <c r="S779" s="11">
        <f t="shared" si="162"/>
        <v>0</v>
      </c>
      <c r="T779" s="5">
        <v>0</v>
      </c>
      <c r="U779" s="11">
        <f t="shared" si="168"/>
        <v>0</v>
      </c>
      <c r="V779" s="13" t="s">
        <v>0</v>
      </c>
      <c r="W779" s="10">
        <f>IFERROR(VLOOKUP(V779,Curr!$B$2:$C$13,2,FALSE),0)</f>
        <v>1</v>
      </c>
      <c r="X779" s="11">
        <f t="shared" si="163"/>
        <v>0</v>
      </c>
      <c r="Y779" s="14">
        <f t="shared" si="169"/>
        <v>0</v>
      </c>
      <c r="Z779" s="11">
        <f t="shared" si="164"/>
        <v>0</v>
      </c>
      <c r="AA779" s="4" t="s">
        <v>1</v>
      </c>
      <c r="AB779" s="10">
        <f>IFERROR(VLOOKUP(AA779,Curr!$B$2:$C$13,2,FALSE),0)</f>
        <v>11</v>
      </c>
      <c r="AC779" s="11">
        <f t="shared" si="165"/>
        <v>0</v>
      </c>
      <c r="AD779" s="11">
        <f t="shared" si="166"/>
        <v>0</v>
      </c>
      <c r="AE779" s="12">
        <f t="shared" si="167"/>
        <v>0</v>
      </c>
      <c r="AF779"/>
      <c r="AG779"/>
      <c r="AH779"/>
      <c r="AI779"/>
      <c r="AJ779"/>
    </row>
    <row r="780" spans="2:36" x14ac:dyDescent="0.25">
      <c r="B780" s="4" t="s">
        <v>212</v>
      </c>
      <c r="C780"/>
      <c r="D780" s="1" t="s">
        <v>1733</v>
      </c>
      <c r="E780" s="3"/>
      <c r="F780" s="3"/>
      <c r="G780" s="3"/>
      <c r="H780" s="3"/>
      <c r="I780"/>
      <c r="J780" s="1" t="s">
        <v>2505</v>
      </c>
      <c r="K780" s="4"/>
      <c r="L780" s="4"/>
      <c r="M780" s="4"/>
      <c r="N780" s="4"/>
      <c r="O780" s="4"/>
      <c r="P780" s="17"/>
      <c r="Q780" s="13">
        <v>0</v>
      </c>
      <c r="R780" s="13">
        <v>0</v>
      </c>
      <c r="S780" s="11">
        <f t="shared" si="162"/>
        <v>0</v>
      </c>
      <c r="T780" s="5">
        <v>0</v>
      </c>
      <c r="U780" s="11">
        <f t="shared" si="168"/>
        <v>0</v>
      </c>
      <c r="V780" s="13" t="s">
        <v>0</v>
      </c>
      <c r="W780" s="10">
        <f>IFERROR(VLOOKUP(V780,Curr!$B$2:$C$13,2,FALSE),0)</f>
        <v>1</v>
      </c>
      <c r="X780" s="11">
        <f t="shared" si="163"/>
        <v>0</v>
      </c>
      <c r="Y780" s="14">
        <f t="shared" si="169"/>
        <v>0</v>
      </c>
      <c r="Z780" s="11">
        <f t="shared" si="164"/>
        <v>0</v>
      </c>
      <c r="AA780" s="4" t="s">
        <v>1</v>
      </c>
      <c r="AB780" s="10">
        <f>IFERROR(VLOOKUP(AA780,Curr!$B$2:$C$13,2,FALSE),0)</f>
        <v>11</v>
      </c>
      <c r="AC780" s="11">
        <f t="shared" si="165"/>
        <v>0</v>
      </c>
      <c r="AD780" s="11">
        <f t="shared" si="166"/>
        <v>0</v>
      </c>
      <c r="AE780" s="12">
        <f t="shared" si="167"/>
        <v>0</v>
      </c>
      <c r="AF780"/>
      <c r="AG780"/>
      <c r="AH780"/>
      <c r="AI780"/>
      <c r="AJ780"/>
    </row>
    <row r="781" spans="2:36" x14ac:dyDescent="0.25">
      <c r="B781" s="4" t="s">
        <v>212</v>
      </c>
      <c r="C781"/>
      <c r="D781" s="1" t="s">
        <v>1733</v>
      </c>
      <c r="E781" s="3"/>
      <c r="F781" s="3"/>
      <c r="G781" s="3"/>
      <c r="H781" s="3"/>
      <c r="I781"/>
      <c r="J781" s="1" t="s">
        <v>2506</v>
      </c>
      <c r="K781" s="4"/>
      <c r="L781" s="4"/>
      <c r="M781" s="4"/>
      <c r="N781" s="4"/>
      <c r="O781" s="4"/>
      <c r="P781" s="15"/>
      <c r="Q781" s="13">
        <v>0</v>
      </c>
      <c r="R781" s="13">
        <v>0</v>
      </c>
      <c r="S781" s="11">
        <f t="shared" si="162"/>
        <v>0</v>
      </c>
      <c r="T781" s="5">
        <v>0</v>
      </c>
      <c r="U781" s="11">
        <f t="shared" si="168"/>
        <v>0</v>
      </c>
      <c r="V781" s="13" t="s">
        <v>0</v>
      </c>
      <c r="W781" s="10">
        <f>IFERROR(VLOOKUP(V781,Curr!$B$2:$C$13,2,FALSE),0)</f>
        <v>1</v>
      </c>
      <c r="X781" s="11">
        <f t="shared" si="163"/>
        <v>0</v>
      </c>
      <c r="Y781" s="14">
        <f t="shared" si="169"/>
        <v>0</v>
      </c>
      <c r="Z781" s="11">
        <f t="shared" si="164"/>
        <v>0</v>
      </c>
      <c r="AA781" s="4" t="s">
        <v>1</v>
      </c>
      <c r="AB781" s="10">
        <f>IFERROR(VLOOKUP(AA781,Curr!$B$2:$C$13,2,FALSE),0)</f>
        <v>11</v>
      </c>
      <c r="AC781" s="11">
        <f t="shared" si="165"/>
        <v>0</v>
      </c>
      <c r="AD781" s="11">
        <f t="shared" si="166"/>
        <v>0</v>
      </c>
      <c r="AE781" s="12">
        <f t="shared" si="167"/>
        <v>0</v>
      </c>
      <c r="AF781"/>
      <c r="AG781"/>
      <c r="AH781"/>
      <c r="AI781"/>
      <c r="AJ781"/>
    </row>
    <row r="782" spans="2:36" x14ac:dyDescent="0.25">
      <c r="B782" s="4" t="s">
        <v>212</v>
      </c>
      <c r="C782"/>
      <c r="D782" s="1" t="s">
        <v>1733</v>
      </c>
      <c r="E782" s="3"/>
      <c r="F782" s="3"/>
      <c r="G782" s="3"/>
      <c r="H782" s="3"/>
      <c r="I782"/>
      <c r="J782" s="1" t="s">
        <v>2507</v>
      </c>
      <c r="K782" s="4"/>
      <c r="L782" s="4"/>
      <c r="M782" s="4"/>
      <c r="N782" s="4"/>
      <c r="O782" s="4"/>
      <c r="P782" s="17"/>
      <c r="Q782" s="13">
        <v>0</v>
      </c>
      <c r="R782" s="13">
        <v>0</v>
      </c>
      <c r="S782" s="11">
        <f t="shared" si="162"/>
        <v>0</v>
      </c>
      <c r="T782" s="5">
        <v>0</v>
      </c>
      <c r="U782" s="11">
        <f t="shared" si="168"/>
        <v>0</v>
      </c>
      <c r="V782" s="13" t="s">
        <v>0</v>
      </c>
      <c r="W782" s="10">
        <f>IFERROR(VLOOKUP(V782,Curr!$B$2:$C$13,2,FALSE),0)</f>
        <v>1</v>
      </c>
      <c r="X782" s="11">
        <f t="shared" si="163"/>
        <v>0</v>
      </c>
      <c r="Y782" s="14">
        <f t="shared" si="169"/>
        <v>0</v>
      </c>
      <c r="Z782" s="11">
        <f t="shared" si="164"/>
        <v>0</v>
      </c>
      <c r="AA782" s="4" t="s">
        <v>1</v>
      </c>
      <c r="AB782" s="10">
        <f>IFERROR(VLOOKUP(AA782,Curr!$B$2:$C$13,2,FALSE),0)</f>
        <v>11</v>
      </c>
      <c r="AC782" s="11">
        <f t="shared" si="165"/>
        <v>0</v>
      </c>
      <c r="AD782" s="11">
        <f t="shared" si="166"/>
        <v>0</v>
      </c>
      <c r="AE782" s="12">
        <f t="shared" si="167"/>
        <v>0</v>
      </c>
      <c r="AF782"/>
      <c r="AG782"/>
      <c r="AH782"/>
      <c r="AI782"/>
      <c r="AJ782"/>
    </row>
    <row r="783" spans="2:36" x14ac:dyDescent="0.25">
      <c r="B783" s="4" t="s">
        <v>212</v>
      </c>
      <c r="C783"/>
      <c r="D783" s="1" t="s">
        <v>1733</v>
      </c>
      <c r="E783" s="3"/>
      <c r="F783" s="3"/>
      <c r="G783" s="3"/>
      <c r="H783" s="3"/>
      <c r="I783"/>
      <c r="J783" s="1" t="s">
        <v>2508</v>
      </c>
      <c r="K783" s="4"/>
      <c r="L783" s="4"/>
      <c r="M783" s="4"/>
      <c r="N783" s="4"/>
      <c r="O783" s="4"/>
      <c r="P783" s="15"/>
      <c r="Q783" s="13">
        <v>0</v>
      </c>
      <c r="R783" s="13">
        <v>0</v>
      </c>
      <c r="S783" s="11">
        <f t="shared" si="162"/>
        <v>0</v>
      </c>
      <c r="T783" s="5">
        <v>0</v>
      </c>
      <c r="U783" s="11">
        <f t="shared" si="168"/>
        <v>0</v>
      </c>
      <c r="V783" s="13" t="s">
        <v>0</v>
      </c>
      <c r="W783" s="10">
        <f>IFERROR(VLOOKUP(V783,Curr!$B$2:$C$13,2,FALSE),0)</f>
        <v>1</v>
      </c>
      <c r="X783" s="11">
        <f t="shared" si="163"/>
        <v>0</v>
      </c>
      <c r="Y783" s="14">
        <f t="shared" si="169"/>
        <v>0</v>
      </c>
      <c r="Z783" s="11">
        <f t="shared" si="164"/>
        <v>0</v>
      </c>
      <c r="AA783" s="4" t="s">
        <v>1</v>
      </c>
      <c r="AB783" s="10">
        <f>IFERROR(VLOOKUP(AA783,Curr!$B$2:$C$13,2,FALSE),0)</f>
        <v>11</v>
      </c>
      <c r="AC783" s="11">
        <f t="shared" si="165"/>
        <v>0</v>
      </c>
      <c r="AD783" s="11">
        <f t="shared" si="166"/>
        <v>0</v>
      </c>
      <c r="AE783" s="12">
        <f t="shared" si="167"/>
        <v>0</v>
      </c>
      <c r="AF783"/>
      <c r="AG783"/>
      <c r="AH783"/>
      <c r="AI783"/>
      <c r="AJ783"/>
    </row>
    <row r="784" spans="2:36" x14ac:dyDescent="0.25">
      <c r="B784" s="4" t="s">
        <v>212</v>
      </c>
      <c r="C784"/>
      <c r="D784" s="1" t="s">
        <v>1733</v>
      </c>
      <c r="E784" s="3"/>
      <c r="F784" s="3"/>
      <c r="G784" s="3"/>
      <c r="H784" s="3"/>
      <c r="I784"/>
      <c r="J784" s="1" t="s">
        <v>2509</v>
      </c>
      <c r="K784" s="4"/>
      <c r="L784" s="4"/>
      <c r="M784" s="4"/>
      <c r="N784" s="4"/>
      <c r="O784" s="4"/>
      <c r="P784" s="17"/>
      <c r="Q784" s="13">
        <v>0</v>
      </c>
      <c r="R784" s="13">
        <v>0</v>
      </c>
      <c r="S784" s="11">
        <f t="shared" si="162"/>
        <v>0</v>
      </c>
      <c r="T784" s="5">
        <v>0</v>
      </c>
      <c r="U784" s="11">
        <f t="shared" si="168"/>
        <v>0</v>
      </c>
      <c r="V784" s="13" t="s">
        <v>0</v>
      </c>
      <c r="W784" s="10">
        <f>IFERROR(VLOOKUP(V784,Curr!$B$2:$C$13,2,FALSE),0)</f>
        <v>1</v>
      </c>
      <c r="X784" s="11">
        <f t="shared" si="163"/>
        <v>0</v>
      </c>
      <c r="Y784" s="14">
        <f t="shared" si="169"/>
        <v>0</v>
      </c>
      <c r="Z784" s="11">
        <f t="shared" si="164"/>
        <v>0</v>
      </c>
      <c r="AA784" s="4" t="s">
        <v>1</v>
      </c>
      <c r="AB784" s="10">
        <f>IFERROR(VLOOKUP(AA784,Curr!$B$2:$C$13,2,FALSE),0)</f>
        <v>11</v>
      </c>
      <c r="AC784" s="11">
        <f t="shared" si="165"/>
        <v>0</v>
      </c>
      <c r="AD784" s="11">
        <f t="shared" si="166"/>
        <v>0</v>
      </c>
      <c r="AE784" s="12">
        <f t="shared" si="167"/>
        <v>0</v>
      </c>
      <c r="AF784"/>
      <c r="AG784"/>
      <c r="AH784"/>
      <c r="AI784"/>
      <c r="AJ784"/>
    </row>
    <row r="785" spans="2:36" x14ac:dyDescent="0.25">
      <c r="B785" s="4" t="s">
        <v>212</v>
      </c>
      <c r="C785"/>
      <c r="D785" s="1" t="s">
        <v>1733</v>
      </c>
      <c r="E785" s="3"/>
      <c r="F785" s="3"/>
      <c r="G785" s="3"/>
      <c r="H785" s="3"/>
      <c r="I785"/>
      <c r="J785" s="1" t="s">
        <v>2510</v>
      </c>
      <c r="K785" s="4"/>
      <c r="L785" s="4"/>
      <c r="M785" s="4"/>
      <c r="N785" s="4"/>
      <c r="O785" s="4"/>
      <c r="P785" s="15"/>
      <c r="Q785" s="13">
        <v>0</v>
      </c>
      <c r="R785" s="13">
        <v>0</v>
      </c>
      <c r="S785" s="11">
        <f t="shared" si="162"/>
        <v>0</v>
      </c>
      <c r="T785" s="5">
        <v>0</v>
      </c>
      <c r="U785" s="11">
        <f t="shared" si="168"/>
        <v>0</v>
      </c>
      <c r="V785" s="13" t="s">
        <v>0</v>
      </c>
      <c r="W785" s="10">
        <f>IFERROR(VLOOKUP(V785,Curr!$B$2:$C$13,2,FALSE),0)</f>
        <v>1</v>
      </c>
      <c r="X785" s="11">
        <f t="shared" si="163"/>
        <v>0</v>
      </c>
      <c r="Y785" s="14">
        <f t="shared" si="169"/>
        <v>0</v>
      </c>
      <c r="Z785" s="11">
        <f t="shared" si="164"/>
        <v>0</v>
      </c>
      <c r="AA785" s="4" t="s">
        <v>1</v>
      </c>
      <c r="AB785" s="10">
        <f>IFERROR(VLOOKUP(AA785,Curr!$B$2:$C$13,2,FALSE),0)</f>
        <v>11</v>
      </c>
      <c r="AC785" s="11">
        <f t="shared" si="165"/>
        <v>0</v>
      </c>
      <c r="AD785" s="11">
        <f t="shared" si="166"/>
        <v>0</v>
      </c>
      <c r="AE785" s="12">
        <f t="shared" si="167"/>
        <v>0</v>
      </c>
      <c r="AF785"/>
      <c r="AG785"/>
      <c r="AH785"/>
      <c r="AI785"/>
      <c r="AJ785"/>
    </row>
    <row r="786" spans="2:36" x14ac:dyDescent="0.25">
      <c r="B786" s="4" t="s">
        <v>212</v>
      </c>
      <c r="C786"/>
      <c r="D786" s="1" t="s">
        <v>1733</v>
      </c>
      <c r="E786" s="3"/>
      <c r="F786" s="3"/>
      <c r="G786" s="3"/>
      <c r="H786" s="3"/>
      <c r="I786"/>
      <c r="J786" s="1" t="s">
        <v>2511</v>
      </c>
      <c r="K786" s="4"/>
      <c r="L786" s="4"/>
      <c r="M786" s="4"/>
      <c r="N786" s="4"/>
      <c r="O786" s="4"/>
      <c r="P786" s="15"/>
      <c r="Q786" s="13">
        <v>0</v>
      </c>
      <c r="R786" s="13">
        <v>0</v>
      </c>
      <c r="S786" s="11">
        <f t="shared" si="162"/>
        <v>0</v>
      </c>
      <c r="T786" s="5">
        <v>0</v>
      </c>
      <c r="U786" s="11">
        <f t="shared" si="168"/>
        <v>0</v>
      </c>
      <c r="V786" s="13" t="s">
        <v>0</v>
      </c>
      <c r="W786" s="10">
        <f>IFERROR(VLOOKUP(V786,Curr!$B$2:$C$13,2,FALSE),0)</f>
        <v>1</v>
      </c>
      <c r="X786" s="11">
        <f t="shared" si="163"/>
        <v>0</v>
      </c>
      <c r="Y786" s="14">
        <f t="shared" si="169"/>
        <v>0</v>
      </c>
      <c r="Z786" s="11">
        <f t="shared" si="164"/>
        <v>0</v>
      </c>
      <c r="AA786" s="4" t="s">
        <v>1</v>
      </c>
      <c r="AB786" s="10">
        <f>IFERROR(VLOOKUP(AA786,Curr!$B$2:$C$13,2,FALSE),0)</f>
        <v>11</v>
      </c>
      <c r="AC786" s="11">
        <f t="shared" si="165"/>
        <v>0</v>
      </c>
      <c r="AD786" s="11">
        <f t="shared" si="166"/>
        <v>0</v>
      </c>
      <c r="AE786" s="12">
        <f t="shared" si="167"/>
        <v>0</v>
      </c>
      <c r="AF786"/>
      <c r="AG786"/>
      <c r="AH786"/>
      <c r="AI786"/>
      <c r="AJ786"/>
    </row>
    <row r="787" spans="2:36" x14ac:dyDescent="0.25">
      <c r="B787" s="4" t="s">
        <v>212</v>
      </c>
      <c r="C787"/>
      <c r="D787" s="1" t="s">
        <v>1733</v>
      </c>
      <c r="E787" s="3"/>
      <c r="F787" s="3"/>
      <c r="G787" s="3"/>
      <c r="H787" s="3"/>
      <c r="I787"/>
      <c r="J787" s="1" t="s">
        <v>2512</v>
      </c>
      <c r="K787" s="4"/>
      <c r="L787" s="4"/>
      <c r="M787" s="4"/>
      <c r="N787" s="4"/>
      <c r="O787" s="4"/>
      <c r="P787" s="15"/>
      <c r="Q787" s="13">
        <v>0</v>
      </c>
      <c r="R787" s="13">
        <v>0</v>
      </c>
      <c r="S787" s="11">
        <f t="shared" si="162"/>
        <v>0</v>
      </c>
      <c r="T787" s="5">
        <v>0</v>
      </c>
      <c r="U787" s="11">
        <f t="shared" si="168"/>
        <v>0</v>
      </c>
      <c r="V787" s="13" t="s">
        <v>0</v>
      </c>
      <c r="W787" s="10">
        <f>IFERROR(VLOOKUP(V787,Curr!$B$2:$C$13,2,FALSE),0)</f>
        <v>1</v>
      </c>
      <c r="X787" s="11">
        <f t="shared" si="163"/>
        <v>0</v>
      </c>
      <c r="Y787" s="14">
        <f t="shared" si="169"/>
        <v>0</v>
      </c>
      <c r="Z787" s="11">
        <f t="shared" si="164"/>
        <v>0</v>
      </c>
      <c r="AA787" s="4" t="s">
        <v>1</v>
      </c>
      <c r="AB787" s="10">
        <f>IFERROR(VLOOKUP(AA787,Curr!$B$2:$C$13,2,FALSE),0)</f>
        <v>11</v>
      </c>
      <c r="AC787" s="11">
        <f t="shared" si="165"/>
        <v>0</v>
      </c>
      <c r="AD787" s="11">
        <f t="shared" si="166"/>
        <v>0</v>
      </c>
      <c r="AE787" s="12">
        <f t="shared" si="167"/>
        <v>0</v>
      </c>
      <c r="AF787"/>
      <c r="AG787"/>
      <c r="AH787"/>
      <c r="AI787"/>
      <c r="AJ787"/>
    </row>
    <row r="788" spans="2:36" x14ac:dyDescent="0.25">
      <c r="B788" s="4" t="s">
        <v>212</v>
      </c>
      <c r="C788"/>
      <c r="D788" s="1" t="s">
        <v>1733</v>
      </c>
      <c r="E788" s="3"/>
      <c r="F788" s="3"/>
      <c r="G788" s="3"/>
      <c r="H788" s="3"/>
      <c r="I788"/>
      <c r="J788" s="1" t="s">
        <v>2513</v>
      </c>
      <c r="K788" s="4"/>
      <c r="L788" s="4"/>
      <c r="M788" s="4"/>
      <c r="N788" s="4"/>
      <c r="O788" s="4"/>
      <c r="P788" s="17"/>
      <c r="Q788" s="13">
        <v>0</v>
      </c>
      <c r="R788" s="13">
        <v>0</v>
      </c>
      <c r="S788" s="11">
        <f t="shared" si="162"/>
        <v>0</v>
      </c>
      <c r="T788" s="5">
        <v>0</v>
      </c>
      <c r="U788" s="11">
        <f t="shared" si="168"/>
        <v>0</v>
      </c>
      <c r="V788" s="13" t="s">
        <v>0</v>
      </c>
      <c r="W788" s="10">
        <f>IFERROR(VLOOKUP(V788,Curr!$B$2:$C$13,2,FALSE),0)</f>
        <v>1</v>
      </c>
      <c r="X788" s="11">
        <f t="shared" si="163"/>
        <v>0</v>
      </c>
      <c r="Y788" s="14">
        <f t="shared" si="169"/>
        <v>0</v>
      </c>
      <c r="Z788" s="11">
        <f t="shared" si="164"/>
        <v>0</v>
      </c>
      <c r="AA788" s="4" t="s">
        <v>1</v>
      </c>
      <c r="AB788" s="10">
        <f>IFERROR(VLOOKUP(AA788,Curr!$B$2:$C$13,2,FALSE),0)</f>
        <v>11</v>
      </c>
      <c r="AC788" s="11">
        <f t="shared" si="165"/>
        <v>0</v>
      </c>
      <c r="AD788" s="11">
        <f t="shared" si="166"/>
        <v>0</v>
      </c>
      <c r="AE788" s="12">
        <f t="shared" si="167"/>
        <v>0</v>
      </c>
      <c r="AF788"/>
      <c r="AG788"/>
      <c r="AH788"/>
      <c r="AI788"/>
      <c r="AJ788"/>
    </row>
    <row r="789" spans="2:36" x14ac:dyDescent="0.25">
      <c r="B789" s="4" t="s">
        <v>212</v>
      </c>
      <c r="C789"/>
      <c r="D789" s="1" t="s">
        <v>1733</v>
      </c>
      <c r="E789" s="3"/>
      <c r="F789" s="3"/>
      <c r="G789" s="3"/>
      <c r="H789" s="3"/>
      <c r="I789"/>
      <c r="J789" s="1" t="s">
        <v>2514</v>
      </c>
      <c r="K789" s="4"/>
      <c r="L789" s="4"/>
      <c r="M789" s="4"/>
      <c r="N789" s="4"/>
      <c r="O789" s="4"/>
      <c r="P789" s="15"/>
      <c r="Q789" s="13">
        <v>0</v>
      </c>
      <c r="R789" s="13">
        <v>0</v>
      </c>
      <c r="S789" s="11">
        <f t="shared" si="162"/>
        <v>0</v>
      </c>
      <c r="T789" s="5">
        <v>0</v>
      </c>
      <c r="U789" s="11">
        <f t="shared" si="168"/>
        <v>0</v>
      </c>
      <c r="V789" s="13" t="s">
        <v>0</v>
      </c>
      <c r="W789" s="10">
        <f>IFERROR(VLOOKUP(V789,Curr!$B$2:$C$13,2,FALSE),0)</f>
        <v>1</v>
      </c>
      <c r="X789" s="11">
        <f t="shared" si="163"/>
        <v>0</v>
      </c>
      <c r="Y789" s="14">
        <f t="shared" si="169"/>
        <v>0</v>
      </c>
      <c r="Z789" s="11">
        <f t="shared" si="164"/>
        <v>0</v>
      </c>
      <c r="AA789" s="4" t="s">
        <v>1</v>
      </c>
      <c r="AB789" s="10">
        <f>IFERROR(VLOOKUP(AA789,Curr!$B$2:$C$13,2,FALSE),0)</f>
        <v>11</v>
      </c>
      <c r="AC789" s="11">
        <f t="shared" si="165"/>
        <v>0</v>
      </c>
      <c r="AD789" s="11">
        <f t="shared" si="166"/>
        <v>0</v>
      </c>
      <c r="AE789" s="12">
        <f t="shared" si="167"/>
        <v>0</v>
      </c>
      <c r="AF789"/>
      <c r="AG789"/>
      <c r="AH789"/>
      <c r="AI789"/>
      <c r="AJ789"/>
    </row>
    <row r="790" spans="2:36" x14ac:dyDescent="0.25">
      <c r="B790" s="4" t="s">
        <v>212</v>
      </c>
      <c r="C790"/>
      <c r="D790" s="1" t="s">
        <v>1733</v>
      </c>
      <c r="E790" s="3"/>
      <c r="F790" s="3"/>
      <c r="G790" s="3"/>
      <c r="H790" s="3"/>
      <c r="I790"/>
      <c r="J790" s="1" t="s">
        <v>2515</v>
      </c>
      <c r="K790" s="4"/>
      <c r="L790" s="4"/>
      <c r="M790" s="4"/>
      <c r="N790" s="4"/>
      <c r="O790" s="4"/>
      <c r="P790" s="15"/>
      <c r="Q790" s="13">
        <v>0</v>
      </c>
      <c r="R790" s="13">
        <v>0</v>
      </c>
      <c r="S790" s="11">
        <f t="shared" si="162"/>
        <v>0</v>
      </c>
      <c r="T790" s="5">
        <v>0</v>
      </c>
      <c r="U790" s="11">
        <f t="shared" si="168"/>
        <v>0</v>
      </c>
      <c r="V790" s="13" t="s">
        <v>0</v>
      </c>
      <c r="W790" s="10">
        <f>IFERROR(VLOOKUP(V790,Curr!$B$2:$C$13,2,FALSE),0)</f>
        <v>1</v>
      </c>
      <c r="X790" s="11">
        <f t="shared" si="163"/>
        <v>0</v>
      </c>
      <c r="Y790" s="14">
        <f t="shared" si="169"/>
        <v>0</v>
      </c>
      <c r="Z790" s="11">
        <f t="shared" si="164"/>
        <v>0</v>
      </c>
      <c r="AA790" s="4" t="s">
        <v>1</v>
      </c>
      <c r="AB790" s="10">
        <f>IFERROR(VLOOKUP(AA790,Curr!$B$2:$C$13,2,FALSE),0)</f>
        <v>11</v>
      </c>
      <c r="AC790" s="11">
        <f t="shared" si="165"/>
        <v>0</v>
      </c>
      <c r="AD790" s="11">
        <f t="shared" si="166"/>
        <v>0</v>
      </c>
      <c r="AE790" s="12">
        <f t="shared" si="167"/>
        <v>0</v>
      </c>
      <c r="AF790"/>
      <c r="AG790"/>
      <c r="AH790"/>
      <c r="AI790"/>
      <c r="AJ790"/>
    </row>
    <row r="791" spans="2:36" x14ac:dyDescent="0.25">
      <c r="B791" s="4" t="s">
        <v>212</v>
      </c>
      <c r="C791"/>
      <c r="D791" s="1" t="s">
        <v>1733</v>
      </c>
      <c r="E791" s="3"/>
      <c r="F791" s="3"/>
      <c r="G791" s="3"/>
      <c r="H791" s="3"/>
      <c r="I791"/>
      <c r="J791" s="1" t="s">
        <v>2516</v>
      </c>
      <c r="K791" s="4"/>
      <c r="L791" s="4"/>
      <c r="M791" s="4"/>
      <c r="N791" s="4"/>
      <c r="O791" s="4"/>
      <c r="P791" s="15"/>
      <c r="Q791" s="13">
        <v>0</v>
      </c>
      <c r="R791" s="13">
        <v>0</v>
      </c>
      <c r="S791" s="11">
        <f t="shared" si="162"/>
        <v>0</v>
      </c>
      <c r="T791" s="5">
        <v>0</v>
      </c>
      <c r="U791" s="11">
        <f t="shared" si="168"/>
        <v>0</v>
      </c>
      <c r="V791" s="13" t="s">
        <v>0</v>
      </c>
      <c r="W791" s="10">
        <f>IFERROR(VLOOKUP(V791,Curr!$B$2:$C$13,2,FALSE),0)</f>
        <v>1</v>
      </c>
      <c r="X791" s="11">
        <f t="shared" si="163"/>
        <v>0</v>
      </c>
      <c r="Y791" s="14">
        <f t="shared" si="169"/>
        <v>0</v>
      </c>
      <c r="Z791" s="11">
        <f t="shared" si="164"/>
        <v>0</v>
      </c>
      <c r="AA791" s="4" t="s">
        <v>1</v>
      </c>
      <c r="AB791" s="10">
        <f>IFERROR(VLOOKUP(AA791,Curr!$B$2:$C$13,2,FALSE),0)</f>
        <v>11</v>
      </c>
      <c r="AC791" s="11">
        <f t="shared" si="165"/>
        <v>0</v>
      </c>
      <c r="AD791" s="11">
        <f t="shared" si="166"/>
        <v>0</v>
      </c>
      <c r="AE791" s="12">
        <f t="shared" si="167"/>
        <v>0</v>
      </c>
      <c r="AF791"/>
      <c r="AG791"/>
      <c r="AH791"/>
      <c r="AI791"/>
      <c r="AJ791"/>
    </row>
    <row r="792" spans="2:36" x14ac:dyDescent="0.25">
      <c r="B792" s="4" t="s">
        <v>212</v>
      </c>
      <c r="C792"/>
      <c r="D792" s="1" t="s">
        <v>1733</v>
      </c>
      <c r="E792" s="3"/>
      <c r="F792" s="3"/>
      <c r="G792" s="3"/>
      <c r="H792" s="3"/>
      <c r="I792"/>
      <c r="J792" s="1" t="s">
        <v>2517</v>
      </c>
      <c r="K792" s="4"/>
      <c r="L792" s="4"/>
      <c r="M792" s="4"/>
      <c r="N792" s="4"/>
      <c r="O792" s="4"/>
      <c r="P792" s="17"/>
      <c r="Q792" s="13">
        <v>0</v>
      </c>
      <c r="R792" s="13">
        <v>0</v>
      </c>
      <c r="S792" s="11">
        <f t="shared" si="162"/>
        <v>0</v>
      </c>
      <c r="T792" s="5">
        <v>0</v>
      </c>
      <c r="U792" s="11">
        <f t="shared" si="168"/>
        <v>0</v>
      </c>
      <c r="V792" s="13" t="s">
        <v>0</v>
      </c>
      <c r="W792" s="10">
        <f>IFERROR(VLOOKUP(V792,Curr!$B$2:$C$13,2,FALSE),0)</f>
        <v>1</v>
      </c>
      <c r="X792" s="11">
        <f t="shared" si="163"/>
        <v>0</v>
      </c>
      <c r="Y792" s="14">
        <f t="shared" si="169"/>
        <v>0</v>
      </c>
      <c r="Z792" s="11">
        <f t="shared" si="164"/>
        <v>0</v>
      </c>
      <c r="AA792" s="4" t="s">
        <v>1</v>
      </c>
      <c r="AB792" s="10">
        <f>IFERROR(VLOOKUP(AA792,Curr!$B$2:$C$13,2,FALSE),0)</f>
        <v>11</v>
      </c>
      <c r="AC792" s="11">
        <f t="shared" si="165"/>
        <v>0</v>
      </c>
      <c r="AD792" s="11">
        <f t="shared" si="166"/>
        <v>0</v>
      </c>
      <c r="AE792" s="12">
        <f t="shared" si="167"/>
        <v>0</v>
      </c>
      <c r="AF792"/>
      <c r="AG792"/>
      <c r="AH792"/>
      <c r="AI792"/>
      <c r="AJ792"/>
    </row>
    <row r="793" spans="2:36" x14ac:dyDescent="0.25">
      <c r="B793" s="4" t="s">
        <v>212</v>
      </c>
      <c r="C793"/>
      <c r="D793" s="1" t="s">
        <v>1733</v>
      </c>
      <c r="E793" s="3"/>
      <c r="F793" s="3"/>
      <c r="G793" s="3"/>
      <c r="H793" s="3"/>
      <c r="I793"/>
      <c r="J793" s="1" t="s">
        <v>2518</v>
      </c>
      <c r="K793" s="4"/>
      <c r="L793" s="4"/>
      <c r="M793" s="4"/>
      <c r="N793" s="4"/>
      <c r="O793" s="4"/>
      <c r="P793" s="15"/>
      <c r="Q793" s="13">
        <v>0</v>
      </c>
      <c r="R793" s="13">
        <v>0</v>
      </c>
      <c r="S793" s="11">
        <f t="shared" si="162"/>
        <v>0</v>
      </c>
      <c r="T793" s="5">
        <v>0</v>
      </c>
      <c r="U793" s="11">
        <f t="shared" si="168"/>
        <v>0</v>
      </c>
      <c r="V793" s="13" t="s">
        <v>0</v>
      </c>
      <c r="W793" s="10">
        <f>IFERROR(VLOOKUP(V793,Curr!$B$2:$C$13,2,FALSE),0)</f>
        <v>1</v>
      </c>
      <c r="X793" s="11">
        <f t="shared" si="163"/>
        <v>0</v>
      </c>
      <c r="Y793" s="14">
        <f t="shared" si="169"/>
        <v>0</v>
      </c>
      <c r="Z793" s="11">
        <f t="shared" si="164"/>
        <v>0</v>
      </c>
      <c r="AA793" s="4" t="s">
        <v>1</v>
      </c>
      <c r="AB793" s="10">
        <f>IFERROR(VLOOKUP(AA793,Curr!$B$2:$C$13,2,FALSE),0)</f>
        <v>11</v>
      </c>
      <c r="AC793" s="11">
        <f t="shared" si="165"/>
        <v>0</v>
      </c>
      <c r="AD793" s="11">
        <f t="shared" si="166"/>
        <v>0</v>
      </c>
      <c r="AE793" s="12">
        <f t="shared" si="167"/>
        <v>0</v>
      </c>
      <c r="AF793"/>
      <c r="AG793"/>
      <c r="AH793"/>
      <c r="AI793"/>
      <c r="AJ793"/>
    </row>
    <row r="794" spans="2:36" x14ac:dyDescent="0.25">
      <c r="B794" s="4" t="s">
        <v>212</v>
      </c>
      <c r="C794"/>
      <c r="D794" s="1" t="s">
        <v>1733</v>
      </c>
      <c r="E794" s="3"/>
      <c r="F794" s="3"/>
      <c r="G794" s="3"/>
      <c r="H794" s="3"/>
      <c r="I794"/>
      <c r="J794" s="1" t="s">
        <v>2519</v>
      </c>
      <c r="K794" s="4"/>
      <c r="L794" s="4"/>
      <c r="M794" s="4"/>
      <c r="N794" s="4"/>
      <c r="O794" s="4"/>
      <c r="P794" s="15"/>
      <c r="Q794" s="13">
        <v>0</v>
      </c>
      <c r="R794" s="13">
        <v>0</v>
      </c>
      <c r="S794" s="11">
        <f t="shared" si="162"/>
        <v>0</v>
      </c>
      <c r="T794" s="5">
        <v>0</v>
      </c>
      <c r="U794" s="11">
        <f t="shared" si="168"/>
        <v>0</v>
      </c>
      <c r="V794" s="13" t="s">
        <v>0</v>
      </c>
      <c r="W794" s="10">
        <f>IFERROR(VLOOKUP(V794,Curr!$B$2:$C$13,2,FALSE),0)</f>
        <v>1</v>
      </c>
      <c r="X794" s="11">
        <f t="shared" si="163"/>
        <v>0</v>
      </c>
      <c r="Y794" s="14">
        <f t="shared" si="169"/>
        <v>0</v>
      </c>
      <c r="Z794" s="11">
        <f t="shared" si="164"/>
        <v>0</v>
      </c>
      <c r="AA794" s="4" t="s">
        <v>1</v>
      </c>
      <c r="AB794" s="10">
        <f>IFERROR(VLOOKUP(AA794,Curr!$B$2:$C$13,2,FALSE),0)</f>
        <v>11</v>
      </c>
      <c r="AC794" s="11">
        <f t="shared" si="165"/>
        <v>0</v>
      </c>
      <c r="AD794" s="11">
        <f t="shared" si="166"/>
        <v>0</v>
      </c>
      <c r="AE794" s="12">
        <f t="shared" si="167"/>
        <v>0</v>
      </c>
      <c r="AF794"/>
      <c r="AG794"/>
      <c r="AH794"/>
      <c r="AI794"/>
      <c r="AJ794"/>
    </row>
    <row r="795" spans="2:36" x14ac:dyDescent="0.25">
      <c r="B795" s="4" t="s">
        <v>212</v>
      </c>
      <c r="C795"/>
      <c r="D795" s="1" t="s">
        <v>1733</v>
      </c>
      <c r="E795" s="3"/>
      <c r="F795" s="3"/>
      <c r="G795" s="3"/>
      <c r="H795" s="3"/>
      <c r="I795"/>
      <c r="J795" s="1" t="s">
        <v>2520</v>
      </c>
      <c r="K795" s="4"/>
      <c r="L795" s="4"/>
      <c r="M795" s="4"/>
      <c r="N795" s="4"/>
      <c r="O795" s="4"/>
      <c r="P795" s="15"/>
      <c r="Q795" s="13">
        <v>0</v>
      </c>
      <c r="R795" s="13">
        <v>0</v>
      </c>
      <c r="S795" s="11">
        <f t="shared" si="162"/>
        <v>0</v>
      </c>
      <c r="T795" s="5">
        <v>0</v>
      </c>
      <c r="U795" s="11">
        <f t="shared" si="168"/>
        <v>0</v>
      </c>
      <c r="V795" s="13" t="s">
        <v>0</v>
      </c>
      <c r="W795" s="10">
        <f>IFERROR(VLOOKUP(V795,Curr!$B$2:$C$13,2,FALSE),0)</f>
        <v>1</v>
      </c>
      <c r="X795" s="11">
        <f t="shared" si="163"/>
        <v>0</v>
      </c>
      <c r="Y795" s="14">
        <f t="shared" si="169"/>
        <v>0</v>
      </c>
      <c r="Z795" s="11">
        <f t="shared" si="164"/>
        <v>0</v>
      </c>
      <c r="AA795" s="4" t="s">
        <v>1</v>
      </c>
      <c r="AB795" s="10">
        <f>IFERROR(VLOOKUP(AA795,Curr!$B$2:$C$13,2,FALSE),0)</f>
        <v>11</v>
      </c>
      <c r="AC795" s="11">
        <f t="shared" si="165"/>
        <v>0</v>
      </c>
      <c r="AD795" s="11">
        <f t="shared" si="166"/>
        <v>0</v>
      </c>
      <c r="AE795" s="12">
        <f t="shared" si="167"/>
        <v>0</v>
      </c>
      <c r="AF795"/>
      <c r="AG795"/>
      <c r="AH795"/>
      <c r="AI795"/>
      <c r="AJ795"/>
    </row>
    <row r="796" spans="2:36" x14ac:dyDescent="0.25">
      <c r="B796" s="4" t="s">
        <v>212</v>
      </c>
      <c r="C796"/>
      <c r="D796" s="1" t="s">
        <v>1733</v>
      </c>
      <c r="E796" s="3"/>
      <c r="F796" s="3"/>
      <c r="G796" s="3"/>
      <c r="H796" s="3"/>
      <c r="I796"/>
      <c r="J796" s="1" t="s">
        <v>2521</v>
      </c>
      <c r="K796" s="4"/>
      <c r="L796" s="4"/>
      <c r="M796" s="4"/>
      <c r="N796" s="4"/>
      <c r="O796" s="4"/>
      <c r="P796" s="15"/>
      <c r="Q796" s="13">
        <v>0</v>
      </c>
      <c r="R796" s="13">
        <v>0</v>
      </c>
      <c r="S796" s="11">
        <f t="shared" si="162"/>
        <v>0</v>
      </c>
      <c r="T796" s="5">
        <v>0</v>
      </c>
      <c r="U796" s="11">
        <f t="shared" si="168"/>
        <v>0</v>
      </c>
      <c r="V796" s="13" t="s">
        <v>0</v>
      </c>
      <c r="W796" s="10">
        <f>IFERROR(VLOOKUP(V796,Curr!$B$2:$C$13,2,FALSE),0)</f>
        <v>1</v>
      </c>
      <c r="X796" s="11">
        <f t="shared" si="163"/>
        <v>0</v>
      </c>
      <c r="Y796" s="14">
        <f t="shared" si="169"/>
        <v>0</v>
      </c>
      <c r="Z796" s="11">
        <f t="shared" si="164"/>
        <v>0</v>
      </c>
      <c r="AA796" s="4" t="s">
        <v>1</v>
      </c>
      <c r="AB796" s="10">
        <f>IFERROR(VLOOKUP(AA796,Curr!$B$2:$C$13,2,FALSE),0)</f>
        <v>11</v>
      </c>
      <c r="AC796" s="11">
        <f t="shared" si="165"/>
        <v>0</v>
      </c>
      <c r="AD796" s="11">
        <f t="shared" si="166"/>
        <v>0</v>
      </c>
      <c r="AE796" s="12">
        <f t="shared" si="167"/>
        <v>0</v>
      </c>
      <c r="AF796"/>
      <c r="AG796"/>
      <c r="AH796"/>
      <c r="AI796"/>
      <c r="AJ796"/>
    </row>
    <row r="797" spans="2:36" x14ac:dyDescent="0.25">
      <c r="B797" s="4" t="s">
        <v>212</v>
      </c>
      <c r="C797"/>
      <c r="D797" s="1" t="s">
        <v>1733</v>
      </c>
      <c r="E797" s="3"/>
      <c r="F797" s="3"/>
      <c r="G797" s="3"/>
      <c r="H797" s="3"/>
      <c r="I797"/>
      <c r="J797" s="1" t="s">
        <v>2522</v>
      </c>
      <c r="K797" s="4"/>
      <c r="L797" s="4"/>
      <c r="M797" s="4"/>
      <c r="N797" s="4"/>
      <c r="O797" s="4"/>
      <c r="P797" s="15"/>
      <c r="Q797" s="13">
        <v>0</v>
      </c>
      <c r="R797" s="13">
        <v>0</v>
      </c>
      <c r="S797" s="11">
        <f t="shared" si="162"/>
        <v>0</v>
      </c>
      <c r="T797" s="5">
        <v>0</v>
      </c>
      <c r="U797" s="11">
        <f t="shared" si="168"/>
        <v>0</v>
      </c>
      <c r="V797" s="13" t="s">
        <v>0</v>
      </c>
      <c r="W797" s="10">
        <f>IFERROR(VLOOKUP(V797,Curr!$B$2:$C$13,2,FALSE),0)</f>
        <v>1</v>
      </c>
      <c r="X797" s="11">
        <f t="shared" si="163"/>
        <v>0</v>
      </c>
      <c r="Y797" s="14">
        <f t="shared" si="169"/>
        <v>0</v>
      </c>
      <c r="Z797" s="11">
        <f t="shared" si="164"/>
        <v>0</v>
      </c>
      <c r="AA797" s="4" t="s">
        <v>1</v>
      </c>
      <c r="AB797" s="10">
        <f>IFERROR(VLOOKUP(AA797,Curr!$B$2:$C$13,2,FALSE),0)</f>
        <v>11</v>
      </c>
      <c r="AC797" s="11">
        <f t="shared" si="165"/>
        <v>0</v>
      </c>
      <c r="AD797" s="11">
        <f t="shared" si="166"/>
        <v>0</v>
      </c>
      <c r="AE797" s="12">
        <f t="shared" si="167"/>
        <v>0</v>
      </c>
      <c r="AF797"/>
      <c r="AG797"/>
      <c r="AH797"/>
      <c r="AI797"/>
      <c r="AJ797"/>
    </row>
    <row r="798" spans="2:36" x14ac:dyDescent="0.25">
      <c r="B798" s="4" t="s">
        <v>212</v>
      </c>
      <c r="C798"/>
      <c r="D798" s="1" t="s">
        <v>1733</v>
      </c>
      <c r="E798" s="3"/>
      <c r="F798" s="3"/>
      <c r="G798" s="3"/>
      <c r="H798" s="3"/>
      <c r="I798"/>
      <c r="J798" s="1" t="s">
        <v>2523</v>
      </c>
      <c r="K798" s="4"/>
      <c r="L798" s="4"/>
      <c r="M798" s="4"/>
      <c r="N798" s="4"/>
      <c r="O798" s="4"/>
      <c r="P798" s="15"/>
      <c r="Q798" s="13">
        <v>0</v>
      </c>
      <c r="R798" s="13">
        <v>0</v>
      </c>
      <c r="S798" s="11">
        <f t="shared" si="162"/>
        <v>0</v>
      </c>
      <c r="T798" s="5">
        <v>0</v>
      </c>
      <c r="U798" s="11">
        <f t="shared" si="168"/>
        <v>0</v>
      </c>
      <c r="V798" s="13" t="s">
        <v>0</v>
      </c>
      <c r="W798" s="10">
        <f>IFERROR(VLOOKUP(V798,Curr!$B$2:$C$13,2,FALSE),0)</f>
        <v>1</v>
      </c>
      <c r="X798" s="11">
        <f t="shared" si="163"/>
        <v>0</v>
      </c>
      <c r="Y798" s="14">
        <f t="shared" si="169"/>
        <v>0</v>
      </c>
      <c r="Z798" s="11">
        <f t="shared" si="164"/>
        <v>0</v>
      </c>
      <c r="AA798" s="4" t="s">
        <v>1</v>
      </c>
      <c r="AB798" s="10">
        <f>IFERROR(VLOOKUP(AA798,Curr!$B$2:$C$13,2,FALSE),0)</f>
        <v>11</v>
      </c>
      <c r="AC798" s="11">
        <f t="shared" si="165"/>
        <v>0</v>
      </c>
      <c r="AD798" s="11">
        <f t="shared" si="166"/>
        <v>0</v>
      </c>
      <c r="AE798" s="12">
        <f t="shared" si="167"/>
        <v>0</v>
      </c>
      <c r="AF798"/>
      <c r="AG798"/>
      <c r="AH798"/>
      <c r="AI798"/>
      <c r="AJ798"/>
    </row>
    <row r="799" spans="2:36" x14ac:dyDescent="0.25">
      <c r="B799" s="4" t="s">
        <v>212</v>
      </c>
      <c r="C799"/>
      <c r="D799" s="1" t="s">
        <v>1733</v>
      </c>
      <c r="E799" s="3"/>
      <c r="F799" s="3"/>
      <c r="G799" s="3"/>
      <c r="H799" s="3"/>
      <c r="I799"/>
      <c r="J799" s="1" t="s">
        <v>2524</v>
      </c>
      <c r="K799" s="4"/>
      <c r="L799" s="4"/>
      <c r="M799" s="4"/>
      <c r="N799" s="4"/>
      <c r="O799" s="4"/>
      <c r="P799" s="15"/>
      <c r="Q799" s="13">
        <v>0</v>
      </c>
      <c r="R799" s="13">
        <v>0</v>
      </c>
      <c r="S799" s="11">
        <f t="shared" si="162"/>
        <v>0</v>
      </c>
      <c r="T799" s="5">
        <v>0</v>
      </c>
      <c r="U799" s="11">
        <f t="shared" si="168"/>
        <v>0</v>
      </c>
      <c r="V799" s="13" t="s">
        <v>0</v>
      </c>
      <c r="W799" s="10">
        <f>IFERROR(VLOOKUP(V799,Curr!$B$2:$C$13,2,FALSE),0)</f>
        <v>1</v>
      </c>
      <c r="X799" s="11">
        <f t="shared" si="163"/>
        <v>0</v>
      </c>
      <c r="Y799" s="14">
        <f t="shared" si="169"/>
        <v>0</v>
      </c>
      <c r="Z799" s="11">
        <f t="shared" si="164"/>
        <v>0</v>
      </c>
      <c r="AA799" s="4" t="s">
        <v>1</v>
      </c>
      <c r="AB799" s="10">
        <f>IFERROR(VLOOKUP(AA799,Curr!$B$2:$C$13,2,FALSE),0)</f>
        <v>11</v>
      </c>
      <c r="AC799" s="11">
        <f t="shared" si="165"/>
        <v>0</v>
      </c>
      <c r="AD799" s="11">
        <f t="shared" si="166"/>
        <v>0</v>
      </c>
      <c r="AE799" s="12">
        <f t="shared" si="167"/>
        <v>0</v>
      </c>
      <c r="AF799"/>
      <c r="AG799"/>
      <c r="AH799"/>
      <c r="AI799"/>
      <c r="AJ799"/>
    </row>
    <row r="800" spans="2:36" x14ac:dyDescent="0.25">
      <c r="B800" s="4" t="s">
        <v>212</v>
      </c>
      <c r="C800"/>
      <c r="D800" s="1" t="s">
        <v>1733</v>
      </c>
      <c r="E800" s="3"/>
      <c r="F800" s="3"/>
      <c r="G800" s="3"/>
      <c r="H800" s="3"/>
      <c r="I800"/>
      <c r="J800" s="1" t="s">
        <v>2525</v>
      </c>
      <c r="K800" s="4"/>
      <c r="L800" s="4"/>
      <c r="M800" s="4"/>
      <c r="N800" s="4"/>
      <c r="O800" s="4"/>
      <c r="P800" s="15"/>
      <c r="Q800" s="13">
        <v>0</v>
      </c>
      <c r="R800" s="13">
        <v>0</v>
      </c>
      <c r="S800" s="11">
        <f t="shared" si="162"/>
        <v>0</v>
      </c>
      <c r="T800" s="5">
        <v>0</v>
      </c>
      <c r="U800" s="11">
        <f t="shared" si="168"/>
        <v>0</v>
      </c>
      <c r="V800" s="13" t="s">
        <v>0</v>
      </c>
      <c r="W800" s="10">
        <f>IFERROR(VLOOKUP(V800,Curr!$B$2:$C$13,2,FALSE),0)</f>
        <v>1</v>
      </c>
      <c r="X800" s="11">
        <f t="shared" si="163"/>
        <v>0</v>
      </c>
      <c r="Y800" s="14">
        <f t="shared" si="169"/>
        <v>0</v>
      </c>
      <c r="Z800" s="11">
        <f t="shared" si="164"/>
        <v>0</v>
      </c>
      <c r="AA800" s="4" t="s">
        <v>1</v>
      </c>
      <c r="AB800" s="10">
        <f>IFERROR(VLOOKUP(AA800,Curr!$B$2:$C$13,2,FALSE),0)</f>
        <v>11</v>
      </c>
      <c r="AC800" s="11">
        <f t="shared" si="165"/>
        <v>0</v>
      </c>
      <c r="AD800" s="11">
        <f t="shared" si="166"/>
        <v>0</v>
      </c>
      <c r="AE800" s="12">
        <f t="shared" si="167"/>
        <v>0</v>
      </c>
      <c r="AF800"/>
      <c r="AG800"/>
      <c r="AH800"/>
      <c r="AI800"/>
      <c r="AJ800"/>
    </row>
    <row r="801" spans="2:36" x14ac:dyDescent="0.25">
      <c r="B801" s="4" t="s">
        <v>212</v>
      </c>
      <c r="C801"/>
      <c r="D801" s="1" t="s">
        <v>1733</v>
      </c>
      <c r="E801" s="3"/>
      <c r="F801" s="3"/>
      <c r="G801" s="3"/>
      <c r="H801" s="3"/>
      <c r="I801"/>
      <c r="J801" s="1" t="s">
        <v>2526</v>
      </c>
      <c r="K801" s="4"/>
      <c r="L801" s="4"/>
      <c r="M801" s="4"/>
      <c r="N801" s="4"/>
      <c r="O801" s="4"/>
      <c r="P801" s="15"/>
      <c r="Q801" s="13">
        <v>0</v>
      </c>
      <c r="R801" s="13">
        <v>0</v>
      </c>
      <c r="S801" s="11">
        <f t="shared" si="162"/>
        <v>0</v>
      </c>
      <c r="T801" s="5">
        <v>0</v>
      </c>
      <c r="U801" s="11">
        <f t="shared" si="168"/>
        <v>0</v>
      </c>
      <c r="V801" s="13" t="s">
        <v>0</v>
      </c>
      <c r="W801" s="10">
        <f>IFERROR(VLOOKUP(V801,Curr!$B$2:$C$13,2,FALSE),0)</f>
        <v>1</v>
      </c>
      <c r="X801" s="11">
        <f t="shared" si="163"/>
        <v>0</v>
      </c>
      <c r="Y801" s="14">
        <f t="shared" si="169"/>
        <v>0</v>
      </c>
      <c r="Z801" s="11">
        <f t="shared" si="164"/>
        <v>0</v>
      </c>
      <c r="AA801" s="4" t="s">
        <v>1</v>
      </c>
      <c r="AB801" s="10">
        <f>IFERROR(VLOOKUP(AA801,Curr!$B$2:$C$13,2,FALSE),0)</f>
        <v>11</v>
      </c>
      <c r="AC801" s="11">
        <f t="shared" si="165"/>
        <v>0</v>
      </c>
      <c r="AD801" s="11">
        <f t="shared" si="166"/>
        <v>0</v>
      </c>
      <c r="AE801" s="12">
        <f t="shared" si="167"/>
        <v>0</v>
      </c>
      <c r="AF801"/>
      <c r="AG801"/>
      <c r="AH801"/>
      <c r="AI801"/>
      <c r="AJ801"/>
    </row>
    <row r="802" spans="2:36" x14ac:dyDescent="0.25">
      <c r="B802" s="4" t="s">
        <v>212</v>
      </c>
      <c r="C802"/>
      <c r="D802" s="1" t="s">
        <v>1733</v>
      </c>
      <c r="E802" s="3"/>
      <c r="F802" s="3"/>
      <c r="G802" s="3"/>
      <c r="H802" s="3"/>
      <c r="I802"/>
      <c r="J802" s="1" t="s">
        <v>2527</v>
      </c>
      <c r="K802" s="4"/>
      <c r="L802" s="4"/>
      <c r="M802" s="4"/>
      <c r="N802" s="4"/>
      <c r="O802" s="4"/>
      <c r="P802" s="15"/>
      <c r="Q802" s="13">
        <v>0</v>
      </c>
      <c r="R802" s="13">
        <v>0</v>
      </c>
      <c r="S802" s="11">
        <f t="shared" si="162"/>
        <v>0</v>
      </c>
      <c r="T802" s="5">
        <v>0</v>
      </c>
      <c r="U802" s="11">
        <f t="shared" si="168"/>
        <v>0</v>
      </c>
      <c r="V802" s="13" t="s">
        <v>0</v>
      </c>
      <c r="W802" s="10">
        <f>IFERROR(VLOOKUP(V802,Curr!$B$2:$C$13,2,FALSE),0)</f>
        <v>1</v>
      </c>
      <c r="X802" s="11">
        <f t="shared" si="163"/>
        <v>0</v>
      </c>
      <c r="Y802" s="14">
        <f t="shared" si="169"/>
        <v>0</v>
      </c>
      <c r="Z802" s="11">
        <f t="shared" si="164"/>
        <v>0</v>
      </c>
      <c r="AA802" s="4" t="s">
        <v>1</v>
      </c>
      <c r="AB802" s="10">
        <f>IFERROR(VLOOKUP(AA802,Curr!$B$2:$C$13,2,FALSE),0)</f>
        <v>11</v>
      </c>
      <c r="AC802" s="11">
        <f t="shared" si="165"/>
        <v>0</v>
      </c>
      <c r="AD802" s="11">
        <f t="shared" si="166"/>
        <v>0</v>
      </c>
      <c r="AE802" s="12">
        <f t="shared" si="167"/>
        <v>0</v>
      </c>
      <c r="AF802"/>
      <c r="AG802"/>
      <c r="AH802"/>
      <c r="AI802"/>
      <c r="AJ802"/>
    </row>
    <row r="803" spans="2:36" x14ac:dyDescent="0.25">
      <c r="B803" s="4" t="s">
        <v>212</v>
      </c>
      <c r="C803"/>
      <c r="D803" s="1" t="s">
        <v>1733</v>
      </c>
      <c r="E803" s="3"/>
      <c r="F803" s="3"/>
      <c r="G803" s="3"/>
      <c r="H803" s="3"/>
      <c r="I803"/>
      <c r="J803" s="1" t="s">
        <v>2528</v>
      </c>
      <c r="K803" s="4"/>
      <c r="L803" s="4"/>
      <c r="M803" s="4"/>
      <c r="N803" s="4"/>
      <c r="O803" s="4"/>
      <c r="P803" s="15"/>
      <c r="Q803" s="13">
        <v>0</v>
      </c>
      <c r="R803" s="13">
        <v>0</v>
      </c>
      <c r="S803" s="11">
        <f t="shared" si="162"/>
        <v>0</v>
      </c>
      <c r="T803" s="5">
        <v>0</v>
      </c>
      <c r="U803" s="11">
        <f t="shared" si="168"/>
        <v>0</v>
      </c>
      <c r="V803" s="13" t="s">
        <v>0</v>
      </c>
      <c r="W803" s="10">
        <f>IFERROR(VLOOKUP(V803,Curr!$B$2:$C$13,2,FALSE),0)</f>
        <v>1</v>
      </c>
      <c r="X803" s="11">
        <f t="shared" si="163"/>
        <v>0</v>
      </c>
      <c r="Y803" s="14">
        <f t="shared" si="169"/>
        <v>0</v>
      </c>
      <c r="Z803" s="11">
        <f t="shared" si="164"/>
        <v>0</v>
      </c>
      <c r="AA803" s="4" t="s">
        <v>1</v>
      </c>
      <c r="AB803" s="10">
        <f>IFERROR(VLOOKUP(AA803,Curr!$B$2:$C$13,2,FALSE),0)</f>
        <v>11</v>
      </c>
      <c r="AC803" s="11">
        <f t="shared" si="165"/>
        <v>0</v>
      </c>
      <c r="AD803" s="11">
        <f t="shared" si="166"/>
        <v>0</v>
      </c>
      <c r="AE803" s="12">
        <f t="shared" si="167"/>
        <v>0</v>
      </c>
      <c r="AF803"/>
      <c r="AG803"/>
      <c r="AH803"/>
      <c r="AI803"/>
      <c r="AJ803"/>
    </row>
    <row r="804" spans="2:36" x14ac:dyDescent="0.25">
      <c r="B804" s="4" t="s">
        <v>212</v>
      </c>
      <c r="C804"/>
      <c r="D804" s="1" t="s">
        <v>1733</v>
      </c>
      <c r="E804" s="3"/>
      <c r="F804" s="3"/>
      <c r="G804" s="3"/>
      <c r="H804" s="3"/>
      <c r="I804"/>
      <c r="J804" s="1" t="s">
        <v>2529</v>
      </c>
      <c r="K804" s="4"/>
      <c r="L804" s="4"/>
      <c r="M804" s="4"/>
      <c r="N804" s="4"/>
      <c r="O804" s="4"/>
      <c r="P804" s="15"/>
      <c r="Q804" s="13">
        <v>0</v>
      </c>
      <c r="R804" s="13">
        <v>0</v>
      </c>
      <c r="S804" s="11">
        <f t="shared" si="162"/>
        <v>0</v>
      </c>
      <c r="T804" s="5">
        <v>0</v>
      </c>
      <c r="U804" s="11">
        <f t="shared" si="168"/>
        <v>0</v>
      </c>
      <c r="V804" s="13" t="s">
        <v>0</v>
      </c>
      <c r="W804" s="10">
        <f>IFERROR(VLOOKUP(V804,Curr!$B$2:$C$13,2,FALSE),0)</f>
        <v>1</v>
      </c>
      <c r="X804" s="11">
        <f t="shared" si="163"/>
        <v>0</v>
      </c>
      <c r="Y804" s="14">
        <f t="shared" si="169"/>
        <v>0</v>
      </c>
      <c r="Z804" s="11">
        <f t="shared" si="164"/>
        <v>0</v>
      </c>
      <c r="AA804" s="4" t="s">
        <v>1</v>
      </c>
      <c r="AB804" s="10">
        <f>IFERROR(VLOOKUP(AA804,Curr!$B$2:$C$13,2,FALSE),0)</f>
        <v>11</v>
      </c>
      <c r="AC804" s="11">
        <f t="shared" si="165"/>
        <v>0</v>
      </c>
      <c r="AD804" s="11">
        <f t="shared" si="166"/>
        <v>0</v>
      </c>
      <c r="AE804" s="12">
        <f t="shared" si="167"/>
        <v>0</v>
      </c>
      <c r="AF804"/>
      <c r="AG804"/>
      <c r="AH804"/>
      <c r="AI804"/>
      <c r="AJ804"/>
    </row>
    <row r="805" spans="2:36" x14ac:dyDescent="0.25">
      <c r="B805" s="4" t="s">
        <v>212</v>
      </c>
      <c r="C805"/>
      <c r="D805" s="1" t="s">
        <v>1733</v>
      </c>
      <c r="E805" s="3"/>
      <c r="F805" s="3"/>
      <c r="G805" s="3"/>
      <c r="H805" s="3"/>
      <c r="I805"/>
      <c r="J805" s="1" t="s">
        <v>2530</v>
      </c>
      <c r="K805" s="4"/>
      <c r="L805" s="4"/>
      <c r="M805" s="4"/>
      <c r="N805" s="4"/>
      <c r="O805" s="4"/>
      <c r="P805" s="15"/>
      <c r="Q805" s="13">
        <v>0</v>
      </c>
      <c r="R805" s="13">
        <v>0</v>
      </c>
      <c r="S805" s="11">
        <f t="shared" si="162"/>
        <v>0</v>
      </c>
      <c r="T805" s="5">
        <v>0</v>
      </c>
      <c r="U805" s="11">
        <f t="shared" si="168"/>
        <v>0</v>
      </c>
      <c r="V805" s="13" t="s">
        <v>0</v>
      </c>
      <c r="W805" s="10">
        <f>IFERROR(VLOOKUP(V805,Curr!$B$2:$C$13,2,FALSE),0)</f>
        <v>1</v>
      </c>
      <c r="X805" s="11">
        <f t="shared" si="163"/>
        <v>0</v>
      </c>
      <c r="Y805" s="14">
        <f t="shared" si="169"/>
        <v>0</v>
      </c>
      <c r="Z805" s="11">
        <f t="shared" si="164"/>
        <v>0</v>
      </c>
      <c r="AA805" s="4" t="s">
        <v>1</v>
      </c>
      <c r="AB805" s="10">
        <f>IFERROR(VLOOKUP(AA805,Curr!$B$2:$C$13,2,FALSE),0)</f>
        <v>11</v>
      </c>
      <c r="AC805" s="11">
        <f t="shared" si="165"/>
        <v>0</v>
      </c>
      <c r="AD805" s="11">
        <f t="shared" si="166"/>
        <v>0</v>
      </c>
      <c r="AE805" s="12">
        <f t="shared" si="167"/>
        <v>0</v>
      </c>
      <c r="AF805"/>
      <c r="AG805"/>
      <c r="AH805"/>
      <c r="AI805"/>
      <c r="AJ805"/>
    </row>
    <row r="806" spans="2:36" x14ac:dyDescent="0.25">
      <c r="B806" s="4" t="s">
        <v>212</v>
      </c>
      <c r="C806"/>
      <c r="D806" s="1" t="s">
        <v>1733</v>
      </c>
      <c r="E806" s="3"/>
      <c r="F806" s="3"/>
      <c r="G806" s="3"/>
      <c r="H806" s="3"/>
      <c r="I806"/>
      <c r="J806" s="1" t="s">
        <v>2531</v>
      </c>
      <c r="K806" s="4"/>
      <c r="L806" s="4"/>
      <c r="M806" s="4"/>
      <c r="N806" s="4"/>
      <c r="O806" s="4"/>
      <c r="P806" s="15"/>
      <c r="Q806" s="13">
        <v>0</v>
      </c>
      <c r="R806" s="13">
        <v>0</v>
      </c>
      <c r="S806" s="11">
        <f t="shared" si="162"/>
        <v>0</v>
      </c>
      <c r="T806" s="5">
        <v>0</v>
      </c>
      <c r="U806" s="11">
        <f t="shared" si="168"/>
        <v>0</v>
      </c>
      <c r="V806" s="13" t="s">
        <v>0</v>
      </c>
      <c r="W806" s="10">
        <f>IFERROR(VLOOKUP(V806,Curr!$B$2:$C$13,2,FALSE),0)</f>
        <v>1</v>
      </c>
      <c r="X806" s="11">
        <f t="shared" si="163"/>
        <v>0</v>
      </c>
      <c r="Y806" s="14">
        <f t="shared" si="169"/>
        <v>0</v>
      </c>
      <c r="Z806" s="11">
        <f t="shared" si="164"/>
        <v>0</v>
      </c>
      <c r="AA806" s="4" t="s">
        <v>1</v>
      </c>
      <c r="AB806" s="10">
        <f>IFERROR(VLOOKUP(AA806,Curr!$B$2:$C$13,2,FALSE),0)</f>
        <v>11</v>
      </c>
      <c r="AC806" s="11">
        <f t="shared" si="165"/>
        <v>0</v>
      </c>
      <c r="AD806" s="11">
        <f t="shared" si="166"/>
        <v>0</v>
      </c>
      <c r="AE806" s="12">
        <f t="shared" si="167"/>
        <v>0</v>
      </c>
      <c r="AF806"/>
      <c r="AG806"/>
      <c r="AH806"/>
      <c r="AI806"/>
      <c r="AJ806"/>
    </row>
    <row r="807" spans="2:36" x14ac:dyDescent="0.25">
      <c r="B807" s="4" t="s">
        <v>212</v>
      </c>
      <c r="C807"/>
      <c r="D807" s="1" t="s">
        <v>1733</v>
      </c>
      <c r="E807" s="3"/>
      <c r="F807" s="3"/>
      <c r="G807" s="3"/>
      <c r="H807" s="3"/>
      <c r="I807"/>
      <c r="J807" s="1" t="s">
        <v>2532</v>
      </c>
      <c r="K807" s="4"/>
      <c r="L807" s="4"/>
      <c r="M807" s="4"/>
      <c r="N807" s="4"/>
      <c r="O807" s="4"/>
      <c r="P807" s="15"/>
      <c r="Q807" s="13">
        <v>0</v>
      </c>
      <c r="R807" s="13">
        <v>0</v>
      </c>
      <c r="S807" s="11">
        <f t="shared" si="162"/>
        <v>0</v>
      </c>
      <c r="T807" s="5">
        <v>0</v>
      </c>
      <c r="U807" s="11">
        <f t="shared" si="168"/>
        <v>0</v>
      </c>
      <c r="V807" s="13" t="s">
        <v>0</v>
      </c>
      <c r="W807" s="10">
        <f>IFERROR(VLOOKUP(V807,Curr!$B$2:$C$13,2,FALSE),0)</f>
        <v>1</v>
      </c>
      <c r="X807" s="11">
        <f t="shared" si="163"/>
        <v>0</v>
      </c>
      <c r="Y807" s="14">
        <f t="shared" si="169"/>
        <v>0</v>
      </c>
      <c r="Z807" s="11">
        <f t="shared" si="164"/>
        <v>0</v>
      </c>
      <c r="AA807" s="4" t="s">
        <v>1</v>
      </c>
      <c r="AB807" s="10">
        <f>IFERROR(VLOOKUP(AA807,Curr!$B$2:$C$13,2,FALSE),0)</f>
        <v>11</v>
      </c>
      <c r="AC807" s="11">
        <f t="shared" si="165"/>
        <v>0</v>
      </c>
      <c r="AD807" s="11">
        <f t="shared" si="166"/>
        <v>0</v>
      </c>
      <c r="AE807" s="12">
        <f t="shared" si="167"/>
        <v>0</v>
      </c>
      <c r="AF807"/>
      <c r="AG807"/>
      <c r="AH807"/>
      <c r="AI807"/>
      <c r="AJ807"/>
    </row>
    <row r="808" spans="2:36" x14ac:dyDescent="0.25">
      <c r="B808" s="4" t="s">
        <v>212</v>
      </c>
      <c r="C808"/>
      <c r="D808" s="1" t="s">
        <v>1733</v>
      </c>
      <c r="E808" s="3"/>
      <c r="F808" s="3"/>
      <c r="G808" s="3"/>
      <c r="H808" s="3"/>
      <c r="I808"/>
      <c r="J808" s="1" t="s">
        <v>2533</v>
      </c>
      <c r="K808" s="4"/>
      <c r="L808" s="4"/>
      <c r="M808" s="4"/>
      <c r="N808" s="4"/>
      <c r="O808" s="4"/>
      <c r="P808" s="15"/>
      <c r="Q808" s="13">
        <v>0</v>
      </c>
      <c r="R808" s="13">
        <v>0</v>
      </c>
      <c r="S808" s="11">
        <f t="shared" si="162"/>
        <v>0</v>
      </c>
      <c r="T808" s="5">
        <v>0</v>
      </c>
      <c r="U808" s="11">
        <f t="shared" si="168"/>
        <v>0</v>
      </c>
      <c r="V808" s="13" t="s">
        <v>0</v>
      </c>
      <c r="W808" s="10">
        <f>IFERROR(VLOOKUP(V808,Curr!$B$2:$C$13,2,FALSE),0)</f>
        <v>1</v>
      </c>
      <c r="X808" s="11">
        <f t="shared" si="163"/>
        <v>0</v>
      </c>
      <c r="Y808" s="14">
        <f t="shared" si="169"/>
        <v>0</v>
      </c>
      <c r="Z808" s="11">
        <f t="shared" si="164"/>
        <v>0</v>
      </c>
      <c r="AA808" s="4" t="s">
        <v>1</v>
      </c>
      <c r="AB808" s="10">
        <f>IFERROR(VLOOKUP(AA808,Curr!$B$2:$C$13,2,FALSE),0)</f>
        <v>11</v>
      </c>
      <c r="AC808" s="11">
        <f t="shared" si="165"/>
        <v>0</v>
      </c>
      <c r="AD808" s="11">
        <f t="shared" si="166"/>
        <v>0</v>
      </c>
      <c r="AE808" s="12">
        <f t="shared" si="167"/>
        <v>0</v>
      </c>
      <c r="AF808"/>
      <c r="AG808"/>
      <c r="AH808"/>
      <c r="AI808"/>
      <c r="AJ808"/>
    </row>
    <row r="809" spans="2:36" x14ac:dyDescent="0.25">
      <c r="B809" s="4" t="s">
        <v>212</v>
      </c>
      <c r="C809"/>
      <c r="D809" s="1" t="s">
        <v>1733</v>
      </c>
      <c r="E809" s="3"/>
      <c r="F809" s="3"/>
      <c r="G809" s="3"/>
      <c r="H809" s="3"/>
      <c r="I809"/>
      <c r="J809" s="1" t="s">
        <v>2534</v>
      </c>
      <c r="K809" s="4"/>
      <c r="L809" s="4"/>
      <c r="M809" s="4"/>
      <c r="N809" s="4"/>
      <c r="O809" s="4"/>
      <c r="P809" s="15"/>
      <c r="Q809" s="13">
        <v>0</v>
      </c>
      <c r="R809" s="13">
        <v>0</v>
      </c>
      <c r="S809" s="11">
        <f t="shared" si="162"/>
        <v>0</v>
      </c>
      <c r="T809" s="5">
        <v>0</v>
      </c>
      <c r="U809" s="11">
        <f t="shared" si="168"/>
        <v>0</v>
      </c>
      <c r="V809" s="13" t="s">
        <v>0</v>
      </c>
      <c r="W809" s="10">
        <f>IFERROR(VLOOKUP(V809,Curr!$B$2:$C$13,2,FALSE),0)</f>
        <v>1</v>
      </c>
      <c r="X809" s="11">
        <f t="shared" si="163"/>
        <v>0</v>
      </c>
      <c r="Y809" s="14">
        <f t="shared" si="169"/>
        <v>0</v>
      </c>
      <c r="Z809" s="11">
        <f t="shared" si="164"/>
        <v>0</v>
      </c>
      <c r="AA809" s="4" t="s">
        <v>1</v>
      </c>
      <c r="AB809" s="10">
        <f>IFERROR(VLOOKUP(AA809,Curr!$B$2:$C$13,2,FALSE),0)</f>
        <v>11</v>
      </c>
      <c r="AC809" s="11">
        <f t="shared" si="165"/>
        <v>0</v>
      </c>
      <c r="AD809" s="11">
        <f t="shared" si="166"/>
        <v>0</v>
      </c>
      <c r="AE809" s="12">
        <f t="shared" si="167"/>
        <v>0</v>
      </c>
      <c r="AF809"/>
      <c r="AG809"/>
      <c r="AH809"/>
      <c r="AI809"/>
      <c r="AJ809"/>
    </row>
    <row r="810" spans="2:36" x14ac:dyDescent="0.25">
      <c r="B810" s="4" t="s">
        <v>212</v>
      </c>
      <c r="C810"/>
      <c r="D810" s="1" t="s">
        <v>1733</v>
      </c>
      <c r="E810" s="3"/>
      <c r="F810" s="3"/>
      <c r="G810" s="3"/>
      <c r="H810" s="3"/>
      <c r="I810"/>
      <c r="J810" s="1" t="s">
        <v>2535</v>
      </c>
      <c r="K810" s="4"/>
      <c r="L810" s="4"/>
      <c r="M810" s="4"/>
      <c r="N810" s="4"/>
      <c r="O810" s="4"/>
      <c r="P810" s="15"/>
      <c r="Q810" s="13">
        <v>0</v>
      </c>
      <c r="R810" s="13">
        <v>0</v>
      </c>
      <c r="S810" s="11">
        <f t="shared" si="162"/>
        <v>0</v>
      </c>
      <c r="T810" s="5">
        <v>0</v>
      </c>
      <c r="U810" s="11">
        <f t="shared" si="168"/>
        <v>0</v>
      </c>
      <c r="V810" s="13" t="s">
        <v>0</v>
      </c>
      <c r="W810" s="10">
        <f>IFERROR(VLOOKUP(V810,Curr!$B$2:$C$13,2,FALSE),0)</f>
        <v>1</v>
      </c>
      <c r="X810" s="11">
        <f t="shared" si="163"/>
        <v>0</v>
      </c>
      <c r="Y810" s="14">
        <f t="shared" si="169"/>
        <v>0</v>
      </c>
      <c r="Z810" s="11">
        <f t="shared" si="164"/>
        <v>0</v>
      </c>
      <c r="AA810" s="4" t="s">
        <v>1</v>
      </c>
      <c r="AB810" s="10">
        <f>IFERROR(VLOOKUP(AA810,Curr!$B$2:$C$13,2,FALSE),0)</f>
        <v>11</v>
      </c>
      <c r="AC810" s="11">
        <f t="shared" si="165"/>
        <v>0</v>
      </c>
      <c r="AD810" s="11">
        <f t="shared" si="166"/>
        <v>0</v>
      </c>
      <c r="AE810" s="12">
        <f t="shared" si="167"/>
        <v>0</v>
      </c>
      <c r="AF810"/>
      <c r="AG810"/>
      <c r="AH810"/>
      <c r="AI810"/>
      <c r="AJ810"/>
    </row>
    <row r="811" spans="2:36" x14ac:dyDescent="0.25">
      <c r="B811" s="4" t="s">
        <v>212</v>
      </c>
      <c r="C811"/>
      <c r="D811" s="1" t="s">
        <v>1733</v>
      </c>
      <c r="E811" s="3"/>
      <c r="F811" s="3"/>
      <c r="G811" s="3"/>
      <c r="H811" s="3"/>
      <c r="I811"/>
      <c r="J811" s="1" t="s">
        <v>2536</v>
      </c>
      <c r="K811" s="4"/>
      <c r="L811" s="4"/>
      <c r="M811" s="4"/>
      <c r="N811" s="4"/>
      <c r="O811" s="4"/>
      <c r="P811" s="15"/>
      <c r="Q811" s="13">
        <v>0</v>
      </c>
      <c r="R811" s="13">
        <v>0</v>
      </c>
      <c r="S811" s="11">
        <f t="shared" si="162"/>
        <v>0</v>
      </c>
      <c r="T811" s="5">
        <v>0</v>
      </c>
      <c r="U811" s="11">
        <f t="shared" si="168"/>
        <v>0</v>
      </c>
      <c r="V811" s="13" t="s">
        <v>0</v>
      </c>
      <c r="W811" s="10">
        <f>IFERROR(VLOOKUP(V811,Curr!$B$2:$C$13,2,FALSE),0)</f>
        <v>1</v>
      </c>
      <c r="X811" s="11">
        <f t="shared" si="163"/>
        <v>0</v>
      </c>
      <c r="Y811" s="14">
        <f t="shared" si="169"/>
        <v>0</v>
      </c>
      <c r="Z811" s="11">
        <f t="shared" si="164"/>
        <v>0</v>
      </c>
      <c r="AA811" s="4" t="s">
        <v>1</v>
      </c>
      <c r="AB811" s="10">
        <f>IFERROR(VLOOKUP(AA811,Curr!$B$2:$C$13,2,FALSE),0)</f>
        <v>11</v>
      </c>
      <c r="AC811" s="11">
        <f t="shared" si="165"/>
        <v>0</v>
      </c>
      <c r="AD811" s="11">
        <f t="shared" si="166"/>
        <v>0</v>
      </c>
      <c r="AE811" s="12">
        <f t="shared" si="167"/>
        <v>0</v>
      </c>
      <c r="AF811"/>
      <c r="AG811"/>
      <c r="AH811"/>
      <c r="AI811"/>
      <c r="AJ811"/>
    </row>
    <row r="812" spans="2:36" x14ac:dyDescent="0.25">
      <c r="B812" s="4" t="s">
        <v>212</v>
      </c>
      <c r="C812"/>
      <c r="D812" s="1" t="s">
        <v>1733</v>
      </c>
      <c r="E812" s="3"/>
      <c r="F812" s="3"/>
      <c r="G812" s="3"/>
      <c r="H812" s="3"/>
      <c r="I812"/>
      <c r="J812" s="1" t="s">
        <v>2537</v>
      </c>
      <c r="K812" s="4"/>
      <c r="L812" s="4"/>
      <c r="M812" s="4"/>
      <c r="N812" s="4"/>
      <c r="O812" s="4"/>
      <c r="P812" s="15"/>
      <c r="Q812" s="13">
        <v>0</v>
      </c>
      <c r="R812" s="13">
        <v>0</v>
      </c>
      <c r="S812" s="11">
        <f t="shared" si="162"/>
        <v>0</v>
      </c>
      <c r="T812" s="5">
        <v>0</v>
      </c>
      <c r="U812" s="11">
        <f t="shared" si="168"/>
        <v>0</v>
      </c>
      <c r="V812" s="13" t="s">
        <v>0</v>
      </c>
      <c r="W812" s="10">
        <f>IFERROR(VLOOKUP(V812,Curr!$B$2:$C$13,2,FALSE),0)</f>
        <v>1</v>
      </c>
      <c r="X812" s="11">
        <f t="shared" si="163"/>
        <v>0</v>
      </c>
      <c r="Y812" s="14">
        <f t="shared" si="169"/>
        <v>0</v>
      </c>
      <c r="Z812" s="11">
        <f t="shared" si="164"/>
        <v>0</v>
      </c>
      <c r="AA812" s="4" t="s">
        <v>1</v>
      </c>
      <c r="AB812" s="10">
        <f>IFERROR(VLOOKUP(AA812,Curr!$B$2:$C$13,2,FALSE),0)</f>
        <v>11</v>
      </c>
      <c r="AC812" s="11">
        <f t="shared" si="165"/>
        <v>0</v>
      </c>
      <c r="AD812" s="11">
        <f t="shared" si="166"/>
        <v>0</v>
      </c>
      <c r="AE812" s="12">
        <f t="shared" si="167"/>
        <v>0</v>
      </c>
      <c r="AF812"/>
      <c r="AG812"/>
      <c r="AH812"/>
      <c r="AI812"/>
      <c r="AJ812"/>
    </row>
    <row r="813" spans="2:36" x14ac:dyDescent="0.25">
      <c r="B813" s="4" t="s">
        <v>212</v>
      </c>
      <c r="C813"/>
      <c r="D813" s="1" t="s">
        <v>1733</v>
      </c>
      <c r="E813" s="3"/>
      <c r="F813" s="3"/>
      <c r="G813" s="3"/>
      <c r="H813" s="3"/>
      <c r="I813"/>
      <c r="J813" s="1" t="s">
        <v>2538</v>
      </c>
      <c r="K813" s="4"/>
      <c r="L813" s="4"/>
      <c r="M813" s="4"/>
      <c r="N813" s="4"/>
      <c r="O813" s="4"/>
      <c r="P813" s="15"/>
      <c r="Q813" s="13">
        <v>0</v>
      </c>
      <c r="R813" s="13">
        <v>0</v>
      </c>
      <c r="S813" s="11">
        <f t="shared" si="162"/>
        <v>0</v>
      </c>
      <c r="T813" s="5">
        <v>0</v>
      </c>
      <c r="U813" s="11">
        <f t="shared" si="168"/>
        <v>0</v>
      </c>
      <c r="V813" s="13" t="s">
        <v>0</v>
      </c>
      <c r="W813" s="10">
        <f>IFERROR(VLOOKUP(V813,Curr!$B$2:$C$13,2,FALSE),0)</f>
        <v>1</v>
      </c>
      <c r="X813" s="11">
        <f t="shared" si="163"/>
        <v>0</v>
      </c>
      <c r="Y813" s="14">
        <f t="shared" si="169"/>
        <v>0</v>
      </c>
      <c r="Z813" s="11">
        <f t="shared" si="164"/>
        <v>0</v>
      </c>
      <c r="AA813" s="4" t="s">
        <v>1</v>
      </c>
      <c r="AB813" s="10">
        <f>IFERROR(VLOOKUP(AA813,Curr!$B$2:$C$13,2,FALSE),0)</f>
        <v>11</v>
      </c>
      <c r="AC813" s="11">
        <f t="shared" si="165"/>
        <v>0</v>
      </c>
      <c r="AD813" s="11">
        <f t="shared" si="166"/>
        <v>0</v>
      </c>
      <c r="AE813" s="12">
        <f t="shared" si="167"/>
        <v>0</v>
      </c>
      <c r="AF813"/>
      <c r="AG813"/>
      <c r="AH813"/>
      <c r="AI813"/>
      <c r="AJ813"/>
    </row>
    <row r="814" spans="2:36" x14ac:dyDescent="0.25">
      <c r="B814" s="4" t="s">
        <v>212</v>
      </c>
      <c r="C814"/>
      <c r="D814" s="1" t="s">
        <v>1733</v>
      </c>
      <c r="E814" s="3"/>
      <c r="F814" s="3"/>
      <c r="G814" s="3"/>
      <c r="H814" s="3"/>
      <c r="I814"/>
      <c r="J814" s="1" t="s">
        <v>2539</v>
      </c>
      <c r="K814" s="4"/>
      <c r="L814" s="4"/>
      <c r="M814" s="4"/>
      <c r="N814" s="4"/>
      <c r="O814" s="4"/>
      <c r="P814" s="15"/>
      <c r="Q814" s="13">
        <v>0</v>
      </c>
      <c r="R814" s="13">
        <v>0</v>
      </c>
      <c r="S814" s="11">
        <f t="shared" si="162"/>
        <v>0</v>
      </c>
      <c r="T814" s="5">
        <v>0</v>
      </c>
      <c r="U814" s="11">
        <f t="shared" si="168"/>
        <v>0</v>
      </c>
      <c r="V814" s="13" t="s">
        <v>0</v>
      </c>
      <c r="W814" s="10">
        <f>IFERROR(VLOOKUP(V814,Curr!$B$2:$C$13,2,FALSE),0)</f>
        <v>1</v>
      </c>
      <c r="X814" s="11">
        <f t="shared" si="163"/>
        <v>0</v>
      </c>
      <c r="Y814" s="14">
        <f t="shared" si="169"/>
        <v>0</v>
      </c>
      <c r="Z814" s="11">
        <f t="shared" si="164"/>
        <v>0</v>
      </c>
      <c r="AA814" s="4" t="s">
        <v>1</v>
      </c>
      <c r="AB814" s="10">
        <f>IFERROR(VLOOKUP(AA814,Curr!$B$2:$C$13,2,FALSE),0)</f>
        <v>11</v>
      </c>
      <c r="AC814" s="11">
        <f t="shared" si="165"/>
        <v>0</v>
      </c>
      <c r="AD814" s="11">
        <f t="shared" si="166"/>
        <v>0</v>
      </c>
      <c r="AE814" s="12">
        <f t="shared" si="167"/>
        <v>0</v>
      </c>
      <c r="AF814"/>
      <c r="AG814"/>
      <c r="AH814"/>
      <c r="AI814"/>
      <c r="AJ814"/>
    </row>
    <row r="815" spans="2:36" x14ac:dyDescent="0.25">
      <c r="B815" s="4" t="s">
        <v>212</v>
      </c>
      <c r="C815"/>
      <c r="D815" s="1" t="s">
        <v>1733</v>
      </c>
      <c r="E815" s="3"/>
      <c r="F815" s="3"/>
      <c r="G815" s="3"/>
      <c r="H815" s="3"/>
      <c r="I815"/>
      <c r="J815" s="1" t="s">
        <v>2540</v>
      </c>
      <c r="K815" s="4"/>
      <c r="L815" s="4"/>
      <c r="M815" s="4"/>
      <c r="N815" s="4"/>
      <c r="O815" s="4"/>
      <c r="P815" s="15"/>
      <c r="Q815" s="13">
        <v>0</v>
      </c>
      <c r="R815" s="13">
        <v>0</v>
      </c>
      <c r="S815" s="11">
        <f t="shared" si="162"/>
        <v>0</v>
      </c>
      <c r="T815" s="5">
        <v>0</v>
      </c>
      <c r="U815" s="11">
        <f t="shared" si="168"/>
        <v>0</v>
      </c>
      <c r="V815" s="13" t="s">
        <v>0</v>
      </c>
      <c r="W815" s="10">
        <f>IFERROR(VLOOKUP(V815,Curr!$B$2:$C$13,2,FALSE),0)</f>
        <v>1</v>
      </c>
      <c r="X815" s="11">
        <f t="shared" si="163"/>
        <v>0</v>
      </c>
      <c r="Y815" s="14">
        <f t="shared" si="169"/>
        <v>0</v>
      </c>
      <c r="Z815" s="11">
        <f t="shared" si="164"/>
        <v>0</v>
      </c>
      <c r="AA815" s="4" t="s">
        <v>1</v>
      </c>
      <c r="AB815" s="10">
        <f>IFERROR(VLOOKUP(AA815,Curr!$B$2:$C$13,2,FALSE),0)</f>
        <v>11</v>
      </c>
      <c r="AC815" s="11">
        <f t="shared" si="165"/>
        <v>0</v>
      </c>
      <c r="AD815" s="11">
        <f t="shared" si="166"/>
        <v>0</v>
      </c>
      <c r="AE815" s="12">
        <f t="shared" si="167"/>
        <v>0</v>
      </c>
      <c r="AF815"/>
      <c r="AG815"/>
      <c r="AH815"/>
      <c r="AI815"/>
      <c r="AJ815"/>
    </row>
    <row r="816" spans="2:36" x14ac:dyDescent="0.25">
      <c r="B816" s="4" t="s">
        <v>212</v>
      </c>
      <c r="C816"/>
      <c r="D816" s="1" t="s">
        <v>1733</v>
      </c>
      <c r="E816" s="3"/>
      <c r="F816" s="3"/>
      <c r="G816" s="3"/>
      <c r="H816" s="3"/>
      <c r="I816"/>
      <c r="J816" s="1" t="s">
        <v>2541</v>
      </c>
      <c r="K816" s="4"/>
      <c r="L816" s="4"/>
      <c r="M816" s="4"/>
      <c r="N816" s="4"/>
      <c r="O816" s="4"/>
      <c r="P816" s="15"/>
      <c r="Q816" s="13">
        <v>0</v>
      </c>
      <c r="R816" s="13">
        <v>0</v>
      </c>
      <c r="S816" s="11">
        <f t="shared" si="162"/>
        <v>0</v>
      </c>
      <c r="T816" s="5">
        <v>0</v>
      </c>
      <c r="U816" s="11">
        <f t="shared" si="168"/>
        <v>0</v>
      </c>
      <c r="V816" s="13" t="s">
        <v>0</v>
      </c>
      <c r="W816" s="10">
        <f>IFERROR(VLOOKUP(V816,Curr!$B$2:$C$13,2,FALSE),0)</f>
        <v>1</v>
      </c>
      <c r="X816" s="11">
        <f t="shared" si="163"/>
        <v>0</v>
      </c>
      <c r="Y816" s="14">
        <f t="shared" si="169"/>
        <v>0</v>
      </c>
      <c r="Z816" s="11">
        <f t="shared" si="164"/>
        <v>0</v>
      </c>
      <c r="AA816" s="4" t="s">
        <v>1</v>
      </c>
      <c r="AB816" s="10">
        <f>IFERROR(VLOOKUP(AA816,Curr!$B$2:$C$13,2,FALSE),0)</f>
        <v>11</v>
      </c>
      <c r="AC816" s="11">
        <f t="shared" si="165"/>
        <v>0</v>
      </c>
      <c r="AD816" s="11">
        <f t="shared" si="166"/>
        <v>0</v>
      </c>
      <c r="AE816" s="12">
        <f t="shared" si="167"/>
        <v>0</v>
      </c>
      <c r="AF816"/>
      <c r="AG816"/>
      <c r="AH816"/>
      <c r="AI816"/>
      <c r="AJ816"/>
    </row>
    <row r="817" spans="2:36" x14ac:dyDescent="0.25">
      <c r="B817" s="4" t="s">
        <v>212</v>
      </c>
      <c r="C817"/>
      <c r="D817" s="1" t="s">
        <v>1733</v>
      </c>
      <c r="E817" s="3"/>
      <c r="F817" s="3"/>
      <c r="G817" s="3"/>
      <c r="H817" s="3"/>
      <c r="I817"/>
      <c r="J817" s="1" t="s">
        <v>2542</v>
      </c>
      <c r="K817" s="4"/>
      <c r="L817" s="4"/>
      <c r="M817" s="4"/>
      <c r="N817" s="4"/>
      <c r="O817" s="4"/>
      <c r="P817" s="15"/>
      <c r="Q817" s="13">
        <v>0</v>
      </c>
      <c r="R817" s="13">
        <v>0</v>
      </c>
      <c r="S817" s="11">
        <f t="shared" si="162"/>
        <v>0</v>
      </c>
      <c r="T817" s="5">
        <v>0</v>
      </c>
      <c r="U817" s="11">
        <f t="shared" si="168"/>
        <v>0</v>
      </c>
      <c r="V817" s="13" t="s">
        <v>0</v>
      </c>
      <c r="W817" s="10">
        <f>IFERROR(VLOOKUP(V817,Curr!$B$2:$C$13,2,FALSE),0)</f>
        <v>1</v>
      </c>
      <c r="X817" s="11">
        <f t="shared" si="163"/>
        <v>0</v>
      </c>
      <c r="Y817" s="14">
        <f t="shared" si="169"/>
        <v>0</v>
      </c>
      <c r="Z817" s="11">
        <f t="shared" si="164"/>
        <v>0</v>
      </c>
      <c r="AA817" s="4" t="s">
        <v>1</v>
      </c>
      <c r="AB817" s="10">
        <f>IFERROR(VLOOKUP(AA817,Curr!$B$2:$C$13,2,FALSE),0)</f>
        <v>11</v>
      </c>
      <c r="AC817" s="11">
        <f t="shared" si="165"/>
        <v>0</v>
      </c>
      <c r="AD817" s="11">
        <f t="shared" si="166"/>
        <v>0</v>
      </c>
      <c r="AE817" s="12">
        <f t="shared" si="167"/>
        <v>0</v>
      </c>
      <c r="AF817"/>
      <c r="AG817"/>
      <c r="AH817"/>
      <c r="AI817"/>
      <c r="AJ817"/>
    </row>
    <row r="818" spans="2:36" x14ac:dyDescent="0.25">
      <c r="B818" s="4" t="s">
        <v>212</v>
      </c>
      <c r="C818"/>
      <c r="D818" s="1" t="s">
        <v>1733</v>
      </c>
      <c r="E818" s="3"/>
      <c r="F818" s="3"/>
      <c r="G818" s="3"/>
      <c r="H818" s="3"/>
      <c r="I818"/>
      <c r="J818" s="1" t="s">
        <v>2543</v>
      </c>
      <c r="K818" s="4"/>
      <c r="L818" s="4"/>
      <c r="M818" s="4"/>
      <c r="N818" s="4"/>
      <c r="O818" s="4"/>
      <c r="P818" s="15"/>
      <c r="Q818" s="13">
        <v>0</v>
      </c>
      <c r="R818" s="13">
        <v>0</v>
      </c>
      <c r="S818" s="11">
        <f t="shared" si="162"/>
        <v>0</v>
      </c>
      <c r="T818" s="5">
        <v>0</v>
      </c>
      <c r="U818" s="11">
        <f t="shared" si="168"/>
        <v>0</v>
      </c>
      <c r="V818" s="13" t="s">
        <v>0</v>
      </c>
      <c r="W818" s="10">
        <f>IFERROR(VLOOKUP(V818,Curr!$B$2:$C$13,2,FALSE),0)</f>
        <v>1</v>
      </c>
      <c r="X818" s="11">
        <f t="shared" si="163"/>
        <v>0</v>
      </c>
      <c r="Y818" s="14">
        <f t="shared" si="169"/>
        <v>0</v>
      </c>
      <c r="Z818" s="11">
        <f t="shared" si="164"/>
        <v>0</v>
      </c>
      <c r="AA818" s="4" t="s">
        <v>1</v>
      </c>
      <c r="AB818" s="10">
        <f>IFERROR(VLOOKUP(AA818,Curr!$B$2:$C$13,2,FALSE),0)</f>
        <v>11</v>
      </c>
      <c r="AC818" s="11">
        <f t="shared" si="165"/>
        <v>0</v>
      </c>
      <c r="AD818" s="11">
        <f t="shared" si="166"/>
        <v>0</v>
      </c>
      <c r="AE818" s="12">
        <f t="shared" si="167"/>
        <v>0</v>
      </c>
      <c r="AF818"/>
      <c r="AG818"/>
      <c r="AH818"/>
      <c r="AI818"/>
      <c r="AJ818"/>
    </row>
    <row r="819" spans="2:36" x14ac:dyDescent="0.25">
      <c r="B819" s="4" t="s">
        <v>212</v>
      </c>
      <c r="C819"/>
      <c r="D819" s="1" t="s">
        <v>1733</v>
      </c>
      <c r="E819" s="3"/>
      <c r="F819" s="3"/>
      <c r="G819" s="3"/>
      <c r="H819" s="3"/>
      <c r="I819"/>
      <c r="J819" s="1" t="s">
        <v>2544</v>
      </c>
      <c r="K819" s="4"/>
      <c r="L819" s="4"/>
      <c r="M819" s="4"/>
      <c r="N819" s="4"/>
      <c r="O819" s="4"/>
      <c r="P819" s="15"/>
      <c r="Q819" s="13">
        <v>0</v>
      </c>
      <c r="R819" s="13">
        <v>0</v>
      </c>
      <c r="S819" s="11">
        <f t="shared" si="162"/>
        <v>0</v>
      </c>
      <c r="T819" s="5">
        <v>0</v>
      </c>
      <c r="U819" s="11">
        <f t="shared" si="168"/>
        <v>0</v>
      </c>
      <c r="V819" s="13" t="s">
        <v>0</v>
      </c>
      <c r="W819" s="10">
        <f>IFERROR(VLOOKUP(V819,Curr!$B$2:$C$13,2,FALSE),0)</f>
        <v>1</v>
      </c>
      <c r="X819" s="11">
        <f t="shared" si="163"/>
        <v>0</v>
      </c>
      <c r="Y819" s="14">
        <f t="shared" si="169"/>
        <v>0</v>
      </c>
      <c r="Z819" s="11">
        <f t="shared" si="164"/>
        <v>0</v>
      </c>
      <c r="AA819" s="4" t="s">
        <v>1</v>
      </c>
      <c r="AB819" s="10">
        <f>IFERROR(VLOOKUP(AA819,Curr!$B$2:$C$13,2,FALSE),0)</f>
        <v>11</v>
      </c>
      <c r="AC819" s="11">
        <f t="shared" si="165"/>
        <v>0</v>
      </c>
      <c r="AD819" s="11">
        <f t="shared" si="166"/>
        <v>0</v>
      </c>
      <c r="AE819" s="12">
        <f t="shared" si="167"/>
        <v>0</v>
      </c>
      <c r="AF819"/>
      <c r="AG819"/>
      <c r="AH819"/>
      <c r="AI819"/>
      <c r="AJ819"/>
    </row>
    <row r="820" spans="2:36" x14ac:dyDescent="0.25">
      <c r="B820" s="4" t="s">
        <v>212</v>
      </c>
      <c r="C820"/>
      <c r="D820" s="1" t="s">
        <v>1733</v>
      </c>
      <c r="E820" s="3"/>
      <c r="F820" s="3"/>
      <c r="G820" s="3"/>
      <c r="H820" s="3"/>
      <c r="I820"/>
      <c r="J820" s="1" t="s">
        <v>2545</v>
      </c>
      <c r="K820" s="4"/>
      <c r="L820" s="4"/>
      <c r="M820" s="4"/>
      <c r="N820" s="4"/>
      <c r="O820" s="4"/>
      <c r="P820" s="15"/>
      <c r="Q820" s="13">
        <v>0</v>
      </c>
      <c r="R820" s="13">
        <v>0</v>
      </c>
      <c r="S820" s="11">
        <f t="shared" si="162"/>
        <v>0</v>
      </c>
      <c r="T820" s="5">
        <v>0</v>
      </c>
      <c r="U820" s="11">
        <f t="shared" si="168"/>
        <v>0</v>
      </c>
      <c r="V820" s="13" t="s">
        <v>0</v>
      </c>
      <c r="W820" s="10">
        <f>IFERROR(VLOOKUP(V820,Curr!$B$2:$C$13,2,FALSE),0)</f>
        <v>1</v>
      </c>
      <c r="X820" s="11">
        <f t="shared" si="163"/>
        <v>0</v>
      </c>
      <c r="Y820" s="14">
        <f t="shared" si="169"/>
        <v>0</v>
      </c>
      <c r="Z820" s="11">
        <f t="shared" si="164"/>
        <v>0</v>
      </c>
      <c r="AA820" s="4" t="s">
        <v>1</v>
      </c>
      <c r="AB820" s="10">
        <f>IFERROR(VLOOKUP(AA820,Curr!$B$2:$C$13,2,FALSE),0)</f>
        <v>11</v>
      </c>
      <c r="AC820" s="11">
        <f t="shared" si="165"/>
        <v>0</v>
      </c>
      <c r="AD820" s="11">
        <f t="shared" si="166"/>
        <v>0</v>
      </c>
      <c r="AE820" s="12">
        <f t="shared" si="167"/>
        <v>0</v>
      </c>
      <c r="AF820"/>
      <c r="AG820"/>
      <c r="AH820"/>
      <c r="AI820"/>
      <c r="AJ820"/>
    </row>
    <row r="821" spans="2:36" x14ac:dyDescent="0.25">
      <c r="B821" s="4" t="s">
        <v>212</v>
      </c>
      <c r="C821"/>
      <c r="D821" s="1" t="s">
        <v>1733</v>
      </c>
      <c r="E821" s="3"/>
      <c r="F821" s="3"/>
      <c r="G821" s="3"/>
      <c r="H821" s="3"/>
      <c r="I821"/>
      <c r="J821" s="1" t="s">
        <v>2546</v>
      </c>
      <c r="K821" s="4"/>
      <c r="L821" s="4"/>
      <c r="M821" s="4"/>
      <c r="N821" s="4"/>
      <c r="O821" s="4"/>
      <c r="P821" s="15"/>
      <c r="Q821" s="13">
        <v>0</v>
      </c>
      <c r="R821" s="13">
        <v>0</v>
      </c>
      <c r="S821" s="11">
        <f t="shared" si="162"/>
        <v>0</v>
      </c>
      <c r="T821" s="5">
        <v>0</v>
      </c>
      <c r="U821" s="11">
        <f t="shared" si="168"/>
        <v>0</v>
      </c>
      <c r="V821" s="13" t="s">
        <v>0</v>
      </c>
      <c r="W821" s="10">
        <f>IFERROR(VLOOKUP(V821,Curr!$B$2:$C$13,2,FALSE),0)</f>
        <v>1</v>
      </c>
      <c r="X821" s="11">
        <f t="shared" si="163"/>
        <v>0</v>
      </c>
      <c r="Y821" s="14">
        <f t="shared" si="169"/>
        <v>0</v>
      </c>
      <c r="Z821" s="11">
        <f t="shared" si="164"/>
        <v>0</v>
      </c>
      <c r="AA821" s="4" t="s">
        <v>1</v>
      </c>
      <c r="AB821" s="10">
        <f>IFERROR(VLOOKUP(AA821,Curr!$B$2:$C$13,2,FALSE),0)</f>
        <v>11</v>
      </c>
      <c r="AC821" s="11">
        <f t="shared" si="165"/>
        <v>0</v>
      </c>
      <c r="AD821" s="11">
        <f t="shared" si="166"/>
        <v>0</v>
      </c>
      <c r="AE821" s="12">
        <f t="shared" si="167"/>
        <v>0</v>
      </c>
      <c r="AF821"/>
      <c r="AG821"/>
      <c r="AH821"/>
      <c r="AI821"/>
      <c r="AJ821"/>
    </row>
    <row r="822" spans="2:36" x14ac:dyDescent="0.25">
      <c r="B822" s="4" t="s">
        <v>212</v>
      </c>
      <c r="C822"/>
      <c r="D822" s="1" t="s">
        <v>1733</v>
      </c>
      <c r="E822" s="3"/>
      <c r="F822" s="3"/>
      <c r="G822" s="3"/>
      <c r="H822" s="3"/>
      <c r="I822"/>
      <c r="J822" s="1" t="s">
        <v>2547</v>
      </c>
      <c r="K822" s="4"/>
      <c r="L822" s="4"/>
      <c r="M822" s="4"/>
      <c r="N822" s="4"/>
      <c r="O822" s="4"/>
      <c r="P822" s="15"/>
      <c r="Q822" s="13">
        <v>0</v>
      </c>
      <c r="R822" s="13">
        <v>0</v>
      </c>
      <c r="S822" s="11">
        <f t="shared" si="162"/>
        <v>0</v>
      </c>
      <c r="T822" s="5">
        <v>0</v>
      </c>
      <c r="U822" s="11">
        <f t="shared" si="168"/>
        <v>0</v>
      </c>
      <c r="V822" s="13" t="s">
        <v>0</v>
      </c>
      <c r="W822" s="10">
        <f>IFERROR(VLOOKUP(V822,Curr!$B$2:$C$13,2,FALSE),0)</f>
        <v>1</v>
      </c>
      <c r="X822" s="11">
        <f t="shared" si="163"/>
        <v>0</v>
      </c>
      <c r="Y822" s="14">
        <f t="shared" si="169"/>
        <v>0</v>
      </c>
      <c r="Z822" s="11">
        <f t="shared" si="164"/>
        <v>0</v>
      </c>
      <c r="AA822" s="4" t="s">
        <v>1</v>
      </c>
      <c r="AB822" s="10">
        <f>IFERROR(VLOOKUP(AA822,Curr!$B$2:$C$13,2,FALSE),0)</f>
        <v>11</v>
      </c>
      <c r="AC822" s="11">
        <f t="shared" si="165"/>
        <v>0</v>
      </c>
      <c r="AD822" s="11">
        <f t="shared" si="166"/>
        <v>0</v>
      </c>
      <c r="AE822" s="12">
        <f t="shared" si="167"/>
        <v>0</v>
      </c>
      <c r="AF822"/>
      <c r="AG822"/>
      <c r="AH822"/>
      <c r="AI822"/>
      <c r="AJ822"/>
    </row>
    <row r="823" spans="2:36" x14ac:dyDescent="0.25">
      <c r="B823" s="4" t="s">
        <v>212</v>
      </c>
      <c r="C823"/>
      <c r="D823" s="1" t="s">
        <v>1733</v>
      </c>
      <c r="E823" s="3"/>
      <c r="F823" s="3"/>
      <c r="G823" s="3"/>
      <c r="H823" s="3"/>
      <c r="I823"/>
      <c r="J823" s="1" t="s">
        <v>2548</v>
      </c>
      <c r="K823" s="4"/>
      <c r="L823" s="4"/>
      <c r="M823" s="4"/>
      <c r="N823" s="4"/>
      <c r="O823" s="4"/>
      <c r="P823" s="15"/>
      <c r="Q823" s="13">
        <v>0</v>
      </c>
      <c r="R823" s="13">
        <v>0</v>
      </c>
      <c r="S823" s="11">
        <f t="shared" si="162"/>
        <v>0</v>
      </c>
      <c r="T823" s="5">
        <v>0</v>
      </c>
      <c r="U823" s="11">
        <f t="shared" si="168"/>
        <v>0</v>
      </c>
      <c r="V823" s="13" t="s">
        <v>0</v>
      </c>
      <c r="W823" s="10">
        <f>IFERROR(VLOOKUP(V823,Curr!$B$2:$C$13,2,FALSE),0)</f>
        <v>1</v>
      </c>
      <c r="X823" s="11">
        <f t="shared" si="163"/>
        <v>0</v>
      </c>
      <c r="Y823" s="14">
        <f t="shared" si="169"/>
        <v>0</v>
      </c>
      <c r="Z823" s="11">
        <f t="shared" si="164"/>
        <v>0</v>
      </c>
      <c r="AA823" s="4" t="s">
        <v>1</v>
      </c>
      <c r="AB823" s="10">
        <f>IFERROR(VLOOKUP(AA823,Curr!$B$2:$C$13,2,FALSE),0)</f>
        <v>11</v>
      </c>
      <c r="AC823" s="11">
        <f t="shared" si="165"/>
        <v>0</v>
      </c>
      <c r="AD823" s="11">
        <f t="shared" si="166"/>
        <v>0</v>
      </c>
      <c r="AE823" s="12">
        <f t="shared" si="167"/>
        <v>0</v>
      </c>
      <c r="AF823"/>
      <c r="AG823"/>
      <c r="AH823"/>
      <c r="AI823"/>
      <c r="AJ823"/>
    </row>
    <row r="824" spans="2:36" x14ac:dyDescent="0.25">
      <c r="B824" s="4" t="s">
        <v>212</v>
      </c>
      <c r="C824"/>
      <c r="D824" s="1" t="s">
        <v>1733</v>
      </c>
      <c r="E824" s="3"/>
      <c r="F824" s="3"/>
      <c r="G824" s="3"/>
      <c r="H824" s="3"/>
      <c r="I824"/>
      <c r="J824" s="1" t="s">
        <v>2549</v>
      </c>
      <c r="K824" s="4"/>
      <c r="L824" s="4"/>
      <c r="M824" s="4"/>
      <c r="N824" s="4"/>
      <c r="O824" s="4"/>
      <c r="P824" s="15"/>
      <c r="Q824" s="13">
        <v>0</v>
      </c>
      <c r="R824" s="13">
        <v>0</v>
      </c>
      <c r="S824" s="11">
        <f t="shared" si="162"/>
        <v>0</v>
      </c>
      <c r="T824" s="5">
        <v>0</v>
      </c>
      <c r="U824" s="11">
        <f t="shared" si="168"/>
        <v>0</v>
      </c>
      <c r="V824" s="13" t="s">
        <v>0</v>
      </c>
      <c r="W824" s="10">
        <f>IFERROR(VLOOKUP(V824,Curr!$B$2:$C$13,2,FALSE),0)</f>
        <v>1</v>
      </c>
      <c r="X824" s="11">
        <f t="shared" si="163"/>
        <v>0</v>
      </c>
      <c r="Y824" s="14">
        <f t="shared" si="169"/>
        <v>0</v>
      </c>
      <c r="Z824" s="11">
        <f t="shared" si="164"/>
        <v>0</v>
      </c>
      <c r="AA824" s="4" t="s">
        <v>1</v>
      </c>
      <c r="AB824" s="10">
        <f>IFERROR(VLOOKUP(AA824,Curr!$B$2:$C$13,2,FALSE),0)</f>
        <v>11</v>
      </c>
      <c r="AC824" s="11">
        <f t="shared" si="165"/>
        <v>0</v>
      </c>
      <c r="AD824" s="11">
        <f t="shared" si="166"/>
        <v>0</v>
      </c>
      <c r="AE824" s="12">
        <f t="shared" si="167"/>
        <v>0</v>
      </c>
      <c r="AF824"/>
      <c r="AG824"/>
      <c r="AH824"/>
      <c r="AI824"/>
      <c r="AJ824"/>
    </row>
    <row r="825" spans="2:36" x14ac:dyDescent="0.25">
      <c r="B825" s="4" t="s">
        <v>212</v>
      </c>
      <c r="C825"/>
      <c r="D825" s="1" t="s">
        <v>1733</v>
      </c>
      <c r="E825" s="3"/>
      <c r="F825" s="3"/>
      <c r="G825" s="3"/>
      <c r="H825" s="3"/>
      <c r="I825"/>
      <c r="J825" s="1" t="s">
        <v>2550</v>
      </c>
      <c r="K825" s="4"/>
      <c r="L825" s="4"/>
      <c r="M825" s="4"/>
      <c r="N825" s="4"/>
      <c r="O825" s="4"/>
      <c r="P825" s="15"/>
      <c r="Q825" s="13">
        <v>0</v>
      </c>
      <c r="R825" s="13">
        <v>0</v>
      </c>
      <c r="S825" s="11">
        <f t="shared" si="162"/>
        <v>0</v>
      </c>
      <c r="T825" s="5">
        <v>0</v>
      </c>
      <c r="U825" s="11">
        <f t="shared" si="168"/>
        <v>0</v>
      </c>
      <c r="V825" s="13" t="s">
        <v>0</v>
      </c>
      <c r="W825" s="10">
        <f>IFERROR(VLOOKUP(V825,Curr!$B$2:$C$13,2,FALSE),0)</f>
        <v>1</v>
      </c>
      <c r="X825" s="11">
        <f t="shared" si="163"/>
        <v>0</v>
      </c>
      <c r="Y825" s="14">
        <f t="shared" si="169"/>
        <v>0</v>
      </c>
      <c r="Z825" s="11">
        <f t="shared" si="164"/>
        <v>0</v>
      </c>
      <c r="AA825" s="4" t="s">
        <v>1</v>
      </c>
      <c r="AB825" s="10">
        <f>IFERROR(VLOOKUP(AA825,Curr!$B$2:$C$13,2,FALSE),0)</f>
        <v>11</v>
      </c>
      <c r="AC825" s="11">
        <f t="shared" si="165"/>
        <v>0</v>
      </c>
      <c r="AD825" s="11">
        <f t="shared" si="166"/>
        <v>0</v>
      </c>
      <c r="AE825" s="12">
        <f t="shared" si="167"/>
        <v>0</v>
      </c>
      <c r="AF825"/>
      <c r="AG825"/>
      <c r="AH825"/>
      <c r="AI825"/>
      <c r="AJ825"/>
    </row>
    <row r="826" spans="2:36" x14ac:dyDescent="0.25">
      <c r="B826" s="4" t="s">
        <v>212</v>
      </c>
      <c r="C826"/>
      <c r="D826" s="1" t="s">
        <v>1733</v>
      </c>
      <c r="E826" s="3"/>
      <c r="F826" s="3"/>
      <c r="G826" s="3"/>
      <c r="H826" s="3"/>
      <c r="I826"/>
      <c r="J826" s="1" t="s">
        <v>2551</v>
      </c>
      <c r="K826" s="4"/>
      <c r="L826" s="4"/>
      <c r="M826" s="4"/>
      <c r="N826" s="4"/>
      <c r="O826" s="4"/>
      <c r="P826" s="15"/>
      <c r="Q826" s="13">
        <v>0</v>
      </c>
      <c r="R826" s="13">
        <v>0</v>
      </c>
      <c r="S826" s="11">
        <f t="shared" si="162"/>
        <v>0</v>
      </c>
      <c r="T826" s="5">
        <v>0</v>
      </c>
      <c r="U826" s="11">
        <f t="shared" si="168"/>
        <v>0</v>
      </c>
      <c r="V826" s="13" t="s">
        <v>0</v>
      </c>
      <c r="W826" s="10">
        <f>IFERROR(VLOOKUP(V826,Curr!$B$2:$C$13,2,FALSE),0)</f>
        <v>1</v>
      </c>
      <c r="X826" s="11">
        <f t="shared" si="163"/>
        <v>0</v>
      </c>
      <c r="Y826" s="14">
        <f t="shared" si="169"/>
        <v>0</v>
      </c>
      <c r="Z826" s="11">
        <f t="shared" si="164"/>
        <v>0</v>
      </c>
      <c r="AA826" s="4" t="s">
        <v>1</v>
      </c>
      <c r="AB826" s="10">
        <f>IFERROR(VLOOKUP(AA826,Curr!$B$2:$C$13,2,FALSE),0)</f>
        <v>11</v>
      </c>
      <c r="AC826" s="11">
        <f t="shared" si="165"/>
        <v>0</v>
      </c>
      <c r="AD826" s="11">
        <f t="shared" si="166"/>
        <v>0</v>
      </c>
      <c r="AE826" s="12">
        <f t="shared" si="167"/>
        <v>0</v>
      </c>
      <c r="AF826"/>
      <c r="AG826"/>
      <c r="AH826"/>
      <c r="AI826"/>
      <c r="AJ826"/>
    </row>
    <row r="827" spans="2:36" x14ac:dyDescent="0.25">
      <c r="B827" s="4" t="s">
        <v>212</v>
      </c>
      <c r="C827"/>
      <c r="D827" s="1" t="s">
        <v>1733</v>
      </c>
      <c r="E827" s="3"/>
      <c r="F827" s="3"/>
      <c r="G827" s="3"/>
      <c r="H827" s="3"/>
      <c r="I827"/>
      <c r="J827" s="1" t="s">
        <v>2552</v>
      </c>
      <c r="K827" s="4"/>
      <c r="L827" s="4"/>
      <c r="M827" s="4"/>
      <c r="N827" s="4"/>
      <c r="O827" s="4"/>
      <c r="P827" s="15"/>
      <c r="Q827" s="13">
        <v>0</v>
      </c>
      <c r="R827" s="13">
        <v>0</v>
      </c>
      <c r="S827" s="11">
        <f t="shared" si="162"/>
        <v>0</v>
      </c>
      <c r="T827" s="5">
        <v>0</v>
      </c>
      <c r="U827" s="11">
        <f t="shared" si="168"/>
        <v>0</v>
      </c>
      <c r="V827" s="13" t="s">
        <v>0</v>
      </c>
      <c r="W827" s="10">
        <f>IFERROR(VLOOKUP(V827,Curr!$B$2:$C$13,2,FALSE),0)</f>
        <v>1</v>
      </c>
      <c r="X827" s="11">
        <f t="shared" si="163"/>
        <v>0</v>
      </c>
      <c r="Y827" s="14">
        <f t="shared" si="169"/>
        <v>0</v>
      </c>
      <c r="Z827" s="11">
        <f t="shared" si="164"/>
        <v>0</v>
      </c>
      <c r="AA827" s="4" t="s">
        <v>1</v>
      </c>
      <c r="AB827" s="10">
        <f>IFERROR(VLOOKUP(AA827,Curr!$B$2:$C$13,2,FALSE),0)</f>
        <v>11</v>
      </c>
      <c r="AC827" s="11">
        <f t="shared" si="165"/>
        <v>0</v>
      </c>
      <c r="AD827" s="11">
        <f t="shared" si="166"/>
        <v>0</v>
      </c>
      <c r="AE827" s="12">
        <f t="shared" si="167"/>
        <v>0</v>
      </c>
      <c r="AF827"/>
      <c r="AG827"/>
      <c r="AH827"/>
      <c r="AI827"/>
      <c r="AJ827"/>
    </row>
    <row r="828" spans="2:36" x14ac:dyDescent="0.25">
      <c r="B828" s="4" t="s">
        <v>212</v>
      </c>
      <c r="C828"/>
      <c r="D828" s="1" t="s">
        <v>1733</v>
      </c>
      <c r="E828" s="3"/>
      <c r="F828" s="3"/>
      <c r="G828" s="3"/>
      <c r="H828" s="3"/>
      <c r="I828"/>
      <c r="J828" s="1" t="s">
        <v>2553</v>
      </c>
      <c r="K828" s="4"/>
      <c r="L828" s="4"/>
      <c r="M828" s="4"/>
      <c r="N828" s="4"/>
      <c r="O828" s="4"/>
      <c r="P828" s="15"/>
      <c r="Q828" s="13">
        <v>0</v>
      </c>
      <c r="R828" s="13">
        <v>0</v>
      </c>
      <c r="S828" s="11">
        <f t="shared" si="162"/>
        <v>0</v>
      </c>
      <c r="T828" s="5">
        <v>0</v>
      </c>
      <c r="U828" s="11">
        <f t="shared" si="168"/>
        <v>0</v>
      </c>
      <c r="V828" s="13" t="s">
        <v>0</v>
      </c>
      <c r="W828" s="10">
        <f>IFERROR(VLOOKUP(V828,Curr!$B$2:$C$13,2,FALSE),0)</f>
        <v>1</v>
      </c>
      <c r="X828" s="11">
        <f t="shared" si="163"/>
        <v>0</v>
      </c>
      <c r="Y828" s="14">
        <f t="shared" si="169"/>
        <v>0</v>
      </c>
      <c r="Z828" s="11">
        <f t="shared" si="164"/>
        <v>0</v>
      </c>
      <c r="AA828" s="4" t="s">
        <v>1</v>
      </c>
      <c r="AB828" s="10">
        <f>IFERROR(VLOOKUP(AA828,Curr!$B$2:$C$13,2,FALSE),0)</f>
        <v>11</v>
      </c>
      <c r="AC828" s="11">
        <f t="shared" si="165"/>
        <v>0</v>
      </c>
      <c r="AD828" s="11">
        <f t="shared" si="166"/>
        <v>0</v>
      </c>
      <c r="AE828" s="12">
        <f t="shared" si="167"/>
        <v>0</v>
      </c>
      <c r="AF828"/>
      <c r="AG828"/>
      <c r="AH828"/>
      <c r="AI828"/>
      <c r="AJ828"/>
    </row>
    <row r="829" spans="2:36" x14ac:dyDescent="0.25">
      <c r="B829" s="4" t="s">
        <v>212</v>
      </c>
      <c r="C829"/>
      <c r="D829" s="1" t="s">
        <v>1733</v>
      </c>
      <c r="E829" s="3"/>
      <c r="F829" s="3"/>
      <c r="G829" s="3"/>
      <c r="H829" s="3"/>
      <c r="I829"/>
      <c r="J829" s="1" t="s">
        <v>2554</v>
      </c>
      <c r="K829" s="4"/>
      <c r="L829" s="4"/>
      <c r="M829" s="4"/>
      <c r="N829" s="4"/>
      <c r="O829" s="4"/>
      <c r="P829" s="15"/>
      <c r="Q829" s="13">
        <v>0</v>
      </c>
      <c r="R829" s="13">
        <v>0</v>
      </c>
      <c r="S829" s="11">
        <f t="shared" si="162"/>
        <v>0</v>
      </c>
      <c r="T829" s="5">
        <v>0</v>
      </c>
      <c r="U829" s="11">
        <f t="shared" si="168"/>
        <v>0</v>
      </c>
      <c r="V829" s="13" t="s">
        <v>0</v>
      </c>
      <c r="W829" s="10">
        <f>IFERROR(VLOOKUP(V829,Curr!$B$2:$C$13,2,FALSE),0)</f>
        <v>1</v>
      </c>
      <c r="X829" s="11">
        <f t="shared" si="163"/>
        <v>0</v>
      </c>
      <c r="Y829" s="14">
        <f t="shared" si="169"/>
        <v>0</v>
      </c>
      <c r="Z829" s="11">
        <f t="shared" si="164"/>
        <v>0</v>
      </c>
      <c r="AA829" s="4" t="s">
        <v>1</v>
      </c>
      <c r="AB829" s="10">
        <f>IFERROR(VLOOKUP(AA829,Curr!$B$2:$C$13,2,FALSE),0)</f>
        <v>11</v>
      </c>
      <c r="AC829" s="11">
        <f t="shared" si="165"/>
        <v>0</v>
      </c>
      <c r="AD829" s="11">
        <f t="shared" si="166"/>
        <v>0</v>
      </c>
      <c r="AE829" s="12">
        <f t="shared" si="167"/>
        <v>0</v>
      </c>
      <c r="AF829"/>
      <c r="AG829"/>
      <c r="AH829"/>
      <c r="AI829"/>
      <c r="AJ829"/>
    </row>
    <row r="830" spans="2:36" x14ac:dyDescent="0.25">
      <c r="B830" s="4" t="s">
        <v>212</v>
      </c>
      <c r="C830"/>
      <c r="D830" s="1" t="s">
        <v>1733</v>
      </c>
      <c r="E830" s="3"/>
      <c r="F830" s="3"/>
      <c r="G830" s="3"/>
      <c r="H830" s="3"/>
      <c r="I830"/>
      <c r="J830" s="1" t="s">
        <v>2555</v>
      </c>
      <c r="K830" s="4"/>
      <c r="L830" s="4"/>
      <c r="M830" s="4"/>
      <c r="N830" s="4"/>
      <c r="O830" s="4"/>
      <c r="P830" s="15"/>
      <c r="Q830" s="13">
        <v>0</v>
      </c>
      <c r="R830" s="13">
        <v>0</v>
      </c>
      <c r="S830" s="11">
        <f t="shared" si="162"/>
        <v>0</v>
      </c>
      <c r="T830" s="5">
        <v>0</v>
      </c>
      <c r="U830" s="11">
        <f t="shared" si="168"/>
        <v>0</v>
      </c>
      <c r="V830" s="13" t="s">
        <v>0</v>
      </c>
      <c r="W830" s="10">
        <f>IFERROR(VLOOKUP(V830,Curr!$B$2:$C$13,2,FALSE),0)</f>
        <v>1</v>
      </c>
      <c r="X830" s="11">
        <f t="shared" si="163"/>
        <v>0</v>
      </c>
      <c r="Y830" s="14">
        <f t="shared" si="169"/>
        <v>0</v>
      </c>
      <c r="Z830" s="11">
        <f t="shared" si="164"/>
        <v>0</v>
      </c>
      <c r="AA830" s="4" t="s">
        <v>1</v>
      </c>
      <c r="AB830" s="10">
        <f>IFERROR(VLOOKUP(AA830,Curr!$B$2:$C$13,2,FALSE),0)</f>
        <v>11</v>
      </c>
      <c r="AC830" s="11">
        <f t="shared" si="165"/>
        <v>0</v>
      </c>
      <c r="AD830" s="11">
        <f t="shared" si="166"/>
        <v>0</v>
      </c>
      <c r="AE830" s="12">
        <f t="shared" si="167"/>
        <v>0</v>
      </c>
      <c r="AF830"/>
      <c r="AG830"/>
      <c r="AH830"/>
      <c r="AI830"/>
      <c r="AJ830"/>
    </row>
    <row r="831" spans="2:36" x14ac:dyDescent="0.25">
      <c r="B831" s="4" t="s">
        <v>212</v>
      </c>
      <c r="C831"/>
      <c r="D831" s="1" t="s">
        <v>1733</v>
      </c>
      <c r="E831" s="3"/>
      <c r="F831" s="3"/>
      <c r="G831" s="3"/>
      <c r="H831" s="3"/>
      <c r="I831"/>
      <c r="J831" s="1" t="s">
        <v>2556</v>
      </c>
      <c r="K831" s="4"/>
      <c r="L831" s="4"/>
      <c r="M831" s="4"/>
      <c r="N831" s="4"/>
      <c r="O831" s="4"/>
      <c r="P831" s="15"/>
      <c r="Q831" s="13">
        <v>0</v>
      </c>
      <c r="R831" s="13">
        <v>0</v>
      </c>
      <c r="S831" s="11">
        <f t="shared" si="162"/>
        <v>0</v>
      </c>
      <c r="T831" s="5">
        <v>0</v>
      </c>
      <c r="U831" s="11">
        <f t="shared" si="168"/>
        <v>0</v>
      </c>
      <c r="V831" s="13" t="s">
        <v>0</v>
      </c>
      <c r="W831" s="10">
        <f>IFERROR(VLOOKUP(V831,Curr!$B$2:$C$13,2,FALSE),0)</f>
        <v>1</v>
      </c>
      <c r="X831" s="11">
        <f t="shared" si="163"/>
        <v>0</v>
      </c>
      <c r="Y831" s="14">
        <f t="shared" si="169"/>
        <v>0</v>
      </c>
      <c r="Z831" s="11">
        <f t="shared" si="164"/>
        <v>0</v>
      </c>
      <c r="AA831" s="4" t="s">
        <v>1</v>
      </c>
      <c r="AB831" s="10">
        <f>IFERROR(VLOOKUP(AA831,Curr!$B$2:$C$13,2,FALSE),0)</f>
        <v>11</v>
      </c>
      <c r="AC831" s="11">
        <f t="shared" si="165"/>
        <v>0</v>
      </c>
      <c r="AD831" s="11">
        <f t="shared" si="166"/>
        <v>0</v>
      </c>
      <c r="AE831" s="12">
        <f t="shared" si="167"/>
        <v>0</v>
      </c>
      <c r="AF831"/>
      <c r="AG831"/>
      <c r="AH831"/>
      <c r="AI831"/>
      <c r="AJ831"/>
    </row>
    <row r="832" spans="2:36" x14ac:dyDescent="0.25">
      <c r="B832" s="4" t="s">
        <v>212</v>
      </c>
      <c r="C832"/>
      <c r="D832" s="1" t="s">
        <v>1733</v>
      </c>
      <c r="E832" s="3"/>
      <c r="F832" s="3"/>
      <c r="G832" s="3"/>
      <c r="H832" s="3"/>
      <c r="I832"/>
      <c r="J832" s="1" t="s">
        <v>2557</v>
      </c>
      <c r="K832" s="4"/>
      <c r="L832" s="4"/>
      <c r="M832" s="4"/>
      <c r="N832" s="4"/>
      <c r="O832" s="4"/>
      <c r="P832" s="15"/>
      <c r="Q832" s="13">
        <v>0</v>
      </c>
      <c r="R832" s="13">
        <v>0</v>
      </c>
      <c r="S832" s="11">
        <f t="shared" si="162"/>
        <v>0</v>
      </c>
      <c r="T832" s="5">
        <v>0</v>
      </c>
      <c r="U832" s="11">
        <f t="shared" si="168"/>
        <v>0</v>
      </c>
      <c r="V832" s="13" t="s">
        <v>0</v>
      </c>
      <c r="W832" s="10">
        <f>IFERROR(VLOOKUP(V832,Curr!$B$2:$C$13,2,FALSE),0)</f>
        <v>1</v>
      </c>
      <c r="X832" s="11">
        <f t="shared" si="163"/>
        <v>0</v>
      </c>
      <c r="Y832" s="14">
        <f t="shared" si="169"/>
        <v>0</v>
      </c>
      <c r="Z832" s="11">
        <f t="shared" si="164"/>
        <v>0</v>
      </c>
      <c r="AA832" s="4" t="s">
        <v>1</v>
      </c>
      <c r="AB832" s="10">
        <f>IFERROR(VLOOKUP(AA832,Curr!$B$2:$C$13,2,FALSE),0)</f>
        <v>11</v>
      </c>
      <c r="AC832" s="11">
        <f t="shared" si="165"/>
        <v>0</v>
      </c>
      <c r="AD832" s="11">
        <f t="shared" si="166"/>
        <v>0</v>
      </c>
      <c r="AE832" s="12">
        <f t="shared" si="167"/>
        <v>0</v>
      </c>
      <c r="AF832"/>
      <c r="AG832"/>
      <c r="AH832"/>
      <c r="AI832"/>
      <c r="AJ832"/>
    </row>
    <row r="833" spans="2:36" x14ac:dyDescent="0.25">
      <c r="B833" s="4" t="s">
        <v>212</v>
      </c>
      <c r="C833"/>
      <c r="D833" s="1" t="s">
        <v>1733</v>
      </c>
      <c r="E833" s="3"/>
      <c r="F833" s="3"/>
      <c r="G833" s="3"/>
      <c r="H833" s="3"/>
      <c r="I833"/>
      <c r="J833" s="1" t="s">
        <v>2558</v>
      </c>
      <c r="K833" s="4"/>
      <c r="L833" s="4"/>
      <c r="M833" s="4"/>
      <c r="N833" s="4"/>
      <c r="O833" s="4"/>
      <c r="P833" s="15"/>
      <c r="Q833" s="13">
        <v>0</v>
      </c>
      <c r="R833" s="13">
        <v>0</v>
      </c>
      <c r="S833" s="11">
        <f t="shared" si="162"/>
        <v>0</v>
      </c>
      <c r="T833" s="5">
        <v>0</v>
      </c>
      <c r="U833" s="11">
        <f t="shared" si="168"/>
        <v>0</v>
      </c>
      <c r="V833" s="13" t="s">
        <v>0</v>
      </c>
      <c r="W833" s="10">
        <f>IFERROR(VLOOKUP(V833,Curr!$B$2:$C$13,2,FALSE),0)</f>
        <v>1</v>
      </c>
      <c r="X833" s="11">
        <f t="shared" si="163"/>
        <v>0</v>
      </c>
      <c r="Y833" s="14">
        <f t="shared" si="169"/>
        <v>0</v>
      </c>
      <c r="Z833" s="11">
        <f t="shared" si="164"/>
        <v>0</v>
      </c>
      <c r="AA833" s="4" t="s">
        <v>1</v>
      </c>
      <c r="AB833" s="10">
        <f>IFERROR(VLOOKUP(AA833,Curr!$B$2:$C$13,2,FALSE),0)</f>
        <v>11</v>
      </c>
      <c r="AC833" s="11">
        <f t="shared" si="165"/>
        <v>0</v>
      </c>
      <c r="AD833" s="11">
        <f t="shared" si="166"/>
        <v>0</v>
      </c>
      <c r="AE833" s="12">
        <f t="shared" si="167"/>
        <v>0</v>
      </c>
      <c r="AF833"/>
      <c r="AG833"/>
      <c r="AH833"/>
      <c r="AI833"/>
      <c r="AJ833"/>
    </row>
    <row r="834" spans="2:36" x14ac:dyDescent="0.25">
      <c r="B834" s="4" t="s">
        <v>212</v>
      </c>
      <c r="C834"/>
      <c r="D834" s="1" t="s">
        <v>1733</v>
      </c>
      <c r="E834" s="3"/>
      <c r="F834" s="3"/>
      <c r="G834" s="3"/>
      <c r="H834" s="3"/>
      <c r="I834"/>
      <c r="J834" s="1" t="s">
        <v>2559</v>
      </c>
      <c r="K834" s="4"/>
      <c r="L834" s="4"/>
      <c r="M834" s="4"/>
      <c r="N834" s="4"/>
      <c r="O834" s="4"/>
      <c r="P834" s="15"/>
      <c r="Q834" s="13">
        <v>0</v>
      </c>
      <c r="R834" s="13">
        <v>0</v>
      </c>
      <c r="S834" s="11">
        <f t="shared" si="162"/>
        <v>0</v>
      </c>
      <c r="T834" s="5">
        <v>0</v>
      </c>
      <c r="U834" s="11">
        <f t="shared" si="168"/>
        <v>0</v>
      </c>
      <c r="V834" s="13" t="s">
        <v>0</v>
      </c>
      <c r="W834" s="10">
        <f>IFERROR(VLOOKUP(V834,Curr!$B$2:$C$13,2,FALSE),0)</f>
        <v>1</v>
      </c>
      <c r="X834" s="11">
        <f t="shared" si="163"/>
        <v>0</v>
      </c>
      <c r="Y834" s="14">
        <f t="shared" si="169"/>
        <v>0</v>
      </c>
      <c r="Z834" s="11">
        <f t="shared" si="164"/>
        <v>0</v>
      </c>
      <c r="AA834" s="4" t="s">
        <v>1</v>
      </c>
      <c r="AB834" s="10">
        <f>IFERROR(VLOOKUP(AA834,Curr!$B$2:$C$13,2,FALSE),0)</f>
        <v>11</v>
      </c>
      <c r="AC834" s="11">
        <f t="shared" si="165"/>
        <v>0</v>
      </c>
      <c r="AD834" s="11">
        <f t="shared" si="166"/>
        <v>0</v>
      </c>
      <c r="AE834" s="12">
        <f t="shared" si="167"/>
        <v>0</v>
      </c>
      <c r="AF834"/>
      <c r="AG834"/>
      <c r="AH834"/>
      <c r="AI834"/>
      <c r="AJ834"/>
    </row>
    <row r="835" spans="2:36" x14ac:dyDescent="0.25">
      <c r="B835" s="4" t="s">
        <v>212</v>
      </c>
      <c r="C835"/>
      <c r="D835" s="1" t="s">
        <v>1733</v>
      </c>
      <c r="E835" s="3"/>
      <c r="F835" s="3"/>
      <c r="G835" s="3"/>
      <c r="H835" s="3"/>
      <c r="I835"/>
      <c r="J835" s="1" t="s">
        <v>2560</v>
      </c>
      <c r="K835" s="4"/>
      <c r="L835" s="4"/>
      <c r="M835" s="4"/>
      <c r="N835" s="4"/>
      <c r="O835" s="4"/>
      <c r="P835" s="15"/>
      <c r="Q835" s="13">
        <v>0</v>
      </c>
      <c r="R835" s="13">
        <v>0</v>
      </c>
      <c r="S835" s="11">
        <f t="shared" si="162"/>
        <v>0</v>
      </c>
      <c r="T835" s="5">
        <v>0</v>
      </c>
      <c r="U835" s="11">
        <f t="shared" si="168"/>
        <v>0</v>
      </c>
      <c r="V835" s="13" t="s">
        <v>0</v>
      </c>
      <c r="W835" s="10">
        <f>IFERROR(VLOOKUP(V835,Curr!$B$2:$C$13,2,FALSE),0)</f>
        <v>1</v>
      </c>
      <c r="X835" s="11">
        <f t="shared" si="163"/>
        <v>0</v>
      </c>
      <c r="Y835" s="14">
        <f t="shared" si="169"/>
        <v>0</v>
      </c>
      <c r="Z835" s="11">
        <f t="shared" si="164"/>
        <v>0</v>
      </c>
      <c r="AA835" s="4" t="s">
        <v>1</v>
      </c>
      <c r="AB835" s="10">
        <f>IFERROR(VLOOKUP(AA835,Curr!$B$2:$C$13,2,FALSE),0)</f>
        <v>11</v>
      </c>
      <c r="AC835" s="11">
        <f t="shared" si="165"/>
        <v>0</v>
      </c>
      <c r="AD835" s="11">
        <f t="shared" si="166"/>
        <v>0</v>
      </c>
      <c r="AE835" s="12">
        <f t="shared" si="167"/>
        <v>0</v>
      </c>
      <c r="AF835"/>
      <c r="AG835"/>
      <c r="AH835"/>
      <c r="AI835"/>
      <c r="AJ835"/>
    </row>
    <row r="836" spans="2:36" x14ac:dyDescent="0.25">
      <c r="B836" s="4" t="s">
        <v>212</v>
      </c>
      <c r="C836"/>
      <c r="D836" s="1" t="s">
        <v>1733</v>
      </c>
      <c r="E836" s="3"/>
      <c r="F836" s="3"/>
      <c r="G836" s="3"/>
      <c r="H836" s="3"/>
      <c r="I836"/>
      <c r="J836" s="1" t="s">
        <v>2561</v>
      </c>
      <c r="K836" s="4"/>
      <c r="L836" s="4"/>
      <c r="M836" s="4"/>
      <c r="N836" s="4"/>
      <c r="O836" s="4"/>
      <c r="P836" s="15"/>
      <c r="Q836" s="13">
        <v>0</v>
      </c>
      <c r="R836" s="13">
        <v>0</v>
      </c>
      <c r="S836" s="11">
        <f t="shared" si="162"/>
        <v>0</v>
      </c>
      <c r="T836" s="5">
        <v>0</v>
      </c>
      <c r="U836" s="11">
        <f t="shared" si="168"/>
        <v>0</v>
      </c>
      <c r="V836" s="13" t="s">
        <v>0</v>
      </c>
      <c r="W836" s="10">
        <f>IFERROR(VLOOKUP(V836,Curr!$B$2:$C$13,2,FALSE),0)</f>
        <v>1</v>
      </c>
      <c r="X836" s="11">
        <f t="shared" si="163"/>
        <v>0</v>
      </c>
      <c r="Y836" s="14">
        <f t="shared" si="169"/>
        <v>0</v>
      </c>
      <c r="Z836" s="11">
        <f t="shared" si="164"/>
        <v>0</v>
      </c>
      <c r="AA836" s="4" t="s">
        <v>1</v>
      </c>
      <c r="AB836" s="10">
        <f>IFERROR(VLOOKUP(AA836,Curr!$B$2:$C$13,2,FALSE),0)</f>
        <v>11</v>
      </c>
      <c r="AC836" s="11">
        <f t="shared" si="165"/>
        <v>0</v>
      </c>
      <c r="AD836" s="11">
        <f t="shared" si="166"/>
        <v>0</v>
      </c>
      <c r="AE836" s="12">
        <f t="shared" si="167"/>
        <v>0</v>
      </c>
      <c r="AF836"/>
      <c r="AG836"/>
      <c r="AH836"/>
      <c r="AI836"/>
      <c r="AJ836"/>
    </row>
    <row r="837" spans="2:36" x14ac:dyDescent="0.25">
      <c r="B837" s="4" t="s">
        <v>212</v>
      </c>
      <c r="C837"/>
      <c r="D837" s="1" t="s">
        <v>1733</v>
      </c>
      <c r="E837" s="3"/>
      <c r="F837" s="3"/>
      <c r="G837" s="3"/>
      <c r="H837" s="3"/>
      <c r="I837"/>
      <c r="J837" s="1" t="s">
        <v>2562</v>
      </c>
      <c r="K837" s="4"/>
      <c r="L837" s="4"/>
      <c r="M837" s="4"/>
      <c r="N837" s="4"/>
      <c r="O837" s="4"/>
      <c r="P837" s="15"/>
      <c r="Q837" s="13">
        <v>0</v>
      </c>
      <c r="R837" s="13">
        <v>0</v>
      </c>
      <c r="S837" s="11">
        <f t="shared" si="162"/>
        <v>0</v>
      </c>
      <c r="T837" s="5">
        <v>0</v>
      </c>
      <c r="U837" s="11">
        <f t="shared" si="168"/>
        <v>0</v>
      </c>
      <c r="V837" s="13" t="s">
        <v>0</v>
      </c>
      <c r="W837" s="10">
        <f>IFERROR(VLOOKUP(V837,Curr!$B$2:$C$13,2,FALSE),0)</f>
        <v>1</v>
      </c>
      <c r="X837" s="11">
        <f t="shared" si="163"/>
        <v>0</v>
      </c>
      <c r="Y837" s="14">
        <f t="shared" si="169"/>
        <v>0</v>
      </c>
      <c r="Z837" s="11">
        <f t="shared" si="164"/>
        <v>0</v>
      </c>
      <c r="AA837" s="4" t="s">
        <v>1</v>
      </c>
      <c r="AB837" s="10">
        <f>IFERROR(VLOOKUP(AA837,Curr!$B$2:$C$13,2,FALSE),0)</f>
        <v>11</v>
      </c>
      <c r="AC837" s="11">
        <f t="shared" si="165"/>
        <v>0</v>
      </c>
      <c r="AD837" s="11">
        <f t="shared" si="166"/>
        <v>0</v>
      </c>
      <c r="AE837" s="12">
        <f t="shared" si="167"/>
        <v>0</v>
      </c>
      <c r="AF837"/>
      <c r="AG837"/>
      <c r="AH837"/>
      <c r="AI837"/>
      <c r="AJ837"/>
    </row>
    <row r="838" spans="2:36" x14ac:dyDescent="0.25">
      <c r="B838" s="4" t="s">
        <v>212</v>
      </c>
      <c r="C838"/>
      <c r="D838" s="1" t="s">
        <v>1733</v>
      </c>
      <c r="E838" s="3"/>
      <c r="F838" s="3"/>
      <c r="G838" s="3"/>
      <c r="H838" s="3"/>
      <c r="I838"/>
      <c r="J838" s="1" t="s">
        <v>2563</v>
      </c>
      <c r="K838" s="4"/>
      <c r="L838" s="4"/>
      <c r="M838" s="4"/>
      <c r="N838" s="4"/>
      <c r="O838" s="4"/>
      <c r="P838" s="15"/>
      <c r="Q838" s="13">
        <v>0</v>
      </c>
      <c r="R838" s="13">
        <v>0</v>
      </c>
      <c r="S838" s="11">
        <f t="shared" ref="S838:S901" si="170">+Q838*R838</f>
        <v>0</v>
      </c>
      <c r="T838" s="5">
        <v>0</v>
      </c>
      <c r="U838" s="11">
        <f t="shared" si="168"/>
        <v>0</v>
      </c>
      <c r="V838" s="13" t="s">
        <v>0</v>
      </c>
      <c r="W838" s="10">
        <f>IFERROR(VLOOKUP(V838,Curr!$B$2:$C$13,2,FALSE),0)</f>
        <v>1</v>
      </c>
      <c r="X838" s="11">
        <f t="shared" ref="X838:X901" si="171">U838*W838</f>
        <v>0</v>
      </c>
      <c r="Y838" s="14">
        <f t="shared" si="169"/>
        <v>0</v>
      </c>
      <c r="Z838" s="11">
        <f t="shared" ref="Z838:Z901" si="172">+Y838*R838</f>
        <v>0</v>
      </c>
      <c r="AA838" s="4" t="s">
        <v>1</v>
      </c>
      <c r="AB838" s="10">
        <f>IFERROR(VLOOKUP(AA838,Curr!$B$2:$C$13,2,FALSE),0)</f>
        <v>11</v>
      </c>
      <c r="AC838" s="11">
        <f t="shared" ref="AC838:AC901" si="173">+Y838*AB838*R838</f>
        <v>0</v>
      </c>
      <c r="AD838" s="11">
        <f t="shared" ref="AD838:AD901" si="174">+AC838-X838</f>
        <v>0</v>
      </c>
      <c r="AE838" s="12">
        <f t="shared" ref="AE838:AE901" si="175">IFERROR(AD838/AC838,0)</f>
        <v>0</v>
      </c>
      <c r="AF838"/>
      <c r="AG838"/>
      <c r="AH838"/>
      <c r="AI838"/>
      <c r="AJ838"/>
    </row>
    <row r="839" spans="2:36" x14ac:dyDescent="0.25">
      <c r="B839" s="4" t="s">
        <v>212</v>
      </c>
      <c r="C839"/>
      <c r="D839" s="1" t="s">
        <v>1733</v>
      </c>
      <c r="E839" s="3"/>
      <c r="F839" s="3"/>
      <c r="G839" s="3"/>
      <c r="H839" s="3"/>
      <c r="I839"/>
      <c r="J839" s="1" t="s">
        <v>2564</v>
      </c>
      <c r="K839" s="4"/>
      <c r="L839" s="4"/>
      <c r="M839" s="4"/>
      <c r="N839" s="4"/>
      <c r="O839" s="4"/>
      <c r="P839" s="15"/>
      <c r="Q839" s="13">
        <v>0</v>
      </c>
      <c r="R839" s="13">
        <v>0</v>
      </c>
      <c r="S839" s="11">
        <f t="shared" si="170"/>
        <v>0</v>
      </c>
      <c r="T839" s="5">
        <v>0</v>
      </c>
      <c r="U839" s="11">
        <f t="shared" ref="U839:U902" si="176">S839*(1-T839)</f>
        <v>0</v>
      </c>
      <c r="V839" s="13" t="s">
        <v>0</v>
      </c>
      <c r="W839" s="10">
        <f>IFERROR(VLOOKUP(V839,Curr!$B$2:$C$13,2,FALSE),0)</f>
        <v>1</v>
      </c>
      <c r="X839" s="11">
        <f t="shared" si="171"/>
        <v>0</v>
      </c>
      <c r="Y839" s="14">
        <f t="shared" ref="Y839:Y902" si="177">Q839</f>
        <v>0</v>
      </c>
      <c r="Z839" s="11">
        <f t="shared" si="172"/>
        <v>0</v>
      </c>
      <c r="AA839" s="4" t="s">
        <v>1</v>
      </c>
      <c r="AB839" s="10">
        <f>IFERROR(VLOOKUP(AA839,Curr!$B$2:$C$13,2,FALSE),0)</f>
        <v>11</v>
      </c>
      <c r="AC839" s="11">
        <f t="shared" si="173"/>
        <v>0</v>
      </c>
      <c r="AD839" s="11">
        <f t="shared" si="174"/>
        <v>0</v>
      </c>
      <c r="AE839" s="12">
        <f t="shared" si="175"/>
        <v>0</v>
      </c>
      <c r="AF839"/>
      <c r="AG839"/>
      <c r="AH839"/>
      <c r="AI839"/>
      <c r="AJ839"/>
    </row>
    <row r="840" spans="2:36" x14ac:dyDescent="0.25">
      <c r="B840" s="4" t="s">
        <v>212</v>
      </c>
      <c r="C840"/>
      <c r="D840" s="1" t="s">
        <v>1733</v>
      </c>
      <c r="E840" s="3"/>
      <c r="F840" s="3"/>
      <c r="G840" s="3"/>
      <c r="H840" s="3"/>
      <c r="I840"/>
      <c r="J840" s="1" t="s">
        <v>2565</v>
      </c>
      <c r="K840" s="4"/>
      <c r="L840" s="4"/>
      <c r="M840" s="4"/>
      <c r="N840" s="4"/>
      <c r="O840" s="4"/>
      <c r="P840" s="15"/>
      <c r="Q840" s="13">
        <v>0</v>
      </c>
      <c r="R840" s="13">
        <v>0</v>
      </c>
      <c r="S840" s="11">
        <f t="shared" si="170"/>
        <v>0</v>
      </c>
      <c r="T840" s="5">
        <v>0</v>
      </c>
      <c r="U840" s="11">
        <f t="shared" si="176"/>
        <v>0</v>
      </c>
      <c r="V840" s="13" t="s">
        <v>0</v>
      </c>
      <c r="W840" s="10">
        <f>IFERROR(VLOOKUP(V840,Curr!$B$2:$C$13,2,FALSE),0)</f>
        <v>1</v>
      </c>
      <c r="X840" s="11">
        <f t="shared" si="171"/>
        <v>0</v>
      </c>
      <c r="Y840" s="14">
        <f t="shared" si="177"/>
        <v>0</v>
      </c>
      <c r="Z840" s="11">
        <f t="shared" si="172"/>
        <v>0</v>
      </c>
      <c r="AA840" s="4" t="s">
        <v>1</v>
      </c>
      <c r="AB840" s="10">
        <f>IFERROR(VLOOKUP(AA840,Curr!$B$2:$C$13,2,FALSE),0)</f>
        <v>11</v>
      </c>
      <c r="AC840" s="11">
        <f t="shared" si="173"/>
        <v>0</v>
      </c>
      <c r="AD840" s="11">
        <f t="shared" si="174"/>
        <v>0</v>
      </c>
      <c r="AE840" s="12">
        <f t="shared" si="175"/>
        <v>0</v>
      </c>
      <c r="AF840"/>
      <c r="AG840"/>
      <c r="AH840"/>
      <c r="AI840"/>
      <c r="AJ840"/>
    </row>
    <row r="841" spans="2:36" x14ac:dyDescent="0.25">
      <c r="B841" s="4" t="s">
        <v>212</v>
      </c>
      <c r="C841"/>
      <c r="D841" s="1" t="s">
        <v>1733</v>
      </c>
      <c r="E841" s="3"/>
      <c r="F841" s="3"/>
      <c r="G841" s="3"/>
      <c r="H841" s="3"/>
      <c r="I841"/>
      <c r="J841" s="1" t="s">
        <v>2566</v>
      </c>
      <c r="K841" s="4"/>
      <c r="L841" s="4"/>
      <c r="M841" s="4"/>
      <c r="N841" s="4"/>
      <c r="O841" s="4"/>
      <c r="P841" s="15"/>
      <c r="Q841" s="13">
        <v>0</v>
      </c>
      <c r="R841" s="13">
        <v>0</v>
      </c>
      <c r="S841" s="11">
        <f t="shared" si="170"/>
        <v>0</v>
      </c>
      <c r="T841" s="5">
        <v>0</v>
      </c>
      <c r="U841" s="11">
        <f t="shared" si="176"/>
        <v>0</v>
      </c>
      <c r="V841" s="13" t="s">
        <v>0</v>
      </c>
      <c r="W841" s="10">
        <f>IFERROR(VLOOKUP(V841,Curr!$B$2:$C$13,2,FALSE),0)</f>
        <v>1</v>
      </c>
      <c r="X841" s="11">
        <f t="shared" si="171"/>
        <v>0</v>
      </c>
      <c r="Y841" s="14">
        <f t="shared" si="177"/>
        <v>0</v>
      </c>
      <c r="Z841" s="11">
        <f t="shared" si="172"/>
        <v>0</v>
      </c>
      <c r="AA841" s="4" t="s">
        <v>1</v>
      </c>
      <c r="AB841" s="10">
        <f>IFERROR(VLOOKUP(AA841,Curr!$B$2:$C$13,2,FALSE),0)</f>
        <v>11</v>
      </c>
      <c r="AC841" s="11">
        <f t="shared" si="173"/>
        <v>0</v>
      </c>
      <c r="AD841" s="11">
        <f t="shared" si="174"/>
        <v>0</v>
      </c>
      <c r="AE841" s="12">
        <f t="shared" si="175"/>
        <v>0</v>
      </c>
      <c r="AF841"/>
      <c r="AG841"/>
      <c r="AH841"/>
      <c r="AI841"/>
      <c r="AJ841"/>
    </row>
    <row r="842" spans="2:36" x14ac:dyDescent="0.25">
      <c r="B842" s="4" t="s">
        <v>212</v>
      </c>
      <c r="C842"/>
      <c r="D842" s="1" t="s">
        <v>1733</v>
      </c>
      <c r="E842" s="3"/>
      <c r="F842" s="3"/>
      <c r="G842" s="3"/>
      <c r="H842" s="3"/>
      <c r="I842"/>
      <c r="J842" s="1" t="s">
        <v>2567</v>
      </c>
      <c r="K842" s="4"/>
      <c r="L842" s="4"/>
      <c r="M842" s="4"/>
      <c r="N842" s="4"/>
      <c r="O842" s="4"/>
      <c r="P842" s="15"/>
      <c r="Q842" s="13">
        <v>0</v>
      </c>
      <c r="R842" s="13">
        <v>0</v>
      </c>
      <c r="S842" s="11">
        <f t="shared" si="170"/>
        <v>0</v>
      </c>
      <c r="T842" s="5">
        <v>0</v>
      </c>
      <c r="U842" s="11">
        <f t="shared" si="176"/>
        <v>0</v>
      </c>
      <c r="V842" s="13" t="s">
        <v>0</v>
      </c>
      <c r="W842" s="10">
        <f>IFERROR(VLOOKUP(V842,Curr!$B$2:$C$13,2,FALSE),0)</f>
        <v>1</v>
      </c>
      <c r="X842" s="11">
        <f t="shared" si="171"/>
        <v>0</v>
      </c>
      <c r="Y842" s="14">
        <f t="shared" si="177"/>
        <v>0</v>
      </c>
      <c r="Z842" s="11">
        <f t="shared" si="172"/>
        <v>0</v>
      </c>
      <c r="AA842" s="4" t="s">
        <v>1</v>
      </c>
      <c r="AB842" s="10">
        <f>IFERROR(VLOOKUP(AA842,Curr!$B$2:$C$13,2,FALSE),0)</f>
        <v>11</v>
      </c>
      <c r="AC842" s="11">
        <f t="shared" si="173"/>
        <v>0</v>
      </c>
      <c r="AD842" s="11">
        <f t="shared" si="174"/>
        <v>0</v>
      </c>
      <c r="AE842" s="12">
        <f t="shared" si="175"/>
        <v>0</v>
      </c>
      <c r="AF842"/>
      <c r="AG842"/>
      <c r="AH842"/>
      <c r="AI842"/>
      <c r="AJ842"/>
    </row>
    <row r="843" spans="2:36" x14ac:dyDescent="0.25">
      <c r="B843" s="4" t="s">
        <v>212</v>
      </c>
      <c r="C843"/>
      <c r="D843" s="1" t="s">
        <v>1733</v>
      </c>
      <c r="E843" s="3"/>
      <c r="F843" s="3"/>
      <c r="G843" s="3"/>
      <c r="H843" s="3"/>
      <c r="I843"/>
      <c r="J843" s="1" t="s">
        <v>2568</v>
      </c>
      <c r="K843" s="4"/>
      <c r="L843" s="4"/>
      <c r="M843" s="4"/>
      <c r="N843" s="4"/>
      <c r="O843" s="4"/>
      <c r="P843" s="15"/>
      <c r="Q843" s="13">
        <v>0</v>
      </c>
      <c r="R843" s="13">
        <v>0</v>
      </c>
      <c r="S843" s="11">
        <f t="shared" si="170"/>
        <v>0</v>
      </c>
      <c r="T843" s="5">
        <v>0</v>
      </c>
      <c r="U843" s="11">
        <f t="shared" si="176"/>
        <v>0</v>
      </c>
      <c r="V843" s="13" t="s">
        <v>0</v>
      </c>
      <c r="W843" s="10">
        <f>IFERROR(VLOOKUP(V843,Curr!$B$2:$C$13,2,FALSE),0)</f>
        <v>1</v>
      </c>
      <c r="X843" s="11">
        <f t="shared" si="171"/>
        <v>0</v>
      </c>
      <c r="Y843" s="14">
        <f t="shared" si="177"/>
        <v>0</v>
      </c>
      <c r="Z843" s="11">
        <f t="shared" si="172"/>
        <v>0</v>
      </c>
      <c r="AA843" s="4" t="s">
        <v>1</v>
      </c>
      <c r="AB843" s="10">
        <f>IFERROR(VLOOKUP(AA843,Curr!$B$2:$C$13,2,FALSE),0)</f>
        <v>11</v>
      </c>
      <c r="AC843" s="11">
        <f t="shared" si="173"/>
        <v>0</v>
      </c>
      <c r="AD843" s="11">
        <f t="shared" si="174"/>
        <v>0</v>
      </c>
      <c r="AE843" s="12">
        <f t="shared" si="175"/>
        <v>0</v>
      </c>
      <c r="AF843"/>
      <c r="AG843"/>
      <c r="AH843"/>
      <c r="AI843"/>
      <c r="AJ843"/>
    </row>
    <row r="844" spans="2:36" x14ac:dyDescent="0.25">
      <c r="B844" s="4" t="s">
        <v>212</v>
      </c>
      <c r="C844"/>
      <c r="D844" s="1" t="s">
        <v>1733</v>
      </c>
      <c r="E844" s="3"/>
      <c r="F844" s="3"/>
      <c r="G844" s="3"/>
      <c r="H844" s="3"/>
      <c r="I844"/>
      <c r="J844" s="1" t="s">
        <v>2569</v>
      </c>
      <c r="K844" s="4"/>
      <c r="L844" s="4"/>
      <c r="M844" s="4"/>
      <c r="N844" s="4"/>
      <c r="O844" s="4"/>
      <c r="P844" s="15"/>
      <c r="Q844" s="13">
        <v>0</v>
      </c>
      <c r="R844" s="13">
        <v>0</v>
      </c>
      <c r="S844" s="11">
        <f t="shared" si="170"/>
        <v>0</v>
      </c>
      <c r="T844" s="5">
        <v>0</v>
      </c>
      <c r="U844" s="11">
        <f t="shared" si="176"/>
        <v>0</v>
      </c>
      <c r="V844" s="13" t="s">
        <v>0</v>
      </c>
      <c r="W844" s="10">
        <f>IFERROR(VLOOKUP(V844,Curr!$B$2:$C$13,2,FALSE),0)</f>
        <v>1</v>
      </c>
      <c r="X844" s="11">
        <f t="shared" si="171"/>
        <v>0</v>
      </c>
      <c r="Y844" s="14">
        <f t="shared" si="177"/>
        <v>0</v>
      </c>
      <c r="Z844" s="11">
        <f t="shared" si="172"/>
        <v>0</v>
      </c>
      <c r="AA844" s="4" t="s">
        <v>1</v>
      </c>
      <c r="AB844" s="10">
        <f>IFERROR(VLOOKUP(AA844,Curr!$B$2:$C$13,2,FALSE),0)</f>
        <v>11</v>
      </c>
      <c r="AC844" s="11">
        <f t="shared" si="173"/>
        <v>0</v>
      </c>
      <c r="AD844" s="11">
        <f t="shared" si="174"/>
        <v>0</v>
      </c>
      <c r="AE844" s="12">
        <f t="shared" si="175"/>
        <v>0</v>
      </c>
      <c r="AF844"/>
      <c r="AG844"/>
      <c r="AH844"/>
      <c r="AI844"/>
      <c r="AJ844"/>
    </row>
    <row r="845" spans="2:36" x14ac:dyDescent="0.25">
      <c r="B845" s="4" t="s">
        <v>212</v>
      </c>
      <c r="C845"/>
      <c r="D845" s="1" t="s">
        <v>1733</v>
      </c>
      <c r="E845" s="3"/>
      <c r="F845" s="3"/>
      <c r="G845" s="3"/>
      <c r="H845" s="3"/>
      <c r="I845"/>
      <c r="J845" s="1" t="s">
        <v>2570</v>
      </c>
      <c r="K845" s="4"/>
      <c r="L845" s="4"/>
      <c r="M845" s="4"/>
      <c r="N845" s="4"/>
      <c r="O845" s="4"/>
      <c r="P845" s="15"/>
      <c r="Q845" s="13">
        <v>0</v>
      </c>
      <c r="R845" s="13">
        <v>0</v>
      </c>
      <c r="S845" s="11">
        <f t="shared" si="170"/>
        <v>0</v>
      </c>
      <c r="T845" s="5">
        <v>0</v>
      </c>
      <c r="U845" s="11">
        <f t="shared" si="176"/>
        <v>0</v>
      </c>
      <c r="V845" s="13" t="s">
        <v>0</v>
      </c>
      <c r="W845" s="10">
        <f>IFERROR(VLOOKUP(V845,Curr!$B$2:$C$13,2,FALSE),0)</f>
        <v>1</v>
      </c>
      <c r="X845" s="11">
        <f t="shared" si="171"/>
        <v>0</v>
      </c>
      <c r="Y845" s="14">
        <f t="shared" si="177"/>
        <v>0</v>
      </c>
      <c r="Z845" s="11">
        <f t="shared" si="172"/>
        <v>0</v>
      </c>
      <c r="AA845" s="4" t="s">
        <v>1</v>
      </c>
      <c r="AB845" s="10">
        <f>IFERROR(VLOOKUP(AA845,Curr!$B$2:$C$13,2,FALSE),0)</f>
        <v>11</v>
      </c>
      <c r="AC845" s="11">
        <f t="shared" si="173"/>
        <v>0</v>
      </c>
      <c r="AD845" s="11">
        <f t="shared" si="174"/>
        <v>0</v>
      </c>
      <c r="AE845" s="12">
        <f t="shared" si="175"/>
        <v>0</v>
      </c>
      <c r="AF845"/>
      <c r="AG845"/>
      <c r="AH845"/>
      <c r="AI845"/>
      <c r="AJ845"/>
    </row>
    <row r="846" spans="2:36" x14ac:dyDescent="0.25">
      <c r="B846" s="4" t="s">
        <v>212</v>
      </c>
      <c r="C846"/>
      <c r="D846" s="1" t="s">
        <v>1733</v>
      </c>
      <c r="E846" s="3"/>
      <c r="F846" s="3"/>
      <c r="G846" s="3"/>
      <c r="H846" s="3"/>
      <c r="I846"/>
      <c r="J846" s="1" t="s">
        <v>2571</v>
      </c>
      <c r="K846" s="4"/>
      <c r="L846" s="4"/>
      <c r="M846" s="4"/>
      <c r="N846" s="4"/>
      <c r="O846" s="4"/>
      <c r="P846" s="15"/>
      <c r="Q846" s="13">
        <v>0</v>
      </c>
      <c r="R846" s="13">
        <v>0</v>
      </c>
      <c r="S846" s="11">
        <f t="shared" si="170"/>
        <v>0</v>
      </c>
      <c r="T846" s="5">
        <v>0</v>
      </c>
      <c r="U846" s="11">
        <f t="shared" si="176"/>
        <v>0</v>
      </c>
      <c r="V846" s="13" t="s">
        <v>0</v>
      </c>
      <c r="W846" s="10">
        <f>IFERROR(VLOOKUP(V846,Curr!$B$2:$C$13,2,FALSE),0)</f>
        <v>1</v>
      </c>
      <c r="X846" s="11">
        <f t="shared" si="171"/>
        <v>0</v>
      </c>
      <c r="Y846" s="14">
        <f t="shared" si="177"/>
        <v>0</v>
      </c>
      <c r="Z846" s="11">
        <f t="shared" si="172"/>
        <v>0</v>
      </c>
      <c r="AA846" s="4" t="s">
        <v>1</v>
      </c>
      <c r="AB846" s="10">
        <f>IFERROR(VLOOKUP(AA846,Curr!$B$2:$C$13,2,FALSE),0)</f>
        <v>11</v>
      </c>
      <c r="AC846" s="11">
        <f t="shared" si="173"/>
        <v>0</v>
      </c>
      <c r="AD846" s="11">
        <f t="shared" si="174"/>
        <v>0</v>
      </c>
      <c r="AE846" s="12">
        <f t="shared" si="175"/>
        <v>0</v>
      </c>
      <c r="AF846"/>
      <c r="AG846"/>
      <c r="AH846"/>
      <c r="AI846"/>
      <c r="AJ846"/>
    </row>
    <row r="847" spans="2:36" x14ac:dyDescent="0.25">
      <c r="B847" s="4" t="s">
        <v>212</v>
      </c>
      <c r="C847"/>
      <c r="D847" s="1" t="s">
        <v>1733</v>
      </c>
      <c r="E847" s="3"/>
      <c r="F847" s="3"/>
      <c r="G847" s="3"/>
      <c r="H847" s="3"/>
      <c r="I847"/>
      <c r="J847" s="1" t="s">
        <v>2572</v>
      </c>
      <c r="K847" s="4"/>
      <c r="L847" s="4"/>
      <c r="M847" s="4"/>
      <c r="N847" s="4"/>
      <c r="O847" s="4"/>
      <c r="P847" s="15"/>
      <c r="Q847" s="13">
        <v>0</v>
      </c>
      <c r="R847" s="13">
        <v>0</v>
      </c>
      <c r="S847" s="11">
        <f t="shared" si="170"/>
        <v>0</v>
      </c>
      <c r="T847" s="5">
        <v>0</v>
      </c>
      <c r="U847" s="11">
        <f t="shared" si="176"/>
        <v>0</v>
      </c>
      <c r="V847" s="13" t="s">
        <v>0</v>
      </c>
      <c r="W847" s="10">
        <f>IFERROR(VLOOKUP(V847,Curr!$B$2:$C$13,2,FALSE),0)</f>
        <v>1</v>
      </c>
      <c r="X847" s="11">
        <f t="shared" si="171"/>
        <v>0</v>
      </c>
      <c r="Y847" s="14">
        <f t="shared" si="177"/>
        <v>0</v>
      </c>
      <c r="Z847" s="11">
        <f t="shared" si="172"/>
        <v>0</v>
      </c>
      <c r="AA847" s="4" t="s">
        <v>1</v>
      </c>
      <c r="AB847" s="10">
        <f>IFERROR(VLOOKUP(AA847,Curr!$B$2:$C$13,2,FALSE),0)</f>
        <v>11</v>
      </c>
      <c r="AC847" s="11">
        <f t="shared" si="173"/>
        <v>0</v>
      </c>
      <c r="AD847" s="11">
        <f t="shared" si="174"/>
        <v>0</v>
      </c>
      <c r="AE847" s="12">
        <f t="shared" si="175"/>
        <v>0</v>
      </c>
      <c r="AF847"/>
      <c r="AG847"/>
      <c r="AH847"/>
      <c r="AI847"/>
      <c r="AJ847"/>
    </row>
    <row r="848" spans="2:36" x14ac:dyDescent="0.25">
      <c r="B848" s="4" t="s">
        <v>212</v>
      </c>
      <c r="C848"/>
      <c r="D848" s="1" t="s">
        <v>1733</v>
      </c>
      <c r="E848" s="3"/>
      <c r="F848" s="3"/>
      <c r="G848" s="3"/>
      <c r="H848" s="3"/>
      <c r="I848"/>
      <c r="J848" s="1" t="s">
        <v>2573</v>
      </c>
      <c r="K848" s="4"/>
      <c r="L848" s="4"/>
      <c r="M848" s="4"/>
      <c r="N848" s="4"/>
      <c r="O848" s="4"/>
      <c r="P848" s="15"/>
      <c r="Q848" s="13">
        <v>0</v>
      </c>
      <c r="R848" s="13">
        <v>0</v>
      </c>
      <c r="S848" s="11">
        <f t="shared" si="170"/>
        <v>0</v>
      </c>
      <c r="T848" s="5">
        <v>0</v>
      </c>
      <c r="U848" s="11">
        <f t="shared" si="176"/>
        <v>0</v>
      </c>
      <c r="V848" s="13" t="s">
        <v>0</v>
      </c>
      <c r="W848" s="10">
        <f>IFERROR(VLOOKUP(V848,Curr!$B$2:$C$13,2,FALSE),0)</f>
        <v>1</v>
      </c>
      <c r="X848" s="11">
        <f t="shared" si="171"/>
        <v>0</v>
      </c>
      <c r="Y848" s="14">
        <f t="shared" si="177"/>
        <v>0</v>
      </c>
      <c r="Z848" s="11">
        <f t="shared" si="172"/>
        <v>0</v>
      </c>
      <c r="AA848" s="4" t="s">
        <v>1</v>
      </c>
      <c r="AB848" s="10">
        <f>IFERROR(VLOOKUP(AA848,Curr!$B$2:$C$13,2,FALSE),0)</f>
        <v>11</v>
      </c>
      <c r="AC848" s="11">
        <f t="shared" si="173"/>
        <v>0</v>
      </c>
      <c r="AD848" s="11">
        <f t="shared" si="174"/>
        <v>0</v>
      </c>
      <c r="AE848" s="12">
        <f t="shared" si="175"/>
        <v>0</v>
      </c>
      <c r="AF848"/>
      <c r="AG848"/>
      <c r="AH848"/>
      <c r="AI848"/>
      <c r="AJ848"/>
    </row>
    <row r="849" spans="2:36" x14ac:dyDescent="0.25">
      <c r="B849" s="4" t="s">
        <v>212</v>
      </c>
      <c r="C849"/>
      <c r="D849" s="1" t="s">
        <v>1733</v>
      </c>
      <c r="E849" s="3"/>
      <c r="F849" s="3"/>
      <c r="G849" s="3"/>
      <c r="H849" s="3"/>
      <c r="I849"/>
      <c r="J849" s="1" t="s">
        <v>2574</v>
      </c>
      <c r="K849" s="4"/>
      <c r="L849" s="4"/>
      <c r="M849" s="4"/>
      <c r="N849" s="4"/>
      <c r="O849" s="4"/>
      <c r="P849" s="15"/>
      <c r="Q849" s="13">
        <v>0</v>
      </c>
      <c r="R849" s="13">
        <v>0</v>
      </c>
      <c r="S849" s="11">
        <f t="shared" si="170"/>
        <v>0</v>
      </c>
      <c r="T849" s="5">
        <v>0</v>
      </c>
      <c r="U849" s="11">
        <f t="shared" si="176"/>
        <v>0</v>
      </c>
      <c r="V849" s="13" t="s">
        <v>0</v>
      </c>
      <c r="W849" s="10">
        <f>IFERROR(VLOOKUP(V849,Curr!$B$2:$C$13,2,FALSE),0)</f>
        <v>1</v>
      </c>
      <c r="X849" s="11">
        <f t="shared" si="171"/>
        <v>0</v>
      </c>
      <c r="Y849" s="14">
        <f t="shared" si="177"/>
        <v>0</v>
      </c>
      <c r="Z849" s="11">
        <f t="shared" si="172"/>
        <v>0</v>
      </c>
      <c r="AA849" s="4" t="s">
        <v>1</v>
      </c>
      <c r="AB849" s="10">
        <f>IFERROR(VLOOKUP(AA849,Curr!$B$2:$C$13,2,FALSE),0)</f>
        <v>11</v>
      </c>
      <c r="AC849" s="11">
        <f t="shared" si="173"/>
        <v>0</v>
      </c>
      <c r="AD849" s="11">
        <f t="shared" si="174"/>
        <v>0</v>
      </c>
      <c r="AE849" s="12">
        <f t="shared" si="175"/>
        <v>0</v>
      </c>
      <c r="AF849"/>
      <c r="AG849"/>
      <c r="AH849"/>
      <c r="AI849"/>
      <c r="AJ849"/>
    </row>
    <row r="850" spans="2:36" x14ac:dyDescent="0.25">
      <c r="B850" s="4" t="s">
        <v>212</v>
      </c>
      <c r="C850"/>
      <c r="D850" s="1" t="s">
        <v>1733</v>
      </c>
      <c r="E850" s="3"/>
      <c r="F850" s="3"/>
      <c r="G850" s="3"/>
      <c r="H850" s="3"/>
      <c r="I850"/>
      <c r="J850" s="1" t="s">
        <v>2575</v>
      </c>
      <c r="K850" s="4"/>
      <c r="L850" s="4"/>
      <c r="M850" s="4"/>
      <c r="N850" s="4"/>
      <c r="O850" s="4"/>
      <c r="P850" s="15"/>
      <c r="Q850" s="13">
        <v>0</v>
      </c>
      <c r="R850" s="13">
        <v>0</v>
      </c>
      <c r="S850" s="11">
        <f t="shared" si="170"/>
        <v>0</v>
      </c>
      <c r="T850" s="5">
        <v>0</v>
      </c>
      <c r="U850" s="11">
        <f t="shared" si="176"/>
        <v>0</v>
      </c>
      <c r="V850" s="13" t="s">
        <v>0</v>
      </c>
      <c r="W850" s="10">
        <f>IFERROR(VLOOKUP(V850,Curr!$B$2:$C$13,2,FALSE),0)</f>
        <v>1</v>
      </c>
      <c r="X850" s="11">
        <f t="shared" si="171"/>
        <v>0</v>
      </c>
      <c r="Y850" s="14">
        <f t="shared" si="177"/>
        <v>0</v>
      </c>
      <c r="Z850" s="11">
        <f t="shared" si="172"/>
        <v>0</v>
      </c>
      <c r="AA850" s="4" t="s">
        <v>1</v>
      </c>
      <c r="AB850" s="10">
        <f>IFERROR(VLOOKUP(AA850,Curr!$B$2:$C$13,2,FALSE),0)</f>
        <v>11</v>
      </c>
      <c r="AC850" s="11">
        <f t="shared" si="173"/>
        <v>0</v>
      </c>
      <c r="AD850" s="11">
        <f t="shared" si="174"/>
        <v>0</v>
      </c>
      <c r="AE850" s="12">
        <f t="shared" si="175"/>
        <v>0</v>
      </c>
      <c r="AF850"/>
      <c r="AG850"/>
      <c r="AH850"/>
      <c r="AI850"/>
      <c r="AJ850"/>
    </row>
    <row r="851" spans="2:36" x14ac:dyDescent="0.25">
      <c r="B851" s="4" t="s">
        <v>212</v>
      </c>
      <c r="C851"/>
      <c r="D851" s="1" t="s">
        <v>1733</v>
      </c>
      <c r="E851" s="3"/>
      <c r="F851" s="3"/>
      <c r="G851" s="3"/>
      <c r="H851" s="3"/>
      <c r="I851"/>
      <c r="J851" s="1" t="s">
        <v>2576</v>
      </c>
      <c r="K851" s="4"/>
      <c r="L851" s="4"/>
      <c r="M851" s="4"/>
      <c r="N851" s="4"/>
      <c r="O851" s="4"/>
      <c r="P851" s="15"/>
      <c r="Q851" s="13">
        <v>0</v>
      </c>
      <c r="R851" s="13">
        <v>0</v>
      </c>
      <c r="S851" s="11">
        <f t="shared" si="170"/>
        <v>0</v>
      </c>
      <c r="T851" s="5">
        <v>0</v>
      </c>
      <c r="U851" s="11">
        <f t="shared" si="176"/>
        <v>0</v>
      </c>
      <c r="V851" s="13" t="s">
        <v>0</v>
      </c>
      <c r="W851" s="10">
        <f>IFERROR(VLOOKUP(V851,Curr!$B$2:$C$13,2,FALSE),0)</f>
        <v>1</v>
      </c>
      <c r="X851" s="11">
        <f t="shared" si="171"/>
        <v>0</v>
      </c>
      <c r="Y851" s="14">
        <f t="shared" si="177"/>
        <v>0</v>
      </c>
      <c r="Z851" s="11">
        <f t="shared" si="172"/>
        <v>0</v>
      </c>
      <c r="AA851" s="4" t="s">
        <v>1</v>
      </c>
      <c r="AB851" s="10">
        <f>IFERROR(VLOOKUP(AA851,Curr!$B$2:$C$13,2,FALSE),0)</f>
        <v>11</v>
      </c>
      <c r="AC851" s="11">
        <f t="shared" si="173"/>
        <v>0</v>
      </c>
      <c r="AD851" s="11">
        <f t="shared" si="174"/>
        <v>0</v>
      </c>
      <c r="AE851" s="12">
        <f t="shared" si="175"/>
        <v>0</v>
      </c>
      <c r="AF851"/>
      <c r="AG851"/>
      <c r="AH851"/>
      <c r="AI851"/>
      <c r="AJ851"/>
    </row>
    <row r="852" spans="2:36" x14ac:dyDescent="0.25">
      <c r="B852" s="4" t="s">
        <v>212</v>
      </c>
      <c r="C852"/>
      <c r="D852" s="1" t="s">
        <v>1733</v>
      </c>
      <c r="E852" s="3"/>
      <c r="F852" s="3"/>
      <c r="G852" s="3"/>
      <c r="H852" s="3"/>
      <c r="I852"/>
      <c r="J852" s="1" t="s">
        <v>2577</v>
      </c>
      <c r="K852" s="4"/>
      <c r="L852" s="4"/>
      <c r="M852" s="4"/>
      <c r="N852" s="4"/>
      <c r="O852" s="4"/>
      <c r="P852" s="15"/>
      <c r="Q852" s="13">
        <v>0</v>
      </c>
      <c r="R852" s="13">
        <v>0</v>
      </c>
      <c r="S852" s="11">
        <f t="shared" si="170"/>
        <v>0</v>
      </c>
      <c r="T852" s="5">
        <v>0</v>
      </c>
      <c r="U852" s="11">
        <f t="shared" si="176"/>
        <v>0</v>
      </c>
      <c r="V852" s="13" t="s">
        <v>0</v>
      </c>
      <c r="W852" s="10">
        <f>IFERROR(VLOOKUP(V852,Curr!$B$2:$C$13,2,FALSE),0)</f>
        <v>1</v>
      </c>
      <c r="X852" s="11">
        <f t="shared" si="171"/>
        <v>0</v>
      </c>
      <c r="Y852" s="14">
        <f t="shared" si="177"/>
        <v>0</v>
      </c>
      <c r="Z852" s="11">
        <f t="shared" si="172"/>
        <v>0</v>
      </c>
      <c r="AA852" s="4" t="s">
        <v>1</v>
      </c>
      <c r="AB852" s="10">
        <f>IFERROR(VLOOKUP(AA852,Curr!$B$2:$C$13,2,FALSE),0)</f>
        <v>11</v>
      </c>
      <c r="AC852" s="11">
        <f t="shared" si="173"/>
        <v>0</v>
      </c>
      <c r="AD852" s="11">
        <f t="shared" si="174"/>
        <v>0</v>
      </c>
      <c r="AE852" s="12">
        <f t="shared" si="175"/>
        <v>0</v>
      </c>
      <c r="AF852"/>
      <c r="AG852"/>
      <c r="AH852"/>
      <c r="AI852"/>
      <c r="AJ852"/>
    </row>
    <row r="853" spans="2:36" x14ac:dyDescent="0.25">
      <c r="B853" s="4" t="s">
        <v>212</v>
      </c>
      <c r="C853"/>
      <c r="D853" s="1" t="s">
        <v>1733</v>
      </c>
      <c r="E853" s="3"/>
      <c r="F853" s="3"/>
      <c r="G853" s="3"/>
      <c r="H853" s="3"/>
      <c r="I853"/>
      <c r="J853" s="1" t="s">
        <v>2578</v>
      </c>
      <c r="K853" s="4"/>
      <c r="L853" s="4"/>
      <c r="M853" s="4"/>
      <c r="N853" s="4"/>
      <c r="O853" s="4"/>
      <c r="P853" s="15"/>
      <c r="Q853" s="13">
        <v>0</v>
      </c>
      <c r="R853" s="13">
        <v>0</v>
      </c>
      <c r="S853" s="11">
        <f t="shared" si="170"/>
        <v>0</v>
      </c>
      <c r="T853" s="5">
        <v>0</v>
      </c>
      <c r="U853" s="11">
        <f t="shared" si="176"/>
        <v>0</v>
      </c>
      <c r="V853" s="13" t="s">
        <v>0</v>
      </c>
      <c r="W853" s="10">
        <f>IFERROR(VLOOKUP(V853,Curr!$B$2:$C$13,2,FALSE),0)</f>
        <v>1</v>
      </c>
      <c r="X853" s="11">
        <f t="shared" si="171"/>
        <v>0</v>
      </c>
      <c r="Y853" s="14">
        <f t="shared" si="177"/>
        <v>0</v>
      </c>
      <c r="Z853" s="11">
        <f t="shared" si="172"/>
        <v>0</v>
      </c>
      <c r="AA853" s="4" t="s">
        <v>1</v>
      </c>
      <c r="AB853" s="10">
        <f>IFERROR(VLOOKUP(AA853,Curr!$B$2:$C$13,2,FALSE),0)</f>
        <v>11</v>
      </c>
      <c r="AC853" s="11">
        <f t="shared" si="173"/>
        <v>0</v>
      </c>
      <c r="AD853" s="11">
        <f t="shared" si="174"/>
        <v>0</v>
      </c>
      <c r="AE853" s="12">
        <f t="shared" si="175"/>
        <v>0</v>
      </c>
      <c r="AF853"/>
      <c r="AG853"/>
      <c r="AH853"/>
      <c r="AI853"/>
      <c r="AJ853"/>
    </row>
    <row r="854" spans="2:36" x14ac:dyDescent="0.25">
      <c r="B854" s="4" t="s">
        <v>212</v>
      </c>
      <c r="C854"/>
      <c r="D854" s="1" t="s">
        <v>1733</v>
      </c>
      <c r="E854" s="3"/>
      <c r="F854" s="3"/>
      <c r="G854" s="3"/>
      <c r="H854" s="3"/>
      <c r="I854"/>
      <c r="J854" s="1" t="s">
        <v>2579</v>
      </c>
      <c r="K854" s="4"/>
      <c r="L854" s="4"/>
      <c r="M854" s="4"/>
      <c r="N854" s="4"/>
      <c r="O854" s="4"/>
      <c r="P854" s="15"/>
      <c r="Q854" s="13">
        <v>0</v>
      </c>
      <c r="R854" s="13">
        <v>0</v>
      </c>
      <c r="S854" s="11">
        <f t="shared" si="170"/>
        <v>0</v>
      </c>
      <c r="T854" s="5">
        <v>0</v>
      </c>
      <c r="U854" s="11">
        <f t="shared" si="176"/>
        <v>0</v>
      </c>
      <c r="V854" s="13" t="s">
        <v>0</v>
      </c>
      <c r="W854" s="10">
        <f>IFERROR(VLOOKUP(V854,Curr!$B$2:$C$13,2,FALSE),0)</f>
        <v>1</v>
      </c>
      <c r="X854" s="11">
        <f t="shared" si="171"/>
        <v>0</v>
      </c>
      <c r="Y854" s="14">
        <f t="shared" si="177"/>
        <v>0</v>
      </c>
      <c r="Z854" s="11">
        <f t="shared" si="172"/>
        <v>0</v>
      </c>
      <c r="AA854" s="4" t="s">
        <v>1</v>
      </c>
      <c r="AB854" s="10">
        <f>IFERROR(VLOOKUP(AA854,Curr!$B$2:$C$13,2,FALSE),0)</f>
        <v>11</v>
      </c>
      <c r="AC854" s="11">
        <f t="shared" si="173"/>
        <v>0</v>
      </c>
      <c r="AD854" s="11">
        <f t="shared" si="174"/>
        <v>0</v>
      </c>
      <c r="AE854" s="12">
        <f t="shared" si="175"/>
        <v>0</v>
      </c>
      <c r="AF854"/>
      <c r="AG854"/>
      <c r="AH854"/>
      <c r="AI854"/>
      <c r="AJ854"/>
    </row>
    <row r="855" spans="2:36" x14ac:dyDescent="0.25">
      <c r="B855" s="4" t="s">
        <v>212</v>
      </c>
      <c r="C855"/>
      <c r="D855" s="1" t="s">
        <v>1733</v>
      </c>
      <c r="E855" s="3"/>
      <c r="F855" s="3"/>
      <c r="G855" s="3"/>
      <c r="H855" s="3"/>
      <c r="I855"/>
      <c r="J855" s="1" t="s">
        <v>2580</v>
      </c>
      <c r="K855" s="4"/>
      <c r="L855" s="4"/>
      <c r="M855" s="4"/>
      <c r="N855" s="4"/>
      <c r="O855" s="4"/>
      <c r="P855" s="15"/>
      <c r="Q855" s="13">
        <v>0</v>
      </c>
      <c r="R855" s="13">
        <v>0</v>
      </c>
      <c r="S855" s="11">
        <f t="shared" si="170"/>
        <v>0</v>
      </c>
      <c r="T855" s="5">
        <v>0</v>
      </c>
      <c r="U855" s="11">
        <f t="shared" si="176"/>
        <v>0</v>
      </c>
      <c r="V855" s="13" t="s">
        <v>0</v>
      </c>
      <c r="W855" s="10">
        <f>IFERROR(VLOOKUP(V855,Curr!$B$2:$C$13,2,FALSE),0)</f>
        <v>1</v>
      </c>
      <c r="X855" s="11">
        <f t="shared" si="171"/>
        <v>0</v>
      </c>
      <c r="Y855" s="14">
        <f t="shared" si="177"/>
        <v>0</v>
      </c>
      <c r="Z855" s="11">
        <f t="shared" si="172"/>
        <v>0</v>
      </c>
      <c r="AA855" s="4" t="s">
        <v>1</v>
      </c>
      <c r="AB855" s="10">
        <f>IFERROR(VLOOKUP(AA855,Curr!$B$2:$C$13,2,FALSE),0)</f>
        <v>11</v>
      </c>
      <c r="AC855" s="11">
        <f t="shared" si="173"/>
        <v>0</v>
      </c>
      <c r="AD855" s="11">
        <f t="shared" si="174"/>
        <v>0</v>
      </c>
      <c r="AE855" s="12">
        <f t="shared" si="175"/>
        <v>0</v>
      </c>
      <c r="AF855"/>
      <c r="AG855"/>
      <c r="AH855"/>
      <c r="AI855"/>
      <c r="AJ855"/>
    </row>
    <row r="856" spans="2:36" x14ac:dyDescent="0.25">
      <c r="B856" s="2" t="s">
        <v>212</v>
      </c>
      <c r="C856"/>
      <c r="D856" s="1" t="s">
        <v>1733</v>
      </c>
      <c r="E856"/>
      <c r="F856"/>
      <c r="G856"/>
      <c r="H856"/>
      <c r="I856"/>
      <c r="J856" s="1" t="s">
        <v>2581</v>
      </c>
      <c r="K856"/>
      <c r="L856"/>
      <c r="M856"/>
      <c r="N856"/>
      <c r="O856"/>
      <c r="P856"/>
      <c r="Q856" s="13">
        <v>0</v>
      </c>
      <c r="R856" s="13">
        <v>0</v>
      </c>
      <c r="S856" s="11">
        <f t="shared" si="170"/>
        <v>0</v>
      </c>
      <c r="T856" s="5">
        <v>0</v>
      </c>
      <c r="U856" s="11">
        <f t="shared" si="176"/>
        <v>0</v>
      </c>
      <c r="V856" s="13" t="s">
        <v>0</v>
      </c>
      <c r="W856" s="10">
        <f>IFERROR(VLOOKUP(V856,Curr!$B$2:$C$13,2,FALSE),0)</f>
        <v>1</v>
      </c>
      <c r="X856" s="11">
        <f t="shared" si="171"/>
        <v>0</v>
      </c>
      <c r="Y856" s="14">
        <f t="shared" si="177"/>
        <v>0</v>
      </c>
      <c r="Z856" s="11">
        <f t="shared" si="172"/>
        <v>0</v>
      </c>
      <c r="AA856" s="4" t="s">
        <v>1</v>
      </c>
      <c r="AB856" s="10">
        <f>IFERROR(VLOOKUP(AA856,Curr!$B$2:$C$13,2,FALSE),0)</f>
        <v>11</v>
      </c>
      <c r="AC856" s="11">
        <f t="shared" si="173"/>
        <v>0</v>
      </c>
      <c r="AD856" s="11">
        <f t="shared" si="174"/>
        <v>0</v>
      </c>
      <c r="AE856" s="12">
        <f t="shared" si="175"/>
        <v>0</v>
      </c>
      <c r="AF856"/>
      <c r="AG856"/>
      <c r="AH856"/>
      <c r="AI856"/>
      <c r="AJ856"/>
    </row>
    <row r="857" spans="2:36" x14ac:dyDescent="0.25">
      <c r="B857" s="2" t="s">
        <v>212</v>
      </c>
      <c r="C857"/>
      <c r="D857" s="1" t="s">
        <v>1733</v>
      </c>
      <c r="E857"/>
      <c r="F857"/>
      <c r="G857"/>
      <c r="H857"/>
      <c r="I857"/>
      <c r="J857" s="1" t="s">
        <v>2582</v>
      </c>
      <c r="K857"/>
      <c r="L857"/>
      <c r="M857"/>
      <c r="N857"/>
      <c r="O857"/>
      <c r="P857"/>
      <c r="Q857" s="13">
        <v>0</v>
      </c>
      <c r="R857" s="13">
        <v>0</v>
      </c>
      <c r="S857" s="11">
        <f t="shared" si="170"/>
        <v>0</v>
      </c>
      <c r="T857" s="5">
        <v>0</v>
      </c>
      <c r="U857" s="11">
        <f t="shared" si="176"/>
        <v>0</v>
      </c>
      <c r="V857" s="13" t="s">
        <v>0</v>
      </c>
      <c r="W857" s="10">
        <f>IFERROR(VLOOKUP(V857,Curr!$B$2:$C$13,2,FALSE),0)</f>
        <v>1</v>
      </c>
      <c r="X857" s="11">
        <f t="shared" si="171"/>
        <v>0</v>
      </c>
      <c r="Y857" s="14">
        <f t="shared" si="177"/>
        <v>0</v>
      </c>
      <c r="Z857" s="11">
        <f t="shared" si="172"/>
        <v>0</v>
      </c>
      <c r="AA857" s="4" t="s">
        <v>1</v>
      </c>
      <c r="AB857" s="10">
        <f>IFERROR(VLOOKUP(AA857,Curr!$B$2:$C$13,2,FALSE),0)</f>
        <v>11</v>
      </c>
      <c r="AC857" s="11">
        <f t="shared" si="173"/>
        <v>0</v>
      </c>
      <c r="AD857" s="11">
        <f t="shared" si="174"/>
        <v>0</v>
      </c>
      <c r="AE857" s="12">
        <f t="shared" si="175"/>
        <v>0</v>
      </c>
      <c r="AF857"/>
      <c r="AG857"/>
      <c r="AH857"/>
      <c r="AI857"/>
      <c r="AJ857"/>
    </row>
    <row r="858" spans="2:36" x14ac:dyDescent="0.25">
      <c r="B858" s="2" t="s">
        <v>212</v>
      </c>
      <c r="C858"/>
      <c r="D858" s="1" t="s">
        <v>1733</v>
      </c>
      <c r="E858"/>
      <c r="F858"/>
      <c r="G858"/>
      <c r="H858"/>
      <c r="I858"/>
      <c r="J858" s="1" t="s">
        <v>2583</v>
      </c>
      <c r="K858"/>
      <c r="L858"/>
      <c r="M858"/>
      <c r="N858"/>
      <c r="O858"/>
      <c r="P858"/>
      <c r="Q858" s="13">
        <v>0</v>
      </c>
      <c r="R858" s="13">
        <v>0</v>
      </c>
      <c r="S858" s="11">
        <f t="shared" si="170"/>
        <v>0</v>
      </c>
      <c r="T858" s="5">
        <v>0</v>
      </c>
      <c r="U858" s="11">
        <f t="shared" si="176"/>
        <v>0</v>
      </c>
      <c r="V858" s="13" t="s">
        <v>0</v>
      </c>
      <c r="W858" s="10">
        <f>IFERROR(VLOOKUP(V858,Curr!$B$2:$C$13,2,FALSE),0)</f>
        <v>1</v>
      </c>
      <c r="X858" s="11">
        <f t="shared" si="171"/>
        <v>0</v>
      </c>
      <c r="Y858" s="14">
        <f t="shared" si="177"/>
        <v>0</v>
      </c>
      <c r="Z858" s="11">
        <f t="shared" si="172"/>
        <v>0</v>
      </c>
      <c r="AA858" s="4" t="s">
        <v>1</v>
      </c>
      <c r="AB858" s="10">
        <f>IFERROR(VLOOKUP(AA858,Curr!$B$2:$C$13,2,FALSE),0)</f>
        <v>11</v>
      </c>
      <c r="AC858" s="11">
        <f t="shared" si="173"/>
        <v>0</v>
      </c>
      <c r="AD858" s="11">
        <f t="shared" si="174"/>
        <v>0</v>
      </c>
      <c r="AE858" s="12">
        <f t="shared" si="175"/>
        <v>0</v>
      </c>
      <c r="AF858"/>
      <c r="AG858"/>
      <c r="AH858"/>
      <c r="AI858"/>
      <c r="AJ858"/>
    </row>
    <row r="859" spans="2:36" x14ac:dyDescent="0.25">
      <c r="B859" s="2" t="s">
        <v>212</v>
      </c>
      <c r="C859"/>
      <c r="D859" s="1" t="s">
        <v>1733</v>
      </c>
      <c r="E859"/>
      <c r="F859"/>
      <c r="G859"/>
      <c r="H859"/>
      <c r="I859"/>
      <c r="J859" s="1" t="s">
        <v>2584</v>
      </c>
      <c r="K859"/>
      <c r="L859"/>
      <c r="M859"/>
      <c r="N859"/>
      <c r="O859"/>
      <c r="P859"/>
      <c r="Q859" s="13">
        <v>0</v>
      </c>
      <c r="R859" s="13">
        <v>0</v>
      </c>
      <c r="S859" s="11">
        <f t="shared" si="170"/>
        <v>0</v>
      </c>
      <c r="T859" s="5">
        <v>0</v>
      </c>
      <c r="U859" s="11">
        <f t="shared" si="176"/>
        <v>0</v>
      </c>
      <c r="V859" s="13" t="s">
        <v>0</v>
      </c>
      <c r="W859" s="10">
        <f>IFERROR(VLOOKUP(V859,Curr!$B$2:$C$13,2,FALSE),0)</f>
        <v>1</v>
      </c>
      <c r="X859" s="11">
        <f t="shared" si="171"/>
        <v>0</v>
      </c>
      <c r="Y859" s="14">
        <f t="shared" si="177"/>
        <v>0</v>
      </c>
      <c r="Z859" s="11">
        <f t="shared" si="172"/>
        <v>0</v>
      </c>
      <c r="AA859" s="4" t="s">
        <v>1</v>
      </c>
      <c r="AB859" s="10">
        <f>IFERROR(VLOOKUP(AA859,Curr!$B$2:$C$13,2,FALSE),0)</f>
        <v>11</v>
      </c>
      <c r="AC859" s="11">
        <f t="shared" si="173"/>
        <v>0</v>
      </c>
      <c r="AD859" s="11">
        <f t="shared" si="174"/>
        <v>0</v>
      </c>
      <c r="AE859" s="12">
        <f t="shared" si="175"/>
        <v>0</v>
      </c>
      <c r="AF859"/>
      <c r="AG859"/>
      <c r="AH859"/>
      <c r="AI859"/>
      <c r="AJ859"/>
    </row>
    <row r="860" spans="2:36" x14ac:dyDescent="0.25">
      <c r="B860" s="2" t="s">
        <v>212</v>
      </c>
      <c r="C860"/>
      <c r="D860" s="1" t="s">
        <v>1733</v>
      </c>
      <c r="E860"/>
      <c r="F860"/>
      <c r="G860"/>
      <c r="H860"/>
      <c r="I860"/>
      <c r="J860" s="1" t="s">
        <v>2585</v>
      </c>
      <c r="K860"/>
      <c r="L860"/>
      <c r="M860"/>
      <c r="N860"/>
      <c r="O860"/>
      <c r="P860"/>
      <c r="Q860" s="13">
        <v>0</v>
      </c>
      <c r="R860" s="13">
        <v>0</v>
      </c>
      <c r="S860" s="11">
        <f t="shared" si="170"/>
        <v>0</v>
      </c>
      <c r="T860" s="5">
        <v>0</v>
      </c>
      <c r="U860" s="11">
        <f t="shared" si="176"/>
        <v>0</v>
      </c>
      <c r="V860" s="13" t="s">
        <v>0</v>
      </c>
      <c r="W860" s="10">
        <f>IFERROR(VLOOKUP(V860,Curr!$B$2:$C$13,2,FALSE),0)</f>
        <v>1</v>
      </c>
      <c r="X860" s="11">
        <f t="shared" si="171"/>
        <v>0</v>
      </c>
      <c r="Y860" s="14">
        <f t="shared" si="177"/>
        <v>0</v>
      </c>
      <c r="Z860" s="11">
        <f t="shared" si="172"/>
        <v>0</v>
      </c>
      <c r="AA860" s="4" t="s">
        <v>1</v>
      </c>
      <c r="AB860" s="10">
        <f>IFERROR(VLOOKUP(AA860,Curr!$B$2:$C$13,2,FALSE),0)</f>
        <v>11</v>
      </c>
      <c r="AC860" s="11">
        <f t="shared" si="173"/>
        <v>0</v>
      </c>
      <c r="AD860" s="11">
        <f t="shared" si="174"/>
        <v>0</v>
      </c>
      <c r="AE860" s="12">
        <f t="shared" si="175"/>
        <v>0</v>
      </c>
      <c r="AF860"/>
      <c r="AG860"/>
      <c r="AH860"/>
      <c r="AI860"/>
      <c r="AJ860"/>
    </row>
    <row r="861" spans="2:36" x14ac:dyDescent="0.25">
      <c r="B861" s="2" t="s">
        <v>212</v>
      </c>
      <c r="C861"/>
      <c r="D861" s="1" t="s">
        <v>1733</v>
      </c>
      <c r="E861"/>
      <c r="F861"/>
      <c r="G861"/>
      <c r="H861"/>
      <c r="I861"/>
      <c r="J861" s="1" t="s">
        <v>2586</v>
      </c>
      <c r="K861"/>
      <c r="L861"/>
      <c r="M861"/>
      <c r="N861"/>
      <c r="O861"/>
      <c r="P861"/>
      <c r="Q861" s="13">
        <v>0</v>
      </c>
      <c r="R861" s="13">
        <v>0</v>
      </c>
      <c r="S861" s="11">
        <f t="shared" si="170"/>
        <v>0</v>
      </c>
      <c r="T861" s="5">
        <v>0</v>
      </c>
      <c r="U861" s="11">
        <f t="shared" si="176"/>
        <v>0</v>
      </c>
      <c r="V861" s="13" t="s">
        <v>0</v>
      </c>
      <c r="W861" s="10">
        <f>IFERROR(VLOOKUP(V861,Curr!$B$2:$C$13,2,FALSE),0)</f>
        <v>1</v>
      </c>
      <c r="X861" s="11">
        <f t="shared" si="171"/>
        <v>0</v>
      </c>
      <c r="Y861" s="14">
        <f t="shared" si="177"/>
        <v>0</v>
      </c>
      <c r="Z861" s="11">
        <f t="shared" si="172"/>
        <v>0</v>
      </c>
      <c r="AA861" s="4" t="s">
        <v>1</v>
      </c>
      <c r="AB861" s="10">
        <f>IFERROR(VLOOKUP(AA861,Curr!$B$2:$C$13,2,FALSE),0)</f>
        <v>11</v>
      </c>
      <c r="AC861" s="11">
        <f t="shared" si="173"/>
        <v>0</v>
      </c>
      <c r="AD861" s="11">
        <f t="shared" si="174"/>
        <v>0</v>
      </c>
      <c r="AE861" s="12">
        <f t="shared" si="175"/>
        <v>0</v>
      </c>
      <c r="AF861"/>
      <c r="AG861"/>
      <c r="AH861"/>
      <c r="AI861"/>
      <c r="AJ861"/>
    </row>
    <row r="862" spans="2:36" x14ac:dyDescent="0.25">
      <c r="B862" s="2" t="s">
        <v>212</v>
      </c>
      <c r="C862"/>
      <c r="D862" s="1" t="s">
        <v>1733</v>
      </c>
      <c r="E862"/>
      <c r="F862"/>
      <c r="G862"/>
      <c r="H862"/>
      <c r="I862"/>
      <c r="J862" s="1" t="s">
        <v>2587</v>
      </c>
      <c r="K862"/>
      <c r="L862"/>
      <c r="M862"/>
      <c r="N862"/>
      <c r="O862"/>
      <c r="P862"/>
      <c r="Q862" s="13">
        <v>0</v>
      </c>
      <c r="R862" s="13">
        <v>0</v>
      </c>
      <c r="S862" s="11">
        <f t="shared" si="170"/>
        <v>0</v>
      </c>
      <c r="T862" s="5">
        <v>0</v>
      </c>
      <c r="U862" s="11">
        <f t="shared" si="176"/>
        <v>0</v>
      </c>
      <c r="V862" s="13" t="s">
        <v>0</v>
      </c>
      <c r="W862" s="10">
        <f>IFERROR(VLOOKUP(V862,Curr!$B$2:$C$13,2,FALSE),0)</f>
        <v>1</v>
      </c>
      <c r="X862" s="11">
        <f t="shared" si="171"/>
        <v>0</v>
      </c>
      <c r="Y862" s="14">
        <f t="shared" si="177"/>
        <v>0</v>
      </c>
      <c r="Z862" s="11">
        <f t="shared" si="172"/>
        <v>0</v>
      </c>
      <c r="AA862" s="4" t="s">
        <v>1</v>
      </c>
      <c r="AB862" s="10">
        <f>IFERROR(VLOOKUP(AA862,Curr!$B$2:$C$13,2,FALSE),0)</f>
        <v>11</v>
      </c>
      <c r="AC862" s="11">
        <f t="shared" si="173"/>
        <v>0</v>
      </c>
      <c r="AD862" s="11">
        <f t="shared" si="174"/>
        <v>0</v>
      </c>
      <c r="AE862" s="12">
        <f t="shared" si="175"/>
        <v>0</v>
      </c>
      <c r="AF862"/>
      <c r="AG862"/>
      <c r="AH862"/>
      <c r="AI862"/>
      <c r="AJ862"/>
    </row>
    <row r="863" spans="2:36" x14ac:dyDescent="0.25">
      <c r="B863" s="2" t="s">
        <v>212</v>
      </c>
      <c r="C863"/>
      <c r="D863" s="1" t="s">
        <v>1733</v>
      </c>
      <c r="E863"/>
      <c r="F863"/>
      <c r="G863"/>
      <c r="H863"/>
      <c r="I863"/>
      <c r="J863" s="1" t="s">
        <v>2588</v>
      </c>
      <c r="K863"/>
      <c r="L863"/>
      <c r="M863"/>
      <c r="N863"/>
      <c r="O863"/>
      <c r="P863"/>
      <c r="Q863" s="13">
        <v>0</v>
      </c>
      <c r="R863" s="13">
        <v>0</v>
      </c>
      <c r="S863" s="11">
        <f t="shared" si="170"/>
        <v>0</v>
      </c>
      <c r="T863" s="5">
        <v>0</v>
      </c>
      <c r="U863" s="11">
        <f t="shared" si="176"/>
        <v>0</v>
      </c>
      <c r="V863" s="13" t="s">
        <v>0</v>
      </c>
      <c r="W863" s="10">
        <f>IFERROR(VLOOKUP(V863,Curr!$B$2:$C$13,2,FALSE),0)</f>
        <v>1</v>
      </c>
      <c r="X863" s="11">
        <f t="shared" si="171"/>
        <v>0</v>
      </c>
      <c r="Y863" s="14">
        <f t="shared" si="177"/>
        <v>0</v>
      </c>
      <c r="Z863" s="11">
        <f t="shared" si="172"/>
        <v>0</v>
      </c>
      <c r="AA863" s="4" t="s">
        <v>1</v>
      </c>
      <c r="AB863" s="10">
        <f>IFERROR(VLOOKUP(AA863,Curr!$B$2:$C$13,2,FALSE),0)</f>
        <v>11</v>
      </c>
      <c r="AC863" s="11">
        <f t="shared" si="173"/>
        <v>0</v>
      </c>
      <c r="AD863" s="11">
        <f t="shared" si="174"/>
        <v>0</v>
      </c>
      <c r="AE863" s="12">
        <f t="shared" si="175"/>
        <v>0</v>
      </c>
      <c r="AF863"/>
      <c r="AG863"/>
      <c r="AH863"/>
      <c r="AI863"/>
      <c r="AJ863"/>
    </row>
    <row r="864" spans="2:36" x14ac:dyDescent="0.25">
      <c r="B864" s="2" t="s">
        <v>212</v>
      </c>
      <c r="C864"/>
      <c r="D864" s="1" t="s">
        <v>1733</v>
      </c>
      <c r="E864"/>
      <c r="F864"/>
      <c r="G864"/>
      <c r="H864"/>
      <c r="I864"/>
      <c r="J864" s="1" t="s">
        <v>2589</v>
      </c>
      <c r="K864"/>
      <c r="L864"/>
      <c r="M864"/>
      <c r="N864"/>
      <c r="O864"/>
      <c r="P864"/>
      <c r="Q864" s="13">
        <v>0</v>
      </c>
      <c r="R864" s="13">
        <v>0</v>
      </c>
      <c r="S864" s="11">
        <f t="shared" si="170"/>
        <v>0</v>
      </c>
      <c r="T864" s="5">
        <v>0</v>
      </c>
      <c r="U864" s="11">
        <f t="shared" si="176"/>
        <v>0</v>
      </c>
      <c r="V864" s="13" t="s">
        <v>0</v>
      </c>
      <c r="W864" s="10">
        <f>IFERROR(VLOOKUP(V864,Curr!$B$2:$C$13,2,FALSE),0)</f>
        <v>1</v>
      </c>
      <c r="X864" s="11">
        <f t="shared" si="171"/>
        <v>0</v>
      </c>
      <c r="Y864" s="14">
        <f t="shared" si="177"/>
        <v>0</v>
      </c>
      <c r="Z864" s="11">
        <f t="shared" si="172"/>
        <v>0</v>
      </c>
      <c r="AA864" s="4" t="s">
        <v>1</v>
      </c>
      <c r="AB864" s="10">
        <f>IFERROR(VLOOKUP(AA864,Curr!$B$2:$C$13,2,FALSE),0)</f>
        <v>11</v>
      </c>
      <c r="AC864" s="11">
        <f t="shared" si="173"/>
        <v>0</v>
      </c>
      <c r="AD864" s="11">
        <f t="shared" si="174"/>
        <v>0</v>
      </c>
      <c r="AE864" s="12">
        <f t="shared" si="175"/>
        <v>0</v>
      </c>
      <c r="AF864"/>
      <c r="AG864"/>
      <c r="AH864"/>
      <c r="AI864"/>
      <c r="AJ864"/>
    </row>
    <row r="865" spans="2:36" x14ac:dyDescent="0.25">
      <c r="B865" s="2" t="s">
        <v>212</v>
      </c>
      <c r="C865"/>
      <c r="D865" s="1" t="s">
        <v>1733</v>
      </c>
      <c r="E865"/>
      <c r="F865"/>
      <c r="G865"/>
      <c r="H865"/>
      <c r="I865"/>
      <c r="J865" s="1" t="s">
        <v>2590</v>
      </c>
      <c r="K865"/>
      <c r="L865"/>
      <c r="M865"/>
      <c r="N865"/>
      <c r="O865"/>
      <c r="P865"/>
      <c r="Q865" s="13">
        <v>0</v>
      </c>
      <c r="R865" s="13">
        <v>0</v>
      </c>
      <c r="S865" s="11">
        <f t="shared" si="170"/>
        <v>0</v>
      </c>
      <c r="T865" s="5">
        <v>0</v>
      </c>
      <c r="U865" s="11">
        <f t="shared" si="176"/>
        <v>0</v>
      </c>
      <c r="V865" s="13" t="s">
        <v>0</v>
      </c>
      <c r="W865" s="10">
        <f>IFERROR(VLOOKUP(V865,Curr!$B$2:$C$13,2,FALSE),0)</f>
        <v>1</v>
      </c>
      <c r="X865" s="11">
        <f t="shared" si="171"/>
        <v>0</v>
      </c>
      <c r="Y865" s="14">
        <f t="shared" si="177"/>
        <v>0</v>
      </c>
      <c r="Z865" s="11">
        <f t="shared" si="172"/>
        <v>0</v>
      </c>
      <c r="AA865" s="4" t="s">
        <v>1</v>
      </c>
      <c r="AB865" s="10">
        <f>IFERROR(VLOOKUP(AA865,Curr!$B$2:$C$13,2,FALSE),0)</f>
        <v>11</v>
      </c>
      <c r="AC865" s="11">
        <f t="shared" si="173"/>
        <v>0</v>
      </c>
      <c r="AD865" s="11">
        <f t="shared" si="174"/>
        <v>0</v>
      </c>
      <c r="AE865" s="12">
        <f t="shared" si="175"/>
        <v>0</v>
      </c>
      <c r="AF865"/>
      <c r="AG865"/>
      <c r="AH865"/>
      <c r="AI865"/>
      <c r="AJ865"/>
    </row>
    <row r="866" spans="2:36" x14ac:dyDescent="0.25">
      <c r="B866" s="2" t="s">
        <v>212</v>
      </c>
      <c r="C866"/>
      <c r="D866" s="1" t="s">
        <v>1733</v>
      </c>
      <c r="E866"/>
      <c r="F866"/>
      <c r="G866"/>
      <c r="H866"/>
      <c r="I866"/>
      <c r="J866" s="1" t="s">
        <v>2591</v>
      </c>
      <c r="K866"/>
      <c r="L866"/>
      <c r="M866"/>
      <c r="N866"/>
      <c r="O866"/>
      <c r="P866"/>
      <c r="Q866" s="13">
        <v>0</v>
      </c>
      <c r="R866" s="13">
        <v>0</v>
      </c>
      <c r="S866" s="11">
        <f t="shared" si="170"/>
        <v>0</v>
      </c>
      <c r="T866" s="5">
        <v>0</v>
      </c>
      <c r="U866" s="11">
        <f t="shared" si="176"/>
        <v>0</v>
      </c>
      <c r="V866" s="13" t="s">
        <v>0</v>
      </c>
      <c r="W866" s="10">
        <f>IFERROR(VLOOKUP(V866,Curr!$B$2:$C$13,2,FALSE),0)</f>
        <v>1</v>
      </c>
      <c r="X866" s="11">
        <f t="shared" si="171"/>
        <v>0</v>
      </c>
      <c r="Y866" s="14">
        <f t="shared" si="177"/>
        <v>0</v>
      </c>
      <c r="Z866" s="11">
        <f t="shared" si="172"/>
        <v>0</v>
      </c>
      <c r="AA866" s="4" t="s">
        <v>1</v>
      </c>
      <c r="AB866" s="10">
        <f>IFERROR(VLOOKUP(AA866,Curr!$B$2:$C$13,2,FALSE),0)</f>
        <v>11</v>
      </c>
      <c r="AC866" s="11">
        <f t="shared" si="173"/>
        <v>0</v>
      </c>
      <c r="AD866" s="11">
        <f t="shared" si="174"/>
        <v>0</v>
      </c>
      <c r="AE866" s="12">
        <f t="shared" si="175"/>
        <v>0</v>
      </c>
      <c r="AF866"/>
      <c r="AG866"/>
      <c r="AH866"/>
      <c r="AI866"/>
      <c r="AJ866"/>
    </row>
    <row r="867" spans="2:36" x14ac:dyDescent="0.25">
      <c r="B867" s="2" t="s">
        <v>212</v>
      </c>
      <c r="C867"/>
      <c r="D867" s="1" t="s">
        <v>1733</v>
      </c>
      <c r="E867"/>
      <c r="F867"/>
      <c r="G867"/>
      <c r="H867"/>
      <c r="I867"/>
      <c r="J867" s="1" t="s">
        <v>2592</v>
      </c>
      <c r="K867"/>
      <c r="L867"/>
      <c r="M867"/>
      <c r="N867"/>
      <c r="O867"/>
      <c r="P867"/>
      <c r="Q867" s="13">
        <v>0</v>
      </c>
      <c r="R867" s="13">
        <v>0</v>
      </c>
      <c r="S867" s="11">
        <f t="shared" si="170"/>
        <v>0</v>
      </c>
      <c r="T867" s="5">
        <v>0</v>
      </c>
      <c r="U867" s="11">
        <f t="shared" si="176"/>
        <v>0</v>
      </c>
      <c r="V867" s="13" t="s">
        <v>0</v>
      </c>
      <c r="W867" s="10">
        <f>IFERROR(VLOOKUP(V867,Curr!$B$2:$C$13,2,FALSE),0)</f>
        <v>1</v>
      </c>
      <c r="X867" s="11">
        <f t="shared" si="171"/>
        <v>0</v>
      </c>
      <c r="Y867" s="14">
        <f t="shared" si="177"/>
        <v>0</v>
      </c>
      <c r="Z867" s="11">
        <f t="shared" si="172"/>
        <v>0</v>
      </c>
      <c r="AA867" s="4" t="s">
        <v>1</v>
      </c>
      <c r="AB867" s="10">
        <f>IFERROR(VLOOKUP(AA867,Curr!$B$2:$C$13,2,FALSE),0)</f>
        <v>11</v>
      </c>
      <c r="AC867" s="11">
        <f t="shared" si="173"/>
        <v>0</v>
      </c>
      <c r="AD867" s="11">
        <f t="shared" si="174"/>
        <v>0</v>
      </c>
      <c r="AE867" s="12">
        <f t="shared" si="175"/>
        <v>0</v>
      </c>
      <c r="AF867"/>
      <c r="AG867"/>
      <c r="AH867"/>
      <c r="AI867"/>
      <c r="AJ867"/>
    </row>
    <row r="868" spans="2:36" x14ac:dyDescent="0.25">
      <c r="B868" s="2" t="s">
        <v>212</v>
      </c>
      <c r="C868"/>
      <c r="D868" s="1" t="s">
        <v>1733</v>
      </c>
      <c r="E868"/>
      <c r="F868"/>
      <c r="G868"/>
      <c r="H868"/>
      <c r="I868"/>
      <c r="J868" s="1" t="s">
        <v>2593</v>
      </c>
      <c r="K868"/>
      <c r="L868"/>
      <c r="M868"/>
      <c r="N868"/>
      <c r="O868"/>
      <c r="P868"/>
      <c r="Q868" s="13">
        <v>0</v>
      </c>
      <c r="R868" s="13">
        <v>0</v>
      </c>
      <c r="S868" s="11">
        <f t="shared" si="170"/>
        <v>0</v>
      </c>
      <c r="T868" s="5">
        <v>0</v>
      </c>
      <c r="U868" s="11">
        <f t="shared" si="176"/>
        <v>0</v>
      </c>
      <c r="V868" s="13" t="s">
        <v>0</v>
      </c>
      <c r="W868" s="10">
        <f>IFERROR(VLOOKUP(V868,Curr!$B$2:$C$13,2,FALSE),0)</f>
        <v>1</v>
      </c>
      <c r="X868" s="11">
        <f t="shared" si="171"/>
        <v>0</v>
      </c>
      <c r="Y868" s="14">
        <f t="shared" si="177"/>
        <v>0</v>
      </c>
      <c r="Z868" s="11">
        <f t="shared" si="172"/>
        <v>0</v>
      </c>
      <c r="AA868" s="4" t="s">
        <v>1</v>
      </c>
      <c r="AB868" s="10">
        <f>IFERROR(VLOOKUP(AA868,Curr!$B$2:$C$13,2,FALSE),0)</f>
        <v>11</v>
      </c>
      <c r="AC868" s="11">
        <f t="shared" si="173"/>
        <v>0</v>
      </c>
      <c r="AD868" s="11">
        <f t="shared" si="174"/>
        <v>0</v>
      </c>
      <c r="AE868" s="12">
        <f t="shared" si="175"/>
        <v>0</v>
      </c>
      <c r="AF868"/>
      <c r="AG868"/>
      <c r="AH868"/>
      <c r="AI868"/>
      <c r="AJ868"/>
    </row>
    <row r="869" spans="2:36" x14ac:dyDescent="0.25">
      <c r="B869" s="2" t="s">
        <v>212</v>
      </c>
      <c r="C869"/>
      <c r="D869" s="1" t="s">
        <v>1733</v>
      </c>
      <c r="E869"/>
      <c r="F869"/>
      <c r="G869"/>
      <c r="H869"/>
      <c r="I869"/>
      <c r="J869" s="1" t="s">
        <v>2594</v>
      </c>
      <c r="K869"/>
      <c r="L869"/>
      <c r="M869"/>
      <c r="N869"/>
      <c r="O869"/>
      <c r="P869"/>
      <c r="Q869" s="13">
        <v>0</v>
      </c>
      <c r="R869" s="13">
        <v>0</v>
      </c>
      <c r="S869" s="11">
        <f t="shared" si="170"/>
        <v>0</v>
      </c>
      <c r="T869" s="5">
        <v>0</v>
      </c>
      <c r="U869" s="11">
        <f t="shared" si="176"/>
        <v>0</v>
      </c>
      <c r="V869" s="13" t="s">
        <v>0</v>
      </c>
      <c r="W869" s="10">
        <f>IFERROR(VLOOKUP(V869,Curr!$B$2:$C$13,2,FALSE),0)</f>
        <v>1</v>
      </c>
      <c r="X869" s="11">
        <f t="shared" si="171"/>
        <v>0</v>
      </c>
      <c r="Y869" s="14">
        <f t="shared" si="177"/>
        <v>0</v>
      </c>
      <c r="Z869" s="11">
        <f t="shared" si="172"/>
        <v>0</v>
      </c>
      <c r="AA869" s="4" t="s">
        <v>1</v>
      </c>
      <c r="AB869" s="10">
        <f>IFERROR(VLOOKUP(AA869,Curr!$B$2:$C$13,2,FALSE),0)</f>
        <v>11</v>
      </c>
      <c r="AC869" s="11">
        <f t="shared" si="173"/>
        <v>0</v>
      </c>
      <c r="AD869" s="11">
        <f t="shared" si="174"/>
        <v>0</v>
      </c>
      <c r="AE869" s="12">
        <f t="shared" si="175"/>
        <v>0</v>
      </c>
      <c r="AF869"/>
      <c r="AG869"/>
      <c r="AH869"/>
      <c r="AI869"/>
      <c r="AJ869"/>
    </row>
    <row r="870" spans="2:36" x14ac:dyDescent="0.25">
      <c r="B870" s="2" t="s">
        <v>212</v>
      </c>
      <c r="C870"/>
      <c r="D870" s="1" t="s">
        <v>1733</v>
      </c>
      <c r="E870"/>
      <c r="F870"/>
      <c r="G870"/>
      <c r="H870"/>
      <c r="I870"/>
      <c r="J870" s="1" t="s">
        <v>2595</v>
      </c>
      <c r="K870"/>
      <c r="L870"/>
      <c r="M870"/>
      <c r="N870"/>
      <c r="O870"/>
      <c r="P870"/>
      <c r="Q870" s="13">
        <v>0</v>
      </c>
      <c r="R870" s="13">
        <v>0</v>
      </c>
      <c r="S870" s="11">
        <f t="shared" si="170"/>
        <v>0</v>
      </c>
      <c r="T870" s="5">
        <v>0</v>
      </c>
      <c r="U870" s="11">
        <f t="shared" si="176"/>
        <v>0</v>
      </c>
      <c r="V870" s="13" t="s">
        <v>0</v>
      </c>
      <c r="W870" s="10">
        <f>IFERROR(VLOOKUP(V870,Curr!$B$2:$C$13,2,FALSE),0)</f>
        <v>1</v>
      </c>
      <c r="X870" s="11">
        <f t="shared" si="171"/>
        <v>0</v>
      </c>
      <c r="Y870" s="14">
        <f t="shared" si="177"/>
        <v>0</v>
      </c>
      <c r="Z870" s="11">
        <f t="shared" si="172"/>
        <v>0</v>
      </c>
      <c r="AA870" s="4" t="s">
        <v>1</v>
      </c>
      <c r="AB870" s="10">
        <f>IFERROR(VLOOKUP(AA870,Curr!$B$2:$C$13,2,FALSE),0)</f>
        <v>11</v>
      </c>
      <c r="AC870" s="11">
        <f t="shared" si="173"/>
        <v>0</v>
      </c>
      <c r="AD870" s="11">
        <f t="shared" si="174"/>
        <v>0</v>
      </c>
      <c r="AE870" s="12">
        <f t="shared" si="175"/>
        <v>0</v>
      </c>
      <c r="AF870"/>
      <c r="AG870"/>
      <c r="AH870"/>
      <c r="AI870"/>
      <c r="AJ870"/>
    </row>
    <row r="871" spans="2:36" x14ac:dyDescent="0.25">
      <c r="B871" s="2" t="s">
        <v>212</v>
      </c>
      <c r="C871"/>
      <c r="D871" s="1" t="s">
        <v>1733</v>
      </c>
      <c r="E871"/>
      <c r="F871"/>
      <c r="G871"/>
      <c r="H871"/>
      <c r="I871"/>
      <c r="J871" s="1" t="s">
        <v>2596</v>
      </c>
      <c r="K871"/>
      <c r="L871"/>
      <c r="M871"/>
      <c r="N871"/>
      <c r="O871"/>
      <c r="P871"/>
      <c r="Q871" s="13">
        <v>0</v>
      </c>
      <c r="R871" s="13">
        <v>0</v>
      </c>
      <c r="S871" s="11">
        <f t="shared" si="170"/>
        <v>0</v>
      </c>
      <c r="T871" s="5">
        <v>0</v>
      </c>
      <c r="U871" s="11">
        <f t="shared" si="176"/>
        <v>0</v>
      </c>
      <c r="V871" s="13" t="s">
        <v>0</v>
      </c>
      <c r="W871" s="10">
        <f>IFERROR(VLOOKUP(V871,Curr!$B$2:$C$13,2,FALSE),0)</f>
        <v>1</v>
      </c>
      <c r="X871" s="11">
        <f t="shared" si="171"/>
        <v>0</v>
      </c>
      <c r="Y871" s="14">
        <f t="shared" si="177"/>
        <v>0</v>
      </c>
      <c r="Z871" s="11">
        <f t="shared" si="172"/>
        <v>0</v>
      </c>
      <c r="AA871" s="4" t="s">
        <v>1</v>
      </c>
      <c r="AB871" s="10">
        <f>IFERROR(VLOOKUP(AA871,Curr!$B$2:$C$13,2,FALSE),0)</f>
        <v>11</v>
      </c>
      <c r="AC871" s="11">
        <f t="shared" si="173"/>
        <v>0</v>
      </c>
      <c r="AD871" s="11">
        <f t="shared" si="174"/>
        <v>0</v>
      </c>
      <c r="AE871" s="12">
        <f t="shared" si="175"/>
        <v>0</v>
      </c>
      <c r="AF871"/>
      <c r="AG871"/>
      <c r="AH871"/>
      <c r="AI871"/>
      <c r="AJ871"/>
    </row>
    <row r="872" spans="2:36" x14ac:dyDescent="0.25">
      <c r="B872" s="2" t="s">
        <v>212</v>
      </c>
      <c r="C872"/>
      <c r="D872" s="1" t="s">
        <v>1733</v>
      </c>
      <c r="E872"/>
      <c r="F872"/>
      <c r="G872"/>
      <c r="H872"/>
      <c r="I872"/>
      <c r="J872" s="1" t="s">
        <v>2597</v>
      </c>
      <c r="K872"/>
      <c r="L872"/>
      <c r="M872"/>
      <c r="N872"/>
      <c r="O872"/>
      <c r="P872"/>
      <c r="Q872" s="13">
        <v>0</v>
      </c>
      <c r="R872" s="13">
        <v>0</v>
      </c>
      <c r="S872" s="11">
        <f t="shared" si="170"/>
        <v>0</v>
      </c>
      <c r="T872" s="5">
        <v>0</v>
      </c>
      <c r="U872" s="11">
        <f t="shared" si="176"/>
        <v>0</v>
      </c>
      <c r="V872" s="13" t="s">
        <v>0</v>
      </c>
      <c r="W872" s="10">
        <f>IFERROR(VLOOKUP(V872,Curr!$B$2:$C$13,2,FALSE),0)</f>
        <v>1</v>
      </c>
      <c r="X872" s="11">
        <f t="shared" si="171"/>
        <v>0</v>
      </c>
      <c r="Y872" s="14">
        <f t="shared" si="177"/>
        <v>0</v>
      </c>
      <c r="Z872" s="11">
        <f t="shared" si="172"/>
        <v>0</v>
      </c>
      <c r="AA872" s="4" t="s">
        <v>1</v>
      </c>
      <c r="AB872" s="10">
        <f>IFERROR(VLOOKUP(AA872,Curr!$B$2:$C$13,2,FALSE),0)</f>
        <v>11</v>
      </c>
      <c r="AC872" s="11">
        <f t="shared" si="173"/>
        <v>0</v>
      </c>
      <c r="AD872" s="11">
        <f t="shared" si="174"/>
        <v>0</v>
      </c>
      <c r="AE872" s="12">
        <f t="shared" si="175"/>
        <v>0</v>
      </c>
      <c r="AF872"/>
      <c r="AG872"/>
      <c r="AH872"/>
      <c r="AI872"/>
      <c r="AJ872"/>
    </row>
    <row r="873" spans="2:36" x14ac:dyDescent="0.25">
      <c r="B873" s="2" t="s">
        <v>212</v>
      </c>
      <c r="C873"/>
      <c r="D873" s="1" t="s">
        <v>1733</v>
      </c>
      <c r="E873"/>
      <c r="F873"/>
      <c r="G873"/>
      <c r="H873"/>
      <c r="I873"/>
      <c r="J873" s="1" t="s">
        <v>2598</v>
      </c>
      <c r="K873"/>
      <c r="L873"/>
      <c r="M873"/>
      <c r="N873"/>
      <c r="O873"/>
      <c r="P873"/>
      <c r="Q873" s="13">
        <v>0</v>
      </c>
      <c r="R873" s="13">
        <v>0</v>
      </c>
      <c r="S873" s="11">
        <f t="shared" si="170"/>
        <v>0</v>
      </c>
      <c r="T873" s="5">
        <v>0</v>
      </c>
      <c r="U873" s="11">
        <f t="shared" si="176"/>
        <v>0</v>
      </c>
      <c r="V873" s="13" t="s">
        <v>0</v>
      </c>
      <c r="W873" s="10">
        <f>IFERROR(VLOOKUP(V873,Curr!$B$2:$C$13,2,FALSE),0)</f>
        <v>1</v>
      </c>
      <c r="X873" s="11">
        <f t="shared" si="171"/>
        <v>0</v>
      </c>
      <c r="Y873" s="14">
        <f t="shared" si="177"/>
        <v>0</v>
      </c>
      <c r="Z873" s="11">
        <f t="shared" si="172"/>
        <v>0</v>
      </c>
      <c r="AA873" s="4" t="s">
        <v>1</v>
      </c>
      <c r="AB873" s="10">
        <f>IFERROR(VLOOKUP(AA873,Curr!$B$2:$C$13,2,FALSE),0)</f>
        <v>11</v>
      </c>
      <c r="AC873" s="11">
        <f t="shared" si="173"/>
        <v>0</v>
      </c>
      <c r="AD873" s="11">
        <f t="shared" si="174"/>
        <v>0</v>
      </c>
      <c r="AE873" s="12">
        <f t="shared" si="175"/>
        <v>0</v>
      </c>
      <c r="AF873"/>
      <c r="AG873"/>
      <c r="AH873"/>
      <c r="AI873"/>
      <c r="AJ873"/>
    </row>
    <row r="874" spans="2:36" x14ac:dyDescent="0.25">
      <c r="B874" s="2" t="s">
        <v>212</v>
      </c>
      <c r="C874"/>
      <c r="D874" s="1" t="s">
        <v>1733</v>
      </c>
      <c r="E874"/>
      <c r="F874"/>
      <c r="G874"/>
      <c r="H874"/>
      <c r="I874"/>
      <c r="J874" s="1" t="s">
        <v>2599</v>
      </c>
      <c r="K874"/>
      <c r="L874"/>
      <c r="M874"/>
      <c r="N874"/>
      <c r="O874"/>
      <c r="P874"/>
      <c r="Q874" s="13">
        <v>0</v>
      </c>
      <c r="R874" s="13">
        <v>0</v>
      </c>
      <c r="S874" s="11">
        <f t="shared" si="170"/>
        <v>0</v>
      </c>
      <c r="T874" s="5">
        <v>0</v>
      </c>
      <c r="U874" s="11">
        <f t="shared" si="176"/>
        <v>0</v>
      </c>
      <c r="V874" s="13" t="s">
        <v>0</v>
      </c>
      <c r="W874" s="10">
        <f>IFERROR(VLOOKUP(V874,Curr!$B$2:$C$13,2,FALSE),0)</f>
        <v>1</v>
      </c>
      <c r="X874" s="11">
        <f t="shared" si="171"/>
        <v>0</v>
      </c>
      <c r="Y874" s="14">
        <f t="shared" si="177"/>
        <v>0</v>
      </c>
      <c r="Z874" s="11">
        <f t="shared" si="172"/>
        <v>0</v>
      </c>
      <c r="AA874" s="4" t="s">
        <v>1</v>
      </c>
      <c r="AB874" s="10">
        <f>IFERROR(VLOOKUP(AA874,Curr!$B$2:$C$13,2,FALSE),0)</f>
        <v>11</v>
      </c>
      <c r="AC874" s="11">
        <f t="shared" si="173"/>
        <v>0</v>
      </c>
      <c r="AD874" s="11">
        <f t="shared" si="174"/>
        <v>0</v>
      </c>
      <c r="AE874" s="12">
        <f t="shared" si="175"/>
        <v>0</v>
      </c>
      <c r="AF874"/>
      <c r="AG874"/>
      <c r="AH874"/>
      <c r="AI874"/>
      <c r="AJ874"/>
    </row>
    <row r="875" spans="2:36" x14ac:dyDescent="0.25">
      <c r="B875" s="2" t="s">
        <v>212</v>
      </c>
      <c r="C875"/>
      <c r="D875" s="1" t="s">
        <v>1733</v>
      </c>
      <c r="E875"/>
      <c r="F875"/>
      <c r="G875"/>
      <c r="H875"/>
      <c r="I875"/>
      <c r="J875" s="1" t="s">
        <v>2600</v>
      </c>
      <c r="K875"/>
      <c r="L875"/>
      <c r="M875"/>
      <c r="N875"/>
      <c r="O875"/>
      <c r="P875"/>
      <c r="Q875" s="13">
        <v>0</v>
      </c>
      <c r="R875" s="13">
        <v>0</v>
      </c>
      <c r="S875" s="11">
        <f t="shared" si="170"/>
        <v>0</v>
      </c>
      <c r="T875" s="5">
        <v>0</v>
      </c>
      <c r="U875" s="11">
        <f t="shared" si="176"/>
        <v>0</v>
      </c>
      <c r="V875" s="13" t="s">
        <v>0</v>
      </c>
      <c r="W875" s="10">
        <f>IFERROR(VLOOKUP(V875,Curr!$B$2:$C$13,2,FALSE),0)</f>
        <v>1</v>
      </c>
      <c r="X875" s="11">
        <f t="shared" si="171"/>
        <v>0</v>
      </c>
      <c r="Y875" s="14">
        <f t="shared" si="177"/>
        <v>0</v>
      </c>
      <c r="Z875" s="11">
        <f t="shared" si="172"/>
        <v>0</v>
      </c>
      <c r="AA875" s="4" t="s">
        <v>1</v>
      </c>
      <c r="AB875" s="10">
        <f>IFERROR(VLOOKUP(AA875,Curr!$B$2:$C$13,2,FALSE),0)</f>
        <v>11</v>
      </c>
      <c r="AC875" s="11">
        <f t="shared" si="173"/>
        <v>0</v>
      </c>
      <c r="AD875" s="11">
        <f t="shared" si="174"/>
        <v>0</v>
      </c>
      <c r="AE875" s="12">
        <f t="shared" si="175"/>
        <v>0</v>
      </c>
      <c r="AF875"/>
      <c r="AG875"/>
      <c r="AH875"/>
      <c r="AI875"/>
      <c r="AJ875"/>
    </row>
    <row r="876" spans="2:36" x14ac:dyDescent="0.25">
      <c r="B876" s="2" t="s">
        <v>212</v>
      </c>
      <c r="C876"/>
      <c r="D876" s="1" t="s">
        <v>1733</v>
      </c>
      <c r="E876"/>
      <c r="F876"/>
      <c r="G876"/>
      <c r="H876"/>
      <c r="I876"/>
      <c r="J876" s="1" t="s">
        <v>2601</v>
      </c>
      <c r="K876"/>
      <c r="L876"/>
      <c r="M876"/>
      <c r="N876"/>
      <c r="O876"/>
      <c r="P876"/>
      <c r="Q876" s="13">
        <v>0</v>
      </c>
      <c r="R876" s="13">
        <v>0</v>
      </c>
      <c r="S876" s="11">
        <f t="shared" si="170"/>
        <v>0</v>
      </c>
      <c r="T876" s="5">
        <v>0</v>
      </c>
      <c r="U876" s="11">
        <f t="shared" si="176"/>
        <v>0</v>
      </c>
      <c r="V876" s="13" t="s">
        <v>0</v>
      </c>
      <c r="W876" s="10">
        <f>IFERROR(VLOOKUP(V876,Curr!$B$2:$C$13,2,FALSE),0)</f>
        <v>1</v>
      </c>
      <c r="X876" s="11">
        <f t="shared" si="171"/>
        <v>0</v>
      </c>
      <c r="Y876" s="14">
        <f t="shared" si="177"/>
        <v>0</v>
      </c>
      <c r="Z876" s="11">
        <f t="shared" si="172"/>
        <v>0</v>
      </c>
      <c r="AA876" s="4" t="s">
        <v>1</v>
      </c>
      <c r="AB876" s="10">
        <f>IFERROR(VLOOKUP(AA876,Curr!$B$2:$C$13,2,FALSE),0)</f>
        <v>11</v>
      </c>
      <c r="AC876" s="11">
        <f t="shared" si="173"/>
        <v>0</v>
      </c>
      <c r="AD876" s="11">
        <f t="shared" si="174"/>
        <v>0</v>
      </c>
      <c r="AE876" s="12">
        <f t="shared" si="175"/>
        <v>0</v>
      </c>
      <c r="AF876"/>
      <c r="AG876"/>
      <c r="AH876"/>
      <c r="AI876"/>
      <c r="AJ876"/>
    </row>
    <row r="877" spans="2:36" x14ac:dyDescent="0.25">
      <c r="B877" s="2" t="s">
        <v>212</v>
      </c>
      <c r="C877"/>
      <c r="D877" s="1" t="s">
        <v>1733</v>
      </c>
      <c r="E877"/>
      <c r="F877"/>
      <c r="G877"/>
      <c r="H877"/>
      <c r="I877"/>
      <c r="J877" s="1" t="s">
        <v>2602</v>
      </c>
      <c r="K877"/>
      <c r="L877"/>
      <c r="M877"/>
      <c r="N877"/>
      <c r="O877"/>
      <c r="P877"/>
      <c r="Q877" s="13">
        <v>0</v>
      </c>
      <c r="R877" s="13">
        <v>0</v>
      </c>
      <c r="S877" s="11">
        <f t="shared" si="170"/>
        <v>0</v>
      </c>
      <c r="T877" s="5">
        <v>0</v>
      </c>
      <c r="U877" s="11">
        <f t="shared" si="176"/>
        <v>0</v>
      </c>
      <c r="V877" s="13" t="s">
        <v>0</v>
      </c>
      <c r="W877" s="10">
        <f>IFERROR(VLOOKUP(V877,Curr!$B$2:$C$13,2,FALSE),0)</f>
        <v>1</v>
      </c>
      <c r="X877" s="11">
        <f t="shared" si="171"/>
        <v>0</v>
      </c>
      <c r="Y877" s="14">
        <f t="shared" si="177"/>
        <v>0</v>
      </c>
      <c r="Z877" s="11">
        <f t="shared" si="172"/>
        <v>0</v>
      </c>
      <c r="AA877" s="4" t="s">
        <v>1</v>
      </c>
      <c r="AB877" s="10">
        <f>IFERROR(VLOOKUP(AA877,Curr!$B$2:$C$13,2,FALSE),0)</f>
        <v>11</v>
      </c>
      <c r="AC877" s="11">
        <f t="shared" si="173"/>
        <v>0</v>
      </c>
      <c r="AD877" s="11">
        <f t="shared" si="174"/>
        <v>0</v>
      </c>
      <c r="AE877" s="12">
        <f t="shared" si="175"/>
        <v>0</v>
      </c>
      <c r="AF877"/>
      <c r="AG877"/>
      <c r="AH877"/>
      <c r="AI877"/>
      <c r="AJ877"/>
    </row>
    <row r="878" spans="2:36" x14ac:dyDescent="0.25">
      <c r="B878" s="2" t="s">
        <v>212</v>
      </c>
      <c r="C878"/>
      <c r="D878" s="1" t="s">
        <v>1733</v>
      </c>
      <c r="E878"/>
      <c r="F878"/>
      <c r="G878"/>
      <c r="H878"/>
      <c r="I878"/>
      <c r="J878" s="1" t="s">
        <v>2603</v>
      </c>
      <c r="K878"/>
      <c r="L878"/>
      <c r="M878"/>
      <c r="N878"/>
      <c r="O878"/>
      <c r="P878"/>
      <c r="Q878" s="13">
        <v>0</v>
      </c>
      <c r="R878" s="13">
        <v>0</v>
      </c>
      <c r="S878" s="11">
        <f t="shared" si="170"/>
        <v>0</v>
      </c>
      <c r="T878" s="5">
        <v>0</v>
      </c>
      <c r="U878" s="11">
        <f t="shared" si="176"/>
        <v>0</v>
      </c>
      <c r="V878" s="13" t="s">
        <v>0</v>
      </c>
      <c r="W878" s="10">
        <f>IFERROR(VLOOKUP(V878,Curr!$B$2:$C$13,2,FALSE),0)</f>
        <v>1</v>
      </c>
      <c r="X878" s="11">
        <f t="shared" si="171"/>
        <v>0</v>
      </c>
      <c r="Y878" s="14">
        <f t="shared" si="177"/>
        <v>0</v>
      </c>
      <c r="Z878" s="11">
        <f t="shared" si="172"/>
        <v>0</v>
      </c>
      <c r="AA878" s="4" t="s">
        <v>1</v>
      </c>
      <c r="AB878" s="10">
        <f>IFERROR(VLOOKUP(AA878,Curr!$B$2:$C$13,2,FALSE),0)</f>
        <v>11</v>
      </c>
      <c r="AC878" s="11">
        <f t="shared" si="173"/>
        <v>0</v>
      </c>
      <c r="AD878" s="11">
        <f t="shared" si="174"/>
        <v>0</v>
      </c>
      <c r="AE878" s="12">
        <f t="shared" si="175"/>
        <v>0</v>
      </c>
      <c r="AF878"/>
      <c r="AG878"/>
      <c r="AH878"/>
      <c r="AI878"/>
      <c r="AJ878"/>
    </row>
    <row r="879" spans="2:36" x14ac:dyDescent="0.25">
      <c r="B879" s="2" t="s">
        <v>212</v>
      </c>
      <c r="C879"/>
      <c r="D879" s="1" t="s">
        <v>1733</v>
      </c>
      <c r="E879"/>
      <c r="F879"/>
      <c r="G879"/>
      <c r="H879"/>
      <c r="I879"/>
      <c r="J879" s="1" t="s">
        <v>2604</v>
      </c>
      <c r="K879"/>
      <c r="L879"/>
      <c r="M879"/>
      <c r="N879"/>
      <c r="O879"/>
      <c r="P879"/>
      <c r="Q879" s="13">
        <v>0</v>
      </c>
      <c r="R879" s="13">
        <v>0</v>
      </c>
      <c r="S879" s="11">
        <f t="shared" si="170"/>
        <v>0</v>
      </c>
      <c r="T879" s="5">
        <v>0</v>
      </c>
      <c r="U879" s="11">
        <f t="shared" si="176"/>
        <v>0</v>
      </c>
      <c r="V879" s="13" t="s">
        <v>0</v>
      </c>
      <c r="W879" s="10">
        <f>IFERROR(VLOOKUP(V879,Curr!$B$2:$C$13,2,FALSE),0)</f>
        <v>1</v>
      </c>
      <c r="X879" s="11">
        <f t="shared" si="171"/>
        <v>0</v>
      </c>
      <c r="Y879" s="14">
        <f t="shared" si="177"/>
        <v>0</v>
      </c>
      <c r="Z879" s="11">
        <f t="shared" si="172"/>
        <v>0</v>
      </c>
      <c r="AA879" s="4" t="s">
        <v>1</v>
      </c>
      <c r="AB879" s="10">
        <f>IFERROR(VLOOKUP(AA879,Curr!$B$2:$C$13,2,FALSE),0)</f>
        <v>11</v>
      </c>
      <c r="AC879" s="11">
        <f t="shared" si="173"/>
        <v>0</v>
      </c>
      <c r="AD879" s="11">
        <f t="shared" si="174"/>
        <v>0</v>
      </c>
      <c r="AE879" s="12">
        <f t="shared" si="175"/>
        <v>0</v>
      </c>
      <c r="AF879"/>
      <c r="AG879"/>
      <c r="AH879"/>
      <c r="AI879"/>
      <c r="AJ879"/>
    </row>
    <row r="880" spans="2:36" x14ac:dyDescent="0.25">
      <c r="B880" s="2" t="s">
        <v>212</v>
      </c>
      <c r="C880"/>
      <c r="D880" s="1" t="s">
        <v>1733</v>
      </c>
      <c r="E880"/>
      <c r="F880"/>
      <c r="G880"/>
      <c r="H880"/>
      <c r="I880"/>
      <c r="J880" s="1" t="s">
        <v>2605</v>
      </c>
      <c r="K880"/>
      <c r="L880"/>
      <c r="M880"/>
      <c r="N880"/>
      <c r="O880"/>
      <c r="P880"/>
      <c r="Q880" s="13">
        <v>0</v>
      </c>
      <c r="R880" s="13">
        <v>0</v>
      </c>
      <c r="S880" s="11">
        <f t="shared" si="170"/>
        <v>0</v>
      </c>
      <c r="T880" s="5">
        <v>0</v>
      </c>
      <c r="U880" s="11">
        <f t="shared" si="176"/>
        <v>0</v>
      </c>
      <c r="V880" s="13" t="s">
        <v>0</v>
      </c>
      <c r="W880" s="10">
        <f>IFERROR(VLOOKUP(V880,Curr!$B$2:$C$13,2,FALSE),0)</f>
        <v>1</v>
      </c>
      <c r="X880" s="11">
        <f t="shared" si="171"/>
        <v>0</v>
      </c>
      <c r="Y880" s="14">
        <f t="shared" si="177"/>
        <v>0</v>
      </c>
      <c r="Z880" s="11">
        <f t="shared" si="172"/>
        <v>0</v>
      </c>
      <c r="AA880" s="4" t="s">
        <v>1</v>
      </c>
      <c r="AB880" s="10">
        <f>IFERROR(VLOOKUP(AA880,Curr!$B$2:$C$13,2,FALSE),0)</f>
        <v>11</v>
      </c>
      <c r="AC880" s="11">
        <f t="shared" si="173"/>
        <v>0</v>
      </c>
      <c r="AD880" s="11">
        <f t="shared" si="174"/>
        <v>0</v>
      </c>
      <c r="AE880" s="12">
        <f t="shared" si="175"/>
        <v>0</v>
      </c>
      <c r="AF880"/>
      <c r="AG880"/>
      <c r="AH880"/>
      <c r="AI880"/>
      <c r="AJ880"/>
    </row>
    <row r="881" spans="2:36" x14ac:dyDescent="0.25">
      <c r="B881" s="2" t="s">
        <v>212</v>
      </c>
      <c r="C881"/>
      <c r="D881" s="1" t="s">
        <v>1733</v>
      </c>
      <c r="E881"/>
      <c r="F881"/>
      <c r="G881"/>
      <c r="H881"/>
      <c r="I881"/>
      <c r="J881" s="1" t="s">
        <v>2606</v>
      </c>
      <c r="K881"/>
      <c r="L881"/>
      <c r="M881"/>
      <c r="N881"/>
      <c r="O881"/>
      <c r="P881"/>
      <c r="Q881" s="13">
        <v>0</v>
      </c>
      <c r="R881" s="13">
        <v>0</v>
      </c>
      <c r="S881" s="11">
        <f t="shared" si="170"/>
        <v>0</v>
      </c>
      <c r="T881" s="5">
        <v>0</v>
      </c>
      <c r="U881" s="11">
        <f t="shared" si="176"/>
        <v>0</v>
      </c>
      <c r="V881" s="13" t="s">
        <v>0</v>
      </c>
      <c r="W881" s="10">
        <f>IFERROR(VLOOKUP(V881,Curr!$B$2:$C$13,2,FALSE),0)</f>
        <v>1</v>
      </c>
      <c r="X881" s="11">
        <f t="shared" si="171"/>
        <v>0</v>
      </c>
      <c r="Y881" s="14">
        <f t="shared" si="177"/>
        <v>0</v>
      </c>
      <c r="Z881" s="11">
        <f t="shared" si="172"/>
        <v>0</v>
      </c>
      <c r="AA881" s="4" t="s">
        <v>1</v>
      </c>
      <c r="AB881" s="10">
        <f>IFERROR(VLOOKUP(AA881,Curr!$B$2:$C$13,2,FALSE),0)</f>
        <v>11</v>
      </c>
      <c r="AC881" s="11">
        <f t="shared" si="173"/>
        <v>0</v>
      </c>
      <c r="AD881" s="11">
        <f t="shared" si="174"/>
        <v>0</v>
      </c>
      <c r="AE881" s="12">
        <f t="shared" si="175"/>
        <v>0</v>
      </c>
      <c r="AF881"/>
      <c r="AG881"/>
      <c r="AH881"/>
      <c r="AI881"/>
      <c r="AJ881"/>
    </row>
    <row r="882" spans="2:36" x14ac:dyDescent="0.25">
      <c r="B882" s="2" t="s">
        <v>212</v>
      </c>
      <c r="C882"/>
      <c r="D882" s="1" t="s">
        <v>1733</v>
      </c>
      <c r="E882"/>
      <c r="F882"/>
      <c r="G882"/>
      <c r="H882"/>
      <c r="I882"/>
      <c r="J882" s="1" t="s">
        <v>2607</v>
      </c>
      <c r="K882"/>
      <c r="L882"/>
      <c r="M882"/>
      <c r="N882"/>
      <c r="O882"/>
      <c r="P882"/>
      <c r="Q882" s="13">
        <v>0</v>
      </c>
      <c r="R882" s="13">
        <v>0</v>
      </c>
      <c r="S882" s="11">
        <f t="shared" si="170"/>
        <v>0</v>
      </c>
      <c r="T882" s="5">
        <v>0</v>
      </c>
      <c r="U882" s="11">
        <f t="shared" si="176"/>
        <v>0</v>
      </c>
      <c r="V882" s="13" t="s">
        <v>0</v>
      </c>
      <c r="W882" s="10">
        <f>IFERROR(VLOOKUP(V882,Curr!$B$2:$C$13,2,FALSE),0)</f>
        <v>1</v>
      </c>
      <c r="X882" s="11">
        <f t="shared" si="171"/>
        <v>0</v>
      </c>
      <c r="Y882" s="14">
        <f t="shared" si="177"/>
        <v>0</v>
      </c>
      <c r="Z882" s="11">
        <f t="shared" si="172"/>
        <v>0</v>
      </c>
      <c r="AA882" s="4" t="s">
        <v>1</v>
      </c>
      <c r="AB882" s="10">
        <f>IFERROR(VLOOKUP(AA882,Curr!$B$2:$C$13,2,FALSE),0)</f>
        <v>11</v>
      </c>
      <c r="AC882" s="11">
        <f t="shared" si="173"/>
        <v>0</v>
      </c>
      <c r="AD882" s="11">
        <f t="shared" si="174"/>
        <v>0</v>
      </c>
      <c r="AE882" s="12">
        <f t="shared" si="175"/>
        <v>0</v>
      </c>
      <c r="AF882"/>
      <c r="AG882"/>
      <c r="AH882"/>
      <c r="AI882"/>
      <c r="AJ882"/>
    </row>
    <row r="883" spans="2:36" x14ac:dyDescent="0.25">
      <c r="B883" s="2" t="s">
        <v>212</v>
      </c>
      <c r="C883"/>
      <c r="D883" s="1" t="s">
        <v>1733</v>
      </c>
      <c r="E883"/>
      <c r="F883"/>
      <c r="G883"/>
      <c r="H883"/>
      <c r="I883"/>
      <c r="J883" s="1" t="s">
        <v>2608</v>
      </c>
      <c r="K883"/>
      <c r="L883"/>
      <c r="M883"/>
      <c r="N883"/>
      <c r="O883"/>
      <c r="P883"/>
      <c r="Q883" s="13">
        <v>0</v>
      </c>
      <c r="R883" s="13">
        <v>0</v>
      </c>
      <c r="S883" s="11">
        <f t="shared" si="170"/>
        <v>0</v>
      </c>
      <c r="T883" s="5">
        <v>0</v>
      </c>
      <c r="U883" s="11">
        <f t="shared" si="176"/>
        <v>0</v>
      </c>
      <c r="V883" s="13" t="s">
        <v>0</v>
      </c>
      <c r="W883" s="10">
        <f>IFERROR(VLOOKUP(V883,Curr!$B$2:$C$13,2,FALSE),0)</f>
        <v>1</v>
      </c>
      <c r="X883" s="11">
        <f t="shared" si="171"/>
        <v>0</v>
      </c>
      <c r="Y883" s="14">
        <f t="shared" si="177"/>
        <v>0</v>
      </c>
      <c r="Z883" s="11">
        <f t="shared" si="172"/>
        <v>0</v>
      </c>
      <c r="AA883" s="4" t="s">
        <v>1</v>
      </c>
      <c r="AB883" s="10">
        <f>IFERROR(VLOOKUP(AA883,Curr!$B$2:$C$13,2,FALSE),0)</f>
        <v>11</v>
      </c>
      <c r="AC883" s="11">
        <f t="shared" si="173"/>
        <v>0</v>
      </c>
      <c r="AD883" s="11">
        <f t="shared" si="174"/>
        <v>0</v>
      </c>
      <c r="AE883" s="12">
        <f t="shared" si="175"/>
        <v>0</v>
      </c>
      <c r="AF883"/>
      <c r="AG883"/>
      <c r="AH883"/>
      <c r="AI883"/>
      <c r="AJ883"/>
    </row>
    <row r="884" spans="2:36" x14ac:dyDescent="0.25">
      <c r="B884" s="2" t="s">
        <v>212</v>
      </c>
      <c r="C884"/>
      <c r="D884" s="1" t="s">
        <v>1733</v>
      </c>
      <c r="E884"/>
      <c r="F884"/>
      <c r="G884"/>
      <c r="H884"/>
      <c r="I884"/>
      <c r="J884" s="1" t="s">
        <v>2609</v>
      </c>
      <c r="K884"/>
      <c r="L884"/>
      <c r="M884"/>
      <c r="N884"/>
      <c r="O884"/>
      <c r="P884"/>
      <c r="Q884" s="13">
        <v>0</v>
      </c>
      <c r="R884" s="13">
        <v>0</v>
      </c>
      <c r="S884" s="11">
        <f t="shared" si="170"/>
        <v>0</v>
      </c>
      <c r="T884" s="5">
        <v>0</v>
      </c>
      <c r="U884" s="11">
        <f t="shared" si="176"/>
        <v>0</v>
      </c>
      <c r="V884" s="13" t="s">
        <v>0</v>
      </c>
      <c r="W884" s="10">
        <f>IFERROR(VLOOKUP(V884,Curr!$B$2:$C$13,2,FALSE),0)</f>
        <v>1</v>
      </c>
      <c r="X884" s="11">
        <f t="shared" si="171"/>
        <v>0</v>
      </c>
      <c r="Y884" s="14">
        <f t="shared" si="177"/>
        <v>0</v>
      </c>
      <c r="Z884" s="11">
        <f t="shared" si="172"/>
        <v>0</v>
      </c>
      <c r="AA884" s="4" t="s">
        <v>1</v>
      </c>
      <c r="AB884" s="10">
        <f>IFERROR(VLOOKUP(AA884,Curr!$B$2:$C$13,2,FALSE),0)</f>
        <v>11</v>
      </c>
      <c r="AC884" s="11">
        <f t="shared" si="173"/>
        <v>0</v>
      </c>
      <c r="AD884" s="11">
        <f t="shared" si="174"/>
        <v>0</v>
      </c>
      <c r="AE884" s="12">
        <f t="shared" si="175"/>
        <v>0</v>
      </c>
      <c r="AF884"/>
      <c r="AG884"/>
      <c r="AH884"/>
      <c r="AI884"/>
      <c r="AJ884"/>
    </row>
    <row r="885" spans="2:36" x14ac:dyDescent="0.25">
      <c r="B885" s="2" t="s">
        <v>212</v>
      </c>
      <c r="C885"/>
      <c r="D885" s="1" t="s">
        <v>1733</v>
      </c>
      <c r="E885"/>
      <c r="F885"/>
      <c r="G885"/>
      <c r="H885"/>
      <c r="I885"/>
      <c r="J885" s="1" t="s">
        <v>2610</v>
      </c>
      <c r="K885"/>
      <c r="L885"/>
      <c r="M885"/>
      <c r="N885"/>
      <c r="O885"/>
      <c r="P885"/>
      <c r="Q885" s="13">
        <v>0</v>
      </c>
      <c r="R885" s="13">
        <v>0</v>
      </c>
      <c r="S885" s="11">
        <f t="shared" si="170"/>
        <v>0</v>
      </c>
      <c r="T885" s="5">
        <v>0</v>
      </c>
      <c r="U885" s="11">
        <f t="shared" si="176"/>
        <v>0</v>
      </c>
      <c r="V885" s="13" t="s">
        <v>0</v>
      </c>
      <c r="W885" s="10">
        <f>IFERROR(VLOOKUP(V885,Curr!$B$2:$C$13,2,FALSE),0)</f>
        <v>1</v>
      </c>
      <c r="X885" s="11">
        <f t="shared" si="171"/>
        <v>0</v>
      </c>
      <c r="Y885" s="14">
        <f t="shared" si="177"/>
        <v>0</v>
      </c>
      <c r="Z885" s="11">
        <f t="shared" si="172"/>
        <v>0</v>
      </c>
      <c r="AA885" s="4" t="s">
        <v>1</v>
      </c>
      <c r="AB885" s="10">
        <f>IFERROR(VLOOKUP(AA885,Curr!$B$2:$C$13,2,FALSE),0)</f>
        <v>11</v>
      </c>
      <c r="AC885" s="11">
        <f t="shared" si="173"/>
        <v>0</v>
      </c>
      <c r="AD885" s="11">
        <f t="shared" si="174"/>
        <v>0</v>
      </c>
      <c r="AE885" s="12">
        <f t="shared" si="175"/>
        <v>0</v>
      </c>
      <c r="AF885"/>
      <c r="AG885"/>
      <c r="AH885"/>
      <c r="AI885"/>
      <c r="AJ885"/>
    </row>
    <row r="886" spans="2:36" x14ac:dyDescent="0.25">
      <c r="B886" s="2" t="s">
        <v>212</v>
      </c>
      <c r="C886"/>
      <c r="D886" s="1" t="s">
        <v>1733</v>
      </c>
      <c r="E886"/>
      <c r="F886"/>
      <c r="G886"/>
      <c r="H886"/>
      <c r="I886"/>
      <c r="J886" s="1" t="s">
        <v>2611</v>
      </c>
      <c r="K886"/>
      <c r="L886"/>
      <c r="M886"/>
      <c r="N886"/>
      <c r="O886"/>
      <c r="P886"/>
      <c r="Q886" s="13">
        <v>0</v>
      </c>
      <c r="R886" s="13">
        <v>0</v>
      </c>
      <c r="S886" s="11">
        <f t="shared" si="170"/>
        <v>0</v>
      </c>
      <c r="T886" s="5">
        <v>0</v>
      </c>
      <c r="U886" s="11">
        <f t="shared" si="176"/>
        <v>0</v>
      </c>
      <c r="V886" s="13" t="s">
        <v>0</v>
      </c>
      <c r="W886" s="10">
        <f>IFERROR(VLOOKUP(V886,Curr!$B$2:$C$13,2,FALSE),0)</f>
        <v>1</v>
      </c>
      <c r="X886" s="11">
        <f t="shared" si="171"/>
        <v>0</v>
      </c>
      <c r="Y886" s="14">
        <f t="shared" si="177"/>
        <v>0</v>
      </c>
      <c r="Z886" s="11">
        <f t="shared" si="172"/>
        <v>0</v>
      </c>
      <c r="AA886" s="4" t="s">
        <v>1</v>
      </c>
      <c r="AB886" s="10">
        <f>IFERROR(VLOOKUP(AA886,Curr!$B$2:$C$13,2,FALSE),0)</f>
        <v>11</v>
      </c>
      <c r="AC886" s="11">
        <f t="shared" si="173"/>
        <v>0</v>
      </c>
      <c r="AD886" s="11">
        <f t="shared" si="174"/>
        <v>0</v>
      </c>
      <c r="AE886" s="12">
        <f t="shared" si="175"/>
        <v>0</v>
      </c>
      <c r="AF886"/>
      <c r="AG886"/>
      <c r="AH886"/>
      <c r="AI886"/>
      <c r="AJ886"/>
    </row>
    <row r="887" spans="2:36" x14ac:dyDescent="0.25">
      <c r="B887" s="2" t="s">
        <v>212</v>
      </c>
      <c r="C887"/>
      <c r="D887" s="1" t="s">
        <v>1733</v>
      </c>
      <c r="E887"/>
      <c r="F887"/>
      <c r="G887"/>
      <c r="H887"/>
      <c r="I887"/>
      <c r="J887" s="1" t="s">
        <v>2612</v>
      </c>
      <c r="K887"/>
      <c r="L887"/>
      <c r="M887"/>
      <c r="N887"/>
      <c r="O887"/>
      <c r="P887"/>
      <c r="Q887" s="13">
        <v>0</v>
      </c>
      <c r="R887" s="13">
        <v>0</v>
      </c>
      <c r="S887" s="11">
        <f t="shared" si="170"/>
        <v>0</v>
      </c>
      <c r="T887" s="5">
        <v>0</v>
      </c>
      <c r="U887" s="11">
        <f t="shared" si="176"/>
        <v>0</v>
      </c>
      <c r="V887" s="13" t="s">
        <v>0</v>
      </c>
      <c r="W887" s="10">
        <f>IFERROR(VLOOKUP(V887,Curr!$B$2:$C$13,2,FALSE),0)</f>
        <v>1</v>
      </c>
      <c r="X887" s="11">
        <f t="shared" si="171"/>
        <v>0</v>
      </c>
      <c r="Y887" s="14">
        <f t="shared" si="177"/>
        <v>0</v>
      </c>
      <c r="Z887" s="11">
        <f t="shared" si="172"/>
        <v>0</v>
      </c>
      <c r="AA887" s="4" t="s">
        <v>1</v>
      </c>
      <c r="AB887" s="10">
        <f>IFERROR(VLOOKUP(AA887,Curr!$B$2:$C$13,2,FALSE),0)</f>
        <v>11</v>
      </c>
      <c r="AC887" s="11">
        <f t="shared" si="173"/>
        <v>0</v>
      </c>
      <c r="AD887" s="11">
        <f t="shared" si="174"/>
        <v>0</v>
      </c>
      <c r="AE887" s="12">
        <f t="shared" si="175"/>
        <v>0</v>
      </c>
      <c r="AF887"/>
      <c r="AG887"/>
      <c r="AH887"/>
      <c r="AI887"/>
      <c r="AJ887"/>
    </row>
    <row r="888" spans="2:36" x14ac:dyDescent="0.25">
      <c r="B888" s="2" t="s">
        <v>212</v>
      </c>
      <c r="C888"/>
      <c r="D888" s="1" t="s">
        <v>1733</v>
      </c>
      <c r="E888"/>
      <c r="F888"/>
      <c r="G888"/>
      <c r="H888"/>
      <c r="I888"/>
      <c r="J888" s="1" t="s">
        <v>2613</v>
      </c>
      <c r="K888"/>
      <c r="L888"/>
      <c r="M888"/>
      <c r="N888"/>
      <c r="O888"/>
      <c r="P888"/>
      <c r="Q888" s="13">
        <v>0</v>
      </c>
      <c r="R888" s="13">
        <v>0</v>
      </c>
      <c r="S888" s="11">
        <f t="shared" si="170"/>
        <v>0</v>
      </c>
      <c r="T888" s="5">
        <v>0</v>
      </c>
      <c r="U888" s="11">
        <f t="shared" si="176"/>
        <v>0</v>
      </c>
      <c r="V888" s="13" t="s">
        <v>0</v>
      </c>
      <c r="W888" s="10">
        <f>IFERROR(VLOOKUP(V888,Curr!$B$2:$C$13,2,FALSE),0)</f>
        <v>1</v>
      </c>
      <c r="X888" s="11">
        <f t="shared" si="171"/>
        <v>0</v>
      </c>
      <c r="Y888" s="14">
        <f t="shared" si="177"/>
        <v>0</v>
      </c>
      <c r="Z888" s="11">
        <f t="shared" si="172"/>
        <v>0</v>
      </c>
      <c r="AA888" s="4" t="s">
        <v>1</v>
      </c>
      <c r="AB888" s="10">
        <f>IFERROR(VLOOKUP(AA888,Curr!$B$2:$C$13,2,FALSE),0)</f>
        <v>11</v>
      </c>
      <c r="AC888" s="11">
        <f t="shared" si="173"/>
        <v>0</v>
      </c>
      <c r="AD888" s="11">
        <f t="shared" si="174"/>
        <v>0</v>
      </c>
      <c r="AE888" s="12">
        <f t="shared" si="175"/>
        <v>0</v>
      </c>
      <c r="AF888"/>
      <c r="AG888"/>
      <c r="AH888"/>
      <c r="AI888"/>
      <c r="AJ888"/>
    </row>
    <row r="889" spans="2:36" x14ac:dyDescent="0.25">
      <c r="B889" s="2" t="s">
        <v>212</v>
      </c>
      <c r="C889"/>
      <c r="D889" s="1" t="s">
        <v>1733</v>
      </c>
      <c r="E889"/>
      <c r="F889"/>
      <c r="G889"/>
      <c r="H889"/>
      <c r="I889"/>
      <c r="J889" s="1" t="s">
        <v>2614</v>
      </c>
      <c r="K889"/>
      <c r="L889"/>
      <c r="M889"/>
      <c r="N889"/>
      <c r="O889"/>
      <c r="P889"/>
      <c r="Q889" s="13">
        <v>0</v>
      </c>
      <c r="R889" s="13">
        <v>0</v>
      </c>
      <c r="S889" s="11">
        <f t="shared" si="170"/>
        <v>0</v>
      </c>
      <c r="T889" s="5">
        <v>0</v>
      </c>
      <c r="U889" s="11">
        <f t="shared" si="176"/>
        <v>0</v>
      </c>
      <c r="V889" s="13" t="s">
        <v>0</v>
      </c>
      <c r="W889" s="10">
        <f>IFERROR(VLOOKUP(V889,Curr!$B$2:$C$13,2,FALSE),0)</f>
        <v>1</v>
      </c>
      <c r="X889" s="11">
        <f t="shared" si="171"/>
        <v>0</v>
      </c>
      <c r="Y889" s="14">
        <f t="shared" si="177"/>
        <v>0</v>
      </c>
      <c r="Z889" s="11">
        <f t="shared" si="172"/>
        <v>0</v>
      </c>
      <c r="AA889" s="4" t="s">
        <v>1</v>
      </c>
      <c r="AB889" s="10">
        <f>IFERROR(VLOOKUP(AA889,Curr!$B$2:$C$13,2,FALSE),0)</f>
        <v>11</v>
      </c>
      <c r="AC889" s="11">
        <f t="shared" si="173"/>
        <v>0</v>
      </c>
      <c r="AD889" s="11">
        <f t="shared" si="174"/>
        <v>0</v>
      </c>
      <c r="AE889" s="12">
        <f t="shared" si="175"/>
        <v>0</v>
      </c>
      <c r="AF889"/>
      <c r="AG889"/>
      <c r="AH889"/>
      <c r="AI889"/>
      <c r="AJ889"/>
    </row>
    <row r="890" spans="2:36" x14ac:dyDescent="0.25">
      <c r="B890" s="2" t="s">
        <v>212</v>
      </c>
      <c r="C890"/>
      <c r="D890" s="1" t="s">
        <v>1733</v>
      </c>
      <c r="E890"/>
      <c r="F890"/>
      <c r="G890"/>
      <c r="H890"/>
      <c r="I890"/>
      <c r="J890" s="1" t="s">
        <v>2615</v>
      </c>
      <c r="K890"/>
      <c r="L890"/>
      <c r="M890"/>
      <c r="N890"/>
      <c r="O890"/>
      <c r="P890"/>
      <c r="Q890" s="13">
        <v>0</v>
      </c>
      <c r="R890" s="13">
        <v>0</v>
      </c>
      <c r="S890" s="11">
        <f t="shared" si="170"/>
        <v>0</v>
      </c>
      <c r="T890" s="5">
        <v>0</v>
      </c>
      <c r="U890" s="11">
        <f t="shared" si="176"/>
        <v>0</v>
      </c>
      <c r="V890" s="13" t="s">
        <v>0</v>
      </c>
      <c r="W890" s="10">
        <f>IFERROR(VLOOKUP(V890,Curr!$B$2:$C$13,2,FALSE),0)</f>
        <v>1</v>
      </c>
      <c r="X890" s="11">
        <f t="shared" si="171"/>
        <v>0</v>
      </c>
      <c r="Y890" s="14">
        <f t="shared" si="177"/>
        <v>0</v>
      </c>
      <c r="Z890" s="11">
        <f t="shared" si="172"/>
        <v>0</v>
      </c>
      <c r="AA890" s="4" t="s">
        <v>1</v>
      </c>
      <c r="AB890" s="10">
        <f>IFERROR(VLOOKUP(AA890,Curr!$B$2:$C$13,2,FALSE),0)</f>
        <v>11</v>
      </c>
      <c r="AC890" s="11">
        <f t="shared" si="173"/>
        <v>0</v>
      </c>
      <c r="AD890" s="11">
        <f t="shared" si="174"/>
        <v>0</v>
      </c>
      <c r="AE890" s="12">
        <f t="shared" si="175"/>
        <v>0</v>
      </c>
      <c r="AF890"/>
      <c r="AG890"/>
      <c r="AH890"/>
      <c r="AI890"/>
      <c r="AJ890"/>
    </row>
    <row r="891" spans="2:36" x14ac:dyDescent="0.25">
      <c r="B891" s="2" t="s">
        <v>212</v>
      </c>
      <c r="C891"/>
      <c r="D891" s="1" t="s">
        <v>1733</v>
      </c>
      <c r="E891"/>
      <c r="F891"/>
      <c r="G891"/>
      <c r="H891"/>
      <c r="I891"/>
      <c r="J891" s="1" t="s">
        <v>2616</v>
      </c>
      <c r="K891"/>
      <c r="L891"/>
      <c r="M891"/>
      <c r="N891"/>
      <c r="O891"/>
      <c r="P891"/>
      <c r="Q891" s="13">
        <v>0</v>
      </c>
      <c r="R891" s="13">
        <v>0</v>
      </c>
      <c r="S891" s="11">
        <f t="shared" si="170"/>
        <v>0</v>
      </c>
      <c r="T891" s="5">
        <v>0</v>
      </c>
      <c r="U891" s="11">
        <f t="shared" si="176"/>
        <v>0</v>
      </c>
      <c r="V891" s="13" t="s">
        <v>0</v>
      </c>
      <c r="W891" s="10">
        <f>IFERROR(VLOOKUP(V891,Curr!$B$2:$C$13,2,FALSE),0)</f>
        <v>1</v>
      </c>
      <c r="X891" s="11">
        <f t="shared" si="171"/>
        <v>0</v>
      </c>
      <c r="Y891" s="14">
        <f t="shared" si="177"/>
        <v>0</v>
      </c>
      <c r="Z891" s="11">
        <f t="shared" si="172"/>
        <v>0</v>
      </c>
      <c r="AA891" s="4" t="s">
        <v>1</v>
      </c>
      <c r="AB891" s="10">
        <f>IFERROR(VLOOKUP(AA891,Curr!$B$2:$C$13,2,FALSE),0)</f>
        <v>11</v>
      </c>
      <c r="AC891" s="11">
        <f t="shared" si="173"/>
        <v>0</v>
      </c>
      <c r="AD891" s="11">
        <f t="shared" si="174"/>
        <v>0</v>
      </c>
      <c r="AE891" s="12">
        <f t="shared" si="175"/>
        <v>0</v>
      </c>
      <c r="AF891"/>
      <c r="AG891"/>
      <c r="AH891"/>
      <c r="AI891"/>
      <c r="AJ891"/>
    </row>
    <row r="892" spans="2:36" x14ac:dyDescent="0.25">
      <c r="B892" s="2" t="s">
        <v>212</v>
      </c>
      <c r="C892"/>
      <c r="D892" s="1" t="s">
        <v>1733</v>
      </c>
      <c r="E892"/>
      <c r="F892"/>
      <c r="G892"/>
      <c r="H892"/>
      <c r="I892"/>
      <c r="J892" s="1" t="s">
        <v>2617</v>
      </c>
      <c r="K892"/>
      <c r="L892"/>
      <c r="M892"/>
      <c r="N892"/>
      <c r="O892"/>
      <c r="P892"/>
      <c r="Q892" s="13">
        <v>0</v>
      </c>
      <c r="R892" s="13">
        <v>0</v>
      </c>
      <c r="S892" s="11">
        <f t="shared" si="170"/>
        <v>0</v>
      </c>
      <c r="T892" s="5">
        <v>0</v>
      </c>
      <c r="U892" s="11">
        <f t="shared" si="176"/>
        <v>0</v>
      </c>
      <c r="V892" s="13" t="s">
        <v>0</v>
      </c>
      <c r="W892" s="10">
        <f>IFERROR(VLOOKUP(V892,Curr!$B$2:$C$13,2,FALSE),0)</f>
        <v>1</v>
      </c>
      <c r="X892" s="11">
        <f t="shared" si="171"/>
        <v>0</v>
      </c>
      <c r="Y892" s="14">
        <f t="shared" si="177"/>
        <v>0</v>
      </c>
      <c r="Z892" s="11">
        <f t="shared" si="172"/>
        <v>0</v>
      </c>
      <c r="AA892" s="4" t="s">
        <v>1</v>
      </c>
      <c r="AB892" s="10">
        <f>IFERROR(VLOOKUP(AA892,Curr!$B$2:$C$13,2,FALSE),0)</f>
        <v>11</v>
      </c>
      <c r="AC892" s="11">
        <f t="shared" si="173"/>
        <v>0</v>
      </c>
      <c r="AD892" s="11">
        <f t="shared" si="174"/>
        <v>0</v>
      </c>
      <c r="AE892" s="12">
        <f t="shared" si="175"/>
        <v>0</v>
      </c>
      <c r="AF892"/>
      <c r="AG892"/>
      <c r="AH892"/>
      <c r="AI892"/>
      <c r="AJ892"/>
    </row>
    <row r="893" spans="2:36" x14ac:dyDescent="0.25">
      <c r="B893" s="2" t="s">
        <v>212</v>
      </c>
      <c r="C893"/>
      <c r="D893" s="1" t="s">
        <v>1733</v>
      </c>
      <c r="E893"/>
      <c r="F893"/>
      <c r="G893"/>
      <c r="H893"/>
      <c r="I893"/>
      <c r="J893" s="1" t="s">
        <v>2618</v>
      </c>
      <c r="K893"/>
      <c r="L893"/>
      <c r="M893"/>
      <c r="N893"/>
      <c r="O893"/>
      <c r="P893"/>
      <c r="Q893" s="13">
        <v>0</v>
      </c>
      <c r="R893" s="13">
        <v>0</v>
      </c>
      <c r="S893" s="11">
        <f t="shared" si="170"/>
        <v>0</v>
      </c>
      <c r="T893" s="5">
        <v>0</v>
      </c>
      <c r="U893" s="11">
        <f t="shared" si="176"/>
        <v>0</v>
      </c>
      <c r="V893" s="13" t="s">
        <v>0</v>
      </c>
      <c r="W893" s="10">
        <f>IFERROR(VLOOKUP(V893,Curr!$B$2:$C$13,2,FALSE),0)</f>
        <v>1</v>
      </c>
      <c r="X893" s="11">
        <f t="shared" si="171"/>
        <v>0</v>
      </c>
      <c r="Y893" s="14">
        <f t="shared" si="177"/>
        <v>0</v>
      </c>
      <c r="Z893" s="11">
        <f t="shared" si="172"/>
        <v>0</v>
      </c>
      <c r="AA893" s="4" t="s">
        <v>1</v>
      </c>
      <c r="AB893" s="10">
        <f>IFERROR(VLOOKUP(AA893,Curr!$B$2:$C$13,2,FALSE),0)</f>
        <v>11</v>
      </c>
      <c r="AC893" s="11">
        <f t="shared" si="173"/>
        <v>0</v>
      </c>
      <c r="AD893" s="11">
        <f t="shared" si="174"/>
        <v>0</v>
      </c>
      <c r="AE893" s="12">
        <f t="shared" si="175"/>
        <v>0</v>
      </c>
      <c r="AF893"/>
      <c r="AG893"/>
      <c r="AH893"/>
      <c r="AI893"/>
      <c r="AJ893"/>
    </row>
    <row r="894" spans="2:36" x14ac:dyDescent="0.25">
      <c r="B894" s="2" t="s">
        <v>212</v>
      </c>
      <c r="C894"/>
      <c r="D894" s="1" t="s">
        <v>1733</v>
      </c>
      <c r="E894"/>
      <c r="F894"/>
      <c r="G894"/>
      <c r="H894"/>
      <c r="I894"/>
      <c r="J894" s="1" t="s">
        <v>2619</v>
      </c>
      <c r="K894"/>
      <c r="L894"/>
      <c r="M894"/>
      <c r="N894"/>
      <c r="O894"/>
      <c r="P894"/>
      <c r="Q894" s="13">
        <v>0</v>
      </c>
      <c r="R894" s="13">
        <v>0</v>
      </c>
      <c r="S894" s="11">
        <f t="shared" si="170"/>
        <v>0</v>
      </c>
      <c r="T894" s="5">
        <v>0</v>
      </c>
      <c r="U894" s="11">
        <f t="shared" si="176"/>
        <v>0</v>
      </c>
      <c r="V894" s="13" t="s">
        <v>0</v>
      </c>
      <c r="W894" s="10">
        <f>IFERROR(VLOOKUP(V894,Curr!$B$2:$C$13,2,FALSE),0)</f>
        <v>1</v>
      </c>
      <c r="X894" s="11">
        <f t="shared" si="171"/>
        <v>0</v>
      </c>
      <c r="Y894" s="14">
        <f t="shared" si="177"/>
        <v>0</v>
      </c>
      <c r="Z894" s="11">
        <f t="shared" si="172"/>
        <v>0</v>
      </c>
      <c r="AA894" s="4" t="s">
        <v>1</v>
      </c>
      <c r="AB894" s="10">
        <f>IFERROR(VLOOKUP(AA894,Curr!$B$2:$C$13,2,FALSE),0)</f>
        <v>11</v>
      </c>
      <c r="AC894" s="11">
        <f t="shared" si="173"/>
        <v>0</v>
      </c>
      <c r="AD894" s="11">
        <f t="shared" si="174"/>
        <v>0</v>
      </c>
      <c r="AE894" s="12">
        <f t="shared" si="175"/>
        <v>0</v>
      </c>
      <c r="AF894"/>
      <c r="AG894"/>
      <c r="AH894"/>
      <c r="AI894"/>
      <c r="AJ894"/>
    </row>
    <row r="895" spans="2:36" x14ac:dyDescent="0.25">
      <c r="B895" s="2" t="s">
        <v>212</v>
      </c>
      <c r="C895"/>
      <c r="D895" s="1" t="s">
        <v>1733</v>
      </c>
      <c r="E895"/>
      <c r="F895"/>
      <c r="G895"/>
      <c r="H895"/>
      <c r="I895"/>
      <c r="J895" s="1" t="s">
        <v>2620</v>
      </c>
      <c r="K895"/>
      <c r="L895"/>
      <c r="M895"/>
      <c r="N895"/>
      <c r="O895"/>
      <c r="P895"/>
      <c r="Q895" s="13">
        <v>0</v>
      </c>
      <c r="R895" s="13">
        <v>0</v>
      </c>
      <c r="S895" s="11">
        <f t="shared" si="170"/>
        <v>0</v>
      </c>
      <c r="T895" s="5">
        <v>0</v>
      </c>
      <c r="U895" s="11">
        <f t="shared" si="176"/>
        <v>0</v>
      </c>
      <c r="V895" s="13" t="s">
        <v>0</v>
      </c>
      <c r="W895" s="10">
        <f>IFERROR(VLOOKUP(V895,Curr!$B$2:$C$13,2,FALSE),0)</f>
        <v>1</v>
      </c>
      <c r="X895" s="11">
        <f t="shared" si="171"/>
        <v>0</v>
      </c>
      <c r="Y895" s="14">
        <f t="shared" si="177"/>
        <v>0</v>
      </c>
      <c r="Z895" s="11">
        <f t="shared" si="172"/>
        <v>0</v>
      </c>
      <c r="AA895" s="4" t="s">
        <v>1</v>
      </c>
      <c r="AB895" s="10">
        <f>IFERROR(VLOOKUP(AA895,Curr!$B$2:$C$13,2,FALSE),0)</f>
        <v>11</v>
      </c>
      <c r="AC895" s="11">
        <f t="shared" si="173"/>
        <v>0</v>
      </c>
      <c r="AD895" s="11">
        <f t="shared" si="174"/>
        <v>0</v>
      </c>
      <c r="AE895" s="12">
        <f t="shared" si="175"/>
        <v>0</v>
      </c>
      <c r="AF895"/>
      <c r="AG895"/>
      <c r="AH895"/>
      <c r="AI895"/>
      <c r="AJ895"/>
    </row>
    <row r="896" spans="2:36" x14ac:dyDescent="0.25">
      <c r="B896" s="2" t="s">
        <v>212</v>
      </c>
      <c r="C896"/>
      <c r="D896" s="1" t="s">
        <v>1733</v>
      </c>
      <c r="E896"/>
      <c r="F896"/>
      <c r="G896"/>
      <c r="H896"/>
      <c r="I896"/>
      <c r="J896" s="1" t="s">
        <v>2621</v>
      </c>
      <c r="K896"/>
      <c r="L896"/>
      <c r="M896"/>
      <c r="N896"/>
      <c r="O896"/>
      <c r="P896"/>
      <c r="Q896" s="13">
        <v>0</v>
      </c>
      <c r="R896" s="13">
        <v>0</v>
      </c>
      <c r="S896" s="11">
        <f t="shared" si="170"/>
        <v>0</v>
      </c>
      <c r="T896" s="5">
        <v>0</v>
      </c>
      <c r="U896" s="11">
        <f t="shared" si="176"/>
        <v>0</v>
      </c>
      <c r="V896" s="13" t="s">
        <v>0</v>
      </c>
      <c r="W896" s="10">
        <f>IFERROR(VLOOKUP(V896,Curr!$B$2:$C$13,2,FALSE),0)</f>
        <v>1</v>
      </c>
      <c r="X896" s="11">
        <f t="shared" si="171"/>
        <v>0</v>
      </c>
      <c r="Y896" s="14">
        <f t="shared" si="177"/>
        <v>0</v>
      </c>
      <c r="Z896" s="11">
        <f t="shared" si="172"/>
        <v>0</v>
      </c>
      <c r="AA896" s="4" t="s">
        <v>1</v>
      </c>
      <c r="AB896" s="10">
        <f>IFERROR(VLOOKUP(AA896,Curr!$B$2:$C$13,2,FALSE),0)</f>
        <v>11</v>
      </c>
      <c r="AC896" s="11">
        <f t="shared" si="173"/>
        <v>0</v>
      </c>
      <c r="AD896" s="11">
        <f t="shared" si="174"/>
        <v>0</v>
      </c>
      <c r="AE896" s="12">
        <f t="shared" si="175"/>
        <v>0</v>
      </c>
      <c r="AF896"/>
      <c r="AG896"/>
      <c r="AH896"/>
      <c r="AI896"/>
      <c r="AJ896"/>
    </row>
    <row r="897" spans="2:36" x14ac:dyDescent="0.25">
      <c r="B897" s="2" t="s">
        <v>212</v>
      </c>
      <c r="C897"/>
      <c r="D897" s="1" t="s">
        <v>1733</v>
      </c>
      <c r="E897"/>
      <c r="F897"/>
      <c r="G897"/>
      <c r="H897"/>
      <c r="I897"/>
      <c r="J897" s="1" t="s">
        <v>2622</v>
      </c>
      <c r="K897"/>
      <c r="L897"/>
      <c r="M897"/>
      <c r="N897"/>
      <c r="O897"/>
      <c r="P897"/>
      <c r="Q897" s="13">
        <v>0</v>
      </c>
      <c r="R897" s="13">
        <v>0</v>
      </c>
      <c r="S897" s="11">
        <f t="shared" si="170"/>
        <v>0</v>
      </c>
      <c r="T897" s="5">
        <v>0</v>
      </c>
      <c r="U897" s="11">
        <f t="shared" si="176"/>
        <v>0</v>
      </c>
      <c r="V897" s="13" t="s">
        <v>0</v>
      </c>
      <c r="W897" s="10">
        <f>IFERROR(VLOOKUP(V897,Curr!$B$2:$C$13,2,FALSE),0)</f>
        <v>1</v>
      </c>
      <c r="X897" s="11">
        <f t="shared" si="171"/>
        <v>0</v>
      </c>
      <c r="Y897" s="14">
        <f t="shared" si="177"/>
        <v>0</v>
      </c>
      <c r="Z897" s="11">
        <f t="shared" si="172"/>
        <v>0</v>
      </c>
      <c r="AA897" s="4" t="s">
        <v>1</v>
      </c>
      <c r="AB897" s="10">
        <f>IFERROR(VLOOKUP(AA897,Curr!$B$2:$C$13,2,FALSE),0)</f>
        <v>11</v>
      </c>
      <c r="AC897" s="11">
        <f t="shared" si="173"/>
        <v>0</v>
      </c>
      <c r="AD897" s="11">
        <f t="shared" si="174"/>
        <v>0</v>
      </c>
      <c r="AE897" s="12">
        <f t="shared" si="175"/>
        <v>0</v>
      </c>
      <c r="AF897"/>
      <c r="AG897"/>
      <c r="AH897"/>
      <c r="AI897"/>
      <c r="AJ897"/>
    </row>
    <row r="898" spans="2:36" x14ac:dyDescent="0.25">
      <c r="B898" s="2" t="s">
        <v>212</v>
      </c>
      <c r="C898"/>
      <c r="D898" s="1" t="s">
        <v>1733</v>
      </c>
      <c r="E898"/>
      <c r="F898"/>
      <c r="G898"/>
      <c r="H898"/>
      <c r="I898"/>
      <c r="J898" s="1" t="s">
        <v>2623</v>
      </c>
      <c r="K898"/>
      <c r="L898"/>
      <c r="M898"/>
      <c r="N898"/>
      <c r="O898"/>
      <c r="P898"/>
      <c r="Q898" s="13">
        <v>0</v>
      </c>
      <c r="R898" s="13">
        <v>0</v>
      </c>
      <c r="S898" s="11">
        <f t="shared" si="170"/>
        <v>0</v>
      </c>
      <c r="T898" s="5">
        <v>0</v>
      </c>
      <c r="U898" s="11">
        <f t="shared" si="176"/>
        <v>0</v>
      </c>
      <c r="V898" s="13" t="s">
        <v>0</v>
      </c>
      <c r="W898" s="10">
        <f>IFERROR(VLOOKUP(V898,Curr!$B$2:$C$13,2,FALSE),0)</f>
        <v>1</v>
      </c>
      <c r="X898" s="11">
        <f t="shared" si="171"/>
        <v>0</v>
      </c>
      <c r="Y898" s="14">
        <f t="shared" si="177"/>
        <v>0</v>
      </c>
      <c r="Z898" s="11">
        <f t="shared" si="172"/>
        <v>0</v>
      </c>
      <c r="AA898" s="4" t="s">
        <v>1</v>
      </c>
      <c r="AB898" s="10">
        <f>IFERROR(VLOOKUP(AA898,Curr!$B$2:$C$13,2,FALSE),0)</f>
        <v>11</v>
      </c>
      <c r="AC898" s="11">
        <f t="shared" si="173"/>
        <v>0</v>
      </c>
      <c r="AD898" s="11">
        <f t="shared" si="174"/>
        <v>0</v>
      </c>
      <c r="AE898" s="12">
        <f t="shared" si="175"/>
        <v>0</v>
      </c>
      <c r="AF898"/>
      <c r="AG898"/>
      <c r="AH898"/>
      <c r="AI898"/>
      <c r="AJ898"/>
    </row>
    <row r="899" spans="2:36" x14ac:dyDescent="0.25">
      <c r="B899" s="2" t="s">
        <v>212</v>
      </c>
      <c r="C899"/>
      <c r="D899" s="1" t="s">
        <v>1733</v>
      </c>
      <c r="E899"/>
      <c r="F899"/>
      <c r="G899"/>
      <c r="H899"/>
      <c r="I899"/>
      <c r="J899" s="1" t="s">
        <v>2624</v>
      </c>
      <c r="K899"/>
      <c r="L899"/>
      <c r="M899"/>
      <c r="N899"/>
      <c r="O899"/>
      <c r="P899"/>
      <c r="Q899" s="13">
        <v>0</v>
      </c>
      <c r="R899" s="13">
        <v>0</v>
      </c>
      <c r="S899" s="11">
        <f t="shared" si="170"/>
        <v>0</v>
      </c>
      <c r="T899" s="5">
        <v>0</v>
      </c>
      <c r="U899" s="11">
        <f t="shared" si="176"/>
        <v>0</v>
      </c>
      <c r="V899" s="13" t="s">
        <v>0</v>
      </c>
      <c r="W899" s="10">
        <f>IFERROR(VLOOKUP(V899,Curr!$B$2:$C$13,2,FALSE),0)</f>
        <v>1</v>
      </c>
      <c r="X899" s="11">
        <f t="shared" si="171"/>
        <v>0</v>
      </c>
      <c r="Y899" s="14">
        <f t="shared" si="177"/>
        <v>0</v>
      </c>
      <c r="Z899" s="11">
        <f t="shared" si="172"/>
        <v>0</v>
      </c>
      <c r="AA899" s="4" t="s">
        <v>1</v>
      </c>
      <c r="AB899" s="10">
        <f>IFERROR(VLOOKUP(AA899,Curr!$B$2:$C$13,2,FALSE),0)</f>
        <v>11</v>
      </c>
      <c r="AC899" s="11">
        <f t="shared" si="173"/>
        <v>0</v>
      </c>
      <c r="AD899" s="11">
        <f t="shared" si="174"/>
        <v>0</v>
      </c>
      <c r="AE899" s="12">
        <f t="shared" si="175"/>
        <v>0</v>
      </c>
      <c r="AF899"/>
      <c r="AG899"/>
      <c r="AH899"/>
      <c r="AI899"/>
      <c r="AJ899"/>
    </row>
    <row r="900" spans="2:36" x14ac:dyDescent="0.25">
      <c r="B900" s="2" t="s">
        <v>212</v>
      </c>
      <c r="C900"/>
      <c r="D900" s="1" t="s">
        <v>1733</v>
      </c>
      <c r="E900"/>
      <c r="F900"/>
      <c r="G900"/>
      <c r="H900"/>
      <c r="I900"/>
      <c r="J900" s="1" t="s">
        <v>2625</v>
      </c>
      <c r="K900"/>
      <c r="L900"/>
      <c r="M900"/>
      <c r="N900"/>
      <c r="O900"/>
      <c r="P900"/>
      <c r="Q900" s="13">
        <v>0</v>
      </c>
      <c r="R900" s="13">
        <v>0</v>
      </c>
      <c r="S900" s="11">
        <f t="shared" si="170"/>
        <v>0</v>
      </c>
      <c r="T900" s="5">
        <v>0</v>
      </c>
      <c r="U900" s="11">
        <f t="shared" si="176"/>
        <v>0</v>
      </c>
      <c r="V900" s="13" t="s">
        <v>0</v>
      </c>
      <c r="W900" s="10">
        <f>IFERROR(VLOOKUP(V900,Curr!$B$2:$C$13,2,FALSE),0)</f>
        <v>1</v>
      </c>
      <c r="X900" s="11">
        <f t="shared" si="171"/>
        <v>0</v>
      </c>
      <c r="Y900" s="14">
        <f t="shared" si="177"/>
        <v>0</v>
      </c>
      <c r="Z900" s="11">
        <f t="shared" si="172"/>
        <v>0</v>
      </c>
      <c r="AA900" s="4" t="s">
        <v>1</v>
      </c>
      <c r="AB900" s="10">
        <f>IFERROR(VLOOKUP(AA900,Curr!$B$2:$C$13,2,FALSE),0)</f>
        <v>11</v>
      </c>
      <c r="AC900" s="11">
        <f t="shared" si="173"/>
        <v>0</v>
      </c>
      <c r="AD900" s="11">
        <f t="shared" si="174"/>
        <v>0</v>
      </c>
      <c r="AE900" s="12">
        <f t="shared" si="175"/>
        <v>0</v>
      </c>
      <c r="AF900"/>
      <c r="AG900"/>
      <c r="AH900"/>
      <c r="AI900"/>
      <c r="AJ900"/>
    </row>
    <row r="901" spans="2:36" x14ac:dyDescent="0.25">
      <c r="B901" s="2" t="s">
        <v>212</v>
      </c>
      <c r="C901"/>
      <c r="D901" s="1" t="s">
        <v>1733</v>
      </c>
      <c r="E901"/>
      <c r="F901"/>
      <c r="G901"/>
      <c r="H901"/>
      <c r="I901"/>
      <c r="J901" s="1" t="s">
        <v>2626</v>
      </c>
      <c r="K901"/>
      <c r="L901"/>
      <c r="M901"/>
      <c r="N901"/>
      <c r="O901"/>
      <c r="P901"/>
      <c r="Q901" s="13">
        <v>0</v>
      </c>
      <c r="R901" s="13">
        <v>0</v>
      </c>
      <c r="S901" s="11">
        <f t="shared" si="170"/>
        <v>0</v>
      </c>
      <c r="T901" s="5">
        <v>0</v>
      </c>
      <c r="U901" s="11">
        <f t="shared" si="176"/>
        <v>0</v>
      </c>
      <c r="V901" s="13" t="s">
        <v>0</v>
      </c>
      <c r="W901" s="10">
        <f>IFERROR(VLOOKUP(V901,Curr!$B$2:$C$13,2,FALSE),0)</f>
        <v>1</v>
      </c>
      <c r="X901" s="11">
        <f t="shared" si="171"/>
        <v>0</v>
      </c>
      <c r="Y901" s="14">
        <f t="shared" si="177"/>
        <v>0</v>
      </c>
      <c r="Z901" s="11">
        <f t="shared" si="172"/>
        <v>0</v>
      </c>
      <c r="AA901" s="4" t="s">
        <v>1</v>
      </c>
      <c r="AB901" s="10">
        <f>IFERROR(VLOOKUP(AA901,Curr!$B$2:$C$13,2,FALSE),0)</f>
        <v>11</v>
      </c>
      <c r="AC901" s="11">
        <f t="shared" si="173"/>
        <v>0</v>
      </c>
      <c r="AD901" s="11">
        <f t="shared" si="174"/>
        <v>0</v>
      </c>
      <c r="AE901" s="12">
        <f t="shared" si="175"/>
        <v>0</v>
      </c>
      <c r="AF901"/>
      <c r="AG901"/>
      <c r="AH901"/>
      <c r="AI901"/>
      <c r="AJ901"/>
    </row>
    <row r="902" spans="2:36" x14ac:dyDescent="0.25">
      <c r="B902" s="2" t="s">
        <v>212</v>
      </c>
      <c r="C902"/>
      <c r="D902" s="1" t="s">
        <v>1733</v>
      </c>
      <c r="E902"/>
      <c r="F902"/>
      <c r="G902"/>
      <c r="H902"/>
      <c r="I902"/>
      <c r="J902" s="1" t="s">
        <v>2627</v>
      </c>
      <c r="K902"/>
      <c r="L902"/>
      <c r="M902"/>
      <c r="N902"/>
      <c r="O902"/>
      <c r="P902"/>
      <c r="Q902" s="13">
        <v>0</v>
      </c>
      <c r="R902" s="13">
        <v>0</v>
      </c>
      <c r="S902" s="11">
        <f t="shared" ref="S902:S967" si="178">+Q902*R902</f>
        <v>0</v>
      </c>
      <c r="T902" s="5">
        <v>0</v>
      </c>
      <c r="U902" s="11">
        <f t="shared" si="176"/>
        <v>0</v>
      </c>
      <c r="V902" s="13" t="s">
        <v>0</v>
      </c>
      <c r="W902" s="10">
        <f>IFERROR(VLOOKUP(V902,Curr!$B$2:$C$13,2,FALSE),0)</f>
        <v>1</v>
      </c>
      <c r="X902" s="11">
        <f t="shared" ref="X902:X967" si="179">U902*W902</f>
        <v>0</v>
      </c>
      <c r="Y902" s="14">
        <f t="shared" si="177"/>
        <v>0</v>
      </c>
      <c r="Z902" s="11">
        <f t="shared" ref="Z902:Z967" si="180">+Y902*R902</f>
        <v>0</v>
      </c>
      <c r="AA902" s="4" t="s">
        <v>1</v>
      </c>
      <c r="AB902" s="10">
        <f>IFERROR(VLOOKUP(AA902,Curr!$B$2:$C$13,2,FALSE),0)</f>
        <v>11</v>
      </c>
      <c r="AC902" s="11">
        <f t="shared" ref="AC902:AC967" si="181">+Y902*AB902*R902</f>
        <v>0</v>
      </c>
      <c r="AD902" s="11">
        <f t="shared" ref="AD902:AD967" si="182">+AC902-X902</f>
        <v>0</v>
      </c>
      <c r="AE902" s="12">
        <f t="shared" ref="AE902:AE967" si="183">IFERROR(AD902/AC902,0)</f>
        <v>0</v>
      </c>
      <c r="AF902"/>
      <c r="AG902"/>
      <c r="AH902"/>
      <c r="AI902"/>
      <c r="AJ902"/>
    </row>
    <row r="903" spans="2:36" x14ac:dyDescent="0.25">
      <c r="B903" s="2" t="s">
        <v>212</v>
      </c>
      <c r="C903"/>
      <c r="D903" s="1" t="s">
        <v>1733</v>
      </c>
      <c r="E903"/>
      <c r="F903"/>
      <c r="G903"/>
      <c r="H903"/>
      <c r="I903"/>
      <c r="J903" s="1" t="s">
        <v>2628</v>
      </c>
      <c r="K903"/>
      <c r="L903"/>
      <c r="M903"/>
      <c r="N903"/>
      <c r="O903"/>
      <c r="P903"/>
      <c r="Q903" s="13">
        <v>0</v>
      </c>
      <c r="R903" s="13">
        <v>0</v>
      </c>
      <c r="S903" s="11">
        <f t="shared" si="178"/>
        <v>0</v>
      </c>
      <c r="T903" s="5">
        <v>0</v>
      </c>
      <c r="U903" s="11">
        <f t="shared" ref="U903:U968" si="184">S903*(1-T903)</f>
        <v>0</v>
      </c>
      <c r="V903" s="13" t="s">
        <v>0</v>
      </c>
      <c r="W903" s="10">
        <f>IFERROR(VLOOKUP(V903,Curr!$B$2:$C$13,2,FALSE),0)</f>
        <v>1</v>
      </c>
      <c r="X903" s="11">
        <f t="shared" si="179"/>
        <v>0</v>
      </c>
      <c r="Y903" s="14">
        <f t="shared" ref="Y903:Y968" si="185">Q903</f>
        <v>0</v>
      </c>
      <c r="Z903" s="11">
        <f t="shared" si="180"/>
        <v>0</v>
      </c>
      <c r="AA903" s="4" t="s">
        <v>1</v>
      </c>
      <c r="AB903" s="10">
        <f>IFERROR(VLOOKUP(AA903,Curr!$B$2:$C$13,2,FALSE),0)</f>
        <v>11</v>
      </c>
      <c r="AC903" s="11">
        <f t="shared" si="181"/>
        <v>0</v>
      </c>
      <c r="AD903" s="11">
        <f t="shared" si="182"/>
        <v>0</v>
      </c>
      <c r="AE903" s="12">
        <f t="shared" si="183"/>
        <v>0</v>
      </c>
      <c r="AF903"/>
      <c r="AG903"/>
      <c r="AH903"/>
      <c r="AI903"/>
      <c r="AJ903"/>
    </row>
    <row r="904" spans="2:36" x14ac:dyDescent="0.25">
      <c r="B904" s="2" t="s">
        <v>212</v>
      </c>
      <c r="C904"/>
      <c r="D904" s="1" t="s">
        <v>1733</v>
      </c>
      <c r="E904"/>
      <c r="F904"/>
      <c r="G904"/>
      <c r="H904"/>
      <c r="I904"/>
      <c r="J904" s="1" t="s">
        <v>2629</v>
      </c>
      <c r="K904"/>
      <c r="L904"/>
      <c r="M904"/>
      <c r="N904"/>
      <c r="O904"/>
      <c r="P904"/>
      <c r="Q904" s="13">
        <v>0</v>
      </c>
      <c r="R904" s="13">
        <v>0</v>
      </c>
      <c r="S904" s="11">
        <f t="shared" si="178"/>
        <v>0</v>
      </c>
      <c r="T904" s="5">
        <v>0</v>
      </c>
      <c r="U904" s="11">
        <f t="shared" si="184"/>
        <v>0</v>
      </c>
      <c r="V904" s="13" t="s">
        <v>0</v>
      </c>
      <c r="W904" s="10">
        <f>IFERROR(VLOOKUP(V904,Curr!$B$2:$C$13,2,FALSE),0)</f>
        <v>1</v>
      </c>
      <c r="X904" s="11">
        <f t="shared" si="179"/>
        <v>0</v>
      </c>
      <c r="Y904" s="14">
        <f t="shared" si="185"/>
        <v>0</v>
      </c>
      <c r="Z904" s="11">
        <f t="shared" si="180"/>
        <v>0</v>
      </c>
      <c r="AA904" s="4" t="s">
        <v>1</v>
      </c>
      <c r="AB904" s="10">
        <f>IFERROR(VLOOKUP(AA904,Curr!$B$2:$C$13,2,FALSE),0)</f>
        <v>11</v>
      </c>
      <c r="AC904" s="11">
        <f t="shared" si="181"/>
        <v>0</v>
      </c>
      <c r="AD904" s="11">
        <f t="shared" si="182"/>
        <v>0</v>
      </c>
      <c r="AE904" s="12">
        <f t="shared" si="183"/>
        <v>0</v>
      </c>
      <c r="AF904"/>
      <c r="AG904"/>
      <c r="AH904"/>
      <c r="AI904"/>
      <c r="AJ904"/>
    </row>
    <row r="905" spans="2:36" x14ac:dyDescent="0.25">
      <c r="B905" s="2" t="s">
        <v>212</v>
      </c>
      <c r="C905"/>
      <c r="D905" s="1" t="s">
        <v>1733</v>
      </c>
      <c r="E905"/>
      <c r="F905"/>
      <c r="G905"/>
      <c r="H905"/>
      <c r="I905"/>
      <c r="J905" s="1" t="s">
        <v>2630</v>
      </c>
      <c r="K905"/>
      <c r="L905"/>
      <c r="M905"/>
      <c r="N905"/>
      <c r="O905"/>
      <c r="P905"/>
      <c r="Q905" s="13">
        <v>0</v>
      </c>
      <c r="R905" s="13">
        <v>0</v>
      </c>
      <c r="S905" s="11">
        <f t="shared" si="178"/>
        <v>0</v>
      </c>
      <c r="T905" s="5">
        <v>0</v>
      </c>
      <c r="U905" s="11">
        <f t="shared" si="184"/>
        <v>0</v>
      </c>
      <c r="V905" s="13" t="s">
        <v>0</v>
      </c>
      <c r="W905" s="10">
        <f>IFERROR(VLOOKUP(V905,Curr!$B$2:$C$13,2,FALSE),0)</f>
        <v>1</v>
      </c>
      <c r="X905" s="11">
        <f t="shared" si="179"/>
        <v>0</v>
      </c>
      <c r="Y905" s="14">
        <f t="shared" si="185"/>
        <v>0</v>
      </c>
      <c r="Z905" s="11">
        <f t="shared" si="180"/>
        <v>0</v>
      </c>
      <c r="AA905" s="4" t="s">
        <v>1</v>
      </c>
      <c r="AB905" s="10">
        <f>IFERROR(VLOOKUP(AA905,Curr!$B$2:$C$13,2,FALSE),0)</f>
        <v>11</v>
      </c>
      <c r="AC905" s="11">
        <f t="shared" si="181"/>
        <v>0</v>
      </c>
      <c r="AD905" s="11">
        <f t="shared" si="182"/>
        <v>0</v>
      </c>
      <c r="AE905" s="12">
        <f t="shared" si="183"/>
        <v>0</v>
      </c>
      <c r="AF905"/>
      <c r="AG905"/>
      <c r="AH905"/>
      <c r="AI905"/>
      <c r="AJ905"/>
    </row>
    <row r="906" spans="2:36" x14ac:dyDescent="0.25">
      <c r="B906" s="2" t="s">
        <v>212</v>
      </c>
      <c r="C906"/>
      <c r="D906" s="1" t="s">
        <v>1733</v>
      </c>
      <c r="E906"/>
      <c r="F906"/>
      <c r="G906"/>
      <c r="H906"/>
      <c r="I906"/>
      <c r="J906" s="1" t="s">
        <v>2631</v>
      </c>
      <c r="K906"/>
      <c r="L906"/>
      <c r="M906"/>
      <c r="N906"/>
      <c r="O906"/>
      <c r="P906"/>
      <c r="Q906" s="13">
        <v>0</v>
      </c>
      <c r="R906" s="13">
        <v>0</v>
      </c>
      <c r="S906" s="11">
        <f t="shared" si="178"/>
        <v>0</v>
      </c>
      <c r="T906" s="5">
        <v>0</v>
      </c>
      <c r="U906" s="11">
        <f t="shared" si="184"/>
        <v>0</v>
      </c>
      <c r="V906" s="13" t="s">
        <v>0</v>
      </c>
      <c r="W906" s="10">
        <f>IFERROR(VLOOKUP(V906,Curr!$B$2:$C$13,2,FALSE),0)</f>
        <v>1</v>
      </c>
      <c r="X906" s="11">
        <f t="shared" si="179"/>
        <v>0</v>
      </c>
      <c r="Y906" s="14">
        <f t="shared" si="185"/>
        <v>0</v>
      </c>
      <c r="Z906" s="11">
        <f t="shared" si="180"/>
        <v>0</v>
      </c>
      <c r="AA906" s="4" t="s">
        <v>1</v>
      </c>
      <c r="AB906" s="10">
        <f>IFERROR(VLOOKUP(AA906,Curr!$B$2:$C$13,2,FALSE),0)</f>
        <v>11</v>
      </c>
      <c r="AC906" s="11">
        <f t="shared" si="181"/>
        <v>0</v>
      </c>
      <c r="AD906" s="11">
        <f t="shared" si="182"/>
        <v>0</v>
      </c>
      <c r="AE906" s="12">
        <f t="shared" si="183"/>
        <v>0</v>
      </c>
      <c r="AF906"/>
      <c r="AG906"/>
      <c r="AH906"/>
      <c r="AI906"/>
      <c r="AJ906"/>
    </row>
    <row r="907" spans="2:36" x14ac:dyDescent="0.25">
      <c r="B907" s="2" t="s">
        <v>212</v>
      </c>
      <c r="C907"/>
      <c r="D907" s="1" t="s">
        <v>1733</v>
      </c>
      <c r="E907"/>
      <c r="F907"/>
      <c r="G907"/>
      <c r="H907"/>
      <c r="I907"/>
      <c r="J907" s="1" t="s">
        <v>2632</v>
      </c>
      <c r="K907"/>
      <c r="L907"/>
      <c r="M907"/>
      <c r="N907"/>
      <c r="O907"/>
      <c r="P907"/>
      <c r="Q907" s="13">
        <v>0</v>
      </c>
      <c r="R907" s="13">
        <v>0</v>
      </c>
      <c r="S907" s="11">
        <f t="shared" si="178"/>
        <v>0</v>
      </c>
      <c r="T907" s="5">
        <v>0</v>
      </c>
      <c r="U907" s="11">
        <f t="shared" si="184"/>
        <v>0</v>
      </c>
      <c r="V907" s="13" t="s">
        <v>0</v>
      </c>
      <c r="W907" s="10">
        <f>IFERROR(VLOOKUP(V907,Curr!$B$2:$C$13,2,FALSE),0)</f>
        <v>1</v>
      </c>
      <c r="X907" s="11">
        <f t="shared" si="179"/>
        <v>0</v>
      </c>
      <c r="Y907" s="14">
        <f t="shared" si="185"/>
        <v>0</v>
      </c>
      <c r="Z907" s="11">
        <f t="shared" si="180"/>
        <v>0</v>
      </c>
      <c r="AA907" s="4" t="s">
        <v>1</v>
      </c>
      <c r="AB907" s="10">
        <f>IFERROR(VLOOKUP(AA907,Curr!$B$2:$C$13,2,FALSE),0)</f>
        <v>11</v>
      </c>
      <c r="AC907" s="11">
        <f t="shared" si="181"/>
        <v>0</v>
      </c>
      <c r="AD907" s="11">
        <f t="shared" si="182"/>
        <v>0</v>
      </c>
      <c r="AE907" s="12">
        <f t="shared" si="183"/>
        <v>0</v>
      </c>
      <c r="AF907"/>
      <c r="AG907"/>
      <c r="AH907"/>
      <c r="AI907"/>
      <c r="AJ907"/>
    </row>
    <row r="908" spans="2:36" x14ac:dyDescent="0.25">
      <c r="B908" s="2" t="s">
        <v>212</v>
      </c>
      <c r="C908"/>
      <c r="D908" s="1" t="s">
        <v>1733</v>
      </c>
      <c r="E908"/>
      <c r="F908"/>
      <c r="G908"/>
      <c r="H908"/>
      <c r="I908"/>
      <c r="J908" s="18" t="s">
        <v>5865</v>
      </c>
      <c r="K908" s="19"/>
      <c r="L908" s="19"/>
      <c r="M908" s="19"/>
      <c r="N908" s="19"/>
      <c r="O908" s="19"/>
      <c r="P908" s="22" t="s">
        <v>5866</v>
      </c>
      <c r="Q908" s="20">
        <v>500</v>
      </c>
      <c r="R908" s="20">
        <v>0</v>
      </c>
      <c r="S908" s="21">
        <f t="shared" si="178"/>
        <v>0</v>
      </c>
      <c r="T908" s="24">
        <v>0</v>
      </c>
      <c r="U908" s="21">
        <f t="shared" si="184"/>
        <v>0</v>
      </c>
      <c r="V908" s="20" t="s">
        <v>0</v>
      </c>
      <c r="W908" s="25">
        <f>IFERROR(VLOOKUP(V908,[1]Curr!$B$2:$C$13,2,FALSE),0)</f>
        <v>1</v>
      </c>
      <c r="X908" s="21">
        <f t="shared" si="179"/>
        <v>0</v>
      </c>
      <c r="Y908" s="26">
        <f>Q908/11/0.8</f>
        <v>56.818181818181813</v>
      </c>
      <c r="Z908" s="11">
        <f t="shared" ref="Z908:Z909" si="186">+Y908*R908</f>
        <v>0</v>
      </c>
      <c r="AA908" s="4" t="s">
        <v>1</v>
      </c>
      <c r="AB908" s="10">
        <f>IFERROR(VLOOKUP(AA908,Curr!$B$2:$C$13,2,FALSE),0)</f>
        <v>11</v>
      </c>
      <c r="AC908" s="11">
        <f t="shared" ref="AC908:AC909" si="187">+Y908*AB908*R908</f>
        <v>0</v>
      </c>
      <c r="AD908" s="11">
        <f t="shared" ref="AD908:AD909" si="188">+AC908-X908</f>
        <v>0</v>
      </c>
      <c r="AE908" s="12">
        <f t="shared" ref="AE908:AE909" si="189">IFERROR(AD908/AC908,0)</f>
        <v>0</v>
      </c>
      <c r="AF908"/>
      <c r="AG908"/>
      <c r="AH908"/>
      <c r="AI908"/>
      <c r="AJ908"/>
    </row>
    <row r="909" spans="2:36" x14ac:dyDescent="0.25">
      <c r="B909" s="2" t="s">
        <v>212</v>
      </c>
      <c r="C909"/>
      <c r="D909" s="1" t="s">
        <v>1733</v>
      </c>
      <c r="E909"/>
      <c r="F909"/>
      <c r="G909"/>
      <c r="H909"/>
      <c r="I909"/>
      <c r="J909" s="18" t="s">
        <v>5867</v>
      </c>
      <c r="K909" s="19"/>
      <c r="L909" s="19"/>
      <c r="M909" s="19"/>
      <c r="N909" s="19"/>
      <c r="O909" s="19"/>
      <c r="P909" s="27"/>
      <c r="Q909" s="20">
        <v>500</v>
      </c>
      <c r="R909" s="20">
        <v>0</v>
      </c>
      <c r="S909" s="21">
        <f t="shared" si="178"/>
        <v>0</v>
      </c>
      <c r="T909" s="24">
        <v>0</v>
      </c>
      <c r="U909" s="21">
        <f t="shared" si="184"/>
        <v>0</v>
      </c>
      <c r="V909" s="20" t="s">
        <v>0</v>
      </c>
      <c r="W909" s="25">
        <f>IFERROR(VLOOKUP(V909,[1]Curr!$B$2:$C$13,2,FALSE),0)</f>
        <v>1</v>
      </c>
      <c r="X909" s="21">
        <f t="shared" si="179"/>
        <v>0</v>
      </c>
      <c r="Y909" s="26">
        <f>Q909/11/0.8</f>
        <v>56.818181818181813</v>
      </c>
      <c r="Z909" s="11">
        <f t="shared" si="186"/>
        <v>0</v>
      </c>
      <c r="AA909" s="4" t="s">
        <v>1</v>
      </c>
      <c r="AB909" s="10">
        <f>IFERROR(VLOOKUP(AA909,Curr!$B$2:$C$13,2,FALSE),0)</f>
        <v>11</v>
      </c>
      <c r="AC909" s="11">
        <f t="shared" si="187"/>
        <v>0</v>
      </c>
      <c r="AD909" s="11">
        <f t="shared" si="188"/>
        <v>0</v>
      </c>
      <c r="AE909" s="12">
        <f t="shared" si="189"/>
        <v>0</v>
      </c>
      <c r="AF909"/>
      <c r="AG909"/>
      <c r="AH909"/>
      <c r="AI909"/>
      <c r="AJ909"/>
    </row>
    <row r="910" spans="2:36" x14ac:dyDescent="0.25">
      <c r="B910" s="2" t="s">
        <v>212</v>
      </c>
      <c r="C910"/>
      <c r="D910" s="1" t="s">
        <v>1733</v>
      </c>
      <c r="E910"/>
      <c r="F910"/>
      <c r="G910"/>
      <c r="H910"/>
      <c r="I910"/>
      <c r="J910" s="1" t="s">
        <v>2633</v>
      </c>
      <c r="K910"/>
      <c r="L910"/>
      <c r="M910"/>
      <c r="N910"/>
      <c r="O910"/>
      <c r="P910"/>
      <c r="Q910" s="13">
        <v>0</v>
      </c>
      <c r="R910" s="13">
        <v>0</v>
      </c>
      <c r="S910" s="11">
        <f t="shared" si="178"/>
        <v>0</v>
      </c>
      <c r="T910" s="5">
        <v>0</v>
      </c>
      <c r="U910" s="11">
        <f t="shared" si="184"/>
        <v>0</v>
      </c>
      <c r="V910" s="13" t="s">
        <v>0</v>
      </c>
      <c r="W910" s="10">
        <f>IFERROR(VLOOKUP(V910,Curr!$B$2:$C$13,2,FALSE),0)</f>
        <v>1</v>
      </c>
      <c r="X910" s="11">
        <f t="shared" si="179"/>
        <v>0</v>
      </c>
      <c r="Y910" s="14">
        <f t="shared" si="185"/>
        <v>0</v>
      </c>
      <c r="Z910" s="11">
        <f t="shared" si="180"/>
        <v>0</v>
      </c>
      <c r="AA910" s="4" t="s">
        <v>1</v>
      </c>
      <c r="AB910" s="10">
        <f>IFERROR(VLOOKUP(AA910,Curr!$B$2:$C$13,2,FALSE),0)</f>
        <v>11</v>
      </c>
      <c r="AC910" s="11">
        <f t="shared" si="181"/>
        <v>0</v>
      </c>
      <c r="AD910" s="11">
        <f t="shared" si="182"/>
        <v>0</v>
      </c>
      <c r="AE910" s="12">
        <f t="shared" si="183"/>
        <v>0</v>
      </c>
      <c r="AF910"/>
      <c r="AG910"/>
      <c r="AH910"/>
      <c r="AI910"/>
      <c r="AJ910"/>
    </row>
    <row r="911" spans="2:36" x14ac:dyDescent="0.25">
      <c r="B911" s="2" t="s">
        <v>212</v>
      </c>
      <c r="C911"/>
      <c r="D911" s="1" t="s">
        <v>1733</v>
      </c>
      <c r="E911"/>
      <c r="F911"/>
      <c r="G911"/>
      <c r="H911"/>
      <c r="I911"/>
      <c r="J911" s="1" t="s">
        <v>2634</v>
      </c>
      <c r="K911"/>
      <c r="L911"/>
      <c r="M911"/>
      <c r="N911"/>
      <c r="O911"/>
      <c r="P911"/>
      <c r="Q911" s="13">
        <v>0</v>
      </c>
      <c r="R911" s="13">
        <v>0</v>
      </c>
      <c r="S911" s="11">
        <f t="shared" si="178"/>
        <v>0</v>
      </c>
      <c r="T911" s="5">
        <v>0</v>
      </c>
      <c r="U911" s="11">
        <f t="shared" si="184"/>
        <v>0</v>
      </c>
      <c r="V911" s="13" t="s">
        <v>0</v>
      </c>
      <c r="W911" s="10">
        <f>IFERROR(VLOOKUP(V911,Curr!$B$2:$C$13,2,FALSE),0)</f>
        <v>1</v>
      </c>
      <c r="X911" s="11">
        <f t="shared" si="179"/>
        <v>0</v>
      </c>
      <c r="Y911" s="14">
        <f t="shared" si="185"/>
        <v>0</v>
      </c>
      <c r="Z911" s="11">
        <f t="shared" si="180"/>
        <v>0</v>
      </c>
      <c r="AA911" s="4" t="s">
        <v>1</v>
      </c>
      <c r="AB911" s="10">
        <f>IFERROR(VLOOKUP(AA911,Curr!$B$2:$C$13,2,FALSE),0)</f>
        <v>11</v>
      </c>
      <c r="AC911" s="11">
        <f t="shared" si="181"/>
        <v>0</v>
      </c>
      <c r="AD911" s="11">
        <f t="shared" si="182"/>
        <v>0</v>
      </c>
      <c r="AE911" s="12">
        <f t="shared" si="183"/>
        <v>0</v>
      </c>
      <c r="AF911"/>
      <c r="AG911"/>
      <c r="AH911"/>
      <c r="AI911"/>
      <c r="AJ911"/>
    </row>
    <row r="912" spans="2:36" x14ac:dyDescent="0.25">
      <c r="B912" s="2" t="s">
        <v>212</v>
      </c>
      <c r="C912"/>
      <c r="D912" s="1" t="s">
        <v>1733</v>
      </c>
      <c r="E912"/>
      <c r="F912"/>
      <c r="G912"/>
      <c r="H912"/>
      <c r="I912"/>
      <c r="J912" s="1" t="s">
        <v>2635</v>
      </c>
      <c r="K912"/>
      <c r="L912"/>
      <c r="M912"/>
      <c r="N912"/>
      <c r="O912"/>
      <c r="P912"/>
      <c r="Q912" s="13">
        <v>0</v>
      </c>
      <c r="R912" s="13">
        <v>0</v>
      </c>
      <c r="S912" s="11">
        <f t="shared" si="178"/>
        <v>0</v>
      </c>
      <c r="T912" s="5">
        <v>0</v>
      </c>
      <c r="U912" s="11">
        <f t="shared" si="184"/>
        <v>0</v>
      </c>
      <c r="V912" s="13" t="s">
        <v>0</v>
      </c>
      <c r="W912" s="10">
        <f>IFERROR(VLOOKUP(V912,Curr!$B$2:$C$13,2,FALSE),0)</f>
        <v>1</v>
      </c>
      <c r="X912" s="11">
        <f t="shared" si="179"/>
        <v>0</v>
      </c>
      <c r="Y912" s="14">
        <f t="shared" si="185"/>
        <v>0</v>
      </c>
      <c r="Z912" s="11">
        <f t="shared" si="180"/>
        <v>0</v>
      </c>
      <c r="AA912" s="4" t="s">
        <v>1</v>
      </c>
      <c r="AB912" s="10">
        <f>IFERROR(VLOOKUP(AA912,Curr!$B$2:$C$13,2,FALSE),0)</f>
        <v>11</v>
      </c>
      <c r="AC912" s="11">
        <f t="shared" si="181"/>
        <v>0</v>
      </c>
      <c r="AD912" s="11">
        <f t="shared" si="182"/>
        <v>0</v>
      </c>
      <c r="AE912" s="12">
        <f t="shared" si="183"/>
        <v>0</v>
      </c>
      <c r="AF912"/>
      <c r="AG912"/>
      <c r="AH912"/>
      <c r="AI912"/>
      <c r="AJ912"/>
    </row>
    <row r="913" spans="2:36" x14ac:dyDescent="0.25">
      <c r="B913" s="2" t="s">
        <v>212</v>
      </c>
      <c r="C913"/>
      <c r="D913" s="1" t="s">
        <v>1733</v>
      </c>
      <c r="E913"/>
      <c r="F913"/>
      <c r="G913"/>
      <c r="H913"/>
      <c r="I913"/>
      <c r="J913" s="1" t="s">
        <v>2636</v>
      </c>
      <c r="K913"/>
      <c r="L913"/>
      <c r="M913"/>
      <c r="N913"/>
      <c r="O913"/>
      <c r="P913"/>
      <c r="Q913" s="13">
        <v>0</v>
      </c>
      <c r="R913" s="13">
        <v>0</v>
      </c>
      <c r="S913" s="11">
        <f t="shared" si="178"/>
        <v>0</v>
      </c>
      <c r="T913" s="5">
        <v>0</v>
      </c>
      <c r="U913" s="11">
        <f t="shared" si="184"/>
        <v>0</v>
      </c>
      <c r="V913" s="13" t="s">
        <v>0</v>
      </c>
      <c r="W913" s="10">
        <f>IFERROR(VLOOKUP(V913,Curr!$B$2:$C$13,2,FALSE),0)</f>
        <v>1</v>
      </c>
      <c r="X913" s="11">
        <f t="shared" si="179"/>
        <v>0</v>
      </c>
      <c r="Y913" s="14">
        <f t="shared" si="185"/>
        <v>0</v>
      </c>
      <c r="Z913" s="11">
        <f t="shared" si="180"/>
        <v>0</v>
      </c>
      <c r="AA913" s="4" t="s">
        <v>1</v>
      </c>
      <c r="AB913" s="10">
        <f>IFERROR(VLOOKUP(AA913,Curr!$B$2:$C$13,2,FALSE),0)</f>
        <v>11</v>
      </c>
      <c r="AC913" s="11">
        <f t="shared" si="181"/>
        <v>0</v>
      </c>
      <c r="AD913" s="11">
        <f t="shared" si="182"/>
        <v>0</v>
      </c>
      <c r="AE913" s="12">
        <f t="shared" si="183"/>
        <v>0</v>
      </c>
      <c r="AF913"/>
      <c r="AG913"/>
      <c r="AH913"/>
      <c r="AI913"/>
      <c r="AJ913"/>
    </row>
    <row r="914" spans="2:36" x14ac:dyDescent="0.25">
      <c r="B914" s="2" t="s">
        <v>212</v>
      </c>
      <c r="C914"/>
      <c r="D914" s="1" t="s">
        <v>1733</v>
      </c>
      <c r="E914"/>
      <c r="F914"/>
      <c r="G914"/>
      <c r="H914"/>
      <c r="I914"/>
      <c r="J914" s="1" t="s">
        <v>2637</v>
      </c>
      <c r="K914"/>
      <c r="L914"/>
      <c r="M914"/>
      <c r="N914"/>
      <c r="O914"/>
      <c r="P914"/>
      <c r="Q914" s="13">
        <v>0</v>
      </c>
      <c r="R914" s="13">
        <v>0</v>
      </c>
      <c r="S914" s="11">
        <f t="shared" si="178"/>
        <v>0</v>
      </c>
      <c r="T914" s="5">
        <v>0</v>
      </c>
      <c r="U914" s="11">
        <f t="shared" si="184"/>
        <v>0</v>
      </c>
      <c r="V914" s="13" t="s">
        <v>0</v>
      </c>
      <c r="W914" s="10">
        <f>IFERROR(VLOOKUP(V914,Curr!$B$2:$C$13,2,FALSE),0)</f>
        <v>1</v>
      </c>
      <c r="X914" s="11">
        <f t="shared" si="179"/>
        <v>0</v>
      </c>
      <c r="Y914" s="14">
        <f t="shared" si="185"/>
        <v>0</v>
      </c>
      <c r="Z914" s="11">
        <f t="shared" si="180"/>
        <v>0</v>
      </c>
      <c r="AA914" s="4" t="s">
        <v>1</v>
      </c>
      <c r="AB914" s="10">
        <f>IFERROR(VLOOKUP(AA914,Curr!$B$2:$C$13,2,FALSE),0)</f>
        <v>11</v>
      </c>
      <c r="AC914" s="11">
        <f t="shared" si="181"/>
        <v>0</v>
      </c>
      <c r="AD914" s="11">
        <f t="shared" si="182"/>
        <v>0</v>
      </c>
      <c r="AE914" s="12">
        <f t="shared" si="183"/>
        <v>0</v>
      </c>
      <c r="AF914"/>
      <c r="AG914"/>
      <c r="AH914"/>
      <c r="AI914"/>
      <c r="AJ914"/>
    </row>
    <row r="915" spans="2:36" x14ac:dyDescent="0.25">
      <c r="B915" s="2" t="s">
        <v>212</v>
      </c>
      <c r="C915"/>
      <c r="D915" s="1" t="s">
        <v>1733</v>
      </c>
      <c r="E915"/>
      <c r="F915"/>
      <c r="G915"/>
      <c r="H915"/>
      <c r="I915"/>
      <c r="J915" s="1" t="s">
        <v>2638</v>
      </c>
      <c r="K915"/>
      <c r="L915"/>
      <c r="M915"/>
      <c r="N915"/>
      <c r="O915"/>
      <c r="P915"/>
      <c r="Q915" s="13">
        <v>0</v>
      </c>
      <c r="R915" s="13">
        <v>0</v>
      </c>
      <c r="S915" s="11">
        <f t="shared" si="178"/>
        <v>0</v>
      </c>
      <c r="T915" s="5">
        <v>0</v>
      </c>
      <c r="U915" s="11">
        <f t="shared" si="184"/>
        <v>0</v>
      </c>
      <c r="V915" s="13" t="s">
        <v>0</v>
      </c>
      <c r="W915" s="10">
        <f>IFERROR(VLOOKUP(V915,Curr!$B$2:$C$13,2,FALSE),0)</f>
        <v>1</v>
      </c>
      <c r="X915" s="11">
        <f t="shared" si="179"/>
        <v>0</v>
      </c>
      <c r="Y915" s="14">
        <f t="shared" si="185"/>
        <v>0</v>
      </c>
      <c r="Z915" s="11">
        <f t="shared" si="180"/>
        <v>0</v>
      </c>
      <c r="AA915" s="4" t="s">
        <v>1</v>
      </c>
      <c r="AB915" s="10">
        <f>IFERROR(VLOOKUP(AA915,Curr!$B$2:$C$13,2,FALSE),0)</f>
        <v>11</v>
      </c>
      <c r="AC915" s="11">
        <f t="shared" si="181"/>
        <v>0</v>
      </c>
      <c r="AD915" s="11">
        <f t="shared" si="182"/>
        <v>0</v>
      </c>
      <c r="AE915" s="12">
        <f t="shared" si="183"/>
        <v>0</v>
      </c>
      <c r="AF915"/>
      <c r="AG915"/>
      <c r="AH915"/>
      <c r="AI915"/>
      <c r="AJ915"/>
    </row>
    <row r="916" spans="2:36" x14ac:dyDescent="0.25">
      <c r="B916" s="2" t="s">
        <v>212</v>
      </c>
      <c r="C916"/>
      <c r="D916" s="1" t="s">
        <v>1733</v>
      </c>
      <c r="E916"/>
      <c r="F916"/>
      <c r="G916"/>
      <c r="H916"/>
      <c r="I916"/>
      <c r="J916" s="1" t="s">
        <v>2639</v>
      </c>
      <c r="K916"/>
      <c r="L916"/>
      <c r="M916"/>
      <c r="N916"/>
      <c r="O916"/>
      <c r="P916"/>
      <c r="Q916" s="13">
        <v>0</v>
      </c>
      <c r="R916" s="13">
        <v>0</v>
      </c>
      <c r="S916" s="11">
        <f t="shared" si="178"/>
        <v>0</v>
      </c>
      <c r="T916" s="5">
        <v>0</v>
      </c>
      <c r="U916" s="11">
        <f t="shared" si="184"/>
        <v>0</v>
      </c>
      <c r="V916" s="13" t="s">
        <v>0</v>
      </c>
      <c r="W916" s="10">
        <f>IFERROR(VLOOKUP(V916,Curr!$B$2:$C$13,2,FALSE),0)</f>
        <v>1</v>
      </c>
      <c r="X916" s="11">
        <f t="shared" si="179"/>
        <v>0</v>
      </c>
      <c r="Y916" s="14">
        <f t="shared" si="185"/>
        <v>0</v>
      </c>
      <c r="Z916" s="11">
        <f t="shared" si="180"/>
        <v>0</v>
      </c>
      <c r="AA916" s="4" t="s">
        <v>1</v>
      </c>
      <c r="AB916" s="10">
        <f>IFERROR(VLOOKUP(AA916,Curr!$B$2:$C$13,2,FALSE),0)</f>
        <v>11</v>
      </c>
      <c r="AC916" s="11">
        <f t="shared" si="181"/>
        <v>0</v>
      </c>
      <c r="AD916" s="11">
        <f t="shared" si="182"/>
        <v>0</v>
      </c>
      <c r="AE916" s="12">
        <f t="shared" si="183"/>
        <v>0</v>
      </c>
      <c r="AF916"/>
      <c r="AG916"/>
      <c r="AH916"/>
      <c r="AI916"/>
      <c r="AJ916"/>
    </row>
    <row r="917" spans="2:36" x14ac:dyDescent="0.25">
      <c r="B917" s="2" t="s">
        <v>212</v>
      </c>
      <c r="C917"/>
      <c r="D917" s="1" t="s">
        <v>1733</v>
      </c>
      <c r="E917"/>
      <c r="F917"/>
      <c r="G917"/>
      <c r="H917"/>
      <c r="I917"/>
      <c r="J917" s="1" t="s">
        <v>2640</v>
      </c>
      <c r="K917"/>
      <c r="L917"/>
      <c r="M917"/>
      <c r="N917"/>
      <c r="O917"/>
      <c r="P917"/>
      <c r="Q917" s="13">
        <v>0</v>
      </c>
      <c r="R917" s="13">
        <v>0</v>
      </c>
      <c r="S917" s="11">
        <f t="shared" si="178"/>
        <v>0</v>
      </c>
      <c r="T917" s="5">
        <v>0</v>
      </c>
      <c r="U917" s="11">
        <f t="shared" si="184"/>
        <v>0</v>
      </c>
      <c r="V917" s="13" t="s">
        <v>0</v>
      </c>
      <c r="W917" s="10">
        <f>IFERROR(VLOOKUP(V917,Curr!$B$2:$C$13,2,FALSE),0)</f>
        <v>1</v>
      </c>
      <c r="X917" s="11">
        <f t="shared" si="179"/>
        <v>0</v>
      </c>
      <c r="Y917" s="14">
        <f t="shared" si="185"/>
        <v>0</v>
      </c>
      <c r="Z917" s="11">
        <f t="shared" si="180"/>
        <v>0</v>
      </c>
      <c r="AA917" s="4" t="s">
        <v>1</v>
      </c>
      <c r="AB917" s="10">
        <f>IFERROR(VLOOKUP(AA917,Curr!$B$2:$C$13,2,FALSE),0)</f>
        <v>11</v>
      </c>
      <c r="AC917" s="11">
        <f t="shared" si="181"/>
        <v>0</v>
      </c>
      <c r="AD917" s="11">
        <f t="shared" si="182"/>
        <v>0</v>
      </c>
      <c r="AE917" s="12">
        <f t="shared" si="183"/>
        <v>0</v>
      </c>
      <c r="AF917"/>
      <c r="AG917"/>
      <c r="AH917"/>
      <c r="AI917"/>
      <c r="AJ917"/>
    </row>
    <row r="918" spans="2:36" x14ac:dyDescent="0.25">
      <c r="B918" s="2" t="s">
        <v>212</v>
      </c>
      <c r="C918"/>
      <c r="D918" s="1" t="s">
        <v>1733</v>
      </c>
      <c r="E918"/>
      <c r="F918"/>
      <c r="G918"/>
      <c r="H918"/>
      <c r="I918"/>
      <c r="J918" s="1" t="s">
        <v>2641</v>
      </c>
      <c r="K918"/>
      <c r="L918"/>
      <c r="M918"/>
      <c r="N918"/>
      <c r="O918"/>
      <c r="P918"/>
      <c r="Q918" s="13">
        <v>0</v>
      </c>
      <c r="R918" s="13">
        <v>0</v>
      </c>
      <c r="S918" s="11">
        <f t="shared" si="178"/>
        <v>0</v>
      </c>
      <c r="T918" s="5">
        <v>0</v>
      </c>
      <c r="U918" s="11">
        <f t="shared" si="184"/>
        <v>0</v>
      </c>
      <c r="V918" s="13" t="s">
        <v>0</v>
      </c>
      <c r="W918" s="10">
        <f>IFERROR(VLOOKUP(V918,Curr!$B$2:$C$13,2,FALSE),0)</f>
        <v>1</v>
      </c>
      <c r="X918" s="11">
        <f t="shared" si="179"/>
        <v>0</v>
      </c>
      <c r="Y918" s="14">
        <f t="shared" si="185"/>
        <v>0</v>
      </c>
      <c r="Z918" s="11">
        <f t="shared" si="180"/>
        <v>0</v>
      </c>
      <c r="AA918" s="4" t="s">
        <v>1</v>
      </c>
      <c r="AB918" s="10">
        <f>IFERROR(VLOOKUP(AA918,Curr!$B$2:$C$13,2,FALSE),0)</f>
        <v>11</v>
      </c>
      <c r="AC918" s="11">
        <f t="shared" si="181"/>
        <v>0</v>
      </c>
      <c r="AD918" s="11">
        <f t="shared" si="182"/>
        <v>0</v>
      </c>
      <c r="AE918" s="12">
        <f t="shared" si="183"/>
        <v>0</v>
      </c>
      <c r="AF918"/>
      <c r="AG918"/>
      <c r="AH918"/>
      <c r="AI918"/>
      <c r="AJ918"/>
    </row>
    <row r="919" spans="2:36" x14ac:dyDescent="0.25">
      <c r="B919" s="2" t="s">
        <v>212</v>
      </c>
      <c r="C919"/>
      <c r="D919" s="1" t="s">
        <v>1733</v>
      </c>
      <c r="E919"/>
      <c r="F919"/>
      <c r="G919"/>
      <c r="H919"/>
      <c r="I919"/>
      <c r="J919" s="1" t="s">
        <v>2642</v>
      </c>
      <c r="K919"/>
      <c r="L919"/>
      <c r="M919"/>
      <c r="N919"/>
      <c r="O919"/>
      <c r="P919"/>
      <c r="Q919" s="13">
        <v>0</v>
      </c>
      <c r="R919" s="13">
        <v>0</v>
      </c>
      <c r="S919" s="11">
        <f t="shared" si="178"/>
        <v>0</v>
      </c>
      <c r="T919" s="5">
        <v>0</v>
      </c>
      <c r="U919" s="11">
        <f t="shared" si="184"/>
        <v>0</v>
      </c>
      <c r="V919" s="13" t="s">
        <v>0</v>
      </c>
      <c r="W919" s="10">
        <f>IFERROR(VLOOKUP(V919,Curr!$B$2:$C$13,2,FALSE),0)</f>
        <v>1</v>
      </c>
      <c r="X919" s="11">
        <f t="shared" si="179"/>
        <v>0</v>
      </c>
      <c r="Y919" s="14">
        <f t="shared" si="185"/>
        <v>0</v>
      </c>
      <c r="Z919" s="11">
        <f t="shared" si="180"/>
        <v>0</v>
      </c>
      <c r="AA919" s="4" t="s">
        <v>1</v>
      </c>
      <c r="AB919" s="10">
        <f>IFERROR(VLOOKUP(AA919,Curr!$B$2:$C$13,2,FALSE),0)</f>
        <v>11</v>
      </c>
      <c r="AC919" s="11">
        <f t="shared" si="181"/>
        <v>0</v>
      </c>
      <c r="AD919" s="11">
        <f t="shared" si="182"/>
        <v>0</v>
      </c>
      <c r="AE919" s="12">
        <f t="shared" si="183"/>
        <v>0</v>
      </c>
      <c r="AF919"/>
      <c r="AG919"/>
      <c r="AH919"/>
      <c r="AI919"/>
      <c r="AJ919"/>
    </row>
    <row r="920" spans="2:36" x14ac:dyDescent="0.25">
      <c r="B920" s="2" t="s">
        <v>212</v>
      </c>
      <c r="C920"/>
      <c r="D920" s="1" t="s">
        <v>1733</v>
      </c>
      <c r="E920"/>
      <c r="F920"/>
      <c r="G920"/>
      <c r="H920"/>
      <c r="I920"/>
      <c r="J920" s="1" t="s">
        <v>2643</v>
      </c>
      <c r="K920"/>
      <c r="L920"/>
      <c r="M920"/>
      <c r="N920"/>
      <c r="O920"/>
      <c r="P920"/>
      <c r="Q920" s="13">
        <v>0</v>
      </c>
      <c r="R920" s="13">
        <v>0</v>
      </c>
      <c r="S920" s="11">
        <f t="shared" si="178"/>
        <v>0</v>
      </c>
      <c r="T920" s="5">
        <v>0</v>
      </c>
      <c r="U920" s="11">
        <f t="shared" si="184"/>
        <v>0</v>
      </c>
      <c r="V920" s="13" t="s">
        <v>0</v>
      </c>
      <c r="W920" s="10">
        <f>IFERROR(VLOOKUP(V920,Curr!$B$2:$C$13,2,FALSE),0)</f>
        <v>1</v>
      </c>
      <c r="X920" s="11">
        <f t="shared" si="179"/>
        <v>0</v>
      </c>
      <c r="Y920" s="14">
        <f t="shared" si="185"/>
        <v>0</v>
      </c>
      <c r="Z920" s="11">
        <f t="shared" si="180"/>
        <v>0</v>
      </c>
      <c r="AA920" s="4" t="s">
        <v>1</v>
      </c>
      <c r="AB920" s="10">
        <f>IFERROR(VLOOKUP(AA920,Curr!$B$2:$C$13,2,FALSE),0)</f>
        <v>11</v>
      </c>
      <c r="AC920" s="11">
        <f t="shared" si="181"/>
        <v>0</v>
      </c>
      <c r="AD920" s="11">
        <f t="shared" si="182"/>
        <v>0</v>
      </c>
      <c r="AE920" s="12">
        <f t="shared" si="183"/>
        <v>0</v>
      </c>
      <c r="AF920"/>
      <c r="AG920"/>
      <c r="AH920"/>
      <c r="AI920"/>
      <c r="AJ920"/>
    </row>
    <row r="921" spans="2:36" x14ac:dyDescent="0.25">
      <c r="B921" s="2" t="s">
        <v>212</v>
      </c>
      <c r="C921"/>
      <c r="D921" s="1" t="s">
        <v>1733</v>
      </c>
      <c r="E921"/>
      <c r="F921"/>
      <c r="G921"/>
      <c r="H921"/>
      <c r="I921"/>
      <c r="J921" s="1" t="s">
        <v>2644</v>
      </c>
      <c r="K921"/>
      <c r="L921"/>
      <c r="M921"/>
      <c r="N921"/>
      <c r="O921"/>
      <c r="P921"/>
      <c r="Q921" s="13">
        <v>0</v>
      </c>
      <c r="R921" s="13">
        <v>0</v>
      </c>
      <c r="S921" s="11">
        <f t="shared" si="178"/>
        <v>0</v>
      </c>
      <c r="T921" s="5">
        <v>0</v>
      </c>
      <c r="U921" s="11">
        <f t="shared" si="184"/>
        <v>0</v>
      </c>
      <c r="V921" s="13" t="s">
        <v>0</v>
      </c>
      <c r="W921" s="10">
        <f>IFERROR(VLOOKUP(V921,Curr!$B$2:$C$13,2,FALSE),0)</f>
        <v>1</v>
      </c>
      <c r="X921" s="11">
        <f t="shared" si="179"/>
        <v>0</v>
      </c>
      <c r="Y921" s="14">
        <f t="shared" si="185"/>
        <v>0</v>
      </c>
      <c r="Z921" s="11">
        <f t="shared" si="180"/>
        <v>0</v>
      </c>
      <c r="AA921" s="4" t="s">
        <v>1</v>
      </c>
      <c r="AB921" s="10">
        <f>IFERROR(VLOOKUP(AA921,Curr!$B$2:$C$13,2,FALSE),0)</f>
        <v>11</v>
      </c>
      <c r="AC921" s="11">
        <f t="shared" si="181"/>
        <v>0</v>
      </c>
      <c r="AD921" s="11">
        <f t="shared" si="182"/>
        <v>0</v>
      </c>
      <c r="AE921" s="12">
        <f t="shared" si="183"/>
        <v>0</v>
      </c>
      <c r="AF921"/>
      <c r="AG921"/>
      <c r="AH921"/>
      <c r="AI921"/>
      <c r="AJ921"/>
    </row>
    <row r="922" spans="2:36" x14ac:dyDescent="0.25">
      <c r="B922" s="2" t="s">
        <v>212</v>
      </c>
      <c r="C922"/>
      <c r="D922" s="1" t="s">
        <v>1733</v>
      </c>
      <c r="E922"/>
      <c r="F922"/>
      <c r="G922"/>
      <c r="H922"/>
      <c r="I922"/>
      <c r="J922" s="1" t="s">
        <v>2645</v>
      </c>
      <c r="K922"/>
      <c r="L922"/>
      <c r="M922"/>
      <c r="N922"/>
      <c r="O922"/>
      <c r="P922"/>
      <c r="Q922" s="13">
        <v>0</v>
      </c>
      <c r="R922" s="13">
        <v>0</v>
      </c>
      <c r="S922" s="11">
        <f t="shared" si="178"/>
        <v>0</v>
      </c>
      <c r="T922" s="5">
        <v>0</v>
      </c>
      <c r="U922" s="11">
        <f t="shared" si="184"/>
        <v>0</v>
      </c>
      <c r="V922" s="13" t="s">
        <v>0</v>
      </c>
      <c r="W922" s="10">
        <f>IFERROR(VLOOKUP(V922,Curr!$B$2:$C$13,2,FALSE),0)</f>
        <v>1</v>
      </c>
      <c r="X922" s="11">
        <f t="shared" si="179"/>
        <v>0</v>
      </c>
      <c r="Y922" s="14">
        <f t="shared" si="185"/>
        <v>0</v>
      </c>
      <c r="Z922" s="11">
        <f t="shared" si="180"/>
        <v>0</v>
      </c>
      <c r="AA922" s="4" t="s">
        <v>1</v>
      </c>
      <c r="AB922" s="10">
        <f>IFERROR(VLOOKUP(AA922,Curr!$B$2:$C$13,2,FALSE),0)</f>
        <v>11</v>
      </c>
      <c r="AC922" s="11">
        <f t="shared" si="181"/>
        <v>0</v>
      </c>
      <c r="AD922" s="11">
        <f t="shared" si="182"/>
        <v>0</v>
      </c>
      <c r="AE922" s="12">
        <f t="shared" si="183"/>
        <v>0</v>
      </c>
      <c r="AF922"/>
      <c r="AG922"/>
      <c r="AH922"/>
      <c r="AI922"/>
      <c r="AJ922"/>
    </row>
    <row r="923" spans="2:36" x14ac:dyDescent="0.25">
      <c r="B923" s="2" t="s">
        <v>212</v>
      </c>
      <c r="C923"/>
      <c r="D923" s="1" t="s">
        <v>1733</v>
      </c>
      <c r="E923"/>
      <c r="F923"/>
      <c r="G923"/>
      <c r="H923"/>
      <c r="I923"/>
      <c r="J923" s="1" t="s">
        <v>2646</v>
      </c>
      <c r="K923"/>
      <c r="L923"/>
      <c r="M923"/>
      <c r="N923"/>
      <c r="O923"/>
      <c r="P923"/>
      <c r="Q923" s="13">
        <v>0</v>
      </c>
      <c r="R923" s="13">
        <v>0</v>
      </c>
      <c r="S923" s="11">
        <f t="shared" si="178"/>
        <v>0</v>
      </c>
      <c r="T923" s="5">
        <v>0</v>
      </c>
      <c r="U923" s="11">
        <f t="shared" si="184"/>
        <v>0</v>
      </c>
      <c r="V923" s="13" t="s">
        <v>0</v>
      </c>
      <c r="W923" s="10">
        <f>IFERROR(VLOOKUP(V923,Curr!$B$2:$C$13,2,FALSE),0)</f>
        <v>1</v>
      </c>
      <c r="X923" s="11">
        <f t="shared" si="179"/>
        <v>0</v>
      </c>
      <c r="Y923" s="14">
        <f t="shared" si="185"/>
        <v>0</v>
      </c>
      <c r="Z923" s="11">
        <f t="shared" si="180"/>
        <v>0</v>
      </c>
      <c r="AA923" s="4" t="s">
        <v>1</v>
      </c>
      <c r="AB923" s="10">
        <f>IFERROR(VLOOKUP(AA923,Curr!$B$2:$C$13,2,FALSE),0)</f>
        <v>11</v>
      </c>
      <c r="AC923" s="11">
        <f t="shared" si="181"/>
        <v>0</v>
      </c>
      <c r="AD923" s="11">
        <f t="shared" si="182"/>
        <v>0</v>
      </c>
      <c r="AE923" s="12">
        <f t="shared" si="183"/>
        <v>0</v>
      </c>
      <c r="AF923"/>
      <c r="AG923"/>
      <c r="AH923"/>
      <c r="AI923"/>
      <c r="AJ923"/>
    </row>
    <row r="924" spans="2:36" x14ac:dyDescent="0.25">
      <c r="B924" s="2" t="s">
        <v>212</v>
      </c>
      <c r="C924"/>
      <c r="D924" s="1" t="s">
        <v>1733</v>
      </c>
      <c r="E924"/>
      <c r="F924"/>
      <c r="G924"/>
      <c r="H924"/>
      <c r="I924"/>
      <c r="J924" s="1" t="s">
        <v>2647</v>
      </c>
      <c r="K924"/>
      <c r="L924"/>
      <c r="M924"/>
      <c r="N924"/>
      <c r="O924"/>
      <c r="P924"/>
      <c r="Q924" s="13">
        <v>0</v>
      </c>
      <c r="R924" s="13">
        <v>0</v>
      </c>
      <c r="S924" s="11">
        <f t="shared" si="178"/>
        <v>0</v>
      </c>
      <c r="T924" s="5">
        <v>0</v>
      </c>
      <c r="U924" s="11">
        <f t="shared" si="184"/>
        <v>0</v>
      </c>
      <c r="V924" s="13" t="s">
        <v>0</v>
      </c>
      <c r="W924" s="10">
        <f>IFERROR(VLOOKUP(V924,Curr!$B$2:$C$13,2,FALSE),0)</f>
        <v>1</v>
      </c>
      <c r="X924" s="11">
        <f t="shared" si="179"/>
        <v>0</v>
      </c>
      <c r="Y924" s="14">
        <f t="shared" si="185"/>
        <v>0</v>
      </c>
      <c r="Z924" s="11">
        <f t="shared" si="180"/>
        <v>0</v>
      </c>
      <c r="AA924" s="4" t="s">
        <v>1</v>
      </c>
      <c r="AB924" s="10">
        <f>IFERROR(VLOOKUP(AA924,Curr!$B$2:$C$13,2,FALSE),0)</f>
        <v>11</v>
      </c>
      <c r="AC924" s="11">
        <f t="shared" si="181"/>
        <v>0</v>
      </c>
      <c r="AD924" s="11">
        <f t="shared" si="182"/>
        <v>0</v>
      </c>
      <c r="AE924" s="12">
        <f t="shared" si="183"/>
        <v>0</v>
      </c>
      <c r="AF924"/>
      <c r="AG924"/>
      <c r="AH924"/>
      <c r="AI924"/>
      <c r="AJ924"/>
    </row>
    <row r="925" spans="2:36" x14ac:dyDescent="0.25">
      <c r="B925" s="2" t="s">
        <v>212</v>
      </c>
      <c r="C925"/>
      <c r="D925" s="1" t="s">
        <v>1733</v>
      </c>
      <c r="E925"/>
      <c r="F925"/>
      <c r="G925"/>
      <c r="H925"/>
      <c r="I925"/>
      <c r="J925" s="1" t="s">
        <v>2648</v>
      </c>
      <c r="K925"/>
      <c r="L925"/>
      <c r="M925"/>
      <c r="N925"/>
      <c r="O925"/>
      <c r="P925"/>
      <c r="Q925" s="13">
        <v>0</v>
      </c>
      <c r="R925" s="13">
        <v>0</v>
      </c>
      <c r="S925" s="11">
        <f t="shared" si="178"/>
        <v>0</v>
      </c>
      <c r="T925" s="5">
        <v>0</v>
      </c>
      <c r="U925" s="11">
        <f t="shared" si="184"/>
        <v>0</v>
      </c>
      <c r="V925" s="13" t="s">
        <v>0</v>
      </c>
      <c r="W925" s="10">
        <f>IFERROR(VLOOKUP(V925,Curr!$B$2:$C$13,2,FALSE),0)</f>
        <v>1</v>
      </c>
      <c r="X925" s="11">
        <f t="shared" si="179"/>
        <v>0</v>
      </c>
      <c r="Y925" s="14">
        <f t="shared" si="185"/>
        <v>0</v>
      </c>
      <c r="Z925" s="11">
        <f t="shared" si="180"/>
        <v>0</v>
      </c>
      <c r="AA925" s="4" t="s">
        <v>1</v>
      </c>
      <c r="AB925" s="10">
        <f>IFERROR(VLOOKUP(AA925,Curr!$B$2:$C$13,2,FALSE),0)</f>
        <v>11</v>
      </c>
      <c r="AC925" s="11">
        <f t="shared" si="181"/>
        <v>0</v>
      </c>
      <c r="AD925" s="11">
        <f t="shared" si="182"/>
        <v>0</v>
      </c>
      <c r="AE925" s="12">
        <f t="shared" si="183"/>
        <v>0</v>
      </c>
      <c r="AF925"/>
      <c r="AG925"/>
      <c r="AH925"/>
      <c r="AI925"/>
      <c r="AJ925"/>
    </row>
    <row r="926" spans="2:36" x14ac:dyDescent="0.25">
      <c r="B926" s="2" t="s">
        <v>212</v>
      </c>
      <c r="C926"/>
      <c r="D926" s="1" t="s">
        <v>1733</v>
      </c>
      <c r="E926"/>
      <c r="F926"/>
      <c r="G926"/>
      <c r="H926"/>
      <c r="I926"/>
      <c r="J926" s="1" t="s">
        <v>2649</v>
      </c>
      <c r="K926"/>
      <c r="L926"/>
      <c r="M926"/>
      <c r="N926"/>
      <c r="O926"/>
      <c r="P926"/>
      <c r="Q926" s="13">
        <v>0</v>
      </c>
      <c r="R926" s="13">
        <v>0</v>
      </c>
      <c r="S926" s="11">
        <f t="shared" si="178"/>
        <v>0</v>
      </c>
      <c r="T926" s="5">
        <v>0</v>
      </c>
      <c r="U926" s="11">
        <f t="shared" si="184"/>
        <v>0</v>
      </c>
      <c r="V926" s="13" t="s">
        <v>0</v>
      </c>
      <c r="W926" s="10">
        <f>IFERROR(VLOOKUP(V926,Curr!$B$2:$C$13,2,FALSE),0)</f>
        <v>1</v>
      </c>
      <c r="X926" s="11">
        <f t="shared" si="179"/>
        <v>0</v>
      </c>
      <c r="Y926" s="14">
        <f t="shared" si="185"/>
        <v>0</v>
      </c>
      <c r="Z926" s="11">
        <f t="shared" si="180"/>
        <v>0</v>
      </c>
      <c r="AA926" s="4" t="s">
        <v>1</v>
      </c>
      <c r="AB926" s="10">
        <f>IFERROR(VLOOKUP(AA926,Curr!$B$2:$C$13,2,FALSE),0)</f>
        <v>11</v>
      </c>
      <c r="AC926" s="11">
        <f t="shared" si="181"/>
        <v>0</v>
      </c>
      <c r="AD926" s="11">
        <f t="shared" si="182"/>
        <v>0</v>
      </c>
      <c r="AE926" s="12">
        <f t="shared" si="183"/>
        <v>0</v>
      </c>
      <c r="AF926"/>
      <c r="AG926"/>
      <c r="AH926"/>
      <c r="AI926"/>
      <c r="AJ926"/>
    </row>
    <row r="927" spans="2:36" x14ac:dyDescent="0.25">
      <c r="B927" s="2" t="s">
        <v>212</v>
      </c>
      <c r="C927"/>
      <c r="D927" s="1" t="s">
        <v>1733</v>
      </c>
      <c r="E927"/>
      <c r="F927"/>
      <c r="G927"/>
      <c r="H927"/>
      <c r="I927"/>
      <c r="J927" s="1" t="s">
        <v>2650</v>
      </c>
      <c r="K927"/>
      <c r="L927"/>
      <c r="M927"/>
      <c r="N927"/>
      <c r="O927"/>
      <c r="P927"/>
      <c r="Q927" s="13">
        <v>0</v>
      </c>
      <c r="R927" s="13">
        <v>0</v>
      </c>
      <c r="S927" s="11">
        <f t="shared" si="178"/>
        <v>0</v>
      </c>
      <c r="T927" s="5">
        <v>0</v>
      </c>
      <c r="U927" s="11">
        <f t="shared" si="184"/>
        <v>0</v>
      </c>
      <c r="V927" s="13" t="s">
        <v>0</v>
      </c>
      <c r="W927" s="10">
        <f>IFERROR(VLOOKUP(V927,Curr!$B$2:$C$13,2,FALSE),0)</f>
        <v>1</v>
      </c>
      <c r="X927" s="11">
        <f t="shared" si="179"/>
        <v>0</v>
      </c>
      <c r="Y927" s="14">
        <f t="shared" si="185"/>
        <v>0</v>
      </c>
      <c r="Z927" s="11">
        <f t="shared" si="180"/>
        <v>0</v>
      </c>
      <c r="AA927" s="4" t="s">
        <v>1</v>
      </c>
      <c r="AB927" s="10">
        <f>IFERROR(VLOOKUP(AA927,Curr!$B$2:$C$13,2,FALSE),0)</f>
        <v>11</v>
      </c>
      <c r="AC927" s="11">
        <f t="shared" si="181"/>
        <v>0</v>
      </c>
      <c r="AD927" s="11">
        <f t="shared" si="182"/>
        <v>0</v>
      </c>
      <c r="AE927" s="12">
        <f t="shared" si="183"/>
        <v>0</v>
      </c>
      <c r="AF927"/>
      <c r="AG927"/>
      <c r="AH927"/>
      <c r="AI927"/>
      <c r="AJ927"/>
    </row>
    <row r="928" spans="2:36" x14ac:dyDescent="0.25">
      <c r="B928" s="2" t="s">
        <v>212</v>
      </c>
      <c r="C928"/>
      <c r="D928" s="1" t="s">
        <v>1733</v>
      </c>
      <c r="E928"/>
      <c r="F928"/>
      <c r="G928"/>
      <c r="H928"/>
      <c r="I928"/>
      <c r="J928" s="1" t="s">
        <v>2651</v>
      </c>
      <c r="K928"/>
      <c r="L928"/>
      <c r="M928"/>
      <c r="N928"/>
      <c r="O928"/>
      <c r="P928"/>
      <c r="Q928" s="13">
        <v>0</v>
      </c>
      <c r="R928" s="13">
        <v>0</v>
      </c>
      <c r="S928" s="11">
        <f t="shared" si="178"/>
        <v>0</v>
      </c>
      <c r="T928" s="5">
        <v>0</v>
      </c>
      <c r="U928" s="11">
        <f t="shared" si="184"/>
        <v>0</v>
      </c>
      <c r="V928" s="13" t="s">
        <v>0</v>
      </c>
      <c r="W928" s="10">
        <f>IFERROR(VLOOKUP(V928,Curr!$B$2:$C$13,2,FALSE),0)</f>
        <v>1</v>
      </c>
      <c r="X928" s="11">
        <f t="shared" si="179"/>
        <v>0</v>
      </c>
      <c r="Y928" s="14">
        <f t="shared" si="185"/>
        <v>0</v>
      </c>
      <c r="Z928" s="11">
        <f t="shared" si="180"/>
        <v>0</v>
      </c>
      <c r="AA928" s="4" t="s">
        <v>1</v>
      </c>
      <c r="AB928" s="10">
        <f>IFERROR(VLOOKUP(AA928,Curr!$B$2:$C$13,2,FALSE),0)</f>
        <v>11</v>
      </c>
      <c r="AC928" s="11">
        <f t="shared" si="181"/>
        <v>0</v>
      </c>
      <c r="AD928" s="11">
        <f t="shared" si="182"/>
        <v>0</v>
      </c>
      <c r="AE928" s="12">
        <f t="shared" si="183"/>
        <v>0</v>
      </c>
      <c r="AF928"/>
      <c r="AG928"/>
      <c r="AH928"/>
      <c r="AI928"/>
      <c r="AJ928"/>
    </row>
    <row r="929" spans="2:36" x14ac:dyDescent="0.25">
      <c r="B929" s="2" t="s">
        <v>212</v>
      </c>
      <c r="C929"/>
      <c r="D929" s="1" t="s">
        <v>1733</v>
      </c>
      <c r="E929"/>
      <c r="F929"/>
      <c r="G929"/>
      <c r="H929"/>
      <c r="I929"/>
      <c r="J929" s="1" t="s">
        <v>2652</v>
      </c>
      <c r="K929"/>
      <c r="L929"/>
      <c r="M929"/>
      <c r="N929"/>
      <c r="O929"/>
      <c r="P929"/>
      <c r="Q929" s="13">
        <v>0</v>
      </c>
      <c r="R929" s="13">
        <v>0</v>
      </c>
      <c r="S929" s="11">
        <f t="shared" si="178"/>
        <v>0</v>
      </c>
      <c r="T929" s="5">
        <v>0</v>
      </c>
      <c r="U929" s="11">
        <f t="shared" si="184"/>
        <v>0</v>
      </c>
      <c r="V929" s="13" t="s">
        <v>0</v>
      </c>
      <c r="W929" s="10">
        <f>IFERROR(VLOOKUP(V929,Curr!$B$2:$C$13,2,FALSE),0)</f>
        <v>1</v>
      </c>
      <c r="X929" s="11">
        <f t="shared" si="179"/>
        <v>0</v>
      </c>
      <c r="Y929" s="14">
        <f t="shared" si="185"/>
        <v>0</v>
      </c>
      <c r="Z929" s="11">
        <f t="shared" si="180"/>
        <v>0</v>
      </c>
      <c r="AA929" s="4" t="s">
        <v>1</v>
      </c>
      <c r="AB929" s="10">
        <f>IFERROR(VLOOKUP(AA929,Curr!$B$2:$C$13,2,FALSE),0)</f>
        <v>11</v>
      </c>
      <c r="AC929" s="11">
        <f t="shared" si="181"/>
        <v>0</v>
      </c>
      <c r="AD929" s="11">
        <f t="shared" si="182"/>
        <v>0</v>
      </c>
      <c r="AE929" s="12">
        <f t="shared" si="183"/>
        <v>0</v>
      </c>
      <c r="AF929"/>
      <c r="AG929"/>
      <c r="AH929"/>
      <c r="AI929"/>
      <c r="AJ929"/>
    </row>
    <row r="930" spans="2:36" x14ac:dyDescent="0.25">
      <c r="B930" s="2" t="s">
        <v>212</v>
      </c>
      <c r="C930"/>
      <c r="D930" s="1" t="s">
        <v>1733</v>
      </c>
      <c r="E930"/>
      <c r="F930"/>
      <c r="G930"/>
      <c r="H930"/>
      <c r="I930"/>
      <c r="J930" s="1" t="s">
        <v>2653</v>
      </c>
      <c r="K930"/>
      <c r="L930"/>
      <c r="M930"/>
      <c r="N930"/>
      <c r="O930"/>
      <c r="P930"/>
      <c r="Q930" s="13">
        <v>0</v>
      </c>
      <c r="R930" s="13">
        <v>0</v>
      </c>
      <c r="S930" s="11">
        <f t="shared" si="178"/>
        <v>0</v>
      </c>
      <c r="T930" s="5">
        <v>0</v>
      </c>
      <c r="U930" s="11">
        <f t="shared" si="184"/>
        <v>0</v>
      </c>
      <c r="V930" s="13" t="s">
        <v>0</v>
      </c>
      <c r="W930" s="10">
        <f>IFERROR(VLOOKUP(V930,Curr!$B$2:$C$13,2,FALSE),0)</f>
        <v>1</v>
      </c>
      <c r="X930" s="11">
        <f t="shared" si="179"/>
        <v>0</v>
      </c>
      <c r="Y930" s="14">
        <f t="shared" si="185"/>
        <v>0</v>
      </c>
      <c r="Z930" s="11">
        <f t="shared" si="180"/>
        <v>0</v>
      </c>
      <c r="AA930" s="4" t="s">
        <v>1</v>
      </c>
      <c r="AB930" s="10">
        <f>IFERROR(VLOOKUP(AA930,Curr!$B$2:$C$13,2,FALSE),0)</f>
        <v>11</v>
      </c>
      <c r="AC930" s="11">
        <f t="shared" si="181"/>
        <v>0</v>
      </c>
      <c r="AD930" s="11">
        <f t="shared" si="182"/>
        <v>0</v>
      </c>
      <c r="AE930" s="12">
        <f t="shared" si="183"/>
        <v>0</v>
      </c>
      <c r="AF930"/>
      <c r="AG930"/>
      <c r="AH930"/>
      <c r="AI930"/>
      <c r="AJ930"/>
    </row>
    <row r="931" spans="2:36" x14ac:dyDescent="0.25">
      <c r="B931" s="2" t="s">
        <v>212</v>
      </c>
      <c r="C931"/>
      <c r="D931" s="1" t="s">
        <v>1733</v>
      </c>
      <c r="E931"/>
      <c r="F931"/>
      <c r="G931"/>
      <c r="H931"/>
      <c r="I931"/>
      <c r="J931" s="1" t="s">
        <v>2654</v>
      </c>
      <c r="K931"/>
      <c r="L931"/>
      <c r="M931"/>
      <c r="N931"/>
      <c r="O931"/>
      <c r="P931"/>
      <c r="Q931" s="13">
        <v>0</v>
      </c>
      <c r="R931" s="13">
        <v>0</v>
      </c>
      <c r="S931" s="11">
        <f t="shared" si="178"/>
        <v>0</v>
      </c>
      <c r="T931" s="5">
        <v>0</v>
      </c>
      <c r="U931" s="11">
        <f t="shared" si="184"/>
        <v>0</v>
      </c>
      <c r="V931" s="13" t="s">
        <v>0</v>
      </c>
      <c r="W931" s="10">
        <f>IFERROR(VLOOKUP(V931,Curr!$B$2:$C$13,2,FALSE),0)</f>
        <v>1</v>
      </c>
      <c r="X931" s="11">
        <f t="shared" si="179"/>
        <v>0</v>
      </c>
      <c r="Y931" s="14">
        <f t="shared" si="185"/>
        <v>0</v>
      </c>
      <c r="Z931" s="11">
        <f t="shared" si="180"/>
        <v>0</v>
      </c>
      <c r="AA931" s="4" t="s">
        <v>1</v>
      </c>
      <c r="AB931" s="10">
        <f>IFERROR(VLOOKUP(AA931,Curr!$B$2:$C$13,2,FALSE),0)</f>
        <v>11</v>
      </c>
      <c r="AC931" s="11">
        <f t="shared" si="181"/>
        <v>0</v>
      </c>
      <c r="AD931" s="11">
        <f t="shared" si="182"/>
        <v>0</v>
      </c>
      <c r="AE931" s="12">
        <f t="shared" si="183"/>
        <v>0</v>
      </c>
      <c r="AF931"/>
      <c r="AG931"/>
      <c r="AH931"/>
      <c r="AI931"/>
      <c r="AJ931"/>
    </row>
    <row r="932" spans="2:36" x14ac:dyDescent="0.25">
      <c r="B932" s="2" t="s">
        <v>212</v>
      </c>
      <c r="C932"/>
      <c r="D932" s="1" t="s">
        <v>1733</v>
      </c>
      <c r="E932"/>
      <c r="F932"/>
      <c r="G932"/>
      <c r="H932"/>
      <c r="I932"/>
      <c r="J932" s="1" t="s">
        <v>2655</v>
      </c>
      <c r="K932"/>
      <c r="L932"/>
      <c r="M932"/>
      <c r="N932"/>
      <c r="O932"/>
      <c r="P932"/>
      <c r="Q932" s="13">
        <v>0</v>
      </c>
      <c r="R932" s="13">
        <v>0</v>
      </c>
      <c r="S932" s="11">
        <f t="shared" si="178"/>
        <v>0</v>
      </c>
      <c r="T932" s="5">
        <v>0</v>
      </c>
      <c r="U932" s="11">
        <f t="shared" si="184"/>
        <v>0</v>
      </c>
      <c r="V932" s="13" t="s">
        <v>0</v>
      </c>
      <c r="W932" s="10">
        <f>IFERROR(VLOOKUP(V932,Curr!$B$2:$C$13,2,FALSE),0)</f>
        <v>1</v>
      </c>
      <c r="X932" s="11">
        <f t="shared" si="179"/>
        <v>0</v>
      </c>
      <c r="Y932" s="14">
        <f t="shared" si="185"/>
        <v>0</v>
      </c>
      <c r="Z932" s="11">
        <f t="shared" si="180"/>
        <v>0</v>
      </c>
      <c r="AA932" s="4" t="s">
        <v>1</v>
      </c>
      <c r="AB932" s="10">
        <f>IFERROR(VLOOKUP(AA932,Curr!$B$2:$C$13,2,FALSE),0)</f>
        <v>11</v>
      </c>
      <c r="AC932" s="11">
        <f t="shared" si="181"/>
        <v>0</v>
      </c>
      <c r="AD932" s="11">
        <f t="shared" si="182"/>
        <v>0</v>
      </c>
      <c r="AE932" s="12">
        <f t="shared" si="183"/>
        <v>0</v>
      </c>
      <c r="AF932"/>
      <c r="AG932"/>
      <c r="AH932"/>
      <c r="AI932"/>
      <c r="AJ932"/>
    </row>
    <row r="933" spans="2:36" x14ac:dyDescent="0.25">
      <c r="B933" s="2" t="s">
        <v>212</v>
      </c>
      <c r="C933"/>
      <c r="D933" s="1" t="s">
        <v>1733</v>
      </c>
      <c r="E933"/>
      <c r="F933"/>
      <c r="G933"/>
      <c r="H933"/>
      <c r="I933"/>
      <c r="J933" s="1" t="s">
        <v>2656</v>
      </c>
      <c r="K933"/>
      <c r="L933"/>
      <c r="M933"/>
      <c r="N933"/>
      <c r="O933"/>
      <c r="P933"/>
      <c r="Q933" s="13">
        <v>0</v>
      </c>
      <c r="R933" s="13">
        <v>0</v>
      </c>
      <c r="S933" s="11">
        <f t="shared" si="178"/>
        <v>0</v>
      </c>
      <c r="T933" s="5">
        <v>0</v>
      </c>
      <c r="U933" s="11">
        <f t="shared" si="184"/>
        <v>0</v>
      </c>
      <c r="V933" s="13" t="s">
        <v>0</v>
      </c>
      <c r="W933" s="10">
        <f>IFERROR(VLOOKUP(V933,Curr!$B$2:$C$13,2,FALSE),0)</f>
        <v>1</v>
      </c>
      <c r="X933" s="11">
        <f t="shared" si="179"/>
        <v>0</v>
      </c>
      <c r="Y933" s="14">
        <f t="shared" si="185"/>
        <v>0</v>
      </c>
      <c r="Z933" s="11">
        <f t="shared" si="180"/>
        <v>0</v>
      </c>
      <c r="AA933" s="4" t="s">
        <v>1</v>
      </c>
      <c r="AB933" s="10">
        <f>IFERROR(VLOOKUP(AA933,Curr!$B$2:$C$13,2,FALSE),0)</f>
        <v>11</v>
      </c>
      <c r="AC933" s="11">
        <f t="shared" si="181"/>
        <v>0</v>
      </c>
      <c r="AD933" s="11">
        <f t="shared" si="182"/>
        <v>0</v>
      </c>
      <c r="AE933" s="12">
        <f t="shared" si="183"/>
        <v>0</v>
      </c>
      <c r="AF933"/>
      <c r="AG933"/>
      <c r="AH933"/>
      <c r="AI933"/>
      <c r="AJ933"/>
    </row>
    <row r="934" spans="2:36" x14ac:dyDescent="0.25">
      <c r="B934" s="2" t="s">
        <v>212</v>
      </c>
      <c r="C934"/>
      <c r="D934" s="1" t="s">
        <v>1733</v>
      </c>
      <c r="E934"/>
      <c r="F934"/>
      <c r="G934"/>
      <c r="H934"/>
      <c r="I934"/>
      <c r="J934" s="1" t="s">
        <v>2657</v>
      </c>
      <c r="K934"/>
      <c r="L934"/>
      <c r="M934"/>
      <c r="N934"/>
      <c r="O934"/>
      <c r="P934"/>
      <c r="Q934" s="13">
        <v>0</v>
      </c>
      <c r="R934" s="13">
        <v>0</v>
      </c>
      <c r="S934" s="11">
        <f t="shared" si="178"/>
        <v>0</v>
      </c>
      <c r="T934" s="5">
        <v>0</v>
      </c>
      <c r="U934" s="11">
        <f t="shared" si="184"/>
        <v>0</v>
      </c>
      <c r="V934" s="13" t="s">
        <v>0</v>
      </c>
      <c r="W934" s="10">
        <f>IFERROR(VLOOKUP(V934,Curr!$B$2:$C$13,2,FALSE),0)</f>
        <v>1</v>
      </c>
      <c r="X934" s="11">
        <f t="shared" si="179"/>
        <v>0</v>
      </c>
      <c r="Y934" s="14">
        <f t="shared" si="185"/>
        <v>0</v>
      </c>
      <c r="Z934" s="11">
        <f t="shared" si="180"/>
        <v>0</v>
      </c>
      <c r="AA934" s="4" t="s">
        <v>1</v>
      </c>
      <c r="AB934" s="10">
        <f>IFERROR(VLOOKUP(AA934,Curr!$B$2:$C$13,2,FALSE),0)</f>
        <v>11</v>
      </c>
      <c r="AC934" s="11">
        <f t="shared" si="181"/>
        <v>0</v>
      </c>
      <c r="AD934" s="11">
        <f t="shared" si="182"/>
        <v>0</v>
      </c>
      <c r="AE934" s="12">
        <f t="shared" si="183"/>
        <v>0</v>
      </c>
      <c r="AF934"/>
      <c r="AG934"/>
      <c r="AH934"/>
      <c r="AI934"/>
      <c r="AJ934"/>
    </row>
    <row r="935" spans="2:36" x14ac:dyDescent="0.25">
      <c r="B935" s="2" t="s">
        <v>212</v>
      </c>
      <c r="C935"/>
      <c r="D935" s="1" t="s">
        <v>1733</v>
      </c>
      <c r="E935"/>
      <c r="F935"/>
      <c r="G935"/>
      <c r="H935"/>
      <c r="I935"/>
      <c r="J935" s="1" t="s">
        <v>2658</v>
      </c>
      <c r="K935"/>
      <c r="L935"/>
      <c r="M935"/>
      <c r="N935"/>
      <c r="O935"/>
      <c r="P935"/>
      <c r="Q935" s="13">
        <v>0</v>
      </c>
      <c r="R935" s="13">
        <v>0</v>
      </c>
      <c r="S935" s="11">
        <f t="shared" si="178"/>
        <v>0</v>
      </c>
      <c r="T935" s="5">
        <v>0</v>
      </c>
      <c r="U935" s="11">
        <f t="shared" si="184"/>
        <v>0</v>
      </c>
      <c r="V935" s="13" t="s">
        <v>0</v>
      </c>
      <c r="W935" s="10">
        <f>IFERROR(VLOOKUP(V935,Curr!$B$2:$C$13,2,FALSE),0)</f>
        <v>1</v>
      </c>
      <c r="X935" s="11">
        <f t="shared" si="179"/>
        <v>0</v>
      </c>
      <c r="Y935" s="14">
        <f t="shared" si="185"/>
        <v>0</v>
      </c>
      <c r="Z935" s="11">
        <f t="shared" si="180"/>
        <v>0</v>
      </c>
      <c r="AA935" s="4" t="s">
        <v>1</v>
      </c>
      <c r="AB935" s="10">
        <f>IFERROR(VLOOKUP(AA935,Curr!$B$2:$C$13,2,FALSE),0)</f>
        <v>11</v>
      </c>
      <c r="AC935" s="11">
        <f t="shared" si="181"/>
        <v>0</v>
      </c>
      <c r="AD935" s="11">
        <f t="shared" si="182"/>
        <v>0</v>
      </c>
      <c r="AE935" s="12">
        <f t="shared" si="183"/>
        <v>0</v>
      </c>
      <c r="AF935"/>
      <c r="AG935"/>
      <c r="AH935"/>
      <c r="AI935"/>
      <c r="AJ935"/>
    </row>
    <row r="936" spans="2:36" x14ac:dyDescent="0.25">
      <c r="B936" s="2" t="s">
        <v>212</v>
      </c>
      <c r="C936"/>
      <c r="D936" s="1" t="s">
        <v>1733</v>
      </c>
      <c r="E936"/>
      <c r="F936"/>
      <c r="G936"/>
      <c r="H936"/>
      <c r="I936"/>
      <c r="J936" s="1" t="s">
        <v>2659</v>
      </c>
      <c r="K936"/>
      <c r="L936"/>
      <c r="M936"/>
      <c r="N936"/>
      <c r="O936"/>
      <c r="P936"/>
      <c r="Q936" s="13">
        <v>0</v>
      </c>
      <c r="R936" s="13">
        <v>0</v>
      </c>
      <c r="S936" s="11">
        <f t="shared" si="178"/>
        <v>0</v>
      </c>
      <c r="T936" s="5">
        <v>0</v>
      </c>
      <c r="U936" s="11">
        <f t="shared" si="184"/>
        <v>0</v>
      </c>
      <c r="V936" s="13" t="s">
        <v>0</v>
      </c>
      <c r="W936" s="10">
        <f>IFERROR(VLOOKUP(V936,Curr!$B$2:$C$13,2,FALSE),0)</f>
        <v>1</v>
      </c>
      <c r="X936" s="11">
        <f t="shared" si="179"/>
        <v>0</v>
      </c>
      <c r="Y936" s="14">
        <f t="shared" si="185"/>
        <v>0</v>
      </c>
      <c r="Z936" s="11">
        <f t="shared" si="180"/>
        <v>0</v>
      </c>
      <c r="AA936" s="4" t="s">
        <v>1</v>
      </c>
      <c r="AB936" s="10">
        <f>IFERROR(VLOOKUP(AA936,Curr!$B$2:$C$13,2,FALSE),0)</f>
        <v>11</v>
      </c>
      <c r="AC936" s="11">
        <f t="shared" si="181"/>
        <v>0</v>
      </c>
      <c r="AD936" s="11">
        <f t="shared" si="182"/>
        <v>0</v>
      </c>
      <c r="AE936" s="12">
        <f t="shared" si="183"/>
        <v>0</v>
      </c>
      <c r="AF936"/>
      <c r="AG936"/>
      <c r="AH936"/>
      <c r="AI936"/>
      <c r="AJ936"/>
    </row>
    <row r="937" spans="2:36" x14ac:dyDescent="0.25">
      <c r="B937" s="2" t="s">
        <v>212</v>
      </c>
      <c r="C937"/>
      <c r="D937" s="1" t="s">
        <v>1733</v>
      </c>
      <c r="E937"/>
      <c r="F937"/>
      <c r="G937"/>
      <c r="H937"/>
      <c r="I937"/>
      <c r="J937" s="1" t="s">
        <v>2660</v>
      </c>
      <c r="K937"/>
      <c r="L937"/>
      <c r="M937"/>
      <c r="N937"/>
      <c r="O937"/>
      <c r="P937"/>
      <c r="Q937" s="13">
        <v>0</v>
      </c>
      <c r="R937" s="13">
        <v>0</v>
      </c>
      <c r="S937" s="11">
        <f t="shared" si="178"/>
        <v>0</v>
      </c>
      <c r="T937" s="5">
        <v>0</v>
      </c>
      <c r="U937" s="11">
        <f t="shared" si="184"/>
        <v>0</v>
      </c>
      <c r="V937" s="13" t="s">
        <v>0</v>
      </c>
      <c r="W937" s="10">
        <f>IFERROR(VLOOKUP(V937,Curr!$B$2:$C$13,2,FALSE),0)</f>
        <v>1</v>
      </c>
      <c r="X937" s="11">
        <f t="shared" si="179"/>
        <v>0</v>
      </c>
      <c r="Y937" s="14">
        <f t="shared" si="185"/>
        <v>0</v>
      </c>
      <c r="Z937" s="11">
        <f t="shared" si="180"/>
        <v>0</v>
      </c>
      <c r="AA937" s="4" t="s">
        <v>1</v>
      </c>
      <c r="AB937" s="10">
        <f>IFERROR(VLOOKUP(AA937,Curr!$B$2:$C$13,2,FALSE),0)</f>
        <v>11</v>
      </c>
      <c r="AC937" s="11">
        <f t="shared" si="181"/>
        <v>0</v>
      </c>
      <c r="AD937" s="11">
        <f t="shared" si="182"/>
        <v>0</v>
      </c>
      <c r="AE937" s="12">
        <f t="shared" si="183"/>
        <v>0</v>
      </c>
      <c r="AF937"/>
      <c r="AG937"/>
      <c r="AH937"/>
      <c r="AI937"/>
      <c r="AJ937"/>
    </row>
    <row r="938" spans="2:36" x14ac:dyDescent="0.25">
      <c r="B938" s="2" t="s">
        <v>212</v>
      </c>
      <c r="C938"/>
      <c r="D938" s="1" t="s">
        <v>1733</v>
      </c>
      <c r="E938"/>
      <c r="F938"/>
      <c r="G938"/>
      <c r="H938"/>
      <c r="I938"/>
      <c r="J938" s="1" t="s">
        <v>2661</v>
      </c>
      <c r="K938"/>
      <c r="L938"/>
      <c r="M938"/>
      <c r="N938"/>
      <c r="O938"/>
      <c r="P938"/>
      <c r="Q938" s="13">
        <v>0</v>
      </c>
      <c r="R938" s="13">
        <v>0</v>
      </c>
      <c r="S938" s="11">
        <f t="shared" si="178"/>
        <v>0</v>
      </c>
      <c r="T938" s="5">
        <v>0</v>
      </c>
      <c r="U938" s="11">
        <f t="shared" si="184"/>
        <v>0</v>
      </c>
      <c r="V938" s="13" t="s">
        <v>0</v>
      </c>
      <c r="W938" s="10">
        <f>IFERROR(VLOOKUP(V938,Curr!$B$2:$C$13,2,FALSE),0)</f>
        <v>1</v>
      </c>
      <c r="X938" s="11">
        <f t="shared" si="179"/>
        <v>0</v>
      </c>
      <c r="Y938" s="14">
        <f t="shared" si="185"/>
        <v>0</v>
      </c>
      <c r="Z938" s="11">
        <f t="shared" si="180"/>
        <v>0</v>
      </c>
      <c r="AA938" s="4" t="s">
        <v>1</v>
      </c>
      <c r="AB938" s="10">
        <f>IFERROR(VLOOKUP(AA938,Curr!$B$2:$C$13,2,FALSE),0)</f>
        <v>11</v>
      </c>
      <c r="AC938" s="11">
        <f t="shared" si="181"/>
        <v>0</v>
      </c>
      <c r="AD938" s="11">
        <f t="shared" si="182"/>
        <v>0</v>
      </c>
      <c r="AE938" s="12">
        <f t="shared" si="183"/>
        <v>0</v>
      </c>
      <c r="AF938"/>
      <c r="AG938"/>
      <c r="AH938"/>
      <c r="AI938"/>
      <c r="AJ938"/>
    </row>
    <row r="939" spans="2:36" x14ac:dyDescent="0.25">
      <c r="B939" s="2" t="s">
        <v>212</v>
      </c>
      <c r="C939"/>
      <c r="D939" s="1" t="s">
        <v>1733</v>
      </c>
      <c r="E939"/>
      <c r="F939"/>
      <c r="G939"/>
      <c r="H939"/>
      <c r="I939"/>
      <c r="J939" s="1" t="s">
        <v>2662</v>
      </c>
      <c r="K939"/>
      <c r="L939"/>
      <c r="M939"/>
      <c r="N939"/>
      <c r="O939"/>
      <c r="P939"/>
      <c r="Q939" s="13">
        <v>0</v>
      </c>
      <c r="R939" s="13">
        <v>0</v>
      </c>
      <c r="S939" s="11">
        <f t="shared" si="178"/>
        <v>0</v>
      </c>
      <c r="T939" s="5">
        <v>0</v>
      </c>
      <c r="U939" s="11">
        <f t="shared" si="184"/>
        <v>0</v>
      </c>
      <c r="V939" s="13" t="s">
        <v>0</v>
      </c>
      <c r="W939" s="10">
        <f>IFERROR(VLOOKUP(V939,Curr!$B$2:$C$13,2,FALSE),0)</f>
        <v>1</v>
      </c>
      <c r="X939" s="11">
        <f t="shared" si="179"/>
        <v>0</v>
      </c>
      <c r="Y939" s="14">
        <f t="shared" si="185"/>
        <v>0</v>
      </c>
      <c r="Z939" s="11">
        <f t="shared" si="180"/>
        <v>0</v>
      </c>
      <c r="AA939" s="4" t="s">
        <v>1</v>
      </c>
      <c r="AB939" s="10">
        <f>IFERROR(VLOOKUP(AA939,Curr!$B$2:$C$13,2,FALSE),0)</f>
        <v>11</v>
      </c>
      <c r="AC939" s="11">
        <f t="shared" si="181"/>
        <v>0</v>
      </c>
      <c r="AD939" s="11">
        <f t="shared" si="182"/>
        <v>0</v>
      </c>
      <c r="AE939" s="12">
        <f t="shared" si="183"/>
        <v>0</v>
      </c>
      <c r="AF939"/>
      <c r="AG939"/>
      <c r="AH939"/>
      <c r="AI939"/>
      <c r="AJ939"/>
    </row>
    <row r="940" spans="2:36" x14ac:dyDescent="0.25">
      <c r="B940" s="2" t="s">
        <v>212</v>
      </c>
      <c r="C940"/>
      <c r="D940" s="1" t="s">
        <v>1733</v>
      </c>
      <c r="E940"/>
      <c r="F940"/>
      <c r="G940"/>
      <c r="H940"/>
      <c r="I940"/>
      <c r="J940" s="1" t="s">
        <v>2663</v>
      </c>
      <c r="K940"/>
      <c r="L940"/>
      <c r="M940"/>
      <c r="N940"/>
      <c r="O940"/>
      <c r="P940"/>
      <c r="Q940" s="13">
        <v>0</v>
      </c>
      <c r="R940" s="13">
        <v>0</v>
      </c>
      <c r="S940" s="11">
        <f t="shared" si="178"/>
        <v>0</v>
      </c>
      <c r="T940" s="5">
        <v>0</v>
      </c>
      <c r="U940" s="11">
        <f t="shared" si="184"/>
        <v>0</v>
      </c>
      <c r="V940" s="13" t="s">
        <v>0</v>
      </c>
      <c r="W940" s="10">
        <f>IFERROR(VLOOKUP(V940,Curr!$B$2:$C$13,2,FALSE),0)</f>
        <v>1</v>
      </c>
      <c r="X940" s="11">
        <f t="shared" si="179"/>
        <v>0</v>
      </c>
      <c r="Y940" s="14">
        <f t="shared" si="185"/>
        <v>0</v>
      </c>
      <c r="Z940" s="11">
        <f t="shared" si="180"/>
        <v>0</v>
      </c>
      <c r="AA940" s="4" t="s">
        <v>1</v>
      </c>
      <c r="AB940" s="10">
        <f>IFERROR(VLOOKUP(AA940,Curr!$B$2:$C$13,2,FALSE),0)</f>
        <v>11</v>
      </c>
      <c r="AC940" s="11">
        <f t="shared" si="181"/>
        <v>0</v>
      </c>
      <c r="AD940" s="11">
        <f t="shared" si="182"/>
        <v>0</v>
      </c>
      <c r="AE940" s="12">
        <f t="shared" si="183"/>
        <v>0</v>
      </c>
      <c r="AF940"/>
      <c r="AG940"/>
      <c r="AH940"/>
      <c r="AI940"/>
      <c r="AJ940"/>
    </row>
    <row r="941" spans="2:36" x14ac:dyDescent="0.25">
      <c r="B941" s="2" t="s">
        <v>212</v>
      </c>
      <c r="C941"/>
      <c r="D941" s="1" t="s">
        <v>1733</v>
      </c>
      <c r="E941"/>
      <c r="F941"/>
      <c r="G941"/>
      <c r="H941"/>
      <c r="I941"/>
      <c r="J941" s="1" t="s">
        <v>2664</v>
      </c>
      <c r="K941"/>
      <c r="L941"/>
      <c r="M941"/>
      <c r="N941"/>
      <c r="O941"/>
      <c r="P941"/>
      <c r="Q941" s="13">
        <v>0</v>
      </c>
      <c r="R941" s="13">
        <v>0</v>
      </c>
      <c r="S941" s="11">
        <f t="shared" si="178"/>
        <v>0</v>
      </c>
      <c r="T941" s="5">
        <v>0</v>
      </c>
      <c r="U941" s="11">
        <f t="shared" si="184"/>
        <v>0</v>
      </c>
      <c r="V941" s="13" t="s">
        <v>0</v>
      </c>
      <c r="W941" s="10">
        <f>IFERROR(VLOOKUP(V941,Curr!$B$2:$C$13,2,FALSE),0)</f>
        <v>1</v>
      </c>
      <c r="X941" s="11">
        <f t="shared" si="179"/>
        <v>0</v>
      </c>
      <c r="Y941" s="14">
        <f t="shared" si="185"/>
        <v>0</v>
      </c>
      <c r="Z941" s="11">
        <f t="shared" si="180"/>
        <v>0</v>
      </c>
      <c r="AA941" s="4" t="s">
        <v>1</v>
      </c>
      <c r="AB941" s="10">
        <f>IFERROR(VLOOKUP(AA941,Curr!$B$2:$C$13,2,FALSE),0)</f>
        <v>11</v>
      </c>
      <c r="AC941" s="11">
        <f t="shared" si="181"/>
        <v>0</v>
      </c>
      <c r="AD941" s="11">
        <f t="shared" si="182"/>
        <v>0</v>
      </c>
      <c r="AE941" s="12">
        <f t="shared" si="183"/>
        <v>0</v>
      </c>
      <c r="AF941"/>
      <c r="AG941"/>
      <c r="AH941"/>
      <c r="AI941"/>
      <c r="AJ941"/>
    </row>
    <row r="942" spans="2:36" x14ac:dyDescent="0.25">
      <c r="B942" s="2" t="s">
        <v>212</v>
      </c>
      <c r="C942"/>
      <c r="D942" s="1" t="s">
        <v>1733</v>
      </c>
      <c r="E942"/>
      <c r="F942"/>
      <c r="G942"/>
      <c r="H942"/>
      <c r="I942"/>
      <c r="J942" s="1" t="s">
        <v>2665</v>
      </c>
      <c r="K942"/>
      <c r="L942"/>
      <c r="M942"/>
      <c r="N942"/>
      <c r="O942"/>
      <c r="P942"/>
      <c r="Q942" s="13">
        <v>0</v>
      </c>
      <c r="R942" s="13">
        <v>0</v>
      </c>
      <c r="S942" s="11">
        <f t="shared" si="178"/>
        <v>0</v>
      </c>
      <c r="T942" s="5">
        <v>0</v>
      </c>
      <c r="U942" s="11">
        <f t="shared" si="184"/>
        <v>0</v>
      </c>
      <c r="V942" s="13" t="s">
        <v>0</v>
      </c>
      <c r="W942" s="10">
        <f>IFERROR(VLOOKUP(V942,Curr!$B$2:$C$13,2,FALSE),0)</f>
        <v>1</v>
      </c>
      <c r="X942" s="11">
        <f t="shared" si="179"/>
        <v>0</v>
      </c>
      <c r="Y942" s="14">
        <f t="shared" si="185"/>
        <v>0</v>
      </c>
      <c r="Z942" s="11">
        <f t="shared" si="180"/>
        <v>0</v>
      </c>
      <c r="AA942" s="4" t="s">
        <v>1</v>
      </c>
      <c r="AB942" s="10">
        <f>IFERROR(VLOOKUP(AA942,Curr!$B$2:$C$13,2,FALSE),0)</f>
        <v>11</v>
      </c>
      <c r="AC942" s="11">
        <f t="shared" si="181"/>
        <v>0</v>
      </c>
      <c r="AD942" s="11">
        <f t="shared" si="182"/>
        <v>0</v>
      </c>
      <c r="AE942" s="12">
        <f t="shared" si="183"/>
        <v>0</v>
      </c>
      <c r="AF942"/>
      <c r="AG942"/>
      <c r="AH942"/>
      <c r="AI942"/>
      <c r="AJ942"/>
    </row>
    <row r="943" spans="2:36" x14ac:dyDescent="0.25">
      <c r="B943" s="2" t="s">
        <v>212</v>
      </c>
      <c r="C943"/>
      <c r="D943" s="1" t="s">
        <v>1733</v>
      </c>
      <c r="E943"/>
      <c r="F943"/>
      <c r="G943"/>
      <c r="H943"/>
      <c r="I943"/>
      <c r="J943" s="1" t="s">
        <v>2666</v>
      </c>
      <c r="K943"/>
      <c r="L943"/>
      <c r="M943"/>
      <c r="N943"/>
      <c r="O943"/>
      <c r="P943"/>
      <c r="Q943" s="13">
        <v>0</v>
      </c>
      <c r="R943" s="13">
        <v>0</v>
      </c>
      <c r="S943" s="11">
        <f t="shared" si="178"/>
        <v>0</v>
      </c>
      <c r="T943" s="5">
        <v>0</v>
      </c>
      <c r="U943" s="11">
        <f t="shared" si="184"/>
        <v>0</v>
      </c>
      <c r="V943" s="13" t="s">
        <v>0</v>
      </c>
      <c r="W943" s="10">
        <f>IFERROR(VLOOKUP(V943,Curr!$B$2:$C$13,2,FALSE),0)</f>
        <v>1</v>
      </c>
      <c r="X943" s="11">
        <f t="shared" si="179"/>
        <v>0</v>
      </c>
      <c r="Y943" s="14">
        <f t="shared" si="185"/>
        <v>0</v>
      </c>
      <c r="Z943" s="11">
        <f t="shared" si="180"/>
        <v>0</v>
      </c>
      <c r="AA943" s="4" t="s">
        <v>1</v>
      </c>
      <c r="AB943" s="10">
        <f>IFERROR(VLOOKUP(AA943,Curr!$B$2:$C$13,2,FALSE),0)</f>
        <v>11</v>
      </c>
      <c r="AC943" s="11">
        <f t="shared" si="181"/>
        <v>0</v>
      </c>
      <c r="AD943" s="11">
        <f t="shared" si="182"/>
        <v>0</v>
      </c>
      <c r="AE943" s="12">
        <f t="shared" si="183"/>
        <v>0</v>
      </c>
      <c r="AF943"/>
      <c r="AG943"/>
      <c r="AH943"/>
      <c r="AI943"/>
      <c r="AJ943"/>
    </row>
    <row r="944" spans="2:36" x14ac:dyDescent="0.25">
      <c r="B944" s="2" t="s">
        <v>212</v>
      </c>
      <c r="C944"/>
      <c r="D944" s="1" t="s">
        <v>1733</v>
      </c>
      <c r="E944"/>
      <c r="F944"/>
      <c r="G944"/>
      <c r="H944"/>
      <c r="I944"/>
      <c r="J944" s="1" t="s">
        <v>2667</v>
      </c>
      <c r="K944"/>
      <c r="L944"/>
      <c r="M944"/>
      <c r="N944"/>
      <c r="O944"/>
      <c r="P944"/>
      <c r="Q944" s="13">
        <v>0</v>
      </c>
      <c r="R944" s="13">
        <v>0</v>
      </c>
      <c r="S944" s="11">
        <f t="shared" si="178"/>
        <v>0</v>
      </c>
      <c r="T944" s="5">
        <v>0</v>
      </c>
      <c r="U944" s="11">
        <f t="shared" si="184"/>
        <v>0</v>
      </c>
      <c r="V944" s="13" t="s">
        <v>0</v>
      </c>
      <c r="W944" s="10">
        <f>IFERROR(VLOOKUP(V944,Curr!$B$2:$C$13,2,FALSE),0)</f>
        <v>1</v>
      </c>
      <c r="X944" s="11">
        <f t="shared" si="179"/>
        <v>0</v>
      </c>
      <c r="Y944" s="14">
        <f t="shared" si="185"/>
        <v>0</v>
      </c>
      <c r="Z944" s="11">
        <f t="shared" si="180"/>
        <v>0</v>
      </c>
      <c r="AA944" s="4" t="s">
        <v>1</v>
      </c>
      <c r="AB944" s="10">
        <f>IFERROR(VLOOKUP(AA944,Curr!$B$2:$C$13,2,FALSE),0)</f>
        <v>11</v>
      </c>
      <c r="AC944" s="11">
        <f t="shared" si="181"/>
        <v>0</v>
      </c>
      <c r="AD944" s="11">
        <f t="shared" si="182"/>
        <v>0</v>
      </c>
      <c r="AE944" s="12">
        <f t="shared" si="183"/>
        <v>0</v>
      </c>
      <c r="AF944"/>
      <c r="AG944"/>
      <c r="AH944"/>
      <c r="AI944"/>
      <c r="AJ944"/>
    </row>
    <row r="945" spans="2:36" x14ac:dyDescent="0.25">
      <c r="B945" s="2" t="s">
        <v>212</v>
      </c>
      <c r="C945"/>
      <c r="D945" s="1" t="s">
        <v>1733</v>
      </c>
      <c r="E945"/>
      <c r="F945"/>
      <c r="G945"/>
      <c r="H945"/>
      <c r="I945"/>
      <c r="J945" s="1" t="s">
        <v>2668</v>
      </c>
      <c r="K945"/>
      <c r="L945"/>
      <c r="M945"/>
      <c r="N945"/>
      <c r="O945"/>
      <c r="P945"/>
      <c r="Q945" s="13">
        <v>0</v>
      </c>
      <c r="R945" s="13">
        <v>0</v>
      </c>
      <c r="S945" s="11">
        <f t="shared" si="178"/>
        <v>0</v>
      </c>
      <c r="T945" s="5">
        <v>0</v>
      </c>
      <c r="U945" s="11">
        <f t="shared" si="184"/>
        <v>0</v>
      </c>
      <c r="V945" s="13" t="s">
        <v>0</v>
      </c>
      <c r="W945" s="10">
        <f>IFERROR(VLOOKUP(V945,Curr!$B$2:$C$13,2,FALSE),0)</f>
        <v>1</v>
      </c>
      <c r="X945" s="11">
        <f t="shared" si="179"/>
        <v>0</v>
      </c>
      <c r="Y945" s="14">
        <f t="shared" si="185"/>
        <v>0</v>
      </c>
      <c r="Z945" s="11">
        <f t="shared" si="180"/>
        <v>0</v>
      </c>
      <c r="AA945" s="4" t="s">
        <v>1</v>
      </c>
      <c r="AB945" s="10">
        <f>IFERROR(VLOOKUP(AA945,Curr!$B$2:$C$13,2,FALSE),0)</f>
        <v>11</v>
      </c>
      <c r="AC945" s="11">
        <f t="shared" si="181"/>
        <v>0</v>
      </c>
      <c r="AD945" s="11">
        <f t="shared" si="182"/>
        <v>0</v>
      </c>
      <c r="AE945" s="12">
        <f t="shared" si="183"/>
        <v>0</v>
      </c>
      <c r="AF945"/>
      <c r="AG945"/>
      <c r="AH945"/>
      <c r="AI945"/>
      <c r="AJ945"/>
    </row>
    <row r="946" spans="2:36" x14ac:dyDescent="0.25">
      <c r="B946" s="2" t="s">
        <v>212</v>
      </c>
      <c r="C946"/>
      <c r="D946" s="1" t="s">
        <v>1733</v>
      </c>
      <c r="E946"/>
      <c r="F946"/>
      <c r="G946"/>
      <c r="H946"/>
      <c r="I946"/>
      <c r="J946" s="1" t="s">
        <v>2669</v>
      </c>
      <c r="K946"/>
      <c r="L946"/>
      <c r="M946"/>
      <c r="N946"/>
      <c r="O946"/>
      <c r="P946"/>
      <c r="Q946" s="13">
        <v>0</v>
      </c>
      <c r="R946" s="13">
        <v>0</v>
      </c>
      <c r="S946" s="11">
        <f t="shared" si="178"/>
        <v>0</v>
      </c>
      <c r="T946" s="5">
        <v>0</v>
      </c>
      <c r="U946" s="11">
        <f t="shared" si="184"/>
        <v>0</v>
      </c>
      <c r="V946" s="13" t="s">
        <v>0</v>
      </c>
      <c r="W946" s="10">
        <f>IFERROR(VLOOKUP(V946,Curr!$B$2:$C$13,2,FALSE),0)</f>
        <v>1</v>
      </c>
      <c r="X946" s="11">
        <f t="shared" si="179"/>
        <v>0</v>
      </c>
      <c r="Y946" s="14">
        <f t="shared" si="185"/>
        <v>0</v>
      </c>
      <c r="Z946" s="11">
        <f t="shared" si="180"/>
        <v>0</v>
      </c>
      <c r="AA946" s="4" t="s">
        <v>1</v>
      </c>
      <c r="AB946" s="10">
        <f>IFERROR(VLOOKUP(AA946,Curr!$B$2:$C$13,2,FALSE),0)</f>
        <v>11</v>
      </c>
      <c r="AC946" s="11">
        <f t="shared" si="181"/>
        <v>0</v>
      </c>
      <c r="AD946" s="11">
        <f t="shared" si="182"/>
        <v>0</v>
      </c>
      <c r="AE946" s="12">
        <f t="shared" si="183"/>
        <v>0</v>
      </c>
      <c r="AF946"/>
      <c r="AG946"/>
      <c r="AH946"/>
      <c r="AI946"/>
      <c r="AJ946"/>
    </row>
    <row r="947" spans="2:36" x14ac:dyDescent="0.25">
      <c r="B947" s="2" t="s">
        <v>212</v>
      </c>
      <c r="C947"/>
      <c r="D947" s="1" t="s">
        <v>1733</v>
      </c>
      <c r="E947"/>
      <c r="F947"/>
      <c r="G947"/>
      <c r="H947"/>
      <c r="I947"/>
      <c r="J947" s="1" t="s">
        <v>2670</v>
      </c>
      <c r="K947"/>
      <c r="L947"/>
      <c r="M947"/>
      <c r="N947"/>
      <c r="O947"/>
      <c r="P947"/>
      <c r="Q947" s="13">
        <v>0</v>
      </c>
      <c r="R947" s="13">
        <v>0</v>
      </c>
      <c r="S947" s="11">
        <f t="shared" si="178"/>
        <v>0</v>
      </c>
      <c r="T947" s="5">
        <v>0</v>
      </c>
      <c r="U947" s="11">
        <f t="shared" si="184"/>
        <v>0</v>
      </c>
      <c r="V947" s="13" t="s">
        <v>0</v>
      </c>
      <c r="W947" s="10">
        <f>IFERROR(VLOOKUP(V947,Curr!$B$2:$C$13,2,FALSE),0)</f>
        <v>1</v>
      </c>
      <c r="X947" s="11">
        <f t="shared" si="179"/>
        <v>0</v>
      </c>
      <c r="Y947" s="14">
        <f t="shared" si="185"/>
        <v>0</v>
      </c>
      <c r="Z947" s="11">
        <f t="shared" si="180"/>
        <v>0</v>
      </c>
      <c r="AA947" s="4" t="s">
        <v>1</v>
      </c>
      <c r="AB947" s="10">
        <f>IFERROR(VLOOKUP(AA947,Curr!$B$2:$C$13,2,FALSE),0)</f>
        <v>11</v>
      </c>
      <c r="AC947" s="11">
        <f t="shared" si="181"/>
        <v>0</v>
      </c>
      <c r="AD947" s="11">
        <f t="shared" si="182"/>
        <v>0</v>
      </c>
      <c r="AE947" s="12">
        <f t="shared" si="183"/>
        <v>0</v>
      </c>
      <c r="AF947"/>
      <c r="AG947"/>
      <c r="AH947"/>
      <c r="AI947"/>
      <c r="AJ947"/>
    </row>
    <row r="948" spans="2:36" x14ac:dyDescent="0.25">
      <c r="B948" s="2" t="s">
        <v>212</v>
      </c>
      <c r="C948"/>
      <c r="D948" s="1" t="s">
        <v>1733</v>
      </c>
      <c r="E948"/>
      <c r="F948"/>
      <c r="G948"/>
      <c r="H948"/>
      <c r="I948"/>
      <c r="J948" s="1" t="s">
        <v>2671</v>
      </c>
      <c r="K948"/>
      <c r="L948"/>
      <c r="M948"/>
      <c r="N948"/>
      <c r="O948"/>
      <c r="P948"/>
      <c r="Q948" s="13">
        <v>0</v>
      </c>
      <c r="R948" s="13">
        <v>0</v>
      </c>
      <c r="S948" s="11">
        <f t="shared" si="178"/>
        <v>0</v>
      </c>
      <c r="T948" s="5">
        <v>0</v>
      </c>
      <c r="U948" s="11">
        <f t="shared" si="184"/>
        <v>0</v>
      </c>
      <c r="V948" s="13" t="s">
        <v>0</v>
      </c>
      <c r="W948" s="10">
        <f>IFERROR(VLOOKUP(V948,Curr!$B$2:$C$13,2,FALSE),0)</f>
        <v>1</v>
      </c>
      <c r="X948" s="11">
        <f t="shared" si="179"/>
        <v>0</v>
      </c>
      <c r="Y948" s="14">
        <f t="shared" si="185"/>
        <v>0</v>
      </c>
      <c r="Z948" s="11">
        <f t="shared" si="180"/>
        <v>0</v>
      </c>
      <c r="AA948" s="4" t="s">
        <v>1</v>
      </c>
      <c r="AB948" s="10">
        <f>IFERROR(VLOOKUP(AA948,Curr!$B$2:$C$13,2,FALSE),0)</f>
        <v>11</v>
      </c>
      <c r="AC948" s="11">
        <f t="shared" si="181"/>
        <v>0</v>
      </c>
      <c r="AD948" s="11">
        <f t="shared" si="182"/>
        <v>0</v>
      </c>
      <c r="AE948" s="12">
        <f t="shared" si="183"/>
        <v>0</v>
      </c>
      <c r="AF948"/>
      <c r="AG948"/>
      <c r="AH948"/>
      <c r="AI948"/>
      <c r="AJ948"/>
    </row>
    <row r="949" spans="2:36" x14ac:dyDescent="0.25">
      <c r="B949" s="2" t="s">
        <v>212</v>
      </c>
      <c r="C949"/>
      <c r="D949" s="1" t="s">
        <v>1733</v>
      </c>
      <c r="E949"/>
      <c r="F949"/>
      <c r="G949"/>
      <c r="H949"/>
      <c r="I949"/>
      <c r="J949" s="1" t="s">
        <v>2672</v>
      </c>
      <c r="K949"/>
      <c r="L949"/>
      <c r="M949"/>
      <c r="N949"/>
      <c r="O949"/>
      <c r="P949"/>
      <c r="Q949" s="13">
        <v>0</v>
      </c>
      <c r="R949" s="13">
        <v>0</v>
      </c>
      <c r="S949" s="11">
        <f t="shared" si="178"/>
        <v>0</v>
      </c>
      <c r="T949" s="5">
        <v>0</v>
      </c>
      <c r="U949" s="11">
        <f t="shared" si="184"/>
        <v>0</v>
      </c>
      <c r="V949" s="13" t="s">
        <v>0</v>
      </c>
      <c r="W949" s="10">
        <f>IFERROR(VLOOKUP(V949,Curr!$B$2:$C$13,2,FALSE),0)</f>
        <v>1</v>
      </c>
      <c r="X949" s="11">
        <f t="shared" si="179"/>
        <v>0</v>
      </c>
      <c r="Y949" s="14">
        <f t="shared" si="185"/>
        <v>0</v>
      </c>
      <c r="Z949" s="11">
        <f t="shared" si="180"/>
        <v>0</v>
      </c>
      <c r="AA949" s="4" t="s">
        <v>1</v>
      </c>
      <c r="AB949" s="10">
        <f>IFERROR(VLOOKUP(AA949,Curr!$B$2:$C$13,2,FALSE),0)</f>
        <v>11</v>
      </c>
      <c r="AC949" s="11">
        <f t="shared" si="181"/>
        <v>0</v>
      </c>
      <c r="AD949" s="11">
        <f t="shared" si="182"/>
        <v>0</v>
      </c>
      <c r="AE949" s="12">
        <f t="shared" si="183"/>
        <v>0</v>
      </c>
      <c r="AF949"/>
      <c r="AG949"/>
      <c r="AH949"/>
      <c r="AI949"/>
      <c r="AJ949"/>
    </row>
    <row r="950" spans="2:36" x14ac:dyDescent="0.25">
      <c r="B950" s="2" t="s">
        <v>212</v>
      </c>
      <c r="C950"/>
      <c r="D950" s="1" t="s">
        <v>1733</v>
      </c>
      <c r="E950"/>
      <c r="F950"/>
      <c r="G950"/>
      <c r="H950"/>
      <c r="I950"/>
      <c r="J950" s="1" t="s">
        <v>2673</v>
      </c>
      <c r="K950"/>
      <c r="L950"/>
      <c r="M950"/>
      <c r="N950"/>
      <c r="O950"/>
      <c r="P950"/>
      <c r="Q950" s="13">
        <v>0</v>
      </c>
      <c r="R950" s="13">
        <v>0</v>
      </c>
      <c r="S950" s="11">
        <f t="shared" si="178"/>
        <v>0</v>
      </c>
      <c r="T950" s="5">
        <v>0</v>
      </c>
      <c r="U950" s="11">
        <f t="shared" si="184"/>
        <v>0</v>
      </c>
      <c r="V950" s="13" t="s">
        <v>0</v>
      </c>
      <c r="W950" s="10">
        <f>IFERROR(VLOOKUP(V950,Curr!$B$2:$C$13,2,FALSE),0)</f>
        <v>1</v>
      </c>
      <c r="X950" s="11">
        <f t="shared" si="179"/>
        <v>0</v>
      </c>
      <c r="Y950" s="14">
        <f t="shared" si="185"/>
        <v>0</v>
      </c>
      <c r="Z950" s="11">
        <f t="shared" si="180"/>
        <v>0</v>
      </c>
      <c r="AA950" s="4" t="s">
        <v>1</v>
      </c>
      <c r="AB950" s="10">
        <f>IFERROR(VLOOKUP(AA950,Curr!$B$2:$C$13,2,FALSE),0)</f>
        <v>11</v>
      </c>
      <c r="AC950" s="11">
        <f t="shared" si="181"/>
        <v>0</v>
      </c>
      <c r="AD950" s="11">
        <f t="shared" si="182"/>
        <v>0</v>
      </c>
      <c r="AE950" s="12">
        <f t="shared" si="183"/>
        <v>0</v>
      </c>
      <c r="AF950"/>
      <c r="AG950"/>
      <c r="AH950"/>
      <c r="AI950"/>
      <c r="AJ950"/>
    </row>
    <row r="951" spans="2:36" x14ac:dyDescent="0.25">
      <c r="B951" s="2" t="s">
        <v>212</v>
      </c>
      <c r="C951"/>
      <c r="D951" s="1" t="s">
        <v>1733</v>
      </c>
      <c r="E951"/>
      <c r="F951"/>
      <c r="G951"/>
      <c r="H951"/>
      <c r="I951"/>
      <c r="J951" s="1" t="s">
        <v>2674</v>
      </c>
      <c r="K951"/>
      <c r="L951"/>
      <c r="M951"/>
      <c r="N951"/>
      <c r="O951"/>
      <c r="P951"/>
      <c r="Q951" s="13">
        <v>0</v>
      </c>
      <c r="R951" s="13">
        <v>0</v>
      </c>
      <c r="S951" s="11">
        <f t="shared" si="178"/>
        <v>0</v>
      </c>
      <c r="T951" s="5">
        <v>0</v>
      </c>
      <c r="U951" s="11">
        <f t="shared" si="184"/>
        <v>0</v>
      </c>
      <c r="V951" s="13" t="s">
        <v>0</v>
      </c>
      <c r="W951" s="10">
        <f>IFERROR(VLOOKUP(V951,Curr!$B$2:$C$13,2,FALSE),0)</f>
        <v>1</v>
      </c>
      <c r="X951" s="11">
        <f t="shared" si="179"/>
        <v>0</v>
      </c>
      <c r="Y951" s="14">
        <f t="shared" si="185"/>
        <v>0</v>
      </c>
      <c r="Z951" s="11">
        <f t="shared" si="180"/>
        <v>0</v>
      </c>
      <c r="AA951" s="4" t="s">
        <v>1</v>
      </c>
      <c r="AB951" s="10">
        <f>IFERROR(VLOOKUP(AA951,Curr!$B$2:$C$13,2,FALSE),0)</f>
        <v>11</v>
      </c>
      <c r="AC951" s="11">
        <f t="shared" si="181"/>
        <v>0</v>
      </c>
      <c r="AD951" s="11">
        <f t="shared" si="182"/>
        <v>0</v>
      </c>
      <c r="AE951" s="12">
        <f t="shared" si="183"/>
        <v>0</v>
      </c>
      <c r="AF951"/>
      <c r="AG951"/>
      <c r="AH951"/>
      <c r="AI951"/>
      <c r="AJ951"/>
    </row>
    <row r="952" spans="2:36" x14ac:dyDescent="0.25">
      <c r="B952" s="2" t="s">
        <v>212</v>
      </c>
      <c r="C952"/>
      <c r="D952" s="1" t="s">
        <v>1733</v>
      </c>
      <c r="E952"/>
      <c r="F952"/>
      <c r="G952"/>
      <c r="H952"/>
      <c r="I952"/>
      <c r="J952" s="1" t="s">
        <v>2675</v>
      </c>
      <c r="K952"/>
      <c r="L952"/>
      <c r="M952"/>
      <c r="N952"/>
      <c r="O952"/>
      <c r="P952"/>
      <c r="Q952" s="13">
        <v>0</v>
      </c>
      <c r="R952" s="13">
        <v>0</v>
      </c>
      <c r="S952" s="11">
        <f t="shared" si="178"/>
        <v>0</v>
      </c>
      <c r="T952" s="5">
        <v>0</v>
      </c>
      <c r="U952" s="11">
        <f t="shared" si="184"/>
        <v>0</v>
      </c>
      <c r="V952" s="13" t="s">
        <v>0</v>
      </c>
      <c r="W952" s="10">
        <f>IFERROR(VLOOKUP(V952,Curr!$B$2:$C$13,2,FALSE),0)</f>
        <v>1</v>
      </c>
      <c r="X952" s="11">
        <f t="shared" si="179"/>
        <v>0</v>
      </c>
      <c r="Y952" s="14">
        <f t="shared" si="185"/>
        <v>0</v>
      </c>
      <c r="Z952" s="11">
        <f t="shared" si="180"/>
        <v>0</v>
      </c>
      <c r="AA952" s="4" t="s">
        <v>1</v>
      </c>
      <c r="AB952" s="10">
        <f>IFERROR(VLOOKUP(AA952,Curr!$B$2:$C$13,2,FALSE),0)</f>
        <v>11</v>
      </c>
      <c r="AC952" s="11">
        <f t="shared" si="181"/>
        <v>0</v>
      </c>
      <c r="AD952" s="11">
        <f t="shared" si="182"/>
        <v>0</v>
      </c>
      <c r="AE952" s="12">
        <f t="shared" si="183"/>
        <v>0</v>
      </c>
      <c r="AF952"/>
      <c r="AG952"/>
      <c r="AH952"/>
      <c r="AI952"/>
      <c r="AJ952"/>
    </row>
    <row r="953" spans="2:36" x14ac:dyDescent="0.25">
      <c r="B953" s="2" t="s">
        <v>212</v>
      </c>
      <c r="C953"/>
      <c r="D953" s="1" t="s">
        <v>1733</v>
      </c>
      <c r="E953"/>
      <c r="F953"/>
      <c r="G953"/>
      <c r="H953"/>
      <c r="I953"/>
      <c r="J953" s="1" t="s">
        <v>2676</v>
      </c>
      <c r="K953"/>
      <c r="L953"/>
      <c r="M953"/>
      <c r="N953"/>
      <c r="O953"/>
      <c r="P953"/>
      <c r="Q953" s="13">
        <v>0</v>
      </c>
      <c r="R953" s="13">
        <v>0</v>
      </c>
      <c r="S953" s="11">
        <f t="shared" si="178"/>
        <v>0</v>
      </c>
      <c r="T953" s="5">
        <v>0</v>
      </c>
      <c r="U953" s="11">
        <f t="shared" si="184"/>
        <v>0</v>
      </c>
      <c r="V953" s="13" t="s">
        <v>0</v>
      </c>
      <c r="W953" s="10">
        <f>IFERROR(VLOOKUP(V953,Curr!$B$2:$C$13,2,FALSE),0)</f>
        <v>1</v>
      </c>
      <c r="X953" s="11">
        <f t="shared" si="179"/>
        <v>0</v>
      </c>
      <c r="Y953" s="14">
        <f t="shared" si="185"/>
        <v>0</v>
      </c>
      <c r="Z953" s="11">
        <f t="shared" si="180"/>
        <v>0</v>
      </c>
      <c r="AA953" s="4" t="s">
        <v>1</v>
      </c>
      <c r="AB953" s="10">
        <f>IFERROR(VLOOKUP(AA953,Curr!$B$2:$C$13,2,FALSE),0)</f>
        <v>11</v>
      </c>
      <c r="AC953" s="11">
        <f t="shared" si="181"/>
        <v>0</v>
      </c>
      <c r="AD953" s="11">
        <f t="shared" si="182"/>
        <v>0</v>
      </c>
      <c r="AE953" s="12">
        <f t="shared" si="183"/>
        <v>0</v>
      </c>
      <c r="AF953"/>
      <c r="AG953"/>
      <c r="AH953"/>
      <c r="AI953"/>
      <c r="AJ953"/>
    </row>
    <row r="954" spans="2:36" x14ac:dyDescent="0.25">
      <c r="B954" s="2" t="s">
        <v>212</v>
      </c>
      <c r="C954"/>
      <c r="D954" s="1" t="s">
        <v>1733</v>
      </c>
      <c r="E954"/>
      <c r="F954"/>
      <c r="G954"/>
      <c r="H954"/>
      <c r="I954"/>
      <c r="J954" s="1" t="s">
        <v>2677</v>
      </c>
      <c r="K954"/>
      <c r="L954"/>
      <c r="M954"/>
      <c r="N954"/>
      <c r="O954"/>
      <c r="P954"/>
      <c r="Q954" s="13">
        <v>0</v>
      </c>
      <c r="R954" s="13">
        <v>0</v>
      </c>
      <c r="S954" s="11">
        <f t="shared" si="178"/>
        <v>0</v>
      </c>
      <c r="T954" s="5">
        <v>0</v>
      </c>
      <c r="U954" s="11">
        <f t="shared" si="184"/>
        <v>0</v>
      </c>
      <c r="V954" s="13" t="s">
        <v>0</v>
      </c>
      <c r="W954" s="10">
        <f>IFERROR(VLOOKUP(V954,Curr!$B$2:$C$13,2,FALSE),0)</f>
        <v>1</v>
      </c>
      <c r="X954" s="11">
        <f t="shared" si="179"/>
        <v>0</v>
      </c>
      <c r="Y954" s="14">
        <f t="shared" si="185"/>
        <v>0</v>
      </c>
      <c r="Z954" s="11">
        <f t="shared" si="180"/>
        <v>0</v>
      </c>
      <c r="AA954" s="4" t="s">
        <v>1</v>
      </c>
      <c r="AB954" s="10">
        <f>IFERROR(VLOOKUP(AA954,Curr!$B$2:$C$13,2,FALSE),0)</f>
        <v>11</v>
      </c>
      <c r="AC954" s="11">
        <f t="shared" si="181"/>
        <v>0</v>
      </c>
      <c r="AD954" s="11">
        <f t="shared" si="182"/>
        <v>0</v>
      </c>
      <c r="AE954" s="12">
        <f t="shared" si="183"/>
        <v>0</v>
      </c>
      <c r="AF954"/>
      <c r="AG954"/>
      <c r="AH954"/>
      <c r="AI954"/>
      <c r="AJ954"/>
    </row>
    <row r="955" spans="2:36" x14ac:dyDescent="0.25">
      <c r="B955" s="2" t="s">
        <v>212</v>
      </c>
      <c r="C955"/>
      <c r="D955" s="1" t="s">
        <v>1733</v>
      </c>
      <c r="E955"/>
      <c r="F955"/>
      <c r="G955"/>
      <c r="H955"/>
      <c r="I955"/>
      <c r="J955" s="1" t="s">
        <v>2678</v>
      </c>
      <c r="K955"/>
      <c r="L955"/>
      <c r="M955"/>
      <c r="N955"/>
      <c r="O955"/>
      <c r="P955"/>
      <c r="Q955" s="13">
        <v>0</v>
      </c>
      <c r="R955" s="13">
        <v>0</v>
      </c>
      <c r="S955" s="11">
        <f t="shared" si="178"/>
        <v>0</v>
      </c>
      <c r="T955" s="5">
        <v>0</v>
      </c>
      <c r="U955" s="11">
        <f t="shared" si="184"/>
        <v>0</v>
      </c>
      <c r="V955" s="13" t="s">
        <v>0</v>
      </c>
      <c r="W955" s="10">
        <f>IFERROR(VLOOKUP(V955,Curr!$B$2:$C$13,2,FALSE),0)</f>
        <v>1</v>
      </c>
      <c r="X955" s="11">
        <f t="shared" si="179"/>
        <v>0</v>
      </c>
      <c r="Y955" s="14">
        <f t="shared" si="185"/>
        <v>0</v>
      </c>
      <c r="Z955" s="11">
        <f t="shared" si="180"/>
        <v>0</v>
      </c>
      <c r="AA955" s="4" t="s">
        <v>1</v>
      </c>
      <c r="AB955" s="10">
        <f>IFERROR(VLOOKUP(AA955,Curr!$B$2:$C$13,2,FALSE),0)</f>
        <v>11</v>
      </c>
      <c r="AC955" s="11">
        <f t="shared" si="181"/>
        <v>0</v>
      </c>
      <c r="AD955" s="11">
        <f t="shared" si="182"/>
        <v>0</v>
      </c>
      <c r="AE955" s="12">
        <f t="shared" si="183"/>
        <v>0</v>
      </c>
      <c r="AF955"/>
      <c r="AG955"/>
      <c r="AH955"/>
      <c r="AI955"/>
      <c r="AJ955"/>
    </row>
    <row r="956" spans="2:36" x14ac:dyDescent="0.25">
      <c r="B956" s="2" t="s">
        <v>212</v>
      </c>
      <c r="C956"/>
      <c r="D956" s="1" t="s">
        <v>1733</v>
      </c>
      <c r="E956"/>
      <c r="F956"/>
      <c r="G956"/>
      <c r="H956"/>
      <c r="I956"/>
      <c r="J956" s="1" t="s">
        <v>2679</v>
      </c>
      <c r="K956"/>
      <c r="L956"/>
      <c r="M956"/>
      <c r="N956"/>
      <c r="O956"/>
      <c r="P956"/>
      <c r="Q956" s="13">
        <v>0</v>
      </c>
      <c r="R956" s="13">
        <v>0</v>
      </c>
      <c r="S956" s="11">
        <f t="shared" si="178"/>
        <v>0</v>
      </c>
      <c r="T956" s="5">
        <v>0</v>
      </c>
      <c r="U956" s="11">
        <f t="shared" si="184"/>
        <v>0</v>
      </c>
      <c r="V956" s="13" t="s">
        <v>0</v>
      </c>
      <c r="W956" s="10">
        <f>IFERROR(VLOOKUP(V956,Curr!$B$2:$C$13,2,FALSE),0)</f>
        <v>1</v>
      </c>
      <c r="X956" s="11">
        <f t="shared" si="179"/>
        <v>0</v>
      </c>
      <c r="Y956" s="14">
        <f t="shared" si="185"/>
        <v>0</v>
      </c>
      <c r="Z956" s="11">
        <f t="shared" si="180"/>
        <v>0</v>
      </c>
      <c r="AA956" s="4" t="s">
        <v>1</v>
      </c>
      <c r="AB956" s="10">
        <f>IFERROR(VLOOKUP(AA956,Curr!$B$2:$C$13,2,FALSE),0)</f>
        <v>11</v>
      </c>
      <c r="AC956" s="11">
        <f t="shared" si="181"/>
        <v>0</v>
      </c>
      <c r="AD956" s="11">
        <f t="shared" si="182"/>
        <v>0</v>
      </c>
      <c r="AE956" s="12">
        <f t="shared" si="183"/>
        <v>0</v>
      </c>
      <c r="AF956"/>
      <c r="AG956"/>
      <c r="AH956"/>
      <c r="AI956"/>
      <c r="AJ956"/>
    </row>
    <row r="957" spans="2:36" x14ac:dyDescent="0.25">
      <c r="B957" s="2" t="s">
        <v>212</v>
      </c>
      <c r="C957"/>
      <c r="D957" s="1" t="s">
        <v>1733</v>
      </c>
      <c r="E957"/>
      <c r="F957"/>
      <c r="G957"/>
      <c r="H957"/>
      <c r="I957"/>
      <c r="J957" s="1" t="s">
        <v>2680</v>
      </c>
      <c r="K957"/>
      <c r="L957"/>
      <c r="M957"/>
      <c r="N957"/>
      <c r="O957"/>
      <c r="P957"/>
      <c r="Q957" s="13">
        <v>0</v>
      </c>
      <c r="R957" s="13">
        <v>0</v>
      </c>
      <c r="S957" s="11">
        <f t="shared" si="178"/>
        <v>0</v>
      </c>
      <c r="T957" s="5">
        <v>0</v>
      </c>
      <c r="U957" s="11">
        <f t="shared" si="184"/>
        <v>0</v>
      </c>
      <c r="V957" s="13" t="s">
        <v>0</v>
      </c>
      <c r="W957" s="10">
        <f>IFERROR(VLOOKUP(V957,Curr!$B$2:$C$13,2,FALSE),0)</f>
        <v>1</v>
      </c>
      <c r="X957" s="11">
        <f t="shared" si="179"/>
        <v>0</v>
      </c>
      <c r="Y957" s="14">
        <f t="shared" si="185"/>
        <v>0</v>
      </c>
      <c r="Z957" s="11">
        <f t="shared" si="180"/>
        <v>0</v>
      </c>
      <c r="AA957" s="4" t="s">
        <v>1</v>
      </c>
      <c r="AB957" s="10">
        <f>IFERROR(VLOOKUP(AA957,Curr!$B$2:$C$13,2,FALSE),0)</f>
        <v>11</v>
      </c>
      <c r="AC957" s="11">
        <f t="shared" si="181"/>
        <v>0</v>
      </c>
      <c r="AD957" s="11">
        <f t="shared" si="182"/>
        <v>0</v>
      </c>
      <c r="AE957" s="12">
        <f t="shared" si="183"/>
        <v>0</v>
      </c>
      <c r="AF957"/>
      <c r="AG957"/>
      <c r="AH957"/>
      <c r="AI957"/>
      <c r="AJ957"/>
    </row>
    <row r="958" spans="2:36" x14ac:dyDescent="0.25">
      <c r="B958" s="2" t="s">
        <v>212</v>
      </c>
      <c r="C958"/>
      <c r="D958" s="1" t="s">
        <v>1733</v>
      </c>
      <c r="E958"/>
      <c r="F958"/>
      <c r="G958"/>
      <c r="H958"/>
      <c r="I958"/>
      <c r="J958" s="1" t="s">
        <v>2681</v>
      </c>
      <c r="K958"/>
      <c r="L958"/>
      <c r="M958"/>
      <c r="N958"/>
      <c r="O958"/>
      <c r="P958"/>
      <c r="Q958" s="13">
        <v>0</v>
      </c>
      <c r="R958" s="13">
        <v>0</v>
      </c>
      <c r="S958" s="11">
        <f t="shared" si="178"/>
        <v>0</v>
      </c>
      <c r="T958" s="5">
        <v>0</v>
      </c>
      <c r="U958" s="11">
        <f t="shared" si="184"/>
        <v>0</v>
      </c>
      <c r="V958" s="13" t="s">
        <v>0</v>
      </c>
      <c r="W958" s="10">
        <f>IFERROR(VLOOKUP(V958,Curr!$B$2:$C$13,2,FALSE),0)</f>
        <v>1</v>
      </c>
      <c r="X958" s="11">
        <f t="shared" si="179"/>
        <v>0</v>
      </c>
      <c r="Y958" s="14">
        <f t="shared" si="185"/>
        <v>0</v>
      </c>
      <c r="Z958" s="11">
        <f t="shared" si="180"/>
        <v>0</v>
      </c>
      <c r="AA958" s="4" t="s">
        <v>1</v>
      </c>
      <c r="AB958" s="10">
        <f>IFERROR(VLOOKUP(AA958,Curr!$B$2:$C$13,2,FALSE),0)</f>
        <v>11</v>
      </c>
      <c r="AC958" s="11">
        <f t="shared" si="181"/>
        <v>0</v>
      </c>
      <c r="AD958" s="11">
        <f t="shared" si="182"/>
        <v>0</v>
      </c>
      <c r="AE958" s="12">
        <f t="shared" si="183"/>
        <v>0</v>
      </c>
      <c r="AF958"/>
      <c r="AG958"/>
      <c r="AH958"/>
      <c r="AI958"/>
      <c r="AJ958"/>
    </row>
    <row r="959" spans="2:36" x14ac:dyDescent="0.25">
      <c r="B959" s="2" t="s">
        <v>212</v>
      </c>
      <c r="C959"/>
      <c r="D959" s="1" t="s">
        <v>1733</v>
      </c>
      <c r="E959"/>
      <c r="F959"/>
      <c r="G959"/>
      <c r="H959"/>
      <c r="I959"/>
      <c r="J959" s="1" t="s">
        <v>2682</v>
      </c>
      <c r="K959"/>
      <c r="L959"/>
      <c r="M959"/>
      <c r="N959"/>
      <c r="O959"/>
      <c r="P959"/>
      <c r="Q959" s="13">
        <v>0</v>
      </c>
      <c r="R959" s="13">
        <v>0</v>
      </c>
      <c r="S959" s="11">
        <f t="shared" si="178"/>
        <v>0</v>
      </c>
      <c r="T959" s="5">
        <v>0</v>
      </c>
      <c r="U959" s="11">
        <f t="shared" si="184"/>
        <v>0</v>
      </c>
      <c r="V959" s="13" t="s">
        <v>0</v>
      </c>
      <c r="W959" s="10">
        <f>IFERROR(VLOOKUP(V959,Curr!$B$2:$C$13,2,FALSE),0)</f>
        <v>1</v>
      </c>
      <c r="X959" s="11">
        <f t="shared" si="179"/>
        <v>0</v>
      </c>
      <c r="Y959" s="14">
        <f t="shared" si="185"/>
        <v>0</v>
      </c>
      <c r="Z959" s="11">
        <f t="shared" si="180"/>
        <v>0</v>
      </c>
      <c r="AA959" s="4" t="s">
        <v>1</v>
      </c>
      <c r="AB959" s="10">
        <f>IFERROR(VLOOKUP(AA959,Curr!$B$2:$C$13,2,FALSE),0)</f>
        <v>11</v>
      </c>
      <c r="AC959" s="11">
        <f t="shared" si="181"/>
        <v>0</v>
      </c>
      <c r="AD959" s="11">
        <f t="shared" si="182"/>
        <v>0</v>
      </c>
      <c r="AE959" s="12">
        <f t="shared" si="183"/>
        <v>0</v>
      </c>
      <c r="AF959"/>
      <c r="AG959"/>
      <c r="AH959"/>
      <c r="AI959"/>
      <c r="AJ959"/>
    </row>
    <row r="960" spans="2:36" x14ac:dyDescent="0.25">
      <c r="B960" s="2" t="s">
        <v>212</v>
      </c>
      <c r="C960"/>
      <c r="D960" s="1" t="s">
        <v>1733</v>
      </c>
      <c r="E960"/>
      <c r="F960"/>
      <c r="G960"/>
      <c r="H960"/>
      <c r="I960"/>
      <c r="J960" s="1" t="s">
        <v>2683</v>
      </c>
      <c r="K960"/>
      <c r="L960"/>
      <c r="M960"/>
      <c r="N960"/>
      <c r="O960"/>
      <c r="P960"/>
      <c r="Q960" s="13">
        <v>0</v>
      </c>
      <c r="R960" s="13">
        <v>0</v>
      </c>
      <c r="S960" s="11">
        <f t="shared" si="178"/>
        <v>0</v>
      </c>
      <c r="T960" s="5">
        <v>0</v>
      </c>
      <c r="U960" s="11">
        <f t="shared" si="184"/>
        <v>0</v>
      </c>
      <c r="V960" s="13" t="s">
        <v>0</v>
      </c>
      <c r="W960" s="10">
        <f>IFERROR(VLOOKUP(V960,Curr!$B$2:$C$13,2,FALSE),0)</f>
        <v>1</v>
      </c>
      <c r="X960" s="11">
        <f t="shared" si="179"/>
        <v>0</v>
      </c>
      <c r="Y960" s="14">
        <f t="shared" si="185"/>
        <v>0</v>
      </c>
      <c r="Z960" s="11">
        <f t="shared" si="180"/>
        <v>0</v>
      </c>
      <c r="AA960" s="4" t="s">
        <v>1</v>
      </c>
      <c r="AB960" s="10">
        <f>IFERROR(VLOOKUP(AA960,Curr!$B$2:$C$13,2,FALSE),0)</f>
        <v>11</v>
      </c>
      <c r="AC960" s="11">
        <f t="shared" si="181"/>
        <v>0</v>
      </c>
      <c r="AD960" s="11">
        <f t="shared" si="182"/>
        <v>0</v>
      </c>
      <c r="AE960" s="12">
        <f t="shared" si="183"/>
        <v>0</v>
      </c>
      <c r="AF960"/>
      <c r="AG960"/>
      <c r="AH960"/>
      <c r="AI960"/>
      <c r="AJ960"/>
    </row>
    <row r="961" spans="2:36" x14ac:dyDescent="0.25">
      <c r="B961" s="2" t="s">
        <v>212</v>
      </c>
      <c r="C961"/>
      <c r="D961" s="1" t="s">
        <v>1733</v>
      </c>
      <c r="E961"/>
      <c r="F961"/>
      <c r="G961"/>
      <c r="H961"/>
      <c r="I961"/>
      <c r="J961" s="1" t="s">
        <v>2684</v>
      </c>
      <c r="K961"/>
      <c r="L961"/>
      <c r="M961"/>
      <c r="N961"/>
      <c r="O961"/>
      <c r="P961"/>
      <c r="Q961" s="13">
        <v>0</v>
      </c>
      <c r="R961" s="13">
        <v>0</v>
      </c>
      <c r="S961" s="11">
        <f t="shared" si="178"/>
        <v>0</v>
      </c>
      <c r="T961" s="5">
        <v>0</v>
      </c>
      <c r="U961" s="11">
        <f t="shared" si="184"/>
        <v>0</v>
      </c>
      <c r="V961" s="13" t="s">
        <v>0</v>
      </c>
      <c r="W961" s="10">
        <f>IFERROR(VLOOKUP(V961,Curr!$B$2:$C$13,2,FALSE),0)</f>
        <v>1</v>
      </c>
      <c r="X961" s="11">
        <f t="shared" si="179"/>
        <v>0</v>
      </c>
      <c r="Y961" s="14">
        <f t="shared" si="185"/>
        <v>0</v>
      </c>
      <c r="Z961" s="11">
        <f t="shared" si="180"/>
        <v>0</v>
      </c>
      <c r="AA961" s="4" t="s">
        <v>1</v>
      </c>
      <c r="AB961" s="10">
        <f>IFERROR(VLOOKUP(AA961,Curr!$B$2:$C$13,2,FALSE),0)</f>
        <v>11</v>
      </c>
      <c r="AC961" s="11">
        <f t="shared" si="181"/>
        <v>0</v>
      </c>
      <c r="AD961" s="11">
        <f t="shared" si="182"/>
        <v>0</v>
      </c>
      <c r="AE961" s="12">
        <f t="shared" si="183"/>
        <v>0</v>
      </c>
      <c r="AF961"/>
      <c r="AG961"/>
      <c r="AH961"/>
      <c r="AI961"/>
      <c r="AJ961"/>
    </row>
    <row r="962" spans="2:36" x14ac:dyDescent="0.25">
      <c r="B962" s="2" t="s">
        <v>212</v>
      </c>
      <c r="C962"/>
      <c r="D962" s="1" t="s">
        <v>1733</v>
      </c>
      <c r="E962"/>
      <c r="F962"/>
      <c r="G962"/>
      <c r="H962"/>
      <c r="I962"/>
      <c r="J962" s="1" t="s">
        <v>2685</v>
      </c>
      <c r="K962"/>
      <c r="L962"/>
      <c r="M962"/>
      <c r="N962"/>
      <c r="O962"/>
      <c r="P962"/>
      <c r="Q962" s="13">
        <v>0</v>
      </c>
      <c r="R962" s="13">
        <v>0</v>
      </c>
      <c r="S962" s="11">
        <f t="shared" si="178"/>
        <v>0</v>
      </c>
      <c r="T962" s="5">
        <v>0</v>
      </c>
      <c r="U962" s="11">
        <f t="shared" si="184"/>
        <v>0</v>
      </c>
      <c r="V962" s="13" t="s">
        <v>0</v>
      </c>
      <c r="W962" s="10">
        <f>IFERROR(VLOOKUP(V962,Curr!$B$2:$C$13,2,FALSE),0)</f>
        <v>1</v>
      </c>
      <c r="X962" s="11">
        <f t="shared" si="179"/>
        <v>0</v>
      </c>
      <c r="Y962" s="14">
        <f t="shared" si="185"/>
        <v>0</v>
      </c>
      <c r="Z962" s="11">
        <f t="shared" si="180"/>
        <v>0</v>
      </c>
      <c r="AA962" s="4" t="s">
        <v>1</v>
      </c>
      <c r="AB962" s="10">
        <f>IFERROR(VLOOKUP(AA962,Curr!$B$2:$C$13,2,FALSE),0)</f>
        <v>11</v>
      </c>
      <c r="AC962" s="11">
        <f t="shared" si="181"/>
        <v>0</v>
      </c>
      <c r="AD962" s="11">
        <f t="shared" si="182"/>
        <v>0</v>
      </c>
      <c r="AE962" s="12">
        <f t="shared" si="183"/>
        <v>0</v>
      </c>
      <c r="AF962"/>
      <c r="AG962"/>
      <c r="AH962"/>
      <c r="AI962"/>
      <c r="AJ962"/>
    </row>
    <row r="963" spans="2:36" x14ac:dyDescent="0.25">
      <c r="B963" s="2" t="s">
        <v>212</v>
      </c>
      <c r="C963"/>
      <c r="D963" s="1" t="s">
        <v>1733</v>
      </c>
      <c r="E963"/>
      <c r="F963"/>
      <c r="G963"/>
      <c r="H963"/>
      <c r="I963"/>
      <c r="J963" s="1" t="s">
        <v>2686</v>
      </c>
      <c r="K963"/>
      <c r="L963"/>
      <c r="M963"/>
      <c r="N963"/>
      <c r="O963"/>
      <c r="P963"/>
      <c r="Q963" s="13">
        <v>0</v>
      </c>
      <c r="R963" s="13">
        <v>0</v>
      </c>
      <c r="S963" s="11">
        <f t="shared" si="178"/>
        <v>0</v>
      </c>
      <c r="T963" s="5">
        <v>0</v>
      </c>
      <c r="U963" s="11">
        <f t="shared" si="184"/>
        <v>0</v>
      </c>
      <c r="V963" s="13" t="s">
        <v>0</v>
      </c>
      <c r="W963" s="10">
        <f>IFERROR(VLOOKUP(V963,Curr!$B$2:$C$13,2,FALSE),0)</f>
        <v>1</v>
      </c>
      <c r="X963" s="11">
        <f t="shared" si="179"/>
        <v>0</v>
      </c>
      <c r="Y963" s="14">
        <f t="shared" si="185"/>
        <v>0</v>
      </c>
      <c r="Z963" s="11">
        <f t="shared" si="180"/>
        <v>0</v>
      </c>
      <c r="AA963" s="4" t="s">
        <v>1</v>
      </c>
      <c r="AB963" s="10">
        <f>IFERROR(VLOOKUP(AA963,Curr!$B$2:$C$13,2,FALSE),0)</f>
        <v>11</v>
      </c>
      <c r="AC963" s="11">
        <f t="shared" si="181"/>
        <v>0</v>
      </c>
      <c r="AD963" s="11">
        <f t="shared" si="182"/>
        <v>0</v>
      </c>
      <c r="AE963" s="12">
        <f t="shared" si="183"/>
        <v>0</v>
      </c>
      <c r="AF963"/>
      <c r="AG963"/>
      <c r="AH963"/>
      <c r="AI963"/>
      <c r="AJ963"/>
    </row>
    <row r="964" spans="2:36" x14ac:dyDescent="0.25">
      <c r="B964" s="2" t="s">
        <v>212</v>
      </c>
      <c r="C964"/>
      <c r="D964" s="1" t="s">
        <v>1733</v>
      </c>
      <c r="E964"/>
      <c r="F964"/>
      <c r="G964"/>
      <c r="H964"/>
      <c r="I964"/>
      <c r="J964" s="1" t="s">
        <v>2687</v>
      </c>
      <c r="K964"/>
      <c r="L964"/>
      <c r="M964"/>
      <c r="N964"/>
      <c r="O964"/>
      <c r="P964"/>
      <c r="Q964" s="13">
        <v>0</v>
      </c>
      <c r="R964" s="13">
        <v>0</v>
      </c>
      <c r="S964" s="11">
        <f t="shared" si="178"/>
        <v>0</v>
      </c>
      <c r="T964" s="5">
        <v>0</v>
      </c>
      <c r="U964" s="11">
        <f t="shared" si="184"/>
        <v>0</v>
      </c>
      <c r="V964" s="13" t="s">
        <v>0</v>
      </c>
      <c r="W964" s="10">
        <f>IFERROR(VLOOKUP(V964,Curr!$B$2:$C$13,2,FALSE),0)</f>
        <v>1</v>
      </c>
      <c r="X964" s="11">
        <f t="shared" si="179"/>
        <v>0</v>
      </c>
      <c r="Y964" s="14">
        <f t="shared" si="185"/>
        <v>0</v>
      </c>
      <c r="Z964" s="11">
        <f t="shared" si="180"/>
        <v>0</v>
      </c>
      <c r="AA964" s="4" t="s">
        <v>1</v>
      </c>
      <c r="AB964" s="10">
        <f>IFERROR(VLOOKUP(AA964,Curr!$B$2:$C$13,2,FALSE),0)</f>
        <v>11</v>
      </c>
      <c r="AC964" s="11">
        <f t="shared" si="181"/>
        <v>0</v>
      </c>
      <c r="AD964" s="11">
        <f t="shared" si="182"/>
        <v>0</v>
      </c>
      <c r="AE964" s="12">
        <f t="shared" si="183"/>
        <v>0</v>
      </c>
      <c r="AF964"/>
      <c r="AG964"/>
      <c r="AH964"/>
      <c r="AI964"/>
      <c r="AJ964"/>
    </row>
    <row r="965" spans="2:36" x14ac:dyDescent="0.25">
      <c r="B965" s="2" t="s">
        <v>212</v>
      </c>
      <c r="C965"/>
      <c r="D965" s="1" t="s">
        <v>1733</v>
      </c>
      <c r="E965"/>
      <c r="F965"/>
      <c r="G965"/>
      <c r="H965"/>
      <c r="I965"/>
      <c r="J965" s="1" t="s">
        <v>2688</v>
      </c>
      <c r="K965"/>
      <c r="L965"/>
      <c r="M965"/>
      <c r="N965"/>
      <c r="O965"/>
      <c r="P965"/>
      <c r="Q965" s="13">
        <v>0</v>
      </c>
      <c r="R965" s="13">
        <v>0</v>
      </c>
      <c r="S965" s="11">
        <f t="shared" si="178"/>
        <v>0</v>
      </c>
      <c r="T965" s="5">
        <v>0</v>
      </c>
      <c r="U965" s="11">
        <f t="shared" si="184"/>
        <v>0</v>
      </c>
      <c r="V965" s="13" t="s">
        <v>0</v>
      </c>
      <c r="W965" s="10">
        <f>IFERROR(VLOOKUP(V965,Curr!$B$2:$C$13,2,FALSE),0)</f>
        <v>1</v>
      </c>
      <c r="X965" s="11">
        <f t="shared" si="179"/>
        <v>0</v>
      </c>
      <c r="Y965" s="14">
        <f t="shared" si="185"/>
        <v>0</v>
      </c>
      <c r="Z965" s="11">
        <f t="shared" si="180"/>
        <v>0</v>
      </c>
      <c r="AA965" s="4" t="s">
        <v>1</v>
      </c>
      <c r="AB965" s="10">
        <f>IFERROR(VLOOKUP(AA965,Curr!$B$2:$C$13,2,FALSE),0)</f>
        <v>11</v>
      </c>
      <c r="AC965" s="11">
        <f t="shared" si="181"/>
        <v>0</v>
      </c>
      <c r="AD965" s="11">
        <f t="shared" si="182"/>
        <v>0</v>
      </c>
      <c r="AE965" s="12">
        <f t="shared" si="183"/>
        <v>0</v>
      </c>
      <c r="AF965"/>
      <c r="AG965"/>
      <c r="AH965"/>
      <c r="AI965"/>
      <c r="AJ965"/>
    </row>
    <row r="966" spans="2:36" x14ac:dyDescent="0.25">
      <c r="B966" s="2" t="s">
        <v>212</v>
      </c>
      <c r="C966"/>
      <c r="D966" s="1" t="s">
        <v>1733</v>
      </c>
      <c r="E966"/>
      <c r="F966"/>
      <c r="G966"/>
      <c r="H966"/>
      <c r="I966"/>
      <c r="J966" s="1" t="s">
        <v>2689</v>
      </c>
      <c r="K966"/>
      <c r="L966"/>
      <c r="M966"/>
      <c r="N966"/>
      <c r="O966"/>
      <c r="P966"/>
      <c r="Q966" s="13">
        <v>0</v>
      </c>
      <c r="R966" s="13">
        <v>0</v>
      </c>
      <c r="S966" s="11">
        <f t="shared" si="178"/>
        <v>0</v>
      </c>
      <c r="T966" s="5">
        <v>0</v>
      </c>
      <c r="U966" s="11">
        <f t="shared" si="184"/>
        <v>0</v>
      </c>
      <c r="V966" s="13" t="s">
        <v>0</v>
      </c>
      <c r="W966" s="10">
        <f>IFERROR(VLOOKUP(V966,Curr!$B$2:$C$13,2,FALSE),0)</f>
        <v>1</v>
      </c>
      <c r="X966" s="11">
        <f t="shared" si="179"/>
        <v>0</v>
      </c>
      <c r="Y966" s="14">
        <f t="shared" si="185"/>
        <v>0</v>
      </c>
      <c r="Z966" s="11">
        <f t="shared" si="180"/>
        <v>0</v>
      </c>
      <c r="AA966" s="4" t="s">
        <v>1</v>
      </c>
      <c r="AB966" s="10">
        <f>IFERROR(VLOOKUP(AA966,Curr!$B$2:$C$13,2,FALSE),0)</f>
        <v>11</v>
      </c>
      <c r="AC966" s="11">
        <f t="shared" si="181"/>
        <v>0</v>
      </c>
      <c r="AD966" s="11">
        <f t="shared" si="182"/>
        <v>0</v>
      </c>
      <c r="AE966" s="12">
        <f t="shared" si="183"/>
        <v>0</v>
      </c>
      <c r="AF966"/>
      <c r="AG966"/>
      <c r="AH966"/>
      <c r="AI966"/>
      <c r="AJ966"/>
    </row>
    <row r="967" spans="2:36" x14ac:dyDescent="0.25">
      <c r="B967" s="2" t="s">
        <v>212</v>
      </c>
      <c r="C967"/>
      <c r="D967" s="1" t="s">
        <v>1733</v>
      </c>
      <c r="E967"/>
      <c r="F967"/>
      <c r="G967"/>
      <c r="H967"/>
      <c r="I967"/>
      <c r="J967" s="1" t="s">
        <v>2690</v>
      </c>
      <c r="K967"/>
      <c r="L967"/>
      <c r="M967"/>
      <c r="N967"/>
      <c r="O967"/>
      <c r="P967"/>
      <c r="Q967" s="13">
        <v>0</v>
      </c>
      <c r="R967" s="13">
        <v>0</v>
      </c>
      <c r="S967" s="11">
        <f t="shared" si="178"/>
        <v>0</v>
      </c>
      <c r="T967" s="5">
        <v>0</v>
      </c>
      <c r="U967" s="11">
        <f t="shared" si="184"/>
        <v>0</v>
      </c>
      <c r="V967" s="13" t="s">
        <v>0</v>
      </c>
      <c r="W967" s="10">
        <f>IFERROR(VLOOKUP(V967,Curr!$B$2:$C$13,2,FALSE),0)</f>
        <v>1</v>
      </c>
      <c r="X967" s="11">
        <f t="shared" si="179"/>
        <v>0</v>
      </c>
      <c r="Y967" s="14">
        <f t="shared" si="185"/>
        <v>0</v>
      </c>
      <c r="Z967" s="11">
        <f t="shared" si="180"/>
        <v>0</v>
      </c>
      <c r="AA967" s="4" t="s">
        <v>1</v>
      </c>
      <c r="AB967" s="10">
        <f>IFERROR(VLOOKUP(AA967,Curr!$B$2:$C$13,2,FALSE),0)</f>
        <v>11</v>
      </c>
      <c r="AC967" s="11">
        <f t="shared" si="181"/>
        <v>0</v>
      </c>
      <c r="AD967" s="11">
        <f t="shared" si="182"/>
        <v>0</v>
      </c>
      <c r="AE967" s="12">
        <f t="shared" si="183"/>
        <v>0</v>
      </c>
      <c r="AF967"/>
      <c r="AG967"/>
      <c r="AH967"/>
      <c r="AI967"/>
      <c r="AJ967"/>
    </row>
    <row r="968" spans="2:36" x14ac:dyDescent="0.25">
      <c r="B968" s="2" t="s">
        <v>212</v>
      </c>
      <c r="C968"/>
      <c r="D968" s="1" t="s">
        <v>1733</v>
      </c>
      <c r="E968"/>
      <c r="F968"/>
      <c r="G968"/>
      <c r="H968"/>
      <c r="I968"/>
      <c r="J968" s="1" t="s">
        <v>2691</v>
      </c>
      <c r="K968"/>
      <c r="L968"/>
      <c r="M968"/>
      <c r="N968"/>
      <c r="O968"/>
      <c r="P968"/>
      <c r="Q968" s="13">
        <v>0</v>
      </c>
      <c r="R968" s="13">
        <v>0</v>
      </c>
      <c r="S968" s="11">
        <f t="shared" ref="S968:S1031" si="190">+Q968*R968</f>
        <v>0</v>
      </c>
      <c r="T968" s="5">
        <v>0</v>
      </c>
      <c r="U968" s="11">
        <f t="shared" si="184"/>
        <v>0</v>
      </c>
      <c r="V968" s="13" t="s">
        <v>0</v>
      </c>
      <c r="W968" s="10">
        <f>IFERROR(VLOOKUP(V968,Curr!$B$2:$C$13,2,FALSE),0)</f>
        <v>1</v>
      </c>
      <c r="X968" s="11">
        <f t="shared" ref="X968:X1031" si="191">U968*W968</f>
        <v>0</v>
      </c>
      <c r="Y968" s="14">
        <f t="shared" si="185"/>
        <v>0</v>
      </c>
      <c r="Z968" s="11">
        <f t="shared" ref="Z968:Z1031" si="192">+Y968*R968</f>
        <v>0</v>
      </c>
      <c r="AA968" s="4" t="s">
        <v>1</v>
      </c>
      <c r="AB968" s="10">
        <f>IFERROR(VLOOKUP(AA968,Curr!$B$2:$C$13,2,FALSE),0)</f>
        <v>11</v>
      </c>
      <c r="AC968" s="11">
        <f t="shared" ref="AC968:AC1031" si="193">+Y968*AB968*R968</f>
        <v>0</v>
      </c>
      <c r="AD968" s="11">
        <f t="shared" ref="AD968:AD1031" si="194">+AC968-X968</f>
        <v>0</v>
      </c>
      <c r="AE968" s="12">
        <f t="shared" ref="AE968:AE1031" si="195">IFERROR(AD968/AC968,0)</f>
        <v>0</v>
      </c>
      <c r="AF968"/>
      <c r="AG968"/>
      <c r="AH968"/>
      <c r="AI968"/>
      <c r="AJ968"/>
    </row>
    <row r="969" spans="2:36" x14ac:dyDescent="0.25">
      <c r="B969" s="2" t="s">
        <v>212</v>
      </c>
      <c r="C969"/>
      <c r="D969" s="1" t="s">
        <v>1733</v>
      </c>
      <c r="E969"/>
      <c r="F969"/>
      <c r="G969"/>
      <c r="H969"/>
      <c r="I969"/>
      <c r="J969" s="1" t="s">
        <v>2692</v>
      </c>
      <c r="K969"/>
      <c r="L969"/>
      <c r="M969"/>
      <c r="N969"/>
      <c r="O969"/>
      <c r="P969"/>
      <c r="Q969" s="13">
        <v>0</v>
      </c>
      <c r="R969" s="13">
        <v>0</v>
      </c>
      <c r="S969" s="11">
        <f t="shared" si="190"/>
        <v>0</v>
      </c>
      <c r="T969" s="5">
        <v>0</v>
      </c>
      <c r="U969" s="11">
        <f t="shared" ref="U969:U1032" si="196">S969*(1-T969)</f>
        <v>0</v>
      </c>
      <c r="V969" s="13" t="s">
        <v>0</v>
      </c>
      <c r="W969" s="10">
        <f>IFERROR(VLOOKUP(V969,Curr!$B$2:$C$13,2,FALSE),0)</f>
        <v>1</v>
      </c>
      <c r="X969" s="11">
        <f t="shared" si="191"/>
        <v>0</v>
      </c>
      <c r="Y969" s="14">
        <f t="shared" ref="Y969:Y1032" si="197">Q969</f>
        <v>0</v>
      </c>
      <c r="Z969" s="11">
        <f t="shared" si="192"/>
        <v>0</v>
      </c>
      <c r="AA969" s="4" t="s">
        <v>1</v>
      </c>
      <c r="AB969" s="10">
        <f>IFERROR(VLOOKUP(AA969,Curr!$B$2:$C$13,2,FALSE),0)</f>
        <v>11</v>
      </c>
      <c r="AC969" s="11">
        <f t="shared" si="193"/>
        <v>0</v>
      </c>
      <c r="AD969" s="11">
        <f t="shared" si="194"/>
        <v>0</v>
      </c>
      <c r="AE969" s="12">
        <f t="shared" si="195"/>
        <v>0</v>
      </c>
      <c r="AF969"/>
      <c r="AG969"/>
      <c r="AH969"/>
      <c r="AI969"/>
      <c r="AJ969"/>
    </row>
    <row r="970" spans="2:36" x14ac:dyDescent="0.25">
      <c r="B970" s="2" t="s">
        <v>212</v>
      </c>
      <c r="C970"/>
      <c r="D970" s="1" t="s">
        <v>1733</v>
      </c>
      <c r="E970"/>
      <c r="F970"/>
      <c r="G970"/>
      <c r="H970"/>
      <c r="I970"/>
      <c r="J970" s="1" t="s">
        <v>2693</v>
      </c>
      <c r="K970"/>
      <c r="L970"/>
      <c r="M970"/>
      <c r="N970"/>
      <c r="O970"/>
      <c r="P970"/>
      <c r="Q970" s="13">
        <v>0</v>
      </c>
      <c r="R970" s="13">
        <v>0</v>
      </c>
      <c r="S970" s="11">
        <f t="shared" si="190"/>
        <v>0</v>
      </c>
      <c r="T970" s="5">
        <v>0</v>
      </c>
      <c r="U970" s="11">
        <f t="shared" si="196"/>
        <v>0</v>
      </c>
      <c r="V970" s="13" t="s">
        <v>0</v>
      </c>
      <c r="W970" s="10">
        <f>IFERROR(VLOOKUP(V970,Curr!$B$2:$C$13,2,FALSE),0)</f>
        <v>1</v>
      </c>
      <c r="X970" s="11">
        <f t="shared" si="191"/>
        <v>0</v>
      </c>
      <c r="Y970" s="14">
        <f t="shared" si="197"/>
        <v>0</v>
      </c>
      <c r="Z970" s="11">
        <f t="shared" si="192"/>
        <v>0</v>
      </c>
      <c r="AA970" s="4" t="s">
        <v>1</v>
      </c>
      <c r="AB970" s="10">
        <f>IFERROR(VLOOKUP(AA970,Curr!$B$2:$C$13,2,FALSE),0)</f>
        <v>11</v>
      </c>
      <c r="AC970" s="11">
        <f t="shared" si="193"/>
        <v>0</v>
      </c>
      <c r="AD970" s="11">
        <f t="shared" si="194"/>
        <v>0</v>
      </c>
      <c r="AE970" s="12">
        <f t="shared" si="195"/>
        <v>0</v>
      </c>
      <c r="AF970"/>
      <c r="AG970"/>
      <c r="AH970"/>
      <c r="AI970"/>
      <c r="AJ970"/>
    </row>
    <row r="971" spans="2:36" x14ac:dyDescent="0.25">
      <c r="B971" s="2" t="s">
        <v>212</v>
      </c>
      <c r="C971"/>
      <c r="D971" s="1" t="s">
        <v>1733</v>
      </c>
      <c r="E971"/>
      <c r="F971"/>
      <c r="G971"/>
      <c r="H971"/>
      <c r="I971"/>
      <c r="J971" s="1" t="s">
        <v>2694</v>
      </c>
      <c r="K971"/>
      <c r="L971"/>
      <c r="M971"/>
      <c r="N971"/>
      <c r="O971"/>
      <c r="P971"/>
      <c r="Q971" s="13">
        <v>0</v>
      </c>
      <c r="R971" s="13">
        <v>0</v>
      </c>
      <c r="S971" s="11">
        <f t="shared" si="190"/>
        <v>0</v>
      </c>
      <c r="T971" s="5">
        <v>0</v>
      </c>
      <c r="U971" s="11">
        <f t="shared" si="196"/>
        <v>0</v>
      </c>
      <c r="V971" s="13" t="s">
        <v>0</v>
      </c>
      <c r="W971" s="10">
        <f>IFERROR(VLOOKUP(V971,Curr!$B$2:$C$13,2,FALSE),0)</f>
        <v>1</v>
      </c>
      <c r="X971" s="11">
        <f t="shared" si="191"/>
        <v>0</v>
      </c>
      <c r="Y971" s="14">
        <f t="shared" si="197"/>
        <v>0</v>
      </c>
      <c r="Z971" s="11">
        <f t="shared" si="192"/>
        <v>0</v>
      </c>
      <c r="AA971" s="4" t="s">
        <v>1</v>
      </c>
      <c r="AB971" s="10">
        <f>IFERROR(VLOOKUP(AA971,Curr!$B$2:$C$13,2,FALSE),0)</f>
        <v>11</v>
      </c>
      <c r="AC971" s="11">
        <f t="shared" si="193"/>
        <v>0</v>
      </c>
      <c r="AD971" s="11">
        <f t="shared" si="194"/>
        <v>0</v>
      </c>
      <c r="AE971" s="12">
        <f t="shared" si="195"/>
        <v>0</v>
      </c>
      <c r="AF971"/>
      <c r="AG971"/>
      <c r="AH971"/>
      <c r="AI971"/>
      <c r="AJ971"/>
    </row>
    <row r="972" spans="2:36" x14ac:dyDescent="0.25">
      <c r="B972" s="2" t="s">
        <v>212</v>
      </c>
      <c r="C972"/>
      <c r="D972" s="1" t="s">
        <v>1733</v>
      </c>
      <c r="E972"/>
      <c r="F972"/>
      <c r="G972"/>
      <c r="H972"/>
      <c r="I972"/>
      <c r="J972" s="1" t="s">
        <v>2695</v>
      </c>
      <c r="K972"/>
      <c r="L972"/>
      <c r="M972"/>
      <c r="N972"/>
      <c r="O972"/>
      <c r="P972"/>
      <c r="Q972" s="13">
        <v>0</v>
      </c>
      <c r="R972" s="13">
        <v>0</v>
      </c>
      <c r="S972" s="11">
        <f t="shared" si="190"/>
        <v>0</v>
      </c>
      <c r="T972" s="5">
        <v>0</v>
      </c>
      <c r="U972" s="11">
        <f t="shared" si="196"/>
        <v>0</v>
      </c>
      <c r="V972" s="13" t="s">
        <v>0</v>
      </c>
      <c r="W972" s="10">
        <f>IFERROR(VLOOKUP(V972,Curr!$B$2:$C$13,2,FALSE),0)</f>
        <v>1</v>
      </c>
      <c r="X972" s="11">
        <f t="shared" si="191"/>
        <v>0</v>
      </c>
      <c r="Y972" s="14">
        <f t="shared" si="197"/>
        <v>0</v>
      </c>
      <c r="Z972" s="11">
        <f t="shared" si="192"/>
        <v>0</v>
      </c>
      <c r="AA972" s="4" t="s">
        <v>1</v>
      </c>
      <c r="AB972" s="10">
        <f>IFERROR(VLOOKUP(AA972,Curr!$B$2:$C$13,2,FALSE),0)</f>
        <v>11</v>
      </c>
      <c r="AC972" s="11">
        <f t="shared" si="193"/>
        <v>0</v>
      </c>
      <c r="AD972" s="11">
        <f t="shared" si="194"/>
        <v>0</v>
      </c>
      <c r="AE972" s="12">
        <f t="shared" si="195"/>
        <v>0</v>
      </c>
      <c r="AF972"/>
      <c r="AG972"/>
      <c r="AH972"/>
      <c r="AI972"/>
      <c r="AJ972"/>
    </row>
    <row r="973" spans="2:36" x14ac:dyDescent="0.25">
      <c r="B973" s="2" t="s">
        <v>212</v>
      </c>
      <c r="C973"/>
      <c r="D973" s="1" t="s">
        <v>1733</v>
      </c>
      <c r="E973"/>
      <c r="F973"/>
      <c r="G973"/>
      <c r="H973"/>
      <c r="I973"/>
      <c r="J973" s="1" t="s">
        <v>2696</v>
      </c>
      <c r="K973"/>
      <c r="L973"/>
      <c r="M973"/>
      <c r="N973"/>
      <c r="O973"/>
      <c r="P973"/>
      <c r="Q973" s="13">
        <v>0</v>
      </c>
      <c r="R973" s="13">
        <v>0</v>
      </c>
      <c r="S973" s="11">
        <f t="shared" si="190"/>
        <v>0</v>
      </c>
      <c r="T973" s="5">
        <v>0</v>
      </c>
      <c r="U973" s="11">
        <f t="shared" si="196"/>
        <v>0</v>
      </c>
      <c r="V973" s="13" t="s">
        <v>0</v>
      </c>
      <c r="W973" s="10">
        <f>IFERROR(VLOOKUP(V973,Curr!$B$2:$C$13,2,FALSE),0)</f>
        <v>1</v>
      </c>
      <c r="X973" s="11">
        <f t="shared" si="191"/>
        <v>0</v>
      </c>
      <c r="Y973" s="14">
        <f t="shared" si="197"/>
        <v>0</v>
      </c>
      <c r="Z973" s="11">
        <f t="shared" si="192"/>
        <v>0</v>
      </c>
      <c r="AA973" s="4" t="s">
        <v>1</v>
      </c>
      <c r="AB973" s="10">
        <f>IFERROR(VLOOKUP(AA973,Curr!$B$2:$C$13,2,FALSE),0)</f>
        <v>11</v>
      </c>
      <c r="AC973" s="11">
        <f t="shared" si="193"/>
        <v>0</v>
      </c>
      <c r="AD973" s="11">
        <f t="shared" si="194"/>
        <v>0</v>
      </c>
      <c r="AE973" s="12">
        <f t="shared" si="195"/>
        <v>0</v>
      </c>
      <c r="AF973"/>
      <c r="AG973"/>
      <c r="AH973"/>
      <c r="AI973"/>
      <c r="AJ973"/>
    </row>
    <row r="974" spans="2:36" x14ac:dyDescent="0.25">
      <c r="B974" s="2" t="s">
        <v>212</v>
      </c>
      <c r="C974"/>
      <c r="D974" s="1" t="s">
        <v>1733</v>
      </c>
      <c r="E974"/>
      <c r="F974"/>
      <c r="G974"/>
      <c r="H974"/>
      <c r="I974"/>
      <c r="J974" s="1" t="s">
        <v>2697</v>
      </c>
      <c r="K974"/>
      <c r="L974"/>
      <c r="M974"/>
      <c r="N974"/>
      <c r="O974"/>
      <c r="P974"/>
      <c r="Q974" s="13">
        <v>0</v>
      </c>
      <c r="R974" s="13">
        <v>0</v>
      </c>
      <c r="S974" s="11">
        <f t="shared" si="190"/>
        <v>0</v>
      </c>
      <c r="T974" s="5">
        <v>0</v>
      </c>
      <c r="U974" s="11">
        <f t="shared" si="196"/>
        <v>0</v>
      </c>
      <c r="V974" s="13" t="s">
        <v>0</v>
      </c>
      <c r="W974" s="10">
        <f>IFERROR(VLOOKUP(V974,Curr!$B$2:$C$13,2,FALSE),0)</f>
        <v>1</v>
      </c>
      <c r="X974" s="11">
        <f t="shared" si="191"/>
        <v>0</v>
      </c>
      <c r="Y974" s="14">
        <f t="shared" si="197"/>
        <v>0</v>
      </c>
      <c r="Z974" s="11">
        <f t="shared" si="192"/>
        <v>0</v>
      </c>
      <c r="AA974" s="4" t="s">
        <v>1</v>
      </c>
      <c r="AB974" s="10">
        <f>IFERROR(VLOOKUP(AA974,Curr!$B$2:$C$13,2,FALSE),0)</f>
        <v>11</v>
      </c>
      <c r="AC974" s="11">
        <f t="shared" si="193"/>
        <v>0</v>
      </c>
      <c r="AD974" s="11">
        <f t="shared" si="194"/>
        <v>0</v>
      </c>
      <c r="AE974" s="12">
        <f t="shared" si="195"/>
        <v>0</v>
      </c>
      <c r="AF974"/>
      <c r="AG974"/>
      <c r="AH974"/>
      <c r="AI974"/>
      <c r="AJ974"/>
    </row>
    <row r="975" spans="2:36" x14ac:dyDescent="0.25">
      <c r="B975" s="2" t="s">
        <v>212</v>
      </c>
      <c r="C975"/>
      <c r="D975" s="1" t="s">
        <v>1733</v>
      </c>
      <c r="E975"/>
      <c r="F975"/>
      <c r="G975"/>
      <c r="H975"/>
      <c r="I975"/>
      <c r="J975" s="1" t="s">
        <v>2698</v>
      </c>
      <c r="K975"/>
      <c r="L975"/>
      <c r="M975"/>
      <c r="N975"/>
      <c r="O975"/>
      <c r="P975"/>
      <c r="Q975" s="13">
        <v>0</v>
      </c>
      <c r="R975" s="13">
        <v>0</v>
      </c>
      <c r="S975" s="11">
        <f t="shared" si="190"/>
        <v>0</v>
      </c>
      <c r="T975" s="5">
        <v>0</v>
      </c>
      <c r="U975" s="11">
        <f t="shared" si="196"/>
        <v>0</v>
      </c>
      <c r="V975" s="13" t="s">
        <v>0</v>
      </c>
      <c r="W975" s="10">
        <f>IFERROR(VLOOKUP(V975,Curr!$B$2:$C$13,2,FALSE),0)</f>
        <v>1</v>
      </c>
      <c r="X975" s="11">
        <f t="shared" si="191"/>
        <v>0</v>
      </c>
      <c r="Y975" s="14">
        <f t="shared" si="197"/>
        <v>0</v>
      </c>
      <c r="Z975" s="11">
        <f t="shared" si="192"/>
        <v>0</v>
      </c>
      <c r="AA975" s="4" t="s">
        <v>1</v>
      </c>
      <c r="AB975" s="10">
        <f>IFERROR(VLOOKUP(AA975,Curr!$B$2:$C$13,2,FALSE),0)</f>
        <v>11</v>
      </c>
      <c r="AC975" s="11">
        <f t="shared" si="193"/>
        <v>0</v>
      </c>
      <c r="AD975" s="11">
        <f t="shared" si="194"/>
        <v>0</v>
      </c>
      <c r="AE975" s="12">
        <f t="shared" si="195"/>
        <v>0</v>
      </c>
      <c r="AF975"/>
      <c r="AG975"/>
      <c r="AH975"/>
      <c r="AI975"/>
      <c r="AJ975"/>
    </row>
    <row r="976" spans="2:36" x14ac:dyDescent="0.25">
      <c r="B976" s="2" t="s">
        <v>212</v>
      </c>
      <c r="C976"/>
      <c r="D976" s="1" t="s">
        <v>1733</v>
      </c>
      <c r="E976"/>
      <c r="F976"/>
      <c r="G976"/>
      <c r="H976"/>
      <c r="I976"/>
      <c r="J976" s="1" t="s">
        <v>2699</v>
      </c>
      <c r="K976"/>
      <c r="L976"/>
      <c r="M976"/>
      <c r="N976"/>
      <c r="O976"/>
      <c r="P976"/>
      <c r="Q976" s="13">
        <v>0</v>
      </c>
      <c r="R976" s="13">
        <v>0</v>
      </c>
      <c r="S976" s="11">
        <f t="shared" si="190"/>
        <v>0</v>
      </c>
      <c r="T976" s="5">
        <v>0</v>
      </c>
      <c r="U976" s="11">
        <f t="shared" si="196"/>
        <v>0</v>
      </c>
      <c r="V976" s="13" t="s">
        <v>0</v>
      </c>
      <c r="W976" s="10">
        <f>IFERROR(VLOOKUP(V976,Curr!$B$2:$C$13,2,FALSE),0)</f>
        <v>1</v>
      </c>
      <c r="X976" s="11">
        <f t="shared" si="191"/>
        <v>0</v>
      </c>
      <c r="Y976" s="14">
        <f t="shared" si="197"/>
        <v>0</v>
      </c>
      <c r="Z976" s="11">
        <f t="shared" si="192"/>
        <v>0</v>
      </c>
      <c r="AA976" s="4" t="s">
        <v>1</v>
      </c>
      <c r="AB976" s="10">
        <f>IFERROR(VLOOKUP(AA976,Curr!$B$2:$C$13,2,FALSE),0)</f>
        <v>11</v>
      </c>
      <c r="AC976" s="11">
        <f t="shared" si="193"/>
        <v>0</v>
      </c>
      <c r="AD976" s="11">
        <f t="shared" si="194"/>
        <v>0</v>
      </c>
      <c r="AE976" s="12">
        <f t="shared" si="195"/>
        <v>0</v>
      </c>
      <c r="AF976"/>
      <c r="AG976"/>
      <c r="AH976"/>
      <c r="AI976"/>
      <c r="AJ976"/>
    </row>
    <row r="977" spans="2:36" x14ac:dyDescent="0.25">
      <c r="B977" s="2" t="s">
        <v>212</v>
      </c>
      <c r="C977"/>
      <c r="D977" s="1" t="s">
        <v>1733</v>
      </c>
      <c r="E977"/>
      <c r="F977"/>
      <c r="G977"/>
      <c r="H977"/>
      <c r="I977"/>
      <c r="J977" s="1" t="s">
        <v>2700</v>
      </c>
      <c r="K977"/>
      <c r="L977"/>
      <c r="M977"/>
      <c r="N977"/>
      <c r="O977"/>
      <c r="P977"/>
      <c r="Q977" s="13">
        <v>0</v>
      </c>
      <c r="R977" s="13">
        <v>0</v>
      </c>
      <c r="S977" s="11">
        <f t="shared" si="190"/>
        <v>0</v>
      </c>
      <c r="T977" s="5">
        <v>0</v>
      </c>
      <c r="U977" s="11">
        <f t="shared" si="196"/>
        <v>0</v>
      </c>
      <c r="V977" s="13" t="s">
        <v>0</v>
      </c>
      <c r="W977" s="10">
        <f>IFERROR(VLOOKUP(V977,Curr!$B$2:$C$13,2,FALSE),0)</f>
        <v>1</v>
      </c>
      <c r="X977" s="11">
        <f t="shared" si="191"/>
        <v>0</v>
      </c>
      <c r="Y977" s="14">
        <f t="shared" si="197"/>
        <v>0</v>
      </c>
      <c r="Z977" s="11">
        <f t="shared" si="192"/>
        <v>0</v>
      </c>
      <c r="AA977" s="4" t="s">
        <v>1</v>
      </c>
      <c r="AB977" s="10">
        <f>IFERROR(VLOOKUP(AA977,Curr!$B$2:$C$13,2,FALSE),0)</f>
        <v>11</v>
      </c>
      <c r="AC977" s="11">
        <f t="shared" si="193"/>
        <v>0</v>
      </c>
      <c r="AD977" s="11">
        <f t="shared" si="194"/>
        <v>0</v>
      </c>
      <c r="AE977" s="12">
        <f t="shared" si="195"/>
        <v>0</v>
      </c>
      <c r="AF977"/>
      <c r="AG977"/>
      <c r="AH977"/>
      <c r="AI977"/>
      <c r="AJ977"/>
    </row>
    <row r="978" spans="2:36" x14ac:dyDescent="0.25">
      <c r="B978" s="2" t="s">
        <v>212</v>
      </c>
      <c r="C978"/>
      <c r="D978" s="1" t="s">
        <v>1733</v>
      </c>
      <c r="E978"/>
      <c r="F978"/>
      <c r="G978"/>
      <c r="H978"/>
      <c r="I978"/>
      <c r="J978" s="1" t="s">
        <v>2701</v>
      </c>
      <c r="K978"/>
      <c r="L978"/>
      <c r="M978"/>
      <c r="N978"/>
      <c r="O978"/>
      <c r="P978"/>
      <c r="Q978" s="13">
        <v>0</v>
      </c>
      <c r="R978" s="13">
        <v>0</v>
      </c>
      <c r="S978" s="11">
        <f t="shared" si="190"/>
        <v>0</v>
      </c>
      <c r="T978" s="5">
        <v>0</v>
      </c>
      <c r="U978" s="11">
        <f t="shared" si="196"/>
        <v>0</v>
      </c>
      <c r="V978" s="13" t="s">
        <v>0</v>
      </c>
      <c r="W978" s="10">
        <f>IFERROR(VLOOKUP(V978,Curr!$B$2:$C$13,2,FALSE),0)</f>
        <v>1</v>
      </c>
      <c r="X978" s="11">
        <f t="shared" si="191"/>
        <v>0</v>
      </c>
      <c r="Y978" s="14">
        <f t="shared" si="197"/>
        <v>0</v>
      </c>
      <c r="Z978" s="11">
        <f t="shared" si="192"/>
        <v>0</v>
      </c>
      <c r="AA978" s="4" t="s">
        <v>1</v>
      </c>
      <c r="AB978" s="10">
        <f>IFERROR(VLOOKUP(AA978,Curr!$B$2:$C$13,2,FALSE),0)</f>
        <v>11</v>
      </c>
      <c r="AC978" s="11">
        <f t="shared" si="193"/>
        <v>0</v>
      </c>
      <c r="AD978" s="11">
        <f t="shared" si="194"/>
        <v>0</v>
      </c>
      <c r="AE978" s="12">
        <f t="shared" si="195"/>
        <v>0</v>
      </c>
      <c r="AF978"/>
      <c r="AG978"/>
      <c r="AH978"/>
      <c r="AI978"/>
      <c r="AJ978"/>
    </row>
    <row r="979" spans="2:36" x14ac:dyDescent="0.25">
      <c r="B979" s="2" t="s">
        <v>212</v>
      </c>
      <c r="C979"/>
      <c r="D979" s="1" t="s">
        <v>1733</v>
      </c>
      <c r="E979"/>
      <c r="F979"/>
      <c r="G979"/>
      <c r="H979"/>
      <c r="I979"/>
      <c r="J979" s="1" t="s">
        <v>2702</v>
      </c>
      <c r="K979"/>
      <c r="L979"/>
      <c r="M979"/>
      <c r="N979"/>
      <c r="O979"/>
      <c r="P979"/>
      <c r="Q979" s="13">
        <v>0</v>
      </c>
      <c r="R979" s="13">
        <v>0</v>
      </c>
      <c r="S979" s="11">
        <f t="shared" si="190"/>
        <v>0</v>
      </c>
      <c r="T979" s="5">
        <v>0</v>
      </c>
      <c r="U979" s="11">
        <f t="shared" si="196"/>
        <v>0</v>
      </c>
      <c r="V979" s="13" t="s">
        <v>0</v>
      </c>
      <c r="W979" s="10">
        <f>IFERROR(VLOOKUP(V979,Curr!$B$2:$C$13,2,FALSE),0)</f>
        <v>1</v>
      </c>
      <c r="X979" s="11">
        <f t="shared" si="191"/>
        <v>0</v>
      </c>
      <c r="Y979" s="14">
        <f t="shared" si="197"/>
        <v>0</v>
      </c>
      <c r="Z979" s="11">
        <f t="shared" si="192"/>
        <v>0</v>
      </c>
      <c r="AA979" s="4" t="s">
        <v>1</v>
      </c>
      <c r="AB979" s="10">
        <f>IFERROR(VLOOKUP(AA979,Curr!$B$2:$C$13,2,FALSE),0)</f>
        <v>11</v>
      </c>
      <c r="AC979" s="11">
        <f t="shared" si="193"/>
        <v>0</v>
      </c>
      <c r="AD979" s="11">
        <f t="shared" si="194"/>
        <v>0</v>
      </c>
      <c r="AE979" s="12">
        <f t="shared" si="195"/>
        <v>0</v>
      </c>
      <c r="AF979"/>
      <c r="AG979"/>
      <c r="AH979"/>
      <c r="AI979"/>
      <c r="AJ979"/>
    </row>
    <row r="980" spans="2:36" x14ac:dyDescent="0.25">
      <c r="B980" s="2" t="s">
        <v>212</v>
      </c>
      <c r="C980"/>
      <c r="D980" s="1" t="s">
        <v>1733</v>
      </c>
      <c r="E980"/>
      <c r="F980"/>
      <c r="G980"/>
      <c r="H980"/>
      <c r="I980"/>
      <c r="J980" s="1" t="s">
        <v>2703</v>
      </c>
      <c r="K980"/>
      <c r="L980"/>
      <c r="M980"/>
      <c r="N980"/>
      <c r="O980"/>
      <c r="P980"/>
      <c r="Q980" s="13">
        <v>0</v>
      </c>
      <c r="R980" s="13">
        <v>0</v>
      </c>
      <c r="S980" s="11">
        <f t="shared" si="190"/>
        <v>0</v>
      </c>
      <c r="T980" s="5">
        <v>0</v>
      </c>
      <c r="U980" s="11">
        <f t="shared" si="196"/>
        <v>0</v>
      </c>
      <c r="V980" s="13" t="s">
        <v>0</v>
      </c>
      <c r="W980" s="10">
        <f>IFERROR(VLOOKUP(V980,Curr!$B$2:$C$13,2,FALSE),0)</f>
        <v>1</v>
      </c>
      <c r="X980" s="11">
        <f t="shared" si="191"/>
        <v>0</v>
      </c>
      <c r="Y980" s="14">
        <f t="shared" si="197"/>
        <v>0</v>
      </c>
      <c r="Z980" s="11">
        <f t="shared" si="192"/>
        <v>0</v>
      </c>
      <c r="AA980" s="4" t="s">
        <v>1</v>
      </c>
      <c r="AB980" s="10">
        <f>IFERROR(VLOOKUP(AA980,Curr!$B$2:$C$13,2,FALSE),0)</f>
        <v>11</v>
      </c>
      <c r="AC980" s="11">
        <f t="shared" si="193"/>
        <v>0</v>
      </c>
      <c r="AD980" s="11">
        <f t="shared" si="194"/>
        <v>0</v>
      </c>
      <c r="AE980" s="12">
        <f t="shared" si="195"/>
        <v>0</v>
      </c>
      <c r="AF980"/>
      <c r="AG980"/>
      <c r="AH980"/>
      <c r="AI980"/>
      <c r="AJ980"/>
    </row>
    <row r="981" spans="2:36" x14ac:dyDescent="0.25">
      <c r="B981" s="2" t="s">
        <v>212</v>
      </c>
      <c r="C981"/>
      <c r="D981" s="1" t="s">
        <v>1733</v>
      </c>
      <c r="E981"/>
      <c r="F981"/>
      <c r="G981"/>
      <c r="H981"/>
      <c r="I981"/>
      <c r="J981" s="1" t="s">
        <v>2704</v>
      </c>
      <c r="K981"/>
      <c r="L981"/>
      <c r="M981"/>
      <c r="N981"/>
      <c r="O981"/>
      <c r="P981"/>
      <c r="Q981" s="13">
        <v>0</v>
      </c>
      <c r="R981" s="13">
        <v>0</v>
      </c>
      <c r="S981" s="11">
        <f t="shared" si="190"/>
        <v>0</v>
      </c>
      <c r="T981" s="5">
        <v>0</v>
      </c>
      <c r="U981" s="11">
        <f t="shared" si="196"/>
        <v>0</v>
      </c>
      <c r="V981" s="13" t="s">
        <v>0</v>
      </c>
      <c r="W981" s="10">
        <f>IFERROR(VLOOKUP(V981,Curr!$B$2:$C$13,2,FALSE),0)</f>
        <v>1</v>
      </c>
      <c r="X981" s="11">
        <f t="shared" si="191"/>
        <v>0</v>
      </c>
      <c r="Y981" s="14">
        <f t="shared" si="197"/>
        <v>0</v>
      </c>
      <c r="Z981" s="11">
        <f t="shared" si="192"/>
        <v>0</v>
      </c>
      <c r="AA981" s="4" t="s">
        <v>1</v>
      </c>
      <c r="AB981" s="10">
        <f>IFERROR(VLOOKUP(AA981,Curr!$B$2:$C$13,2,FALSE),0)</f>
        <v>11</v>
      </c>
      <c r="AC981" s="11">
        <f t="shared" si="193"/>
        <v>0</v>
      </c>
      <c r="AD981" s="11">
        <f t="shared" si="194"/>
        <v>0</v>
      </c>
      <c r="AE981" s="12">
        <f t="shared" si="195"/>
        <v>0</v>
      </c>
      <c r="AF981"/>
      <c r="AG981"/>
      <c r="AH981"/>
      <c r="AI981"/>
      <c r="AJ981"/>
    </row>
    <row r="982" spans="2:36" x14ac:dyDescent="0.25">
      <c r="B982" s="2" t="s">
        <v>212</v>
      </c>
      <c r="C982"/>
      <c r="D982" s="1" t="s">
        <v>1733</v>
      </c>
      <c r="E982"/>
      <c r="F982"/>
      <c r="G982"/>
      <c r="H982"/>
      <c r="I982"/>
      <c r="J982" s="1" t="s">
        <v>2705</v>
      </c>
      <c r="K982"/>
      <c r="L982"/>
      <c r="M982"/>
      <c r="N982"/>
      <c r="O982"/>
      <c r="P982"/>
      <c r="Q982" s="13">
        <v>0</v>
      </c>
      <c r="R982" s="13">
        <v>0</v>
      </c>
      <c r="S982" s="11">
        <f t="shared" si="190"/>
        <v>0</v>
      </c>
      <c r="T982" s="5">
        <v>0</v>
      </c>
      <c r="U982" s="11">
        <f t="shared" si="196"/>
        <v>0</v>
      </c>
      <c r="V982" s="13" t="s">
        <v>0</v>
      </c>
      <c r="W982" s="10">
        <f>IFERROR(VLOOKUP(V982,Curr!$B$2:$C$13,2,FALSE),0)</f>
        <v>1</v>
      </c>
      <c r="X982" s="11">
        <f t="shared" si="191"/>
        <v>0</v>
      </c>
      <c r="Y982" s="14">
        <f t="shared" si="197"/>
        <v>0</v>
      </c>
      <c r="Z982" s="11">
        <f t="shared" si="192"/>
        <v>0</v>
      </c>
      <c r="AA982" s="4" t="s">
        <v>1</v>
      </c>
      <c r="AB982" s="10">
        <f>IFERROR(VLOOKUP(AA982,Curr!$B$2:$C$13,2,FALSE),0)</f>
        <v>11</v>
      </c>
      <c r="AC982" s="11">
        <f t="shared" si="193"/>
        <v>0</v>
      </c>
      <c r="AD982" s="11">
        <f t="shared" si="194"/>
        <v>0</v>
      </c>
      <c r="AE982" s="12">
        <f t="shared" si="195"/>
        <v>0</v>
      </c>
      <c r="AF982"/>
      <c r="AG982"/>
      <c r="AH982"/>
      <c r="AI982"/>
      <c r="AJ982"/>
    </row>
    <row r="983" spans="2:36" x14ac:dyDescent="0.25">
      <c r="B983" s="2" t="s">
        <v>212</v>
      </c>
      <c r="C983"/>
      <c r="D983" s="1" t="s">
        <v>1733</v>
      </c>
      <c r="E983"/>
      <c r="F983"/>
      <c r="G983"/>
      <c r="H983"/>
      <c r="I983"/>
      <c r="J983" s="1" t="s">
        <v>2706</v>
      </c>
      <c r="K983"/>
      <c r="L983"/>
      <c r="M983"/>
      <c r="N983"/>
      <c r="O983"/>
      <c r="P983"/>
      <c r="Q983" s="13">
        <v>0</v>
      </c>
      <c r="R983" s="13">
        <v>0</v>
      </c>
      <c r="S983" s="11">
        <f t="shared" si="190"/>
        <v>0</v>
      </c>
      <c r="T983" s="5">
        <v>0</v>
      </c>
      <c r="U983" s="11">
        <f t="shared" si="196"/>
        <v>0</v>
      </c>
      <c r="V983" s="13" t="s">
        <v>0</v>
      </c>
      <c r="W983" s="10">
        <f>IFERROR(VLOOKUP(V983,Curr!$B$2:$C$13,2,FALSE),0)</f>
        <v>1</v>
      </c>
      <c r="X983" s="11">
        <f t="shared" si="191"/>
        <v>0</v>
      </c>
      <c r="Y983" s="14">
        <f t="shared" si="197"/>
        <v>0</v>
      </c>
      <c r="Z983" s="11">
        <f t="shared" si="192"/>
        <v>0</v>
      </c>
      <c r="AA983" s="4" t="s">
        <v>1</v>
      </c>
      <c r="AB983" s="10">
        <f>IFERROR(VLOOKUP(AA983,Curr!$B$2:$C$13,2,FALSE),0)</f>
        <v>11</v>
      </c>
      <c r="AC983" s="11">
        <f t="shared" si="193"/>
        <v>0</v>
      </c>
      <c r="AD983" s="11">
        <f t="shared" si="194"/>
        <v>0</v>
      </c>
      <c r="AE983" s="12">
        <f t="shared" si="195"/>
        <v>0</v>
      </c>
      <c r="AF983"/>
      <c r="AG983"/>
      <c r="AH983"/>
      <c r="AI983"/>
      <c r="AJ983"/>
    </row>
    <row r="984" spans="2:36" x14ac:dyDescent="0.25">
      <c r="B984" s="2" t="s">
        <v>212</v>
      </c>
      <c r="C984"/>
      <c r="D984" s="1" t="s">
        <v>1733</v>
      </c>
      <c r="E984"/>
      <c r="F984"/>
      <c r="G984"/>
      <c r="H984"/>
      <c r="I984"/>
      <c r="J984" s="1" t="s">
        <v>2707</v>
      </c>
      <c r="K984"/>
      <c r="L984"/>
      <c r="M984"/>
      <c r="N984"/>
      <c r="O984"/>
      <c r="P984"/>
      <c r="Q984" s="13">
        <v>0</v>
      </c>
      <c r="R984" s="13">
        <v>0</v>
      </c>
      <c r="S984" s="11">
        <f t="shared" si="190"/>
        <v>0</v>
      </c>
      <c r="T984" s="5">
        <v>0</v>
      </c>
      <c r="U984" s="11">
        <f t="shared" si="196"/>
        <v>0</v>
      </c>
      <c r="V984" s="13" t="s">
        <v>0</v>
      </c>
      <c r="W984" s="10">
        <f>IFERROR(VLOOKUP(V984,Curr!$B$2:$C$13,2,FALSE),0)</f>
        <v>1</v>
      </c>
      <c r="X984" s="11">
        <f t="shared" si="191"/>
        <v>0</v>
      </c>
      <c r="Y984" s="14">
        <f t="shared" si="197"/>
        <v>0</v>
      </c>
      <c r="Z984" s="11">
        <f t="shared" si="192"/>
        <v>0</v>
      </c>
      <c r="AA984" s="4" t="s">
        <v>1</v>
      </c>
      <c r="AB984" s="10">
        <f>IFERROR(VLOOKUP(AA984,Curr!$B$2:$C$13,2,FALSE),0)</f>
        <v>11</v>
      </c>
      <c r="AC984" s="11">
        <f t="shared" si="193"/>
        <v>0</v>
      </c>
      <c r="AD984" s="11">
        <f t="shared" si="194"/>
        <v>0</v>
      </c>
      <c r="AE984" s="12">
        <f t="shared" si="195"/>
        <v>0</v>
      </c>
      <c r="AF984"/>
      <c r="AG984"/>
      <c r="AH984"/>
      <c r="AI984"/>
      <c r="AJ984"/>
    </row>
    <row r="985" spans="2:36" x14ac:dyDescent="0.25">
      <c r="B985" s="2" t="s">
        <v>212</v>
      </c>
      <c r="C985"/>
      <c r="D985" s="1" t="s">
        <v>1733</v>
      </c>
      <c r="E985"/>
      <c r="F985"/>
      <c r="G985"/>
      <c r="H985"/>
      <c r="I985"/>
      <c r="J985" s="1" t="s">
        <v>2708</v>
      </c>
      <c r="K985"/>
      <c r="L985"/>
      <c r="M985"/>
      <c r="N985"/>
      <c r="O985"/>
      <c r="P985"/>
      <c r="Q985" s="13">
        <v>0</v>
      </c>
      <c r="R985" s="13">
        <v>0</v>
      </c>
      <c r="S985" s="11">
        <f t="shared" si="190"/>
        <v>0</v>
      </c>
      <c r="T985" s="5">
        <v>0</v>
      </c>
      <c r="U985" s="11">
        <f t="shared" si="196"/>
        <v>0</v>
      </c>
      <c r="V985" s="13" t="s">
        <v>0</v>
      </c>
      <c r="W985" s="10">
        <f>IFERROR(VLOOKUP(V985,Curr!$B$2:$C$13,2,FALSE),0)</f>
        <v>1</v>
      </c>
      <c r="X985" s="11">
        <f t="shared" si="191"/>
        <v>0</v>
      </c>
      <c r="Y985" s="14">
        <f t="shared" si="197"/>
        <v>0</v>
      </c>
      <c r="Z985" s="11">
        <f t="shared" si="192"/>
        <v>0</v>
      </c>
      <c r="AA985" s="4" t="s">
        <v>1</v>
      </c>
      <c r="AB985" s="10">
        <f>IFERROR(VLOOKUP(AA985,Curr!$B$2:$C$13,2,FALSE),0)</f>
        <v>11</v>
      </c>
      <c r="AC985" s="11">
        <f t="shared" si="193"/>
        <v>0</v>
      </c>
      <c r="AD985" s="11">
        <f t="shared" si="194"/>
        <v>0</v>
      </c>
      <c r="AE985" s="12">
        <f t="shared" si="195"/>
        <v>0</v>
      </c>
      <c r="AF985"/>
      <c r="AG985"/>
      <c r="AH985"/>
      <c r="AI985"/>
      <c r="AJ985"/>
    </row>
    <row r="986" spans="2:36" x14ac:dyDescent="0.25">
      <c r="B986" s="2" t="s">
        <v>212</v>
      </c>
      <c r="C986"/>
      <c r="D986" s="1" t="s">
        <v>1733</v>
      </c>
      <c r="E986"/>
      <c r="F986"/>
      <c r="G986"/>
      <c r="H986"/>
      <c r="I986"/>
      <c r="J986" s="1" t="s">
        <v>2709</v>
      </c>
      <c r="K986"/>
      <c r="L986"/>
      <c r="M986"/>
      <c r="N986"/>
      <c r="O986"/>
      <c r="P986"/>
      <c r="Q986" s="13">
        <v>0</v>
      </c>
      <c r="R986" s="13">
        <v>0</v>
      </c>
      <c r="S986" s="11">
        <f t="shared" si="190"/>
        <v>0</v>
      </c>
      <c r="T986" s="5">
        <v>0</v>
      </c>
      <c r="U986" s="11">
        <f t="shared" si="196"/>
        <v>0</v>
      </c>
      <c r="V986" s="13" t="s">
        <v>0</v>
      </c>
      <c r="W986" s="10">
        <f>IFERROR(VLOOKUP(V986,Curr!$B$2:$C$13,2,FALSE),0)</f>
        <v>1</v>
      </c>
      <c r="X986" s="11">
        <f t="shared" si="191"/>
        <v>0</v>
      </c>
      <c r="Y986" s="14">
        <f t="shared" si="197"/>
        <v>0</v>
      </c>
      <c r="Z986" s="11">
        <f t="shared" si="192"/>
        <v>0</v>
      </c>
      <c r="AA986" s="4" t="s">
        <v>1</v>
      </c>
      <c r="AB986" s="10">
        <f>IFERROR(VLOOKUP(AA986,Curr!$B$2:$C$13,2,FALSE),0)</f>
        <v>11</v>
      </c>
      <c r="AC986" s="11">
        <f t="shared" si="193"/>
        <v>0</v>
      </c>
      <c r="AD986" s="11">
        <f t="shared" si="194"/>
        <v>0</v>
      </c>
      <c r="AE986" s="12">
        <f t="shared" si="195"/>
        <v>0</v>
      </c>
      <c r="AF986"/>
      <c r="AG986"/>
      <c r="AH986"/>
      <c r="AI986"/>
      <c r="AJ986"/>
    </row>
    <row r="987" spans="2:36" x14ac:dyDescent="0.25">
      <c r="B987" s="2" t="s">
        <v>212</v>
      </c>
      <c r="C987"/>
      <c r="D987" s="1" t="s">
        <v>1733</v>
      </c>
      <c r="E987"/>
      <c r="F987"/>
      <c r="G987"/>
      <c r="H987"/>
      <c r="I987"/>
      <c r="J987" s="1" t="s">
        <v>2710</v>
      </c>
      <c r="K987"/>
      <c r="L987"/>
      <c r="M987"/>
      <c r="N987"/>
      <c r="O987"/>
      <c r="P987"/>
      <c r="Q987" s="13">
        <v>0</v>
      </c>
      <c r="R987" s="13">
        <v>0</v>
      </c>
      <c r="S987" s="11">
        <f t="shared" si="190"/>
        <v>0</v>
      </c>
      <c r="T987" s="5">
        <v>0</v>
      </c>
      <c r="U987" s="11">
        <f t="shared" si="196"/>
        <v>0</v>
      </c>
      <c r="V987" s="13" t="s">
        <v>0</v>
      </c>
      <c r="W987" s="10">
        <f>IFERROR(VLOOKUP(V987,Curr!$B$2:$C$13,2,FALSE),0)</f>
        <v>1</v>
      </c>
      <c r="X987" s="11">
        <f t="shared" si="191"/>
        <v>0</v>
      </c>
      <c r="Y987" s="14">
        <f t="shared" si="197"/>
        <v>0</v>
      </c>
      <c r="Z987" s="11">
        <f t="shared" si="192"/>
        <v>0</v>
      </c>
      <c r="AA987" s="4" t="s">
        <v>1</v>
      </c>
      <c r="AB987" s="10">
        <f>IFERROR(VLOOKUP(AA987,Curr!$B$2:$C$13,2,FALSE),0)</f>
        <v>11</v>
      </c>
      <c r="AC987" s="11">
        <f t="shared" si="193"/>
        <v>0</v>
      </c>
      <c r="AD987" s="11">
        <f t="shared" si="194"/>
        <v>0</v>
      </c>
      <c r="AE987" s="12">
        <f t="shared" si="195"/>
        <v>0</v>
      </c>
      <c r="AF987"/>
      <c r="AG987"/>
      <c r="AH987"/>
      <c r="AI987"/>
      <c r="AJ987"/>
    </row>
    <row r="988" spans="2:36" x14ac:dyDescent="0.25">
      <c r="B988" s="2" t="s">
        <v>212</v>
      </c>
      <c r="C988"/>
      <c r="D988" s="1" t="s">
        <v>1733</v>
      </c>
      <c r="E988"/>
      <c r="F988"/>
      <c r="G988"/>
      <c r="H988"/>
      <c r="I988"/>
      <c r="J988" s="1" t="s">
        <v>2711</v>
      </c>
      <c r="K988"/>
      <c r="L988"/>
      <c r="M988"/>
      <c r="N988"/>
      <c r="O988"/>
      <c r="P988"/>
      <c r="Q988" s="13">
        <v>0</v>
      </c>
      <c r="R988" s="13">
        <v>0</v>
      </c>
      <c r="S988" s="11">
        <f t="shared" si="190"/>
        <v>0</v>
      </c>
      <c r="T988" s="5">
        <v>0</v>
      </c>
      <c r="U988" s="11">
        <f t="shared" si="196"/>
        <v>0</v>
      </c>
      <c r="V988" s="13" t="s">
        <v>0</v>
      </c>
      <c r="W988" s="10">
        <f>IFERROR(VLOOKUP(V988,Curr!$B$2:$C$13,2,FALSE),0)</f>
        <v>1</v>
      </c>
      <c r="X988" s="11">
        <f t="shared" si="191"/>
        <v>0</v>
      </c>
      <c r="Y988" s="14">
        <f t="shared" si="197"/>
        <v>0</v>
      </c>
      <c r="Z988" s="11">
        <f t="shared" si="192"/>
        <v>0</v>
      </c>
      <c r="AA988" s="4" t="s">
        <v>1</v>
      </c>
      <c r="AB988" s="10">
        <f>IFERROR(VLOOKUP(AA988,Curr!$B$2:$C$13,2,FALSE),0)</f>
        <v>11</v>
      </c>
      <c r="AC988" s="11">
        <f t="shared" si="193"/>
        <v>0</v>
      </c>
      <c r="AD988" s="11">
        <f t="shared" si="194"/>
        <v>0</v>
      </c>
      <c r="AE988" s="12">
        <f t="shared" si="195"/>
        <v>0</v>
      </c>
      <c r="AF988"/>
      <c r="AG988"/>
      <c r="AH988"/>
      <c r="AI988"/>
      <c r="AJ988"/>
    </row>
    <row r="989" spans="2:36" x14ac:dyDescent="0.25">
      <c r="B989" s="2" t="s">
        <v>212</v>
      </c>
      <c r="C989"/>
      <c r="D989" s="1" t="s">
        <v>1733</v>
      </c>
      <c r="E989"/>
      <c r="F989"/>
      <c r="G989"/>
      <c r="H989"/>
      <c r="I989"/>
      <c r="J989" s="1" t="s">
        <v>2712</v>
      </c>
      <c r="K989"/>
      <c r="L989"/>
      <c r="M989"/>
      <c r="N989"/>
      <c r="O989"/>
      <c r="P989"/>
      <c r="Q989" s="13">
        <v>0</v>
      </c>
      <c r="R989" s="13">
        <v>0</v>
      </c>
      <c r="S989" s="11">
        <f t="shared" si="190"/>
        <v>0</v>
      </c>
      <c r="T989" s="5">
        <v>0</v>
      </c>
      <c r="U989" s="11">
        <f t="shared" si="196"/>
        <v>0</v>
      </c>
      <c r="V989" s="13" t="s">
        <v>0</v>
      </c>
      <c r="W989" s="10">
        <f>IFERROR(VLOOKUP(V989,Curr!$B$2:$C$13,2,FALSE),0)</f>
        <v>1</v>
      </c>
      <c r="X989" s="11">
        <f t="shared" si="191"/>
        <v>0</v>
      </c>
      <c r="Y989" s="14">
        <f t="shared" si="197"/>
        <v>0</v>
      </c>
      <c r="Z989" s="11">
        <f t="shared" si="192"/>
        <v>0</v>
      </c>
      <c r="AA989" s="4" t="s">
        <v>1</v>
      </c>
      <c r="AB989" s="10">
        <f>IFERROR(VLOOKUP(AA989,Curr!$B$2:$C$13,2,FALSE),0)</f>
        <v>11</v>
      </c>
      <c r="AC989" s="11">
        <f t="shared" si="193"/>
        <v>0</v>
      </c>
      <c r="AD989" s="11">
        <f t="shared" si="194"/>
        <v>0</v>
      </c>
      <c r="AE989" s="12">
        <f t="shared" si="195"/>
        <v>0</v>
      </c>
      <c r="AF989"/>
      <c r="AG989"/>
      <c r="AH989"/>
      <c r="AI989"/>
      <c r="AJ989"/>
    </row>
    <row r="990" spans="2:36" x14ac:dyDescent="0.25">
      <c r="B990" s="2" t="s">
        <v>212</v>
      </c>
      <c r="C990"/>
      <c r="D990" s="1" t="s">
        <v>1733</v>
      </c>
      <c r="E990"/>
      <c r="F990"/>
      <c r="G990"/>
      <c r="H990"/>
      <c r="I990"/>
      <c r="J990" s="1" t="s">
        <v>2713</v>
      </c>
      <c r="K990"/>
      <c r="L990"/>
      <c r="M990"/>
      <c r="N990"/>
      <c r="O990"/>
      <c r="P990"/>
      <c r="Q990" s="13">
        <v>0</v>
      </c>
      <c r="R990" s="13">
        <v>0</v>
      </c>
      <c r="S990" s="11">
        <f t="shared" si="190"/>
        <v>0</v>
      </c>
      <c r="T990" s="5">
        <v>0</v>
      </c>
      <c r="U990" s="11">
        <f t="shared" si="196"/>
        <v>0</v>
      </c>
      <c r="V990" s="13" t="s">
        <v>0</v>
      </c>
      <c r="W990" s="10">
        <f>IFERROR(VLOOKUP(V990,Curr!$B$2:$C$13,2,FALSE),0)</f>
        <v>1</v>
      </c>
      <c r="X990" s="11">
        <f t="shared" si="191"/>
        <v>0</v>
      </c>
      <c r="Y990" s="14">
        <f t="shared" si="197"/>
        <v>0</v>
      </c>
      <c r="Z990" s="11">
        <f t="shared" si="192"/>
        <v>0</v>
      </c>
      <c r="AA990" s="4" t="s">
        <v>1</v>
      </c>
      <c r="AB990" s="10">
        <f>IFERROR(VLOOKUP(AA990,Curr!$B$2:$C$13,2,FALSE),0)</f>
        <v>11</v>
      </c>
      <c r="AC990" s="11">
        <f t="shared" si="193"/>
        <v>0</v>
      </c>
      <c r="AD990" s="11">
        <f t="shared" si="194"/>
        <v>0</v>
      </c>
      <c r="AE990" s="12">
        <f t="shared" si="195"/>
        <v>0</v>
      </c>
      <c r="AF990"/>
      <c r="AG990"/>
      <c r="AH990"/>
      <c r="AI990"/>
      <c r="AJ990"/>
    </row>
    <row r="991" spans="2:36" x14ac:dyDescent="0.25">
      <c r="B991" s="2" t="s">
        <v>212</v>
      </c>
      <c r="C991"/>
      <c r="D991" s="1" t="s">
        <v>1733</v>
      </c>
      <c r="E991"/>
      <c r="F991"/>
      <c r="G991"/>
      <c r="H991"/>
      <c r="I991"/>
      <c r="J991" s="1" t="s">
        <v>2714</v>
      </c>
      <c r="K991"/>
      <c r="L991"/>
      <c r="M991"/>
      <c r="N991"/>
      <c r="O991"/>
      <c r="P991"/>
      <c r="Q991" s="13">
        <v>0</v>
      </c>
      <c r="R991" s="13">
        <v>0</v>
      </c>
      <c r="S991" s="11">
        <f t="shared" si="190"/>
        <v>0</v>
      </c>
      <c r="T991" s="5">
        <v>0</v>
      </c>
      <c r="U991" s="11">
        <f t="shared" si="196"/>
        <v>0</v>
      </c>
      <c r="V991" s="13" t="s">
        <v>0</v>
      </c>
      <c r="W991" s="10">
        <f>IFERROR(VLOOKUP(V991,Curr!$B$2:$C$13,2,FALSE),0)</f>
        <v>1</v>
      </c>
      <c r="X991" s="11">
        <f t="shared" si="191"/>
        <v>0</v>
      </c>
      <c r="Y991" s="14">
        <f t="shared" si="197"/>
        <v>0</v>
      </c>
      <c r="Z991" s="11">
        <f t="shared" si="192"/>
        <v>0</v>
      </c>
      <c r="AA991" s="4" t="s">
        <v>1</v>
      </c>
      <c r="AB991" s="10">
        <f>IFERROR(VLOOKUP(AA991,Curr!$B$2:$C$13,2,FALSE),0)</f>
        <v>11</v>
      </c>
      <c r="AC991" s="11">
        <f t="shared" si="193"/>
        <v>0</v>
      </c>
      <c r="AD991" s="11">
        <f t="shared" si="194"/>
        <v>0</v>
      </c>
      <c r="AE991" s="12">
        <f t="shared" si="195"/>
        <v>0</v>
      </c>
      <c r="AF991"/>
      <c r="AG991"/>
      <c r="AH991"/>
      <c r="AI991"/>
      <c r="AJ991"/>
    </row>
    <row r="992" spans="2:36" x14ac:dyDescent="0.25">
      <c r="B992" s="2" t="s">
        <v>212</v>
      </c>
      <c r="C992"/>
      <c r="D992" s="1" t="s">
        <v>1733</v>
      </c>
      <c r="E992"/>
      <c r="F992"/>
      <c r="G992"/>
      <c r="H992"/>
      <c r="I992"/>
      <c r="J992" s="1" t="s">
        <v>2715</v>
      </c>
      <c r="K992"/>
      <c r="L992"/>
      <c r="M992"/>
      <c r="N992"/>
      <c r="O992"/>
      <c r="P992"/>
      <c r="Q992" s="13">
        <v>0</v>
      </c>
      <c r="R992" s="13">
        <v>0</v>
      </c>
      <c r="S992" s="11">
        <f t="shared" si="190"/>
        <v>0</v>
      </c>
      <c r="T992" s="5">
        <v>0</v>
      </c>
      <c r="U992" s="11">
        <f t="shared" si="196"/>
        <v>0</v>
      </c>
      <c r="V992" s="13" t="s">
        <v>0</v>
      </c>
      <c r="W992" s="10">
        <f>IFERROR(VLOOKUP(V992,Curr!$B$2:$C$13,2,FALSE),0)</f>
        <v>1</v>
      </c>
      <c r="X992" s="11">
        <f t="shared" si="191"/>
        <v>0</v>
      </c>
      <c r="Y992" s="14">
        <f t="shared" si="197"/>
        <v>0</v>
      </c>
      <c r="Z992" s="11">
        <f t="shared" si="192"/>
        <v>0</v>
      </c>
      <c r="AA992" s="4" t="s">
        <v>1</v>
      </c>
      <c r="AB992" s="10">
        <f>IFERROR(VLOOKUP(AA992,Curr!$B$2:$C$13,2,FALSE),0)</f>
        <v>11</v>
      </c>
      <c r="AC992" s="11">
        <f t="shared" si="193"/>
        <v>0</v>
      </c>
      <c r="AD992" s="11">
        <f t="shared" si="194"/>
        <v>0</v>
      </c>
      <c r="AE992" s="12">
        <f t="shared" si="195"/>
        <v>0</v>
      </c>
      <c r="AF992"/>
      <c r="AG992"/>
      <c r="AH992"/>
      <c r="AI992"/>
      <c r="AJ992"/>
    </row>
    <row r="993" spans="2:36" x14ac:dyDescent="0.25">
      <c r="B993" s="2" t="s">
        <v>212</v>
      </c>
      <c r="C993"/>
      <c r="D993" s="1" t="s">
        <v>1733</v>
      </c>
      <c r="E993"/>
      <c r="F993"/>
      <c r="G993"/>
      <c r="H993"/>
      <c r="I993"/>
      <c r="J993" s="1" t="s">
        <v>2716</v>
      </c>
      <c r="K993"/>
      <c r="L993"/>
      <c r="M993"/>
      <c r="N993"/>
      <c r="O993"/>
      <c r="P993"/>
      <c r="Q993" s="13">
        <v>0</v>
      </c>
      <c r="R993" s="13">
        <v>0</v>
      </c>
      <c r="S993" s="11">
        <f t="shared" si="190"/>
        <v>0</v>
      </c>
      <c r="T993" s="5">
        <v>0</v>
      </c>
      <c r="U993" s="11">
        <f t="shared" si="196"/>
        <v>0</v>
      </c>
      <c r="V993" s="13" t="s">
        <v>0</v>
      </c>
      <c r="W993" s="10">
        <f>IFERROR(VLOOKUP(V993,Curr!$B$2:$C$13,2,FALSE),0)</f>
        <v>1</v>
      </c>
      <c r="X993" s="11">
        <f t="shared" si="191"/>
        <v>0</v>
      </c>
      <c r="Y993" s="14">
        <f t="shared" si="197"/>
        <v>0</v>
      </c>
      <c r="Z993" s="11">
        <f t="shared" si="192"/>
        <v>0</v>
      </c>
      <c r="AA993" s="4" t="s">
        <v>1</v>
      </c>
      <c r="AB993" s="10">
        <f>IFERROR(VLOOKUP(AA993,Curr!$B$2:$C$13,2,FALSE),0)</f>
        <v>11</v>
      </c>
      <c r="AC993" s="11">
        <f t="shared" si="193"/>
        <v>0</v>
      </c>
      <c r="AD993" s="11">
        <f t="shared" si="194"/>
        <v>0</v>
      </c>
      <c r="AE993" s="12">
        <f t="shared" si="195"/>
        <v>0</v>
      </c>
      <c r="AF993"/>
      <c r="AG993"/>
      <c r="AH993"/>
      <c r="AI993"/>
      <c r="AJ993"/>
    </row>
    <row r="994" spans="2:36" x14ac:dyDescent="0.25">
      <c r="B994" s="2" t="s">
        <v>212</v>
      </c>
      <c r="C994"/>
      <c r="D994" s="1" t="s">
        <v>1733</v>
      </c>
      <c r="E994"/>
      <c r="F994"/>
      <c r="G994"/>
      <c r="H994"/>
      <c r="I994"/>
      <c r="J994" s="1" t="s">
        <v>2717</v>
      </c>
      <c r="K994"/>
      <c r="L994"/>
      <c r="M994"/>
      <c r="N994"/>
      <c r="O994"/>
      <c r="P994"/>
      <c r="Q994" s="13">
        <v>0</v>
      </c>
      <c r="R994" s="13">
        <v>0</v>
      </c>
      <c r="S994" s="11">
        <f t="shared" si="190"/>
        <v>0</v>
      </c>
      <c r="T994" s="5">
        <v>0</v>
      </c>
      <c r="U994" s="11">
        <f t="shared" si="196"/>
        <v>0</v>
      </c>
      <c r="V994" s="13" t="s">
        <v>0</v>
      </c>
      <c r="W994" s="10">
        <f>IFERROR(VLOOKUP(V994,Curr!$B$2:$C$13,2,FALSE),0)</f>
        <v>1</v>
      </c>
      <c r="X994" s="11">
        <f t="shared" si="191"/>
        <v>0</v>
      </c>
      <c r="Y994" s="14">
        <f t="shared" si="197"/>
        <v>0</v>
      </c>
      <c r="Z994" s="11">
        <f t="shared" si="192"/>
        <v>0</v>
      </c>
      <c r="AA994" s="4" t="s">
        <v>1</v>
      </c>
      <c r="AB994" s="10">
        <f>IFERROR(VLOOKUP(AA994,Curr!$B$2:$C$13,2,FALSE),0)</f>
        <v>11</v>
      </c>
      <c r="AC994" s="11">
        <f t="shared" si="193"/>
        <v>0</v>
      </c>
      <c r="AD994" s="11">
        <f t="shared" si="194"/>
        <v>0</v>
      </c>
      <c r="AE994" s="12">
        <f t="shared" si="195"/>
        <v>0</v>
      </c>
      <c r="AF994"/>
      <c r="AG994"/>
      <c r="AH994"/>
      <c r="AI994"/>
      <c r="AJ994"/>
    </row>
    <row r="995" spans="2:36" x14ac:dyDescent="0.25">
      <c r="B995" s="2" t="s">
        <v>212</v>
      </c>
      <c r="C995"/>
      <c r="D995" s="1" t="s">
        <v>1733</v>
      </c>
      <c r="E995"/>
      <c r="F995"/>
      <c r="G995"/>
      <c r="H995"/>
      <c r="I995"/>
      <c r="J995" s="1" t="s">
        <v>2718</v>
      </c>
      <c r="K995"/>
      <c r="L995"/>
      <c r="M995"/>
      <c r="N995"/>
      <c r="O995"/>
      <c r="P995"/>
      <c r="Q995" s="13">
        <v>0</v>
      </c>
      <c r="R995" s="13">
        <v>0</v>
      </c>
      <c r="S995" s="11">
        <f t="shared" si="190"/>
        <v>0</v>
      </c>
      <c r="T995" s="5">
        <v>0</v>
      </c>
      <c r="U995" s="11">
        <f t="shared" si="196"/>
        <v>0</v>
      </c>
      <c r="V995" s="13" t="s">
        <v>0</v>
      </c>
      <c r="W995" s="10">
        <f>IFERROR(VLOOKUP(V995,Curr!$B$2:$C$13,2,FALSE),0)</f>
        <v>1</v>
      </c>
      <c r="X995" s="11">
        <f t="shared" si="191"/>
        <v>0</v>
      </c>
      <c r="Y995" s="14">
        <f t="shared" si="197"/>
        <v>0</v>
      </c>
      <c r="Z995" s="11">
        <f t="shared" si="192"/>
        <v>0</v>
      </c>
      <c r="AA995" s="4" t="s">
        <v>1</v>
      </c>
      <c r="AB995" s="10">
        <f>IFERROR(VLOOKUP(AA995,Curr!$B$2:$C$13,2,FALSE),0)</f>
        <v>11</v>
      </c>
      <c r="AC995" s="11">
        <f t="shared" si="193"/>
        <v>0</v>
      </c>
      <c r="AD995" s="11">
        <f t="shared" si="194"/>
        <v>0</v>
      </c>
      <c r="AE995" s="12">
        <f t="shared" si="195"/>
        <v>0</v>
      </c>
      <c r="AF995"/>
      <c r="AG995"/>
      <c r="AH995"/>
      <c r="AI995"/>
      <c r="AJ995"/>
    </row>
    <row r="996" spans="2:36" x14ac:dyDescent="0.25">
      <c r="B996" s="2" t="s">
        <v>212</v>
      </c>
      <c r="C996"/>
      <c r="D996" s="1" t="s">
        <v>1733</v>
      </c>
      <c r="E996"/>
      <c r="F996"/>
      <c r="G996"/>
      <c r="H996"/>
      <c r="I996"/>
      <c r="J996" s="1" t="s">
        <v>2719</v>
      </c>
      <c r="K996"/>
      <c r="L996"/>
      <c r="M996"/>
      <c r="N996"/>
      <c r="O996"/>
      <c r="P996"/>
      <c r="Q996" s="13">
        <v>0</v>
      </c>
      <c r="R996" s="13">
        <v>0</v>
      </c>
      <c r="S996" s="11">
        <f t="shared" si="190"/>
        <v>0</v>
      </c>
      <c r="T996" s="5">
        <v>0</v>
      </c>
      <c r="U996" s="11">
        <f t="shared" si="196"/>
        <v>0</v>
      </c>
      <c r="V996" s="13" t="s">
        <v>0</v>
      </c>
      <c r="W996" s="10">
        <f>IFERROR(VLOOKUP(V996,Curr!$B$2:$C$13,2,FALSE),0)</f>
        <v>1</v>
      </c>
      <c r="X996" s="11">
        <f t="shared" si="191"/>
        <v>0</v>
      </c>
      <c r="Y996" s="14">
        <f t="shared" si="197"/>
        <v>0</v>
      </c>
      <c r="Z996" s="11">
        <f t="shared" si="192"/>
        <v>0</v>
      </c>
      <c r="AA996" s="4" t="s">
        <v>1</v>
      </c>
      <c r="AB996" s="10">
        <f>IFERROR(VLOOKUP(AA996,Curr!$B$2:$C$13,2,FALSE),0)</f>
        <v>11</v>
      </c>
      <c r="AC996" s="11">
        <f t="shared" si="193"/>
        <v>0</v>
      </c>
      <c r="AD996" s="11">
        <f t="shared" si="194"/>
        <v>0</v>
      </c>
      <c r="AE996" s="12">
        <f t="shared" si="195"/>
        <v>0</v>
      </c>
      <c r="AF996"/>
      <c r="AG996"/>
      <c r="AH996"/>
      <c r="AI996"/>
      <c r="AJ996"/>
    </row>
    <row r="997" spans="2:36" x14ac:dyDescent="0.25">
      <c r="B997" s="2" t="s">
        <v>212</v>
      </c>
      <c r="C997"/>
      <c r="D997" s="1" t="s">
        <v>1733</v>
      </c>
      <c r="E997"/>
      <c r="F997"/>
      <c r="G997"/>
      <c r="H997"/>
      <c r="I997"/>
      <c r="J997" s="1" t="s">
        <v>2720</v>
      </c>
      <c r="K997"/>
      <c r="L997"/>
      <c r="M997"/>
      <c r="N997"/>
      <c r="O997"/>
      <c r="P997"/>
      <c r="Q997" s="13">
        <v>0</v>
      </c>
      <c r="R997" s="13">
        <v>0</v>
      </c>
      <c r="S997" s="11">
        <f t="shared" si="190"/>
        <v>0</v>
      </c>
      <c r="T997" s="5">
        <v>0</v>
      </c>
      <c r="U997" s="11">
        <f t="shared" si="196"/>
        <v>0</v>
      </c>
      <c r="V997" s="13" t="s">
        <v>0</v>
      </c>
      <c r="W997" s="10">
        <f>IFERROR(VLOOKUP(V997,Curr!$B$2:$C$13,2,FALSE),0)</f>
        <v>1</v>
      </c>
      <c r="X997" s="11">
        <f t="shared" si="191"/>
        <v>0</v>
      </c>
      <c r="Y997" s="14">
        <f t="shared" si="197"/>
        <v>0</v>
      </c>
      <c r="Z997" s="11">
        <f t="shared" si="192"/>
        <v>0</v>
      </c>
      <c r="AA997" s="4" t="s">
        <v>1</v>
      </c>
      <c r="AB997" s="10">
        <f>IFERROR(VLOOKUP(AA997,Curr!$B$2:$C$13,2,FALSE),0)</f>
        <v>11</v>
      </c>
      <c r="AC997" s="11">
        <f t="shared" si="193"/>
        <v>0</v>
      </c>
      <c r="AD997" s="11">
        <f t="shared" si="194"/>
        <v>0</v>
      </c>
      <c r="AE997" s="12">
        <f t="shared" si="195"/>
        <v>0</v>
      </c>
      <c r="AF997"/>
      <c r="AG997"/>
      <c r="AH997"/>
      <c r="AI997"/>
      <c r="AJ997"/>
    </row>
    <row r="998" spans="2:36" x14ac:dyDescent="0.25">
      <c r="B998" s="2" t="s">
        <v>212</v>
      </c>
      <c r="C998"/>
      <c r="D998" s="1" t="s">
        <v>1733</v>
      </c>
      <c r="E998"/>
      <c r="F998"/>
      <c r="G998"/>
      <c r="H998"/>
      <c r="I998"/>
      <c r="J998" s="1" t="s">
        <v>2721</v>
      </c>
      <c r="K998"/>
      <c r="L998"/>
      <c r="M998"/>
      <c r="N998"/>
      <c r="O998"/>
      <c r="P998"/>
      <c r="Q998" s="13">
        <v>0</v>
      </c>
      <c r="R998" s="13">
        <v>0</v>
      </c>
      <c r="S998" s="11">
        <f t="shared" si="190"/>
        <v>0</v>
      </c>
      <c r="T998" s="5">
        <v>0</v>
      </c>
      <c r="U998" s="11">
        <f t="shared" si="196"/>
        <v>0</v>
      </c>
      <c r="V998" s="13" t="s">
        <v>0</v>
      </c>
      <c r="W998" s="10">
        <f>IFERROR(VLOOKUP(V998,Curr!$B$2:$C$13,2,FALSE),0)</f>
        <v>1</v>
      </c>
      <c r="X998" s="11">
        <f t="shared" si="191"/>
        <v>0</v>
      </c>
      <c r="Y998" s="14">
        <f t="shared" si="197"/>
        <v>0</v>
      </c>
      <c r="Z998" s="11">
        <f t="shared" si="192"/>
        <v>0</v>
      </c>
      <c r="AA998" s="4" t="s">
        <v>1</v>
      </c>
      <c r="AB998" s="10">
        <f>IFERROR(VLOOKUP(AA998,Curr!$B$2:$C$13,2,FALSE),0)</f>
        <v>11</v>
      </c>
      <c r="AC998" s="11">
        <f t="shared" si="193"/>
        <v>0</v>
      </c>
      <c r="AD998" s="11">
        <f t="shared" si="194"/>
        <v>0</v>
      </c>
      <c r="AE998" s="12">
        <f t="shared" si="195"/>
        <v>0</v>
      </c>
      <c r="AF998"/>
      <c r="AG998"/>
      <c r="AH998"/>
      <c r="AI998"/>
      <c r="AJ998"/>
    </row>
    <row r="999" spans="2:36" x14ac:dyDescent="0.25">
      <c r="B999" s="2" t="s">
        <v>212</v>
      </c>
      <c r="C999"/>
      <c r="D999" s="1" t="s">
        <v>1733</v>
      </c>
      <c r="E999"/>
      <c r="F999"/>
      <c r="G999"/>
      <c r="H999"/>
      <c r="I999"/>
      <c r="J999" s="1" t="s">
        <v>2722</v>
      </c>
      <c r="K999"/>
      <c r="L999"/>
      <c r="M999"/>
      <c r="N999"/>
      <c r="O999"/>
      <c r="P999"/>
      <c r="Q999" s="13">
        <v>0</v>
      </c>
      <c r="R999" s="13">
        <v>0</v>
      </c>
      <c r="S999" s="11">
        <f t="shared" si="190"/>
        <v>0</v>
      </c>
      <c r="T999" s="5">
        <v>0</v>
      </c>
      <c r="U999" s="11">
        <f t="shared" si="196"/>
        <v>0</v>
      </c>
      <c r="V999" s="13" t="s">
        <v>0</v>
      </c>
      <c r="W999" s="10">
        <f>IFERROR(VLOOKUP(V999,Curr!$B$2:$C$13,2,FALSE),0)</f>
        <v>1</v>
      </c>
      <c r="X999" s="11">
        <f t="shared" si="191"/>
        <v>0</v>
      </c>
      <c r="Y999" s="14">
        <f t="shared" si="197"/>
        <v>0</v>
      </c>
      <c r="Z999" s="11">
        <f t="shared" si="192"/>
        <v>0</v>
      </c>
      <c r="AA999" s="4" t="s">
        <v>1</v>
      </c>
      <c r="AB999" s="10">
        <f>IFERROR(VLOOKUP(AA999,Curr!$B$2:$C$13,2,FALSE),0)</f>
        <v>11</v>
      </c>
      <c r="AC999" s="11">
        <f t="shared" si="193"/>
        <v>0</v>
      </c>
      <c r="AD999" s="11">
        <f t="shared" si="194"/>
        <v>0</v>
      </c>
      <c r="AE999" s="12">
        <f t="shared" si="195"/>
        <v>0</v>
      </c>
      <c r="AF999"/>
      <c r="AG999"/>
      <c r="AH999"/>
      <c r="AI999"/>
      <c r="AJ999"/>
    </row>
    <row r="1000" spans="2:36" x14ac:dyDescent="0.25">
      <c r="B1000" s="2" t="s">
        <v>212</v>
      </c>
      <c r="C1000"/>
      <c r="D1000" s="1" t="s">
        <v>1733</v>
      </c>
      <c r="E1000"/>
      <c r="F1000"/>
      <c r="G1000"/>
      <c r="H1000"/>
      <c r="I1000"/>
      <c r="J1000" s="1" t="s">
        <v>2723</v>
      </c>
      <c r="K1000"/>
      <c r="L1000"/>
      <c r="M1000"/>
      <c r="N1000"/>
      <c r="O1000"/>
      <c r="P1000"/>
      <c r="Q1000" s="13">
        <v>0</v>
      </c>
      <c r="R1000" s="13">
        <v>0</v>
      </c>
      <c r="S1000" s="11">
        <f t="shared" si="190"/>
        <v>0</v>
      </c>
      <c r="T1000" s="5">
        <v>0</v>
      </c>
      <c r="U1000" s="11">
        <f t="shared" si="196"/>
        <v>0</v>
      </c>
      <c r="V1000" s="13" t="s">
        <v>0</v>
      </c>
      <c r="W1000" s="10">
        <f>IFERROR(VLOOKUP(V1000,Curr!$B$2:$C$13,2,FALSE),0)</f>
        <v>1</v>
      </c>
      <c r="X1000" s="11">
        <f t="shared" si="191"/>
        <v>0</v>
      </c>
      <c r="Y1000" s="14">
        <f t="shared" si="197"/>
        <v>0</v>
      </c>
      <c r="Z1000" s="11">
        <f t="shared" si="192"/>
        <v>0</v>
      </c>
      <c r="AA1000" s="4" t="s">
        <v>1</v>
      </c>
      <c r="AB1000" s="10">
        <f>IFERROR(VLOOKUP(AA1000,Curr!$B$2:$C$13,2,FALSE),0)</f>
        <v>11</v>
      </c>
      <c r="AC1000" s="11">
        <f t="shared" si="193"/>
        <v>0</v>
      </c>
      <c r="AD1000" s="11">
        <f t="shared" si="194"/>
        <v>0</v>
      </c>
      <c r="AE1000" s="12">
        <f t="shared" si="195"/>
        <v>0</v>
      </c>
      <c r="AF1000"/>
      <c r="AG1000"/>
      <c r="AH1000"/>
      <c r="AI1000"/>
      <c r="AJ1000"/>
    </row>
    <row r="1001" spans="2:36" x14ac:dyDescent="0.25">
      <c r="B1001" s="2" t="s">
        <v>212</v>
      </c>
      <c r="C1001"/>
      <c r="D1001" s="1" t="s">
        <v>1733</v>
      </c>
      <c r="E1001"/>
      <c r="F1001"/>
      <c r="G1001"/>
      <c r="H1001"/>
      <c r="I1001"/>
      <c r="J1001" s="1" t="s">
        <v>2724</v>
      </c>
      <c r="K1001"/>
      <c r="L1001"/>
      <c r="M1001"/>
      <c r="N1001"/>
      <c r="O1001"/>
      <c r="P1001"/>
      <c r="Q1001" s="13">
        <v>0</v>
      </c>
      <c r="R1001" s="13">
        <v>0</v>
      </c>
      <c r="S1001" s="11">
        <f t="shared" si="190"/>
        <v>0</v>
      </c>
      <c r="T1001" s="5">
        <v>0</v>
      </c>
      <c r="U1001" s="11">
        <f t="shared" si="196"/>
        <v>0</v>
      </c>
      <c r="V1001" s="13" t="s">
        <v>0</v>
      </c>
      <c r="W1001" s="10">
        <f>IFERROR(VLOOKUP(V1001,Curr!$B$2:$C$13,2,FALSE),0)</f>
        <v>1</v>
      </c>
      <c r="X1001" s="11">
        <f t="shared" si="191"/>
        <v>0</v>
      </c>
      <c r="Y1001" s="14">
        <f t="shared" si="197"/>
        <v>0</v>
      </c>
      <c r="Z1001" s="11">
        <f t="shared" si="192"/>
        <v>0</v>
      </c>
      <c r="AA1001" s="4" t="s">
        <v>1</v>
      </c>
      <c r="AB1001" s="10">
        <f>IFERROR(VLOOKUP(AA1001,Curr!$B$2:$C$13,2,FALSE),0)</f>
        <v>11</v>
      </c>
      <c r="AC1001" s="11">
        <f t="shared" si="193"/>
        <v>0</v>
      </c>
      <c r="AD1001" s="11">
        <f t="shared" si="194"/>
        <v>0</v>
      </c>
      <c r="AE1001" s="12">
        <f t="shared" si="195"/>
        <v>0</v>
      </c>
      <c r="AF1001"/>
      <c r="AG1001"/>
      <c r="AH1001"/>
      <c r="AI1001"/>
      <c r="AJ1001"/>
    </row>
    <row r="1002" spans="2:36" x14ac:dyDescent="0.25">
      <c r="B1002" s="2" t="s">
        <v>212</v>
      </c>
      <c r="C1002"/>
      <c r="D1002" s="1" t="s">
        <v>1733</v>
      </c>
      <c r="E1002"/>
      <c r="F1002"/>
      <c r="G1002"/>
      <c r="H1002"/>
      <c r="I1002"/>
      <c r="J1002" s="1" t="s">
        <v>2725</v>
      </c>
      <c r="K1002"/>
      <c r="L1002"/>
      <c r="M1002"/>
      <c r="N1002"/>
      <c r="O1002"/>
      <c r="P1002"/>
      <c r="Q1002" s="13">
        <v>0</v>
      </c>
      <c r="R1002" s="13">
        <v>0</v>
      </c>
      <c r="S1002" s="11">
        <f t="shared" si="190"/>
        <v>0</v>
      </c>
      <c r="T1002" s="5">
        <v>0</v>
      </c>
      <c r="U1002" s="11">
        <f t="shared" si="196"/>
        <v>0</v>
      </c>
      <c r="V1002" s="13" t="s">
        <v>0</v>
      </c>
      <c r="W1002" s="10">
        <f>IFERROR(VLOOKUP(V1002,Curr!$B$2:$C$13,2,FALSE),0)</f>
        <v>1</v>
      </c>
      <c r="X1002" s="11">
        <f t="shared" si="191"/>
        <v>0</v>
      </c>
      <c r="Y1002" s="14">
        <f t="shared" si="197"/>
        <v>0</v>
      </c>
      <c r="Z1002" s="11">
        <f t="shared" si="192"/>
        <v>0</v>
      </c>
      <c r="AA1002" s="4" t="s">
        <v>1</v>
      </c>
      <c r="AB1002" s="10">
        <f>IFERROR(VLOOKUP(AA1002,Curr!$B$2:$C$13,2,FALSE),0)</f>
        <v>11</v>
      </c>
      <c r="AC1002" s="11">
        <f t="shared" si="193"/>
        <v>0</v>
      </c>
      <c r="AD1002" s="11">
        <f t="shared" si="194"/>
        <v>0</v>
      </c>
      <c r="AE1002" s="12">
        <f t="shared" si="195"/>
        <v>0</v>
      </c>
      <c r="AF1002"/>
      <c r="AG1002"/>
      <c r="AH1002"/>
      <c r="AI1002"/>
      <c r="AJ1002"/>
    </row>
    <row r="1003" spans="2:36" x14ac:dyDescent="0.25">
      <c r="B1003" s="2" t="s">
        <v>212</v>
      </c>
      <c r="C1003"/>
      <c r="D1003" s="1" t="s">
        <v>1733</v>
      </c>
      <c r="E1003"/>
      <c r="F1003"/>
      <c r="G1003"/>
      <c r="H1003"/>
      <c r="I1003"/>
      <c r="J1003" s="1" t="s">
        <v>2726</v>
      </c>
      <c r="K1003"/>
      <c r="L1003"/>
      <c r="M1003"/>
      <c r="N1003"/>
      <c r="O1003"/>
      <c r="P1003"/>
      <c r="Q1003" s="13">
        <v>0</v>
      </c>
      <c r="R1003" s="13">
        <v>0</v>
      </c>
      <c r="S1003" s="11">
        <f t="shared" si="190"/>
        <v>0</v>
      </c>
      <c r="T1003" s="5">
        <v>0</v>
      </c>
      <c r="U1003" s="11">
        <f t="shared" si="196"/>
        <v>0</v>
      </c>
      <c r="V1003" s="13" t="s">
        <v>0</v>
      </c>
      <c r="W1003" s="10">
        <f>IFERROR(VLOOKUP(V1003,Curr!$B$2:$C$13,2,FALSE),0)</f>
        <v>1</v>
      </c>
      <c r="X1003" s="11">
        <f t="shared" si="191"/>
        <v>0</v>
      </c>
      <c r="Y1003" s="14">
        <f t="shared" si="197"/>
        <v>0</v>
      </c>
      <c r="Z1003" s="11">
        <f t="shared" si="192"/>
        <v>0</v>
      </c>
      <c r="AA1003" s="4" t="s">
        <v>1</v>
      </c>
      <c r="AB1003" s="10">
        <f>IFERROR(VLOOKUP(AA1003,Curr!$B$2:$C$13,2,FALSE),0)</f>
        <v>11</v>
      </c>
      <c r="AC1003" s="11">
        <f t="shared" si="193"/>
        <v>0</v>
      </c>
      <c r="AD1003" s="11">
        <f t="shared" si="194"/>
        <v>0</v>
      </c>
      <c r="AE1003" s="12">
        <f t="shared" si="195"/>
        <v>0</v>
      </c>
      <c r="AF1003"/>
      <c r="AG1003"/>
      <c r="AH1003"/>
      <c r="AI1003"/>
      <c r="AJ1003"/>
    </row>
    <row r="1004" spans="2:36" x14ac:dyDescent="0.25">
      <c r="B1004" s="2" t="s">
        <v>212</v>
      </c>
      <c r="C1004"/>
      <c r="D1004" s="1" t="s">
        <v>1733</v>
      </c>
      <c r="E1004"/>
      <c r="F1004"/>
      <c r="G1004"/>
      <c r="H1004"/>
      <c r="I1004"/>
      <c r="J1004" s="1" t="s">
        <v>2727</v>
      </c>
      <c r="K1004"/>
      <c r="L1004"/>
      <c r="M1004"/>
      <c r="N1004"/>
      <c r="O1004"/>
      <c r="P1004"/>
      <c r="Q1004" s="13">
        <v>0</v>
      </c>
      <c r="R1004" s="13">
        <v>0</v>
      </c>
      <c r="S1004" s="11">
        <f t="shared" si="190"/>
        <v>0</v>
      </c>
      <c r="T1004" s="5">
        <v>0</v>
      </c>
      <c r="U1004" s="11">
        <f t="shared" si="196"/>
        <v>0</v>
      </c>
      <c r="V1004" s="13" t="s">
        <v>0</v>
      </c>
      <c r="W1004" s="10">
        <f>IFERROR(VLOOKUP(V1004,Curr!$B$2:$C$13,2,FALSE),0)</f>
        <v>1</v>
      </c>
      <c r="X1004" s="11">
        <f t="shared" si="191"/>
        <v>0</v>
      </c>
      <c r="Y1004" s="14">
        <f t="shared" si="197"/>
        <v>0</v>
      </c>
      <c r="Z1004" s="11">
        <f t="shared" si="192"/>
        <v>0</v>
      </c>
      <c r="AA1004" s="4" t="s">
        <v>1</v>
      </c>
      <c r="AB1004" s="10">
        <f>IFERROR(VLOOKUP(AA1004,Curr!$B$2:$C$13,2,FALSE),0)</f>
        <v>11</v>
      </c>
      <c r="AC1004" s="11">
        <f t="shared" si="193"/>
        <v>0</v>
      </c>
      <c r="AD1004" s="11">
        <f t="shared" si="194"/>
        <v>0</v>
      </c>
      <c r="AE1004" s="12">
        <f t="shared" si="195"/>
        <v>0</v>
      </c>
      <c r="AF1004"/>
      <c r="AG1004"/>
      <c r="AH1004"/>
      <c r="AI1004"/>
      <c r="AJ1004"/>
    </row>
    <row r="1005" spans="2:36" x14ac:dyDescent="0.25">
      <c r="B1005" s="2" t="s">
        <v>212</v>
      </c>
      <c r="C1005"/>
      <c r="D1005" s="1" t="s">
        <v>1733</v>
      </c>
      <c r="E1005"/>
      <c r="F1005"/>
      <c r="G1005"/>
      <c r="H1005"/>
      <c r="I1005"/>
      <c r="J1005" s="1" t="s">
        <v>2728</v>
      </c>
      <c r="K1005"/>
      <c r="L1005"/>
      <c r="M1005"/>
      <c r="N1005"/>
      <c r="O1005"/>
      <c r="P1005"/>
      <c r="Q1005" s="13">
        <v>0</v>
      </c>
      <c r="R1005" s="13">
        <v>0</v>
      </c>
      <c r="S1005" s="11">
        <f t="shared" si="190"/>
        <v>0</v>
      </c>
      <c r="T1005" s="5">
        <v>0</v>
      </c>
      <c r="U1005" s="11">
        <f t="shared" si="196"/>
        <v>0</v>
      </c>
      <c r="V1005" s="13" t="s">
        <v>0</v>
      </c>
      <c r="W1005" s="10">
        <f>IFERROR(VLOOKUP(V1005,Curr!$B$2:$C$13,2,FALSE),0)</f>
        <v>1</v>
      </c>
      <c r="X1005" s="11">
        <f t="shared" si="191"/>
        <v>0</v>
      </c>
      <c r="Y1005" s="14">
        <f t="shared" si="197"/>
        <v>0</v>
      </c>
      <c r="Z1005" s="11">
        <f t="shared" si="192"/>
        <v>0</v>
      </c>
      <c r="AA1005" s="4" t="s">
        <v>1</v>
      </c>
      <c r="AB1005" s="10">
        <f>IFERROR(VLOOKUP(AA1005,Curr!$B$2:$C$13,2,FALSE),0)</f>
        <v>11</v>
      </c>
      <c r="AC1005" s="11">
        <f t="shared" si="193"/>
        <v>0</v>
      </c>
      <c r="AD1005" s="11">
        <f t="shared" si="194"/>
        <v>0</v>
      </c>
      <c r="AE1005" s="12">
        <f t="shared" si="195"/>
        <v>0</v>
      </c>
      <c r="AF1005"/>
      <c r="AG1005"/>
      <c r="AH1005"/>
      <c r="AI1005"/>
      <c r="AJ1005"/>
    </row>
    <row r="1006" spans="2:36" x14ac:dyDescent="0.25">
      <c r="B1006" s="2" t="s">
        <v>212</v>
      </c>
      <c r="C1006"/>
      <c r="D1006" s="1" t="s">
        <v>1733</v>
      </c>
      <c r="E1006"/>
      <c r="F1006"/>
      <c r="G1006"/>
      <c r="H1006"/>
      <c r="I1006"/>
      <c r="J1006" s="1" t="s">
        <v>2729</v>
      </c>
      <c r="K1006"/>
      <c r="L1006"/>
      <c r="M1006"/>
      <c r="N1006"/>
      <c r="O1006"/>
      <c r="P1006"/>
      <c r="Q1006" s="13">
        <v>0</v>
      </c>
      <c r="R1006" s="13">
        <v>0</v>
      </c>
      <c r="S1006" s="11">
        <f t="shared" si="190"/>
        <v>0</v>
      </c>
      <c r="T1006" s="5">
        <v>0</v>
      </c>
      <c r="U1006" s="11">
        <f t="shared" si="196"/>
        <v>0</v>
      </c>
      <c r="V1006" s="13" t="s">
        <v>0</v>
      </c>
      <c r="W1006" s="10">
        <f>IFERROR(VLOOKUP(V1006,Curr!$B$2:$C$13,2,FALSE),0)</f>
        <v>1</v>
      </c>
      <c r="X1006" s="11">
        <f t="shared" si="191"/>
        <v>0</v>
      </c>
      <c r="Y1006" s="14">
        <f t="shared" si="197"/>
        <v>0</v>
      </c>
      <c r="Z1006" s="11">
        <f t="shared" si="192"/>
        <v>0</v>
      </c>
      <c r="AA1006" s="4" t="s">
        <v>1</v>
      </c>
      <c r="AB1006" s="10">
        <f>IFERROR(VLOOKUP(AA1006,Curr!$B$2:$C$13,2,FALSE),0)</f>
        <v>11</v>
      </c>
      <c r="AC1006" s="11">
        <f t="shared" si="193"/>
        <v>0</v>
      </c>
      <c r="AD1006" s="11">
        <f t="shared" si="194"/>
        <v>0</v>
      </c>
      <c r="AE1006" s="12">
        <f t="shared" si="195"/>
        <v>0</v>
      </c>
      <c r="AF1006"/>
      <c r="AG1006"/>
      <c r="AH1006"/>
      <c r="AI1006"/>
      <c r="AJ1006"/>
    </row>
    <row r="1007" spans="2:36" x14ac:dyDescent="0.25">
      <c r="B1007" s="2" t="s">
        <v>212</v>
      </c>
      <c r="C1007"/>
      <c r="D1007" s="1" t="s">
        <v>1733</v>
      </c>
      <c r="E1007"/>
      <c r="F1007"/>
      <c r="G1007"/>
      <c r="H1007"/>
      <c r="I1007"/>
      <c r="J1007" s="1" t="s">
        <v>2730</v>
      </c>
      <c r="K1007"/>
      <c r="L1007"/>
      <c r="M1007"/>
      <c r="N1007"/>
      <c r="O1007"/>
      <c r="P1007"/>
      <c r="Q1007" s="13">
        <v>0</v>
      </c>
      <c r="R1007" s="13">
        <v>0</v>
      </c>
      <c r="S1007" s="11">
        <f t="shared" si="190"/>
        <v>0</v>
      </c>
      <c r="T1007" s="5">
        <v>0</v>
      </c>
      <c r="U1007" s="11">
        <f t="shared" si="196"/>
        <v>0</v>
      </c>
      <c r="V1007" s="13" t="s">
        <v>0</v>
      </c>
      <c r="W1007" s="10">
        <f>IFERROR(VLOOKUP(V1007,Curr!$B$2:$C$13,2,FALSE),0)</f>
        <v>1</v>
      </c>
      <c r="X1007" s="11">
        <f t="shared" si="191"/>
        <v>0</v>
      </c>
      <c r="Y1007" s="14">
        <f t="shared" si="197"/>
        <v>0</v>
      </c>
      <c r="Z1007" s="11">
        <f t="shared" si="192"/>
        <v>0</v>
      </c>
      <c r="AA1007" s="4" t="s">
        <v>1</v>
      </c>
      <c r="AB1007" s="10">
        <f>IFERROR(VLOOKUP(AA1007,Curr!$B$2:$C$13,2,FALSE),0)</f>
        <v>11</v>
      </c>
      <c r="AC1007" s="11">
        <f t="shared" si="193"/>
        <v>0</v>
      </c>
      <c r="AD1007" s="11">
        <f t="shared" si="194"/>
        <v>0</v>
      </c>
      <c r="AE1007" s="12">
        <f t="shared" si="195"/>
        <v>0</v>
      </c>
      <c r="AF1007"/>
      <c r="AG1007"/>
      <c r="AH1007"/>
      <c r="AI1007"/>
      <c r="AJ1007"/>
    </row>
    <row r="1008" spans="2:36" x14ac:dyDescent="0.25">
      <c r="B1008" s="2" t="s">
        <v>212</v>
      </c>
      <c r="C1008"/>
      <c r="D1008" s="1" t="s">
        <v>1733</v>
      </c>
      <c r="E1008"/>
      <c r="F1008"/>
      <c r="G1008"/>
      <c r="H1008"/>
      <c r="I1008"/>
      <c r="J1008" s="1" t="s">
        <v>2731</v>
      </c>
      <c r="K1008"/>
      <c r="L1008"/>
      <c r="M1008"/>
      <c r="N1008"/>
      <c r="O1008"/>
      <c r="P1008"/>
      <c r="Q1008" s="13">
        <v>0</v>
      </c>
      <c r="R1008" s="13">
        <v>0</v>
      </c>
      <c r="S1008" s="11">
        <f t="shared" si="190"/>
        <v>0</v>
      </c>
      <c r="T1008" s="5">
        <v>0</v>
      </c>
      <c r="U1008" s="11">
        <f t="shared" si="196"/>
        <v>0</v>
      </c>
      <c r="V1008" s="13" t="s">
        <v>0</v>
      </c>
      <c r="W1008" s="10">
        <f>IFERROR(VLOOKUP(V1008,Curr!$B$2:$C$13,2,FALSE),0)</f>
        <v>1</v>
      </c>
      <c r="X1008" s="11">
        <f t="shared" si="191"/>
        <v>0</v>
      </c>
      <c r="Y1008" s="14">
        <f t="shared" si="197"/>
        <v>0</v>
      </c>
      <c r="Z1008" s="11">
        <f t="shared" si="192"/>
        <v>0</v>
      </c>
      <c r="AA1008" s="4" t="s">
        <v>1</v>
      </c>
      <c r="AB1008" s="10">
        <f>IFERROR(VLOOKUP(AA1008,Curr!$B$2:$C$13,2,FALSE),0)</f>
        <v>11</v>
      </c>
      <c r="AC1008" s="11">
        <f t="shared" si="193"/>
        <v>0</v>
      </c>
      <c r="AD1008" s="11">
        <f t="shared" si="194"/>
        <v>0</v>
      </c>
      <c r="AE1008" s="12">
        <f t="shared" si="195"/>
        <v>0</v>
      </c>
      <c r="AF1008"/>
      <c r="AG1008"/>
      <c r="AH1008"/>
      <c r="AI1008"/>
      <c r="AJ1008"/>
    </row>
    <row r="1009" spans="2:36" x14ac:dyDescent="0.25">
      <c r="B1009" s="2" t="s">
        <v>212</v>
      </c>
      <c r="C1009"/>
      <c r="D1009" s="1" t="s">
        <v>1733</v>
      </c>
      <c r="E1009"/>
      <c r="F1009"/>
      <c r="G1009"/>
      <c r="H1009"/>
      <c r="I1009"/>
      <c r="J1009" s="1" t="s">
        <v>2732</v>
      </c>
      <c r="K1009"/>
      <c r="L1009"/>
      <c r="M1009"/>
      <c r="N1009"/>
      <c r="O1009"/>
      <c r="P1009"/>
      <c r="Q1009" s="13">
        <v>0</v>
      </c>
      <c r="R1009" s="13">
        <v>0</v>
      </c>
      <c r="S1009" s="11">
        <f t="shared" si="190"/>
        <v>0</v>
      </c>
      <c r="T1009" s="5">
        <v>0</v>
      </c>
      <c r="U1009" s="11">
        <f t="shared" si="196"/>
        <v>0</v>
      </c>
      <c r="V1009" s="13" t="s">
        <v>0</v>
      </c>
      <c r="W1009" s="10">
        <f>IFERROR(VLOOKUP(V1009,Curr!$B$2:$C$13,2,FALSE),0)</f>
        <v>1</v>
      </c>
      <c r="X1009" s="11">
        <f t="shared" si="191"/>
        <v>0</v>
      </c>
      <c r="Y1009" s="14">
        <f t="shared" si="197"/>
        <v>0</v>
      </c>
      <c r="Z1009" s="11">
        <f t="shared" si="192"/>
        <v>0</v>
      </c>
      <c r="AA1009" s="4" t="s">
        <v>1</v>
      </c>
      <c r="AB1009" s="10">
        <f>IFERROR(VLOOKUP(AA1009,Curr!$B$2:$C$13,2,FALSE),0)</f>
        <v>11</v>
      </c>
      <c r="AC1009" s="11">
        <f t="shared" si="193"/>
        <v>0</v>
      </c>
      <c r="AD1009" s="11">
        <f t="shared" si="194"/>
        <v>0</v>
      </c>
      <c r="AE1009" s="12">
        <f t="shared" si="195"/>
        <v>0</v>
      </c>
      <c r="AF1009"/>
      <c r="AG1009"/>
      <c r="AH1009"/>
      <c r="AI1009"/>
      <c r="AJ1009"/>
    </row>
    <row r="1010" spans="2:36" x14ac:dyDescent="0.25">
      <c r="B1010" s="2" t="s">
        <v>212</v>
      </c>
      <c r="C1010"/>
      <c r="D1010" s="1" t="s">
        <v>1733</v>
      </c>
      <c r="E1010"/>
      <c r="F1010"/>
      <c r="G1010"/>
      <c r="H1010"/>
      <c r="I1010"/>
      <c r="J1010" s="1" t="s">
        <v>2733</v>
      </c>
      <c r="K1010"/>
      <c r="L1010"/>
      <c r="M1010"/>
      <c r="N1010"/>
      <c r="O1010"/>
      <c r="P1010"/>
      <c r="Q1010" s="13">
        <v>0</v>
      </c>
      <c r="R1010" s="13">
        <v>0</v>
      </c>
      <c r="S1010" s="11">
        <f t="shared" si="190"/>
        <v>0</v>
      </c>
      <c r="T1010" s="5">
        <v>0</v>
      </c>
      <c r="U1010" s="11">
        <f t="shared" si="196"/>
        <v>0</v>
      </c>
      <c r="V1010" s="13" t="s">
        <v>0</v>
      </c>
      <c r="W1010" s="10">
        <f>IFERROR(VLOOKUP(V1010,Curr!$B$2:$C$13,2,FALSE),0)</f>
        <v>1</v>
      </c>
      <c r="X1010" s="11">
        <f t="shared" si="191"/>
        <v>0</v>
      </c>
      <c r="Y1010" s="14">
        <f t="shared" si="197"/>
        <v>0</v>
      </c>
      <c r="Z1010" s="11">
        <f t="shared" si="192"/>
        <v>0</v>
      </c>
      <c r="AA1010" s="4" t="s">
        <v>1</v>
      </c>
      <c r="AB1010" s="10">
        <f>IFERROR(VLOOKUP(AA1010,Curr!$B$2:$C$13,2,FALSE),0)</f>
        <v>11</v>
      </c>
      <c r="AC1010" s="11">
        <f t="shared" si="193"/>
        <v>0</v>
      </c>
      <c r="AD1010" s="11">
        <f t="shared" si="194"/>
        <v>0</v>
      </c>
      <c r="AE1010" s="12">
        <f t="shared" si="195"/>
        <v>0</v>
      </c>
      <c r="AF1010"/>
      <c r="AG1010"/>
      <c r="AH1010"/>
      <c r="AI1010"/>
      <c r="AJ1010"/>
    </row>
    <row r="1011" spans="2:36" x14ac:dyDescent="0.25">
      <c r="B1011" s="2" t="s">
        <v>212</v>
      </c>
      <c r="C1011"/>
      <c r="D1011" s="1" t="s">
        <v>1733</v>
      </c>
      <c r="E1011"/>
      <c r="F1011"/>
      <c r="G1011"/>
      <c r="H1011"/>
      <c r="I1011"/>
      <c r="J1011" s="1" t="s">
        <v>2734</v>
      </c>
      <c r="K1011"/>
      <c r="L1011"/>
      <c r="M1011"/>
      <c r="N1011"/>
      <c r="O1011"/>
      <c r="P1011"/>
      <c r="Q1011" s="13">
        <v>0</v>
      </c>
      <c r="R1011" s="13">
        <v>0</v>
      </c>
      <c r="S1011" s="11">
        <f t="shared" si="190"/>
        <v>0</v>
      </c>
      <c r="T1011" s="5">
        <v>0</v>
      </c>
      <c r="U1011" s="11">
        <f t="shared" si="196"/>
        <v>0</v>
      </c>
      <c r="V1011" s="13" t="s">
        <v>0</v>
      </c>
      <c r="W1011" s="10">
        <f>IFERROR(VLOOKUP(V1011,Curr!$B$2:$C$13,2,FALSE),0)</f>
        <v>1</v>
      </c>
      <c r="X1011" s="11">
        <f t="shared" si="191"/>
        <v>0</v>
      </c>
      <c r="Y1011" s="14">
        <f t="shared" si="197"/>
        <v>0</v>
      </c>
      <c r="Z1011" s="11">
        <f t="shared" si="192"/>
        <v>0</v>
      </c>
      <c r="AA1011" s="4" t="s">
        <v>1</v>
      </c>
      <c r="AB1011" s="10">
        <f>IFERROR(VLOOKUP(AA1011,Curr!$B$2:$C$13,2,FALSE),0)</f>
        <v>11</v>
      </c>
      <c r="AC1011" s="11">
        <f t="shared" si="193"/>
        <v>0</v>
      </c>
      <c r="AD1011" s="11">
        <f t="shared" si="194"/>
        <v>0</v>
      </c>
      <c r="AE1011" s="12">
        <f t="shared" si="195"/>
        <v>0</v>
      </c>
      <c r="AF1011"/>
      <c r="AG1011"/>
      <c r="AH1011"/>
      <c r="AI1011"/>
      <c r="AJ1011"/>
    </row>
    <row r="1012" spans="2:36" x14ac:dyDescent="0.25">
      <c r="B1012" s="2" t="s">
        <v>212</v>
      </c>
      <c r="C1012"/>
      <c r="D1012" s="1" t="s">
        <v>1733</v>
      </c>
      <c r="E1012"/>
      <c r="F1012"/>
      <c r="G1012"/>
      <c r="H1012"/>
      <c r="I1012"/>
      <c r="J1012" s="1" t="s">
        <v>2735</v>
      </c>
      <c r="K1012"/>
      <c r="L1012"/>
      <c r="M1012"/>
      <c r="N1012"/>
      <c r="O1012"/>
      <c r="P1012"/>
      <c r="Q1012" s="13">
        <v>0</v>
      </c>
      <c r="R1012" s="13">
        <v>0</v>
      </c>
      <c r="S1012" s="11">
        <f t="shared" si="190"/>
        <v>0</v>
      </c>
      <c r="T1012" s="5">
        <v>0</v>
      </c>
      <c r="U1012" s="11">
        <f t="shared" si="196"/>
        <v>0</v>
      </c>
      <c r="V1012" s="13" t="s">
        <v>0</v>
      </c>
      <c r="W1012" s="10">
        <f>IFERROR(VLOOKUP(V1012,Curr!$B$2:$C$13,2,FALSE),0)</f>
        <v>1</v>
      </c>
      <c r="X1012" s="11">
        <f t="shared" si="191"/>
        <v>0</v>
      </c>
      <c r="Y1012" s="14">
        <f t="shared" si="197"/>
        <v>0</v>
      </c>
      <c r="Z1012" s="11">
        <f t="shared" si="192"/>
        <v>0</v>
      </c>
      <c r="AA1012" s="4" t="s">
        <v>1</v>
      </c>
      <c r="AB1012" s="10">
        <f>IFERROR(VLOOKUP(AA1012,Curr!$B$2:$C$13,2,FALSE),0)</f>
        <v>11</v>
      </c>
      <c r="AC1012" s="11">
        <f t="shared" si="193"/>
        <v>0</v>
      </c>
      <c r="AD1012" s="11">
        <f t="shared" si="194"/>
        <v>0</v>
      </c>
      <c r="AE1012" s="12">
        <f t="shared" si="195"/>
        <v>0</v>
      </c>
      <c r="AF1012"/>
      <c r="AG1012"/>
      <c r="AH1012"/>
      <c r="AI1012"/>
      <c r="AJ1012"/>
    </row>
    <row r="1013" spans="2:36" x14ac:dyDescent="0.25">
      <c r="B1013" s="2" t="s">
        <v>212</v>
      </c>
      <c r="C1013"/>
      <c r="D1013" s="1" t="s">
        <v>1733</v>
      </c>
      <c r="E1013"/>
      <c r="F1013"/>
      <c r="G1013"/>
      <c r="H1013"/>
      <c r="I1013"/>
      <c r="J1013" s="1" t="s">
        <v>2736</v>
      </c>
      <c r="K1013"/>
      <c r="L1013"/>
      <c r="M1013"/>
      <c r="N1013"/>
      <c r="O1013"/>
      <c r="P1013"/>
      <c r="Q1013" s="13">
        <v>0</v>
      </c>
      <c r="R1013" s="13">
        <v>0</v>
      </c>
      <c r="S1013" s="11">
        <f t="shared" si="190"/>
        <v>0</v>
      </c>
      <c r="T1013" s="5">
        <v>0</v>
      </c>
      <c r="U1013" s="11">
        <f t="shared" si="196"/>
        <v>0</v>
      </c>
      <c r="V1013" s="13" t="s">
        <v>0</v>
      </c>
      <c r="W1013" s="10">
        <f>IFERROR(VLOOKUP(V1013,Curr!$B$2:$C$13,2,FALSE),0)</f>
        <v>1</v>
      </c>
      <c r="X1013" s="11">
        <f t="shared" si="191"/>
        <v>0</v>
      </c>
      <c r="Y1013" s="14">
        <f t="shared" si="197"/>
        <v>0</v>
      </c>
      <c r="Z1013" s="11">
        <f t="shared" si="192"/>
        <v>0</v>
      </c>
      <c r="AA1013" s="4" t="s">
        <v>1</v>
      </c>
      <c r="AB1013" s="10">
        <f>IFERROR(VLOOKUP(AA1013,Curr!$B$2:$C$13,2,FALSE),0)</f>
        <v>11</v>
      </c>
      <c r="AC1013" s="11">
        <f t="shared" si="193"/>
        <v>0</v>
      </c>
      <c r="AD1013" s="11">
        <f t="shared" si="194"/>
        <v>0</v>
      </c>
      <c r="AE1013" s="12">
        <f t="shared" si="195"/>
        <v>0</v>
      </c>
      <c r="AF1013"/>
      <c r="AG1013"/>
      <c r="AH1013"/>
      <c r="AI1013"/>
      <c r="AJ1013"/>
    </row>
    <row r="1014" spans="2:36" x14ac:dyDescent="0.25">
      <c r="B1014" s="2" t="s">
        <v>212</v>
      </c>
      <c r="C1014"/>
      <c r="D1014" s="1" t="s">
        <v>1733</v>
      </c>
      <c r="E1014"/>
      <c r="F1014"/>
      <c r="G1014"/>
      <c r="H1014"/>
      <c r="I1014"/>
      <c r="J1014" s="1" t="s">
        <v>2737</v>
      </c>
      <c r="K1014"/>
      <c r="L1014"/>
      <c r="M1014"/>
      <c r="N1014"/>
      <c r="O1014"/>
      <c r="P1014"/>
      <c r="Q1014" s="13">
        <v>0</v>
      </c>
      <c r="R1014" s="13">
        <v>0</v>
      </c>
      <c r="S1014" s="11">
        <f t="shared" si="190"/>
        <v>0</v>
      </c>
      <c r="T1014" s="5">
        <v>0</v>
      </c>
      <c r="U1014" s="11">
        <f t="shared" si="196"/>
        <v>0</v>
      </c>
      <c r="V1014" s="13" t="s">
        <v>0</v>
      </c>
      <c r="W1014" s="10">
        <f>IFERROR(VLOOKUP(V1014,Curr!$B$2:$C$13,2,FALSE),0)</f>
        <v>1</v>
      </c>
      <c r="X1014" s="11">
        <f t="shared" si="191"/>
        <v>0</v>
      </c>
      <c r="Y1014" s="14">
        <f t="shared" si="197"/>
        <v>0</v>
      </c>
      <c r="Z1014" s="11">
        <f t="shared" si="192"/>
        <v>0</v>
      </c>
      <c r="AA1014" s="4" t="s">
        <v>1</v>
      </c>
      <c r="AB1014" s="10">
        <f>IFERROR(VLOOKUP(AA1014,Curr!$B$2:$C$13,2,FALSE),0)</f>
        <v>11</v>
      </c>
      <c r="AC1014" s="11">
        <f t="shared" si="193"/>
        <v>0</v>
      </c>
      <c r="AD1014" s="11">
        <f t="shared" si="194"/>
        <v>0</v>
      </c>
      <c r="AE1014" s="12">
        <f t="shared" si="195"/>
        <v>0</v>
      </c>
      <c r="AF1014"/>
      <c r="AG1014"/>
      <c r="AH1014"/>
      <c r="AI1014"/>
      <c r="AJ1014"/>
    </row>
    <row r="1015" spans="2:36" x14ac:dyDescent="0.25">
      <c r="B1015" s="2" t="s">
        <v>212</v>
      </c>
      <c r="C1015"/>
      <c r="D1015" s="1" t="s">
        <v>1733</v>
      </c>
      <c r="E1015"/>
      <c r="F1015"/>
      <c r="G1015"/>
      <c r="H1015"/>
      <c r="I1015"/>
      <c r="J1015" s="1" t="s">
        <v>2738</v>
      </c>
      <c r="K1015"/>
      <c r="L1015"/>
      <c r="M1015"/>
      <c r="N1015"/>
      <c r="O1015"/>
      <c r="P1015"/>
      <c r="Q1015" s="13">
        <v>0</v>
      </c>
      <c r="R1015" s="13">
        <v>0</v>
      </c>
      <c r="S1015" s="11">
        <f t="shared" si="190"/>
        <v>0</v>
      </c>
      <c r="T1015" s="5">
        <v>0</v>
      </c>
      <c r="U1015" s="11">
        <f t="shared" si="196"/>
        <v>0</v>
      </c>
      <c r="V1015" s="13" t="s">
        <v>0</v>
      </c>
      <c r="W1015" s="10">
        <f>IFERROR(VLOOKUP(V1015,Curr!$B$2:$C$13,2,FALSE),0)</f>
        <v>1</v>
      </c>
      <c r="X1015" s="11">
        <f t="shared" si="191"/>
        <v>0</v>
      </c>
      <c r="Y1015" s="14">
        <f t="shared" si="197"/>
        <v>0</v>
      </c>
      <c r="Z1015" s="11">
        <f t="shared" si="192"/>
        <v>0</v>
      </c>
      <c r="AA1015" s="4" t="s">
        <v>1</v>
      </c>
      <c r="AB1015" s="10">
        <f>IFERROR(VLOOKUP(AA1015,Curr!$B$2:$C$13,2,FALSE),0)</f>
        <v>11</v>
      </c>
      <c r="AC1015" s="11">
        <f t="shared" si="193"/>
        <v>0</v>
      </c>
      <c r="AD1015" s="11">
        <f t="shared" si="194"/>
        <v>0</v>
      </c>
      <c r="AE1015" s="12">
        <f t="shared" si="195"/>
        <v>0</v>
      </c>
      <c r="AF1015"/>
      <c r="AG1015"/>
      <c r="AH1015"/>
      <c r="AI1015"/>
      <c r="AJ1015"/>
    </row>
    <row r="1016" spans="2:36" x14ac:dyDescent="0.25">
      <c r="B1016" s="2" t="s">
        <v>212</v>
      </c>
      <c r="C1016"/>
      <c r="D1016" s="1" t="s">
        <v>1733</v>
      </c>
      <c r="E1016"/>
      <c r="F1016"/>
      <c r="G1016"/>
      <c r="H1016"/>
      <c r="I1016"/>
      <c r="J1016" s="1" t="s">
        <v>2739</v>
      </c>
      <c r="K1016"/>
      <c r="L1016"/>
      <c r="M1016"/>
      <c r="N1016"/>
      <c r="O1016"/>
      <c r="P1016"/>
      <c r="Q1016" s="13">
        <v>0</v>
      </c>
      <c r="R1016" s="13">
        <v>0</v>
      </c>
      <c r="S1016" s="11">
        <f t="shared" si="190"/>
        <v>0</v>
      </c>
      <c r="T1016" s="5">
        <v>0</v>
      </c>
      <c r="U1016" s="11">
        <f t="shared" si="196"/>
        <v>0</v>
      </c>
      <c r="V1016" s="13" t="s">
        <v>0</v>
      </c>
      <c r="W1016" s="10">
        <f>IFERROR(VLOOKUP(V1016,Curr!$B$2:$C$13,2,FALSE),0)</f>
        <v>1</v>
      </c>
      <c r="X1016" s="11">
        <f t="shared" si="191"/>
        <v>0</v>
      </c>
      <c r="Y1016" s="14">
        <f t="shared" si="197"/>
        <v>0</v>
      </c>
      <c r="Z1016" s="11">
        <f t="shared" si="192"/>
        <v>0</v>
      </c>
      <c r="AA1016" s="4" t="s">
        <v>1</v>
      </c>
      <c r="AB1016" s="10">
        <f>IFERROR(VLOOKUP(AA1016,Curr!$B$2:$C$13,2,FALSE),0)</f>
        <v>11</v>
      </c>
      <c r="AC1016" s="11">
        <f t="shared" si="193"/>
        <v>0</v>
      </c>
      <c r="AD1016" s="11">
        <f t="shared" si="194"/>
        <v>0</v>
      </c>
      <c r="AE1016" s="12">
        <f t="shared" si="195"/>
        <v>0</v>
      </c>
      <c r="AF1016"/>
      <c r="AG1016"/>
      <c r="AH1016"/>
      <c r="AI1016"/>
      <c r="AJ1016"/>
    </row>
    <row r="1017" spans="2:36" x14ac:dyDescent="0.25">
      <c r="B1017" s="2" t="s">
        <v>212</v>
      </c>
      <c r="C1017"/>
      <c r="D1017" s="1" t="s">
        <v>1733</v>
      </c>
      <c r="E1017"/>
      <c r="F1017"/>
      <c r="G1017"/>
      <c r="H1017"/>
      <c r="I1017"/>
      <c r="J1017" s="1" t="s">
        <v>2740</v>
      </c>
      <c r="K1017"/>
      <c r="L1017"/>
      <c r="M1017"/>
      <c r="N1017"/>
      <c r="O1017"/>
      <c r="P1017"/>
      <c r="Q1017" s="13">
        <v>0</v>
      </c>
      <c r="R1017" s="13">
        <v>0</v>
      </c>
      <c r="S1017" s="11">
        <f t="shared" si="190"/>
        <v>0</v>
      </c>
      <c r="T1017" s="5">
        <v>0</v>
      </c>
      <c r="U1017" s="11">
        <f t="shared" si="196"/>
        <v>0</v>
      </c>
      <c r="V1017" s="13" t="s">
        <v>0</v>
      </c>
      <c r="W1017" s="10">
        <f>IFERROR(VLOOKUP(V1017,Curr!$B$2:$C$13,2,FALSE),0)</f>
        <v>1</v>
      </c>
      <c r="X1017" s="11">
        <f t="shared" si="191"/>
        <v>0</v>
      </c>
      <c r="Y1017" s="14">
        <f t="shared" si="197"/>
        <v>0</v>
      </c>
      <c r="Z1017" s="11">
        <f t="shared" si="192"/>
        <v>0</v>
      </c>
      <c r="AA1017" s="4" t="s">
        <v>1</v>
      </c>
      <c r="AB1017" s="10">
        <f>IFERROR(VLOOKUP(AA1017,Curr!$B$2:$C$13,2,FALSE),0)</f>
        <v>11</v>
      </c>
      <c r="AC1017" s="11">
        <f t="shared" si="193"/>
        <v>0</v>
      </c>
      <c r="AD1017" s="11">
        <f t="shared" si="194"/>
        <v>0</v>
      </c>
      <c r="AE1017" s="12">
        <f t="shared" si="195"/>
        <v>0</v>
      </c>
      <c r="AF1017"/>
      <c r="AG1017"/>
      <c r="AH1017"/>
      <c r="AI1017"/>
      <c r="AJ1017"/>
    </row>
    <row r="1018" spans="2:36" x14ac:dyDescent="0.25">
      <c r="B1018" s="2" t="s">
        <v>212</v>
      </c>
      <c r="C1018"/>
      <c r="D1018" s="1" t="s">
        <v>1733</v>
      </c>
      <c r="E1018"/>
      <c r="F1018"/>
      <c r="G1018"/>
      <c r="H1018"/>
      <c r="I1018"/>
      <c r="J1018" s="1" t="s">
        <v>2741</v>
      </c>
      <c r="K1018"/>
      <c r="L1018"/>
      <c r="M1018"/>
      <c r="N1018"/>
      <c r="O1018"/>
      <c r="P1018"/>
      <c r="Q1018" s="13">
        <v>0</v>
      </c>
      <c r="R1018" s="13">
        <v>0</v>
      </c>
      <c r="S1018" s="11">
        <f t="shared" si="190"/>
        <v>0</v>
      </c>
      <c r="T1018" s="5">
        <v>0</v>
      </c>
      <c r="U1018" s="11">
        <f t="shared" si="196"/>
        <v>0</v>
      </c>
      <c r="V1018" s="13" t="s">
        <v>0</v>
      </c>
      <c r="W1018" s="10">
        <f>IFERROR(VLOOKUP(V1018,Curr!$B$2:$C$13,2,FALSE),0)</f>
        <v>1</v>
      </c>
      <c r="X1018" s="11">
        <f t="shared" si="191"/>
        <v>0</v>
      </c>
      <c r="Y1018" s="14">
        <f t="shared" si="197"/>
        <v>0</v>
      </c>
      <c r="Z1018" s="11">
        <f t="shared" si="192"/>
        <v>0</v>
      </c>
      <c r="AA1018" s="4" t="s">
        <v>1</v>
      </c>
      <c r="AB1018" s="10">
        <f>IFERROR(VLOOKUP(AA1018,Curr!$B$2:$C$13,2,FALSE),0)</f>
        <v>11</v>
      </c>
      <c r="AC1018" s="11">
        <f t="shared" si="193"/>
        <v>0</v>
      </c>
      <c r="AD1018" s="11">
        <f t="shared" si="194"/>
        <v>0</v>
      </c>
      <c r="AE1018" s="12">
        <f t="shared" si="195"/>
        <v>0</v>
      </c>
      <c r="AF1018"/>
      <c r="AG1018"/>
      <c r="AH1018"/>
      <c r="AI1018"/>
      <c r="AJ1018"/>
    </row>
    <row r="1019" spans="2:36" x14ac:dyDescent="0.25">
      <c r="B1019" s="2" t="s">
        <v>212</v>
      </c>
      <c r="C1019"/>
      <c r="D1019" s="1" t="s">
        <v>1733</v>
      </c>
      <c r="E1019"/>
      <c r="F1019"/>
      <c r="G1019"/>
      <c r="H1019"/>
      <c r="I1019"/>
      <c r="J1019" s="1" t="s">
        <v>2742</v>
      </c>
      <c r="K1019"/>
      <c r="L1019"/>
      <c r="M1019"/>
      <c r="N1019"/>
      <c r="O1019"/>
      <c r="P1019"/>
      <c r="Q1019" s="13">
        <v>0</v>
      </c>
      <c r="R1019" s="13">
        <v>0</v>
      </c>
      <c r="S1019" s="11">
        <f t="shared" si="190"/>
        <v>0</v>
      </c>
      <c r="T1019" s="5">
        <v>0</v>
      </c>
      <c r="U1019" s="11">
        <f t="shared" si="196"/>
        <v>0</v>
      </c>
      <c r="V1019" s="13" t="s">
        <v>0</v>
      </c>
      <c r="W1019" s="10">
        <f>IFERROR(VLOOKUP(V1019,Curr!$B$2:$C$13,2,FALSE),0)</f>
        <v>1</v>
      </c>
      <c r="X1019" s="11">
        <f t="shared" si="191"/>
        <v>0</v>
      </c>
      <c r="Y1019" s="14">
        <f t="shared" si="197"/>
        <v>0</v>
      </c>
      <c r="Z1019" s="11">
        <f t="shared" si="192"/>
        <v>0</v>
      </c>
      <c r="AA1019" s="4" t="s">
        <v>1</v>
      </c>
      <c r="AB1019" s="10">
        <f>IFERROR(VLOOKUP(AA1019,Curr!$B$2:$C$13,2,FALSE),0)</f>
        <v>11</v>
      </c>
      <c r="AC1019" s="11">
        <f t="shared" si="193"/>
        <v>0</v>
      </c>
      <c r="AD1019" s="11">
        <f t="shared" si="194"/>
        <v>0</v>
      </c>
      <c r="AE1019" s="12">
        <f t="shared" si="195"/>
        <v>0</v>
      </c>
      <c r="AF1019"/>
      <c r="AG1019"/>
      <c r="AH1019"/>
      <c r="AI1019"/>
      <c r="AJ1019"/>
    </row>
    <row r="1020" spans="2:36" x14ac:dyDescent="0.25">
      <c r="B1020" s="2" t="s">
        <v>212</v>
      </c>
      <c r="C1020"/>
      <c r="D1020" s="1" t="s">
        <v>1733</v>
      </c>
      <c r="E1020"/>
      <c r="F1020"/>
      <c r="G1020"/>
      <c r="H1020"/>
      <c r="I1020"/>
      <c r="J1020" s="1" t="s">
        <v>2743</v>
      </c>
      <c r="K1020"/>
      <c r="L1020"/>
      <c r="M1020"/>
      <c r="N1020"/>
      <c r="O1020"/>
      <c r="P1020"/>
      <c r="Q1020" s="13">
        <v>0</v>
      </c>
      <c r="R1020" s="13">
        <v>0</v>
      </c>
      <c r="S1020" s="11">
        <f t="shared" si="190"/>
        <v>0</v>
      </c>
      <c r="T1020" s="5">
        <v>0</v>
      </c>
      <c r="U1020" s="11">
        <f t="shared" si="196"/>
        <v>0</v>
      </c>
      <c r="V1020" s="13" t="s">
        <v>0</v>
      </c>
      <c r="W1020" s="10">
        <f>IFERROR(VLOOKUP(V1020,Curr!$B$2:$C$13,2,FALSE),0)</f>
        <v>1</v>
      </c>
      <c r="X1020" s="11">
        <f t="shared" si="191"/>
        <v>0</v>
      </c>
      <c r="Y1020" s="14">
        <f t="shared" si="197"/>
        <v>0</v>
      </c>
      <c r="Z1020" s="11">
        <f t="shared" si="192"/>
        <v>0</v>
      </c>
      <c r="AA1020" s="4" t="s">
        <v>1</v>
      </c>
      <c r="AB1020" s="10">
        <f>IFERROR(VLOOKUP(AA1020,Curr!$B$2:$C$13,2,FALSE),0)</f>
        <v>11</v>
      </c>
      <c r="AC1020" s="11">
        <f t="shared" si="193"/>
        <v>0</v>
      </c>
      <c r="AD1020" s="11">
        <f t="shared" si="194"/>
        <v>0</v>
      </c>
      <c r="AE1020" s="12">
        <f t="shared" si="195"/>
        <v>0</v>
      </c>
      <c r="AF1020"/>
      <c r="AG1020"/>
      <c r="AH1020"/>
      <c r="AI1020"/>
      <c r="AJ1020"/>
    </row>
    <row r="1021" spans="2:36" x14ac:dyDescent="0.25">
      <c r="B1021" s="2" t="s">
        <v>212</v>
      </c>
      <c r="C1021"/>
      <c r="D1021" s="1" t="s">
        <v>1733</v>
      </c>
      <c r="E1021"/>
      <c r="F1021"/>
      <c r="G1021"/>
      <c r="H1021"/>
      <c r="I1021"/>
      <c r="J1021" s="1" t="s">
        <v>2744</v>
      </c>
      <c r="K1021"/>
      <c r="L1021"/>
      <c r="M1021"/>
      <c r="N1021"/>
      <c r="O1021"/>
      <c r="P1021"/>
      <c r="Q1021" s="13">
        <v>0</v>
      </c>
      <c r="R1021" s="13">
        <v>0</v>
      </c>
      <c r="S1021" s="11">
        <f t="shared" si="190"/>
        <v>0</v>
      </c>
      <c r="T1021" s="5">
        <v>0</v>
      </c>
      <c r="U1021" s="11">
        <f t="shared" si="196"/>
        <v>0</v>
      </c>
      <c r="V1021" s="13" t="s">
        <v>0</v>
      </c>
      <c r="W1021" s="10">
        <f>IFERROR(VLOOKUP(V1021,Curr!$B$2:$C$13,2,FALSE),0)</f>
        <v>1</v>
      </c>
      <c r="X1021" s="11">
        <f t="shared" si="191"/>
        <v>0</v>
      </c>
      <c r="Y1021" s="14">
        <f t="shared" si="197"/>
        <v>0</v>
      </c>
      <c r="Z1021" s="11">
        <f t="shared" si="192"/>
        <v>0</v>
      </c>
      <c r="AA1021" s="4" t="s">
        <v>1</v>
      </c>
      <c r="AB1021" s="10">
        <f>IFERROR(VLOOKUP(AA1021,Curr!$B$2:$C$13,2,FALSE),0)</f>
        <v>11</v>
      </c>
      <c r="AC1021" s="11">
        <f t="shared" si="193"/>
        <v>0</v>
      </c>
      <c r="AD1021" s="11">
        <f t="shared" si="194"/>
        <v>0</v>
      </c>
      <c r="AE1021" s="12">
        <f t="shared" si="195"/>
        <v>0</v>
      </c>
      <c r="AF1021"/>
      <c r="AG1021"/>
      <c r="AH1021"/>
      <c r="AI1021"/>
      <c r="AJ1021"/>
    </row>
    <row r="1022" spans="2:36" x14ac:dyDescent="0.25">
      <c r="B1022" s="2" t="s">
        <v>212</v>
      </c>
      <c r="C1022"/>
      <c r="D1022" s="1" t="s">
        <v>1733</v>
      </c>
      <c r="E1022"/>
      <c r="F1022"/>
      <c r="G1022"/>
      <c r="H1022"/>
      <c r="I1022"/>
      <c r="J1022" s="1" t="s">
        <v>2745</v>
      </c>
      <c r="K1022"/>
      <c r="L1022"/>
      <c r="M1022"/>
      <c r="N1022"/>
      <c r="O1022"/>
      <c r="P1022"/>
      <c r="Q1022" s="13">
        <v>0</v>
      </c>
      <c r="R1022" s="13">
        <v>0</v>
      </c>
      <c r="S1022" s="11">
        <f t="shared" si="190"/>
        <v>0</v>
      </c>
      <c r="T1022" s="5">
        <v>0</v>
      </c>
      <c r="U1022" s="11">
        <f t="shared" si="196"/>
        <v>0</v>
      </c>
      <c r="V1022" s="13" t="s">
        <v>0</v>
      </c>
      <c r="W1022" s="10">
        <f>IFERROR(VLOOKUP(V1022,Curr!$B$2:$C$13,2,FALSE),0)</f>
        <v>1</v>
      </c>
      <c r="X1022" s="11">
        <f t="shared" si="191"/>
        <v>0</v>
      </c>
      <c r="Y1022" s="14">
        <f t="shared" si="197"/>
        <v>0</v>
      </c>
      <c r="Z1022" s="11">
        <f t="shared" si="192"/>
        <v>0</v>
      </c>
      <c r="AA1022" s="4" t="s">
        <v>1</v>
      </c>
      <c r="AB1022" s="10">
        <f>IFERROR(VLOOKUP(AA1022,Curr!$B$2:$C$13,2,FALSE),0)</f>
        <v>11</v>
      </c>
      <c r="AC1022" s="11">
        <f t="shared" si="193"/>
        <v>0</v>
      </c>
      <c r="AD1022" s="11">
        <f t="shared" si="194"/>
        <v>0</v>
      </c>
      <c r="AE1022" s="12">
        <f t="shared" si="195"/>
        <v>0</v>
      </c>
      <c r="AF1022"/>
      <c r="AG1022"/>
      <c r="AH1022"/>
      <c r="AI1022"/>
      <c r="AJ1022"/>
    </row>
    <row r="1023" spans="2:36" x14ac:dyDescent="0.25">
      <c r="B1023" s="2" t="s">
        <v>212</v>
      </c>
      <c r="C1023"/>
      <c r="D1023" s="1" t="s">
        <v>1733</v>
      </c>
      <c r="E1023"/>
      <c r="F1023"/>
      <c r="G1023"/>
      <c r="H1023"/>
      <c r="I1023"/>
      <c r="J1023" s="1" t="s">
        <v>2746</v>
      </c>
      <c r="K1023"/>
      <c r="L1023"/>
      <c r="M1023"/>
      <c r="N1023"/>
      <c r="O1023"/>
      <c r="P1023"/>
      <c r="Q1023" s="13">
        <v>0</v>
      </c>
      <c r="R1023" s="13">
        <v>0</v>
      </c>
      <c r="S1023" s="11">
        <f t="shared" si="190"/>
        <v>0</v>
      </c>
      <c r="T1023" s="5">
        <v>0</v>
      </c>
      <c r="U1023" s="11">
        <f t="shared" si="196"/>
        <v>0</v>
      </c>
      <c r="V1023" s="13" t="s">
        <v>0</v>
      </c>
      <c r="W1023" s="10">
        <f>IFERROR(VLOOKUP(V1023,Curr!$B$2:$C$13,2,FALSE),0)</f>
        <v>1</v>
      </c>
      <c r="X1023" s="11">
        <f t="shared" si="191"/>
        <v>0</v>
      </c>
      <c r="Y1023" s="14">
        <f t="shared" si="197"/>
        <v>0</v>
      </c>
      <c r="Z1023" s="11">
        <f t="shared" si="192"/>
        <v>0</v>
      </c>
      <c r="AA1023" s="4" t="s">
        <v>1</v>
      </c>
      <c r="AB1023" s="10">
        <f>IFERROR(VLOOKUP(AA1023,Curr!$B$2:$C$13,2,FALSE),0)</f>
        <v>11</v>
      </c>
      <c r="AC1023" s="11">
        <f t="shared" si="193"/>
        <v>0</v>
      </c>
      <c r="AD1023" s="11">
        <f t="shared" si="194"/>
        <v>0</v>
      </c>
      <c r="AE1023" s="12">
        <f t="shared" si="195"/>
        <v>0</v>
      </c>
      <c r="AF1023"/>
      <c r="AG1023"/>
      <c r="AH1023"/>
      <c r="AI1023"/>
      <c r="AJ1023"/>
    </row>
    <row r="1024" spans="2:36" x14ac:dyDescent="0.25">
      <c r="B1024" s="2" t="s">
        <v>212</v>
      </c>
      <c r="C1024"/>
      <c r="D1024" s="1" t="s">
        <v>1733</v>
      </c>
      <c r="E1024"/>
      <c r="F1024"/>
      <c r="G1024"/>
      <c r="H1024"/>
      <c r="I1024"/>
      <c r="J1024" s="1" t="s">
        <v>2747</v>
      </c>
      <c r="K1024"/>
      <c r="L1024"/>
      <c r="M1024"/>
      <c r="N1024"/>
      <c r="O1024"/>
      <c r="P1024"/>
      <c r="Q1024" s="13">
        <v>0</v>
      </c>
      <c r="R1024" s="13">
        <v>0</v>
      </c>
      <c r="S1024" s="11">
        <f t="shared" si="190"/>
        <v>0</v>
      </c>
      <c r="T1024" s="5">
        <v>0</v>
      </c>
      <c r="U1024" s="11">
        <f t="shared" si="196"/>
        <v>0</v>
      </c>
      <c r="V1024" s="13" t="s">
        <v>0</v>
      </c>
      <c r="W1024" s="10">
        <f>IFERROR(VLOOKUP(V1024,Curr!$B$2:$C$13,2,FALSE),0)</f>
        <v>1</v>
      </c>
      <c r="X1024" s="11">
        <f t="shared" si="191"/>
        <v>0</v>
      </c>
      <c r="Y1024" s="14">
        <f t="shared" si="197"/>
        <v>0</v>
      </c>
      <c r="Z1024" s="11">
        <f t="shared" si="192"/>
        <v>0</v>
      </c>
      <c r="AA1024" s="4" t="s">
        <v>1</v>
      </c>
      <c r="AB1024" s="10">
        <f>IFERROR(VLOOKUP(AA1024,Curr!$B$2:$C$13,2,FALSE),0)</f>
        <v>11</v>
      </c>
      <c r="AC1024" s="11">
        <f t="shared" si="193"/>
        <v>0</v>
      </c>
      <c r="AD1024" s="11">
        <f t="shared" si="194"/>
        <v>0</v>
      </c>
      <c r="AE1024" s="12">
        <f t="shared" si="195"/>
        <v>0</v>
      </c>
      <c r="AF1024"/>
      <c r="AG1024"/>
      <c r="AH1024"/>
      <c r="AI1024"/>
      <c r="AJ1024"/>
    </row>
    <row r="1025" spans="2:36" x14ac:dyDescent="0.25">
      <c r="B1025" s="2" t="s">
        <v>212</v>
      </c>
      <c r="C1025"/>
      <c r="D1025" s="1" t="s">
        <v>1733</v>
      </c>
      <c r="E1025"/>
      <c r="F1025"/>
      <c r="G1025"/>
      <c r="H1025"/>
      <c r="I1025"/>
      <c r="J1025" s="1" t="s">
        <v>2748</v>
      </c>
      <c r="K1025"/>
      <c r="L1025"/>
      <c r="M1025"/>
      <c r="N1025"/>
      <c r="O1025"/>
      <c r="P1025"/>
      <c r="Q1025" s="13">
        <v>0</v>
      </c>
      <c r="R1025" s="13">
        <v>0</v>
      </c>
      <c r="S1025" s="11">
        <f t="shared" si="190"/>
        <v>0</v>
      </c>
      <c r="T1025" s="5">
        <v>0</v>
      </c>
      <c r="U1025" s="11">
        <f t="shared" si="196"/>
        <v>0</v>
      </c>
      <c r="V1025" s="13" t="s">
        <v>0</v>
      </c>
      <c r="W1025" s="10">
        <f>IFERROR(VLOOKUP(V1025,Curr!$B$2:$C$13,2,FALSE),0)</f>
        <v>1</v>
      </c>
      <c r="X1025" s="11">
        <f t="shared" si="191"/>
        <v>0</v>
      </c>
      <c r="Y1025" s="14">
        <f t="shared" si="197"/>
        <v>0</v>
      </c>
      <c r="Z1025" s="11">
        <f t="shared" si="192"/>
        <v>0</v>
      </c>
      <c r="AA1025" s="4" t="s">
        <v>1</v>
      </c>
      <c r="AB1025" s="10">
        <f>IFERROR(VLOOKUP(AA1025,Curr!$B$2:$C$13,2,FALSE),0)</f>
        <v>11</v>
      </c>
      <c r="AC1025" s="11">
        <f t="shared" si="193"/>
        <v>0</v>
      </c>
      <c r="AD1025" s="11">
        <f t="shared" si="194"/>
        <v>0</v>
      </c>
      <c r="AE1025" s="12">
        <f t="shared" si="195"/>
        <v>0</v>
      </c>
      <c r="AF1025"/>
      <c r="AG1025"/>
      <c r="AH1025"/>
      <c r="AI1025"/>
      <c r="AJ1025"/>
    </row>
    <row r="1026" spans="2:36" x14ac:dyDescent="0.25">
      <c r="B1026" s="2" t="s">
        <v>212</v>
      </c>
      <c r="C1026"/>
      <c r="D1026" s="1" t="s">
        <v>1733</v>
      </c>
      <c r="E1026"/>
      <c r="F1026"/>
      <c r="G1026"/>
      <c r="H1026"/>
      <c r="I1026"/>
      <c r="J1026" s="1" t="s">
        <v>2749</v>
      </c>
      <c r="K1026"/>
      <c r="L1026"/>
      <c r="M1026"/>
      <c r="N1026"/>
      <c r="O1026"/>
      <c r="P1026"/>
      <c r="Q1026" s="13">
        <v>0</v>
      </c>
      <c r="R1026" s="13">
        <v>0</v>
      </c>
      <c r="S1026" s="11">
        <f t="shared" si="190"/>
        <v>0</v>
      </c>
      <c r="T1026" s="5">
        <v>0</v>
      </c>
      <c r="U1026" s="11">
        <f t="shared" si="196"/>
        <v>0</v>
      </c>
      <c r="V1026" s="13" t="s">
        <v>0</v>
      </c>
      <c r="W1026" s="10">
        <f>IFERROR(VLOOKUP(V1026,Curr!$B$2:$C$13,2,FALSE),0)</f>
        <v>1</v>
      </c>
      <c r="X1026" s="11">
        <f t="shared" si="191"/>
        <v>0</v>
      </c>
      <c r="Y1026" s="14">
        <f t="shared" si="197"/>
        <v>0</v>
      </c>
      <c r="Z1026" s="11">
        <f t="shared" si="192"/>
        <v>0</v>
      </c>
      <c r="AA1026" s="4" t="s">
        <v>1</v>
      </c>
      <c r="AB1026" s="10">
        <f>IFERROR(VLOOKUP(AA1026,Curr!$B$2:$C$13,2,FALSE),0)</f>
        <v>11</v>
      </c>
      <c r="AC1026" s="11">
        <f t="shared" si="193"/>
        <v>0</v>
      </c>
      <c r="AD1026" s="11">
        <f t="shared" si="194"/>
        <v>0</v>
      </c>
      <c r="AE1026" s="12">
        <f t="shared" si="195"/>
        <v>0</v>
      </c>
      <c r="AF1026"/>
      <c r="AG1026"/>
      <c r="AH1026"/>
      <c r="AI1026"/>
      <c r="AJ1026"/>
    </row>
    <row r="1027" spans="2:36" x14ac:dyDescent="0.25">
      <c r="B1027" s="2" t="s">
        <v>212</v>
      </c>
      <c r="C1027"/>
      <c r="D1027" s="1" t="s">
        <v>1733</v>
      </c>
      <c r="E1027"/>
      <c r="F1027"/>
      <c r="G1027"/>
      <c r="H1027"/>
      <c r="I1027"/>
      <c r="J1027" s="1" t="s">
        <v>2750</v>
      </c>
      <c r="K1027"/>
      <c r="L1027"/>
      <c r="M1027"/>
      <c r="N1027"/>
      <c r="O1027"/>
      <c r="P1027"/>
      <c r="Q1027" s="13">
        <v>0</v>
      </c>
      <c r="R1027" s="13">
        <v>0</v>
      </c>
      <c r="S1027" s="11">
        <f t="shared" si="190"/>
        <v>0</v>
      </c>
      <c r="T1027" s="5">
        <v>0</v>
      </c>
      <c r="U1027" s="11">
        <f t="shared" si="196"/>
        <v>0</v>
      </c>
      <c r="V1027" s="13" t="s">
        <v>0</v>
      </c>
      <c r="W1027" s="10">
        <f>IFERROR(VLOOKUP(V1027,Curr!$B$2:$C$13,2,FALSE),0)</f>
        <v>1</v>
      </c>
      <c r="X1027" s="11">
        <f t="shared" si="191"/>
        <v>0</v>
      </c>
      <c r="Y1027" s="14">
        <f t="shared" si="197"/>
        <v>0</v>
      </c>
      <c r="Z1027" s="11">
        <f t="shared" si="192"/>
        <v>0</v>
      </c>
      <c r="AA1027" s="4" t="s">
        <v>1</v>
      </c>
      <c r="AB1027" s="10">
        <f>IFERROR(VLOOKUP(AA1027,Curr!$B$2:$C$13,2,FALSE),0)</f>
        <v>11</v>
      </c>
      <c r="AC1027" s="11">
        <f t="shared" si="193"/>
        <v>0</v>
      </c>
      <c r="AD1027" s="11">
        <f t="shared" si="194"/>
        <v>0</v>
      </c>
      <c r="AE1027" s="12">
        <f t="shared" si="195"/>
        <v>0</v>
      </c>
      <c r="AF1027"/>
      <c r="AG1027"/>
      <c r="AH1027"/>
      <c r="AI1027"/>
      <c r="AJ1027"/>
    </row>
    <row r="1028" spans="2:36" x14ac:dyDescent="0.25">
      <c r="B1028" s="2" t="s">
        <v>212</v>
      </c>
      <c r="C1028"/>
      <c r="D1028" s="1" t="s">
        <v>1733</v>
      </c>
      <c r="E1028"/>
      <c r="F1028"/>
      <c r="G1028"/>
      <c r="H1028"/>
      <c r="I1028"/>
      <c r="J1028" s="1" t="s">
        <v>2751</v>
      </c>
      <c r="K1028"/>
      <c r="L1028"/>
      <c r="M1028"/>
      <c r="N1028"/>
      <c r="O1028"/>
      <c r="P1028"/>
      <c r="Q1028" s="13">
        <v>0</v>
      </c>
      <c r="R1028" s="13">
        <v>0</v>
      </c>
      <c r="S1028" s="11">
        <f t="shared" si="190"/>
        <v>0</v>
      </c>
      <c r="T1028" s="5">
        <v>0</v>
      </c>
      <c r="U1028" s="11">
        <f t="shared" si="196"/>
        <v>0</v>
      </c>
      <c r="V1028" s="13" t="s">
        <v>0</v>
      </c>
      <c r="W1028" s="10">
        <f>IFERROR(VLOOKUP(V1028,Curr!$B$2:$C$13,2,FALSE),0)</f>
        <v>1</v>
      </c>
      <c r="X1028" s="11">
        <f t="shared" si="191"/>
        <v>0</v>
      </c>
      <c r="Y1028" s="14">
        <f t="shared" si="197"/>
        <v>0</v>
      </c>
      <c r="Z1028" s="11">
        <f t="shared" si="192"/>
        <v>0</v>
      </c>
      <c r="AA1028" s="4" t="s">
        <v>1</v>
      </c>
      <c r="AB1028" s="10">
        <f>IFERROR(VLOOKUP(AA1028,Curr!$B$2:$C$13,2,FALSE),0)</f>
        <v>11</v>
      </c>
      <c r="AC1028" s="11">
        <f t="shared" si="193"/>
        <v>0</v>
      </c>
      <c r="AD1028" s="11">
        <f t="shared" si="194"/>
        <v>0</v>
      </c>
      <c r="AE1028" s="12">
        <f t="shared" si="195"/>
        <v>0</v>
      </c>
      <c r="AF1028"/>
      <c r="AG1028"/>
      <c r="AH1028"/>
      <c r="AI1028"/>
      <c r="AJ1028"/>
    </row>
    <row r="1029" spans="2:36" x14ac:dyDescent="0.25">
      <c r="B1029" s="2" t="s">
        <v>212</v>
      </c>
      <c r="C1029"/>
      <c r="D1029" s="1" t="s">
        <v>1733</v>
      </c>
      <c r="E1029"/>
      <c r="F1029"/>
      <c r="G1029"/>
      <c r="H1029"/>
      <c r="I1029"/>
      <c r="J1029" s="1" t="s">
        <v>2752</v>
      </c>
      <c r="K1029"/>
      <c r="L1029"/>
      <c r="M1029"/>
      <c r="N1029"/>
      <c r="O1029"/>
      <c r="P1029"/>
      <c r="Q1029" s="13">
        <v>0</v>
      </c>
      <c r="R1029" s="13">
        <v>0</v>
      </c>
      <c r="S1029" s="11">
        <f t="shared" si="190"/>
        <v>0</v>
      </c>
      <c r="T1029" s="5">
        <v>0</v>
      </c>
      <c r="U1029" s="11">
        <f t="shared" si="196"/>
        <v>0</v>
      </c>
      <c r="V1029" s="13" t="s">
        <v>0</v>
      </c>
      <c r="W1029" s="10">
        <f>IFERROR(VLOOKUP(V1029,Curr!$B$2:$C$13,2,FALSE),0)</f>
        <v>1</v>
      </c>
      <c r="X1029" s="11">
        <f t="shared" si="191"/>
        <v>0</v>
      </c>
      <c r="Y1029" s="14">
        <f t="shared" si="197"/>
        <v>0</v>
      </c>
      <c r="Z1029" s="11">
        <f t="shared" si="192"/>
        <v>0</v>
      </c>
      <c r="AA1029" s="4" t="s">
        <v>1</v>
      </c>
      <c r="AB1029" s="10">
        <f>IFERROR(VLOOKUP(AA1029,Curr!$B$2:$C$13,2,FALSE),0)</f>
        <v>11</v>
      </c>
      <c r="AC1029" s="11">
        <f t="shared" si="193"/>
        <v>0</v>
      </c>
      <c r="AD1029" s="11">
        <f t="shared" si="194"/>
        <v>0</v>
      </c>
      <c r="AE1029" s="12">
        <f t="shared" si="195"/>
        <v>0</v>
      </c>
      <c r="AF1029"/>
      <c r="AG1029"/>
      <c r="AH1029"/>
      <c r="AI1029"/>
      <c r="AJ1029"/>
    </row>
    <row r="1030" spans="2:36" x14ac:dyDescent="0.25">
      <c r="B1030" s="2" t="s">
        <v>212</v>
      </c>
      <c r="C1030"/>
      <c r="D1030" s="1" t="s">
        <v>1733</v>
      </c>
      <c r="E1030"/>
      <c r="F1030"/>
      <c r="G1030"/>
      <c r="H1030"/>
      <c r="I1030"/>
      <c r="J1030" s="1" t="s">
        <v>2753</v>
      </c>
      <c r="K1030"/>
      <c r="L1030"/>
      <c r="M1030"/>
      <c r="N1030"/>
      <c r="O1030"/>
      <c r="P1030"/>
      <c r="Q1030" s="13">
        <v>0</v>
      </c>
      <c r="R1030" s="13">
        <v>0</v>
      </c>
      <c r="S1030" s="11">
        <f t="shared" si="190"/>
        <v>0</v>
      </c>
      <c r="T1030" s="5">
        <v>0</v>
      </c>
      <c r="U1030" s="11">
        <f t="shared" si="196"/>
        <v>0</v>
      </c>
      <c r="V1030" s="13" t="s">
        <v>0</v>
      </c>
      <c r="W1030" s="10">
        <f>IFERROR(VLOOKUP(V1030,Curr!$B$2:$C$13,2,FALSE),0)</f>
        <v>1</v>
      </c>
      <c r="X1030" s="11">
        <f t="shared" si="191"/>
        <v>0</v>
      </c>
      <c r="Y1030" s="14">
        <f t="shared" si="197"/>
        <v>0</v>
      </c>
      <c r="Z1030" s="11">
        <f t="shared" si="192"/>
        <v>0</v>
      </c>
      <c r="AA1030" s="4" t="s">
        <v>1</v>
      </c>
      <c r="AB1030" s="10">
        <f>IFERROR(VLOOKUP(AA1030,Curr!$B$2:$C$13,2,FALSE),0)</f>
        <v>11</v>
      </c>
      <c r="AC1030" s="11">
        <f t="shared" si="193"/>
        <v>0</v>
      </c>
      <c r="AD1030" s="11">
        <f t="shared" si="194"/>
        <v>0</v>
      </c>
      <c r="AE1030" s="12">
        <f t="shared" si="195"/>
        <v>0</v>
      </c>
      <c r="AF1030"/>
      <c r="AG1030"/>
      <c r="AH1030"/>
      <c r="AI1030"/>
      <c r="AJ1030"/>
    </row>
    <row r="1031" spans="2:36" x14ac:dyDescent="0.25">
      <c r="B1031" s="2" t="s">
        <v>212</v>
      </c>
      <c r="C1031"/>
      <c r="D1031" s="1" t="s">
        <v>1733</v>
      </c>
      <c r="E1031"/>
      <c r="F1031"/>
      <c r="G1031"/>
      <c r="H1031"/>
      <c r="I1031"/>
      <c r="J1031" s="1" t="s">
        <v>2754</v>
      </c>
      <c r="K1031"/>
      <c r="L1031"/>
      <c r="M1031"/>
      <c r="N1031"/>
      <c r="O1031"/>
      <c r="P1031"/>
      <c r="Q1031" s="13">
        <v>0</v>
      </c>
      <c r="R1031" s="13">
        <v>0</v>
      </c>
      <c r="S1031" s="11">
        <f t="shared" si="190"/>
        <v>0</v>
      </c>
      <c r="T1031" s="5">
        <v>0</v>
      </c>
      <c r="U1031" s="11">
        <f t="shared" si="196"/>
        <v>0</v>
      </c>
      <c r="V1031" s="13" t="s">
        <v>0</v>
      </c>
      <c r="W1031" s="10">
        <f>IFERROR(VLOOKUP(V1031,Curr!$B$2:$C$13,2,FALSE),0)</f>
        <v>1</v>
      </c>
      <c r="X1031" s="11">
        <f t="shared" si="191"/>
        <v>0</v>
      </c>
      <c r="Y1031" s="14">
        <f t="shared" si="197"/>
        <v>0</v>
      </c>
      <c r="Z1031" s="11">
        <f t="shared" si="192"/>
        <v>0</v>
      </c>
      <c r="AA1031" s="4" t="s">
        <v>1</v>
      </c>
      <c r="AB1031" s="10">
        <f>IFERROR(VLOOKUP(AA1031,Curr!$B$2:$C$13,2,FALSE),0)</f>
        <v>11</v>
      </c>
      <c r="AC1031" s="11">
        <f t="shared" si="193"/>
        <v>0</v>
      </c>
      <c r="AD1031" s="11">
        <f t="shared" si="194"/>
        <v>0</v>
      </c>
      <c r="AE1031" s="12">
        <f t="shared" si="195"/>
        <v>0</v>
      </c>
      <c r="AF1031"/>
      <c r="AG1031"/>
      <c r="AH1031"/>
      <c r="AI1031"/>
      <c r="AJ1031"/>
    </row>
    <row r="1032" spans="2:36" x14ac:dyDescent="0.25">
      <c r="B1032" s="2" t="s">
        <v>212</v>
      </c>
      <c r="C1032"/>
      <c r="D1032" s="1" t="s">
        <v>1733</v>
      </c>
      <c r="E1032"/>
      <c r="F1032"/>
      <c r="G1032"/>
      <c r="H1032"/>
      <c r="I1032"/>
      <c r="J1032" s="1" t="s">
        <v>2755</v>
      </c>
      <c r="K1032"/>
      <c r="L1032"/>
      <c r="M1032"/>
      <c r="N1032"/>
      <c r="O1032"/>
      <c r="P1032"/>
      <c r="Q1032" s="13">
        <v>0</v>
      </c>
      <c r="R1032" s="13">
        <v>0</v>
      </c>
      <c r="S1032" s="11">
        <f t="shared" ref="S1032:S1095" si="198">+Q1032*R1032</f>
        <v>0</v>
      </c>
      <c r="T1032" s="5">
        <v>0</v>
      </c>
      <c r="U1032" s="11">
        <f t="shared" si="196"/>
        <v>0</v>
      </c>
      <c r="V1032" s="13" t="s">
        <v>0</v>
      </c>
      <c r="W1032" s="10">
        <f>IFERROR(VLOOKUP(V1032,Curr!$B$2:$C$13,2,FALSE),0)</f>
        <v>1</v>
      </c>
      <c r="X1032" s="11">
        <f t="shared" ref="X1032:X1095" si="199">U1032*W1032</f>
        <v>0</v>
      </c>
      <c r="Y1032" s="14">
        <f t="shared" si="197"/>
        <v>0</v>
      </c>
      <c r="Z1032" s="11">
        <f t="shared" ref="Z1032:Z1095" si="200">+Y1032*R1032</f>
        <v>0</v>
      </c>
      <c r="AA1032" s="4" t="s">
        <v>1</v>
      </c>
      <c r="AB1032" s="10">
        <f>IFERROR(VLOOKUP(AA1032,Curr!$B$2:$C$13,2,FALSE),0)</f>
        <v>11</v>
      </c>
      <c r="AC1032" s="11">
        <f t="shared" ref="AC1032:AC1095" si="201">+Y1032*AB1032*R1032</f>
        <v>0</v>
      </c>
      <c r="AD1032" s="11">
        <f t="shared" ref="AD1032:AD1095" si="202">+AC1032-X1032</f>
        <v>0</v>
      </c>
      <c r="AE1032" s="12">
        <f t="shared" ref="AE1032:AE1095" si="203">IFERROR(AD1032/AC1032,0)</f>
        <v>0</v>
      </c>
      <c r="AF1032"/>
      <c r="AG1032"/>
      <c r="AH1032"/>
      <c r="AI1032"/>
      <c r="AJ1032"/>
    </row>
    <row r="1033" spans="2:36" x14ac:dyDescent="0.25">
      <c r="B1033" s="2" t="s">
        <v>212</v>
      </c>
      <c r="C1033"/>
      <c r="D1033" s="1" t="s">
        <v>1733</v>
      </c>
      <c r="E1033"/>
      <c r="F1033"/>
      <c r="G1033"/>
      <c r="H1033"/>
      <c r="I1033"/>
      <c r="J1033" s="1" t="s">
        <v>2756</v>
      </c>
      <c r="K1033"/>
      <c r="L1033"/>
      <c r="M1033"/>
      <c r="N1033"/>
      <c r="O1033"/>
      <c r="P1033"/>
      <c r="Q1033" s="13">
        <v>0</v>
      </c>
      <c r="R1033" s="13">
        <v>0</v>
      </c>
      <c r="S1033" s="11">
        <f t="shared" si="198"/>
        <v>0</v>
      </c>
      <c r="T1033" s="5">
        <v>0</v>
      </c>
      <c r="U1033" s="11">
        <f t="shared" ref="U1033:U1096" si="204">S1033*(1-T1033)</f>
        <v>0</v>
      </c>
      <c r="V1033" s="13" t="s">
        <v>0</v>
      </c>
      <c r="W1033" s="10">
        <f>IFERROR(VLOOKUP(V1033,Curr!$B$2:$C$13,2,FALSE),0)</f>
        <v>1</v>
      </c>
      <c r="X1033" s="11">
        <f t="shared" si="199"/>
        <v>0</v>
      </c>
      <c r="Y1033" s="14">
        <f t="shared" ref="Y1033:Y1096" si="205">Q1033</f>
        <v>0</v>
      </c>
      <c r="Z1033" s="11">
        <f t="shared" si="200"/>
        <v>0</v>
      </c>
      <c r="AA1033" s="4" t="s">
        <v>1</v>
      </c>
      <c r="AB1033" s="10">
        <f>IFERROR(VLOOKUP(AA1033,Curr!$B$2:$C$13,2,FALSE),0)</f>
        <v>11</v>
      </c>
      <c r="AC1033" s="11">
        <f t="shared" si="201"/>
        <v>0</v>
      </c>
      <c r="AD1033" s="11">
        <f t="shared" si="202"/>
        <v>0</v>
      </c>
      <c r="AE1033" s="12">
        <f t="shared" si="203"/>
        <v>0</v>
      </c>
      <c r="AF1033"/>
      <c r="AG1033"/>
      <c r="AH1033"/>
      <c r="AI1033"/>
      <c r="AJ1033"/>
    </row>
    <row r="1034" spans="2:36" x14ac:dyDescent="0.25">
      <c r="B1034" s="2" t="s">
        <v>212</v>
      </c>
      <c r="C1034"/>
      <c r="D1034" s="1" t="s">
        <v>1733</v>
      </c>
      <c r="E1034"/>
      <c r="F1034"/>
      <c r="G1034"/>
      <c r="H1034"/>
      <c r="I1034"/>
      <c r="J1034" s="1" t="s">
        <v>2757</v>
      </c>
      <c r="K1034"/>
      <c r="L1034"/>
      <c r="M1034"/>
      <c r="N1034"/>
      <c r="O1034"/>
      <c r="P1034"/>
      <c r="Q1034" s="13">
        <v>0</v>
      </c>
      <c r="R1034" s="13">
        <v>0</v>
      </c>
      <c r="S1034" s="11">
        <f t="shared" si="198"/>
        <v>0</v>
      </c>
      <c r="T1034" s="5">
        <v>0</v>
      </c>
      <c r="U1034" s="11">
        <f t="shared" si="204"/>
        <v>0</v>
      </c>
      <c r="V1034" s="13" t="s">
        <v>0</v>
      </c>
      <c r="W1034" s="10">
        <f>IFERROR(VLOOKUP(V1034,Curr!$B$2:$C$13,2,FALSE),0)</f>
        <v>1</v>
      </c>
      <c r="X1034" s="11">
        <f t="shared" si="199"/>
        <v>0</v>
      </c>
      <c r="Y1034" s="14">
        <f t="shared" si="205"/>
        <v>0</v>
      </c>
      <c r="Z1034" s="11">
        <f t="shared" si="200"/>
        <v>0</v>
      </c>
      <c r="AA1034" s="4" t="s">
        <v>1</v>
      </c>
      <c r="AB1034" s="10">
        <f>IFERROR(VLOOKUP(AA1034,Curr!$B$2:$C$13,2,FALSE),0)</f>
        <v>11</v>
      </c>
      <c r="AC1034" s="11">
        <f t="shared" si="201"/>
        <v>0</v>
      </c>
      <c r="AD1034" s="11">
        <f t="shared" si="202"/>
        <v>0</v>
      </c>
      <c r="AE1034" s="12">
        <f t="shared" si="203"/>
        <v>0</v>
      </c>
      <c r="AF1034"/>
      <c r="AG1034"/>
      <c r="AH1034"/>
      <c r="AI1034"/>
      <c r="AJ1034"/>
    </row>
    <row r="1035" spans="2:36" x14ac:dyDescent="0.25">
      <c r="B1035" s="2" t="s">
        <v>212</v>
      </c>
      <c r="C1035"/>
      <c r="D1035" s="1" t="s">
        <v>1733</v>
      </c>
      <c r="E1035"/>
      <c r="F1035"/>
      <c r="G1035"/>
      <c r="H1035"/>
      <c r="I1035"/>
      <c r="J1035" s="1" t="s">
        <v>2758</v>
      </c>
      <c r="K1035"/>
      <c r="L1035"/>
      <c r="M1035"/>
      <c r="N1035"/>
      <c r="O1035"/>
      <c r="P1035"/>
      <c r="Q1035" s="13">
        <v>0</v>
      </c>
      <c r="R1035" s="13">
        <v>0</v>
      </c>
      <c r="S1035" s="11">
        <f t="shared" si="198"/>
        <v>0</v>
      </c>
      <c r="T1035" s="5">
        <v>0</v>
      </c>
      <c r="U1035" s="11">
        <f t="shared" si="204"/>
        <v>0</v>
      </c>
      <c r="V1035" s="13" t="s">
        <v>0</v>
      </c>
      <c r="W1035" s="10">
        <f>IFERROR(VLOOKUP(V1035,Curr!$B$2:$C$13,2,FALSE),0)</f>
        <v>1</v>
      </c>
      <c r="X1035" s="11">
        <f t="shared" si="199"/>
        <v>0</v>
      </c>
      <c r="Y1035" s="14">
        <f t="shared" si="205"/>
        <v>0</v>
      </c>
      <c r="Z1035" s="11">
        <f t="shared" si="200"/>
        <v>0</v>
      </c>
      <c r="AA1035" s="4" t="s">
        <v>1</v>
      </c>
      <c r="AB1035" s="10">
        <f>IFERROR(VLOOKUP(AA1035,Curr!$B$2:$C$13,2,FALSE),0)</f>
        <v>11</v>
      </c>
      <c r="AC1035" s="11">
        <f t="shared" si="201"/>
        <v>0</v>
      </c>
      <c r="AD1035" s="11">
        <f t="shared" si="202"/>
        <v>0</v>
      </c>
      <c r="AE1035" s="12">
        <f t="shared" si="203"/>
        <v>0</v>
      </c>
      <c r="AF1035"/>
      <c r="AG1035"/>
      <c r="AH1035"/>
      <c r="AI1035"/>
      <c r="AJ1035"/>
    </row>
    <row r="1036" spans="2:36" x14ac:dyDescent="0.25">
      <c r="B1036" s="2" t="s">
        <v>212</v>
      </c>
      <c r="C1036"/>
      <c r="D1036" s="1" t="s">
        <v>1733</v>
      </c>
      <c r="E1036"/>
      <c r="F1036"/>
      <c r="G1036"/>
      <c r="H1036"/>
      <c r="I1036"/>
      <c r="J1036" s="1" t="s">
        <v>2759</v>
      </c>
      <c r="K1036"/>
      <c r="L1036"/>
      <c r="M1036"/>
      <c r="N1036"/>
      <c r="O1036"/>
      <c r="P1036"/>
      <c r="Q1036" s="13">
        <v>0</v>
      </c>
      <c r="R1036" s="13">
        <v>0</v>
      </c>
      <c r="S1036" s="11">
        <f t="shared" si="198"/>
        <v>0</v>
      </c>
      <c r="T1036" s="5">
        <v>0</v>
      </c>
      <c r="U1036" s="11">
        <f t="shared" si="204"/>
        <v>0</v>
      </c>
      <c r="V1036" s="13" t="s">
        <v>0</v>
      </c>
      <c r="W1036" s="10">
        <f>IFERROR(VLOOKUP(V1036,Curr!$B$2:$C$13,2,FALSE),0)</f>
        <v>1</v>
      </c>
      <c r="X1036" s="11">
        <f t="shared" si="199"/>
        <v>0</v>
      </c>
      <c r="Y1036" s="14">
        <f t="shared" si="205"/>
        <v>0</v>
      </c>
      <c r="Z1036" s="11">
        <f t="shared" si="200"/>
        <v>0</v>
      </c>
      <c r="AA1036" s="4" t="s">
        <v>1</v>
      </c>
      <c r="AB1036" s="10">
        <f>IFERROR(VLOOKUP(AA1036,Curr!$B$2:$C$13,2,FALSE),0)</f>
        <v>11</v>
      </c>
      <c r="AC1036" s="11">
        <f t="shared" si="201"/>
        <v>0</v>
      </c>
      <c r="AD1036" s="11">
        <f t="shared" si="202"/>
        <v>0</v>
      </c>
      <c r="AE1036" s="12">
        <f t="shared" si="203"/>
        <v>0</v>
      </c>
      <c r="AF1036"/>
      <c r="AG1036"/>
      <c r="AH1036"/>
      <c r="AI1036"/>
      <c r="AJ1036"/>
    </row>
    <row r="1037" spans="2:36" x14ac:dyDescent="0.25">
      <c r="B1037" s="2" t="s">
        <v>212</v>
      </c>
      <c r="C1037"/>
      <c r="D1037" s="1" t="s">
        <v>1733</v>
      </c>
      <c r="E1037"/>
      <c r="F1037"/>
      <c r="G1037"/>
      <c r="H1037"/>
      <c r="I1037"/>
      <c r="J1037" s="1" t="s">
        <v>2760</v>
      </c>
      <c r="K1037"/>
      <c r="L1037"/>
      <c r="M1037"/>
      <c r="N1037"/>
      <c r="O1037"/>
      <c r="P1037"/>
      <c r="Q1037" s="13">
        <v>0</v>
      </c>
      <c r="R1037" s="13">
        <v>0</v>
      </c>
      <c r="S1037" s="11">
        <f t="shared" si="198"/>
        <v>0</v>
      </c>
      <c r="T1037" s="5">
        <v>0</v>
      </c>
      <c r="U1037" s="11">
        <f t="shared" si="204"/>
        <v>0</v>
      </c>
      <c r="V1037" s="13" t="s">
        <v>0</v>
      </c>
      <c r="W1037" s="10">
        <f>IFERROR(VLOOKUP(V1037,Curr!$B$2:$C$13,2,FALSE),0)</f>
        <v>1</v>
      </c>
      <c r="X1037" s="11">
        <f t="shared" si="199"/>
        <v>0</v>
      </c>
      <c r="Y1037" s="14">
        <f t="shared" si="205"/>
        <v>0</v>
      </c>
      <c r="Z1037" s="11">
        <f t="shared" si="200"/>
        <v>0</v>
      </c>
      <c r="AA1037" s="4" t="s">
        <v>1</v>
      </c>
      <c r="AB1037" s="10">
        <f>IFERROR(VLOOKUP(AA1037,Curr!$B$2:$C$13,2,FALSE),0)</f>
        <v>11</v>
      </c>
      <c r="AC1037" s="11">
        <f t="shared" si="201"/>
        <v>0</v>
      </c>
      <c r="AD1037" s="11">
        <f t="shared" si="202"/>
        <v>0</v>
      </c>
      <c r="AE1037" s="12">
        <f t="shared" si="203"/>
        <v>0</v>
      </c>
      <c r="AF1037"/>
      <c r="AG1037"/>
      <c r="AH1037"/>
      <c r="AI1037"/>
      <c r="AJ1037"/>
    </row>
    <row r="1038" spans="2:36" x14ac:dyDescent="0.25">
      <c r="B1038" s="2" t="s">
        <v>212</v>
      </c>
      <c r="C1038"/>
      <c r="D1038" s="1" t="s">
        <v>1733</v>
      </c>
      <c r="E1038"/>
      <c r="F1038"/>
      <c r="G1038"/>
      <c r="H1038"/>
      <c r="I1038"/>
      <c r="J1038" s="1" t="s">
        <v>2761</v>
      </c>
      <c r="K1038"/>
      <c r="L1038"/>
      <c r="M1038"/>
      <c r="N1038"/>
      <c r="O1038"/>
      <c r="P1038"/>
      <c r="Q1038" s="13">
        <v>0</v>
      </c>
      <c r="R1038" s="13">
        <v>0</v>
      </c>
      <c r="S1038" s="11">
        <f t="shared" si="198"/>
        <v>0</v>
      </c>
      <c r="T1038" s="5">
        <v>0</v>
      </c>
      <c r="U1038" s="11">
        <f t="shared" si="204"/>
        <v>0</v>
      </c>
      <c r="V1038" s="13" t="s">
        <v>0</v>
      </c>
      <c r="W1038" s="10">
        <f>IFERROR(VLOOKUP(V1038,Curr!$B$2:$C$13,2,FALSE),0)</f>
        <v>1</v>
      </c>
      <c r="X1038" s="11">
        <f t="shared" si="199"/>
        <v>0</v>
      </c>
      <c r="Y1038" s="14">
        <f t="shared" si="205"/>
        <v>0</v>
      </c>
      <c r="Z1038" s="11">
        <f t="shared" si="200"/>
        <v>0</v>
      </c>
      <c r="AA1038" s="4" t="s">
        <v>1</v>
      </c>
      <c r="AB1038" s="10">
        <f>IFERROR(VLOOKUP(AA1038,Curr!$B$2:$C$13,2,FALSE),0)</f>
        <v>11</v>
      </c>
      <c r="AC1038" s="11">
        <f t="shared" si="201"/>
        <v>0</v>
      </c>
      <c r="AD1038" s="11">
        <f t="shared" si="202"/>
        <v>0</v>
      </c>
      <c r="AE1038" s="12">
        <f t="shared" si="203"/>
        <v>0</v>
      </c>
      <c r="AF1038"/>
      <c r="AG1038"/>
      <c r="AH1038"/>
      <c r="AI1038"/>
      <c r="AJ1038"/>
    </row>
    <row r="1039" spans="2:36" x14ac:dyDescent="0.25">
      <c r="B1039" s="2" t="s">
        <v>212</v>
      </c>
      <c r="C1039"/>
      <c r="D1039" s="1" t="s">
        <v>1733</v>
      </c>
      <c r="E1039"/>
      <c r="F1039"/>
      <c r="G1039"/>
      <c r="H1039"/>
      <c r="I1039"/>
      <c r="J1039" s="1" t="s">
        <v>2762</v>
      </c>
      <c r="K1039"/>
      <c r="L1039"/>
      <c r="M1039"/>
      <c r="N1039"/>
      <c r="O1039"/>
      <c r="P1039"/>
      <c r="Q1039" s="13">
        <v>0</v>
      </c>
      <c r="R1039" s="13">
        <v>0</v>
      </c>
      <c r="S1039" s="11">
        <f t="shared" si="198"/>
        <v>0</v>
      </c>
      <c r="T1039" s="5">
        <v>0</v>
      </c>
      <c r="U1039" s="11">
        <f t="shared" si="204"/>
        <v>0</v>
      </c>
      <c r="V1039" s="13" t="s">
        <v>0</v>
      </c>
      <c r="W1039" s="10">
        <f>IFERROR(VLOOKUP(V1039,Curr!$B$2:$C$13,2,FALSE),0)</f>
        <v>1</v>
      </c>
      <c r="X1039" s="11">
        <f t="shared" si="199"/>
        <v>0</v>
      </c>
      <c r="Y1039" s="14">
        <f t="shared" si="205"/>
        <v>0</v>
      </c>
      <c r="Z1039" s="11">
        <f t="shared" si="200"/>
        <v>0</v>
      </c>
      <c r="AA1039" s="4" t="s">
        <v>1</v>
      </c>
      <c r="AB1039" s="10">
        <f>IFERROR(VLOOKUP(AA1039,Curr!$B$2:$C$13,2,FALSE),0)</f>
        <v>11</v>
      </c>
      <c r="AC1039" s="11">
        <f t="shared" si="201"/>
        <v>0</v>
      </c>
      <c r="AD1039" s="11">
        <f t="shared" si="202"/>
        <v>0</v>
      </c>
      <c r="AE1039" s="12">
        <f t="shared" si="203"/>
        <v>0</v>
      </c>
      <c r="AF1039"/>
      <c r="AG1039"/>
      <c r="AH1039"/>
      <c r="AI1039"/>
      <c r="AJ1039"/>
    </row>
    <row r="1040" spans="2:36" x14ac:dyDescent="0.25">
      <c r="B1040" s="2" t="s">
        <v>212</v>
      </c>
      <c r="C1040"/>
      <c r="D1040" s="1" t="s">
        <v>1733</v>
      </c>
      <c r="E1040"/>
      <c r="F1040"/>
      <c r="G1040"/>
      <c r="H1040"/>
      <c r="I1040"/>
      <c r="J1040" s="1" t="s">
        <v>2763</v>
      </c>
      <c r="K1040"/>
      <c r="L1040"/>
      <c r="M1040"/>
      <c r="N1040"/>
      <c r="O1040"/>
      <c r="P1040"/>
      <c r="Q1040" s="13">
        <v>0</v>
      </c>
      <c r="R1040" s="13">
        <v>0</v>
      </c>
      <c r="S1040" s="11">
        <f t="shared" si="198"/>
        <v>0</v>
      </c>
      <c r="T1040" s="5">
        <v>0</v>
      </c>
      <c r="U1040" s="11">
        <f t="shared" si="204"/>
        <v>0</v>
      </c>
      <c r="V1040" s="13" t="s">
        <v>0</v>
      </c>
      <c r="W1040" s="10">
        <f>IFERROR(VLOOKUP(V1040,Curr!$B$2:$C$13,2,FALSE),0)</f>
        <v>1</v>
      </c>
      <c r="X1040" s="11">
        <f t="shared" si="199"/>
        <v>0</v>
      </c>
      <c r="Y1040" s="14">
        <f t="shared" si="205"/>
        <v>0</v>
      </c>
      <c r="Z1040" s="11">
        <f t="shared" si="200"/>
        <v>0</v>
      </c>
      <c r="AA1040" s="4" t="s">
        <v>1</v>
      </c>
      <c r="AB1040" s="10">
        <f>IFERROR(VLOOKUP(AA1040,Curr!$B$2:$C$13,2,FALSE),0)</f>
        <v>11</v>
      </c>
      <c r="AC1040" s="11">
        <f t="shared" si="201"/>
        <v>0</v>
      </c>
      <c r="AD1040" s="11">
        <f t="shared" si="202"/>
        <v>0</v>
      </c>
      <c r="AE1040" s="12">
        <f t="shared" si="203"/>
        <v>0</v>
      </c>
      <c r="AF1040"/>
      <c r="AG1040"/>
      <c r="AH1040"/>
      <c r="AI1040"/>
      <c r="AJ1040"/>
    </row>
    <row r="1041" spans="2:36" x14ac:dyDescent="0.25">
      <c r="B1041" s="2" t="s">
        <v>212</v>
      </c>
      <c r="C1041"/>
      <c r="D1041" s="1" t="s">
        <v>1733</v>
      </c>
      <c r="E1041"/>
      <c r="F1041"/>
      <c r="G1041"/>
      <c r="H1041"/>
      <c r="I1041"/>
      <c r="J1041" s="1" t="s">
        <v>2764</v>
      </c>
      <c r="K1041"/>
      <c r="L1041"/>
      <c r="M1041"/>
      <c r="N1041"/>
      <c r="O1041"/>
      <c r="P1041"/>
      <c r="Q1041" s="13">
        <v>0</v>
      </c>
      <c r="R1041" s="13">
        <v>0</v>
      </c>
      <c r="S1041" s="11">
        <f t="shared" si="198"/>
        <v>0</v>
      </c>
      <c r="T1041" s="5">
        <v>0</v>
      </c>
      <c r="U1041" s="11">
        <f t="shared" si="204"/>
        <v>0</v>
      </c>
      <c r="V1041" s="13" t="s">
        <v>0</v>
      </c>
      <c r="W1041" s="10">
        <f>IFERROR(VLOOKUP(V1041,Curr!$B$2:$C$13,2,FALSE),0)</f>
        <v>1</v>
      </c>
      <c r="X1041" s="11">
        <f t="shared" si="199"/>
        <v>0</v>
      </c>
      <c r="Y1041" s="14">
        <f t="shared" si="205"/>
        <v>0</v>
      </c>
      <c r="Z1041" s="11">
        <f t="shared" si="200"/>
        <v>0</v>
      </c>
      <c r="AA1041" s="4" t="s">
        <v>1</v>
      </c>
      <c r="AB1041" s="10">
        <f>IFERROR(VLOOKUP(AA1041,Curr!$B$2:$C$13,2,FALSE),0)</f>
        <v>11</v>
      </c>
      <c r="AC1041" s="11">
        <f t="shared" si="201"/>
        <v>0</v>
      </c>
      <c r="AD1041" s="11">
        <f t="shared" si="202"/>
        <v>0</v>
      </c>
      <c r="AE1041" s="12">
        <f t="shared" si="203"/>
        <v>0</v>
      </c>
      <c r="AF1041"/>
      <c r="AG1041"/>
      <c r="AH1041"/>
      <c r="AI1041"/>
      <c r="AJ1041"/>
    </row>
    <row r="1042" spans="2:36" x14ac:dyDescent="0.25">
      <c r="B1042" s="2" t="s">
        <v>212</v>
      </c>
      <c r="C1042"/>
      <c r="D1042" s="1" t="s">
        <v>1733</v>
      </c>
      <c r="E1042"/>
      <c r="F1042"/>
      <c r="G1042"/>
      <c r="H1042"/>
      <c r="I1042"/>
      <c r="J1042" s="1" t="s">
        <v>2765</v>
      </c>
      <c r="K1042"/>
      <c r="L1042"/>
      <c r="M1042"/>
      <c r="N1042"/>
      <c r="O1042"/>
      <c r="P1042"/>
      <c r="Q1042" s="13">
        <v>0</v>
      </c>
      <c r="R1042" s="13">
        <v>0</v>
      </c>
      <c r="S1042" s="11">
        <f t="shared" si="198"/>
        <v>0</v>
      </c>
      <c r="T1042" s="5">
        <v>0</v>
      </c>
      <c r="U1042" s="11">
        <f t="shared" si="204"/>
        <v>0</v>
      </c>
      <c r="V1042" s="13" t="s">
        <v>0</v>
      </c>
      <c r="W1042" s="10">
        <f>IFERROR(VLOOKUP(V1042,Curr!$B$2:$C$13,2,FALSE),0)</f>
        <v>1</v>
      </c>
      <c r="X1042" s="11">
        <f t="shared" si="199"/>
        <v>0</v>
      </c>
      <c r="Y1042" s="14">
        <f t="shared" si="205"/>
        <v>0</v>
      </c>
      <c r="Z1042" s="11">
        <f t="shared" si="200"/>
        <v>0</v>
      </c>
      <c r="AA1042" s="4" t="s">
        <v>1</v>
      </c>
      <c r="AB1042" s="10">
        <f>IFERROR(VLOOKUP(AA1042,Curr!$B$2:$C$13,2,FALSE),0)</f>
        <v>11</v>
      </c>
      <c r="AC1042" s="11">
        <f t="shared" si="201"/>
        <v>0</v>
      </c>
      <c r="AD1042" s="11">
        <f t="shared" si="202"/>
        <v>0</v>
      </c>
      <c r="AE1042" s="12">
        <f t="shared" si="203"/>
        <v>0</v>
      </c>
      <c r="AF1042"/>
      <c r="AG1042"/>
      <c r="AH1042"/>
      <c r="AI1042"/>
      <c r="AJ1042"/>
    </row>
    <row r="1043" spans="2:36" x14ac:dyDescent="0.25">
      <c r="B1043" s="2" t="s">
        <v>212</v>
      </c>
      <c r="C1043"/>
      <c r="D1043" s="1" t="s">
        <v>1733</v>
      </c>
      <c r="E1043"/>
      <c r="F1043"/>
      <c r="G1043"/>
      <c r="H1043"/>
      <c r="I1043"/>
      <c r="J1043" s="1" t="s">
        <v>2766</v>
      </c>
      <c r="K1043"/>
      <c r="L1043"/>
      <c r="M1043"/>
      <c r="N1043"/>
      <c r="O1043"/>
      <c r="P1043"/>
      <c r="Q1043" s="13">
        <v>0</v>
      </c>
      <c r="R1043" s="13">
        <v>0</v>
      </c>
      <c r="S1043" s="11">
        <f t="shared" si="198"/>
        <v>0</v>
      </c>
      <c r="T1043" s="5">
        <v>0</v>
      </c>
      <c r="U1043" s="11">
        <f t="shared" si="204"/>
        <v>0</v>
      </c>
      <c r="V1043" s="13" t="s">
        <v>0</v>
      </c>
      <c r="W1043" s="10">
        <f>IFERROR(VLOOKUP(V1043,Curr!$B$2:$C$13,2,FALSE),0)</f>
        <v>1</v>
      </c>
      <c r="X1043" s="11">
        <f t="shared" si="199"/>
        <v>0</v>
      </c>
      <c r="Y1043" s="14">
        <f t="shared" si="205"/>
        <v>0</v>
      </c>
      <c r="Z1043" s="11">
        <f t="shared" si="200"/>
        <v>0</v>
      </c>
      <c r="AA1043" s="4" t="s">
        <v>1</v>
      </c>
      <c r="AB1043" s="10">
        <f>IFERROR(VLOOKUP(AA1043,Curr!$B$2:$C$13,2,FALSE),0)</f>
        <v>11</v>
      </c>
      <c r="AC1043" s="11">
        <f t="shared" si="201"/>
        <v>0</v>
      </c>
      <c r="AD1043" s="11">
        <f t="shared" si="202"/>
        <v>0</v>
      </c>
      <c r="AE1043" s="12">
        <f t="shared" si="203"/>
        <v>0</v>
      </c>
      <c r="AF1043"/>
      <c r="AG1043"/>
      <c r="AH1043"/>
      <c r="AI1043"/>
      <c r="AJ1043"/>
    </row>
    <row r="1044" spans="2:36" x14ac:dyDescent="0.25">
      <c r="B1044" s="2" t="s">
        <v>212</v>
      </c>
      <c r="C1044"/>
      <c r="D1044" s="1" t="s">
        <v>1733</v>
      </c>
      <c r="E1044"/>
      <c r="F1044"/>
      <c r="G1044"/>
      <c r="H1044"/>
      <c r="I1044"/>
      <c r="J1044" s="1" t="s">
        <v>2767</v>
      </c>
      <c r="K1044"/>
      <c r="L1044"/>
      <c r="M1044"/>
      <c r="N1044"/>
      <c r="O1044"/>
      <c r="P1044"/>
      <c r="Q1044" s="13">
        <v>0</v>
      </c>
      <c r="R1044" s="13">
        <v>0</v>
      </c>
      <c r="S1044" s="11">
        <f t="shared" si="198"/>
        <v>0</v>
      </c>
      <c r="T1044" s="5">
        <v>0</v>
      </c>
      <c r="U1044" s="11">
        <f t="shared" si="204"/>
        <v>0</v>
      </c>
      <c r="V1044" s="13" t="s">
        <v>0</v>
      </c>
      <c r="W1044" s="10">
        <f>IFERROR(VLOOKUP(V1044,Curr!$B$2:$C$13,2,FALSE),0)</f>
        <v>1</v>
      </c>
      <c r="X1044" s="11">
        <f t="shared" si="199"/>
        <v>0</v>
      </c>
      <c r="Y1044" s="14">
        <f t="shared" si="205"/>
        <v>0</v>
      </c>
      <c r="Z1044" s="11">
        <f t="shared" si="200"/>
        <v>0</v>
      </c>
      <c r="AA1044" s="4" t="s">
        <v>1</v>
      </c>
      <c r="AB1044" s="10">
        <f>IFERROR(VLOOKUP(AA1044,Curr!$B$2:$C$13,2,FALSE),0)</f>
        <v>11</v>
      </c>
      <c r="AC1044" s="11">
        <f t="shared" si="201"/>
        <v>0</v>
      </c>
      <c r="AD1044" s="11">
        <f t="shared" si="202"/>
        <v>0</v>
      </c>
      <c r="AE1044" s="12">
        <f t="shared" si="203"/>
        <v>0</v>
      </c>
      <c r="AF1044"/>
      <c r="AG1044"/>
      <c r="AH1044"/>
      <c r="AI1044"/>
      <c r="AJ1044"/>
    </row>
    <row r="1045" spans="2:36" x14ac:dyDescent="0.25">
      <c r="B1045" s="2" t="s">
        <v>212</v>
      </c>
      <c r="C1045"/>
      <c r="D1045" s="1" t="s">
        <v>1733</v>
      </c>
      <c r="E1045"/>
      <c r="F1045"/>
      <c r="G1045"/>
      <c r="H1045"/>
      <c r="I1045"/>
      <c r="J1045" s="1" t="s">
        <v>2768</v>
      </c>
      <c r="K1045"/>
      <c r="L1045"/>
      <c r="M1045"/>
      <c r="N1045"/>
      <c r="O1045"/>
      <c r="P1045"/>
      <c r="Q1045" s="13">
        <v>0</v>
      </c>
      <c r="R1045" s="13">
        <v>0</v>
      </c>
      <c r="S1045" s="11">
        <f t="shared" si="198"/>
        <v>0</v>
      </c>
      <c r="T1045" s="5">
        <v>0</v>
      </c>
      <c r="U1045" s="11">
        <f t="shared" si="204"/>
        <v>0</v>
      </c>
      <c r="V1045" s="13" t="s">
        <v>0</v>
      </c>
      <c r="W1045" s="10">
        <f>IFERROR(VLOOKUP(V1045,Curr!$B$2:$C$13,2,FALSE),0)</f>
        <v>1</v>
      </c>
      <c r="X1045" s="11">
        <f t="shared" si="199"/>
        <v>0</v>
      </c>
      <c r="Y1045" s="14">
        <f t="shared" si="205"/>
        <v>0</v>
      </c>
      <c r="Z1045" s="11">
        <f t="shared" si="200"/>
        <v>0</v>
      </c>
      <c r="AA1045" s="4" t="s">
        <v>1</v>
      </c>
      <c r="AB1045" s="10">
        <f>IFERROR(VLOOKUP(AA1045,Curr!$B$2:$C$13,2,FALSE),0)</f>
        <v>11</v>
      </c>
      <c r="AC1045" s="11">
        <f t="shared" si="201"/>
        <v>0</v>
      </c>
      <c r="AD1045" s="11">
        <f t="shared" si="202"/>
        <v>0</v>
      </c>
      <c r="AE1045" s="12">
        <f t="shared" si="203"/>
        <v>0</v>
      </c>
      <c r="AF1045"/>
      <c r="AG1045"/>
      <c r="AH1045"/>
      <c r="AI1045"/>
      <c r="AJ1045"/>
    </row>
    <row r="1046" spans="2:36" x14ac:dyDescent="0.25">
      <c r="B1046" s="2" t="s">
        <v>212</v>
      </c>
      <c r="C1046"/>
      <c r="D1046" s="1" t="s">
        <v>1733</v>
      </c>
      <c r="E1046"/>
      <c r="F1046"/>
      <c r="G1046"/>
      <c r="H1046"/>
      <c r="I1046"/>
      <c r="J1046" s="1" t="s">
        <v>2769</v>
      </c>
      <c r="K1046"/>
      <c r="L1046"/>
      <c r="M1046"/>
      <c r="N1046"/>
      <c r="O1046"/>
      <c r="P1046"/>
      <c r="Q1046" s="13">
        <v>0</v>
      </c>
      <c r="R1046" s="13">
        <v>0</v>
      </c>
      <c r="S1046" s="11">
        <f t="shared" si="198"/>
        <v>0</v>
      </c>
      <c r="T1046" s="5">
        <v>0</v>
      </c>
      <c r="U1046" s="11">
        <f t="shared" si="204"/>
        <v>0</v>
      </c>
      <c r="V1046" s="13" t="s">
        <v>0</v>
      </c>
      <c r="W1046" s="10">
        <f>IFERROR(VLOOKUP(V1046,Curr!$B$2:$C$13,2,FALSE),0)</f>
        <v>1</v>
      </c>
      <c r="X1046" s="11">
        <f t="shared" si="199"/>
        <v>0</v>
      </c>
      <c r="Y1046" s="14">
        <f t="shared" si="205"/>
        <v>0</v>
      </c>
      <c r="Z1046" s="11">
        <f t="shared" si="200"/>
        <v>0</v>
      </c>
      <c r="AA1046" s="4" t="s">
        <v>1</v>
      </c>
      <c r="AB1046" s="10">
        <f>IFERROR(VLOOKUP(AA1046,Curr!$B$2:$C$13,2,FALSE),0)</f>
        <v>11</v>
      </c>
      <c r="AC1046" s="11">
        <f t="shared" si="201"/>
        <v>0</v>
      </c>
      <c r="AD1046" s="11">
        <f t="shared" si="202"/>
        <v>0</v>
      </c>
      <c r="AE1046" s="12">
        <f t="shared" si="203"/>
        <v>0</v>
      </c>
      <c r="AF1046"/>
      <c r="AG1046"/>
      <c r="AH1046"/>
      <c r="AI1046"/>
      <c r="AJ1046"/>
    </row>
    <row r="1047" spans="2:36" x14ac:dyDescent="0.25">
      <c r="B1047" s="2" t="s">
        <v>212</v>
      </c>
      <c r="C1047"/>
      <c r="D1047" s="1" t="s">
        <v>1733</v>
      </c>
      <c r="E1047"/>
      <c r="F1047"/>
      <c r="G1047"/>
      <c r="H1047"/>
      <c r="I1047"/>
      <c r="J1047" s="1" t="s">
        <v>2770</v>
      </c>
      <c r="K1047"/>
      <c r="L1047"/>
      <c r="M1047"/>
      <c r="N1047"/>
      <c r="O1047"/>
      <c r="P1047"/>
      <c r="Q1047" s="13">
        <v>0</v>
      </c>
      <c r="R1047" s="13">
        <v>0</v>
      </c>
      <c r="S1047" s="11">
        <f t="shared" si="198"/>
        <v>0</v>
      </c>
      <c r="T1047" s="5">
        <v>0</v>
      </c>
      <c r="U1047" s="11">
        <f t="shared" si="204"/>
        <v>0</v>
      </c>
      <c r="V1047" s="13" t="s">
        <v>0</v>
      </c>
      <c r="W1047" s="10">
        <f>IFERROR(VLOOKUP(V1047,Curr!$B$2:$C$13,2,FALSE),0)</f>
        <v>1</v>
      </c>
      <c r="X1047" s="11">
        <f t="shared" si="199"/>
        <v>0</v>
      </c>
      <c r="Y1047" s="14">
        <f t="shared" si="205"/>
        <v>0</v>
      </c>
      <c r="Z1047" s="11">
        <f t="shared" si="200"/>
        <v>0</v>
      </c>
      <c r="AA1047" s="4" t="s">
        <v>1</v>
      </c>
      <c r="AB1047" s="10">
        <f>IFERROR(VLOOKUP(AA1047,Curr!$B$2:$C$13,2,FALSE),0)</f>
        <v>11</v>
      </c>
      <c r="AC1047" s="11">
        <f t="shared" si="201"/>
        <v>0</v>
      </c>
      <c r="AD1047" s="11">
        <f t="shared" si="202"/>
        <v>0</v>
      </c>
      <c r="AE1047" s="12">
        <f t="shared" si="203"/>
        <v>0</v>
      </c>
      <c r="AF1047"/>
      <c r="AG1047"/>
      <c r="AH1047"/>
      <c r="AI1047"/>
      <c r="AJ1047"/>
    </row>
    <row r="1048" spans="2:36" x14ac:dyDescent="0.25">
      <c r="B1048" s="2" t="s">
        <v>212</v>
      </c>
      <c r="C1048"/>
      <c r="D1048" s="1" t="s">
        <v>1733</v>
      </c>
      <c r="E1048"/>
      <c r="F1048"/>
      <c r="G1048"/>
      <c r="H1048"/>
      <c r="I1048"/>
      <c r="J1048" s="1" t="s">
        <v>2771</v>
      </c>
      <c r="K1048"/>
      <c r="L1048"/>
      <c r="M1048"/>
      <c r="N1048"/>
      <c r="O1048"/>
      <c r="P1048"/>
      <c r="Q1048" s="13">
        <v>0</v>
      </c>
      <c r="R1048" s="13">
        <v>0</v>
      </c>
      <c r="S1048" s="11">
        <f t="shared" si="198"/>
        <v>0</v>
      </c>
      <c r="T1048" s="5">
        <v>0</v>
      </c>
      <c r="U1048" s="11">
        <f t="shared" si="204"/>
        <v>0</v>
      </c>
      <c r="V1048" s="13" t="s">
        <v>0</v>
      </c>
      <c r="W1048" s="10">
        <f>IFERROR(VLOOKUP(V1048,Curr!$B$2:$C$13,2,FALSE),0)</f>
        <v>1</v>
      </c>
      <c r="X1048" s="11">
        <f t="shared" si="199"/>
        <v>0</v>
      </c>
      <c r="Y1048" s="14">
        <f t="shared" si="205"/>
        <v>0</v>
      </c>
      <c r="Z1048" s="11">
        <f t="shared" si="200"/>
        <v>0</v>
      </c>
      <c r="AA1048" s="4" t="s">
        <v>1</v>
      </c>
      <c r="AB1048" s="10">
        <f>IFERROR(VLOOKUP(AA1048,Curr!$B$2:$C$13,2,FALSE),0)</f>
        <v>11</v>
      </c>
      <c r="AC1048" s="11">
        <f t="shared" si="201"/>
        <v>0</v>
      </c>
      <c r="AD1048" s="11">
        <f t="shared" si="202"/>
        <v>0</v>
      </c>
      <c r="AE1048" s="12">
        <f t="shared" si="203"/>
        <v>0</v>
      </c>
      <c r="AF1048"/>
      <c r="AG1048"/>
      <c r="AH1048"/>
      <c r="AI1048"/>
      <c r="AJ1048"/>
    </row>
    <row r="1049" spans="2:36" x14ac:dyDescent="0.25">
      <c r="B1049" s="2" t="s">
        <v>212</v>
      </c>
      <c r="C1049"/>
      <c r="D1049" s="1" t="s">
        <v>1733</v>
      </c>
      <c r="E1049"/>
      <c r="F1049"/>
      <c r="G1049"/>
      <c r="H1049"/>
      <c r="I1049"/>
      <c r="J1049" s="1" t="s">
        <v>2772</v>
      </c>
      <c r="K1049"/>
      <c r="L1049"/>
      <c r="M1049"/>
      <c r="N1049"/>
      <c r="O1049"/>
      <c r="P1049"/>
      <c r="Q1049" s="13">
        <v>0</v>
      </c>
      <c r="R1049" s="13">
        <v>0</v>
      </c>
      <c r="S1049" s="11">
        <f t="shared" si="198"/>
        <v>0</v>
      </c>
      <c r="T1049" s="5">
        <v>0</v>
      </c>
      <c r="U1049" s="11">
        <f t="shared" si="204"/>
        <v>0</v>
      </c>
      <c r="V1049" s="13" t="s">
        <v>0</v>
      </c>
      <c r="W1049" s="10">
        <f>IFERROR(VLOOKUP(V1049,Curr!$B$2:$C$13,2,FALSE),0)</f>
        <v>1</v>
      </c>
      <c r="X1049" s="11">
        <f t="shared" si="199"/>
        <v>0</v>
      </c>
      <c r="Y1049" s="14">
        <f t="shared" si="205"/>
        <v>0</v>
      </c>
      <c r="Z1049" s="11">
        <f t="shared" si="200"/>
        <v>0</v>
      </c>
      <c r="AA1049" s="4" t="s">
        <v>1</v>
      </c>
      <c r="AB1049" s="10">
        <f>IFERROR(VLOOKUP(AA1049,Curr!$B$2:$C$13,2,FALSE),0)</f>
        <v>11</v>
      </c>
      <c r="AC1049" s="11">
        <f t="shared" si="201"/>
        <v>0</v>
      </c>
      <c r="AD1049" s="11">
        <f t="shared" si="202"/>
        <v>0</v>
      </c>
      <c r="AE1049" s="12">
        <f t="shared" si="203"/>
        <v>0</v>
      </c>
      <c r="AF1049"/>
      <c r="AG1049"/>
      <c r="AH1049"/>
      <c r="AI1049"/>
      <c r="AJ1049"/>
    </row>
    <row r="1050" spans="2:36" x14ac:dyDescent="0.25">
      <c r="B1050" s="2" t="s">
        <v>212</v>
      </c>
      <c r="C1050"/>
      <c r="D1050" s="1" t="s">
        <v>1733</v>
      </c>
      <c r="E1050"/>
      <c r="F1050"/>
      <c r="G1050"/>
      <c r="H1050"/>
      <c r="I1050"/>
      <c r="J1050" s="1" t="s">
        <v>2773</v>
      </c>
      <c r="K1050"/>
      <c r="L1050"/>
      <c r="M1050"/>
      <c r="N1050"/>
      <c r="O1050"/>
      <c r="P1050"/>
      <c r="Q1050" s="13">
        <v>0</v>
      </c>
      <c r="R1050" s="13">
        <v>0</v>
      </c>
      <c r="S1050" s="11">
        <f t="shared" si="198"/>
        <v>0</v>
      </c>
      <c r="T1050" s="5">
        <v>0</v>
      </c>
      <c r="U1050" s="11">
        <f t="shared" si="204"/>
        <v>0</v>
      </c>
      <c r="V1050" s="13" t="s">
        <v>0</v>
      </c>
      <c r="W1050" s="10">
        <f>IFERROR(VLOOKUP(V1050,Curr!$B$2:$C$13,2,FALSE),0)</f>
        <v>1</v>
      </c>
      <c r="X1050" s="11">
        <f t="shared" si="199"/>
        <v>0</v>
      </c>
      <c r="Y1050" s="14">
        <f t="shared" si="205"/>
        <v>0</v>
      </c>
      <c r="Z1050" s="11">
        <f t="shared" si="200"/>
        <v>0</v>
      </c>
      <c r="AA1050" s="4" t="s">
        <v>1</v>
      </c>
      <c r="AB1050" s="10">
        <f>IFERROR(VLOOKUP(AA1050,Curr!$B$2:$C$13,2,FALSE),0)</f>
        <v>11</v>
      </c>
      <c r="AC1050" s="11">
        <f t="shared" si="201"/>
        <v>0</v>
      </c>
      <c r="AD1050" s="11">
        <f t="shared" si="202"/>
        <v>0</v>
      </c>
      <c r="AE1050" s="12">
        <f t="shared" si="203"/>
        <v>0</v>
      </c>
      <c r="AF1050"/>
      <c r="AG1050"/>
      <c r="AH1050"/>
      <c r="AI1050"/>
      <c r="AJ1050"/>
    </row>
    <row r="1051" spans="2:36" x14ac:dyDescent="0.25">
      <c r="B1051" s="2" t="s">
        <v>212</v>
      </c>
      <c r="C1051"/>
      <c r="D1051" s="1" t="s">
        <v>1733</v>
      </c>
      <c r="E1051"/>
      <c r="F1051"/>
      <c r="G1051"/>
      <c r="H1051"/>
      <c r="I1051"/>
      <c r="J1051" s="1" t="s">
        <v>2774</v>
      </c>
      <c r="K1051"/>
      <c r="L1051"/>
      <c r="M1051"/>
      <c r="N1051"/>
      <c r="O1051"/>
      <c r="P1051"/>
      <c r="Q1051" s="13">
        <v>0</v>
      </c>
      <c r="R1051" s="13">
        <v>0</v>
      </c>
      <c r="S1051" s="11">
        <f t="shared" si="198"/>
        <v>0</v>
      </c>
      <c r="T1051" s="5">
        <v>0</v>
      </c>
      <c r="U1051" s="11">
        <f t="shared" si="204"/>
        <v>0</v>
      </c>
      <c r="V1051" s="13" t="s">
        <v>0</v>
      </c>
      <c r="W1051" s="10">
        <f>IFERROR(VLOOKUP(V1051,Curr!$B$2:$C$13,2,FALSE),0)</f>
        <v>1</v>
      </c>
      <c r="X1051" s="11">
        <f t="shared" si="199"/>
        <v>0</v>
      </c>
      <c r="Y1051" s="14">
        <f t="shared" si="205"/>
        <v>0</v>
      </c>
      <c r="Z1051" s="11">
        <f t="shared" si="200"/>
        <v>0</v>
      </c>
      <c r="AA1051" s="4" t="s">
        <v>1</v>
      </c>
      <c r="AB1051" s="10">
        <f>IFERROR(VLOOKUP(AA1051,Curr!$B$2:$C$13,2,FALSE),0)</f>
        <v>11</v>
      </c>
      <c r="AC1051" s="11">
        <f t="shared" si="201"/>
        <v>0</v>
      </c>
      <c r="AD1051" s="11">
        <f t="shared" si="202"/>
        <v>0</v>
      </c>
      <c r="AE1051" s="12">
        <f t="shared" si="203"/>
        <v>0</v>
      </c>
      <c r="AF1051"/>
      <c r="AG1051"/>
      <c r="AH1051"/>
      <c r="AI1051"/>
      <c r="AJ1051"/>
    </row>
    <row r="1052" spans="2:36" x14ac:dyDescent="0.25">
      <c r="B1052" s="2" t="s">
        <v>212</v>
      </c>
      <c r="C1052"/>
      <c r="D1052" s="1" t="s">
        <v>1733</v>
      </c>
      <c r="E1052"/>
      <c r="F1052"/>
      <c r="G1052"/>
      <c r="H1052"/>
      <c r="I1052"/>
      <c r="J1052" s="1" t="s">
        <v>2775</v>
      </c>
      <c r="K1052"/>
      <c r="L1052"/>
      <c r="M1052"/>
      <c r="N1052"/>
      <c r="O1052"/>
      <c r="P1052"/>
      <c r="Q1052" s="13">
        <v>0</v>
      </c>
      <c r="R1052" s="13">
        <v>0</v>
      </c>
      <c r="S1052" s="11">
        <f t="shared" si="198"/>
        <v>0</v>
      </c>
      <c r="T1052" s="5">
        <v>0</v>
      </c>
      <c r="U1052" s="11">
        <f t="shared" si="204"/>
        <v>0</v>
      </c>
      <c r="V1052" s="13" t="s">
        <v>0</v>
      </c>
      <c r="W1052" s="10">
        <f>IFERROR(VLOOKUP(V1052,Curr!$B$2:$C$13,2,FALSE),0)</f>
        <v>1</v>
      </c>
      <c r="X1052" s="11">
        <f t="shared" si="199"/>
        <v>0</v>
      </c>
      <c r="Y1052" s="14">
        <f t="shared" si="205"/>
        <v>0</v>
      </c>
      <c r="Z1052" s="11">
        <f t="shared" si="200"/>
        <v>0</v>
      </c>
      <c r="AA1052" s="4" t="s">
        <v>1</v>
      </c>
      <c r="AB1052" s="10">
        <f>IFERROR(VLOOKUP(AA1052,Curr!$B$2:$C$13,2,FALSE),0)</f>
        <v>11</v>
      </c>
      <c r="AC1052" s="11">
        <f t="shared" si="201"/>
        <v>0</v>
      </c>
      <c r="AD1052" s="11">
        <f t="shared" si="202"/>
        <v>0</v>
      </c>
      <c r="AE1052" s="12">
        <f t="shared" si="203"/>
        <v>0</v>
      </c>
      <c r="AF1052"/>
      <c r="AG1052"/>
      <c r="AH1052"/>
      <c r="AI1052"/>
      <c r="AJ1052"/>
    </row>
    <row r="1053" spans="2:36" x14ac:dyDescent="0.25">
      <c r="B1053" s="2" t="s">
        <v>212</v>
      </c>
      <c r="C1053"/>
      <c r="D1053" s="1" t="s">
        <v>1733</v>
      </c>
      <c r="E1053"/>
      <c r="F1053"/>
      <c r="G1053"/>
      <c r="H1053"/>
      <c r="I1053"/>
      <c r="J1053" s="1" t="s">
        <v>2776</v>
      </c>
      <c r="K1053"/>
      <c r="L1053"/>
      <c r="M1053"/>
      <c r="N1053"/>
      <c r="O1053"/>
      <c r="P1053"/>
      <c r="Q1053" s="13">
        <v>0</v>
      </c>
      <c r="R1053" s="13">
        <v>0</v>
      </c>
      <c r="S1053" s="11">
        <f t="shared" si="198"/>
        <v>0</v>
      </c>
      <c r="T1053" s="5">
        <v>0</v>
      </c>
      <c r="U1053" s="11">
        <f t="shared" si="204"/>
        <v>0</v>
      </c>
      <c r="V1053" s="13" t="s">
        <v>0</v>
      </c>
      <c r="W1053" s="10">
        <f>IFERROR(VLOOKUP(V1053,Curr!$B$2:$C$13,2,FALSE),0)</f>
        <v>1</v>
      </c>
      <c r="X1053" s="11">
        <f t="shared" si="199"/>
        <v>0</v>
      </c>
      <c r="Y1053" s="14">
        <f t="shared" si="205"/>
        <v>0</v>
      </c>
      <c r="Z1053" s="11">
        <f t="shared" si="200"/>
        <v>0</v>
      </c>
      <c r="AA1053" s="4" t="s">
        <v>1</v>
      </c>
      <c r="AB1053" s="10">
        <f>IFERROR(VLOOKUP(AA1053,Curr!$B$2:$C$13,2,FALSE),0)</f>
        <v>11</v>
      </c>
      <c r="AC1053" s="11">
        <f t="shared" si="201"/>
        <v>0</v>
      </c>
      <c r="AD1053" s="11">
        <f t="shared" si="202"/>
        <v>0</v>
      </c>
      <c r="AE1053" s="12">
        <f t="shared" si="203"/>
        <v>0</v>
      </c>
      <c r="AF1053"/>
      <c r="AG1053"/>
      <c r="AH1053"/>
      <c r="AI1053"/>
      <c r="AJ1053"/>
    </row>
    <row r="1054" spans="2:36" x14ac:dyDescent="0.25">
      <c r="B1054" s="2" t="s">
        <v>212</v>
      </c>
      <c r="C1054"/>
      <c r="D1054" s="1" t="s">
        <v>1733</v>
      </c>
      <c r="E1054"/>
      <c r="F1054"/>
      <c r="G1054"/>
      <c r="H1054"/>
      <c r="I1054"/>
      <c r="J1054" s="1" t="s">
        <v>2777</v>
      </c>
      <c r="K1054"/>
      <c r="L1054"/>
      <c r="M1054"/>
      <c r="N1054"/>
      <c r="O1054"/>
      <c r="P1054"/>
      <c r="Q1054" s="13">
        <v>0</v>
      </c>
      <c r="R1054" s="13">
        <v>0</v>
      </c>
      <c r="S1054" s="11">
        <f t="shared" si="198"/>
        <v>0</v>
      </c>
      <c r="T1054" s="5">
        <v>0</v>
      </c>
      <c r="U1054" s="11">
        <f t="shared" si="204"/>
        <v>0</v>
      </c>
      <c r="V1054" s="13" t="s">
        <v>0</v>
      </c>
      <c r="W1054" s="10">
        <f>IFERROR(VLOOKUP(V1054,Curr!$B$2:$C$13,2,FALSE),0)</f>
        <v>1</v>
      </c>
      <c r="X1054" s="11">
        <f t="shared" si="199"/>
        <v>0</v>
      </c>
      <c r="Y1054" s="14">
        <f t="shared" si="205"/>
        <v>0</v>
      </c>
      <c r="Z1054" s="11">
        <f t="shared" si="200"/>
        <v>0</v>
      </c>
      <c r="AA1054" s="4" t="s">
        <v>1</v>
      </c>
      <c r="AB1054" s="10">
        <f>IFERROR(VLOOKUP(AA1054,Curr!$B$2:$C$13,2,FALSE),0)</f>
        <v>11</v>
      </c>
      <c r="AC1054" s="11">
        <f t="shared" si="201"/>
        <v>0</v>
      </c>
      <c r="AD1054" s="11">
        <f t="shared" si="202"/>
        <v>0</v>
      </c>
      <c r="AE1054" s="12">
        <f t="shared" si="203"/>
        <v>0</v>
      </c>
      <c r="AF1054"/>
      <c r="AG1054"/>
      <c r="AH1054"/>
      <c r="AI1054"/>
      <c r="AJ1054"/>
    </row>
    <row r="1055" spans="2:36" x14ac:dyDescent="0.25">
      <c r="B1055" s="2" t="s">
        <v>212</v>
      </c>
      <c r="C1055"/>
      <c r="D1055" s="1" t="s">
        <v>1733</v>
      </c>
      <c r="E1055"/>
      <c r="F1055"/>
      <c r="G1055"/>
      <c r="H1055"/>
      <c r="I1055"/>
      <c r="J1055" s="1" t="s">
        <v>2778</v>
      </c>
      <c r="K1055"/>
      <c r="L1055"/>
      <c r="M1055"/>
      <c r="N1055"/>
      <c r="O1055"/>
      <c r="P1055"/>
      <c r="Q1055" s="13">
        <v>0</v>
      </c>
      <c r="R1055" s="13">
        <v>0</v>
      </c>
      <c r="S1055" s="11">
        <f t="shared" si="198"/>
        <v>0</v>
      </c>
      <c r="T1055" s="5">
        <v>0</v>
      </c>
      <c r="U1055" s="11">
        <f t="shared" si="204"/>
        <v>0</v>
      </c>
      <c r="V1055" s="13" t="s">
        <v>0</v>
      </c>
      <c r="W1055" s="10">
        <f>IFERROR(VLOOKUP(V1055,Curr!$B$2:$C$13,2,FALSE),0)</f>
        <v>1</v>
      </c>
      <c r="X1055" s="11">
        <f t="shared" si="199"/>
        <v>0</v>
      </c>
      <c r="Y1055" s="14">
        <f t="shared" si="205"/>
        <v>0</v>
      </c>
      <c r="Z1055" s="11">
        <f t="shared" si="200"/>
        <v>0</v>
      </c>
      <c r="AA1055" s="4" t="s">
        <v>1</v>
      </c>
      <c r="AB1055" s="10">
        <f>IFERROR(VLOOKUP(AA1055,Curr!$B$2:$C$13,2,FALSE),0)</f>
        <v>11</v>
      </c>
      <c r="AC1055" s="11">
        <f t="shared" si="201"/>
        <v>0</v>
      </c>
      <c r="AD1055" s="11">
        <f t="shared" si="202"/>
        <v>0</v>
      </c>
      <c r="AE1055" s="12">
        <f t="shared" si="203"/>
        <v>0</v>
      </c>
      <c r="AF1055"/>
      <c r="AG1055"/>
      <c r="AH1055"/>
      <c r="AI1055"/>
      <c r="AJ1055"/>
    </row>
    <row r="1056" spans="2:36" x14ac:dyDescent="0.25">
      <c r="B1056" s="2" t="s">
        <v>212</v>
      </c>
      <c r="C1056"/>
      <c r="D1056" s="1" t="s">
        <v>1733</v>
      </c>
      <c r="E1056"/>
      <c r="F1056"/>
      <c r="G1056"/>
      <c r="H1056"/>
      <c r="I1056"/>
      <c r="J1056" s="1" t="s">
        <v>2779</v>
      </c>
      <c r="K1056"/>
      <c r="L1056"/>
      <c r="M1056"/>
      <c r="N1056"/>
      <c r="O1056"/>
      <c r="P1056"/>
      <c r="Q1056" s="13">
        <v>0</v>
      </c>
      <c r="R1056" s="13">
        <v>0</v>
      </c>
      <c r="S1056" s="11">
        <f t="shared" si="198"/>
        <v>0</v>
      </c>
      <c r="T1056" s="5">
        <v>0</v>
      </c>
      <c r="U1056" s="11">
        <f t="shared" si="204"/>
        <v>0</v>
      </c>
      <c r="V1056" s="13" t="s">
        <v>0</v>
      </c>
      <c r="W1056" s="10">
        <f>IFERROR(VLOOKUP(V1056,Curr!$B$2:$C$13,2,FALSE),0)</f>
        <v>1</v>
      </c>
      <c r="X1056" s="11">
        <f t="shared" si="199"/>
        <v>0</v>
      </c>
      <c r="Y1056" s="14">
        <f t="shared" si="205"/>
        <v>0</v>
      </c>
      <c r="Z1056" s="11">
        <f t="shared" si="200"/>
        <v>0</v>
      </c>
      <c r="AA1056" s="4" t="s">
        <v>1</v>
      </c>
      <c r="AB1056" s="10">
        <f>IFERROR(VLOOKUP(AA1056,Curr!$B$2:$C$13,2,FALSE),0)</f>
        <v>11</v>
      </c>
      <c r="AC1056" s="11">
        <f t="shared" si="201"/>
        <v>0</v>
      </c>
      <c r="AD1056" s="11">
        <f t="shared" si="202"/>
        <v>0</v>
      </c>
      <c r="AE1056" s="12">
        <f t="shared" si="203"/>
        <v>0</v>
      </c>
      <c r="AF1056"/>
      <c r="AG1056"/>
      <c r="AH1056"/>
      <c r="AI1056"/>
      <c r="AJ1056"/>
    </row>
    <row r="1057" spans="2:36" x14ac:dyDescent="0.25">
      <c r="B1057" s="2" t="s">
        <v>212</v>
      </c>
      <c r="C1057"/>
      <c r="D1057" s="1" t="s">
        <v>1733</v>
      </c>
      <c r="E1057"/>
      <c r="F1057"/>
      <c r="G1057"/>
      <c r="H1057"/>
      <c r="I1057"/>
      <c r="J1057" s="1" t="s">
        <v>2780</v>
      </c>
      <c r="K1057"/>
      <c r="L1057"/>
      <c r="M1057"/>
      <c r="N1057"/>
      <c r="O1057"/>
      <c r="P1057"/>
      <c r="Q1057" s="13">
        <v>0</v>
      </c>
      <c r="R1057" s="13">
        <v>0</v>
      </c>
      <c r="S1057" s="11">
        <f t="shared" si="198"/>
        <v>0</v>
      </c>
      <c r="T1057" s="5">
        <v>0</v>
      </c>
      <c r="U1057" s="11">
        <f t="shared" si="204"/>
        <v>0</v>
      </c>
      <c r="V1057" s="13" t="s">
        <v>0</v>
      </c>
      <c r="W1057" s="10">
        <f>IFERROR(VLOOKUP(V1057,Curr!$B$2:$C$13,2,FALSE),0)</f>
        <v>1</v>
      </c>
      <c r="X1057" s="11">
        <f t="shared" si="199"/>
        <v>0</v>
      </c>
      <c r="Y1057" s="14">
        <f t="shared" si="205"/>
        <v>0</v>
      </c>
      <c r="Z1057" s="11">
        <f t="shared" si="200"/>
        <v>0</v>
      </c>
      <c r="AA1057" s="4" t="s">
        <v>1</v>
      </c>
      <c r="AB1057" s="10">
        <f>IFERROR(VLOOKUP(AA1057,Curr!$B$2:$C$13,2,FALSE),0)</f>
        <v>11</v>
      </c>
      <c r="AC1057" s="11">
        <f t="shared" si="201"/>
        <v>0</v>
      </c>
      <c r="AD1057" s="11">
        <f t="shared" si="202"/>
        <v>0</v>
      </c>
      <c r="AE1057" s="12">
        <f t="shared" si="203"/>
        <v>0</v>
      </c>
      <c r="AF1057"/>
      <c r="AG1057"/>
      <c r="AH1057"/>
      <c r="AI1057"/>
      <c r="AJ1057"/>
    </row>
    <row r="1058" spans="2:36" x14ac:dyDescent="0.25">
      <c r="B1058" s="2" t="s">
        <v>212</v>
      </c>
      <c r="C1058"/>
      <c r="D1058" s="1" t="s">
        <v>1733</v>
      </c>
      <c r="E1058"/>
      <c r="F1058"/>
      <c r="G1058"/>
      <c r="H1058"/>
      <c r="I1058"/>
      <c r="J1058" s="1" t="s">
        <v>2781</v>
      </c>
      <c r="K1058"/>
      <c r="L1058"/>
      <c r="M1058"/>
      <c r="N1058"/>
      <c r="O1058"/>
      <c r="P1058"/>
      <c r="Q1058" s="13">
        <v>0</v>
      </c>
      <c r="R1058" s="13">
        <v>0</v>
      </c>
      <c r="S1058" s="11">
        <f t="shared" si="198"/>
        <v>0</v>
      </c>
      <c r="T1058" s="5">
        <v>0</v>
      </c>
      <c r="U1058" s="11">
        <f t="shared" si="204"/>
        <v>0</v>
      </c>
      <c r="V1058" s="13" t="s">
        <v>0</v>
      </c>
      <c r="W1058" s="10">
        <f>IFERROR(VLOOKUP(V1058,Curr!$B$2:$C$13,2,FALSE),0)</f>
        <v>1</v>
      </c>
      <c r="X1058" s="11">
        <f t="shared" si="199"/>
        <v>0</v>
      </c>
      <c r="Y1058" s="14">
        <f t="shared" si="205"/>
        <v>0</v>
      </c>
      <c r="Z1058" s="11">
        <f t="shared" si="200"/>
        <v>0</v>
      </c>
      <c r="AA1058" s="4" t="s">
        <v>1</v>
      </c>
      <c r="AB1058" s="10">
        <f>IFERROR(VLOOKUP(AA1058,Curr!$B$2:$C$13,2,FALSE),0)</f>
        <v>11</v>
      </c>
      <c r="AC1058" s="11">
        <f t="shared" si="201"/>
        <v>0</v>
      </c>
      <c r="AD1058" s="11">
        <f t="shared" si="202"/>
        <v>0</v>
      </c>
      <c r="AE1058" s="12">
        <f t="shared" si="203"/>
        <v>0</v>
      </c>
      <c r="AF1058"/>
      <c r="AG1058"/>
      <c r="AH1058"/>
      <c r="AI1058"/>
      <c r="AJ1058"/>
    </row>
    <row r="1059" spans="2:36" x14ac:dyDescent="0.25">
      <c r="B1059" s="2" t="s">
        <v>212</v>
      </c>
      <c r="C1059"/>
      <c r="D1059" s="1" t="s">
        <v>1733</v>
      </c>
      <c r="E1059"/>
      <c r="F1059"/>
      <c r="G1059"/>
      <c r="H1059"/>
      <c r="I1059"/>
      <c r="J1059" s="1" t="s">
        <v>2782</v>
      </c>
      <c r="K1059"/>
      <c r="L1059"/>
      <c r="M1059"/>
      <c r="N1059"/>
      <c r="O1059"/>
      <c r="P1059"/>
      <c r="Q1059" s="13">
        <v>0</v>
      </c>
      <c r="R1059" s="13">
        <v>0</v>
      </c>
      <c r="S1059" s="11">
        <f t="shared" si="198"/>
        <v>0</v>
      </c>
      <c r="T1059" s="5">
        <v>0</v>
      </c>
      <c r="U1059" s="11">
        <f t="shared" si="204"/>
        <v>0</v>
      </c>
      <c r="V1059" s="13" t="s">
        <v>0</v>
      </c>
      <c r="W1059" s="10">
        <f>IFERROR(VLOOKUP(V1059,Curr!$B$2:$C$13,2,FALSE),0)</f>
        <v>1</v>
      </c>
      <c r="X1059" s="11">
        <f t="shared" si="199"/>
        <v>0</v>
      </c>
      <c r="Y1059" s="14">
        <f t="shared" si="205"/>
        <v>0</v>
      </c>
      <c r="Z1059" s="11">
        <f t="shared" si="200"/>
        <v>0</v>
      </c>
      <c r="AA1059" s="4" t="s">
        <v>1</v>
      </c>
      <c r="AB1059" s="10">
        <f>IFERROR(VLOOKUP(AA1059,Curr!$B$2:$C$13,2,FALSE),0)</f>
        <v>11</v>
      </c>
      <c r="AC1059" s="11">
        <f t="shared" si="201"/>
        <v>0</v>
      </c>
      <c r="AD1059" s="11">
        <f t="shared" si="202"/>
        <v>0</v>
      </c>
      <c r="AE1059" s="12">
        <f t="shared" si="203"/>
        <v>0</v>
      </c>
      <c r="AF1059"/>
      <c r="AG1059"/>
      <c r="AH1059"/>
      <c r="AI1059"/>
      <c r="AJ1059"/>
    </row>
    <row r="1060" spans="2:36" x14ac:dyDescent="0.25">
      <c r="B1060" s="2" t="s">
        <v>212</v>
      </c>
      <c r="C1060"/>
      <c r="D1060" s="1" t="s">
        <v>1733</v>
      </c>
      <c r="E1060"/>
      <c r="F1060"/>
      <c r="G1060"/>
      <c r="H1060"/>
      <c r="I1060"/>
      <c r="J1060" s="1" t="s">
        <v>2783</v>
      </c>
      <c r="K1060"/>
      <c r="L1060"/>
      <c r="M1060"/>
      <c r="N1060"/>
      <c r="O1060"/>
      <c r="P1060"/>
      <c r="Q1060" s="13">
        <v>0</v>
      </c>
      <c r="R1060" s="13">
        <v>0</v>
      </c>
      <c r="S1060" s="11">
        <f t="shared" si="198"/>
        <v>0</v>
      </c>
      <c r="T1060" s="5">
        <v>0</v>
      </c>
      <c r="U1060" s="11">
        <f t="shared" si="204"/>
        <v>0</v>
      </c>
      <c r="V1060" s="13" t="s">
        <v>0</v>
      </c>
      <c r="W1060" s="10">
        <f>IFERROR(VLOOKUP(V1060,Curr!$B$2:$C$13,2,FALSE),0)</f>
        <v>1</v>
      </c>
      <c r="X1060" s="11">
        <f t="shared" si="199"/>
        <v>0</v>
      </c>
      <c r="Y1060" s="14">
        <f t="shared" si="205"/>
        <v>0</v>
      </c>
      <c r="Z1060" s="11">
        <f t="shared" si="200"/>
        <v>0</v>
      </c>
      <c r="AA1060" s="4" t="s">
        <v>1</v>
      </c>
      <c r="AB1060" s="10">
        <f>IFERROR(VLOOKUP(AA1060,Curr!$B$2:$C$13,2,FALSE),0)</f>
        <v>11</v>
      </c>
      <c r="AC1060" s="11">
        <f t="shared" si="201"/>
        <v>0</v>
      </c>
      <c r="AD1060" s="11">
        <f t="shared" si="202"/>
        <v>0</v>
      </c>
      <c r="AE1060" s="12">
        <f t="shared" si="203"/>
        <v>0</v>
      </c>
      <c r="AF1060"/>
      <c r="AG1060"/>
      <c r="AH1060"/>
      <c r="AI1060"/>
      <c r="AJ1060"/>
    </row>
    <row r="1061" spans="2:36" x14ac:dyDescent="0.25">
      <c r="B1061" s="2" t="s">
        <v>212</v>
      </c>
      <c r="C1061"/>
      <c r="D1061" s="1" t="s">
        <v>1733</v>
      </c>
      <c r="E1061"/>
      <c r="F1061"/>
      <c r="G1061"/>
      <c r="H1061"/>
      <c r="I1061"/>
      <c r="J1061" s="1" t="s">
        <v>2784</v>
      </c>
      <c r="K1061"/>
      <c r="L1061"/>
      <c r="M1061"/>
      <c r="N1061"/>
      <c r="O1061"/>
      <c r="P1061"/>
      <c r="Q1061" s="13">
        <v>0</v>
      </c>
      <c r="R1061" s="13">
        <v>0</v>
      </c>
      <c r="S1061" s="11">
        <f t="shared" si="198"/>
        <v>0</v>
      </c>
      <c r="T1061" s="5">
        <v>0</v>
      </c>
      <c r="U1061" s="11">
        <f t="shared" si="204"/>
        <v>0</v>
      </c>
      <c r="V1061" s="13" t="s">
        <v>0</v>
      </c>
      <c r="W1061" s="10">
        <f>IFERROR(VLOOKUP(V1061,Curr!$B$2:$C$13,2,FALSE),0)</f>
        <v>1</v>
      </c>
      <c r="X1061" s="11">
        <f t="shared" si="199"/>
        <v>0</v>
      </c>
      <c r="Y1061" s="14">
        <f t="shared" si="205"/>
        <v>0</v>
      </c>
      <c r="Z1061" s="11">
        <f t="shared" si="200"/>
        <v>0</v>
      </c>
      <c r="AA1061" s="4" t="s">
        <v>1</v>
      </c>
      <c r="AB1061" s="10">
        <f>IFERROR(VLOOKUP(AA1061,Curr!$B$2:$C$13,2,FALSE),0)</f>
        <v>11</v>
      </c>
      <c r="AC1061" s="11">
        <f t="shared" si="201"/>
        <v>0</v>
      </c>
      <c r="AD1061" s="11">
        <f t="shared" si="202"/>
        <v>0</v>
      </c>
      <c r="AE1061" s="12">
        <f t="shared" si="203"/>
        <v>0</v>
      </c>
      <c r="AF1061"/>
      <c r="AG1061"/>
      <c r="AH1061"/>
      <c r="AI1061"/>
      <c r="AJ1061"/>
    </row>
    <row r="1062" spans="2:36" x14ac:dyDescent="0.25">
      <c r="B1062" s="2" t="s">
        <v>212</v>
      </c>
      <c r="C1062"/>
      <c r="D1062" s="1" t="s">
        <v>1733</v>
      </c>
      <c r="E1062"/>
      <c r="F1062"/>
      <c r="G1062"/>
      <c r="H1062"/>
      <c r="I1062"/>
      <c r="J1062" s="1" t="s">
        <v>2785</v>
      </c>
      <c r="K1062"/>
      <c r="L1062"/>
      <c r="M1062"/>
      <c r="N1062"/>
      <c r="O1062"/>
      <c r="P1062"/>
      <c r="Q1062" s="13">
        <v>0</v>
      </c>
      <c r="R1062" s="13">
        <v>0</v>
      </c>
      <c r="S1062" s="11">
        <f t="shared" si="198"/>
        <v>0</v>
      </c>
      <c r="T1062" s="5">
        <v>0</v>
      </c>
      <c r="U1062" s="11">
        <f t="shared" si="204"/>
        <v>0</v>
      </c>
      <c r="V1062" s="13" t="s">
        <v>0</v>
      </c>
      <c r="W1062" s="10">
        <f>IFERROR(VLOOKUP(V1062,Curr!$B$2:$C$13,2,FALSE),0)</f>
        <v>1</v>
      </c>
      <c r="X1062" s="11">
        <f t="shared" si="199"/>
        <v>0</v>
      </c>
      <c r="Y1062" s="14">
        <f t="shared" si="205"/>
        <v>0</v>
      </c>
      <c r="Z1062" s="11">
        <f t="shared" si="200"/>
        <v>0</v>
      </c>
      <c r="AA1062" s="4" t="s">
        <v>1</v>
      </c>
      <c r="AB1062" s="10">
        <f>IFERROR(VLOOKUP(AA1062,Curr!$B$2:$C$13,2,FALSE),0)</f>
        <v>11</v>
      </c>
      <c r="AC1062" s="11">
        <f t="shared" si="201"/>
        <v>0</v>
      </c>
      <c r="AD1062" s="11">
        <f t="shared" si="202"/>
        <v>0</v>
      </c>
      <c r="AE1062" s="12">
        <f t="shared" si="203"/>
        <v>0</v>
      </c>
      <c r="AF1062"/>
      <c r="AG1062"/>
      <c r="AH1062"/>
      <c r="AI1062"/>
      <c r="AJ1062"/>
    </row>
    <row r="1063" spans="2:36" x14ac:dyDescent="0.25">
      <c r="B1063" s="2" t="s">
        <v>212</v>
      </c>
      <c r="C1063"/>
      <c r="D1063" s="1" t="s">
        <v>1733</v>
      </c>
      <c r="E1063"/>
      <c r="F1063"/>
      <c r="G1063"/>
      <c r="H1063"/>
      <c r="I1063"/>
      <c r="J1063" s="1" t="s">
        <v>2786</v>
      </c>
      <c r="K1063"/>
      <c r="L1063"/>
      <c r="M1063"/>
      <c r="N1063"/>
      <c r="O1063"/>
      <c r="P1063"/>
      <c r="Q1063" s="13">
        <v>0</v>
      </c>
      <c r="R1063" s="13">
        <v>0</v>
      </c>
      <c r="S1063" s="11">
        <f t="shared" si="198"/>
        <v>0</v>
      </c>
      <c r="T1063" s="5">
        <v>0</v>
      </c>
      <c r="U1063" s="11">
        <f t="shared" si="204"/>
        <v>0</v>
      </c>
      <c r="V1063" s="13" t="s">
        <v>0</v>
      </c>
      <c r="W1063" s="10">
        <f>IFERROR(VLOOKUP(V1063,Curr!$B$2:$C$13,2,FALSE),0)</f>
        <v>1</v>
      </c>
      <c r="X1063" s="11">
        <f t="shared" si="199"/>
        <v>0</v>
      </c>
      <c r="Y1063" s="14">
        <f t="shared" si="205"/>
        <v>0</v>
      </c>
      <c r="Z1063" s="11">
        <f t="shared" si="200"/>
        <v>0</v>
      </c>
      <c r="AA1063" s="4" t="s">
        <v>1</v>
      </c>
      <c r="AB1063" s="10">
        <f>IFERROR(VLOOKUP(AA1063,Curr!$B$2:$C$13,2,FALSE),0)</f>
        <v>11</v>
      </c>
      <c r="AC1063" s="11">
        <f t="shared" si="201"/>
        <v>0</v>
      </c>
      <c r="AD1063" s="11">
        <f t="shared" si="202"/>
        <v>0</v>
      </c>
      <c r="AE1063" s="12">
        <f t="shared" si="203"/>
        <v>0</v>
      </c>
      <c r="AF1063"/>
      <c r="AG1063"/>
      <c r="AH1063"/>
      <c r="AI1063"/>
      <c r="AJ1063"/>
    </row>
    <row r="1064" spans="2:36" x14ac:dyDescent="0.25">
      <c r="B1064" s="2" t="s">
        <v>212</v>
      </c>
      <c r="C1064"/>
      <c r="D1064" s="1" t="s">
        <v>1733</v>
      </c>
      <c r="E1064"/>
      <c r="F1064"/>
      <c r="G1064"/>
      <c r="H1064"/>
      <c r="I1064"/>
      <c r="J1064" s="1" t="s">
        <v>2787</v>
      </c>
      <c r="K1064"/>
      <c r="L1064"/>
      <c r="M1064"/>
      <c r="N1064"/>
      <c r="O1064"/>
      <c r="P1064"/>
      <c r="Q1064" s="13">
        <v>0</v>
      </c>
      <c r="R1064" s="13">
        <v>0</v>
      </c>
      <c r="S1064" s="11">
        <f t="shared" si="198"/>
        <v>0</v>
      </c>
      <c r="T1064" s="5">
        <v>0</v>
      </c>
      <c r="U1064" s="11">
        <f t="shared" si="204"/>
        <v>0</v>
      </c>
      <c r="V1064" s="13" t="s">
        <v>0</v>
      </c>
      <c r="W1064" s="10">
        <f>IFERROR(VLOOKUP(V1064,Curr!$B$2:$C$13,2,FALSE),0)</f>
        <v>1</v>
      </c>
      <c r="X1064" s="11">
        <f t="shared" si="199"/>
        <v>0</v>
      </c>
      <c r="Y1064" s="14">
        <f t="shared" si="205"/>
        <v>0</v>
      </c>
      <c r="Z1064" s="11">
        <f t="shared" si="200"/>
        <v>0</v>
      </c>
      <c r="AA1064" s="4" t="s">
        <v>1</v>
      </c>
      <c r="AB1064" s="10">
        <f>IFERROR(VLOOKUP(AA1064,Curr!$B$2:$C$13,2,FALSE),0)</f>
        <v>11</v>
      </c>
      <c r="AC1064" s="11">
        <f t="shared" si="201"/>
        <v>0</v>
      </c>
      <c r="AD1064" s="11">
        <f t="shared" si="202"/>
        <v>0</v>
      </c>
      <c r="AE1064" s="12">
        <f t="shared" si="203"/>
        <v>0</v>
      </c>
      <c r="AF1064"/>
      <c r="AG1064"/>
      <c r="AH1064"/>
      <c r="AI1064"/>
      <c r="AJ1064"/>
    </row>
    <row r="1065" spans="2:36" x14ac:dyDescent="0.25">
      <c r="B1065" s="2" t="s">
        <v>212</v>
      </c>
      <c r="C1065"/>
      <c r="D1065" s="1" t="s">
        <v>1733</v>
      </c>
      <c r="E1065"/>
      <c r="F1065"/>
      <c r="G1065"/>
      <c r="H1065"/>
      <c r="I1065"/>
      <c r="J1065" s="1" t="s">
        <v>2788</v>
      </c>
      <c r="K1065"/>
      <c r="L1065"/>
      <c r="M1065"/>
      <c r="N1065"/>
      <c r="O1065"/>
      <c r="P1065"/>
      <c r="Q1065" s="13">
        <v>0</v>
      </c>
      <c r="R1065" s="13">
        <v>0</v>
      </c>
      <c r="S1065" s="11">
        <f t="shared" si="198"/>
        <v>0</v>
      </c>
      <c r="T1065" s="5">
        <v>0</v>
      </c>
      <c r="U1065" s="11">
        <f t="shared" si="204"/>
        <v>0</v>
      </c>
      <c r="V1065" s="13" t="s">
        <v>0</v>
      </c>
      <c r="W1065" s="10">
        <f>IFERROR(VLOOKUP(V1065,Curr!$B$2:$C$13,2,FALSE),0)</f>
        <v>1</v>
      </c>
      <c r="X1065" s="11">
        <f t="shared" si="199"/>
        <v>0</v>
      </c>
      <c r="Y1065" s="14">
        <f t="shared" si="205"/>
        <v>0</v>
      </c>
      <c r="Z1065" s="11">
        <f t="shared" si="200"/>
        <v>0</v>
      </c>
      <c r="AA1065" s="4" t="s">
        <v>1</v>
      </c>
      <c r="AB1065" s="10">
        <f>IFERROR(VLOOKUP(AA1065,Curr!$B$2:$C$13,2,FALSE),0)</f>
        <v>11</v>
      </c>
      <c r="AC1065" s="11">
        <f t="shared" si="201"/>
        <v>0</v>
      </c>
      <c r="AD1065" s="11">
        <f t="shared" si="202"/>
        <v>0</v>
      </c>
      <c r="AE1065" s="12">
        <f t="shared" si="203"/>
        <v>0</v>
      </c>
      <c r="AF1065"/>
      <c r="AG1065"/>
      <c r="AH1065"/>
      <c r="AI1065"/>
      <c r="AJ1065"/>
    </row>
    <row r="1066" spans="2:36" x14ac:dyDescent="0.25">
      <c r="B1066" s="2" t="s">
        <v>212</v>
      </c>
      <c r="C1066"/>
      <c r="D1066" s="1" t="s">
        <v>1733</v>
      </c>
      <c r="E1066"/>
      <c r="F1066"/>
      <c r="G1066"/>
      <c r="H1066"/>
      <c r="I1066"/>
      <c r="J1066" s="1" t="s">
        <v>2789</v>
      </c>
      <c r="K1066"/>
      <c r="L1066"/>
      <c r="M1066"/>
      <c r="N1066"/>
      <c r="O1066"/>
      <c r="P1066"/>
      <c r="Q1066" s="13">
        <v>0</v>
      </c>
      <c r="R1066" s="13">
        <v>0</v>
      </c>
      <c r="S1066" s="11">
        <f t="shared" si="198"/>
        <v>0</v>
      </c>
      <c r="T1066" s="5">
        <v>0</v>
      </c>
      <c r="U1066" s="11">
        <f t="shared" si="204"/>
        <v>0</v>
      </c>
      <c r="V1066" s="13" t="s">
        <v>0</v>
      </c>
      <c r="W1066" s="10">
        <f>IFERROR(VLOOKUP(V1066,Curr!$B$2:$C$13,2,FALSE),0)</f>
        <v>1</v>
      </c>
      <c r="X1066" s="11">
        <f t="shared" si="199"/>
        <v>0</v>
      </c>
      <c r="Y1066" s="14">
        <f t="shared" si="205"/>
        <v>0</v>
      </c>
      <c r="Z1066" s="11">
        <f t="shared" si="200"/>
        <v>0</v>
      </c>
      <c r="AA1066" s="4" t="s">
        <v>1</v>
      </c>
      <c r="AB1066" s="10">
        <f>IFERROR(VLOOKUP(AA1066,Curr!$B$2:$C$13,2,FALSE),0)</f>
        <v>11</v>
      </c>
      <c r="AC1066" s="11">
        <f t="shared" si="201"/>
        <v>0</v>
      </c>
      <c r="AD1066" s="11">
        <f t="shared" si="202"/>
        <v>0</v>
      </c>
      <c r="AE1066" s="12">
        <f t="shared" si="203"/>
        <v>0</v>
      </c>
      <c r="AF1066"/>
      <c r="AG1066"/>
      <c r="AH1066"/>
      <c r="AI1066"/>
      <c r="AJ1066"/>
    </row>
    <row r="1067" spans="2:36" x14ac:dyDescent="0.25">
      <c r="B1067" s="2" t="s">
        <v>212</v>
      </c>
      <c r="C1067"/>
      <c r="D1067" s="1" t="s">
        <v>1733</v>
      </c>
      <c r="E1067"/>
      <c r="F1067"/>
      <c r="G1067"/>
      <c r="H1067"/>
      <c r="I1067"/>
      <c r="J1067" s="1" t="s">
        <v>2790</v>
      </c>
      <c r="K1067"/>
      <c r="L1067"/>
      <c r="M1067"/>
      <c r="N1067"/>
      <c r="O1067"/>
      <c r="P1067"/>
      <c r="Q1067" s="13">
        <v>0</v>
      </c>
      <c r="R1067" s="13">
        <v>0</v>
      </c>
      <c r="S1067" s="11">
        <f t="shared" si="198"/>
        <v>0</v>
      </c>
      <c r="T1067" s="5">
        <v>0</v>
      </c>
      <c r="U1067" s="11">
        <f t="shared" si="204"/>
        <v>0</v>
      </c>
      <c r="V1067" s="13" t="s">
        <v>0</v>
      </c>
      <c r="W1067" s="10">
        <f>IFERROR(VLOOKUP(V1067,Curr!$B$2:$C$13,2,FALSE),0)</f>
        <v>1</v>
      </c>
      <c r="X1067" s="11">
        <f t="shared" si="199"/>
        <v>0</v>
      </c>
      <c r="Y1067" s="14">
        <f t="shared" si="205"/>
        <v>0</v>
      </c>
      <c r="Z1067" s="11">
        <f t="shared" si="200"/>
        <v>0</v>
      </c>
      <c r="AA1067" s="4" t="s">
        <v>1</v>
      </c>
      <c r="AB1067" s="10">
        <f>IFERROR(VLOOKUP(AA1067,Curr!$B$2:$C$13,2,FALSE),0)</f>
        <v>11</v>
      </c>
      <c r="AC1067" s="11">
        <f t="shared" si="201"/>
        <v>0</v>
      </c>
      <c r="AD1067" s="11">
        <f t="shared" si="202"/>
        <v>0</v>
      </c>
      <c r="AE1067" s="12">
        <f t="shared" si="203"/>
        <v>0</v>
      </c>
      <c r="AF1067"/>
      <c r="AG1067"/>
      <c r="AH1067"/>
      <c r="AI1067"/>
      <c r="AJ1067"/>
    </row>
    <row r="1068" spans="2:36" x14ac:dyDescent="0.25">
      <c r="B1068" s="2" t="s">
        <v>212</v>
      </c>
      <c r="C1068"/>
      <c r="D1068" s="1" t="s">
        <v>1733</v>
      </c>
      <c r="E1068"/>
      <c r="F1068"/>
      <c r="G1068"/>
      <c r="H1068"/>
      <c r="I1068"/>
      <c r="J1068" s="1" t="s">
        <v>2791</v>
      </c>
      <c r="K1068"/>
      <c r="L1068"/>
      <c r="M1068"/>
      <c r="N1068"/>
      <c r="O1068"/>
      <c r="P1068"/>
      <c r="Q1068" s="13">
        <v>0</v>
      </c>
      <c r="R1068" s="13">
        <v>0</v>
      </c>
      <c r="S1068" s="11">
        <f t="shared" si="198"/>
        <v>0</v>
      </c>
      <c r="T1068" s="5">
        <v>0</v>
      </c>
      <c r="U1068" s="11">
        <f t="shared" si="204"/>
        <v>0</v>
      </c>
      <c r="V1068" s="13" t="s">
        <v>0</v>
      </c>
      <c r="W1068" s="10">
        <f>IFERROR(VLOOKUP(V1068,Curr!$B$2:$C$13,2,FALSE),0)</f>
        <v>1</v>
      </c>
      <c r="X1068" s="11">
        <f t="shared" si="199"/>
        <v>0</v>
      </c>
      <c r="Y1068" s="14">
        <f t="shared" si="205"/>
        <v>0</v>
      </c>
      <c r="Z1068" s="11">
        <f t="shared" si="200"/>
        <v>0</v>
      </c>
      <c r="AA1068" s="4" t="s">
        <v>1</v>
      </c>
      <c r="AB1068" s="10">
        <f>IFERROR(VLOOKUP(AA1068,Curr!$B$2:$C$13,2,FALSE),0)</f>
        <v>11</v>
      </c>
      <c r="AC1068" s="11">
        <f t="shared" si="201"/>
        <v>0</v>
      </c>
      <c r="AD1068" s="11">
        <f t="shared" si="202"/>
        <v>0</v>
      </c>
      <c r="AE1068" s="12">
        <f t="shared" si="203"/>
        <v>0</v>
      </c>
      <c r="AF1068"/>
      <c r="AG1068"/>
      <c r="AH1068"/>
      <c r="AI1068"/>
      <c r="AJ1068"/>
    </row>
    <row r="1069" spans="2:36" x14ac:dyDescent="0.25">
      <c r="B1069" s="2" t="s">
        <v>212</v>
      </c>
      <c r="C1069"/>
      <c r="D1069" s="1" t="s">
        <v>1733</v>
      </c>
      <c r="E1069"/>
      <c r="F1069"/>
      <c r="G1069"/>
      <c r="H1069"/>
      <c r="I1069"/>
      <c r="J1069" s="1" t="s">
        <v>2792</v>
      </c>
      <c r="K1069"/>
      <c r="L1069"/>
      <c r="M1069"/>
      <c r="N1069"/>
      <c r="O1069"/>
      <c r="P1069"/>
      <c r="Q1069" s="13">
        <v>0</v>
      </c>
      <c r="R1069" s="13">
        <v>0</v>
      </c>
      <c r="S1069" s="11">
        <f t="shared" si="198"/>
        <v>0</v>
      </c>
      <c r="T1069" s="5">
        <v>0</v>
      </c>
      <c r="U1069" s="11">
        <f t="shared" si="204"/>
        <v>0</v>
      </c>
      <c r="V1069" s="13" t="s">
        <v>0</v>
      </c>
      <c r="W1069" s="10">
        <f>IFERROR(VLOOKUP(V1069,Curr!$B$2:$C$13,2,FALSE),0)</f>
        <v>1</v>
      </c>
      <c r="X1069" s="11">
        <f t="shared" si="199"/>
        <v>0</v>
      </c>
      <c r="Y1069" s="14">
        <f t="shared" si="205"/>
        <v>0</v>
      </c>
      <c r="Z1069" s="11">
        <f t="shared" si="200"/>
        <v>0</v>
      </c>
      <c r="AA1069" s="4" t="s">
        <v>1</v>
      </c>
      <c r="AB1069" s="10">
        <f>IFERROR(VLOOKUP(AA1069,Curr!$B$2:$C$13,2,FALSE),0)</f>
        <v>11</v>
      </c>
      <c r="AC1069" s="11">
        <f t="shared" si="201"/>
        <v>0</v>
      </c>
      <c r="AD1069" s="11">
        <f t="shared" si="202"/>
        <v>0</v>
      </c>
      <c r="AE1069" s="12">
        <f t="shared" si="203"/>
        <v>0</v>
      </c>
      <c r="AF1069"/>
      <c r="AG1069"/>
      <c r="AH1069"/>
      <c r="AI1069"/>
      <c r="AJ1069"/>
    </row>
    <row r="1070" spans="2:36" x14ac:dyDescent="0.25">
      <c r="B1070" s="2" t="s">
        <v>212</v>
      </c>
      <c r="C1070"/>
      <c r="D1070" s="1" t="s">
        <v>1733</v>
      </c>
      <c r="E1070"/>
      <c r="F1070"/>
      <c r="G1070"/>
      <c r="H1070"/>
      <c r="I1070"/>
      <c r="J1070" s="1" t="s">
        <v>2793</v>
      </c>
      <c r="K1070"/>
      <c r="L1070"/>
      <c r="M1070"/>
      <c r="N1070"/>
      <c r="O1070"/>
      <c r="P1070"/>
      <c r="Q1070" s="13">
        <v>0</v>
      </c>
      <c r="R1070" s="13">
        <v>0</v>
      </c>
      <c r="S1070" s="11">
        <f t="shared" si="198"/>
        <v>0</v>
      </c>
      <c r="T1070" s="5">
        <v>0</v>
      </c>
      <c r="U1070" s="11">
        <f t="shared" si="204"/>
        <v>0</v>
      </c>
      <c r="V1070" s="13" t="s">
        <v>0</v>
      </c>
      <c r="W1070" s="10">
        <f>IFERROR(VLOOKUP(V1070,Curr!$B$2:$C$13,2,FALSE),0)</f>
        <v>1</v>
      </c>
      <c r="X1070" s="11">
        <f t="shared" si="199"/>
        <v>0</v>
      </c>
      <c r="Y1070" s="14">
        <f t="shared" si="205"/>
        <v>0</v>
      </c>
      <c r="Z1070" s="11">
        <f t="shared" si="200"/>
        <v>0</v>
      </c>
      <c r="AA1070" s="4" t="s">
        <v>1</v>
      </c>
      <c r="AB1070" s="10">
        <f>IFERROR(VLOOKUP(AA1070,Curr!$B$2:$C$13,2,FALSE),0)</f>
        <v>11</v>
      </c>
      <c r="AC1070" s="11">
        <f t="shared" si="201"/>
        <v>0</v>
      </c>
      <c r="AD1070" s="11">
        <f t="shared" si="202"/>
        <v>0</v>
      </c>
      <c r="AE1070" s="12">
        <f t="shared" si="203"/>
        <v>0</v>
      </c>
      <c r="AF1070"/>
      <c r="AG1070"/>
      <c r="AH1070"/>
      <c r="AI1070"/>
      <c r="AJ1070"/>
    </row>
    <row r="1071" spans="2:36" x14ac:dyDescent="0.25">
      <c r="B1071" s="2" t="s">
        <v>212</v>
      </c>
      <c r="C1071"/>
      <c r="D1071" s="1" t="s">
        <v>1733</v>
      </c>
      <c r="E1071"/>
      <c r="F1071"/>
      <c r="G1071"/>
      <c r="H1071"/>
      <c r="I1071"/>
      <c r="J1071" s="1" t="s">
        <v>2794</v>
      </c>
      <c r="K1071"/>
      <c r="L1071"/>
      <c r="M1071"/>
      <c r="N1071"/>
      <c r="O1071"/>
      <c r="P1071"/>
      <c r="Q1071" s="13">
        <v>0</v>
      </c>
      <c r="R1071" s="13">
        <v>0</v>
      </c>
      <c r="S1071" s="11">
        <f t="shared" si="198"/>
        <v>0</v>
      </c>
      <c r="T1071" s="5">
        <v>0</v>
      </c>
      <c r="U1071" s="11">
        <f t="shared" si="204"/>
        <v>0</v>
      </c>
      <c r="V1071" s="13" t="s">
        <v>0</v>
      </c>
      <c r="W1071" s="10">
        <f>IFERROR(VLOOKUP(V1071,Curr!$B$2:$C$13,2,FALSE),0)</f>
        <v>1</v>
      </c>
      <c r="X1071" s="11">
        <f t="shared" si="199"/>
        <v>0</v>
      </c>
      <c r="Y1071" s="14">
        <f t="shared" si="205"/>
        <v>0</v>
      </c>
      <c r="Z1071" s="11">
        <f t="shared" si="200"/>
        <v>0</v>
      </c>
      <c r="AA1071" s="4" t="s">
        <v>1</v>
      </c>
      <c r="AB1071" s="10">
        <f>IFERROR(VLOOKUP(AA1071,Curr!$B$2:$C$13,2,FALSE),0)</f>
        <v>11</v>
      </c>
      <c r="AC1071" s="11">
        <f t="shared" si="201"/>
        <v>0</v>
      </c>
      <c r="AD1071" s="11">
        <f t="shared" si="202"/>
        <v>0</v>
      </c>
      <c r="AE1071" s="12">
        <f t="shared" si="203"/>
        <v>0</v>
      </c>
      <c r="AF1071"/>
      <c r="AG1071"/>
      <c r="AH1071"/>
      <c r="AI1071"/>
      <c r="AJ1071"/>
    </row>
    <row r="1072" spans="2:36" x14ac:dyDescent="0.25">
      <c r="B1072" s="2" t="s">
        <v>212</v>
      </c>
      <c r="C1072"/>
      <c r="D1072" s="1" t="s">
        <v>1733</v>
      </c>
      <c r="E1072"/>
      <c r="F1072"/>
      <c r="G1072"/>
      <c r="H1072"/>
      <c r="I1072"/>
      <c r="J1072" s="1" t="s">
        <v>2795</v>
      </c>
      <c r="K1072"/>
      <c r="L1072"/>
      <c r="M1072"/>
      <c r="N1072"/>
      <c r="O1072"/>
      <c r="P1072"/>
      <c r="Q1072" s="13">
        <v>0</v>
      </c>
      <c r="R1072" s="13">
        <v>0</v>
      </c>
      <c r="S1072" s="11">
        <f t="shared" si="198"/>
        <v>0</v>
      </c>
      <c r="T1072" s="5">
        <v>0</v>
      </c>
      <c r="U1072" s="11">
        <f t="shared" si="204"/>
        <v>0</v>
      </c>
      <c r="V1072" s="13" t="s">
        <v>0</v>
      </c>
      <c r="W1072" s="10">
        <f>IFERROR(VLOOKUP(V1072,Curr!$B$2:$C$13,2,FALSE),0)</f>
        <v>1</v>
      </c>
      <c r="X1072" s="11">
        <f t="shared" si="199"/>
        <v>0</v>
      </c>
      <c r="Y1072" s="14">
        <f t="shared" si="205"/>
        <v>0</v>
      </c>
      <c r="Z1072" s="11">
        <f t="shared" si="200"/>
        <v>0</v>
      </c>
      <c r="AA1072" s="4" t="s">
        <v>1</v>
      </c>
      <c r="AB1072" s="10">
        <f>IFERROR(VLOOKUP(AA1072,Curr!$B$2:$C$13,2,FALSE),0)</f>
        <v>11</v>
      </c>
      <c r="AC1072" s="11">
        <f t="shared" si="201"/>
        <v>0</v>
      </c>
      <c r="AD1072" s="11">
        <f t="shared" si="202"/>
        <v>0</v>
      </c>
      <c r="AE1072" s="12">
        <f t="shared" si="203"/>
        <v>0</v>
      </c>
      <c r="AF1072"/>
      <c r="AG1072"/>
      <c r="AH1072"/>
      <c r="AI1072"/>
      <c r="AJ1072"/>
    </row>
    <row r="1073" spans="2:36" x14ac:dyDescent="0.25">
      <c r="B1073" s="2" t="s">
        <v>212</v>
      </c>
      <c r="C1073"/>
      <c r="D1073" s="1" t="s">
        <v>1733</v>
      </c>
      <c r="E1073"/>
      <c r="F1073"/>
      <c r="G1073"/>
      <c r="H1073"/>
      <c r="I1073"/>
      <c r="J1073" s="1" t="s">
        <v>2796</v>
      </c>
      <c r="K1073"/>
      <c r="L1073"/>
      <c r="M1073"/>
      <c r="N1073"/>
      <c r="O1073"/>
      <c r="P1073"/>
      <c r="Q1073" s="13">
        <v>0</v>
      </c>
      <c r="R1073" s="13">
        <v>0</v>
      </c>
      <c r="S1073" s="11">
        <f t="shared" si="198"/>
        <v>0</v>
      </c>
      <c r="T1073" s="5">
        <v>0</v>
      </c>
      <c r="U1073" s="11">
        <f t="shared" si="204"/>
        <v>0</v>
      </c>
      <c r="V1073" s="13" t="s">
        <v>0</v>
      </c>
      <c r="W1073" s="10">
        <f>IFERROR(VLOOKUP(V1073,Curr!$B$2:$C$13,2,FALSE),0)</f>
        <v>1</v>
      </c>
      <c r="X1073" s="11">
        <f t="shared" si="199"/>
        <v>0</v>
      </c>
      <c r="Y1073" s="14">
        <f t="shared" si="205"/>
        <v>0</v>
      </c>
      <c r="Z1073" s="11">
        <f t="shared" si="200"/>
        <v>0</v>
      </c>
      <c r="AA1073" s="4" t="s">
        <v>1</v>
      </c>
      <c r="AB1073" s="10">
        <f>IFERROR(VLOOKUP(AA1073,Curr!$B$2:$C$13,2,FALSE),0)</f>
        <v>11</v>
      </c>
      <c r="AC1073" s="11">
        <f t="shared" si="201"/>
        <v>0</v>
      </c>
      <c r="AD1073" s="11">
        <f t="shared" si="202"/>
        <v>0</v>
      </c>
      <c r="AE1073" s="12">
        <f t="shared" si="203"/>
        <v>0</v>
      </c>
      <c r="AF1073"/>
      <c r="AG1073"/>
      <c r="AH1073"/>
      <c r="AI1073"/>
      <c r="AJ1073"/>
    </row>
    <row r="1074" spans="2:36" x14ac:dyDescent="0.25">
      <c r="B1074" s="2" t="s">
        <v>212</v>
      </c>
      <c r="C1074"/>
      <c r="D1074" s="1" t="s">
        <v>1733</v>
      </c>
      <c r="E1074"/>
      <c r="F1074"/>
      <c r="G1074"/>
      <c r="H1074"/>
      <c r="I1074"/>
      <c r="J1074" s="1" t="s">
        <v>2797</v>
      </c>
      <c r="K1074"/>
      <c r="L1074"/>
      <c r="M1074"/>
      <c r="N1074"/>
      <c r="O1074"/>
      <c r="P1074"/>
      <c r="Q1074" s="13">
        <v>0</v>
      </c>
      <c r="R1074" s="13">
        <v>0</v>
      </c>
      <c r="S1074" s="11">
        <f t="shared" si="198"/>
        <v>0</v>
      </c>
      <c r="T1074" s="5">
        <v>0</v>
      </c>
      <c r="U1074" s="11">
        <f t="shared" si="204"/>
        <v>0</v>
      </c>
      <c r="V1074" s="13" t="s">
        <v>0</v>
      </c>
      <c r="W1074" s="10">
        <f>IFERROR(VLOOKUP(V1074,Curr!$B$2:$C$13,2,FALSE),0)</f>
        <v>1</v>
      </c>
      <c r="X1074" s="11">
        <f t="shared" si="199"/>
        <v>0</v>
      </c>
      <c r="Y1074" s="14">
        <f t="shared" si="205"/>
        <v>0</v>
      </c>
      <c r="Z1074" s="11">
        <f t="shared" si="200"/>
        <v>0</v>
      </c>
      <c r="AA1074" s="4" t="s">
        <v>1</v>
      </c>
      <c r="AB1074" s="10">
        <f>IFERROR(VLOOKUP(AA1074,Curr!$B$2:$C$13,2,FALSE),0)</f>
        <v>11</v>
      </c>
      <c r="AC1074" s="11">
        <f t="shared" si="201"/>
        <v>0</v>
      </c>
      <c r="AD1074" s="11">
        <f t="shared" si="202"/>
        <v>0</v>
      </c>
      <c r="AE1074" s="12">
        <f t="shared" si="203"/>
        <v>0</v>
      </c>
      <c r="AF1074"/>
      <c r="AG1074"/>
      <c r="AH1074"/>
      <c r="AI1074"/>
      <c r="AJ1074"/>
    </row>
    <row r="1075" spans="2:36" x14ac:dyDescent="0.25">
      <c r="B1075" s="2" t="s">
        <v>212</v>
      </c>
      <c r="C1075"/>
      <c r="D1075" s="1" t="s">
        <v>1733</v>
      </c>
      <c r="E1075"/>
      <c r="F1075"/>
      <c r="G1075"/>
      <c r="H1075"/>
      <c r="I1075"/>
      <c r="J1075" s="1" t="s">
        <v>2798</v>
      </c>
      <c r="K1075"/>
      <c r="L1075"/>
      <c r="M1075"/>
      <c r="N1075"/>
      <c r="O1075"/>
      <c r="P1075"/>
      <c r="Q1075" s="13">
        <v>0</v>
      </c>
      <c r="R1075" s="13">
        <v>0</v>
      </c>
      <c r="S1075" s="11">
        <f t="shared" si="198"/>
        <v>0</v>
      </c>
      <c r="T1075" s="5">
        <v>0</v>
      </c>
      <c r="U1075" s="11">
        <f t="shared" si="204"/>
        <v>0</v>
      </c>
      <c r="V1075" s="13" t="s">
        <v>0</v>
      </c>
      <c r="W1075" s="10">
        <f>IFERROR(VLOOKUP(V1075,Curr!$B$2:$C$13,2,FALSE),0)</f>
        <v>1</v>
      </c>
      <c r="X1075" s="11">
        <f t="shared" si="199"/>
        <v>0</v>
      </c>
      <c r="Y1075" s="14">
        <f t="shared" si="205"/>
        <v>0</v>
      </c>
      <c r="Z1075" s="11">
        <f t="shared" si="200"/>
        <v>0</v>
      </c>
      <c r="AA1075" s="4" t="s">
        <v>1</v>
      </c>
      <c r="AB1075" s="10">
        <f>IFERROR(VLOOKUP(AA1075,Curr!$B$2:$C$13,2,FALSE),0)</f>
        <v>11</v>
      </c>
      <c r="AC1075" s="11">
        <f t="shared" si="201"/>
        <v>0</v>
      </c>
      <c r="AD1075" s="11">
        <f t="shared" si="202"/>
        <v>0</v>
      </c>
      <c r="AE1075" s="12">
        <f t="shared" si="203"/>
        <v>0</v>
      </c>
      <c r="AF1075"/>
      <c r="AG1075"/>
      <c r="AH1075"/>
      <c r="AI1075"/>
      <c r="AJ1075"/>
    </row>
    <row r="1076" spans="2:36" x14ac:dyDescent="0.25">
      <c r="B1076" s="2" t="s">
        <v>212</v>
      </c>
      <c r="C1076"/>
      <c r="D1076" s="1" t="s">
        <v>1733</v>
      </c>
      <c r="E1076"/>
      <c r="F1076"/>
      <c r="G1076"/>
      <c r="H1076"/>
      <c r="I1076"/>
      <c r="J1076" s="1" t="s">
        <v>2799</v>
      </c>
      <c r="K1076"/>
      <c r="L1076"/>
      <c r="M1076"/>
      <c r="N1076"/>
      <c r="O1076"/>
      <c r="P1076"/>
      <c r="Q1076" s="13">
        <v>0</v>
      </c>
      <c r="R1076" s="13">
        <v>0</v>
      </c>
      <c r="S1076" s="11">
        <f t="shared" si="198"/>
        <v>0</v>
      </c>
      <c r="T1076" s="5">
        <v>0</v>
      </c>
      <c r="U1076" s="11">
        <f t="shared" si="204"/>
        <v>0</v>
      </c>
      <c r="V1076" s="13" t="s">
        <v>0</v>
      </c>
      <c r="W1076" s="10">
        <f>IFERROR(VLOOKUP(V1076,Curr!$B$2:$C$13,2,FALSE),0)</f>
        <v>1</v>
      </c>
      <c r="X1076" s="11">
        <f t="shared" si="199"/>
        <v>0</v>
      </c>
      <c r="Y1076" s="14">
        <f t="shared" si="205"/>
        <v>0</v>
      </c>
      <c r="Z1076" s="11">
        <f t="shared" si="200"/>
        <v>0</v>
      </c>
      <c r="AA1076" s="4" t="s">
        <v>1</v>
      </c>
      <c r="AB1076" s="10">
        <f>IFERROR(VLOOKUP(AA1076,Curr!$B$2:$C$13,2,FALSE),0)</f>
        <v>11</v>
      </c>
      <c r="AC1076" s="11">
        <f t="shared" si="201"/>
        <v>0</v>
      </c>
      <c r="AD1076" s="11">
        <f t="shared" si="202"/>
        <v>0</v>
      </c>
      <c r="AE1076" s="12">
        <f t="shared" si="203"/>
        <v>0</v>
      </c>
      <c r="AF1076"/>
      <c r="AG1076"/>
      <c r="AH1076"/>
      <c r="AI1076"/>
      <c r="AJ1076"/>
    </row>
    <row r="1077" spans="2:36" x14ac:dyDescent="0.25">
      <c r="B1077" s="2" t="s">
        <v>212</v>
      </c>
      <c r="C1077"/>
      <c r="D1077" s="1" t="s">
        <v>1733</v>
      </c>
      <c r="E1077"/>
      <c r="F1077"/>
      <c r="G1077"/>
      <c r="H1077"/>
      <c r="I1077"/>
      <c r="J1077" s="1" t="s">
        <v>2800</v>
      </c>
      <c r="K1077"/>
      <c r="L1077"/>
      <c r="M1077"/>
      <c r="N1077"/>
      <c r="O1077"/>
      <c r="P1077"/>
      <c r="Q1077" s="13">
        <v>0</v>
      </c>
      <c r="R1077" s="13">
        <v>0</v>
      </c>
      <c r="S1077" s="11">
        <f t="shared" si="198"/>
        <v>0</v>
      </c>
      <c r="T1077" s="5">
        <v>0</v>
      </c>
      <c r="U1077" s="11">
        <f t="shared" si="204"/>
        <v>0</v>
      </c>
      <c r="V1077" s="13" t="s">
        <v>0</v>
      </c>
      <c r="W1077" s="10">
        <f>IFERROR(VLOOKUP(V1077,Curr!$B$2:$C$13,2,FALSE),0)</f>
        <v>1</v>
      </c>
      <c r="X1077" s="11">
        <f t="shared" si="199"/>
        <v>0</v>
      </c>
      <c r="Y1077" s="14">
        <f t="shared" si="205"/>
        <v>0</v>
      </c>
      <c r="Z1077" s="11">
        <f t="shared" si="200"/>
        <v>0</v>
      </c>
      <c r="AA1077" s="4" t="s">
        <v>1</v>
      </c>
      <c r="AB1077" s="10">
        <f>IFERROR(VLOOKUP(AA1077,Curr!$B$2:$C$13,2,FALSE),0)</f>
        <v>11</v>
      </c>
      <c r="AC1077" s="11">
        <f t="shared" si="201"/>
        <v>0</v>
      </c>
      <c r="AD1077" s="11">
        <f t="shared" si="202"/>
        <v>0</v>
      </c>
      <c r="AE1077" s="12">
        <f t="shared" si="203"/>
        <v>0</v>
      </c>
      <c r="AF1077"/>
      <c r="AG1077"/>
      <c r="AH1077"/>
      <c r="AI1077"/>
      <c r="AJ1077"/>
    </row>
    <row r="1078" spans="2:36" x14ac:dyDescent="0.25">
      <c r="B1078" s="2" t="s">
        <v>212</v>
      </c>
      <c r="C1078"/>
      <c r="D1078" s="1" t="s">
        <v>1733</v>
      </c>
      <c r="E1078"/>
      <c r="F1078"/>
      <c r="G1078"/>
      <c r="H1078"/>
      <c r="I1078"/>
      <c r="J1078" s="1" t="s">
        <v>2801</v>
      </c>
      <c r="K1078"/>
      <c r="L1078"/>
      <c r="M1078"/>
      <c r="N1078"/>
      <c r="O1078"/>
      <c r="P1078"/>
      <c r="Q1078" s="13">
        <v>0</v>
      </c>
      <c r="R1078" s="13">
        <v>0</v>
      </c>
      <c r="S1078" s="11">
        <f t="shared" si="198"/>
        <v>0</v>
      </c>
      <c r="T1078" s="5">
        <v>0</v>
      </c>
      <c r="U1078" s="11">
        <f t="shared" si="204"/>
        <v>0</v>
      </c>
      <c r="V1078" s="13" t="s">
        <v>0</v>
      </c>
      <c r="W1078" s="10">
        <f>IFERROR(VLOOKUP(V1078,Curr!$B$2:$C$13,2,FALSE),0)</f>
        <v>1</v>
      </c>
      <c r="X1078" s="11">
        <f t="shared" si="199"/>
        <v>0</v>
      </c>
      <c r="Y1078" s="14">
        <f t="shared" si="205"/>
        <v>0</v>
      </c>
      <c r="Z1078" s="11">
        <f t="shared" si="200"/>
        <v>0</v>
      </c>
      <c r="AA1078" s="4" t="s">
        <v>1</v>
      </c>
      <c r="AB1078" s="10">
        <f>IFERROR(VLOOKUP(AA1078,Curr!$B$2:$C$13,2,FALSE),0)</f>
        <v>11</v>
      </c>
      <c r="AC1078" s="11">
        <f t="shared" si="201"/>
        <v>0</v>
      </c>
      <c r="AD1078" s="11">
        <f t="shared" si="202"/>
        <v>0</v>
      </c>
      <c r="AE1078" s="12">
        <f t="shared" si="203"/>
        <v>0</v>
      </c>
      <c r="AF1078"/>
      <c r="AG1078"/>
      <c r="AH1078"/>
      <c r="AI1078"/>
      <c r="AJ1078"/>
    </row>
    <row r="1079" spans="2:36" x14ac:dyDescent="0.25">
      <c r="B1079" s="2" t="s">
        <v>212</v>
      </c>
      <c r="C1079"/>
      <c r="D1079" s="1" t="s">
        <v>1733</v>
      </c>
      <c r="E1079"/>
      <c r="F1079"/>
      <c r="G1079"/>
      <c r="H1079"/>
      <c r="I1079"/>
      <c r="J1079" s="1" t="s">
        <v>2802</v>
      </c>
      <c r="K1079"/>
      <c r="L1079"/>
      <c r="M1079"/>
      <c r="N1079"/>
      <c r="O1079"/>
      <c r="P1079"/>
      <c r="Q1079" s="13">
        <v>0</v>
      </c>
      <c r="R1079" s="13">
        <v>0</v>
      </c>
      <c r="S1079" s="11">
        <f t="shared" si="198"/>
        <v>0</v>
      </c>
      <c r="T1079" s="5">
        <v>0</v>
      </c>
      <c r="U1079" s="11">
        <f t="shared" si="204"/>
        <v>0</v>
      </c>
      <c r="V1079" s="13" t="s">
        <v>0</v>
      </c>
      <c r="W1079" s="10">
        <f>IFERROR(VLOOKUP(V1079,Curr!$B$2:$C$13,2,FALSE),0)</f>
        <v>1</v>
      </c>
      <c r="X1079" s="11">
        <f t="shared" si="199"/>
        <v>0</v>
      </c>
      <c r="Y1079" s="14">
        <f t="shared" si="205"/>
        <v>0</v>
      </c>
      <c r="Z1079" s="11">
        <f t="shared" si="200"/>
        <v>0</v>
      </c>
      <c r="AA1079" s="4" t="s">
        <v>1</v>
      </c>
      <c r="AB1079" s="10">
        <f>IFERROR(VLOOKUP(AA1079,Curr!$B$2:$C$13,2,FALSE),0)</f>
        <v>11</v>
      </c>
      <c r="AC1079" s="11">
        <f t="shared" si="201"/>
        <v>0</v>
      </c>
      <c r="AD1079" s="11">
        <f t="shared" si="202"/>
        <v>0</v>
      </c>
      <c r="AE1079" s="12">
        <f t="shared" si="203"/>
        <v>0</v>
      </c>
      <c r="AF1079"/>
      <c r="AG1079"/>
      <c r="AH1079"/>
      <c r="AI1079"/>
      <c r="AJ1079"/>
    </row>
    <row r="1080" spans="2:36" x14ac:dyDescent="0.25">
      <c r="B1080" s="2" t="s">
        <v>212</v>
      </c>
      <c r="C1080"/>
      <c r="D1080" s="1" t="s">
        <v>1733</v>
      </c>
      <c r="E1080"/>
      <c r="F1080"/>
      <c r="G1080"/>
      <c r="H1080"/>
      <c r="I1080"/>
      <c r="J1080" s="1" t="s">
        <v>2803</v>
      </c>
      <c r="K1080"/>
      <c r="L1080"/>
      <c r="M1080"/>
      <c r="N1080"/>
      <c r="O1080"/>
      <c r="P1080"/>
      <c r="Q1080" s="13">
        <v>0</v>
      </c>
      <c r="R1080" s="13">
        <v>0</v>
      </c>
      <c r="S1080" s="11">
        <f t="shared" si="198"/>
        <v>0</v>
      </c>
      <c r="T1080" s="5">
        <v>0</v>
      </c>
      <c r="U1080" s="11">
        <f t="shared" si="204"/>
        <v>0</v>
      </c>
      <c r="V1080" s="13" t="s">
        <v>0</v>
      </c>
      <c r="W1080" s="10">
        <f>IFERROR(VLOOKUP(V1080,Curr!$B$2:$C$13,2,FALSE),0)</f>
        <v>1</v>
      </c>
      <c r="X1080" s="11">
        <f t="shared" si="199"/>
        <v>0</v>
      </c>
      <c r="Y1080" s="14">
        <f t="shared" si="205"/>
        <v>0</v>
      </c>
      <c r="Z1080" s="11">
        <f t="shared" si="200"/>
        <v>0</v>
      </c>
      <c r="AA1080" s="4" t="s">
        <v>1</v>
      </c>
      <c r="AB1080" s="10">
        <f>IFERROR(VLOOKUP(AA1080,Curr!$B$2:$C$13,2,FALSE),0)</f>
        <v>11</v>
      </c>
      <c r="AC1080" s="11">
        <f t="shared" si="201"/>
        <v>0</v>
      </c>
      <c r="AD1080" s="11">
        <f t="shared" si="202"/>
        <v>0</v>
      </c>
      <c r="AE1080" s="12">
        <f t="shared" si="203"/>
        <v>0</v>
      </c>
      <c r="AF1080"/>
      <c r="AG1080"/>
      <c r="AH1080"/>
      <c r="AI1080"/>
      <c r="AJ1080"/>
    </row>
    <row r="1081" spans="2:36" x14ac:dyDescent="0.25">
      <c r="B1081" s="2" t="s">
        <v>212</v>
      </c>
      <c r="C1081"/>
      <c r="D1081" s="1" t="s">
        <v>1733</v>
      </c>
      <c r="E1081"/>
      <c r="F1081"/>
      <c r="G1081"/>
      <c r="H1081"/>
      <c r="I1081"/>
      <c r="J1081" s="1" t="s">
        <v>2804</v>
      </c>
      <c r="K1081"/>
      <c r="L1081"/>
      <c r="M1081"/>
      <c r="N1081"/>
      <c r="O1081"/>
      <c r="P1081"/>
      <c r="Q1081" s="13">
        <v>0</v>
      </c>
      <c r="R1081" s="13">
        <v>0</v>
      </c>
      <c r="S1081" s="11">
        <f t="shared" si="198"/>
        <v>0</v>
      </c>
      <c r="T1081" s="5">
        <v>0</v>
      </c>
      <c r="U1081" s="11">
        <f t="shared" si="204"/>
        <v>0</v>
      </c>
      <c r="V1081" s="13" t="s">
        <v>0</v>
      </c>
      <c r="W1081" s="10">
        <f>IFERROR(VLOOKUP(V1081,Curr!$B$2:$C$13,2,FALSE),0)</f>
        <v>1</v>
      </c>
      <c r="X1081" s="11">
        <f t="shared" si="199"/>
        <v>0</v>
      </c>
      <c r="Y1081" s="14">
        <f t="shared" si="205"/>
        <v>0</v>
      </c>
      <c r="Z1081" s="11">
        <f t="shared" si="200"/>
        <v>0</v>
      </c>
      <c r="AA1081" s="4" t="s">
        <v>1</v>
      </c>
      <c r="AB1081" s="10">
        <f>IFERROR(VLOOKUP(AA1081,Curr!$B$2:$C$13,2,FALSE),0)</f>
        <v>11</v>
      </c>
      <c r="AC1081" s="11">
        <f t="shared" si="201"/>
        <v>0</v>
      </c>
      <c r="AD1081" s="11">
        <f t="shared" si="202"/>
        <v>0</v>
      </c>
      <c r="AE1081" s="12">
        <f t="shared" si="203"/>
        <v>0</v>
      </c>
      <c r="AF1081"/>
      <c r="AG1081"/>
      <c r="AH1081"/>
      <c r="AI1081"/>
      <c r="AJ1081"/>
    </row>
    <row r="1082" spans="2:36" x14ac:dyDescent="0.25">
      <c r="B1082" s="2" t="s">
        <v>212</v>
      </c>
      <c r="C1082"/>
      <c r="D1082" s="1" t="s">
        <v>1733</v>
      </c>
      <c r="E1082"/>
      <c r="F1082"/>
      <c r="G1082"/>
      <c r="H1082"/>
      <c r="I1082"/>
      <c r="J1082" s="1" t="s">
        <v>2805</v>
      </c>
      <c r="K1082"/>
      <c r="L1082"/>
      <c r="M1082"/>
      <c r="N1082"/>
      <c r="O1082"/>
      <c r="P1082"/>
      <c r="Q1082" s="13">
        <v>0</v>
      </c>
      <c r="R1082" s="13">
        <v>0</v>
      </c>
      <c r="S1082" s="11">
        <f t="shared" si="198"/>
        <v>0</v>
      </c>
      <c r="T1082" s="5">
        <v>0</v>
      </c>
      <c r="U1082" s="11">
        <f t="shared" si="204"/>
        <v>0</v>
      </c>
      <c r="V1082" s="13" t="s">
        <v>0</v>
      </c>
      <c r="W1082" s="10">
        <f>IFERROR(VLOOKUP(V1082,Curr!$B$2:$C$13,2,FALSE),0)</f>
        <v>1</v>
      </c>
      <c r="X1082" s="11">
        <f t="shared" si="199"/>
        <v>0</v>
      </c>
      <c r="Y1082" s="14">
        <f t="shared" si="205"/>
        <v>0</v>
      </c>
      <c r="Z1082" s="11">
        <f t="shared" si="200"/>
        <v>0</v>
      </c>
      <c r="AA1082" s="4" t="s">
        <v>1</v>
      </c>
      <c r="AB1082" s="10">
        <f>IFERROR(VLOOKUP(AA1082,Curr!$B$2:$C$13,2,FALSE),0)</f>
        <v>11</v>
      </c>
      <c r="AC1082" s="11">
        <f t="shared" si="201"/>
        <v>0</v>
      </c>
      <c r="AD1082" s="11">
        <f t="shared" si="202"/>
        <v>0</v>
      </c>
      <c r="AE1082" s="12">
        <f t="shared" si="203"/>
        <v>0</v>
      </c>
      <c r="AF1082"/>
      <c r="AG1082"/>
      <c r="AH1082"/>
      <c r="AI1082"/>
      <c r="AJ1082"/>
    </row>
    <row r="1083" spans="2:36" x14ac:dyDescent="0.25">
      <c r="B1083" s="2" t="s">
        <v>212</v>
      </c>
      <c r="C1083"/>
      <c r="D1083" s="1" t="s">
        <v>1733</v>
      </c>
      <c r="E1083"/>
      <c r="F1083"/>
      <c r="G1083"/>
      <c r="H1083"/>
      <c r="I1083"/>
      <c r="J1083" s="1" t="s">
        <v>2806</v>
      </c>
      <c r="K1083"/>
      <c r="L1083"/>
      <c r="M1083"/>
      <c r="N1083"/>
      <c r="O1083"/>
      <c r="P1083"/>
      <c r="Q1083" s="13">
        <v>0</v>
      </c>
      <c r="R1083" s="13">
        <v>0</v>
      </c>
      <c r="S1083" s="11">
        <f t="shared" si="198"/>
        <v>0</v>
      </c>
      <c r="T1083" s="5">
        <v>0</v>
      </c>
      <c r="U1083" s="11">
        <f t="shared" si="204"/>
        <v>0</v>
      </c>
      <c r="V1083" s="13" t="s">
        <v>0</v>
      </c>
      <c r="W1083" s="10">
        <f>IFERROR(VLOOKUP(V1083,Curr!$B$2:$C$13,2,FALSE),0)</f>
        <v>1</v>
      </c>
      <c r="X1083" s="11">
        <f t="shared" si="199"/>
        <v>0</v>
      </c>
      <c r="Y1083" s="14">
        <f t="shared" si="205"/>
        <v>0</v>
      </c>
      <c r="Z1083" s="11">
        <f t="shared" si="200"/>
        <v>0</v>
      </c>
      <c r="AA1083" s="4" t="s">
        <v>1</v>
      </c>
      <c r="AB1083" s="10">
        <f>IFERROR(VLOOKUP(AA1083,Curr!$B$2:$C$13,2,FALSE),0)</f>
        <v>11</v>
      </c>
      <c r="AC1083" s="11">
        <f t="shared" si="201"/>
        <v>0</v>
      </c>
      <c r="AD1083" s="11">
        <f t="shared" si="202"/>
        <v>0</v>
      </c>
      <c r="AE1083" s="12">
        <f t="shared" si="203"/>
        <v>0</v>
      </c>
      <c r="AF1083"/>
      <c r="AG1083"/>
      <c r="AH1083"/>
      <c r="AI1083"/>
      <c r="AJ1083"/>
    </row>
    <row r="1084" spans="2:36" x14ac:dyDescent="0.25">
      <c r="B1084" s="2" t="s">
        <v>212</v>
      </c>
      <c r="C1084"/>
      <c r="D1084" s="1" t="s">
        <v>1733</v>
      </c>
      <c r="E1084"/>
      <c r="F1084"/>
      <c r="G1084"/>
      <c r="H1084"/>
      <c r="I1084"/>
      <c r="J1084" s="1" t="s">
        <v>2807</v>
      </c>
      <c r="K1084"/>
      <c r="L1084"/>
      <c r="M1084"/>
      <c r="N1084"/>
      <c r="O1084"/>
      <c r="P1084"/>
      <c r="Q1084" s="13">
        <v>0</v>
      </c>
      <c r="R1084" s="13">
        <v>0</v>
      </c>
      <c r="S1084" s="11">
        <f t="shared" si="198"/>
        <v>0</v>
      </c>
      <c r="T1084" s="5">
        <v>0</v>
      </c>
      <c r="U1084" s="11">
        <f t="shared" si="204"/>
        <v>0</v>
      </c>
      <c r="V1084" s="13" t="s">
        <v>0</v>
      </c>
      <c r="W1084" s="10">
        <f>IFERROR(VLOOKUP(V1084,Curr!$B$2:$C$13,2,FALSE),0)</f>
        <v>1</v>
      </c>
      <c r="X1084" s="11">
        <f t="shared" si="199"/>
        <v>0</v>
      </c>
      <c r="Y1084" s="14">
        <f t="shared" si="205"/>
        <v>0</v>
      </c>
      <c r="Z1084" s="11">
        <f t="shared" si="200"/>
        <v>0</v>
      </c>
      <c r="AA1084" s="4" t="s">
        <v>1</v>
      </c>
      <c r="AB1084" s="10">
        <f>IFERROR(VLOOKUP(AA1084,Curr!$B$2:$C$13,2,FALSE),0)</f>
        <v>11</v>
      </c>
      <c r="AC1084" s="11">
        <f t="shared" si="201"/>
        <v>0</v>
      </c>
      <c r="AD1084" s="11">
        <f t="shared" si="202"/>
        <v>0</v>
      </c>
      <c r="AE1084" s="12">
        <f t="shared" si="203"/>
        <v>0</v>
      </c>
      <c r="AF1084"/>
      <c r="AG1084"/>
      <c r="AH1084"/>
      <c r="AI1084"/>
      <c r="AJ1084"/>
    </row>
    <row r="1085" spans="2:36" x14ac:dyDescent="0.25">
      <c r="B1085" s="2" t="s">
        <v>212</v>
      </c>
      <c r="C1085"/>
      <c r="D1085" s="1" t="s">
        <v>1733</v>
      </c>
      <c r="E1085"/>
      <c r="F1085"/>
      <c r="G1085"/>
      <c r="H1085"/>
      <c r="I1085"/>
      <c r="J1085" s="1" t="s">
        <v>2808</v>
      </c>
      <c r="K1085"/>
      <c r="L1085"/>
      <c r="M1085"/>
      <c r="N1085"/>
      <c r="O1085"/>
      <c r="P1085"/>
      <c r="Q1085" s="13">
        <v>0</v>
      </c>
      <c r="R1085" s="13">
        <v>0</v>
      </c>
      <c r="S1085" s="11">
        <f t="shared" si="198"/>
        <v>0</v>
      </c>
      <c r="T1085" s="5">
        <v>0</v>
      </c>
      <c r="U1085" s="11">
        <f t="shared" si="204"/>
        <v>0</v>
      </c>
      <c r="V1085" s="13" t="s">
        <v>0</v>
      </c>
      <c r="W1085" s="10">
        <f>IFERROR(VLOOKUP(V1085,Curr!$B$2:$C$13,2,FALSE),0)</f>
        <v>1</v>
      </c>
      <c r="X1085" s="11">
        <f t="shared" si="199"/>
        <v>0</v>
      </c>
      <c r="Y1085" s="14">
        <f t="shared" si="205"/>
        <v>0</v>
      </c>
      <c r="Z1085" s="11">
        <f t="shared" si="200"/>
        <v>0</v>
      </c>
      <c r="AA1085" s="4" t="s">
        <v>1</v>
      </c>
      <c r="AB1085" s="10">
        <f>IFERROR(VLOOKUP(AA1085,Curr!$B$2:$C$13,2,FALSE),0)</f>
        <v>11</v>
      </c>
      <c r="AC1085" s="11">
        <f t="shared" si="201"/>
        <v>0</v>
      </c>
      <c r="AD1085" s="11">
        <f t="shared" si="202"/>
        <v>0</v>
      </c>
      <c r="AE1085" s="12">
        <f t="shared" si="203"/>
        <v>0</v>
      </c>
      <c r="AF1085"/>
      <c r="AG1085"/>
      <c r="AH1085"/>
      <c r="AI1085"/>
      <c r="AJ1085"/>
    </row>
    <row r="1086" spans="2:36" x14ac:dyDescent="0.25">
      <c r="B1086" s="2" t="s">
        <v>212</v>
      </c>
      <c r="C1086"/>
      <c r="D1086" s="1" t="s">
        <v>1733</v>
      </c>
      <c r="E1086"/>
      <c r="F1086"/>
      <c r="G1086"/>
      <c r="H1086"/>
      <c r="I1086"/>
      <c r="J1086" s="1" t="s">
        <v>2809</v>
      </c>
      <c r="K1086"/>
      <c r="L1086"/>
      <c r="M1086"/>
      <c r="N1086"/>
      <c r="O1086"/>
      <c r="P1086"/>
      <c r="Q1086" s="13">
        <v>0</v>
      </c>
      <c r="R1086" s="13">
        <v>0</v>
      </c>
      <c r="S1086" s="11">
        <f t="shared" si="198"/>
        <v>0</v>
      </c>
      <c r="T1086" s="5">
        <v>0</v>
      </c>
      <c r="U1086" s="11">
        <f t="shared" si="204"/>
        <v>0</v>
      </c>
      <c r="V1086" s="13" t="s">
        <v>0</v>
      </c>
      <c r="W1086" s="10">
        <f>IFERROR(VLOOKUP(V1086,Curr!$B$2:$C$13,2,FALSE),0)</f>
        <v>1</v>
      </c>
      <c r="X1086" s="11">
        <f t="shared" si="199"/>
        <v>0</v>
      </c>
      <c r="Y1086" s="14">
        <f t="shared" si="205"/>
        <v>0</v>
      </c>
      <c r="Z1086" s="11">
        <f t="shared" si="200"/>
        <v>0</v>
      </c>
      <c r="AA1086" s="4" t="s">
        <v>1</v>
      </c>
      <c r="AB1086" s="10">
        <f>IFERROR(VLOOKUP(AA1086,Curr!$B$2:$C$13,2,FALSE),0)</f>
        <v>11</v>
      </c>
      <c r="AC1086" s="11">
        <f t="shared" si="201"/>
        <v>0</v>
      </c>
      <c r="AD1086" s="11">
        <f t="shared" si="202"/>
        <v>0</v>
      </c>
      <c r="AE1086" s="12">
        <f t="shared" si="203"/>
        <v>0</v>
      </c>
      <c r="AF1086"/>
      <c r="AG1086"/>
      <c r="AH1086"/>
      <c r="AI1086"/>
      <c r="AJ1086"/>
    </row>
    <row r="1087" spans="2:36" x14ac:dyDescent="0.25">
      <c r="B1087" s="2" t="s">
        <v>212</v>
      </c>
      <c r="C1087"/>
      <c r="D1087" s="1" t="s">
        <v>1733</v>
      </c>
      <c r="E1087"/>
      <c r="F1087"/>
      <c r="G1087"/>
      <c r="H1087"/>
      <c r="I1087"/>
      <c r="J1087" s="1" t="s">
        <v>2810</v>
      </c>
      <c r="K1087"/>
      <c r="L1087"/>
      <c r="M1087"/>
      <c r="N1087"/>
      <c r="O1087"/>
      <c r="P1087"/>
      <c r="Q1087" s="13">
        <v>0</v>
      </c>
      <c r="R1087" s="13">
        <v>0</v>
      </c>
      <c r="S1087" s="11">
        <f t="shared" si="198"/>
        <v>0</v>
      </c>
      <c r="T1087" s="5">
        <v>0</v>
      </c>
      <c r="U1087" s="11">
        <f t="shared" si="204"/>
        <v>0</v>
      </c>
      <c r="V1087" s="13" t="s">
        <v>0</v>
      </c>
      <c r="W1087" s="10">
        <f>IFERROR(VLOOKUP(V1087,Curr!$B$2:$C$13,2,FALSE),0)</f>
        <v>1</v>
      </c>
      <c r="X1087" s="11">
        <f t="shared" si="199"/>
        <v>0</v>
      </c>
      <c r="Y1087" s="14">
        <f t="shared" si="205"/>
        <v>0</v>
      </c>
      <c r="Z1087" s="11">
        <f t="shared" si="200"/>
        <v>0</v>
      </c>
      <c r="AA1087" s="4" t="s">
        <v>1</v>
      </c>
      <c r="AB1087" s="10">
        <f>IFERROR(VLOOKUP(AA1087,Curr!$B$2:$C$13,2,FALSE),0)</f>
        <v>11</v>
      </c>
      <c r="AC1087" s="11">
        <f t="shared" si="201"/>
        <v>0</v>
      </c>
      <c r="AD1087" s="11">
        <f t="shared" si="202"/>
        <v>0</v>
      </c>
      <c r="AE1087" s="12">
        <f t="shared" si="203"/>
        <v>0</v>
      </c>
      <c r="AF1087"/>
      <c r="AG1087"/>
      <c r="AH1087"/>
      <c r="AI1087"/>
      <c r="AJ1087"/>
    </row>
    <row r="1088" spans="2:36" x14ac:dyDescent="0.25">
      <c r="B1088" s="2" t="s">
        <v>212</v>
      </c>
      <c r="C1088"/>
      <c r="D1088" s="1" t="s">
        <v>1733</v>
      </c>
      <c r="E1088"/>
      <c r="F1088"/>
      <c r="G1088"/>
      <c r="H1088"/>
      <c r="I1088"/>
      <c r="J1088" s="1" t="s">
        <v>2811</v>
      </c>
      <c r="K1088"/>
      <c r="L1088"/>
      <c r="M1088"/>
      <c r="N1088"/>
      <c r="O1088"/>
      <c r="P1088"/>
      <c r="Q1088" s="13">
        <v>0</v>
      </c>
      <c r="R1088" s="13">
        <v>0</v>
      </c>
      <c r="S1088" s="11">
        <f t="shared" si="198"/>
        <v>0</v>
      </c>
      <c r="T1088" s="5">
        <v>0</v>
      </c>
      <c r="U1088" s="11">
        <f t="shared" si="204"/>
        <v>0</v>
      </c>
      <c r="V1088" s="13" t="s">
        <v>0</v>
      </c>
      <c r="W1088" s="10">
        <f>IFERROR(VLOOKUP(V1088,Curr!$B$2:$C$13,2,FALSE),0)</f>
        <v>1</v>
      </c>
      <c r="X1088" s="11">
        <f t="shared" si="199"/>
        <v>0</v>
      </c>
      <c r="Y1088" s="14">
        <f t="shared" si="205"/>
        <v>0</v>
      </c>
      <c r="Z1088" s="11">
        <f t="shared" si="200"/>
        <v>0</v>
      </c>
      <c r="AA1088" s="4" t="s">
        <v>1</v>
      </c>
      <c r="AB1088" s="10">
        <f>IFERROR(VLOOKUP(AA1088,Curr!$B$2:$C$13,2,FALSE),0)</f>
        <v>11</v>
      </c>
      <c r="AC1088" s="11">
        <f t="shared" si="201"/>
        <v>0</v>
      </c>
      <c r="AD1088" s="11">
        <f t="shared" si="202"/>
        <v>0</v>
      </c>
      <c r="AE1088" s="12">
        <f t="shared" si="203"/>
        <v>0</v>
      </c>
      <c r="AF1088"/>
      <c r="AG1088"/>
      <c r="AH1088"/>
      <c r="AI1088"/>
      <c r="AJ1088"/>
    </row>
    <row r="1089" spans="2:36" x14ac:dyDescent="0.25">
      <c r="B1089" s="2" t="s">
        <v>212</v>
      </c>
      <c r="C1089"/>
      <c r="D1089" s="1" t="s">
        <v>1733</v>
      </c>
      <c r="E1089"/>
      <c r="F1089"/>
      <c r="G1089"/>
      <c r="H1089"/>
      <c r="I1089"/>
      <c r="J1089" s="1" t="s">
        <v>2812</v>
      </c>
      <c r="K1089"/>
      <c r="L1089"/>
      <c r="M1089"/>
      <c r="N1089"/>
      <c r="O1089"/>
      <c r="P1089"/>
      <c r="Q1089" s="13">
        <v>0</v>
      </c>
      <c r="R1089" s="13">
        <v>0</v>
      </c>
      <c r="S1089" s="11">
        <f t="shared" si="198"/>
        <v>0</v>
      </c>
      <c r="T1089" s="5">
        <v>0</v>
      </c>
      <c r="U1089" s="11">
        <f t="shared" si="204"/>
        <v>0</v>
      </c>
      <c r="V1089" s="13" t="s">
        <v>0</v>
      </c>
      <c r="W1089" s="10">
        <f>IFERROR(VLOOKUP(V1089,Curr!$B$2:$C$13,2,FALSE),0)</f>
        <v>1</v>
      </c>
      <c r="X1089" s="11">
        <f t="shared" si="199"/>
        <v>0</v>
      </c>
      <c r="Y1089" s="14">
        <f t="shared" si="205"/>
        <v>0</v>
      </c>
      <c r="Z1089" s="11">
        <f t="shared" si="200"/>
        <v>0</v>
      </c>
      <c r="AA1089" s="4" t="s">
        <v>1</v>
      </c>
      <c r="AB1089" s="10">
        <f>IFERROR(VLOOKUP(AA1089,Curr!$B$2:$C$13,2,FALSE),0)</f>
        <v>11</v>
      </c>
      <c r="AC1089" s="11">
        <f t="shared" si="201"/>
        <v>0</v>
      </c>
      <c r="AD1089" s="11">
        <f t="shared" si="202"/>
        <v>0</v>
      </c>
      <c r="AE1089" s="12">
        <f t="shared" si="203"/>
        <v>0</v>
      </c>
      <c r="AF1089"/>
      <c r="AG1089"/>
      <c r="AH1089"/>
      <c r="AI1089"/>
      <c r="AJ1089"/>
    </row>
    <row r="1090" spans="2:36" x14ac:dyDescent="0.25">
      <c r="B1090" s="2" t="s">
        <v>212</v>
      </c>
      <c r="C1090"/>
      <c r="D1090" s="1" t="s">
        <v>1733</v>
      </c>
      <c r="E1090"/>
      <c r="F1090"/>
      <c r="G1090"/>
      <c r="H1090"/>
      <c r="I1090"/>
      <c r="J1090" s="1" t="s">
        <v>2813</v>
      </c>
      <c r="K1090"/>
      <c r="L1090"/>
      <c r="M1090"/>
      <c r="N1090"/>
      <c r="O1090"/>
      <c r="P1090"/>
      <c r="Q1090" s="13">
        <v>0</v>
      </c>
      <c r="R1090" s="13">
        <v>0</v>
      </c>
      <c r="S1090" s="11">
        <f t="shared" si="198"/>
        <v>0</v>
      </c>
      <c r="T1090" s="5">
        <v>0</v>
      </c>
      <c r="U1090" s="11">
        <f t="shared" si="204"/>
        <v>0</v>
      </c>
      <c r="V1090" s="13" t="s">
        <v>0</v>
      </c>
      <c r="W1090" s="10">
        <f>IFERROR(VLOOKUP(V1090,Curr!$B$2:$C$13,2,FALSE),0)</f>
        <v>1</v>
      </c>
      <c r="X1090" s="11">
        <f t="shared" si="199"/>
        <v>0</v>
      </c>
      <c r="Y1090" s="14">
        <f t="shared" si="205"/>
        <v>0</v>
      </c>
      <c r="Z1090" s="11">
        <f t="shared" si="200"/>
        <v>0</v>
      </c>
      <c r="AA1090" s="4" t="s">
        <v>1</v>
      </c>
      <c r="AB1090" s="10">
        <f>IFERROR(VLOOKUP(AA1090,Curr!$B$2:$C$13,2,FALSE),0)</f>
        <v>11</v>
      </c>
      <c r="AC1090" s="11">
        <f t="shared" si="201"/>
        <v>0</v>
      </c>
      <c r="AD1090" s="11">
        <f t="shared" si="202"/>
        <v>0</v>
      </c>
      <c r="AE1090" s="12">
        <f t="shared" si="203"/>
        <v>0</v>
      </c>
      <c r="AF1090"/>
      <c r="AG1090"/>
      <c r="AH1090"/>
      <c r="AI1090"/>
      <c r="AJ1090"/>
    </row>
    <row r="1091" spans="2:36" x14ac:dyDescent="0.25">
      <c r="B1091" s="2" t="s">
        <v>212</v>
      </c>
      <c r="C1091"/>
      <c r="D1091" s="1" t="s">
        <v>1733</v>
      </c>
      <c r="E1091"/>
      <c r="F1091"/>
      <c r="G1091"/>
      <c r="H1091"/>
      <c r="I1091"/>
      <c r="J1091" s="1" t="s">
        <v>2814</v>
      </c>
      <c r="K1091"/>
      <c r="L1091"/>
      <c r="M1091"/>
      <c r="N1091"/>
      <c r="O1091"/>
      <c r="P1091"/>
      <c r="Q1091" s="13">
        <v>0</v>
      </c>
      <c r="R1091" s="13">
        <v>0</v>
      </c>
      <c r="S1091" s="11">
        <f t="shared" si="198"/>
        <v>0</v>
      </c>
      <c r="T1091" s="5">
        <v>0</v>
      </c>
      <c r="U1091" s="11">
        <f t="shared" si="204"/>
        <v>0</v>
      </c>
      <c r="V1091" s="13" t="s">
        <v>0</v>
      </c>
      <c r="W1091" s="10">
        <f>IFERROR(VLOOKUP(V1091,Curr!$B$2:$C$13,2,FALSE),0)</f>
        <v>1</v>
      </c>
      <c r="X1091" s="11">
        <f t="shared" si="199"/>
        <v>0</v>
      </c>
      <c r="Y1091" s="14">
        <f t="shared" si="205"/>
        <v>0</v>
      </c>
      <c r="Z1091" s="11">
        <f t="shared" si="200"/>
        <v>0</v>
      </c>
      <c r="AA1091" s="4" t="s">
        <v>1</v>
      </c>
      <c r="AB1091" s="10">
        <f>IFERROR(VLOOKUP(AA1091,Curr!$B$2:$C$13,2,FALSE),0)</f>
        <v>11</v>
      </c>
      <c r="AC1091" s="11">
        <f t="shared" si="201"/>
        <v>0</v>
      </c>
      <c r="AD1091" s="11">
        <f t="shared" si="202"/>
        <v>0</v>
      </c>
      <c r="AE1091" s="12">
        <f t="shared" si="203"/>
        <v>0</v>
      </c>
      <c r="AF1091"/>
      <c r="AG1091"/>
      <c r="AH1091"/>
      <c r="AI1091"/>
      <c r="AJ1091"/>
    </row>
    <row r="1092" spans="2:36" x14ac:dyDescent="0.25">
      <c r="B1092" s="2" t="s">
        <v>212</v>
      </c>
      <c r="C1092"/>
      <c r="D1092" s="1" t="s">
        <v>1733</v>
      </c>
      <c r="E1092"/>
      <c r="F1092"/>
      <c r="G1092"/>
      <c r="H1092"/>
      <c r="I1092"/>
      <c r="J1092" s="1" t="s">
        <v>2815</v>
      </c>
      <c r="K1092"/>
      <c r="L1092"/>
      <c r="M1092"/>
      <c r="N1092"/>
      <c r="O1092"/>
      <c r="P1092"/>
      <c r="Q1092" s="13">
        <v>0</v>
      </c>
      <c r="R1092" s="13">
        <v>0</v>
      </c>
      <c r="S1092" s="11">
        <f t="shared" si="198"/>
        <v>0</v>
      </c>
      <c r="T1092" s="5">
        <v>0</v>
      </c>
      <c r="U1092" s="11">
        <f t="shared" si="204"/>
        <v>0</v>
      </c>
      <c r="V1092" s="13" t="s">
        <v>0</v>
      </c>
      <c r="W1092" s="10">
        <f>IFERROR(VLOOKUP(V1092,Curr!$B$2:$C$13,2,FALSE),0)</f>
        <v>1</v>
      </c>
      <c r="X1092" s="11">
        <f t="shared" si="199"/>
        <v>0</v>
      </c>
      <c r="Y1092" s="14">
        <f t="shared" si="205"/>
        <v>0</v>
      </c>
      <c r="Z1092" s="11">
        <f t="shared" si="200"/>
        <v>0</v>
      </c>
      <c r="AA1092" s="4" t="s">
        <v>1</v>
      </c>
      <c r="AB1092" s="10">
        <f>IFERROR(VLOOKUP(AA1092,Curr!$B$2:$C$13,2,FALSE),0)</f>
        <v>11</v>
      </c>
      <c r="AC1092" s="11">
        <f t="shared" si="201"/>
        <v>0</v>
      </c>
      <c r="AD1092" s="11">
        <f t="shared" si="202"/>
        <v>0</v>
      </c>
      <c r="AE1092" s="12">
        <f t="shared" si="203"/>
        <v>0</v>
      </c>
      <c r="AF1092"/>
      <c r="AG1092"/>
      <c r="AH1092"/>
      <c r="AI1092"/>
      <c r="AJ1092"/>
    </row>
    <row r="1093" spans="2:36" x14ac:dyDescent="0.25">
      <c r="B1093" s="2" t="s">
        <v>212</v>
      </c>
      <c r="C1093"/>
      <c r="D1093" s="1" t="s">
        <v>1733</v>
      </c>
      <c r="E1093"/>
      <c r="F1093"/>
      <c r="G1093"/>
      <c r="H1093"/>
      <c r="I1093"/>
      <c r="J1093" s="1" t="s">
        <v>2816</v>
      </c>
      <c r="K1093"/>
      <c r="L1093"/>
      <c r="M1093"/>
      <c r="N1093"/>
      <c r="O1093"/>
      <c r="P1093"/>
      <c r="Q1093" s="13">
        <v>0</v>
      </c>
      <c r="R1093" s="13">
        <v>0</v>
      </c>
      <c r="S1093" s="11">
        <f t="shared" si="198"/>
        <v>0</v>
      </c>
      <c r="T1093" s="5">
        <v>0</v>
      </c>
      <c r="U1093" s="11">
        <f t="shared" si="204"/>
        <v>0</v>
      </c>
      <c r="V1093" s="13" t="s">
        <v>0</v>
      </c>
      <c r="W1093" s="10">
        <f>IFERROR(VLOOKUP(V1093,Curr!$B$2:$C$13,2,FALSE),0)</f>
        <v>1</v>
      </c>
      <c r="X1093" s="11">
        <f t="shared" si="199"/>
        <v>0</v>
      </c>
      <c r="Y1093" s="14">
        <f t="shared" si="205"/>
        <v>0</v>
      </c>
      <c r="Z1093" s="11">
        <f t="shared" si="200"/>
        <v>0</v>
      </c>
      <c r="AA1093" s="4" t="s">
        <v>1</v>
      </c>
      <c r="AB1093" s="10">
        <f>IFERROR(VLOOKUP(AA1093,Curr!$B$2:$C$13,2,FALSE),0)</f>
        <v>11</v>
      </c>
      <c r="AC1093" s="11">
        <f t="shared" si="201"/>
        <v>0</v>
      </c>
      <c r="AD1093" s="11">
        <f t="shared" si="202"/>
        <v>0</v>
      </c>
      <c r="AE1093" s="12">
        <f t="shared" si="203"/>
        <v>0</v>
      </c>
      <c r="AF1093"/>
      <c r="AG1093"/>
      <c r="AH1093"/>
      <c r="AI1093"/>
      <c r="AJ1093"/>
    </row>
    <row r="1094" spans="2:36" x14ac:dyDescent="0.25">
      <c r="B1094" s="2" t="s">
        <v>212</v>
      </c>
      <c r="C1094"/>
      <c r="D1094" s="1" t="s">
        <v>1733</v>
      </c>
      <c r="E1094"/>
      <c r="F1094"/>
      <c r="G1094"/>
      <c r="H1094"/>
      <c r="I1094"/>
      <c r="J1094" s="1" t="s">
        <v>2817</v>
      </c>
      <c r="K1094"/>
      <c r="L1094"/>
      <c r="M1094"/>
      <c r="N1094"/>
      <c r="O1094"/>
      <c r="P1094"/>
      <c r="Q1094" s="13">
        <v>0</v>
      </c>
      <c r="R1094" s="13">
        <v>0</v>
      </c>
      <c r="S1094" s="11">
        <f t="shared" si="198"/>
        <v>0</v>
      </c>
      <c r="T1094" s="5">
        <v>0</v>
      </c>
      <c r="U1094" s="11">
        <f t="shared" si="204"/>
        <v>0</v>
      </c>
      <c r="V1094" s="13" t="s">
        <v>0</v>
      </c>
      <c r="W1094" s="10">
        <f>IFERROR(VLOOKUP(V1094,Curr!$B$2:$C$13,2,FALSE),0)</f>
        <v>1</v>
      </c>
      <c r="X1094" s="11">
        <f t="shared" si="199"/>
        <v>0</v>
      </c>
      <c r="Y1094" s="14">
        <f t="shared" si="205"/>
        <v>0</v>
      </c>
      <c r="Z1094" s="11">
        <f t="shared" si="200"/>
        <v>0</v>
      </c>
      <c r="AA1094" s="4" t="s">
        <v>1</v>
      </c>
      <c r="AB1094" s="10">
        <f>IFERROR(VLOOKUP(AA1094,Curr!$B$2:$C$13,2,FALSE),0)</f>
        <v>11</v>
      </c>
      <c r="AC1094" s="11">
        <f t="shared" si="201"/>
        <v>0</v>
      </c>
      <c r="AD1094" s="11">
        <f t="shared" si="202"/>
        <v>0</v>
      </c>
      <c r="AE1094" s="12">
        <f t="shared" si="203"/>
        <v>0</v>
      </c>
      <c r="AF1094"/>
      <c r="AG1094"/>
      <c r="AH1094"/>
      <c r="AI1094"/>
      <c r="AJ1094"/>
    </row>
    <row r="1095" spans="2:36" x14ac:dyDescent="0.25">
      <c r="B1095" s="2" t="s">
        <v>212</v>
      </c>
      <c r="C1095"/>
      <c r="D1095" s="1" t="s">
        <v>1733</v>
      </c>
      <c r="E1095"/>
      <c r="F1095"/>
      <c r="G1095"/>
      <c r="H1095"/>
      <c r="I1095"/>
      <c r="J1095" s="1" t="s">
        <v>2818</v>
      </c>
      <c r="K1095"/>
      <c r="L1095"/>
      <c r="M1095"/>
      <c r="N1095"/>
      <c r="O1095"/>
      <c r="P1095"/>
      <c r="Q1095" s="13">
        <v>0</v>
      </c>
      <c r="R1095" s="13">
        <v>0</v>
      </c>
      <c r="S1095" s="11">
        <f t="shared" si="198"/>
        <v>0</v>
      </c>
      <c r="T1095" s="5">
        <v>0</v>
      </c>
      <c r="U1095" s="11">
        <f t="shared" si="204"/>
        <v>0</v>
      </c>
      <c r="V1095" s="13" t="s">
        <v>0</v>
      </c>
      <c r="W1095" s="10">
        <f>IFERROR(VLOOKUP(V1095,Curr!$B$2:$C$13,2,FALSE),0)</f>
        <v>1</v>
      </c>
      <c r="X1095" s="11">
        <f t="shared" si="199"/>
        <v>0</v>
      </c>
      <c r="Y1095" s="14">
        <f t="shared" si="205"/>
        <v>0</v>
      </c>
      <c r="Z1095" s="11">
        <f t="shared" si="200"/>
        <v>0</v>
      </c>
      <c r="AA1095" s="4" t="s">
        <v>1</v>
      </c>
      <c r="AB1095" s="10">
        <f>IFERROR(VLOOKUP(AA1095,Curr!$B$2:$C$13,2,FALSE),0)</f>
        <v>11</v>
      </c>
      <c r="AC1095" s="11">
        <f t="shared" si="201"/>
        <v>0</v>
      </c>
      <c r="AD1095" s="11">
        <f t="shared" si="202"/>
        <v>0</v>
      </c>
      <c r="AE1095" s="12">
        <f t="shared" si="203"/>
        <v>0</v>
      </c>
      <c r="AF1095"/>
      <c r="AG1095"/>
      <c r="AH1095"/>
      <c r="AI1095"/>
      <c r="AJ1095"/>
    </row>
    <row r="1096" spans="2:36" x14ac:dyDescent="0.25">
      <c r="B1096" s="2" t="s">
        <v>212</v>
      </c>
      <c r="C1096"/>
      <c r="D1096" s="1" t="s">
        <v>1733</v>
      </c>
      <c r="E1096"/>
      <c r="F1096"/>
      <c r="G1096"/>
      <c r="H1096"/>
      <c r="I1096"/>
      <c r="J1096" s="1" t="s">
        <v>2819</v>
      </c>
      <c r="K1096"/>
      <c r="L1096"/>
      <c r="M1096"/>
      <c r="N1096"/>
      <c r="O1096"/>
      <c r="P1096"/>
      <c r="Q1096" s="13">
        <v>0</v>
      </c>
      <c r="R1096" s="13">
        <v>0</v>
      </c>
      <c r="S1096" s="11">
        <f t="shared" ref="S1096:S1159" si="206">+Q1096*R1096</f>
        <v>0</v>
      </c>
      <c r="T1096" s="5">
        <v>0</v>
      </c>
      <c r="U1096" s="11">
        <f t="shared" si="204"/>
        <v>0</v>
      </c>
      <c r="V1096" s="13" t="s">
        <v>0</v>
      </c>
      <c r="W1096" s="10">
        <f>IFERROR(VLOOKUP(V1096,Curr!$B$2:$C$13,2,FALSE),0)</f>
        <v>1</v>
      </c>
      <c r="X1096" s="11">
        <f t="shared" ref="X1096:X1159" si="207">U1096*W1096</f>
        <v>0</v>
      </c>
      <c r="Y1096" s="14">
        <f t="shared" si="205"/>
        <v>0</v>
      </c>
      <c r="Z1096" s="11">
        <f t="shared" ref="Z1096:Z1159" si="208">+Y1096*R1096</f>
        <v>0</v>
      </c>
      <c r="AA1096" s="4" t="s">
        <v>1</v>
      </c>
      <c r="AB1096" s="10">
        <f>IFERROR(VLOOKUP(AA1096,Curr!$B$2:$C$13,2,FALSE),0)</f>
        <v>11</v>
      </c>
      <c r="AC1096" s="11">
        <f t="shared" ref="AC1096:AC1159" si="209">+Y1096*AB1096*R1096</f>
        <v>0</v>
      </c>
      <c r="AD1096" s="11">
        <f t="shared" ref="AD1096:AD1159" si="210">+AC1096-X1096</f>
        <v>0</v>
      </c>
      <c r="AE1096" s="12">
        <f t="shared" ref="AE1096:AE1159" si="211">IFERROR(AD1096/AC1096,0)</f>
        <v>0</v>
      </c>
      <c r="AF1096"/>
      <c r="AG1096"/>
      <c r="AH1096"/>
      <c r="AI1096"/>
      <c r="AJ1096"/>
    </row>
    <row r="1097" spans="2:36" x14ac:dyDescent="0.25">
      <c r="B1097" s="2" t="s">
        <v>212</v>
      </c>
      <c r="C1097"/>
      <c r="D1097" s="1" t="s">
        <v>1733</v>
      </c>
      <c r="E1097"/>
      <c r="F1097"/>
      <c r="G1097"/>
      <c r="H1097"/>
      <c r="I1097"/>
      <c r="J1097" s="1" t="s">
        <v>2820</v>
      </c>
      <c r="K1097"/>
      <c r="L1097"/>
      <c r="M1097"/>
      <c r="N1097"/>
      <c r="O1097"/>
      <c r="P1097"/>
      <c r="Q1097" s="13">
        <v>0</v>
      </c>
      <c r="R1097" s="13">
        <v>0</v>
      </c>
      <c r="S1097" s="11">
        <f t="shared" si="206"/>
        <v>0</v>
      </c>
      <c r="T1097" s="5">
        <v>0</v>
      </c>
      <c r="U1097" s="11">
        <f t="shared" ref="U1097:U1160" si="212">S1097*(1-T1097)</f>
        <v>0</v>
      </c>
      <c r="V1097" s="13" t="s">
        <v>0</v>
      </c>
      <c r="W1097" s="10">
        <f>IFERROR(VLOOKUP(V1097,Curr!$B$2:$C$13,2,FALSE),0)</f>
        <v>1</v>
      </c>
      <c r="X1097" s="11">
        <f t="shared" si="207"/>
        <v>0</v>
      </c>
      <c r="Y1097" s="14">
        <f t="shared" ref="Y1097:Y1160" si="213">Q1097</f>
        <v>0</v>
      </c>
      <c r="Z1097" s="11">
        <f t="shared" si="208"/>
        <v>0</v>
      </c>
      <c r="AA1097" s="4" t="s">
        <v>1</v>
      </c>
      <c r="AB1097" s="10">
        <f>IFERROR(VLOOKUP(AA1097,Curr!$B$2:$C$13,2,FALSE),0)</f>
        <v>11</v>
      </c>
      <c r="AC1097" s="11">
        <f t="shared" si="209"/>
        <v>0</v>
      </c>
      <c r="AD1097" s="11">
        <f t="shared" si="210"/>
        <v>0</v>
      </c>
      <c r="AE1097" s="12">
        <f t="shared" si="211"/>
        <v>0</v>
      </c>
      <c r="AF1097"/>
      <c r="AG1097"/>
      <c r="AH1097"/>
      <c r="AI1097"/>
      <c r="AJ1097"/>
    </row>
    <row r="1098" spans="2:36" x14ac:dyDescent="0.25">
      <c r="B1098" s="2" t="s">
        <v>212</v>
      </c>
      <c r="C1098"/>
      <c r="D1098" s="1" t="s">
        <v>1733</v>
      </c>
      <c r="E1098"/>
      <c r="F1098"/>
      <c r="G1098"/>
      <c r="H1098"/>
      <c r="I1098"/>
      <c r="J1098" s="1" t="s">
        <v>2821</v>
      </c>
      <c r="K1098"/>
      <c r="L1098"/>
      <c r="M1098"/>
      <c r="N1098"/>
      <c r="O1098"/>
      <c r="P1098"/>
      <c r="Q1098" s="13">
        <v>0</v>
      </c>
      <c r="R1098" s="13">
        <v>0</v>
      </c>
      <c r="S1098" s="11">
        <f t="shared" si="206"/>
        <v>0</v>
      </c>
      <c r="T1098" s="5">
        <v>0</v>
      </c>
      <c r="U1098" s="11">
        <f t="shared" si="212"/>
        <v>0</v>
      </c>
      <c r="V1098" s="13" t="s">
        <v>0</v>
      </c>
      <c r="W1098" s="10">
        <f>IFERROR(VLOOKUP(V1098,Curr!$B$2:$C$13,2,FALSE),0)</f>
        <v>1</v>
      </c>
      <c r="X1098" s="11">
        <f t="shared" si="207"/>
        <v>0</v>
      </c>
      <c r="Y1098" s="14">
        <f t="shared" si="213"/>
        <v>0</v>
      </c>
      <c r="Z1098" s="11">
        <f t="shared" si="208"/>
        <v>0</v>
      </c>
      <c r="AA1098" s="4" t="s">
        <v>1</v>
      </c>
      <c r="AB1098" s="10">
        <f>IFERROR(VLOOKUP(AA1098,Curr!$B$2:$C$13,2,FALSE),0)</f>
        <v>11</v>
      </c>
      <c r="AC1098" s="11">
        <f t="shared" si="209"/>
        <v>0</v>
      </c>
      <c r="AD1098" s="11">
        <f t="shared" si="210"/>
        <v>0</v>
      </c>
      <c r="AE1098" s="12">
        <f t="shared" si="211"/>
        <v>0</v>
      </c>
      <c r="AF1098"/>
      <c r="AG1098"/>
      <c r="AH1098"/>
      <c r="AI1098"/>
      <c r="AJ1098"/>
    </row>
    <row r="1099" spans="2:36" x14ac:dyDescent="0.25">
      <c r="B1099" s="2" t="s">
        <v>212</v>
      </c>
      <c r="C1099"/>
      <c r="D1099" s="1" t="s">
        <v>1733</v>
      </c>
      <c r="E1099"/>
      <c r="F1099"/>
      <c r="G1099"/>
      <c r="H1099"/>
      <c r="I1099"/>
      <c r="J1099" s="1" t="s">
        <v>2822</v>
      </c>
      <c r="K1099"/>
      <c r="L1099"/>
      <c r="M1099"/>
      <c r="N1099"/>
      <c r="O1099"/>
      <c r="P1099"/>
      <c r="Q1099" s="13">
        <v>0</v>
      </c>
      <c r="R1099" s="13">
        <v>0</v>
      </c>
      <c r="S1099" s="11">
        <f t="shared" si="206"/>
        <v>0</v>
      </c>
      <c r="T1099" s="5">
        <v>0</v>
      </c>
      <c r="U1099" s="11">
        <f t="shared" si="212"/>
        <v>0</v>
      </c>
      <c r="V1099" s="13" t="s">
        <v>0</v>
      </c>
      <c r="W1099" s="10">
        <f>IFERROR(VLOOKUP(V1099,Curr!$B$2:$C$13,2,FALSE),0)</f>
        <v>1</v>
      </c>
      <c r="X1099" s="11">
        <f t="shared" si="207"/>
        <v>0</v>
      </c>
      <c r="Y1099" s="14">
        <f t="shared" si="213"/>
        <v>0</v>
      </c>
      <c r="Z1099" s="11">
        <f t="shared" si="208"/>
        <v>0</v>
      </c>
      <c r="AA1099" s="4" t="s">
        <v>1</v>
      </c>
      <c r="AB1099" s="10">
        <f>IFERROR(VLOOKUP(AA1099,Curr!$B$2:$C$13,2,FALSE),0)</f>
        <v>11</v>
      </c>
      <c r="AC1099" s="11">
        <f t="shared" si="209"/>
        <v>0</v>
      </c>
      <c r="AD1099" s="11">
        <f t="shared" si="210"/>
        <v>0</v>
      </c>
      <c r="AE1099" s="12">
        <f t="shared" si="211"/>
        <v>0</v>
      </c>
      <c r="AF1099"/>
      <c r="AG1099"/>
      <c r="AH1099"/>
      <c r="AI1099"/>
      <c r="AJ1099"/>
    </row>
    <row r="1100" spans="2:36" x14ac:dyDescent="0.25">
      <c r="B1100" s="2" t="s">
        <v>212</v>
      </c>
      <c r="C1100"/>
      <c r="D1100" s="1" t="s">
        <v>1733</v>
      </c>
      <c r="E1100"/>
      <c r="F1100"/>
      <c r="G1100"/>
      <c r="H1100"/>
      <c r="I1100"/>
      <c r="J1100" s="1" t="s">
        <v>2823</v>
      </c>
      <c r="K1100"/>
      <c r="L1100"/>
      <c r="M1100"/>
      <c r="N1100"/>
      <c r="O1100"/>
      <c r="P1100"/>
      <c r="Q1100" s="13">
        <v>0</v>
      </c>
      <c r="R1100" s="13">
        <v>0</v>
      </c>
      <c r="S1100" s="11">
        <f t="shared" si="206"/>
        <v>0</v>
      </c>
      <c r="T1100" s="5">
        <v>0</v>
      </c>
      <c r="U1100" s="11">
        <f t="shared" si="212"/>
        <v>0</v>
      </c>
      <c r="V1100" s="13" t="s">
        <v>0</v>
      </c>
      <c r="W1100" s="10">
        <f>IFERROR(VLOOKUP(V1100,Curr!$B$2:$C$13,2,FALSE),0)</f>
        <v>1</v>
      </c>
      <c r="X1100" s="11">
        <f t="shared" si="207"/>
        <v>0</v>
      </c>
      <c r="Y1100" s="14">
        <f t="shared" si="213"/>
        <v>0</v>
      </c>
      <c r="Z1100" s="11">
        <f t="shared" si="208"/>
        <v>0</v>
      </c>
      <c r="AA1100" s="4" t="s">
        <v>1</v>
      </c>
      <c r="AB1100" s="10">
        <f>IFERROR(VLOOKUP(AA1100,Curr!$B$2:$C$13,2,FALSE),0)</f>
        <v>11</v>
      </c>
      <c r="AC1100" s="11">
        <f t="shared" si="209"/>
        <v>0</v>
      </c>
      <c r="AD1100" s="11">
        <f t="shared" si="210"/>
        <v>0</v>
      </c>
      <c r="AE1100" s="12">
        <f t="shared" si="211"/>
        <v>0</v>
      </c>
      <c r="AF1100"/>
      <c r="AG1100"/>
      <c r="AH1100"/>
      <c r="AI1100"/>
      <c r="AJ1100"/>
    </row>
    <row r="1101" spans="2:36" x14ac:dyDescent="0.25">
      <c r="B1101" s="2" t="s">
        <v>212</v>
      </c>
      <c r="C1101"/>
      <c r="D1101" s="1" t="s">
        <v>1733</v>
      </c>
      <c r="E1101"/>
      <c r="F1101"/>
      <c r="G1101"/>
      <c r="H1101"/>
      <c r="I1101"/>
      <c r="J1101" s="1" t="s">
        <v>2824</v>
      </c>
      <c r="K1101"/>
      <c r="L1101"/>
      <c r="M1101"/>
      <c r="N1101"/>
      <c r="O1101"/>
      <c r="P1101"/>
      <c r="Q1101" s="13">
        <v>0</v>
      </c>
      <c r="R1101" s="13">
        <v>0</v>
      </c>
      <c r="S1101" s="11">
        <f t="shared" si="206"/>
        <v>0</v>
      </c>
      <c r="T1101" s="5">
        <v>0</v>
      </c>
      <c r="U1101" s="11">
        <f t="shared" si="212"/>
        <v>0</v>
      </c>
      <c r="V1101" s="13" t="s">
        <v>0</v>
      </c>
      <c r="W1101" s="10">
        <f>IFERROR(VLOOKUP(V1101,Curr!$B$2:$C$13,2,FALSE),0)</f>
        <v>1</v>
      </c>
      <c r="X1101" s="11">
        <f t="shared" si="207"/>
        <v>0</v>
      </c>
      <c r="Y1101" s="14">
        <f t="shared" si="213"/>
        <v>0</v>
      </c>
      <c r="Z1101" s="11">
        <f t="shared" si="208"/>
        <v>0</v>
      </c>
      <c r="AA1101" s="4" t="s">
        <v>1</v>
      </c>
      <c r="AB1101" s="10">
        <f>IFERROR(VLOOKUP(AA1101,Curr!$B$2:$C$13,2,FALSE),0)</f>
        <v>11</v>
      </c>
      <c r="AC1101" s="11">
        <f t="shared" si="209"/>
        <v>0</v>
      </c>
      <c r="AD1101" s="11">
        <f t="shared" si="210"/>
        <v>0</v>
      </c>
      <c r="AE1101" s="12">
        <f t="shared" si="211"/>
        <v>0</v>
      </c>
      <c r="AF1101"/>
      <c r="AG1101"/>
      <c r="AH1101"/>
      <c r="AI1101"/>
      <c r="AJ1101"/>
    </row>
    <row r="1102" spans="2:36" x14ac:dyDescent="0.25">
      <c r="B1102" s="2" t="s">
        <v>212</v>
      </c>
      <c r="C1102"/>
      <c r="D1102" s="1" t="s">
        <v>1733</v>
      </c>
      <c r="E1102"/>
      <c r="F1102"/>
      <c r="G1102"/>
      <c r="H1102"/>
      <c r="I1102"/>
      <c r="J1102" s="1" t="s">
        <v>2825</v>
      </c>
      <c r="K1102"/>
      <c r="L1102"/>
      <c r="M1102"/>
      <c r="N1102"/>
      <c r="O1102"/>
      <c r="P1102"/>
      <c r="Q1102" s="13">
        <v>0</v>
      </c>
      <c r="R1102" s="13">
        <v>0</v>
      </c>
      <c r="S1102" s="11">
        <f t="shared" si="206"/>
        <v>0</v>
      </c>
      <c r="T1102" s="5">
        <v>0</v>
      </c>
      <c r="U1102" s="11">
        <f t="shared" si="212"/>
        <v>0</v>
      </c>
      <c r="V1102" s="13" t="s">
        <v>0</v>
      </c>
      <c r="W1102" s="10">
        <f>IFERROR(VLOOKUP(V1102,Curr!$B$2:$C$13,2,FALSE),0)</f>
        <v>1</v>
      </c>
      <c r="X1102" s="11">
        <f t="shared" si="207"/>
        <v>0</v>
      </c>
      <c r="Y1102" s="14">
        <f t="shared" si="213"/>
        <v>0</v>
      </c>
      <c r="Z1102" s="11">
        <f t="shared" si="208"/>
        <v>0</v>
      </c>
      <c r="AA1102" s="4" t="s">
        <v>1</v>
      </c>
      <c r="AB1102" s="10">
        <f>IFERROR(VLOOKUP(AA1102,Curr!$B$2:$C$13,2,FALSE),0)</f>
        <v>11</v>
      </c>
      <c r="AC1102" s="11">
        <f t="shared" si="209"/>
        <v>0</v>
      </c>
      <c r="AD1102" s="11">
        <f t="shared" si="210"/>
        <v>0</v>
      </c>
      <c r="AE1102" s="12">
        <f t="shared" si="211"/>
        <v>0</v>
      </c>
      <c r="AF1102"/>
      <c r="AG1102"/>
      <c r="AH1102"/>
      <c r="AI1102"/>
      <c r="AJ1102"/>
    </row>
    <row r="1103" spans="2:36" x14ac:dyDescent="0.25">
      <c r="B1103" s="2" t="s">
        <v>212</v>
      </c>
      <c r="C1103"/>
      <c r="D1103" s="1" t="s">
        <v>1733</v>
      </c>
      <c r="E1103"/>
      <c r="F1103"/>
      <c r="G1103"/>
      <c r="H1103"/>
      <c r="I1103"/>
      <c r="J1103" s="1" t="s">
        <v>2826</v>
      </c>
      <c r="K1103"/>
      <c r="L1103"/>
      <c r="M1103"/>
      <c r="N1103"/>
      <c r="O1103"/>
      <c r="P1103"/>
      <c r="Q1103" s="13">
        <v>0</v>
      </c>
      <c r="R1103" s="13">
        <v>0</v>
      </c>
      <c r="S1103" s="11">
        <f t="shared" si="206"/>
        <v>0</v>
      </c>
      <c r="T1103" s="5">
        <v>0</v>
      </c>
      <c r="U1103" s="11">
        <f t="shared" si="212"/>
        <v>0</v>
      </c>
      <c r="V1103" s="13" t="s">
        <v>0</v>
      </c>
      <c r="W1103" s="10">
        <f>IFERROR(VLOOKUP(V1103,Curr!$B$2:$C$13,2,FALSE),0)</f>
        <v>1</v>
      </c>
      <c r="X1103" s="11">
        <f t="shared" si="207"/>
        <v>0</v>
      </c>
      <c r="Y1103" s="14">
        <f t="shared" si="213"/>
        <v>0</v>
      </c>
      <c r="Z1103" s="11">
        <f t="shared" si="208"/>
        <v>0</v>
      </c>
      <c r="AA1103" s="4" t="s">
        <v>1</v>
      </c>
      <c r="AB1103" s="10">
        <f>IFERROR(VLOOKUP(AA1103,Curr!$B$2:$C$13,2,FALSE),0)</f>
        <v>11</v>
      </c>
      <c r="AC1103" s="11">
        <f t="shared" si="209"/>
        <v>0</v>
      </c>
      <c r="AD1103" s="11">
        <f t="shared" si="210"/>
        <v>0</v>
      </c>
      <c r="AE1103" s="12">
        <f t="shared" si="211"/>
        <v>0</v>
      </c>
      <c r="AF1103"/>
      <c r="AG1103"/>
      <c r="AH1103"/>
      <c r="AI1103"/>
      <c r="AJ1103"/>
    </row>
    <row r="1104" spans="2:36" x14ac:dyDescent="0.25">
      <c r="B1104" s="2" t="s">
        <v>212</v>
      </c>
      <c r="C1104"/>
      <c r="D1104" s="1" t="s">
        <v>1733</v>
      </c>
      <c r="E1104"/>
      <c r="F1104"/>
      <c r="G1104"/>
      <c r="H1104"/>
      <c r="I1104"/>
      <c r="J1104" s="1" t="s">
        <v>2827</v>
      </c>
      <c r="K1104"/>
      <c r="L1104"/>
      <c r="M1104"/>
      <c r="N1104"/>
      <c r="O1104"/>
      <c r="P1104"/>
      <c r="Q1104" s="13">
        <v>0</v>
      </c>
      <c r="R1104" s="13">
        <v>0</v>
      </c>
      <c r="S1104" s="11">
        <f t="shared" si="206"/>
        <v>0</v>
      </c>
      <c r="T1104" s="5">
        <v>0</v>
      </c>
      <c r="U1104" s="11">
        <f t="shared" si="212"/>
        <v>0</v>
      </c>
      <c r="V1104" s="13" t="s">
        <v>0</v>
      </c>
      <c r="W1104" s="10">
        <f>IFERROR(VLOOKUP(V1104,Curr!$B$2:$C$13,2,FALSE),0)</f>
        <v>1</v>
      </c>
      <c r="X1104" s="11">
        <f t="shared" si="207"/>
        <v>0</v>
      </c>
      <c r="Y1104" s="14">
        <f t="shared" si="213"/>
        <v>0</v>
      </c>
      <c r="Z1104" s="11">
        <f t="shared" si="208"/>
        <v>0</v>
      </c>
      <c r="AA1104" s="4" t="s">
        <v>1</v>
      </c>
      <c r="AB1104" s="10">
        <f>IFERROR(VLOOKUP(AA1104,Curr!$B$2:$C$13,2,FALSE),0)</f>
        <v>11</v>
      </c>
      <c r="AC1104" s="11">
        <f t="shared" si="209"/>
        <v>0</v>
      </c>
      <c r="AD1104" s="11">
        <f t="shared" si="210"/>
        <v>0</v>
      </c>
      <c r="AE1104" s="12">
        <f t="shared" si="211"/>
        <v>0</v>
      </c>
      <c r="AF1104"/>
      <c r="AG1104"/>
      <c r="AH1104"/>
      <c r="AI1104"/>
      <c r="AJ1104"/>
    </row>
    <row r="1105" spans="2:36" x14ac:dyDescent="0.25">
      <c r="B1105" s="2" t="s">
        <v>212</v>
      </c>
      <c r="C1105"/>
      <c r="D1105" s="1" t="s">
        <v>1733</v>
      </c>
      <c r="E1105"/>
      <c r="F1105"/>
      <c r="G1105"/>
      <c r="H1105"/>
      <c r="I1105"/>
      <c r="J1105" s="1" t="s">
        <v>2828</v>
      </c>
      <c r="K1105"/>
      <c r="L1105"/>
      <c r="M1105"/>
      <c r="N1105"/>
      <c r="O1105"/>
      <c r="P1105"/>
      <c r="Q1105" s="13">
        <v>0</v>
      </c>
      <c r="R1105" s="13">
        <v>0</v>
      </c>
      <c r="S1105" s="11">
        <f t="shared" si="206"/>
        <v>0</v>
      </c>
      <c r="T1105" s="5">
        <v>0</v>
      </c>
      <c r="U1105" s="11">
        <f t="shared" si="212"/>
        <v>0</v>
      </c>
      <c r="V1105" s="13" t="s">
        <v>0</v>
      </c>
      <c r="W1105" s="10">
        <f>IFERROR(VLOOKUP(V1105,Curr!$B$2:$C$13,2,FALSE),0)</f>
        <v>1</v>
      </c>
      <c r="X1105" s="11">
        <f t="shared" si="207"/>
        <v>0</v>
      </c>
      <c r="Y1105" s="14">
        <f t="shared" si="213"/>
        <v>0</v>
      </c>
      <c r="Z1105" s="11">
        <f t="shared" si="208"/>
        <v>0</v>
      </c>
      <c r="AA1105" s="4" t="s">
        <v>1</v>
      </c>
      <c r="AB1105" s="10">
        <f>IFERROR(VLOOKUP(AA1105,Curr!$B$2:$C$13,2,FALSE),0)</f>
        <v>11</v>
      </c>
      <c r="AC1105" s="11">
        <f t="shared" si="209"/>
        <v>0</v>
      </c>
      <c r="AD1105" s="11">
        <f t="shared" si="210"/>
        <v>0</v>
      </c>
      <c r="AE1105" s="12">
        <f t="shared" si="211"/>
        <v>0</v>
      </c>
      <c r="AF1105"/>
      <c r="AG1105"/>
      <c r="AH1105"/>
      <c r="AI1105"/>
      <c r="AJ1105"/>
    </row>
    <row r="1106" spans="2:36" x14ac:dyDescent="0.25">
      <c r="B1106" s="2" t="s">
        <v>212</v>
      </c>
      <c r="C1106"/>
      <c r="D1106" s="1" t="s">
        <v>1733</v>
      </c>
      <c r="E1106"/>
      <c r="F1106"/>
      <c r="G1106"/>
      <c r="H1106"/>
      <c r="I1106"/>
      <c r="J1106" s="1" t="s">
        <v>2829</v>
      </c>
      <c r="K1106"/>
      <c r="L1106"/>
      <c r="M1106"/>
      <c r="N1106"/>
      <c r="O1106"/>
      <c r="P1106"/>
      <c r="Q1106" s="13">
        <v>0</v>
      </c>
      <c r="R1106" s="13">
        <v>0</v>
      </c>
      <c r="S1106" s="11">
        <f t="shared" si="206"/>
        <v>0</v>
      </c>
      <c r="T1106" s="5">
        <v>0</v>
      </c>
      <c r="U1106" s="11">
        <f t="shared" si="212"/>
        <v>0</v>
      </c>
      <c r="V1106" s="13" t="s">
        <v>0</v>
      </c>
      <c r="W1106" s="10">
        <f>IFERROR(VLOOKUP(V1106,Curr!$B$2:$C$13,2,FALSE),0)</f>
        <v>1</v>
      </c>
      <c r="X1106" s="11">
        <f t="shared" si="207"/>
        <v>0</v>
      </c>
      <c r="Y1106" s="14">
        <f t="shared" si="213"/>
        <v>0</v>
      </c>
      <c r="Z1106" s="11">
        <f t="shared" si="208"/>
        <v>0</v>
      </c>
      <c r="AA1106" s="4" t="s">
        <v>1</v>
      </c>
      <c r="AB1106" s="10">
        <f>IFERROR(VLOOKUP(AA1106,Curr!$B$2:$C$13,2,FALSE),0)</f>
        <v>11</v>
      </c>
      <c r="AC1106" s="11">
        <f t="shared" si="209"/>
        <v>0</v>
      </c>
      <c r="AD1106" s="11">
        <f t="shared" si="210"/>
        <v>0</v>
      </c>
      <c r="AE1106" s="12">
        <f t="shared" si="211"/>
        <v>0</v>
      </c>
      <c r="AF1106"/>
      <c r="AG1106"/>
      <c r="AH1106"/>
      <c r="AI1106"/>
      <c r="AJ1106"/>
    </row>
    <row r="1107" spans="2:36" x14ac:dyDescent="0.25">
      <c r="B1107" s="2" t="s">
        <v>212</v>
      </c>
      <c r="C1107"/>
      <c r="D1107" s="1" t="s">
        <v>1733</v>
      </c>
      <c r="E1107"/>
      <c r="F1107"/>
      <c r="G1107"/>
      <c r="H1107"/>
      <c r="I1107"/>
      <c r="J1107" s="1" t="s">
        <v>2830</v>
      </c>
      <c r="K1107"/>
      <c r="L1107"/>
      <c r="M1107"/>
      <c r="N1107"/>
      <c r="O1107"/>
      <c r="P1107"/>
      <c r="Q1107" s="13">
        <v>0</v>
      </c>
      <c r="R1107" s="13">
        <v>0</v>
      </c>
      <c r="S1107" s="11">
        <f t="shared" si="206"/>
        <v>0</v>
      </c>
      <c r="T1107" s="5">
        <v>0</v>
      </c>
      <c r="U1107" s="11">
        <f t="shared" si="212"/>
        <v>0</v>
      </c>
      <c r="V1107" s="13" t="s">
        <v>0</v>
      </c>
      <c r="W1107" s="10">
        <f>IFERROR(VLOOKUP(V1107,Curr!$B$2:$C$13,2,FALSE),0)</f>
        <v>1</v>
      </c>
      <c r="X1107" s="11">
        <f t="shared" si="207"/>
        <v>0</v>
      </c>
      <c r="Y1107" s="14">
        <f t="shared" si="213"/>
        <v>0</v>
      </c>
      <c r="Z1107" s="11">
        <f t="shared" si="208"/>
        <v>0</v>
      </c>
      <c r="AA1107" s="4" t="s">
        <v>1</v>
      </c>
      <c r="AB1107" s="10">
        <f>IFERROR(VLOOKUP(AA1107,Curr!$B$2:$C$13,2,FALSE),0)</f>
        <v>11</v>
      </c>
      <c r="AC1107" s="11">
        <f t="shared" si="209"/>
        <v>0</v>
      </c>
      <c r="AD1107" s="11">
        <f t="shared" si="210"/>
        <v>0</v>
      </c>
      <c r="AE1107" s="12">
        <f t="shared" si="211"/>
        <v>0</v>
      </c>
      <c r="AF1107"/>
      <c r="AG1107"/>
      <c r="AH1107"/>
      <c r="AI1107"/>
      <c r="AJ1107"/>
    </row>
    <row r="1108" spans="2:36" x14ac:dyDescent="0.25">
      <c r="B1108" s="2" t="s">
        <v>212</v>
      </c>
      <c r="C1108"/>
      <c r="D1108" s="1" t="s">
        <v>1733</v>
      </c>
      <c r="E1108"/>
      <c r="F1108"/>
      <c r="G1108"/>
      <c r="H1108"/>
      <c r="I1108"/>
      <c r="J1108" s="1" t="s">
        <v>2831</v>
      </c>
      <c r="K1108"/>
      <c r="L1108"/>
      <c r="M1108"/>
      <c r="N1108"/>
      <c r="O1108"/>
      <c r="P1108"/>
      <c r="Q1108" s="13">
        <v>0</v>
      </c>
      <c r="R1108" s="13">
        <v>0</v>
      </c>
      <c r="S1108" s="11">
        <f t="shared" si="206"/>
        <v>0</v>
      </c>
      <c r="T1108" s="5">
        <v>0</v>
      </c>
      <c r="U1108" s="11">
        <f t="shared" si="212"/>
        <v>0</v>
      </c>
      <c r="V1108" s="13" t="s">
        <v>0</v>
      </c>
      <c r="W1108" s="10">
        <f>IFERROR(VLOOKUP(V1108,Curr!$B$2:$C$13,2,FALSE),0)</f>
        <v>1</v>
      </c>
      <c r="X1108" s="11">
        <f t="shared" si="207"/>
        <v>0</v>
      </c>
      <c r="Y1108" s="14">
        <f t="shared" si="213"/>
        <v>0</v>
      </c>
      <c r="Z1108" s="11">
        <f t="shared" si="208"/>
        <v>0</v>
      </c>
      <c r="AA1108" s="4" t="s">
        <v>1</v>
      </c>
      <c r="AB1108" s="10">
        <f>IFERROR(VLOOKUP(AA1108,Curr!$B$2:$C$13,2,FALSE),0)</f>
        <v>11</v>
      </c>
      <c r="AC1108" s="11">
        <f t="shared" si="209"/>
        <v>0</v>
      </c>
      <c r="AD1108" s="11">
        <f t="shared" si="210"/>
        <v>0</v>
      </c>
      <c r="AE1108" s="12">
        <f t="shared" si="211"/>
        <v>0</v>
      </c>
      <c r="AF1108"/>
      <c r="AG1108"/>
      <c r="AH1108"/>
      <c r="AI1108"/>
      <c r="AJ1108"/>
    </row>
    <row r="1109" spans="2:36" x14ac:dyDescent="0.25">
      <c r="B1109" s="2" t="s">
        <v>212</v>
      </c>
      <c r="C1109"/>
      <c r="D1109" s="1" t="s">
        <v>1733</v>
      </c>
      <c r="E1109"/>
      <c r="F1109"/>
      <c r="G1109"/>
      <c r="H1109"/>
      <c r="I1109"/>
      <c r="J1109" s="1" t="s">
        <v>2832</v>
      </c>
      <c r="K1109"/>
      <c r="L1109"/>
      <c r="M1109"/>
      <c r="N1109"/>
      <c r="O1109"/>
      <c r="P1109"/>
      <c r="Q1109" s="13">
        <v>0</v>
      </c>
      <c r="R1109" s="13">
        <v>0</v>
      </c>
      <c r="S1109" s="11">
        <f t="shared" si="206"/>
        <v>0</v>
      </c>
      <c r="T1109" s="5">
        <v>0</v>
      </c>
      <c r="U1109" s="11">
        <f t="shared" si="212"/>
        <v>0</v>
      </c>
      <c r="V1109" s="13" t="s">
        <v>0</v>
      </c>
      <c r="W1109" s="10">
        <f>IFERROR(VLOOKUP(V1109,Curr!$B$2:$C$13,2,FALSE),0)</f>
        <v>1</v>
      </c>
      <c r="X1109" s="11">
        <f t="shared" si="207"/>
        <v>0</v>
      </c>
      <c r="Y1109" s="14">
        <f t="shared" si="213"/>
        <v>0</v>
      </c>
      <c r="Z1109" s="11">
        <f t="shared" si="208"/>
        <v>0</v>
      </c>
      <c r="AA1109" s="4" t="s">
        <v>1</v>
      </c>
      <c r="AB1109" s="10">
        <f>IFERROR(VLOOKUP(AA1109,Curr!$B$2:$C$13,2,FALSE),0)</f>
        <v>11</v>
      </c>
      <c r="AC1109" s="11">
        <f t="shared" si="209"/>
        <v>0</v>
      </c>
      <c r="AD1109" s="11">
        <f t="shared" si="210"/>
        <v>0</v>
      </c>
      <c r="AE1109" s="12">
        <f t="shared" si="211"/>
        <v>0</v>
      </c>
      <c r="AF1109"/>
      <c r="AG1109"/>
      <c r="AH1109"/>
      <c r="AI1109"/>
      <c r="AJ1109"/>
    </row>
    <row r="1110" spans="2:36" x14ac:dyDescent="0.25">
      <c r="B1110" s="2" t="s">
        <v>212</v>
      </c>
      <c r="C1110"/>
      <c r="D1110" s="1" t="s">
        <v>1733</v>
      </c>
      <c r="E1110"/>
      <c r="F1110"/>
      <c r="G1110"/>
      <c r="H1110"/>
      <c r="I1110"/>
      <c r="J1110" s="1" t="s">
        <v>2833</v>
      </c>
      <c r="K1110"/>
      <c r="L1110"/>
      <c r="M1110"/>
      <c r="N1110"/>
      <c r="O1110"/>
      <c r="P1110"/>
      <c r="Q1110" s="13">
        <v>0</v>
      </c>
      <c r="R1110" s="13">
        <v>0</v>
      </c>
      <c r="S1110" s="11">
        <f t="shared" si="206"/>
        <v>0</v>
      </c>
      <c r="T1110" s="5">
        <v>0</v>
      </c>
      <c r="U1110" s="11">
        <f t="shared" si="212"/>
        <v>0</v>
      </c>
      <c r="V1110" s="13" t="s">
        <v>0</v>
      </c>
      <c r="W1110" s="10">
        <f>IFERROR(VLOOKUP(V1110,Curr!$B$2:$C$13,2,FALSE),0)</f>
        <v>1</v>
      </c>
      <c r="X1110" s="11">
        <f t="shared" si="207"/>
        <v>0</v>
      </c>
      <c r="Y1110" s="14">
        <f t="shared" si="213"/>
        <v>0</v>
      </c>
      <c r="Z1110" s="11">
        <f t="shared" si="208"/>
        <v>0</v>
      </c>
      <c r="AA1110" s="4" t="s">
        <v>1</v>
      </c>
      <c r="AB1110" s="10">
        <f>IFERROR(VLOOKUP(AA1110,Curr!$B$2:$C$13,2,FALSE),0)</f>
        <v>11</v>
      </c>
      <c r="AC1110" s="11">
        <f t="shared" si="209"/>
        <v>0</v>
      </c>
      <c r="AD1110" s="11">
        <f t="shared" si="210"/>
        <v>0</v>
      </c>
      <c r="AE1110" s="12">
        <f t="shared" si="211"/>
        <v>0</v>
      </c>
      <c r="AF1110"/>
      <c r="AG1110"/>
      <c r="AH1110"/>
      <c r="AI1110"/>
      <c r="AJ1110"/>
    </row>
    <row r="1111" spans="2:36" x14ac:dyDescent="0.25">
      <c r="B1111" s="2" t="s">
        <v>212</v>
      </c>
      <c r="C1111"/>
      <c r="D1111" s="1" t="s">
        <v>1733</v>
      </c>
      <c r="E1111"/>
      <c r="F1111"/>
      <c r="G1111"/>
      <c r="H1111"/>
      <c r="I1111"/>
      <c r="J1111" s="1" t="s">
        <v>2834</v>
      </c>
      <c r="K1111"/>
      <c r="L1111"/>
      <c r="M1111"/>
      <c r="N1111"/>
      <c r="O1111"/>
      <c r="P1111"/>
      <c r="Q1111" s="13">
        <v>0</v>
      </c>
      <c r="R1111" s="13">
        <v>0</v>
      </c>
      <c r="S1111" s="11">
        <f t="shared" si="206"/>
        <v>0</v>
      </c>
      <c r="T1111" s="5">
        <v>0</v>
      </c>
      <c r="U1111" s="11">
        <f t="shared" si="212"/>
        <v>0</v>
      </c>
      <c r="V1111" s="13" t="s">
        <v>0</v>
      </c>
      <c r="W1111" s="10">
        <f>IFERROR(VLOOKUP(V1111,Curr!$B$2:$C$13,2,FALSE),0)</f>
        <v>1</v>
      </c>
      <c r="X1111" s="11">
        <f t="shared" si="207"/>
        <v>0</v>
      </c>
      <c r="Y1111" s="14">
        <f t="shared" si="213"/>
        <v>0</v>
      </c>
      <c r="Z1111" s="11">
        <f t="shared" si="208"/>
        <v>0</v>
      </c>
      <c r="AA1111" s="4" t="s">
        <v>1</v>
      </c>
      <c r="AB1111" s="10">
        <f>IFERROR(VLOOKUP(AA1111,Curr!$B$2:$C$13,2,FALSE),0)</f>
        <v>11</v>
      </c>
      <c r="AC1111" s="11">
        <f t="shared" si="209"/>
        <v>0</v>
      </c>
      <c r="AD1111" s="11">
        <f t="shared" si="210"/>
        <v>0</v>
      </c>
      <c r="AE1111" s="12">
        <f t="shared" si="211"/>
        <v>0</v>
      </c>
      <c r="AF1111"/>
      <c r="AG1111"/>
      <c r="AH1111"/>
      <c r="AI1111"/>
      <c r="AJ1111"/>
    </row>
    <row r="1112" spans="2:36" x14ac:dyDescent="0.25">
      <c r="B1112" s="2" t="s">
        <v>212</v>
      </c>
      <c r="C1112"/>
      <c r="D1112" s="1" t="s">
        <v>1733</v>
      </c>
      <c r="E1112"/>
      <c r="F1112"/>
      <c r="G1112"/>
      <c r="H1112"/>
      <c r="I1112"/>
      <c r="J1112" s="1" t="s">
        <v>2835</v>
      </c>
      <c r="K1112"/>
      <c r="L1112"/>
      <c r="M1112"/>
      <c r="N1112"/>
      <c r="O1112"/>
      <c r="P1112"/>
      <c r="Q1112" s="13">
        <v>0</v>
      </c>
      <c r="R1112" s="13">
        <v>0</v>
      </c>
      <c r="S1112" s="11">
        <f t="shared" si="206"/>
        <v>0</v>
      </c>
      <c r="T1112" s="5">
        <v>0</v>
      </c>
      <c r="U1112" s="11">
        <f t="shared" si="212"/>
        <v>0</v>
      </c>
      <c r="V1112" s="13" t="s">
        <v>0</v>
      </c>
      <c r="W1112" s="10">
        <f>IFERROR(VLOOKUP(V1112,Curr!$B$2:$C$13,2,FALSE),0)</f>
        <v>1</v>
      </c>
      <c r="X1112" s="11">
        <f t="shared" si="207"/>
        <v>0</v>
      </c>
      <c r="Y1112" s="14">
        <f t="shared" si="213"/>
        <v>0</v>
      </c>
      <c r="Z1112" s="11">
        <f t="shared" si="208"/>
        <v>0</v>
      </c>
      <c r="AA1112" s="4" t="s">
        <v>1</v>
      </c>
      <c r="AB1112" s="10">
        <f>IFERROR(VLOOKUP(AA1112,Curr!$B$2:$C$13,2,FALSE),0)</f>
        <v>11</v>
      </c>
      <c r="AC1112" s="11">
        <f t="shared" si="209"/>
        <v>0</v>
      </c>
      <c r="AD1112" s="11">
        <f t="shared" si="210"/>
        <v>0</v>
      </c>
      <c r="AE1112" s="12">
        <f t="shared" si="211"/>
        <v>0</v>
      </c>
      <c r="AF1112"/>
      <c r="AG1112"/>
      <c r="AH1112"/>
      <c r="AI1112"/>
      <c r="AJ1112"/>
    </row>
    <row r="1113" spans="2:36" x14ac:dyDescent="0.25">
      <c r="B1113" s="2" t="s">
        <v>212</v>
      </c>
      <c r="C1113"/>
      <c r="D1113" s="1" t="s">
        <v>1733</v>
      </c>
      <c r="E1113"/>
      <c r="F1113"/>
      <c r="G1113"/>
      <c r="H1113"/>
      <c r="I1113"/>
      <c r="J1113" s="1" t="s">
        <v>2836</v>
      </c>
      <c r="K1113"/>
      <c r="L1113"/>
      <c r="M1113"/>
      <c r="N1113"/>
      <c r="O1113"/>
      <c r="P1113"/>
      <c r="Q1113" s="13">
        <v>0</v>
      </c>
      <c r="R1113" s="13">
        <v>0</v>
      </c>
      <c r="S1113" s="11">
        <f t="shared" si="206"/>
        <v>0</v>
      </c>
      <c r="T1113" s="5">
        <v>0</v>
      </c>
      <c r="U1113" s="11">
        <f t="shared" si="212"/>
        <v>0</v>
      </c>
      <c r="V1113" s="13" t="s">
        <v>0</v>
      </c>
      <c r="W1113" s="10">
        <f>IFERROR(VLOOKUP(V1113,Curr!$B$2:$C$13,2,FALSE),0)</f>
        <v>1</v>
      </c>
      <c r="X1113" s="11">
        <f t="shared" si="207"/>
        <v>0</v>
      </c>
      <c r="Y1113" s="14">
        <f t="shared" si="213"/>
        <v>0</v>
      </c>
      <c r="Z1113" s="11">
        <f t="shared" si="208"/>
        <v>0</v>
      </c>
      <c r="AA1113" s="4" t="s">
        <v>1</v>
      </c>
      <c r="AB1113" s="10">
        <f>IFERROR(VLOOKUP(AA1113,Curr!$B$2:$C$13,2,FALSE),0)</f>
        <v>11</v>
      </c>
      <c r="AC1113" s="11">
        <f t="shared" si="209"/>
        <v>0</v>
      </c>
      <c r="AD1113" s="11">
        <f t="shared" si="210"/>
        <v>0</v>
      </c>
      <c r="AE1113" s="12">
        <f t="shared" si="211"/>
        <v>0</v>
      </c>
      <c r="AF1113"/>
      <c r="AG1113"/>
      <c r="AH1113"/>
      <c r="AI1113"/>
      <c r="AJ1113"/>
    </row>
    <row r="1114" spans="2:36" x14ac:dyDescent="0.25">
      <c r="B1114" s="2" t="s">
        <v>212</v>
      </c>
      <c r="C1114"/>
      <c r="D1114" s="1" t="s">
        <v>1733</v>
      </c>
      <c r="E1114"/>
      <c r="F1114"/>
      <c r="G1114"/>
      <c r="H1114"/>
      <c r="I1114"/>
      <c r="J1114" s="1" t="s">
        <v>2837</v>
      </c>
      <c r="K1114"/>
      <c r="L1114"/>
      <c r="M1114"/>
      <c r="N1114"/>
      <c r="O1114"/>
      <c r="P1114"/>
      <c r="Q1114" s="13">
        <v>0</v>
      </c>
      <c r="R1114" s="13">
        <v>0</v>
      </c>
      <c r="S1114" s="11">
        <f t="shared" si="206"/>
        <v>0</v>
      </c>
      <c r="T1114" s="5">
        <v>0</v>
      </c>
      <c r="U1114" s="11">
        <f t="shared" si="212"/>
        <v>0</v>
      </c>
      <c r="V1114" s="13" t="s">
        <v>0</v>
      </c>
      <c r="W1114" s="10">
        <f>IFERROR(VLOOKUP(V1114,Curr!$B$2:$C$13,2,FALSE),0)</f>
        <v>1</v>
      </c>
      <c r="X1114" s="11">
        <f t="shared" si="207"/>
        <v>0</v>
      </c>
      <c r="Y1114" s="14">
        <f t="shared" si="213"/>
        <v>0</v>
      </c>
      <c r="Z1114" s="11">
        <f t="shared" si="208"/>
        <v>0</v>
      </c>
      <c r="AA1114" s="4" t="s">
        <v>1</v>
      </c>
      <c r="AB1114" s="10">
        <f>IFERROR(VLOOKUP(AA1114,Curr!$B$2:$C$13,2,FALSE),0)</f>
        <v>11</v>
      </c>
      <c r="AC1114" s="11">
        <f t="shared" si="209"/>
        <v>0</v>
      </c>
      <c r="AD1114" s="11">
        <f t="shared" si="210"/>
        <v>0</v>
      </c>
      <c r="AE1114" s="12">
        <f t="shared" si="211"/>
        <v>0</v>
      </c>
      <c r="AF1114"/>
      <c r="AG1114"/>
      <c r="AH1114"/>
      <c r="AI1114"/>
      <c r="AJ1114"/>
    </row>
    <row r="1115" spans="2:36" x14ac:dyDescent="0.25">
      <c r="B1115" s="2" t="s">
        <v>212</v>
      </c>
      <c r="C1115"/>
      <c r="D1115" s="1" t="s">
        <v>1733</v>
      </c>
      <c r="E1115"/>
      <c r="F1115"/>
      <c r="G1115"/>
      <c r="H1115"/>
      <c r="I1115"/>
      <c r="J1115" s="1" t="s">
        <v>2838</v>
      </c>
      <c r="K1115"/>
      <c r="L1115"/>
      <c r="M1115"/>
      <c r="N1115"/>
      <c r="O1115"/>
      <c r="P1115"/>
      <c r="Q1115" s="13">
        <v>0</v>
      </c>
      <c r="R1115" s="13">
        <v>0</v>
      </c>
      <c r="S1115" s="11">
        <f t="shared" si="206"/>
        <v>0</v>
      </c>
      <c r="T1115" s="5">
        <v>0</v>
      </c>
      <c r="U1115" s="11">
        <f t="shared" si="212"/>
        <v>0</v>
      </c>
      <c r="V1115" s="13" t="s">
        <v>0</v>
      </c>
      <c r="W1115" s="10">
        <f>IFERROR(VLOOKUP(V1115,Curr!$B$2:$C$13,2,FALSE),0)</f>
        <v>1</v>
      </c>
      <c r="X1115" s="11">
        <f t="shared" si="207"/>
        <v>0</v>
      </c>
      <c r="Y1115" s="14">
        <f t="shared" si="213"/>
        <v>0</v>
      </c>
      <c r="Z1115" s="11">
        <f t="shared" si="208"/>
        <v>0</v>
      </c>
      <c r="AA1115" s="4" t="s">
        <v>1</v>
      </c>
      <c r="AB1115" s="10">
        <f>IFERROR(VLOOKUP(AA1115,Curr!$B$2:$C$13,2,FALSE),0)</f>
        <v>11</v>
      </c>
      <c r="AC1115" s="11">
        <f t="shared" si="209"/>
        <v>0</v>
      </c>
      <c r="AD1115" s="11">
        <f t="shared" si="210"/>
        <v>0</v>
      </c>
      <c r="AE1115" s="12">
        <f t="shared" si="211"/>
        <v>0</v>
      </c>
      <c r="AF1115"/>
      <c r="AG1115"/>
      <c r="AH1115"/>
      <c r="AI1115"/>
      <c r="AJ1115"/>
    </row>
    <row r="1116" spans="2:36" x14ac:dyDescent="0.25">
      <c r="B1116" s="2" t="s">
        <v>212</v>
      </c>
      <c r="C1116"/>
      <c r="D1116" s="1" t="s">
        <v>1733</v>
      </c>
      <c r="E1116"/>
      <c r="F1116"/>
      <c r="G1116"/>
      <c r="H1116"/>
      <c r="I1116"/>
      <c r="J1116" s="1" t="s">
        <v>2839</v>
      </c>
      <c r="K1116"/>
      <c r="L1116"/>
      <c r="M1116"/>
      <c r="N1116"/>
      <c r="O1116"/>
      <c r="P1116"/>
      <c r="Q1116" s="13">
        <v>0</v>
      </c>
      <c r="R1116" s="13">
        <v>0</v>
      </c>
      <c r="S1116" s="11">
        <f t="shared" si="206"/>
        <v>0</v>
      </c>
      <c r="T1116" s="5">
        <v>0</v>
      </c>
      <c r="U1116" s="11">
        <f t="shared" si="212"/>
        <v>0</v>
      </c>
      <c r="V1116" s="13" t="s">
        <v>0</v>
      </c>
      <c r="W1116" s="10">
        <f>IFERROR(VLOOKUP(V1116,Curr!$B$2:$C$13,2,FALSE),0)</f>
        <v>1</v>
      </c>
      <c r="X1116" s="11">
        <f t="shared" si="207"/>
        <v>0</v>
      </c>
      <c r="Y1116" s="14">
        <f t="shared" si="213"/>
        <v>0</v>
      </c>
      <c r="Z1116" s="11">
        <f t="shared" si="208"/>
        <v>0</v>
      </c>
      <c r="AA1116" s="4" t="s">
        <v>1</v>
      </c>
      <c r="AB1116" s="10">
        <f>IFERROR(VLOOKUP(AA1116,Curr!$B$2:$C$13,2,FALSE),0)</f>
        <v>11</v>
      </c>
      <c r="AC1116" s="11">
        <f t="shared" si="209"/>
        <v>0</v>
      </c>
      <c r="AD1116" s="11">
        <f t="shared" si="210"/>
        <v>0</v>
      </c>
      <c r="AE1116" s="12">
        <f t="shared" si="211"/>
        <v>0</v>
      </c>
      <c r="AF1116"/>
      <c r="AG1116"/>
      <c r="AH1116"/>
      <c r="AI1116"/>
      <c r="AJ1116"/>
    </row>
    <row r="1117" spans="2:36" x14ac:dyDescent="0.25">
      <c r="B1117" s="2" t="s">
        <v>212</v>
      </c>
      <c r="C1117"/>
      <c r="D1117" s="1" t="s">
        <v>1733</v>
      </c>
      <c r="E1117"/>
      <c r="F1117"/>
      <c r="G1117"/>
      <c r="H1117"/>
      <c r="I1117"/>
      <c r="J1117" s="1" t="s">
        <v>2840</v>
      </c>
      <c r="K1117"/>
      <c r="L1117"/>
      <c r="M1117"/>
      <c r="N1117"/>
      <c r="O1117"/>
      <c r="P1117"/>
      <c r="Q1117" s="13">
        <v>0</v>
      </c>
      <c r="R1117" s="13">
        <v>0</v>
      </c>
      <c r="S1117" s="11">
        <f t="shared" si="206"/>
        <v>0</v>
      </c>
      <c r="T1117" s="5">
        <v>0</v>
      </c>
      <c r="U1117" s="11">
        <f t="shared" si="212"/>
        <v>0</v>
      </c>
      <c r="V1117" s="13" t="s">
        <v>0</v>
      </c>
      <c r="W1117" s="10">
        <f>IFERROR(VLOOKUP(V1117,Curr!$B$2:$C$13,2,FALSE),0)</f>
        <v>1</v>
      </c>
      <c r="X1117" s="11">
        <f t="shared" si="207"/>
        <v>0</v>
      </c>
      <c r="Y1117" s="14">
        <f t="shared" si="213"/>
        <v>0</v>
      </c>
      <c r="Z1117" s="11">
        <f t="shared" si="208"/>
        <v>0</v>
      </c>
      <c r="AA1117" s="4" t="s">
        <v>1</v>
      </c>
      <c r="AB1117" s="10">
        <f>IFERROR(VLOOKUP(AA1117,Curr!$B$2:$C$13,2,FALSE),0)</f>
        <v>11</v>
      </c>
      <c r="AC1117" s="11">
        <f t="shared" si="209"/>
        <v>0</v>
      </c>
      <c r="AD1117" s="11">
        <f t="shared" si="210"/>
        <v>0</v>
      </c>
      <c r="AE1117" s="12">
        <f t="shared" si="211"/>
        <v>0</v>
      </c>
      <c r="AF1117"/>
      <c r="AG1117"/>
      <c r="AH1117"/>
      <c r="AI1117"/>
      <c r="AJ1117"/>
    </row>
    <row r="1118" spans="2:36" x14ac:dyDescent="0.25">
      <c r="B1118" s="2" t="s">
        <v>212</v>
      </c>
      <c r="C1118"/>
      <c r="D1118" s="1" t="s">
        <v>1733</v>
      </c>
      <c r="E1118"/>
      <c r="F1118"/>
      <c r="G1118"/>
      <c r="H1118"/>
      <c r="I1118"/>
      <c r="J1118" s="1" t="s">
        <v>2841</v>
      </c>
      <c r="K1118"/>
      <c r="L1118"/>
      <c r="M1118"/>
      <c r="N1118"/>
      <c r="O1118"/>
      <c r="P1118"/>
      <c r="Q1118" s="13">
        <v>0</v>
      </c>
      <c r="R1118" s="13">
        <v>0</v>
      </c>
      <c r="S1118" s="11">
        <f t="shared" si="206"/>
        <v>0</v>
      </c>
      <c r="T1118" s="5">
        <v>0</v>
      </c>
      <c r="U1118" s="11">
        <f t="shared" si="212"/>
        <v>0</v>
      </c>
      <c r="V1118" s="13" t="s">
        <v>0</v>
      </c>
      <c r="W1118" s="10">
        <f>IFERROR(VLOOKUP(V1118,Curr!$B$2:$C$13,2,FALSE),0)</f>
        <v>1</v>
      </c>
      <c r="X1118" s="11">
        <f t="shared" si="207"/>
        <v>0</v>
      </c>
      <c r="Y1118" s="14">
        <f t="shared" si="213"/>
        <v>0</v>
      </c>
      <c r="Z1118" s="11">
        <f t="shared" si="208"/>
        <v>0</v>
      </c>
      <c r="AA1118" s="4" t="s">
        <v>1</v>
      </c>
      <c r="AB1118" s="10">
        <f>IFERROR(VLOOKUP(AA1118,Curr!$B$2:$C$13,2,FALSE),0)</f>
        <v>11</v>
      </c>
      <c r="AC1118" s="11">
        <f t="shared" si="209"/>
        <v>0</v>
      </c>
      <c r="AD1118" s="11">
        <f t="shared" si="210"/>
        <v>0</v>
      </c>
      <c r="AE1118" s="12">
        <f t="shared" si="211"/>
        <v>0</v>
      </c>
      <c r="AF1118"/>
      <c r="AG1118"/>
      <c r="AH1118"/>
      <c r="AI1118"/>
      <c r="AJ1118"/>
    </row>
    <row r="1119" spans="2:36" x14ac:dyDescent="0.25">
      <c r="B1119" s="2" t="s">
        <v>212</v>
      </c>
      <c r="C1119"/>
      <c r="D1119" s="1" t="s">
        <v>1733</v>
      </c>
      <c r="E1119"/>
      <c r="F1119"/>
      <c r="G1119"/>
      <c r="H1119"/>
      <c r="I1119"/>
      <c r="J1119" s="1" t="s">
        <v>2842</v>
      </c>
      <c r="K1119"/>
      <c r="L1119"/>
      <c r="M1119"/>
      <c r="N1119"/>
      <c r="O1119"/>
      <c r="P1119"/>
      <c r="Q1119" s="13">
        <v>0</v>
      </c>
      <c r="R1119" s="13">
        <v>0</v>
      </c>
      <c r="S1119" s="11">
        <f t="shared" si="206"/>
        <v>0</v>
      </c>
      <c r="T1119" s="5">
        <v>0</v>
      </c>
      <c r="U1119" s="11">
        <f t="shared" si="212"/>
        <v>0</v>
      </c>
      <c r="V1119" s="13" t="s">
        <v>0</v>
      </c>
      <c r="W1119" s="10">
        <f>IFERROR(VLOOKUP(V1119,Curr!$B$2:$C$13,2,FALSE),0)</f>
        <v>1</v>
      </c>
      <c r="X1119" s="11">
        <f t="shared" si="207"/>
        <v>0</v>
      </c>
      <c r="Y1119" s="14">
        <f t="shared" si="213"/>
        <v>0</v>
      </c>
      <c r="Z1119" s="11">
        <f t="shared" si="208"/>
        <v>0</v>
      </c>
      <c r="AA1119" s="4" t="s">
        <v>1</v>
      </c>
      <c r="AB1119" s="10">
        <f>IFERROR(VLOOKUP(AA1119,Curr!$B$2:$C$13,2,FALSE),0)</f>
        <v>11</v>
      </c>
      <c r="AC1119" s="11">
        <f t="shared" si="209"/>
        <v>0</v>
      </c>
      <c r="AD1119" s="11">
        <f t="shared" si="210"/>
        <v>0</v>
      </c>
      <c r="AE1119" s="12">
        <f t="shared" si="211"/>
        <v>0</v>
      </c>
      <c r="AF1119"/>
      <c r="AG1119"/>
      <c r="AH1119"/>
      <c r="AI1119"/>
      <c r="AJ1119"/>
    </row>
    <row r="1120" spans="2:36" x14ac:dyDescent="0.25">
      <c r="B1120" s="2" t="s">
        <v>212</v>
      </c>
      <c r="C1120"/>
      <c r="D1120" s="1" t="s">
        <v>1733</v>
      </c>
      <c r="E1120"/>
      <c r="F1120"/>
      <c r="G1120"/>
      <c r="H1120"/>
      <c r="I1120"/>
      <c r="J1120" s="1" t="s">
        <v>2843</v>
      </c>
      <c r="K1120"/>
      <c r="L1120"/>
      <c r="M1120"/>
      <c r="N1120"/>
      <c r="O1120"/>
      <c r="P1120"/>
      <c r="Q1120" s="13">
        <v>0</v>
      </c>
      <c r="R1120" s="13">
        <v>0</v>
      </c>
      <c r="S1120" s="11">
        <f t="shared" si="206"/>
        <v>0</v>
      </c>
      <c r="T1120" s="5">
        <v>0</v>
      </c>
      <c r="U1120" s="11">
        <f t="shared" si="212"/>
        <v>0</v>
      </c>
      <c r="V1120" s="13" t="s">
        <v>0</v>
      </c>
      <c r="W1120" s="10">
        <f>IFERROR(VLOOKUP(V1120,Curr!$B$2:$C$13,2,FALSE),0)</f>
        <v>1</v>
      </c>
      <c r="X1120" s="11">
        <f t="shared" si="207"/>
        <v>0</v>
      </c>
      <c r="Y1120" s="14">
        <f t="shared" si="213"/>
        <v>0</v>
      </c>
      <c r="Z1120" s="11">
        <f t="shared" si="208"/>
        <v>0</v>
      </c>
      <c r="AA1120" s="4" t="s">
        <v>1</v>
      </c>
      <c r="AB1120" s="10">
        <f>IFERROR(VLOOKUP(AA1120,Curr!$B$2:$C$13,2,FALSE),0)</f>
        <v>11</v>
      </c>
      <c r="AC1120" s="11">
        <f t="shared" si="209"/>
        <v>0</v>
      </c>
      <c r="AD1120" s="11">
        <f t="shared" si="210"/>
        <v>0</v>
      </c>
      <c r="AE1120" s="12">
        <f t="shared" si="211"/>
        <v>0</v>
      </c>
      <c r="AF1120"/>
      <c r="AG1120"/>
      <c r="AH1120"/>
      <c r="AI1120"/>
      <c r="AJ1120"/>
    </row>
    <row r="1121" spans="2:36" x14ac:dyDescent="0.25">
      <c r="B1121" s="2" t="s">
        <v>212</v>
      </c>
      <c r="C1121"/>
      <c r="D1121" s="1" t="s">
        <v>1733</v>
      </c>
      <c r="E1121"/>
      <c r="F1121"/>
      <c r="G1121"/>
      <c r="H1121"/>
      <c r="I1121"/>
      <c r="J1121" s="1" t="s">
        <v>2844</v>
      </c>
      <c r="K1121"/>
      <c r="L1121"/>
      <c r="M1121"/>
      <c r="N1121"/>
      <c r="O1121"/>
      <c r="P1121"/>
      <c r="Q1121" s="13">
        <v>0</v>
      </c>
      <c r="R1121" s="13">
        <v>0</v>
      </c>
      <c r="S1121" s="11">
        <f t="shared" si="206"/>
        <v>0</v>
      </c>
      <c r="T1121" s="5">
        <v>0</v>
      </c>
      <c r="U1121" s="11">
        <f t="shared" si="212"/>
        <v>0</v>
      </c>
      <c r="V1121" s="13" t="s">
        <v>0</v>
      </c>
      <c r="W1121" s="10">
        <f>IFERROR(VLOOKUP(V1121,Curr!$B$2:$C$13,2,FALSE),0)</f>
        <v>1</v>
      </c>
      <c r="X1121" s="11">
        <f t="shared" si="207"/>
        <v>0</v>
      </c>
      <c r="Y1121" s="14">
        <f t="shared" si="213"/>
        <v>0</v>
      </c>
      <c r="Z1121" s="11">
        <f t="shared" si="208"/>
        <v>0</v>
      </c>
      <c r="AA1121" s="4" t="s">
        <v>1</v>
      </c>
      <c r="AB1121" s="10">
        <f>IFERROR(VLOOKUP(AA1121,Curr!$B$2:$C$13,2,FALSE),0)</f>
        <v>11</v>
      </c>
      <c r="AC1121" s="11">
        <f t="shared" si="209"/>
        <v>0</v>
      </c>
      <c r="AD1121" s="11">
        <f t="shared" si="210"/>
        <v>0</v>
      </c>
      <c r="AE1121" s="12">
        <f t="shared" si="211"/>
        <v>0</v>
      </c>
      <c r="AF1121"/>
      <c r="AG1121"/>
      <c r="AH1121"/>
      <c r="AI1121"/>
      <c r="AJ1121"/>
    </row>
    <row r="1122" spans="2:36" x14ac:dyDescent="0.25">
      <c r="B1122" s="2" t="s">
        <v>212</v>
      </c>
      <c r="C1122"/>
      <c r="D1122" s="1" t="s">
        <v>1733</v>
      </c>
      <c r="E1122"/>
      <c r="F1122"/>
      <c r="G1122"/>
      <c r="H1122"/>
      <c r="I1122"/>
      <c r="J1122" s="1" t="s">
        <v>2845</v>
      </c>
      <c r="K1122"/>
      <c r="L1122"/>
      <c r="M1122"/>
      <c r="N1122"/>
      <c r="O1122"/>
      <c r="P1122"/>
      <c r="Q1122" s="13">
        <v>0</v>
      </c>
      <c r="R1122" s="13">
        <v>0</v>
      </c>
      <c r="S1122" s="11">
        <f t="shared" si="206"/>
        <v>0</v>
      </c>
      <c r="T1122" s="5">
        <v>0</v>
      </c>
      <c r="U1122" s="11">
        <f t="shared" si="212"/>
        <v>0</v>
      </c>
      <c r="V1122" s="13" t="s">
        <v>0</v>
      </c>
      <c r="W1122" s="10">
        <f>IFERROR(VLOOKUP(V1122,Curr!$B$2:$C$13,2,FALSE),0)</f>
        <v>1</v>
      </c>
      <c r="X1122" s="11">
        <f t="shared" si="207"/>
        <v>0</v>
      </c>
      <c r="Y1122" s="14">
        <f t="shared" si="213"/>
        <v>0</v>
      </c>
      <c r="Z1122" s="11">
        <f t="shared" si="208"/>
        <v>0</v>
      </c>
      <c r="AA1122" s="4" t="s">
        <v>1</v>
      </c>
      <c r="AB1122" s="10">
        <f>IFERROR(VLOOKUP(AA1122,Curr!$B$2:$C$13,2,FALSE),0)</f>
        <v>11</v>
      </c>
      <c r="AC1122" s="11">
        <f t="shared" si="209"/>
        <v>0</v>
      </c>
      <c r="AD1122" s="11">
        <f t="shared" si="210"/>
        <v>0</v>
      </c>
      <c r="AE1122" s="12">
        <f t="shared" si="211"/>
        <v>0</v>
      </c>
      <c r="AF1122"/>
      <c r="AG1122"/>
      <c r="AH1122"/>
      <c r="AI1122"/>
      <c r="AJ1122"/>
    </row>
    <row r="1123" spans="2:36" x14ac:dyDescent="0.25">
      <c r="B1123" s="2" t="s">
        <v>212</v>
      </c>
      <c r="C1123"/>
      <c r="D1123" s="1" t="s">
        <v>1733</v>
      </c>
      <c r="E1123"/>
      <c r="F1123"/>
      <c r="G1123"/>
      <c r="H1123"/>
      <c r="I1123"/>
      <c r="J1123" s="1" t="s">
        <v>2846</v>
      </c>
      <c r="K1123"/>
      <c r="L1123"/>
      <c r="M1123"/>
      <c r="N1123"/>
      <c r="O1123"/>
      <c r="P1123"/>
      <c r="Q1123" s="13">
        <v>0</v>
      </c>
      <c r="R1123" s="13">
        <v>0</v>
      </c>
      <c r="S1123" s="11">
        <f t="shared" si="206"/>
        <v>0</v>
      </c>
      <c r="T1123" s="5">
        <v>0</v>
      </c>
      <c r="U1123" s="11">
        <f t="shared" si="212"/>
        <v>0</v>
      </c>
      <c r="V1123" s="13" t="s">
        <v>0</v>
      </c>
      <c r="W1123" s="10">
        <f>IFERROR(VLOOKUP(V1123,Curr!$B$2:$C$13,2,FALSE),0)</f>
        <v>1</v>
      </c>
      <c r="X1123" s="11">
        <f t="shared" si="207"/>
        <v>0</v>
      </c>
      <c r="Y1123" s="14">
        <f t="shared" si="213"/>
        <v>0</v>
      </c>
      <c r="Z1123" s="11">
        <f t="shared" si="208"/>
        <v>0</v>
      </c>
      <c r="AA1123" s="4" t="s">
        <v>1</v>
      </c>
      <c r="AB1123" s="10">
        <f>IFERROR(VLOOKUP(AA1123,Curr!$B$2:$C$13,2,FALSE),0)</f>
        <v>11</v>
      </c>
      <c r="AC1123" s="11">
        <f t="shared" si="209"/>
        <v>0</v>
      </c>
      <c r="AD1123" s="11">
        <f t="shared" si="210"/>
        <v>0</v>
      </c>
      <c r="AE1123" s="12">
        <f t="shared" si="211"/>
        <v>0</v>
      </c>
      <c r="AF1123"/>
      <c r="AG1123"/>
      <c r="AH1123"/>
      <c r="AI1123"/>
      <c r="AJ1123"/>
    </row>
    <row r="1124" spans="2:36" x14ac:dyDescent="0.25">
      <c r="B1124" s="2" t="s">
        <v>212</v>
      </c>
      <c r="C1124"/>
      <c r="D1124" s="1" t="s">
        <v>1733</v>
      </c>
      <c r="E1124"/>
      <c r="F1124"/>
      <c r="G1124"/>
      <c r="H1124"/>
      <c r="I1124"/>
      <c r="J1124" s="1" t="s">
        <v>2847</v>
      </c>
      <c r="K1124"/>
      <c r="L1124"/>
      <c r="M1124"/>
      <c r="N1124"/>
      <c r="O1124"/>
      <c r="P1124"/>
      <c r="Q1124" s="13">
        <v>0</v>
      </c>
      <c r="R1124" s="13">
        <v>0</v>
      </c>
      <c r="S1124" s="11">
        <f t="shared" si="206"/>
        <v>0</v>
      </c>
      <c r="T1124" s="5">
        <v>0</v>
      </c>
      <c r="U1124" s="11">
        <f t="shared" si="212"/>
        <v>0</v>
      </c>
      <c r="V1124" s="13" t="s">
        <v>0</v>
      </c>
      <c r="W1124" s="10">
        <f>IFERROR(VLOOKUP(V1124,Curr!$B$2:$C$13,2,FALSE),0)</f>
        <v>1</v>
      </c>
      <c r="X1124" s="11">
        <f t="shared" si="207"/>
        <v>0</v>
      </c>
      <c r="Y1124" s="14">
        <f t="shared" si="213"/>
        <v>0</v>
      </c>
      <c r="Z1124" s="11">
        <f t="shared" si="208"/>
        <v>0</v>
      </c>
      <c r="AA1124" s="4" t="s">
        <v>1</v>
      </c>
      <c r="AB1124" s="10">
        <f>IFERROR(VLOOKUP(AA1124,Curr!$B$2:$C$13,2,FALSE),0)</f>
        <v>11</v>
      </c>
      <c r="AC1124" s="11">
        <f t="shared" si="209"/>
        <v>0</v>
      </c>
      <c r="AD1124" s="11">
        <f t="shared" si="210"/>
        <v>0</v>
      </c>
      <c r="AE1124" s="12">
        <f t="shared" si="211"/>
        <v>0</v>
      </c>
      <c r="AF1124"/>
      <c r="AG1124"/>
      <c r="AH1124"/>
      <c r="AI1124"/>
      <c r="AJ1124"/>
    </row>
    <row r="1125" spans="2:36" x14ac:dyDescent="0.25">
      <c r="B1125" s="2" t="s">
        <v>212</v>
      </c>
      <c r="C1125"/>
      <c r="D1125" s="1" t="s">
        <v>1733</v>
      </c>
      <c r="E1125"/>
      <c r="F1125"/>
      <c r="G1125"/>
      <c r="H1125"/>
      <c r="I1125"/>
      <c r="J1125" s="1" t="s">
        <v>2848</v>
      </c>
      <c r="K1125"/>
      <c r="L1125"/>
      <c r="M1125"/>
      <c r="N1125"/>
      <c r="O1125"/>
      <c r="P1125"/>
      <c r="Q1125" s="13">
        <v>0</v>
      </c>
      <c r="R1125" s="13">
        <v>0</v>
      </c>
      <c r="S1125" s="11">
        <f t="shared" si="206"/>
        <v>0</v>
      </c>
      <c r="T1125" s="5">
        <v>0</v>
      </c>
      <c r="U1125" s="11">
        <f t="shared" si="212"/>
        <v>0</v>
      </c>
      <c r="V1125" s="13" t="s">
        <v>0</v>
      </c>
      <c r="W1125" s="10">
        <f>IFERROR(VLOOKUP(V1125,Curr!$B$2:$C$13,2,FALSE),0)</f>
        <v>1</v>
      </c>
      <c r="X1125" s="11">
        <f t="shared" si="207"/>
        <v>0</v>
      </c>
      <c r="Y1125" s="14">
        <f t="shared" si="213"/>
        <v>0</v>
      </c>
      <c r="Z1125" s="11">
        <f t="shared" si="208"/>
        <v>0</v>
      </c>
      <c r="AA1125" s="4" t="s">
        <v>1</v>
      </c>
      <c r="AB1125" s="10">
        <f>IFERROR(VLOOKUP(AA1125,Curr!$B$2:$C$13,2,FALSE),0)</f>
        <v>11</v>
      </c>
      <c r="AC1125" s="11">
        <f t="shared" si="209"/>
        <v>0</v>
      </c>
      <c r="AD1125" s="11">
        <f t="shared" si="210"/>
        <v>0</v>
      </c>
      <c r="AE1125" s="12">
        <f t="shared" si="211"/>
        <v>0</v>
      </c>
      <c r="AF1125"/>
      <c r="AG1125"/>
      <c r="AH1125"/>
      <c r="AI1125"/>
      <c r="AJ1125"/>
    </row>
    <row r="1126" spans="2:36" x14ac:dyDescent="0.25">
      <c r="B1126" s="2" t="s">
        <v>212</v>
      </c>
      <c r="C1126"/>
      <c r="D1126" s="1" t="s">
        <v>1733</v>
      </c>
      <c r="E1126"/>
      <c r="F1126"/>
      <c r="G1126"/>
      <c r="H1126"/>
      <c r="I1126"/>
      <c r="J1126" s="1" t="s">
        <v>2849</v>
      </c>
      <c r="K1126"/>
      <c r="L1126"/>
      <c r="M1126"/>
      <c r="N1126"/>
      <c r="O1126"/>
      <c r="P1126"/>
      <c r="Q1126" s="13">
        <v>0</v>
      </c>
      <c r="R1126" s="13">
        <v>0</v>
      </c>
      <c r="S1126" s="11">
        <f t="shared" si="206"/>
        <v>0</v>
      </c>
      <c r="T1126" s="5">
        <v>0</v>
      </c>
      <c r="U1126" s="11">
        <f t="shared" si="212"/>
        <v>0</v>
      </c>
      <c r="V1126" s="13" t="s">
        <v>0</v>
      </c>
      <c r="W1126" s="10">
        <f>IFERROR(VLOOKUP(V1126,Curr!$B$2:$C$13,2,FALSE),0)</f>
        <v>1</v>
      </c>
      <c r="X1126" s="11">
        <f t="shared" si="207"/>
        <v>0</v>
      </c>
      <c r="Y1126" s="14">
        <f t="shared" si="213"/>
        <v>0</v>
      </c>
      <c r="Z1126" s="11">
        <f t="shared" si="208"/>
        <v>0</v>
      </c>
      <c r="AA1126" s="4" t="s">
        <v>1</v>
      </c>
      <c r="AB1126" s="10">
        <f>IFERROR(VLOOKUP(AA1126,Curr!$B$2:$C$13,2,FALSE),0)</f>
        <v>11</v>
      </c>
      <c r="AC1126" s="11">
        <f t="shared" si="209"/>
        <v>0</v>
      </c>
      <c r="AD1126" s="11">
        <f t="shared" si="210"/>
        <v>0</v>
      </c>
      <c r="AE1126" s="12">
        <f t="shared" si="211"/>
        <v>0</v>
      </c>
      <c r="AF1126"/>
      <c r="AG1126"/>
      <c r="AH1126"/>
      <c r="AI1126"/>
      <c r="AJ1126"/>
    </row>
    <row r="1127" spans="2:36" x14ac:dyDescent="0.25">
      <c r="B1127" s="2" t="s">
        <v>212</v>
      </c>
      <c r="C1127"/>
      <c r="D1127" s="1" t="s">
        <v>1733</v>
      </c>
      <c r="E1127"/>
      <c r="F1127"/>
      <c r="G1127"/>
      <c r="H1127"/>
      <c r="I1127"/>
      <c r="J1127" s="1" t="s">
        <v>2850</v>
      </c>
      <c r="K1127"/>
      <c r="L1127"/>
      <c r="M1127"/>
      <c r="N1127"/>
      <c r="O1127"/>
      <c r="P1127"/>
      <c r="Q1127" s="13">
        <v>0</v>
      </c>
      <c r="R1127" s="13">
        <v>0</v>
      </c>
      <c r="S1127" s="11">
        <f t="shared" si="206"/>
        <v>0</v>
      </c>
      <c r="T1127" s="5">
        <v>0</v>
      </c>
      <c r="U1127" s="11">
        <f t="shared" si="212"/>
        <v>0</v>
      </c>
      <c r="V1127" s="13" t="s">
        <v>0</v>
      </c>
      <c r="W1127" s="10">
        <f>IFERROR(VLOOKUP(V1127,Curr!$B$2:$C$13,2,FALSE),0)</f>
        <v>1</v>
      </c>
      <c r="X1127" s="11">
        <f t="shared" si="207"/>
        <v>0</v>
      </c>
      <c r="Y1127" s="14">
        <f t="shared" si="213"/>
        <v>0</v>
      </c>
      <c r="Z1127" s="11">
        <f t="shared" si="208"/>
        <v>0</v>
      </c>
      <c r="AA1127" s="4" t="s">
        <v>1</v>
      </c>
      <c r="AB1127" s="10">
        <f>IFERROR(VLOOKUP(AA1127,Curr!$B$2:$C$13,2,FALSE),0)</f>
        <v>11</v>
      </c>
      <c r="AC1127" s="11">
        <f t="shared" si="209"/>
        <v>0</v>
      </c>
      <c r="AD1127" s="11">
        <f t="shared" si="210"/>
        <v>0</v>
      </c>
      <c r="AE1127" s="12">
        <f t="shared" si="211"/>
        <v>0</v>
      </c>
      <c r="AF1127"/>
      <c r="AG1127"/>
      <c r="AH1127"/>
      <c r="AI1127"/>
      <c r="AJ1127"/>
    </row>
    <row r="1128" spans="2:36" x14ac:dyDescent="0.25">
      <c r="B1128" s="2" t="s">
        <v>212</v>
      </c>
      <c r="C1128"/>
      <c r="D1128" s="1" t="s">
        <v>1733</v>
      </c>
      <c r="E1128"/>
      <c r="F1128"/>
      <c r="G1128"/>
      <c r="H1128"/>
      <c r="I1128"/>
      <c r="J1128" s="1" t="s">
        <v>2851</v>
      </c>
      <c r="K1128"/>
      <c r="L1128"/>
      <c r="M1128"/>
      <c r="N1128"/>
      <c r="O1128"/>
      <c r="P1128"/>
      <c r="Q1128" s="13">
        <v>0</v>
      </c>
      <c r="R1128" s="13">
        <v>0</v>
      </c>
      <c r="S1128" s="11">
        <f t="shared" si="206"/>
        <v>0</v>
      </c>
      <c r="T1128" s="5">
        <v>0</v>
      </c>
      <c r="U1128" s="11">
        <f t="shared" si="212"/>
        <v>0</v>
      </c>
      <c r="V1128" s="13" t="s">
        <v>0</v>
      </c>
      <c r="W1128" s="10">
        <f>IFERROR(VLOOKUP(V1128,Curr!$B$2:$C$13,2,FALSE),0)</f>
        <v>1</v>
      </c>
      <c r="X1128" s="11">
        <f t="shared" si="207"/>
        <v>0</v>
      </c>
      <c r="Y1128" s="14">
        <f t="shared" si="213"/>
        <v>0</v>
      </c>
      <c r="Z1128" s="11">
        <f t="shared" si="208"/>
        <v>0</v>
      </c>
      <c r="AA1128" s="4" t="s">
        <v>1</v>
      </c>
      <c r="AB1128" s="10">
        <f>IFERROR(VLOOKUP(AA1128,Curr!$B$2:$C$13,2,FALSE),0)</f>
        <v>11</v>
      </c>
      <c r="AC1128" s="11">
        <f t="shared" si="209"/>
        <v>0</v>
      </c>
      <c r="AD1128" s="11">
        <f t="shared" si="210"/>
        <v>0</v>
      </c>
      <c r="AE1128" s="12">
        <f t="shared" si="211"/>
        <v>0</v>
      </c>
      <c r="AF1128"/>
      <c r="AG1128"/>
      <c r="AH1128"/>
      <c r="AI1128"/>
      <c r="AJ1128"/>
    </row>
    <row r="1129" spans="2:36" x14ac:dyDescent="0.25">
      <c r="B1129" s="2" t="s">
        <v>212</v>
      </c>
      <c r="C1129"/>
      <c r="D1129" s="1" t="s">
        <v>1733</v>
      </c>
      <c r="E1129"/>
      <c r="F1129"/>
      <c r="G1129"/>
      <c r="H1129"/>
      <c r="I1129"/>
      <c r="J1129" s="1" t="s">
        <v>2852</v>
      </c>
      <c r="K1129"/>
      <c r="L1129"/>
      <c r="M1129"/>
      <c r="N1129"/>
      <c r="O1129"/>
      <c r="P1129"/>
      <c r="Q1129" s="13">
        <v>0</v>
      </c>
      <c r="R1129" s="13">
        <v>0</v>
      </c>
      <c r="S1129" s="11">
        <f t="shared" si="206"/>
        <v>0</v>
      </c>
      <c r="T1129" s="5">
        <v>0</v>
      </c>
      <c r="U1129" s="11">
        <f t="shared" si="212"/>
        <v>0</v>
      </c>
      <c r="V1129" s="13" t="s">
        <v>0</v>
      </c>
      <c r="W1129" s="10">
        <f>IFERROR(VLOOKUP(V1129,Curr!$B$2:$C$13,2,FALSE),0)</f>
        <v>1</v>
      </c>
      <c r="X1129" s="11">
        <f t="shared" si="207"/>
        <v>0</v>
      </c>
      <c r="Y1129" s="14">
        <f t="shared" si="213"/>
        <v>0</v>
      </c>
      <c r="Z1129" s="11">
        <f t="shared" si="208"/>
        <v>0</v>
      </c>
      <c r="AA1129" s="4" t="s">
        <v>1</v>
      </c>
      <c r="AB1129" s="10">
        <f>IFERROR(VLOOKUP(AA1129,Curr!$B$2:$C$13,2,FALSE),0)</f>
        <v>11</v>
      </c>
      <c r="AC1129" s="11">
        <f t="shared" si="209"/>
        <v>0</v>
      </c>
      <c r="AD1129" s="11">
        <f t="shared" si="210"/>
        <v>0</v>
      </c>
      <c r="AE1129" s="12">
        <f t="shared" si="211"/>
        <v>0</v>
      </c>
      <c r="AF1129"/>
      <c r="AG1129"/>
      <c r="AH1129"/>
      <c r="AI1129"/>
      <c r="AJ1129"/>
    </row>
    <row r="1130" spans="2:36" x14ac:dyDescent="0.25">
      <c r="B1130" s="2" t="s">
        <v>212</v>
      </c>
      <c r="C1130"/>
      <c r="D1130" s="1" t="s">
        <v>1733</v>
      </c>
      <c r="E1130"/>
      <c r="F1130"/>
      <c r="G1130"/>
      <c r="H1130"/>
      <c r="I1130"/>
      <c r="J1130" s="1" t="s">
        <v>2853</v>
      </c>
      <c r="K1130"/>
      <c r="L1130"/>
      <c r="M1130"/>
      <c r="N1130"/>
      <c r="O1130"/>
      <c r="P1130"/>
      <c r="Q1130" s="13">
        <v>0</v>
      </c>
      <c r="R1130" s="13">
        <v>0</v>
      </c>
      <c r="S1130" s="11">
        <f t="shared" si="206"/>
        <v>0</v>
      </c>
      <c r="T1130" s="5">
        <v>0</v>
      </c>
      <c r="U1130" s="11">
        <f t="shared" si="212"/>
        <v>0</v>
      </c>
      <c r="V1130" s="13" t="s">
        <v>0</v>
      </c>
      <c r="W1130" s="10">
        <f>IFERROR(VLOOKUP(V1130,Curr!$B$2:$C$13,2,FALSE),0)</f>
        <v>1</v>
      </c>
      <c r="X1130" s="11">
        <f t="shared" si="207"/>
        <v>0</v>
      </c>
      <c r="Y1130" s="14">
        <f t="shared" si="213"/>
        <v>0</v>
      </c>
      <c r="Z1130" s="11">
        <f t="shared" si="208"/>
        <v>0</v>
      </c>
      <c r="AA1130" s="4" t="s">
        <v>1</v>
      </c>
      <c r="AB1130" s="10">
        <f>IFERROR(VLOOKUP(AA1130,Curr!$B$2:$C$13,2,FALSE),0)</f>
        <v>11</v>
      </c>
      <c r="AC1130" s="11">
        <f t="shared" si="209"/>
        <v>0</v>
      </c>
      <c r="AD1130" s="11">
        <f t="shared" si="210"/>
        <v>0</v>
      </c>
      <c r="AE1130" s="12">
        <f t="shared" si="211"/>
        <v>0</v>
      </c>
      <c r="AF1130"/>
      <c r="AG1130"/>
      <c r="AH1130"/>
      <c r="AI1130"/>
      <c r="AJ1130"/>
    </row>
    <row r="1131" spans="2:36" x14ac:dyDescent="0.25">
      <c r="B1131" s="2" t="s">
        <v>212</v>
      </c>
      <c r="C1131"/>
      <c r="D1131" s="1" t="s">
        <v>1733</v>
      </c>
      <c r="E1131"/>
      <c r="F1131"/>
      <c r="G1131"/>
      <c r="H1131"/>
      <c r="I1131"/>
      <c r="J1131" s="1" t="s">
        <v>2854</v>
      </c>
      <c r="K1131"/>
      <c r="L1131"/>
      <c r="M1131"/>
      <c r="N1131"/>
      <c r="O1131"/>
      <c r="P1131"/>
      <c r="Q1131" s="13">
        <v>0</v>
      </c>
      <c r="R1131" s="13">
        <v>0</v>
      </c>
      <c r="S1131" s="11">
        <f t="shared" si="206"/>
        <v>0</v>
      </c>
      <c r="T1131" s="5">
        <v>0</v>
      </c>
      <c r="U1131" s="11">
        <f t="shared" si="212"/>
        <v>0</v>
      </c>
      <c r="V1131" s="13" t="s">
        <v>0</v>
      </c>
      <c r="W1131" s="10">
        <f>IFERROR(VLOOKUP(V1131,Curr!$B$2:$C$13,2,FALSE),0)</f>
        <v>1</v>
      </c>
      <c r="X1131" s="11">
        <f t="shared" si="207"/>
        <v>0</v>
      </c>
      <c r="Y1131" s="14">
        <f t="shared" si="213"/>
        <v>0</v>
      </c>
      <c r="Z1131" s="11">
        <f t="shared" si="208"/>
        <v>0</v>
      </c>
      <c r="AA1131" s="4" t="s">
        <v>1</v>
      </c>
      <c r="AB1131" s="10">
        <f>IFERROR(VLOOKUP(AA1131,Curr!$B$2:$C$13,2,FALSE),0)</f>
        <v>11</v>
      </c>
      <c r="AC1131" s="11">
        <f t="shared" si="209"/>
        <v>0</v>
      </c>
      <c r="AD1131" s="11">
        <f t="shared" si="210"/>
        <v>0</v>
      </c>
      <c r="AE1131" s="12">
        <f t="shared" si="211"/>
        <v>0</v>
      </c>
      <c r="AF1131"/>
      <c r="AG1131"/>
      <c r="AH1131"/>
      <c r="AI1131"/>
      <c r="AJ1131"/>
    </row>
    <row r="1132" spans="2:36" x14ac:dyDescent="0.25">
      <c r="B1132" s="2" t="s">
        <v>212</v>
      </c>
      <c r="C1132"/>
      <c r="D1132" s="1" t="s">
        <v>1733</v>
      </c>
      <c r="E1132"/>
      <c r="F1132"/>
      <c r="G1132"/>
      <c r="H1132"/>
      <c r="I1132"/>
      <c r="J1132" s="1" t="s">
        <v>2855</v>
      </c>
      <c r="K1132"/>
      <c r="L1132"/>
      <c r="M1132"/>
      <c r="N1132"/>
      <c r="O1132"/>
      <c r="P1132"/>
      <c r="Q1132" s="13">
        <v>0</v>
      </c>
      <c r="R1132" s="13">
        <v>0</v>
      </c>
      <c r="S1132" s="11">
        <f t="shared" si="206"/>
        <v>0</v>
      </c>
      <c r="T1132" s="5">
        <v>0</v>
      </c>
      <c r="U1132" s="11">
        <f t="shared" si="212"/>
        <v>0</v>
      </c>
      <c r="V1132" s="13" t="s">
        <v>0</v>
      </c>
      <c r="W1132" s="10">
        <f>IFERROR(VLOOKUP(V1132,Curr!$B$2:$C$13,2,FALSE),0)</f>
        <v>1</v>
      </c>
      <c r="X1132" s="11">
        <f t="shared" si="207"/>
        <v>0</v>
      </c>
      <c r="Y1132" s="14">
        <f t="shared" si="213"/>
        <v>0</v>
      </c>
      <c r="Z1132" s="11">
        <f t="shared" si="208"/>
        <v>0</v>
      </c>
      <c r="AA1132" s="4" t="s">
        <v>1</v>
      </c>
      <c r="AB1132" s="10">
        <f>IFERROR(VLOOKUP(AA1132,Curr!$B$2:$C$13,2,FALSE),0)</f>
        <v>11</v>
      </c>
      <c r="AC1132" s="11">
        <f t="shared" si="209"/>
        <v>0</v>
      </c>
      <c r="AD1132" s="11">
        <f t="shared" si="210"/>
        <v>0</v>
      </c>
      <c r="AE1132" s="12">
        <f t="shared" si="211"/>
        <v>0</v>
      </c>
      <c r="AF1132"/>
      <c r="AG1132"/>
      <c r="AH1132"/>
      <c r="AI1132"/>
      <c r="AJ1132"/>
    </row>
    <row r="1133" spans="2:36" x14ac:dyDescent="0.25">
      <c r="B1133" s="2" t="s">
        <v>212</v>
      </c>
      <c r="C1133"/>
      <c r="D1133" s="1" t="s">
        <v>1733</v>
      </c>
      <c r="E1133"/>
      <c r="F1133"/>
      <c r="G1133"/>
      <c r="H1133"/>
      <c r="I1133"/>
      <c r="J1133" s="1" t="s">
        <v>2856</v>
      </c>
      <c r="K1133"/>
      <c r="L1133"/>
      <c r="M1133"/>
      <c r="N1133"/>
      <c r="O1133"/>
      <c r="P1133"/>
      <c r="Q1133" s="13">
        <v>0</v>
      </c>
      <c r="R1133" s="13">
        <v>0</v>
      </c>
      <c r="S1133" s="11">
        <f t="shared" si="206"/>
        <v>0</v>
      </c>
      <c r="T1133" s="5">
        <v>0</v>
      </c>
      <c r="U1133" s="11">
        <f t="shared" si="212"/>
        <v>0</v>
      </c>
      <c r="V1133" s="13" t="s">
        <v>0</v>
      </c>
      <c r="W1133" s="10">
        <f>IFERROR(VLOOKUP(V1133,Curr!$B$2:$C$13,2,FALSE),0)</f>
        <v>1</v>
      </c>
      <c r="X1133" s="11">
        <f t="shared" si="207"/>
        <v>0</v>
      </c>
      <c r="Y1133" s="14">
        <f t="shared" si="213"/>
        <v>0</v>
      </c>
      <c r="Z1133" s="11">
        <f t="shared" si="208"/>
        <v>0</v>
      </c>
      <c r="AA1133" s="4" t="s">
        <v>1</v>
      </c>
      <c r="AB1133" s="10">
        <f>IFERROR(VLOOKUP(AA1133,Curr!$B$2:$C$13,2,FALSE),0)</f>
        <v>11</v>
      </c>
      <c r="AC1133" s="11">
        <f t="shared" si="209"/>
        <v>0</v>
      </c>
      <c r="AD1133" s="11">
        <f t="shared" si="210"/>
        <v>0</v>
      </c>
      <c r="AE1133" s="12">
        <f t="shared" si="211"/>
        <v>0</v>
      </c>
      <c r="AF1133"/>
      <c r="AG1133"/>
      <c r="AH1133"/>
      <c r="AI1133"/>
      <c r="AJ1133"/>
    </row>
    <row r="1134" spans="2:36" x14ac:dyDescent="0.25">
      <c r="B1134" s="2" t="s">
        <v>212</v>
      </c>
      <c r="C1134"/>
      <c r="D1134" s="1" t="s">
        <v>1733</v>
      </c>
      <c r="E1134"/>
      <c r="F1134"/>
      <c r="G1134"/>
      <c r="H1134"/>
      <c r="I1134"/>
      <c r="J1134" s="1" t="s">
        <v>2857</v>
      </c>
      <c r="K1134"/>
      <c r="L1134"/>
      <c r="M1134"/>
      <c r="N1134"/>
      <c r="O1134"/>
      <c r="P1134"/>
      <c r="Q1134" s="13">
        <v>0</v>
      </c>
      <c r="R1134" s="13">
        <v>0</v>
      </c>
      <c r="S1134" s="11">
        <f t="shared" si="206"/>
        <v>0</v>
      </c>
      <c r="T1134" s="5">
        <v>0</v>
      </c>
      <c r="U1134" s="11">
        <f t="shared" si="212"/>
        <v>0</v>
      </c>
      <c r="V1134" s="13" t="s">
        <v>0</v>
      </c>
      <c r="W1134" s="10">
        <f>IFERROR(VLOOKUP(V1134,Curr!$B$2:$C$13,2,FALSE),0)</f>
        <v>1</v>
      </c>
      <c r="X1134" s="11">
        <f t="shared" si="207"/>
        <v>0</v>
      </c>
      <c r="Y1134" s="14">
        <f t="shared" si="213"/>
        <v>0</v>
      </c>
      <c r="Z1134" s="11">
        <f t="shared" si="208"/>
        <v>0</v>
      </c>
      <c r="AA1134" s="4" t="s">
        <v>1</v>
      </c>
      <c r="AB1134" s="10">
        <f>IFERROR(VLOOKUP(AA1134,Curr!$B$2:$C$13,2,FALSE),0)</f>
        <v>11</v>
      </c>
      <c r="AC1134" s="11">
        <f t="shared" si="209"/>
        <v>0</v>
      </c>
      <c r="AD1134" s="11">
        <f t="shared" si="210"/>
        <v>0</v>
      </c>
      <c r="AE1134" s="12">
        <f t="shared" si="211"/>
        <v>0</v>
      </c>
      <c r="AF1134"/>
      <c r="AG1134"/>
      <c r="AH1134"/>
      <c r="AI1134"/>
      <c r="AJ1134"/>
    </row>
    <row r="1135" spans="2:36" x14ac:dyDescent="0.25">
      <c r="B1135" s="2" t="s">
        <v>212</v>
      </c>
      <c r="C1135"/>
      <c r="D1135" s="1" t="s">
        <v>1733</v>
      </c>
      <c r="E1135"/>
      <c r="F1135"/>
      <c r="G1135"/>
      <c r="H1135"/>
      <c r="I1135"/>
      <c r="J1135" s="1" t="s">
        <v>2858</v>
      </c>
      <c r="K1135"/>
      <c r="L1135"/>
      <c r="M1135"/>
      <c r="N1135"/>
      <c r="O1135"/>
      <c r="P1135"/>
      <c r="Q1135" s="13">
        <v>0</v>
      </c>
      <c r="R1135" s="13">
        <v>0</v>
      </c>
      <c r="S1135" s="11">
        <f t="shared" si="206"/>
        <v>0</v>
      </c>
      <c r="T1135" s="5">
        <v>0</v>
      </c>
      <c r="U1135" s="11">
        <f t="shared" si="212"/>
        <v>0</v>
      </c>
      <c r="V1135" s="13" t="s">
        <v>0</v>
      </c>
      <c r="W1135" s="10">
        <f>IFERROR(VLOOKUP(V1135,Curr!$B$2:$C$13,2,FALSE),0)</f>
        <v>1</v>
      </c>
      <c r="X1135" s="11">
        <f t="shared" si="207"/>
        <v>0</v>
      </c>
      <c r="Y1135" s="14">
        <f t="shared" si="213"/>
        <v>0</v>
      </c>
      <c r="Z1135" s="11">
        <f t="shared" si="208"/>
        <v>0</v>
      </c>
      <c r="AA1135" s="4" t="s">
        <v>1</v>
      </c>
      <c r="AB1135" s="10">
        <f>IFERROR(VLOOKUP(AA1135,Curr!$B$2:$C$13,2,FALSE),0)</f>
        <v>11</v>
      </c>
      <c r="AC1135" s="11">
        <f t="shared" si="209"/>
        <v>0</v>
      </c>
      <c r="AD1135" s="11">
        <f t="shared" si="210"/>
        <v>0</v>
      </c>
      <c r="AE1135" s="12">
        <f t="shared" si="211"/>
        <v>0</v>
      </c>
      <c r="AF1135"/>
      <c r="AG1135"/>
      <c r="AH1135"/>
      <c r="AI1135"/>
      <c r="AJ1135"/>
    </row>
    <row r="1136" spans="2:36" x14ac:dyDescent="0.25">
      <c r="B1136" s="2" t="s">
        <v>212</v>
      </c>
      <c r="C1136"/>
      <c r="D1136" s="1" t="s">
        <v>1733</v>
      </c>
      <c r="E1136"/>
      <c r="F1136"/>
      <c r="G1136"/>
      <c r="H1136"/>
      <c r="I1136"/>
      <c r="J1136" s="1" t="s">
        <v>2859</v>
      </c>
      <c r="K1136"/>
      <c r="L1136"/>
      <c r="M1136"/>
      <c r="N1136"/>
      <c r="O1136"/>
      <c r="P1136"/>
      <c r="Q1136" s="13">
        <v>0</v>
      </c>
      <c r="R1136" s="13">
        <v>0</v>
      </c>
      <c r="S1136" s="11">
        <f t="shared" si="206"/>
        <v>0</v>
      </c>
      <c r="T1136" s="5">
        <v>0</v>
      </c>
      <c r="U1136" s="11">
        <f t="shared" si="212"/>
        <v>0</v>
      </c>
      <c r="V1136" s="13" t="s">
        <v>0</v>
      </c>
      <c r="W1136" s="10">
        <f>IFERROR(VLOOKUP(V1136,Curr!$B$2:$C$13,2,FALSE),0)</f>
        <v>1</v>
      </c>
      <c r="X1136" s="11">
        <f t="shared" si="207"/>
        <v>0</v>
      </c>
      <c r="Y1136" s="14">
        <f t="shared" si="213"/>
        <v>0</v>
      </c>
      <c r="Z1136" s="11">
        <f t="shared" si="208"/>
        <v>0</v>
      </c>
      <c r="AA1136" s="4" t="s">
        <v>1</v>
      </c>
      <c r="AB1136" s="10">
        <f>IFERROR(VLOOKUP(AA1136,Curr!$B$2:$C$13,2,FALSE),0)</f>
        <v>11</v>
      </c>
      <c r="AC1136" s="11">
        <f t="shared" si="209"/>
        <v>0</v>
      </c>
      <c r="AD1136" s="11">
        <f t="shared" si="210"/>
        <v>0</v>
      </c>
      <c r="AE1136" s="12">
        <f t="shared" si="211"/>
        <v>0</v>
      </c>
      <c r="AF1136"/>
      <c r="AG1136"/>
      <c r="AH1136"/>
      <c r="AI1136"/>
      <c r="AJ1136"/>
    </row>
    <row r="1137" spans="2:36" x14ac:dyDescent="0.25">
      <c r="B1137" s="2" t="s">
        <v>212</v>
      </c>
      <c r="C1137"/>
      <c r="D1137" s="1" t="s">
        <v>1733</v>
      </c>
      <c r="E1137"/>
      <c r="F1137"/>
      <c r="G1137"/>
      <c r="H1137"/>
      <c r="I1137"/>
      <c r="J1137" s="1" t="s">
        <v>2860</v>
      </c>
      <c r="K1137"/>
      <c r="L1137"/>
      <c r="M1137"/>
      <c r="N1137"/>
      <c r="O1137"/>
      <c r="P1137"/>
      <c r="Q1137" s="13">
        <v>0</v>
      </c>
      <c r="R1137" s="13">
        <v>0</v>
      </c>
      <c r="S1137" s="11">
        <f t="shared" si="206"/>
        <v>0</v>
      </c>
      <c r="T1137" s="5">
        <v>0</v>
      </c>
      <c r="U1137" s="11">
        <f t="shared" si="212"/>
        <v>0</v>
      </c>
      <c r="V1137" s="13" t="s">
        <v>0</v>
      </c>
      <c r="W1137" s="10">
        <f>IFERROR(VLOOKUP(V1137,Curr!$B$2:$C$13,2,FALSE),0)</f>
        <v>1</v>
      </c>
      <c r="X1137" s="11">
        <f t="shared" si="207"/>
        <v>0</v>
      </c>
      <c r="Y1137" s="14">
        <f t="shared" si="213"/>
        <v>0</v>
      </c>
      <c r="Z1137" s="11">
        <f t="shared" si="208"/>
        <v>0</v>
      </c>
      <c r="AA1137" s="4" t="s">
        <v>1</v>
      </c>
      <c r="AB1137" s="10">
        <f>IFERROR(VLOOKUP(AA1137,Curr!$B$2:$C$13,2,FALSE),0)</f>
        <v>11</v>
      </c>
      <c r="AC1137" s="11">
        <f t="shared" si="209"/>
        <v>0</v>
      </c>
      <c r="AD1137" s="11">
        <f t="shared" si="210"/>
        <v>0</v>
      </c>
      <c r="AE1137" s="12">
        <f t="shared" si="211"/>
        <v>0</v>
      </c>
      <c r="AF1137"/>
      <c r="AG1137"/>
      <c r="AH1137"/>
      <c r="AI1137"/>
      <c r="AJ1137"/>
    </row>
    <row r="1138" spans="2:36" x14ac:dyDescent="0.25">
      <c r="B1138" s="2" t="s">
        <v>212</v>
      </c>
      <c r="C1138"/>
      <c r="D1138" s="1" t="s">
        <v>1733</v>
      </c>
      <c r="E1138"/>
      <c r="F1138"/>
      <c r="G1138"/>
      <c r="H1138"/>
      <c r="I1138"/>
      <c r="J1138" s="1" t="s">
        <v>2861</v>
      </c>
      <c r="K1138"/>
      <c r="L1138"/>
      <c r="M1138"/>
      <c r="N1138"/>
      <c r="O1138"/>
      <c r="P1138"/>
      <c r="Q1138" s="13">
        <v>0</v>
      </c>
      <c r="R1138" s="13">
        <v>0</v>
      </c>
      <c r="S1138" s="11">
        <f t="shared" si="206"/>
        <v>0</v>
      </c>
      <c r="T1138" s="5">
        <v>0</v>
      </c>
      <c r="U1138" s="11">
        <f t="shared" si="212"/>
        <v>0</v>
      </c>
      <c r="V1138" s="13" t="s">
        <v>0</v>
      </c>
      <c r="W1138" s="10">
        <f>IFERROR(VLOOKUP(V1138,Curr!$B$2:$C$13,2,FALSE),0)</f>
        <v>1</v>
      </c>
      <c r="X1138" s="11">
        <f t="shared" si="207"/>
        <v>0</v>
      </c>
      <c r="Y1138" s="14">
        <f t="shared" si="213"/>
        <v>0</v>
      </c>
      <c r="Z1138" s="11">
        <f t="shared" si="208"/>
        <v>0</v>
      </c>
      <c r="AA1138" s="4" t="s">
        <v>1</v>
      </c>
      <c r="AB1138" s="10">
        <f>IFERROR(VLOOKUP(AA1138,Curr!$B$2:$C$13,2,FALSE),0)</f>
        <v>11</v>
      </c>
      <c r="AC1138" s="11">
        <f t="shared" si="209"/>
        <v>0</v>
      </c>
      <c r="AD1138" s="11">
        <f t="shared" si="210"/>
        <v>0</v>
      </c>
      <c r="AE1138" s="12">
        <f t="shared" si="211"/>
        <v>0</v>
      </c>
      <c r="AF1138"/>
      <c r="AG1138"/>
      <c r="AH1138"/>
      <c r="AI1138"/>
      <c r="AJ1138"/>
    </row>
    <row r="1139" spans="2:36" x14ac:dyDescent="0.25">
      <c r="B1139" s="2" t="s">
        <v>212</v>
      </c>
      <c r="C1139"/>
      <c r="D1139" s="1" t="s">
        <v>1733</v>
      </c>
      <c r="E1139"/>
      <c r="F1139"/>
      <c r="G1139"/>
      <c r="H1139"/>
      <c r="I1139"/>
      <c r="J1139" s="1" t="s">
        <v>2862</v>
      </c>
      <c r="K1139"/>
      <c r="L1139"/>
      <c r="M1139"/>
      <c r="N1139"/>
      <c r="O1139"/>
      <c r="P1139"/>
      <c r="Q1139" s="13">
        <v>0</v>
      </c>
      <c r="R1139" s="13">
        <v>0</v>
      </c>
      <c r="S1139" s="11">
        <f t="shared" si="206"/>
        <v>0</v>
      </c>
      <c r="T1139" s="5">
        <v>0</v>
      </c>
      <c r="U1139" s="11">
        <f t="shared" si="212"/>
        <v>0</v>
      </c>
      <c r="V1139" s="13" t="s">
        <v>0</v>
      </c>
      <c r="W1139" s="10">
        <f>IFERROR(VLOOKUP(V1139,Curr!$B$2:$C$13,2,FALSE),0)</f>
        <v>1</v>
      </c>
      <c r="X1139" s="11">
        <f t="shared" si="207"/>
        <v>0</v>
      </c>
      <c r="Y1139" s="14">
        <f t="shared" si="213"/>
        <v>0</v>
      </c>
      <c r="Z1139" s="11">
        <f t="shared" si="208"/>
        <v>0</v>
      </c>
      <c r="AA1139" s="4" t="s">
        <v>1</v>
      </c>
      <c r="AB1139" s="10">
        <f>IFERROR(VLOOKUP(AA1139,Curr!$B$2:$C$13,2,FALSE),0)</f>
        <v>11</v>
      </c>
      <c r="AC1139" s="11">
        <f t="shared" si="209"/>
        <v>0</v>
      </c>
      <c r="AD1139" s="11">
        <f t="shared" si="210"/>
        <v>0</v>
      </c>
      <c r="AE1139" s="12">
        <f t="shared" si="211"/>
        <v>0</v>
      </c>
      <c r="AF1139"/>
      <c r="AG1139"/>
      <c r="AH1139"/>
      <c r="AI1139"/>
      <c r="AJ1139"/>
    </row>
    <row r="1140" spans="2:36" x14ac:dyDescent="0.25">
      <c r="B1140" s="2" t="s">
        <v>212</v>
      </c>
      <c r="C1140"/>
      <c r="D1140" s="1" t="s">
        <v>1733</v>
      </c>
      <c r="E1140"/>
      <c r="F1140"/>
      <c r="G1140"/>
      <c r="H1140"/>
      <c r="I1140"/>
      <c r="J1140" s="1" t="s">
        <v>2863</v>
      </c>
      <c r="K1140"/>
      <c r="L1140"/>
      <c r="M1140"/>
      <c r="N1140"/>
      <c r="O1140"/>
      <c r="P1140"/>
      <c r="Q1140" s="13">
        <v>0</v>
      </c>
      <c r="R1140" s="13">
        <v>0</v>
      </c>
      <c r="S1140" s="11">
        <f t="shared" si="206"/>
        <v>0</v>
      </c>
      <c r="T1140" s="5">
        <v>0</v>
      </c>
      <c r="U1140" s="11">
        <f t="shared" si="212"/>
        <v>0</v>
      </c>
      <c r="V1140" s="13" t="s">
        <v>0</v>
      </c>
      <c r="W1140" s="10">
        <f>IFERROR(VLOOKUP(V1140,Curr!$B$2:$C$13,2,FALSE),0)</f>
        <v>1</v>
      </c>
      <c r="X1140" s="11">
        <f t="shared" si="207"/>
        <v>0</v>
      </c>
      <c r="Y1140" s="14">
        <f t="shared" si="213"/>
        <v>0</v>
      </c>
      <c r="Z1140" s="11">
        <f t="shared" si="208"/>
        <v>0</v>
      </c>
      <c r="AA1140" s="4" t="s">
        <v>1</v>
      </c>
      <c r="AB1140" s="10">
        <f>IFERROR(VLOOKUP(AA1140,Curr!$B$2:$C$13,2,FALSE),0)</f>
        <v>11</v>
      </c>
      <c r="AC1140" s="11">
        <f t="shared" si="209"/>
        <v>0</v>
      </c>
      <c r="AD1140" s="11">
        <f t="shared" si="210"/>
        <v>0</v>
      </c>
      <c r="AE1140" s="12">
        <f t="shared" si="211"/>
        <v>0</v>
      </c>
      <c r="AF1140"/>
      <c r="AG1140"/>
      <c r="AH1140"/>
      <c r="AI1140"/>
      <c r="AJ1140"/>
    </row>
    <row r="1141" spans="2:36" x14ac:dyDescent="0.25">
      <c r="B1141" s="2" t="s">
        <v>212</v>
      </c>
      <c r="C1141"/>
      <c r="D1141" s="1" t="s">
        <v>1733</v>
      </c>
      <c r="E1141"/>
      <c r="F1141"/>
      <c r="G1141"/>
      <c r="H1141"/>
      <c r="I1141"/>
      <c r="J1141" s="1" t="s">
        <v>2864</v>
      </c>
      <c r="K1141"/>
      <c r="L1141"/>
      <c r="M1141"/>
      <c r="N1141"/>
      <c r="O1141"/>
      <c r="P1141"/>
      <c r="Q1141" s="13">
        <v>0</v>
      </c>
      <c r="R1141" s="13">
        <v>0</v>
      </c>
      <c r="S1141" s="11">
        <f t="shared" si="206"/>
        <v>0</v>
      </c>
      <c r="T1141" s="5">
        <v>0</v>
      </c>
      <c r="U1141" s="11">
        <f t="shared" si="212"/>
        <v>0</v>
      </c>
      <c r="V1141" s="13" t="s">
        <v>0</v>
      </c>
      <c r="W1141" s="10">
        <f>IFERROR(VLOOKUP(V1141,Curr!$B$2:$C$13,2,FALSE),0)</f>
        <v>1</v>
      </c>
      <c r="X1141" s="11">
        <f t="shared" si="207"/>
        <v>0</v>
      </c>
      <c r="Y1141" s="14">
        <f t="shared" si="213"/>
        <v>0</v>
      </c>
      <c r="Z1141" s="11">
        <f t="shared" si="208"/>
        <v>0</v>
      </c>
      <c r="AA1141" s="4" t="s">
        <v>1</v>
      </c>
      <c r="AB1141" s="10">
        <f>IFERROR(VLOOKUP(AA1141,Curr!$B$2:$C$13,2,FALSE),0)</f>
        <v>11</v>
      </c>
      <c r="AC1141" s="11">
        <f t="shared" si="209"/>
        <v>0</v>
      </c>
      <c r="AD1141" s="11">
        <f t="shared" si="210"/>
        <v>0</v>
      </c>
      <c r="AE1141" s="12">
        <f t="shared" si="211"/>
        <v>0</v>
      </c>
      <c r="AF1141"/>
      <c r="AG1141"/>
      <c r="AH1141"/>
      <c r="AI1141"/>
      <c r="AJ1141"/>
    </row>
    <row r="1142" spans="2:36" x14ac:dyDescent="0.25">
      <c r="B1142" s="2" t="s">
        <v>212</v>
      </c>
      <c r="C1142"/>
      <c r="D1142" s="1" t="s">
        <v>1733</v>
      </c>
      <c r="E1142"/>
      <c r="F1142"/>
      <c r="G1142"/>
      <c r="H1142"/>
      <c r="I1142"/>
      <c r="J1142" s="1" t="s">
        <v>2865</v>
      </c>
      <c r="K1142"/>
      <c r="L1142"/>
      <c r="M1142"/>
      <c r="N1142"/>
      <c r="O1142"/>
      <c r="P1142"/>
      <c r="Q1142" s="13">
        <v>0</v>
      </c>
      <c r="R1142" s="13">
        <v>0</v>
      </c>
      <c r="S1142" s="11">
        <f t="shared" si="206"/>
        <v>0</v>
      </c>
      <c r="T1142" s="5">
        <v>0</v>
      </c>
      <c r="U1142" s="11">
        <f t="shared" si="212"/>
        <v>0</v>
      </c>
      <c r="V1142" s="13" t="s">
        <v>0</v>
      </c>
      <c r="W1142" s="10">
        <f>IFERROR(VLOOKUP(V1142,Curr!$B$2:$C$13,2,FALSE),0)</f>
        <v>1</v>
      </c>
      <c r="X1142" s="11">
        <f t="shared" si="207"/>
        <v>0</v>
      </c>
      <c r="Y1142" s="14">
        <f t="shared" si="213"/>
        <v>0</v>
      </c>
      <c r="Z1142" s="11">
        <f t="shared" si="208"/>
        <v>0</v>
      </c>
      <c r="AA1142" s="4" t="s">
        <v>1</v>
      </c>
      <c r="AB1142" s="10">
        <f>IFERROR(VLOOKUP(AA1142,Curr!$B$2:$C$13,2,FALSE),0)</f>
        <v>11</v>
      </c>
      <c r="AC1142" s="11">
        <f t="shared" si="209"/>
        <v>0</v>
      </c>
      <c r="AD1142" s="11">
        <f t="shared" si="210"/>
        <v>0</v>
      </c>
      <c r="AE1142" s="12">
        <f t="shared" si="211"/>
        <v>0</v>
      </c>
      <c r="AF1142"/>
      <c r="AG1142"/>
      <c r="AH1142"/>
      <c r="AI1142"/>
      <c r="AJ1142"/>
    </row>
    <row r="1143" spans="2:36" x14ac:dyDescent="0.25">
      <c r="B1143" s="2" t="s">
        <v>212</v>
      </c>
      <c r="C1143"/>
      <c r="D1143" s="1" t="s">
        <v>1733</v>
      </c>
      <c r="E1143"/>
      <c r="F1143"/>
      <c r="G1143"/>
      <c r="H1143"/>
      <c r="I1143"/>
      <c r="J1143" s="1" t="s">
        <v>2866</v>
      </c>
      <c r="K1143"/>
      <c r="L1143"/>
      <c r="M1143"/>
      <c r="N1143"/>
      <c r="O1143"/>
      <c r="P1143"/>
      <c r="Q1143" s="13">
        <v>0</v>
      </c>
      <c r="R1143" s="13">
        <v>0</v>
      </c>
      <c r="S1143" s="11">
        <f t="shared" si="206"/>
        <v>0</v>
      </c>
      <c r="T1143" s="5">
        <v>0</v>
      </c>
      <c r="U1143" s="11">
        <f t="shared" si="212"/>
        <v>0</v>
      </c>
      <c r="V1143" s="13" t="s">
        <v>0</v>
      </c>
      <c r="W1143" s="10">
        <f>IFERROR(VLOOKUP(V1143,Curr!$B$2:$C$13,2,FALSE),0)</f>
        <v>1</v>
      </c>
      <c r="X1143" s="11">
        <f t="shared" si="207"/>
        <v>0</v>
      </c>
      <c r="Y1143" s="14">
        <f t="shared" si="213"/>
        <v>0</v>
      </c>
      <c r="Z1143" s="11">
        <f t="shared" si="208"/>
        <v>0</v>
      </c>
      <c r="AA1143" s="4" t="s">
        <v>1</v>
      </c>
      <c r="AB1143" s="10">
        <f>IFERROR(VLOOKUP(AA1143,Curr!$B$2:$C$13,2,FALSE),0)</f>
        <v>11</v>
      </c>
      <c r="AC1143" s="11">
        <f t="shared" si="209"/>
        <v>0</v>
      </c>
      <c r="AD1143" s="11">
        <f t="shared" si="210"/>
        <v>0</v>
      </c>
      <c r="AE1143" s="12">
        <f t="shared" si="211"/>
        <v>0</v>
      </c>
      <c r="AF1143"/>
      <c r="AG1143"/>
      <c r="AH1143"/>
      <c r="AI1143"/>
      <c r="AJ1143"/>
    </row>
    <row r="1144" spans="2:36" x14ac:dyDescent="0.25">
      <c r="B1144" s="2" t="s">
        <v>212</v>
      </c>
      <c r="C1144"/>
      <c r="D1144" s="1" t="s">
        <v>1733</v>
      </c>
      <c r="E1144"/>
      <c r="F1144"/>
      <c r="G1144"/>
      <c r="H1144"/>
      <c r="I1144"/>
      <c r="J1144" s="1" t="s">
        <v>2867</v>
      </c>
      <c r="K1144"/>
      <c r="L1144"/>
      <c r="M1144"/>
      <c r="N1144"/>
      <c r="O1144"/>
      <c r="P1144"/>
      <c r="Q1144" s="13">
        <v>0</v>
      </c>
      <c r="R1144" s="13">
        <v>0</v>
      </c>
      <c r="S1144" s="11">
        <f t="shared" si="206"/>
        <v>0</v>
      </c>
      <c r="T1144" s="5">
        <v>0</v>
      </c>
      <c r="U1144" s="11">
        <f t="shared" si="212"/>
        <v>0</v>
      </c>
      <c r="V1144" s="13" t="s">
        <v>0</v>
      </c>
      <c r="W1144" s="10">
        <f>IFERROR(VLOOKUP(V1144,Curr!$B$2:$C$13,2,FALSE),0)</f>
        <v>1</v>
      </c>
      <c r="X1144" s="11">
        <f t="shared" si="207"/>
        <v>0</v>
      </c>
      <c r="Y1144" s="14">
        <f t="shared" si="213"/>
        <v>0</v>
      </c>
      <c r="Z1144" s="11">
        <f t="shared" si="208"/>
        <v>0</v>
      </c>
      <c r="AA1144" s="4" t="s">
        <v>1</v>
      </c>
      <c r="AB1144" s="10">
        <f>IFERROR(VLOOKUP(AA1144,Curr!$B$2:$C$13,2,FALSE),0)</f>
        <v>11</v>
      </c>
      <c r="AC1144" s="11">
        <f t="shared" si="209"/>
        <v>0</v>
      </c>
      <c r="AD1144" s="11">
        <f t="shared" si="210"/>
        <v>0</v>
      </c>
      <c r="AE1144" s="12">
        <f t="shared" si="211"/>
        <v>0</v>
      </c>
      <c r="AF1144"/>
      <c r="AG1144"/>
      <c r="AH1144"/>
      <c r="AI1144"/>
      <c r="AJ1144"/>
    </row>
    <row r="1145" spans="2:36" x14ac:dyDescent="0.25">
      <c r="B1145" s="2" t="s">
        <v>212</v>
      </c>
      <c r="C1145"/>
      <c r="D1145" s="1" t="s">
        <v>1733</v>
      </c>
      <c r="E1145"/>
      <c r="F1145"/>
      <c r="G1145"/>
      <c r="H1145"/>
      <c r="I1145"/>
      <c r="J1145" s="1" t="s">
        <v>2868</v>
      </c>
      <c r="K1145"/>
      <c r="L1145"/>
      <c r="M1145"/>
      <c r="N1145"/>
      <c r="O1145"/>
      <c r="P1145"/>
      <c r="Q1145" s="13">
        <v>0</v>
      </c>
      <c r="R1145" s="13">
        <v>0</v>
      </c>
      <c r="S1145" s="11">
        <f t="shared" si="206"/>
        <v>0</v>
      </c>
      <c r="T1145" s="5">
        <v>0</v>
      </c>
      <c r="U1145" s="11">
        <f t="shared" si="212"/>
        <v>0</v>
      </c>
      <c r="V1145" s="13" t="s">
        <v>0</v>
      </c>
      <c r="W1145" s="10">
        <f>IFERROR(VLOOKUP(V1145,Curr!$B$2:$C$13,2,FALSE),0)</f>
        <v>1</v>
      </c>
      <c r="X1145" s="11">
        <f t="shared" si="207"/>
        <v>0</v>
      </c>
      <c r="Y1145" s="14">
        <f t="shared" si="213"/>
        <v>0</v>
      </c>
      <c r="Z1145" s="11">
        <f t="shared" si="208"/>
        <v>0</v>
      </c>
      <c r="AA1145" s="4" t="s">
        <v>1</v>
      </c>
      <c r="AB1145" s="10">
        <f>IFERROR(VLOOKUP(AA1145,Curr!$B$2:$C$13,2,FALSE),0)</f>
        <v>11</v>
      </c>
      <c r="AC1145" s="11">
        <f t="shared" si="209"/>
        <v>0</v>
      </c>
      <c r="AD1145" s="11">
        <f t="shared" si="210"/>
        <v>0</v>
      </c>
      <c r="AE1145" s="12">
        <f t="shared" si="211"/>
        <v>0</v>
      </c>
      <c r="AF1145"/>
      <c r="AG1145"/>
      <c r="AH1145"/>
      <c r="AI1145"/>
      <c r="AJ1145"/>
    </row>
    <row r="1146" spans="2:36" x14ac:dyDescent="0.25">
      <c r="B1146" s="2" t="s">
        <v>212</v>
      </c>
      <c r="C1146"/>
      <c r="D1146" s="1" t="s">
        <v>1733</v>
      </c>
      <c r="E1146"/>
      <c r="F1146"/>
      <c r="G1146"/>
      <c r="H1146"/>
      <c r="I1146"/>
      <c r="J1146" s="1" t="s">
        <v>2869</v>
      </c>
      <c r="K1146"/>
      <c r="L1146"/>
      <c r="M1146"/>
      <c r="N1146"/>
      <c r="O1146"/>
      <c r="P1146"/>
      <c r="Q1146" s="13">
        <v>0</v>
      </c>
      <c r="R1146" s="13">
        <v>0</v>
      </c>
      <c r="S1146" s="11">
        <f t="shared" si="206"/>
        <v>0</v>
      </c>
      <c r="T1146" s="5">
        <v>0</v>
      </c>
      <c r="U1146" s="11">
        <f t="shared" si="212"/>
        <v>0</v>
      </c>
      <c r="V1146" s="13" t="s">
        <v>0</v>
      </c>
      <c r="W1146" s="10">
        <f>IFERROR(VLOOKUP(V1146,Curr!$B$2:$C$13,2,FALSE),0)</f>
        <v>1</v>
      </c>
      <c r="X1146" s="11">
        <f t="shared" si="207"/>
        <v>0</v>
      </c>
      <c r="Y1146" s="14">
        <f t="shared" si="213"/>
        <v>0</v>
      </c>
      <c r="Z1146" s="11">
        <f t="shared" si="208"/>
        <v>0</v>
      </c>
      <c r="AA1146" s="4" t="s">
        <v>1</v>
      </c>
      <c r="AB1146" s="10">
        <f>IFERROR(VLOOKUP(AA1146,Curr!$B$2:$C$13,2,FALSE),0)</f>
        <v>11</v>
      </c>
      <c r="AC1146" s="11">
        <f t="shared" si="209"/>
        <v>0</v>
      </c>
      <c r="AD1146" s="11">
        <f t="shared" si="210"/>
        <v>0</v>
      </c>
      <c r="AE1146" s="12">
        <f t="shared" si="211"/>
        <v>0</v>
      </c>
      <c r="AF1146"/>
      <c r="AG1146"/>
      <c r="AH1146"/>
      <c r="AI1146"/>
      <c r="AJ1146"/>
    </row>
    <row r="1147" spans="2:36" x14ac:dyDescent="0.25">
      <c r="B1147" s="2" t="s">
        <v>212</v>
      </c>
      <c r="C1147"/>
      <c r="D1147" s="1" t="s">
        <v>1733</v>
      </c>
      <c r="E1147"/>
      <c r="F1147"/>
      <c r="G1147"/>
      <c r="H1147"/>
      <c r="I1147"/>
      <c r="J1147" s="1" t="s">
        <v>2870</v>
      </c>
      <c r="K1147"/>
      <c r="L1147"/>
      <c r="M1147"/>
      <c r="N1147"/>
      <c r="O1147"/>
      <c r="P1147"/>
      <c r="Q1147" s="13">
        <v>0</v>
      </c>
      <c r="R1147" s="13">
        <v>0</v>
      </c>
      <c r="S1147" s="11">
        <f t="shared" si="206"/>
        <v>0</v>
      </c>
      <c r="T1147" s="5">
        <v>0</v>
      </c>
      <c r="U1147" s="11">
        <f t="shared" si="212"/>
        <v>0</v>
      </c>
      <c r="V1147" s="13" t="s">
        <v>0</v>
      </c>
      <c r="W1147" s="10">
        <f>IFERROR(VLOOKUP(V1147,Curr!$B$2:$C$13,2,FALSE),0)</f>
        <v>1</v>
      </c>
      <c r="X1147" s="11">
        <f t="shared" si="207"/>
        <v>0</v>
      </c>
      <c r="Y1147" s="14">
        <f t="shared" si="213"/>
        <v>0</v>
      </c>
      <c r="Z1147" s="11">
        <f t="shared" si="208"/>
        <v>0</v>
      </c>
      <c r="AA1147" s="4" t="s">
        <v>1</v>
      </c>
      <c r="AB1147" s="10">
        <f>IFERROR(VLOOKUP(AA1147,Curr!$B$2:$C$13,2,FALSE),0)</f>
        <v>11</v>
      </c>
      <c r="AC1147" s="11">
        <f t="shared" si="209"/>
        <v>0</v>
      </c>
      <c r="AD1147" s="11">
        <f t="shared" si="210"/>
        <v>0</v>
      </c>
      <c r="AE1147" s="12">
        <f t="shared" si="211"/>
        <v>0</v>
      </c>
      <c r="AF1147"/>
      <c r="AG1147"/>
      <c r="AH1147"/>
      <c r="AI1147"/>
      <c r="AJ1147"/>
    </row>
    <row r="1148" spans="2:36" x14ac:dyDescent="0.25">
      <c r="B1148" s="2" t="s">
        <v>212</v>
      </c>
      <c r="C1148"/>
      <c r="D1148" s="1" t="s">
        <v>1733</v>
      </c>
      <c r="E1148"/>
      <c r="F1148"/>
      <c r="G1148"/>
      <c r="H1148"/>
      <c r="I1148"/>
      <c r="J1148" s="1" t="s">
        <v>2871</v>
      </c>
      <c r="K1148"/>
      <c r="L1148"/>
      <c r="M1148"/>
      <c r="N1148"/>
      <c r="O1148"/>
      <c r="P1148"/>
      <c r="Q1148" s="13">
        <v>0</v>
      </c>
      <c r="R1148" s="13">
        <v>0</v>
      </c>
      <c r="S1148" s="11">
        <f t="shared" si="206"/>
        <v>0</v>
      </c>
      <c r="T1148" s="5">
        <v>0</v>
      </c>
      <c r="U1148" s="11">
        <f t="shared" si="212"/>
        <v>0</v>
      </c>
      <c r="V1148" s="13" t="s">
        <v>0</v>
      </c>
      <c r="W1148" s="10">
        <f>IFERROR(VLOOKUP(V1148,Curr!$B$2:$C$13,2,FALSE),0)</f>
        <v>1</v>
      </c>
      <c r="X1148" s="11">
        <f t="shared" si="207"/>
        <v>0</v>
      </c>
      <c r="Y1148" s="14">
        <f t="shared" si="213"/>
        <v>0</v>
      </c>
      <c r="Z1148" s="11">
        <f t="shared" si="208"/>
        <v>0</v>
      </c>
      <c r="AA1148" s="4" t="s">
        <v>1</v>
      </c>
      <c r="AB1148" s="10">
        <f>IFERROR(VLOOKUP(AA1148,Curr!$B$2:$C$13,2,FALSE),0)</f>
        <v>11</v>
      </c>
      <c r="AC1148" s="11">
        <f t="shared" si="209"/>
        <v>0</v>
      </c>
      <c r="AD1148" s="11">
        <f t="shared" si="210"/>
        <v>0</v>
      </c>
      <c r="AE1148" s="12">
        <f t="shared" si="211"/>
        <v>0</v>
      </c>
      <c r="AF1148"/>
      <c r="AG1148"/>
      <c r="AH1148"/>
      <c r="AI1148"/>
      <c r="AJ1148"/>
    </row>
    <row r="1149" spans="2:36" x14ac:dyDescent="0.25">
      <c r="B1149" s="2" t="s">
        <v>212</v>
      </c>
      <c r="C1149"/>
      <c r="D1149" s="1" t="s">
        <v>1733</v>
      </c>
      <c r="E1149"/>
      <c r="F1149"/>
      <c r="G1149"/>
      <c r="H1149"/>
      <c r="I1149"/>
      <c r="J1149" s="1" t="s">
        <v>2872</v>
      </c>
      <c r="K1149"/>
      <c r="L1149"/>
      <c r="M1149"/>
      <c r="N1149"/>
      <c r="O1149"/>
      <c r="P1149"/>
      <c r="Q1149" s="13">
        <v>0</v>
      </c>
      <c r="R1149" s="13">
        <v>0</v>
      </c>
      <c r="S1149" s="11">
        <f t="shared" si="206"/>
        <v>0</v>
      </c>
      <c r="T1149" s="5">
        <v>0</v>
      </c>
      <c r="U1149" s="11">
        <f t="shared" si="212"/>
        <v>0</v>
      </c>
      <c r="V1149" s="13" t="s">
        <v>0</v>
      </c>
      <c r="W1149" s="10">
        <f>IFERROR(VLOOKUP(V1149,Curr!$B$2:$C$13,2,FALSE),0)</f>
        <v>1</v>
      </c>
      <c r="X1149" s="11">
        <f t="shared" si="207"/>
        <v>0</v>
      </c>
      <c r="Y1149" s="14">
        <f t="shared" si="213"/>
        <v>0</v>
      </c>
      <c r="Z1149" s="11">
        <f t="shared" si="208"/>
        <v>0</v>
      </c>
      <c r="AA1149" s="4" t="s">
        <v>1</v>
      </c>
      <c r="AB1149" s="10">
        <f>IFERROR(VLOOKUP(AA1149,Curr!$B$2:$C$13,2,FALSE),0)</f>
        <v>11</v>
      </c>
      <c r="AC1149" s="11">
        <f t="shared" si="209"/>
        <v>0</v>
      </c>
      <c r="AD1149" s="11">
        <f t="shared" si="210"/>
        <v>0</v>
      </c>
      <c r="AE1149" s="12">
        <f t="shared" si="211"/>
        <v>0</v>
      </c>
      <c r="AF1149"/>
      <c r="AG1149"/>
      <c r="AH1149"/>
      <c r="AI1149"/>
      <c r="AJ1149"/>
    </row>
    <row r="1150" spans="2:36" x14ac:dyDescent="0.25">
      <c r="B1150" s="2" t="s">
        <v>212</v>
      </c>
      <c r="C1150"/>
      <c r="D1150" s="1" t="s">
        <v>1733</v>
      </c>
      <c r="E1150"/>
      <c r="F1150"/>
      <c r="G1150"/>
      <c r="H1150"/>
      <c r="I1150"/>
      <c r="J1150" s="1" t="s">
        <v>2873</v>
      </c>
      <c r="K1150"/>
      <c r="L1150"/>
      <c r="M1150"/>
      <c r="N1150"/>
      <c r="O1150"/>
      <c r="P1150"/>
      <c r="Q1150" s="13">
        <v>0</v>
      </c>
      <c r="R1150" s="13">
        <v>0</v>
      </c>
      <c r="S1150" s="11">
        <f t="shared" si="206"/>
        <v>0</v>
      </c>
      <c r="T1150" s="5">
        <v>0</v>
      </c>
      <c r="U1150" s="11">
        <f t="shared" si="212"/>
        <v>0</v>
      </c>
      <c r="V1150" s="13" t="s">
        <v>0</v>
      </c>
      <c r="W1150" s="10">
        <f>IFERROR(VLOOKUP(V1150,Curr!$B$2:$C$13,2,FALSE),0)</f>
        <v>1</v>
      </c>
      <c r="X1150" s="11">
        <f t="shared" si="207"/>
        <v>0</v>
      </c>
      <c r="Y1150" s="14">
        <f t="shared" si="213"/>
        <v>0</v>
      </c>
      <c r="Z1150" s="11">
        <f t="shared" si="208"/>
        <v>0</v>
      </c>
      <c r="AA1150" s="4" t="s">
        <v>1</v>
      </c>
      <c r="AB1150" s="10">
        <f>IFERROR(VLOOKUP(AA1150,Curr!$B$2:$C$13,2,FALSE),0)</f>
        <v>11</v>
      </c>
      <c r="AC1150" s="11">
        <f t="shared" si="209"/>
        <v>0</v>
      </c>
      <c r="AD1150" s="11">
        <f t="shared" si="210"/>
        <v>0</v>
      </c>
      <c r="AE1150" s="12">
        <f t="shared" si="211"/>
        <v>0</v>
      </c>
      <c r="AF1150"/>
      <c r="AG1150"/>
      <c r="AH1150"/>
      <c r="AI1150"/>
      <c r="AJ1150"/>
    </row>
    <row r="1151" spans="2:36" x14ac:dyDescent="0.25">
      <c r="B1151" s="2" t="s">
        <v>212</v>
      </c>
      <c r="C1151"/>
      <c r="D1151" s="1" t="s">
        <v>1733</v>
      </c>
      <c r="E1151"/>
      <c r="F1151"/>
      <c r="G1151"/>
      <c r="H1151"/>
      <c r="I1151"/>
      <c r="J1151" s="1" t="s">
        <v>2874</v>
      </c>
      <c r="K1151"/>
      <c r="L1151"/>
      <c r="M1151"/>
      <c r="N1151"/>
      <c r="O1151"/>
      <c r="P1151"/>
      <c r="Q1151" s="13">
        <v>0</v>
      </c>
      <c r="R1151" s="13">
        <v>0</v>
      </c>
      <c r="S1151" s="11">
        <f t="shared" si="206"/>
        <v>0</v>
      </c>
      <c r="T1151" s="5">
        <v>0</v>
      </c>
      <c r="U1151" s="11">
        <f t="shared" si="212"/>
        <v>0</v>
      </c>
      <c r="V1151" s="13" t="s">
        <v>0</v>
      </c>
      <c r="W1151" s="10">
        <f>IFERROR(VLOOKUP(V1151,Curr!$B$2:$C$13,2,FALSE),0)</f>
        <v>1</v>
      </c>
      <c r="X1151" s="11">
        <f t="shared" si="207"/>
        <v>0</v>
      </c>
      <c r="Y1151" s="14">
        <f t="shared" si="213"/>
        <v>0</v>
      </c>
      <c r="Z1151" s="11">
        <f t="shared" si="208"/>
        <v>0</v>
      </c>
      <c r="AA1151" s="4" t="s">
        <v>1</v>
      </c>
      <c r="AB1151" s="10">
        <f>IFERROR(VLOOKUP(AA1151,Curr!$B$2:$C$13,2,FALSE),0)</f>
        <v>11</v>
      </c>
      <c r="AC1151" s="11">
        <f t="shared" si="209"/>
        <v>0</v>
      </c>
      <c r="AD1151" s="11">
        <f t="shared" si="210"/>
        <v>0</v>
      </c>
      <c r="AE1151" s="12">
        <f t="shared" si="211"/>
        <v>0</v>
      </c>
      <c r="AF1151"/>
      <c r="AG1151"/>
      <c r="AH1151"/>
      <c r="AI1151"/>
      <c r="AJ1151"/>
    </row>
    <row r="1152" spans="2:36" x14ac:dyDescent="0.25">
      <c r="B1152" s="2" t="s">
        <v>212</v>
      </c>
      <c r="C1152"/>
      <c r="D1152" s="1" t="s">
        <v>1733</v>
      </c>
      <c r="E1152"/>
      <c r="F1152"/>
      <c r="G1152"/>
      <c r="H1152"/>
      <c r="I1152"/>
      <c r="J1152" s="1" t="s">
        <v>2875</v>
      </c>
      <c r="K1152"/>
      <c r="L1152"/>
      <c r="M1152"/>
      <c r="N1152"/>
      <c r="O1152"/>
      <c r="P1152"/>
      <c r="Q1152" s="13">
        <v>0</v>
      </c>
      <c r="R1152" s="13">
        <v>0</v>
      </c>
      <c r="S1152" s="11">
        <f t="shared" si="206"/>
        <v>0</v>
      </c>
      <c r="T1152" s="5">
        <v>0</v>
      </c>
      <c r="U1152" s="11">
        <f t="shared" si="212"/>
        <v>0</v>
      </c>
      <c r="V1152" s="13" t="s">
        <v>0</v>
      </c>
      <c r="W1152" s="10">
        <f>IFERROR(VLOOKUP(V1152,Curr!$B$2:$C$13,2,FALSE),0)</f>
        <v>1</v>
      </c>
      <c r="X1152" s="11">
        <f t="shared" si="207"/>
        <v>0</v>
      </c>
      <c r="Y1152" s="14">
        <f t="shared" si="213"/>
        <v>0</v>
      </c>
      <c r="Z1152" s="11">
        <f t="shared" si="208"/>
        <v>0</v>
      </c>
      <c r="AA1152" s="4" t="s">
        <v>1</v>
      </c>
      <c r="AB1152" s="10">
        <f>IFERROR(VLOOKUP(AA1152,Curr!$B$2:$C$13,2,FALSE),0)</f>
        <v>11</v>
      </c>
      <c r="AC1152" s="11">
        <f t="shared" si="209"/>
        <v>0</v>
      </c>
      <c r="AD1152" s="11">
        <f t="shared" si="210"/>
        <v>0</v>
      </c>
      <c r="AE1152" s="12">
        <f t="shared" si="211"/>
        <v>0</v>
      </c>
      <c r="AF1152"/>
      <c r="AG1152"/>
      <c r="AH1152"/>
      <c r="AI1152"/>
      <c r="AJ1152"/>
    </row>
    <row r="1153" spans="2:36" x14ac:dyDescent="0.25">
      <c r="B1153" s="2" t="s">
        <v>212</v>
      </c>
      <c r="C1153"/>
      <c r="D1153" s="1" t="s">
        <v>1733</v>
      </c>
      <c r="E1153"/>
      <c r="F1153"/>
      <c r="G1153"/>
      <c r="H1153"/>
      <c r="I1153"/>
      <c r="J1153" s="1" t="s">
        <v>2876</v>
      </c>
      <c r="K1153"/>
      <c r="L1153"/>
      <c r="M1153"/>
      <c r="N1153"/>
      <c r="O1153"/>
      <c r="P1153"/>
      <c r="Q1153" s="13">
        <v>0</v>
      </c>
      <c r="R1153" s="13">
        <v>0</v>
      </c>
      <c r="S1153" s="11">
        <f t="shared" si="206"/>
        <v>0</v>
      </c>
      <c r="T1153" s="5">
        <v>0</v>
      </c>
      <c r="U1153" s="11">
        <f t="shared" si="212"/>
        <v>0</v>
      </c>
      <c r="V1153" s="13" t="s">
        <v>0</v>
      </c>
      <c r="W1153" s="10">
        <f>IFERROR(VLOOKUP(V1153,Curr!$B$2:$C$13,2,FALSE),0)</f>
        <v>1</v>
      </c>
      <c r="X1153" s="11">
        <f t="shared" si="207"/>
        <v>0</v>
      </c>
      <c r="Y1153" s="14">
        <f t="shared" si="213"/>
        <v>0</v>
      </c>
      <c r="Z1153" s="11">
        <f t="shared" si="208"/>
        <v>0</v>
      </c>
      <c r="AA1153" s="4" t="s">
        <v>1</v>
      </c>
      <c r="AB1153" s="10">
        <f>IFERROR(VLOOKUP(AA1153,Curr!$B$2:$C$13,2,FALSE),0)</f>
        <v>11</v>
      </c>
      <c r="AC1153" s="11">
        <f t="shared" si="209"/>
        <v>0</v>
      </c>
      <c r="AD1153" s="11">
        <f t="shared" si="210"/>
        <v>0</v>
      </c>
      <c r="AE1153" s="12">
        <f t="shared" si="211"/>
        <v>0</v>
      </c>
      <c r="AF1153"/>
      <c r="AG1153"/>
      <c r="AH1153"/>
      <c r="AI1153"/>
      <c r="AJ1153"/>
    </row>
    <row r="1154" spans="2:36" x14ac:dyDescent="0.25">
      <c r="B1154" s="2" t="s">
        <v>212</v>
      </c>
      <c r="C1154"/>
      <c r="D1154" s="1" t="s">
        <v>1733</v>
      </c>
      <c r="E1154"/>
      <c r="F1154"/>
      <c r="G1154"/>
      <c r="H1154"/>
      <c r="I1154"/>
      <c r="J1154" s="1" t="s">
        <v>2877</v>
      </c>
      <c r="K1154"/>
      <c r="L1154"/>
      <c r="M1154"/>
      <c r="N1154"/>
      <c r="O1154"/>
      <c r="P1154"/>
      <c r="Q1154" s="13">
        <v>0</v>
      </c>
      <c r="R1154" s="13">
        <v>0</v>
      </c>
      <c r="S1154" s="11">
        <f t="shared" si="206"/>
        <v>0</v>
      </c>
      <c r="T1154" s="5">
        <v>0</v>
      </c>
      <c r="U1154" s="11">
        <f t="shared" si="212"/>
        <v>0</v>
      </c>
      <c r="V1154" s="13" t="s">
        <v>0</v>
      </c>
      <c r="W1154" s="10">
        <f>IFERROR(VLOOKUP(V1154,Curr!$B$2:$C$13,2,FALSE),0)</f>
        <v>1</v>
      </c>
      <c r="X1154" s="11">
        <f t="shared" si="207"/>
        <v>0</v>
      </c>
      <c r="Y1154" s="14">
        <f t="shared" si="213"/>
        <v>0</v>
      </c>
      <c r="Z1154" s="11">
        <f t="shared" si="208"/>
        <v>0</v>
      </c>
      <c r="AA1154" s="4" t="s">
        <v>1</v>
      </c>
      <c r="AB1154" s="10">
        <f>IFERROR(VLOOKUP(AA1154,Curr!$B$2:$C$13,2,FALSE),0)</f>
        <v>11</v>
      </c>
      <c r="AC1154" s="11">
        <f t="shared" si="209"/>
        <v>0</v>
      </c>
      <c r="AD1154" s="11">
        <f t="shared" si="210"/>
        <v>0</v>
      </c>
      <c r="AE1154" s="12">
        <f t="shared" si="211"/>
        <v>0</v>
      </c>
      <c r="AF1154"/>
      <c r="AG1154"/>
      <c r="AH1154"/>
      <c r="AI1154"/>
      <c r="AJ1154"/>
    </row>
    <row r="1155" spans="2:36" x14ac:dyDescent="0.25">
      <c r="B1155" s="2" t="s">
        <v>212</v>
      </c>
      <c r="C1155"/>
      <c r="D1155" s="1" t="s">
        <v>1733</v>
      </c>
      <c r="E1155"/>
      <c r="F1155"/>
      <c r="G1155"/>
      <c r="H1155"/>
      <c r="I1155"/>
      <c r="J1155" s="1" t="s">
        <v>2878</v>
      </c>
      <c r="K1155"/>
      <c r="L1155"/>
      <c r="M1155"/>
      <c r="N1155"/>
      <c r="O1155"/>
      <c r="P1155"/>
      <c r="Q1155" s="13">
        <v>0</v>
      </c>
      <c r="R1155" s="13">
        <v>0</v>
      </c>
      <c r="S1155" s="11">
        <f t="shared" si="206"/>
        <v>0</v>
      </c>
      <c r="T1155" s="5">
        <v>0</v>
      </c>
      <c r="U1155" s="11">
        <f t="shared" si="212"/>
        <v>0</v>
      </c>
      <c r="V1155" s="13" t="s">
        <v>0</v>
      </c>
      <c r="W1155" s="10">
        <f>IFERROR(VLOOKUP(V1155,Curr!$B$2:$C$13,2,FALSE),0)</f>
        <v>1</v>
      </c>
      <c r="X1155" s="11">
        <f t="shared" si="207"/>
        <v>0</v>
      </c>
      <c r="Y1155" s="14">
        <f t="shared" si="213"/>
        <v>0</v>
      </c>
      <c r="Z1155" s="11">
        <f t="shared" si="208"/>
        <v>0</v>
      </c>
      <c r="AA1155" s="4" t="s">
        <v>1</v>
      </c>
      <c r="AB1155" s="10">
        <f>IFERROR(VLOOKUP(AA1155,Curr!$B$2:$C$13,2,FALSE),0)</f>
        <v>11</v>
      </c>
      <c r="AC1155" s="11">
        <f t="shared" si="209"/>
        <v>0</v>
      </c>
      <c r="AD1155" s="11">
        <f t="shared" si="210"/>
        <v>0</v>
      </c>
      <c r="AE1155" s="12">
        <f t="shared" si="211"/>
        <v>0</v>
      </c>
      <c r="AF1155"/>
      <c r="AG1155"/>
      <c r="AH1155"/>
      <c r="AI1155"/>
      <c r="AJ1155"/>
    </row>
    <row r="1156" spans="2:36" x14ac:dyDescent="0.25">
      <c r="B1156" s="2" t="s">
        <v>212</v>
      </c>
      <c r="C1156"/>
      <c r="D1156" s="1" t="s">
        <v>1733</v>
      </c>
      <c r="E1156"/>
      <c r="F1156"/>
      <c r="G1156"/>
      <c r="H1156"/>
      <c r="I1156"/>
      <c r="J1156" s="1" t="s">
        <v>2879</v>
      </c>
      <c r="K1156"/>
      <c r="L1156"/>
      <c r="M1156"/>
      <c r="N1156"/>
      <c r="O1156"/>
      <c r="P1156"/>
      <c r="Q1156" s="13">
        <v>0</v>
      </c>
      <c r="R1156" s="13">
        <v>0</v>
      </c>
      <c r="S1156" s="11">
        <f t="shared" si="206"/>
        <v>0</v>
      </c>
      <c r="T1156" s="5">
        <v>0</v>
      </c>
      <c r="U1156" s="11">
        <f t="shared" si="212"/>
        <v>0</v>
      </c>
      <c r="V1156" s="13" t="s">
        <v>0</v>
      </c>
      <c r="W1156" s="10">
        <f>IFERROR(VLOOKUP(V1156,Curr!$B$2:$C$13,2,FALSE),0)</f>
        <v>1</v>
      </c>
      <c r="X1156" s="11">
        <f t="shared" si="207"/>
        <v>0</v>
      </c>
      <c r="Y1156" s="14">
        <f t="shared" si="213"/>
        <v>0</v>
      </c>
      <c r="Z1156" s="11">
        <f t="shared" si="208"/>
        <v>0</v>
      </c>
      <c r="AA1156" s="4" t="s">
        <v>1</v>
      </c>
      <c r="AB1156" s="10">
        <f>IFERROR(VLOOKUP(AA1156,Curr!$B$2:$C$13,2,FALSE),0)</f>
        <v>11</v>
      </c>
      <c r="AC1156" s="11">
        <f t="shared" si="209"/>
        <v>0</v>
      </c>
      <c r="AD1156" s="11">
        <f t="shared" si="210"/>
        <v>0</v>
      </c>
      <c r="AE1156" s="12">
        <f t="shared" si="211"/>
        <v>0</v>
      </c>
      <c r="AF1156"/>
      <c r="AG1156"/>
      <c r="AH1156"/>
      <c r="AI1156"/>
      <c r="AJ1156"/>
    </row>
    <row r="1157" spans="2:36" x14ac:dyDescent="0.25">
      <c r="B1157" s="2" t="s">
        <v>212</v>
      </c>
      <c r="C1157"/>
      <c r="D1157" s="1" t="s">
        <v>1733</v>
      </c>
      <c r="E1157"/>
      <c r="F1157"/>
      <c r="G1157"/>
      <c r="H1157"/>
      <c r="I1157"/>
      <c r="J1157" s="1" t="s">
        <v>2880</v>
      </c>
      <c r="K1157"/>
      <c r="L1157"/>
      <c r="M1157"/>
      <c r="N1157"/>
      <c r="O1157"/>
      <c r="P1157"/>
      <c r="Q1157" s="13">
        <v>0</v>
      </c>
      <c r="R1157" s="13">
        <v>0</v>
      </c>
      <c r="S1157" s="11">
        <f t="shared" si="206"/>
        <v>0</v>
      </c>
      <c r="T1157" s="5">
        <v>0</v>
      </c>
      <c r="U1157" s="11">
        <f t="shared" si="212"/>
        <v>0</v>
      </c>
      <c r="V1157" s="13" t="s">
        <v>0</v>
      </c>
      <c r="W1157" s="10">
        <f>IFERROR(VLOOKUP(V1157,Curr!$B$2:$C$13,2,FALSE),0)</f>
        <v>1</v>
      </c>
      <c r="X1157" s="11">
        <f t="shared" si="207"/>
        <v>0</v>
      </c>
      <c r="Y1157" s="14">
        <f t="shared" si="213"/>
        <v>0</v>
      </c>
      <c r="Z1157" s="11">
        <f t="shared" si="208"/>
        <v>0</v>
      </c>
      <c r="AA1157" s="4" t="s">
        <v>1</v>
      </c>
      <c r="AB1157" s="10">
        <f>IFERROR(VLOOKUP(AA1157,Curr!$B$2:$C$13,2,FALSE),0)</f>
        <v>11</v>
      </c>
      <c r="AC1157" s="11">
        <f t="shared" si="209"/>
        <v>0</v>
      </c>
      <c r="AD1157" s="11">
        <f t="shared" si="210"/>
        <v>0</v>
      </c>
      <c r="AE1157" s="12">
        <f t="shared" si="211"/>
        <v>0</v>
      </c>
      <c r="AF1157"/>
      <c r="AG1157"/>
      <c r="AH1157"/>
      <c r="AI1157"/>
      <c r="AJ1157"/>
    </row>
    <row r="1158" spans="2:36" x14ac:dyDescent="0.25">
      <c r="B1158" s="2" t="s">
        <v>212</v>
      </c>
      <c r="C1158"/>
      <c r="D1158" s="1" t="s">
        <v>1733</v>
      </c>
      <c r="E1158"/>
      <c r="F1158"/>
      <c r="G1158"/>
      <c r="H1158"/>
      <c r="I1158"/>
      <c r="J1158" s="1" t="s">
        <v>2881</v>
      </c>
      <c r="K1158"/>
      <c r="L1158"/>
      <c r="M1158"/>
      <c r="N1158"/>
      <c r="O1158"/>
      <c r="P1158"/>
      <c r="Q1158" s="13">
        <v>0</v>
      </c>
      <c r="R1158" s="13">
        <v>0</v>
      </c>
      <c r="S1158" s="11">
        <f t="shared" si="206"/>
        <v>0</v>
      </c>
      <c r="T1158" s="5">
        <v>0</v>
      </c>
      <c r="U1158" s="11">
        <f t="shared" si="212"/>
        <v>0</v>
      </c>
      <c r="V1158" s="13" t="s">
        <v>0</v>
      </c>
      <c r="W1158" s="10">
        <f>IFERROR(VLOOKUP(V1158,Curr!$B$2:$C$13,2,FALSE),0)</f>
        <v>1</v>
      </c>
      <c r="X1158" s="11">
        <f t="shared" si="207"/>
        <v>0</v>
      </c>
      <c r="Y1158" s="14">
        <f t="shared" si="213"/>
        <v>0</v>
      </c>
      <c r="Z1158" s="11">
        <f t="shared" si="208"/>
        <v>0</v>
      </c>
      <c r="AA1158" s="4" t="s">
        <v>1</v>
      </c>
      <c r="AB1158" s="10">
        <f>IFERROR(VLOOKUP(AA1158,Curr!$B$2:$C$13,2,FALSE),0)</f>
        <v>11</v>
      </c>
      <c r="AC1158" s="11">
        <f t="shared" si="209"/>
        <v>0</v>
      </c>
      <c r="AD1158" s="11">
        <f t="shared" si="210"/>
        <v>0</v>
      </c>
      <c r="AE1158" s="12">
        <f t="shared" si="211"/>
        <v>0</v>
      </c>
      <c r="AF1158"/>
      <c r="AG1158"/>
      <c r="AH1158"/>
      <c r="AI1158"/>
      <c r="AJ1158"/>
    </row>
    <row r="1159" spans="2:36" x14ac:dyDescent="0.25">
      <c r="B1159" s="2" t="s">
        <v>212</v>
      </c>
      <c r="C1159"/>
      <c r="D1159" s="1" t="s">
        <v>1733</v>
      </c>
      <c r="E1159"/>
      <c r="F1159"/>
      <c r="G1159"/>
      <c r="H1159"/>
      <c r="I1159"/>
      <c r="J1159" s="1" t="s">
        <v>2882</v>
      </c>
      <c r="K1159"/>
      <c r="L1159"/>
      <c r="M1159"/>
      <c r="N1159"/>
      <c r="O1159"/>
      <c r="P1159"/>
      <c r="Q1159" s="13">
        <v>0</v>
      </c>
      <c r="R1159" s="13">
        <v>0</v>
      </c>
      <c r="S1159" s="11">
        <f t="shared" si="206"/>
        <v>0</v>
      </c>
      <c r="T1159" s="5">
        <v>0</v>
      </c>
      <c r="U1159" s="11">
        <f t="shared" si="212"/>
        <v>0</v>
      </c>
      <c r="V1159" s="13" t="s">
        <v>0</v>
      </c>
      <c r="W1159" s="10">
        <f>IFERROR(VLOOKUP(V1159,Curr!$B$2:$C$13,2,FALSE),0)</f>
        <v>1</v>
      </c>
      <c r="X1159" s="11">
        <f t="shared" si="207"/>
        <v>0</v>
      </c>
      <c r="Y1159" s="14">
        <f t="shared" si="213"/>
        <v>0</v>
      </c>
      <c r="Z1159" s="11">
        <f t="shared" si="208"/>
        <v>0</v>
      </c>
      <c r="AA1159" s="4" t="s">
        <v>1</v>
      </c>
      <c r="AB1159" s="10">
        <f>IFERROR(VLOOKUP(AA1159,Curr!$B$2:$C$13,2,FALSE),0)</f>
        <v>11</v>
      </c>
      <c r="AC1159" s="11">
        <f t="shared" si="209"/>
        <v>0</v>
      </c>
      <c r="AD1159" s="11">
        <f t="shared" si="210"/>
        <v>0</v>
      </c>
      <c r="AE1159" s="12">
        <f t="shared" si="211"/>
        <v>0</v>
      </c>
      <c r="AF1159"/>
      <c r="AG1159"/>
      <c r="AH1159"/>
      <c r="AI1159"/>
      <c r="AJ1159"/>
    </row>
    <row r="1160" spans="2:36" x14ac:dyDescent="0.25">
      <c r="B1160" s="2" t="s">
        <v>212</v>
      </c>
      <c r="C1160"/>
      <c r="D1160" s="1" t="s">
        <v>1733</v>
      </c>
      <c r="E1160"/>
      <c r="F1160"/>
      <c r="G1160"/>
      <c r="H1160"/>
      <c r="I1160"/>
      <c r="J1160" s="1" t="s">
        <v>2883</v>
      </c>
      <c r="K1160"/>
      <c r="L1160"/>
      <c r="M1160"/>
      <c r="N1160"/>
      <c r="O1160"/>
      <c r="P1160"/>
      <c r="Q1160" s="13">
        <v>0</v>
      </c>
      <c r="R1160" s="13">
        <v>0</v>
      </c>
      <c r="S1160" s="11">
        <f t="shared" ref="S1160:S1207" si="214">+Q1160*R1160</f>
        <v>0</v>
      </c>
      <c r="T1160" s="5">
        <v>0</v>
      </c>
      <c r="U1160" s="11">
        <f t="shared" si="212"/>
        <v>0</v>
      </c>
      <c r="V1160" s="13" t="s">
        <v>0</v>
      </c>
      <c r="W1160" s="10">
        <f>IFERROR(VLOOKUP(V1160,Curr!$B$2:$C$13,2,FALSE),0)</f>
        <v>1</v>
      </c>
      <c r="X1160" s="11">
        <f t="shared" ref="X1160:X1207" si="215">U1160*W1160</f>
        <v>0</v>
      </c>
      <c r="Y1160" s="14">
        <f t="shared" si="213"/>
        <v>0</v>
      </c>
      <c r="Z1160" s="11">
        <f t="shared" ref="Z1160:Z1207" si="216">+Y1160*R1160</f>
        <v>0</v>
      </c>
      <c r="AA1160" s="4" t="s">
        <v>1</v>
      </c>
      <c r="AB1160" s="10">
        <f>IFERROR(VLOOKUP(AA1160,Curr!$B$2:$C$13,2,FALSE),0)</f>
        <v>11</v>
      </c>
      <c r="AC1160" s="11">
        <f t="shared" ref="AC1160:AC1207" si="217">+Y1160*AB1160*R1160</f>
        <v>0</v>
      </c>
      <c r="AD1160" s="11">
        <f t="shared" ref="AD1160:AD1207" si="218">+AC1160-X1160</f>
        <v>0</v>
      </c>
      <c r="AE1160" s="12">
        <f t="shared" ref="AE1160:AE1207" si="219">IFERROR(AD1160/AC1160,0)</f>
        <v>0</v>
      </c>
      <c r="AF1160"/>
      <c r="AG1160"/>
      <c r="AH1160"/>
      <c r="AI1160"/>
      <c r="AJ1160"/>
    </row>
    <row r="1161" spans="2:36" x14ac:dyDescent="0.25">
      <c r="B1161" s="2" t="s">
        <v>212</v>
      </c>
      <c r="C1161"/>
      <c r="D1161" s="1" t="s">
        <v>1733</v>
      </c>
      <c r="E1161"/>
      <c r="F1161"/>
      <c r="G1161"/>
      <c r="H1161"/>
      <c r="I1161"/>
      <c r="J1161" s="1" t="s">
        <v>2884</v>
      </c>
      <c r="K1161"/>
      <c r="L1161"/>
      <c r="M1161"/>
      <c r="N1161"/>
      <c r="O1161"/>
      <c r="P1161"/>
      <c r="Q1161" s="13">
        <v>0</v>
      </c>
      <c r="R1161" s="13">
        <v>0</v>
      </c>
      <c r="S1161" s="11">
        <f t="shared" si="214"/>
        <v>0</v>
      </c>
      <c r="T1161" s="5">
        <v>0</v>
      </c>
      <c r="U1161" s="11">
        <f t="shared" ref="U1161:U1207" si="220">S1161*(1-T1161)</f>
        <v>0</v>
      </c>
      <c r="V1161" s="13" t="s">
        <v>0</v>
      </c>
      <c r="W1161" s="10">
        <f>IFERROR(VLOOKUP(V1161,Curr!$B$2:$C$13,2,FALSE),0)</f>
        <v>1</v>
      </c>
      <c r="X1161" s="11">
        <f t="shared" si="215"/>
        <v>0</v>
      </c>
      <c r="Y1161" s="14">
        <f t="shared" ref="Y1161:Y1207" si="221">Q1161</f>
        <v>0</v>
      </c>
      <c r="Z1161" s="11">
        <f t="shared" si="216"/>
        <v>0</v>
      </c>
      <c r="AA1161" s="4" t="s">
        <v>1</v>
      </c>
      <c r="AB1161" s="10">
        <f>IFERROR(VLOOKUP(AA1161,Curr!$B$2:$C$13,2,FALSE),0)</f>
        <v>11</v>
      </c>
      <c r="AC1161" s="11">
        <f t="shared" si="217"/>
        <v>0</v>
      </c>
      <c r="AD1161" s="11">
        <f t="shared" si="218"/>
        <v>0</v>
      </c>
      <c r="AE1161" s="12">
        <f t="shared" si="219"/>
        <v>0</v>
      </c>
      <c r="AF1161"/>
      <c r="AG1161"/>
      <c r="AH1161"/>
      <c r="AI1161"/>
      <c r="AJ1161"/>
    </row>
    <row r="1162" spans="2:36" x14ac:dyDescent="0.25">
      <c r="B1162" s="2" t="s">
        <v>212</v>
      </c>
      <c r="C1162"/>
      <c r="D1162" s="1" t="s">
        <v>1733</v>
      </c>
      <c r="E1162"/>
      <c r="F1162"/>
      <c r="G1162"/>
      <c r="H1162"/>
      <c r="I1162"/>
      <c r="J1162" s="1" t="s">
        <v>2885</v>
      </c>
      <c r="K1162"/>
      <c r="L1162"/>
      <c r="M1162"/>
      <c r="N1162"/>
      <c r="O1162"/>
      <c r="P1162"/>
      <c r="Q1162" s="13">
        <v>0</v>
      </c>
      <c r="R1162" s="13">
        <v>0</v>
      </c>
      <c r="S1162" s="11">
        <f t="shared" si="214"/>
        <v>0</v>
      </c>
      <c r="T1162" s="5">
        <v>0</v>
      </c>
      <c r="U1162" s="11">
        <f t="shared" si="220"/>
        <v>0</v>
      </c>
      <c r="V1162" s="13" t="s">
        <v>0</v>
      </c>
      <c r="W1162" s="10">
        <f>IFERROR(VLOOKUP(V1162,Curr!$B$2:$C$13,2,FALSE),0)</f>
        <v>1</v>
      </c>
      <c r="X1162" s="11">
        <f t="shared" si="215"/>
        <v>0</v>
      </c>
      <c r="Y1162" s="14">
        <f t="shared" si="221"/>
        <v>0</v>
      </c>
      <c r="Z1162" s="11">
        <f t="shared" si="216"/>
        <v>0</v>
      </c>
      <c r="AA1162" s="4" t="s">
        <v>1</v>
      </c>
      <c r="AB1162" s="10">
        <f>IFERROR(VLOOKUP(AA1162,Curr!$B$2:$C$13,2,FALSE),0)</f>
        <v>11</v>
      </c>
      <c r="AC1162" s="11">
        <f t="shared" si="217"/>
        <v>0</v>
      </c>
      <c r="AD1162" s="11">
        <f t="shared" si="218"/>
        <v>0</v>
      </c>
      <c r="AE1162" s="12">
        <f t="shared" si="219"/>
        <v>0</v>
      </c>
      <c r="AF1162"/>
      <c r="AG1162"/>
      <c r="AH1162"/>
      <c r="AI1162"/>
      <c r="AJ1162"/>
    </row>
    <row r="1163" spans="2:36" x14ac:dyDescent="0.25">
      <c r="B1163" s="2" t="s">
        <v>212</v>
      </c>
      <c r="C1163"/>
      <c r="D1163" s="1" t="s">
        <v>1733</v>
      </c>
      <c r="E1163"/>
      <c r="F1163"/>
      <c r="G1163"/>
      <c r="H1163"/>
      <c r="I1163"/>
      <c r="J1163" s="1" t="s">
        <v>2886</v>
      </c>
      <c r="K1163"/>
      <c r="L1163"/>
      <c r="M1163"/>
      <c r="N1163"/>
      <c r="O1163"/>
      <c r="P1163"/>
      <c r="Q1163" s="13">
        <v>0</v>
      </c>
      <c r="R1163" s="13">
        <v>0</v>
      </c>
      <c r="S1163" s="11">
        <f t="shared" si="214"/>
        <v>0</v>
      </c>
      <c r="T1163" s="5">
        <v>0</v>
      </c>
      <c r="U1163" s="11">
        <f t="shared" si="220"/>
        <v>0</v>
      </c>
      <c r="V1163" s="13" t="s">
        <v>0</v>
      </c>
      <c r="W1163" s="10">
        <f>IFERROR(VLOOKUP(V1163,Curr!$B$2:$C$13,2,FALSE),0)</f>
        <v>1</v>
      </c>
      <c r="X1163" s="11">
        <f t="shared" si="215"/>
        <v>0</v>
      </c>
      <c r="Y1163" s="14">
        <f t="shared" si="221"/>
        <v>0</v>
      </c>
      <c r="Z1163" s="11">
        <f t="shared" si="216"/>
        <v>0</v>
      </c>
      <c r="AA1163" s="4" t="s">
        <v>1</v>
      </c>
      <c r="AB1163" s="10">
        <f>IFERROR(VLOOKUP(AA1163,Curr!$B$2:$C$13,2,FALSE),0)</f>
        <v>11</v>
      </c>
      <c r="AC1163" s="11">
        <f t="shared" si="217"/>
        <v>0</v>
      </c>
      <c r="AD1163" s="11">
        <f t="shared" si="218"/>
        <v>0</v>
      </c>
      <c r="AE1163" s="12">
        <f t="shared" si="219"/>
        <v>0</v>
      </c>
      <c r="AF1163"/>
      <c r="AG1163"/>
      <c r="AH1163"/>
      <c r="AI1163"/>
      <c r="AJ1163"/>
    </row>
    <row r="1164" spans="2:36" x14ac:dyDescent="0.25">
      <c r="B1164" s="2" t="s">
        <v>212</v>
      </c>
      <c r="C1164"/>
      <c r="D1164" s="1" t="s">
        <v>1733</v>
      </c>
      <c r="E1164"/>
      <c r="F1164"/>
      <c r="G1164"/>
      <c r="H1164"/>
      <c r="I1164"/>
      <c r="J1164" s="1" t="s">
        <v>2887</v>
      </c>
      <c r="K1164"/>
      <c r="L1164"/>
      <c r="M1164"/>
      <c r="N1164"/>
      <c r="O1164"/>
      <c r="P1164"/>
      <c r="Q1164" s="13">
        <v>0</v>
      </c>
      <c r="R1164" s="13">
        <v>0</v>
      </c>
      <c r="S1164" s="11">
        <f t="shared" si="214"/>
        <v>0</v>
      </c>
      <c r="T1164" s="5">
        <v>0</v>
      </c>
      <c r="U1164" s="11">
        <f t="shared" si="220"/>
        <v>0</v>
      </c>
      <c r="V1164" s="13" t="s">
        <v>0</v>
      </c>
      <c r="W1164" s="10">
        <f>IFERROR(VLOOKUP(V1164,Curr!$B$2:$C$13,2,FALSE),0)</f>
        <v>1</v>
      </c>
      <c r="X1164" s="11">
        <f t="shared" si="215"/>
        <v>0</v>
      </c>
      <c r="Y1164" s="14">
        <f t="shared" si="221"/>
        <v>0</v>
      </c>
      <c r="Z1164" s="11">
        <f t="shared" si="216"/>
        <v>0</v>
      </c>
      <c r="AA1164" s="4" t="s">
        <v>1</v>
      </c>
      <c r="AB1164" s="10">
        <f>IFERROR(VLOOKUP(AA1164,Curr!$B$2:$C$13,2,FALSE),0)</f>
        <v>11</v>
      </c>
      <c r="AC1164" s="11">
        <f t="shared" si="217"/>
        <v>0</v>
      </c>
      <c r="AD1164" s="11">
        <f t="shared" si="218"/>
        <v>0</v>
      </c>
      <c r="AE1164" s="12">
        <f t="shared" si="219"/>
        <v>0</v>
      </c>
      <c r="AF1164"/>
      <c r="AG1164"/>
      <c r="AH1164"/>
      <c r="AI1164"/>
      <c r="AJ1164"/>
    </row>
    <row r="1165" spans="2:36" x14ac:dyDescent="0.25">
      <c r="B1165" s="2" t="s">
        <v>212</v>
      </c>
      <c r="C1165"/>
      <c r="D1165" s="1" t="s">
        <v>1733</v>
      </c>
      <c r="E1165"/>
      <c r="F1165"/>
      <c r="G1165"/>
      <c r="H1165"/>
      <c r="I1165"/>
      <c r="J1165" s="1" t="s">
        <v>2888</v>
      </c>
      <c r="K1165"/>
      <c r="L1165"/>
      <c r="M1165"/>
      <c r="N1165"/>
      <c r="O1165"/>
      <c r="P1165"/>
      <c r="Q1165" s="13">
        <v>0</v>
      </c>
      <c r="R1165" s="13">
        <v>0</v>
      </c>
      <c r="S1165" s="11">
        <f t="shared" si="214"/>
        <v>0</v>
      </c>
      <c r="T1165" s="5">
        <v>0</v>
      </c>
      <c r="U1165" s="11">
        <f t="shared" si="220"/>
        <v>0</v>
      </c>
      <c r="V1165" s="13" t="s">
        <v>0</v>
      </c>
      <c r="W1165" s="10">
        <f>IFERROR(VLOOKUP(V1165,Curr!$B$2:$C$13,2,FALSE),0)</f>
        <v>1</v>
      </c>
      <c r="X1165" s="11">
        <f t="shared" si="215"/>
        <v>0</v>
      </c>
      <c r="Y1165" s="14">
        <f t="shared" si="221"/>
        <v>0</v>
      </c>
      <c r="Z1165" s="11">
        <f t="shared" si="216"/>
        <v>0</v>
      </c>
      <c r="AA1165" s="4" t="s">
        <v>1</v>
      </c>
      <c r="AB1165" s="10">
        <f>IFERROR(VLOOKUP(AA1165,Curr!$B$2:$C$13,2,FALSE),0)</f>
        <v>11</v>
      </c>
      <c r="AC1165" s="11">
        <f t="shared" si="217"/>
        <v>0</v>
      </c>
      <c r="AD1165" s="11">
        <f t="shared" si="218"/>
        <v>0</v>
      </c>
      <c r="AE1165" s="12">
        <f t="shared" si="219"/>
        <v>0</v>
      </c>
      <c r="AF1165"/>
      <c r="AG1165"/>
      <c r="AH1165"/>
      <c r="AI1165"/>
      <c r="AJ1165"/>
    </row>
    <row r="1166" spans="2:36" x14ac:dyDescent="0.25">
      <c r="B1166" s="2" t="s">
        <v>212</v>
      </c>
      <c r="C1166"/>
      <c r="D1166" s="1" t="s">
        <v>1733</v>
      </c>
      <c r="E1166"/>
      <c r="F1166"/>
      <c r="G1166"/>
      <c r="H1166"/>
      <c r="I1166"/>
      <c r="J1166" s="1" t="s">
        <v>2889</v>
      </c>
      <c r="K1166"/>
      <c r="L1166"/>
      <c r="M1166"/>
      <c r="N1166"/>
      <c r="O1166"/>
      <c r="P1166"/>
      <c r="Q1166" s="13">
        <v>0</v>
      </c>
      <c r="R1166" s="13">
        <v>0</v>
      </c>
      <c r="S1166" s="11">
        <f t="shared" si="214"/>
        <v>0</v>
      </c>
      <c r="T1166" s="5">
        <v>0</v>
      </c>
      <c r="U1166" s="11">
        <f t="shared" si="220"/>
        <v>0</v>
      </c>
      <c r="V1166" s="13" t="s">
        <v>0</v>
      </c>
      <c r="W1166" s="10">
        <f>IFERROR(VLOOKUP(V1166,Curr!$B$2:$C$13,2,FALSE),0)</f>
        <v>1</v>
      </c>
      <c r="X1166" s="11">
        <f t="shared" si="215"/>
        <v>0</v>
      </c>
      <c r="Y1166" s="14">
        <f t="shared" si="221"/>
        <v>0</v>
      </c>
      <c r="Z1166" s="11">
        <f t="shared" si="216"/>
        <v>0</v>
      </c>
      <c r="AA1166" s="4" t="s">
        <v>1</v>
      </c>
      <c r="AB1166" s="10">
        <f>IFERROR(VLOOKUP(AA1166,Curr!$B$2:$C$13,2,FALSE),0)</f>
        <v>11</v>
      </c>
      <c r="AC1166" s="11">
        <f t="shared" si="217"/>
        <v>0</v>
      </c>
      <c r="AD1166" s="11">
        <f t="shared" si="218"/>
        <v>0</v>
      </c>
      <c r="AE1166" s="12">
        <f t="shared" si="219"/>
        <v>0</v>
      </c>
      <c r="AF1166"/>
      <c r="AG1166"/>
      <c r="AH1166"/>
      <c r="AI1166"/>
      <c r="AJ1166"/>
    </row>
    <row r="1167" spans="2:36" x14ac:dyDescent="0.25">
      <c r="B1167" s="2" t="s">
        <v>212</v>
      </c>
      <c r="C1167"/>
      <c r="D1167" s="1" t="s">
        <v>1733</v>
      </c>
      <c r="E1167"/>
      <c r="F1167"/>
      <c r="G1167"/>
      <c r="H1167"/>
      <c r="I1167"/>
      <c r="J1167" s="1" t="s">
        <v>2890</v>
      </c>
      <c r="K1167"/>
      <c r="L1167"/>
      <c r="M1167"/>
      <c r="N1167"/>
      <c r="O1167"/>
      <c r="P1167"/>
      <c r="Q1167" s="13">
        <v>0</v>
      </c>
      <c r="R1167" s="13">
        <v>0</v>
      </c>
      <c r="S1167" s="11">
        <f t="shared" si="214"/>
        <v>0</v>
      </c>
      <c r="T1167" s="5">
        <v>0</v>
      </c>
      <c r="U1167" s="11">
        <f t="shared" si="220"/>
        <v>0</v>
      </c>
      <c r="V1167" s="13" t="s">
        <v>0</v>
      </c>
      <c r="W1167" s="10">
        <f>IFERROR(VLOOKUP(V1167,Curr!$B$2:$C$13,2,FALSE),0)</f>
        <v>1</v>
      </c>
      <c r="X1167" s="11">
        <f t="shared" si="215"/>
        <v>0</v>
      </c>
      <c r="Y1167" s="14">
        <f t="shared" si="221"/>
        <v>0</v>
      </c>
      <c r="Z1167" s="11">
        <f t="shared" si="216"/>
        <v>0</v>
      </c>
      <c r="AA1167" s="4" t="s">
        <v>1</v>
      </c>
      <c r="AB1167" s="10">
        <f>IFERROR(VLOOKUP(AA1167,Curr!$B$2:$C$13,2,FALSE),0)</f>
        <v>11</v>
      </c>
      <c r="AC1167" s="11">
        <f t="shared" si="217"/>
        <v>0</v>
      </c>
      <c r="AD1167" s="11">
        <f t="shared" si="218"/>
        <v>0</v>
      </c>
      <c r="AE1167" s="12">
        <f t="shared" si="219"/>
        <v>0</v>
      </c>
      <c r="AF1167"/>
      <c r="AG1167"/>
      <c r="AH1167"/>
      <c r="AI1167"/>
      <c r="AJ1167"/>
    </row>
    <row r="1168" spans="2:36" x14ac:dyDescent="0.25">
      <c r="B1168" s="2" t="s">
        <v>212</v>
      </c>
      <c r="C1168"/>
      <c r="D1168" s="1" t="s">
        <v>1733</v>
      </c>
      <c r="E1168"/>
      <c r="F1168"/>
      <c r="G1168"/>
      <c r="H1168"/>
      <c r="I1168"/>
      <c r="J1168" s="1" t="s">
        <v>2891</v>
      </c>
      <c r="K1168"/>
      <c r="L1168"/>
      <c r="M1168"/>
      <c r="N1168"/>
      <c r="O1168"/>
      <c r="P1168"/>
      <c r="Q1168" s="13">
        <v>0</v>
      </c>
      <c r="R1168" s="13">
        <v>0</v>
      </c>
      <c r="S1168" s="11">
        <f t="shared" si="214"/>
        <v>0</v>
      </c>
      <c r="T1168" s="5">
        <v>0</v>
      </c>
      <c r="U1168" s="11">
        <f t="shared" si="220"/>
        <v>0</v>
      </c>
      <c r="V1168" s="13" t="s">
        <v>0</v>
      </c>
      <c r="W1168" s="10">
        <f>IFERROR(VLOOKUP(V1168,Curr!$B$2:$C$13,2,FALSE),0)</f>
        <v>1</v>
      </c>
      <c r="X1168" s="11">
        <f t="shared" si="215"/>
        <v>0</v>
      </c>
      <c r="Y1168" s="14">
        <f t="shared" si="221"/>
        <v>0</v>
      </c>
      <c r="Z1168" s="11">
        <f t="shared" si="216"/>
        <v>0</v>
      </c>
      <c r="AA1168" s="4" t="s">
        <v>1</v>
      </c>
      <c r="AB1168" s="10">
        <f>IFERROR(VLOOKUP(AA1168,Curr!$B$2:$C$13,2,FALSE),0)</f>
        <v>11</v>
      </c>
      <c r="AC1168" s="11">
        <f t="shared" si="217"/>
        <v>0</v>
      </c>
      <c r="AD1168" s="11">
        <f t="shared" si="218"/>
        <v>0</v>
      </c>
      <c r="AE1168" s="12">
        <f t="shared" si="219"/>
        <v>0</v>
      </c>
      <c r="AF1168"/>
      <c r="AG1168"/>
      <c r="AH1168"/>
      <c r="AI1168"/>
      <c r="AJ1168"/>
    </row>
    <row r="1169" spans="2:36" x14ac:dyDescent="0.25">
      <c r="B1169" s="2" t="s">
        <v>212</v>
      </c>
      <c r="C1169"/>
      <c r="D1169" s="1" t="s">
        <v>1733</v>
      </c>
      <c r="E1169"/>
      <c r="F1169"/>
      <c r="G1169"/>
      <c r="H1169"/>
      <c r="I1169"/>
      <c r="J1169" s="1" t="s">
        <v>2892</v>
      </c>
      <c r="K1169"/>
      <c r="L1169"/>
      <c r="M1169"/>
      <c r="N1169"/>
      <c r="O1169"/>
      <c r="P1169"/>
      <c r="Q1169" s="13">
        <v>0</v>
      </c>
      <c r="R1169" s="13">
        <v>0</v>
      </c>
      <c r="S1169" s="11">
        <f t="shared" si="214"/>
        <v>0</v>
      </c>
      <c r="T1169" s="5">
        <v>0</v>
      </c>
      <c r="U1169" s="11">
        <f t="shared" si="220"/>
        <v>0</v>
      </c>
      <c r="V1169" s="13" t="s">
        <v>0</v>
      </c>
      <c r="W1169" s="10">
        <f>IFERROR(VLOOKUP(V1169,Curr!$B$2:$C$13,2,FALSE),0)</f>
        <v>1</v>
      </c>
      <c r="X1169" s="11">
        <f t="shared" si="215"/>
        <v>0</v>
      </c>
      <c r="Y1169" s="14">
        <f t="shared" si="221"/>
        <v>0</v>
      </c>
      <c r="Z1169" s="11">
        <f t="shared" si="216"/>
        <v>0</v>
      </c>
      <c r="AA1169" s="4" t="s">
        <v>1</v>
      </c>
      <c r="AB1169" s="10">
        <f>IFERROR(VLOOKUP(AA1169,Curr!$B$2:$C$13,2,FALSE),0)</f>
        <v>11</v>
      </c>
      <c r="AC1169" s="11">
        <f t="shared" si="217"/>
        <v>0</v>
      </c>
      <c r="AD1169" s="11">
        <f t="shared" si="218"/>
        <v>0</v>
      </c>
      <c r="AE1169" s="12">
        <f t="shared" si="219"/>
        <v>0</v>
      </c>
      <c r="AF1169"/>
      <c r="AG1169"/>
      <c r="AH1169"/>
      <c r="AI1169"/>
      <c r="AJ1169"/>
    </row>
    <row r="1170" spans="2:36" x14ac:dyDescent="0.25">
      <c r="B1170" s="2" t="s">
        <v>212</v>
      </c>
      <c r="C1170"/>
      <c r="D1170" s="1" t="s">
        <v>1733</v>
      </c>
      <c r="E1170"/>
      <c r="F1170"/>
      <c r="G1170"/>
      <c r="H1170"/>
      <c r="I1170"/>
      <c r="J1170" s="1" t="s">
        <v>2893</v>
      </c>
      <c r="K1170"/>
      <c r="L1170"/>
      <c r="M1170"/>
      <c r="N1170"/>
      <c r="O1170"/>
      <c r="P1170"/>
      <c r="Q1170" s="13">
        <v>0</v>
      </c>
      <c r="R1170" s="13">
        <v>0</v>
      </c>
      <c r="S1170" s="11">
        <f t="shared" si="214"/>
        <v>0</v>
      </c>
      <c r="T1170" s="5">
        <v>0</v>
      </c>
      <c r="U1170" s="11">
        <f t="shared" si="220"/>
        <v>0</v>
      </c>
      <c r="V1170" s="13" t="s">
        <v>0</v>
      </c>
      <c r="W1170" s="10">
        <f>IFERROR(VLOOKUP(V1170,Curr!$B$2:$C$13,2,FALSE),0)</f>
        <v>1</v>
      </c>
      <c r="X1170" s="11">
        <f t="shared" si="215"/>
        <v>0</v>
      </c>
      <c r="Y1170" s="14">
        <f t="shared" si="221"/>
        <v>0</v>
      </c>
      <c r="Z1170" s="11">
        <f t="shared" si="216"/>
        <v>0</v>
      </c>
      <c r="AA1170" s="4" t="s">
        <v>1</v>
      </c>
      <c r="AB1170" s="10">
        <f>IFERROR(VLOOKUP(AA1170,Curr!$B$2:$C$13,2,FALSE),0)</f>
        <v>11</v>
      </c>
      <c r="AC1170" s="11">
        <f t="shared" si="217"/>
        <v>0</v>
      </c>
      <c r="AD1170" s="11">
        <f t="shared" si="218"/>
        <v>0</v>
      </c>
      <c r="AE1170" s="12">
        <f t="shared" si="219"/>
        <v>0</v>
      </c>
      <c r="AF1170"/>
      <c r="AG1170"/>
      <c r="AH1170"/>
      <c r="AI1170"/>
      <c r="AJ1170"/>
    </row>
    <row r="1171" spans="2:36" x14ac:dyDescent="0.25">
      <c r="B1171" s="2" t="s">
        <v>212</v>
      </c>
      <c r="C1171"/>
      <c r="D1171" s="1" t="s">
        <v>1733</v>
      </c>
      <c r="E1171"/>
      <c r="F1171"/>
      <c r="G1171"/>
      <c r="H1171"/>
      <c r="I1171"/>
      <c r="J1171" s="1" t="s">
        <v>2894</v>
      </c>
      <c r="K1171"/>
      <c r="L1171"/>
      <c r="M1171"/>
      <c r="N1171"/>
      <c r="O1171"/>
      <c r="P1171"/>
      <c r="Q1171" s="13">
        <v>0</v>
      </c>
      <c r="R1171" s="13">
        <v>0</v>
      </c>
      <c r="S1171" s="11">
        <f t="shared" si="214"/>
        <v>0</v>
      </c>
      <c r="T1171" s="5">
        <v>0</v>
      </c>
      <c r="U1171" s="11">
        <f t="shared" si="220"/>
        <v>0</v>
      </c>
      <c r="V1171" s="13" t="s">
        <v>0</v>
      </c>
      <c r="W1171" s="10">
        <f>IFERROR(VLOOKUP(V1171,Curr!$B$2:$C$13,2,FALSE),0)</f>
        <v>1</v>
      </c>
      <c r="X1171" s="11">
        <f t="shared" si="215"/>
        <v>0</v>
      </c>
      <c r="Y1171" s="14">
        <f t="shared" si="221"/>
        <v>0</v>
      </c>
      <c r="Z1171" s="11">
        <f t="shared" si="216"/>
        <v>0</v>
      </c>
      <c r="AA1171" s="4" t="s">
        <v>1</v>
      </c>
      <c r="AB1171" s="10">
        <f>IFERROR(VLOOKUP(AA1171,Curr!$B$2:$C$13,2,FALSE),0)</f>
        <v>11</v>
      </c>
      <c r="AC1171" s="11">
        <f t="shared" si="217"/>
        <v>0</v>
      </c>
      <c r="AD1171" s="11">
        <f t="shared" si="218"/>
        <v>0</v>
      </c>
      <c r="AE1171" s="12">
        <f t="shared" si="219"/>
        <v>0</v>
      </c>
      <c r="AF1171"/>
      <c r="AG1171"/>
      <c r="AH1171"/>
      <c r="AI1171"/>
      <c r="AJ1171"/>
    </row>
    <row r="1172" spans="2:36" x14ac:dyDescent="0.25">
      <c r="B1172" s="2" t="s">
        <v>212</v>
      </c>
      <c r="C1172"/>
      <c r="D1172" s="1" t="s">
        <v>1733</v>
      </c>
      <c r="E1172"/>
      <c r="F1172"/>
      <c r="G1172"/>
      <c r="H1172"/>
      <c r="I1172"/>
      <c r="J1172" s="1" t="s">
        <v>2895</v>
      </c>
      <c r="K1172"/>
      <c r="L1172"/>
      <c r="M1172"/>
      <c r="N1172"/>
      <c r="O1172"/>
      <c r="P1172"/>
      <c r="Q1172" s="13">
        <v>0</v>
      </c>
      <c r="R1172" s="13">
        <v>0</v>
      </c>
      <c r="S1172" s="11">
        <f t="shared" si="214"/>
        <v>0</v>
      </c>
      <c r="T1172" s="5">
        <v>0</v>
      </c>
      <c r="U1172" s="11">
        <f t="shared" si="220"/>
        <v>0</v>
      </c>
      <c r="V1172" s="13" t="s">
        <v>0</v>
      </c>
      <c r="W1172" s="10">
        <f>IFERROR(VLOOKUP(V1172,Curr!$B$2:$C$13,2,FALSE),0)</f>
        <v>1</v>
      </c>
      <c r="X1172" s="11">
        <f t="shared" si="215"/>
        <v>0</v>
      </c>
      <c r="Y1172" s="14">
        <f t="shared" si="221"/>
        <v>0</v>
      </c>
      <c r="Z1172" s="11">
        <f t="shared" si="216"/>
        <v>0</v>
      </c>
      <c r="AA1172" s="4" t="s">
        <v>1</v>
      </c>
      <c r="AB1172" s="10">
        <f>IFERROR(VLOOKUP(AA1172,Curr!$B$2:$C$13,2,FALSE),0)</f>
        <v>11</v>
      </c>
      <c r="AC1172" s="11">
        <f t="shared" si="217"/>
        <v>0</v>
      </c>
      <c r="AD1172" s="11">
        <f t="shared" si="218"/>
        <v>0</v>
      </c>
      <c r="AE1172" s="12">
        <f t="shared" si="219"/>
        <v>0</v>
      </c>
      <c r="AF1172"/>
      <c r="AG1172"/>
      <c r="AH1172"/>
      <c r="AI1172"/>
      <c r="AJ1172"/>
    </row>
    <row r="1173" spans="2:36" x14ac:dyDescent="0.25">
      <c r="B1173" s="2" t="s">
        <v>212</v>
      </c>
      <c r="C1173"/>
      <c r="D1173" s="1" t="s">
        <v>1733</v>
      </c>
      <c r="E1173"/>
      <c r="F1173"/>
      <c r="G1173"/>
      <c r="H1173"/>
      <c r="I1173"/>
      <c r="J1173" s="1" t="s">
        <v>2896</v>
      </c>
      <c r="K1173"/>
      <c r="L1173"/>
      <c r="M1173"/>
      <c r="N1173"/>
      <c r="O1173"/>
      <c r="P1173"/>
      <c r="Q1173" s="13">
        <v>0</v>
      </c>
      <c r="R1173" s="13">
        <v>0</v>
      </c>
      <c r="S1173" s="11">
        <f t="shared" si="214"/>
        <v>0</v>
      </c>
      <c r="T1173" s="5">
        <v>0</v>
      </c>
      <c r="U1173" s="11">
        <f t="shared" si="220"/>
        <v>0</v>
      </c>
      <c r="V1173" s="13" t="s">
        <v>0</v>
      </c>
      <c r="W1173" s="10">
        <f>IFERROR(VLOOKUP(V1173,Curr!$B$2:$C$13,2,FALSE),0)</f>
        <v>1</v>
      </c>
      <c r="X1173" s="11">
        <f t="shared" si="215"/>
        <v>0</v>
      </c>
      <c r="Y1173" s="14">
        <f t="shared" si="221"/>
        <v>0</v>
      </c>
      <c r="Z1173" s="11">
        <f t="shared" si="216"/>
        <v>0</v>
      </c>
      <c r="AA1173" s="4" t="s">
        <v>1</v>
      </c>
      <c r="AB1173" s="10">
        <f>IFERROR(VLOOKUP(AA1173,Curr!$B$2:$C$13,2,FALSE),0)</f>
        <v>11</v>
      </c>
      <c r="AC1173" s="11">
        <f t="shared" si="217"/>
        <v>0</v>
      </c>
      <c r="AD1173" s="11">
        <f t="shared" si="218"/>
        <v>0</v>
      </c>
      <c r="AE1173" s="12">
        <f t="shared" si="219"/>
        <v>0</v>
      </c>
      <c r="AF1173"/>
      <c r="AG1173"/>
      <c r="AH1173"/>
      <c r="AI1173"/>
      <c r="AJ1173"/>
    </row>
    <row r="1174" spans="2:36" x14ac:dyDescent="0.25">
      <c r="B1174" s="2" t="s">
        <v>212</v>
      </c>
      <c r="C1174"/>
      <c r="D1174" s="1" t="s">
        <v>1733</v>
      </c>
      <c r="E1174"/>
      <c r="F1174"/>
      <c r="G1174"/>
      <c r="H1174"/>
      <c r="I1174"/>
      <c r="J1174" s="1" t="s">
        <v>2897</v>
      </c>
      <c r="K1174"/>
      <c r="L1174"/>
      <c r="M1174"/>
      <c r="N1174"/>
      <c r="O1174"/>
      <c r="P1174"/>
      <c r="Q1174" s="13">
        <v>0</v>
      </c>
      <c r="R1174" s="13">
        <v>0</v>
      </c>
      <c r="S1174" s="11">
        <f t="shared" si="214"/>
        <v>0</v>
      </c>
      <c r="T1174" s="5">
        <v>0</v>
      </c>
      <c r="U1174" s="11">
        <f t="shared" si="220"/>
        <v>0</v>
      </c>
      <c r="V1174" s="13" t="s">
        <v>0</v>
      </c>
      <c r="W1174" s="10">
        <f>IFERROR(VLOOKUP(V1174,Curr!$B$2:$C$13,2,FALSE),0)</f>
        <v>1</v>
      </c>
      <c r="X1174" s="11">
        <f t="shared" si="215"/>
        <v>0</v>
      </c>
      <c r="Y1174" s="14">
        <f t="shared" si="221"/>
        <v>0</v>
      </c>
      <c r="Z1174" s="11">
        <f t="shared" si="216"/>
        <v>0</v>
      </c>
      <c r="AA1174" s="4" t="s">
        <v>1</v>
      </c>
      <c r="AB1174" s="10">
        <f>IFERROR(VLOOKUP(AA1174,Curr!$B$2:$C$13,2,FALSE),0)</f>
        <v>11</v>
      </c>
      <c r="AC1174" s="11">
        <f t="shared" si="217"/>
        <v>0</v>
      </c>
      <c r="AD1174" s="11">
        <f t="shared" si="218"/>
        <v>0</v>
      </c>
      <c r="AE1174" s="12">
        <f t="shared" si="219"/>
        <v>0</v>
      </c>
      <c r="AF1174"/>
      <c r="AG1174"/>
      <c r="AH1174"/>
      <c r="AI1174"/>
      <c r="AJ1174"/>
    </row>
    <row r="1175" spans="2:36" x14ac:dyDescent="0.25">
      <c r="B1175" s="2" t="s">
        <v>212</v>
      </c>
      <c r="C1175"/>
      <c r="D1175" s="1" t="s">
        <v>1733</v>
      </c>
      <c r="E1175"/>
      <c r="F1175"/>
      <c r="G1175"/>
      <c r="H1175"/>
      <c r="I1175"/>
      <c r="J1175" s="1" t="s">
        <v>2898</v>
      </c>
      <c r="K1175"/>
      <c r="L1175"/>
      <c r="M1175"/>
      <c r="N1175"/>
      <c r="O1175"/>
      <c r="P1175"/>
      <c r="Q1175" s="13">
        <v>0</v>
      </c>
      <c r="R1175" s="13">
        <v>0</v>
      </c>
      <c r="S1175" s="11">
        <f t="shared" si="214"/>
        <v>0</v>
      </c>
      <c r="T1175" s="5">
        <v>0</v>
      </c>
      <c r="U1175" s="11">
        <f t="shared" si="220"/>
        <v>0</v>
      </c>
      <c r="V1175" s="13" t="s">
        <v>0</v>
      </c>
      <c r="W1175" s="10">
        <f>IFERROR(VLOOKUP(V1175,Curr!$B$2:$C$13,2,FALSE),0)</f>
        <v>1</v>
      </c>
      <c r="X1175" s="11">
        <f t="shared" si="215"/>
        <v>0</v>
      </c>
      <c r="Y1175" s="14">
        <f t="shared" si="221"/>
        <v>0</v>
      </c>
      <c r="Z1175" s="11">
        <f t="shared" si="216"/>
        <v>0</v>
      </c>
      <c r="AA1175" s="4" t="s">
        <v>1</v>
      </c>
      <c r="AB1175" s="10">
        <f>IFERROR(VLOOKUP(AA1175,Curr!$B$2:$C$13,2,FALSE),0)</f>
        <v>11</v>
      </c>
      <c r="AC1175" s="11">
        <f t="shared" si="217"/>
        <v>0</v>
      </c>
      <c r="AD1175" s="11">
        <f t="shared" si="218"/>
        <v>0</v>
      </c>
      <c r="AE1175" s="12">
        <f t="shared" si="219"/>
        <v>0</v>
      </c>
      <c r="AF1175"/>
      <c r="AG1175"/>
      <c r="AH1175"/>
      <c r="AI1175"/>
      <c r="AJ1175"/>
    </row>
    <row r="1176" spans="2:36" x14ac:dyDescent="0.25">
      <c r="B1176" s="2" t="s">
        <v>212</v>
      </c>
      <c r="C1176"/>
      <c r="D1176" s="1" t="s">
        <v>1733</v>
      </c>
      <c r="E1176"/>
      <c r="F1176"/>
      <c r="G1176"/>
      <c r="H1176"/>
      <c r="I1176"/>
      <c r="J1176" s="1" t="s">
        <v>2899</v>
      </c>
      <c r="K1176"/>
      <c r="L1176"/>
      <c r="M1176"/>
      <c r="N1176"/>
      <c r="O1176"/>
      <c r="P1176"/>
      <c r="Q1176" s="13">
        <v>0</v>
      </c>
      <c r="R1176" s="13">
        <v>0</v>
      </c>
      <c r="S1176" s="11">
        <f t="shared" si="214"/>
        <v>0</v>
      </c>
      <c r="T1176" s="5">
        <v>0</v>
      </c>
      <c r="U1176" s="11">
        <f t="shared" si="220"/>
        <v>0</v>
      </c>
      <c r="V1176" s="13" t="s">
        <v>0</v>
      </c>
      <c r="W1176" s="10">
        <f>IFERROR(VLOOKUP(V1176,Curr!$B$2:$C$13,2,FALSE),0)</f>
        <v>1</v>
      </c>
      <c r="X1176" s="11">
        <f t="shared" si="215"/>
        <v>0</v>
      </c>
      <c r="Y1176" s="14">
        <f t="shared" si="221"/>
        <v>0</v>
      </c>
      <c r="Z1176" s="11">
        <f t="shared" si="216"/>
        <v>0</v>
      </c>
      <c r="AA1176" s="4" t="s">
        <v>1</v>
      </c>
      <c r="AB1176" s="10">
        <f>IFERROR(VLOOKUP(AA1176,Curr!$B$2:$C$13,2,FALSE),0)</f>
        <v>11</v>
      </c>
      <c r="AC1176" s="11">
        <f t="shared" si="217"/>
        <v>0</v>
      </c>
      <c r="AD1176" s="11">
        <f t="shared" si="218"/>
        <v>0</v>
      </c>
      <c r="AE1176" s="12">
        <f t="shared" si="219"/>
        <v>0</v>
      </c>
      <c r="AF1176"/>
      <c r="AG1176"/>
      <c r="AH1176"/>
      <c r="AI1176"/>
      <c r="AJ1176"/>
    </row>
    <row r="1177" spans="2:36" x14ac:dyDescent="0.25">
      <c r="B1177" s="2" t="s">
        <v>212</v>
      </c>
      <c r="C1177"/>
      <c r="D1177" s="1" t="s">
        <v>1733</v>
      </c>
      <c r="E1177"/>
      <c r="F1177"/>
      <c r="G1177"/>
      <c r="H1177"/>
      <c r="I1177"/>
      <c r="J1177" s="1" t="s">
        <v>2900</v>
      </c>
      <c r="K1177"/>
      <c r="L1177"/>
      <c r="M1177"/>
      <c r="N1177"/>
      <c r="O1177"/>
      <c r="P1177"/>
      <c r="Q1177" s="13">
        <v>0</v>
      </c>
      <c r="R1177" s="13">
        <v>0</v>
      </c>
      <c r="S1177" s="11">
        <f t="shared" si="214"/>
        <v>0</v>
      </c>
      <c r="T1177" s="5">
        <v>0</v>
      </c>
      <c r="U1177" s="11">
        <f t="shared" si="220"/>
        <v>0</v>
      </c>
      <c r="V1177" s="13" t="s">
        <v>0</v>
      </c>
      <c r="W1177" s="10">
        <f>IFERROR(VLOOKUP(V1177,Curr!$B$2:$C$13,2,FALSE),0)</f>
        <v>1</v>
      </c>
      <c r="X1177" s="11">
        <f t="shared" si="215"/>
        <v>0</v>
      </c>
      <c r="Y1177" s="14">
        <f t="shared" si="221"/>
        <v>0</v>
      </c>
      <c r="Z1177" s="11">
        <f t="shared" si="216"/>
        <v>0</v>
      </c>
      <c r="AA1177" s="4" t="s">
        <v>1</v>
      </c>
      <c r="AB1177" s="10">
        <f>IFERROR(VLOOKUP(AA1177,Curr!$B$2:$C$13,2,FALSE),0)</f>
        <v>11</v>
      </c>
      <c r="AC1177" s="11">
        <f t="shared" si="217"/>
        <v>0</v>
      </c>
      <c r="AD1177" s="11">
        <f t="shared" si="218"/>
        <v>0</v>
      </c>
      <c r="AE1177" s="12">
        <f t="shared" si="219"/>
        <v>0</v>
      </c>
      <c r="AF1177"/>
      <c r="AG1177"/>
      <c r="AH1177"/>
      <c r="AI1177"/>
      <c r="AJ1177"/>
    </row>
    <row r="1178" spans="2:36" x14ac:dyDescent="0.25">
      <c r="B1178" s="2" t="s">
        <v>212</v>
      </c>
      <c r="C1178"/>
      <c r="D1178" s="1" t="s">
        <v>1733</v>
      </c>
      <c r="E1178"/>
      <c r="F1178"/>
      <c r="G1178"/>
      <c r="H1178"/>
      <c r="I1178"/>
      <c r="J1178" s="1" t="s">
        <v>2901</v>
      </c>
      <c r="K1178"/>
      <c r="L1178"/>
      <c r="M1178"/>
      <c r="N1178"/>
      <c r="O1178"/>
      <c r="P1178"/>
      <c r="Q1178" s="13">
        <v>0</v>
      </c>
      <c r="R1178" s="13">
        <v>0</v>
      </c>
      <c r="S1178" s="11">
        <f t="shared" si="214"/>
        <v>0</v>
      </c>
      <c r="T1178" s="5">
        <v>0</v>
      </c>
      <c r="U1178" s="11">
        <f t="shared" si="220"/>
        <v>0</v>
      </c>
      <c r="V1178" s="13" t="s">
        <v>0</v>
      </c>
      <c r="W1178" s="10">
        <f>IFERROR(VLOOKUP(V1178,Curr!$B$2:$C$13,2,FALSE),0)</f>
        <v>1</v>
      </c>
      <c r="X1178" s="11">
        <f t="shared" si="215"/>
        <v>0</v>
      </c>
      <c r="Y1178" s="14">
        <f t="shared" si="221"/>
        <v>0</v>
      </c>
      <c r="Z1178" s="11">
        <f t="shared" si="216"/>
        <v>0</v>
      </c>
      <c r="AA1178" s="4" t="s">
        <v>1</v>
      </c>
      <c r="AB1178" s="10">
        <f>IFERROR(VLOOKUP(AA1178,Curr!$B$2:$C$13,2,FALSE),0)</f>
        <v>11</v>
      </c>
      <c r="AC1178" s="11">
        <f t="shared" si="217"/>
        <v>0</v>
      </c>
      <c r="AD1178" s="11">
        <f t="shared" si="218"/>
        <v>0</v>
      </c>
      <c r="AE1178" s="12">
        <f t="shared" si="219"/>
        <v>0</v>
      </c>
      <c r="AF1178"/>
      <c r="AG1178"/>
      <c r="AH1178"/>
      <c r="AI1178"/>
      <c r="AJ1178"/>
    </row>
    <row r="1179" spans="2:36" x14ac:dyDescent="0.25">
      <c r="B1179" s="2" t="s">
        <v>212</v>
      </c>
      <c r="C1179"/>
      <c r="D1179" s="1" t="s">
        <v>1733</v>
      </c>
      <c r="E1179"/>
      <c r="F1179"/>
      <c r="G1179"/>
      <c r="H1179"/>
      <c r="I1179"/>
      <c r="J1179" s="1" t="s">
        <v>2902</v>
      </c>
      <c r="K1179"/>
      <c r="L1179"/>
      <c r="M1179"/>
      <c r="N1179"/>
      <c r="O1179"/>
      <c r="P1179"/>
      <c r="Q1179" s="13">
        <v>0</v>
      </c>
      <c r="R1179" s="13">
        <v>0</v>
      </c>
      <c r="S1179" s="11">
        <f t="shared" si="214"/>
        <v>0</v>
      </c>
      <c r="T1179" s="5">
        <v>0</v>
      </c>
      <c r="U1179" s="11">
        <f t="shared" si="220"/>
        <v>0</v>
      </c>
      <c r="V1179" s="13" t="s">
        <v>0</v>
      </c>
      <c r="W1179" s="10">
        <f>IFERROR(VLOOKUP(V1179,Curr!$B$2:$C$13,2,FALSE),0)</f>
        <v>1</v>
      </c>
      <c r="X1179" s="11">
        <f t="shared" si="215"/>
        <v>0</v>
      </c>
      <c r="Y1179" s="14">
        <f t="shared" si="221"/>
        <v>0</v>
      </c>
      <c r="Z1179" s="11">
        <f t="shared" si="216"/>
        <v>0</v>
      </c>
      <c r="AA1179" s="4" t="s">
        <v>1</v>
      </c>
      <c r="AB1179" s="10">
        <f>IFERROR(VLOOKUP(AA1179,Curr!$B$2:$C$13,2,FALSE),0)</f>
        <v>11</v>
      </c>
      <c r="AC1179" s="11">
        <f t="shared" si="217"/>
        <v>0</v>
      </c>
      <c r="AD1179" s="11">
        <f t="shared" si="218"/>
        <v>0</v>
      </c>
      <c r="AE1179" s="12">
        <f t="shared" si="219"/>
        <v>0</v>
      </c>
      <c r="AF1179"/>
      <c r="AG1179"/>
      <c r="AH1179"/>
      <c r="AI1179"/>
      <c r="AJ1179"/>
    </row>
    <row r="1180" spans="2:36" x14ac:dyDescent="0.25">
      <c r="B1180" s="2" t="s">
        <v>212</v>
      </c>
      <c r="C1180"/>
      <c r="D1180" s="1" t="s">
        <v>1733</v>
      </c>
      <c r="E1180"/>
      <c r="F1180"/>
      <c r="G1180"/>
      <c r="H1180"/>
      <c r="I1180"/>
      <c r="J1180" s="1" t="s">
        <v>2903</v>
      </c>
      <c r="K1180"/>
      <c r="L1180"/>
      <c r="M1180"/>
      <c r="N1180"/>
      <c r="O1180"/>
      <c r="P1180"/>
      <c r="Q1180" s="13">
        <v>0</v>
      </c>
      <c r="R1180" s="13">
        <v>0</v>
      </c>
      <c r="S1180" s="11">
        <f t="shared" si="214"/>
        <v>0</v>
      </c>
      <c r="T1180" s="5">
        <v>0</v>
      </c>
      <c r="U1180" s="11">
        <f t="shared" si="220"/>
        <v>0</v>
      </c>
      <c r="V1180" s="13" t="s">
        <v>0</v>
      </c>
      <c r="W1180" s="10">
        <f>IFERROR(VLOOKUP(V1180,Curr!$B$2:$C$13,2,FALSE),0)</f>
        <v>1</v>
      </c>
      <c r="X1180" s="11">
        <f t="shared" si="215"/>
        <v>0</v>
      </c>
      <c r="Y1180" s="14">
        <f t="shared" si="221"/>
        <v>0</v>
      </c>
      <c r="Z1180" s="11">
        <f t="shared" si="216"/>
        <v>0</v>
      </c>
      <c r="AA1180" s="4" t="s">
        <v>1</v>
      </c>
      <c r="AB1180" s="10">
        <f>IFERROR(VLOOKUP(AA1180,Curr!$B$2:$C$13,2,FALSE),0)</f>
        <v>11</v>
      </c>
      <c r="AC1180" s="11">
        <f t="shared" si="217"/>
        <v>0</v>
      </c>
      <c r="AD1180" s="11">
        <f t="shared" si="218"/>
        <v>0</v>
      </c>
      <c r="AE1180" s="12">
        <f t="shared" si="219"/>
        <v>0</v>
      </c>
      <c r="AF1180"/>
      <c r="AG1180"/>
      <c r="AH1180"/>
      <c r="AI1180"/>
      <c r="AJ1180"/>
    </row>
    <row r="1181" spans="2:36" x14ac:dyDescent="0.25">
      <c r="B1181" s="2" t="s">
        <v>212</v>
      </c>
      <c r="C1181"/>
      <c r="D1181" s="1" t="s">
        <v>1733</v>
      </c>
      <c r="E1181"/>
      <c r="F1181"/>
      <c r="G1181"/>
      <c r="H1181"/>
      <c r="I1181"/>
      <c r="J1181" s="1" t="s">
        <v>2904</v>
      </c>
      <c r="K1181"/>
      <c r="L1181"/>
      <c r="M1181"/>
      <c r="N1181"/>
      <c r="O1181"/>
      <c r="P1181"/>
      <c r="Q1181" s="13">
        <v>0</v>
      </c>
      <c r="R1181" s="13">
        <v>0</v>
      </c>
      <c r="S1181" s="11">
        <f t="shared" si="214"/>
        <v>0</v>
      </c>
      <c r="T1181" s="5">
        <v>0</v>
      </c>
      <c r="U1181" s="11">
        <f t="shared" si="220"/>
        <v>0</v>
      </c>
      <c r="V1181" s="13" t="s">
        <v>0</v>
      </c>
      <c r="W1181" s="10">
        <f>IFERROR(VLOOKUP(V1181,Curr!$B$2:$C$13,2,FALSE),0)</f>
        <v>1</v>
      </c>
      <c r="X1181" s="11">
        <f t="shared" si="215"/>
        <v>0</v>
      </c>
      <c r="Y1181" s="14">
        <f t="shared" si="221"/>
        <v>0</v>
      </c>
      <c r="Z1181" s="11">
        <f t="shared" si="216"/>
        <v>0</v>
      </c>
      <c r="AA1181" s="4" t="s">
        <v>1</v>
      </c>
      <c r="AB1181" s="10">
        <f>IFERROR(VLOOKUP(AA1181,Curr!$B$2:$C$13,2,FALSE),0)</f>
        <v>11</v>
      </c>
      <c r="AC1181" s="11">
        <f t="shared" si="217"/>
        <v>0</v>
      </c>
      <c r="AD1181" s="11">
        <f t="shared" si="218"/>
        <v>0</v>
      </c>
      <c r="AE1181" s="12">
        <f t="shared" si="219"/>
        <v>0</v>
      </c>
      <c r="AF1181"/>
      <c r="AG1181"/>
      <c r="AH1181"/>
      <c r="AI1181"/>
      <c r="AJ1181"/>
    </row>
    <row r="1182" spans="2:36" x14ac:dyDescent="0.25">
      <c r="B1182" s="2" t="s">
        <v>212</v>
      </c>
      <c r="C1182"/>
      <c r="D1182" s="1" t="s">
        <v>1733</v>
      </c>
      <c r="E1182"/>
      <c r="F1182"/>
      <c r="G1182"/>
      <c r="H1182"/>
      <c r="I1182"/>
      <c r="J1182" s="1" t="s">
        <v>2905</v>
      </c>
      <c r="K1182"/>
      <c r="L1182"/>
      <c r="M1182"/>
      <c r="N1182"/>
      <c r="O1182"/>
      <c r="P1182"/>
      <c r="Q1182" s="13">
        <v>0</v>
      </c>
      <c r="R1182" s="13">
        <v>0</v>
      </c>
      <c r="S1182" s="11">
        <f t="shared" si="214"/>
        <v>0</v>
      </c>
      <c r="T1182" s="5">
        <v>0</v>
      </c>
      <c r="U1182" s="11">
        <f t="shared" si="220"/>
        <v>0</v>
      </c>
      <c r="V1182" s="13" t="s">
        <v>0</v>
      </c>
      <c r="W1182" s="10">
        <f>IFERROR(VLOOKUP(V1182,Curr!$B$2:$C$13,2,FALSE),0)</f>
        <v>1</v>
      </c>
      <c r="X1182" s="11">
        <f t="shared" si="215"/>
        <v>0</v>
      </c>
      <c r="Y1182" s="14">
        <f t="shared" si="221"/>
        <v>0</v>
      </c>
      <c r="Z1182" s="11">
        <f t="shared" si="216"/>
        <v>0</v>
      </c>
      <c r="AA1182" s="4" t="s">
        <v>1</v>
      </c>
      <c r="AB1182" s="10">
        <f>IFERROR(VLOOKUP(AA1182,Curr!$B$2:$C$13,2,FALSE),0)</f>
        <v>11</v>
      </c>
      <c r="AC1182" s="11">
        <f t="shared" si="217"/>
        <v>0</v>
      </c>
      <c r="AD1182" s="11">
        <f t="shared" si="218"/>
        <v>0</v>
      </c>
      <c r="AE1182" s="12">
        <f t="shared" si="219"/>
        <v>0</v>
      </c>
      <c r="AF1182"/>
      <c r="AG1182"/>
      <c r="AH1182"/>
      <c r="AI1182"/>
      <c r="AJ1182"/>
    </row>
    <row r="1183" spans="2:36" x14ac:dyDescent="0.25">
      <c r="B1183" s="2" t="s">
        <v>212</v>
      </c>
      <c r="C1183"/>
      <c r="D1183" s="1" t="s">
        <v>1733</v>
      </c>
      <c r="E1183"/>
      <c r="F1183"/>
      <c r="G1183"/>
      <c r="H1183"/>
      <c r="I1183"/>
      <c r="J1183" s="1" t="s">
        <v>2906</v>
      </c>
      <c r="K1183"/>
      <c r="L1183"/>
      <c r="M1183"/>
      <c r="N1183"/>
      <c r="O1183"/>
      <c r="P1183"/>
      <c r="Q1183" s="13">
        <v>0</v>
      </c>
      <c r="R1183" s="13">
        <v>0</v>
      </c>
      <c r="S1183" s="11">
        <f t="shared" si="214"/>
        <v>0</v>
      </c>
      <c r="T1183" s="5">
        <v>0</v>
      </c>
      <c r="U1183" s="11">
        <f t="shared" si="220"/>
        <v>0</v>
      </c>
      <c r="V1183" s="13" t="s">
        <v>0</v>
      </c>
      <c r="W1183" s="10">
        <f>IFERROR(VLOOKUP(V1183,Curr!$B$2:$C$13,2,FALSE),0)</f>
        <v>1</v>
      </c>
      <c r="X1183" s="11">
        <f t="shared" si="215"/>
        <v>0</v>
      </c>
      <c r="Y1183" s="14">
        <f t="shared" si="221"/>
        <v>0</v>
      </c>
      <c r="Z1183" s="11">
        <f t="shared" si="216"/>
        <v>0</v>
      </c>
      <c r="AA1183" s="4" t="s">
        <v>1</v>
      </c>
      <c r="AB1183" s="10">
        <f>IFERROR(VLOOKUP(AA1183,Curr!$B$2:$C$13,2,FALSE),0)</f>
        <v>11</v>
      </c>
      <c r="AC1183" s="11">
        <f t="shared" si="217"/>
        <v>0</v>
      </c>
      <c r="AD1183" s="11">
        <f t="shared" si="218"/>
        <v>0</v>
      </c>
      <c r="AE1183" s="12">
        <f t="shared" si="219"/>
        <v>0</v>
      </c>
      <c r="AF1183"/>
      <c r="AG1183"/>
      <c r="AH1183"/>
      <c r="AI1183"/>
      <c r="AJ1183"/>
    </row>
    <row r="1184" spans="2:36" x14ac:dyDescent="0.25">
      <c r="B1184" s="2" t="s">
        <v>212</v>
      </c>
      <c r="C1184"/>
      <c r="D1184" s="1" t="s">
        <v>1733</v>
      </c>
      <c r="E1184"/>
      <c r="F1184"/>
      <c r="G1184"/>
      <c r="H1184"/>
      <c r="I1184"/>
      <c r="J1184" s="1" t="s">
        <v>2907</v>
      </c>
      <c r="K1184"/>
      <c r="L1184"/>
      <c r="M1184"/>
      <c r="N1184"/>
      <c r="O1184"/>
      <c r="P1184"/>
      <c r="Q1184" s="13">
        <v>0</v>
      </c>
      <c r="R1184" s="13">
        <v>0</v>
      </c>
      <c r="S1184" s="11">
        <f t="shared" si="214"/>
        <v>0</v>
      </c>
      <c r="T1184" s="5">
        <v>0</v>
      </c>
      <c r="U1184" s="11">
        <f t="shared" si="220"/>
        <v>0</v>
      </c>
      <c r="V1184" s="13" t="s">
        <v>0</v>
      </c>
      <c r="W1184" s="10">
        <f>IFERROR(VLOOKUP(V1184,Curr!$B$2:$C$13,2,FALSE),0)</f>
        <v>1</v>
      </c>
      <c r="X1184" s="11">
        <f t="shared" si="215"/>
        <v>0</v>
      </c>
      <c r="Y1184" s="14">
        <f t="shared" si="221"/>
        <v>0</v>
      </c>
      <c r="Z1184" s="11">
        <f t="shared" si="216"/>
        <v>0</v>
      </c>
      <c r="AA1184" s="4" t="s">
        <v>1</v>
      </c>
      <c r="AB1184" s="10">
        <f>IFERROR(VLOOKUP(AA1184,Curr!$B$2:$C$13,2,FALSE),0)</f>
        <v>11</v>
      </c>
      <c r="AC1184" s="11">
        <f t="shared" si="217"/>
        <v>0</v>
      </c>
      <c r="AD1184" s="11">
        <f t="shared" si="218"/>
        <v>0</v>
      </c>
      <c r="AE1184" s="12">
        <f t="shared" si="219"/>
        <v>0</v>
      </c>
      <c r="AF1184"/>
      <c r="AG1184"/>
      <c r="AH1184"/>
      <c r="AI1184"/>
      <c r="AJ1184"/>
    </row>
    <row r="1185" spans="2:36" x14ac:dyDescent="0.25">
      <c r="B1185" s="2" t="s">
        <v>212</v>
      </c>
      <c r="C1185"/>
      <c r="D1185" s="1" t="s">
        <v>1733</v>
      </c>
      <c r="E1185"/>
      <c r="F1185"/>
      <c r="G1185"/>
      <c r="H1185"/>
      <c r="I1185"/>
      <c r="J1185" s="1" t="s">
        <v>2908</v>
      </c>
      <c r="K1185"/>
      <c r="L1185"/>
      <c r="M1185"/>
      <c r="N1185"/>
      <c r="O1185"/>
      <c r="P1185"/>
      <c r="Q1185" s="13">
        <v>0</v>
      </c>
      <c r="R1185" s="13">
        <v>0</v>
      </c>
      <c r="S1185" s="11">
        <f t="shared" si="214"/>
        <v>0</v>
      </c>
      <c r="T1185" s="5">
        <v>0</v>
      </c>
      <c r="U1185" s="11">
        <f t="shared" si="220"/>
        <v>0</v>
      </c>
      <c r="V1185" s="13" t="s">
        <v>0</v>
      </c>
      <c r="W1185" s="10">
        <f>IFERROR(VLOOKUP(V1185,Curr!$B$2:$C$13,2,FALSE),0)</f>
        <v>1</v>
      </c>
      <c r="X1185" s="11">
        <f t="shared" si="215"/>
        <v>0</v>
      </c>
      <c r="Y1185" s="14">
        <f t="shared" si="221"/>
        <v>0</v>
      </c>
      <c r="Z1185" s="11">
        <f t="shared" si="216"/>
        <v>0</v>
      </c>
      <c r="AA1185" s="4" t="s">
        <v>1</v>
      </c>
      <c r="AB1185" s="10">
        <f>IFERROR(VLOOKUP(AA1185,Curr!$B$2:$C$13,2,FALSE),0)</f>
        <v>11</v>
      </c>
      <c r="AC1185" s="11">
        <f t="shared" si="217"/>
        <v>0</v>
      </c>
      <c r="AD1185" s="11">
        <f t="shared" si="218"/>
        <v>0</v>
      </c>
      <c r="AE1185" s="12">
        <f t="shared" si="219"/>
        <v>0</v>
      </c>
      <c r="AF1185"/>
      <c r="AG1185"/>
      <c r="AH1185"/>
      <c r="AI1185"/>
      <c r="AJ1185"/>
    </row>
    <row r="1186" spans="2:36" x14ac:dyDescent="0.25">
      <c r="B1186" s="2" t="s">
        <v>212</v>
      </c>
      <c r="C1186"/>
      <c r="D1186" s="1" t="s">
        <v>1733</v>
      </c>
      <c r="E1186"/>
      <c r="F1186"/>
      <c r="G1186"/>
      <c r="H1186"/>
      <c r="I1186"/>
      <c r="J1186" s="1" t="s">
        <v>2909</v>
      </c>
      <c r="K1186"/>
      <c r="L1186"/>
      <c r="M1186"/>
      <c r="N1186"/>
      <c r="O1186"/>
      <c r="P1186"/>
      <c r="Q1186" s="13">
        <v>0</v>
      </c>
      <c r="R1186" s="13">
        <v>0</v>
      </c>
      <c r="S1186" s="11">
        <f t="shared" si="214"/>
        <v>0</v>
      </c>
      <c r="T1186" s="5">
        <v>0</v>
      </c>
      <c r="U1186" s="11">
        <f t="shared" si="220"/>
        <v>0</v>
      </c>
      <c r="V1186" s="13" t="s">
        <v>0</v>
      </c>
      <c r="W1186" s="10">
        <f>IFERROR(VLOOKUP(V1186,Curr!$B$2:$C$13,2,FALSE),0)</f>
        <v>1</v>
      </c>
      <c r="X1186" s="11">
        <f t="shared" si="215"/>
        <v>0</v>
      </c>
      <c r="Y1186" s="14">
        <f t="shared" si="221"/>
        <v>0</v>
      </c>
      <c r="Z1186" s="11">
        <f t="shared" si="216"/>
        <v>0</v>
      </c>
      <c r="AA1186" s="4" t="s">
        <v>1</v>
      </c>
      <c r="AB1186" s="10">
        <f>IFERROR(VLOOKUP(AA1186,Curr!$B$2:$C$13,2,FALSE),0)</f>
        <v>11</v>
      </c>
      <c r="AC1186" s="11">
        <f t="shared" si="217"/>
        <v>0</v>
      </c>
      <c r="AD1186" s="11">
        <f t="shared" si="218"/>
        <v>0</v>
      </c>
      <c r="AE1186" s="12">
        <f t="shared" si="219"/>
        <v>0</v>
      </c>
      <c r="AF1186"/>
      <c r="AG1186"/>
      <c r="AH1186"/>
      <c r="AI1186"/>
      <c r="AJ1186"/>
    </row>
    <row r="1187" spans="2:36" x14ac:dyDescent="0.25">
      <c r="B1187" s="2" t="s">
        <v>212</v>
      </c>
      <c r="C1187"/>
      <c r="D1187" s="1" t="s">
        <v>1733</v>
      </c>
      <c r="E1187"/>
      <c r="F1187"/>
      <c r="G1187"/>
      <c r="H1187"/>
      <c r="I1187"/>
      <c r="J1187" s="1" t="s">
        <v>2910</v>
      </c>
      <c r="K1187"/>
      <c r="L1187"/>
      <c r="M1187"/>
      <c r="N1187"/>
      <c r="O1187"/>
      <c r="P1187"/>
      <c r="Q1187" s="13">
        <v>0</v>
      </c>
      <c r="R1187" s="13">
        <v>0</v>
      </c>
      <c r="S1187" s="11">
        <f t="shared" si="214"/>
        <v>0</v>
      </c>
      <c r="T1187" s="5">
        <v>0</v>
      </c>
      <c r="U1187" s="11">
        <f t="shared" si="220"/>
        <v>0</v>
      </c>
      <c r="V1187" s="13" t="s">
        <v>0</v>
      </c>
      <c r="W1187" s="10">
        <f>IFERROR(VLOOKUP(V1187,Curr!$B$2:$C$13,2,FALSE),0)</f>
        <v>1</v>
      </c>
      <c r="X1187" s="11">
        <f t="shared" si="215"/>
        <v>0</v>
      </c>
      <c r="Y1187" s="14">
        <f t="shared" si="221"/>
        <v>0</v>
      </c>
      <c r="Z1187" s="11">
        <f t="shared" si="216"/>
        <v>0</v>
      </c>
      <c r="AA1187" s="4" t="s">
        <v>1</v>
      </c>
      <c r="AB1187" s="10">
        <f>IFERROR(VLOOKUP(AA1187,Curr!$B$2:$C$13,2,FALSE),0)</f>
        <v>11</v>
      </c>
      <c r="AC1187" s="11">
        <f t="shared" si="217"/>
        <v>0</v>
      </c>
      <c r="AD1187" s="11">
        <f t="shared" si="218"/>
        <v>0</v>
      </c>
      <c r="AE1187" s="12">
        <f t="shared" si="219"/>
        <v>0</v>
      </c>
      <c r="AF1187"/>
      <c r="AG1187"/>
      <c r="AH1187"/>
      <c r="AI1187"/>
      <c r="AJ1187"/>
    </row>
    <row r="1188" spans="2:36" x14ac:dyDescent="0.25">
      <c r="B1188" s="2" t="s">
        <v>212</v>
      </c>
      <c r="C1188"/>
      <c r="D1188" s="1" t="s">
        <v>1733</v>
      </c>
      <c r="E1188"/>
      <c r="F1188"/>
      <c r="G1188"/>
      <c r="H1188"/>
      <c r="I1188"/>
      <c r="J1188" s="1" t="s">
        <v>2911</v>
      </c>
      <c r="K1188"/>
      <c r="L1188"/>
      <c r="M1188"/>
      <c r="N1188"/>
      <c r="O1188"/>
      <c r="P1188"/>
      <c r="Q1188" s="13">
        <v>0</v>
      </c>
      <c r="R1188" s="13">
        <v>0</v>
      </c>
      <c r="S1188" s="11">
        <f t="shared" si="214"/>
        <v>0</v>
      </c>
      <c r="T1188" s="5">
        <v>0</v>
      </c>
      <c r="U1188" s="11">
        <f t="shared" si="220"/>
        <v>0</v>
      </c>
      <c r="V1188" s="13" t="s">
        <v>0</v>
      </c>
      <c r="W1188" s="10">
        <f>IFERROR(VLOOKUP(V1188,Curr!$B$2:$C$13,2,FALSE),0)</f>
        <v>1</v>
      </c>
      <c r="X1188" s="11">
        <f t="shared" si="215"/>
        <v>0</v>
      </c>
      <c r="Y1188" s="14">
        <f t="shared" si="221"/>
        <v>0</v>
      </c>
      <c r="Z1188" s="11">
        <f t="shared" si="216"/>
        <v>0</v>
      </c>
      <c r="AA1188" s="4" t="s">
        <v>1</v>
      </c>
      <c r="AB1188" s="10">
        <f>IFERROR(VLOOKUP(AA1188,Curr!$B$2:$C$13,2,FALSE),0)</f>
        <v>11</v>
      </c>
      <c r="AC1188" s="11">
        <f t="shared" si="217"/>
        <v>0</v>
      </c>
      <c r="AD1188" s="11">
        <f t="shared" si="218"/>
        <v>0</v>
      </c>
      <c r="AE1188" s="12">
        <f t="shared" si="219"/>
        <v>0</v>
      </c>
      <c r="AF1188"/>
      <c r="AG1188"/>
      <c r="AH1188"/>
      <c r="AI1188"/>
      <c r="AJ1188"/>
    </row>
    <row r="1189" spans="2:36" x14ac:dyDescent="0.25">
      <c r="B1189" s="2" t="s">
        <v>212</v>
      </c>
      <c r="C1189"/>
      <c r="D1189" s="1" t="s">
        <v>1733</v>
      </c>
      <c r="E1189"/>
      <c r="F1189"/>
      <c r="G1189"/>
      <c r="H1189"/>
      <c r="I1189"/>
      <c r="J1189" s="1" t="s">
        <v>2912</v>
      </c>
      <c r="K1189"/>
      <c r="L1189"/>
      <c r="M1189"/>
      <c r="N1189"/>
      <c r="O1189"/>
      <c r="P1189"/>
      <c r="Q1189" s="13">
        <v>0</v>
      </c>
      <c r="R1189" s="13">
        <v>0</v>
      </c>
      <c r="S1189" s="11">
        <f t="shared" si="214"/>
        <v>0</v>
      </c>
      <c r="T1189" s="5">
        <v>0</v>
      </c>
      <c r="U1189" s="11">
        <f t="shared" si="220"/>
        <v>0</v>
      </c>
      <c r="V1189" s="13" t="s">
        <v>0</v>
      </c>
      <c r="W1189" s="10">
        <f>IFERROR(VLOOKUP(V1189,Curr!$B$2:$C$13,2,FALSE),0)</f>
        <v>1</v>
      </c>
      <c r="X1189" s="11">
        <f t="shared" si="215"/>
        <v>0</v>
      </c>
      <c r="Y1189" s="14">
        <f t="shared" si="221"/>
        <v>0</v>
      </c>
      <c r="Z1189" s="11">
        <f t="shared" si="216"/>
        <v>0</v>
      </c>
      <c r="AA1189" s="4" t="s">
        <v>1</v>
      </c>
      <c r="AB1189" s="10">
        <f>IFERROR(VLOOKUP(AA1189,Curr!$B$2:$C$13,2,FALSE),0)</f>
        <v>11</v>
      </c>
      <c r="AC1189" s="11">
        <f t="shared" si="217"/>
        <v>0</v>
      </c>
      <c r="AD1189" s="11">
        <f t="shared" si="218"/>
        <v>0</v>
      </c>
      <c r="AE1189" s="12">
        <f t="shared" si="219"/>
        <v>0</v>
      </c>
      <c r="AF1189"/>
      <c r="AG1189"/>
      <c r="AH1189"/>
      <c r="AI1189"/>
      <c r="AJ1189"/>
    </row>
    <row r="1190" spans="2:36" x14ac:dyDescent="0.25">
      <c r="B1190" s="2" t="s">
        <v>212</v>
      </c>
      <c r="C1190"/>
      <c r="D1190" s="1" t="s">
        <v>1733</v>
      </c>
      <c r="E1190"/>
      <c r="F1190"/>
      <c r="G1190"/>
      <c r="H1190"/>
      <c r="I1190"/>
      <c r="J1190" s="1" t="s">
        <v>2913</v>
      </c>
      <c r="K1190"/>
      <c r="L1190"/>
      <c r="M1190"/>
      <c r="N1190"/>
      <c r="O1190"/>
      <c r="P1190"/>
      <c r="Q1190" s="13">
        <v>0</v>
      </c>
      <c r="R1190" s="13">
        <v>0</v>
      </c>
      <c r="S1190" s="11">
        <f t="shared" si="214"/>
        <v>0</v>
      </c>
      <c r="T1190" s="5">
        <v>0</v>
      </c>
      <c r="U1190" s="11">
        <f t="shared" si="220"/>
        <v>0</v>
      </c>
      <c r="V1190" s="13" t="s">
        <v>0</v>
      </c>
      <c r="W1190" s="10">
        <f>IFERROR(VLOOKUP(V1190,Curr!$B$2:$C$13,2,FALSE),0)</f>
        <v>1</v>
      </c>
      <c r="X1190" s="11">
        <f t="shared" si="215"/>
        <v>0</v>
      </c>
      <c r="Y1190" s="14">
        <f t="shared" si="221"/>
        <v>0</v>
      </c>
      <c r="Z1190" s="11">
        <f t="shared" si="216"/>
        <v>0</v>
      </c>
      <c r="AA1190" s="4" t="s">
        <v>1</v>
      </c>
      <c r="AB1190" s="10">
        <f>IFERROR(VLOOKUP(AA1190,Curr!$B$2:$C$13,2,FALSE),0)</f>
        <v>11</v>
      </c>
      <c r="AC1190" s="11">
        <f t="shared" si="217"/>
        <v>0</v>
      </c>
      <c r="AD1190" s="11">
        <f t="shared" si="218"/>
        <v>0</v>
      </c>
      <c r="AE1190" s="12">
        <f t="shared" si="219"/>
        <v>0</v>
      </c>
      <c r="AF1190"/>
      <c r="AG1190"/>
      <c r="AH1190"/>
      <c r="AI1190"/>
      <c r="AJ1190"/>
    </row>
    <row r="1191" spans="2:36" x14ac:dyDescent="0.25">
      <c r="B1191" s="2" t="s">
        <v>212</v>
      </c>
      <c r="C1191"/>
      <c r="D1191" s="1" t="s">
        <v>1733</v>
      </c>
      <c r="E1191"/>
      <c r="F1191"/>
      <c r="G1191"/>
      <c r="H1191"/>
      <c r="I1191"/>
      <c r="J1191" s="1" t="s">
        <v>2914</v>
      </c>
      <c r="K1191"/>
      <c r="L1191"/>
      <c r="M1191"/>
      <c r="N1191"/>
      <c r="O1191"/>
      <c r="P1191"/>
      <c r="Q1191" s="13">
        <v>0</v>
      </c>
      <c r="R1191" s="13">
        <v>0</v>
      </c>
      <c r="S1191" s="11">
        <f t="shared" si="214"/>
        <v>0</v>
      </c>
      <c r="T1191" s="5">
        <v>0</v>
      </c>
      <c r="U1191" s="11">
        <f t="shared" si="220"/>
        <v>0</v>
      </c>
      <c r="V1191" s="13" t="s">
        <v>0</v>
      </c>
      <c r="W1191" s="10">
        <f>IFERROR(VLOOKUP(V1191,Curr!$B$2:$C$13,2,FALSE),0)</f>
        <v>1</v>
      </c>
      <c r="X1191" s="11">
        <f t="shared" si="215"/>
        <v>0</v>
      </c>
      <c r="Y1191" s="14">
        <f t="shared" si="221"/>
        <v>0</v>
      </c>
      <c r="Z1191" s="11">
        <f t="shared" si="216"/>
        <v>0</v>
      </c>
      <c r="AA1191" s="4" t="s">
        <v>1</v>
      </c>
      <c r="AB1191" s="10">
        <f>IFERROR(VLOOKUP(AA1191,Curr!$B$2:$C$13,2,FALSE),0)</f>
        <v>11</v>
      </c>
      <c r="AC1191" s="11">
        <f t="shared" si="217"/>
        <v>0</v>
      </c>
      <c r="AD1191" s="11">
        <f t="shared" si="218"/>
        <v>0</v>
      </c>
      <c r="AE1191" s="12">
        <f t="shared" si="219"/>
        <v>0</v>
      </c>
      <c r="AF1191"/>
      <c r="AG1191"/>
      <c r="AH1191"/>
      <c r="AI1191"/>
      <c r="AJ1191"/>
    </row>
    <row r="1192" spans="2:36" x14ac:dyDescent="0.25">
      <c r="B1192" s="2" t="s">
        <v>212</v>
      </c>
      <c r="C1192"/>
      <c r="D1192" s="1" t="s">
        <v>1733</v>
      </c>
      <c r="E1192"/>
      <c r="F1192"/>
      <c r="G1192"/>
      <c r="H1192"/>
      <c r="I1192"/>
      <c r="J1192" s="1" t="s">
        <v>2915</v>
      </c>
      <c r="K1192"/>
      <c r="L1192"/>
      <c r="M1192"/>
      <c r="N1192"/>
      <c r="O1192"/>
      <c r="P1192"/>
      <c r="Q1192" s="13">
        <v>0</v>
      </c>
      <c r="R1192" s="13">
        <v>0</v>
      </c>
      <c r="S1192" s="11">
        <f t="shared" si="214"/>
        <v>0</v>
      </c>
      <c r="T1192" s="5">
        <v>0</v>
      </c>
      <c r="U1192" s="11">
        <f t="shared" si="220"/>
        <v>0</v>
      </c>
      <c r="V1192" s="13" t="s">
        <v>0</v>
      </c>
      <c r="W1192" s="10">
        <f>IFERROR(VLOOKUP(V1192,Curr!$B$2:$C$13,2,FALSE),0)</f>
        <v>1</v>
      </c>
      <c r="X1192" s="11">
        <f t="shared" si="215"/>
        <v>0</v>
      </c>
      <c r="Y1192" s="14">
        <f t="shared" si="221"/>
        <v>0</v>
      </c>
      <c r="Z1192" s="11">
        <f t="shared" si="216"/>
        <v>0</v>
      </c>
      <c r="AA1192" s="4" t="s">
        <v>1</v>
      </c>
      <c r="AB1192" s="10">
        <f>IFERROR(VLOOKUP(AA1192,Curr!$B$2:$C$13,2,FALSE),0)</f>
        <v>11</v>
      </c>
      <c r="AC1192" s="11">
        <f t="shared" si="217"/>
        <v>0</v>
      </c>
      <c r="AD1192" s="11">
        <f t="shared" si="218"/>
        <v>0</v>
      </c>
      <c r="AE1192" s="12">
        <f t="shared" si="219"/>
        <v>0</v>
      </c>
      <c r="AF1192"/>
      <c r="AG1192"/>
      <c r="AH1192"/>
      <c r="AI1192"/>
      <c r="AJ1192"/>
    </row>
    <row r="1193" spans="2:36" x14ac:dyDescent="0.25">
      <c r="B1193" s="2" t="s">
        <v>212</v>
      </c>
      <c r="C1193"/>
      <c r="D1193" s="1" t="s">
        <v>1733</v>
      </c>
      <c r="E1193"/>
      <c r="F1193"/>
      <c r="G1193"/>
      <c r="H1193"/>
      <c r="I1193"/>
      <c r="J1193" s="1" t="s">
        <v>2916</v>
      </c>
      <c r="K1193"/>
      <c r="L1193"/>
      <c r="M1193"/>
      <c r="N1193"/>
      <c r="O1193"/>
      <c r="P1193"/>
      <c r="Q1193" s="13">
        <v>0</v>
      </c>
      <c r="R1193" s="13">
        <v>0</v>
      </c>
      <c r="S1193" s="11">
        <f t="shared" si="214"/>
        <v>0</v>
      </c>
      <c r="T1193" s="5">
        <v>0</v>
      </c>
      <c r="U1193" s="11">
        <f t="shared" si="220"/>
        <v>0</v>
      </c>
      <c r="V1193" s="13" t="s">
        <v>0</v>
      </c>
      <c r="W1193" s="10">
        <f>IFERROR(VLOOKUP(V1193,Curr!$B$2:$C$13,2,FALSE),0)</f>
        <v>1</v>
      </c>
      <c r="X1193" s="11">
        <f t="shared" si="215"/>
        <v>0</v>
      </c>
      <c r="Y1193" s="14">
        <f t="shared" si="221"/>
        <v>0</v>
      </c>
      <c r="Z1193" s="11">
        <f t="shared" si="216"/>
        <v>0</v>
      </c>
      <c r="AA1193" s="4" t="s">
        <v>1</v>
      </c>
      <c r="AB1193" s="10">
        <f>IFERROR(VLOOKUP(AA1193,Curr!$B$2:$C$13,2,FALSE),0)</f>
        <v>11</v>
      </c>
      <c r="AC1193" s="11">
        <f t="shared" si="217"/>
        <v>0</v>
      </c>
      <c r="AD1193" s="11">
        <f t="shared" si="218"/>
        <v>0</v>
      </c>
      <c r="AE1193" s="12">
        <f t="shared" si="219"/>
        <v>0</v>
      </c>
      <c r="AF1193"/>
      <c r="AG1193"/>
      <c r="AH1193"/>
      <c r="AI1193"/>
      <c r="AJ1193"/>
    </row>
    <row r="1194" spans="2:36" x14ac:dyDescent="0.25">
      <c r="B1194" s="2" t="s">
        <v>212</v>
      </c>
      <c r="C1194"/>
      <c r="D1194" s="1" t="s">
        <v>1733</v>
      </c>
      <c r="E1194"/>
      <c r="F1194"/>
      <c r="G1194"/>
      <c r="H1194"/>
      <c r="I1194"/>
      <c r="J1194" s="1" t="s">
        <v>2917</v>
      </c>
      <c r="K1194"/>
      <c r="L1194"/>
      <c r="M1194"/>
      <c r="N1194"/>
      <c r="O1194"/>
      <c r="P1194"/>
      <c r="Q1194" s="13">
        <v>0</v>
      </c>
      <c r="R1194" s="13">
        <v>0</v>
      </c>
      <c r="S1194" s="11">
        <f t="shared" si="214"/>
        <v>0</v>
      </c>
      <c r="T1194" s="5">
        <v>0</v>
      </c>
      <c r="U1194" s="11">
        <f t="shared" si="220"/>
        <v>0</v>
      </c>
      <c r="V1194" s="13" t="s">
        <v>0</v>
      </c>
      <c r="W1194" s="10">
        <f>IFERROR(VLOOKUP(V1194,Curr!$B$2:$C$13,2,FALSE),0)</f>
        <v>1</v>
      </c>
      <c r="X1194" s="11">
        <f t="shared" si="215"/>
        <v>0</v>
      </c>
      <c r="Y1194" s="14">
        <f t="shared" si="221"/>
        <v>0</v>
      </c>
      <c r="Z1194" s="11">
        <f t="shared" si="216"/>
        <v>0</v>
      </c>
      <c r="AA1194" s="4" t="s">
        <v>1</v>
      </c>
      <c r="AB1194" s="10">
        <f>IFERROR(VLOOKUP(AA1194,Curr!$B$2:$C$13,2,FALSE),0)</f>
        <v>11</v>
      </c>
      <c r="AC1194" s="11">
        <f t="shared" si="217"/>
        <v>0</v>
      </c>
      <c r="AD1194" s="11">
        <f t="shared" si="218"/>
        <v>0</v>
      </c>
      <c r="AE1194" s="12">
        <f t="shared" si="219"/>
        <v>0</v>
      </c>
      <c r="AF1194"/>
      <c r="AG1194"/>
      <c r="AH1194"/>
      <c r="AI1194"/>
      <c r="AJ1194"/>
    </row>
    <row r="1195" spans="2:36" x14ac:dyDescent="0.25">
      <c r="B1195" s="2" t="s">
        <v>212</v>
      </c>
      <c r="C1195"/>
      <c r="D1195" s="1" t="s">
        <v>1733</v>
      </c>
      <c r="E1195"/>
      <c r="F1195"/>
      <c r="G1195"/>
      <c r="H1195"/>
      <c r="I1195"/>
      <c r="J1195" s="1" t="s">
        <v>2918</v>
      </c>
      <c r="K1195"/>
      <c r="L1195"/>
      <c r="M1195"/>
      <c r="N1195"/>
      <c r="O1195"/>
      <c r="P1195"/>
      <c r="Q1195" s="13">
        <v>0</v>
      </c>
      <c r="R1195" s="13">
        <v>0</v>
      </c>
      <c r="S1195" s="11">
        <f t="shared" si="214"/>
        <v>0</v>
      </c>
      <c r="T1195" s="5">
        <v>0</v>
      </c>
      <c r="U1195" s="11">
        <f t="shared" si="220"/>
        <v>0</v>
      </c>
      <c r="V1195" s="13" t="s">
        <v>0</v>
      </c>
      <c r="W1195" s="10">
        <f>IFERROR(VLOOKUP(V1195,Curr!$B$2:$C$13,2,FALSE),0)</f>
        <v>1</v>
      </c>
      <c r="X1195" s="11">
        <f t="shared" si="215"/>
        <v>0</v>
      </c>
      <c r="Y1195" s="14">
        <f t="shared" si="221"/>
        <v>0</v>
      </c>
      <c r="Z1195" s="11">
        <f t="shared" si="216"/>
        <v>0</v>
      </c>
      <c r="AA1195" s="4" t="s">
        <v>1</v>
      </c>
      <c r="AB1195" s="10">
        <f>IFERROR(VLOOKUP(AA1195,Curr!$B$2:$C$13,2,FALSE),0)</f>
        <v>11</v>
      </c>
      <c r="AC1195" s="11">
        <f t="shared" si="217"/>
        <v>0</v>
      </c>
      <c r="AD1195" s="11">
        <f t="shared" si="218"/>
        <v>0</v>
      </c>
      <c r="AE1195" s="12">
        <f t="shared" si="219"/>
        <v>0</v>
      </c>
      <c r="AF1195"/>
      <c r="AG1195"/>
      <c r="AH1195"/>
      <c r="AI1195"/>
      <c r="AJ1195"/>
    </row>
    <row r="1196" spans="2:36" x14ac:dyDescent="0.25">
      <c r="B1196" s="2" t="s">
        <v>212</v>
      </c>
      <c r="C1196"/>
      <c r="D1196" s="1" t="s">
        <v>1733</v>
      </c>
      <c r="E1196"/>
      <c r="F1196"/>
      <c r="G1196"/>
      <c r="H1196"/>
      <c r="I1196"/>
      <c r="J1196" s="1" t="s">
        <v>2919</v>
      </c>
      <c r="K1196"/>
      <c r="L1196"/>
      <c r="M1196"/>
      <c r="N1196"/>
      <c r="O1196"/>
      <c r="P1196"/>
      <c r="Q1196" s="13">
        <v>0</v>
      </c>
      <c r="R1196" s="13">
        <v>0</v>
      </c>
      <c r="S1196" s="11">
        <f t="shared" si="214"/>
        <v>0</v>
      </c>
      <c r="T1196" s="5">
        <v>0</v>
      </c>
      <c r="U1196" s="11">
        <f t="shared" si="220"/>
        <v>0</v>
      </c>
      <c r="V1196" s="13" t="s">
        <v>0</v>
      </c>
      <c r="W1196" s="10">
        <f>IFERROR(VLOOKUP(V1196,Curr!$B$2:$C$13,2,FALSE),0)</f>
        <v>1</v>
      </c>
      <c r="X1196" s="11">
        <f t="shared" si="215"/>
        <v>0</v>
      </c>
      <c r="Y1196" s="14">
        <f t="shared" si="221"/>
        <v>0</v>
      </c>
      <c r="Z1196" s="11">
        <f t="shared" si="216"/>
        <v>0</v>
      </c>
      <c r="AA1196" s="4" t="s">
        <v>1</v>
      </c>
      <c r="AB1196" s="10">
        <f>IFERROR(VLOOKUP(AA1196,Curr!$B$2:$C$13,2,FALSE),0)</f>
        <v>11</v>
      </c>
      <c r="AC1196" s="11">
        <f t="shared" si="217"/>
        <v>0</v>
      </c>
      <c r="AD1196" s="11">
        <f t="shared" si="218"/>
        <v>0</v>
      </c>
      <c r="AE1196" s="12">
        <f t="shared" si="219"/>
        <v>0</v>
      </c>
      <c r="AF1196"/>
      <c r="AG1196"/>
      <c r="AH1196"/>
      <c r="AI1196"/>
      <c r="AJ1196"/>
    </row>
    <row r="1197" spans="2:36" x14ac:dyDescent="0.25">
      <c r="B1197" s="2" t="s">
        <v>212</v>
      </c>
      <c r="C1197"/>
      <c r="D1197" s="1" t="s">
        <v>1733</v>
      </c>
      <c r="E1197"/>
      <c r="F1197"/>
      <c r="G1197"/>
      <c r="H1197"/>
      <c r="I1197"/>
      <c r="J1197" s="1" t="s">
        <v>2920</v>
      </c>
      <c r="K1197"/>
      <c r="L1197"/>
      <c r="M1197"/>
      <c r="N1197"/>
      <c r="O1197"/>
      <c r="P1197"/>
      <c r="Q1197" s="13">
        <v>0</v>
      </c>
      <c r="R1197" s="13">
        <v>0</v>
      </c>
      <c r="S1197" s="11">
        <f t="shared" si="214"/>
        <v>0</v>
      </c>
      <c r="T1197" s="5">
        <v>0</v>
      </c>
      <c r="U1197" s="11">
        <f t="shared" si="220"/>
        <v>0</v>
      </c>
      <c r="V1197" s="13" t="s">
        <v>0</v>
      </c>
      <c r="W1197" s="10">
        <f>IFERROR(VLOOKUP(V1197,Curr!$B$2:$C$13,2,FALSE),0)</f>
        <v>1</v>
      </c>
      <c r="X1197" s="11">
        <f t="shared" si="215"/>
        <v>0</v>
      </c>
      <c r="Y1197" s="14">
        <f t="shared" si="221"/>
        <v>0</v>
      </c>
      <c r="Z1197" s="11">
        <f t="shared" si="216"/>
        <v>0</v>
      </c>
      <c r="AA1197" s="4" t="s">
        <v>1</v>
      </c>
      <c r="AB1197" s="10">
        <f>IFERROR(VLOOKUP(AA1197,Curr!$B$2:$C$13,2,FALSE),0)</f>
        <v>11</v>
      </c>
      <c r="AC1197" s="11">
        <f t="shared" si="217"/>
        <v>0</v>
      </c>
      <c r="AD1197" s="11">
        <f t="shared" si="218"/>
        <v>0</v>
      </c>
      <c r="AE1197" s="12">
        <f t="shared" si="219"/>
        <v>0</v>
      </c>
      <c r="AF1197"/>
      <c r="AG1197"/>
      <c r="AH1197"/>
      <c r="AI1197"/>
      <c r="AJ1197"/>
    </row>
    <row r="1198" spans="2:36" x14ac:dyDescent="0.25">
      <c r="B1198" s="2" t="s">
        <v>212</v>
      </c>
      <c r="C1198"/>
      <c r="D1198" s="1" t="s">
        <v>1733</v>
      </c>
      <c r="E1198"/>
      <c r="F1198"/>
      <c r="G1198"/>
      <c r="H1198"/>
      <c r="I1198"/>
      <c r="J1198" s="1" t="s">
        <v>2921</v>
      </c>
      <c r="K1198"/>
      <c r="L1198"/>
      <c r="M1198"/>
      <c r="N1198"/>
      <c r="O1198"/>
      <c r="P1198"/>
      <c r="Q1198" s="13">
        <v>0</v>
      </c>
      <c r="R1198" s="13">
        <v>0</v>
      </c>
      <c r="S1198" s="11">
        <f t="shared" si="214"/>
        <v>0</v>
      </c>
      <c r="T1198" s="5">
        <v>0</v>
      </c>
      <c r="U1198" s="11">
        <f t="shared" si="220"/>
        <v>0</v>
      </c>
      <c r="V1198" s="13" t="s">
        <v>0</v>
      </c>
      <c r="W1198" s="10">
        <f>IFERROR(VLOOKUP(V1198,Curr!$B$2:$C$13,2,FALSE),0)</f>
        <v>1</v>
      </c>
      <c r="X1198" s="11">
        <f t="shared" si="215"/>
        <v>0</v>
      </c>
      <c r="Y1198" s="14">
        <f t="shared" si="221"/>
        <v>0</v>
      </c>
      <c r="Z1198" s="11">
        <f t="shared" si="216"/>
        <v>0</v>
      </c>
      <c r="AA1198" s="4" t="s">
        <v>1</v>
      </c>
      <c r="AB1198" s="10">
        <f>IFERROR(VLOOKUP(AA1198,Curr!$B$2:$C$13,2,FALSE),0)</f>
        <v>11</v>
      </c>
      <c r="AC1198" s="11">
        <f t="shared" si="217"/>
        <v>0</v>
      </c>
      <c r="AD1198" s="11">
        <f t="shared" si="218"/>
        <v>0</v>
      </c>
      <c r="AE1198" s="12">
        <f t="shared" si="219"/>
        <v>0</v>
      </c>
      <c r="AF1198"/>
      <c r="AG1198"/>
      <c r="AH1198"/>
      <c r="AI1198"/>
      <c r="AJ1198"/>
    </row>
    <row r="1199" spans="2:36" x14ac:dyDescent="0.25">
      <c r="B1199" s="2" t="s">
        <v>212</v>
      </c>
      <c r="C1199"/>
      <c r="D1199" s="1" t="s">
        <v>1733</v>
      </c>
      <c r="E1199"/>
      <c r="F1199"/>
      <c r="G1199"/>
      <c r="H1199"/>
      <c r="I1199"/>
      <c r="J1199" s="1" t="s">
        <v>2922</v>
      </c>
      <c r="K1199"/>
      <c r="L1199"/>
      <c r="M1199"/>
      <c r="N1199"/>
      <c r="O1199"/>
      <c r="P1199"/>
      <c r="Q1199" s="13">
        <v>0</v>
      </c>
      <c r="R1199" s="13">
        <v>0</v>
      </c>
      <c r="S1199" s="11">
        <f t="shared" si="214"/>
        <v>0</v>
      </c>
      <c r="T1199" s="5">
        <v>0</v>
      </c>
      <c r="U1199" s="11">
        <f t="shared" si="220"/>
        <v>0</v>
      </c>
      <c r="V1199" s="13" t="s">
        <v>0</v>
      </c>
      <c r="W1199" s="10">
        <f>IFERROR(VLOOKUP(V1199,Curr!$B$2:$C$13,2,FALSE),0)</f>
        <v>1</v>
      </c>
      <c r="X1199" s="11">
        <f t="shared" si="215"/>
        <v>0</v>
      </c>
      <c r="Y1199" s="14">
        <f t="shared" si="221"/>
        <v>0</v>
      </c>
      <c r="Z1199" s="11">
        <f t="shared" si="216"/>
        <v>0</v>
      </c>
      <c r="AA1199" s="4" t="s">
        <v>1</v>
      </c>
      <c r="AB1199" s="10">
        <f>IFERROR(VLOOKUP(AA1199,Curr!$B$2:$C$13,2,FALSE),0)</f>
        <v>11</v>
      </c>
      <c r="AC1199" s="11">
        <f t="shared" si="217"/>
        <v>0</v>
      </c>
      <c r="AD1199" s="11">
        <f t="shared" si="218"/>
        <v>0</v>
      </c>
      <c r="AE1199" s="12">
        <f t="shared" si="219"/>
        <v>0</v>
      </c>
      <c r="AF1199"/>
      <c r="AG1199"/>
      <c r="AH1199"/>
      <c r="AI1199"/>
      <c r="AJ1199"/>
    </row>
    <row r="1200" spans="2:36" x14ac:dyDescent="0.25">
      <c r="B1200" s="2" t="s">
        <v>212</v>
      </c>
      <c r="C1200"/>
      <c r="D1200" s="1" t="s">
        <v>1733</v>
      </c>
      <c r="E1200"/>
      <c r="F1200"/>
      <c r="G1200"/>
      <c r="H1200"/>
      <c r="I1200"/>
      <c r="J1200" s="1" t="s">
        <v>2923</v>
      </c>
      <c r="K1200"/>
      <c r="L1200"/>
      <c r="M1200"/>
      <c r="N1200"/>
      <c r="O1200"/>
      <c r="P1200"/>
      <c r="Q1200" s="13">
        <v>0</v>
      </c>
      <c r="R1200" s="13">
        <v>0</v>
      </c>
      <c r="S1200" s="11">
        <f t="shared" si="214"/>
        <v>0</v>
      </c>
      <c r="T1200" s="5">
        <v>0</v>
      </c>
      <c r="U1200" s="11">
        <f t="shared" si="220"/>
        <v>0</v>
      </c>
      <c r="V1200" s="13" t="s">
        <v>0</v>
      </c>
      <c r="W1200" s="10">
        <f>IFERROR(VLOOKUP(V1200,Curr!$B$2:$C$13,2,FALSE),0)</f>
        <v>1</v>
      </c>
      <c r="X1200" s="11">
        <f t="shared" si="215"/>
        <v>0</v>
      </c>
      <c r="Y1200" s="14">
        <f t="shared" si="221"/>
        <v>0</v>
      </c>
      <c r="Z1200" s="11">
        <f t="shared" si="216"/>
        <v>0</v>
      </c>
      <c r="AA1200" s="4" t="s">
        <v>1</v>
      </c>
      <c r="AB1200" s="10">
        <f>IFERROR(VLOOKUP(AA1200,Curr!$B$2:$C$13,2,FALSE),0)</f>
        <v>11</v>
      </c>
      <c r="AC1200" s="11">
        <f t="shared" si="217"/>
        <v>0</v>
      </c>
      <c r="AD1200" s="11">
        <f t="shared" si="218"/>
        <v>0</v>
      </c>
      <c r="AE1200" s="12">
        <f t="shared" si="219"/>
        <v>0</v>
      </c>
      <c r="AF1200"/>
      <c r="AG1200"/>
      <c r="AH1200"/>
      <c r="AI1200"/>
      <c r="AJ1200"/>
    </row>
    <row r="1201" spans="2:36" x14ac:dyDescent="0.25">
      <c r="B1201" s="2" t="s">
        <v>212</v>
      </c>
      <c r="C1201"/>
      <c r="D1201" s="1" t="s">
        <v>1733</v>
      </c>
      <c r="E1201"/>
      <c r="F1201"/>
      <c r="G1201"/>
      <c r="H1201"/>
      <c r="I1201"/>
      <c r="J1201" s="1" t="s">
        <v>2924</v>
      </c>
      <c r="K1201"/>
      <c r="L1201"/>
      <c r="M1201"/>
      <c r="N1201"/>
      <c r="O1201"/>
      <c r="P1201"/>
      <c r="Q1201" s="13">
        <v>0</v>
      </c>
      <c r="R1201" s="13">
        <v>0</v>
      </c>
      <c r="S1201" s="11">
        <f t="shared" si="214"/>
        <v>0</v>
      </c>
      <c r="T1201" s="5">
        <v>0</v>
      </c>
      <c r="U1201" s="11">
        <f t="shared" si="220"/>
        <v>0</v>
      </c>
      <c r="V1201" s="13" t="s">
        <v>0</v>
      </c>
      <c r="W1201" s="10">
        <f>IFERROR(VLOOKUP(V1201,Curr!$B$2:$C$13,2,FALSE),0)</f>
        <v>1</v>
      </c>
      <c r="X1201" s="11">
        <f t="shared" si="215"/>
        <v>0</v>
      </c>
      <c r="Y1201" s="14">
        <f t="shared" si="221"/>
        <v>0</v>
      </c>
      <c r="Z1201" s="11">
        <f t="shared" si="216"/>
        <v>0</v>
      </c>
      <c r="AA1201" s="4" t="s">
        <v>1</v>
      </c>
      <c r="AB1201" s="10">
        <f>IFERROR(VLOOKUP(AA1201,Curr!$B$2:$C$13,2,FALSE),0)</f>
        <v>11</v>
      </c>
      <c r="AC1201" s="11">
        <f t="shared" si="217"/>
        <v>0</v>
      </c>
      <c r="AD1201" s="11">
        <f t="shared" si="218"/>
        <v>0</v>
      </c>
      <c r="AE1201" s="12">
        <f t="shared" si="219"/>
        <v>0</v>
      </c>
      <c r="AF1201"/>
      <c r="AG1201"/>
      <c r="AH1201"/>
      <c r="AI1201"/>
      <c r="AJ1201"/>
    </row>
    <row r="1202" spans="2:36" x14ac:dyDescent="0.25">
      <c r="B1202" s="2" t="s">
        <v>212</v>
      </c>
      <c r="C1202"/>
      <c r="D1202" s="1" t="s">
        <v>1733</v>
      </c>
      <c r="E1202"/>
      <c r="F1202"/>
      <c r="G1202"/>
      <c r="H1202"/>
      <c r="I1202"/>
      <c r="J1202" s="1" t="s">
        <v>2925</v>
      </c>
      <c r="K1202"/>
      <c r="L1202"/>
      <c r="M1202"/>
      <c r="N1202"/>
      <c r="O1202"/>
      <c r="P1202"/>
      <c r="Q1202" s="13">
        <v>0</v>
      </c>
      <c r="R1202" s="13">
        <v>0</v>
      </c>
      <c r="S1202" s="11">
        <f t="shared" si="214"/>
        <v>0</v>
      </c>
      <c r="T1202" s="5">
        <v>0</v>
      </c>
      <c r="U1202" s="11">
        <f t="shared" si="220"/>
        <v>0</v>
      </c>
      <c r="V1202" s="13" t="s">
        <v>0</v>
      </c>
      <c r="W1202" s="10">
        <f>IFERROR(VLOOKUP(V1202,Curr!$B$2:$C$13,2,FALSE),0)</f>
        <v>1</v>
      </c>
      <c r="X1202" s="11">
        <f t="shared" si="215"/>
        <v>0</v>
      </c>
      <c r="Y1202" s="14">
        <f t="shared" si="221"/>
        <v>0</v>
      </c>
      <c r="Z1202" s="11">
        <f t="shared" si="216"/>
        <v>0</v>
      </c>
      <c r="AA1202" s="4" t="s">
        <v>1</v>
      </c>
      <c r="AB1202" s="10">
        <f>IFERROR(VLOOKUP(AA1202,Curr!$B$2:$C$13,2,FALSE),0)</f>
        <v>11</v>
      </c>
      <c r="AC1202" s="11">
        <f t="shared" si="217"/>
        <v>0</v>
      </c>
      <c r="AD1202" s="11">
        <f t="shared" si="218"/>
        <v>0</v>
      </c>
      <c r="AE1202" s="12">
        <f t="shared" si="219"/>
        <v>0</v>
      </c>
      <c r="AF1202"/>
      <c r="AG1202"/>
      <c r="AH1202"/>
      <c r="AI1202"/>
      <c r="AJ1202"/>
    </row>
    <row r="1203" spans="2:36" x14ac:dyDescent="0.25">
      <c r="B1203" s="2" t="s">
        <v>212</v>
      </c>
      <c r="C1203"/>
      <c r="D1203" s="1" t="s">
        <v>1733</v>
      </c>
      <c r="E1203"/>
      <c r="F1203"/>
      <c r="G1203"/>
      <c r="H1203"/>
      <c r="I1203"/>
      <c r="J1203" s="1" t="s">
        <v>2926</v>
      </c>
      <c r="K1203"/>
      <c r="L1203"/>
      <c r="M1203"/>
      <c r="N1203"/>
      <c r="O1203"/>
      <c r="P1203"/>
      <c r="Q1203" s="13">
        <v>0</v>
      </c>
      <c r="R1203" s="13">
        <v>0</v>
      </c>
      <c r="S1203" s="11">
        <f t="shared" si="214"/>
        <v>0</v>
      </c>
      <c r="T1203" s="5">
        <v>0</v>
      </c>
      <c r="U1203" s="11">
        <f t="shared" si="220"/>
        <v>0</v>
      </c>
      <c r="V1203" s="13" t="s">
        <v>0</v>
      </c>
      <c r="W1203" s="10">
        <f>IFERROR(VLOOKUP(V1203,Curr!$B$2:$C$13,2,FALSE),0)</f>
        <v>1</v>
      </c>
      <c r="X1203" s="11">
        <f t="shared" si="215"/>
        <v>0</v>
      </c>
      <c r="Y1203" s="14">
        <f t="shared" si="221"/>
        <v>0</v>
      </c>
      <c r="Z1203" s="11">
        <f t="shared" si="216"/>
        <v>0</v>
      </c>
      <c r="AA1203" s="4" t="s">
        <v>1</v>
      </c>
      <c r="AB1203" s="10">
        <f>IFERROR(VLOOKUP(AA1203,Curr!$B$2:$C$13,2,FALSE),0)</f>
        <v>11</v>
      </c>
      <c r="AC1203" s="11">
        <f t="shared" si="217"/>
        <v>0</v>
      </c>
      <c r="AD1203" s="11">
        <f t="shared" si="218"/>
        <v>0</v>
      </c>
      <c r="AE1203" s="12">
        <f t="shared" si="219"/>
        <v>0</v>
      </c>
      <c r="AF1203"/>
      <c r="AG1203"/>
      <c r="AH1203"/>
      <c r="AI1203"/>
      <c r="AJ1203"/>
    </row>
    <row r="1204" spans="2:36" x14ac:dyDescent="0.25">
      <c r="B1204" s="2" t="s">
        <v>212</v>
      </c>
      <c r="C1204"/>
      <c r="D1204" s="1" t="s">
        <v>1733</v>
      </c>
      <c r="E1204"/>
      <c r="F1204"/>
      <c r="G1204"/>
      <c r="H1204"/>
      <c r="I1204"/>
      <c r="J1204" s="1" t="s">
        <v>2927</v>
      </c>
      <c r="K1204"/>
      <c r="L1204"/>
      <c r="M1204"/>
      <c r="N1204"/>
      <c r="O1204"/>
      <c r="P1204"/>
      <c r="Q1204" s="13">
        <v>0</v>
      </c>
      <c r="R1204" s="13">
        <v>0</v>
      </c>
      <c r="S1204" s="11">
        <f t="shared" si="214"/>
        <v>0</v>
      </c>
      <c r="T1204" s="5">
        <v>0</v>
      </c>
      <c r="U1204" s="11">
        <f t="shared" si="220"/>
        <v>0</v>
      </c>
      <c r="V1204" s="13" t="s">
        <v>0</v>
      </c>
      <c r="W1204" s="10">
        <f>IFERROR(VLOOKUP(V1204,Curr!$B$2:$C$13,2,FALSE),0)</f>
        <v>1</v>
      </c>
      <c r="X1204" s="11">
        <f t="shared" si="215"/>
        <v>0</v>
      </c>
      <c r="Y1204" s="14">
        <f t="shared" si="221"/>
        <v>0</v>
      </c>
      <c r="Z1204" s="11">
        <f t="shared" si="216"/>
        <v>0</v>
      </c>
      <c r="AA1204" s="4" t="s">
        <v>1</v>
      </c>
      <c r="AB1204" s="10">
        <f>IFERROR(VLOOKUP(AA1204,Curr!$B$2:$C$13,2,FALSE),0)</f>
        <v>11</v>
      </c>
      <c r="AC1204" s="11">
        <f t="shared" si="217"/>
        <v>0</v>
      </c>
      <c r="AD1204" s="11">
        <f t="shared" si="218"/>
        <v>0</v>
      </c>
      <c r="AE1204" s="12">
        <f t="shared" si="219"/>
        <v>0</v>
      </c>
      <c r="AF1204"/>
      <c r="AG1204"/>
      <c r="AH1204"/>
      <c r="AI1204"/>
      <c r="AJ1204"/>
    </row>
    <row r="1205" spans="2:36" x14ac:dyDescent="0.25">
      <c r="B1205" s="2" t="s">
        <v>212</v>
      </c>
      <c r="C1205"/>
      <c r="D1205" s="1" t="s">
        <v>1733</v>
      </c>
      <c r="E1205"/>
      <c r="F1205"/>
      <c r="G1205"/>
      <c r="H1205"/>
      <c r="I1205"/>
      <c r="J1205" s="1" t="s">
        <v>2928</v>
      </c>
      <c r="K1205"/>
      <c r="L1205"/>
      <c r="M1205"/>
      <c r="N1205"/>
      <c r="O1205"/>
      <c r="P1205"/>
      <c r="Q1205" s="13">
        <v>0</v>
      </c>
      <c r="R1205" s="13">
        <v>0</v>
      </c>
      <c r="S1205" s="11">
        <f t="shared" si="214"/>
        <v>0</v>
      </c>
      <c r="T1205" s="5">
        <v>0</v>
      </c>
      <c r="U1205" s="11">
        <f t="shared" si="220"/>
        <v>0</v>
      </c>
      <c r="V1205" s="13" t="s">
        <v>0</v>
      </c>
      <c r="W1205" s="10">
        <f>IFERROR(VLOOKUP(V1205,Curr!$B$2:$C$13,2,FALSE),0)</f>
        <v>1</v>
      </c>
      <c r="X1205" s="11">
        <f t="shared" si="215"/>
        <v>0</v>
      </c>
      <c r="Y1205" s="14">
        <f t="shared" si="221"/>
        <v>0</v>
      </c>
      <c r="Z1205" s="11">
        <f t="shared" si="216"/>
        <v>0</v>
      </c>
      <c r="AA1205" s="4" t="s">
        <v>1</v>
      </c>
      <c r="AB1205" s="10">
        <f>IFERROR(VLOOKUP(AA1205,Curr!$B$2:$C$13,2,FALSE),0)</f>
        <v>11</v>
      </c>
      <c r="AC1205" s="11">
        <f t="shared" si="217"/>
        <v>0</v>
      </c>
      <c r="AD1205" s="11">
        <f t="shared" si="218"/>
        <v>0</v>
      </c>
      <c r="AE1205" s="12">
        <f t="shared" si="219"/>
        <v>0</v>
      </c>
      <c r="AF1205"/>
      <c r="AG1205"/>
      <c r="AH1205"/>
      <c r="AI1205"/>
      <c r="AJ1205"/>
    </row>
    <row r="1206" spans="2:36" x14ac:dyDescent="0.25">
      <c r="B1206" s="2" t="s">
        <v>212</v>
      </c>
      <c r="C1206"/>
      <c r="D1206" s="1" t="s">
        <v>1733</v>
      </c>
      <c r="E1206"/>
      <c r="F1206"/>
      <c r="G1206"/>
      <c r="H1206"/>
      <c r="I1206"/>
      <c r="J1206" s="1" t="s">
        <v>2929</v>
      </c>
      <c r="K1206"/>
      <c r="L1206"/>
      <c r="M1206"/>
      <c r="N1206"/>
      <c r="O1206"/>
      <c r="P1206"/>
      <c r="Q1206" s="13">
        <v>0</v>
      </c>
      <c r="R1206" s="13">
        <v>0</v>
      </c>
      <c r="S1206" s="11">
        <f t="shared" si="214"/>
        <v>0</v>
      </c>
      <c r="T1206" s="5">
        <v>0</v>
      </c>
      <c r="U1206" s="11">
        <f t="shared" si="220"/>
        <v>0</v>
      </c>
      <c r="V1206" s="13" t="s">
        <v>0</v>
      </c>
      <c r="W1206" s="10">
        <f>IFERROR(VLOOKUP(V1206,Curr!$B$2:$C$13,2,FALSE),0)</f>
        <v>1</v>
      </c>
      <c r="X1206" s="11">
        <f t="shared" si="215"/>
        <v>0</v>
      </c>
      <c r="Y1206" s="14">
        <f t="shared" si="221"/>
        <v>0</v>
      </c>
      <c r="Z1206" s="11">
        <f t="shared" si="216"/>
        <v>0</v>
      </c>
      <c r="AA1206" s="4" t="s">
        <v>1</v>
      </c>
      <c r="AB1206" s="10">
        <f>IFERROR(VLOOKUP(AA1206,Curr!$B$2:$C$13,2,FALSE),0)</f>
        <v>11</v>
      </c>
      <c r="AC1206" s="11">
        <f t="shared" si="217"/>
        <v>0</v>
      </c>
      <c r="AD1206" s="11">
        <f t="shared" si="218"/>
        <v>0</v>
      </c>
      <c r="AE1206" s="12">
        <f t="shared" si="219"/>
        <v>0</v>
      </c>
      <c r="AF1206"/>
      <c r="AG1206"/>
      <c r="AH1206"/>
      <c r="AI1206"/>
      <c r="AJ1206"/>
    </row>
    <row r="1207" spans="2:36" x14ac:dyDescent="0.25">
      <c r="B1207" s="2" t="s">
        <v>212</v>
      </c>
      <c r="C1207"/>
      <c r="D1207" s="1" t="s">
        <v>1733</v>
      </c>
      <c r="E1207"/>
      <c r="F1207"/>
      <c r="G1207"/>
      <c r="H1207"/>
      <c r="I1207"/>
      <c r="J1207" s="1" t="s">
        <v>2930</v>
      </c>
      <c r="K1207"/>
      <c r="L1207"/>
      <c r="M1207"/>
      <c r="N1207"/>
      <c r="O1207"/>
      <c r="P1207"/>
      <c r="Q1207" s="13">
        <v>0</v>
      </c>
      <c r="R1207" s="13">
        <v>0</v>
      </c>
      <c r="S1207" s="11">
        <f t="shared" si="214"/>
        <v>0</v>
      </c>
      <c r="T1207" s="5">
        <v>0</v>
      </c>
      <c r="U1207" s="11">
        <f t="shared" si="220"/>
        <v>0</v>
      </c>
      <c r="V1207" s="13" t="s">
        <v>0</v>
      </c>
      <c r="W1207" s="10">
        <f>IFERROR(VLOOKUP(V1207,Curr!$B$2:$C$13,2,FALSE),0)</f>
        <v>1</v>
      </c>
      <c r="X1207" s="11">
        <f t="shared" si="215"/>
        <v>0</v>
      </c>
      <c r="Y1207" s="14">
        <f t="shared" si="221"/>
        <v>0</v>
      </c>
      <c r="Z1207" s="11">
        <f t="shared" si="216"/>
        <v>0</v>
      </c>
      <c r="AA1207" s="4" t="s">
        <v>1</v>
      </c>
      <c r="AB1207" s="10">
        <f>IFERROR(VLOOKUP(AA1207,Curr!$B$2:$C$13,2,FALSE),0)</f>
        <v>11</v>
      </c>
      <c r="AC1207" s="11">
        <f t="shared" si="217"/>
        <v>0</v>
      </c>
      <c r="AD1207" s="11">
        <f t="shared" si="218"/>
        <v>0</v>
      </c>
      <c r="AE1207" s="12">
        <f t="shared" si="219"/>
        <v>0</v>
      </c>
      <c r="AF1207"/>
      <c r="AG1207"/>
      <c r="AH1207"/>
      <c r="AI1207"/>
      <c r="AJ1207"/>
    </row>
    <row r="1208" spans="2:36" x14ac:dyDescent="0.25">
      <c r="B1208" s="2" t="s">
        <v>212</v>
      </c>
      <c r="C1208"/>
      <c r="D1208" s="1" t="s">
        <v>1733</v>
      </c>
      <c r="E1208"/>
      <c r="F1208"/>
      <c r="G1208"/>
      <c r="H1208"/>
      <c r="I1208"/>
      <c r="J1208" s="1" t="s">
        <v>2931</v>
      </c>
      <c r="K1208"/>
      <c r="L1208"/>
      <c r="M1208"/>
      <c r="N1208"/>
      <c r="O1208"/>
      <c r="P1208"/>
      <c r="Q1208" s="13">
        <v>0</v>
      </c>
      <c r="R1208" s="13">
        <v>0</v>
      </c>
      <c r="S1208" s="11">
        <f t="shared" ref="S1208:S1271" si="222">+Q1208*R1208</f>
        <v>0</v>
      </c>
      <c r="T1208" s="5">
        <v>0</v>
      </c>
      <c r="U1208" s="11">
        <f t="shared" ref="U1208:U1271" si="223">S1208*(1-T1208)</f>
        <v>0</v>
      </c>
      <c r="V1208" s="13" t="s">
        <v>0</v>
      </c>
      <c r="W1208" s="10">
        <f>IFERROR(VLOOKUP(V1208,Curr!$B$2:$C$13,2,FALSE),0)</f>
        <v>1</v>
      </c>
      <c r="X1208" s="11">
        <f t="shared" ref="X1208:X1271" si="224">U1208*W1208</f>
        <v>0</v>
      </c>
      <c r="Y1208" s="14">
        <f t="shared" ref="Y1208:Y1271" si="225">Q1208</f>
        <v>0</v>
      </c>
      <c r="Z1208" s="11">
        <f t="shared" ref="Z1208:Z1271" si="226">+Y1208*R1208</f>
        <v>0</v>
      </c>
      <c r="AA1208" s="4" t="s">
        <v>1</v>
      </c>
      <c r="AB1208" s="10">
        <f>IFERROR(VLOOKUP(AA1208,Curr!$B$2:$C$13,2,FALSE),0)</f>
        <v>11</v>
      </c>
      <c r="AC1208" s="11">
        <f t="shared" ref="AC1208:AC1271" si="227">+Y1208*AB1208*R1208</f>
        <v>0</v>
      </c>
      <c r="AD1208" s="11">
        <f t="shared" ref="AD1208:AD1271" si="228">+AC1208-X1208</f>
        <v>0</v>
      </c>
      <c r="AE1208" s="12">
        <f t="shared" ref="AE1208:AE1271" si="229">IFERROR(AD1208/AC1208,0)</f>
        <v>0</v>
      </c>
      <c r="AF1208"/>
      <c r="AG1208"/>
      <c r="AH1208"/>
      <c r="AI1208"/>
      <c r="AJ1208"/>
    </row>
    <row r="1209" spans="2:36" x14ac:dyDescent="0.25">
      <c r="B1209" s="2" t="s">
        <v>212</v>
      </c>
      <c r="C1209"/>
      <c r="D1209" s="1" t="s">
        <v>1733</v>
      </c>
      <c r="E1209"/>
      <c r="F1209"/>
      <c r="G1209"/>
      <c r="H1209"/>
      <c r="I1209"/>
      <c r="J1209" s="1" t="s">
        <v>2932</v>
      </c>
      <c r="K1209"/>
      <c r="L1209"/>
      <c r="M1209"/>
      <c r="N1209"/>
      <c r="O1209"/>
      <c r="P1209"/>
      <c r="Q1209" s="13">
        <v>0</v>
      </c>
      <c r="R1209" s="13">
        <v>0</v>
      </c>
      <c r="S1209" s="11">
        <f t="shared" si="222"/>
        <v>0</v>
      </c>
      <c r="T1209" s="5">
        <v>0</v>
      </c>
      <c r="U1209" s="11">
        <f t="shared" si="223"/>
        <v>0</v>
      </c>
      <c r="V1209" s="13" t="s">
        <v>0</v>
      </c>
      <c r="W1209" s="10">
        <f>IFERROR(VLOOKUP(V1209,Curr!$B$2:$C$13,2,FALSE),0)</f>
        <v>1</v>
      </c>
      <c r="X1209" s="11">
        <f t="shared" si="224"/>
        <v>0</v>
      </c>
      <c r="Y1209" s="14">
        <f t="shared" si="225"/>
        <v>0</v>
      </c>
      <c r="Z1209" s="11">
        <f t="shared" si="226"/>
        <v>0</v>
      </c>
      <c r="AA1209" s="4" t="s">
        <v>1</v>
      </c>
      <c r="AB1209" s="10">
        <f>IFERROR(VLOOKUP(AA1209,Curr!$B$2:$C$13,2,FALSE),0)</f>
        <v>11</v>
      </c>
      <c r="AC1209" s="11">
        <f t="shared" si="227"/>
        <v>0</v>
      </c>
      <c r="AD1209" s="11">
        <f t="shared" si="228"/>
        <v>0</v>
      </c>
      <c r="AE1209" s="12">
        <f t="shared" si="229"/>
        <v>0</v>
      </c>
      <c r="AF1209"/>
      <c r="AG1209"/>
      <c r="AH1209"/>
      <c r="AI1209"/>
      <c r="AJ1209"/>
    </row>
    <row r="1210" spans="2:36" x14ac:dyDescent="0.25">
      <c r="B1210" s="2" t="s">
        <v>212</v>
      </c>
      <c r="C1210"/>
      <c r="D1210" s="1" t="s">
        <v>1733</v>
      </c>
      <c r="E1210"/>
      <c r="F1210"/>
      <c r="G1210"/>
      <c r="H1210"/>
      <c r="I1210"/>
      <c r="J1210" s="1" t="s">
        <v>2933</v>
      </c>
      <c r="K1210"/>
      <c r="L1210"/>
      <c r="M1210"/>
      <c r="N1210"/>
      <c r="O1210"/>
      <c r="P1210"/>
      <c r="Q1210" s="13">
        <v>0</v>
      </c>
      <c r="R1210" s="13">
        <v>0</v>
      </c>
      <c r="S1210" s="11">
        <f t="shared" si="222"/>
        <v>0</v>
      </c>
      <c r="T1210" s="5">
        <v>0</v>
      </c>
      <c r="U1210" s="11">
        <f t="shared" si="223"/>
        <v>0</v>
      </c>
      <c r="V1210" s="13" t="s">
        <v>0</v>
      </c>
      <c r="W1210" s="10">
        <f>IFERROR(VLOOKUP(V1210,Curr!$B$2:$C$13,2,FALSE),0)</f>
        <v>1</v>
      </c>
      <c r="X1210" s="11">
        <f t="shared" si="224"/>
        <v>0</v>
      </c>
      <c r="Y1210" s="14">
        <f t="shared" si="225"/>
        <v>0</v>
      </c>
      <c r="Z1210" s="11">
        <f t="shared" si="226"/>
        <v>0</v>
      </c>
      <c r="AA1210" s="4" t="s">
        <v>1</v>
      </c>
      <c r="AB1210" s="10">
        <f>IFERROR(VLOOKUP(AA1210,Curr!$B$2:$C$13,2,FALSE),0)</f>
        <v>11</v>
      </c>
      <c r="AC1210" s="11">
        <f t="shared" si="227"/>
        <v>0</v>
      </c>
      <c r="AD1210" s="11">
        <f t="shared" si="228"/>
        <v>0</v>
      </c>
      <c r="AE1210" s="12">
        <f t="shared" si="229"/>
        <v>0</v>
      </c>
      <c r="AF1210"/>
      <c r="AG1210"/>
      <c r="AH1210"/>
      <c r="AI1210"/>
      <c r="AJ1210"/>
    </row>
    <row r="1211" spans="2:36" x14ac:dyDescent="0.25">
      <c r="B1211" s="2" t="s">
        <v>212</v>
      </c>
      <c r="C1211"/>
      <c r="D1211" s="1" t="s">
        <v>1733</v>
      </c>
      <c r="E1211"/>
      <c r="F1211"/>
      <c r="G1211"/>
      <c r="H1211"/>
      <c r="I1211"/>
      <c r="J1211" s="1" t="s">
        <v>2934</v>
      </c>
      <c r="K1211"/>
      <c r="L1211"/>
      <c r="M1211"/>
      <c r="N1211"/>
      <c r="O1211"/>
      <c r="P1211"/>
      <c r="Q1211" s="13">
        <v>0</v>
      </c>
      <c r="R1211" s="13">
        <v>0</v>
      </c>
      <c r="S1211" s="11">
        <f t="shared" si="222"/>
        <v>0</v>
      </c>
      <c r="T1211" s="5">
        <v>0</v>
      </c>
      <c r="U1211" s="11">
        <f t="shared" si="223"/>
        <v>0</v>
      </c>
      <c r="V1211" s="13" t="s">
        <v>0</v>
      </c>
      <c r="W1211" s="10">
        <f>IFERROR(VLOOKUP(V1211,Curr!$B$2:$C$13,2,FALSE),0)</f>
        <v>1</v>
      </c>
      <c r="X1211" s="11">
        <f t="shared" si="224"/>
        <v>0</v>
      </c>
      <c r="Y1211" s="14">
        <f t="shared" si="225"/>
        <v>0</v>
      </c>
      <c r="Z1211" s="11">
        <f t="shared" si="226"/>
        <v>0</v>
      </c>
      <c r="AA1211" s="4" t="s">
        <v>1</v>
      </c>
      <c r="AB1211" s="10">
        <f>IFERROR(VLOOKUP(AA1211,Curr!$B$2:$C$13,2,FALSE),0)</f>
        <v>11</v>
      </c>
      <c r="AC1211" s="11">
        <f t="shared" si="227"/>
        <v>0</v>
      </c>
      <c r="AD1211" s="11">
        <f t="shared" si="228"/>
        <v>0</v>
      </c>
      <c r="AE1211" s="12">
        <f t="shared" si="229"/>
        <v>0</v>
      </c>
      <c r="AF1211"/>
      <c r="AG1211"/>
      <c r="AH1211"/>
      <c r="AI1211"/>
      <c r="AJ1211"/>
    </row>
    <row r="1212" spans="2:36" x14ac:dyDescent="0.25">
      <c r="B1212" s="2" t="s">
        <v>212</v>
      </c>
      <c r="C1212"/>
      <c r="D1212" s="1" t="s">
        <v>1733</v>
      </c>
      <c r="E1212"/>
      <c r="F1212"/>
      <c r="G1212"/>
      <c r="H1212"/>
      <c r="I1212"/>
      <c r="J1212" s="1" t="s">
        <v>2935</v>
      </c>
      <c r="K1212"/>
      <c r="L1212"/>
      <c r="M1212"/>
      <c r="N1212"/>
      <c r="O1212"/>
      <c r="P1212"/>
      <c r="Q1212" s="13">
        <v>0</v>
      </c>
      <c r="R1212" s="13">
        <v>0</v>
      </c>
      <c r="S1212" s="11">
        <f t="shared" si="222"/>
        <v>0</v>
      </c>
      <c r="T1212" s="5">
        <v>0</v>
      </c>
      <c r="U1212" s="11">
        <f t="shared" si="223"/>
        <v>0</v>
      </c>
      <c r="V1212" s="13" t="s">
        <v>0</v>
      </c>
      <c r="W1212" s="10">
        <f>IFERROR(VLOOKUP(V1212,Curr!$B$2:$C$13,2,FALSE),0)</f>
        <v>1</v>
      </c>
      <c r="X1212" s="11">
        <f t="shared" si="224"/>
        <v>0</v>
      </c>
      <c r="Y1212" s="14">
        <f t="shared" si="225"/>
        <v>0</v>
      </c>
      <c r="Z1212" s="11">
        <f t="shared" si="226"/>
        <v>0</v>
      </c>
      <c r="AA1212" s="4" t="s">
        <v>1</v>
      </c>
      <c r="AB1212" s="10">
        <f>IFERROR(VLOOKUP(AA1212,Curr!$B$2:$C$13,2,FALSE),0)</f>
        <v>11</v>
      </c>
      <c r="AC1212" s="11">
        <f t="shared" si="227"/>
        <v>0</v>
      </c>
      <c r="AD1212" s="11">
        <f t="shared" si="228"/>
        <v>0</v>
      </c>
      <c r="AE1212" s="12">
        <f t="shared" si="229"/>
        <v>0</v>
      </c>
      <c r="AF1212"/>
      <c r="AG1212"/>
      <c r="AH1212"/>
      <c r="AI1212"/>
      <c r="AJ1212"/>
    </row>
    <row r="1213" spans="2:36" x14ac:dyDescent="0.25">
      <c r="B1213" s="2" t="s">
        <v>212</v>
      </c>
      <c r="C1213"/>
      <c r="D1213" s="1" t="s">
        <v>1733</v>
      </c>
      <c r="E1213"/>
      <c r="F1213"/>
      <c r="G1213"/>
      <c r="H1213"/>
      <c r="I1213"/>
      <c r="J1213" s="1" t="s">
        <v>2936</v>
      </c>
      <c r="K1213"/>
      <c r="L1213"/>
      <c r="M1213"/>
      <c r="N1213"/>
      <c r="O1213"/>
      <c r="P1213"/>
      <c r="Q1213" s="13">
        <v>0</v>
      </c>
      <c r="R1213" s="13">
        <v>0</v>
      </c>
      <c r="S1213" s="11">
        <f t="shared" si="222"/>
        <v>0</v>
      </c>
      <c r="T1213" s="5">
        <v>0</v>
      </c>
      <c r="U1213" s="11">
        <f t="shared" si="223"/>
        <v>0</v>
      </c>
      <c r="V1213" s="13" t="s">
        <v>0</v>
      </c>
      <c r="W1213" s="10">
        <f>IFERROR(VLOOKUP(V1213,Curr!$B$2:$C$13,2,FALSE),0)</f>
        <v>1</v>
      </c>
      <c r="X1213" s="11">
        <f t="shared" si="224"/>
        <v>0</v>
      </c>
      <c r="Y1213" s="14">
        <f t="shared" si="225"/>
        <v>0</v>
      </c>
      <c r="Z1213" s="11">
        <f t="shared" si="226"/>
        <v>0</v>
      </c>
      <c r="AA1213" s="4" t="s">
        <v>1</v>
      </c>
      <c r="AB1213" s="10">
        <f>IFERROR(VLOOKUP(AA1213,Curr!$B$2:$C$13,2,FALSE),0)</f>
        <v>11</v>
      </c>
      <c r="AC1213" s="11">
        <f t="shared" si="227"/>
        <v>0</v>
      </c>
      <c r="AD1213" s="11">
        <f t="shared" si="228"/>
        <v>0</v>
      </c>
      <c r="AE1213" s="12">
        <f t="shared" si="229"/>
        <v>0</v>
      </c>
      <c r="AF1213"/>
      <c r="AG1213"/>
      <c r="AH1213"/>
      <c r="AI1213"/>
      <c r="AJ1213"/>
    </row>
    <row r="1214" spans="2:36" x14ac:dyDescent="0.25">
      <c r="B1214" s="2" t="s">
        <v>212</v>
      </c>
      <c r="C1214"/>
      <c r="D1214" s="1" t="s">
        <v>1733</v>
      </c>
      <c r="E1214"/>
      <c r="F1214"/>
      <c r="G1214"/>
      <c r="H1214"/>
      <c r="I1214"/>
      <c r="J1214" s="1" t="s">
        <v>2937</v>
      </c>
      <c r="K1214"/>
      <c r="L1214"/>
      <c r="M1214"/>
      <c r="N1214"/>
      <c r="O1214"/>
      <c r="P1214"/>
      <c r="Q1214" s="13">
        <v>0</v>
      </c>
      <c r="R1214" s="13">
        <v>0</v>
      </c>
      <c r="S1214" s="11">
        <f t="shared" si="222"/>
        <v>0</v>
      </c>
      <c r="T1214" s="5">
        <v>0</v>
      </c>
      <c r="U1214" s="11">
        <f t="shared" si="223"/>
        <v>0</v>
      </c>
      <c r="V1214" s="13" t="s">
        <v>0</v>
      </c>
      <c r="W1214" s="10">
        <f>IFERROR(VLOOKUP(V1214,Curr!$B$2:$C$13,2,FALSE),0)</f>
        <v>1</v>
      </c>
      <c r="X1214" s="11">
        <f t="shared" si="224"/>
        <v>0</v>
      </c>
      <c r="Y1214" s="14">
        <f t="shared" si="225"/>
        <v>0</v>
      </c>
      <c r="Z1214" s="11">
        <f t="shared" si="226"/>
        <v>0</v>
      </c>
      <c r="AA1214" s="4" t="s">
        <v>1</v>
      </c>
      <c r="AB1214" s="10">
        <f>IFERROR(VLOOKUP(AA1214,Curr!$B$2:$C$13,2,FALSE),0)</f>
        <v>11</v>
      </c>
      <c r="AC1214" s="11">
        <f t="shared" si="227"/>
        <v>0</v>
      </c>
      <c r="AD1214" s="11">
        <f t="shared" si="228"/>
        <v>0</v>
      </c>
      <c r="AE1214" s="12">
        <f t="shared" si="229"/>
        <v>0</v>
      </c>
      <c r="AF1214"/>
      <c r="AG1214"/>
      <c r="AH1214"/>
      <c r="AI1214"/>
      <c r="AJ1214"/>
    </row>
    <row r="1215" spans="2:36" x14ac:dyDescent="0.25">
      <c r="B1215" s="2" t="s">
        <v>212</v>
      </c>
      <c r="C1215"/>
      <c r="D1215" s="1" t="s">
        <v>1733</v>
      </c>
      <c r="E1215"/>
      <c r="F1215"/>
      <c r="G1215"/>
      <c r="H1215"/>
      <c r="I1215"/>
      <c r="J1215" s="1" t="s">
        <v>2938</v>
      </c>
      <c r="K1215"/>
      <c r="L1215"/>
      <c r="M1215"/>
      <c r="N1215"/>
      <c r="O1215"/>
      <c r="P1215"/>
      <c r="Q1215" s="13">
        <v>0</v>
      </c>
      <c r="R1215" s="13">
        <v>0</v>
      </c>
      <c r="S1215" s="11">
        <f t="shared" si="222"/>
        <v>0</v>
      </c>
      <c r="T1215" s="5">
        <v>0</v>
      </c>
      <c r="U1215" s="11">
        <f t="shared" si="223"/>
        <v>0</v>
      </c>
      <c r="V1215" s="13" t="s">
        <v>0</v>
      </c>
      <c r="W1215" s="10">
        <f>IFERROR(VLOOKUP(V1215,Curr!$B$2:$C$13,2,FALSE),0)</f>
        <v>1</v>
      </c>
      <c r="X1215" s="11">
        <f t="shared" si="224"/>
        <v>0</v>
      </c>
      <c r="Y1215" s="14">
        <f t="shared" si="225"/>
        <v>0</v>
      </c>
      <c r="Z1215" s="11">
        <f t="shared" si="226"/>
        <v>0</v>
      </c>
      <c r="AA1215" s="4" t="s">
        <v>1</v>
      </c>
      <c r="AB1215" s="10">
        <f>IFERROR(VLOOKUP(AA1215,Curr!$B$2:$C$13,2,FALSE),0)</f>
        <v>11</v>
      </c>
      <c r="AC1215" s="11">
        <f t="shared" si="227"/>
        <v>0</v>
      </c>
      <c r="AD1215" s="11">
        <f t="shared" si="228"/>
        <v>0</v>
      </c>
      <c r="AE1215" s="12">
        <f t="shared" si="229"/>
        <v>0</v>
      </c>
      <c r="AF1215"/>
      <c r="AG1215"/>
      <c r="AH1215"/>
      <c r="AI1215"/>
      <c r="AJ1215"/>
    </row>
    <row r="1216" spans="2:36" x14ac:dyDescent="0.25">
      <c r="B1216" s="2" t="s">
        <v>212</v>
      </c>
      <c r="C1216"/>
      <c r="D1216" s="1" t="s">
        <v>1733</v>
      </c>
      <c r="E1216"/>
      <c r="F1216"/>
      <c r="G1216"/>
      <c r="H1216"/>
      <c r="I1216"/>
      <c r="J1216" s="1" t="s">
        <v>2939</v>
      </c>
      <c r="K1216"/>
      <c r="L1216"/>
      <c r="M1216"/>
      <c r="N1216"/>
      <c r="O1216"/>
      <c r="P1216"/>
      <c r="Q1216" s="13">
        <v>0</v>
      </c>
      <c r="R1216" s="13">
        <v>0</v>
      </c>
      <c r="S1216" s="11">
        <f t="shared" si="222"/>
        <v>0</v>
      </c>
      <c r="T1216" s="5">
        <v>0</v>
      </c>
      <c r="U1216" s="11">
        <f t="shared" si="223"/>
        <v>0</v>
      </c>
      <c r="V1216" s="13" t="s">
        <v>0</v>
      </c>
      <c r="W1216" s="10">
        <f>IFERROR(VLOOKUP(V1216,Curr!$B$2:$C$13,2,FALSE),0)</f>
        <v>1</v>
      </c>
      <c r="X1216" s="11">
        <f t="shared" si="224"/>
        <v>0</v>
      </c>
      <c r="Y1216" s="14">
        <f t="shared" si="225"/>
        <v>0</v>
      </c>
      <c r="Z1216" s="11">
        <f t="shared" si="226"/>
        <v>0</v>
      </c>
      <c r="AA1216" s="4" t="s">
        <v>1</v>
      </c>
      <c r="AB1216" s="10">
        <f>IFERROR(VLOOKUP(AA1216,Curr!$B$2:$C$13,2,FALSE),0)</f>
        <v>11</v>
      </c>
      <c r="AC1216" s="11">
        <f t="shared" si="227"/>
        <v>0</v>
      </c>
      <c r="AD1216" s="11">
        <f t="shared" si="228"/>
        <v>0</v>
      </c>
      <c r="AE1216" s="12">
        <f t="shared" si="229"/>
        <v>0</v>
      </c>
      <c r="AF1216"/>
      <c r="AG1216"/>
      <c r="AH1216"/>
      <c r="AI1216"/>
      <c r="AJ1216"/>
    </row>
    <row r="1217" spans="2:36" x14ac:dyDescent="0.25">
      <c r="B1217" s="2" t="s">
        <v>212</v>
      </c>
      <c r="C1217"/>
      <c r="D1217" s="1" t="s">
        <v>1733</v>
      </c>
      <c r="E1217"/>
      <c r="F1217"/>
      <c r="G1217"/>
      <c r="H1217"/>
      <c r="I1217"/>
      <c r="J1217" s="1" t="s">
        <v>2940</v>
      </c>
      <c r="K1217"/>
      <c r="L1217"/>
      <c r="M1217"/>
      <c r="N1217"/>
      <c r="O1217"/>
      <c r="P1217"/>
      <c r="Q1217" s="13">
        <v>0</v>
      </c>
      <c r="R1217" s="13">
        <v>0</v>
      </c>
      <c r="S1217" s="11">
        <f t="shared" si="222"/>
        <v>0</v>
      </c>
      <c r="T1217" s="5">
        <v>0</v>
      </c>
      <c r="U1217" s="11">
        <f t="shared" si="223"/>
        <v>0</v>
      </c>
      <c r="V1217" s="13" t="s">
        <v>0</v>
      </c>
      <c r="W1217" s="10">
        <f>IFERROR(VLOOKUP(V1217,Curr!$B$2:$C$13,2,FALSE),0)</f>
        <v>1</v>
      </c>
      <c r="X1217" s="11">
        <f t="shared" si="224"/>
        <v>0</v>
      </c>
      <c r="Y1217" s="14">
        <f t="shared" si="225"/>
        <v>0</v>
      </c>
      <c r="Z1217" s="11">
        <f t="shared" si="226"/>
        <v>0</v>
      </c>
      <c r="AA1217" s="4" t="s">
        <v>1</v>
      </c>
      <c r="AB1217" s="10">
        <f>IFERROR(VLOOKUP(AA1217,Curr!$B$2:$C$13,2,FALSE),0)</f>
        <v>11</v>
      </c>
      <c r="AC1217" s="11">
        <f t="shared" si="227"/>
        <v>0</v>
      </c>
      <c r="AD1217" s="11">
        <f t="shared" si="228"/>
        <v>0</v>
      </c>
      <c r="AE1217" s="12">
        <f t="shared" si="229"/>
        <v>0</v>
      </c>
      <c r="AF1217"/>
      <c r="AG1217"/>
      <c r="AH1217"/>
      <c r="AI1217"/>
      <c r="AJ1217"/>
    </row>
    <row r="1218" spans="2:36" x14ac:dyDescent="0.25">
      <c r="B1218" s="2" t="s">
        <v>212</v>
      </c>
      <c r="C1218"/>
      <c r="D1218" s="1" t="s">
        <v>1733</v>
      </c>
      <c r="E1218"/>
      <c r="F1218"/>
      <c r="G1218"/>
      <c r="H1218"/>
      <c r="I1218"/>
      <c r="J1218" s="1" t="s">
        <v>2941</v>
      </c>
      <c r="K1218"/>
      <c r="L1218"/>
      <c r="M1218"/>
      <c r="N1218"/>
      <c r="O1218"/>
      <c r="P1218"/>
      <c r="Q1218" s="13">
        <v>0</v>
      </c>
      <c r="R1218" s="13">
        <v>0</v>
      </c>
      <c r="S1218" s="11">
        <f t="shared" si="222"/>
        <v>0</v>
      </c>
      <c r="T1218" s="5">
        <v>0</v>
      </c>
      <c r="U1218" s="11">
        <f t="shared" si="223"/>
        <v>0</v>
      </c>
      <c r="V1218" s="13" t="s">
        <v>0</v>
      </c>
      <c r="W1218" s="10">
        <f>IFERROR(VLOOKUP(V1218,Curr!$B$2:$C$13,2,FALSE),0)</f>
        <v>1</v>
      </c>
      <c r="X1218" s="11">
        <f t="shared" si="224"/>
        <v>0</v>
      </c>
      <c r="Y1218" s="14">
        <f t="shared" si="225"/>
        <v>0</v>
      </c>
      <c r="Z1218" s="11">
        <f t="shared" si="226"/>
        <v>0</v>
      </c>
      <c r="AA1218" s="4" t="s">
        <v>1</v>
      </c>
      <c r="AB1218" s="10">
        <f>IFERROR(VLOOKUP(AA1218,Curr!$B$2:$C$13,2,FALSE),0)</f>
        <v>11</v>
      </c>
      <c r="AC1218" s="11">
        <f t="shared" si="227"/>
        <v>0</v>
      </c>
      <c r="AD1218" s="11">
        <f t="shared" si="228"/>
        <v>0</v>
      </c>
      <c r="AE1218" s="12">
        <f t="shared" si="229"/>
        <v>0</v>
      </c>
      <c r="AF1218"/>
      <c r="AG1218"/>
      <c r="AH1218"/>
      <c r="AI1218"/>
      <c r="AJ1218"/>
    </row>
    <row r="1219" spans="2:36" x14ac:dyDescent="0.25">
      <c r="B1219" s="2" t="s">
        <v>212</v>
      </c>
      <c r="C1219"/>
      <c r="D1219" s="1" t="s">
        <v>1733</v>
      </c>
      <c r="E1219"/>
      <c r="F1219"/>
      <c r="G1219"/>
      <c r="H1219"/>
      <c r="I1219"/>
      <c r="J1219" s="1" t="s">
        <v>2942</v>
      </c>
      <c r="K1219"/>
      <c r="L1219"/>
      <c r="M1219"/>
      <c r="N1219"/>
      <c r="O1219"/>
      <c r="P1219"/>
      <c r="Q1219" s="13">
        <v>0</v>
      </c>
      <c r="R1219" s="13">
        <v>0</v>
      </c>
      <c r="S1219" s="11">
        <f t="shared" si="222"/>
        <v>0</v>
      </c>
      <c r="T1219" s="5">
        <v>0</v>
      </c>
      <c r="U1219" s="11">
        <f t="shared" si="223"/>
        <v>0</v>
      </c>
      <c r="V1219" s="13" t="s">
        <v>0</v>
      </c>
      <c r="W1219" s="10">
        <f>IFERROR(VLOOKUP(V1219,Curr!$B$2:$C$13,2,FALSE),0)</f>
        <v>1</v>
      </c>
      <c r="X1219" s="11">
        <f t="shared" si="224"/>
        <v>0</v>
      </c>
      <c r="Y1219" s="14">
        <f t="shared" si="225"/>
        <v>0</v>
      </c>
      <c r="Z1219" s="11">
        <f t="shared" si="226"/>
        <v>0</v>
      </c>
      <c r="AA1219" s="4" t="s">
        <v>1</v>
      </c>
      <c r="AB1219" s="10">
        <f>IFERROR(VLOOKUP(AA1219,Curr!$B$2:$C$13,2,FALSE),0)</f>
        <v>11</v>
      </c>
      <c r="AC1219" s="11">
        <f t="shared" si="227"/>
        <v>0</v>
      </c>
      <c r="AD1219" s="11">
        <f t="shared" si="228"/>
        <v>0</v>
      </c>
      <c r="AE1219" s="12">
        <f t="shared" si="229"/>
        <v>0</v>
      </c>
      <c r="AF1219"/>
      <c r="AG1219"/>
      <c r="AH1219"/>
      <c r="AI1219"/>
      <c r="AJ1219"/>
    </row>
    <row r="1220" spans="2:36" x14ac:dyDescent="0.25">
      <c r="B1220" s="2" t="s">
        <v>212</v>
      </c>
      <c r="C1220"/>
      <c r="D1220" s="1" t="s">
        <v>1733</v>
      </c>
      <c r="E1220"/>
      <c r="F1220"/>
      <c r="G1220"/>
      <c r="H1220"/>
      <c r="I1220"/>
      <c r="J1220" s="1" t="s">
        <v>2943</v>
      </c>
      <c r="K1220"/>
      <c r="L1220"/>
      <c r="M1220"/>
      <c r="N1220"/>
      <c r="O1220"/>
      <c r="P1220"/>
      <c r="Q1220" s="13">
        <v>0</v>
      </c>
      <c r="R1220" s="13">
        <v>0</v>
      </c>
      <c r="S1220" s="11">
        <f t="shared" si="222"/>
        <v>0</v>
      </c>
      <c r="T1220" s="5">
        <v>0</v>
      </c>
      <c r="U1220" s="11">
        <f t="shared" si="223"/>
        <v>0</v>
      </c>
      <c r="V1220" s="13" t="s">
        <v>0</v>
      </c>
      <c r="W1220" s="10">
        <f>IFERROR(VLOOKUP(V1220,Curr!$B$2:$C$13,2,FALSE),0)</f>
        <v>1</v>
      </c>
      <c r="X1220" s="11">
        <f t="shared" si="224"/>
        <v>0</v>
      </c>
      <c r="Y1220" s="14">
        <f t="shared" si="225"/>
        <v>0</v>
      </c>
      <c r="Z1220" s="11">
        <f t="shared" si="226"/>
        <v>0</v>
      </c>
      <c r="AA1220" s="4" t="s">
        <v>1</v>
      </c>
      <c r="AB1220" s="10">
        <f>IFERROR(VLOOKUP(AA1220,Curr!$B$2:$C$13,2,FALSE),0)</f>
        <v>11</v>
      </c>
      <c r="AC1220" s="11">
        <f t="shared" si="227"/>
        <v>0</v>
      </c>
      <c r="AD1220" s="11">
        <f t="shared" si="228"/>
        <v>0</v>
      </c>
      <c r="AE1220" s="12">
        <f t="shared" si="229"/>
        <v>0</v>
      </c>
      <c r="AF1220"/>
      <c r="AG1220"/>
      <c r="AH1220"/>
      <c r="AI1220"/>
      <c r="AJ1220"/>
    </row>
    <row r="1221" spans="2:36" x14ac:dyDescent="0.25">
      <c r="B1221" s="2" t="s">
        <v>212</v>
      </c>
      <c r="C1221"/>
      <c r="D1221" s="1" t="s">
        <v>1733</v>
      </c>
      <c r="E1221"/>
      <c r="F1221"/>
      <c r="G1221"/>
      <c r="H1221"/>
      <c r="I1221"/>
      <c r="J1221" s="1" t="s">
        <v>2944</v>
      </c>
      <c r="K1221"/>
      <c r="L1221"/>
      <c r="M1221"/>
      <c r="N1221"/>
      <c r="O1221"/>
      <c r="P1221"/>
      <c r="Q1221" s="13">
        <v>0</v>
      </c>
      <c r="R1221" s="13">
        <v>0</v>
      </c>
      <c r="S1221" s="11">
        <f t="shared" si="222"/>
        <v>0</v>
      </c>
      <c r="T1221" s="5">
        <v>0</v>
      </c>
      <c r="U1221" s="11">
        <f t="shared" si="223"/>
        <v>0</v>
      </c>
      <c r="V1221" s="13" t="s">
        <v>0</v>
      </c>
      <c r="W1221" s="10">
        <f>IFERROR(VLOOKUP(V1221,Curr!$B$2:$C$13,2,FALSE),0)</f>
        <v>1</v>
      </c>
      <c r="X1221" s="11">
        <f t="shared" si="224"/>
        <v>0</v>
      </c>
      <c r="Y1221" s="14">
        <f t="shared" si="225"/>
        <v>0</v>
      </c>
      <c r="Z1221" s="11">
        <f t="shared" si="226"/>
        <v>0</v>
      </c>
      <c r="AA1221" s="4" t="s">
        <v>1</v>
      </c>
      <c r="AB1221" s="10">
        <f>IFERROR(VLOOKUP(AA1221,Curr!$B$2:$C$13,2,FALSE),0)</f>
        <v>11</v>
      </c>
      <c r="AC1221" s="11">
        <f t="shared" si="227"/>
        <v>0</v>
      </c>
      <c r="AD1221" s="11">
        <f t="shared" si="228"/>
        <v>0</v>
      </c>
      <c r="AE1221" s="12">
        <f t="shared" si="229"/>
        <v>0</v>
      </c>
      <c r="AF1221"/>
      <c r="AG1221"/>
      <c r="AH1221"/>
      <c r="AI1221"/>
      <c r="AJ1221"/>
    </row>
    <row r="1222" spans="2:36" x14ac:dyDescent="0.25">
      <c r="B1222" s="2" t="s">
        <v>212</v>
      </c>
      <c r="C1222"/>
      <c r="D1222" s="1" t="s">
        <v>1733</v>
      </c>
      <c r="E1222"/>
      <c r="F1222"/>
      <c r="G1222"/>
      <c r="H1222"/>
      <c r="I1222"/>
      <c r="J1222" s="1" t="s">
        <v>2945</v>
      </c>
      <c r="K1222"/>
      <c r="L1222"/>
      <c r="M1222"/>
      <c r="N1222"/>
      <c r="O1222"/>
      <c r="P1222"/>
      <c r="Q1222" s="13">
        <v>0</v>
      </c>
      <c r="R1222" s="13">
        <v>0</v>
      </c>
      <c r="S1222" s="11">
        <f t="shared" si="222"/>
        <v>0</v>
      </c>
      <c r="T1222" s="5">
        <v>0</v>
      </c>
      <c r="U1222" s="11">
        <f t="shared" si="223"/>
        <v>0</v>
      </c>
      <c r="V1222" s="13" t="s">
        <v>0</v>
      </c>
      <c r="W1222" s="10">
        <f>IFERROR(VLOOKUP(V1222,Curr!$B$2:$C$13,2,FALSE),0)</f>
        <v>1</v>
      </c>
      <c r="X1222" s="11">
        <f t="shared" si="224"/>
        <v>0</v>
      </c>
      <c r="Y1222" s="14">
        <f t="shared" si="225"/>
        <v>0</v>
      </c>
      <c r="Z1222" s="11">
        <f t="shared" si="226"/>
        <v>0</v>
      </c>
      <c r="AA1222" s="4" t="s">
        <v>1</v>
      </c>
      <c r="AB1222" s="10">
        <f>IFERROR(VLOOKUP(AA1222,Curr!$B$2:$C$13,2,FALSE),0)</f>
        <v>11</v>
      </c>
      <c r="AC1222" s="11">
        <f t="shared" si="227"/>
        <v>0</v>
      </c>
      <c r="AD1222" s="11">
        <f t="shared" si="228"/>
        <v>0</v>
      </c>
      <c r="AE1222" s="12">
        <f t="shared" si="229"/>
        <v>0</v>
      </c>
      <c r="AF1222"/>
      <c r="AG1222"/>
      <c r="AH1222"/>
      <c r="AI1222"/>
      <c r="AJ1222"/>
    </row>
    <row r="1223" spans="2:36" x14ac:dyDescent="0.25">
      <c r="B1223" s="2" t="s">
        <v>212</v>
      </c>
      <c r="C1223"/>
      <c r="D1223" s="1" t="s">
        <v>1733</v>
      </c>
      <c r="E1223"/>
      <c r="F1223"/>
      <c r="G1223"/>
      <c r="H1223"/>
      <c r="I1223"/>
      <c r="J1223" s="1" t="s">
        <v>2946</v>
      </c>
      <c r="K1223"/>
      <c r="L1223"/>
      <c r="M1223"/>
      <c r="N1223"/>
      <c r="O1223"/>
      <c r="P1223"/>
      <c r="Q1223" s="13">
        <v>0</v>
      </c>
      <c r="R1223" s="13">
        <v>0</v>
      </c>
      <c r="S1223" s="11">
        <f t="shared" si="222"/>
        <v>0</v>
      </c>
      <c r="T1223" s="5">
        <v>0</v>
      </c>
      <c r="U1223" s="11">
        <f t="shared" si="223"/>
        <v>0</v>
      </c>
      <c r="V1223" s="13" t="s">
        <v>0</v>
      </c>
      <c r="W1223" s="10">
        <f>IFERROR(VLOOKUP(V1223,Curr!$B$2:$C$13,2,FALSE),0)</f>
        <v>1</v>
      </c>
      <c r="X1223" s="11">
        <f t="shared" si="224"/>
        <v>0</v>
      </c>
      <c r="Y1223" s="14">
        <f t="shared" si="225"/>
        <v>0</v>
      </c>
      <c r="Z1223" s="11">
        <f t="shared" si="226"/>
        <v>0</v>
      </c>
      <c r="AA1223" s="4" t="s">
        <v>1</v>
      </c>
      <c r="AB1223" s="10">
        <f>IFERROR(VLOOKUP(AA1223,Curr!$B$2:$C$13,2,FALSE),0)</f>
        <v>11</v>
      </c>
      <c r="AC1223" s="11">
        <f t="shared" si="227"/>
        <v>0</v>
      </c>
      <c r="AD1223" s="11">
        <f t="shared" si="228"/>
        <v>0</v>
      </c>
      <c r="AE1223" s="12">
        <f t="shared" si="229"/>
        <v>0</v>
      </c>
      <c r="AF1223"/>
      <c r="AG1223"/>
      <c r="AH1223"/>
      <c r="AI1223"/>
      <c r="AJ1223"/>
    </row>
    <row r="1224" spans="2:36" x14ac:dyDescent="0.25">
      <c r="B1224" s="2" t="s">
        <v>212</v>
      </c>
      <c r="C1224"/>
      <c r="D1224" s="1" t="s">
        <v>1733</v>
      </c>
      <c r="E1224"/>
      <c r="F1224"/>
      <c r="G1224"/>
      <c r="H1224"/>
      <c r="I1224"/>
      <c r="J1224" s="1" t="s">
        <v>2947</v>
      </c>
      <c r="K1224"/>
      <c r="L1224"/>
      <c r="M1224"/>
      <c r="N1224"/>
      <c r="O1224"/>
      <c r="P1224"/>
      <c r="Q1224" s="13">
        <v>0</v>
      </c>
      <c r="R1224" s="13">
        <v>0</v>
      </c>
      <c r="S1224" s="11">
        <f t="shared" si="222"/>
        <v>0</v>
      </c>
      <c r="T1224" s="5">
        <v>0</v>
      </c>
      <c r="U1224" s="11">
        <f t="shared" si="223"/>
        <v>0</v>
      </c>
      <c r="V1224" s="13" t="s">
        <v>0</v>
      </c>
      <c r="W1224" s="10">
        <f>IFERROR(VLOOKUP(V1224,Curr!$B$2:$C$13,2,FALSE),0)</f>
        <v>1</v>
      </c>
      <c r="X1224" s="11">
        <f t="shared" si="224"/>
        <v>0</v>
      </c>
      <c r="Y1224" s="14">
        <f t="shared" si="225"/>
        <v>0</v>
      </c>
      <c r="Z1224" s="11">
        <f t="shared" si="226"/>
        <v>0</v>
      </c>
      <c r="AA1224" s="4" t="s">
        <v>1</v>
      </c>
      <c r="AB1224" s="10">
        <f>IFERROR(VLOOKUP(AA1224,Curr!$B$2:$C$13,2,FALSE),0)</f>
        <v>11</v>
      </c>
      <c r="AC1224" s="11">
        <f t="shared" si="227"/>
        <v>0</v>
      </c>
      <c r="AD1224" s="11">
        <f t="shared" si="228"/>
        <v>0</v>
      </c>
      <c r="AE1224" s="12">
        <f t="shared" si="229"/>
        <v>0</v>
      </c>
      <c r="AF1224"/>
      <c r="AG1224"/>
      <c r="AH1224"/>
      <c r="AI1224"/>
      <c r="AJ1224"/>
    </row>
    <row r="1225" spans="2:36" x14ac:dyDescent="0.25">
      <c r="B1225" s="2" t="s">
        <v>212</v>
      </c>
      <c r="C1225"/>
      <c r="D1225" s="1" t="s">
        <v>1733</v>
      </c>
      <c r="E1225"/>
      <c r="F1225"/>
      <c r="G1225"/>
      <c r="H1225"/>
      <c r="I1225"/>
      <c r="J1225" s="1" t="s">
        <v>2948</v>
      </c>
      <c r="K1225"/>
      <c r="L1225"/>
      <c r="M1225"/>
      <c r="N1225"/>
      <c r="O1225"/>
      <c r="P1225"/>
      <c r="Q1225" s="13">
        <v>0</v>
      </c>
      <c r="R1225" s="13">
        <v>0</v>
      </c>
      <c r="S1225" s="11">
        <f t="shared" si="222"/>
        <v>0</v>
      </c>
      <c r="T1225" s="5">
        <v>0</v>
      </c>
      <c r="U1225" s="11">
        <f t="shared" si="223"/>
        <v>0</v>
      </c>
      <c r="V1225" s="13" t="s">
        <v>0</v>
      </c>
      <c r="W1225" s="10">
        <f>IFERROR(VLOOKUP(V1225,Curr!$B$2:$C$13,2,FALSE),0)</f>
        <v>1</v>
      </c>
      <c r="X1225" s="11">
        <f t="shared" si="224"/>
        <v>0</v>
      </c>
      <c r="Y1225" s="14">
        <f t="shared" si="225"/>
        <v>0</v>
      </c>
      <c r="Z1225" s="11">
        <f t="shared" si="226"/>
        <v>0</v>
      </c>
      <c r="AA1225" s="4" t="s">
        <v>1</v>
      </c>
      <c r="AB1225" s="10">
        <f>IFERROR(VLOOKUP(AA1225,Curr!$B$2:$C$13,2,FALSE),0)</f>
        <v>11</v>
      </c>
      <c r="AC1225" s="11">
        <f t="shared" si="227"/>
        <v>0</v>
      </c>
      <c r="AD1225" s="11">
        <f t="shared" si="228"/>
        <v>0</v>
      </c>
      <c r="AE1225" s="12">
        <f t="shared" si="229"/>
        <v>0</v>
      </c>
      <c r="AF1225"/>
      <c r="AG1225"/>
      <c r="AH1225"/>
      <c r="AI1225"/>
      <c r="AJ1225"/>
    </row>
    <row r="1226" spans="2:36" x14ac:dyDescent="0.25">
      <c r="B1226" s="2" t="s">
        <v>212</v>
      </c>
      <c r="C1226"/>
      <c r="D1226" s="1" t="s">
        <v>1733</v>
      </c>
      <c r="E1226"/>
      <c r="F1226"/>
      <c r="G1226"/>
      <c r="H1226"/>
      <c r="I1226"/>
      <c r="J1226" s="1" t="s">
        <v>2949</v>
      </c>
      <c r="K1226"/>
      <c r="L1226"/>
      <c r="M1226"/>
      <c r="N1226"/>
      <c r="O1226"/>
      <c r="P1226"/>
      <c r="Q1226" s="13">
        <v>0</v>
      </c>
      <c r="R1226" s="13">
        <v>0</v>
      </c>
      <c r="S1226" s="11">
        <f t="shared" si="222"/>
        <v>0</v>
      </c>
      <c r="T1226" s="5">
        <v>0</v>
      </c>
      <c r="U1226" s="11">
        <f t="shared" si="223"/>
        <v>0</v>
      </c>
      <c r="V1226" s="13" t="s">
        <v>0</v>
      </c>
      <c r="W1226" s="10">
        <f>IFERROR(VLOOKUP(V1226,Curr!$B$2:$C$13,2,FALSE),0)</f>
        <v>1</v>
      </c>
      <c r="X1226" s="11">
        <f t="shared" si="224"/>
        <v>0</v>
      </c>
      <c r="Y1226" s="14">
        <f t="shared" si="225"/>
        <v>0</v>
      </c>
      <c r="Z1226" s="11">
        <f t="shared" si="226"/>
        <v>0</v>
      </c>
      <c r="AA1226" s="4" t="s">
        <v>1</v>
      </c>
      <c r="AB1226" s="10">
        <f>IFERROR(VLOOKUP(AA1226,Curr!$B$2:$C$13,2,FALSE),0)</f>
        <v>11</v>
      </c>
      <c r="AC1226" s="11">
        <f t="shared" si="227"/>
        <v>0</v>
      </c>
      <c r="AD1226" s="11">
        <f t="shared" si="228"/>
        <v>0</v>
      </c>
      <c r="AE1226" s="12">
        <f t="shared" si="229"/>
        <v>0</v>
      </c>
      <c r="AF1226"/>
      <c r="AG1226"/>
      <c r="AH1226"/>
      <c r="AI1226"/>
      <c r="AJ1226"/>
    </row>
    <row r="1227" spans="2:36" x14ac:dyDescent="0.25">
      <c r="B1227" s="2" t="s">
        <v>212</v>
      </c>
      <c r="C1227"/>
      <c r="D1227" s="1" t="s">
        <v>1733</v>
      </c>
      <c r="E1227"/>
      <c r="F1227"/>
      <c r="G1227"/>
      <c r="H1227"/>
      <c r="I1227"/>
      <c r="J1227" s="1" t="s">
        <v>2950</v>
      </c>
      <c r="K1227"/>
      <c r="L1227"/>
      <c r="M1227"/>
      <c r="N1227"/>
      <c r="O1227"/>
      <c r="P1227"/>
      <c r="Q1227" s="13">
        <v>0</v>
      </c>
      <c r="R1227" s="13">
        <v>0</v>
      </c>
      <c r="S1227" s="11">
        <f t="shared" si="222"/>
        <v>0</v>
      </c>
      <c r="T1227" s="5">
        <v>0</v>
      </c>
      <c r="U1227" s="11">
        <f t="shared" si="223"/>
        <v>0</v>
      </c>
      <c r="V1227" s="13" t="s">
        <v>0</v>
      </c>
      <c r="W1227" s="10">
        <f>IFERROR(VLOOKUP(V1227,Curr!$B$2:$C$13,2,FALSE),0)</f>
        <v>1</v>
      </c>
      <c r="X1227" s="11">
        <f t="shared" si="224"/>
        <v>0</v>
      </c>
      <c r="Y1227" s="14">
        <f t="shared" si="225"/>
        <v>0</v>
      </c>
      <c r="Z1227" s="11">
        <f t="shared" si="226"/>
        <v>0</v>
      </c>
      <c r="AA1227" s="4" t="s">
        <v>1</v>
      </c>
      <c r="AB1227" s="10">
        <f>IFERROR(VLOOKUP(AA1227,Curr!$B$2:$C$13,2,FALSE),0)</f>
        <v>11</v>
      </c>
      <c r="AC1227" s="11">
        <f t="shared" si="227"/>
        <v>0</v>
      </c>
      <c r="AD1227" s="11">
        <f t="shared" si="228"/>
        <v>0</v>
      </c>
      <c r="AE1227" s="12">
        <f t="shared" si="229"/>
        <v>0</v>
      </c>
      <c r="AF1227"/>
      <c r="AG1227"/>
      <c r="AH1227"/>
      <c r="AI1227"/>
      <c r="AJ1227"/>
    </row>
    <row r="1228" spans="2:36" x14ac:dyDescent="0.25">
      <c r="B1228" s="2" t="s">
        <v>212</v>
      </c>
      <c r="C1228"/>
      <c r="D1228" s="1" t="s">
        <v>1733</v>
      </c>
      <c r="E1228"/>
      <c r="F1228"/>
      <c r="G1228"/>
      <c r="H1228"/>
      <c r="I1228"/>
      <c r="J1228" s="1" t="s">
        <v>2951</v>
      </c>
      <c r="K1228"/>
      <c r="L1228"/>
      <c r="M1228"/>
      <c r="N1228"/>
      <c r="O1228"/>
      <c r="P1228"/>
      <c r="Q1228" s="13">
        <v>0</v>
      </c>
      <c r="R1228" s="13">
        <v>0</v>
      </c>
      <c r="S1228" s="11">
        <f t="shared" si="222"/>
        <v>0</v>
      </c>
      <c r="T1228" s="5">
        <v>0</v>
      </c>
      <c r="U1228" s="11">
        <f t="shared" si="223"/>
        <v>0</v>
      </c>
      <c r="V1228" s="13" t="s">
        <v>0</v>
      </c>
      <c r="W1228" s="10">
        <f>IFERROR(VLOOKUP(V1228,Curr!$B$2:$C$13,2,FALSE),0)</f>
        <v>1</v>
      </c>
      <c r="X1228" s="11">
        <f t="shared" si="224"/>
        <v>0</v>
      </c>
      <c r="Y1228" s="14">
        <f t="shared" si="225"/>
        <v>0</v>
      </c>
      <c r="Z1228" s="11">
        <f t="shared" si="226"/>
        <v>0</v>
      </c>
      <c r="AA1228" s="4" t="s">
        <v>1</v>
      </c>
      <c r="AB1228" s="10">
        <f>IFERROR(VLOOKUP(AA1228,Curr!$B$2:$C$13,2,FALSE),0)</f>
        <v>11</v>
      </c>
      <c r="AC1228" s="11">
        <f t="shared" si="227"/>
        <v>0</v>
      </c>
      <c r="AD1228" s="11">
        <f t="shared" si="228"/>
        <v>0</v>
      </c>
      <c r="AE1228" s="12">
        <f t="shared" si="229"/>
        <v>0</v>
      </c>
      <c r="AF1228"/>
      <c r="AG1228"/>
      <c r="AH1228"/>
      <c r="AI1228"/>
      <c r="AJ1228"/>
    </row>
    <row r="1229" spans="2:36" x14ac:dyDescent="0.25">
      <c r="B1229" s="2" t="s">
        <v>212</v>
      </c>
      <c r="C1229"/>
      <c r="D1229" s="1" t="s">
        <v>1733</v>
      </c>
      <c r="E1229"/>
      <c r="F1229"/>
      <c r="G1229"/>
      <c r="H1229"/>
      <c r="I1229"/>
      <c r="J1229" s="1" t="s">
        <v>2952</v>
      </c>
      <c r="K1229"/>
      <c r="L1229"/>
      <c r="M1229"/>
      <c r="N1229"/>
      <c r="O1229"/>
      <c r="P1229"/>
      <c r="Q1229" s="13">
        <v>0</v>
      </c>
      <c r="R1229" s="13">
        <v>0</v>
      </c>
      <c r="S1229" s="11">
        <f t="shared" si="222"/>
        <v>0</v>
      </c>
      <c r="T1229" s="5">
        <v>0</v>
      </c>
      <c r="U1229" s="11">
        <f t="shared" si="223"/>
        <v>0</v>
      </c>
      <c r="V1229" s="13" t="s">
        <v>0</v>
      </c>
      <c r="W1229" s="10">
        <f>IFERROR(VLOOKUP(V1229,Curr!$B$2:$C$13,2,FALSE),0)</f>
        <v>1</v>
      </c>
      <c r="X1229" s="11">
        <f t="shared" si="224"/>
        <v>0</v>
      </c>
      <c r="Y1229" s="14">
        <f t="shared" si="225"/>
        <v>0</v>
      </c>
      <c r="Z1229" s="11">
        <f t="shared" si="226"/>
        <v>0</v>
      </c>
      <c r="AA1229" s="4" t="s">
        <v>1</v>
      </c>
      <c r="AB1229" s="10">
        <f>IFERROR(VLOOKUP(AA1229,Curr!$B$2:$C$13,2,FALSE),0)</f>
        <v>11</v>
      </c>
      <c r="AC1229" s="11">
        <f t="shared" si="227"/>
        <v>0</v>
      </c>
      <c r="AD1229" s="11">
        <f t="shared" si="228"/>
        <v>0</v>
      </c>
      <c r="AE1229" s="12">
        <f t="shared" si="229"/>
        <v>0</v>
      </c>
      <c r="AF1229"/>
      <c r="AG1229"/>
      <c r="AH1229"/>
      <c r="AI1229"/>
      <c r="AJ1229"/>
    </row>
    <row r="1230" spans="2:36" x14ac:dyDescent="0.25">
      <c r="B1230" s="2" t="s">
        <v>212</v>
      </c>
      <c r="C1230"/>
      <c r="D1230" s="1" t="s">
        <v>1733</v>
      </c>
      <c r="E1230"/>
      <c r="F1230"/>
      <c r="G1230"/>
      <c r="H1230"/>
      <c r="I1230"/>
      <c r="J1230" s="1" t="s">
        <v>2953</v>
      </c>
      <c r="K1230"/>
      <c r="L1230"/>
      <c r="M1230"/>
      <c r="N1230"/>
      <c r="O1230"/>
      <c r="P1230"/>
      <c r="Q1230" s="13">
        <v>0</v>
      </c>
      <c r="R1230" s="13">
        <v>0</v>
      </c>
      <c r="S1230" s="11">
        <f t="shared" si="222"/>
        <v>0</v>
      </c>
      <c r="T1230" s="5">
        <v>0</v>
      </c>
      <c r="U1230" s="11">
        <f t="shared" si="223"/>
        <v>0</v>
      </c>
      <c r="V1230" s="13" t="s">
        <v>0</v>
      </c>
      <c r="W1230" s="10">
        <f>IFERROR(VLOOKUP(V1230,Curr!$B$2:$C$13,2,FALSE),0)</f>
        <v>1</v>
      </c>
      <c r="X1230" s="11">
        <f t="shared" si="224"/>
        <v>0</v>
      </c>
      <c r="Y1230" s="14">
        <f t="shared" si="225"/>
        <v>0</v>
      </c>
      <c r="Z1230" s="11">
        <f t="shared" si="226"/>
        <v>0</v>
      </c>
      <c r="AA1230" s="4" t="s">
        <v>1</v>
      </c>
      <c r="AB1230" s="10">
        <f>IFERROR(VLOOKUP(AA1230,Curr!$B$2:$C$13,2,FALSE),0)</f>
        <v>11</v>
      </c>
      <c r="AC1230" s="11">
        <f t="shared" si="227"/>
        <v>0</v>
      </c>
      <c r="AD1230" s="11">
        <f t="shared" si="228"/>
        <v>0</v>
      </c>
      <c r="AE1230" s="12">
        <f t="shared" si="229"/>
        <v>0</v>
      </c>
      <c r="AF1230"/>
      <c r="AG1230"/>
      <c r="AH1230"/>
      <c r="AI1230"/>
      <c r="AJ1230"/>
    </row>
    <row r="1231" spans="2:36" x14ac:dyDescent="0.25">
      <c r="B1231" s="2" t="s">
        <v>212</v>
      </c>
      <c r="C1231"/>
      <c r="D1231" s="1" t="s">
        <v>1733</v>
      </c>
      <c r="E1231"/>
      <c r="F1231"/>
      <c r="G1231"/>
      <c r="H1231"/>
      <c r="I1231"/>
      <c r="J1231" s="1" t="s">
        <v>2954</v>
      </c>
      <c r="K1231"/>
      <c r="L1231"/>
      <c r="M1231"/>
      <c r="N1231"/>
      <c r="O1231"/>
      <c r="P1231"/>
      <c r="Q1231" s="13">
        <v>0</v>
      </c>
      <c r="R1231" s="13">
        <v>0</v>
      </c>
      <c r="S1231" s="11">
        <f t="shared" si="222"/>
        <v>0</v>
      </c>
      <c r="T1231" s="5">
        <v>0</v>
      </c>
      <c r="U1231" s="11">
        <f t="shared" si="223"/>
        <v>0</v>
      </c>
      <c r="V1231" s="13" t="s">
        <v>0</v>
      </c>
      <c r="W1231" s="10">
        <f>IFERROR(VLOOKUP(V1231,Curr!$B$2:$C$13,2,FALSE),0)</f>
        <v>1</v>
      </c>
      <c r="X1231" s="11">
        <f t="shared" si="224"/>
        <v>0</v>
      </c>
      <c r="Y1231" s="14">
        <f t="shared" si="225"/>
        <v>0</v>
      </c>
      <c r="Z1231" s="11">
        <f t="shared" si="226"/>
        <v>0</v>
      </c>
      <c r="AA1231" s="4" t="s">
        <v>1</v>
      </c>
      <c r="AB1231" s="10">
        <f>IFERROR(VLOOKUP(AA1231,Curr!$B$2:$C$13,2,FALSE),0)</f>
        <v>11</v>
      </c>
      <c r="AC1231" s="11">
        <f t="shared" si="227"/>
        <v>0</v>
      </c>
      <c r="AD1231" s="11">
        <f t="shared" si="228"/>
        <v>0</v>
      </c>
      <c r="AE1231" s="12">
        <f t="shared" si="229"/>
        <v>0</v>
      </c>
      <c r="AF1231"/>
      <c r="AG1231"/>
      <c r="AH1231"/>
      <c r="AI1231"/>
      <c r="AJ1231"/>
    </row>
    <row r="1232" spans="2:36" x14ac:dyDescent="0.25">
      <c r="B1232" s="2" t="s">
        <v>212</v>
      </c>
      <c r="C1232"/>
      <c r="D1232" s="1" t="s">
        <v>1733</v>
      </c>
      <c r="E1232"/>
      <c r="F1232"/>
      <c r="G1232"/>
      <c r="H1232"/>
      <c r="I1232"/>
      <c r="J1232" s="1" t="s">
        <v>2955</v>
      </c>
      <c r="K1232"/>
      <c r="L1232"/>
      <c r="M1232"/>
      <c r="N1232"/>
      <c r="O1232"/>
      <c r="P1232"/>
      <c r="Q1232" s="13">
        <v>0</v>
      </c>
      <c r="R1232" s="13">
        <v>0</v>
      </c>
      <c r="S1232" s="11">
        <f t="shared" si="222"/>
        <v>0</v>
      </c>
      <c r="T1232" s="5">
        <v>0</v>
      </c>
      <c r="U1232" s="11">
        <f t="shared" si="223"/>
        <v>0</v>
      </c>
      <c r="V1232" s="13" t="s">
        <v>0</v>
      </c>
      <c r="W1232" s="10">
        <f>IFERROR(VLOOKUP(V1232,Curr!$B$2:$C$13,2,FALSE),0)</f>
        <v>1</v>
      </c>
      <c r="X1232" s="11">
        <f t="shared" si="224"/>
        <v>0</v>
      </c>
      <c r="Y1232" s="14">
        <f t="shared" si="225"/>
        <v>0</v>
      </c>
      <c r="Z1232" s="11">
        <f t="shared" si="226"/>
        <v>0</v>
      </c>
      <c r="AA1232" s="4" t="s">
        <v>1</v>
      </c>
      <c r="AB1232" s="10">
        <f>IFERROR(VLOOKUP(AA1232,Curr!$B$2:$C$13,2,FALSE),0)</f>
        <v>11</v>
      </c>
      <c r="AC1232" s="11">
        <f t="shared" si="227"/>
        <v>0</v>
      </c>
      <c r="AD1232" s="11">
        <f t="shared" si="228"/>
        <v>0</v>
      </c>
      <c r="AE1232" s="12">
        <f t="shared" si="229"/>
        <v>0</v>
      </c>
      <c r="AF1232"/>
      <c r="AG1232"/>
      <c r="AH1232"/>
      <c r="AI1232"/>
      <c r="AJ1232"/>
    </row>
    <row r="1233" spans="2:36" x14ac:dyDescent="0.25">
      <c r="B1233" s="2" t="s">
        <v>212</v>
      </c>
      <c r="C1233"/>
      <c r="D1233" s="1" t="s">
        <v>1733</v>
      </c>
      <c r="E1233"/>
      <c r="F1233"/>
      <c r="G1233"/>
      <c r="H1233"/>
      <c r="I1233"/>
      <c r="J1233" s="1" t="s">
        <v>2956</v>
      </c>
      <c r="K1233"/>
      <c r="L1233"/>
      <c r="M1233"/>
      <c r="N1233"/>
      <c r="O1233"/>
      <c r="P1233"/>
      <c r="Q1233" s="13">
        <v>0</v>
      </c>
      <c r="R1233" s="13">
        <v>0</v>
      </c>
      <c r="S1233" s="11">
        <f t="shared" si="222"/>
        <v>0</v>
      </c>
      <c r="T1233" s="5">
        <v>0</v>
      </c>
      <c r="U1233" s="11">
        <f t="shared" si="223"/>
        <v>0</v>
      </c>
      <c r="V1233" s="13" t="s">
        <v>0</v>
      </c>
      <c r="W1233" s="10">
        <f>IFERROR(VLOOKUP(V1233,Curr!$B$2:$C$13,2,FALSE),0)</f>
        <v>1</v>
      </c>
      <c r="X1233" s="11">
        <f t="shared" si="224"/>
        <v>0</v>
      </c>
      <c r="Y1233" s="14">
        <f t="shared" si="225"/>
        <v>0</v>
      </c>
      <c r="Z1233" s="11">
        <f t="shared" si="226"/>
        <v>0</v>
      </c>
      <c r="AA1233" s="4" t="s">
        <v>1</v>
      </c>
      <c r="AB1233" s="10">
        <f>IFERROR(VLOOKUP(AA1233,Curr!$B$2:$C$13,2,FALSE),0)</f>
        <v>11</v>
      </c>
      <c r="AC1233" s="11">
        <f t="shared" si="227"/>
        <v>0</v>
      </c>
      <c r="AD1233" s="11">
        <f t="shared" si="228"/>
        <v>0</v>
      </c>
      <c r="AE1233" s="12">
        <f t="shared" si="229"/>
        <v>0</v>
      </c>
      <c r="AF1233"/>
      <c r="AG1233"/>
      <c r="AH1233"/>
      <c r="AI1233"/>
      <c r="AJ1233"/>
    </row>
    <row r="1234" spans="2:36" x14ac:dyDescent="0.25">
      <c r="B1234" s="2" t="s">
        <v>212</v>
      </c>
      <c r="C1234"/>
      <c r="D1234" s="1" t="s">
        <v>1733</v>
      </c>
      <c r="E1234"/>
      <c r="F1234"/>
      <c r="G1234"/>
      <c r="H1234"/>
      <c r="I1234"/>
      <c r="J1234" s="1" t="s">
        <v>2957</v>
      </c>
      <c r="K1234"/>
      <c r="L1234"/>
      <c r="M1234"/>
      <c r="N1234"/>
      <c r="O1234"/>
      <c r="P1234"/>
      <c r="Q1234" s="13">
        <v>0</v>
      </c>
      <c r="R1234" s="13">
        <v>0</v>
      </c>
      <c r="S1234" s="11">
        <f t="shared" si="222"/>
        <v>0</v>
      </c>
      <c r="T1234" s="5">
        <v>0</v>
      </c>
      <c r="U1234" s="11">
        <f t="shared" si="223"/>
        <v>0</v>
      </c>
      <c r="V1234" s="13" t="s">
        <v>0</v>
      </c>
      <c r="W1234" s="10">
        <f>IFERROR(VLOOKUP(V1234,Curr!$B$2:$C$13,2,FALSE),0)</f>
        <v>1</v>
      </c>
      <c r="X1234" s="11">
        <f t="shared" si="224"/>
        <v>0</v>
      </c>
      <c r="Y1234" s="14">
        <f t="shared" si="225"/>
        <v>0</v>
      </c>
      <c r="Z1234" s="11">
        <f t="shared" si="226"/>
        <v>0</v>
      </c>
      <c r="AA1234" s="4" t="s">
        <v>1</v>
      </c>
      <c r="AB1234" s="10">
        <f>IFERROR(VLOOKUP(AA1234,Curr!$B$2:$C$13,2,FALSE),0)</f>
        <v>11</v>
      </c>
      <c r="AC1234" s="11">
        <f t="shared" si="227"/>
        <v>0</v>
      </c>
      <c r="AD1234" s="11">
        <f t="shared" si="228"/>
        <v>0</v>
      </c>
      <c r="AE1234" s="12">
        <f t="shared" si="229"/>
        <v>0</v>
      </c>
      <c r="AF1234"/>
      <c r="AG1234"/>
      <c r="AH1234"/>
      <c r="AI1234"/>
      <c r="AJ1234"/>
    </row>
    <row r="1235" spans="2:36" x14ac:dyDescent="0.25">
      <c r="B1235" s="2" t="s">
        <v>212</v>
      </c>
      <c r="C1235"/>
      <c r="D1235" s="1" t="s">
        <v>1733</v>
      </c>
      <c r="E1235"/>
      <c r="F1235"/>
      <c r="G1235"/>
      <c r="H1235"/>
      <c r="I1235"/>
      <c r="J1235" s="1" t="s">
        <v>2958</v>
      </c>
      <c r="K1235"/>
      <c r="L1235"/>
      <c r="M1235"/>
      <c r="N1235"/>
      <c r="O1235"/>
      <c r="P1235"/>
      <c r="Q1235" s="13">
        <v>0</v>
      </c>
      <c r="R1235" s="13">
        <v>0</v>
      </c>
      <c r="S1235" s="11">
        <f t="shared" si="222"/>
        <v>0</v>
      </c>
      <c r="T1235" s="5">
        <v>0</v>
      </c>
      <c r="U1235" s="11">
        <f t="shared" si="223"/>
        <v>0</v>
      </c>
      <c r="V1235" s="13" t="s">
        <v>0</v>
      </c>
      <c r="W1235" s="10">
        <f>IFERROR(VLOOKUP(V1235,Curr!$B$2:$C$13,2,FALSE),0)</f>
        <v>1</v>
      </c>
      <c r="X1235" s="11">
        <f t="shared" si="224"/>
        <v>0</v>
      </c>
      <c r="Y1235" s="14">
        <f t="shared" si="225"/>
        <v>0</v>
      </c>
      <c r="Z1235" s="11">
        <f t="shared" si="226"/>
        <v>0</v>
      </c>
      <c r="AA1235" s="4" t="s">
        <v>1</v>
      </c>
      <c r="AB1235" s="10">
        <f>IFERROR(VLOOKUP(AA1235,Curr!$B$2:$C$13,2,FALSE),0)</f>
        <v>11</v>
      </c>
      <c r="AC1235" s="11">
        <f t="shared" si="227"/>
        <v>0</v>
      </c>
      <c r="AD1235" s="11">
        <f t="shared" si="228"/>
        <v>0</v>
      </c>
      <c r="AE1235" s="12">
        <f t="shared" si="229"/>
        <v>0</v>
      </c>
      <c r="AF1235"/>
      <c r="AG1235"/>
      <c r="AH1235"/>
      <c r="AI1235"/>
      <c r="AJ1235"/>
    </row>
    <row r="1236" spans="2:36" x14ac:dyDescent="0.25">
      <c r="B1236" s="2" t="s">
        <v>212</v>
      </c>
      <c r="C1236"/>
      <c r="D1236" s="1" t="s">
        <v>1733</v>
      </c>
      <c r="E1236"/>
      <c r="F1236"/>
      <c r="G1236"/>
      <c r="H1236"/>
      <c r="I1236"/>
      <c r="J1236" s="1" t="s">
        <v>2959</v>
      </c>
      <c r="K1236"/>
      <c r="L1236"/>
      <c r="M1236"/>
      <c r="N1236"/>
      <c r="O1236"/>
      <c r="P1236"/>
      <c r="Q1236" s="13">
        <v>0</v>
      </c>
      <c r="R1236" s="13">
        <v>0</v>
      </c>
      <c r="S1236" s="11">
        <f t="shared" si="222"/>
        <v>0</v>
      </c>
      <c r="T1236" s="5">
        <v>0</v>
      </c>
      <c r="U1236" s="11">
        <f t="shared" si="223"/>
        <v>0</v>
      </c>
      <c r="V1236" s="13" t="s">
        <v>0</v>
      </c>
      <c r="W1236" s="10">
        <f>IFERROR(VLOOKUP(V1236,Curr!$B$2:$C$13,2,FALSE),0)</f>
        <v>1</v>
      </c>
      <c r="X1236" s="11">
        <f t="shared" si="224"/>
        <v>0</v>
      </c>
      <c r="Y1236" s="14">
        <f t="shared" si="225"/>
        <v>0</v>
      </c>
      <c r="Z1236" s="11">
        <f t="shared" si="226"/>
        <v>0</v>
      </c>
      <c r="AA1236" s="4" t="s">
        <v>1</v>
      </c>
      <c r="AB1236" s="10">
        <f>IFERROR(VLOOKUP(AA1236,Curr!$B$2:$C$13,2,FALSE),0)</f>
        <v>11</v>
      </c>
      <c r="AC1236" s="11">
        <f t="shared" si="227"/>
        <v>0</v>
      </c>
      <c r="AD1236" s="11">
        <f t="shared" si="228"/>
        <v>0</v>
      </c>
      <c r="AE1236" s="12">
        <f t="shared" si="229"/>
        <v>0</v>
      </c>
      <c r="AF1236"/>
      <c r="AG1236"/>
      <c r="AH1236"/>
      <c r="AI1236"/>
      <c r="AJ1236"/>
    </row>
    <row r="1237" spans="2:36" x14ac:dyDescent="0.25">
      <c r="B1237" s="2" t="s">
        <v>212</v>
      </c>
      <c r="C1237"/>
      <c r="D1237" s="1" t="s">
        <v>1733</v>
      </c>
      <c r="E1237"/>
      <c r="F1237"/>
      <c r="G1237"/>
      <c r="H1237"/>
      <c r="I1237"/>
      <c r="J1237" s="1" t="s">
        <v>2960</v>
      </c>
      <c r="K1237"/>
      <c r="L1237"/>
      <c r="M1237"/>
      <c r="N1237"/>
      <c r="O1237"/>
      <c r="P1237"/>
      <c r="Q1237" s="13">
        <v>0</v>
      </c>
      <c r="R1237" s="13">
        <v>0</v>
      </c>
      <c r="S1237" s="11">
        <f t="shared" si="222"/>
        <v>0</v>
      </c>
      <c r="T1237" s="5">
        <v>0</v>
      </c>
      <c r="U1237" s="11">
        <f t="shared" si="223"/>
        <v>0</v>
      </c>
      <c r="V1237" s="13" t="s">
        <v>0</v>
      </c>
      <c r="W1237" s="10">
        <f>IFERROR(VLOOKUP(V1237,Curr!$B$2:$C$13,2,FALSE),0)</f>
        <v>1</v>
      </c>
      <c r="X1237" s="11">
        <f t="shared" si="224"/>
        <v>0</v>
      </c>
      <c r="Y1237" s="14">
        <f t="shared" si="225"/>
        <v>0</v>
      </c>
      <c r="Z1237" s="11">
        <f t="shared" si="226"/>
        <v>0</v>
      </c>
      <c r="AA1237" s="4" t="s">
        <v>1</v>
      </c>
      <c r="AB1237" s="10">
        <f>IFERROR(VLOOKUP(AA1237,Curr!$B$2:$C$13,2,FALSE),0)</f>
        <v>11</v>
      </c>
      <c r="AC1237" s="11">
        <f t="shared" si="227"/>
        <v>0</v>
      </c>
      <c r="AD1237" s="11">
        <f t="shared" si="228"/>
        <v>0</v>
      </c>
      <c r="AE1237" s="12">
        <f t="shared" si="229"/>
        <v>0</v>
      </c>
      <c r="AF1237"/>
      <c r="AG1237"/>
      <c r="AH1237"/>
      <c r="AI1237"/>
      <c r="AJ1237"/>
    </row>
    <row r="1238" spans="2:36" x14ac:dyDescent="0.25">
      <c r="B1238" s="2" t="s">
        <v>212</v>
      </c>
      <c r="C1238"/>
      <c r="D1238" s="1" t="s">
        <v>1733</v>
      </c>
      <c r="E1238"/>
      <c r="F1238"/>
      <c r="G1238"/>
      <c r="H1238"/>
      <c r="I1238"/>
      <c r="J1238" s="1" t="s">
        <v>2961</v>
      </c>
      <c r="K1238"/>
      <c r="L1238"/>
      <c r="M1238"/>
      <c r="N1238"/>
      <c r="O1238"/>
      <c r="P1238"/>
      <c r="Q1238" s="13">
        <v>0</v>
      </c>
      <c r="R1238" s="13">
        <v>0</v>
      </c>
      <c r="S1238" s="11">
        <f t="shared" si="222"/>
        <v>0</v>
      </c>
      <c r="T1238" s="5">
        <v>0</v>
      </c>
      <c r="U1238" s="11">
        <f t="shared" si="223"/>
        <v>0</v>
      </c>
      <c r="V1238" s="13" t="s">
        <v>0</v>
      </c>
      <c r="W1238" s="10">
        <f>IFERROR(VLOOKUP(V1238,Curr!$B$2:$C$13,2,FALSE),0)</f>
        <v>1</v>
      </c>
      <c r="X1238" s="11">
        <f t="shared" si="224"/>
        <v>0</v>
      </c>
      <c r="Y1238" s="14">
        <f t="shared" si="225"/>
        <v>0</v>
      </c>
      <c r="Z1238" s="11">
        <f t="shared" si="226"/>
        <v>0</v>
      </c>
      <c r="AA1238" s="4" t="s">
        <v>1</v>
      </c>
      <c r="AB1238" s="10">
        <f>IFERROR(VLOOKUP(AA1238,Curr!$B$2:$C$13,2,FALSE),0)</f>
        <v>11</v>
      </c>
      <c r="AC1238" s="11">
        <f t="shared" si="227"/>
        <v>0</v>
      </c>
      <c r="AD1238" s="11">
        <f t="shared" si="228"/>
        <v>0</v>
      </c>
      <c r="AE1238" s="12">
        <f t="shared" si="229"/>
        <v>0</v>
      </c>
      <c r="AF1238"/>
      <c r="AG1238"/>
      <c r="AH1238"/>
      <c r="AI1238"/>
      <c r="AJ1238"/>
    </row>
    <row r="1239" spans="2:36" x14ac:dyDescent="0.25">
      <c r="B1239" s="2" t="s">
        <v>212</v>
      </c>
      <c r="C1239"/>
      <c r="D1239" s="1" t="s">
        <v>1733</v>
      </c>
      <c r="E1239"/>
      <c r="F1239"/>
      <c r="G1239"/>
      <c r="H1239"/>
      <c r="I1239"/>
      <c r="J1239" s="1" t="s">
        <v>2962</v>
      </c>
      <c r="K1239"/>
      <c r="L1239"/>
      <c r="M1239"/>
      <c r="N1239"/>
      <c r="O1239"/>
      <c r="P1239"/>
      <c r="Q1239" s="13">
        <v>0</v>
      </c>
      <c r="R1239" s="13">
        <v>0</v>
      </c>
      <c r="S1239" s="11">
        <f t="shared" si="222"/>
        <v>0</v>
      </c>
      <c r="T1239" s="5">
        <v>0</v>
      </c>
      <c r="U1239" s="11">
        <f t="shared" si="223"/>
        <v>0</v>
      </c>
      <c r="V1239" s="13" t="s">
        <v>0</v>
      </c>
      <c r="W1239" s="10">
        <f>IFERROR(VLOOKUP(V1239,Curr!$B$2:$C$13,2,FALSE),0)</f>
        <v>1</v>
      </c>
      <c r="X1239" s="11">
        <f t="shared" si="224"/>
        <v>0</v>
      </c>
      <c r="Y1239" s="14">
        <f t="shared" si="225"/>
        <v>0</v>
      </c>
      <c r="Z1239" s="11">
        <f t="shared" si="226"/>
        <v>0</v>
      </c>
      <c r="AA1239" s="4" t="s">
        <v>1</v>
      </c>
      <c r="AB1239" s="10">
        <f>IFERROR(VLOOKUP(AA1239,Curr!$B$2:$C$13,2,FALSE),0)</f>
        <v>11</v>
      </c>
      <c r="AC1239" s="11">
        <f t="shared" si="227"/>
        <v>0</v>
      </c>
      <c r="AD1239" s="11">
        <f t="shared" si="228"/>
        <v>0</v>
      </c>
      <c r="AE1239" s="12">
        <f t="shared" si="229"/>
        <v>0</v>
      </c>
      <c r="AF1239"/>
      <c r="AG1239"/>
      <c r="AH1239"/>
      <c r="AI1239"/>
      <c r="AJ1239"/>
    </row>
    <row r="1240" spans="2:36" x14ac:dyDescent="0.25">
      <c r="B1240" s="2" t="s">
        <v>212</v>
      </c>
      <c r="C1240"/>
      <c r="D1240" s="1" t="s">
        <v>1733</v>
      </c>
      <c r="E1240"/>
      <c r="F1240"/>
      <c r="G1240"/>
      <c r="H1240"/>
      <c r="I1240"/>
      <c r="J1240" s="1" t="s">
        <v>2963</v>
      </c>
      <c r="K1240"/>
      <c r="L1240"/>
      <c r="M1240"/>
      <c r="N1240"/>
      <c r="O1240"/>
      <c r="P1240"/>
      <c r="Q1240" s="13">
        <v>0</v>
      </c>
      <c r="R1240" s="13">
        <v>0</v>
      </c>
      <c r="S1240" s="11">
        <f t="shared" si="222"/>
        <v>0</v>
      </c>
      <c r="T1240" s="5">
        <v>0</v>
      </c>
      <c r="U1240" s="11">
        <f t="shared" si="223"/>
        <v>0</v>
      </c>
      <c r="V1240" s="13" t="s">
        <v>0</v>
      </c>
      <c r="W1240" s="10">
        <f>IFERROR(VLOOKUP(V1240,Curr!$B$2:$C$13,2,FALSE),0)</f>
        <v>1</v>
      </c>
      <c r="X1240" s="11">
        <f t="shared" si="224"/>
        <v>0</v>
      </c>
      <c r="Y1240" s="14">
        <f t="shared" si="225"/>
        <v>0</v>
      </c>
      <c r="Z1240" s="11">
        <f t="shared" si="226"/>
        <v>0</v>
      </c>
      <c r="AA1240" s="4" t="s">
        <v>1</v>
      </c>
      <c r="AB1240" s="10">
        <f>IFERROR(VLOOKUP(AA1240,Curr!$B$2:$C$13,2,FALSE),0)</f>
        <v>11</v>
      </c>
      <c r="AC1240" s="11">
        <f t="shared" si="227"/>
        <v>0</v>
      </c>
      <c r="AD1240" s="11">
        <f t="shared" si="228"/>
        <v>0</v>
      </c>
      <c r="AE1240" s="12">
        <f t="shared" si="229"/>
        <v>0</v>
      </c>
      <c r="AF1240"/>
      <c r="AG1240"/>
      <c r="AH1240"/>
      <c r="AI1240"/>
      <c r="AJ1240"/>
    </row>
    <row r="1241" spans="2:36" x14ac:dyDescent="0.25">
      <c r="B1241" s="2" t="s">
        <v>212</v>
      </c>
      <c r="C1241"/>
      <c r="D1241" s="1" t="s">
        <v>1733</v>
      </c>
      <c r="E1241"/>
      <c r="F1241"/>
      <c r="G1241"/>
      <c r="H1241"/>
      <c r="I1241"/>
      <c r="J1241" s="1" t="s">
        <v>2964</v>
      </c>
      <c r="K1241"/>
      <c r="L1241"/>
      <c r="M1241"/>
      <c r="N1241"/>
      <c r="O1241"/>
      <c r="P1241"/>
      <c r="Q1241" s="13">
        <v>0</v>
      </c>
      <c r="R1241" s="13">
        <v>0</v>
      </c>
      <c r="S1241" s="11">
        <f t="shared" si="222"/>
        <v>0</v>
      </c>
      <c r="T1241" s="5">
        <v>0</v>
      </c>
      <c r="U1241" s="11">
        <f t="shared" si="223"/>
        <v>0</v>
      </c>
      <c r="V1241" s="13" t="s">
        <v>0</v>
      </c>
      <c r="W1241" s="10">
        <f>IFERROR(VLOOKUP(V1241,Curr!$B$2:$C$13,2,FALSE),0)</f>
        <v>1</v>
      </c>
      <c r="X1241" s="11">
        <f t="shared" si="224"/>
        <v>0</v>
      </c>
      <c r="Y1241" s="14">
        <f t="shared" si="225"/>
        <v>0</v>
      </c>
      <c r="Z1241" s="11">
        <f t="shared" si="226"/>
        <v>0</v>
      </c>
      <c r="AA1241" s="4" t="s">
        <v>1</v>
      </c>
      <c r="AB1241" s="10">
        <f>IFERROR(VLOOKUP(AA1241,Curr!$B$2:$C$13,2,FALSE),0)</f>
        <v>11</v>
      </c>
      <c r="AC1241" s="11">
        <f t="shared" si="227"/>
        <v>0</v>
      </c>
      <c r="AD1241" s="11">
        <f t="shared" si="228"/>
        <v>0</v>
      </c>
      <c r="AE1241" s="12">
        <f t="shared" si="229"/>
        <v>0</v>
      </c>
      <c r="AF1241"/>
      <c r="AG1241"/>
      <c r="AH1241"/>
      <c r="AI1241"/>
      <c r="AJ1241"/>
    </row>
    <row r="1242" spans="2:36" x14ac:dyDescent="0.25">
      <c r="B1242" s="2" t="s">
        <v>212</v>
      </c>
      <c r="C1242"/>
      <c r="D1242" s="1" t="s">
        <v>1733</v>
      </c>
      <c r="E1242"/>
      <c r="F1242"/>
      <c r="G1242"/>
      <c r="H1242"/>
      <c r="I1242"/>
      <c r="J1242" s="1" t="s">
        <v>2965</v>
      </c>
      <c r="K1242"/>
      <c r="L1242"/>
      <c r="M1242"/>
      <c r="N1242"/>
      <c r="O1242"/>
      <c r="P1242"/>
      <c r="Q1242" s="13">
        <v>0</v>
      </c>
      <c r="R1242" s="13">
        <v>0</v>
      </c>
      <c r="S1242" s="11">
        <f t="shared" si="222"/>
        <v>0</v>
      </c>
      <c r="T1242" s="5">
        <v>0</v>
      </c>
      <c r="U1242" s="11">
        <f t="shared" si="223"/>
        <v>0</v>
      </c>
      <c r="V1242" s="13" t="s">
        <v>0</v>
      </c>
      <c r="W1242" s="10">
        <f>IFERROR(VLOOKUP(V1242,Curr!$B$2:$C$13,2,FALSE),0)</f>
        <v>1</v>
      </c>
      <c r="X1242" s="11">
        <f t="shared" si="224"/>
        <v>0</v>
      </c>
      <c r="Y1242" s="14">
        <f t="shared" si="225"/>
        <v>0</v>
      </c>
      <c r="Z1242" s="11">
        <f t="shared" si="226"/>
        <v>0</v>
      </c>
      <c r="AA1242" s="4" t="s">
        <v>1</v>
      </c>
      <c r="AB1242" s="10">
        <f>IFERROR(VLOOKUP(AA1242,Curr!$B$2:$C$13,2,FALSE),0)</f>
        <v>11</v>
      </c>
      <c r="AC1242" s="11">
        <f t="shared" si="227"/>
        <v>0</v>
      </c>
      <c r="AD1242" s="11">
        <f t="shared" si="228"/>
        <v>0</v>
      </c>
      <c r="AE1242" s="12">
        <f t="shared" si="229"/>
        <v>0</v>
      </c>
      <c r="AF1242"/>
      <c r="AG1242"/>
      <c r="AH1242"/>
      <c r="AI1242"/>
      <c r="AJ1242"/>
    </row>
    <row r="1243" spans="2:36" x14ac:dyDescent="0.25">
      <c r="B1243" s="2" t="s">
        <v>212</v>
      </c>
      <c r="C1243"/>
      <c r="D1243" s="1" t="s">
        <v>1733</v>
      </c>
      <c r="E1243"/>
      <c r="F1243"/>
      <c r="G1243"/>
      <c r="H1243"/>
      <c r="I1243"/>
      <c r="J1243" s="1" t="s">
        <v>2966</v>
      </c>
      <c r="K1243"/>
      <c r="L1243"/>
      <c r="M1243"/>
      <c r="N1243"/>
      <c r="O1243"/>
      <c r="P1243"/>
      <c r="Q1243" s="13">
        <v>0</v>
      </c>
      <c r="R1243" s="13">
        <v>0</v>
      </c>
      <c r="S1243" s="11">
        <f t="shared" si="222"/>
        <v>0</v>
      </c>
      <c r="T1243" s="5">
        <v>0</v>
      </c>
      <c r="U1243" s="11">
        <f t="shared" si="223"/>
        <v>0</v>
      </c>
      <c r="V1243" s="13" t="s">
        <v>0</v>
      </c>
      <c r="W1243" s="10">
        <f>IFERROR(VLOOKUP(V1243,Curr!$B$2:$C$13,2,FALSE),0)</f>
        <v>1</v>
      </c>
      <c r="X1243" s="11">
        <f t="shared" si="224"/>
        <v>0</v>
      </c>
      <c r="Y1243" s="14">
        <f t="shared" si="225"/>
        <v>0</v>
      </c>
      <c r="Z1243" s="11">
        <f t="shared" si="226"/>
        <v>0</v>
      </c>
      <c r="AA1243" s="4" t="s">
        <v>1</v>
      </c>
      <c r="AB1243" s="10">
        <f>IFERROR(VLOOKUP(AA1243,Curr!$B$2:$C$13,2,FALSE),0)</f>
        <v>11</v>
      </c>
      <c r="AC1243" s="11">
        <f t="shared" si="227"/>
        <v>0</v>
      </c>
      <c r="AD1243" s="11">
        <f t="shared" si="228"/>
        <v>0</v>
      </c>
      <c r="AE1243" s="12">
        <f t="shared" si="229"/>
        <v>0</v>
      </c>
      <c r="AF1243"/>
      <c r="AG1243"/>
      <c r="AH1243"/>
      <c r="AI1243"/>
      <c r="AJ1243"/>
    </row>
    <row r="1244" spans="2:36" x14ac:dyDescent="0.25">
      <c r="B1244" s="2" t="s">
        <v>212</v>
      </c>
      <c r="C1244"/>
      <c r="D1244" s="1" t="s">
        <v>1733</v>
      </c>
      <c r="E1244"/>
      <c r="F1244"/>
      <c r="G1244"/>
      <c r="H1244"/>
      <c r="I1244"/>
      <c r="J1244" s="1" t="s">
        <v>2967</v>
      </c>
      <c r="K1244"/>
      <c r="L1244"/>
      <c r="M1244"/>
      <c r="N1244"/>
      <c r="O1244"/>
      <c r="P1244"/>
      <c r="Q1244" s="13">
        <v>0</v>
      </c>
      <c r="R1244" s="13">
        <v>0</v>
      </c>
      <c r="S1244" s="11">
        <f t="shared" si="222"/>
        <v>0</v>
      </c>
      <c r="T1244" s="5">
        <v>0</v>
      </c>
      <c r="U1244" s="11">
        <f t="shared" si="223"/>
        <v>0</v>
      </c>
      <c r="V1244" s="13" t="s">
        <v>0</v>
      </c>
      <c r="W1244" s="10">
        <f>IFERROR(VLOOKUP(V1244,Curr!$B$2:$C$13,2,FALSE),0)</f>
        <v>1</v>
      </c>
      <c r="X1244" s="11">
        <f t="shared" si="224"/>
        <v>0</v>
      </c>
      <c r="Y1244" s="14">
        <f t="shared" si="225"/>
        <v>0</v>
      </c>
      <c r="Z1244" s="11">
        <f t="shared" si="226"/>
        <v>0</v>
      </c>
      <c r="AA1244" s="4" t="s">
        <v>1</v>
      </c>
      <c r="AB1244" s="10">
        <f>IFERROR(VLOOKUP(AA1244,Curr!$B$2:$C$13,2,FALSE),0)</f>
        <v>11</v>
      </c>
      <c r="AC1244" s="11">
        <f t="shared" si="227"/>
        <v>0</v>
      </c>
      <c r="AD1244" s="11">
        <f t="shared" si="228"/>
        <v>0</v>
      </c>
      <c r="AE1244" s="12">
        <f t="shared" si="229"/>
        <v>0</v>
      </c>
      <c r="AF1244"/>
      <c r="AG1244"/>
      <c r="AH1244"/>
      <c r="AI1244"/>
      <c r="AJ1244"/>
    </row>
    <row r="1245" spans="2:36" x14ac:dyDescent="0.25">
      <c r="B1245" s="2" t="s">
        <v>212</v>
      </c>
      <c r="C1245"/>
      <c r="D1245" s="1" t="s">
        <v>1733</v>
      </c>
      <c r="E1245"/>
      <c r="F1245"/>
      <c r="G1245"/>
      <c r="H1245"/>
      <c r="I1245"/>
      <c r="J1245" s="1" t="s">
        <v>2968</v>
      </c>
      <c r="K1245"/>
      <c r="L1245"/>
      <c r="M1245"/>
      <c r="N1245"/>
      <c r="O1245"/>
      <c r="P1245"/>
      <c r="Q1245" s="13">
        <v>0</v>
      </c>
      <c r="R1245" s="13">
        <v>0</v>
      </c>
      <c r="S1245" s="11">
        <f t="shared" si="222"/>
        <v>0</v>
      </c>
      <c r="T1245" s="5">
        <v>0</v>
      </c>
      <c r="U1245" s="11">
        <f t="shared" si="223"/>
        <v>0</v>
      </c>
      <c r="V1245" s="13" t="s">
        <v>0</v>
      </c>
      <c r="W1245" s="10">
        <f>IFERROR(VLOOKUP(V1245,Curr!$B$2:$C$13,2,FALSE),0)</f>
        <v>1</v>
      </c>
      <c r="X1245" s="11">
        <f t="shared" si="224"/>
        <v>0</v>
      </c>
      <c r="Y1245" s="14">
        <f t="shared" si="225"/>
        <v>0</v>
      </c>
      <c r="Z1245" s="11">
        <f t="shared" si="226"/>
        <v>0</v>
      </c>
      <c r="AA1245" s="4" t="s">
        <v>1</v>
      </c>
      <c r="AB1245" s="10">
        <f>IFERROR(VLOOKUP(AA1245,Curr!$B$2:$C$13,2,FALSE),0)</f>
        <v>11</v>
      </c>
      <c r="AC1245" s="11">
        <f t="shared" si="227"/>
        <v>0</v>
      </c>
      <c r="AD1245" s="11">
        <f t="shared" si="228"/>
        <v>0</v>
      </c>
      <c r="AE1245" s="12">
        <f t="shared" si="229"/>
        <v>0</v>
      </c>
      <c r="AF1245"/>
      <c r="AG1245"/>
      <c r="AH1245"/>
      <c r="AI1245"/>
      <c r="AJ1245"/>
    </row>
    <row r="1246" spans="2:36" x14ac:dyDescent="0.25">
      <c r="B1246" s="2" t="s">
        <v>212</v>
      </c>
      <c r="C1246"/>
      <c r="D1246" s="1" t="s">
        <v>1733</v>
      </c>
      <c r="E1246"/>
      <c r="F1246"/>
      <c r="G1246"/>
      <c r="H1246"/>
      <c r="I1246"/>
      <c r="J1246" s="1" t="s">
        <v>2969</v>
      </c>
      <c r="K1246"/>
      <c r="L1246"/>
      <c r="M1246"/>
      <c r="N1246"/>
      <c r="O1246"/>
      <c r="P1246"/>
      <c r="Q1246" s="13">
        <v>0</v>
      </c>
      <c r="R1246" s="13">
        <v>0</v>
      </c>
      <c r="S1246" s="11">
        <f t="shared" si="222"/>
        <v>0</v>
      </c>
      <c r="T1246" s="5">
        <v>0</v>
      </c>
      <c r="U1246" s="11">
        <f t="shared" si="223"/>
        <v>0</v>
      </c>
      <c r="V1246" s="13" t="s">
        <v>0</v>
      </c>
      <c r="W1246" s="10">
        <f>IFERROR(VLOOKUP(V1246,Curr!$B$2:$C$13,2,FALSE),0)</f>
        <v>1</v>
      </c>
      <c r="X1246" s="11">
        <f t="shared" si="224"/>
        <v>0</v>
      </c>
      <c r="Y1246" s="14">
        <f t="shared" si="225"/>
        <v>0</v>
      </c>
      <c r="Z1246" s="11">
        <f t="shared" si="226"/>
        <v>0</v>
      </c>
      <c r="AA1246" s="4" t="s">
        <v>1</v>
      </c>
      <c r="AB1246" s="10">
        <f>IFERROR(VLOOKUP(AA1246,Curr!$B$2:$C$13,2,FALSE),0)</f>
        <v>11</v>
      </c>
      <c r="AC1246" s="11">
        <f t="shared" si="227"/>
        <v>0</v>
      </c>
      <c r="AD1246" s="11">
        <f t="shared" si="228"/>
        <v>0</v>
      </c>
      <c r="AE1246" s="12">
        <f t="shared" si="229"/>
        <v>0</v>
      </c>
      <c r="AF1246"/>
      <c r="AG1246"/>
      <c r="AH1246"/>
      <c r="AI1246"/>
      <c r="AJ1246"/>
    </row>
    <row r="1247" spans="2:36" x14ac:dyDescent="0.25">
      <c r="B1247" s="2" t="s">
        <v>212</v>
      </c>
      <c r="C1247"/>
      <c r="D1247" s="1" t="s">
        <v>1733</v>
      </c>
      <c r="E1247"/>
      <c r="F1247"/>
      <c r="G1247"/>
      <c r="H1247"/>
      <c r="I1247"/>
      <c r="J1247" s="1" t="s">
        <v>2970</v>
      </c>
      <c r="K1247"/>
      <c r="L1247"/>
      <c r="M1247"/>
      <c r="N1247"/>
      <c r="O1247"/>
      <c r="P1247"/>
      <c r="Q1247" s="13">
        <v>0</v>
      </c>
      <c r="R1247" s="13">
        <v>0</v>
      </c>
      <c r="S1247" s="11">
        <f t="shared" si="222"/>
        <v>0</v>
      </c>
      <c r="T1247" s="5">
        <v>0</v>
      </c>
      <c r="U1247" s="11">
        <f t="shared" si="223"/>
        <v>0</v>
      </c>
      <c r="V1247" s="13" t="s">
        <v>0</v>
      </c>
      <c r="W1247" s="10">
        <f>IFERROR(VLOOKUP(V1247,Curr!$B$2:$C$13,2,FALSE),0)</f>
        <v>1</v>
      </c>
      <c r="X1247" s="11">
        <f t="shared" si="224"/>
        <v>0</v>
      </c>
      <c r="Y1247" s="14">
        <f t="shared" si="225"/>
        <v>0</v>
      </c>
      <c r="Z1247" s="11">
        <f t="shared" si="226"/>
        <v>0</v>
      </c>
      <c r="AA1247" s="4" t="s">
        <v>1</v>
      </c>
      <c r="AB1247" s="10">
        <f>IFERROR(VLOOKUP(AA1247,Curr!$B$2:$C$13,2,FALSE),0)</f>
        <v>11</v>
      </c>
      <c r="AC1247" s="11">
        <f t="shared" si="227"/>
        <v>0</v>
      </c>
      <c r="AD1247" s="11">
        <f t="shared" si="228"/>
        <v>0</v>
      </c>
      <c r="AE1247" s="12">
        <f t="shared" si="229"/>
        <v>0</v>
      </c>
      <c r="AF1247"/>
      <c r="AG1247"/>
      <c r="AH1247"/>
      <c r="AI1247"/>
      <c r="AJ1247"/>
    </row>
    <row r="1248" spans="2:36" x14ac:dyDescent="0.25">
      <c r="B1248" s="2" t="s">
        <v>212</v>
      </c>
      <c r="C1248"/>
      <c r="D1248" s="1" t="s">
        <v>1733</v>
      </c>
      <c r="E1248"/>
      <c r="F1248"/>
      <c r="G1248"/>
      <c r="H1248"/>
      <c r="I1248"/>
      <c r="J1248" s="1" t="s">
        <v>2971</v>
      </c>
      <c r="K1248"/>
      <c r="L1248"/>
      <c r="M1248"/>
      <c r="N1248"/>
      <c r="O1248"/>
      <c r="P1248"/>
      <c r="Q1248" s="13">
        <v>0</v>
      </c>
      <c r="R1248" s="13">
        <v>0</v>
      </c>
      <c r="S1248" s="11">
        <f t="shared" si="222"/>
        <v>0</v>
      </c>
      <c r="T1248" s="5">
        <v>0</v>
      </c>
      <c r="U1248" s="11">
        <f t="shared" si="223"/>
        <v>0</v>
      </c>
      <c r="V1248" s="13" t="s">
        <v>0</v>
      </c>
      <c r="W1248" s="10">
        <f>IFERROR(VLOOKUP(V1248,Curr!$B$2:$C$13,2,FALSE),0)</f>
        <v>1</v>
      </c>
      <c r="X1248" s="11">
        <f t="shared" si="224"/>
        <v>0</v>
      </c>
      <c r="Y1248" s="14">
        <f t="shared" si="225"/>
        <v>0</v>
      </c>
      <c r="Z1248" s="11">
        <f t="shared" si="226"/>
        <v>0</v>
      </c>
      <c r="AA1248" s="4" t="s">
        <v>1</v>
      </c>
      <c r="AB1248" s="10">
        <f>IFERROR(VLOOKUP(AA1248,Curr!$B$2:$C$13,2,FALSE),0)</f>
        <v>11</v>
      </c>
      <c r="AC1248" s="11">
        <f t="shared" si="227"/>
        <v>0</v>
      </c>
      <c r="AD1248" s="11">
        <f t="shared" si="228"/>
        <v>0</v>
      </c>
      <c r="AE1248" s="12">
        <f t="shared" si="229"/>
        <v>0</v>
      </c>
      <c r="AF1248"/>
      <c r="AG1248"/>
      <c r="AH1248"/>
      <c r="AI1248"/>
      <c r="AJ1248"/>
    </row>
    <row r="1249" spans="2:36" x14ac:dyDescent="0.25">
      <c r="B1249" s="2" t="s">
        <v>212</v>
      </c>
      <c r="C1249"/>
      <c r="D1249" s="1" t="s">
        <v>1733</v>
      </c>
      <c r="E1249"/>
      <c r="F1249"/>
      <c r="G1249"/>
      <c r="H1249"/>
      <c r="I1249"/>
      <c r="J1249" s="1" t="s">
        <v>2972</v>
      </c>
      <c r="K1249"/>
      <c r="L1249"/>
      <c r="M1249"/>
      <c r="N1249"/>
      <c r="O1249"/>
      <c r="P1249"/>
      <c r="Q1249" s="13">
        <v>0</v>
      </c>
      <c r="R1249" s="13">
        <v>0</v>
      </c>
      <c r="S1249" s="11">
        <f t="shared" si="222"/>
        <v>0</v>
      </c>
      <c r="T1249" s="5">
        <v>0</v>
      </c>
      <c r="U1249" s="11">
        <f t="shared" si="223"/>
        <v>0</v>
      </c>
      <c r="V1249" s="13" t="s">
        <v>0</v>
      </c>
      <c r="W1249" s="10">
        <f>IFERROR(VLOOKUP(V1249,Curr!$B$2:$C$13,2,FALSE),0)</f>
        <v>1</v>
      </c>
      <c r="X1249" s="11">
        <f t="shared" si="224"/>
        <v>0</v>
      </c>
      <c r="Y1249" s="14">
        <f t="shared" si="225"/>
        <v>0</v>
      </c>
      <c r="Z1249" s="11">
        <f t="shared" si="226"/>
        <v>0</v>
      </c>
      <c r="AA1249" s="4" t="s">
        <v>1</v>
      </c>
      <c r="AB1249" s="10">
        <f>IFERROR(VLOOKUP(AA1249,Curr!$B$2:$C$13,2,FALSE),0)</f>
        <v>11</v>
      </c>
      <c r="AC1249" s="11">
        <f t="shared" si="227"/>
        <v>0</v>
      </c>
      <c r="AD1249" s="11">
        <f t="shared" si="228"/>
        <v>0</v>
      </c>
      <c r="AE1249" s="12">
        <f t="shared" si="229"/>
        <v>0</v>
      </c>
      <c r="AF1249"/>
      <c r="AG1249"/>
      <c r="AH1249"/>
      <c r="AI1249"/>
      <c r="AJ1249"/>
    </row>
    <row r="1250" spans="2:36" x14ac:dyDescent="0.25">
      <c r="B1250" s="2" t="s">
        <v>212</v>
      </c>
      <c r="C1250"/>
      <c r="D1250" s="1" t="s">
        <v>1733</v>
      </c>
      <c r="E1250"/>
      <c r="F1250"/>
      <c r="G1250"/>
      <c r="H1250"/>
      <c r="I1250"/>
      <c r="J1250" s="1" t="s">
        <v>2973</v>
      </c>
      <c r="K1250"/>
      <c r="L1250"/>
      <c r="M1250"/>
      <c r="N1250"/>
      <c r="O1250"/>
      <c r="P1250"/>
      <c r="Q1250" s="13">
        <v>0</v>
      </c>
      <c r="R1250" s="13">
        <v>0</v>
      </c>
      <c r="S1250" s="11">
        <f t="shared" si="222"/>
        <v>0</v>
      </c>
      <c r="T1250" s="5">
        <v>0</v>
      </c>
      <c r="U1250" s="11">
        <f t="shared" si="223"/>
        <v>0</v>
      </c>
      <c r="V1250" s="13" t="s">
        <v>0</v>
      </c>
      <c r="W1250" s="10">
        <f>IFERROR(VLOOKUP(V1250,Curr!$B$2:$C$13,2,FALSE),0)</f>
        <v>1</v>
      </c>
      <c r="X1250" s="11">
        <f t="shared" si="224"/>
        <v>0</v>
      </c>
      <c r="Y1250" s="14">
        <f t="shared" si="225"/>
        <v>0</v>
      </c>
      <c r="Z1250" s="11">
        <f t="shared" si="226"/>
        <v>0</v>
      </c>
      <c r="AA1250" s="4" t="s">
        <v>1</v>
      </c>
      <c r="AB1250" s="10">
        <f>IFERROR(VLOOKUP(AA1250,Curr!$B$2:$C$13,2,FALSE),0)</f>
        <v>11</v>
      </c>
      <c r="AC1250" s="11">
        <f t="shared" si="227"/>
        <v>0</v>
      </c>
      <c r="AD1250" s="11">
        <f t="shared" si="228"/>
        <v>0</v>
      </c>
      <c r="AE1250" s="12">
        <f t="shared" si="229"/>
        <v>0</v>
      </c>
      <c r="AF1250"/>
      <c r="AG1250"/>
      <c r="AH1250"/>
      <c r="AI1250"/>
      <c r="AJ1250"/>
    </row>
    <row r="1251" spans="2:36" x14ac:dyDescent="0.25">
      <c r="B1251" s="2" t="s">
        <v>212</v>
      </c>
      <c r="C1251"/>
      <c r="D1251" s="1" t="s">
        <v>1733</v>
      </c>
      <c r="E1251"/>
      <c r="F1251"/>
      <c r="G1251"/>
      <c r="H1251"/>
      <c r="I1251"/>
      <c r="J1251" s="1" t="s">
        <v>2974</v>
      </c>
      <c r="K1251"/>
      <c r="L1251"/>
      <c r="M1251"/>
      <c r="N1251"/>
      <c r="O1251"/>
      <c r="P1251"/>
      <c r="Q1251" s="13">
        <v>0</v>
      </c>
      <c r="R1251" s="13">
        <v>0</v>
      </c>
      <c r="S1251" s="11">
        <f t="shared" si="222"/>
        <v>0</v>
      </c>
      <c r="T1251" s="5">
        <v>0</v>
      </c>
      <c r="U1251" s="11">
        <f t="shared" si="223"/>
        <v>0</v>
      </c>
      <c r="V1251" s="13" t="s">
        <v>0</v>
      </c>
      <c r="W1251" s="10">
        <f>IFERROR(VLOOKUP(V1251,Curr!$B$2:$C$13,2,FALSE),0)</f>
        <v>1</v>
      </c>
      <c r="X1251" s="11">
        <f t="shared" si="224"/>
        <v>0</v>
      </c>
      <c r="Y1251" s="14">
        <f t="shared" si="225"/>
        <v>0</v>
      </c>
      <c r="Z1251" s="11">
        <f t="shared" si="226"/>
        <v>0</v>
      </c>
      <c r="AA1251" s="4" t="s">
        <v>1</v>
      </c>
      <c r="AB1251" s="10">
        <f>IFERROR(VLOOKUP(AA1251,Curr!$B$2:$C$13,2,FALSE),0)</f>
        <v>11</v>
      </c>
      <c r="AC1251" s="11">
        <f t="shared" si="227"/>
        <v>0</v>
      </c>
      <c r="AD1251" s="11">
        <f t="shared" si="228"/>
        <v>0</v>
      </c>
      <c r="AE1251" s="12">
        <f t="shared" si="229"/>
        <v>0</v>
      </c>
      <c r="AF1251"/>
      <c r="AG1251"/>
      <c r="AH1251"/>
      <c r="AI1251"/>
      <c r="AJ1251"/>
    </row>
    <row r="1252" spans="2:36" x14ac:dyDescent="0.25">
      <c r="B1252" s="2" t="s">
        <v>212</v>
      </c>
      <c r="C1252"/>
      <c r="D1252" s="1" t="s">
        <v>1733</v>
      </c>
      <c r="E1252"/>
      <c r="F1252"/>
      <c r="G1252"/>
      <c r="H1252"/>
      <c r="I1252"/>
      <c r="J1252" s="1" t="s">
        <v>2975</v>
      </c>
      <c r="K1252"/>
      <c r="L1252"/>
      <c r="M1252"/>
      <c r="N1252"/>
      <c r="O1252"/>
      <c r="P1252"/>
      <c r="Q1252" s="13">
        <v>0</v>
      </c>
      <c r="R1252" s="13">
        <v>0</v>
      </c>
      <c r="S1252" s="11">
        <f t="shared" si="222"/>
        <v>0</v>
      </c>
      <c r="T1252" s="5">
        <v>0</v>
      </c>
      <c r="U1252" s="11">
        <f t="shared" si="223"/>
        <v>0</v>
      </c>
      <c r="V1252" s="13" t="s">
        <v>0</v>
      </c>
      <c r="W1252" s="10">
        <f>IFERROR(VLOOKUP(V1252,Curr!$B$2:$C$13,2,FALSE),0)</f>
        <v>1</v>
      </c>
      <c r="X1252" s="11">
        <f t="shared" si="224"/>
        <v>0</v>
      </c>
      <c r="Y1252" s="14">
        <f t="shared" si="225"/>
        <v>0</v>
      </c>
      <c r="Z1252" s="11">
        <f t="shared" si="226"/>
        <v>0</v>
      </c>
      <c r="AA1252" s="4" t="s">
        <v>1</v>
      </c>
      <c r="AB1252" s="10">
        <f>IFERROR(VLOOKUP(AA1252,Curr!$B$2:$C$13,2,FALSE),0)</f>
        <v>11</v>
      </c>
      <c r="AC1252" s="11">
        <f t="shared" si="227"/>
        <v>0</v>
      </c>
      <c r="AD1252" s="11">
        <f t="shared" si="228"/>
        <v>0</v>
      </c>
      <c r="AE1252" s="12">
        <f t="shared" si="229"/>
        <v>0</v>
      </c>
      <c r="AF1252"/>
      <c r="AG1252"/>
      <c r="AH1252"/>
      <c r="AI1252"/>
      <c r="AJ1252"/>
    </row>
    <row r="1253" spans="2:36" x14ac:dyDescent="0.25">
      <c r="B1253" s="2" t="s">
        <v>212</v>
      </c>
      <c r="C1253"/>
      <c r="D1253" s="1" t="s">
        <v>1733</v>
      </c>
      <c r="E1253"/>
      <c r="F1253"/>
      <c r="G1253"/>
      <c r="H1253"/>
      <c r="I1253"/>
      <c r="J1253" s="1" t="s">
        <v>2976</v>
      </c>
      <c r="K1253"/>
      <c r="L1253"/>
      <c r="M1253"/>
      <c r="N1253"/>
      <c r="O1253"/>
      <c r="P1253"/>
      <c r="Q1253" s="13">
        <v>0</v>
      </c>
      <c r="R1253" s="13">
        <v>0</v>
      </c>
      <c r="S1253" s="11">
        <f t="shared" si="222"/>
        <v>0</v>
      </c>
      <c r="T1253" s="5">
        <v>0</v>
      </c>
      <c r="U1253" s="11">
        <f t="shared" si="223"/>
        <v>0</v>
      </c>
      <c r="V1253" s="13" t="s">
        <v>0</v>
      </c>
      <c r="W1253" s="10">
        <f>IFERROR(VLOOKUP(V1253,Curr!$B$2:$C$13,2,FALSE),0)</f>
        <v>1</v>
      </c>
      <c r="X1253" s="11">
        <f t="shared" si="224"/>
        <v>0</v>
      </c>
      <c r="Y1253" s="14">
        <f t="shared" si="225"/>
        <v>0</v>
      </c>
      <c r="Z1253" s="11">
        <f t="shared" si="226"/>
        <v>0</v>
      </c>
      <c r="AA1253" s="4" t="s">
        <v>1</v>
      </c>
      <c r="AB1253" s="10">
        <f>IFERROR(VLOOKUP(AA1253,Curr!$B$2:$C$13,2,FALSE),0)</f>
        <v>11</v>
      </c>
      <c r="AC1253" s="11">
        <f t="shared" si="227"/>
        <v>0</v>
      </c>
      <c r="AD1253" s="11">
        <f t="shared" si="228"/>
        <v>0</v>
      </c>
      <c r="AE1253" s="12">
        <f t="shared" si="229"/>
        <v>0</v>
      </c>
      <c r="AF1253"/>
      <c r="AG1253"/>
      <c r="AH1253"/>
      <c r="AI1253"/>
      <c r="AJ1253"/>
    </row>
    <row r="1254" spans="2:36" x14ac:dyDescent="0.25">
      <c r="B1254" s="2" t="s">
        <v>212</v>
      </c>
      <c r="C1254"/>
      <c r="D1254" s="1" t="s">
        <v>1733</v>
      </c>
      <c r="E1254"/>
      <c r="F1254"/>
      <c r="G1254"/>
      <c r="H1254"/>
      <c r="I1254"/>
      <c r="J1254" s="1" t="s">
        <v>2977</v>
      </c>
      <c r="K1254"/>
      <c r="L1254"/>
      <c r="M1254"/>
      <c r="N1254"/>
      <c r="O1254"/>
      <c r="P1254"/>
      <c r="Q1254" s="13">
        <v>0</v>
      </c>
      <c r="R1254" s="13">
        <v>0</v>
      </c>
      <c r="S1254" s="11">
        <f t="shared" si="222"/>
        <v>0</v>
      </c>
      <c r="T1254" s="5">
        <v>0</v>
      </c>
      <c r="U1254" s="11">
        <f t="shared" si="223"/>
        <v>0</v>
      </c>
      <c r="V1254" s="13" t="s">
        <v>0</v>
      </c>
      <c r="W1254" s="10">
        <f>IFERROR(VLOOKUP(V1254,Curr!$B$2:$C$13,2,FALSE),0)</f>
        <v>1</v>
      </c>
      <c r="X1254" s="11">
        <f t="shared" si="224"/>
        <v>0</v>
      </c>
      <c r="Y1254" s="14">
        <f t="shared" si="225"/>
        <v>0</v>
      </c>
      <c r="Z1254" s="11">
        <f t="shared" si="226"/>
        <v>0</v>
      </c>
      <c r="AA1254" s="4" t="s">
        <v>1</v>
      </c>
      <c r="AB1254" s="10">
        <f>IFERROR(VLOOKUP(AA1254,Curr!$B$2:$C$13,2,FALSE),0)</f>
        <v>11</v>
      </c>
      <c r="AC1254" s="11">
        <f t="shared" si="227"/>
        <v>0</v>
      </c>
      <c r="AD1254" s="11">
        <f t="shared" si="228"/>
        <v>0</v>
      </c>
      <c r="AE1254" s="12">
        <f t="shared" si="229"/>
        <v>0</v>
      </c>
      <c r="AF1254"/>
      <c r="AG1254"/>
      <c r="AH1254"/>
      <c r="AI1254"/>
      <c r="AJ1254"/>
    </row>
    <row r="1255" spans="2:36" x14ac:dyDescent="0.25">
      <c r="B1255" s="2" t="s">
        <v>212</v>
      </c>
      <c r="C1255"/>
      <c r="D1255" s="1" t="s">
        <v>1733</v>
      </c>
      <c r="E1255"/>
      <c r="F1255"/>
      <c r="G1255"/>
      <c r="H1255"/>
      <c r="I1255"/>
      <c r="J1255" s="1" t="s">
        <v>2978</v>
      </c>
      <c r="K1255"/>
      <c r="L1255"/>
      <c r="M1255"/>
      <c r="N1255"/>
      <c r="O1255"/>
      <c r="P1255"/>
      <c r="Q1255" s="13">
        <v>0</v>
      </c>
      <c r="R1255" s="13">
        <v>0</v>
      </c>
      <c r="S1255" s="11">
        <f t="shared" si="222"/>
        <v>0</v>
      </c>
      <c r="T1255" s="5">
        <v>0</v>
      </c>
      <c r="U1255" s="11">
        <f t="shared" si="223"/>
        <v>0</v>
      </c>
      <c r="V1255" s="13" t="s">
        <v>0</v>
      </c>
      <c r="W1255" s="10">
        <f>IFERROR(VLOOKUP(V1255,Curr!$B$2:$C$13,2,FALSE),0)</f>
        <v>1</v>
      </c>
      <c r="X1255" s="11">
        <f t="shared" si="224"/>
        <v>0</v>
      </c>
      <c r="Y1255" s="14">
        <f t="shared" si="225"/>
        <v>0</v>
      </c>
      <c r="Z1255" s="11">
        <f t="shared" si="226"/>
        <v>0</v>
      </c>
      <c r="AA1255" s="4" t="s">
        <v>1</v>
      </c>
      <c r="AB1255" s="10">
        <f>IFERROR(VLOOKUP(AA1255,Curr!$B$2:$C$13,2,FALSE),0)</f>
        <v>11</v>
      </c>
      <c r="AC1255" s="11">
        <f t="shared" si="227"/>
        <v>0</v>
      </c>
      <c r="AD1255" s="11">
        <f t="shared" si="228"/>
        <v>0</v>
      </c>
      <c r="AE1255" s="12">
        <f t="shared" si="229"/>
        <v>0</v>
      </c>
      <c r="AF1255"/>
      <c r="AG1255"/>
      <c r="AH1255"/>
      <c r="AI1255"/>
      <c r="AJ1255"/>
    </row>
    <row r="1256" spans="2:36" x14ac:dyDescent="0.25">
      <c r="B1256" s="2" t="s">
        <v>212</v>
      </c>
      <c r="C1256"/>
      <c r="D1256" s="1" t="s">
        <v>1733</v>
      </c>
      <c r="E1256"/>
      <c r="F1256"/>
      <c r="G1256"/>
      <c r="H1256"/>
      <c r="I1256"/>
      <c r="J1256" s="1" t="s">
        <v>2979</v>
      </c>
      <c r="K1256"/>
      <c r="L1256"/>
      <c r="M1256"/>
      <c r="N1256"/>
      <c r="O1256"/>
      <c r="P1256"/>
      <c r="Q1256" s="13">
        <v>0</v>
      </c>
      <c r="R1256" s="13">
        <v>0</v>
      </c>
      <c r="S1256" s="11">
        <f t="shared" si="222"/>
        <v>0</v>
      </c>
      <c r="T1256" s="5">
        <v>0</v>
      </c>
      <c r="U1256" s="11">
        <f t="shared" si="223"/>
        <v>0</v>
      </c>
      <c r="V1256" s="13" t="s">
        <v>0</v>
      </c>
      <c r="W1256" s="10">
        <f>IFERROR(VLOOKUP(V1256,Curr!$B$2:$C$13,2,FALSE),0)</f>
        <v>1</v>
      </c>
      <c r="X1256" s="11">
        <f t="shared" si="224"/>
        <v>0</v>
      </c>
      <c r="Y1256" s="14">
        <f t="shared" si="225"/>
        <v>0</v>
      </c>
      <c r="Z1256" s="11">
        <f t="shared" si="226"/>
        <v>0</v>
      </c>
      <c r="AA1256" s="4" t="s">
        <v>1</v>
      </c>
      <c r="AB1256" s="10">
        <f>IFERROR(VLOOKUP(AA1256,Curr!$B$2:$C$13,2,FALSE),0)</f>
        <v>11</v>
      </c>
      <c r="AC1256" s="11">
        <f t="shared" si="227"/>
        <v>0</v>
      </c>
      <c r="AD1256" s="11">
        <f t="shared" si="228"/>
        <v>0</v>
      </c>
      <c r="AE1256" s="12">
        <f t="shared" si="229"/>
        <v>0</v>
      </c>
      <c r="AF1256"/>
      <c r="AG1256"/>
      <c r="AH1256"/>
      <c r="AI1256"/>
      <c r="AJ1256"/>
    </row>
    <row r="1257" spans="2:36" x14ac:dyDescent="0.25">
      <c r="B1257" s="2" t="s">
        <v>212</v>
      </c>
      <c r="C1257"/>
      <c r="D1257" s="1" t="s">
        <v>1733</v>
      </c>
      <c r="E1257"/>
      <c r="F1257"/>
      <c r="G1257"/>
      <c r="H1257"/>
      <c r="I1257"/>
      <c r="J1257" s="1" t="s">
        <v>2980</v>
      </c>
      <c r="K1257"/>
      <c r="L1257"/>
      <c r="M1257"/>
      <c r="N1257"/>
      <c r="O1257"/>
      <c r="P1257"/>
      <c r="Q1257" s="13">
        <v>0</v>
      </c>
      <c r="R1257" s="13">
        <v>0</v>
      </c>
      <c r="S1257" s="11">
        <f t="shared" si="222"/>
        <v>0</v>
      </c>
      <c r="T1257" s="5">
        <v>0</v>
      </c>
      <c r="U1257" s="11">
        <f t="shared" si="223"/>
        <v>0</v>
      </c>
      <c r="V1257" s="13" t="s">
        <v>0</v>
      </c>
      <c r="W1257" s="10">
        <f>IFERROR(VLOOKUP(V1257,Curr!$B$2:$C$13,2,FALSE),0)</f>
        <v>1</v>
      </c>
      <c r="X1257" s="11">
        <f t="shared" si="224"/>
        <v>0</v>
      </c>
      <c r="Y1257" s="14">
        <f t="shared" si="225"/>
        <v>0</v>
      </c>
      <c r="Z1257" s="11">
        <f t="shared" si="226"/>
        <v>0</v>
      </c>
      <c r="AA1257" s="4" t="s">
        <v>1</v>
      </c>
      <c r="AB1257" s="10">
        <f>IFERROR(VLOOKUP(AA1257,Curr!$B$2:$C$13,2,FALSE),0)</f>
        <v>11</v>
      </c>
      <c r="AC1257" s="11">
        <f t="shared" si="227"/>
        <v>0</v>
      </c>
      <c r="AD1257" s="11">
        <f t="shared" si="228"/>
        <v>0</v>
      </c>
      <c r="AE1257" s="12">
        <f t="shared" si="229"/>
        <v>0</v>
      </c>
      <c r="AF1257"/>
      <c r="AG1257"/>
      <c r="AH1257"/>
      <c r="AI1257"/>
      <c r="AJ1257"/>
    </row>
    <row r="1258" spans="2:36" x14ac:dyDescent="0.25">
      <c r="B1258" s="2" t="s">
        <v>212</v>
      </c>
      <c r="C1258"/>
      <c r="D1258" s="1" t="s">
        <v>1733</v>
      </c>
      <c r="E1258"/>
      <c r="F1258"/>
      <c r="G1258"/>
      <c r="H1258"/>
      <c r="I1258"/>
      <c r="J1258" s="1" t="s">
        <v>2981</v>
      </c>
      <c r="K1258"/>
      <c r="L1258"/>
      <c r="M1258"/>
      <c r="N1258"/>
      <c r="O1258"/>
      <c r="P1258"/>
      <c r="Q1258" s="13">
        <v>0</v>
      </c>
      <c r="R1258" s="13">
        <v>0</v>
      </c>
      <c r="S1258" s="11">
        <f t="shared" si="222"/>
        <v>0</v>
      </c>
      <c r="T1258" s="5">
        <v>0</v>
      </c>
      <c r="U1258" s="11">
        <f t="shared" si="223"/>
        <v>0</v>
      </c>
      <c r="V1258" s="13" t="s">
        <v>0</v>
      </c>
      <c r="W1258" s="10">
        <f>IFERROR(VLOOKUP(V1258,Curr!$B$2:$C$13,2,FALSE),0)</f>
        <v>1</v>
      </c>
      <c r="X1258" s="11">
        <f t="shared" si="224"/>
        <v>0</v>
      </c>
      <c r="Y1258" s="14">
        <f t="shared" si="225"/>
        <v>0</v>
      </c>
      <c r="Z1258" s="11">
        <f t="shared" si="226"/>
        <v>0</v>
      </c>
      <c r="AA1258" s="4" t="s">
        <v>1</v>
      </c>
      <c r="AB1258" s="10">
        <f>IFERROR(VLOOKUP(AA1258,Curr!$B$2:$C$13,2,FALSE),0)</f>
        <v>11</v>
      </c>
      <c r="AC1258" s="11">
        <f t="shared" si="227"/>
        <v>0</v>
      </c>
      <c r="AD1258" s="11">
        <f t="shared" si="228"/>
        <v>0</v>
      </c>
      <c r="AE1258" s="12">
        <f t="shared" si="229"/>
        <v>0</v>
      </c>
      <c r="AF1258"/>
      <c r="AG1258"/>
      <c r="AH1258"/>
      <c r="AI1258"/>
      <c r="AJ1258"/>
    </row>
    <row r="1259" spans="2:36" x14ac:dyDescent="0.25">
      <c r="B1259" s="2" t="s">
        <v>212</v>
      </c>
      <c r="C1259"/>
      <c r="D1259" s="1" t="s">
        <v>1733</v>
      </c>
      <c r="E1259"/>
      <c r="F1259"/>
      <c r="G1259"/>
      <c r="H1259"/>
      <c r="I1259"/>
      <c r="J1259" s="1" t="s">
        <v>2982</v>
      </c>
      <c r="K1259"/>
      <c r="L1259"/>
      <c r="M1259"/>
      <c r="N1259"/>
      <c r="O1259"/>
      <c r="P1259"/>
      <c r="Q1259" s="13">
        <v>0</v>
      </c>
      <c r="R1259" s="13">
        <v>0</v>
      </c>
      <c r="S1259" s="11">
        <f t="shared" si="222"/>
        <v>0</v>
      </c>
      <c r="T1259" s="5">
        <v>0</v>
      </c>
      <c r="U1259" s="11">
        <f t="shared" si="223"/>
        <v>0</v>
      </c>
      <c r="V1259" s="13" t="s">
        <v>0</v>
      </c>
      <c r="W1259" s="10">
        <f>IFERROR(VLOOKUP(V1259,Curr!$B$2:$C$13,2,FALSE),0)</f>
        <v>1</v>
      </c>
      <c r="X1259" s="11">
        <f t="shared" si="224"/>
        <v>0</v>
      </c>
      <c r="Y1259" s="14">
        <f t="shared" si="225"/>
        <v>0</v>
      </c>
      <c r="Z1259" s="11">
        <f t="shared" si="226"/>
        <v>0</v>
      </c>
      <c r="AA1259" s="4" t="s">
        <v>1</v>
      </c>
      <c r="AB1259" s="10">
        <f>IFERROR(VLOOKUP(AA1259,Curr!$B$2:$C$13,2,FALSE),0)</f>
        <v>11</v>
      </c>
      <c r="AC1259" s="11">
        <f t="shared" si="227"/>
        <v>0</v>
      </c>
      <c r="AD1259" s="11">
        <f t="shared" si="228"/>
        <v>0</v>
      </c>
      <c r="AE1259" s="12">
        <f t="shared" si="229"/>
        <v>0</v>
      </c>
      <c r="AF1259"/>
      <c r="AG1259"/>
      <c r="AH1259"/>
      <c r="AI1259"/>
      <c r="AJ1259"/>
    </row>
    <row r="1260" spans="2:36" x14ac:dyDescent="0.25">
      <c r="B1260" s="2" t="s">
        <v>212</v>
      </c>
      <c r="C1260"/>
      <c r="D1260" s="1" t="s">
        <v>1733</v>
      </c>
      <c r="E1260"/>
      <c r="F1260"/>
      <c r="G1260"/>
      <c r="H1260"/>
      <c r="I1260"/>
      <c r="J1260" s="1" t="s">
        <v>2983</v>
      </c>
      <c r="K1260"/>
      <c r="L1260"/>
      <c r="M1260"/>
      <c r="N1260"/>
      <c r="O1260"/>
      <c r="P1260"/>
      <c r="Q1260" s="13">
        <v>0</v>
      </c>
      <c r="R1260" s="13">
        <v>0</v>
      </c>
      <c r="S1260" s="11">
        <f t="shared" si="222"/>
        <v>0</v>
      </c>
      <c r="T1260" s="5">
        <v>0</v>
      </c>
      <c r="U1260" s="11">
        <f t="shared" si="223"/>
        <v>0</v>
      </c>
      <c r="V1260" s="13" t="s">
        <v>0</v>
      </c>
      <c r="W1260" s="10">
        <f>IFERROR(VLOOKUP(V1260,Curr!$B$2:$C$13,2,FALSE),0)</f>
        <v>1</v>
      </c>
      <c r="X1260" s="11">
        <f t="shared" si="224"/>
        <v>0</v>
      </c>
      <c r="Y1260" s="14">
        <f t="shared" si="225"/>
        <v>0</v>
      </c>
      <c r="Z1260" s="11">
        <f t="shared" si="226"/>
        <v>0</v>
      </c>
      <c r="AA1260" s="4" t="s">
        <v>1</v>
      </c>
      <c r="AB1260" s="10">
        <f>IFERROR(VLOOKUP(AA1260,Curr!$B$2:$C$13,2,FALSE),0)</f>
        <v>11</v>
      </c>
      <c r="AC1260" s="11">
        <f t="shared" si="227"/>
        <v>0</v>
      </c>
      <c r="AD1260" s="11">
        <f t="shared" si="228"/>
        <v>0</v>
      </c>
      <c r="AE1260" s="12">
        <f t="shared" si="229"/>
        <v>0</v>
      </c>
      <c r="AF1260"/>
      <c r="AG1260"/>
      <c r="AH1260"/>
      <c r="AI1260"/>
      <c r="AJ1260"/>
    </row>
    <row r="1261" spans="2:36" x14ac:dyDescent="0.25">
      <c r="B1261" s="2" t="s">
        <v>212</v>
      </c>
      <c r="C1261"/>
      <c r="D1261" s="1" t="s">
        <v>1733</v>
      </c>
      <c r="E1261"/>
      <c r="F1261"/>
      <c r="G1261"/>
      <c r="H1261"/>
      <c r="I1261"/>
      <c r="J1261" s="1" t="s">
        <v>2984</v>
      </c>
      <c r="K1261"/>
      <c r="L1261"/>
      <c r="M1261"/>
      <c r="N1261"/>
      <c r="O1261"/>
      <c r="P1261"/>
      <c r="Q1261" s="13">
        <v>0</v>
      </c>
      <c r="R1261" s="13">
        <v>0</v>
      </c>
      <c r="S1261" s="11">
        <f t="shared" si="222"/>
        <v>0</v>
      </c>
      <c r="T1261" s="5">
        <v>0</v>
      </c>
      <c r="U1261" s="11">
        <f t="shared" si="223"/>
        <v>0</v>
      </c>
      <c r="V1261" s="13" t="s">
        <v>0</v>
      </c>
      <c r="W1261" s="10">
        <f>IFERROR(VLOOKUP(V1261,Curr!$B$2:$C$13,2,FALSE),0)</f>
        <v>1</v>
      </c>
      <c r="X1261" s="11">
        <f t="shared" si="224"/>
        <v>0</v>
      </c>
      <c r="Y1261" s="14">
        <f t="shared" si="225"/>
        <v>0</v>
      </c>
      <c r="Z1261" s="11">
        <f t="shared" si="226"/>
        <v>0</v>
      </c>
      <c r="AA1261" s="4" t="s">
        <v>1</v>
      </c>
      <c r="AB1261" s="10">
        <f>IFERROR(VLOOKUP(AA1261,Curr!$B$2:$C$13,2,FALSE),0)</f>
        <v>11</v>
      </c>
      <c r="AC1261" s="11">
        <f t="shared" si="227"/>
        <v>0</v>
      </c>
      <c r="AD1261" s="11">
        <f t="shared" si="228"/>
        <v>0</v>
      </c>
      <c r="AE1261" s="12">
        <f t="shared" si="229"/>
        <v>0</v>
      </c>
      <c r="AF1261"/>
      <c r="AG1261"/>
      <c r="AH1261"/>
      <c r="AI1261"/>
      <c r="AJ1261"/>
    </row>
    <row r="1262" spans="2:36" x14ac:dyDescent="0.25">
      <c r="B1262" s="2" t="s">
        <v>212</v>
      </c>
      <c r="C1262"/>
      <c r="D1262" s="1" t="s">
        <v>1733</v>
      </c>
      <c r="E1262"/>
      <c r="F1262"/>
      <c r="G1262"/>
      <c r="H1262"/>
      <c r="I1262"/>
      <c r="J1262" s="1" t="s">
        <v>2985</v>
      </c>
      <c r="K1262"/>
      <c r="L1262"/>
      <c r="M1262"/>
      <c r="N1262"/>
      <c r="O1262"/>
      <c r="P1262"/>
      <c r="Q1262" s="13">
        <v>0</v>
      </c>
      <c r="R1262" s="13">
        <v>0</v>
      </c>
      <c r="S1262" s="11">
        <f t="shared" si="222"/>
        <v>0</v>
      </c>
      <c r="T1262" s="5">
        <v>0</v>
      </c>
      <c r="U1262" s="11">
        <f t="shared" si="223"/>
        <v>0</v>
      </c>
      <c r="V1262" s="13" t="s">
        <v>0</v>
      </c>
      <c r="W1262" s="10">
        <f>IFERROR(VLOOKUP(V1262,Curr!$B$2:$C$13,2,FALSE),0)</f>
        <v>1</v>
      </c>
      <c r="X1262" s="11">
        <f t="shared" si="224"/>
        <v>0</v>
      </c>
      <c r="Y1262" s="14">
        <f t="shared" si="225"/>
        <v>0</v>
      </c>
      <c r="Z1262" s="11">
        <f t="shared" si="226"/>
        <v>0</v>
      </c>
      <c r="AA1262" s="4" t="s">
        <v>1</v>
      </c>
      <c r="AB1262" s="10">
        <f>IFERROR(VLOOKUP(AA1262,Curr!$B$2:$C$13,2,FALSE),0)</f>
        <v>11</v>
      </c>
      <c r="AC1262" s="11">
        <f t="shared" si="227"/>
        <v>0</v>
      </c>
      <c r="AD1262" s="11">
        <f t="shared" si="228"/>
        <v>0</v>
      </c>
      <c r="AE1262" s="12">
        <f t="shared" si="229"/>
        <v>0</v>
      </c>
      <c r="AF1262"/>
      <c r="AG1262"/>
      <c r="AH1262"/>
      <c r="AI1262"/>
      <c r="AJ1262"/>
    </row>
    <row r="1263" spans="2:36" x14ac:dyDescent="0.25">
      <c r="B1263" s="2" t="s">
        <v>212</v>
      </c>
      <c r="C1263"/>
      <c r="D1263" s="1" t="s">
        <v>1733</v>
      </c>
      <c r="E1263"/>
      <c r="F1263"/>
      <c r="G1263"/>
      <c r="H1263"/>
      <c r="I1263"/>
      <c r="J1263" s="1" t="s">
        <v>2986</v>
      </c>
      <c r="K1263"/>
      <c r="L1263"/>
      <c r="M1263"/>
      <c r="N1263"/>
      <c r="O1263"/>
      <c r="P1263"/>
      <c r="Q1263" s="13">
        <v>0</v>
      </c>
      <c r="R1263" s="13">
        <v>0</v>
      </c>
      <c r="S1263" s="11">
        <f t="shared" si="222"/>
        <v>0</v>
      </c>
      <c r="T1263" s="5">
        <v>0</v>
      </c>
      <c r="U1263" s="11">
        <f t="shared" si="223"/>
        <v>0</v>
      </c>
      <c r="V1263" s="13" t="s">
        <v>0</v>
      </c>
      <c r="W1263" s="10">
        <f>IFERROR(VLOOKUP(V1263,Curr!$B$2:$C$13,2,FALSE),0)</f>
        <v>1</v>
      </c>
      <c r="X1263" s="11">
        <f t="shared" si="224"/>
        <v>0</v>
      </c>
      <c r="Y1263" s="14">
        <f t="shared" si="225"/>
        <v>0</v>
      </c>
      <c r="Z1263" s="11">
        <f t="shared" si="226"/>
        <v>0</v>
      </c>
      <c r="AA1263" s="4" t="s">
        <v>1</v>
      </c>
      <c r="AB1263" s="10">
        <f>IFERROR(VLOOKUP(AA1263,Curr!$B$2:$C$13,2,FALSE),0)</f>
        <v>11</v>
      </c>
      <c r="AC1263" s="11">
        <f t="shared" si="227"/>
        <v>0</v>
      </c>
      <c r="AD1263" s="11">
        <f t="shared" si="228"/>
        <v>0</v>
      </c>
      <c r="AE1263" s="12">
        <f t="shared" si="229"/>
        <v>0</v>
      </c>
      <c r="AF1263"/>
      <c r="AG1263"/>
      <c r="AH1263"/>
      <c r="AI1263"/>
      <c r="AJ1263"/>
    </row>
    <row r="1264" spans="2:36" x14ac:dyDescent="0.25">
      <c r="B1264" s="2" t="s">
        <v>212</v>
      </c>
      <c r="C1264"/>
      <c r="D1264" s="1" t="s">
        <v>1733</v>
      </c>
      <c r="E1264"/>
      <c r="F1264"/>
      <c r="G1264"/>
      <c r="H1264"/>
      <c r="I1264"/>
      <c r="J1264" s="1" t="s">
        <v>2987</v>
      </c>
      <c r="K1264"/>
      <c r="L1264"/>
      <c r="M1264"/>
      <c r="N1264"/>
      <c r="O1264"/>
      <c r="P1264"/>
      <c r="Q1264" s="13">
        <v>0</v>
      </c>
      <c r="R1264" s="13">
        <v>0</v>
      </c>
      <c r="S1264" s="11">
        <f t="shared" si="222"/>
        <v>0</v>
      </c>
      <c r="T1264" s="5">
        <v>0</v>
      </c>
      <c r="U1264" s="11">
        <f t="shared" si="223"/>
        <v>0</v>
      </c>
      <c r="V1264" s="13" t="s">
        <v>0</v>
      </c>
      <c r="W1264" s="10">
        <f>IFERROR(VLOOKUP(V1264,Curr!$B$2:$C$13,2,FALSE),0)</f>
        <v>1</v>
      </c>
      <c r="X1264" s="11">
        <f t="shared" si="224"/>
        <v>0</v>
      </c>
      <c r="Y1264" s="14">
        <f t="shared" si="225"/>
        <v>0</v>
      </c>
      <c r="Z1264" s="11">
        <f t="shared" si="226"/>
        <v>0</v>
      </c>
      <c r="AA1264" s="4" t="s">
        <v>1</v>
      </c>
      <c r="AB1264" s="10">
        <f>IFERROR(VLOOKUP(AA1264,Curr!$B$2:$C$13,2,FALSE),0)</f>
        <v>11</v>
      </c>
      <c r="AC1264" s="11">
        <f t="shared" si="227"/>
        <v>0</v>
      </c>
      <c r="AD1264" s="11">
        <f t="shared" si="228"/>
        <v>0</v>
      </c>
      <c r="AE1264" s="12">
        <f t="shared" si="229"/>
        <v>0</v>
      </c>
      <c r="AF1264"/>
      <c r="AG1264"/>
      <c r="AH1264"/>
      <c r="AI1264"/>
      <c r="AJ1264"/>
    </row>
    <row r="1265" spans="2:36" x14ac:dyDescent="0.25">
      <c r="B1265" s="2" t="s">
        <v>212</v>
      </c>
      <c r="C1265"/>
      <c r="D1265" s="1" t="s">
        <v>1733</v>
      </c>
      <c r="E1265"/>
      <c r="F1265"/>
      <c r="G1265"/>
      <c r="H1265"/>
      <c r="I1265"/>
      <c r="J1265" s="1" t="s">
        <v>2988</v>
      </c>
      <c r="K1265"/>
      <c r="L1265"/>
      <c r="M1265"/>
      <c r="N1265"/>
      <c r="O1265"/>
      <c r="P1265"/>
      <c r="Q1265" s="13">
        <v>0</v>
      </c>
      <c r="R1265" s="13">
        <v>0</v>
      </c>
      <c r="S1265" s="11">
        <f t="shared" si="222"/>
        <v>0</v>
      </c>
      <c r="T1265" s="5">
        <v>0</v>
      </c>
      <c r="U1265" s="11">
        <f t="shared" si="223"/>
        <v>0</v>
      </c>
      <c r="V1265" s="13" t="s">
        <v>0</v>
      </c>
      <c r="W1265" s="10">
        <f>IFERROR(VLOOKUP(V1265,Curr!$B$2:$C$13,2,FALSE),0)</f>
        <v>1</v>
      </c>
      <c r="X1265" s="11">
        <f t="shared" si="224"/>
        <v>0</v>
      </c>
      <c r="Y1265" s="14">
        <f t="shared" si="225"/>
        <v>0</v>
      </c>
      <c r="Z1265" s="11">
        <f t="shared" si="226"/>
        <v>0</v>
      </c>
      <c r="AA1265" s="4" t="s">
        <v>1</v>
      </c>
      <c r="AB1265" s="10">
        <f>IFERROR(VLOOKUP(AA1265,Curr!$B$2:$C$13,2,FALSE),0)</f>
        <v>11</v>
      </c>
      <c r="AC1265" s="11">
        <f t="shared" si="227"/>
        <v>0</v>
      </c>
      <c r="AD1265" s="11">
        <f t="shared" si="228"/>
        <v>0</v>
      </c>
      <c r="AE1265" s="12">
        <f t="shared" si="229"/>
        <v>0</v>
      </c>
      <c r="AF1265"/>
      <c r="AG1265"/>
      <c r="AH1265"/>
      <c r="AI1265"/>
      <c r="AJ1265"/>
    </row>
    <row r="1266" spans="2:36" x14ac:dyDescent="0.25">
      <c r="B1266" s="2" t="s">
        <v>212</v>
      </c>
      <c r="C1266"/>
      <c r="D1266" s="1" t="s">
        <v>1733</v>
      </c>
      <c r="E1266"/>
      <c r="F1266"/>
      <c r="G1266"/>
      <c r="H1266"/>
      <c r="I1266"/>
      <c r="J1266" s="1" t="s">
        <v>2989</v>
      </c>
      <c r="K1266"/>
      <c r="L1266"/>
      <c r="M1266"/>
      <c r="N1266"/>
      <c r="O1266"/>
      <c r="P1266"/>
      <c r="Q1266" s="13">
        <v>0</v>
      </c>
      <c r="R1266" s="13">
        <v>0</v>
      </c>
      <c r="S1266" s="11">
        <f t="shared" si="222"/>
        <v>0</v>
      </c>
      <c r="T1266" s="5">
        <v>0</v>
      </c>
      <c r="U1266" s="11">
        <f t="shared" si="223"/>
        <v>0</v>
      </c>
      <c r="V1266" s="13" t="s">
        <v>0</v>
      </c>
      <c r="W1266" s="10">
        <f>IFERROR(VLOOKUP(V1266,Curr!$B$2:$C$13,2,FALSE),0)</f>
        <v>1</v>
      </c>
      <c r="X1266" s="11">
        <f t="shared" si="224"/>
        <v>0</v>
      </c>
      <c r="Y1266" s="14">
        <f t="shared" si="225"/>
        <v>0</v>
      </c>
      <c r="Z1266" s="11">
        <f t="shared" si="226"/>
        <v>0</v>
      </c>
      <c r="AA1266" s="4" t="s">
        <v>1</v>
      </c>
      <c r="AB1266" s="10">
        <f>IFERROR(VLOOKUP(AA1266,Curr!$B$2:$C$13,2,FALSE),0)</f>
        <v>11</v>
      </c>
      <c r="AC1266" s="11">
        <f t="shared" si="227"/>
        <v>0</v>
      </c>
      <c r="AD1266" s="11">
        <f t="shared" si="228"/>
        <v>0</v>
      </c>
      <c r="AE1266" s="12">
        <f t="shared" si="229"/>
        <v>0</v>
      </c>
      <c r="AF1266"/>
      <c r="AG1266"/>
      <c r="AH1266"/>
      <c r="AI1266"/>
      <c r="AJ1266"/>
    </row>
    <row r="1267" spans="2:36" x14ac:dyDescent="0.25">
      <c r="B1267" s="2" t="s">
        <v>212</v>
      </c>
      <c r="C1267"/>
      <c r="D1267" s="1" t="s">
        <v>1733</v>
      </c>
      <c r="E1267"/>
      <c r="F1267"/>
      <c r="G1267"/>
      <c r="H1267"/>
      <c r="I1267"/>
      <c r="J1267" s="1" t="s">
        <v>2990</v>
      </c>
      <c r="K1267"/>
      <c r="L1267"/>
      <c r="M1267"/>
      <c r="N1267"/>
      <c r="O1267"/>
      <c r="P1267"/>
      <c r="Q1267" s="13">
        <v>0</v>
      </c>
      <c r="R1267" s="13">
        <v>0</v>
      </c>
      <c r="S1267" s="11">
        <f t="shared" si="222"/>
        <v>0</v>
      </c>
      <c r="T1267" s="5">
        <v>0</v>
      </c>
      <c r="U1267" s="11">
        <f t="shared" si="223"/>
        <v>0</v>
      </c>
      <c r="V1267" s="13" t="s">
        <v>0</v>
      </c>
      <c r="W1267" s="10">
        <f>IFERROR(VLOOKUP(V1267,Curr!$B$2:$C$13,2,FALSE),0)</f>
        <v>1</v>
      </c>
      <c r="X1267" s="11">
        <f t="shared" si="224"/>
        <v>0</v>
      </c>
      <c r="Y1267" s="14">
        <f t="shared" si="225"/>
        <v>0</v>
      </c>
      <c r="Z1267" s="11">
        <f t="shared" si="226"/>
        <v>0</v>
      </c>
      <c r="AA1267" s="4" t="s">
        <v>1</v>
      </c>
      <c r="AB1267" s="10">
        <f>IFERROR(VLOOKUP(AA1267,Curr!$B$2:$C$13,2,FALSE),0)</f>
        <v>11</v>
      </c>
      <c r="AC1267" s="11">
        <f t="shared" si="227"/>
        <v>0</v>
      </c>
      <c r="AD1267" s="11">
        <f t="shared" si="228"/>
        <v>0</v>
      </c>
      <c r="AE1267" s="12">
        <f t="shared" si="229"/>
        <v>0</v>
      </c>
      <c r="AF1267"/>
      <c r="AG1267"/>
      <c r="AH1267"/>
      <c r="AI1267"/>
      <c r="AJ1267"/>
    </row>
    <row r="1268" spans="2:36" x14ac:dyDescent="0.25">
      <c r="B1268" s="2" t="s">
        <v>212</v>
      </c>
      <c r="C1268"/>
      <c r="D1268" s="1" t="s">
        <v>1733</v>
      </c>
      <c r="E1268"/>
      <c r="F1268"/>
      <c r="G1268"/>
      <c r="H1268"/>
      <c r="I1268"/>
      <c r="J1268" s="1" t="s">
        <v>2991</v>
      </c>
      <c r="K1268"/>
      <c r="L1268"/>
      <c r="M1268"/>
      <c r="N1268"/>
      <c r="O1268"/>
      <c r="P1268"/>
      <c r="Q1268" s="13">
        <v>0</v>
      </c>
      <c r="R1268" s="13">
        <v>0</v>
      </c>
      <c r="S1268" s="11">
        <f t="shared" si="222"/>
        <v>0</v>
      </c>
      <c r="T1268" s="5">
        <v>0</v>
      </c>
      <c r="U1268" s="11">
        <f t="shared" si="223"/>
        <v>0</v>
      </c>
      <c r="V1268" s="13" t="s">
        <v>0</v>
      </c>
      <c r="W1268" s="10">
        <f>IFERROR(VLOOKUP(V1268,Curr!$B$2:$C$13,2,FALSE),0)</f>
        <v>1</v>
      </c>
      <c r="X1268" s="11">
        <f t="shared" si="224"/>
        <v>0</v>
      </c>
      <c r="Y1268" s="14">
        <f t="shared" si="225"/>
        <v>0</v>
      </c>
      <c r="Z1268" s="11">
        <f t="shared" si="226"/>
        <v>0</v>
      </c>
      <c r="AA1268" s="4" t="s">
        <v>1</v>
      </c>
      <c r="AB1268" s="10">
        <f>IFERROR(VLOOKUP(AA1268,Curr!$B$2:$C$13,2,FALSE),0)</f>
        <v>11</v>
      </c>
      <c r="AC1268" s="11">
        <f t="shared" si="227"/>
        <v>0</v>
      </c>
      <c r="AD1268" s="11">
        <f t="shared" si="228"/>
        <v>0</v>
      </c>
      <c r="AE1268" s="12">
        <f t="shared" si="229"/>
        <v>0</v>
      </c>
      <c r="AF1268"/>
      <c r="AG1268"/>
      <c r="AH1268"/>
      <c r="AI1268"/>
      <c r="AJ1268"/>
    </row>
    <row r="1269" spans="2:36" x14ac:dyDescent="0.25">
      <c r="B1269" s="2" t="s">
        <v>212</v>
      </c>
      <c r="C1269"/>
      <c r="D1269" s="1" t="s">
        <v>1733</v>
      </c>
      <c r="E1269"/>
      <c r="F1269"/>
      <c r="G1269"/>
      <c r="H1269"/>
      <c r="I1269"/>
      <c r="J1269" s="1" t="s">
        <v>2992</v>
      </c>
      <c r="K1269"/>
      <c r="L1269"/>
      <c r="M1269"/>
      <c r="N1269"/>
      <c r="O1269"/>
      <c r="P1269"/>
      <c r="Q1269" s="13">
        <v>0</v>
      </c>
      <c r="R1269" s="13">
        <v>0</v>
      </c>
      <c r="S1269" s="11">
        <f t="shared" si="222"/>
        <v>0</v>
      </c>
      <c r="T1269" s="5">
        <v>0</v>
      </c>
      <c r="U1269" s="11">
        <f t="shared" si="223"/>
        <v>0</v>
      </c>
      <c r="V1269" s="13" t="s">
        <v>0</v>
      </c>
      <c r="W1269" s="10">
        <f>IFERROR(VLOOKUP(V1269,Curr!$B$2:$C$13,2,FALSE),0)</f>
        <v>1</v>
      </c>
      <c r="X1269" s="11">
        <f t="shared" si="224"/>
        <v>0</v>
      </c>
      <c r="Y1269" s="14">
        <f t="shared" si="225"/>
        <v>0</v>
      </c>
      <c r="Z1269" s="11">
        <f t="shared" si="226"/>
        <v>0</v>
      </c>
      <c r="AA1269" s="4" t="s">
        <v>1</v>
      </c>
      <c r="AB1269" s="10">
        <f>IFERROR(VLOOKUP(AA1269,Curr!$B$2:$C$13,2,FALSE),0)</f>
        <v>11</v>
      </c>
      <c r="AC1269" s="11">
        <f t="shared" si="227"/>
        <v>0</v>
      </c>
      <c r="AD1269" s="11">
        <f t="shared" si="228"/>
        <v>0</v>
      </c>
      <c r="AE1269" s="12">
        <f t="shared" si="229"/>
        <v>0</v>
      </c>
      <c r="AF1269"/>
      <c r="AG1269"/>
      <c r="AH1269"/>
      <c r="AI1269"/>
      <c r="AJ1269"/>
    </row>
    <row r="1270" spans="2:36" x14ac:dyDescent="0.25">
      <c r="B1270" s="2" t="s">
        <v>212</v>
      </c>
      <c r="C1270"/>
      <c r="D1270" s="1" t="s">
        <v>1733</v>
      </c>
      <c r="E1270"/>
      <c r="F1270"/>
      <c r="G1270"/>
      <c r="H1270"/>
      <c r="I1270"/>
      <c r="J1270" s="1" t="s">
        <v>2993</v>
      </c>
      <c r="K1270"/>
      <c r="L1270"/>
      <c r="M1270"/>
      <c r="N1270"/>
      <c r="O1270"/>
      <c r="P1270"/>
      <c r="Q1270" s="13">
        <v>0</v>
      </c>
      <c r="R1270" s="13">
        <v>0</v>
      </c>
      <c r="S1270" s="11">
        <f t="shared" si="222"/>
        <v>0</v>
      </c>
      <c r="T1270" s="5">
        <v>0</v>
      </c>
      <c r="U1270" s="11">
        <f t="shared" si="223"/>
        <v>0</v>
      </c>
      <c r="V1270" s="13" t="s">
        <v>0</v>
      </c>
      <c r="W1270" s="10">
        <f>IFERROR(VLOOKUP(V1270,Curr!$B$2:$C$13,2,FALSE),0)</f>
        <v>1</v>
      </c>
      <c r="X1270" s="11">
        <f t="shared" si="224"/>
        <v>0</v>
      </c>
      <c r="Y1270" s="14">
        <f t="shared" si="225"/>
        <v>0</v>
      </c>
      <c r="Z1270" s="11">
        <f t="shared" si="226"/>
        <v>0</v>
      </c>
      <c r="AA1270" s="4" t="s">
        <v>1</v>
      </c>
      <c r="AB1270" s="10">
        <f>IFERROR(VLOOKUP(AA1270,Curr!$B$2:$C$13,2,FALSE),0)</f>
        <v>11</v>
      </c>
      <c r="AC1270" s="11">
        <f t="shared" si="227"/>
        <v>0</v>
      </c>
      <c r="AD1270" s="11">
        <f t="shared" si="228"/>
        <v>0</v>
      </c>
      <c r="AE1270" s="12">
        <f t="shared" si="229"/>
        <v>0</v>
      </c>
      <c r="AF1270"/>
      <c r="AG1270"/>
      <c r="AH1270"/>
      <c r="AI1270"/>
      <c r="AJ1270"/>
    </row>
    <row r="1271" spans="2:36" x14ac:dyDescent="0.25">
      <c r="B1271" s="2" t="s">
        <v>212</v>
      </c>
      <c r="C1271"/>
      <c r="D1271" s="1" t="s">
        <v>1733</v>
      </c>
      <c r="E1271"/>
      <c r="F1271"/>
      <c r="G1271"/>
      <c r="H1271"/>
      <c r="I1271"/>
      <c r="J1271" s="1" t="s">
        <v>2994</v>
      </c>
      <c r="K1271"/>
      <c r="L1271"/>
      <c r="M1271"/>
      <c r="N1271"/>
      <c r="O1271"/>
      <c r="P1271"/>
      <c r="Q1271" s="13">
        <v>0</v>
      </c>
      <c r="R1271" s="13">
        <v>0</v>
      </c>
      <c r="S1271" s="11">
        <f t="shared" si="222"/>
        <v>0</v>
      </c>
      <c r="T1271" s="5">
        <v>0</v>
      </c>
      <c r="U1271" s="11">
        <f t="shared" si="223"/>
        <v>0</v>
      </c>
      <c r="V1271" s="13" t="s">
        <v>0</v>
      </c>
      <c r="W1271" s="10">
        <f>IFERROR(VLOOKUP(V1271,Curr!$B$2:$C$13,2,FALSE),0)</f>
        <v>1</v>
      </c>
      <c r="X1271" s="11">
        <f t="shared" si="224"/>
        <v>0</v>
      </c>
      <c r="Y1271" s="14">
        <f t="shared" si="225"/>
        <v>0</v>
      </c>
      <c r="Z1271" s="11">
        <f t="shared" si="226"/>
        <v>0</v>
      </c>
      <c r="AA1271" s="4" t="s">
        <v>1</v>
      </c>
      <c r="AB1271" s="10">
        <f>IFERROR(VLOOKUP(AA1271,Curr!$B$2:$C$13,2,FALSE),0)</f>
        <v>11</v>
      </c>
      <c r="AC1271" s="11">
        <f t="shared" si="227"/>
        <v>0</v>
      </c>
      <c r="AD1271" s="11">
        <f t="shared" si="228"/>
        <v>0</v>
      </c>
      <c r="AE1271" s="12">
        <f t="shared" si="229"/>
        <v>0</v>
      </c>
      <c r="AF1271"/>
      <c r="AG1271"/>
      <c r="AH1271"/>
      <c r="AI1271"/>
      <c r="AJ1271"/>
    </row>
    <row r="1272" spans="2:36" x14ac:dyDescent="0.25">
      <c r="B1272" s="2" t="s">
        <v>212</v>
      </c>
      <c r="C1272"/>
      <c r="D1272" s="1" t="s">
        <v>1733</v>
      </c>
      <c r="E1272"/>
      <c r="F1272"/>
      <c r="G1272"/>
      <c r="H1272"/>
      <c r="I1272"/>
      <c r="J1272" s="1" t="s">
        <v>2995</v>
      </c>
      <c r="K1272"/>
      <c r="L1272"/>
      <c r="M1272"/>
      <c r="N1272"/>
      <c r="O1272"/>
      <c r="P1272"/>
      <c r="Q1272" s="13">
        <v>0</v>
      </c>
      <c r="R1272" s="13">
        <v>0</v>
      </c>
      <c r="S1272" s="11">
        <f t="shared" ref="S1272:S1335" si="230">+Q1272*R1272</f>
        <v>0</v>
      </c>
      <c r="T1272" s="5">
        <v>0</v>
      </c>
      <c r="U1272" s="11">
        <f t="shared" ref="U1272:U1335" si="231">S1272*(1-T1272)</f>
        <v>0</v>
      </c>
      <c r="V1272" s="13" t="s">
        <v>0</v>
      </c>
      <c r="W1272" s="10">
        <f>IFERROR(VLOOKUP(V1272,Curr!$B$2:$C$13,2,FALSE),0)</f>
        <v>1</v>
      </c>
      <c r="X1272" s="11">
        <f t="shared" ref="X1272:X1335" si="232">U1272*W1272</f>
        <v>0</v>
      </c>
      <c r="Y1272" s="14">
        <f t="shared" ref="Y1272:Y1335" si="233">Q1272</f>
        <v>0</v>
      </c>
      <c r="Z1272" s="11">
        <f t="shared" ref="Z1272:Z1335" si="234">+Y1272*R1272</f>
        <v>0</v>
      </c>
      <c r="AA1272" s="4" t="s">
        <v>1</v>
      </c>
      <c r="AB1272" s="10">
        <f>IFERROR(VLOOKUP(AA1272,Curr!$B$2:$C$13,2,FALSE),0)</f>
        <v>11</v>
      </c>
      <c r="AC1272" s="11">
        <f t="shared" ref="AC1272:AC1335" si="235">+Y1272*AB1272*R1272</f>
        <v>0</v>
      </c>
      <c r="AD1272" s="11">
        <f t="shared" ref="AD1272:AD1335" si="236">+AC1272-X1272</f>
        <v>0</v>
      </c>
      <c r="AE1272" s="12">
        <f t="shared" ref="AE1272:AE1335" si="237">IFERROR(AD1272/AC1272,0)</f>
        <v>0</v>
      </c>
      <c r="AF1272"/>
      <c r="AG1272"/>
      <c r="AH1272"/>
      <c r="AI1272"/>
      <c r="AJ1272"/>
    </row>
    <row r="1273" spans="2:36" x14ac:dyDescent="0.25">
      <c r="B1273" s="2" t="s">
        <v>212</v>
      </c>
      <c r="C1273"/>
      <c r="D1273" s="1" t="s">
        <v>1733</v>
      </c>
      <c r="E1273"/>
      <c r="F1273"/>
      <c r="G1273"/>
      <c r="H1273"/>
      <c r="I1273"/>
      <c r="J1273" s="1" t="s">
        <v>2996</v>
      </c>
      <c r="K1273"/>
      <c r="L1273"/>
      <c r="M1273"/>
      <c r="N1273"/>
      <c r="O1273"/>
      <c r="P1273"/>
      <c r="Q1273" s="13">
        <v>0</v>
      </c>
      <c r="R1273" s="13">
        <v>0</v>
      </c>
      <c r="S1273" s="11">
        <f t="shared" si="230"/>
        <v>0</v>
      </c>
      <c r="T1273" s="5">
        <v>0</v>
      </c>
      <c r="U1273" s="11">
        <f t="shared" si="231"/>
        <v>0</v>
      </c>
      <c r="V1273" s="13" t="s">
        <v>0</v>
      </c>
      <c r="W1273" s="10">
        <f>IFERROR(VLOOKUP(V1273,Curr!$B$2:$C$13,2,FALSE),0)</f>
        <v>1</v>
      </c>
      <c r="X1273" s="11">
        <f t="shared" si="232"/>
        <v>0</v>
      </c>
      <c r="Y1273" s="14">
        <f t="shared" si="233"/>
        <v>0</v>
      </c>
      <c r="Z1273" s="11">
        <f t="shared" si="234"/>
        <v>0</v>
      </c>
      <c r="AA1273" s="4" t="s">
        <v>1</v>
      </c>
      <c r="AB1273" s="10">
        <f>IFERROR(VLOOKUP(AA1273,Curr!$B$2:$C$13,2,FALSE),0)</f>
        <v>11</v>
      </c>
      <c r="AC1273" s="11">
        <f t="shared" si="235"/>
        <v>0</v>
      </c>
      <c r="AD1273" s="11">
        <f t="shared" si="236"/>
        <v>0</v>
      </c>
      <c r="AE1273" s="12">
        <f t="shared" si="237"/>
        <v>0</v>
      </c>
      <c r="AF1273"/>
      <c r="AG1273"/>
      <c r="AH1273"/>
      <c r="AI1273"/>
      <c r="AJ1273"/>
    </row>
    <row r="1274" spans="2:36" x14ac:dyDescent="0.25">
      <c r="B1274" s="2" t="s">
        <v>212</v>
      </c>
      <c r="C1274"/>
      <c r="D1274" s="1" t="s">
        <v>1733</v>
      </c>
      <c r="E1274"/>
      <c r="F1274"/>
      <c r="G1274"/>
      <c r="H1274"/>
      <c r="I1274"/>
      <c r="J1274" s="1" t="s">
        <v>2997</v>
      </c>
      <c r="K1274"/>
      <c r="L1274"/>
      <c r="M1274"/>
      <c r="N1274"/>
      <c r="O1274"/>
      <c r="P1274"/>
      <c r="Q1274" s="13">
        <v>0</v>
      </c>
      <c r="R1274" s="13">
        <v>0</v>
      </c>
      <c r="S1274" s="11">
        <f t="shared" si="230"/>
        <v>0</v>
      </c>
      <c r="T1274" s="5">
        <v>0</v>
      </c>
      <c r="U1274" s="11">
        <f t="shared" si="231"/>
        <v>0</v>
      </c>
      <c r="V1274" s="13" t="s">
        <v>0</v>
      </c>
      <c r="W1274" s="10">
        <f>IFERROR(VLOOKUP(V1274,Curr!$B$2:$C$13,2,FALSE),0)</f>
        <v>1</v>
      </c>
      <c r="X1274" s="11">
        <f t="shared" si="232"/>
        <v>0</v>
      </c>
      <c r="Y1274" s="14">
        <f t="shared" si="233"/>
        <v>0</v>
      </c>
      <c r="Z1274" s="11">
        <f t="shared" si="234"/>
        <v>0</v>
      </c>
      <c r="AA1274" s="4" t="s">
        <v>1</v>
      </c>
      <c r="AB1274" s="10">
        <f>IFERROR(VLOOKUP(AA1274,Curr!$B$2:$C$13,2,FALSE),0)</f>
        <v>11</v>
      </c>
      <c r="AC1274" s="11">
        <f t="shared" si="235"/>
        <v>0</v>
      </c>
      <c r="AD1274" s="11">
        <f t="shared" si="236"/>
        <v>0</v>
      </c>
      <c r="AE1274" s="12">
        <f t="shared" si="237"/>
        <v>0</v>
      </c>
      <c r="AF1274"/>
      <c r="AG1274"/>
      <c r="AH1274"/>
      <c r="AI1274"/>
      <c r="AJ1274"/>
    </row>
    <row r="1275" spans="2:36" x14ac:dyDescent="0.25">
      <c r="B1275" s="2" t="s">
        <v>212</v>
      </c>
      <c r="C1275"/>
      <c r="D1275" s="1" t="s">
        <v>1733</v>
      </c>
      <c r="E1275"/>
      <c r="F1275"/>
      <c r="G1275"/>
      <c r="H1275"/>
      <c r="I1275"/>
      <c r="J1275" s="1" t="s">
        <v>2998</v>
      </c>
      <c r="K1275"/>
      <c r="L1275"/>
      <c r="M1275"/>
      <c r="N1275"/>
      <c r="O1275"/>
      <c r="P1275"/>
      <c r="Q1275" s="13">
        <v>0</v>
      </c>
      <c r="R1275" s="13">
        <v>0</v>
      </c>
      <c r="S1275" s="11">
        <f t="shared" si="230"/>
        <v>0</v>
      </c>
      <c r="T1275" s="5">
        <v>0</v>
      </c>
      <c r="U1275" s="11">
        <f t="shared" si="231"/>
        <v>0</v>
      </c>
      <c r="V1275" s="13" t="s">
        <v>0</v>
      </c>
      <c r="W1275" s="10">
        <f>IFERROR(VLOOKUP(V1275,Curr!$B$2:$C$13,2,FALSE),0)</f>
        <v>1</v>
      </c>
      <c r="X1275" s="11">
        <f t="shared" si="232"/>
        <v>0</v>
      </c>
      <c r="Y1275" s="14">
        <f t="shared" si="233"/>
        <v>0</v>
      </c>
      <c r="Z1275" s="11">
        <f t="shared" si="234"/>
        <v>0</v>
      </c>
      <c r="AA1275" s="4" t="s">
        <v>1</v>
      </c>
      <c r="AB1275" s="10">
        <f>IFERROR(VLOOKUP(AA1275,Curr!$B$2:$C$13,2,FALSE),0)</f>
        <v>11</v>
      </c>
      <c r="AC1275" s="11">
        <f t="shared" si="235"/>
        <v>0</v>
      </c>
      <c r="AD1275" s="11">
        <f t="shared" si="236"/>
        <v>0</v>
      </c>
      <c r="AE1275" s="12">
        <f t="shared" si="237"/>
        <v>0</v>
      </c>
      <c r="AF1275"/>
      <c r="AG1275"/>
      <c r="AH1275"/>
      <c r="AI1275"/>
      <c r="AJ1275"/>
    </row>
    <row r="1276" spans="2:36" x14ac:dyDescent="0.25">
      <c r="B1276" s="2" t="s">
        <v>212</v>
      </c>
      <c r="C1276"/>
      <c r="D1276" s="1" t="s">
        <v>1733</v>
      </c>
      <c r="E1276"/>
      <c r="F1276"/>
      <c r="G1276"/>
      <c r="H1276"/>
      <c r="I1276"/>
      <c r="J1276" s="1" t="s">
        <v>2999</v>
      </c>
      <c r="K1276"/>
      <c r="L1276"/>
      <c r="M1276"/>
      <c r="N1276"/>
      <c r="O1276"/>
      <c r="P1276"/>
      <c r="Q1276" s="13">
        <v>0</v>
      </c>
      <c r="R1276" s="13">
        <v>0</v>
      </c>
      <c r="S1276" s="11">
        <f t="shared" si="230"/>
        <v>0</v>
      </c>
      <c r="T1276" s="5">
        <v>0</v>
      </c>
      <c r="U1276" s="11">
        <f t="shared" si="231"/>
        <v>0</v>
      </c>
      <c r="V1276" s="13" t="s">
        <v>0</v>
      </c>
      <c r="W1276" s="10">
        <f>IFERROR(VLOOKUP(V1276,Curr!$B$2:$C$13,2,FALSE),0)</f>
        <v>1</v>
      </c>
      <c r="X1276" s="11">
        <f t="shared" si="232"/>
        <v>0</v>
      </c>
      <c r="Y1276" s="14">
        <f t="shared" si="233"/>
        <v>0</v>
      </c>
      <c r="Z1276" s="11">
        <f t="shared" si="234"/>
        <v>0</v>
      </c>
      <c r="AA1276" s="4" t="s">
        <v>1</v>
      </c>
      <c r="AB1276" s="10">
        <f>IFERROR(VLOOKUP(AA1276,Curr!$B$2:$C$13,2,FALSE),0)</f>
        <v>11</v>
      </c>
      <c r="AC1276" s="11">
        <f t="shared" si="235"/>
        <v>0</v>
      </c>
      <c r="AD1276" s="11">
        <f t="shared" si="236"/>
        <v>0</v>
      </c>
      <c r="AE1276" s="12">
        <f t="shared" si="237"/>
        <v>0</v>
      </c>
      <c r="AF1276"/>
      <c r="AG1276"/>
      <c r="AH1276"/>
      <c r="AI1276"/>
      <c r="AJ1276"/>
    </row>
    <row r="1277" spans="2:36" x14ac:dyDescent="0.25">
      <c r="B1277" s="2" t="s">
        <v>212</v>
      </c>
      <c r="C1277"/>
      <c r="D1277" s="1" t="s">
        <v>1733</v>
      </c>
      <c r="E1277"/>
      <c r="F1277"/>
      <c r="G1277"/>
      <c r="H1277"/>
      <c r="I1277"/>
      <c r="J1277" s="1" t="s">
        <v>3000</v>
      </c>
      <c r="K1277"/>
      <c r="L1277"/>
      <c r="M1277"/>
      <c r="N1277"/>
      <c r="O1277"/>
      <c r="P1277"/>
      <c r="Q1277" s="13">
        <v>0</v>
      </c>
      <c r="R1277" s="13">
        <v>0</v>
      </c>
      <c r="S1277" s="11">
        <f t="shared" si="230"/>
        <v>0</v>
      </c>
      <c r="T1277" s="5">
        <v>0</v>
      </c>
      <c r="U1277" s="11">
        <f t="shared" si="231"/>
        <v>0</v>
      </c>
      <c r="V1277" s="13" t="s">
        <v>0</v>
      </c>
      <c r="W1277" s="10">
        <f>IFERROR(VLOOKUP(V1277,Curr!$B$2:$C$13,2,FALSE),0)</f>
        <v>1</v>
      </c>
      <c r="X1277" s="11">
        <f t="shared" si="232"/>
        <v>0</v>
      </c>
      <c r="Y1277" s="14">
        <f t="shared" si="233"/>
        <v>0</v>
      </c>
      <c r="Z1277" s="11">
        <f t="shared" si="234"/>
        <v>0</v>
      </c>
      <c r="AA1277" s="4" t="s">
        <v>1</v>
      </c>
      <c r="AB1277" s="10">
        <f>IFERROR(VLOOKUP(AA1277,Curr!$B$2:$C$13,2,FALSE),0)</f>
        <v>11</v>
      </c>
      <c r="AC1277" s="11">
        <f t="shared" si="235"/>
        <v>0</v>
      </c>
      <c r="AD1277" s="11">
        <f t="shared" si="236"/>
        <v>0</v>
      </c>
      <c r="AE1277" s="12">
        <f t="shared" si="237"/>
        <v>0</v>
      </c>
      <c r="AF1277"/>
      <c r="AG1277"/>
      <c r="AH1277"/>
      <c r="AI1277"/>
      <c r="AJ1277"/>
    </row>
    <row r="1278" spans="2:36" x14ac:dyDescent="0.25">
      <c r="B1278" s="2" t="s">
        <v>212</v>
      </c>
      <c r="C1278"/>
      <c r="D1278" s="1" t="s">
        <v>1733</v>
      </c>
      <c r="E1278"/>
      <c r="F1278"/>
      <c r="G1278"/>
      <c r="H1278"/>
      <c r="I1278"/>
      <c r="J1278" s="1" t="s">
        <v>3001</v>
      </c>
      <c r="K1278"/>
      <c r="L1278"/>
      <c r="M1278"/>
      <c r="N1278"/>
      <c r="O1278"/>
      <c r="P1278"/>
      <c r="Q1278" s="13">
        <v>0</v>
      </c>
      <c r="R1278" s="13">
        <v>0</v>
      </c>
      <c r="S1278" s="11">
        <f t="shared" si="230"/>
        <v>0</v>
      </c>
      <c r="T1278" s="5">
        <v>0</v>
      </c>
      <c r="U1278" s="11">
        <f t="shared" si="231"/>
        <v>0</v>
      </c>
      <c r="V1278" s="13" t="s">
        <v>0</v>
      </c>
      <c r="W1278" s="10">
        <f>IFERROR(VLOOKUP(V1278,Curr!$B$2:$C$13,2,FALSE),0)</f>
        <v>1</v>
      </c>
      <c r="X1278" s="11">
        <f t="shared" si="232"/>
        <v>0</v>
      </c>
      <c r="Y1278" s="14">
        <f t="shared" si="233"/>
        <v>0</v>
      </c>
      <c r="Z1278" s="11">
        <f t="shared" si="234"/>
        <v>0</v>
      </c>
      <c r="AA1278" s="4" t="s">
        <v>1</v>
      </c>
      <c r="AB1278" s="10">
        <f>IFERROR(VLOOKUP(AA1278,Curr!$B$2:$C$13,2,FALSE),0)</f>
        <v>11</v>
      </c>
      <c r="AC1278" s="11">
        <f t="shared" si="235"/>
        <v>0</v>
      </c>
      <c r="AD1278" s="11">
        <f t="shared" si="236"/>
        <v>0</v>
      </c>
      <c r="AE1278" s="12">
        <f t="shared" si="237"/>
        <v>0</v>
      </c>
      <c r="AF1278"/>
      <c r="AG1278"/>
      <c r="AH1278"/>
      <c r="AI1278"/>
      <c r="AJ1278"/>
    </row>
    <row r="1279" spans="2:36" x14ac:dyDescent="0.25">
      <c r="B1279" s="2" t="s">
        <v>212</v>
      </c>
      <c r="C1279"/>
      <c r="D1279" s="1" t="s">
        <v>1733</v>
      </c>
      <c r="E1279"/>
      <c r="F1279"/>
      <c r="G1279"/>
      <c r="H1279"/>
      <c r="I1279"/>
      <c r="J1279" s="1" t="s">
        <v>3002</v>
      </c>
      <c r="K1279"/>
      <c r="L1279"/>
      <c r="M1279"/>
      <c r="N1279"/>
      <c r="O1279"/>
      <c r="P1279"/>
      <c r="Q1279" s="13">
        <v>0</v>
      </c>
      <c r="R1279" s="13">
        <v>0</v>
      </c>
      <c r="S1279" s="11">
        <f t="shared" si="230"/>
        <v>0</v>
      </c>
      <c r="T1279" s="5">
        <v>0</v>
      </c>
      <c r="U1279" s="11">
        <f t="shared" si="231"/>
        <v>0</v>
      </c>
      <c r="V1279" s="13" t="s">
        <v>0</v>
      </c>
      <c r="W1279" s="10">
        <f>IFERROR(VLOOKUP(V1279,Curr!$B$2:$C$13,2,FALSE),0)</f>
        <v>1</v>
      </c>
      <c r="X1279" s="11">
        <f t="shared" si="232"/>
        <v>0</v>
      </c>
      <c r="Y1279" s="14">
        <f t="shared" si="233"/>
        <v>0</v>
      </c>
      <c r="Z1279" s="11">
        <f t="shared" si="234"/>
        <v>0</v>
      </c>
      <c r="AA1279" s="4" t="s">
        <v>1</v>
      </c>
      <c r="AB1279" s="10">
        <f>IFERROR(VLOOKUP(AA1279,Curr!$B$2:$C$13,2,FALSE),0)</f>
        <v>11</v>
      </c>
      <c r="AC1279" s="11">
        <f t="shared" si="235"/>
        <v>0</v>
      </c>
      <c r="AD1279" s="11">
        <f t="shared" si="236"/>
        <v>0</v>
      </c>
      <c r="AE1279" s="12">
        <f t="shared" si="237"/>
        <v>0</v>
      </c>
      <c r="AF1279"/>
      <c r="AG1279"/>
      <c r="AH1279"/>
      <c r="AI1279"/>
      <c r="AJ1279"/>
    </row>
    <row r="1280" spans="2:36" x14ac:dyDescent="0.25">
      <c r="B1280" s="2" t="s">
        <v>212</v>
      </c>
      <c r="C1280"/>
      <c r="D1280" s="1" t="s">
        <v>1733</v>
      </c>
      <c r="E1280"/>
      <c r="F1280"/>
      <c r="G1280"/>
      <c r="H1280"/>
      <c r="I1280"/>
      <c r="J1280" s="1" t="s">
        <v>3003</v>
      </c>
      <c r="K1280"/>
      <c r="L1280"/>
      <c r="M1280"/>
      <c r="N1280"/>
      <c r="O1280"/>
      <c r="P1280"/>
      <c r="Q1280" s="13">
        <v>0</v>
      </c>
      <c r="R1280" s="13">
        <v>0</v>
      </c>
      <c r="S1280" s="11">
        <f t="shared" si="230"/>
        <v>0</v>
      </c>
      <c r="T1280" s="5">
        <v>0</v>
      </c>
      <c r="U1280" s="11">
        <f t="shared" si="231"/>
        <v>0</v>
      </c>
      <c r="V1280" s="13" t="s">
        <v>0</v>
      </c>
      <c r="W1280" s="10">
        <f>IFERROR(VLOOKUP(V1280,Curr!$B$2:$C$13,2,FALSE),0)</f>
        <v>1</v>
      </c>
      <c r="X1280" s="11">
        <f t="shared" si="232"/>
        <v>0</v>
      </c>
      <c r="Y1280" s="14">
        <f t="shared" si="233"/>
        <v>0</v>
      </c>
      <c r="Z1280" s="11">
        <f t="shared" si="234"/>
        <v>0</v>
      </c>
      <c r="AA1280" s="4" t="s">
        <v>1</v>
      </c>
      <c r="AB1280" s="10">
        <f>IFERROR(VLOOKUP(AA1280,Curr!$B$2:$C$13,2,FALSE),0)</f>
        <v>11</v>
      </c>
      <c r="AC1280" s="11">
        <f t="shared" si="235"/>
        <v>0</v>
      </c>
      <c r="AD1280" s="11">
        <f t="shared" si="236"/>
        <v>0</v>
      </c>
      <c r="AE1280" s="12">
        <f t="shared" si="237"/>
        <v>0</v>
      </c>
      <c r="AF1280"/>
      <c r="AG1280"/>
      <c r="AH1280"/>
      <c r="AI1280"/>
      <c r="AJ1280"/>
    </row>
    <row r="1281" spans="2:36" x14ac:dyDescent="0.25">
      <c r="B1281" s="2" t="s">
        <v>212</v>
      </c>
      <c r="C1281"/>
      <c r="D1281" s="1" t="s">
        <v>1733</v>
      </c>
      <c r="E1281"/>
      <c r="F1281"/>
      <c r="G1281"/>
      <c r="H1281"/>
      <c r="I1281"/>
      <c r="J1281" s="1" t="s">
        <v>3004</v>
      </c>
      <c r="K1281"/>
      <c r="L1281"/>
      <c r="M1281"/>
      <c r="N1281"/>
      <c r="O1281"/>
      <c r="P1281"/>
      <c r="Q1281" s="13">
        <v>0</v>
      </c>
      <c r="R1281" s="13">
        <v>0</v>
      </c>
      <c r="S1281" s="11">
        <f t="shared" si="230"/>
        <v>0</v>
      </c>
      <c r="T1281" s="5">
        <v>0</v>
      </c>
      <c r="U1281" s="11">
        <f t="shared" si="231"/>
        <v>0</v>
      </c>
      <c r="V1281" s="13" t="s">
        <v>0</v>
      </c>
      <c r="W1281" s="10">
        <f>IFERROR(VLOOKUP(V1281,Curr!$B$2:$C$13,2,FALSE),0)</f>
        <v>1</v>
      </c>
      <c r="X1281" s="11">
        <f t="shared" si="232"/>
        <v>0</v>
      </c>
      <c r="Y1281" s="14">
        <f t="shared" si="233"/>
        <v>0</v>
      </c>
      <c r="Z1281" s="11">
        <f t="shared" si="234"/>
        <v>0</v>
      </c>
      <c r="AA1281" s="4" t="s">
        <v>1</v>
      </c>
      <c r="AB1281" s="10">
        <f>IFERROR(VLOOKUP(AA1281,Curr!$B$2:$C$13,2,FALSE),0)</f>
        <v>11</v>
      </c>
      <c r="AC1281" s="11">
        <f t="shared" si="235"/>
        <v>0</v>
      </c>
      <c r="AD1281" s="11">
        <f t="shared" si="236"/>
        <v>0</v>
      </c>
      <c r="AE1281" s="12">
        <f t="shared" si="237"/>
        <v>0</v>
      </c>
      <c r="AF1281"/>
      <c r="AG1281"/>
      <c r="AH1281"/>
      <c r="AI1281"/>
      <c r="AJ1281"/>
    </row>
    <row r="1282" spans="2:36" x14ac:dyDescent="0.25">
      <c r="B1282" s="2" t="s">
        <v>212</v>
      </c>
      <c r="C1282"/>
      <c r="D1282" s="1" t="s">
        <v>1733</v>
      </c>
      <c r="E1282"/>
      <c r="F1282"/>
      <c r="G1282"/>
      <c r="H1282"/>
      <c r="I1282"/>
      <c r="J1282" s="1" t="s">
        <v>3005</v>
      </c>
      <c r="K1282"/>
      <c r="L1282"/>
      <c r="M1282"/>
      <c r="N1282"/>
      <c r="O1282"/>
      <c r="P1282"/>
      <c r="Q1282" s="13">
        <v>0</v>
      </c>
      <c r="R1282" s="13">
        <v>0</v>
      </c>
      <c r="S1282" s="11">
        <f t="shared" si="230"/>
        <v>0</v>
      </c>
      <c r="T1282" s="5">
        <v>0</v>
      </c>
      <c r="U1282" s="11">
        <f t="shared" si="231"/>
        <v>0</v>
      </c>
      <c r="V1282" s="13" t="s">
        <v>0</v>
      </c>
      <c r="W1282" s="10">
        <f>IFERROR(VLOOKUP(V1282,Curr!$B$2:$C$13,2,FALSE),0)</f>
        <v>1</v>
      </c>
      <c r="X1282" s="11">
        <f t="shared" si="232"/>
        <v>0</v>
      </c>
      <c r="Y1282" s="14">
        <f t="shared" si="233"/>
        <v>0</v>
      </c>
      <c r="Z1282" s="11">
        <f t="shared" si="234"/>
        <v>0</v>
      </c>
      <c r="AA1282" s="4" t="s">
        <v>1</v>
      </c>
      <c r="AB1282" s="10">
        <f>IFERROR(VLOOKUP(AA1282,Curr!$B$2:$C$13,2,FALSE),0)</f>
        <v>11</v>
      </c>
      <c r="AC1282" s="11">
        <f t="shared" si="235"/>
        <v>0</v>
      </c>
      <c r="AD1282" s="11">
        <f t="shared" si="236"/>
        <v>0</v>
      </c>
      <c r="AE1282" s="12">
        <f t="shared" si="237"/>
        <v>0</v>
      </c>
      <c r="AF1282"/>
      <c r="AG1282"/>
      <c r="AH1282"/>
      <c r="AI1282"/>
      <c r="AJ1282"/>
    </row>
    <row r="1283" spans="2:36" x14ac:dyDescent="0.25">
      <c r="B1283" s="2" t="s">
        <v>212</v>
      </c>
      <c r="C1283"/>
      <c r="D1283" s="1" t="s">
        <v>1733</v>
      </c>
      <c r="E1283"/>
      <c r="F1283"/>
      <c r="G1283"/>
      <c r="H1283"/>
      <c r="I1283"/>
      <c r="J1283" s="1" t="s">
        <v>3006</v>
      </c>
      <c r="K1283"/>
      <c r="L1283"/>
      <c r="M1283"/>
      <c r="N1283"/>
      <c r="O1283"/>
      <c r="P1283"/>
      <c r="Q1283" s="13">
        <v>0</v>
      </c>
      <c r="R1283" s="13">
        <v>0</v>
      </c>
      <c r="S1283" s="11">
        <f t="shared" si="230"/>
        <v>0</v>
      </c>
      <c r="T1283" s="5">
        <v>0</v>
      </c>
      <c r="U1283" s="11">
        <f t="shared" si="231"/>
        <v>0</v>
      </c>
      <c r="V1283" s="13" t="s">
        <v>0</v>
      </c>
      <c r="W1283" s="10">
        <f>IFERROR(VLOOKUP(V1283,Curr!$B$2:$C$13,2,FALSE),0)</f>
        <v>1</v>
      </c>
      <c r="X1283" s="11">
        <f t="shared" si="232"/>
        <v>0</v>
      </c>
      <c r="Y1283" s="14">
        <f t="shared" si="233"/>
        <v>0</v>
      </c>
      <c r="Z1283" s="11">
        <f t="shared" si="234"/>
        <v>0</v>
      </c>
      <c r="AA1283" s="4" t="s">
        <v>1</v>
      </c>
      <c r="AB1283" s="10">
        <f>IFERROR(VLOOKUP(AA1283,Curr!$B$2:$C$13,2,FALSE),0)</f>
        <v>11</v>
      </c>
      <c r="AC1283" s="11">
        <f t="shared" si="235"/>
        <v>0</v>
      </c>
      <c r="AD1283" s="11">
        <f t="shared" si="236"/>
        <v>0</v>
      </c>
      <c r="AE1283" s="12">
        <f t="shared" si="237"/>
        <v>0</v>
      </c>
      <c r="AF1283"/>
      <c r="AG1283"/>
      <c r="AH1283"/>
      <c r="AI1283"/>
      <c r="AJ1283"/>
    </row>
    <row r="1284" spans="2:36" x14ac:dyDescent="0.25">
      <c r="B1284" s="2" t="s">
        <v>212</v>
      </c>
      <c r="C1284"/>
      <c r="D1284" s="1" t="s">
        <v>1733</v>
      </c>
      <c r="E1284"/>
      <c r="F1284"/>
      <c r="G1284"/>
      <c r="H1284"/>
      <c r="I1284"/>
      <c r="J1284" s="1" t="s">
        <v>3007</v>
      </c>
      <c r="K1284"/>
      <c r="L1284"/>
      <c r="M1284"/>
      <c r="N1284"/>
      <c r="O1284"/>
      <c r="P1284"/>
      <c r="Q1284" s="13">
        <v>0</v>
      </c>
      <c r="R1284" s="13">
        <v>0</v>
      </c>
      <c r="S1284" s="11">
        <f t="shared" si="230"/>
        <v>0</v>
      </c>
      <c r="T1284" s="5">
        <v>0</v>
      </c>
      <c r="U1284" s="11">
        <f t="shared" si="231"/>
        <v>0</v>
      </c>
      <c r="V1284" s="13" t="s">
        <v>0</v>
      </c>
      <c r="W1284" s="10">
        <f>IFERROR(VLOOKUP(V1284,Curr!$B$2:$C$13,2,FALSE),0)</f>
        <v>1</v>
      </c>
      <c r="X1284" s="11">
        <f t="shared" si="232"/>
        <v>0</v>
      </c>
      <c r="Y1284" s="14">
        <f t="shared" si="233"/>
        <v>0</v>
      </c>
      <c r="Z1284" s="11">
        <f t="shared" si="234"/>
        <v>0</v>
      </c>
      <c r="AA1284" s="4" t="s">
        <v>1</v>
      </c>
      <c r="AB1284" s="10">
        <f>IFERROR(VLOOKUP(AA1284,Curr!$B$2:$C$13,2,FALSE),0)</f>
        <v>11</v>
      </c>
      <c r="AC1284" s="11">
        <f t="shared" si="235"/>
        <v>0</v>
      </c>
      <c r="AD1284" s="11">
        <f t="shared" si="236"/>
        <v>0</v>
      </c>
      <c r="AE1284" s="12">
        <f t="shared" si="237"/>
        <v>0</v>
      </c>
      <c r="AF1284"/>
      <c r="AG1284"/>
      <c r="AH1284"/>
      <c r="AI1284"/>
      <c r="AJ1284"/>
    </row>
    <row r="1285" spans="2:36" x14ac:dyDescent="0.25">
      <c r="B1285" s="2" t="s">
        <v>212</v>
      </c>
      <c r="C1285"/>
      <c r="D1285" s="1" t="s">
        <v>1733</v>
      </c>
      <c r="E1285"/>
      <c r="F1285"/>
      <c r="G1285"/>
      <c r="H1285"/>
      <c r="I1285"/>
      <c r="J1285" s="1" t="s">
        <v>3008</v>
      </c>
      <c r="K1285"/>
      <c r="L1285"/>
      <c r="M1285"/>
      <c r="N1285"/>
      <c r="O1285"/>
      <c r="P1285"/>
      <c r="Q1285" s="13">
        <v>0</v>
      </c>
      <c r="R1285" s="13">
        <v>0</v>
      </c>
      <c r="S1285" s="11">
        <f t="shared" si="230"/>
        <v>0</v>
      </c>
      <c r="T1285" s="5">
        <v>0</v>
      </c>
      <c r="U1285" s="11">
        <f t="shared" si="231"/>
        <v>0</v>
      </c>
      <c r="V1285" s="13" t="s">
        <v>0</v>
      </c>
      <c r="W1285" s="10">
        <f>IFERROR(VLOOKUP(V1285,Curr!$B$2:$C$13,2,FALSE),0)</f>
        <v>1</v>
      </c>
      <c r="X1285" s="11">
        <f t="shared" si="232"/>
        <v>0</v>
      </c>
      <c r="Y1285" s="14">
        <f t="shared" si="233"/>
        <v>0</v>
      </c>
      <c r="Z1285" s="11">
        <f t="shared" si="234"/>
        <v>0</v>
      </c>
      <c r="AA1285" s="4" t="s">
        <v>1</v>
      </c>
      <c r="AB1285" s="10">
        <f>IFERROR(VLOOKUP(AA1285,Curr!$B$2:$C$13,2,FALSE),0)</f>
        <v>11</v>
      </c>
      <c r="AC1285" s="11">
        <f t="shared" si="235"/>
        <v>0</v>
      </c>
      <c r="AD1285" s="11">
        <f t="shared" si="236"/>
        <v>0</v>
      </c>
      <c r="AE1285" s="12">
        <f t="shared" si="237"/>
        <v>0</v>
      </c>
      <c r="AF1285"/>
      <c r="AG1285"/>
      <c r="AH1285"/>
      <c r="AI1285"/>
      <c r="AJ1285"/>
    </row>
    <row r="1286" spans="2:36" x14ac:dyDescent="0.25">
      <c r="B1286" s="2" t="s">
        <v>212</v>
      </c>
      <c r="C1286"/>
      <c r="D1286" s="1" t="s">
        <v>1733</v>
      </c>
      <c r="E1286"/>
      <c r="F1286"/>
      <c r="G1286"/>
      <c r="H1286"/>
      <c r="I1286"/>
      <c r="J1286" s="1" t="s">
        <v>3009</v>
      </c>
      <c r="K1286"/>
      <c r="L1286"/>
      <c r="M1286"/>
      <c r="N1286"/>
      <c r="O1286"/>
      <c r="P1286"/>
      <c r="Q1286" s="13">
        <v>0</v>
      </c>
      <c r="R1286" s="13">
        <v>0</v>
      </c>
      <c r="S1286" s="11">
        <f t="shared" si="230"/>
        <v>0</v>
      </c>
      <c r="T1286" s="5">
        <v>0</v>
      </c>
      <c r="U1286" s="11">
        <f t="shared" si="231"/>
        <v>0</v>
      </c>
      <c r="V1286" s="13" t="s">
        <v>0</v>
      </c>
      <c r="W1286" s="10">
        <f>IFERROR(VLOOKUP(V1286,Curr!$B$2:$C$13,2,FALSE),0)</f>
        <v>1</v>
      </c>
      <c r="X1286" s="11">
        <f t="shared" si="232"/>
        <v>0</v>
      </c>
      <c r="Y1286" s="14">
        <f t="shared" si="233"/>
        <v>0</v>
      </c>
      <c r="Z1286" s="11">
        <f t="shared" si="234"/>
        <v>0</v>
      </c>
      <c r="AA1286" s="4" t="s">
        <v>1</v>
      </c>
      <c r="AB1286" s="10">
        <f>IFERROR(VLOOKUP(AA1286,Curr!$B$2:$C$13,2,FALSE),0)</f>
        <v>11</v>
      </c>
      <c r="AC1286" s="11">
        <f t="shared" si="235"/>
        <v>0</v>
      </c>
      <c r="AD1286" s="11">
        <f t="shared" si="236"/>
        <v>0</v>
      </c>
      <c r="AE1286" s="12">
        <f t="shared" si="237"/>
        <v>0</v>
      </c>
      <c r="AF1286"/>
      <c r="AG1286"/>
      <c r="AH1286"/>
      <c r="AI1286"/>
      <c r="AJ1286"/>
    </row>
    <row r="1287" spans="2:36" x14ac:dyDescent="0.25">
      <c r="B1287" s="2" t="s">
        <v>212</v>
      </c>
      <c r="C1287"/>
      <c r="D1287" s="1" t="s">
        <v>1733</v>
      </c>
      <c r="E1287"/>
      <c r="F1287"/>
      <c r="G1287"/>
      <c r="H1287"/>
      <c r="I1287"/>
      <c r="J1287" s="1" t="s">
        <v>3010</v>
      </c>
      <c r="K1287"/>
      <c r="L1287"/>
      <c r="M1287"/>
      <c r="N1287"/>
      <c r="O1287"/>
      <c r="P1287"/>
      <c r="Q1287" s="13">
        <v>0</v>
      </c>
      <c r="R1287" s="13">
        <v>0</v>
      </c>
      <c r="S1287" s="11">
        <f t="shared" si="230"/>
        <v>0</v>
      </c>
      <c r="T1287" s="5">
        <v>0</v>
      </c>
      <c r="U1287" s="11">
        <f t="shared" si="231"/>
        <v>0</v>
      </c>
      <c r="V1287" s="13" t="s">
        <v>0</v>
      </c>
      <c r="W1287" s="10">
        <f>IFERROR(VLOOKUP(V1287,Curr!$B$2:$C$13,2,FALSE),0)</f>
        <v>1</v>
      </c>
      <c r="X1287" s="11">
        <f t="shared" si="232"/>
        <v>0</v>
      </c>
      <c r="Y1287" s="14">
        <f t="shared" si="233"/>
        <v>0</v>
      </c>
      <c r="Z1287" s="11">
        <f t="shared" si="234"/>
        <v>0</v>
      </c>
      <c r="AA1287" s="4" t="s">
        <v>1</v>
      </c>
      <c r="AB1287" s="10">
        <f>IFERROR(VLOOKUP(AA1287,Curr!$B$2:$C$13,2,FALSE),0)</f>
        <v>11</v>
      </c>
      <c r="AC1287" s="11">
        <f t="shared" si="235"/>
        <v>0</v>
      </c>
      <c r="AD1287" s="11">
        <f t="shared" si="236"/>
        <v>0</v>
      </c>
      <c r="AE1287" s="12">
        <f t="shared" si="237"/>
        <v>0</v>
      </c>
      <c r="AF1287"/>
      <c r="AG1287"/>
      <c r="AH1287"/>
      <c r="AI1287"/>
      <c r="AJ1287"/>
    </row>
    <row r="1288" spans="2:36" x14ac:dyDescent="0.25">
      <c r="B1288" s="2" t="s">
        <v>212</v>
      </c>
      <c r="C1288"/>
      <c r="D1288" s="1" t="s">
        <v>1733</v>
      </c>
      <c r="E1288"/>
      <c r="F1288"/>
      <c r="G1288"/>
      <c r="H1288"/>
      <c r="I1288"/>
      <c r="J1288" s="1" t="s">
        <v>3011</v>
      </c>
      <c r="K1288"/>
      <c r="L1288"/>
      <c r="M1288"/>
      <c r="N1288"/>
      <c r="O1288"/>
      <c r="P1288"/>
      <c r="Q1288" s="13">
        <v>0</v>
      </c>
      <c r="R1288" s="13">
        <v>0</v>
      </c>
      <c r="S1288" s="11">
        <f t="shared" si="230"/>
        <v>0</v>
      </c>
      <c r="T1288" s="5">
        <v>0</v>
      </c>
      <c r="U1288" s="11">
        <f t="shared" si="231"/>
        <v>0</v>
      </c>
      <c r="V1288" s="13" t="s">
        <v>0</v>
      </c>
      <c r="W1288" s="10">
        <f>IFERROR(VLOOKUP(V1288,Curr!$B$2:$C$13,2,FALSE),0)</f>
        <v>1</v>
      </c>
      <c r="X1288" s="11">
        <f t="shared" si="232"/>
        <v>0</v>
      </c>
      <c r="Y1288" s="14">
        <f t="shared" si="233"/>
        <v>0</v>
      </c>
      <c r="Z1288" s="11">
        <f t="shared" si="234"/>
        <v>0</v>
      </c>
      <c r="AA1288" s="4" t="s">
        <v>1</v>
      </c>
      <c r="AB1288" s="10">
        <f>IFERROR(VLOOKUP(AA1288,Curr!$B$2:$C$13,2,FALSE),0)</f>
        <v>11</v>
      </c>
      <c r="AC1288" s="11">
        <f t="shared" si="235"/>
        <v>0</v>
      </c>
      <c r="AD1288" s="11">
        <f t="shared" si="236"/>
        <v>0</v>
      </c>
      <c r="AE1288" s="12">
        <f t="shared" si="237"/>
        <v>0</v>
      </c>
      <c r="AF1288"/>
      <c r="AG1288"/>
      <c r="AH1288"/>
      <c r="AI1288"/>
      <c r="AJ1288"/>
    </row>
    <row r="1289" spans="2:36" x14ac:dyDescent="0.25">
      <c r="B1289" s="2" t="s">
        <v>212</v>
      </c>
      <c r="C1289"/>
      <c r="D1289" s="1" t="s">
        <v>1733</v>
      </c>
      <c r="E1289"/>
      <c r="F1289"/>
      <c r="G1289"/>
      <c r="H1289"/>
      <c r="I1289"/>
      <c r="J1289" s="1" t="s">
        <v>3012</v>
      </c>
      <c r="K1289"/>
      <c r="L1289"/>
      <c r="M1289"/>
      <c r="N1289"/>
      <c r="O1289"/>
      <c r="P1289"/>
      <c r="Q1289" s="13">
        <v>0</v>
      </c>
      <c r="R1289" s="13">
        <v>0</v>
      </c>
      <c r="S1289" s="11">
        <f t="shared" si="230"/>
        <v>0</v>
      </c>
      <c r="T1289" s="5">
        <v>0</v>
      </c>
      <c r="U1289" s="11">
        <f t="shared" si="231"/>
        <v>0</v>
      </c>
      <c r="V1289" s="13" t="s">
        <v>0</v>
      </c>
      <c r="W1289" s="10">
        <f>IFERROR(VLOOKUP(V1289,Curr!$B$2:$C$13,2,FALSE),0)</f>
        <v>1</v>
      </c>
      <c r="X1289" s="11">
        <f t="shared" si="232"/>
        <v>0</v>
      </c>
      <c r="Y1289" s="14">
        <f t="shared" si="233"/>
        <v>0</v>
      </c>
      <c r="Z1289" s="11">
        <f t="shared" si="234"/>
        <v>0</v>
      </c>
      <c r="AA1289" s="4" t="s">
        <v>1</v>
      </c>
      <c r="AB1289" s="10">
        <f>IFERROR(VLOOKUP(AA1289,Curr!$B$2:$C$13,2,FALSE),0)</f>
        <v>11</v>
      </c>
      <c r="AC1289" s="11">
        <f t="shared" si="235"/>
        <v>0</v>
      </c>
      <c r="AD1289" s="11">
        <f t="shared" si="236"/>
        <v>0</v>
      </c>
      <c r="AE1289" s="12">
        <f t="shared" si="237"/>
        <v>0</v>
      </c>
      <c r="AF1289"/>
      <c r="AG1289"/>
      <c r="AH1289"/>
      <c r="AI1289"/>
      <c r="AJ1289"/>
    </row>
    <row r="1290" spans="2:36" x14ac:dyDescent="0.25">
      <c r="B1290" s="2" t="s">
        <v>212</v>
      </c>
      <c r="C1290"/>
      <c r="D1290" s="1" t="s">
        <v>1733</v>
      </c>
      <c r="E1290"/>
      <c r="F1290"/>
      <c r="G1290"/>
      <c r="H1290"/>
      <c r="I1290"/>
      <c r="J1290" s="1" t="s">
        <v>3013</v>
      </c>
      <c r="K1290"/>
      <c r="L1290"/>
      <c r="M1290"/>
      <c r="N1290"/>
      <c r="O1290"/>
      <c r="P1290"/>
      <c r="Q1290" s="13">
        <v>0</v>
      </c>
      <c r="R1290" s="13">
        <v>0</v>
      </c>
      <c r="S1290" s="11">
        <f t="shared" si="230"/>
        <v>0</v>
      </c>
      <c r="T1290" s="5">
        <v>0</v>
      </c>
      <c r="U1290" s="11">
        <f t="shared" si="231"/>
        <v>0</v>
      </c>
      <c r="V1290" s="13" t="s">
        <v>0</v>
      </c>
      <c r="W1290" s="10">
        <f>IFERROR(VLOOKUP(V1290,Curr!$B$2:$C$13,2,FALSE),0)</f>
        <v>1</v>
      </c>
      <c r="X1290" s="11">
        <f t="shared" si="232"/>
        <v>0</v>
      </c>
      <c r="Y1290" s="14">
        <f t="shared" si="233"/>
        <v>0</v>
      </c>
      <c r="Z1290" s="11">
        <f t="shared" si="234"/>
        <v>0</v>
      </c>
      <c r="AA1290" s="4" t="s">
        <v>1</v>
      </c>
      <c r="AB1290" s="10">
        <f>IFERROR(VLOOKUP(AA1290,Curr!$B$2:$C$13,2,FALSE),0)</f>
        <v>11</v>
      </c>
      <c r="AC1290" s="11">
        <f t="shared" si="235"/>
        <v>0</v>
      </c>
      <c r="AD1290" s="11">
        <f t="shared" si="236"/>
        <v>0</v>
      </c>
      <c r="AE1290" s="12">
        <f t="shared" si="237"/>
        <v>0</v>
      </c>
      <c r="AF1290"/>
      <c r="AG1290"/>
      <c r="AH1290"/>
      <c r="AI1290"/>
      <c r="AJ1290"/>
    </row>
    <row r="1291" spans="2:36" x14ac:dyDescent="0.25">
      <c r="B1291" s="2" t="s">
        <v>212</v>
      </c>
      <c r="C1291"/>
      <c r="D1291" s="1" t="s">
        <v>1733</v>
      </c>
      <c r="E1291"/>
      <c r="F1291"/>
      <c r="G1291"/>
      <c r="H1291"/>
      <c r="I1291"/>
      <c r="J1291" s="1" t="s">
        <v>3014</v>
      </c>
      <c r="K1291"/>
      <c r="L1291"/>
      <c r="M1291"/>
      <c r="N1291"/>
      <c r="O1291"/>
      <c r="P1291"/>
      <c r="Q1291" s="13">
        <v>0</v>
      </c>
      <c r="R1291" s="13">
        <v>0</v>
      </c>
      <c r="S1291" s="11">
        <f t="shared" si="230"/>
        <v>0</v>
      </c>
      <c r="T1291" s="5">
        <v>0</v>
      </c>
      <c r="U1291" s="11">
        <f t="shared" si="231"/>
        <v>0</v>
      </c>
      <c r="V1291" s="13" t="s">
        <v>0</v>
      </c>
      <c r="W1291" s="10">
        <f>IFERROR(VLOOKUP(V1291,Curr!$B$2:$C$13,2,FALSE),0)</f>
        <v>1</v>
      </c>
      <c r="X1291" s="11">
        <f t="shared" si="232"/>
        <v>0</v>
      </c>
      <c r="Y1291" s="14">
        <f t="shared" si="233"/>
        <v>0</v>
      </c>
      <c r="Z1291" s="11">
        <f t="shared" si="234"/>
        <v>0</v>
      </c>
      <c r="AA1291" s="4" t="s">
        <v>1</v>
      </c>
      <c r="AB1291" s="10">
        <f>IFERROR(VLOOKUP(AA1291,Curr!$B$2:$C$13,2,FALSE),0)</f>
        <v>11</v>
      </c>
      <c r="AC1291" s="11">
        <f t="shared" si="235"/>
        <v>0</v>
      </c>
      <c r="AD1291" s="11">
        <f t="shared" si="236"/>
        <v>0</v>
      </c>
      <c r="AE1291" s="12">
        <f t="shared" si="237"/>
        <v>0</v>
      </c>
      <c r="AF1291"/>
      <c r="AG1291"/>
      <c r="AH1291"/>
      <c r="AI1291"/>
      <c r="AJ1291"/>
    </row>
    <row r="1292" spans="2:36" x14ac:dyDescent="0.25">
      <c r="B1292" s="2" t="s">
        <v>212</v>
      </c>
      <c r="C1292"/>
      <c r="D1292" s="1" t="s">
        <v>1733</v>
      </c>
      <c r="E1292"/>
      <c r="F1292"/>
      <c r="G1292"/>
      <c r="H1292"/>
      <c r="I1292"/>
      <c r="J1292" s="1" t="s">
        <v>3015</v>
      </c>
      <c r="K1292"/>
      <c r="L1292"/>
      <c r="M1292"/>
      <c r="N1292"/>
      <c r="O1292"/>
      <c r="P1292"/>
      <c r="Q1292" s="13">
        <v>0</v>
      </c>
      <c r="R1292" s="13">
        <v>0</v>
      </c>
      <c r="S1292" s="11">
        <f t="shared" si="230"/>
        <v>0</v>
      </c>
      <c r="T1292" s="5">
        <v>0</v>
      </c>
      <c r="U1292" s="11">
        <f t="shared" si="231"/>
        <v>0</v>
      </c>
      <c r="V1292" s="13" t="s">
        <v>0</v>
      </c>
      <c r="W1292" s="10">
        <f>IFERROR(VLOOKUP(V1292,Curr!$B$2:$C$13,2,FALSE),0)</f>
        <v>1</v>
      </c>
      <c r="X1292" s="11">
        <f t="shared" si="232"/>
        <v>0</v>
      </c>
      <c r="Y1292" s="14">
        <f t="shared" si="233"/>
        <v>0</v>
      </c>
      <c r="Z1292" s="11">
        <f t="shared" si="234"/>
        <v>0</v>
      </c>
      <c r="AA1292" s="4" t="s">
        <v>1</v>
      </c>
      <c r="AB1292" s="10">
        <f>IFERROR(VLOOKUP(AA1292,Curr!$B$2:$C$13,2,FALSE),0)</f>
        <v>11</v>
      </c>
      <c r="AC1292" s="11">
        <f t="shared" si="235"/>
        <v>0</v>
      </c>
      <c r="AD1292" s="11">
        <f t="shared" si="236"/>
        <v>0</v>
      </c>
      <c r="AE1292" s="12">
        <f t="shared" si="237"/>
        <v>0</v>
      </c>
      <c r="AF1292"/>
      <c r="AG1292"/>
      <c r="AH1292"/>
      <c r="AI1292"/>
      <c r="AJ1292"/>
    </row>
    <row r="1293" spans="2:36" x14ac:dyDescent="0.25">
      <c r="B1293" s="2" t="s">
        <v>212</v>
      </c>
      <c r="C1293"/>
      <c r="D1293" s="1" t="s">
        <v>1733</v>
      </c>
      <c r="E1293"/>
      <c r="F1293"/>
      <c r="G1293"/>
      <c r="H1293"/>
      <c r="I1293"/>
      <c r="J1293" s="1" t="s">
        <v>3016</v>
      </c>
      <c r="K1293"/>
      <c r="L1293"/>
      <c r="M1293"/>
      <c r="N1293"/>
      <c r="O1293"/>
      <c r="P1293"/>
      <c r="Q1293" s="13">
        <v>0</v>
      </c>
      <c r="R1293" s="13">
        <v>0</v>
      </c>
      <c r="S1293" s="11">
        <f t="shared" si="230"/>
        <v>0</v>
      </c>
      <c r="T1293" s="5">
        <v>0</v>
      </c>
      <c r="U1293" s="11">
        <f t="shared" si="231"/>
        <v>0</v>
      </c>
      <c r="V1293" s="13" t="s">
        <v>0</v>
      </c>
      <c r="W1293" s="10">
        <f>IFERROR(VLOOKUP(V1293,Curr!$B$2:$C$13,2,FALSE),0)</f>
        <v>1</v>
      </c>
      <c r="X1293" s="11">
        <f t="shared" si="232"/>
        <v>0</v>
      </c>
      <c r="Y1293" s="14">
        <f t="shared" si="233"/>
        <v>0</v>
      </c>
      <c r="Z1293" s="11">
        <f t="shared" si="234"/>
        <v>0</v>
      </c>
      <c r="AA1293" s="4" t="s">
        <v>1</v>
      </c>
      <c r="AB1293" s="10">
        <f>IFERROR(VLOOKUP(AA1293,Curr!$B$2:$C$13,2,FALSE),0)</f>
        <v>11</v>
      </c>
      <c r="AC1293" s="11">
        <f t="shared" si="235"/>
        <v>0</v>
      </c>
      <c r="AD1293" s="11">
        <f t="shared" si="236"/>
        <v>0</v>
      </c>
      <c r="AE1293" s="12">
        <f t="shared" si="237"/>
        <v>0</v>
      </c>
      <c r="AF1293"/>
      <c r="AG1293"/>
      <c r="AH1293"/>
      <c r="AI1293"/>
      <c r="AJ1293"/>
    </row>
    <row r="1294" spans="2:36" x14ac:dyDescent="0.25">
      <c r="B1294" s="2" t="s">
        <v>212</v>
      </c>
      <c r="C1294"/>
      <c r="D1294" s="1" t="s">
        <v>1733</v>
      </c>
      <c r="E1294"/>
      <c r="F1294"/>
      <c r="G1294"/>
      <c r="H1294"/>
      <c r="I1294"/>
      <c r="J1294" s="1" t="s">
        <v>3017</v>
      </c>
      <c r="K1294"/>
      <c r="L1294"/>
      <c r="M1294"/>
      <c r="N1294"/>
      <c r="O1294"/>
      <c r="P1294"/>
      <c r="Q1294" s="13">
        <v>0</v>
      </c>
      <c r="R1294" s="13">
        <v>0</v>
      </c>
      <c r="S1294" s="11">
        <f t="shared" si="230"/>
        <v>0</v>
      </c>
      <c r="T1294" s="5">
        <v>0</v>
      </c>
      <c r="U1294" s="11">
        <f t="shared" si="231"/>
        <v>0</v>
      </c>
      <c r="V1294" s="13" t="s">
        <v>0</v>
      </c>
      <c r="W1294" s="10">
        <f>IFERROR(VLOOKUP(V1294,Curr!$B$2:$C$13,2,FALSE),0)</f>
        <v>1</v>
      </c>
      <c r="X1294" s="11">
        <f t="shared" si="232"/>
        <v>0</v>
      </c>
      <c r="Y1294" s="14">
        <f t="shared" si="233"/>
        <v>0</v>
      </c>
      <c r="Z1294" s="11">
        <f t="shared" si="234"/>
        <v>0</v>
      </c>
      <c r="AA1294" s="4" t="s">
        <v>1</v>
      </c>
      <c r="AB1294" s="10">
        <f>IFERROR(VLOOKUP(AA1294,Curr!$B$2:$C$13,2,FALSE),0)</f>
        <v>11</v>
      </c>
      <c r="AC1294" s="11">
        <f t="shared" si="235"/>
        <v>0</v>
      </c>
      <c r="AD1294" s="11">
        <f t="shared" si="236"/>
        <v>0</v>
      </c>
      <c r="AE1294" s="12">
        <f t="shared" si="237"/>
        <v>0</v>
      </c>
      <c r="AF1294"/>
      <c r="AG1294"/>
      <c r="AH1294"/>
      <c r="AI1294"/>
      <c r="AJ1294"/>
    </row>
    <row r="1295" spans="2:36" x14ac:dyDescent="0.25">
      <c r="B1295" s="2" t="s">
        <v>212</v>
      </c>
      <c r="C1295"/>
      <c r="D1295" s="1" t="s">
        <v>1733</v>
      </c>
      <c r="E1295"/>
      <c r="F1295"/>
      <c r="G1295"/>
      <c r="H1295"/>
      <c r="I1295"/>
      <c r="J1295" s="1" t="s">
        <v>3018</v>
      </c>
      <c r="K1295"/>
      <c r="L1295"/>
      <c r="M1295"/>
      <c r="N1295"/>
      <c r="O1295"/>
      <c r="P1295"/>
      <c r="Q1295" s="13">
        <v>0</v>
      </c>
      <c r="R1295" s="13">
        <v>0</v>
      </c>
      <c r="S1295" s="11">
        <f t="shared" si="230"/>
        <v>0</v>
      </c>
      <c r="T1295" s="5">
        <v>0</v>
      </c>
      <c r="U1295" s="11">
        <f t="shared" si="231"/>
        <v>0</v>
      </c>
      <c r="V1295" s="13" t="s">
        <v>0</v>
      </c>
      <c r="W1295" s="10">
        <f>IFERROR(VLOOKUP(V1295,Curr!$B$2:$C$13,2,FALSE),0)</f>
        <v>1</v>
      </c>
      <c r="X1295" s="11">
        <f t="shared" si="232"/>
        <v>0</v>
      </c>
      <c r="Y1295" s="14">
        <f t="shared" si="233"/>
        <v>0</v>
      </c>
      <c r="Z1295" s="11">
        <f t="shared" si="234"/>
        <v>0</v>
      </c>
      <c r="AA1295" s="4" t="s">
        <v>1</v>
      </c>
      <c r="AB1295" s="10">
        <f>IFERROR(VLOOKUP(AA1295,Curr!$B$2:$C$13,2,FALSE),0)</f>
        <v>11</v>
      </c>
      <c r="AC1295" s="11">
        <f t="shared" si="235"/>
        <v>0</v>
      </c>
      <c r="AD1295" s="11">
        <f t="shared" si="236"/>
        <v>0</v>
      </c>
      <c r="AE1295" s="12">
        <f t="shared" si="237"/>
        <v>0</v>
      </c>
      <c r="AF1295"/>
      <c r="AG1295"/>
      <c r="AH1295"/>
      <c r="AI1295"/>
      <c r="AJ1295"/>
    </row>
    <row r="1296" spans="2:36" x14ac:dyDescent="0.25">
      <c r="B1296" s="2" t="s">
        <v>212</v>
      </c>
      <c r="C1296"/>
      <c r="D1296" s="1" t="s">
        <v>1733</v>
      </c>
      <c r="E1296"/>
      <c r="F1296"/>
      <c r="G1296"/>
      <c r="H1296"/>
      <c r="I1296"/>
      <c r="J1296" s="1" t="s">
        <v>3019</v>
      </c>
      <c r="K1296"/>
      <c r="L1296"/>
      <c r="M1296"/>
      <c r="N1296"/>
      <c r="O1296"/>
      <c r="P1296"/>
      <c r="Q1296" s="13">
        <v>0</v>
      </c>
      <c r="R1296" s="13">
        <v>0</v>
      </c>
      <c r="S1296" s="11">
        <f t="shared" si="230"/>
        <v>0</v>
      </c>
      <c r="T1296" s="5">
        <v>0</v>
      </c>
      <c r="U1296" s="11">
        <f t="shared" si="231"/>
        <v>0</v>
      </c>
      <c r="V1296" s="13" t="s">
        <v>0</v>
      </c>
      <c r="W1296" s="10">
        <f>IFERROR(VLOOKUP(V1296,Curr!$B$2:$C$13,2,FALSE),0)</f>
        <v>1</v>
      </c>
      <c r="X1296" s="11">
        <f t="shared" si="232"/>
        <v>0</v>
      </c>
      <c r="Y1296" s="14">
        <f t="shared" si="233"/>
        <v>0</v>
      </c>
      <c r="Z1296" s="11">
        <f t="shared" si="234"/>
        <v>0</v>
      </c>
      <c r="AA1296" s="4" t="s">
        <v>1</v>
      </c>
      <c r="AB1296" s="10">
        <f>IFERROR(VLOOKUP(AA1296,Curr!$B$2:$C$13,2,FALSE),0)</f>
        <v>11</v>
      </c>
      <c r="AC1296" s="11">
        <f t="shared" si="235"/>
        <v>0</v>
      </c>
      <c r="AD1296" s="11">
        <f t="shared" si="236"/>
        <v>0</v>
      </c>
      <c r="AE1296" s="12">
        <f t="shared" si="237"/>
        <v>0</v>
      </c>
      <c r="AF1296"/>
      <c r="AG1296"/>
      <c r="AH1296"/>
      <c r="AI1296"/>
      <c r="AJ1296"/>
    </row>
    <row r="1297" spans="2:36" x14ac:dyDescent="0.25">
      <c r="B1297" s="2" t="s">
        <v>212</v>
      </c>
      <c r="C1297"/>
      <c r="D1297" s="1" t="s">
        <v>1733</v>
      </c>
      <c r="E1297"/>
      <c r="F1297"/>
      <c r="G1297"/>
      <c r="H1297"/>
      <c r="I1297"/>
      <c r="J1297" s="1" t="s">
        <v>3020</v>
      </c>
      <c r="K1297"/>
      <c r="L1297"/>
      <c r="M1297"/>
      <c r="N1297"/>
      <c r="O1297"/>
      <c r="P1297"/>
      <c r="Q1297" s="13">
        <v>0</v>
      </c>
      <c r="R1297" s="13">
        <v>0</v>
      </c>
      <c r="S1297" s="11">
        <f t="shared" si="230"/>
        <v>0</v>
      </c>
      <c r="T1297" s="5">
        <v>0</v>
      </c>
      <c r="U1297" s="11">
        <f t="shared" si="231"/>
        <v>0</v>
      </c>
      <c r="V1297" s="13" t="s">
        <v>0</v>
      </c>
      <c r="W1297" s="10">
        <f>IFERROR(VLOOKUP(V1297,Curr!$B$2:$C$13,2,FALSE),0)</f>
        <v>1</v>
      </c>
      <c r="X1297" s="11">
        <f t="shared" si="232"/>
        <v>0</v>
      </c>
      <c r="Y1297" s="14">
        <f t="shared" si="233"/>
        <v>0</v>
      </c>
      <c r="Z1297" s="11">
        <f t="shared" si="234"/>
        <v>0</v>
      </c>
      <c r="AA1297" s="4" t="s">
        <v>1</v>
      </c>
      <c r="AB1297" s="10">
        <f>IFERROR(VLOOKUP(AA1297,Curr!$B$2:$C$13,2,FALSE),0)</f>
        <v>11</v>
      </c>
      <c r="AC1297" s="11">
        <f t="shared" si="235"/>
        <v>0</v>
      </c>
      <c r="AD1297" s="11">
        <f t="shared" si="236"/>
        <v>0</v>
      </c>
      <c r="AE1297" s="12">
        <f t="shared" si="237"/>
        <v>0</v>
      </c>
      <c r="AF1297"/>
      <c r="AG1297"/>
      <c r="AH1297"/>
      <c r="AI1297"/>
      <c r="AJ1297"/>
    </row>
    <row r="1298" spans="2:36" x14ac:dyDescent="0.25">
      <c r="B1298" s="2" t="s">
        <v>212</v>
      </c>
      <c r="C1298"/>
      <c r="D1298" s="1" t="s">
        <v>1733</v>
      </c>
      <c r="E1298"/>
      <c r="F1298"/>
      <c r="G1298"/>
      <c r="H1298"/>
      <c r="I1298"/>
      <c r="J1298" s="1" t="s">
        <v>3021</v>
      </c>
      <c r="K1298"/>
      <c r="L1298"/>
      <c r="M1298"/>
      <c r="N1298"/>
      <c r="O1298"/>
      <c r="P1298"/>
      <c r="Q1298" s="13">
        <v>0</v>
      </c>
      <c r="R1298" s="13">
        <v>0</v>
      </c>
      <c r="S1298" s="11">
        <f t="shared" si="230"/>
        <v>0</v>
      </c>
      <c r="T1298" s="5">
        <v>0</v>
      </c>
      <c r="U1298" s="11">
        <f t="shared" si="231"/>
        <v>0</v>
      </c>
      <c r="V1298" s="13" t="s">
        <v>0</v>
      </c>
      <c r="W1298" s="10">
        <f>IFERROR(VLOOKUP(V1298,Curr!$B$2:$C$13,2,FALSE),0)</f>
        <v>1</v>
      </c>
      <c r="X1298" s="11">
        <f t="shared" si="232"/>
        <v>0</v>
      </c>
      <c r="Y1298" s="14">
        <f t="shared" si="233"/>
        <v>0</v>
      </c>
      <c r="Z1298" s="11">
        <f t="shared" si="234"/>
        <v>0</v>
      </c>
      <c r="AA1298" s="4" t="s">
        <v>1</v>
      </c>
      <c r="AB1298" s="10">
        <f>IFERROR(VLOOKUP(AA1298,Curr!$B$2:$C$13,2,FALSE),0)</f>
        <v>11</v>
      </c>
      <c r="AC1298" s="11">
        <f t="shared" si="235"/>
        <v>0</v>
      </c>
      <c r="AD1298" s="11">
        <f t="shared" si="236"/>
        <v>0</v>
      </c>
      <c r="AE1298" s="12">
        <f t="shared" si="237"/>
        <v>0</v>
      </c>
      <c r="AF1298"/>
      <c r="AG1298"/>
      <c r="AH1298"/>
      <c r="AI1298"/>
      <c r="AJ1298"/>
    </row>
    <row r="1299" spans="2:36" x14ac:dyDescent="0.25">
      <c r="B1299" s="2" t="s">
        <v>212</v>
      </c>
      <c r="C1299"/>
      <c r="D1299" s="1" t="s">
        <v>1733</v>
      </c>
      <c r="E1299"/>
      <c r="F1299"/>
      <c r="G1299"/>
      <c r="H1299"/>
      <c r="I1299"/>
      <c r="J1299" s="1" t="s">
        <v>3022</v>
      </c>
      <c r="K1299"/>
      <c r="L1299"/>
      <c r="M1299"/>
      <c r="N1299"/>
      <c r="O1299"/>
      <c r="P1299"/>
      <c r="Q1299" s="13">
        <v>0</v>
      </c>
      <c r="R1299" s="13">
        <v>0</v>
      </c>
      <c r="S1299" s="11">
        <f t="shared" si="230"/>
        <v>0</v>
      </c>
      <c r="T1299" s="5">
        <v>0</v>
      </c>
      <c r="U1299" s="11">
        <f t="shared" si="231"/>
        <v>0</v>
      </c>
      <c r="V1299" s="13" t="s">
        <v>0</v>
      </c>
      <c r="W1299" s="10">
        <f>IFERROR(VLOOKUP(V1299,Curr!$B$2:$C$13,2,FALSE),0)</f>
        <v>1</v>
      </c>
      <c r="X1299" s="11">
        <f t="shared" si="232"/>
        <v>0</v>
      </c>
      <c r="Y1299" s="14">
        <f t="shared" si="233"/>
        <v>0</v>
      </c>
      <c r="Z1299" s="11">
        <f t="shared" si="234"/>
        <v>0</v>
      </c>
      <c r="AA1299" s="4" t="s">
        <v>1</v>
      </c>
      <c r="AB1299" s="10">
        <f>IFERROR(VLOOKUP(AA1299,Curr!$B$2:$C$13,2,FALSE),0)</f>
        <v>11</v>
      </c>
      <c r="AC1299" s="11">
        <f t="shared" si="235"/>
        <v>0</v>
      </c>
      <c r="AD1299" s="11">
        <f t="shared" si="236"/>
        <v>0</v>
      </c>
      <c r="AE1299" s="12">
        <f t="shared" si="237"/>
        <v>0</v>
      </c>
      <c r="AF1299"/>
      <c r="AG1299"/>
      <c r="AH1299"/>
      <c r="AI1299"/>
      <c r="AJ1299"/>
    </row>
    <row r="1300" spans="2:36" x14ac:dyDescent="0.25">
      <c r="B1300" s="2" t="s">
        <v>212</v>
      </c>
      <c r="C1300"/>
      <c r="D1300" s="1" t="s">
        <v>1733</v>
      </c>
      <c r="E1300"/>
      <c r="F1300"/>
      <c r="G1300"/>
      <c r="H1300"/>
      <c r="I1300"/>
      <c r="J1300" s="1" t="s">
        <v>3023</v>
      </c>
      <c r="K1300"/>
      <c r="L1300"/>
      <c r="M1300"/>
      <c r="N1300"/>
      <c r="O1300"/>
      <c r="P1300"/>
      <c r="Q1300" s="13">
        <v>0</v>
      </c>
      <c r="R1300" s="13">
        <v>0</v>
      </c>
      <c r="S1300" s="11">
        <f t="shared" si="230"/>
        <v>0</v>
      </c>
      <c r="T1300" s="5">
        <v>0</v>
      </c>
      <c r="U1300" s="11">
        <f t="shared" si="231"/>
        <v>0</v>
      </c>
      <c r="V1300" s="13" t="s">
        <v>0</v>
      </c>
      <c r="W1300" s="10">
        <f>IFERROR(VLOOKUP(V1300,Curr!$B$2:$C$13,2,FALSE),0)</f>
        <v>1</v>
      </c>
      <c r="X1300" s="11">
        <f t="shared" si="232"/>
        <v>0</v>
      </c>
      <c r="Y1300" s="14">
        <f t="shared" si="233"/>
        <v>0</v>
      </c>
      <c r="Z1300" s="11">
        <f t="shared" si="234"/>
        <v>0</v>
      </c>
      <c r="AA1300" s="4" t="s">
        <v>1</v>
      </c>
      <c r="AB1300" s="10">
        <f>IFERROR(VLOOKUP(AA1300,Curr!$B$2:$C$13,2,FALSE),0)</f>
        <v>11</v>
      </c>
      <c r="AC1300" s="11">
        <f t="shared" si="235"/>
        <v>0</v>
      </c>
      <c r="AD1300" s="11">
        <f t="shared" si="236"/>
        <v>0</v>
      </c>
      <c r="AE1300" s="12">
        <f t="shared" si="237"/>
        <v>0</v>
      </c>
      <c r="AF1300"/>
      <c r="AG1300"/>
      <c r="AH1300"/>
      <c r="AI1300"/>
      <c r="AJ1300"/>
    </row>
    <row r="1301" spans="2:36" x14ac:dyDescent="0.25">
      <c r="B1301" s="2" t="s">
        <v>212</v>
      </c>
      <c r="C1301"/>
      <c r="D1301" s="1" t="s">
        <v>1733</v>
      </c>
      <c r="E1301"/>
      <c r="F1301"/>
      <c r="G1301"/>
      <c r="H1301"/>
      <c r="I1301"/>
      <c r="J1301" s="1" t="s">
        <v>3024</v>
      </c>
      <c r="K1301"/>
      <c r="L1301"/>
      <c r="M1301"/>
      <c r="N1301"/>
      <c r="O1301"/>
      <c r="P1301"/>
      <c r="Q1301" s="13">
        <v>0</v>
      </c>
      <c r="R1301" s="13">
        <v>0</v>
      </c>
      <c r="S1301" s="11">
        <f t="shared" si="230"/>
        <v>0</v>
      </c>
      <c r="T1301" s="5">
        <v>0</v>
      </c>
      <c r="U1301" s="11">
        <f t="shared" si="231"/>
        <v>0</v>
      </c>
      <c r="V1301" s="13" t="s">
        <v>0</v>
      </c>
      <c r="W1301" s="10">
        <f>IFERROR(VLOOKUP(V1301,Curr!$B$2:$C$13,2,FALSE),0)</f>
        <v>1</v>
      </c>
      <c r="X1301" s="11">
        <f t="shared" si="232"/>
        <v>0</v>
      </c>
      <c r="Y1301" s="14">
        <f t="shared" si="233"/>
        <v>0</v>
      </c>
      <c r="Z1301" s="11">
        <f t="shared" si="234"/>
        <v>0</v>
      </c>
      <c r="AA1301" s="4" t="s">
        <v>1</v>
      </c>
      <c r="AB1301" s="10">
        <f>IFERROR(VLOOKUP(AA1301,Curr!$B$2:$C$13,2,FALSE),0)</f>
        <v>11</v>
      </c>
      <c r="AC1301" s="11">
        <f t="shared" si="235"/>
        <v>0</v>
      </c>
      <c r="AD1301" s="11">
        <f t="shared" si="236"/>
        <v>0</v>
      </c>
      <c r="AE1301" s="12">
        <f t="shared" si="237"/>
        <v>0</v>
      </c>
      <c r="AF1301"/>
      <c r="AG1301"/>
      <c r="AH1301"/>
      <c r="AI1301"/>
      <c r="AJ1301"/>
    </row>
    <row r="1302" spans="2:36" x14ac:dyDescent="0.25">
      <c r="B1302" s="2" t="s">
        <v>212</v>
      </c>
      <c r="C1302"/>
      <c r="D1302" s="1" t="s">
        <v>1733</v>
      </c>
      <c r="E1302"/>
      <c r="F1302"/>
      <c r="G1302"/>
      <c r="H1302"/>
      <c r="I1302"/>
      <c r="J1302" s="1" t="s">
        <v>3025</v>
      </c>
      <c r="K1302"/>
      <c r="L1302"/>
      <c r="M1302"/>
      <c r="N1302"/>
      <c r="O1302"/>
      <c r="P1302"/>
      <c r="Q1302" s="13">
        <v>0</v>
      </c>
      <c r="R1302" s="13">
        <v>0</v>
      </c>
      <c r="S1302" s="11">
        <f t="shared" si="230"/>
        <v>0</v>
      </c>
      <c r="T1302" s="5">
        <v>0</v>
      </c>
      <c r="U1302" s="11">
        <f t="shared" si="231"/>
        <v>0</v>
      </c>
      <c r="V1302" s="13" t="s">
        <v>0</v>
      </c>
      <c r="W1302" s="10">
        <f>IFERROR(VLOOKUP(V1302,Curr!$B$2:$C$13,2,FALSE),0)</f>
        <v>1</v>
      </c>
      <c r="X1302" s="11">
        <f t="shared" si="232"/>
        <v>0</v>
      </c>
      <c r="Y1302" s="14">
        <f t="shared" si="233"/>
        <v>0</v>
      </c>
      <c r="Z1302" s="11">
        <f t="shared" si="234"/>
        <v>0</v>
      </c>
      <c r="AA1302" s="4" t="s">
        <v>1</v>
      </c>
      <c r="AB1302" s="10">
        <f>IFERROR(VLOOKUP(AA1302,Curr!$B$2:$C$13,2,FALSE),0)</f>
        <v>11</v>
      </c>
      <c r="AC1302" s="11">
        <f t="shared" si="235"/>
        <v>0</v>
      </c>
      <c r="AD1302" s="11">
        <f t="shared" si="236"/>
        <v>0</v>
      </c>
      <c r="AE1302" s="12">
        <f t="shared" si="237"/>
        <v>0</v>
      </c>
      <c r="AF1302"/>
      <c r="AG1302"/>
      <c r="AH1302"/>
      <c r="AI1302"/>
      <c r="AJ1302"/>
    </row>
    <row r="1303" spans="2:36" x14ac:dyDescent="0.25">
      <c r="B1303" s="2" t="s">
        <v>212</v>
      </c>
      <c r="C1303"/>
      <c r="D1303" s="1" t="s">
        <v>1733</v>
      </c>
      <c r="E1303"/>
      <c r="F1303"/>
      <c r="G1303"/>
      <c r="H1303"/>
      <c r="I1303"/>
      <c r="J1303" s="1" t="s">
        <v>3026</v>
      </c>
      <c r="K1303"/>
      <c r="L1303"/>
      <c r="M1303"/>
      <c r="N1303"/>
      <c r="O1303"/>
      <c r="P1303"/>
      <c r="Q1303" s="13">
        <v>0</v>
      </c>
      <c r="R1303" s="13">
        <v>0</v>
      </c>
      <c r="S1303" s="11">
        <f t="shared" si="230"/>
        <v>0</v>
      </c>
      <c r="T1303" s="5">
        <v>0</v>
      </c>
      <c r="U1303" s="11">
        <f t="shared" si="231"/>
        <v>0</v>
      </c>
      <c r="V1303" s="13" t="s">
        <v>0</v>
      </c>
      <c r="W1303" s="10">
        <f>IFERROR(VLOOKUP(V1303,Curr!$B$2:$C$13,2,FALSE),0)</f>
        <v>1</v>
      </c>
      <c r="X1303" s="11">
        <f t="shared" si="232"/>
        <v>0</v>
      </c>
      <c r="Y1303" s="14">
        <f t="shared" si="233"/>
        <v>0</v>
      </c>
      <c r="Z1303" s="11">
        <f t="shared" si="234"/>
        <v>0</v>
      </c>
      <c r="AA1303" s="4" t="s">
        <v>1</v>
      </c>
      <c r="AB1303" s="10">
        <f>IFERROR(VLOOKUP(AA1303,Curr!$B$2:$C$13,2,FALSE),0)</f>
        <v>11</v>
      </c>
      <c r="AC1303" s="11">
        <f t="shared" si="235"/>
        <v>0</v>
      </c>
      <c r="AD1303" s="11">
        <f t="shared" si="236"/>
        <v>0</v>
      </c>
      <c r="AE1303" s="12">
        <f t="shared" si="237"/>
        <v>0</v>
      </c>
      <c r="AF1303"/>
      <c r="AG1303"/>
      <c r="AH1303"/>
      <c r="AI1303"/>
      <c r="AJ1303"/>
    </row>
    <row r="1304" spans="2:36" x14ac:dyDescent="0.25">
      <c r="B1304" s="2" t="s">
        <v>212</v>
      </c>
      <c r="C1304"/>
      <c r="D1304" s="1" t="s">
        <v>1733</v>
      </c>
      <c r="E1304"/>
      <c r="F1304"/>
      <c r="G1304"/>
      <c r="H1304"/>
      <c r="I1304"/>
      <c r="J1304" s="1" t="s">
        <v>3027</v>
      </c>
      <c r="K1304"/>
      <c r="L1304"/>
      <c r="M1304"/>
      <c r="N1304"/>
      <c r="O1304"/>
      <c r="P1304"/>
      <c r="Q1304" s="13">
        <v>0</v>
      </c>
      <c r="R1304" s="13">
        <v>0</v>
      </c>
      <c r="S1304" s="11">
        <f t="shared" si="230"/>
        <v>0</v>
      </c>
      <c r="T1304" s="5">
        <v>0</v>
      </c>
      <c r="U1304" s="11">
        <f t="shared" si="231"/>
        <v>0</v>
      </c>
      <c r="V1304" s="13" t="s">
        <v>0</v>
      </c>
      <c r="W1304" s="10">
        <f>IFERROR(VLOOKUP(V1304,Curr!$B$2:$C$13,2,FALSE),0)</f>
        <v>1</v>
      </c>
      <c r="X1304" s="11">
        <f t="shared" si="232"/>
        <v>0</v>
      </c>
      <c r="Y1304" s="14">
        <f t="shared" si="233"/>
        <v>0</v>
      </c>
      <c r="Z1304" s="11">
        <f t="shared" si="234"/>
        <v>0</v>
      </c>
      <c r="AA1304" s="4" t="s">
        <v>1</v>
      </c>
      <c r="AB1304" s="10">
        <f>IFERROR(VLOOKUP(AA1304,Curr!$B$2:$C$13,2,FALSE),0)</f>
        <v>11</v>
      </c>
      <c r="AC1304" s="11">
        <f t="shared" si="235"/>
        <v>0</v>
      </c>
      <c r="AD1304" s="11">
        <f t="shared" si="236"/>
        <v>0</v>
      </c>
      <c r="AE1304" s="12">
        <f t="shared" si="237"/>
        <v>0</v>
      </c>
      <c r="AF1304"/>
      <c r="AG1304"/>
      <c r="AH1304"/>
      <c r="AI1304"/>
      <c r="AJ1304"/>
    </row>
    <row r="1305" spans="2:36" x14ac:dyDescent="0.25">
      <c r="B1305" s="2" t="s">
        <v>212</v>
      </c>
      <c r="C1305"/>
      <c r="D1305" s="1" t="s">
        <v>1733</v>
      </c>
      <c r="E1305"/>
      <c r="F1305"/>
      <c r="G1305"/>
      <c r="H1305"/>
      <c r="I1305"/>
      <c r="J1305" s="1" t="s">
        <v>3028</v>
      </c>
      <c r="K1305"/>
      <c r="L1305"/>
      <c r="M1305"/>
      <c r="N1305"/>
      <c r="O1305"/>
      <c r="P1305"/>
      <c r="Q1305" s="13">
        <v>0</v>
      </c>
      <c r="R1305" s="13">
        <v>0</v>
      </c>
      <c r="S1305" s="11">
        <f t="shared" si="230"/>
        <v>0</v>
      </c>
      <c r="T1305" s="5">
        <v>0</v>
      </c>
      <c r="U1305" s="11">
        <f t="shared" si="231"/>
        <v>0</v>
      </c>
      <c r="V1305" s="13" t="s">
        <v>0</v>
      </c>
      <c r="W1305" s="10">
        <f>IFERROR(VLOOKUP(V1305,Curr!$B$2:$C$13,2,FALSE),0)</f>
        <v>1</v>
      </c>
      <c r="X1305" s="11">
        <f t="shared" si="232"/>
        <v>0</v>
      </c>
      <c r="Y1305" s="14">
        <f t="shared" si="233"/>
        <v>0</v>
      </c>
      <c r="Z1305" s="11">
        <f t="shared" si="234"/>
        <v>0</v>
      </c>
      <c r="AA1305" s="4" t="s">
        <v>1</v>
      </c>
      <c r="AB1305" s="10">
        <f>IFERROR(VLOOKUP(AA1305,Curr!$B$2:$C$13,2,FALSE),0)</f>
        <v>11</v>
      </c>
      <c r="AC1305" s="11">
        <f t="shared" si="235"/>
        <v>0</v>
      </c>
      <c r="AD1305" s="11">
        <f t="shared" si="236"/>
        <v>0</v>
      </c>
      <c r="AE1305" s="12">
        <f t="shared" si="237"/>
        <v>0</v>
      </c>
      <c r="AF1305"/>
      <c r="AG1305"/>
      <c r="AH1305"/>
      <c r="AI1305"/>
      <c r="AJ1305"/>
    </row>
    <row r="1306" spans="2:36" x14ac:dyDescent="0.25">
      <c r="B1306" s="2" t="s">
        <v>212</v>
      </c>
      <c r="C1306"/>
      <c r="D1306" s="1" t="s">
        <v>1733</v>
      </c>
      <c r="E1306"/>
      <c r="F1306"/>
      <c r="G1306"/>
      <c r="H1306"/>
      <c r="I1306"/>
      <c r="J1306" s="1" t="s">
        <v>3029</v>
      </c>
      <c r="K1306"/>
      <c r="L1306"/>
      <c r="M1306"/>
      <c r="N1306"/>
      <c r="O1306"/>
      <c r="P1306"/>
      <c r="Q1306" s="13">
        <v>0</v>
      </c>
      <c r="R1306" s="13">
        <v>0</v>
      </c>
      <c r="S1306" s="11">
        <f t="shared" si="230"/>
        <v>0</v>
      </c>
      <c r="T1306" s="5">
        <v>0</v>
      </c>
      <c r="U1306" s="11">
        <f t="shared" si="231"/>
        <v>0</v>
      </c>
      <c r="V1306" s="13" t="s">
        <v>0</v>
      </c>
      <c r="W1306" s="10">
        <f>IFERROR(VLOOKUP(V1306,Curr!$B$2:$C$13,2,FALSE),0)</f>
        <v>1</v>
      </c>
      <c r="X1306" s="11">
        <f t="shared" si="232"/>
        <v>0</v>
      </c>
      <c r="Y1306" s="14">
        <f t="shared" si="233"/>
        <v>0</v>
      </c>
      <c r="Z1306" s="11">
        <f t="shared" si="234"/>
        <v>0</v>
      </c>
      <c r="AA1306" s="4" t="s">
        <v>1</v>
      </c>
      <c r="AB1306" s="10">
        <f>IFERROR(VLOOKUP(AA1306,Curr!$B$2:$C$13,2,FALSE),0)</f>
        <v>11</v>
      </c>
      <c r="AC1306" s="11">
        <f t="shared" si="235"/>
        <v>0</v>
      </c>
      <c r="AD1306" s="11">
        <f t="shared" si="236"/>
        <v>0</v>
      </c>
      <c r="AE1306" s="12">
        <f t="shared" si="237"/>
        <v>0</v>
      </c>
      <c r="AF1306"/>
      <c r="AG1306"/>
      <c r="AH1306"/>
      <c r="AI1306"/>
      <c r="AJ1306"/>
    </row>
    <row r="1307" spans="2:36" x14ac:dyDescent="0.25">
      <c r="B1307" s="2" t="s">
        <v>212</v>
      </c>
      <c r="C1307"/>
      <c r="D1307" s="1" t="s">
        <v>1733</v>
      </c>
      <c r="E1307"/>
      <c r="F1307"/>
      <c r="G1307"/>
      <c r="H1307"/>
      <c r="I1307"/>
      <c r="J1307" s="1" t="s">
        <v>3030</v>
      </c>
      <c r="K1307"/>
      <c r="L1307"/>
      <c r="M1307"/>
      <c r="N1307"/>
      <c r="O1307"/>
      <c r="P1307"/>
      <c r="Q1307" s="13">
        <v>0</v>
      </c>
      <c r="R1307" s="13">
        <v>0</v>
      </c>
      <c r="S1307" s="11">
        <f t="shared" si="230"/>
        <v>0</v>
      </c>
      <c r="T1307" s="5">
        <v>0</v>
      </c>
      <c r="U1307" s="11">
        <f t="shared" si="231"/>
        <v>0</v>
      </c>
      <c r="V1307" s="13" t="s">
        <v>0</v>
      </c>
      <c r="W1307" s="10">
        <f>IFERROR(VLOOKUP(V1307,Curr!$B$2:$C$13,2,FALSE),0)</f>
        <v>1</v>
      </c>
      <c r="X1307" s="11">
        <f t="shared" si="232"/>
        <v>0</v>
      </c>
      <c r="Y1307" s="14">
        <f t="shared" si="233"/>
        <v>0</v>
      </c>
      <c r="Z1307" s="11">
        <f t="shared" si="234"/>
        <v>0</v>
      </c>
      <c r="AA1307" s="4" t="s">
        <v>1</v>
      </c>
      <c r="AB1307" s="10">
        <f>IFERROR(VLOOKUP(AA1307,Curr!$B$2:$C$13,2,FALSE),0)</f>
        <v>11</v>
      </c>
      <c r="AC1307" s="11">
        <f t="shared" si="235"/>
        <v>0</v>
      </c>
      <c r="AD1307" s="11">
        <f t="shared" si="236"/>
        <v>0</v>
      </c>
      <c r="AE1307" s="12">
        <f t="shared" si="237"/>
        <v>0</v>
      </c>
      <c r="AF1307"/>
      <c r="AG1307"/>
      <c r="AH1307"/>
      <c r="AI1307"/>
      <c r="AJ1307"/>
    </row>
    <row r="1308" spans="2:36" x14ac:dyDescent="0.25">
      <c r="B1308" s="2" t="s">
        <v>212</v>
      </c>
      <c r="C1308"/>
      <c r="D1308" s="1" t="s">
        <v>1733</v>
      </c>
      <c r="E1308"/>
      <c r="F1308"/>
      <c r="G1308"/>
      <c r="H1308"/>
      <c r="I1308"/>
      <c r="J1308" s="1" t="s">
        <v>3031</v>
      </c>
      <c r="K1308"/>
      <c r="L1308"/>
      <c r="M1308"/>
      <c r="N1308"/>
      <c r="O1308"/>
      <c r="P1308"/>
      <c r="Q1308" s="13">
        <v>0</v>
      </c>
      <c r="R1308" s="13">
        <v>0</v>
      </c>
      <c r="S1308" s="11">
        <f t="shared" si="230"/>
        <v>0</v>
      </c>
      <c r="T1308" s="5">
        <v>0</v>
      </c>
      <c r="U1308" s="11">
        <f t="shared" si="231"/>
        <v>0</v>
      </c>
      <c r="V1308" s="13" t="s">
        <v>0</v>
      </c>
      <c r="W1308" s="10">
        <f>IFERROR(VLOOKUP(V1308,Curr!$B$2:$C$13,2,FALSE),0)</f>
        <v>1</v>
      </c>
      <c r="X1308" s="11">
        <f t="shared" si="232"/>
        <v>0</v>
      </c>
      <c r="Y1308" s="14">
        <f t="shared" si="233"/>
        <v>0</v>
      </c>
      <c r="Z1308" s="11">
        <f t="shared" si="234"/>
        <v>0</v>
      </c>
      <c r="AA1308" s="4" t="s">
        <v>1</v>
      </c>
      <c r="AB1308" s="10">
        <f>IFERROR(VLOOKUP(AA1308,Curr!$B$2:$C$13,2,FALSE),0)</f>
        <v>11</v>
      </c>
      <c r="AC1308" s="11">
        <f t="shared" si="235"/>
        <v>0</v>
      </c>
      <c r="AD1308" s="11">
        <f t="shared" si="236"/>
        <v>0</v>
      </c>
      <c r="AE1308" s="12">
        <f t="shared" si="237"/>
        <v>0</v>
      </c>
      <c r="AF1308"/>
      <c r="AG1308"/>
      <c r="AH1308"/>
      <c r="AI1308"/>
      <c r="AJ1308"/>
    </row>
    <row r="1309" spans="2:36" x14ac:dyDescent="0.25">
      <c r="B1309" s="2" t="s">
        <v>212</v>
      </c>
      <c r="C1309"/>
      <c r="D1309" s="1" t="s">
        <v>1733</v>
      </c>
      <c r="E1309"/>
      <c r="F1309"/>
      <c r="G1309"/>
      <c r="H1309"/>
      <c r="I1309"/>
      <c r="J1309" s="1" t="s">
        <v>3032</v>
      </c>
      <c r="K1309"/>
      <c r="L1309"/>
      <c r="M1309"/>
      <c r="N1309"/>
      <c r="O1309"/>
      <c r="P1309"/>
      <c r="Q1309" s="13">
        <v>0</v>
      </c>
      <c r="R1309" s="13">
        <v>0</v>
      </c>
      <c r="S1309" s="11">
        <f t="shared" si="230"/>
        <v>0</v>
      </c>
      <c r="T1309" s="5">
        <v>0</v>
      </c>
      <c r="U1309" s="11">
        <f t="shared" si="231"/>
        <v>0</v>
      </c>
      <c r="V1309" s="13" t="s">
        <v>0</v>
      </c>
      <c r="W1309" s="10">
        <f>IFERROR(VLOOKUP(V1309,Curr!$B$2:$C$13,2,FALSE),0)</f>
        <v>1</v>
      </c>
      <c r="X1309" s="11">
        <f t="shared" si="232"/>
        <v>0</v>
      </c>
      <c r="Y1309" s="14">
        <f t="shared" si="233"/>
        <v>0</v>
      </c>
      <c r="Z1309" s="11">
        <f t="shared" si="234"/>
        <v>0</v>
      </c>
      <c r="AA1309" s="4" t="s">
        <v>1</v>
      </c>
      <c r="AB1309" s="10">
        <f>IFERROR(VLOOKUP(AA1309,Curr!$B$2:$C$13,2,FALSE),0)</f>
        <v>11</v>
      </c>
      <c r="AC1309" s="11">
        <f t="shared" si="235"/>
        <v>0</v>
      </c>
      <c r="AD1309" s="11">
        <f t="shared" si="236"/>
        <v>0</v>
      </c>
      <c r="AE1309" s="12">
        <f t="shared" si="237"/>
        <v>0</v>
      </c>
      <c r="AF1309"/>
      <c r="AG1309"/>
      <c r="AH1309"/>
      <c r="AI1309"/>
      <c r="AJ1309"/>
    </row>
    <row r="1310" spans="2:36" x14ac:dyDescent="0.25">
      <c r="B1310" s="2" t="s">
        <v>212</v>
      </c>
      <c r="C1310"/>
      <c r="D1310" s="1" t="s">
        <v>1733</v>
      </c>
      <c r="E1310"/>
      <c r="F1310"/>
      <c r="G1310"/>
      <c r="H1310"/>
      <c r="I1310"/>
      <c r="J1310" s="1" t="s">
        <v>3033</v>
      </c>
      <c r="K1310"/>
      <c r="L1310"/>
      <c r="M1310"/>
      <c r="N1310"/>
      <c r="O1310"/>
      <c r="P1310"/>
      <c r="Q1310" s="13">
        <v>0</v>
      </c>
      <c r="R1310" s="13">
        <v>0</v>
      </c>
      <c r="S1310" s="11">
        <f t="shared" si="230"/>
        <v>0</v>
      </c>
      <c r="T1310" s="5">
        <v>0</v>
      </c>
      <c r="U1310" s="11">
        <f t="shared" si="231"/>
        <v>0</v>
      </c>
      <c r="V1310" s="13" t="s">
        <v>0</v>
      </c>
      <c r="W1310" s="10">
        <f>IFERROR(VLOOKUP(V1310,Curr!$B$2:$C$13,2,FALSE),0)</f>
        <v>1</v>
      </c>
      <c r="X1310" s="11">
        <f t="shared" si="232"/>
        <v>0</v>
      </c>
      <c r="Y1310" s="14">
        <f t="shared" si="233"/>
        <v>0</v>
      </c>
      <c r="Z1310" s="11">
        <f t="shared" si="234"/>
        <v>0</v>
      </c>
      <c r="AA1310" s="4" t="s">
        <v>1</v>
      </c>
      <c r="AB1310" s="10">
        <f>IFERROR(VLOOKUP(AA1310,Curr!$B$2:$C$13,2,FALSE),0)</f>
        <v>11</v>
      </c>
      <c r="AC1310" s="11">
        <f t="shared" si="235"/>
        <v>0</v>
      </c>
      <c r="AD1310" s="11">
        <f t="shared" si="236"/>
        <v>0</v>
      </c>
      <c r="AE1310" s="12">
        <f t="shared" si="237"/>
        <v>0</v>
      </c>
      <c r="AF1310"/>
      <c r="AG1310"/>
      <c r="AH1310"/>
      <c r="AI1310"/>
      <c r="AJ1310"/>
    </row>
    <row r="1311" spans="2:36" x14ac:dyDescent="0.25">
      <c r="B1311" s="2" t="s">
        <v>212</v>
      </c>
      <c r="C1311"/>
      <c r="D1311" s="1" t="s">
        <v>1733</v>
      </c>
      <c r="E1311"/>
      <c r="F1311"/>
      <c r="G1311"/>
      <c r="H1311"/>
      <c r="I1311"/>
      <c r="J1311" s="1" t="s">
        <v>3034</v>
      </c>
      <c r="K1311"/>
      <c r="L1311"/>
      <c r="M1311"/>
      <c r="N1311"/>
      <c r="O1311"/>
      <c r="P1311"/>
      <c r="Q1311" s="13">
        <v>0</v>
      </c>
      <c r="R1311" s="13">
        <v>0</v>
      </c>
      <c r="S1311" s="11">
        <f t="shared" si="230"/>
        <v>0</v>
      </c>
      <c r="T1311" s="5">
        <v>0</v>
      </c>
      <c r="U1311" s="11">
        <f t="shared" si="231"/>
        <v>0</v>
      </c>
      <c r="V1311" s="13" t="s">
        <v>0</v>
      </c>
      <c r="W1311" s="10">
        <f>IFERROR(VLOOKUP(V1311,Curr!$B$2:$C$13,2,FALSE),0)</f>
        <v>1</v>
      </c>
      <c r="X1311" s="11">
        <f t="shared" si="232"/>
        <v>0</v>
      </c>
      <c r="Y1311" s="14">
        <f t="shared" si="233"/>
        <v>0</v>
      </c>
      <c r="Z1311" s="11">
        <f t="shared" si="234"/>
        <v>0</v>
      </c>
      <c r="AA1311" s="4" t="s">
        <v>1</v>
      </c>
      <c r="AB1311" s="10">
        <f>IFERROR(VLOOKUP(AA1311,Curr!$B$2:$C$13,2,FALSE),0)</f>
        <v>11</v>
      </c>
      <c r="AC1311" s="11">
        <f t="shared" si="235"/>
        <v>0</v>
      </c>
      <c r="AD1311" s="11">
        <f t="shared" si="236"/>
        <v>0</v>
      </c>
      <c r="AE1311" s="12">
        <f t="shared" si="237"/>
        <v>0</v>
      </c>
      <c r="AF1311"/>
      <c r="AG1311"/>
      <c r="AH1311"/>
      <c r="AI1311"/>
      <c r="AJ1311"/>
    </row>
    <row r="1312" spans="2:36" x14ac:dyDescent="0.25">
      <c r="B1312" s="2" t="s">
        <v>212</v>
      </c>
      <c r="C1312"/>
      <c r="D1312" s="1" t="s">
        <v>1733</v>
      </c>
      <c r="E1312"/>
      <c r="F1312"/>
      <c r="G1312"/>
      <c r="H1312"/>
      <c r="I1312"/>
      <c r="J1312" s="1" t="s">
        <v>3035</v>
      </c>
      <c r="K1312"/>
      <c r="L1312"/>
      <c r="M1312"/>
      <c r="N1312"/>
      <c r="O1312"/>
      <c r="P1312"/>
      <c r="Q1312" s="13">
        <v>0</v>
      </c>
      <c r="R1312" s="13">
        <v>0</v>
      </c>
      <c r="S1312" s="11">
        <f t="shared" si="230"/>
        <v>0</v>
      </c>
      <c r="T1312" s="5">
        <v>0</v>
      </c>
      <c r="U1312" s="11">
        <f t="shared" si="231"/>
        <v>0</v>
      </c>
      <c r="V1312" s="13" t="s">
        <v>0</v>
      </c>
      <c r="W1312" s="10">
        <f>IFERROR(VLOOKUP(V1312,Curr!$B$2:$C$13,2,FALSE),0)</f>
        <v>1</v>
      </c>
      <c r="X1312" s="11">
        <f t="shared" si="232"/>
        <v>0</v>
      </c>
      <c r="Y1312" s="14">
        <f t="shared" si="233"/>
        <v>0</v>
      </c>
      <c r="Z1312" s="11">
        <f t="shared" si="234"/>
        <v>0</v>
      </c>
      <c r="AA1312" s="4" t="s">
        <v>1</v>
      </c>
      <c r="AB1312" s="10">
        <f>IFERROR(VLOOKUP(AA1312,Curr!$B$2:$C$13,2,FALSE),0)</f>
        <v>11</v>
      </c>
      <c r="AC1312" s="11">
        <f t="shared" si="235"/>
        <v>0</v>
      </c>
      <c r="AD1312" s="11">
        <f t="shared" si="236"/>
        <v>0</v>
      </c>
      <c r="AE1312" s="12">
        <f t="shared" si="237"/>
        <v>0</v>
      </c>
      <c r="AF1312"/>
      <c r="AG1312"/>
      <c r="AH1312"/>
      <c r="AI1312"/>
      <c r="AJ1312"/>
    </row>
    <row r="1313" spans="2:36" x14ac:dyDescent="0.25">
      <c r="B1313" s="2" t="s">
        <v>212</v>
      </c>
      <c r="C1313"/>
      <c r="D1313" s="1" t="s">
        <v>1733</v>
      </c>
      <c r="E1313"/>
      <c r="F1313"/>
      <c r="G1313"/>
      <c r="H1313"/>
      <c r="I1313"/>
      <c r="J1313" s="1" t="s">
        <v>3036</v>
      </c>
      <c r="K1313"/>
      <c r="L1313"/>
      <c r="M1313"/>
      <c r="N1313"/>
      <c r="O1313"/>
      <c r="P1313"/>
      <c r="Q1313" s="13">
        <v>0</v>
      </c>
      <c r="R1313" s="13">
        <v>0</v>
      </c>
      <c r="S1313" s="11">
        <f t="shared" si="230"/>
        <v>0</v>
      </c>
      <c r="T1313" s="5">
        <v>0</v>
      </c>
      <c r="U1313" s="11">
        <f t="shared" si="231"/>
        <v>0</v>
      </c>
      <c r="V1313" s="13" t="s">
        <v>0</v>
      </c>
      <c r="W1313" s="10">
        <f>IFERROR(VLOOKUP(V1313,Curr!$B$2:$C$13,2,FALSE),0)</f>
        <v>1</v>
      </c>
      <c r="X1313" s="11">
        <f t="shared" si="232"/>
        <v>0</v>
      </c>
      <c r="Y1313" s="14">
        <f t="shared" si="233"/>
        <v>0</v>
      </c>
      <c r="Z1313" s="11">
        <f t="shared" si="234"/>
        <v>0</v>
      </c>
      <c r="AA1313" s="4" t="s">
        <v>1</v>
      </c>
      <c r="AB1313" s="10">
        <f>IFERROR(VLOOKUP(AA1313,Curr!$B$2:$C$13,2,FALSE),0)</f>
        <v>11</v>
      </c>
      <c r="AC1313" s="11">
        <f t="shared" si="235"/>
        <v>0</v>
      </c>
      <c r="AD1313" s="11">
        <f t="shared" si="236"/>
        <v>0</v>
      </c>
      <c r="AE1313" s="12">
        <f t="shared" si="237"/>
        <v>0</v>
      </c>
      <c r="AF1313"/>
      <c r="AG1313"/>
      <c r="AH1313"/>
      <c r="AI1313"/>
      <c r="AJ1313"/>
    </row>
    <row r="1314" spans="2:36" x14ac:dyDescent="0.25">
      <c r="B1314" s="2" t="s">
        <v>212</v>
      </c>
      <c r="C1314"/>
      <c r="D1314" s="1" t="s">
        <v>1733</v>
      </c>
      <c r="E1314"/>
      <c r="F1314"/>
      <c r="G1314"/>
      <c r="H1314"/>
      <c r="I1314"/>
      <c r="J1314" s="1" t="s">
        <v>3037</v>
      </c>
      <c r="K1314"/>
      <c r="L1314"/>
      <c r="M1314"/>
      <c r="N1314"/>
      <c r="O1314"/>
      <c r="P1314"/>
      <c r="Q1314" s="13">
        <v>0</v>
      </c>
      <c r="R1314" s="13">
        <v>0</v>
      </c>
      <c r="S1314" s="11">
        <f t="shared" si="230"/>
        <v>0</v>
      </c>
      <c r="T1314" s="5">
        <v>0</v>
      </c>
      <c r="U1314" s="11">
        <f t="shared" si="231"/>
        <v>0</v>
      </c>
      <c r="V1314" s="13" t="s">
        <v>0</v>
      </c>
      <c r="W1314" s="10">
        <f>IFERROR(VLOOKUP(V1314,Curr!$B$2:$C$13,2,FALSE),0)</f>
        <v>1</v>
      </c>
      <c r="X1314" s="11">
        <f t="shared" si="232"/>
        <v>0</v>
      </c>
      <c r="Y1314" s="14">
        <f t="shared" si="233"/>
        <v>0</v>
      </c>
      <c r="Z1314" s="11">
        <f t="shared" si="234"/>
        <v>0</v>
      </c>
      <c r="AA1314" s="4" t="s">
        <v>1</v>
      </c>
      <c r="AB1314" s="10">
        <f>IFERROR(VLOOKUP(AA1314,Curr!$B$2:$C$13,2,FALSE),0)</f>
        <v>11</v>
      </c>
      <c r="AC1314" s="11">
        <f t="shared" si="235"/>
        <v>0</v>
      </c>
      <c r="AD1314" s="11">
        <f t="shared" si="236"/>
        <v>0</v>
      </c>
      <c r="AE1314" s="12">
        <f t="shared" si="237"/>
        <v>0</v>
      </c>
      <c r="AF1314"/>
      <c r="AG1314"/>
      <c r="AH1314"/>
      <c r="AI1314"/>
      <c r="AJ1314"/>
    </row>
    <row r="1315" spans="2:36" x14ac:dyDescent="0.25">
      <c r="B1315" s="2" t="s">
        <v>212</v>
      </c>
      <c r="C1315"/>
      <c r="D1315" s="1" t="s">
        <v>1733</v>
      </c>
      <c r="E1315"/>
      <c r="F1315"/>
      <c r="G1315"/>
      <c r="H1315"/>
      <c r="I1315"/>
      <c r="J1315" s="1" t="s">
        <v>3038</v>
      </c>
      <c r="K1315"/>
      <c r="L1315"/>
      <c r="M1315"/>
      <c r="N1315"/>
      <c r="O1315"/>
      <c r="P1315"/>
      <c r="Q1315" s="13">
        <v>0</v>
      </c>
      <c r="R1315" s="13">
        <v>0</v>
      </c>
      <c r="S1315" s="11">
        <f t="shared" si="230"/>
        <v>0</v>
      </c>
      <c r="T1315" s="5">
        <v>0</v>
      </c>
      <c r="U1315" s="11">
        <f t="shared" si="231"/>
        <v>0</v>
      </c>
      <c r="V1315" s="13" t="s">
        <v>0</v>
      </c>
      <c r="W1315" s="10">
        <f>IFERROR(VLOOKUP(V1315,Curr!$B$2:$C$13,2,FALSE),0)</f>
        <v>1</v>
      </c>
      <c r="X1315" s="11">
        <f t="shared" si="232"/>
        <v>0</v>
      </c>
      <c r="Y1315" s="14">
        <f t="shared" si="233"/>
        <v>0</v>
      </c>
      <c r="Z1315" s="11">
        <f t="shared" si="234"/>
        <v>0</v>
      </c>
      <c r="AA1315" s="4" t="s">
        <v>1</v>
      </c>
      <c r="AB1315" s="10">
        <f>IFERROR(VLOOKUP(AA1315,Curr!$B$2:$C$13,2,FALSE),0)</f>
        <v>11</v>
      </c>
      <c r="AC1315" s="11">
        <f t="shared" si="235"/>
        <v>0</v>
      </c>
      <c r="AD1315" s="11">
        <f t="shared" si="236"/>
        <v>0</v>
      </c>
      <c r="AE1315" s="12">
        <f t="shared" si="237"/>
        <v>0</v>
      </c>
      <c r="AF1315"/>
      <c r="AG1315"/>
      <c r="AH1315"/>
      <c r="AI1315"/>
      <c r="AJ1315"/>
    </row>
    <row r="1316" spans="2:36" x14ac:dyDescent="0.25">
      <c r="B1316" s="2" t="s">
        <v>212</v>
      </c>
      <c r="C1316"/>
      <c r="D1316" s="1" t="s">
        <v>1733</v>
      </c>
      <c r="E1316"/>
      <c r="F1316"/>
      <c r="G1316"/>
      <c r="H1316"/>
      <c r="I1316"/>
      <c r="J1316" s="1" t="s">
        <v>3039</v>
      </c>
      <c r="K1316"/>
      <c r="L1316"/>
      <c r="M1316"/>
      <c r="N1316"/>
      <c r="O1316"/>
      <c r="P1316"/>
      <c r="Q1316" s="13">
        <v>0</v>
      </c>
      <c r="R1316" s="13">
        <v>0</v>
      </c>
      <c r="S1316" s="11">
        <f t="shared" si="230"/>
        <v>0</v>
      </c>
      <c r="T1316" s="5">
        <v>0</v>
      </c>
      <c r="U1316" s="11">
        <f t="shared" si="231"/>
        <v>0</v>
      </c>
      <c r="V1316" s="13" t="s">
        <v>0</v>
      </c>
      <c r="W1316" s="10">
        <f>IFERROR(VLOOKUP(V1316,Curr!$B$2:$C$13,2,FALSE),0)</f>
        <v>1</v>
      </c>
      <c r="X1316" s="11">
        <f t="shared" si="232"/>
        <v>0</v>
      </c>
      <c r="Y1316" s="14">
        <f t="shared" si="233"/>
        <v>0</v>
      </c>
      <c r="Z1316" s="11">
        <f t="shared" si="234"/>
        <v>0</v>
      </c>
      <c r="AA1316" s="4" t="s">
        <v>1</v>
      </c>
      <c r="AB1316" s="10">
        <f>IFERROR(VLOOKUP(AA1316,Curr!$B$2:$C$13,2,FALSE),0)</f>
        <v>11</v>
      </c>
      <c r="AC1316" s="11">
        <f t="shared" si="235"/>
        <v>0</v>
      </c>
      <c r="AD1316" s="11">
        <f t="shared" si="236"/>
        <v>0</v>
      </c>
      <c r="AE1316" s="12">
        <f t="shared" si="237"/>
        <v>0</v>
      </c>
      <c r="AF1316"/>
      <c r="AG1316"/>
      <c r="AH1316"/>
      <c r="AI1316"/>
      <c r="AJ1316"/>
    </row>
    <row r="1317" spans="2:36" x14ac:dyDescent="0.25">
      <c r="B1317" s="2" t="s">
        <v>212</v>
      </c>
      <c r="C1317"/>
      <c r="D1317" s="1" t="s">
        <v>1733</v>
      </c>
      <c r="E1317"/>
      <c r="F1317"/>
      <c r="G1317"/>
      <c r="H1317"/>
      <c r="I1317"/>
      <c r="J1317" s="1" t="s">
        <v>3040</v>
      </c>
      <c r="K1317"/>
      <c r="L1317"/>
      <c r="M1317"/>
      <c r="N1317"/>
      <c r="O1317"/>
      <c r="P1317"/>
      <c r="Q1317" s="13">
        <v>0</v>
      </c>
      <c r="R1317" s="13">
        <v>0</v>
      </c>
      <c r="S1317" s="11">
        <f t="shared" si="230"/>
        <v>0</v>
      </c>
      <c r="T1317" s="5">
        <v>0</v>
      </c>
      <c r="U1317" s="11">
        <f t="shared" si="231"/>
        <v>0</v>
      </c>
      <c r="V1317" s="13" t="s">
        <v>0</v>
      </c>
      <c r="W1317" s="10">
        <f>IFERROR(VLOOKUP(V1317,Curr!$B$2:$C$13,2,FALSE),0)</f>
        <v>1</v>
      </c>
      <c r="X1317" s="11">
        <f t="shared" si="232"/>
        <v>0</v>
      </c>
      <c r="Y1317" s="14">
        <f t="shared" si="233"/>
        <v>0</v>
      </c>
      <c r="Z1317" s="11">
        <f t="shared" si="234"/>
        <v>0</v>
      </c>
      <c r="AA1317" s="4" t="s">
        <v>1</v>
      </c>
      <c r="AB1317" s="10">
        <f>IFERROR(VLOOKUP(AA1317,Curr!$B$2:$C$13,2,FALSE),0)</f>
        <v>11</v>
      </c>
      <c r="AC1317" s="11">
        <f t="shared" si="235"/>
        <v>0</v>
      </c>
      <c r="AD1317" s="11">
        <f t="shared" si="236"/>
        <v>0</v>
      </c>
      <c r="AE1317" s="12">
        <f t="shared" si="237"/>
        <v>0</v>
      </c>
      <c r="AF1317"/>
      <c r="AG1317"/>
      <c r="AH1317"/>
      <c r="AI1317"/>
      <c r="AJ1317"/>
    </row>
    <row r="1318" spans="2:36" x14ac:dyDescent="0.25">
      <c r="B1318" s="2" t="s">
        <v>212</v>
      </c>
      <c r="C1318"/>
      <c r="D1318" s="1" t="s">
        <v>1733</v>
      </c>
      <c r="E1318"/>
      <c r="F1318"/>
      <c r="G1318"/>
      <c r="H1318"/>
      <c r="I1318"/>
      <c r="J1318" s="1" t="s">
        <v>3041</v>
      </c>
      <c r="K1318"/>
      <c r="L1318"/>
      <c r="M1318"/>
      <c r="N1318"/>
      <c r="O1318"/>
      <c r="P1318"/>
      <c r="Q1318" s="13">
        <v>0</v>
      </c>
      <c r="R1318" s="13">
        <v>0</v>
      </c>
      <c r="S1318" s="11">
        <f t="shared" si="230"/>
        <v>0</v>
      </c>
      <c r="T1318" s="5">
        <v>0</v>
      </c>
      <c r="U1318" s="11">
        <f t="shared" si="231"/>
        <v>0</v>
      </c>
      <c r="V1318" s="13" t="s">
        <v>0</v>
      </c>
      <c r="W1318" s="10">
        <f>IFERROR(VLOOKUP(V1318,Curr!$B$2:$C$13,2,FALSE),0)</f>
        <v>1</v>
      </c>
      <c r="X1318" s="11">
        <f t="shared" si="232"/>
        <v>0</v>
      </c>
      <c r="Y1318" s="14">
        <f t="shared" si="233"/>
        <v>0</v>
      </c>
      <c r="Z1318" s="11">
        <f t="shared" si="234"/>
        <v>0</v>
      </c>
      <c r="AA1318" s="4" t="s">
        <v>1</v>
      </c>
      <c r="AB1318" s="10">
        <f>IFERROR(VLOOKUP(AA1318,Curr!$B$2:$C$13,2,FALSE),0)</f>
        <v>11</v>
      </c>
      <c r="AC1318" s="11">
        <f t="shared" si="235"/>
        <v>0</v>
      </c>
      <c r="AD1318" s="11">
        <f t="shared" si="236"/>
        <v>0</v>
      </c>
      <c r="AE1318" s="12">
        <f t="shared" si="237"/>
        <v>0</v>
      </c>
      <c r="AF1318"/>
      <c r="AG1318"/>
      <c r="AH1318"/>
      <c r="AI1318"/>
      <c r="AJ1318"/>
    </row>
    <row r="1319" spans="2:36" x14ac:dyDescent="0.25">
      <c r="B1319" s="2" t="s">
        <v>212</v>
      </c>
      <c r="C1319"/>
      <c r="D1319" s="1" t="s">
        <v>1733</v>
      </c>
      <c r="E1319"/>
      <c r="F1319"/>
      <c r="G1319"/>
      <c r="H1319"/>
      <c r="I1319"/>
      <c r="J1319" s="1" t="s">
        <v>3042</v>
      </c>
      <c r="K1319"/>
      <c r="L1319"/>
      <c r="M1319"/>
      <c r="N1319"/>
      <c r="O1319"/>
      <c r="P1319"/>
      <c r="Q1319" s="13">
        <v>0</v>
      </c>
      <c r="R1319" s="13">
        <v>0</v>
      </c>
      <c r="S1319" s="11">
        <f t="shared" si="230"/>
        <v>0</v>
      </c>
      <c r="T1319" s="5">
        <v>0</v>
      </c>
      <c r="U1319" s="11">
        <f t="shared" si="231"/>
        <v>0</v>
      </c>
      <c r="V1319" s="13" t="s">
        <v>0</v>
      </c>
      <c r="W1319" s="10">
        <f>IFERROR(VLOOKUP(V1319,Curr!$B$2:$C$13,2,FALSE),0)</f>
        <v>1</v>
      </c>
      <c r="X1319" s="11">
        <f t="shared" si="232"/>
        <v>0</v>
      </c>
      <c r="Y1319" s="14">
        <f t="shared" si="233"/>
        <v>0</v>
      </c>
      <c r="Z1319" s="11">
        <f t="shared" si="234"/>
        <v>0</v>
      </c>
      <c r="AA1319" s="4" t="s">
        <v>1</v>
      </c>
      <c r="AB1319" s="10">
        <f>IFERROR(VLOOKUP(AA1319,Curr!$B$2:$C$13,2,FALSE),0)</f>
        <v>11</v>
      </c>
      <c r="AC1319" s="11">
        <f t="shared" si="235"/>
        <v>0</v>
      </c>
      <c r="AD1319" s="11">
        <f t="shared" si="236"/>
        <v>0</v>
      </c>
      <c r="AE1319" s="12">
        <f t="shared" si="237"/>
        <v>0</v>
      </c>
      <c r="AF1319"/>
      <c r="AG1319"/>
      <c r="AH1319"/>
      <c r="AI1319"/>
      <c r="AJ1319"/>
    </row>
    <row r="1320" spans="2:36" x14ac:dyDescent="0.25">
      <c r="B1320" s="2" t="s">
        <v>212</v>
      </c>
      <c r="C1320"/>
      <c r="D1320" s="1" t="s">
        <v>1733</v>
      </c>
      <c r="E1320"/>
      <c r="F1320"/>
      <c r="G1320"/>
      <c r="H1320"/>
      <c r="I1320"/>
      <c r="J1320" s="1" t="s">
        <v>3043</v>
      </c>
      <c r="K1320"/>
      <c r="L1320"/>
      <c r="M1320"/>
      <c r="N1320"/>
      <c r="O1320"/>
      <c r="P1320"/>
      <c r="Q1320" s="13">
        <v>0</v>
      </c>
      <c r="R1320" s="13">
        <v>0</v>
      </c>
      <c r="S1320" s="11">
        <f t="shared" si="230"/>
        <v>0</v>
      </c>
      <c r="T1320" s="5">
        <v>0</v>
      </c>
      <c r="U1320" s="11">
        <f t="shared" si="231"/>
        <v>0</v>
      </c>
      <c r="V1320" s="13" t="s">
        <v>0</v>
      </c>
      <c r="W1320" s="10">
        <f>IFERROR(VLOOKUP(V1320,Curr!$B$2:$C$13,2,FALSE),0)</f>
        <v>1</v>
      </c>
      <c r="X1320" s="11">
        <f t="shared" si="232"/>
        <v>0</v>
      </c>
      <c r="Y1320" s="14">
        <f t="shared" si="233"/>
        <v>0</v>
      </c>
      <c r="Z1320" s="11">
        <f t="shared" si="234"/>
        <v>0</v>
      </c>
      <c r="AA1320" s="4" t="s">
        <v>1</v>
      </c>
      <c r="AB1320" s="10">
        <f>IFERROR(VLOOKUP(AA1320,Curr!$B$2:$C$13,2,FALSE),0)</f>
        <v>11</v>
      </c>
      <c r="AC1320" s="11">
        <f t="shared" si="235"/>
        <v>0</v>
      </c>
      <c r="AD1320" s="11">
        <f t="shared" si="236"/>
        <v>0</v>
      </c>
      <c r="AE1320" s="12">
        <f t="shared" si="237"/>
        <v>0</v>
      </c>
      <c r="AF1320"/>
      <c r="AG1320"/>
      <c r="AH1320"/>
      <c r="AI1320"/>
      <c r="AJ1320"/>
    </row>
    <row r="1321" spans="2:36" x14ac:dyDescent="0.25">
      <c r="B1321" s="2" t="s">
        <v>212</v>
      </c>
      <c r="C1321"/>
      <c r="D1321" s="1" t="s">
        <v>1733</v>
      </c>
      <c r="E1321"/>
      <c r="F1321"/>
      <c r="G1321"/>
      <c r="H1321"/>
      <c r="I1321"/>
      <c r="J1321" s="1" t="s">
        <v>3044</v>
      </c>
      <c r="K1321"/>
      <c r="L1321"/>
      <c r="M1321"/>
      <c r="N1321"/>
      <c r="O1321"/>
      <c r="P1321"/>
      <c r="Q1321" s="13">
        <v>0</v>
      </c>
      <c r="R1321" s="13">
        <v>0</v>
      </c>
      <c r="S1321" s="11">
        <f t="shared" si="230"/>
        <v>0</v>
      </c>
      <c r="T1321" s="5">
        <v>0</v>
      </c>
      <c r="U1321" s="11">
        <f t="shared" si="231"/>
        <v>0</v>
      </c>
      <c r="V1321" s="13" t="s">
        <v>0</v>
      </c>
      <c r="W1321" s="10">
        <f>IFERROR(VLOOKUP(V1321,Curr!$B$2:$C$13,2,FALSE),0)</f>
        <v>1</v>
      </c>
      <c r="X1321" s="11">
        <f t="shared" si="232"/>
        <v>0</v>
      </c>
      <c r="Y1321" s="14">
        <f t="shared" si="233"/>
        <v>0</v>
      </c>
      <c r="Z1321" s="11">
        <f t="shared" si="234"/>
        <v>0</v>
      </c>
      <c r="AA1321" s="4" t="s">
        <v>1</v>
      </c>
      <c r="AB1321" s="10">
        <f>IFERROR(VLOOKUP(AA1321,Curr!$B$2:$C$13,2,FALSE),0)</f>
        <v>11</v>
      </c>
      <c r="AC1321" s="11">
        <f t="shared" si="235"/>
        <v>0</v>
      </c>
      <c r="AD1321" s="11">
        <f t="shared" si="236"/>
        <v>0</v>
      </c>
      <c r="AE1321" s="12">
        <f t="shared" si="237"/>
        <v>0</v>
      </c>
      <c r="AF1321"/>
      <c r="AG1321"/>
      <c r="AH1321"/>
      <c r="AI1321"/>
      <c r="AJ1321"/>
    </row>
    <row r="1322" spans="2:36" x14ac:dyDescent="0.25">
      <c r="B1322" s="2" t="s">
        <v>212</v>
      </c>
      <c r="C1322"/>
      <c r="D1322" s="1" t="s">
        <v>1733</v>
      </c>
      <c r="E1322"/>
      <c r="F1322"/>
      <c r="G1322"/>
      <c r="H1322"/>
      <c r="I1322"/>
      <c r="J1322" s="1" t="s">
        <v>3045</v>
      </c>
      <c r="K1322"/>
      <c r="L1322"/>
      <c r="M1322"/>
      <c r="N1322"/>
      <c r="O1322"/>
      <c r="P1322"/>
      <c r="Q1322" s="13">
        <v>0</v>
      </c>
      <c r="R1322" s="13">
        <v>0</v>
      </c>
      <c r="S1322" s="11">
        <f t="shared" si="230"/>
        <v>0</v>
      </c>
      <c r="T1322" s="5">
        <v>0</v>
      </c>
      <c r="U1322" s="11">
        <f t="shared" si="231"/>
        <v>0</v>
      </c>
      <c r="V1322" s="13" t="s">
        <v>0</v>
      </c>
      <c r="W1322" s="10">
        <f>IFERROR(VLOOKUP(V1322,Curr!$B$2:$C$13,2,FALSE),0)</f>
        <v>1</v>
      </c>
      <c r="X1322" s="11">
        <f t="shared" si="232"/>
        <v>0</v>
      </c>
      <c r="Y1322" s="14">
        <f t="shared" si="233"/>
        <v>0</v>
      </c>
      <c r="Z1322" s="11">
        <f t="shared" si="234"/>
        <v>0</v>
      </c>
      <c r="AA1322" s="4" t="s">
        <v>1</v>
      </c>
      <c r="AB1322" s="10">
        <f>IFERROR(VLOOKUP(AA1322,Curr!$B$2:$C$13,2,FALSE),0)</f>
        <v>11</v>
      </c>
      <c r="AC1322" s="11">
        <f t="shared" si="235"/>
        <v>0</v>
      </c>
      <c r="AD1322" s="11">
        <f t="shared" si="236"/>
        <v>0</v>
      </c>
      <c r="AE1322" s="12">
        <f t="shared" si="237"/>
        <v>0</v>
      </c>
      <c r="AF1322"/>
      <c r="AG1322"/>
      <c r="AH1322"/>
      <c r="AI1322"/>
      <c r="AJ1322"/>
    </row>
    <row r="1323" spans="2:36" x14ac:dyDescent="0.25">
      <c r="B1323" s="2" t="s">
        <v>212</v>
      </c>
      <c r="C1323"/>
      <c r="D1323" s="1" t="s">
        <v>1733</v>
      </c>
      <c r="E1323"/>
      <c r="F1323"/>
      <c r="G1323"/>
      <c r="H1323"/>
      <c r="I1323"/>
      <c r="J1323" s="1" t="s">
        <v>3046</v>
      </c>
      <c r="K1323"/>
      <c r="L1323"/>
      <c r="M1323"/>
      <c r="N1323"/>
      <c r="O1323"/>
      <c r="P1323"/>
      <c r="Q1323" s="13">
        <v>0</v>
      </c>
      <c r="R1323" s="13">
        <v>0</v>
      </c>
      <c r="S1323" s="11">
        <f t="shared" si="230"/>
        <v>0</v>
      </c>
      <c r="T1323" s="5">
        <v>0</v>
      </c>
      <c r="U1323" s="11">
        <f t="shared" si="231"/>
        <v>0</v>
      </c>
      <c r="V1323" s="13" t="s">
        <v>0</v>
      </c>
      <c r="W1323" s="10">
        <f>IFERROR(VLOOKUP(V1323,Curr!$B$2:$C$13,2,FALSE),0)</f>
        <v>1</v>
      </c>
      <c r="X1323" s="11">
        <f t="shared" si="232"/>
        <v>0</v>
      </c>
      <c r="Y1323" s="14">
        <f t="shared" si="233"/>
        <v>0</v>
      </c>
      <c r="Z1323" s="11">
        <f t="shared" si="234"/>
        <v>0</v>
      </c>
      <c r="AA1323" s="4" t="s">
        <v>1</v>
      </c>
      <c r="AB1323" s="10">
        <f>IFERROR(VLOOKUP(AA1323,Curr!$B$2:$C$13,2,FALSE),0)</f>
        <v>11</v>
      </c>
      <c r="AC1323" s="11">
        <f t="shared" si="235"/>
        <v>0</v>
      </c>
      <c r="AD1323" s="11">
        <f t="shared" si="236"/>
        <v>0</v>
      </c>
      <c r="AE1323" s="12">
        <f t="shared" si="237"/>
        <v>0</v>
      </c>
      <c r="AF1323"/>
      <c r="AG1323"/>
      <c r="AH1323"/>
      <c r="AI1323"/>
      <c r="AJ1323"/>
    </row>
    <row r="1324" spans="2:36" x14ac:dyDescent="0.25">
      <c r="B1324" s="2" t="s">
        <v>212</v>
      </c>
      <c r="C1324"/>
      <c r="D1324" s="1" t="s">
        <v>1733</v>
      </c>
      <c r="E1324"/>
      <c r="F1324"/>
      <c r="G1324"/>
      <c r="H1324"/>
      <c r="I1324"/>
      <c r="J1324" s="1" t="s">
        <v>3047</v>
      </c>
      <c r="K1324"/>
      <c r="L1324"/>
      <c r="M1324"/>
      <c r="N1324"/>
      <c r="O1324"/>
      <c r="P1324"/>
      <c r="Q1324" s="13">
        <v>0</v>
      </c>
      <c r="R1324" s="13">
        <v>0</v>
      </c>
      <c r="S1324" s="11">
        <f t="shared" si="230"/>
        <v>0</v>
      </c>
      <c r="T1324" s="5">
        <v>0</v>
      </c>
      <c r="U1324" s="11">
        <f t="shared" si="231"/>
        <v>0</v>
      </c>
      <c r="V1324" s="13" t="s">
        <v>0</v>
      </c>
      <c r="W1324" s="10">
        <f>IFERROR(VLOOKUP(V1324,Curr!$B$2:$C$13,2,FALSE),0)</f>
        <v>1</v>
      </c>
      <c r="X1324" s="11">
        <f t="shared" si="232"/>
        <v>0</v>
      </c>
      <c r="Y1324" s="14">
        <f t="shared" si="233"/>
        <v>0</v>
      </c>
      <c r="Z1324" s="11">
        <f t="shared" si="234"/>
        <v>0</v>
      </c>
      <c r="AA1324" s="4" t="s">
        <v>1</v>
      </c>
      <c r="AB1324" s="10">
        <f>IFERROR(VLOOKUP(AA1324,Curr!$B$2:$C$13,2,FALSE),0)</f>
        <v>11</v>
      </c>
      <c r="AC1324" s="11">
        <f t="shared" si="235"/>
        <v>0</v>
      </c>
      <c r="AD1324" s="11">
        <f t="shared" si="236"/>
        <v>0</v>
      </c>
      <c r="AE1324" s="12">
        <f t="shared" si="237"/>
        <v>0</v>
      </c>
      <c r="AF1324"/>
      <c r="AG1324"/>
      <c r="AH1324"/>
      <c r="AI1324"/>
      <c r="AJ1324"/>
    </row>
    <row r="1325" spans="2:36" x14ac:dyDescent="0.25">
      <c r="B1325" s="2" t="s">
        <v>212</v>
      </c>
      <c r="C1325"/>
      <c r="D1325" s="1" t="s">
        <v>1733</v>
      </c>
      <c r="E1325"/>
      <c r="F1325"/>
      <c r="G1325"/>
      <c r="H1325"/>
      <c r="I1325"/>
      <c r="J1325" s="1" t="s">
        <v>3048</v>
      </c>
      <c r="K1325"/>
      <c r="L1325"/>
      <c r="M1325"/>
      <c r="N1325"/>
      <c r="O1325"/>
      <c r="P1325"/>
      <c r="Q1325" s="13">
        <v>0</v>
      </c>
      <c r="R1325" s="13">
        <v>0</v>
      </c>
      <c r="S1325" s="11">
        <f t="shared" si="230"/>
        <v>0</v>
      </c>
      <c r="T1325" s="5">
        <v>0</v>
      </c>
      <c r="U1325" s="11">
        <f t="shared" si="231"/>
        <v>0</v>
      </c>
      <c r="V1325" s="13" t="s">
        <v>0</v>
      </c>
      <c r="W1325" s="10">
        <f>IFERROR(VLOOKUP(V1325,Curr!$B$2:$C$13,2,FALSE),0)</f>
        <v>1</v>
      </c>
      <c r="X1325" s="11">
        <f t="shared" si="232"/>
        <v>0</v>
      </c>
      <c r="Y1325" s="14">
        <f t="shared" si="233"/>
        <v>0</v>
      </c>
      <c r="Z1325" s="11">
        <f t="shared" si="234"/>
        <v>0</v>
      </c>
      <c r="AA1325" s="4" t="s">
        <v>1</v>
      </c>
      <c r="AB1325" s="10">
        <f>IFERROR(VLOOKUP(AA1325,Curr!$B$2:$C$13,2,FALSE),0)</f>
        <v>11</v>
      </c>
      <c r="AC1325" s="11">
        <f t="shared" si="235"/>
        <v>0</v>
      </c>
      <c r="AD1325" s="11">
        <f t="shared" si="236"/>
        <v>0</v>
      </c>
      <c r="AE1325" s="12">
        <f t="shared" si="237"/>
        <v>0</v>
      </c>
      <c r="AF1325"/>
      <c r="AG1325"/>
      <c r="AH1325"/>
      <c r="AI1325"/>
      <c r="AJ1325"/>
    </row>
    <row r="1326" spans="2:36" x14ac:dyDescent="0.25">
      <c r="B1326" s="2" t="s">
        <v>212</v>
      </c>
      <c r="C1326"/>
      <c r="D1326" s="1" t="s">
        <v>1733</v>
      </c>
      <c r="E1326"/>
      <c r="F1326"/>
      <c r="G1326"/>
      <c r="H1326"/>
      <c r="I1326"/>
      <c r="J1326" s="1" t="s">
        <v>3049</v>
      </c>
      <c r="K1326"/>
      <c r="L1326"/>
      <c r="M1326"/>
      <c r="N1326"/>
      <c r="O1326"/>
      <c r="P1326"/>
      <c r="Q1326" s="13">
        <v>0</v>
      </c>
      <c r="R1326" s="13">
        <v>0</v>
      </c>
      <c r="S1326" s="11">
        <f t="shared" si="230"/>
        <v>0</v>
      </c>
      <c r="T1326" s="5">
        <v>0</v>
      </c>
      <c r="U1326" s="11">
        <f t="shared" si="231"/>
        <v>0</v>
      </c>
      <c r="V1326" s="13" t="s">
        <v>0</v>
      </c>
      <c r="W1326" s="10">
        <f>IFERROR(VLOOKUP(V1326,Curr!$B$2:$C$13,2,FALSE),0)</f>
        <v>1</v>
      </c>
      <c r="X1326" s="11">
        <f t="shared" si="232"/>
        <v>0</v>
      </c>
      <c r="Y1326" s="14">
        <f t="shared" si="233"/>
        <v>0</v>
      </c>
      <c r="Z1326" s="11">
        <f t="shared" si="234"/>
        <v>0</v>
      </c>
      <c r="AA1326" s="4" t="s">
        <v>1</v>
      </c>
      <c r="AB1326" s="10">
        <f>IFERROR(VLOOKUP(AA1326,Curr!$B$2:$C$13,2,FALSE),0)</f>
        <v>11</v>
      </c>
      <c r="AC1326" s="11">
        <f t="shared" si="235"/>
        <v>0</v>
      </c>
      <c r="AD1326" s="11">
        <f t="shared" si="236"/>
        <v>0</v>
      </c>
      <c r="AE1326" s="12">
        <f t="shared" si="237"/>
        <v>0</v>
      </c>
      <c r="AF1326"/>
      <c r="AG1326"/>
      <c r="AH1326"/>
      <c r="AI1326"/>
      <c r="AJ1326"/>
    </row>
    <row r="1327" spans="2:36" x14ac:dyDescent="0.25">
      <c r="B1327" s="2" t="s">
        <v>212</v>
      </c>
      <c r="C1327"/>
      <c r="D1327" s="1" t="s">
        <v>1733</v>
      </c>
      <c r="E1327"/>
      <c r="F1327"/>
      <c r="G1327"/>
      <c r="H1327"/>
      <c r="I1327"/>
      <c r="J1327" s="1" t="s">
        <v>3050</v>
      </c>
      <c r="K1327"/>
      <c r="L1327"/>
      <c r="M1327"/>
      <c r="N1327"/>
      <c r="O1327"/>
      <c r="P1327"/>
      <c r="Q1327" s="13">
        <v>0</v>
      </c>
      <c r="R1327" s="13">
        <v>0</v>
      </c>
      <c r="S1327" s="11">
        <f t="shared" si="230"/>
        <v>0</v>
      </c>
      <c r="T1327" s="5">
        <v>0</v>
      </c>
      <c r="U1327" s="11">
        <f t="shared" si="231"/>
        <v>0</v>
      </c>
      <c r="V1327" s="13" t="s">
        <v>0</v>
      </c>
      <c r="W1327" s="10">
        <f>IFERROR(VLOOKUP(V1327,Curr!$B$2:$C$13,2,FALSE),0)</f>
        <v>1</v>
      </c>
      <c r="X1327" s="11">
        <f t="shared" si="232"/>
        <v>0</v>
      </c>
      <c r="Y1327" s="14">
        <f t="shared" si="233"/>
        <v>0</v>
      </c>
      <c r="Z1327" s="11">
        <f t="shared" si="234"/>
        <v>0</v>
      </c>
      <c r="AA1327" s="4" t="s">
        <v>1</v>
      </c>
      <c r="AB1327" s="10">
        <f>IFERROR(VLOOKUP(AA1327,Curr!$B$2:$C$13,2,FALSE),0)</f>
        <v>11</v>
      </c>
      <c r="AC1327" s="11">
        <f t="shared" si="235"/>
        <v>0</v>
      </c>
      <c r="AD1327" s="11">
        <f t="shared" si="236"/>
        <v>0</v>
      </c>
      <c r="AE1327" s="12">
        <f t="shared" si="237"/>
        <v>0</v>
      </c>
      <c r="AF1327"/>
      <c r="AG1327"/>
      <c r="AH1327"/>
      <c r="AI1327"/>
      <c r="AJ1327"/>
    </row>
    <row r="1328" spans="2:36" x14ac:dyDescent="0.25">
      <c r="B1328" s="2" t="s">
        <v>212</v>
      </c>
      <c r="C1328"/>
      <c r="D1328" s="1" t="s">
        <v>1733</v>
      </c>
      <c r="E1328"/>
      <c r="F1328"/>
      <c r="G1328"/>
      <c r="H1328"/>
      <c r="I1328"/>
      <c r="J1328" s="1" t="s">
        <v>3051</v>
      </c>
      <c r="K1328"/>
      <c r="L1328"/>
      <c r="M1328"/>
      <c r="N1328"/>
      <c r="O1328"/>
      <c r="P1328"/>
      <c r="Q1328" s="13">
        <v>0</v>
      </c>
      <c r="R1328" s="13">
        <v>0</v>
      </c>
      <c r="S1328" s="11">
        <f t="shared" si="230"/>
        <v>0</v>
      </c>
      <c r="T1328" s="5">
        <v>0</v>
      </c>
      <c r="U1328" s="11">
        <f t="shared" si="231"/>
        <v>0</v>
      </c>
      <c r="V1328" s="13" t="s">
        <v>0</v>
      </c>
      <c r="W1328" s="10">
        <f>IFERROR(VLOOKUP(V1328,Curr!$B$2:$C$13,2,FALSE),0)</f>
        <v>1</v>
      </c>
      <c r="X1328" s="11">
        <f t="shared" si="232"/>
        <v>0</v>
      </c>
      <c r="Y1328" s="14">
        <f t="shared" si="233"/>
        <v>0</v>
      </c>
      <c r="Z1328" s="11">
        <f t="shared" si="234"/>
        <v>0</v>
      </c>
      <c r="AA1328" s="4" t="s">
        <v>1</v>
      </c>
      <c r="AB1328" s="10">
        <f>IFERROR(VLOOKUP(AA1328,Curr!$B$2:$C$13,2,FALSE),0)</f>
        <v>11</v>
      </c>
      <c r="AC1328" s="11">
        <f t="shared" si="235"/>
        <v>0</v>
      </c>
      <c r="AD1328" s="11">
        <f t="shared" si="236"/>
        <v>0</v>
      </c>
      <c r="AE1328" s="12">
        <f t="shared" si="237"/>
        <v>0</v>
      </c>
      <c r="AF1328"/>
      <c r="AG1328"/>
      <c r="AH1328"/>
      <c r="AI1328"/>
      <c r="AJ1328"/>
    </row>
    <row r="1329" spans="2:36" x14ac:dyDescent="0.25">
      <c r="B1329" s="2" t="s">
        <v>212</v>
      </c>
      <c r="C1329"/>
      <c r="D1329" s="1" t="s">
        <v>1733</v>
      </c>
      <c r="E1329"/>
      <c r="F1329"/>
      <c r="G1329"/>
      <c r="H1329"/>
      <c r="I1329"/>
      <c r="J1329" s="1" t="s">
        <v>3052</v>
      </c>
      <c r="K1329"/>
      <c r="L1329"/>
      <c r="M1329"/>
      <c r="N1329"/>
      <c r="O1329"/>
      <c r="P1329"/>
      <c r="Q1329" s="13">
        <v>0</v>
      </c>
      <c r="R1329" s="13">
        <v>0</v>
      </c>
      <c r="S1329" s="11">
        <f t="shared" si="230"/>
        <v>0</v>
      </c>
      <c r="T1329" s="5">
        <v>0</v>
      </c>
      <c r="U1329" s="11">
        <f t="shared" si="231"/>
        <v>0</v>
      </c>
      <c r="V1329" s="13" t="s">
        <v>0</v>
      </c>
      <c r="W1329" s="10">
        <f>IFERROR(VLOOKUP(V1329,Curr!$B$2:$C$13,2,FALSE),0)</f>
        <v>1</v>
      </c>
      <c r="X1329" s="11">
        <f t="shared" si="232"/>
        <v>0</v>
      </c>
      <c r="Y1329" s="14">
        <f t="shared" si="233"/>
        <v>0</v>
      </c>
      <c r="Z1329" s="11">
        <f t="shared" si="234"/>
        <v>0</v>
      </c>
      <c r="AA1329" s="4" t="s">
        <v>1</v>
      </c>
      <c r="AB1329" s="10">
        <f>IFERROR(VLOOKUP(AA1329,Curr!$B$2:$C$13,2,FALSE),0)</f>
        <v>11</v>
      </c>
      <c r="AC1329" s="11">
        <f t="shared" si="235"/>
        <v>0</v>
      </c>
      <c r="AD1329" s="11">
        <f t="shared" si="236"/>
        <v>0</v>
      </c>
      <c r="AE1329" s="12">
        <f t="shared" si="237"/>
        <v>0</v>
      </c>
      <c r="AF1329"/>
      <c r="AG1329"/>
      <c r="AH1329"/>
      <c r="AI1329"/>
      <c r="AJ1329"/>
    </row>
    <row r="1330" spans="2:36" x14ac:dyDescent="0.25">
      <c r="B1330" s="2" t="s">
        <v>212</v>
      </c>
      <c r="C1330"/>
      <c r="D1330" s="1" t="s">
        <v>1733</v>
      </c>
      <c r="E1330"/>
      <c r="F1330"/>
      <c r="G1330"/>
      <c r="H1330"/>
      <c r="I1330"/>
      <c r="J1330" s="1" t="s">
        <v>3053</v>
      </c>
      <c r="K1330"/>
      <c r="L1330"/>
      <c r="M1330"/>
      <c r="N1330"/>
      <c r="O1330"/>
      <c r="P1330"/>
      <c r="Q1330" s="13">
        <v>0</v>
      </c>
      <c r="R1330" s="13">
        <v>0</v>
      </c>
      <c r="S1330" s="11">
        <f t="shared" si="230"/>
        <v>0</v>
      </c>
      <c r="T1330" s="5">
        <v>0</v>
      </c>
      <c r="U1330" s="11">
        <f t="shared" si="231"/>
        <v>0</v>
      </c>
      <c r="V1330" s="13" t="s">
        <v>0</v>
      </c>
      <c r="W1330" s="10">
        <f>IFERROR(VLOOKUP(V1330,Curr!$B$2:$C$13,2,FALSE),0)</f>
        <v>1</v>
      </c>
      <c r="X1330" s="11">
        <f t="shared" si="232"/>
        <v>0</v>
      </c>
      <c r="Y1330" s="14">
        <f t="shared" si="233"/>
        <v>0</v>
      </c>
      <c r="Z1330" s="11">
        <f t="shared" si="234"/>
        <v>0</v>
      </c>
      <c r="AA1330" s="4" t="s">
        <v>1</v>
      </c>
      <c r="AB1330" s="10">
        <f>IFERROR(VLOOKUP(AA1330,Curr!$B$2:$C$13,2,FALSE),0)</f>
        <v>11</v>
      </c>
      <c r="AC1330" s="11">
        <f t="shared" si="235"/>
        <v>0</v>
      </c>
      <c r="AD1330" s="11">
        <f t="shared" si="236"/>
        <v>0</v>
      </c>
      <c r="AE1330" s="12">
        <f t="shared" si="237"/>
        <v>0</v>
      </c>
      <c r="AF1330"/>
      <c r="AG1330"/>
      <c r="AH1330"/>
      <c r="AI1330"/>
      <c r="AJ1330"/>
    </row>
    <row r="1331" spans="2:36" x14ac:dyDescent="0.25">
      <c r="B1331" s="2" t="s">
        <v>212</v>
      </c>
      <c r="C1331"/>
      <c r="D1331" s="1" t="s">
        <v>1733</v>
      </c>
      <c r="E1331"/>
      <c r="F1331"/>
      <c r="G1331"/>
      <c r="H1331"/>
      <c r="I1331"/>
      <c r="J1331" s="1" t="s">
        <v>3054</v>
      </c>
      <c r="K1331"/>
      <c r="L1331"/>
      <c r="M1331"/>
      <c r="N1331"/>
      <c r="O1331"/>
      <c r="P1331"/>
      <c r="Q1331" s="13">
        <v>0</v>
      </c>
      <c r="R1331" s="13">
        <v>0</v>
      </c>
      <c r="S1331" s="11">
        <f t="shared" si="230"/>
        <v>0</v>
      </c>
      <c r="T1331" s="5">
        <v>0</v>
      </c>
      <c r="U1331" s="11">
        <f t="shared" si="231"/>
        <v>0</v>
      </c>
      <c r="V1331" s="13" t="s">
        <v>0</v>
      </c>
      <c r="W1331" s="10">
        <f>IFERROR(VLOOKUP(V1331,Curr!$B$2:$C$13,2,FALSE),0)</f>
        <v>1</v>
      </c>
      <c r="X1331" s="11">
        <f t="shared" si="232"/>
        <v>0</v>
      </c>
      <c r="Y1331" s="14">
        <f t="shared" si="233"/>
        <v>0</v>
      </c>
      <c r="Z1331" s="11">
        <f t="shared" si="234"/>
        <v>0</v>
      </c>
      <c r="AA1331" s="4" t="s">
        <v>1</v>
      </c>
      <c r="AB1331" s="10">
        <f>IFERROR(VLOOKUP(AA1331,Curr!$B$2:$C$13,2,FALSE),0)</f>
        <v>11</v>
      </c>
      <c r="AC1331" s="11">
        <f t="shared" si="235"/>
        <v>0</v>
      </c>
      <c r="AD1331" s="11">
        <f t="shared" si="236"/>
        <v>0</v>
      </c>
      <c r="AE1331" s="12">
        <f t="shared" si="237"/>
        <v>0</v>
      </c>
      <c r="AF1331"/>
      <c r="AG1331"/>
      <c r="AH1331"/>
      <c r="AI1331"/>
      <c r="AJ1331"/>
    </row>
    <row r="1332" spans="2:36" x14ac:dyDescent="0.25">
      <c r="B1332" s="2" t="s">
        <v>212</v>
      </c>
      <c r="C1332"/>
      <c r="D1332" s="1" t="s">
        <v>1733</v>
      </c>
      <c r="E1332"/>
      <c r="F1332"/>
      <c r="G1332"/>
      <c r="H1332"/>
      <c r="I1332"/>
      <c r="J1332" s="1" t="s">
        <v>3055</v>
      </c>
      <c r="K1332"/>
      <c r="L1332"/>
      <c r="M1332"/>
      <c r="N1332"/>
      <c r="O1332"/>
      <c r="P1332"/>
      <c r="Q1332" s="13">
        <v>0</v>
      </c>
      <c r="R1332" s="13">
        <v>0</v>
      </c>
      <c r="S1332" s="11">
        <f t="shared" si="230"/>
        <v>0</v>
      </c>
      <c r="T1332" s="5">
        <v>0</v>
      </c>
      <c r="U1332" s="11">
        <f t="shared" si="231"/>
        <v>0</v>
      </c>
      <c r="V1332" s="13" t="s">
        <v>0</v>
      </c>
      <c r="W1332" s="10">
        <f>IFERROR(VLOOKUP(V1332,Curr!$B$2:$C$13,2,FALSE),0)</f>
        <v>1</v>
      </c>
      <c r="X1332" s="11">
        <f t="shared" si="232"/>
        <v>0</v>
      </c>
      <c r="Y1332" s="14">
        <f t="shared" si="233"/>
        <v>0</v>
      </c>
      <c r="Z1332" s="11">
        <f t="shared" si="234"/>
        <v>0</v>
      </c>
      <c r="AA1332" s="4" t="s">
        <v>1</v>
      </c>
      <c r="AB1332" s="10">
        <f>IFERROR(VLOOKUP(AA1332,Curr!$B$2:$C$13,2,FALSE),0)</f>
        <v>11</v>
      </c>
      <c r="AC1332" s="11">
        <f t="shared" si="235"/>
        <v>0</v>
      </c>
      <c r="AD1332" s="11">
        <f t="shared" si="236"/>
        <v>0</v>
      </c>
      <c r="AE1332" s="12">
        <f t="shared" si="237"/>
        <v>0</v>
      </c>
      <c r="AF1332"/>
      <c r="AG1332"/>
      <c r="AH1332"/>
      <c r="AI1332"/>
      <c r="AJ1332"/>
    </row>
    <row r="1333" spans="2:36" x14ac:dyDescent="0.25">
      <c r="B1333" s="2" t="s">
        <v>212</v>
      </c>
      <c r="C1333"/>
      <c r="D1333" s="1" t="s">
        <v>1733</v>
      </c>
      <c r="E1333"/>
      <c r="F1333"/>
      <c r="G1333"/>
      <c r="H1333"/>
      <c r="I1333"/>
      <c r="J1333" s="1" t="s">
        <v>3056</v>
      </c>
      <c r="K1333"/>
      <c r="L1333"/>
      <c r="M1333"/>
      <c r="N1333"/>
      <c r="O1333"/>
      <c r="P1333"/>
      <c r="Q1333" s="13">
        <v>0</v>
      </c>
      <c r="R1333" s="13">
        <v>0</v>
      </c>
      <c r="S1333" s="11">
        <f t="shared" si="230"/>
        <v>0</v>
      </c>
      <c r="T1333" s="5">
        <v>0</v>
      </c>
      <c r="U1333" s="11">
        <f t="shared" si="231"/>
        <v>0</v>
      </c>
      <c r="V1333" s="13" t="s">
        <v>0</v>
      </c>
      <c r="W1333" s="10">
        <f>IFERROR(VLOOKUP(V1333,Curr!$B$2:$C$13,2,FALSE),0)</f>
        <v>1</v>
      </c>
      <c r="X1333" s="11">
        <f t="shared" si="232"/>
        <v>0</v>
      </c>
      <c r="Y1333" s="14">
        <f t="shared" si="233"/>
        <v>0</v>
      </c>
      <c r="Z1333" s="11">
        <f t="shared" si="234"/>
        <v>0</v>
      </c>
      <c r="AA1333" s="4" t="s">
        <v>1</v>
      </c>
      <c r="AB1333" s="10">
        <f>IFERROR(VLOOKUP(AA1333,Curr!$B$2:$C$13,2,FALSE),0)</f>
        <v>11</v>
      </c>
      <c r="AC1333" s="11">
        <f t="shared" si="235"/>
        <v>0</v>
      </c>
      <c r="AD1333" s="11">
        <f t="shared" si="236"/>
        <v>0</v>
      </c>
      <c r="AE1333" s="12">
        <f t="shared" si="237"/>
        <v>0</v>
      </c>
      <c r="AF1333"/>
      <c r="AG1333"/>
      <c r="AH1333"/>
      <c r="AI1333"/>
      <c r="AJ1333"/>
    </row>
    <row r="1334" spans="2:36" x14ac:dyDescent="0.25">
      <c r="B1334" s="2" t="s">
        <v>212</v>
      </c>
      <c r="C1334"/>
      <c r="D1334" s="1" t="s">
        <v>1733</v>
      </c>
      <c r="E1334"/>
      <c r="F1334"/>
      <c r="G1334"/>
      <c r="H1334"/>
      <c r="I1334"/>
      <c r="J1334" s="1" t="s">
        <v>3057</v>
      </c>
      <c r="K1334"/>
      <c r="L1334"/>
      <c r="M1334"/>
      <c r="N1334"/>
      <c r="O1334"/>
      <c r="P1334"/>
      <c r="Q1334" s="13">
        <v>0</v>
      </c>
      <c r="R1334" s="13">
        <v>0</v>
      </c>
      <c r="S1334" s="11">
        <f t="shared" si="230"/>
        <v>0</v>
      </c>
      <c r="T1334" s="5">
        <v>0</v>
      </c>
      <c r="U1334" s="11">
        <f t="shared" si="231"/>
        <v>0</v>
      </c>
      <c r="V1334" s="13" t="s">
        <v>0</v>
      </c>
      <c r="W1334" s="10">
        <f>IFERROR(VLOOKUP(V1334,Curr!$B$2:$C$13,2,FALSE),0)</f>
        <v>1</v>
      </c>
      <c r="X1334" s="11">
        <f t="shared" si="232"/>
        <v>0</v>
      </c>
      <c r="Y1334" s="14">
        <f t="shared" si="233"/>
        <v>0</v>
      </c>
      <c r="Z1334" s="11">
        <f t="shared" si="234"/>
        <v>0</v>
      </c>
      <c r="AA1334" s="4" t="s">
        <v>1</v>
      </c>
      <c r="AB1334" s="10">
        <f>IFERROR(VLOOKUP(AA1334,Curr!$B$2:$C$13,2,FALSE),0)</f>
        <v>11</v>
      </c>
      <c r="AC1334" s="11">
        <f t="shared" si="235"/>
        <v>0</v>
      </c>
      <c r="AD1334" s="11">
        <f t="shared" si="236"/>
        <v>0</v>
      </c>
      <c r="AE1334" s="12">
        <f t="shared" si="237"/>
        <v>0</v>
      </c>
      <c r="AF1334"/>
      <c r="AG1334"/>
      <c r="AH1334"/>
      <c r="AI1334"/>
      <c r="AJ1334"/>
    </row>
    <row r="1335" spans="2:36" x14ac:dyDescent="0.25">
      <c r="B1335" s="2" t="s">
        <v>212</v>
      </c>
      <c r="C1335"/>
      <c r="D1335" s="1" t="s">
        <v>1733</v>
      </c>
      <c r="E1335"/>
      <c r="F1335"/>
      <c r="G1335"/>
      <c r="H1335"/>
      <c r="I1335"/>
      <c r="J1335" s="1" t="s">
        <v>3058</v>
      </c>
      <c r="K1335"/>
      <c r="L1335"/>
      <c r="M1335"/>
      <c r="N1335"/>
      <c r="O1335"/>
      <c r="P1335"/>
      <c r="Q1335" s="13">
        <v>0</v>
      </c>
      <c r="R1335" s="13">
        <v>0</v>
      </c>
      <c r="S1335" s="11">
        <f t="shared" si="230"/>
        <v>0</v>
      </c>
      <c r="T1335" s="5">
        <v>0</v>
      </c>
      <c r="U1335" s="11">
        <f t="shared" si="231"/>
        <v>0</v>
      </c>
      <c r="V1335" s="13" t="s">
        <v>0</v>
      </c>
      <c r="W1335" s="10">
        <f>IFERROR(VLOOKUP(V1335,Curr!$B$2:$C$13,2,FALSE),0)</f>
        <v>1</v>
      </c>
      <c r="X1335" s="11">
        <f t="shared" si="232"/>
        <v>0</v>
      </c>
      <c r="Y1335" s="14">
        <f t="shared" si="233"/>
        <v>0</v>
      </c>
      <c r="Z1335" s="11">
        <f t="shared" si="234"/>
        <v>0</v>
      </c>
      <c r="AA1335" s="4" t="s">
        <v>1</v>
      </c>
      <c r="AB1335" s="10">
        <f>IFERROR(VLOOKUP(AA1335,Curr!$B$2:$C$13,2,FALSE),0)</f>
        <v>11</v>
      </c>
      <c r="AC1335" s="11">
        <f t="shared" si="235"/>
        <v>0</v>
      </c>
      <c r="AD1335" s="11">
        <f t="shared" si="236"/>
        <v>0</v>
      </c>
      <c r="AE1335" s="12">
        <f t="shared" si="237"/>
        <v>0</v>
      </c>
      <c r="AF1335"/>
      <c r="AG1335"/>
      <c r="AH1335"/>
      <c r="AI1335"/>
      <c r="AJ1335"/>
    </row>
    <row r="1336" spans="2:36" x14ac:dyDescent="0.25">
      <c r="B1336" s="2" t="s">
        <v>212</v>
      </c>
      <c r="C1336"/>
      <c r="D1336" s="1" t="s">
        <v>1733</v>
      </c>
      <c r="E1336"/>
      <c r="F1336"/>
      <c r="G1336"/>
      <c r="H1336"/>
      <c r="I1336"/>
      <c r="J1336" s="1" t="s">
        <v>3059</v>
      </c>
      <c r="K1336"/>
      <c r="L1336"/>
      <c r="M1336"/>
      <c r="N1336"/>
      <c r="O1336"/>
      <c r="P1336"/>
      <c r="Q1336" s="13">
        <v>0</v>
      </c>
      <c r="R1336" s="13">
        <v>0</v>
      </c>
      <c r="S1336" s="11">
        <f t="shared" ref="S1336:S1399" si="238">+Q1336*R1336</f>
        <v>0</v>
      </c>
      <c r="T1336" s="5">
        <v>0</v>
      </c>
      <c r="U1336" s="11">
        <f t="shared" ref="U1336:U1399" si="239">S1336*(1-T1336)</f>
        <v>0</v>
      </c>
      <c r="V1336" s="13" t="s">
        <v>0</v>
      </c>
      <c r="W1336" s="10">
        <f>IFERROR(VLOOKUP(V1336,Curr!$B$2:$C$13,2,FALSE),0)</f>
        <v>1</v>
      </c>
      <c r="X1336" s="11">
        <f t="shared" ref="X1336:X1399" si="240">U1336*W1336</f>
        <v>0</v>
      </c>
      <c r="Y1336" s="14">
        <f t="shared" ref="Y1336:Y1399" si="241">Q1336</f>
        <v>0</v>
      </c>
      <c r="Z1336" s="11">
        <f t="shared" ref="Z1336:Z1399" si="242">+Y1336*R1336</f>
        <v>0</v>
      </c>
      <c r="AA1336" s="4" t="s">
        <v>1</v>
      </c>
      <c r="AB1336" s="10">
        <f>IFERROR(VLOOKUP(AA1336,Curr!$B$2:$C$13,2,FALSE),0)</f>
        <v>11</v>
      </c>
      <c r="AC1336" s="11">
        <f t="shared" ref="AC1336:AC1399" si="243">+Y1336*AB1336*R1336</f>
        <v>0</v>
      </c>
      <c r="AD1336" s="11">
        <f t="shared" ref="AD1336:AD1399" si="244">+AC1336-X1336</f>
        <v>0</v>
      </c>
      <c r="AE1336" s="12">
        <f t="shared" ref="AE1336:AE1399" si="245">IFERROR(AD1336/AC1336,0)</f>
        <v>0</v>
      </c>
      <c r="AF1336"/>
      <c r="AG1336"/>
      <c r="AH1336"/>
      <c r="AI1336"/>
      <c r="AJ1336"/>
    </row>
    <row r="1337" spans="2:36" x14ac:dyDescent="0.25">
      <c r="B1337" s="2" t="s">
        <v>212</v>
      </c>
      <c r="C1337"/>
      <c r="D1337" s="1" t="s">
        <v>1733</v>
      </c>
      <c r="E1337"/>
      <c r="F1337"/>
      <c r="G1337"/>
      <c r="H1337"/>
      <c r="I1337"/>
      <c r="J1337" s="1" t="s">
        <v>3060</v>
      </c>
      <c r="K1337"/>
      <c r="L1337"/>
      <c r="M1337"/>
      <c r="N1337"/>
      <c r="O1337"/>
      <c r="P1337"/>
      <c r="Q1337" s="13">
        <v>0</v>
      </c>
      <c r="R1337" s="13">
        <v>0</v>
      </c>
      <c r="S1337" s="11">
        <f t="shared" si="238"/>
        <v>0</v>
      </c>
      <c r="T1337" s="5">
        <v>0</v>
      </c>
      <c r="U1337" s="11">
        <f t="shared" si="239"/>
        <v>0</v>
      </c>
      <c r="V1337" s="13" t="s">
        <v>0</v>
      </c>
      <c r="W1337" s="10">
        <f>IFERROR(VLOOKUP(V1337,Curr!$B$2:$C$13,2,FALSE),0)</f>
        <v>1</v>
      </c>
      <c r="X1337" s="11">
        <f t="shared" si="240"/>
        <v>0</v>
      </c>
      <c r="Y1337" s="14">
        <f t="shared" si="241"/>
        <v>0</v>
      </c>
      <c r="Z1337" s="11">
        <f t="shared" si="242"/>
        <v>0</v>
      </c>
      <c r="AA1337" s="4" t="s">
        <v>1</v>
      </c>
      <c r="AB1337" s="10">
        <f>IFERROR(VLOOKUP(AA1337,Curr!$B$2:$C$13,2,FALSE),0)</f>
        <v>11</v>
      </c>
      <c r="AC1337" s="11">
        <f t="shared" si="243"/>
        <v>0</v>
      </c>
      <c r="AD1337" s="11">
        <f t="shared" si="244"/>
        <v>0</v>
      </c>
      <c r="AE1337" s="12">
        <f t="shared" si="245"/>
        <v>0</v>
      </c>
      <c r="AF1337"/>
      <c r="AG1337"/>
      <c r="AH1337"/>
      <c r="AI1337"/>
      <c r="AJ1337"/>
    </row>
    <row r="1338" spans="2:36" x14ac:dyDescent="0.25">
      <c r="B1338" s="2" t="s">
        <v>212</v>
      </c>
      <c r="C1338"/>
      <c r="D1338" s="1" t="s">
        <v>1733</v>
      </c>
      <c r="E1338"/>
      <c r="F1338"/>
      <c r="G1338"/>
      <c r="H1338"/>
      <c r="I1338"/>
      <c r="J1338" s="1" t="s">
        <v>3061</v>
      </c>
      <c r="K1338"/>
      <c r="L1338"/>
      <c r="M1338"/>
      <c r="N1338"/>
      <c r="O1338"/>
      <c r="P1338"/>
      <c r="Q1338" s="13">
        <v>0</v>
      </c>
      <c r="R1338" s="13">
        <v>0</v>
      </c>
      <c r="S1338" s="11">
        <f t="shared" si="238"/>
        <v>0</v>
      </c>
      <c r="T1338" s="5">
        <v>0</v>
      </c>
      <c r="U1338" s="11">
        <f t="shared" si="239"/>
        <v>0</v>
      </c>
      <c r="V1338" s="13" t="s">
        <v>0</v>
      </c>
      <c r="W1338" s="10">
        <f>IFERROR(VLOOKUP(V1338,Curr!$B$2:$C$13,2,FALSE),0)</f>
        <v>1</v>
      </c>
      <c r="X1338" s="11">
        <f t="shared" si="240"/>
        <v>0</v>
      </c>
      <c r="Y1338" s="14">
        <f t="shared" si="241"/>
        <v>0</v>
      </c>
      <c r="Z1338" s="11">
        <f t="shared" si="242"/>
        <v>0</v>
      </c>
      <c r="AA1338" s="4" t="s">
        <v>1</v>
      </c>
      <c r="AB1338" s="10">
        <f>IFERROR(VLOOKUP(AA1338,Curr!$B$2:$C$13,2,FALSE),0)</f>
        <v>11</v>
      </c>
      <c r="AC1338" s="11">
        <f t="shared" si="243"/>
        <v>0</v>
      </c>
      <c r="AD1338" s="11">
        <f t="shared" si="244"/>
        <v>0</v>
      </c>
      <c r="AE1338" s="12">
        <f t="shared" si="245"/>
        <v>0</v>
      </c>
      <c r="AF1338"/>
      <c r="AG1338"/>
      <c r="AH1338"/>
      <c r="AI1338"/>
      <c r="AJ1338"/>
    </row>
    <row r="1339" spans="2:36" x14ac:dyDescent="0.25">
      <c r="B1339" s="2" t="s">
        <v>212</v>
      </c>
      <c r="C1339"/>
      <c r="D1339" s="1" t="s">
        <v>1733</v>
      </c>
      <c r="E1339"/>
      <c r="F1339"/>
      <c r="G1339"/>
      <c r="H1339"/>
      <c r="I1339"/>
      <c r="J1339" s="1" t="s">
        <v>3062</v>
      </c>
      <c r="K1339"/>
      <c r="L1339"/>
      <c r="M1339"/>
      <c r="N1339"/>
      <c r="O1339"/>
      <c r="P1339"/>
      <c r="Q1339" s="13">
        <v>0</v>
      </c>
      <c r="R1339" s="13">
        <v>0</v>
      </c>
      <c r="S1339" s="11">
        <f t="shared" si="238"/>
        <v>0</v>
      </c>
      <c r="T1339" s="5">
        <v>0</v>
      </c>
      <c r="U1339" s="11">
        <f t="shared" si="239"/>
        <v>0</v>
      </c>
      <c r="V1339" s="13" t="s">
        <v>0</v>
      </c>
      <c r="W1339" s="10">
        <f>IFERROR(VLOOKUP(V1339,Curr!$B$2:$C$13,2,FALSE),0)</f>
        <v>1</v>
      </c>
      <c r="X1339" s="11">
        <f t="shared" si="240"/>
        <v>0</v>
      </c>
      <c r="Y1339" s="14">
        <f t="shared" si="241"/>
        <v>0</v>
      </c>
      <c r="Z1339" s="11">
        <f t="shared" si="242"/>
        <v>0</v>
      </c>
      <c r="AA1339" s="4" t="s">
        <v>1</v>
      </c>
      <c r="AB1339" s="10">
        <f>IFERROR(VLOOKUP(AA1339,Curr!$B$2:$C$13,2,FALSE),0)</f>
        <v>11</v>
      </c>
      <c r="AC1339" s="11">
        <f t="shared" si="243"/>
        <v>0</v>
      </c>
      <c r="AD1339" s="11">
        <f t="shared" si="244"/>
        <v>0</v>
      </c>
      <c r="AE1339" s="12">
        <f t="shared" si="245"/>
        <v>0</v>
      </c>
      <c r="AF1339"/>
      <c r="AG1339"/>
      <c r="AH1339"/>
      <c r="AI1339"/>
      <c r="AJ1339"/>
    </row>
    <row r="1340" spans="2:36" x14ac:dyDescent="0.25">
      <c r="B1340" s="2" t="s">
        <v>212</v>
      </c>
      <c r="C1340"/>
      <c r="D1340" s="1" t="s">
        <v>1733</v>
      </c>
      <c r="E1340"/>
      <c r="F1340"/>
      <c r="G1340"/>
      <c r="H1340"/>
      <c r="I1340"/>
      <c r="J1340" s="1" t="s">
        <v>3063</v>
      </c>
      <c r="K1340"/>
      <c r="L1340"/>
      <c r="M1340"/>
      <c r="N1340"/>
      <c r="O1340"/>
      <c r="P1340"/>
      <c r="Q1340" s="13">
        <v>0</v>
      </c>
      <c r="R1340" s="13">
        <v>0</v>
      </c>
      <c r="S1340" s="11">
        <f t="shared" si="238"/>
        <v>0</v>
      </c>
      <c r="T1340" s="5">
        <v>0</v>
      </c>
      <c r="U1340" s="11">
        <f t="shared" si="239"/>
        <v>0</v>
      </c>
      <c r="V1340" s="13" t="s">
        <v>0</v>
      </c>
      <c r="W1340" s="10">
        <f>IFERROR(VLOOKUP(V1340,Curr!$B$2:$C$13,2,FALSE),0)</f>
        <v>1</v>
      </c>
      <c r="X1340" s="11">
        <f t="shared" si="240"/>
        <v>0</v>
      </c>
      <c r="Y1340" s="14">
        <f t="shared" si="241"/>
        <v>0</v>
      </c>
      <c r="Z1340" s="11">
        <f t="shared" si="242"/>
        <v>0</v>
      </c>
      <c r="AA1340" s="4" t="s">
        <v>1</v>
      </c>
      <c r="AB1340" s="10">
        <f>IFERROR(VLOOKUP(AA1340,Curr!$B$2:$C$13,2,FALSE),0)</f>
        <v>11</v>
      </c>
      <c r="AC1340" s="11">
        <f t="shared" si="243"/>
        <v>0</v>
      </c>
      <c r="AD1340" s="11">
        <f t="shared" si="244"/>
        <v>0</v>
      </c>
      <c r="AE1340" s="12">
        <f t="shared" si="245"/>
        <v>0</v>
      </c>
      <c r="AF1340"/>
      <c r="AG1340"/>
      <c r="AH1340"/>
      <c r="AI1340"/>
      <c r="AJ1340"/>
    </row>
    <row r="1341" spans="2:36" x14ac:dyDescent="0.25">
      <c r="B1341" s="2" t="s">
        <v>212</v>
      </c>
      <c r="C1341"/>
      <c r="D1341" s="1" t="s">
        <v>1733</v>
      </c>
      <c r="E1341"/>
      <c r="F1341"/>
      <c r="G1341"/>
      <c r="H1341"/>
      <c r="I1341"/>
      <c r="J1341" s="1" t="s">
        <v>3064</v>
      </c>
      <c r="K1341"/>
      <c r="L1341"/>
      <c r="M1341"/>
      <c r="N1341"/>
      <c r="O1341"/>
      <c r="P1341"/>
      <c r="Q1341" s="13">
        <v>0</v>
      </c>
      <c r="R1341" s="13">
        <v>0</v>
      </c>
      <c r="S1341" s="11">
        <f t="shared" si="238"/>
        <v>0</v>
      </c>
      <c r="T1341" s="5">
        <v>0</v>
      </c>
      <c r="U1341" s="11">
        <f t="shared" si="239"/>
        <v>0</v>
      </c>
      <c r="V1341" s="13" t="s">
        <v>0</v>
      </c>
      <c r="W1341" s="10">
        <f>IFERROR(VLOOKUP(V1341,Curr!$B$2:$C$13,2,FALSE),0)</f>
        <v>1</v>
      </c>
      <c r="X1341" s="11">
        <f t="shared" si="240"/>
        <v>0</v>
      </c>
      <c r="Y1341" s="14">
        <f t="shared" si="241"/>
        <v>0</v>
      </c>
      <c r="Z1341" s="11">
        <f t="shared" si="242"/>
        <v>0</v>
      </c>
      <c r="AA1341" s="4" t="s">
        <v>1</v>
      </c>
      <c r="AB1341" s="10">
        <f>IFERROR(VLOOKUP(AA1341,Curr!$B$2:$C$13,2,FALSE),0)</f>
        <v>11</v>
      </c>
      <c r="AC1341" s="11">
        <f t="shared" si="243"/>
        <v>0</v>
      </c>
      <c r="AD1341" s="11">
        <f t="shared" si="244"/>
        <v>0</v>
      </c>
      <c r="AE1341" s="12">
        <f t="shared" si="245"/>
        <v>0</v>
      </c>
      <c r="AF1341"/>
      <c r="AG1341"/>
      <c r="AH1341"/>
      <c r="AI1341"/>
      <c r="AJ1341"/>
    </row>
    <row r="1342" spans="2:36" x14ac:dyDescent="0.25">
      <c r="B1342" s="2" t="s">
        <v>212</v>
      </c>
      <c r="C1342"/>
      <c r="D1342" s="1" t="s">
        <v>1733</v>
      </c>
      <c r="E1342"/>
      <c r="F1342"/>
      <c r="G1342"/>
      <c r="H1342"/>
      <c r="I1342"/>
      <c r="J1342" s="1" t="s">
        <v>3065</v>
      </c>
      <c r="K1342"/>
      <c r="L1342"/>
      <c r="M1342"/>
      <c r="N1342"/>
      <c r="O1342"/>
      <c r="P1342"/>
      <c r="Q1342" s="13">
        <v>0</v>
      </c>
      <c r="R1342" s="13">
        <v>0</v>
      </c>
      <c r="S1342" s="11">
        <f t="shared" si="238"/>
        <v>0</v>
      </c>
      <c r="T1342" s="5">
        <v>0</v>
      </c>
      <c r="U1342" s="11">
        <f t="shared" si="239"/>
        <v>0</v>
      </c>
      <c r="V1342" s="13" t="s">
        <v>0</v>
      </c>
      <c r="W1342" s="10">
        <f>IFERROR(VLOOKUP(V1342,Curr!$B$2:$C$13,2,FALSE),0)</f>
        <v>1</v>
      </c>
      <c r="X1342" s="11">
        <f t="shared" si="240"/>
        <v>0</v>
      </c>
      <c r="Y1342" s="14">
        <f t="shared" si="241"/>
        <v>0</v>
      </c>
      <c r="Z1342" s="11">
        <f t="shared" si="242"/>
        <v>0</v>
      </c>
      <c r="AA1342" s="4" t="s">
        <v>1</v>
      </c>
      <c r="AB1342" s="10">
        <f>IFERROR(VLOOKUP(AA1342,Curr!$B$2:$C$13,2,FALSE),0)</f>
        <v>11</v>
      </c>
      <c r="AC1342" s="11">
        <f t="shared" si="243"/>
        <v>0</v>
      </c>
      <c r="AD1342" s="11">
        <f t="shared" si="244"/>
        <v>0</v>
      </c>
      <c r="AE1342" s="12">
        <f t="shared" si="245"/>
        <v>0</v>
      </c>
      <c r="AF1342"/>
      <c r="AG1342"/>
      <c r="AH1342"/>
      <c r="AI1342"/>
      <c r="AJ1342"/>
    </row>
    <row r="1343" spans="2:36" x14ac:dyDescent="0.25">
      <c r="B1343" s="2" t="s">
        <v>212</v>
      </c>
      <c r="C1343"/>
      <c r="D1343" s="1" t="s">
        <v>1733</v>
      </c>
      <c r="E1343"/>
      <c r="F1343"/>
      <c r="G1343"/>
      <c r="H1343"/>
      <c r="I1343"/>
      <c r="J1343" s="1" t="s">
        <v>3066</v>
      </c>
      <c r="K1343"/>
      <c r="L1343"/>
      <c r="M1343"/>
      <c r="N1343"/>
      <c r="O1343"/>
      <c r="P1343"/>
      <c r="Q1343" s="13">
        <v>0</v>
      </c>
      <c r="R1343" s="13">
        <v>0</v>
      </c>
      <c r="S1343" s="11">
        <f t="shared" si="238"/>
        <v>0</v>
      </c>
      <c r="T1343" s="5">
        <v>0</v>
      </c>
      <c r="U1343" s="11">
        <f t="shared" si="239"/>
        <v>0</v>
      </c>
      <c r="V1343" s="13" t="s">
        <v>0</v>
      </c>
      <c r="W1343" s="10">
        <f>IFERROR(VLOOKUP(V1343,Curr!$B$2:$C$13,2,FALSE),0)</f>
        <v>1</v>
      </c>
      <c r="X1343" s="11">
        <f t="shared" si="240"/>
        <v>0</v>
      </c>
      <c r="Y1343" s="14">
        <f t="shared" si="241"/>
        <v>0</v>
      </c>
      <c r="Z1343" s="11">
        <f t="shared" si="242"/>
        <v>0</v>
      </c>
      <c r="AA1343" s="4" t="s">
        <v>1</v>
      </c>
      <c r="AB1343" s="10">
        <f>IFERROR(VLOOKUP(AA1343,Curr!$B$2:$C$13,2,FALSE),0)</f>
        <v>11</v>
      </c>
      <c r="AC1343" s="11">
        <f t="shared" si="243"/>
        <v>0</v>
      </c>
      <c r="AD1343" s="11">
        <f t="shared" si="244"/>
        <v>0</v>
      </c>
      <c r="AE1343" s="12">
        <f t="shared" si="245"/>
        <v>0</v>
      </c>
      <c r="AF1343"/>
      <c r="AG1343"/>
      <c r="AH1343"/>
      <c r="AI1343"/>
      <c r="AJ1343"/>
    </row>
    <row r="1344" spans="2:36" x14ac:dyDescent="0.25">
      <c r="B1344" s="2" t="s">
        <v>212</v>
      </c>
      <c r="C1344"/>
      <c r="D1344" s="1" t="s">
        <v>1733</v>
      </c>
      <c r="E1344"/>
      <c r="F1344"/>
      <c r="G1344"/>
      <c r="H1344"/>
      <c r="I1344"/>
      <c r="J1344" s="1" t="s">
        <v>3067</v>
      </c>
      <c r="K1344"/>
      <c r="L1344"/>
      <c r="M1344"/>
      <c r="N1344"/>
      <c r="O1344"/>
      <c r="P1344"/>
      <c r="Q1344" s="13">
        <v>0</v>
      </c>
      <c r="R1344" s="13">
        <v>0</v>
      </c>
      <c r="S1344" s="11">
        <f t="shared" si="238"/>
        <v>0</v>
      </c>
      <c r="T1344" s="5">
        <v>0</v>
      </c>
      <c r="U1344" s="11">
        <f t="shared" si="239"/>
        <v>0</v>
      </c>
      <c r="V1344" s="13" t="s">
        <v>0</v>
      </c>
      <c r="W1344" s="10">
        <f>IFERROR(VLOOKUP(V1344,Curr!$B$2:$C$13,2,FALSE),0)</f>
        <v>1</v>
      </c>
      <c r="X1344" s="11">
        <f t="shared" si="240"/>
        <v>0</v>
      </c>
      <c r="Y1344" s="14">
        <f t="shared" si="241"/>
        <v>0</v>
      </c>
      <c r="Z1344" s="11">
        <f t="shared" si="242"/>
        <v>0</v>
      </c>
      <c r="AA1344" s="4" t="s">
        <v>1</v>
      </c>
      <c r="AB1344" s="10">
        <f>IFERROR(VLOOKUP(AA1344,Curr!$B$2:$C$13,2,FALSE),0)</f>
        <v>11</v>
      </c>
      <c r="AC1344" s="11">
        <f t="shared" si="243"/>
        <v>0</v>
      </c>
      <c r="AD1344" s="11">
        <f t="shared" si="244"/>
        <v>0</v>
      </c>
      <c r="AE1344" s="12">
        <f t="shared" si="245"/>
        <v>0</v>
      </c>
      <c r="AF1344"/>
      <c r="AG1344"/>
      <c r="AH1344"/>
      <c r="AI1344"/>
      <c r="AJ1344"/>
    </row>
    <row r="1345" spans="2:36" x14ac:dyDescent="0.25">
      <c r="B1345" s="2" t="s">
        <v>212</v>
      </c>
      <c r="C1345"/>
      <c r="D1345" s="1" t="s">
        <v>1733</v>
      </c>
      <c r="E1345"/>
      <c r="F1345"/>
      <c r="G1345"/>
      <c r="H1345"/>
      <c r="I1345"/>
      <c r="J1345" s="1" t="s">
        <v>3068</v>
      </c>
      <c r="K1345"/>
      <c r="L1345"/>
      <c r="M1345"/>
      <c r="N1345"/>
      <c r="O1345"/>
      <c r="P1345"/>
      <c r="Q1345" s="13">
        <v>0</v>
      </c>
      <c r="R1345" s="13">
        <v>0</v>
      </c>
      <c r="S1345" s="11">
        <f t="shared" si="238"/>
        <v>0</v>
      </c>
      <c r="T1345" s="5">
        <v>0</v>
      </c>
      <c r="U1345" s="11">
        <f t="shared" si="239"/>
        <v>0</v>
      </c>
      <c r="V1345" s="13" t="s">
        <v>0</v>
      </c>
      <c r="W1345" s="10">
        <f>IFERROR(VLOOKUP(V1345,Curr!$B$2:$C$13,2,FALSE),0)</f>
        <v>1</v>
      </c>
      <c r="X1345" s="11">
        <f t="shared" si="240"/>
        <v>0</v>
      </c>
      <c r="Y1345" s="14">
        <f t="shared" si="241"/>
        <v>0</v>
      </c>
      <c r="Z1345" s="11">
        <f t="shared" si="242"/>
        <v>0</v>
      </c>
      <c r="AA1345" s="4" t="s">
        <v>1</v>
      </c>
      <c r="AB1345" s="10">
        <f>IFERROR(VLOOKUP(AA1345,Curr!$B$2:$C$13,2,FALSE),0)</f>
        <v>11</v>
      </c>
      <c r="AC1345" s="11">
        <f t="shared" si="243"/>
        <v>0</v>
      </c>
      <c r="AD1345" s="11">
        <f t="shared" si="244"/>
        <v>0</v>
      </c>
      <c r="AE1345" s="12">
        <f t="shared" si="245"/>
        <v>0</v>
      </c>
      <c r="AF1345"/>
      <c r="AG1345"/>
      <c r="AH1345"/>
      <c r="AI1345"/>
      <c r="AJ1345"/>
    </row>
    <row r="1346" spans="2:36" x14ac:dyDescent="0.25">
      <c r="B1346" s="2" t="s">
        <v>212</v>
      </c>
      <c r="C1346"/>
      <c r="D1346" s="1" t="s">
        <v>1733</v>
      </c>
      <c r="E1346"/>
      <c r="F1346"/>
      <c r="G1346"/>
      <c r="H1346"/>
      <c r="I1346"/>
      <c r="J1346" s="1" t="s">
        <v>3069</v>
      </c>
      <c r="K1346"/>
      <c r="L1346"/>
      <c r="M1346"/>
      <c r="N1346"/>
      <c r="O1346"/>
      <c r="P1346"/>
      <c r="Q1346" s="13">
        <v>0</v>
      </c>
      <c r="R1346" s="13">
        <v>0</v>
      </c>
      <c r="S1346" s="11">
        <f t="shared" si="238"/>
        <v>0</v>
      </c>
      <c r="T1346" s="5">
        <v>0</v>
      </c>
      <c r="U1346" s="11">
        <f t="shared" si="239"/>
        <v>0</v>
      </c>
      <c r="V1346" s="13" t="s">
        <v>0</v>
      </c>
      <c r="W1346" s="10">
        <f>IFERROR(VLOOKUP(V1346,Curr!$B$2:$C$13,2,FALSE),0)</f>
        <v>1</v>
      </c>
      <c r="X1346" s="11">
        <f t="shared" si="240"/>
        <v>0</v>
      </c>
      <c r="Y1346" s="14">
        <f t="shared" si="241"/>
        <v>0</v>
      </c>
      <c r="Z1346" s="11">
        <f t="shared" si="242"/>
        <v>0</v>
      </c>
      <c r="AA1346" s="4" t="s">
        <v>1</v>
      </c>
      <c r="AB1346" s="10">
        <f>IFERROR(VLOOKUP(AA1346,Curr!$B$2:$C$13,2,FALSE),0)</f>
        <v>11</v>
      </c>
      <c r="AC1346" s="11">
        <f t="shared" si="243"/>
        <v>0</v>
      </c>
      <c r="AD1346" s="11">
        <f t="shared" si="244"/>
        <v>0</v>
      </c>
      <c r="AE1346" s="12">
        <f t="shared" si="245"/>
        <v>0</v>
      </c>
      <c r="AF1346"/>
      <c r="AG1346"/>
      <c r="AH1346"/>
      <c r="AI1346"/>
      <c r="AJ1346"/>
    </row>
    <row r="1347" spans="2:36" x14ac:dyDescent="0.25">
      <c r="B1347" s="2" t="s">
        <v>212</v>
      </c>
      <c r="C1347"/>
      <c r="D1347" s="1" t="s">
        <v>1733</v>
      </c>
      <c r="E1347"/>
      <c r="F1347"/>
      <c r="G1347"/>
      <c r="H1347"/>
      <c r="I1347"/>
      <c r="J1347" s="1" t="s">
        <v>3070</v>
      </c>
      <c r="K1347"/>
      <c r="L1347"/>
      <c r="M1347"/>
      <c r="N1347"/>
      <c r="O1347"/>
      <c r="P1347"/>
      <c r="Q1347" s="13">
        <v>0</v>
      </c>
      <c r="R1347" s="13">
        <v>0</v>
      </c>
      <c r="S1347" s="11">
        <f t="shared" si="238"/>
        <v>0</v>
      </c>
      <c r="T1347" s="5">
        <v>0</v>
      </c>
      <c r="U1347" s="11">
        <f t="shared" si="239"/>
        <v>0</v>
      </c>
      <c r="V1347" s="13" t="s">
        <v>0</v>
      </c>
      <c r="W1347" s="10">
        <f>IFERROR(VLOOKUP(V1347,Curr!$B$2:$C$13,2,FALSE),0)</f>
        <v>1</v>
      </c>
      <c r="X1347" s="11">
        <f t="shared" si="240"/>
        <v>0</v>
      </c>
      <c r="Y1347" s="14">
        <f t="shared" si="241"/>
        <v>0</v>
      </c>
      <c r="Z1347" s="11">
        <f t="shared" si="242"/>
        <v>0</v>
      </c>
      <c r="AA1347" s="4" t="s">
        <v>1</v>
      </c>
      <c r="AB1347" s="10">
        <f>IFERROR(VLOOKUP(AA1347,Curr!$B$2:$C$13,2,FALSE),0)</f>
        <v>11</v>
      </c>
      <c r="AC1347" s="11">
        <f t="shared" si="243"/>
        <v>0</v>
      </c>
      <c r="AD1347" s="11">
        <f t="shared" si="244"/>
        <v>0</v>
      </c>
      <c r="AE1347" s="12">
        <f t="shared" si="245"/>
        <v>0</v>
      </c>
      <c r="AF1347"/>
      <c r="AG1347"/>
      <c r="AH1347"/>
      <c r="AI1347"/>
      <c r="AJ1347"/>
    </row>
    <row r="1348" spans="2:36" x14ac:dyDescent="0.25">
      <c r="B1348" s="2" t="s">
        <v>212</v>
      </c>
      <c r="C1348"/>
      <c r="D1348" s="1" t="s">
        <v>1733</v>
      </c>
      <c r="E1348"/>
      <c r="F1348"/>
      <c r="G1348"/>
      <c r="H1348"/>
      <c r="I1348"/>
      <c r="J1348" s="1" t="s">
        <v>3071</v>
      </c>
      <c r="K1348"/>
      <c r="L1348"/>
      <c r="M1348"/>
      <c r="N1348"/>
      <c r="O1348"/>
      <c r="P1348"/>
      <c r="Q1348" s="13">
        <v>0</v>
      </c>
      <c r="R1348" s="13">
        <v>0</v>
      </c>
      <c r="S1348" s="11">
        <f t="shared" si="238"/>
        <v>0</v>
      </c>
      <c r="T1348" s="5">
        <v>0</v>
      </c>
      <c r="U1348" s="11">
        <f t="shared" si="239"/>
        <v>0</v>
      </c>
      <c r="V1348" s="13" t="s">
        <v>0</v>
      </c>
      <c r="W1348" s="10">
        <f>IFERROR(VLOOKUP(V1348,Curr!$B$2:$C$13,2,FALSE),0)</f>
        <v>1</v>
      </c>
      <c r="X1348" s="11">
        <f t="shared" si="240"/>
        <v>0</v>
      </c>
      <c r="Y1348" s="14">
        <f t="shared" si="241"/>
        <v>0</v>
      </c>
      <c r="Z1348" s="11">
        <f t="shared" si="242"/>
        <v>0</v>
      </c>
      <c r="AA1348" s="4" t="s">
        <v>1</v>
      </c>
      <c r="AB1348" s="10">
        <f>IFERROR(VLOOKUP(AA1348,Curr!$B$2:$C$13,2,FALSE),0)</f>
        <v>11</v>
      </c>
      <c r="AC1348" s="11">
        <f t="shared" si="243"/>
        <v>0</v>
      </c>
      <c r="AD1348" s="11">
        <f t="shared" si="244"/>
        <v>0</v>
      </c>
      <c r="AE1348" s="12">
        <f t="shared" si="245"/>
        <v>0</v>
      </c>
      <c r="AF1348"/>
      <c r="AG1348"/>
      <c r="AH1348"/>
      <c r="AI1348"/>
      <c r="AJ1348"/>
    </row>
    <row r="1349" spans="2:36" x14ac:dyDescent="0.25">
      <c r="B1349" s="2" t="s">
        <v>212</v>
      </c>
      <c r="C1349"/>
      <c r="D1349" s="1" t="s">
        <v>1733</v>
      </c>
      <c r="E1349"/>
      <c r="F1349"/>
      <c r="G1349"/>
      <c r="H1349"/>
      <c r="I1349"/>
      <c r="J1349" s="1" t="s">
        <v>3072</v>
      </c>
      <c r="K1349"/>
      <c r="L1349"/>
      <c r="M1349"/>
      <c r="N1349"/>
      <c r="O1349"/>
      <c r="P1349"/>
      <c r="Q1349" s="13">
        <v>0</v>
      </c>
      <c r="R1349" s="13">
        <v>0</v>
      </c>
      <c r="S1349" s="11">
        <f t="shared" si="238"/>
        <v>0</v>
      </c>
      <c r="T1349" s="5">
        <v>0</v>
      </c>
      <c r="U1349" s="11">
        <f t="shared" si="239"/>
        <v>0</v>
      </c>
      <c r="V1349" s="13" t="s">
        <v>0</v>
      </c>
      <c r="W1349" s="10">
        <f>IFERROR(VLOOKUP(V1349,Curr!$B$2:$C$13,2,FALSE),0)</f>
        <v>1</v>
      </c>
      <c r="X1349" s="11">
        <f t="shared" si="240"/>
        <v>0</v>
      </c>
      <c r="Y1349" s="14">
        <f t="shared" si="241"/>
        <v>0</v>
      </c>
      <c r="Z1349" s="11">
        <f t="shared" si="242"/>
        <v>0</v>
      </c>
      <c r="AA1349" s="4" t="s">
        <v>1</v>
      </c>
      <c r="AB1349" s="10">
        <f>IFERROR(VLOOKUP(AA1349,Curr!$B$2:$C$13,2,FALSE),0)</f>
        <v>11</v>
      </c>
      <c r="AC1349" s="11">
        <f t="shared" si="243"/>
        <v>0</v>
      </c>
      <c r="AD1349" s="11">
        <f t="shared" si="244"/>
        <v>0</v>
      </c>
      <c r="AE1349" s="12">
        <f t="shared" si="245"/>
        <v>0</v>
      </c>
      <c r="AF1349"/>
      <c r="AG1349"/>
      <c r="AH1349"/>
      <c r="AI1349"/>
      <c r="AJ1349"/>
    </row>
    <row r="1350" spans="2:36" x14ac:dyDescent="0.25">
      <c r="B1350" s="2" t="s">
        <v>212</v>
      </c>
      <c r="C1350"/>
      <c r="D1350" s="1" t="s">
        <v>1733</v>
      </c>
      <c r="E1350"/>
      <c r="F1350"/>
      <c r="G1350"/>
      <c r="H1350"/>
      <c r="I1350"/>
      <c r="J1350" s="1" t="s">
        <v>3073</v>
      </c>
      <c r="K1350"/>
      <c r="L1350"/>
      <c r="M1350"/>
      <c r="N1350"/>
      <c r="O1350"/>
      <c r="P1350"/>
      <c r="Q1350" s="13">
        <v>0</v>
      </c>
      <c r="R1350" s="13">
        <v>0</v>
      </c>
      <c r="S1350" s="11">
        <f t="shared" si="238"/>
        <v>0</v>
      </c>
      <c r="T1350" s="5">
        <v>0</v>
      </c>
      <c r="U1350" s="11">
        <f t="shared" si="239"/>
        <v>0</v>
      </c>
      <c r="V1350" s="13" t="s">
        <v>0</v>
      </c>
      <c r="W1350" s="10">
        <f>IFERROR(VLOOKUP(V1350,Curr!$B$2:$C$13,2,FALSE),0)</f>
        <v>1</v>
      </c>
      <c r="X1350" s="11">
        <f t="shared" si="240"/>
        <v>0</v>
      </c>
      <c r="Y1350" s="14">
        <f t="shared" si="241"/>
        <v>0</v>
      </c>
      <c r="Z1350" s="11">
        <f t="shared" si="242"/>
        <v>0</v>
      </c>
      <c r="AA1350" s="4" t="s">
        <v>1</v>
      </c>
      <c r="AB1350" s="10">
        <f>IFERROR(VLOOKUP(AA1350,Curr!$B$2:$C$13,2,FALSE),0)</f>
        <v>11</v>
      </c>
      <c r="AC1350" s="11">
        <f t="shared" si="243"/>
        <v>0</v>
      </c>
      <c r="AD1350" s="11">
        <f t="shared" si="244"/>
        <v>0</v>
      </c>
      <c r="AE1350" s="12">
        <f t="shared" si="245"/>
        <v>0</v>
      </c>
      <c r="AF1350"/>
      <c r="AG1350"/>
      <c r="AH1350"/>
      <c r="AI1350"/>
      <c r="AJ1350"/>
    </row>
    <row r="1351" spans="2:36" x14ac:dyDescent="0.25">
      <c r="B1351" s="2" t="s">
        <v>212</v>
      </c>
      <c r="C1351"/>
      <c r="D1351" s="1" t="s">
        <v>1733</v>
      </c>
      <c r="E1351"/>
      <c r="F1351"/>
      <c r="G1351"/>
      <c r="H1351"/>
      <c r="I1351"/>
      <c r="J1351" s="1" t="s">
        <v>3074</v>
      </c>
      <c r="K1351"/>
      <c r="L1351"/>
      <c r="M1351"/>
      <c r="N1351"/>
      <c r="O1351"/>
      <c r="P1351"/>
      <c r="Q1351" s="13">
        <v>0</v>
      </c>
      <c r="R1351" s="13">
        <v>0</v>
      </c>
      <c r="S1351" s="11">
        <f t="shared" si="238"/>
        <v>0</v>
      </c>
      <c r="T1351" s="5">
        <v>0</v>
      </c>
      <c r="U1351" s="11">
        <f t="shared" si="239"/>
        <v>0</v>
      </c>
      <c r="V1351" s="13" t="s">
        <v>0</v>
      </c>
      <c r="W1351" s="10">
        <f>IFERROR(VLOOKUP(V1351,Curr!$B$2:$C$13,2,FALSE),0)</f>
        <v>1</v>
      </c>
      <c r="X1351" s="11">
        <f t="shared" si="240"/>
        <v>0</v>
      </c>
      <c r="Y1351" s="14">
        <f t="shared" si="241"/>
        <v>0</v>
      </c>
      <c r="Z1351" s="11">
        <f t="shared" si="242"/>
        <v>0</v>
      </c>
      <c r="AA1351" s="4" t="s">
        <v>1</v>
      </c>
      <c r="AB1351" s="10">
        <f>IFERROR(VLOOKUP(AA1351,Curr!$B$2:$C$13,2,FALSE),0)</f>
        <v>11</v>
      </c>
      <c r="AC1351" s="11">
        <f t="shared" si="243"/>
        <v>0</v>
      </c>
      <c r="AD1351" s="11">
        <f t="shared" si="244"/>
        <v>0</v>
      </c>
      <c r="AE1351" s="12">
        <f t="shared" si="245"/>
        <v>0</v>
      </c>
      <c r="AF1351"/>
      <c r="AG1351"/>
      <c r="AH1351"/>
      <c r="AI1351"/>
      <c r="AJ1351"/>
    </row>
    <row r="1352" spans="2:36" x14ac:dyDescent="0.25">
      <c r="B1352" s="2" t="s">
        <v>212</v>
      </c>
      <c r="C1352"/>
      <c r="D1352" s="1" t="s">
        <v>1733</v>
      </c>
      <c r="E1352"/>
      <c r="F1352"/>
      <c r="G1352"/>
      <c r="H1352"/>
      <c r="I1352"/>
      <c r="J1352" s="1" t="s">
        <v>3075</v>
      </c>
      <c r="K1352"/>
      <c r="L1352"/>
      <c r="M1352"/>
      <c r="N1352"/>
      <c r="O1352"/>
      <c r="P1352"/>
      <c r="Q1352" s="13">
        <v>0</v>
      </c>
      <c r="R1352" s="13">
        <v>0</v>
      </c>
      <c r="S1352" s="11">
        <f t="shared" si="238"/>
        <v>0</v>
      </c>
      <c r="T1352" s="5">
        <v>0</v>
      </c>
      <c r="U1352" s="11">
        <f t="shared" si="239"/>
        <v>0</v>
      </c>
      <c r="V1352" s="13" t="s">
        <v>0</v>
      </c>
      <c r="W1352" s="10">
        <f>IFERROR(VLOOKUP(V1352,Curr!$B$2:$C$13,2,FALSE),0)</f>
        <v>1</v>
      </c>
      <c r="X1352" s="11">
        <f t="shared" si="240"/>
        <v>0</v>
      </c>
      <c r="Y1352" s="14">
        <f t="shared" si="241"/>
        <v>0</v>
      </c>
      <c r="Z1352" s="11">
        <f t="shared" si="242"/>
        <v>0</v>
      </c>
      <c r="AA1352" s="4" t="s">
        <v>1</v>
      </c>
      <c r="AB1352" s="10">
        <f>IFERROR(VLOOKUP(AA1352,Curr!$B$2:$C$13,2,FALSE),0)</f>
        <v>11</v>
      </c>
      <c r="AC1352" s="11">
        <f t="shared" si="243"/>
        <v>0</v>
      </c>
      <c r="AD1352" s="11">
        <f t="shared" si="244"/>
        <v>0</v>
      </c>
      <c r="AE1352" s="12">
        <f t="shared" si="245"/>
        <v>0</v>
      </c>
      <c r="AF1352"/>
      <c r="AG1352"/>
      <c r="AH1352"/>
      <c r="AI1352"/>
      <c r="AJ1352"/>
    </row>
    <row r="1353" spans="2:36" x14ac:dyDescent="0.25">
      <c r="B1353" s="2" t="s">
        <v>212</v>
      </c>
      <c r="C1353"/>
      <c r="D1353" s="1" t="s">
        <v>1733</v>
      </c>
      <c r="E1353"/>
      <c r="F1353"/>
      <c r="G1353"/>
      <c r="H1353"/>
      <c r="I1353"/>
      <c r="J1353" s="1" t="s">
        <v>3076</v>
      </c>
      <c r="K1353"/>
      <c r="L1353"/>
      <c r="M1353"/>
      <c r="N1353"/>
      <c r="O1353"/>
      <c r="P1353"/>
      <c r="Q1353" s="13">
        <v>0</v>
      </c>
      <c r="R1353" s="13">
        <v>0</v>
      </c>
      <c r="S1353" s="11">
        <f t="shared" si="238"/>
        <v>0</v>
      </c>
      <c r="T1353" s="5">
        <v>0</v>
      </c>
      <c r="U1353" s="11">
        <f t="shared" si="239"/>
        <v>0</v>
      </c>
      <c r="V1353" s="13" t="s">
        <v>0</v>
      </c>
      <c r="W1353" s="10">
        <f>IFERROR(VLOOKUP(V1353,Curr!$B$2:$C$13,2,FALSE),0)</f>
        <v>1</v>
      </c>
      <c r="X1353" s="11">
        <f t="shared" si="240"/>
        <v>0</v>
      </c>
      <c r="Y1353" s="14">
        <f t="shared" si="241"/>
        <v>0</v>
      </c>
      <c r="Z1353" s="11">
        <f t="shared" si="242"/>
        <v>0</v>
      </c>
      <c r="AA1353" s="4" t="s">
        <v>1</v>
      </c>
      <c r="AB1353" s="10">
        <f>IFERROR(VLOOKUP(AA1353,Curr!$B$2:$C$13,2,FALSE),0)</f>
        <v>11</v>
      </c>
      <c r="AC1353" s="11">
        <f t="shared" si="243"/>
        <v>0</v>
      </c>
      <c r="AD1353" s="11">
        <f t="shared" si="244"/>
        <v>0</v>
      </c>
      <c r="AE1353" s="12">
        <f t="shared" si="245"/>
        <v>0</v>
      </c>
      <c r="AF1353"/>
      <c r="AG1353"/>
      <c r="AH1353"/>
      <c r="AI1353"/>
      <c r="AJ1353"/>
    </row>
    <row r="1354" spans="2:36" x14ac:dyDescent="0.25">
      <c r="B1354" s="2" t="s">
        <v>212</v>
      </c>
      <c r="C1354"/>
      <c r="D1354" s="1" t="s">
        <v>1733</v>
      </c>
      <c r="E1354"/>
      <c r="F1354"/>
      <c r="G1354"/>
      <c r="H1354"/>
      <c r="I1354"/>
      <c r="J1354" s="1" t="s">
        <v>3077</v>
      </c>
      <c r="K1354"/>
      <c r="L1354"/>
      <c r="M1354"/>
      <c r="N1354"/>
      <c r="O1354"/>
      <c r="P1354"/>
      <c r="Q1354" s="13">
        <v>0</v>
      </c>
      <c r="R1354" s="13">
        <v>0</v>
      </c>
      <c r="S1354" s="11">
        <f t="shared" si="238"/>
        <v>0</v>
      </c>
      <c r="T1354" s="5">
        <v>0</v>
      </c>
      <c r="U1354" s="11">
        <f t="shared" si="239"/>
        <v>0</v>
      </c>
      <c r="V1354" s="13" t="s">
        <v>0</v>
      </c>
      <c r="W1354" s="10">
        <f>IFERROR(VLOOKUP(V1354,Curr!$B$2:$C$13,2,FALSE),0)</f>
        <v>1</v>
      </c>
      <c r="X1354" s="11">
        <f t="shared" si="240"/>
        <v>0</v>
      </c>
      <c r="Y1354" s="14">
        <f t="shared" si="241"/>
        <v>0</v>
      </c>
      <c r="Z1354" s="11">
        <f t="shared" si="242"/>
        <v>0</v>
      </c>
      <c r="AA1354" s="4" t="s">
        <v>1</v>
      </c>
      <c r="AB1354" s="10">
        <f>IFERROR(VLOOKUP(AA1354,Curr!$B$2:$C$13,2,FALSE),0)</f>
        <v>11</v>
      </c>
      <c r="AC1354" s="11">
        <f t="shared" si="243"/>
        <v>0</v>
      </c>
      <c r="AD1354" s="11">
        <f t="shared" si="244"/>
        <v>0</v>
      </c>
      <c r="AE1354" s="12">
        <f t="shared" si="245"/>
        <v>0</v>
      </c>
      <c r="AF1354"/>
      <c r="AG1354"/>
      <c r="AH1354"/>
      <c r="AI1354"/>
      <c r="AJ1354"/>
    </row>
    <row r="1355" spans="2:36" x14ac:dyDescent="0.25">
      <c r="B1355" s="2" t="s">
        <v>212</v>
      </c>
      <c r="C1355"/>
      <c r="D1355" s="1" t="s">
        <v>1733</v>
      </c>
      <c r="E1355"/>
      <c r="F1355"/>
      <c r="G1355"/>
      <c r="H1355"/>
      <c r="I1355"/>
      <c r="J1355" s="1" t="s">
        <v>3078</v>
      </c>
      <c r="K1355"/>
      <c r="L1355"/>
      <c r="M1355"/>
      <c r="N1355"/>
      <c r="O1355"/>
      <c r="P1355"/>
      <c r="Q1355" s="13">
        <v>0</v>
      </c>
      <c r="R1355" s="13">
        <v>0</v>
      </c>
      <c r="S1355" s="11">
        <f t="shared" si="238"/>
        <v>0</v>
      </c>
      <c r="T1355" s="5">
        <v>0</v>
      </c>
      <c r="U1355" s="11">
        <f t="shared" si="239"/>
        <v>0</v>
      </c>
      <c r="V1355" s="13" t="s">
        <v>0</v>
      </c>
      <c r="W1355" s="10">
        <f>IFERROR(VLOOKUP(V1355,Curr!$B$2:$C$13,2,FALSE),0)</f>
        <v>1</v>
      </c>
      <c r="X1355" s="11">
        <f t="shared" si="240"/>
        <v>0</v>
      </c>
      <c r="Y1355" s="14">
        <f t="shared" si="241"/>
        <v>0</v>
      </c>
      <c r="Z1355" s="11">
        <f t="shared" si="242"/>
        <v>0</v>
      </c>
      <c r="AA1355" s="4" t="s">
        <v>1</v>
      </c>
      <c r="AB1355" s="10">
        <f>IFERROR(VLOOKUP(AA1355,Curr!$B$2:$C$13,2,FALSE),0)</f>
        <v>11</v>
      </c>
      <c r="AC1355" s="11">
        <f t="shared" si="243"/>
        <v>0</v>
      </c>
      <c r="AD1355" s="11">
        <f t="shared" si="244"/>
        <v>0</v>
      </c>
      <c r="AE1355" s="12">
        <f t="shared" si="245"/>
        <v>0</v>
      </c>
      <c r="AF1355"/>
      <c r="AG1355"/>
      <c r="AH1355"/>
      <c r="AI1355"/>
      <c r="AJ1355"/>
    </row>
    <row r="1356" spans="2:36" x14ac:dyDescent="0.25">
      <c r="B1356" s="2" t="s">
        <v>212</v>
      </c>
      <c r="C1356"/>
      <c r="D1356" s="1" t="s">
        <v>1733</v>
      </c>
      <c r="E1356"/>
      <c r="F1356"/>
      <c r="G1356"/>
      <c r="H1356"/>
      <c r="I1356"/>
      <c r="J1356" s="1" t="s">
        <v>3079</v>
      </c>
      <c r="K1356"/>
      <c r="L1356"/>
      <c r="M1356"/>
      <c r="N1356"/>
      <c r="O1356"/>
      <c r="P1356"/>
      <c r="Q1356" s="13">
        <v>0</v>
      </c>
      <c r="R1356" s="13">
        <v>0</v>
      </c>
      <c r="S1356" s="11">
        <f t="shared" si="238"/>
        <v>0</v>
      </c>
      <c r="T1356" s="5">
        <v>0</v>
      </c>
      <c r="U1356" s="11">
        <f t="shared" si="239"/>
        <v>0</v>
      </c>
      <c r="V1356" s="13" t="s">
        <v>0</v>
      </c>
      <c r="W1356" s="10">
        <f>IFERROR(VLOOKUP(V1356,Curr!$B$2:$C$13,2,FALSE),0)</f>
        <v>1</v>
      </c>
      <c r="X1356" s="11">
        <f t="shared" si="240"/>
        <v>0</v>
      </c>
      <c r="Y1356" s="14">
        <f t="shared" si="241"/>
        <v>0</v>
      </c>
      <c r="Z1356" s="11">
        <f t="shared" si="242"/>
        <v>0</v>
      </c>
      <c r="AA1356" s="4" t="s">
        <v>1</v>
      </c>
      <c r="AB1356" s="10">
        <f>IFERROR(VLOOKUP(AA1356,Curr!$B$2:$C$13,2,FALSE),0)</f>
        <v>11</v>
      </c>
      <c r="AC1356" s="11">
        <f t="shared" si="243"/>
        <v>0</v>
      </c>
      <c r="AD1356" s="11">
        <f t="shared" si="244"/>
        <v>0</v>
      </c>
      <c r="AE1356" s="12">
        <f t="shared" si="245"/>
        <v>0</v>
      </c>
      <c r="AF1356"/>
      <c r="AG1356"/>
      <c r="AH1356"/>
      <c r="AI1356"/>
      <c r="AJ1356"/>
    </row>
    <row r="1357" spans="2:36" x14ac:dyDescent="0.25">
      <c r="B1357" s="2" t="s">
        <v>212</v>
      </c>
      <c r="C1357"/>
      <c r="D1357" s="1" t="s">
        <v>1733</v>
      </c>
      <c r="E1357"/>
      <c r="F1357"/>
      <c r="G1357"/>
      <c r="H1357"/>
      <c r="I1357"/>
      <c r="J1357" s="1" t="s">
        <v>3080</v>
      </c>
      <c r="K1357"/>
      <c r="L1357"/>
      <c r="M1357"/>
      <c r="N1357"/>
      <c r="O1357"/>
      <c r="P1357"/>
      <c r="Q1357" s="13">
        <v>0</v>
      </c>
      <c r="R1357" s="13">
        <v>0</v>
      </c>
      <c r="S1357" s="11">
        <f t="shared" si="238"/>
        <v>0</v>
      </c>
      <c r="T1357" s="5">
        <v>0</v>
      </c>
      <c r="U1357" s="11">
        <f t="shared" si="239"/>
        <v>0</v>
      </c>
      <c r="V1357" s="13" t="s">
        <v>0</v>
      </c>
      <c r="W1357" s="10">
        <f>IFERROR(VLOOKUP(V1357,Curr!$B$2:$C$13,2,FALSE),0)</f>
        <v>1</v>
      </c>
      <c r="X1357" s="11">
        <f t="shared" si="240"/>
        <v>0</v>
      </c>
      <c r="Y1357" s="14">
        <f t="shared" si="241"/>
        <v>0</v>
      </c>
      <c r="Z1357" s="11">
        <f t="shared" si="242"/>
        <v>0</v>
      </c>
      <c r="AA1357" s="4" t="s">
        <v>1</v>
      </c>
      <c r="AB1357" s="10">
        <f>IFERROR(VLOOKUP(AA1357,Curr!$B$2:$C$13,2,FALSE),0)</f>
        <v>11</v>
      </c>
      <c r="AC1357" s="11">
        <f t="shared" si="243"/>
        <v>0</v>
      </c>
      <c r="AD1357" s="11">
        <f t="shared" si="244"/>
        <v>0</v>
      </c>
      <c r="AE1357" s="12">
        <f t="shared" si="245"/>
        <v>0</v>
      </c>
      <c r="AF1357"/>
      <c r="AG1357"/>
      <c r="AH1357"/>
      <c r="AI1357"/>
      <c r="AJ1357"/>
    </row>
    <row r="1358" spans="2:36" x14ac:dyDescent="0.25">
      <c r="B1358" s="2" t="s">
        <v>212</v>
      </c>
      <c r="C1358"/>
      <c r="D1358" s="1" t="s">
        <v>1733</v>
      </c>
      <c r="E1358"/>
      <c r="F1358"/>
      <c r="G1358"/>
      <c r="H1358"/>
      <c r="I1358"/>
      <c r="J1358" s="1" t="s">
        <v>3081</v>
      </c>
      <c r="K1358"/>
      <c r="L1358"/>
      <c r="M1358"/>
      <c r="N1358"/>
      <c r="O1358"/>
      <c r="P1358"/>
      <c r="Q1358" s="13">
        <v>0</v>
      </c>
      <c r="R1358" s="13">
        <v>0</v>
      </c>
      <c r="S1358" s="11">
        <f t="shared" si="238"/>
        <v>0</v>
      </c>
      <c r="T1358" s="5">
        <v>0</v>
      </c>
      <c r="U1358" s="11">
        <f t="shared" si="239"/>
        <v>0</v>
      </c>
      <c r="V1358" s="13" t="s">
        <v>0</v>
      </c>
      <c r="W1358" s="10">
        <f>IFERROR(VLOOKUP(V1358,Curr!$B$2:$C$13,2,FALSE),0)</f>
        <v>1</v>
      </c>
      <c r="X1358" s="11">
        <f t="shared" si="240"/>
        <v>0</v>
      </c>
      <c r="Y1358" s="14">
        <f t="shared" si="241"/>
        <v>0</v>
      </c>
      <c r="Z1358" s="11">
        <f t="shared" si="242"/>
        <v>0</v>
      </c>
      <c r="AA1358" s="4" t="s">
        <v>1</v>
      </c>
      <c r="AB1358" s="10">
        <f>IFERROR(VLOOKUP(AA1358,Curr!$B$2:$C$13,2,FALSE),0)</f>
        <v>11</v>
      </c>
      <c r="AC1358" s="11">
        <f t="shared" si="243"/>
        <v>0</v>
      </c>
      <c r="AD1358" s="11">
        <f t="shared" si="244"/>
        <v>0</v>
      </c>
      <c r="AE1358" s="12">
        <f t="shared" si="245"/>
        <v>0</v>
      </c>
      <c r="AF1358"/>
      <c r="AG1358"/>
      <c r="AH1358"/>
      <c r="AI1358"/>
      <c r="AJ1358"/>
    </row>
    <row r="1359" spans="2:36" x14ac:dyDescent="0.25">
      <c r="B1359" s="2" t="s">
        <v>212</v>
      </c>
      <c r="C1359"/>
      <c r="D1359" s="1" t="s">
        <v>1733</v>
      </c>
      <c r="E1359"/>
      <c r="F1359"/>
      <c r="G1359"/>
      <c r="H1359"/>
      <c r="I1359"/>
      <c r="J1359" s="1" t="s">
        <v>3082</v>
      </c>
      <c r="K1359"/>
      <c r="L1359"/>
      <c r="M1359"/>
      <c r="N1359"/>
      <c r="O1359"/>
      <c r="P1359"/>
      <c r="Q1359" s="13">
        <v>0</v>
      </c>
      <c r="R1359" s="13">
        <v>0</v>
      </c>
      <c r="S1359" s="11">
        <f t="shared" si="238"/>
        <v>0</v>
      </c>
      <c r="T1359" s="5">
        <v>0</v>
      </c>
      <c r="U1359" s="11">
        <f t="shared" si="239"/>
        <v>0</v>
      </c>
      <c r="V1359" s="13" t="s">
        <v>0</v>
      </c>
      <c r="W1359" s="10">
        <f>IFERROR(VLOOKUP(V1359,Curr!$B$2:$C$13,2,FALSE),0)</f>
        <v>1</v>
      </c>
      <c r="X1359" s="11">
        <f t="shared" si="240"/>
        <v>0</v>
      </c>
      <c r="Y1359" s="14">
        <f t="shared" si="241"/>
        <v>0</v>
      </c>
      <c r="Z1359" s="11">
        <f t="shared" si="242"/>
        <v>0</v>
      </c>
      <c r="AA1359" s="4" t="s">
        <v>1</v>
      </c>
      <c r="AB1359" s="10">
        <f>IFERROR(VLOOKUP(AA1359,Curr!$B$2:$C$13,2,FALSE),0)</f>
        <v>11</v>
      </c>
      <c r="AC1359" s="11">
        <f t="shared" si="243"/>
        <v>0</v>
      </c>
      <c r="AD1359" s="11">
        <f t="shared" si="244"/>
        <v>0</v>
      </c>
      <c r="AE1359" s="12">
        <f t="shared" si="245"/>
        <v>0</v>
      </c>
      <c r="AF1359"/>
      <c r="AG1359"/>
      <c r="AH1359"/>
      <c r="AI1359"/>
      <c r="AJ1359"/>
    </row>
    <row r="1360" spans="2:36" x14ac:dyDescent="0.25">
      <c r="B1360" s="2" t="s">
        <v>212</v>
      </c>
      <c r="C1360"/>
      <c r="D1360" s="1" t="s">
        <v>1733</v>
      </c>
      <c r="E1360"/>
      <c r="F1360"/>
      <c r="G1360"/>
      <c r="H1360"/>
      <c r="I1360"/>
      <c r="J1360" s="1" t="s">
        <v>3083</v>
      </c>
      <c r="K1360"/>
      <c r="L1360"/>
      <c r="M1360"/>
      <c r="N1360"/>
      <c r="O1360"/>
      <c r="P1360"/>
      <c r="Q1360" s="13">
        <v>0</v>
      </c>
      <c r="R1360" s="13">
        <v>0</v>
      </c>
      <c r="S1360" s="11">
        <f t="shared" si="238"/>
        <v>0</v>
      </c>
      <c r="T1360" s="5">
        <v>0</v>
      </c>
      <c r="U1360" s="11">
        <f t="shared" si="239"/>
        <v>0</v>
      </c>
      <c r="V1360" s="13" t="s">
        <v>0</v>
      </c>
      <c r="W1360" s="10">
        <f>IFERROR(VLOOKUP(V1360,Curr!$B$2:$C$13,2,FALSE),0)</f>
        <v>1</v>
      </c>
      <c r="X1360" s="11">
        <f t="shared" si="240"/>
        <v>0</v>
      </c>
      <c r="Y1360" s="14">
        <f t="shared" si="241"/>
        <v>0</v>
      </c>
      <c r="Z1360" s="11">
        <f t="shared" si="242"/>
        <v>0</v>
      </c>
      <c r="AA1360" s="4" t="s">
        <v>1</v>
      </c>
      <c r="AB1360" s="10">
        <f>IFERROR(VLOOKUP(AA1360,Curr!$B$2:$C$13,2,FALSE),0)</f>
        <v>11</v>
      </c>
      <c r="AC1360" s="11">
        <f t="shared" si="243"/>
        <v>0</v>
      </c>
      <c r="AD1360" s="11">
        <f t="shared" si="244"/>
        <v>0</v>
      </c>
      <c r="AE1360" s="12">
        <f t="shared" si="245"/>
        <v>0</v>
      </c>
      <c r="AF1360"/>
      <c r="AG1360"/>
      <c r="AH1360"/>
      <c r="AI1360"/>
      <c r="AJ1360"/>
    </row>
    <row r="1361" spans="2:36" x14ac:dyDescent="0.25">
      <c r="B1361" s="2" t="s">
        <v>212</v>
      </c>
      <c r="C1361"/>
      <c r="D1361" s="1" t="s">
        <v>1733</v>
      </c>
      <c r="E1361"/>
      <c r="F1361"/>
      <c r="G1361"/>
      <c r="H1361"/>
      <c r="I1361"/>
      <c r="J1361" s="1" t="s">
        <v>3084</v>
      </c>
      <c r="K1361"/>
      <c r="L1361"/>
      <c r="M1361"/>
      <c r="N1361"/>
      <c r="O1361"/>
      <c r="P1361"/>
      <c r="Q1361" s="13">
        <v>0</v>
      </c>
      <c r="R1361" s="13">
        <v>0</v>
      </c>
      <c r="S1361" s="11">
        <f t="shared" si="238"/>
        <v>0</v>
      </c>
      <c r="T1361" s="5">
        <v>0</v>
      </c>
      <c r="U1361" s="11">
        <f t="shared" si="239"/>
        <v>0</v>
      </c>
      <c r="V1361" s="13" t="s">
        <v>0</v>
      </c>
      <c r="W1361" s="10">
        <f>IFERROR(VLOOKUP(V1361,Curr!$B$2:$C$13,2,FALSE),0)</f>
        <v>1</v>
      </c>
      <c r="X1361" s="11">
        <f t="shared" si="240"/>
        <v>0</v>
      </c>
      <c r="Y1361" s="14">
        <f t="shared" si="241"/>
        <v>0</v>
      </c>
      <c r="Z1361" s="11">
        <f t="shared" si="242"/>
        <v>0</v>
      </c>
      <c r="AA1361" s="4" t="s">
        <v>1</v>
      </c>
      <c r="AB1361" s="10">
        <f>IFERROR(VLOOKUP(AA1361,Curr!$B$2:$C$13,2,FALSE),0)</f>
        <v>11</v>
      </c>
      <c r="AC1361" s="11">
        <f t="shared" si="243"/>
        <v>0</v>
      </c>
      <c r="AD1361" s="11">
        <f t="shared" si="244"/>
        <v>0</v>
      </c>
      <c r="AE1361" s="12">
        <f t="shared" si="245"/>
        <v>0</v>
      </c>
      <c r="AF1361"/>
      <c r="AG1361"/>
      <c r="AH1361"/>
      <c r="AI1361"/>
      <c r="AJ1361"/>
    </row>
    <row r="1362" spans="2:36" x14ac:dyDescent="0.25">
      <c r="B1362" s="2" t="s">
        <v>534</v>
      </c>
      <c r="C1362"/>
      <c r="D1362" s="1" t="s">
        <v>1733</v>
      </c>
      <c r="E1362"/>
      <c r="F1362"/>
      <c r="G1362"/>
      <c r="H1362"/>
      <c r="I1362"/>
      <c r="J1362" s="1" t="s">
        <v>3085</v>
      </c>
      <c r="K1362"/>
      <c r="L1362"/>
      <c r="M1362"/>
      <c r="N1362"/>
      <c r="O1362"/>
      <c r="P1362"/>
      <c r="Q1362" s="13">
        <v>0</v>
      </c>
      <c r="R1362" s="13">
        <v>0</v>
      </c>
      <c r="S1362" s="11">
        <f t="shared" si="238"/>
        <v>0</v>
      </c>
      <c r="T1362" s="5">
        <v>0</v>
      </c>
      <c r="U1362" s="11">
        <f t="shared" si="239"/>
        <v>0</v>
      </c>
      <c r="V1362" s="13" t="s">
        <v>1</v>
      </c>
      <c r="W1362" s="10">
        <f>IFERROR(VLOOKUP(V1362,Curr!$B$2:$C$13,2,FALSE),0)</f>
        <v>11</v>
      </c>
      <c r="X1362" s="11">
        <f t="shared" si="240"/>
        <v>0</v>
      </c>
      <c r="Y1362" s="14">
        <f t="shared" si="241"/>
        <v>0</v>
      </c>
      <c r="Z1362" s="11">
        <f t="shared" si="242"/>
        <v>0</v>
      </c>
      <c r="AA1362" s="4" t="s">
        <v>1</v>
      </c>
      <c r="AB1362" s="10">
        <f>IFERROR(VLOOKUP(AA1362,Curr!$B$2:$C$13,2,FALSE),0)</f>
        <v>11</v>
      </c>
      <c r="AC1362" s="11">
        <f t="shared" si="243"/>
        <v>0</v>
      </c>
      <c r="AD1362" s="11">
        <f t="shared" si="244"/>
        <v>0</v>
      </c>
      <c r="AE1362" s="12">
        <f t="shared" si="245"/>
        <v>0</v>
      </c>
      <c r="AF1362"/>
      <c r="AG1362"/>
      <c r="AH1362"/>
      <c r="AI1362"/>
      <c r="AJ1362"/>
    </row>
    <row r="1363" spans="2:36" x14ac:dyDescent="0.25">
      <c r="B1363" s="2" t="s">
        <v>534</v>
      </c>
      <c r="C1363"/>
      <c r="D1363" s="1" t="s">
        <v>1733</v>
      </c>
      <c r="E1363"/>
      <c r="F1363"/>
      <c r="G1363"/>
      <c r="H1363"/>
      <c r="I1363"/>
      <c r="J1363" s="1" t="s">
        <v>3086</v>
      </c>
      <c r="K1363"/>
      <c r="L1363"/>
      <c r="M1363"/>
      <c r="N1363"/>
      <c r="O1363"/>
      <c r="P1363"/>
      <c r="Q1363" s="13">
        <v>0</v>
      </c>
      <c r="R1363" s="13">
        <v>0</v>
      </c>
      <c r="S1363" s="11">
        <f t="shared" si="238"/>
        <v>0</v>
      </c>
      <c r="T1363" s="5">
        <v>0</v>
      </c>
      <c r="U1363" s="11">
        <f t="shared" si="239"/>
        <v>0</v>
      </c>
      <c r="V1363" s="13" t="s">
        <v>1</v>
      </c>
      <c r="W1363" s="10">
        <f>IFERROR(VLOOKUP(V1363,Curr!$B$2:$C$13,2,FALSE),0)</f>
        <v>11</v>
      </c>
      <c r="X1363" s="11">
        <f t="shared" si="240"/>
        <v>0</v>
      </c>
      <c r="Y1363" s="14">
        <f t="shared" si="241"/>
        <v>0</v>
      </c>
      <c r="Z1363" s="11">
        <f t="shared" si="242"/>
        <v>0</v>
      </c>
      <c r="AA1363" s="4" t="s">
        <v>1</v>
      </c>
      <c r="AB1363" s="10">
        <f>IFERROR(VLOOKUP(AA1363,Curr!$B$2:$C$13,2,FALSE),0)</f>
        <v>11</v>
      </c>
      <c r="AC1363" s="11">
        <f t="shared" si="243"/>
        <v>0</v>
      </c>
      <c r="AD1363" s="11">
        <f t="shared" si="244"/>
        <v>0</v>
      </c>
      <c r="AE1363" s="12">
        <f t="shared" si="245"/>
        <v>0</v>
      </c>
      <c r="AF1363"/>
      <c r="AG1363"/>
      <c r="AH1363"/>
      <c r="AI1363"/>
      <c r="AJ1363"/>
    </row>
    <row r="1364" spans="2:36" x14ac:dyDescent="0.25">
      <c r="B1364" s="2" t="s">
        <v>534</v>
      </c>
      <c r="C1364"/>
      <c r="D1364" s="1" t="s">
        <v>1733</v>
      </c>
      <c r="E1364"/>
      <c r="F1364"/>
      <c r="G1364"/>
      <c r="H1364"/>
      <c r="I1364"/>
      <c r="J1364" s="1" t="s">
        <v>3087</v>
      </c>
      <c r="K1364"/>
      <c r="L1364"/>
      <c r="M1364"/>
      <c r="N1364"/>
      <c r="O1364"/>
      <c r="P1364"/>
      <c r="Q1364" s="13">
        <v>0</v>
      </c>
      <c r="R1364" s="13">
        <v>0</v>
      </c>
      <c r="S1364" s="11">
        <f t="shared" si="238"/>
        <v>0</v>
      </c>
      <c r="T1364" s="5">
        <v>0</v>
      </c>
      <c r="U1364" s="11">
        <f t="shared" si="239"/>
        <v>0</v>
      </c>
      <c r="V1364" s="13" t="s">
        <v>1</v>
      </c>
      <c r="W1364" s="10">
        <f>IFERROR(VLOOKUP(V1364,Curr!$B$2:$C$13,2,FALSE),0)</f>
        <v>11</v>
      </c>
      <c r="X1364" s="11">
        <f t="shared" si="240"/>
        <v>0</v>
      </c>
      <c r="Y1364" s="14">
        <f t="shared" si="241"/>
        <v>0</v>
      </c>
      <c r="Z1364" s="11">
        <f t="shared" si="242"/>
        <v>0</v>
      </c>
      <c r="AA1364" s="4" t="s">
        <v>1</v>
      </c>
      <c r="AB1364" s="10">
        <f>IFERROR(VLOOKUP(AA1364,Curr!$B$2:$C$13,2,FALSE),0)</f>
        <v>11</v>
      </c>
      <c r="AC1364" s="11">
        <f t="shared" si="243"/>
        <v>0</v>
      </c>
      <c r="AD1364" s="11">
        <f t="shared" si="244"/>
        <v>0</v>
      </c>
      <c r="AE1364" s="12">
        <f t="shared" si="245"/>
        <v>0</v>
      </c>
      <c r="AF1364"/>
      <c r="AG1364"/>
      <c r="AH1364"/>
      <c r="AI1364"/>
      <c r="AJ1364"/>
    </row>
    <row r="1365" spans="2:36" x14ac:dyDescent="0.25">
      <c r="B1365" s="2" t="s">
        <v>534</v>
      </c>
      <c r="C1365"/>
      <c r="D1365" s="1" t="s">
        <v>1733</v>
      </c>
      <c r="E1365"/>
      <c r="F1365"/>
      <c r="G1365"/>
      <c r="H1365"/>
      <c r="I1365"/>
      <c r="J1365" s="1" t="s">
        <v>3088</v>
      </c>
      <c r="K1365"/>
      <c r="L1365"/>
      <c r="M1365"/>
      <c r="N1365"/>
      <c r="O1365"/>
      <c r="P1365"/>
      <c r="Q1365" s="13">
        <v>0</v>
      </c>
      <c r="R1365" s="13">
        <v>0</v>
      </c>
      <c r="S1365" s="11">
        <f t="shared" si="238"/>
        <v>0</v>
      </c>
      <c r="T1365" s="5">
        <v>0</v>
      </c>
      <c r="U1365" s="11">
        <f t="shared" si="239"/>
        <v>0</v>
      </c>
      <c r="V1365" s="13" t="s">
        <v>1</v>
      </c>
      <c r="W1365" s="10">
        <f>IFERROR(VLOOKUP(V1365,Curr!$B$2:$C$13,2,FALSE),0)</f>
        <v>11</v>
      </c>
      <c r="X1365" s="11">
        <f t="shared" si="240"/>
        <v>0</v>
      </c>
      <c r="Y1365" s="14">
        <f t="shared" si="241"/>
        <v>0</v>
      </c>
      <c r="Z1365" s="11">
        <f t="shared" si="242"/>
        <v>0</v>
      </c>
      <c r="AA1365" s="4" t="s">
        <v>1</v>
      </c>
      <c r="AB1365" s="10">
        <f>IFERROR(VLOOKUP(AA1365,Curr!$B$2:$C$13,2,FALSE),0)</f>
        <v>11</v>
      </c>
      <c r="AC1365" s="11">
        <f t="shared" si="243"/>
        <v>0</v>
      </c>
      <c r="AD1365" s="11">
        <f t="shared" si="244"/>
        <v>0</v>
      </c>
      <c r="AE1365" s="12">
        <f t="shared" si="245"/>
        <v>0</v>
      </c>
      <c r="AF1365"/>
      <c r="AG1365"/>
      <c r="AH1365"/>
      <c r="AI1365"/>
      <c r="AJ1365"/>
    </row>
    <row r="1366" spans="2:36" x14ac:dyDescent="0.25">
      <c r="B1366" s="2" t="s">
        <v>534</v>
      </c>
      <c r="C1366"/>
      <c r="D1366" s="1" t="s">
        <v>1733</v>
      </c>
      <c r="E1366"/>
      <c r="F1366"/>
      <c r="G1366"/>
      <c r="H1366"/>
      <c r="I1366"/>
      <c r="J1366" s="1" t="s">
        <v>3089</v>
      </c>
      <c r="K1366"/>
      <c r="L1366"/>
      <c r="M1366"/>
      <c r="N1366"/>
      <c r="O1366"/>
      <c r="P1366"/>
      <c r="Q1366" s="13">
        <v>0</v>
      </c>
      <c r="R1366" s="13">
        <v>0</v>
      </c>
      <c r="S1366" s="11">
        <f t="shared" si="238"/>
        <v>0</v>
      </c>
      <c r="T1366" s="5">
        <v>0</v>
      </c>
      <c r="U1366" s="11">
        <f t="shared" si="239"/>
        <v>0</v>
      </c>
      <c r="V1366" s="13" t="s">
        <v>1</v>
      </c>
      <c r="W1366" s="10">
        <f>IFERROR(VLOOKUP(V1366,Curr!$B$2:$C$13,2,FALSE),0)</f>
        <v>11</v>
      </c>
      <c r="X1366" s="11">
        <f t="shared" si="240"/>
        <v>0</v>
      </c>
      <c r="Y1366" s="14">
        <f t="shared" si="241"/>
        <v>0</v>
      </c>
      <c r="Z1366" s="11">
        <f t="shared" si="242"/>
        <v>0</v>
      </c>
      <c r="AA1366" s="4" t="s">
        <v>1</v>
      </c>
      <c r="AB1366" s="10">
        <f>IFERROR(VLOOKUP(AA1366,Curr!$B$2:$C$13,2,FALSE),0)</f>
        <v>11</v>
      </c>
      <c r="AC1366" s="11">
        <f t="shared" si="243"/>
        <v>0</v>
      </c>
      <c r="AD1366" s="11">
        <f t="shared" si="244"/>
        <v>0</v>
      </c>
      <c r="AE1366" s="12">
        <f t="shared" si="245"/>
        <v>0</v>
      </c>
      <c r="AF1366"/>
      <c r="AG1366"/>
      <c r="AH1366"/>
      <c r="AI1366"/>
      <c r="AJ1366"/>
    </row>
    <row r="1367" spans="2:36" x14ac:dyDescent="0.25">
      <c r="B1367" s="2" t="s">
        <v>534</v>
      </c>
      <c r="C1367"/>
      <c r="D1367" s="1" t="s">
        <v>1733</v>
      </c>
      <c r="E1367"/>
      <c r="F1367"/>
      <c r="G1367"/>
      <c r="H1367"/>
      <c r="I1367"/>
      <c r="J1367" s="1" t="s">
        <v>3090</v>
      </c>
      <c r="K1367"/>
      <c r="L1367"/>
      <c r="M1367"/>
      <c r="N1367"/>
      <c r="O1367"/>
      <c r="P1367"/>
      <c r="Q1367" s="13">
        <v>0</v>
      </c>
      <c r="R1367" s="13">
        <v>0</v>
      </c>
      <c r="S1367" s="11">
        <f t="shared" si="238"/>
        <v>0</v>
      </c>
      <c r="T1367" s="5">
        <v>0</v>
      </c>
      <c r="U1367" s="11">
        <f t="shared" si="239"/>
        <v>0</v>
      </c>
      <c r="V1367" s="13" t="s">
        <v>1</v>
      </c>
      <c r="W1367" s="10">
        <f>IFERROR(VLOOKUP(V1367,Curr!$B$2:$C$13,2,FALSE),0)</f>
        <v>11</v>
      </c>
      <c r="X1367" s="11">
        <f t="shared" si="240"/>
        <v>0</v>
      </c>
      <c r="Y1367" s="14">
        <f t="shared" si="241"/>
        <v>0</v>
      </c>
      <c r="Z1367" s="11">
        <f t="shared" si="242"/>
        <v>0</v>
      </c>
      <c r="AA1367" s="4" t="s">
        <v>1</v>
      </c>
      <c r="AB1367" s="10">
        <f>IFERROR(VLOOKUP(AA1367,Curr!$B$2:$C$13,2,FALSE),0)</f>
        <v>11</v>
      </c>
      <c r="AC1367" s="11">
        <f t="shared" si="243"/>
        <v>0</v>
      </c>
      <c r="AD1367" s="11">
        <f t="shared" si="244"/>
        <v>0</v>
      </c>
      <c r="AE1367" s="12">
        <f t="shared" si="245"/>
        <v>0</v>
      </c>
      <c r="AF1367"/>
      <c r="AG1367"/>
      <c r="AH1367"/>
      <c r="AI1367"/>
      <c r="AJ1367"/>
    </row>
    <row r="1368" spans="2:36" x14ac:dyDescent="0.25">
      <c r="B1368" s="2" t="s">
        <v>534</v>
      </c>
      <c r="C1368"/>
      <c r="D1368" s="1" t="s">
        <v>1733</v>
      </c>
      <c r="E1368"/>
      <c r="F1368"/>
      <c r="G1368"/>
      <c r="H1368"/>
      <c r="I1368"/>
      <c r="J1368" s="1" t="s">
        <v>3091</v>
      </c>
      <c r="K1368"/>
      <c r="L1368"/>
      <c r="M1368"/>
      <c r="N1368"/>
      <c r="O1368"/>
      <c r="P1368"/>
      <c r="Q1368" s="13">
        <v>0</v>
      </c>
      <c r="R1368" s="13">
        <v>0</v>
      </c>
      <c r="S1368" s="11">
        <f t="shared" si="238"/>
        <v>0</v>
      </c>
      <c r="T1368" s="5">
        <v>0</v>
      </c>
      <c r="U1368" s="11">
        <f t="shared" si="239"/>
        <v>0</v>
      </c>
      <c r="V1368" s="13" t="s">
        <v>1</v>
      </c>
      <c r="W1368" s="10">
        <f>IFERROR(VLOOKUP(V1368,Curr!$B$2:$C$13,2,FALSE),0)</f>
        <v>11</v>
      </c>
      <c r="X1368" s="11">
        <f t="shared" si="240"/>
        <v>0</v>
      </c>
      <c r="Y1368" s="14">
        <f t="shared" si="241"/>
        <v>0</v>
      </c>
      <c r="Z1368" s="11">
        <f t="shared" si="242"/>
        <v>0</v>
      </c>
      <c r="AA1368" s="4" t="s">
        <v>1</v>
      </c>
      <c r="AB1368" s="10">
        <f>IFERROR(VLOOKUP(AA1368,Curr!$B$2:$C$13,2,FALSE),0)</f>
        <v>11</v>
      </c>
      <c r="AC1368" s="11">
        <f t="shared" si="243"/>
        <v>0</v>
      </c>
      <c r="AD1368" s="11">
        <f t="shared" si="244"/>
        <v>0</v>
      </c>
      <c r="AE1368" s="12">
        <f t="shared" si="245"/>
        <v>0</v>
      </c>
      <c r="AF1368"/>
      <c r="AG1368"/>
      <c r="AH1368"/>
      <c r="AI1368"/>
      <c r="AJ1368"/>
    </row>
    <row r="1369" spans="2:36" x14ac:dyDescent="0.25">
      <c r="B1369" s="2" t="s">
        <v>534</v>
      </c>
      <c r="C1369"/>
      <c r="D1369" s="1" t="s">
        <v>1733</v>
      </c>
      <c r="E1369"/>
      <c r="F1369"/>
      <c r="G1369"/>
      <c r="H1369"/>
      <c r="I1369"/>
      <c r="J1369" s="1" t="s">
        <v>3092</v>
      </c>
      <c r="K1369"/>
      <c r="L1369"/>
      <c r="M1369"/>
      <c r="N1369"/>
      <c r="O1369"/>
      <c r="P1369"/>
      <c r="Q1369" s="13">
        <v>0</v>
      </c>
      <c r="R1369" s="13">
        <v>0</v>
      </c>
      <c r="S1369" s="11">
        <f t="shared" si="238"/>
        <v>0</v>
      </c>
      <c r="T1369" s="5">
        <v>0</v>
      </c>
      <c r="U1369" s="11">
        <f t="shared" si="239"/>
        <v>0</v>
      </c>
      <c r="V1369" s="13" t="s">
        <v>1</v>
      </c>
      <c r="W1369" s="10">
        <f>IFERROR(VLOOKUP(V1369,Curr!$B$2:$C$13,2,FALSE),0)</f>
        <v>11</v>
      </c>
      <c r="X1369" s="11">
        <f t="shared" si="240"/>
        <v>0</v>
      </c>
      <c r="Y1369" s="14">
        <f t="shared" si="241"/>
        <v>0</v>
      </c>
      <c r="Z1369" s="11">
        <f t="shared" si="242"/>
        <v>0</v>
      </c>
      <c r="AA1369" s="4" t="s">
        <v>1</v>
      </c>
      <c r="AB1369" s="10">
        <f>IFERROR(VLOOKUP(AA1369,Curr!$B$2:$C$13,2,FALSE),0)</f>
        <v>11</v>
      </c>
      <c r="AC1369" s="11">
        <f t="shared" si="243"/>
        <v>0</v>
      </c>
      <c r="AD1369" s="11">
        <f t="shared" si="244"/>
        <v>0</v>
      </c>
      <c r="AE1369" s="12">
        <f t="shared" si="245"/>
        <v>0</v>
      </c>
      <c r="AF1369"/>
      <c r="AG1369"/>
      <c r="AH1369"/>
      <c r="AI1369"/>
      <c r="AJ1369"/>
    </row>
    <row r="1370" spans="2:36" x14ac:dyDescent="0.25">
      <c r="B1370" s="2" t="s">
        <v>534</v>
      </c>
      <c r="C1370"/>
      <c r="D1370" s="1" t="s">
        <v>1733</v>
      </c>
      <c r="E1370"/>
      <c r="F1370"/>
      <c r="G1370"/>
      <c r="H1370"/>
      <c r="I1370"/>
      <c r="J1370" s="1" t="s">
        <v>3093</v>
      </c>
      <c r="K1370"/>
      <c r="L1370"/>
      <c r="M1370"/>
      <c r="N1370"/>
      <c r="O1370"/>
      <c r="P1370"/>
      <c r="Q1370" s="13">
        <v>0</v>
      </c>
      <c r="R1370" s="13">
        <v>0</v>
      </c>
      <c r="S1370" s="11">
        <f t="shared" si="238"/>
        <v>0</v>
      </c>
      <c r="T1370" s="5">
        <v>0</v>
      </c>
      <c r="U1370" s="11">
        <f t="shared" si="239"/>
        <v>0</v>
      </c>
      <c r="V1370" s="13" t="s">
        <v>1</v>
      </c>
      <c r="W1370" s="10">
        <f>IFERROR(VLOOKUP(V1370,Curr!$B$2:$C$13,2,FALSE),0)</f>
        <v>11</v>
      </c>
      <c r="X1370" s="11">
        <f t="shared" si="240"/>
        <v>0</v>
      </c>
      <c r="Y1370" s="14">
        <f t="shared" si="241"/>
        <v>0</v>
      </c>
      <c r="Z1370" s="11">
        <f t="shared" si="242"/>
        <v>0</v>
      </c>
      <c r="AA1370" s="4" t="s">
        <v>1</v>
      </c>
      <c r="AB1370" s="10">
        <f>IFERROR(VLOOKUP(AA1370,Curr!$B$2:$C$13,2,FALSE),0)</f>
        <v>11</v>
      </c>
      <c r="AC1370" s="11">
        <f t="shared" si="243"/>
        <v>0</v>
      </c>
      <c r="AD1370" s="11">
        <f t="shared" si="244"/>
        <v>0</v>
      </c>
      <c r="AE1370" s="12">
        <f t="shared" si="245"/>
        <v>0</v>
      </c>
      <c r="AF1370"/>
      <c r="AG1370"/>
      <c r="AH1370"/>
      <c r="AI1370"/>
      <c r="AJ1370"/>
    </row>
    <row r="1371" spans="2:36" x14ac:dyDescent="0.25">
      <c r="B1371" s="2" t="s">
        <v>534</v>
      </c>
      <c r="C1371"/>
      <c r="D1371" s="1" t="s">
        <v>1733</v>
      </c>
      <c r="E1371"/>
      <c r="F1371"/>
      <c r="G1371"/>
      <c r="H1371"/>
      <c r="I1371"/>
      <c r="J1371" s="1" t="s">
        <v>3094</v>
      </c>
      <c r="K1371"/>
      <c r="L1371"/>
      <c r="M1371"/>
      <c r="N1371"/>
      <c r="O1371"/>
      <c r="P1371"/>
      <c r="Q1371" s="13">
        <v>0</v>
      </c>
      <c r="R1371" s="13">
        <v>0</v>
      </c>
      <c r="S1371" s="11">
        <f t="shared" si="238"/>
        <v>0</v>
      </c>
      <c r="T1371" s="5">
        <v>0</v>
      </c>
      <c r="U1371" s="11">
        <f t="shared" si="239"/>
        <v>0</v>
      </c>
      <c r="V1371" s="13" t="s">
        <v>1</v>
      </c>
      <c r="W1371" s="10">
        <f>IFERROR(VLOOKUP(V1371,Curr!$B$2:$C$13,2,FALSE),0)</f>
        <v>11</v>
      </c>
      <c r="X1371" s="11">
        <f t="shared" si="240"/>
        <v>0</v>
      </c>
      <c r="Y1371" s="14">
        <f t="shared" si="241"/>
        <v>0</v>
      </c>
      <c r="Z1371" s="11">
        <f t="shared" si="242"/>
        <v>0</v>
      </c>
      <c r="AA1371" s="4" t="s">
        <v>1</v>
      </c>
      <c r="AB1371" s="10">
        <f>IFERROR(VLOOKUP(AA1371,Curr!$B$2:$C$13,2,FALSE),0)</f>
        <v>11</v>
      </c>
      <c r="AC1371" s="11">
        <f t="shared" si="243"/>
        <v>0</v>
      </c>
      <c r="AD1371" s="11">
        <f t="shared" si="244"/>
        <v>0</v>
      </c>
      <c r="AE1371" s="12">
        <f t="shared" si="245"/>
        <v>0</v>
      </c>
      <c r="AF1371"/>
      <c r="AG1371"/>
      <c r="AH1371"/>
      <c r="AI1371"/>
      <c r="AJ1371"/>
    </row>
    <row r="1372" spans="2:36" x14ac:dyDescent="0.25">
      <c r="B1372" s="2" t="s">
        <v>534</v>
      </c>
      <c r="C1372"/>
      <c r="D1372" s="1" t="s">
        <v>1733</v>
      </c>
      <c r="E1372"/>
      <c r="F1372"/>
      <c r="G1372"/>
      <c r="H1372"/>
      <c r="I1372"/>
      <c r="J1372" s="1" t="s">
        <v>3095</v>
      </c>
      <c r="K1372"/>
      <c r="L1372"/>
      <c r="M1372"/>
      <c r="N1372"/>
      <c r="O1372"/>
      <c r="P1372"/>
      <c r="Q1372" s="13">
        <v>0</v>
      </c>
      <c r="R1372" s="13">
        <v>0</v>
      </c>
      <c r="S1372" s="11">
        <f t="shared" si="238"/>
        <v>0</v>
      </c>
      <c r="T1372" s="5">
        <v>0</v>
      </c>
      <c r="U1372" s="11">
        <f t="shared" si="239"/>
        <v>0</v>
      </c>
      <c r="V1372" s="13" t="s">
        <v>1</v>
      </c>
      <c r="W1372" s="10">
        <f>IFERROR(VLOOKUP(V1372,Curr!$B$2:$C$13,2,FALSE),0)</f>
        <v>11</v>
      </c>
      <c r="X1372" s="11">
        <f t="shared" si="240"/>
        <v>0</v>
      </c>
      <c r="Y1372" s="14">
        <f t="shared" si="241"/>
        <v>0</v>
      </c>
      <c r="Z1372" s="11">
        <f t="shared" si="242"/>
        <v>0</v>
      </c>
      <c r="AA1372" s="4" t="s">
        <v>1</v>
      </c>
      <c r="AB1372" s="10">
        <f>IFERROR(VLOOKUP(AA1372,Curr!$B$2:$C$13,2,FALSE),0)</f>
        <v>11</v>
      </c>
      <c r="AC1372" s="11">
        <f t="shared" si="243"/>
        <v>0</v>
      </c>
      <c r="AD1372" s="11">
        <f t="shared" si="244"/>
        <v>0</v>
      </c>
      <c r="AE1372" s="12">
        <f t="shared" si="245"/>
        <v>0</v>
      </c>
      <c r="AF1372"/>
      <c r="AG1372"/>
      <c r="AH1372"/>
      <c r="AI1372"/>
      <c r="AJ1372"/>
    </row>
    <row r="1373" spans="2:36" x14ac:dyDescent="0.25">
      <c r="B1373" s="2" t="s">
        <v>534</v>
      </c>
      <c r="C1373"/>
      <c r="D1373" s="1" t="s">
        <v>1733</v>
      </c>
      <c r="E1373"/>
      <c r="F1373"/>
      <c r="G1373"/>
      <c r="H1373"/>
      <c r="I1373"/>
      <c r="J1373" s="1" t="s">
        <v>3096</v>
      </c>
      <c r="K1373"/>
      <c r="L1373"/>
      <c r="M1373"/>
      <c r="N1373"/>
      <c r="O1373"/>
      <c r="P1373"/>
      <c r="Q1373" s="13">
        <v>0</v>
      </c>
      <c r="R1373" s="13">
        <v>0</v>
      </c>
      <c r="S1373" s="11">
        <f t="shared" si="238"/>
        <v>0</v>
      </c>
      <c r="T1373" s="5">
        <v>0</v>
      </c>
      <c r="U1373" s="11">
        <f t="shared" si="239"/>
        <v>0</v>
      </c>
      <c r="V1373" s="13" t="s">
        <v>1</v>
      </c>
      <c r="W1373" s="10">
        <f>IFERROR(VLOOKUP(V1373,Curr!$B$2:$C$13,2,FALSE),0)</f>
        <v>11</v>
      </c>
      <c r="X1373" s="11">
        <f t="shared" si="240"/>
        <v>0</v>
      </c>
      <c r="Y1373" s="14">
        <f t="shared" si="241"/>
        <v>0</v>
      </c>
      <c r="Z1373" s="11">
        <f t="shared" si="242"/>
        <v>0</v>
      </c>
      <c r="AA1373" s="4" t="s">
        <v>1</v>
      </c>
      <c r="AB1373" s="10">
        <f>IFERROR(VLOOKUP(AA1373,Curr!$B$2:$C$13,2,FALSE),0)</f>
        <v>11</v>
      </c>
      <c r="AC1373" s="11">
        <f t="shared" si="243"/>
        <v>0</v>
      </c>
      <c r="AD1373" s="11">
        <f t="shared" si="244"/>
        <v>0</v>
      </c>
      <c r="AE1373" s="12">
        <f t="shared" si="245"/>
        <v>0</v>
      </c>
      <c r="AF1373"/>
      <c r="AG1373"/>
      <c r="AH1373"/>
      <c r="AI1373"/>
      <c r="AJ1373"/>
    </row>
    <row r="1374" spans="2:36" x14ac:dyDescent="0.25">
      <c r="B1374" s="2" t="s">
        <v>534</v>
      </c>
      <c r="C1374"/>
      <c r="D1374" s="1" t="s">
        <v>1733</v>
      </c>
      <c r="E1374"/>
      <c r="F1374"/>
      <c r="G1374"/>
      <c r="H1374"/>
      <c r="I1374"/>
      <c r="J1374" s="1" t="s">
        <v>3097</v>
      </c>
      <c r="K1374"/>
      <c r="L1374"/>
      <c r="M1374"/>
      <c r="N1374"/>
      <c r="O1374"/>
      <c r="P1374"/>
      <c r="Q1374" s="13">
        <v>0</v>
      </c>
      <c r="R1374" s="13">
        <v>0</v>
      </c>
      <c r="S1374" s="11">
        <f t="shared" si="238"/>
        <v>0</v>
      </c>
      <c r="T1374" s="5">
        <v>0</v>
      </c>
      <c r="U1374" s="11">
        <f t="shared" si="239"/>
        <v>0</v>
      </c>
      <c r="V1374" s="13" t="s">
        <v>1</v>
      </c>
      <c r="W1374" s="10">
        <f>IFERROR(VLOOKUP(V1374,Curr!$B$2:$C$13,2,FALSE),0)</f>
        <v>11</v>
      </c>
      <c r="X1374" s="11">
        <f t="shared" si="240"/>
        <v>0</v>
      </c>
      <c r="Y1374" s="14">
        <f t="shared" si="241"/>
        <v>0</v>
      </c>
      <c r="Z1374" s="11">
        <f t="shared" si="242"/>
        <v>0</v>
      </c>
      <c r="AA1374" s="4" t="s">
        <v>1</v>
      </c>
      <c r="AB1374" s="10">
        <f>IFERROR(VLOOKUP(AA1374,Curr!$B$2:$C$13,2,FALSE),0)</f>
        <v>11</v>
      </c>
      <c r="AC1374" s="11">
        <f t="shared" si="243"/>
        <v>0</v>
      </c>
      <c r="AD1374" s="11">
        <f t="shared" si="244"/>
        <v>0</v>
      </c>
      <c r="AE1374" s="12">
        <f t="shared" si="245"/>
        <v>0</v>
      </c>
      <c r="AF1374"/>
      <c r="AG1374"/>
      <c r="AH1374"/>
      <c r="AI1374"/>
      <c r="AJ1374"/>
    </row>
    <row r="1375" spans="2:36" x14ac:dyDescent="0.25">
      <c r="B1375" s="2" t="s">
        <v>534</v>
      </c>
      <c r="C1375"/>
      <c r="D1375" s="1" t="s">
        <v>1733</v>
      </c>
      <c r="E1375"/>
      <c r="F1375"/>
      <c r="G1375"/>
      <c r="H1375"/>
      <c r="I1375"/>
      <c r="J1375" s="1" t="s">
        <v>3098</v>
      </c>
      <c r="K1375"/>
      <c r="L1375"/>
      <c r="M1375"/>
      <c r="N1375"/>
      <c r="O1375"/>
      <c r="P1375"/>
      <c r="Q1375" s="13">
        <v>0</v>
      </c>
      <c r="R1375" s="13">
        <v>0</v>
      </c>
      <c r="S1375" s="11">
        <f t="shared" si="238"/>
        <v>0</v>
      </c>
      <c r="T1375" s="5">
        <v>0</v>
      </c>
      <c r="U1375" s="11">
        <f t="shared" si="239"/>
        <v>0</v>
      </c>
      <c r="V1375" s="13" t="s">
        <v>1</v>
      </c>
      <c r="W1375" s="10">
        <f>IFERROR(VLOOKUP(V1375,Curr!$B$2:$C$13,2,FALSE),0)</f>
        <v>11</v>
      </c>
      <c r="X1375" s="11">
        <f t="shared" si="240"/>
        <v>0</v>
      </c>
      <c r="Y1375" s="14">
        <f t="shared" si="241"/>
        <v>0</v>
      </c>
      <c r="Z1375" s="11">
        <f t="shared" si="242"/>
        <v>0</v>
      </c>
      <c r="AA1375" s="4" t="s">
        <v>1</v>
      </c>
      <c r="AB1375" s="10">
        <f>IFERROR(VLOOKUP(AA1375,Curr!$B$2:$C$13,2,FALSE),0)</f>
        <v>11</v>
      </c>
      <c r="AC1375" s="11">
        <f t="shared" si="243"/>
        <v>0</v>
      </c>
      <c r="AD1375" s="11">
        <f t="shared" si="244"/>
        <v>0</v>
      </c>
      <c r="AE1375" s="12">
        <f t="shared" si="245"/>
        <v>0</v>
      </c>
      <c r="AF1375"/>
      <c r="AG1375"/>
      <c r="AH1375"/>
      <c r="AI1375"/>
      <c r="AJ1375"/>
    </row>
    <row r="1376" spans="2:36" x14ac:dyDescent="0.25">
      <c r="B1376" s="2" t="s">
        <v>534</v>
      </c>
      <c r="C1376"/>
      <c r="D1376" s="1" t="s">
        <v>1733</v>
      </c>
      <c r="E1376"/>
      <c r="F1376"/>
      <c r="G1376"/>
      <c r="H1376"/>
      <c r="I1376"/>
      <c r="J1376" s="1" t="s">
        <v>3099</v>
      </c>
      <c r="K1376"/>
      <c r="L1376"/>
      <c r="M1376"/>
      <c r="N1376"/>
      <c r="O1376"/>
      <c r="P1376"/>
      <c r="Q1376" s="13">
        <v>0</v>
      </c>
      <c r="R1376" s="13">
        <v>0</v>
      </c>
      <c r="S1376" s="11">
        <f t="shared" si="238"/>
        <v>0</v>
      </c>
      <c r="T1376" s="5">
        <v>0</v>
      </c>
      <c r="U1376" s="11">
        <f t="shared" si="239"/>
        <v>0</v>
      </c>
      <c r="V1376" s="13" t="s">
        <v>1</v>
      </c>
      <c r="W1376" s="10">
        <f>IFERROR(VLOOKUP(V1376,Curr!$B$2:$C$13,2,FALSE),0)</f>
        <v>11</v>
      </c>
      <c r="X1376" s="11">
        <f t="shared" si="240"/>
        <v>0</v>
      </c>
      <c r="Y1376" s="14">
        <f t="shared" si="241"/>
        <v>0</v>
      </c>
      <c r="Z1376" s="11">
        <f t="shared" si="242"/>
        <v>0</v>
      </c>
      <c r="AA1376" s="4" t="s">
        <v>1</v>
      </c>
      <c r="AB1376" s="10">
        <f>IFERROR(VLOOKUP(AA1376,Curr!$B$2:$C$13,2,FALSE),0)</f>
        <v>11</v>
      </c>
      <c r="AC1376" s="11">
        <f t="shared" si="243"/>
        <v>0</v>
      </c>
      <c r="AD1376" s="11">
        <f t="shared" si="244"/>
        <v>0</v>
      </c>
      <c r="AE1376" s="12">
        <f t="shared" si="245"/>
        <v>0</v>
      </c>
      <c r="AF1376"/>
      <c r="AG1376"/>
      <c r="AH1376"/>
      <c r="AI1376"/>
      <c r="AJ1376"/>
    </row>
    <row r="1377" spans="2:36" x14ac:dyDescent="0.25">
      <c r="B1377" s="2" t="s">
        <v>534</v>
      </c>
      <c r="C1377"/>
      <c r="D1377" s="1" t="s">
        <v>1733</v>
      </c>
      <c r="E1377"/>
      <c r="F1377"/>
      <c r="G1377"/>
      <c r="H1377"/>
      <c r="I1377"/>
      <c r="J1377" s="1" t="s">
        <v>3100</v>
      </c>
      <c r="K1377"/>
      <c r="L1377"/>
      <c r="M1377"/>
      <c r="N1377"/>
      <c r="O1377"/>
      <c r="P1377"/>
      <c r="Q1377" s="13">
        <v>0</v>
      </c>
      <c r="R1377" s="13">
        <v>0</v>
      </c>
      <c r="S1377" s="11">
        <f t="shared" si="238"/>
        <v>0</v>
      </c>
      <c r="T1377" s="5">
        <v>0</v>
      </c>
      <c r="U1377" s="11">
        <f t="shared" si="239"/>
        <v>0</v>
      </c>
      <c r="V1377" s="13" t="s">
        <v>1</v>
      </c>
      <c r="W1377" s="10">
        <f>IFERROR(VLOOKUP(V1377,Curr!$B$2:$C$13,2,FALSE),0)</f>
        <v>11</v>
      </c>
      <c r="X1377" s="11">
        <f t="shared" si="240"/>
        <v>0</v>
      </c>
      <c r="Y1377" s="14">
        <f t="shared" si="241"/>
        <v>0</v>
      </c>
      <c r="Z1377" s="11">
        <f t="shared" si="242"/>
        <v>0</v>
      </c>
      <c r="AA1377" s="4" t="s">
        <v>1</v>
      </c>
      <c r="AB1377" s="10">
        <f>IFERROR(VLOOKUP(AA1377,Curr!$B$2:$C$13,2,FALSE),0)</f>
        <v>11</v>
      </c>
      <c r="AC1377" s="11">
        <f t="shared" si="243"/>
        <v>0</v>
      </c>
      <c r="AD1377" s="11">
        <f t="shared" si="244"/>
        <v>0</v>
      </c>
      <c r="AE1377" s="12">
        <f t="shared" si="245"/>
        <v>0</v>
      </c>
      <c r="AF1377"/>
      <c r="AG1377"/>
      <c r="AH1377"/>
      <c r="AI1377"/>
      <c r="AJ1377"/>
    </row>
    <row r="1378" spans="2:36" x14ac:dyDescent="0.25">
      <c r="B1378" s="2" t="s">
        <v>534</v>
      </c>
      <c r="C1378"/>
      <c r="D1378" s="1" t="s">
        <v>1733</v>
      </c>
      <c r="E1378"/>
      <c r="F1378"/>
      <c r="G1378"/>
      <c r="H1378"/>
      <c r="I1378"/>
      <c r="J1378" s="1" t="s">
        <v>3101</v>
      </c>
      <c r="K1378"/>
      <c r="L1378"/>
      <c r="M1378"/>
      <c r="N1378"/>
      <c r="O1378"/>
      <c r="P1378"/>
      <c r="Q1378" s="13">
        <v>0</v>
      </c>
      <c r="R1378" s="13">
        <v>0</v>
      </c>
      <c r="S1378" s="11">
        <f t="shared" si="238"/>
        <v>0</v>
      </c>
      <c r="T1378" s="5">
        <v>0</v>
      </c>
      <c r="U1378" s="11">
        <f t="shared" si="239"/>
        <v>0</v>
      </c>
      <c r="V1378" s="13" t="s">
        <v>1</v>
      </c>
      <c r="W1378" s="10">
        <f>IFERROR(VLOOKUP(V1378,Curr!$B$2:$C$13,2,FALSE),0)</f>
        <v>11</v>
      </c>
      <c r="X1378" s="11">
        <f t="shared" si="240"/>
        <v>0</v>
      </c>
      <c r="Y1378" s="14">
        <f t="shared" si="241"/>
        <v>0</v>
      </c>
      <c r="Z1378" s="11">
        <f t="shared" si="242"/>
        <v>0</v>
      </c>
      <c r="AA1378" s="4" t="s">
        <v>1</v>
      </c>
      <c r="AB1378" s="10">
        <f>IFERROR(VLOOKUP(AA1378,Curr!$B$2:$C$13,2,FALSE),0)</f>
        <v>11</v>
      </c>
      <c r="AC1378" s="11">
        <f t="shared" si="243"/>
        <v>0</v>
      </c>
      <c r="AD1378" s="11">
        <f t="shared" si="244"/>
        <v>0</v>
      </c>
      <c r="AE1378" s="12">
        <f t="shared" si="245"/>
        <v>0</v>
      </c>
      <c r="AF1378"/>
      <c r="AG1378"/>
      <c r="AH1378"/>
      <c r="AI1378"/>
      <c r="AJ1378"/>
    </row>
    <row r="1379" spans="2:36" x14ac:dyDescent="0.25">
      <c r="B1379" s="2" t="s">
        <v>534</v>
      </c>
      <c r="C1379"/>
      <c r="D1379" s="1" t="s">
        <v>1733</v>
      </c>
      <c r="E1379"/>
      <c r="F1379"/>
      <c r="G1379"/>
      <c r="H1379"/>
      <c r="I1379"/>
      <c r="J1379" s="1" t="s">
        <v>3102</v>
      </c>
      <c r="K1379"/>
      <c r="L1379"/>
      <c r="M1379"/>
      <c r="N1379"/>
      <c r="O1379"/>
      <c r="P1379"/>
      <c r="Q1379" s="13">
        <v>0</v>
      </c>
      <c r="R1379" s="13">
        <v>0</v>
      </c>
      <c r="S1379" s="11">
        <f t="shared" si="238"/>
        <v>0</v>
      </c>
      <c r="T1379" s="5">
        <v>0</v>
      </c>
      <c r="U1379" s="11">
        <f t="shared" si="239"/>
        <v>0</v>
      </c>
      <c r="V1379" s="13" t="s">
        <v>1</v>
      </c>
      <c r="W1379" s="10">
        <f>IFERROR(VLOOKUP(V1379,Curr!$B$2:$C$13,2,FALSE),0)</f>
        <v>11</v>
      </c>
      <c r="X1379" s="11">
        <f t="shared" si="240"/>
        <v>0</v>
      </c>
      <c r="Y1379" s="14">
        <f t="shared" si="241"/>
        <v>0</v>
      </c>
      <c r="Z1379" s="11">
        <f t="shared" si="242"/>
        <v>0</v>
      </c>
      <c r="AA1379" s="4" t="s">
        <v>1</v>
      </c>
      <c r="AB1379" s="10">
        <f>IFERROR(VLOOKUP(AA1379,Curr!$B$2:$C$13,2,FALSE),0)</f>
        <v>11</v>
      </c>
      <c r="AC1379" s="11">
        <f t="shared" si="243"/>
        <v>0</v>
      </c>
      <c r="AD1379" s="11">
        <f t="shared" si="244"/>
        <v>0</v>
      </c>
      <c r="AE1379" s="12">
        <f t="shared" si="245"/>
        <v>0</v>
      </c>
      <c r="AF1379"/>
      <c r="AG1379"/>
      <c r="AH1379"/>
      <c r="AI1379"/>
      <c r="AJ1379"/>
    </row>
    <row r="1380" spans="2:36" x14ac:dyDescent="0.25">
      <c r="B1380" s="2" t="s">
        <v>534</v>
      </c>
      <c r="C1380"/>
      <c r="D1380" s="1" t="s">
        <v>1733</v>
      </c>
      <c r="E1380"/>
      <c r="F1380"/>
      <c r="G1380"/>
      <c r="H1380"/>
      <c r="I1380"/>
      <c r="J1380" s="1" t="s">
        <v>3103</v>
      </c>
      <c r="K1380"/>
      <c r="L1380"/>
      <c r="M1380"/>
      <c r="N1380"/>
      <c r="O1380"/>
      <c r="P1380"/>
      <c r="Q1380" s="13">
        <v>0</v>
      </c>
      <c r="R1380" s="13">
        <v>0</v>
      </c>
      <c r="S1380" s="11">
        <f t="shared" si="238"/>
        <v>0</v>
      </c>
      <c r="T1380" s="5">
        <v>0</v>
      </c>
      <c r="U1380" s="11">
        <f t="shared" si="239"/>
        <v>0</v>
      </c>
      <c r="V1380" s="13" t="s">
        <v>1</v>
      </c>
      <c r="W1380" s="10">
        <f>IFERROR(VLOOKUP(V1380,Curr!$B$2:$C$13,2,FALSE),0)</f>
        <v>11</v>
      </c>
      <c r="X1380" s="11">
        <f t="shared" si="240"/>
        <v>0</v>
      </c>
      <c r="Y1380" s="14">
        <f t="shared" si="241"/>
        <v>0</v>
      </c>
      <c r="Z1380" s="11">
        <f t="shared" si="242"/>
        <v>0</v>
      </c>
      <c r="AA1380" s="4" t="s">
        <v>1</v>
      </c>
      <c r="AB1380" s="10">
        <f>IFERROR(VLOOKUP(AA1380,Curr!$B$2:$C$13,2,FALSE),0)</f>
        <v>11</v>
      </c>
      <c r="AC1380" s="11">
        <f t="shared" si="243"/>
        <v>0</v>
      </c>
      <c r="AD1380" s="11">
        <f t="shared" si="244"/>
        <v>0</v>
      </c>
      <c r="AE1380" s="12">
        <f t="shared" si="245"/>
        <v>0</v>
      </c>
      <c r="AF1380"/>
      <c r="AG1380"/>
      <c r="AH1380"/>
      <c r="AI1380"/>
      <c r="AJ1380"/>
    </row>
    <row r="1381" spans="2:36" x14ac:dyDescent="0.25">
      <c r="B1381" s="2" t="s">
        <v>534</v>
      </c>
      <c r="C1381"/>
      <c r="D1381" s="1" t="s">
        <v>1733</v>
      </c>
      <c r="E1381"/>
      <c r="F1381"/>
      <c r="G1381"/>
      <c r="H1381"/>
      <c r="I1381"/>
      <c r="J1381" s="1" t="s">
        <v>3104</v>
      </c>
      <c r="K1381"/>
      <c r="L1381"/>
      <c r="M1381"/>
      <c r="N1381"/>
      <c r="O1381"/>
      <c r="P1381"/>
      <c r="Q1381" s="13">
        <v>0</v>
      </c>
      <c r="R1381" s="13">
        <v>0</v>
      </c>
      <c r="S1381" s="11">
        <f t="shared" si="238"/>
        <v>0</v>
      </c>
      <c r="T1381" s="5">
        <v>0</v>
      </c>
      <c r="U1381" s="11">
        <f t="shared" si="239"/>
        <v>0</v>
      </c>
      <c r="V1381" s="13" t="s">
        <v>1</v>
      </c>
      <c r="W1381" s="10">
        <f>IFERROR(VLOOKUP(V1381,Curr!$B$2:$C$13,2,FALSE),0)</f>
        <v>11</v>
      </c>
      <c r="X1381" s="11">
        <f t="shared" si="240"/>
        <v>0</v>
      </c>
      <c r="Y1381" s="14">
        <f t="shared" si="241"/>
        <v>0</v>
      </c>
      <c r="Z1381" s="11">
        <f t="shared" si="242"/>
        <v>0</v>
      </c>
      <c r="AA1381" s="4" t="s">
        <v>1</v>
      </c>
      <c r="AB1381" s="10">
        <f>IFERROR(VLOOKUP(AA1381,Curr!$B$2:$C$13,2,FALSE),0)</f>
        <v>11</v>
      </c>
      <c r="AC1381" s="11">
        <f t="shared" si="243"/>
        <v>0</v>
      </c>
      <c r="AD1381" s="11">
        <f t="shared" si="244"/>
        <v>0</v>
      </c>
      <c r="AE1381" s="12">
        <f t="shared" si="245"/>
        <v>0</v>
      </c>
      <c r="AF1381"/>
      <c r="AG1381"/>
      <c r="AH1381"/>
      <c r="AI1381"/>
      <c r="AJ1381"/>
    </row>
    <row r="1382" spans="2:36" x14ac:dyDescent="0.25">
      <c r="B1382" s="2" t="s">
        <v>534</v>
      </c>
      <c r="C1382"/>
      <c r="D1382" s="1" t="s">
        <v>1733</v>
      </c>
      <c r="E1382"/>
      <c r="F1382"/>
      <c r="G1382"/>
      <c r="H1382"/>
      <c r="I1382"/>
      <c r="J1382" s="1" t="s">
        <v>3105</v>
      </c>
      <c r="K1382"/>
      <c r="L1382"/>
      <c r="M1382"/>
      <c r="N1382"/>
      <c r="O1382"/>
      <c r="P1382"/>
      <c r="Q1382" s="13">
        <v>0</v>
      </c>
      <c r="R1382" s="13">
        <v>0</v>
      </c>
      <c r="S1382" s="11">
        <f t="shared" si="238"/>
        <v>0</v>
      </c>
      <c r="T1382" s="5">
        <v>0</v>
      </c>
      <c r="U1382" s="11">
        <f t="shared" si="239"/>
        <v>0</v>
      </c>
      <c r="V1382" s="13" t="s">
        <v>1</v>
      </c>
      <c r="W1382" s="10">
        <f>IFERROR(VLOOKUP(V1382,Curr!$B$2:$C$13,2,FALSE),0)</f>
        <v>11</v>
      </c>
      <c r="X1382" s="11">
        <f t="shared" si="240"/>
        <v>0</v>
      </c>
      <c r="Y1382" s="14">
        <f t="shared" si="241"/>
        <v>0</v>
      </c>
      <c r="Z1382" s="11">
        <f t="shared" si="242"/>
        <v>0</v>
      </c>
      <c r="AA1382" s="4" t="s">
        <v>1</v>
      </c>
      <c r="AB1382" s="10">
        <f>IFERROR(VLOOKUP(AA1382,Curr!$B$2:$C$13,2,FALSE),0)</f>
        <v>11</v>
      </c>
      <c r="AC1382" s="11">
        <f t="shared" si="243"/>
        <v>0</v>
      </c>
      <c r="AD1382" s="11">
        <f t="shared" si="244"/>
        <v>0</v>
      </c>
      <c r="AE1382" s="12">
        <f t="shared" si="245"/>
        <v>0</v>
      </c>
      <c r="AF1382"/>
      <c r="AG1382"/>
      <c r="AH1382"/>
      <c r="AI1382"/>
      <c r="AJ1382"/>
    </row>
    <row r="1383" spans="2:36" x14ac:dyDescent="0.25">
      <c r="B1383" s="2" t="s">
        <v>534</v>
      </c>
      <c r="C1383"/>
      <c r="D1383" s="1" t="s">
        <v>1733</v>
      </c>
      <c r="E1383"/>
      <c r="F1383"/>
      <c r="G1383"/>
      <c r="H1383"/>
      <c r="I1383"/>
      <c r="J1383" s="1" t="s">
        <v>3106</v>
      </c>
      <c r="K1383"/>
      <c r="L1383"/>
      <c r="M1383"/>
      <c r="N1383"/>
      <c r="O1383"/>
      <c r="P1383"/>
      <c r="Q1383" s="13">
        <v>0</v>
      </c>
      <c r="R1383" s="13">
        <v>0</v>
      </c>
      <c r="S1383" s="11">
        <f t="shared" si="238"/>
        <v>0</v>
      </c>
      <c r="T1383" s="5">
        <v>0</v>
      </c>
      <c r="U1383" s="11">
        <f t="shared" si="239"/>
        <v>0</v>
      </c>
      <c r="V1383" s="13" t="s">
        <v>1</v>
      </c>
      <c r="W1383" s="10">
        <f>IFERROR(VLOOKUP(V1383,Curr!$B$2:$C$13,2,FALSE),0)</f>
        <v>11</v>
      </c>
      <c r="X1383" s="11">
        <f t="shared" si="240"/>
        <v>0</v>
      </c>
      <c r="Y1383" s="14">
        <f t="shared" si="241"/>
        <v>0</v>
      </c>
      <c r="Z1383" s="11">
        <f t="shared" si="242"/>
        <v>0</v>
      </c>
      <c r="AA1383" s="4" t="s">
        <v>1</v>
      </c>
      <c r="AB1383" s="10">
        <f>IFERROR(VLOOKUP(AA1383,Curr!$B$2:$C$13,2,FALSE),0)</f>
        <v>11</v>
      </c>
      <c r="AC1383" s="11">
        <f t="shared" si="243"/>
        <v>0</v>
      </c>
      <c r="AD1383" s="11">
        <f t="shared" si="244"/>
        <v>0</v>
      </c>
      <c r="AE1383" s="12">
        <f t="shared" si="245"/>
        <v>0</v>
      </c>
      <c r="AF1383"/>
      <c r="AG1383"/>
      <c r="AH1383"/>
      <c r="AI1383"/>
      <c r="AJ1383"/>
    </row>
    <row r="1384" spans="2:36" x14ac:dyDescent="0.25">
      <c r="B1384" s="2" t="s">
        <v>534</v>
      </c>
      <c r="C1384"/>
      <c r="D1384" s="1" t="s">
        <v>1733</v>
      </c>
      <c r="E1384"/>
      <c r="F1384"/>
      <c r="G1384"/>
      <c r="H1384"/>
      <c r="I1384"/>
      <c r="J1384" s="1" t="s">
        <v>3107</v>
      </c>
      <c r="K1384"/>
      <c r="L1384"/>
      <c r="M1384"/>
      <c r="N1384"/>
      <c r="O1384"/>
      <c r="P1384"/>
      <c r="Q1384" s="13">
        <v>0</v>
      </c>
      <c r="R1384" s="13">
        <v>0</v>
      </c>
      <c r="S1384" s="11">
        <f t="shared" si="238"/>
        <v>0</v>
      </c>
      <c r="T1384" s="5">
        <v>0</v>
      </c>
      <c r="U1384" s="11">
        <f t="shared" si="239"/>
        <v>0</v>
      </c>
      <c r="V1384" s="13" t="s">
        <v>1</v>
      </c>
      <c r="W1384" s="10">
        <f>IFERROR(VLOOKUP(V1384,Curr!$B$2:$C$13,2,FALSE),0)</f>
        <v>11</v>
      </c>
      <c r="X1384" s="11">
        <f t="shared" si="240"/>
        <v>0</v>
      </c>
      <c r="Y1384" s="14">
        <f t="shared" si="241"/>
        <v>0</v>
      </c>
      <c r="Z1384" s="11">
        <f t="shared" si="242"/>
        <v>0</v>
      </c>
      <c r="AA1384" s="4" t="s">
        <v>1</v>
      </c>
      <c r="AB1384" s="10">
        <f>IFERROR(VLOOKUP(AA1384,Curr!$B$2:$C$13,2,FALSE),0)</f>
        <v>11</v>
      </c>
      <c r="AC1384" s="11">
        <f t="shared" si="243"/>
        <v>0</v>
      </c>
      <c r="AD1384" s="11">
        <f t="shared" si="244"/>
        <v>0</v>
      </c>
      <c r="AE1384" s="12">
        <f t="shared" si="245"/>
        <v>0</v>
      </c>
      <c r="AF1384"/>
      <c r="AG1384"/>
      <c r="AH1384"/>
      <c r="AI1384"/>
      <c r="AJ1384"/>
    </row>
    <row r="1385" spans="2:36" x14ac:dyDescent="0.25">
      <c r="B1385" s="2" t="s">
        <v>534</v>
      </c>
      <c r="C1385"/>
      <c r="D1385" s="1" t="s">
        <v>1733</v>
      </c>
      <c r="E1385"/>
      <c r="F1385"/>
      <c r="G1385"/>
      <c r="H1385"/>
      <c r="I1385"/>
      <c r="J1385" s="1" t="s">
        <v>3108</v>
      </c>
      <c r="K1385"/>
      <c r="L1385"/>
      <c r="M1385"/>
      <c r="N1385"/>
      <c r="O1385"/>
      <c r="P1385"/>
      <c r="Q1385" s="13">
        <v>0</v>
      </c>
      <c r="R1385" s="13">
        <v>0</v>
      </c>
      <c r="S1385" s="11">
        <f t="shared" si="238"/>
        <v>0</v>
      </c>
      <c r="T1385" s="5">
        <v>0</v>
      </c>
      <c r="U1385" s="11">
        <f t="shared" si="239"/>
        <v>0</v>
      </c>
      <c r="V1385" s="13" t="s">
        <v>1</v>
      </c>
      <c r="W1385" s="10">
        <f>IFERROR(VLOOKUP(V1385,Curr!$B$2:$C$13,2,FALSE),0)</f>
        <v>11</v>
      </c>
      <c r="X1385" s="11">
        <f t="shared" si="240"/>
        <v>0</v>
      </c>
      <c r="Y1385" s="14">
        <f t="shared" si="241"/>
        <v>0</v>
      </c>
      <c r="Z1385" s="11">
        <f t="shared" si="242"/>
        <v>0</v>
      </c>
      <c r="AA1385" s="4" t="s">
        <v>1</v>
      </c>
      <c r="AB1385" s="10">
        <f>IFERROR(VLOOKUP(AA1385,Curr!$B$2:$C$13,2,FALSE),0)</f>
        <v>11</v>
      </c>
      <c r="AC1385" s="11">
        <f t="shared" si="243"/>
        <v>0</v>
      </c>
      <c r="AD1385" s="11">
        <f t="shared" si="244"/>
        <v>0</v>
      </c>
      <c r="AE1385" s="12">
        <f t="shared" si="245"/>
        <v>0</v>
      </c>
      <c r="AF1385"/>
      <c r="AG1385"/>
      <c r="AH1385"/>
      <c r="AI1385"/>
      <c r="AJ1385"/>
    </row>
    <row r="1386" spans="2:36" x14ac:dyDescent="0.25">
      <c r="B1386" s="2" t="s">
        <v>534</v>
      </c>
      <c r="C1386"/>
      <c r="D1386" s="1" t="s">
        <v>1733</v>
      </c>
      <c r="E1386"/>
      <c r="F1386"/>
      <c r="G1386"/>
      <c r="H1386"/>
      <c r="I1386"/>
      <c r="J1386" s="1" t="s">
        <v>3109</v>
      </c>
      <c r="K1386"/>
      <c r="L1386"/>
      <c r="M1386"/>
      <c r="N1386"/>
      <c r="O1386"/>
      <c r="P1386"/>
      <c r="Q1386" s="13">
        <v>0</v>
      </c>
      <c r="R1386" s="13">
        <v>0</v>
      </c>
      <c r="S1386" s="11">
        <f t="shared" si="238"/>
        <v>0</v>
      </c>
      <c r="T1386" s="5">
        <v>0</v>
      </c>
      <c r="U1386" s="11">
        <f t="shared" si="239"/>
        <v>0</v>
      </c>
      <c r="V1386" s="13" t="s">
        <v>1</v>
      </c>
      <c r="W1386" s="10">
        <f>IFERROR(VLOOKUP(V1386,Curr!$B$2:$C$13,2,FALSE),0)</f>
        <v>11</v>
      </c>
      <c r="X1386" s="11">
        <f t="shared" si="240"/>
        <v>0</v>
      </c>
      <c r="Y1386" s="14">
        <f t="shared" si="241"/>
        <v>0</v>
      </c>
      <c r="Z1386" s="11">
        <f t="shared" si="242"/>
        <v>0</v>
      </c>
      <c r="AA1386" s="4" t="s">
        <v>1</v>
      </c>
      <c r="AB1386" s="10">
        <f>IFERROR(VLOOKUP(AA1386,Curr!$B$2:$C$13,2,FALSE),0)</f>
        <v>11</v>
      </c>
      <c r="AC1386" s="11">
        <f t="shared" si="243"/>
        <v>0</v>
      </c>
      <c r="AD1386" s="11">
        <f t="shared" si="244"/>
        <v>0</v>
      </c>
      <c r="AE1386" s="12">
        <f t="shared" si="245"/>
        <v>0</v>
      </c>
      <c r="AF1386"/>
      <c r="AG1386"/>
      <c r="AH1386"/>
      <c r="AI1386"/>
      <c r="AJ1386"/>
    </row>
    <row r="1387" spans="2:36" x14ac:dyDescent="0.25">
      <c r="B1387" s="2" t="s">
        <v>534</v>
      </c>
      <c r="C1387"/>
      <c r="D1387" s="1" t="s">
        <v>1733</v>
      </c>
      <c r="E1387"/>
      <c r="F1387"/>
      <c r="G1387"/>
      <c r="H1387"/>
      <c r="I1387"/>
      <c r="J1387" s="1" t="s">
        <v>3110</v>
      </c>
      <c r="K1387"/>
      <c r="L1387"/>
      <c r="M1387"/>
      <c r="N1387"/>
      <c r="O1387"/>
      <c r="P1387"/>
      <c r="Q1387" s="13">
        <v>0</v>
      </c>
      <c r="R1387" s="13">
        <v>0</v>
      </c>
      <c r="S1387" s="11">
        <f t="shared" si="238"/>
        <v>0</v>
      </c>
      <c r="T1387" s="5">
        <v>0</v>
      </c>
      <c r="U1387" s="11">
        <f t="shared" si="239"/>
        <v>0</v>
      </c>
      <c r="V1387" s="13" t="s">
        <v>1</v>
      </c>
      <c r="W1387" s="10">
        <f>IFERROR(VLOOKUP(V1387,Curr!$B$2:$C$13,2,FALSE),0)</f>
        <v>11</v>
      </c>
      <c r="X1387" s="11">
        <f t="shared" si="240"/>
        <v>0</v>
      </c>
      <c r="Y1387" s="14">
        <f t="shared" si="241"/>
        <v>0</v>
      </c>
      <c r="Z1387" s="11">
        <f t="shared" si="242"/>
        <v>0</v>
      </c>
      <c r="AA1387" s="4" t="s">
        <v>1</v>
      </c>
      <c r="AB1387" s="10">
        <f>IFERROR(VLOOKUP(AA1387,Curr!$B$2:$C$13,2,FALSE),0)</f>
        <v>11</v>
      </c>
      <c r="AC1387" s="11">
        <f t="shared" si="243"/>
        <v>0</v>
      </c>
      <c r="AD1387" s="11">
        <f t="shared" si="244"/>
        <v>0</v>
      </c>
      <c r="AE1387" s="12">
        <f t="shared" si="245"/>
        <v>0</v>
      </c>
      <c r="AF1387"/>
      <c r="AG1387"/>
      <c r="AH1387"/>
      <c r="AI1387"/>
      <c r="AJ1387"/>
    </row>
    <row r="1388" spans="2:36" x14ac:dyDescent="0.25">
      <c r="B1388" s="2" t="s">
        <v>534</v>
      </c>
      <c r="C1388"/>
      <c r="D1388" s="1" t="s">
        <v>1733</v>
      </c>
      <c r="E1388"/>
      <c r="F1388"/>
      <c r="G1388"/>
      <c r="H1388"/>
      <c r="I1388"/>
      <c r="J1388" s="1" t="s">
        <v>3111</v>
      </c>
      <c r="K1388"/>
      <c r="L1388"/>
      <c r="M1388"/>
      <c r="N1388"/>
      <c r="O1388"/>
      <c r="P1388"/>
      <c r="Q1388" s="13">
        <v>0</v>
      </c>
      <c r="R1388" s="13">
        <v>0</v>
      </c>
      <c r="S1388" s="11">
        <f t="shared" si="238"/>
        <v>0</v>
      </c>
      <c r="T1388" s="5">
        <v>0</v>
      </c>
      <c r="U1388" s="11">
        <f t="shared" si="239"/>
        <v>0</v>
      </c>
      <c r="V1388" s="13" t="s">
        <v>1</v>
      </c>
      <c r="W1388" s="10">
        <f>IFERROR(VLOOKUP(V1388,Curr!$B$2:$C$13,2,FALSE),0)</f>
        <v>11</v>
      </c>
      <c r="X1388" s="11">
        <f t="shared" si="240"/>
        <v>0</v>
      </c>
      <c r="Y1388" s="14">
        <f t="shared" si="241"/>
        <v>0</v>
      </c>
      <c r="Z1388" s="11">
        <f t="shared" si="242"/>
        <v>0</v>
      </c>
      <c r="AA1388" s="4" t="s">
        <v>1</v>
      </c>
      <c r="AB1388" s="10">
        <f>IFERROR(VLOOKUP(AA1388,Curr!$B$2:$C$13,2,FALSE),0)</f>
        <v>11</v>
      </c>
      <c r="AC1388" s="11">
        <f t="shared" si="243"/>
        <v>0</v>
      </c>
      <c r="AD1388" s="11">
        <f t="shared" si="244"/>
        <v>0</v>
      </c>
      <c r="AE1388" s="12">
        <f t="shared" si="245"/>
        <v>0</v>
      </c>
      <c r="AF1388"/>
      <c r="AG1388"/>
      <c r="AH1388"/>
      <c r="AI1388"/>
      <c r="AJ1388"/>
    </row>
    <row r="1389" spans="2:36" x14ac:dyDescent="0.25">
      <c r="B1389" s="2" t="s">
        <v>534</v>
      </c>
      <c r="C1389"/>
      <c r="D1389" s="1" t="s">
        <v>1733</v>
      </c>
      <c r="E1389"/>
      <c r="F1389"/>
      <c r="G1389"/>
      <c r="H1389"/>
      <c r="I1389"/>
      <c r="J1389" s="1" t="s">
        <v>3112</v>
      </c>
      <c r="K1389"/>
      <c r="L1389"/>
      <c r="M1389"/>
      <c r="N1389"/>
      <c r="O1389"/>
      <c r="P1389"/>
      <c r="Q1389" s="13">
        <v>0</v>
      </c>
      <c r="R1389" s="13">
        <v>0</v>
      </c>
      <c r="S1389" s="11">
        <f t="shared" si="238"/>
        <v>0</v>
      </c>
      <c r="T1389" s="5">
        <v>0</v>
      </c>
      <c r="U1389" s="11">
        <f t="shared" si="239"/>
        <v>0</v>
      </c>
      <c r="V1389" s="13" t="s">
        <v>1</v>
      </c>
      <c r="W1389" s="10">
        <f>IFERROR(VLOOKUP(V1389,Curr!$B$2:$C$13,2,FALSE),0)</f>
        <v>11</v>
      </c>
      <c r="X1389" s="11">
        <f t="shared" si="240"/>
        <v>0</v>
      </c>
      <c r="Y1389" s="14">
        <f t="shared" si="241"/>
        <v>0</v>
      </c>
      <c r="Z1389" s="11">
        <f t="shared" si="242"/>
        <v>0</v>
      </c>
      <c r="AA1389" s="4" t="s">
        <v>1</v>
      </c>
      <c r="AB1389" s="10">
        <f>IFERROR(VLOOKUP(AA1389,Curr!$B$2:$C$13,2,FALSE),0)</f>
        <v>11</v>
      </c>
      <c r="AC1389" s="11">
        <f t="shared" si="243"/>
        <v>0</v>
      </c>
      <c r="AD1389" s="11">
        <f t="shared" si="244"/>
        <v>0</v>
      </c>
      <c r="AE1389" s="12">
        <f t="shared" si="245"/>
        <v>0</v>
      </c>
      <c r="AF1389"/>
      <c r="AG1389"/>
      <c r="AH1389"/>
      <c r="AI1389"/>
      <c r="AJ1389"/>
    </row>
    <row r="1390" spans="2:36" x14ac:dyDescent="0.25">
      <c r="B1390" s="2" t="s">
        <v>534</v>
      </c>
      <c r="C1390"/>
      <c r="D1390" s="1" t="s">
        <v>1733</v>
      </c>
      <c r="E1390"/>
      <c r="F1390"/>
      <c r="G1390"/>
      <c r="H1390"/>
      <c r="I1390"/>
      <c r="J1390" s="1" t="s">
        <v>3113</v>
      </c>
      <c r="K1390"/>
      <c r="L1390"/>
      <c r="M1390"/>
      <c r="N1390"/>
      <c r="O1390"/>
      <c r="P1390"/>
      <c r="Q1390" s="13">
        <v>0</v>
      </c>
      <c r="R1390" s="13">
        <v>0</v>
      </c>
      <c r="S1390" s="11">
        <f t="shared" si="238"/>
        <v>0</v>
      </c>
      <c r="T1390" s="5">
        <v>0</v>
      </c>
      <c r="U1390" s="11">
        <f t="shared" si="239"/>
        <v>0</v>
      </c>
      <c r="V1390" s="13" t="s">
        <v>1</v>
      </c>
      <c r="W1390" s="10">
        <f>IFERROR(VLOOKUP(V1390,Curr!$B$2:$C$13,2,FALSE),0)</f>
        <v>11</v>
      </c>
      <c r="X1390" s="11">
        <f t="shared" si="240"/>
        <v>0</v>
      </c>
      <c r="Y1390" s="14">
        <f t="shared" si="241"/>
        <v>0</v>
      </c>
      <c r="Z1390" s="11">
        <f t="shared" si="242"/>
        <v>0</v>
      </c>
      <c r="AA1390" s="4" t="s">
        <v>1</v>
      </c>
      <c r="AB1390" s="10">
        <f>IFERROR(VLOOKUP(AA1390,Curr!$B$2:$C$13,2,FALSE),0)</f>
        <v>11</v>
      </c>
      <c r="AC1390" s="11">
        <f t="shared" si="243"/>
        <v>0</v>
      </c>
      <c r="AD1390" s="11">
        <f t="shared" si="244"/>
        <v>0</v>
      </c>
      <c r="AE1390" s="12">
        <f t="shared" si="245"/>
        <v>0</v>
      </c>
      <c r="AF1390"/>
      <c r="AG1390"/>
      <c r="AH1390"/>
      <c r="AI1390"/>
      <c r="AJ1390"/>
    </row>
    <row r="1391" spans="2:36" x14ac:dyDescent="0.25">
      <c r="B1391" s="2" t="s">
        <v>534</v>
      </c>
      <c r="C1391"/>
      <c r="D1391" s="1" t="s">
        <v>1733</v>
      </c>
      <c r="E1391"/>
      <c r="F1391"/>
      <c r="G1391"/>
      <c r="H1391"/>
      <c r="I1391"/>
      <c r="J1391" s="1" t="s">
        <v>3114</v>
      </c>
      <c r="K1391"/>
      <c r="L1391"/>
      <c r="M1391"/>
      <c r="N1391"/>
      <c r="O1391"/>
      <c r="P1391"/>
      <c r="Q1391" s="13">
        <v>0</v>
      </c>
      <c r="R1391" s="13">
        <v>0</v>
      </c>
      <c r="S1391" s="11">
        <f t="shared" si="238"/>
        <v>0</v>
      </c>
      <c r="T1391" s="5">
        <v>0</v>
      </c>
      <c r="U1391" s="11">
        <f t="shared" si="239"/>
        <v>0</v>
      </c>
      <c r="V1391" s="13" t="s">
        <v>1</v>
      </c>
      <c r="W1391" s="10">
        <f>IFERROR(VLOOKUP(V1391,Curr!$B$2:$C$13,2,FALSE),0)</f>
        <v>11</v>
      </c>
      <c r="X1391" s="11">
        <f t="shared" si="240"/>
        <v>0</v>
      </c>
      <c r="Y1391" s="14">
        <f t="shared" si="241"/>
        <v>0</v>
      </c>
      <c r="Z1391" s="11">
        <f t="shared" si="242"/>
        <v>0</v>
      </c>
      <c r="AA1391" s="4" t="s">
        <v>1</v>
      </c>
      <c r="AB1391" s="10">
        <f>IFERROR(VLOOKUP(AA1391,Curr!$B$2:$C$13,2,FALSE),0)</f>
        <v>11</v>
      </c>
      <c r="AC1391" s="11">
        <f t="shared" si="243"/>
        <v>0</v>
      </c>
      <c r="AD1391" s="11">
        <f t="shared" si="244"/>
        <v>0</v>
      </c>
      <c r="AE1391" s="12">
        <f t="shared" si="245"/>
        <v>0</v>
      </c>
      <c r="AF1391"/>
      <c r="AG1391"/>
      <c r="AH1391"/>
      <c r="AI1391"/>
      <c r="AJ1391"/>
    </row>
    <row r="1392" spans="2:36" x14ac:dyDescent="0.25">
      <c r="B1392" s="2" t="s">
        <v>534</v>
      </c>
      <c r="C1392"/>
      <c r="D1392" s="1" t="s">
        <v>1733</v>
      </c>
      <c r="E1392"/>
      <c r="F1392"/>
      <c r="G1392"/>
      <c r="H1392"/>
      <c r="I1392"/>
      <c r="J1392" s="1" t="s">
        <v>3115</v>
      </c>
      <c r="K1392"/>
      <c r="L1392"/>
      <c r="M1392"/>
      <c r="N1392"/>
      <c r="O1392"/>
      <c r="P1392"/>
      <c r="Q1392" s="13">
        <v>0</v>
      </c>
      <c r="R1392" s="13">
        <v>0</v>
      </c>
      <c r="S1392" s="11">
        <f t="shared" si="238"/>
        <v>0</v>
      </c>
      <c r="T1392" s="5">
        <v>0</v>
      </c>
      <c r="U1392" s="11">
        <f t="shared" si="239"/>
        <v>0</v>
      </c>
      <c r="V1392" s="13" t="s">
        <v>1</v>
      </c>
      <c r="W1392" s="10">
        <f>IFERROR(VLOOKUP(V1392,Curr!$B$2:$C$13,2,FALSE),0)</f>
        <v>11</v>
      </c>
      <c r="X1392" s="11">
        <f t="shared" si="240"/>
        <v>0</v>
      </c>
      <c r="Y1392" s="14">
        <f t="shared" si="241"/>
        <v>0</v>
      </c>
      <c r="Z1392" s="11">
        <f t="shared" si="242"/>
        <v>0</v>
      </c>
      <c r="AA1392" s="4" t="s">
        <v>1</v>
      </c>
      <c r="AB1392" s="10">
        <f>IFERROR(VLOOKUP(AA1392,Curr!$B$2:$C$13,2,FALSE),0)</f>
        <v>11</v>
      </c>
      <c r="AC1392" s="11">
        <f t="shared" si="243"/>
        <v>0</v>
      </c>
      <c r="AD1392" s="11">
        <f t="shared" si="244"/>
        <v>0</v>
      </c>
      <c r="AE1392" s="12">
        <f t="shared" si="245"/>
        <v>0</v>
      </c>
      <c r="AF1392"/>
      <c r="AG1392"/>
      <c r="AH1392"/>
      <c r="AI1392"/>
      <c r="AJ1392"/>
    </row>
    <row r="1393" spans="2:36" x14ac:dyDescent="0.25">
      <c r="B1393" s="2" t="s">
        <v>534</v>
      </c>
      <c r="C1393"/>
      <c r="D1393" s="1" t="s">
        <v>1733</v>
      </c>
      <c r="E1393"/>
      <c r="F1393"/>
      <c r="G1393"/>
      <c r="H1393"/>
      <c r="I1393"/>
      <c r="J1393" s="1" t="s">
        <v>3116</v>
      </c>
      <c r="K1393"/>
      <c r="L1393"/>
      <c r="M1393"/>
      <c r="N1393"/>
      <c r="O1393"/>
      <c r="P1393"/>
      <c r="Q1393" s="13">
        <v>0</v>
      </c>
      <c r="R1393" s="13">
        <v>0</v>
      </c>
      <c r="S1393" s="11">
        <f t="shared" si="238"/>
        <v>0</v>
      </c>
      <c r="T1393" s="5">
        <v>0</v>
      </c>
      <c r="U1393" s="11">
        <f t="shared" si="239"/>
        <v>0</v>
      </c>
      <c r="V1393" s="13" t="s">
        <v>1</v>
      </c>
      <c r="W1393" s="10">
        <f>IFERROR(VLOOKUP(V1393,Curr!$B$2:$C$13,2,FALSE),0)</f>
        <v>11</v>
      </c>
      <c r="X1393" s="11">
        <f t="shared" si="240"/>
        <v>0</v>
      </c>
      <c r="Y1393" s="14">
        <f t="shared" si="241"/>
        <v>0</v>
      </c>
      <c r="Z1393" s="11">
        <f t="shared" si="242"/>
        <v>0</v>
      </c>
      <c r="AA1393" s="4" t="s">
        <v>1</v>
      </c>
      <c r="AB1393" s="10">
        <f>IFERROR(VLOOKUP(AA1393,Curr!$B$2:$C$13,2,FALSE),0)</f>
        <v>11</v>
      </c>
      <c r="AC1393" s="11">
        <f t="shared" si="243"/>
        <v>0</v>
      </c>
      <c r="AD1393" s="11">
        <f t="shared" si="244"/>
        <v>0</v>
      </c>
      <c r="AE1393" s="12">
        <f t="shared" si="245"/>
        <v>0</v>
      </c>
      <c r="AF1393"/>
      <c r="AG1393"/>
      <c r="AH1393"/>
      <c r="AI1393"/>
      <c r="AJ1393"/>
    </row>
    <row r="1394" spans="2:36" x14ac:dyDescent="0.25">
      <c r="B1394" s="2" t="s">
        <v>534</v>
      </c>
      <c r="C1394"/>
      <c r="D1394" s="1" t="s">
        <v>1733</v>
      </c>
      <c r="E1394"/>
      <c r="F1394"/>
      <c r="G1394"/>
      <c r="H1394"/>
      <c r="I1394"/>
      <c r="J1394" s="1" t="s">
        <v>3117</v>
      </c>
      <c r="K1394"/>
      <c r="L1394"/>
      <c r="M1394"/>
      <c r="N1394"/>
      <c r="O1394"/>
      <c r="P1394"/>
      <c r="Q1394" s="13">
        <v>0</v>
      </c>
      <c r="R1394" s="13">
        <v>0</v>
      </c>
      <c r="S1394" s="11">
        <f t="shared" si="238"/>
        <v>0</v>
      </c>
      <c r="T1394" s="5">
        <v>0</v>
      </c>
      <c r="U1394" s="11">
        <f t="shared" si="239"/>
        <v>0</v>
      </c>
      <c r="V1394" s="13" t="s">
        <v>1</v>
      </c>
      <c r="W1394" s="10">
        <f>IFERROR(VLOOKUP(V1394,Curr!$B$2:$C$13,2,FALSE),0)</f>
        <v>11</v>
      </c>
      <c r="X1394" s="11">
        <f t="shared" si="240"/>
        <v>0</v>
      </c>
      <c r="Y1394" s="14">
        <f t="shared" si="241"/>
        <v>0</v>
      </c>
      <c r="Z1394" s="11">
        <f t="shared" si="242"/>
        <v>0</v>
      </c>
      <c r="AA1394" s="4" t="s">
        <v>1</v>
      </c>
      <c r="AB1394" s="10">
        <f>IFERROR(VLOOKUP(AA1394,Curr!$B$2:$C$13,2,FALSE),0)</f>
        <v>11</v>
      </c>
      <c r="AC1394" s="11">
        <f t="shared" si="243"/>
        <v>0</v>
      </c>
      <c r="AD1394" s="11">
        <f t="shared" si="244"/>
        <v>0</v>
      </c>
      <c r="AE1394" s="12">
        <f t="shared" si="245"/>
        <v>0</v>
      </c>
      <c r="AF1394"/>
      <c r="AG1394"/>
      <c r="AH1394"/>
      <c r="AI1394"/>
      <c r="AJ1394"/>
    </row>
    <row r="1395" spans="2:36" x14ac:dyDescent="0.25">
      <c r="B1395" s="2" t="s">
        <v>534</v>
      </c>
      <c r="C1395"/>
      <c r="D1395" s="1" t="s">
        <v>1733</v>
      </c>
      <c r="E1395"/>
      <c r="F1395"/>
      <c r="G1395"/>
      <c r="H1395"/>
      <c r="I1395"/>
      <c r="J1395" s="1" t="s">
        <v>3118</v>
      </c>
      <c r="K1395"/>
      <c r="L1395"/>
      <c r="M1395"/>
      <c r="N1395"/>
      <c r="O1395"/>
      <c r="P1395"/>
      <c r="Q1395" s="13">
        <v>0</v>
      </c>
      <c r="R1395" s="13">
        <v>0</v>
      </c>
      <c r="S1395" s="11">
        <f t="shared" si="238"/>
        <v>0</v>
      </c>
      <c r="T1395" s="5">
        <v>0</v>
      </c>
      <c r="U1395" s="11">
        <f t="shared" si="239"/>
        <v>0</v>
      </c>
      <c r="V1395" s="13" t="s">
        <v>1</v>
      </c>
      <c r="W1395" s="10">
        <f>IFERROR(VLOOKUP(V1395,Curr!$B$2:$C$13,2,FALSE),0)</f>
        <v>11</v>
      </c>
      <c r="X1395" s="11">
        <f t="shared" si="240"/>
        <v>0</v>
      </c>
      <c r="Y1395" s="14">
        <f t="shared" si="241"/>
        <v>0</v>
      </c>
      <c r="Z1395" s="11">
        <f t="shared" si="242"/>
        <v>0</v>
      </c>
      <c r="AA1395" s="4" t="s">
        <v>1</v>
      </c>
      <c r="AB1395" s="10">
        <f>IFERROR(VLOOKUP(AA1395,Curr!$B$2:$C$13,2,FALSE),0)</f>
        <v>11</v>
      </c>
      <c r="AC1395" s="11">
        <f t="shared" si="243"/>
        <v>0</v>
      </c>
      <c r="AD1395" s="11">
        <f t="shared" si="244"/>
        <v>0</v>
      </c>
      <c r="AE1395" s="12">
        <f t="shared" si="245"/>
        <v>0</v>
      </c>
      <c r="AF1395"/>
      <c r="AG1395"/>
      <c r="AH1395"/>
      <c r="AI1395"/>
      <c r="AJ1395"/>
    </row>
    <row r="1396" spans="2:36" x14ac:dyDescent="0.25">
      <c r="B1396" s="2" t="s">
        <v>534</v>
      </c>
      <c r="C1396"/>
      <c r="D1396" s="1" t="s">
        <v>1733</v>
      </c>
      <c r="E1396"/>
      <c r="F1396"/>
      <c r="G1396"/>
      <c r="H1396"/>
      <c r="I1396"/>
      <c r="J1396" s="1" t="s">
        <v>3119</v>
      </c>
      <c r="K1396"/>
      <c r="L1396"/>
      <c r="M1396"/>
      <c r="N1396"/>
      <c r="O1396"/>
      <c r="P1396"/>
      <c r="Q1396" s="13">
        <v>0</v>
      </c>
      <c r="R1396" s="13">
        <v>0</v>
      </c>
      <c r="S1396" s="11">
        <f t="shared" si="238"/>
        <v>0</v>
      </c>
      <c r="T1396" s="5">
        <v>0</v>
      </c>
      <c r="U1396" s="11">
        <f t="shared" si="239"/>
        <v>0</v>
      </c>
      <c r="V1396" s="13" t="s">
        <v>1</v>
      </c>
      <c r="W1396" s="10">
        <f>IFERROR(VLOOKUP(V1396,Curr!$B$2:$C$13,2,FALSE),0)</f>
        <v>11</v>
      </c>
      <c r="X1396" s="11">
        <f t="shared" si="240"/>
        <v>0</v>
      </c>
      <c r="Y1396" s="14">
        <f t="shared" si="241"/>
        <v>0</v>
      </c>
      <c r="Z1396" s="11">
        <f t="shared" si="242"/>
        <v>0</v>
      </c>
      <c r="AA1396" s="4" t="s">
        <v>1</v>
      </c>
      <c r="AB1396" s="10">
        <f>IFERROR(VLOOKUP(AA1396,Curr!$B$2:$C$13,2,FALSE),0)</f>
        <v>11</v>
      </c>
      <c r="AC1396" s="11">
        <f t="shared" si="243"/>
        <v>0</v>
      </c>
      <c r="AD1396" s="11">
        <f t="shared" si="244"/>
        <v>0</v>
      </c>
      <c r="AE1396" s="12">
        <f t="shared" si="245"/>
        <v>0</v>
      </c>
      <c r="AF1396"/>
      <c r="AG1396"/>
      <c r="AH1396"/>
      <c r="AI1396"/>
      <c r="AJ1396"/>
    </row>
    <row r="1397" spans="2:36" x14ac:dyDescent="0.25">
      <c r="B1397" s="2" t="s">
        <v>534</v>
      </c>
      <c r="C1397"/>
      <c r="D1397" s="1" t="s">
        <v>1733</v>
      </c>
      <c r="E1397"/>
      <c r="F1397"/>
      <c r="G1397"/>
      <c r="H1397"/>
      <c r="I1397"/>
      <c r="J1397" s="1" t="s">
        <v>3120</v>
      </c>
      <c r="K1397"/>
      <c r="L1397"/>
      <c r="M1397"/>
      <c r="N1397"/>
      <c r="O1397"/>
      <c r="P1397"/>
      <c r="Q1397" s="13">
        <v>0</v>
      </c>
      <c r="R1397" s="13">
        <v>0</v>
      </c>
      <c r="S1397" s="11">
        <f t="shared" si="238"/>
        <v>0</v>
      </c>
      <c r="T1397" s="5">
        <v>0</v>
      </c>
      <c r="U1397" s="11">
        <f t="shared" si="239"/>
        <v>0</v>
      </c>
      <c r="V1397" s="13" t="s">
        <v>1</v>
      </c>
      <c r="W1397" s="10">
        <f>IFERROR(VLOOKUP(V1397,Curr!$B$2:$C$13,2,FALSE),0)</f>
        <v>11</v>
      </c>
      <c r="X1397" s="11">
        <f t="shared" si="240"/>
        <v>0</v>
      </c>
      <c r="Y1397" s="14">
        <f t="shared" si="241"/>
        <v>0</v>
      </c>
      <c r="Z1397" s="11">
        <f t="shared" si="242"/>
        <v>0</v>
      </c>
      <c r="AA1397" s="4" t="s">
        <v>1</v>
      </c>
      <c r="AB1397" s="10">
        <f>IFERROR(VLOOKUP(AA1397,Curr!$B$2:$C$13,2,FALSE),0)</f>
        <v>11</v>
      </c>
      <c r="AC1397" s="11">
        <f t="shared" si="243"/>
        <v>0</v>
      </c>
      <c r="AD1397" s="11">
        <f t="shared" si="244"/>
        <v>0</v>
      </c>
      <c r="AE1397" s="12">
        <f t="shared" si="245"/>
        <v>0</v>
      </c>
      <c r="AF1397"/>
      <c r="AG1397"/>
      <c r="AH1397"/>
      <c r="AI1397"/>
      <c r="AJ1397"/>
    </row>
    <row r="1398" spans="2:36" x14ac:dyDescent="0.25">
      <c r="B1398" s="2" t="s">
        <v>534</v>
      </c>
      <c r="C1398"/>
      <c r="D1398" s="1" t="s">
        <v>1733</v>
      </c>
      <c r="E1398"/>
      <c r="F1398"/>
      <c r="G1398"/>
      <c r="H1398"/>
      <c r="I1398"/>
      <c r="J1398" s="1" t="s">
        <v>3121</v>
      </c>
      <c r="K1398"/>
      <c r="L1398"/>
      <c r="M1398"/>
      <c r="N1398"/>
      <c r="O1398"/>
      <c r="P1398"/>
      <c r="Q1398" s="13">
        <v>0</v>
      </c>
      <c r="R1398" s="13">
        <v>0</v>
      </c>
      <c r="S1398" s="11">
        <f t="shared" si="238"/>
        <v>0</v>
      </c>
      <c r="T1398" s="5">
        <v>0</v>
      </c>
      <c r="U1398" s="11">
        <f t="shared" si="239"/>
        <v>0</v>
      </c>
      <c r="V1398" s="13" t="s">
        <v>1</v>
      </c>
      <c r="W1398" s="10">
        <f>IFERROR(VLOOKUP(V1398,Curr!$B$2:$C$13,2,FALSE),0)</f>
        <v>11</v>
      </c>
      <c r="X1398" s="11">
        <f t="shared" si="240"/>
        <v>0</v>
      </c>
      <c r="Y1398" s="14">
        <f t="shared" si="241"/>
        <v>0</v>
      </c>
      <c r="Z1398" s="11">
        <f t="shared" si="242"/>
        <v>0</v>
      </c>
      <c r="AA1398" s="4" t="s">
        <v>1</v>
      </c>
      <c r="AB1398" s="10">
        <f>IFERROR(VLOOKUP(AA1398,Curr!$B$2:$C$13,2,FALSE),0)</f>
        <v>11</v>
      </c>
      <c r="AC1398" s="11">
        <f t="shared" si="243"/>
        <v>0</v>
      </c>
      <c r="AD1398" s="11">
        <f t="shared" si="244"/>
        <v>0</v>
      </c>
      <c r="AE1398" s="12">
        <f t="shared" si="245"/>
        <v>0</v>
      </c>
      <c r="AF1398"/>
      <c r="AG1398"/>
      <c r="AH1398"/>
      <c r="AI1398"/>
      <c r="AJ1398"/>
    </row>
    <row r="1399" spans="2:36" x14ac:dyDescent="0.25">
      <c r="B1399" s="2" t="s">
        <v>534</v>
      </c>
      <c r="C1399"/>
      <c r="D1399" s="1" t="s">
        <v>1733</v>
      </c>
      <c r="E1399"/>
      <c r="F1399"/>
      <c r="G1399"/>
      <c r="H1399"/>
      <c r="I1399"/>
      <c r="J1399" s="1" t="s">
        <v>3122</v>
      </c>
      <c r="K1399"/>
      <c r="L1399"/>
      <c r="M1399"/>
      <c r="N1399"/>
      <c r="O1399"/>
      <c r="P1399"/>
      <c r="Q1399" s="13">
        <v>0</v>
      </c>
      <c r="R1399" s="13">
        <v>0</v>
      </c>
      <c r="S1399" s="11">
        <f t="shared" si="238"/>
        <v>0</v>
      </c>
      <c r="T1399" s="5">
        <v>0</v>
      </c>
      <c r="U1399" s="11">
        <f t="shared" si="239"/>
        <v>0</v>
      </c>
      <c r="V1399" s="13" t="s">
        <v>1</v>
      </c>
      <c r="W1399" s="10">
        <f>IFERROR(VLOOKUP(V1399,Curr!$B$2:$C$13,2,FALSE),0)</f>
        <v>11</v>
      </c>
      <c r="X1399" s="11">
        <f t="shared" si="240"/>
        <v>0</v>
      </c>
      <c r="Y1399" s="14">
        <f t="shared" si="241"/>
        <v>0</v>
      </c>
      <c r="Z1399" s="11">
        <f t="shared" si="242"/>
        <v>0</v>
      </c>
      <c r="AA1399" s="4" t="s">
        <v>1</v>
      </c>
      <c r="AB1399" s="10">
        <f>IFERROR(VLOOKUP(AA1399,Curr!$B$2:$C$13,2,FALSE),0)</f>
        <v>11</v>
      </c>
      <c r="AC1399" s="11">
        <f t="shared" si="243"/>
        <v>0</v>
      </c>
      <c r="AD1399" s="11">
        <f t="shared" si="244"/>
        <v>0</v>
      </c>
      <c r="AE1399" s="12">
        <f t="shared" si="245"/>
        <v>0</v>
      </c>
      <c r="AF1399"/>
      <c r="AG1399"/>
      <c r="AH1399"/>
      <c r="AI1399"/>
      <c r="AJ1399"/>
    </row>
    <row r="1400" spans="2:36" x14ac:dyDescent="0.25">
      <c r="B1400" s="2" t="s">
        <v>534</v>
      </c>
      <c r="C1400"/>
      <c r="D1400" s="1" t="s">
        <v>1733</v>
      </c>
      <c r="E1400"/>
      <c r="F1400"/>
      <c r="G1400"/>
      <c r="H1400"/>
      <c r="I1400"/>
      <c r="J1400" s="1" t="s">
        <v>3123</v>
      </c>
      <c r="K1400"/>
      <c r="L1400"/>
      <c r="M1400"/>
      <c r="N1400"/>
      <c r="O1400"/>
      <c r="P1400"/>
      <c r="Q1400" s="13">
        <v>0</v>
      </c>
      <c r="R1400" s="13">
        <v>0</v>
      </c>
      <c r="S1400" s="11">
        <f t="shared" ref="S1400:S1463" si="246">+Q1400*R1400</f>
        <v>0</v>
      </c>
      <c r="T1400" s="5">
        <v>0</v>
      </c>
      <c r="U1400" s="11">
        <f t="shared" ref="U1400:U1463" si="247">S1400*(1-T1400)</f>
        <v>0</v>
      </c>
      <c r="V1400" s="13" t="s">
        <v>1</v>
      </c>
      <c r="W1400" s="10">
        <f>IFERROR(VLOOKUP(V1400,Curr!$B$2:$C$13,2,FALSE),0)</f>
        <v>11</v>
      </c>
      <c r="X1400" s="11">
        <f t="shared" ref="X1400:X1463" si="248">U1400*W1400</f>
        <v>0</v>
      </c>
      <c r="Y1400" s="14">
        <f t="shared" ref="Y1400:Y1463" si="249">Q1400</f>
        <v>0</v>
      </c>
      <c r="Z1400" s="11">
        <f t="shared" ref="Z1400:Z1463" si="250">+Y1400*R1400</f>
        <v>0</v>
      </c>
      <c r="AA1400" s="4" t="s">
        <v>1</v>
      </c>
      <c r="AB1400" s="10">
        <f>IFERROR(VLOOKUP(AA1400,Curr!$B$2:$C$13,2,FALSE),0)</f>
        <v>11</v>
      </c>
      <c r="AC1400" s="11">
        <f t="shared" ref="AC1400:AC1463" si="251">+Y1400*AB1400*R1400</f>
        <v>0</v>
      </c>
      <c r="AD1400" s="11">
        <f t="shared" ref="AD1400:AD1463" si="252">+AC1400-X1400</f>
        <v>0</v>
      </c>
      <c r="AE1400" s="12">
        <f t="shared" ref="AE1400:AE1463" si="253">IFERROR(AD1400/AC1400,0)</f>
        <v>0</v>
      </c>
      <c r="AF1400"/>
      <c r="AG1400"/>
      <c r="AH1400"/>
      <c r="AI1400"/>
      <c r="AJ1400"/>
    </row>
    <row r="1401" spans="2:36" x14ac:dyDescent="0.25">
      <c r="B1401" s="2" t="s">
        <v>534</v>
      </c>
      <c r="C1401"/>
      <c r="D1401" s="1" t="s">
        <v>1733</v>
      </c>
      <c r="E1401"/>
      <c r="F1401"/>
      <c r="G1401"/>
      <c r="H1401"/>
      <c r="I1401"/>
      <c r="J1401" s="1" t="s">
        <v>3124</v>
      </c>
      <c r="K1401"/>
      <c r="L1401"/>
      <c r="M1401"/>
      <c r="N1401"/>
      <c r="O1401"/>
      <c r="P1401"/>
      <c r="Q1401" s="13">
        <v>0</v>
      </c>
      <c r="R1401" s="13">
        <v>0</v>
      </c>
      <c r="S1401" s="11">
        <f t="shared" si="246"/>
        <v>0</v>
      </c>
      <c r="T1401" s="5">
        <v>0</v>
      </c>
      <c r="U1401" s="11">
        <f t="shared" si="247"/>
        <v>0</v>
      </c>
      <c r="V1401" s="13" t="s">
        <v>1</v>
      </c>
      <c r="W1401" s="10">
        <f>IFERROR(VLOOKUP(V1401,Curr!$B$2:$C$13,2,FALSE),0)</f>
        <v>11</v>
      </c>
      <c r="X1401" s="11">
        <f t="shared" si="248"/>
        <v>0</v>
      </c>
      <c r="Y1401" s="14">
        <f t="shared" si="249"/>
        <v>0</v>
      </c>
      <c r="Z1401" s="11">
        <f t="shared" si="250"/>
        <v>0</v>
      </c>
      <c r="AA1401" s="4" t="s">
        <v>1</v>
      </c>
      <c r="AB1401" s="10">
        <f>IFERROR(VLOOKUP(AA1401,Curr!$B$2:$C$13,2,FALSE),0)</f>
        <v>11</v>
      </c>
      <c r="AC1401" s="11">
        <f t="shared" si="251"/>
        <v>0</v>
      </c>
      <c r="AD1401" s="11">
        <f t="shared" si="252"/>
        <v>0</v>
      </c>
      <c r="AE1401" s="12">
        <f t="shared" si="253"/>
        <v>0</v>
      </c>
      <c r="AF1401"/>
      <c r="AG1401"/>
      <c r="AH1401"/>
      <c r="AI1401"/>
      <c r="AJ1401"/>
    </row>
    <row r="1402" spans="2:36" x14ac:dyDescent="0.25">
      <c r="B1402" s="2" t="s">
        <v>534</v>
      </c>
      <c r="C1402"/>
      <c r="D1402" s="1" t="s">
        <v>1733</v>
      </c>
      <c r="E1402"/>
      <c r="F1402"/>
      <c r="G1402"/>
      <c r="H1402"/>
      <c r="I1402"/>
      <c r="J1402" s="1" t="s">
        <v>3125</v>
      </c>
      <c r="K1402"/>
      <c r="L1402"/>
      <c r="M1402"/>
      <c r="N1402"/>
      <c r="O1402"/>
      <c r="P1402"/>
      <c r="Q1402" s="13">
        <v>0</v>
      </c>
      <c r="R1402" s="13">
        <v>0</v>
      </c>
      <c r="S1402" s="11">
        <f t="shared" si="246"/>
        <v>0</v>
      </c>
      <c r="T1402" s="5">
        <v>0</v>
      </c>
      <c r="U1402" s="11">
        <f t="shared" si="247"/>
        <v>0</v>
      </c>
      <c r="V1402" s="13" t="s">
        <v>1</v>
      </c>
      <c r="W1402" s="10">
        <f>IFERROR(VLOOKUP(V1402,Curr!$B$2:$C$13,2,FALSE),0)</f>
        <v>11</v>
      </c>
      <c r="X1402" s="11">
        <f t="shared" si="248"/>
        <v>0</v>
      </c>
      <c r="Y1402" s="14">
        <f t="shared" si="249"/>
        <v>0</v>
      </c>
      <c r="Z1402" s="11">
        <f t="shared" si="250"/>
        <v>0</v>
      </c>
      <c r="AA1402" s="4" t="s">
        <v>1</v>
      </c>
      <c r="AB1402" s="10">
        <f>IFERROR(VLOOKUP(AA1402,Curr!$B$2:$C$13,2,FALSE),0)</f>
        <v>11</v>
      </c>
      <c r="AC1402" s="11">
        <f t="shared" si="251"/>
        <v>0</v>
      </c>
      <c r="AD1402" s="11">
        <f t="shared" si="252"/>
        <v>0</v>
      </c>
      <c r="AE1402" s="12">
        <f t="shared" si="253"/>
        <v>0</v>
      </c>
      <c r="AF1402"/>
      <c r="AG1402"/>
      <c r="AH1402"/>
      <c r="AI1402"/>
      <c r="AJ1402"/>
    </row>
    <row r="1403" spans="2:36" x14ac:dyDescent="0.25">
      <c r="B1403" s="2" t="s">
        <v>534</v>
      </c>
      <c r="C1403"/>
      <c r="D1403" s="1" t="s">
        <v>1733</v>
      </c>
      <c r="E1403"/>
      <c r="F1403"/>
      <c r="G1403"/>
      <c r="H1403"/>
      <c r="I1403"/>
      <c r="J1403" s="1" t="s">
        <v>3126</v>
      </c>
      <c r="K1403"/>
      <c r="L1403"/>
      <c r="M1403"/>
      <c r="N1403"/>
      <c r="O1403"/>
      <c r="P1403"/>
      <c r="Q1403" s="13">
        <v>0</v>
      </c>
      <c r="R1403" s="13">
        <v>0</v>
      </c>
      <c r="S1403" s="11">
        <f t="shared" si="246"/>
        <v>0</v>
      </c>
      <c r="T1403" s="5">
        <v>0</v>
      </c>
      <c r="U1403" s="11">
        <f t="shared" si="247"/>
        <v>0</v>
      </c>
      <c r="V1403" s="13" t="s">
        <v>1</v>
      </c>
      <c r="W1403" s="10">
        <f>IFERROR(VLOOKUP(V1403,Curr!$B$2:$C$13,2,FALSE),0)</f>
        <v>11</v>
      </c>
      <c r="X1403" s="11">
        <f t="shared" si="248"/>
        <v>0</v>
      </c>
      <c r="Y1403" s="14">
        <f t="shared" si="249"/>
        <v>0</v>
      </c>
      <c r="Z1403" s="11">
        <f t="shared" si="250"/>
        <v>0</v>
      </c>
      <c r="AA1403" s="4" t="s">
        <v>1</v>
      </c>
      <c r="AB1403" s="10">
        <f>IFERROR(VLOOKUP(AA1403,Curr!$B$2:$C$13,2,FALSE),0)</f>
        <v>11</v>
      </c>
      <c r="AC1403" s="11">
        <f t="shared" si="251"/>
        <v>0</v>
      </c>
      <c r="AD1403" s="11">
        <f t="shared" si="252"/>
        <v>0</v>
      </c>
      <c r="AE1403" s="12">
        <f t="shared" si="253"/>
        <v>0</v>
      </c>
      <c r="AF1403"/>
      <c r="AG1403"/>
      <c r="AH1403"/>
      <c r="AI1403"/>
      <c r="AJ1403"/>
    </row>
    <row r="1404" spans="2:36" x14ac:dyDescent="0.25">
      <c r="B1404" s="2" t="s">
        <v>534</v>
      </c>
      <c r="C1404"/>
      <c r="D1404" s="1" t="s">
        <v>1733</v>
      </c>
      <c r="E1404"/>
      <c r="F1404"/>
      <c r="G1404"/>
      <c r="H1404"/>
      <c r="I1404"/>
      <c r="J1404" s="1" t="s">
        <v>3127</v>
      </c>
      <c r="K1404"/>
      <c r="L1404"/>
      <c r="M1404"/>
      <c r="N1404"/>
      <c r="O1404"/>
      <c r="P1404"/>
      <c r="Q1404" s="13">
        <v>0</v>
      </c>
      <c r="R1404" s="13">
        <v>0</v>
      </c>
      <c r="S1404" s="11">
        <f t="shared" si="246"/>
        <v>0</v>
      </c>
      <c r="T1404" s="5">
        <v>0</v>
      </c>
      <c r="U1404" s="11">
        <f t="shared" si="247"/>
        <v>0</v>
      </c>
      <c r="V1404" s="13" t="s">
        <v>1</v>
      </c>
      <c r="W1404" s="10">
        <f>IFERROR(VLOOKUP(V1404,Curr!$B$2:$C$13,2,FALSE),0)</f>
        <v>11</v>
      </c>
      <c r="X1404" s="11">
        <f t="shared" si="248"/>
        <v>0</v>
      </c>
      <c r="Y1404" s="14">
        <f t="shared" si="249"/>
        <v>0</v>
      </c>
      <c r="Z1404" s="11">
        <f t="shared" si="250"/>
        <v>0</v>
      </c>
      <c r="AA1404" s="4" t="s">
        <v>1</v>
      </c>
      <c r="AB1404" s="10">
        <f>IFERROR(VLOOKUP(AA1404,Curr!$B$2:$C$13,2,FALSE),0)</f>
        <v>11</v>
      </c>
      <c r="AC1404" s="11">
        <f t="shared" si="251"/>
        <v>0</v>
      </c>
      <c r="AD1404" s="11">
        <f t="shared" si="252"/>
        <v>0</v>
      </c>
      <c r="AE1404" s="12">
        <f t="shared" si="253"/>
        <v>0</v>
      </c>
      <c r="AF1404"/>
      <c r="AG1404"/>
      <c r="AH1404"/>
      <c r="AI1404"/>
      <c r="AJ1404"/>
    </row>
    <row r="1405" spans="2:36" x14ac:dyDescent="0.25">
      <c r="B1405" s="2" t="s">
        <v>534</v>
      </c>
      <c r="C1405"/>
      <c r="D1405" s="1" t="s">
        <v>1733</v>
      </c>
      <c r="E1405"/>
      <c r="F1405"/>
      <c r="G1405"/>
      <c r="H1405"/>
      <c r="I1405"/>
      <c r="J1405" s="1" t="s">
        <v>3128</v>
      </c>
      <c r="K1405"/>
      <c r="L1405"/>
      <c r="M1405"/>
      <c r="N1405"/>
      <c r="O1405"/>
      <c r="P1405"/>
      <c r="Q1405" s="13">
        <v>0</v>
      </c>
      <c r="R1405" s="13">
        <v>0</v>
      </c>
      <c r="S1405" s="11">
        <f t="shared" si="246"/>
        <v>0</v>
      </c>
      <c r="T1405" s="5">
        <v>0</v>
      </c>
      <c r="U1405" s="11">
        <f t="shared" si="247"/>
        <v>0</v>
      </c>
      <c r="V1405" s="13" t="s">
        <v>1</v>
      </c>
      <c r="W1405" s="10">
        <f>IFERROR(VLOOKUP(V1405,Curr!$B$2:$C$13,2,FALSE),0)</f>
        <v>11</v>
      </c>
      <c r="X1405" s="11">
        <f t="shared" si="248"/>
        <v>0</v>
      </c>
      <c r="Y1405" s="14">
        <f t="shared" si="249"/>
        <v>0</v>
      </c>
      <c r="Z1405" s="11">
        <f t="shared" si="250"/>
        <v>0</v>
      </c>
      <c r="AA1405" s="4" t="s">
        <v>1</v>
      </c>
      <c r="AB1405" s="10">
        <f>IFERROR(VLOOKUP(AA1405,Curr!$B$2:$C$13,2,FALSE),0)</f>
        <v>11</v>
      </c>
      <c r="AC1405" s="11">
        <f t="shared" si="251"/>
        <v>0</v>
      </c>
      <c r="AD1405" s="11">
        <f t="shared" si="252"/>
        <v>0</v>
      </c>
      <c r="AE1405" s="12">
        <f t="shared" si="253"/>
        <v>0</v>
      </c>
      <c r="AF1405"/>
      <c r="AG1405"/>
      <c r="AH1405"/>
      <c r="AI1405"/>
      <c r="AJ1405"/>
    </row>
    <row r="1406" spans="2:36" x14ac:dyDescent="0.25">
      <c r="B1406" s="2" t="s">
        <v>534</v>
      </c>
      <c r="C1406"/>
      <c r="D1406" s="1" t="s">
        <v>1733</v>
      </c>
      <c r="E1406"/>
      <c r="F1406"/>
      <c r="G1406"/>
      <c r="H1406"/>
      <c r="I1406"/>
      <c r="J1406" s="1" t="s">
        <v>3129</v>
      </c>
      <c r="K1406"/>
      <c r="L1406"/>
      <c r="M1406"/>
      <c r="N1406"/>
      <c r="O1406"/>
      <c r="P1406"/>
      <c r="Q1406" s="13">
        <v>0</v>
      </c>
      <c r="R1406" s="13">
        <v>0</v>
      </c>
      <c r="S1406" s="11">
        <f t="shared" si="246"/>
        <v>0</v>
      </c>
      <c r="T1406" s="5">
        <v>0</v>
      </c>
      <c r="U1406" s="11">
        <f t="shared" si="247"/>
        <v>0</v>
      </c>
      <c r="V1406" s="13" t="s">
        <v>1</v>
      </c>
      <c r="W1406" s="10">
        <f>IFERROR(VLOOKUP(V1406,Curr!$B$2:$C$13,2,FALSE),0)</f>
        <v>11</v>
      </c>
      <c r="X1406" s="11">
        <f t="shared" si="248"/>
        <v>0</v>
      </c>
      <c r="Y1406" s="14">
        <f t="shared" si="249"/>
        <v>0</v>
      </c>
      <c r="Z1406" s="11">
        <f t="shared" si="250"/>
        <v>0</v>
      </c>
      <c r="AA1406" s="4" t="s">
        <v>1</v>
      </c>
      <c r="AB1406" s="10">
        <f>IFERROR(VLOOKUP(AA1406,Curr!$B$2:$C$13,2,FALSE),0)</f>
        <v>11</v>
      </c>
      <c r="AC1406" s="11">
        <f t="shared" si="251"/>
        <v>0</v>
      </c>
      <c r="AD1406" s="11">
        <f t="shared" si="252"/>
        <v>0</v>
      </c>
      <c r="AE1406" s="12">
        <f t="shared" si="253"/>
        <v>0</v>
      </c>
      <c r="AF1406"/>
      <c r="AG1406"/>
      <c r="AH1406"/>
      <c r="AI1406"/>
      <c r="AJ1406"/>
    </row>
    <row r="1407" spans="2:36" x14ac:dyDescent="0.25">
      <c r="B1407" s="2" t="s">
        <v>534</v>
      </c>
      <c r="C1407"/>
      <c r="D1407" s="1" t="s">
        <v>1733</v>
      </c>
      <c r="E1407"/>
      <c r="F1407"/>
      <c r="G1407"/>
      <c r="H1407"/>
      <c r="I1407"/>
      <c r="J1407" s="1" t="s">
        <v>3130</v>
      </c>
      <c r="K1407"/>
      <c r="L1407"/>
      <c r="M1407"/>
      <c r="N1407"/>
      <c r="O1407"/>
      <c r="P1407"/>
      <c r="Q1407" s="13">
        <v>0</v>
      </c>
      <c r="R1407" s="13">
        <v>0</v>
      </c>
      <c r="S1407" s="11">
        <f t="shared" si="246"/>
        <v>0</v>
      </c>
      <c r="T1407" s="5">
        <v>0</v>
      </c>
      <c r="U1407" s="11">
        <f t="shared" si="247"/>
        <v>0</v>
      </c>
      <c r="V1407" s="13" t="s">
        <v>1</v>
      </c>
      <c r="W1407" s="10">
        <f>IFERROR(VLOOKUP(V1407,Curr!$B$2:$C$13,2,FALSE),0)</f>
        <v>11</v>
      </c>
      <c r="X1407" s="11">
        <f t="shared" si="248"/>
        <v>0</v>
      </c>
      <c r="Y1407" s="14">
        <f t="shared" si="249"/>
        <v>0</v>
      </c>
      <c r="Z1407" s="11">
        <f t="shared" si="250"/>
        <v>0</v>
      </c>
      <c r="AA1407" s="4" t="s">
        <v>1</v>
      </c>
      <c r="AB1407" s="10">
        <f>IFERROR(VLOOKUP(AA1407,Curr!$B$2:$C$13,2,FALSE),0)</f>
        <v>11</v>
      </c>
      <c r="AC1407" s="11">
        <f t="shared" si="251"/>
        <v>0</v>
      </c>
      <c r="AD1407" s="11">
        <f t="shared" si="252"/>
        <v>0</v>
      </c>
      <c r="AE1407" s="12">
        <f t="shared" si="253"/>
        <v>0</v>
      </c>
      <c r="AF1407"/>
      <c r="AG1407"/>
      <c r="AH1407"/>
      <c r="AI1407"/>
      <c r="AJ1407"/>
    </row>
    <row r="1408" spans="2:36" x14ac:dyDescent="0.25">
      <c r="B1408" s="2" t="s">
        <v>534</v>
      </c>
      <c r="C1408"/>
      <c r="D1408" s="1" t="s">
        <v>1733</v>
      </c>
      <c r="E1408"/>
      <c r="F1408"/>
      <c r="G1408"/>
      <c r="H1408"/>
      <c r="I1408"/>
      <c r="J1408" s="1" t="s">
        <v>3131</v>
      </c>
      <c r="K1408"/>
      <c r="L1408"/>
      <c r="M1408"/>
      <c r="N1408"/>
      <c r="O1408"/>
      <c r="P1408"/>
      <c r="Q1408" s="13">
        <v>0</v>
      </c>
      <c r="R1408" s="13">
        <v>0</v>
      </c>
      <c r="S1408" s="11">
        <f t="shared" si="246"/>
        <v>0</v>
      </c>
      <c r="T1408" s="5">
        <v>0</v>
      </c>
      <c r="U1408" s="11">
        <f t="shared" si="247"/>
        <v>0</v>
      </c>
      <c r="V1408" s="13" t="s">
        <v>1</v>
      </c>
      <c r="W1408" s="10">
        <f>IFERROR(VLOOKUP(V1408,Curr!$B$2:$C$13,2,FALSE),0)</f>
        <v>11</v>
      </c>
      <c r="X1408" s="11">
        <f t="shared" si="248"/>
        <v>0</v>
      </c>
      <c r="Y1408" s="14">
        <f t="shared" si="249"/>
        <v>0</v>
      </c>
      <c r="Z1408" s="11">
        <f t="shared" si="250"/>
        <v>0</v>
      </c>
      <c r="AA1408" s="4" t="s">
        <v>1</v>
      </c>
      <c r="AB1408" s="10">
        <f>IFERROR(VLOOKUP(AA1408,Curr!$B$2:$C$13,2,FALSE),0)</f>
        <v>11</v>
      </c>
      <c r="AC1408" s="11">
        <f t="shared" si="251"/>
        <v>0</v>
      </c>
      <c r="AD1408" s="11">
        <f t="shared" si="252"/>
        <v>0</v>
      </c>
      <c r="AE1408" s="12">
        <f t="shared" si="253"/>
        <v>0</v>
      </c>
      <c r="AF1408"/>
      <c r="AG1408"/>
      <c r="AH1408"/>
      <c r="AI1408"/>
      <c r="AJ1408"/>
    </row>
    <row r="1409" spans="2:36" x14ac:dyDescent="0.25">
      <c r="B1409" s="2" t="s">
        <v>534</v>
      </c>
      <c r="C1409"/>
      <c r="D1409" s="1" t="s">
        <v>1733</v>
      </c>
      <c r="E1409"/>
      <c r="F1409"/>
      <c r="G1409"/>
      <c r="H1409"/>
      <c r="I1409"/>
      <c r="J1409" s="1" t="s">
        <v>3132</v>
      </c>
      <c r="K1409"/>
      <c r="L1409"/>
      <c r="M1409"/>
      <c r="N1409"/>
      <c r="O1409"/>
      <c r="P1409"/>
      <c r="Q1409" s="13">
        <v>0</v>
      </c>
      <c r="R1409" s="13">
        <v>0</v>
      </c>
      <c r="S1409" s="11">
        <f t="shared" si="246"/>
        <v>0</v>
      </c>
      <c r="T1409" s="5">
        <v>0</v>
      </c>
      <c r="U1409" s="11">
        <f t="shared" si="247"/>
        <v>0</v>
      </c>
      <c r="V1409" s="13" t="s">
        <v>1</v>
      </c>
      <c r="W1409" s="10">
        <f>IFERROR(VLOOKUP(V1409,Curr!$B$2:$C$13,2,FALSE),0)</f>
        <v>11</v>
      </c>
      <c r="X1409" s="11">
        <f t="shared" si="248"/>
        <v>0</v>
      </c>
      <c r="Y1409" s="14">
        <f t="shared" si="249"/>
        <v>0</v>
      </c>
      <c r="Z1409" s="11">
        <f t="shared" si="250"/>
        <v>0</v>
      </c>
      <c r="AA1409" s="4" t="s">
        <v>1</v>
      </c>
      <c r="AB1409" s="10">
        <f>IFERROR(VLOOKUP(AA1409,Curr!$B$2:$C$13,2,FALSE),0)</f>
        <v>11</v>
      </c>
      <c r="AC1409" s="11">
        <f t="shared" si="251"/>
        <v>0</v>
      </c>
      <c r="AD1409" s="11">
        <f t="shared" si="252"/>
        <v>0</v>
      </c>
      <c r="AE1409" s="12">
        <f t="shared" si="253"/>
        <v>0</v>
      </c>
      <c r="AF1409"/>
      <c r="AG1409"/>
      <c r="AH1409"/>
      <c r="AI1409"/>
      <c r="AJ1409"/>
    </row>
    <row r="1410" spans="2:36" x14ac:dyDescent="0.25">
      <c r="B1410" s="2" t="s">
        <v>534</v>
      </c>
      <c r="C1410"/>
      <c r="D1410" s="1" t="s">
        <v>1733</v>
      </c>
      <c r="E1410"/>
      <c r="F1410"/>
      <c r="G1410"/>
      <c r="H1410"/>
      <c r="I1410"/>
      <c r="J1410" s="1" t="s">
        <v>3133</v>
      </c>
      <c r="K1410"/>
      <c r="L1410"/>
      <c r="M1410"/>
      <c r="N1410"/>
      <c r="O1410"/>
      <c r="P1410"/>
      <c r="Q1410" s="13">
        <v>0</v>
      </c>
      <c r="R1410" s="13">
        <v>0</v>
      </c>
      <c r="S1410" s="11">
        <f t="shared" si="246"/>
        <v>0</v>
      </c>
      <c r="T1410" s="5">
        <v>0</v>
      </c>
      <c r="U1410" s="11">
        <f t="shared" si="247"/>
        <v>0</v>
      </c>
      <c r="V1410" s="13" t="s">
        <v>1</v>
      </c>
      <c r="W1410" s="10">
        <f>IFERROR(VLOOKUP(V1410,Curr!$B$2:$C$13,2,FALSE),0)</f>
        <v>11</v>
      </c>
      <c r="X1410" s="11">
        <f t="shared" si="248"/>
        <v>0</v>
      </c>
      <c r="Y1410" s="14">
        <f t="shared" si="249"/>
        <v>0</v>
      </c>
      <c r="Z1410" s="11">
        <f t="shared" si="250"/>
        <v>0</v>
      </c>
      <c r="AA1410" s="4" t="s">
        <v>1</v>
      </c>
      <c r="AB1410" s="10">
        <f>IFERROR(VLOOKUP(AA1410,Curr!$B$2:$C$13,2,FALSE),0)</f>
        <v>11</v>
      </c>
      <c r="AC1410" s="11">
        <f t="shared" si="251"/>
        <v>0</v>
      </c>
      <c r="AD1410" s="11">
        <f t="shared" si="252"/>
        <v>0</v>
      </c>
      <c r="AE1410" s="12">
        <f t="shared" si="253"/>
        <v>0</v>
      </c>
      <c r="AF1410"/>
      <c r="AG1410"/>
      <c r="AH1410"/>
      <c r="AI1410"/>
      <c r="AJ1410"/>
    </row>
    <row r="1411" spans="2:36" x14ac:dyDescent="0.25">
      <c r="B1411" s="2" t="s">
        <v>534</v>
      </c>
      <c r="C1411"/>
      <c r="D1411" s="1" t="s">
        <v>1733</v>
      </c>
      <c r="E1411"/>
      <c r="F1411"/>
      <c r="G1411"/>
      <c r="H1411"/>
      <c r="I1411"/>
      <c r="J1411" s="1" t="s">
        <v>3134</v>
      </c>
      <c r="K1411"/>
      <c r="L1411"/>
      <c r="M1411"/>
      <c r="N1411"/>
      <c r="O1411"/>
      <c r="P1411"/>
      <c r="Q1411" s="13">
        <v>0</v>
      </c>
      <c r="R1411" s="13">
        <v>0</v>
      </c>
      <c r="S1411" s="11">
        <f t="shared" si="246"/>
        <v>0</v>
      </c>
      <c r="T1411" s="5">
        <v>0</v>
      </c>
      <c r="U1411" s="11">
        <f t="shared" si="247"/>
        <v>0</v>
      </c>
      <c r="V1411" s="13" t="s">
        <v>1</v>
      </c>
      <c r="W1411" s="10">
        <f>IFERROR(VLOOKUP(V1411,Curr!$B$2:$C$13,2,FALSE),0)</f>
        <v>11</v>
      </c>
      <c r="X1411" s="11">
        <f t="shared" si="248"/>
        <v>0</v>
      </c>
      <c r="Y1411" s="14">
        <f t="shared" si="249"/>
        <v>0</v>
      </c>
      <c r="Z1411" s="11">
        <f t="shared" si="250"/>
        <v>0</v>
      </c>
      <c r="AA1411" s="4" t="s">
        <v>1</v>
      </c>
      <c r="AB1411" s="10">
        <f>IFERROR(VLOOKUP(AA1411,Curr!$B$2:$C$13,2,FALSE),0)</f>
        <v>11</v>
      </c>
      <c r="AC1411" s="11">
        <f t="shared" si="251"/>
        <v>0</v>
      </c>
      <c r="AD1411" s="11">
        <f t="shared" si="252"/>
        <v>0</v>
      </c>
      <c r="AE1411" s="12">
        <f t="shared" si="253"/>
        <v>0</v>
      </c>
      <c r="AF1411"/>
      <c r="AG1411"/>
      <c r="AH1411"/>
      <c r="AI1411"/>
      <c r="AJ1411"/>
    </row>
    <row r="1412" spans="2:36" x14ac:dyDescent="0.25">
      <c r="B1412" s="2" t="s">
        <v>534</v>
      </c>
      <c r="C1412"/>
      <c r="D1412" s="1" t="s">
        <v>1733</v>
      </c>
      <c r="E1412"/>
      <c r="F1412"/>
      <c r="G1412"/>
      <c r="H1412"/>
      <c r="I1412"/>
      <c r="J1412" s="1" t="s">
        <v>3135</v>
      </c>
      <c r="K1412"/>
      <c r="L1412"/>
      <c r="M1412"/>
      <c r="N1412"/>
      <c r="O1412"/>
      <c r="P1412"/>
      <c r="Q1412" s="13">
        <v>0</v>
      </c>
      <c r="R1412" s="13">
        <v>0</v>
      </c>
      <c r="S1412" s="11">
        <f t="shared" si="246"/>
        <v>0</v>
      </c>
      <c r="T1412" s="5">
        <v>0</v>
      </c>
      <c r="U1412" s="11">
        <f t="shared" si="247"/>
        <v>0</v>
      </c>
      <c r="V1412" s="13" t="s">
        <v>1</v>
      </c>
      <c r="W1412" s="10">
        <f>IFERROR(VLOOKUP(V1412,Curr!$B$2:$C$13,2,FALSE),0)</f>
        <v>11</v>
      </c>
      <c r="X1412" s="11">
        <f t="shared" si="248"/>
        <v>0</v>
      </c>
      <c r="Y1412" s="14">
        <f t="shared" si="249"/>
        <v>0</v>
      </c>
      <c r="Z1412" s="11">
        <f t="shared" si="250"/>
        <v>0</v>
      </c>
      <c r="AA1412" s="4" t="s">
        <v>1</v>
      </c>
      <c r="AB1412" s="10">
        <f>IFERROR(VLOOKUP(AA1412,Curr!$B$2:$C$13,2,FALSE),0)</f>
        <v>11</v>
      </c>
      <c r="AC1412" s="11">
        <f t="shared" si="251"/>
        <v>0</v>
      </c>
      <c r="AD1412" s="11">
        <f t="shared" si="252"/>
        <v>0</v>
      </c>
      <c r="AE1412" s="12">
        <f t="shared" si="253"/>
        <v>0</v>
      </c>
      <c r="AF1412"/>
      <c r="AG1412"/>
      <c r="AH1412"/>
      <c r="AI1412"/>
      <c r="AJ1412"/>
    </row>
    <row r="1413" spans="2:36" x14ac:dyDescent="0.25">
      <c r="B1413" s="2" t="s">
        <v>534</v>
      </c>
      <c r="C1413"/>
      <c r="D1413" s="1" t="s">
        <v>1733</v>
      </c>
      <c r="E1413"/>
      <c r="F1413"/>
      <c r="G1413"/>
      <c r="H1413"/>
      <c r="I1413"/>
      <c r="J1413" s="1" t="s">
        <v>3136</v>
      </c>
      <c r="K1413"/>
      <c r="L1413"/>
      <c r="M1413"/>
      <c r="N1413"/>
      <c r="O1413"/>
      <c r="P1413"/>
      <c r="Q1413" s="13">
        <v>0</v>
      </c>
      <c r="R1413" s="13">
        <v>0</v>
      </c>
      <c r="S1413" s="11">
        <f t="shared" si="246"/>
        <v>0</v>
      </c>
      <c r="T1413" s="5">
        <v>0</v>
      </c>
      <c r="U1413" s="11">
        <f t="shared" si="247"/>
        <v>0</v>
      </c>
      <c r="V1413" s="13" t="s">
        <v>1</v>
      </c>
      <c r="W1413" s="10">
        <f>IFERROR(VLOOKUP(V1413,Curr!$B$2:$C$13,2,FALSE),0)</f>
        <v>11</v>
      </c>
      <c r="X1413" s="11">
        <f t="shared" si="248"/>
        <v>0</v>
      </c>
      <c r="Y1413" s="14">
        <f t="shared" si="249"/>
        <v>0</v>
      </c>
      <c r="Z1413" s="11">
        <f t="shared" si="250"/>
        <v>0</v>
      </c>
      <c r="AA1413" s="4" t="s">
        <v>1</v>
      </c>
      <c r="AB1413" s="10">
        <f>IFERROR(VLOOKUP(AA1413,Curr!$B$2:$C$13,2,FALSE),0)</f>
        <v>11</v>
      </c>
      <c r="AC1413" s="11">
        <f t="shared" si="251"/>
        <v>0</v>
      </c>
      <c r="AD1413" s="11">
        <f t="shared" si="252"/>
        <v>0</v>
      </c>
      <c r="AE1413" s="12">
        <f t="shared" si="253"/>
        <v>0</v>
      </c>
      <c r="AF1413"/>
      <c r="AG1413"/>
      <c r="AH1413"/>
      <c r="AI1413"/>
      <c r="AJ1413"/>
    </row>
    <row r="1414" spans="2:36" x14ac:dyDescent="0.25">
      <c r="B1414" s="2" t="s">
        <v>534</v>
      </c>
      <c r="C1414"/>
      <c r="D1414" s="1" t="s">
        <v>1733</v>
      </c>
      <c r="E1414"/>
      <c r="F1414"/>
      <c r="G1414"/>
      <c r="H1414"/>
      <c r="I1414"/>
      <c r="J1414" s="1" t="s">
        <v>3137</v>
      </c>
      <c r="K1414"/>
      <c r="L1414"/>
      <c r="M1414"/>
      <c r="N1414"/>
      <c r="O1414"/>
      <c r="P1414"/>
      <c r="Q1414" s="13">
        <v>0</v>
      </c>
      <c r="R1414" s="13">
        <v>0</v>
      </c>
      <c r="S1414" s="11">
        <f t="shared" si="246"/>
        <v>0</v>
      </c>
      <c r="T1414" s="5">
        <v>0</v>
      </c>
      <c r="U1414" s="11">
        <f t="shared" si="247"/>
        <v>0</v>
      </c>
      <c r="V1414" s="13" t="s">
        <v>1</v>
      </c>
      <c r="W1414" s="10">
        <f>IFERROR(VLOOKUP(V1414,Curr!$B$2:$C$13,2,FALSE),0)</f>
        <v>11</v>
      </c>
      <c r="X1414" s="11">
        <f t="shared" si="248"/>
        <v>0</v>
      </c>
      <c r="Y1414" s="14">
        <f t="shared" si="249"/>
        <v>0</v>
      </c>
      <c r="Z1414" s="11">
        <f t="shared" si="250"/>
        <v>0</v>
      </c>
      <c r="AA1414" s="4" t="s">
        <v>1</v>
      </c>
      <c r="AB1414" s="10">
        <f>IFERROR(VLOOKUP(AA1414,Curr!$B$2:$C$13,2,FALSE),0)</f>
        <v>11</v>
      </c>
      <c r="AC1414" s="11">
        <f t="shared" si="251"/>
        <v>0</v>
      </c>
      <c r="AD1414" s="11">
        <f t="shared" si="252"/>
        <v>0</v>
      </c>
      <c r="AE1414" s="12">
        <f t="shared" si="253"/>
        <v>0</v>
      </c>
      <c r="AF1414"/>
      <c r="AG1414"/>
      <c r="AH1414"/>
      <c r="AI1414"/>
      <c r="AJ1414"/>
    </row>
    <row r="1415" spans="2:36" x14ac:dyDescent="0.25">
      <c r="B1415" s="2" t="s">
        <v>534</v>
      </c>
      <c r="C1415"/>
      <c r="D1415" s="1" t="s">
        <v>1733</v>
      </c>
      <c r="E1415"/>
      <c r="F1415"/>
      <c r="G1415"/>
      <c r="H1415"/>
      <c r="I1415"/>
      <c r="J1415" s="1" t="s">
        <v>3138</v>
      </c>
      <c r="K1415"/>
      <c r="L1415"/>
      <c r="M1415"/>
      <c r="N1415"/>
      <c r="O1415"/>
      <c r="P1415"/>
      <c r="Q1415" s="13">
        <v>0</v>
      </c>
      <c r="R1415" s="13">
        <v>0</v>
      </c>
      <c r="S1415" s="11">
        <f t="shared" si="246"/>
        <v>0</v>
      </c>
      <c r="T1415" s="5">
        <v>0</v>
      </c>
      <c r="U1415" s="11">
        <f t="shared" si="247"/>
        <v>0</v>
      </c>
      <c r="V1415" s="13" t="s">
        <v>1</v>
      </c>
      <c r="W1415" s="10">
        <f>IFERROR(VLOOKUP(V1415,Curr!$B$2:$C$13,2,FALSE),0)</f>
        <v>11</v>
      </c>
      <c r="X1415" s="11">
        <f t="shared" si="248"/>
        <v>0</v>
      </c>
      <c r="Y1415" s="14">
        <f t="shared" si="249"/>
        <v>0</v>
      </c>
      <c r="Z1415" s="11">
        <f t="shared" si="250"/>
        <v>0</v>
      </c>
      <c r="AA1415" s="4" t="s">
        <v>1</v>
      </c>
      <c r="AB1415" s="10">
        <f>IFERROR(VLOOKUP(AA1415,Curr!$B$2:$C$13,2,FALSE),0)</f>
        <v>11</v>
      </c>
      <c r="AC1415" s="11">
        <f t="shared" si="251"/>
        <v>0</v>
      </c>
      <c r="AD1415" s="11">
        <f t="shared" si="252"/>
        <v>0</v>
      </c>
      <c r="AE1415" s="12">
        <f t="shared" si="253"/>
        <v>0</v>
      </c>
      <c r="AF1415"/>
      <c r="AG1415"/>
      <c r="AH1415"/>
      <c r="AI1415"/>
      <c r="AJ1415"/>
    </row>
    <row r="1416" spans="2:36" x14ac:dyDescent="0.25">
      <c r="B1416" s="2" t="s">
        <v>534</v>
      </c>
      <c r="C1416"/>
      <c r="D1416" s="1" t="s">
        <v>1733</v>
      </c>
      <c r="E1416"/>
      <c r="F1416"/>
      <c r="G1416"/>
      <c r="H1416"/>
      <c r="I1416"/>
      <c r="J1416" s="1" t="s">
        <v>3139</v>
      </c>
      <c r="K1416"/>
      <c r="L1416"/>
      <c r="M1416"/>
      <c r="N1416"/>
      <c r="O1416"/>
      <c r="P1416"/>
      <c r="Q1416" s="13">
        <v>0</v>
      </c>
      <c r="R1416" s="13">
        <v>0</v>
      </c>
      <c r="S1416" s="11">
        <f t="shared" si="246"/>
        <v>0</v>
      </c>
      <c r="T1416" s="5">
        <v>0</v>
      </c>
      <c r="U1416" s="11">
        <f t="shared" si="247"/>
        <v>0</v>
      </c>
      <c r="V1416" s="13" t="s">
        <v>1</v>
      </c>
      <c r="W1416" s="10">
        <f>IFERROR(VLOOKUP(V1416,Curr!$B$2:$C$13,2,FALSE),0)</f>
        <v>11</v>
      </c>
      <c r="X1416" s="11">
        <f t="shared" si="248"/>
        <v>0</v>
      </c>
      <c r="Y1416" s="14">
        <f t="shared" si="249"/>
        <v>0</v>
      </c>
      <c r="Z1416" s="11">
        <f t="shared" si="250"/>
        <v>0</v>
      </c>
      <c r="AA1416" s="4" t="s">
        <v>1</v>
      </c>
      <c r="AB1416" s="10">
        <f>IFERROR(VLOOKUP(AA1416,Curr!$B$2:$C$13,2,FALSE),0)</f>
        <v>11</v>
      </c>
      <c r="AC1416" s="11">
        <f t="shared" si="251"/>
        <v>0</v>
      </c>
      <c r="AD1416" s="11">
        <f t="shared" si="252"/>
        <v>0</v>
      </c>
      <c r="AE1416" s="12">
        <f t="shared" si="253"/>
        <v>0</v>
      </c>
      <c r="AF1416"/>
      <c r="AG1416"/>
      <c r="AH1416"/>
      <c r="AI1416"/>
      <c r="AJ1416"/>
    </row>
    <row r="1417" spans="2:36" x14ac:dyDescent="0.25">
      <c r="B1417" s="2" t="s">
        <v>534</v>
      </c>
      <c r="C1417"/>
      <c r="D1417" s="1" t="s">
        <v>1733</v>
      </c>
      <c r="E1417"/>
      <c r="F1417"/>
      <c r="G1417"/>
      <c r="H1417"/>
      <c r="I1417"/>
      <c r="J1417" s="1" t="s">
        <v>3140</v>
      </c>
      <c r="K1417"/>
      <c r="L1417"/>
      <c r="M1417"/>
      <c r="N1417"/>
      <c r="O1417"/>
      <c r="P1417"/>
      <c r="Q1417" s="13">
        <v>0</v>
      </c>
      <c r="R1417" s="13">
        <v>0</v>
      </c>
      <c r="S1417" s="11">
        <f t="shared" si="246"/>
        <v>0</v>
      </c>
      <c r="T1417" s="5">
        <v>0</v>
      </c>
      <c r="U1417" s="11">
        <f t="shared" si="247"/>
        <v>0</v>
      </c>
      <c r="V1417" s="13" t="s">
        <v>1</v>
      </c>
      <c r="W1417" s="10">
        <f>IFERROR(VLOOKUP(V1417,Curr!$B$2:$C$13,2,FALSE),0)</f>
        <v>11</v>
      </c>
      <c r="X1417" s="11">
        <f t="shared" si="248"/>
        <v>0</v>
      </c>
      <c r="Y1417" s="14">
        <f t="shared" si="249"/>
        <v>0</v>
      </c>
      <c r="Z1417" s="11">
        <f t="shared" si="250"/>
        <v>0</v>
      </c>
      <c r="AA1417" s="4" t="s">
        <v>1</v>
      </c>
      <c r="AB1417" s="10">
        <f>IFERROR(VLOOKUP(AA1417,Curr!$B$2:$C$13,2,FALSE),0)</f>
        <v>11</v>
      </c>
      <c r="AC1417" s="11">
        <f t="shared" si="251"/>
        <v>0</v>
      </c>
      <c r="AD1417" s="11">
        <f t="shared" si="252"/>
        <v>0</v>
      </c>
      <c r="AE1417" s="12">
        <f t="shared" si="253"/>
        <v>0</v>
      </c>
      <c r="AF1417"/>
      <c r="AG1417"/>
      <c r="AH1417"/>
      <c r="AI1417"/>
      <c r="AJ1417"/>
    </row>
    <row r="1418" spans="2:36" x14ac:dyDescent="0.25">
      <c r="B1418" s="2" t="s">
        <v>534</v>
      </c>
      <c r="C1418"/>
      <c r="D1418" s="1" t="s">
        <v>1733</v>
      </c>
      <c r="E1418"/>
      <c r="F1418"/>
      <c r="G1418"/>
      <c r="H1418"/>
      <c r="I1418"/>
      <c r="J1418" s="1" t="s">
        <v>3141</v>
      </c>
      <c r="K1418"/>
      <c r="L1418"/>
      <c r="M1418"/>
      <c r="N1418"/>
      <c r="O1418"/>
      <c r="P1418"/>
      <c r="Q1418" s="13">
        <v>0</v>
      </c>
      <c r="R1418" s="13">
        <v>0</v>
      </c>
      <c r="S1418" s="11">
        <f t="shared" si="246"/>
        <v>0</v>
      </c>
      <c r="T1418" s="5">
        <v>0</v>
      </c>
      <c r="U1418" s="11">
        <f t="shared" si="247"/>
        <v>0</v>
      </c>
      <c r="V1418" s="13" t="s">
        <v>1</v>
      </c>
      <c r="W1418" s="10">
        <f>IFERROR(VLOOKUP(V1418,Curr!$B$2:$C$13,2,FALSE),0)</f>
        <v>11</v>
      </c>
      <c r="X1418" s="11">
        <f t="shared" si="248"/>
        <v>0</v>
      </c>
      <c r="Y1418" s="14">
        <f t="shared" si="249"/>
        <v>0</v>
      </c>
      <c r="Z1418" s="11">
        <f t="shared" si="250"/>
        <v>0</v>
      </c>
      <c r="AA1418" s="4" t="s">
        <v>1</v>
      </c>
      <c r="AB1418" s="10">
        <f>IFERROR(VLOOKUP(AA1418,Curr!$B$2:$C$13,2,FALSE),0)</f>
        <v>11</v>
      </c>
      <c r="AC1418" s="11">
        <f t="shared" si="251"/>
        <v>0</v>
      </c>
      <c r="AD1418" s="11">
        <f t="shared" si="252"/>
        <v>0</v>
      </c>
      <c r="AE1418" s="12">
        <f t="shared" si="253"/>
        <v>0</v>
      </c>
      <c r="AF1418"/>
      <c r="AG1418"/>
      <c r="AH1418"/>
      <c r="AI1418"/>
      <c r="AJ1418"/>
    </row>
    <row r="1419" spans="2:36" x14ac:dyDescent="0.25">
      <c r="B1419" s="2" t="s">
        <v>534</v>
      </c>
      <c r="C1419"/>
      <c r="D1419" s="1" t="s">
        <v>1733</v>
      </c>
      <c r="E1419"/>
      <c r="F1419"/>
      <c r="G1419"/>
      <c r="H1419"/>
      <c r="I1419"/>
      <c r="J1419" s="1" t="s">
        <v>3142</v>
      </c>
      <c r="K1419"/>
      <c r="L1419"/>
      <c r="M1419"/>
      <c r="N1419"/>
      <c r="O1419"/>
      <c r="P1419"/>
      <c r="Q1419" s="13">
        <v>0</v>
      </c>
      <c r="R1419" s="13">
        <v>0</v>
      </c>
      <c r="S1419" s="11">
        <f t="shared" si="246"/>
        <v>0</v>
      </c>
      <c r="T1419" s="5">
        <v>0</v>
      </c>
      <c r="U1419" s="11">
        <f t="shared" si="247"/>
        <v>0</v>
      </c>
      <c r="V1419" s="13" t="s">
        <v>1</v>
      </c>
      <c r="W1419" s="10">
        <f>IFERROR(VLOOKUP(V1419,Curr!$B$2:$C$13,2,FALSE),0)</f>
        <v>11</v>
      </c>
      <c r="X1419" s="11">
        <f t="shared" si="248"/>
        <v>0</v>
      </c>
      <c r="Y1419" s="14">
        <f t="shared" si="249"/>
        <v>0</v>
      </c>
      <c r="Z1419" s="11">
        <f t="shared" si="250"/>
        <v>0</v>
      </c>
      <c r="AA1419" s="4" t="s">
        <v>1</v>
      </c>
      <c r="AB1419" s="10">
        <f>IFERROR(VLOOKUP(AA1419,Curr!$B$2:$C$13,2,FALSE),0)</f>
        <v>11</v>
      </c>
      <c r="AC1419" s="11">
        <f t="shared" si="251"/>
        <v>0</v>
      </c>
      <c r="AD1419" s="11">
        <f t="shared" si="252"/>
        <v>0</v>
      </c>
      <c r="AE1419" s="12">
        <f t="shared" si="253"/>
        <v>0</v>
      </c>
      <c r="AF1419"/>
      <c r="AG1419"/>
      <c r="AH1419"/>
      <c r="AI1419"/>
      <c r="AJ1419"/>
    </row>
    <row r="1420" spans="2:36" x14ac:dyDescent="0.25">
      <c r="B1420" s="2" t="s">
        <v>534</v>
      </c>
      <c r="C1420"/>
      <c r="D1420" s="1" t="s">
        <v>1733</v>
      </c>
      <c r="E1420"/>
      <c r="F1420"/>
      <c r="G1420"/>
      <c r="H1420"/>
      <c r="I1420"/>
      <c r="J1420" s="1" t="s">
        <v>3143</v>
      </c>
      <c r="K1420"/>
      <c r="L1420"/>
      <c r="M1420"/>
      <c r="N1420"/>
      <c r="O1420"/>
      <c r="P1420"/>
      <c r="Q1420" s="13">
        <v>0</v>
      </c>
      <c r="R1420" s="13">
        <v>0</v>
      </c>
      <c r="S1420" s="11">
        <f t="shared" si="246"/>
        <v>0</v>
      </c>
      <c r="T1420" s="5">
        <v>0</v>
      </c>
      <c r="U1420" s="11">
        <f t="shared" si="247"/>
        <v>0</v>
      </c>
      <c r="V1420" s="13" t="s">
        <v>1</v>
      </c>
      <c r="W1420" s="10">
        <f>IFERROR(VLOOKUP(V1420,Curr!$B$2:$C$13,2,FALSE),0)</f>
        <v>11</v>
      </c>
      <c r="X1420" s="11">
        <f t="shared" si="248"/>
        <v>0</v>
      </c>
      <c r="Y1420" s="14">
        <f t="shared" si="249"/>
        <v>0</v>
      </c>
      <c r="Z1420" s="11">
        <f t="shared" si="250"/>
        <v>0</v>
      </c>
      <c r="AA1420" s="4" t="s">
        <v>1</v>
      </c>
      <c r="AB1420" s="10">
        <f>IFERROR(VLOOKUP(AA1420,Curr!$B$2:$C$13,2,FALSE),0)</f>
        <v>11</v>
      </c>
      <c r="AC1420" s="11">
        <f t="shared" si="251"/>
        <v>0</v>
      </c>
      <c r="AD1420" s="11">
        <f t="shared" si="252"/>
        <v>0</v>
      </c>
      <c r="AE1420" s="12">
        <f t="shared" si="253"/>
        <v>0</v>
      </c>
      <c r="AF1420"/>
      <c r="AG1420"/>
      <c r="AH1420"/>
      <c r="AI1420"/>
      <c r="AJ1420"/>
    </row>
    <row r="1421" spans="2:36" x14ac:dyDescent="0.25">
      <c r="B1421" s="2" t="s">
        <v>534</v>
      </c>
      <c r="C1421"/>
      <c r="D1421" s="1" t="s">
        <v>1733</v>
      </c>
      <c r="E1421"/>
      <c r="F1421"/>
      <c r="G1421"/>
      <c r="H1421"/>
      <c r="I1421"/>
      <c r="J1421" s="1" t="s">
        <v>3144</v>
      </c>
      <c r="K1421"/>
      <c r="L1421"/>
      <c r="M1421"/>
      <c r="N1421"/>
      <c r="O1421"/>
      <c r="P1421"/>
      <c r="Q1421" s="13">
        <v>0</v>
      </c>
      <c r="R1421" s="13">
        <v>0</v>
      </c>
      <c r="S1421" s="11">
        <f t="shared" si="246"/>
        <v>0</v>
      </c>
      <c r="T1421" s="5">
        <v>0</v>
      </c>
      <c r="U1421" s="11">
        <f t="shared" si="247"/>
        <v>0</v>
      </c>
      <c r="V1421" s="13" t="s">
        <v>1</v>
      </c>
      <c r="W1421" s="10">
        <f>IFERROR(VLOOKUP(V1421,Curr!$B$2:$C$13,2,FALSE),0)</f>
        <v>11</v>
      </c>
      <c r="X1421" s="11">
        <f t="shared" si="248"/>
        <v>0</v>
      </c>
      <c r="Y1421" s="14">
        <f t="shared" si="249"/>
        <v>0</v>
      </c>
      <c r="Z1421" s="11">
        <f t="shared" si="250"/>
        <v>0</v>
      </c>
      <c r="AA1421" s="4" t="s">
        <v>1</v>
      </c>
      <c r="AB1421" s="10">
        <f>IFERROR(VLOOKUP(AA1421,Curr!$B$2:$C$13,2,FALSE),0)</f>
        <v>11</v>
      </c>
      <c r="AC1421" s="11">
        <f t="shared" si="251"/>
        <v>0</v>
      </c>
      <c r="AD1421" s="11">
        <f t="shared" si="252"/>
        <v>0</v>
      </c>
      <c r="AE1421" s="12">
        <f t="shared" si="253"/>
        <v>0</v>
      </c>
      <c r="AF1421"/>
      <c r="AG1421"/>
      <c r="AH1421"/>
      <c r="AI1421"/>
      <c r="AJ1421"/>
    </row>
    <row r="1422" spans="2:36" x14ac:dyDescent="0.25">
      <c r="B1422" s="2" t="s">
        <v>534</v>
      </c>
      <c r="C1422"/>
      <c r="D1422" s="1" t="s">
        <v>1733</v>
      </c>
      <c r="E1422"/>
      <c r="F1422"/>
      <c r="G1422"/>
      <c r="H1422"/>
      <c r="I1422"/>
      <c r="J1422" s="1" t="s">
        <v>3145</v>
      </c>
      <c r="K1422"/>
      <c r="L1422"/>
      <c r="M1422"/>
      <c r="N1422"/>
      <c r="O1422"/>
      <c r="P1422"/>
      <c r="Q1422" s="13">
        <v>0</v>
      </c>
      <c r="R1422" s="13">
        <v>0</v>
      </c>
      <c r="S1422" s="11">
        <f t="shared" si="246"/>
        <v>0</v>
      </c>
      <c r="T1422" s="5">
        <v>0</v>
      </c>
      <c r="U1422" s="11">
        <f t="shared" si="247"/>
        <v>0</v>
      </c>
      <c r="V1422" s="13" t="s">
        <v>1</v>
      </c>
      <c r="W1422" s="10">
        <f>IFERROR(VLOOKUP(V1422,Curr!$B$2:$C$13,2,FALSE),0)</f>
        <v>11</v>
      </c>
      <c r="X1422" s="11">
        <f t="shared" si="248"/>
        <v>0</v>
      </c>
      <c r="Y1422" s="14">
        <f t="shared" si="249"/>
        <v>0</v>
      </c>
      <c r="Z1422" s="11">
        <f t="shared" si="250"/>
        <v>0</v>
      </c>
      <c r="AA1422" s="4" t="s">
        <v>1</v>
      </c>
      <c r="AB1422" s="10">
        <f>IFERROR(VLOOKUP(AA1422,Curr!$B$2:$C$13,2,FALSE),0)</f>
        <v>11</v>
      </c>
      <c r="AC1422" s="11">
        <f t="shared" si="251"/>
        <v>0</v>
      </c>
      <c r="AD1422" s="11">
        <f t="shared" si="252"/>
        <v>0</v>
      </c>
      <c r="AE1422" s="12">
        <f t="shared" si="253"/>
        <v>0</v>
      </c>
      <c r="AF1422"/>
      <c r="AG1422"/>
      <c r="AH1422"/>
      <c r="AI1422"/>
      <c r="AJ1422"/>
    </row>
    <row r="1423" spans="2:36" x14ac:dyDescent="0.25">
      <c r="B1423" s="2" t="s">
        <v>534</v>
      </c>
      <c r="C1423"/>
      <c r="D1423" s="1" t="s">
        <v>1733</v>
      </c>
      <c r="E1423"/>
      <c r="F1423"/>
      <c r="G1423"/>
      <c r="H1423"/>
      <c r="I1423"/>
      <c r="J1423" s="1" t="s">
        <v>3146</v>
      </c>
      <c r="K1423"/>
      <c r="L1423"/>
      <c r="M1423"/>
      <c r="N1423"/>
      <c r="O1423"/>
      <c r="P1423"/>
      <c r="Q1423" s="13">
        <v>0</v>
      </c>
      <c r="R1423" s="13">
        <v>0</v>
      </c>
      <c r="S1423" s="11">
        <f t="shared" si="246"/>
        <v>0</v>
      </c>
      <c r="T1423" s="5">
        <v>0</v>
      </c>
      <c r="U1423" s="11">
        <f t="shared" si="247"/>
        <v>0</v>
      </c>
      <c r="V1423" s="13" t="s">
        <v>1</v>
      </c>
      <c r="W1423" s="10">
        <f>IFERROR(VLOOKUP(V1423,Curr!$B$2:$C$13,2,FALSE),0)</f>
        <v>11</v>
      </c>
      <c r="X1423" s="11">
        <f t="shared" si="248"/>
        <v>0</v>
      </c>
      <c r="Y1423" s="14">
        <f t="shared" si="249"/>
        <v>0</v>
      </c>
      <c r="Z1423" s="11">
        <f t="shared" si="250"/>
        <v>0</v>
      </c>
      <c r="AA1423" s="4" t="s">
        <v>1</v>
      </c>
      <c r="AB1423" s="10">
        <f>IFERROR(VLOOKUP(AA1423,Curr!$B$2:$C$13,2,FALSE),0)</f>
        <v>11</v>
      </c>
      <c r="AC1423" s="11">
        <f t="shared" si="251"/>
        <v>0</v>
      </c>
      <c r="AD1423" s="11">
        <f t="shared" si="252"/>
        <v>0</v>
      </c>
      <c r="AE1423" s="12">
        <f t="shared" si="253"/>
        <v>0</v>
      </c>
      <c r="AF1423"/>
      <c r="AG1423"/>
      <c r="AH1423"/>
      <c r="AI1423"/>
      <c r="AJ1423"/>
    </row>
    <row r="1424" spans="2:36" x14ac:dyDescent="0.25">
      <c r="B1424" s="2" t="s">
        <v>534</v>
      </c>
      <c r="C1424"/>
      <c r="D1424" s="1" t="s">
        <v>1733</v>
      </c>
      <c r="E1424"/>
      <c r="F1424"/>
      <c r="G1424"/>
      <c r="H1424"/>
      <c r="I1424"/>
      <c r="J1424" s="1" t="s">
        <v>3147</v>
      </c>
      <c r="K1424"/>
      <c r="L1424"/>
      <c r="M1424"/>
      <c r="N1424"/>
      <c r="O1424"/>
      <c r="P1424"/>
      <c r="Q1424" s="13">
        <v>0</v>
      </c>
      <c r="R1424" s="13">
        <v>0</v>
      </c>
      <c r="S1424" s="11">
        <f t="shared" si="246"/>
        <v>0</v>
      </c>
      <c r="T1424" s="5">
        <v>0</v>
      </c>
      <c r="U1424" s="11">
        <f t="shared" si="247"/>
        <v>0</v>
      </c>
      <c r="V1424" s="13" t="s">
        <v>1</v>
      </c>
      <c r="W1424" s="10">
        <f>IFERROR(VLOOKUP(V1424,Curr!$B$2:$C$13,2,FALSE),0)</f>
        <v>11</v>
      </c>
      <c r="X1424" s="11">
        <f t="shared" si="248"/>
        <v>0</v>
      </c>
      <c r="Y1424" s="14">
        <f t="shared" si="249"/>
        <v>0</v>
      </c>
      <c r="Z1424" s="11">
        <f t="shared" si="250"/>
        <v>0</v>
      </c>
      <c r="AA1424" s="4" t="s">
        <v>1</v>
      </c>
      <c r="AB1424" s="10">
        <f>IFERROR(VLOOKUP(AA1424,Curr!$B$2:$C$13,2,FALSE),0)</f>
        <v>11</v>
      </c>
      <c r="AC1424" s="11">
        <f t="shared" si="251"/>
        <v>0</v>
      </c>
      <c r="AD1424" s="11">
        <f t="shared" si="252"/>
        <v>0</v>
      </c>
      <c r="AE1424" s="12">
        <f t="shared" si="253"/>
        <v>0</v>
      </c>
      <c r="AF1424"/>
      <c r="AG1424"/>
      <c r="AH1424"/>
      <c r="AI1424"/>
      <c r="AJ1424"/>
    </row>
    <row r="1425" spans="2:36" x14ac:dyDescent="0.25">
      <c r="B1425" s="2" t="s">
        <v>534</v>
      </c>
      <c r="C1425"/>
      <c r="D1425" s="1" t="s">
        <v>1733</v>
      </c>
      <c r="E1425"/>
      <c r="F1425"/>
      <c r="G1425"/>
      <c r="H1425"/>
      <c r="I1425"/>
      <c r="J1425" s="1" t="s">
        <v>3148</v>
      </c>
      <c r="K1425"/>
      <c r="L1425"/>
      <c r="M1425"/>
      <c r="N1425"/>
      <c r="O1425"/>
      <c r="P1425"/>
      <c r="Q1425" s="13">
        <v>0</v>
      </c>
      <c r="R1425" s="13">
        <v>0</v>
      </c>
      <c r="S1425" s="11">
        <f t="shared" si="246"/>
        <v>0</v>
      </c>
      <c r="T1425" s="5">
        <v>0</v>
      </c>
      <c r="U1425" s="11">
        <f t="shared" si="247"/>
        <v>0</v>
      </c>
      <c r="V1425" s="13" t="s">
        <v>1</v>
      </c>
      <c r="W1425" s="10">
        <f>IFERROR(VLOOKUP(V1425,Curr!$B$2:$C$13,2,FALSE),0)</f>
        <v>11</v>
      </c>
      <c r="X1425" s="11">
        <f t="shared" si="248"/>
        <v>0</v>
      </c>
      <c r="Y1425" s="14">
        <f t="shared" si="249"/>
        <v>0</v>
      </c>
      <c r="Z1425" s="11">
        <f t="shared" si="250"/>
        <v>0</v>
      </c>
      <c r="AA1425" s="4" t="s">
        <v>1</v>
      </c>
      <c r="AB1425" s="10">
        <f>IFERROR(VLOOKUP(AA1425,Curr!$B$2:$C$13,2,FALSE),0)</f>
        <v>11</v>
      </c>
      <c r="AC1425" s="11">
        <f t="shared" si="251"/>
        <v>0</v>
      </c>
      <c r="AD1425" s="11">
        <f t="shared" si="252"/>
        <v>0</v>
      </c>
      <c r="AE1425" s="12">
        <f t="shared" si="253"/>
        <v>0</v>
      </c>
      <c r="AF1425"/>
      <c r="AG1425"/>
      <c r="AH1425"/>
      <c r="AI1425"/>
      <c r="AJ1425"/>
    </row>
    <row r="1426" spans="2:36" x14ac:dyDescent="0.25">
      <c r="B1426" s="2" t="s">
        <v>534</v>
      </c>
      <c r="C1426"/>
      <c r="D1426" s="1" t="s">
        <v>1733</v>
      </c>
      <c r="E1426"/>
      <c r="F1426"/>
      <c r="G1426"/>
      <c r="H1426"/>
      <c r="I1426"/>
      <c r="J1426" s="1" t="s">
        <v>3149</v>
      </c>
      <c r="K1426"/>
      <c r="L1426"/>
      <c r="M1426"/>
      <c r="N1426"/>
      <c r="O1426"/>
      <c r="P1426"/>
      <c r="Q1426" s="13">
        <v>0</v>
      </c>
      <c r="R1426" s="13">
        <v>0</v>
      </c>
      <c r="S1426" s="11">
        <f t="shared" si="246"/>
        <v>0</v>
      </c>
      <c r="T1426" s="5">
        <v>0</v>
      </c>
      <c r="U1426" s="11">
        <f t="shared" si="247"/>
        <v>0</v>
      </c>
      <c r="V1426" s="13" t="s">
        <v>1</v>
      </c>
      <c r="W1426" s="10">
        <f>IFERROR(VLOOKUP(V1426,Curr!$B$2:$C$13,2,FALSE),0)</f>
        <v>11</v>
      </c>
      <c r="X1426" s="11">
        <f t="shared" si="248"/>
        <v>0</v>
      </c>
      <c r="Y1426" s="14">
        <f t="shared" si="249"/>
        <v>0</v>
      </c>
      <c r="Z1426" s="11">
        <f t="shared" si="250"/>
        <v>0</v>
      </c>
      <c r="AA1426" s="4" t="s">
        <v>1</v>
      </c>
      <c r="AB1426" s="10">
        <f>IFERROR(VLOOKUP(AA1426,Curr!$B$2:$C$13,2,FALSE),0)</f>
        <v>11</v>
      </c>
      <c r="AC1426" s="11">
        <f t="shared" si="251"/>
        <v>0</v>
      </c>
      <c r="AD1426" s="11">
        <f t="shared" si="252"/>
        <v>0</v>
      </c>
      <c r="AE1426" s="12">
        <f t="shared" si="253"/>
        <v>0</v>
      </c>
      <c r="AF1426"/>
      <c r="AG1426"/>
      <c r="AH1426"/>
      <c r="AI1426"/>
      <c r="AJ1426"/>
    </row>
    <row r="1427" spans="2:36" x14ac:dyDescent="0.25">
      <c r="B1427" s="2" t="s">
        <v>534</v>
      </c>
      <c r="C1427"/>
      <c r="D1427" s="1" t="s">
        <v>1733</v>
      </c>
      <c r="E1427"/>
      <c r="F1427"/>
      <c r="G1427"/>
      <c r="H1427"/>
      <c r="I1427"/>
      <c r="J1427" s="1" t="s">
        <v>3150</v>
      </c>
      <c r="K1427"/>
      <c r="L1427"/>
      <c r="M1427"/>
      <c r="N1427"/>
      <c r="O1427"/>
      <c r="P1427"/>
      <c r="Q1427" s="13">
        <v>0</v>
      </c>
      <c r="R1427" s="13">
        <v>0</v>
      </c>
      <c r="S1427" s="11">
        <f t="shared" si="246"/>
        <v>0</v>
      </c>
      <c r="T1427" s="5">
        <v>0</v>
      </c>
      <c r="U1427" s="11">
        <f t="shared" si="247"/>
        <v>0</v>
      </c>
      <c r="V1427" s="13" t="s">
        <v>1</v>
      </c>
      <c r="W1427" s="10">
        <f>IFERROR(VLOOKUP(V1427,Curr!$B$2:$C$13,2,FALSE),0)</f>
        <v>11</v>
      </c>
      <c r="X1427" s="11">
        <f t="shared" si="248"/>
        <v>0</v>
      </c>
      <c r="Y1427" s="14">
        <f t="shared" si="249"/>
        <v>0</v>
      </c>
      <c r="Z1427" s="11">
        <f t="shared" si="250"/>
        <v>0</v>
      </c>
      <c r="AA1427" s="4" t="s">
        <v>1</v>
      </c>
      <c r="AB1427" s="10">
        <f>IFERROR(VLOOKUP(AA1427,Curr!$B$2:$C$13,2,FALSE),0)</f>
        <v>11</v>
      </c>
      <c r="AC1427" s="11">
        <f t="shared" si="251"/>
        <v>0</v>
      </c>
      <c r="AD1427" s="11">
        <f t="shared" si="252"/>
        <v>0</v>
      </c>
      <c r="AE1427" s="12">
        <f t="shared" si="253"/>
        <v>0</v>
      </c>
      <c r="AF1427"/>
      <c r="AG1427"/>
      <c r="AH1427"/>
      <c r="AI1427"/>
      <c r="AJ1427"/>
    </row>
    <row r="1428" spans="2:36" x14ac:dyDescent="0.25">
      <c r="B1428" s="2" t="s">
        <v>534</v>
      </c>
      <c r="C1428"/>
      <c r="D1428" s="1" t="s">
        <v>1733</v>
      </c>
      <c r="E1428"/>
      <c r="F1428"/>
      <c r="G1428"/>
      <c r="H1428"/>
      <c r="I1428"/>
      <c r="J1428" s="1" t="s">
        <v>3151</v>
      </c>
      <c r="K1428"/>
      <c r="L1428"/>
      <c r="M1428"/>
      <c r="N1428"/>
      <c r="O1428"/>
      <c r="P1428"/>
      <c r="Q1428" s="13">
        <v>0</v>
      </c>
      <c r="R1428" s="13">
        <v>0</v>
      </c>
      <c r="S1428" s="11">
        <f t="shared" si="246"/>
        <v>0</v>
      </c>
      <c r="T1428" s="5">
        <v>0</v>
      </c>
      <c r="U1428" s="11">
        <f t="shared" si="247"/>
        <v>0</v>
      </c>
      <c r="V1428" s="13" t="s">
        <v>1</v>
      </c>
      <c r="W1428" s="10">
        <f>IFERROR(VLOOKUP(V1428,Curr!$B$2:$C$13,2,FALSE),0)</f>
        <v>11</v>
      </c>
      <c r="X1428" s="11">
        <f t="shared" si="248"/>
        <v>0</v>
      </c>
      <c r="Y1428" s="14">
        <f t="shared" si="249"/>
        <v>0</v>
      </c>
      <c r="Z1428" s="11">
        <f t="shared" si="250"/>
        <v>0</v>
      </c>
      <c r="AA1428" s="4" t="s">
        <v>1</v>
      </c>
      <c r="AB1428" s="10">
        <f>IFERROR(VLOOKUP(AA1428,Curr!$B$2:$C$13,2,FALSE),0)</f>
        <v>11</v>
      </c>
      <c r="AC1428" s="11">
        <f t="shared" si="251"/>
        <v>0</v>
      </c>
      <c r="AD1428" s="11">
        <f t="shared" si="252"/>
        <v>0</v>
      </c>
      <c r="AE1428" s="12">
        <f t="shared" si="253"/>
        <v>0</v>
      </c>
      <c r="AF1428"/>
      <c r="AG1428"/>
      <c r="AH1428"/>
      <c r="AI1428"/>
      <c r="AJ1428"/>
    </row>
    <row r="1429" spans="2:36" x14ac:dyDescent="0.25">
      <c r="B1429" s="2" t="s">
        <v>534</v>
      </c>
      <c r="C1429"/>
      <c r="D1429" s="1" t="s">
        <v>1733</v>
      </c>
      <c r="E1429"/>
      <c r="F1429"/>
      <c r="G1429"/>
      <c r="H1429"/>
      <c r="I1429"/>
      <c r="J1429" s="1" t="s">
        <v>3152</v>
      </c>
      <c r="K1429"/>
      <c r="L1429"/>
      <c r="M1429"/>
      <c r="N1429"/>
      <c r="O1429"/>
      <c r="P1429"/>
      <c r="Q1429" s="13">
        <v>0</v>
      </c>
      <c r="R1429" s="13">
        <v>0</v>
      </c>
      <c r="S1429" s="11">
        <f t="shared" si="246"/>
        <v>0</v>
      </c>
      <c r="T1429" s="5">
        <v>0</v>
      </c>
      <c r="U1429" s="11">
        <f t="shared" si="247"/>
        <v>0</v>
      </c>
      <c r="V1429" s="13" t="s">
        <v>1</v>
      </c>
      <c r="W1429" s="10">
        <f>IFERROR(VLOOKUP(V1429,Curr!$B$2:$C$13,2,FALSE),0)</f>
        <v>11</v>
      </c>
      <c r="X1429" s="11">
        <f t="shared" si="248"/>
        <v>0</v>
      </c>
      <c r="Y1429" s="14">
        <f t="shared" si="249"/>
        <v>0</v>
      </c>
      <c r="Z1429" s="11">
        <f t="shared" si="250"/>
        <v>0</v>
      </c>
      <c r="AA1429" s="4" t="s">
        <v>1</v>
      </c>
      <c r="AB1429" s="10">
        <f>IFERROR(VLOOKUP(AA1429,Curr!$B$2:$C$13,2,FALSE),0)</f>
        <v>11</v>
      </c>
      <c r="AC1429" s="11">
        <f t="shared" si="251"/>
        <v>0</v>
      </c>
      <c r="AD1429" s="11">
        <f t="shared" si="252"/>
        <v>0</v>
      </c>
      <c r="AE1429" s="12">
        <f t="shared" si="253"/>
        <v>0</v>
      </c>
      <c r="AF1429"/>
      <c r="AG1429"/>
      <c r="AH1429"/>
      <c r="AI1429"/>
      <c r="AJ1429"/>
    </row>
    <row r="1430" spans="2:36" x14ac:dyDescent="0.25">
      <c r="B1430" s="2" t="s">
        <v>534</v>
      </c>
      <c r="C1430"/>
      <c r="D1430" s="1" t="s">
        <v>1733</v>
      </c>
      <c r="E1430"/>
      <c r="F1430"/>
      <c r="G1430"/>
      <c r="H1430"/>
      <c r="I1430"/>
      <c r="J1430" s="1" t="s">
        <v>3153</v>
      </c>
      <c r="K1430"/>
      <c r="L1430"/>
      <c r="M1430"/>
      <c r="N1430"/>
      <c r="O1430"/>
      <c r="P1430"/>
      <c r="Q1430" s="13">
        <v>0</v>
      </c>
      <c r="R1430" s="13">
        <v>0</v>
      </c>
      <c r="S1430" s="11">
        <f t="shared" si="246"/>
        <v>0</v>
      </c>
      <c r="T1430" s="5">
        <v>0</v>
      </c>
      <c r="U1430" s="11">
        <f t="shared" si="247"/>
        <v>0</v>
      </c>
      <c r="V1430" s="13" t="s">
        <v>1</v>
      </c>
      <c r="W1430" s="10">
        <f>IFERROR(VLOOKUP(V1430,Curr!$B$2:$C$13,2,FALSE),0)</f>
        <v>11</v>
      </c>
      <c r="X1430" s="11">
        <f t="shared" si="248"/>
        <v>0</v>
      </c>
      <c r="Y1430" s="14">
        <f t="shared" si="249"/>
        <v>0</v>
      </c>
      <c r="Z1430" s="11">
        <f t="shared" si="250"/>
        <v>0</v>
      </c>
      <c r="AA1430" s="4" t="s">
        <v>1</v>
      </c>
      <c r="AB1430" s="10">
        <f>IFERROR(VLOOKUP(AA1430,Curr!$B$2:$C$13,2,FALSE),0)</f>
        <v>11</v>
      </c>
      <c r="AC1430" s="11">
        <f t="shared" si="251"/>
        <v>0</v>
      </c>
      <c r="AD1430" s="11">
        <f t="shared" si="252"/>
        <v>0</v>
      </c>
      <c r="AE1430" s="12">
        <f t="shared" si="253"/>
        <v>0</v>
      </c>
      <c r="AF1430"/>
      <c r="AG1430"/>
      <c r="AH1430"/>
      <c r="AI1430"/>
      <c r="AJ1430"/>
    </row>
    <row r="1431" spans="2:36" x14ac:dyDescent="0.25">
      <c r="B1431" s="2" t="s">
        <v>534</v>
      </c>
      <c r="C1431"/>
      <c r="D1431" s="1" t="s">
        <v>1733</v>
      </c>
      <c r="E1431"/>
      <c r="F1431"/>
      <c r="G1431"/>
      <c r="H1431"/>
      <c r="I1431"/>
      <c r="J1431" s="1" t="s">
        <v>3154</v>
      </c>
      <c r="K1431"/>
      <c r="L1431"/>
      <c r="M1431"/>
      <c r="N1431"/>
      <c r="O1431"/>
      <c r="P1431"/>
      <c r="Q1431" s="13">
        <v>0</v>
      </c>
      <c r="R1431" s="13">
        <v>0</v>
      </c>
      <c r="S1431" s="11">
        <f t="shared" si="246"/>
        <v>0</v>
      </c>
      <c r="T1431" s="5">
        <v>0</v>
      </c>
      <c r="U1431" s="11">
        <f t="shared" si="247"/>
        <v>0</v>
      </c>
      <c r="V1431" s="13" t="s">
        <v>1</v>
      </c>
      <c r="W1431" s="10">
        <f>IFERROR(VLOOKUP(V1431,Curr!$B$2:$C$13,2,FALSE),0)</f>
        <v>11</v>
      </c>
      <c r="X1431" s="11">
        <f t="shared" si="248"/>
        <v>0</v>
      </c>
      <c r="Y1431" s="14">
        <f t="shared" si="249"/>
        <v>0</v>
      </c>
      <c r="Z1431" s="11">
        <f t="shared" si="250"/>
        <v>0</v>
      </c>
      <c r="AA1431" s="4" t="s">
        <v>1</v>
      </c>
      <c r="AB1431" s="10">
        <f>IFERROR(VLOOKUP(AA1431,Curr!$B$2:$C$13,2,FALSE),0)</f>
        <v>11</v>
      </c>
      <c r="AC1431" s="11">
        <f t="shared" si="251"/>
        <v>0</v>
      </c>
      <c r="AD1431" s="11">
        <f t="shared" si="252"/>
        <v>0</v>
      </c>
      <c r="AE1431" s="12">
        <f t="shared" si="253"/>
        <v>0</v>
      </c>
      <c r="AF1431"/>
      <c r="AG1431"/>
      <c r="AH1431"/>
      <c r="AI1431"/>
      <c r="AJ1431"/>
    </row>
    <row r="1432" spans="2:36" x14ac:dyDescent="0.25">
      <c r="B1432" s="2" t="s">
        <v>534</v>
      </c>
      <c r="C1432"/>
      <c r="D1432" s="1" t="s">
        <v>1733</v>
      </c>
      <c r="E1432"/>
      <c r="F1432"/>
      <c r="G1432"/>
      <c r="H1432"/>
      <c r="I1432"/>
      <c r="J1432" s="1" t="s">
        <v>3155</v>
      </c>
      <c r="K1432"/>
      <c r="L1432"/>
      <c r="M1432"/>
      <c r="N1432"/>
      <c r="O1432"/>
      <c r="P1432"/>
      <c r="Q1432" s="13">
        <v>0</v>
      </c>
      <c r="R1432" s="13">
        <v>0</v>
      </c>
      <c r="S1432" s="11">
        <f t="shared" si="246"/>
        <v>0</v>
      </c>
      <c r="T1432" s="5">
        <v>0</v>
      </c>
      <c r="U1432" s="11">
        <f t="shared" si="247"/>
        <v>0</v>
      </c>
      <c r="V1432" s="13" t="s">
        <v>1</v>
      </c>
      <c r="W1432" s="10">
        <f>IFERROR(VLOOKUP(V1432,Curr!$B$2:$C$13,2,FALSE),0)</f>
        <v>11</v>
      </c>
      <c r="X1432" s="11">
        <f t="shared" si="248"/>
        <v>0</v>
      </c>
      <c r="Y1432" s="14">
        <f t="shared" si="249"/>
        <v>0</v>
      </c>
      <c r="Z1432" s="11">
        <f t="shared" si="250"/>
        <v>0</v>
      </c>
      <c r="AA1432" s="4" t="s">
        <v>1</v>
      </c>
      <c r="AB1432" s="10">
        <f>IFERROR(VLOOKUP(AA1432,Curr!$B$2:$C$13,2,FALSE),0)</f>
        <v>11</v>
      </c>
      <c r="AC1432" s="11">
        <f t="shared" si="251"/>
        <v>0</v>
      </c>
      <c r="AD1432" s="11">
        <f t="shared" si="252"/>
        <v>0</v>
      </c>
      <c r="AE1432" s="12">
        <f t="shared" si="253"/>
        <v>0</v>
      </c>
      <c r="AF1432"/>
      <c r="AG1432"/>
      <c r="AH1432"/>
      <c r="AI1432"/>
      <c r="AJ1432"/>
    </row>
    <row r="1433" spans="2:36" x14ac:dyDescent="0.25">
      <c r="B1433" s="2" t="s">
        <v>534</v>
      </c>
      <c r="C1433"/>
      <c r="D1433" s="1" t="s">
        <v>1733</v>
      </c>
      <c r="E1433"/>
      <c r="F1433"/>
      <c r="G1433"/>
      <c r="H1433"/>
      <c r="I1433"/>
      <c r="J1433" s="1" t="s">
        <v>3156</v>
      </c>
      <c r="K1433"/>
      <c r="L1433"/>
      <c r="M1433"/>
      <c r="N1433"/>
      <c r="O1433"/>
      <c r="P1433"/>
      <c r="Q1433" s="13">
        <v>0</v>
      </c>
      <c r="R1433" s="13">
        <v>0</v>
      </c>
      <c r="S1433" s="11">
        <f t="shared" si="246"/>
        <v>0</v>
      </c>
      <c r="T1433" s="5">
        <v>0</v>
      </c>
      <c r="U1433" s="11">
        <f t="shared" si="247"/>
        <v>0</v>
      </c>
      <c r="V1433" s="13" t="s">
        <v>1</v>
      </c>
      <c r="W1433" s="10">
        <f>IFERROR(VLOOKUP(V1433,Curr!$B$2:$C$13,2,FALSE),0)</f>
        <v>11</v>
      </c>
      <c r="X1433" s="11">
        <f t="shared" si="248"/>
        <v>0</v>
      </c>
      <c r="Y1433" s="14">
        <f t="shared" si="249"/>
        <v>0</v>
      </c>
      <c r="Z1433" s="11">
        <f t="shared" si="250"/>
        <v>0</v>
      </c>
      <c r="AA1433" s="4" t="s">
        <v>1</v>
      </c>
      <c r="AB1433" s="10">
        <f>IFERROR(VLOOKUP(AA1433,Curr!$B$2:$C$13,2,FALSE),0)</f>
        <v>11</v>
      </c>
      <c r="AC1433" s="11">
        <f t="shared" si="251"/>
        <v>0</v>
      </c>
      <c r="AD1433" s="11">
        <f t="shared" si="252"/>
        <v>0</v>
      </c>
      <c r="AE1433" s="12">
        <f t="shared" si="253"/>
        <v>0</v>
      </c>
      <c r="AF1433"/>
      <c r="AG1433"/>
      <c r="AH1433"/>
      <c r="AI1433"/>
      <c r="AJ1433"/>
    </row>
    <row r="1434" spans="2:36" x14ac:dyDescent="0.25">
      <c r="B1434" s="2" t="s">
        <v>534</v>
      </c>
      <c r="C1434"/>
      <c r="D1434" s="1" t="s">
        <v>1733</v>
      </c>
      <c r="E1434"/>
      <c r="F1434"/>
      <c r="G1434"/>
      <c r="H1434"/>
      <c r="I1434"/>
      <c r="J1434" s="1" t="s">
        <v>3157</v>
      </c>
      <c r="K1434"/>
      <c r="L1434"/>
      <c r="M1434"/>
      <c r="N1434"/>
      <c r="O1434"/>
      <c r="P1434"/>
      <c r="Q1434" s="13">
        <v>0</v>
      </c>
      <c r="R1434" s="13">
        <v>0</v>
      </c>
      <c r="S1434" s="11">
        <f t="shared" si="246"/>
        <v>0</v>
      </c>
      <c r="T1434" s="5">
        <v>0</v>
      </c>
      <c r="U1434" s="11">
        <f t="shared" si="247"/>
        <v>0</v>
      </c>
      <c r="V1434" s="13" t="s">
        <v>1</v>
      </c>
      <c r="W1434" s="10">
        <f>IFERROR(VLOOKUP(V1434,Curr!$B$2:$C$13,2,FALSE),0)</f>
        <v>11</v>
      </c>
      <c r="X1434" s="11">
        <f t="shared" si="248"/>
        <v>0</v>
      </c>
      <c r="Y1434" s="14">
        <f t="shared" si="249"/>
        <v>0</v>
      </c>
      <c r="Z1434" s="11">
        <f t="shared" si="250"/>
        <v>0</v>
      </c>
      <c r="AA1434" s="4" t="s">
        <v>1</v>
      </c>
      <c r="AB1434" s="10">
        <f>IFERROR(VLOOKUP(AA1434,Curr!$B$2:$C$13,2,FALSE),0)</f>
        <v>11</v>
      </c>
      <c r="AC1434" s="11">
        <f t="shared" si="251"/>
        <v>0</v>
      </c>
      <c r="AD1434" s="11">
        <f t="shared" si="252"/>
        <v>0</v>
      </c>
      <c r="AE1434" s="12">
        <f t="shared" si="253"/>
        <v>0</v>
      </c>
      <c r="AF1434"/>
      <c r="AG1434"/>
      <c r="AH1434"/>
      <c r="AI1434"/>
      <c r="AJ1434"/>
    </row>
    <row r="1435" spans="2:36" x14ac:dyDescent="0.25">
      <c r="B1435" s="2" t="s">
        <v>534</v>
      </c>
      <c r="C1435"/>
      <c r="D1435" s="1" t="s">
        <v>1733</v>
      </c>
      <c r="E1435"/>
      <c r="F1435"/>
      <c r="G1435"/>
      <c r="H1435"/>
      <c r="I1435"/>
      <c r="J1435" s="1" t="s">
        <v>3158</v>
      </c>
      <c r="K1435"/>
      <c r="L1435"/>
      <c r="M1435"/>
      <c r="N1435"/>
      <c r="O1435"/>
      <c r="P1435"/>
      <c r="Q1435" s="13">
        <v>0</v>
      </c>
      <c r="R1435" s="13">
        <v>0</v>
      </c>
      <c r="S1435" s="11">
        <f t="shared" si="246"/>
        <v>0</v>
      </c>
      <c r="T1435" s="5">
        <v>0</v>
      </c>
      <c r="U1435" s="11">
        <f t="shared" si="247"/>
        <v>0</v>
      </c>
      <c r="V1435" s="13" t="s">
        <v>1</v>
      </c>
      <c r="W1435" s="10">
        <f>IFERROR(VLOOKUP(V1435,Curr!$B$2:$C$13,2,FALSE),0)</f>
        <v>11</v>
      </c>
      <c r="X1435" s="11">
        <f t="shared" si="248"/>
        <v>0</v>
      </c>
      <c r="Y1435" s="14">
        <f t="shared" si="249"/>
        <v>0</v>
      </c>
      <c r="Z1435" s="11">
        <f t="shared" si="250"/>
        <v>0</v>
      </c>
      <c r="AA1435" s="4" t="s">
        <v>1</v>
      </c>
      <c r="AB1435" s="10">
        <f>IFERROR(VLOOKUP(AA1435,Curr!$B$2:$C$13,2,FALSE),0)</f>
        <v>11</v>
      </c>
      <c r="AC1435" s="11">
        <f t="shared" si="251"/>
        <v>0</v>
      </c>
      <c r="AD1435" s="11">
        <f t="shared" si="252"/>
        <v>0</v>
      </c>
      <c r="AE1435" s="12">
        <f t="shared" si="253"/>
        <v>0</v>
      </c>
      <c r="AF1435"/>
      <c r="AG1435"/>
      <c r="AH1435"/>
      <c r="AI1435"/>
      <c r="AJ1435"/>
    </row>
    <row r="1436" spans="2:36" x14ac:dyDescent="0.25">
      <c r="B1436" s="2" t="s">
        <v>534</v>
      </c>
      <c r="C1436"/>
      <c r="D1436" s="1" t="s">
        <v>1733</v>
      </c>
      <c r="E1436"/>
      <c r="F1436"/>
      <c r="G1436"/>
      <c r="H1436"/>
      <c r="I1436"/>
      <c r="J1436" s="1" t="s">
        <v>3159</v>
      </c>
      <c r="K1436"/>
      <c r="L1436"/>
      <c r="M1436"/>
      <c r="N1436"/>
      <c r="O1436"/>
      <c r="P1436"/>
      <c r="Q1436" s="13">
        <v>0</v>
      </c>
      <c r="R1436" s="13">
        <v>0</v>
      </c>
      <c r="S1436" s="11">
        <f t="shared" si="246"/>
        <v>0</v>
      </c>
      <c r="T1436" s="5">
        <v>0</v>
      </c>
      <c r="U1436" s="11">
        <f t="shared" si="247"/>
        <v>0</v>
      </c>
      <c r="V1436" s="13" t="s">
        <v>1</v>
      </c>
      <c r="W1436" s="10">
        <f>IFERROR(VLOOKUP(V1436,Curr!$B$2:$C$13,2,FALSE),0)</f>
        <v>11</v>
      </c>
      <c r="X1436" s="11">
        <f t="shared" si="248"/>
        <v>0</v>
      </c>
      <c r="Y1436" s="14">
        <f t="shared" si="249"/>
        <v>0</v>
      </c>
      <c r="Z1436" s="11">
        <f t="shared" si="250"/>
        <v>0</v>
      </c>
      <c r="AA1436" s="4" t="s">
        <v>1</v>
      </c>
      <c r="AB1436" s="10">
        <f>IFERROR(VLOOKUP(AA1436,Curr!$B$2:$C$13,2,FALSE),0)</f>
        <v>11</v>
      </c>
      <c r="AC1436" s="11">
        <f t="shared" si="251"/>
        <v>0</v>
      </c>
      <c r="AD1436" s="11">
        <f t="shared" si="252"/>
        <v>0</v>
      </c>
      <c r="AE1436" s="12">
        <f t="shared" si="253"/>
        <v>0</v>
      </c>
      <c r="AF1436"/>
      <c r="AG1436"/>
      <c r="AH1436"/>
      <c r="AI1436"/>
      <c r="AJ1436"/>
    </row>
    <row r="1437" spans="2:36" x14ac:dyDescent="0.25">
      <c r="B1437" s="2" t="s">
        <v>534</v>
      </c>
      <c r="C1437"/>
      <c r="D1437" s="1" t="s">
        <v>1733</v>
      </c>
      <c r="E1437"/>
      <c r="F1437"/>
      <c r="G1437"/>
      <c r="H1437"/>
      <c r="I1437"/>
      <c r="J1437" s="1" t="s">
        <v>3160</v>
      </c>
      <c r="K1437"/>
      <c r="L1437"/>
      <c r="M1437"/>
      <c r="N1437"/>
      <c r="O1437"/>
      <c r="P1437"/>
      <c r="Q1437" s="13">
        <v>0</v>
      </c>
      <c r="R1437" s="13">
        <v>0</v>
      </c>
      <c r="S1437" s="11">
        <f t="shared" si="246"/>
        <v>0</v>
      </c>
      <c r="T1437" s="5">
        <v>0</v>
      </c>
      <c r="U1437" s="11">
        <f t="shared" si="247"/>
        <v>0</v>
      </c>
      <c r="V1437" s="13" t="s">
        <v>1</v>
      </c>
      <c r="W1437" s="10">
        <f>IFERROR(VLOOKUP(V1437,Curr!$B$2:$C$13,2,FALSE),0)</f>
        <v>11</v>
      </c>
      <c r="X1437" s="11">
        <f t="shared" si="248"/>
        <v>0</v>
      </c>
      <c r="Y1437" s="14">
        <f t="shared" si="249"/>
        <v>0</v>
      </c>
      <c r="Z1437" s="11">
        <f t="shared" si="250"/>
        <v>0</v>
      </c>
      <c r="AA1437" s="4" t="s">
        <v>1</v>
      </c>
      <c r="AB1437" s="10">
        <f>IFERROR(VLOOKUP(AA1437,Curr!$B$2:$C$13,2,FALSE),0)</f>
        <v>11</v>
      </c>
      <c r="AC1437" s="11">
        <f t="shared" si="251"/>
        <v>0</v>
      </c>
      <c r="AD1437" s="11">
        <f t="shared" si="252"/>
        <v>0</v>
      </c>
      <c r="AE1437" s="12">
        <f t="shared" si="253"/>
        <v>0</v>
      </c>
      <c r="AF1437"/>
      <c r="AG1437"/>
      <c r="AH1437"/>
      <c r="AI1437"/>
      <c r="AJ1437"/>
    </row>
    <row r="1438" spans="2:36" x14ac:dyDescent="0.25">
      <c r="B1438" s="2" t="s">
        <v>534</v>
      </c>
      <c r="C1438"/>
      <c r="D1438" s="1" t="s">
        <v>1733</v>
      </c>
      <c r="E1438"/>
      <c r="F1438"/>
      <c r="G1438"/>
      <c r="H1438"/>
      <c r="I1438"/>
      <c r="J1438" s="1" t="s">
        <v>3161</v>
      </c>
      <c r="K1438"/>
      <c r="L1438"/>
      <c r="M1438"/>
      <c r="N1438"/>
      <c r="O1438"/>
      <c r="P1438"/>
      <c r="Q1438" s="13">
        <v>0</v>
      </c>
      <c r="R1438" s="13">
        <v>0</v>
      </c>
      <c r="S1438" s="11">
        <f t="shared" si="246"/>
        <v>0</v>
      </c>
      <c r="T1438" s="5">
        <v>0</v>
      </c>
      <c r="U1438" s="11">
        <f t="shared" si="247"/>
        <v>0</v>
      </c>
      <c r="V1438" s="13" t="s">
        <v>1</v>
      </c>
      <c r="W1438" s="10">
        <f>IFERROR(VLOOKUP(V1438,Curr!$B$2:$C$13,2,FALSE),0)</f>
        <v>11</v>
      </c>
      <c r="X1438" s="11">
        <f t="shared" si="248"/>
        <v>0</v>
      </c>
      <c r="Y1438" s="14">
        <f t="shared" si="249"/>
        <v>0</v>
      </c>
      <c r="Z1438" s="11">
        <f t="shared" si="250"/>
        <v>0</v>
      </c>
      <c r="AA1438" s="4" t="s">
        <v>1</v>
      </c>
      <c r="AB1438" s="10">
        <f>IFERROR(VLOOKUP(AA1438,Curr!$B$2:$C$13,2,FALSE),0)</f>
        <v>11</v>
      </c>
      <c r="AC1438" s="11">
        <f t="shared" si="251"/>
        <v>0</v>
      </c>
      <c r="AD1438" s="11">
        <f t="shared" si="252"/>
        <v>0</v>
      </c>
      <c r="AE1438" s="12">
        <f t="shared" si="253"/>
        <v>0</v>
      </c>
      <c r="AF1438"/>
      <c r="AG1438"/>
      <c r="AH1438"/>
      <c r="AI1438"/>
      <c r="AJ1438"/>
    </row>
    <row r="1439" spans="2:36" x14ac:dyDescent="0.25">
      <c r="B1439" s="2" t="s">
        <v>534</v>
      </c>
      <c r="C1439"/>
      <c r="D1439" s="1" t="s">
        <v>1733</v>
      </c>
      <c r="E1439"/>
      <c r="F1439"/>
      <c r="G1439"/>
      <c r="H1439"/>
      <c r="I1439"/>
      <c r="J1439" s="1" t="s">
        <v>3162</v>
      </c>
      <c r="K1439"/>
      <c r="L1439"/>
      <c r="M1439"/>
      <c r="N1439"/>
      <c r="O1439"/>
      <c r="P1439"/>
      <c r="Q1439" s="13">
        <v>0</v>
      </c>
      <c r="R1439" s="13">
        <v>0</v>
      </c>
      <c r="S1439" s="11">
        <f t="shared" si="246"/>
        <v>0</v>
      </c>
      <c r="T1439" s="5">
        <v>0</v>
      </c>
      <c r="U1439" s="11">
        <f t="shared" si="247"/>
        <v>0</v>
      </c>
      <c r="V1439" s="13" t="s">
        <v>1</v>
      </c>
      <c r="W1439" s="10">
        <f>IFERROR(VLOOKUP(V1439,Curr!$B$2:$C$13,2,FALSE),0)</f>
        <v>11</v>
      </c>
      <c r="X1439" s="11">
        <f t="shared" si="248"/>
        <v>0</v>
      </c>
      <c r="Y1439" s="14">
        <f t="shared" si="249"/>
        <v>0</v>
      </c>
      <c r="Z1439" s="11">
        <f t="shared" si="250"/>
        <v>0</v>
      </c>
      <c r="AA1439" s="4" t="s">
        <v>1</v>
      </c>
      <c r="AB1439" s="10">
        <f>IFERROR(VLOOKUP(AA1439,Curr!$B$2:$C$13,2,FALSE),0)</f>
        <v>11</v>
      </c>
      <c r="AC1439" s="11">
        <f t="shared" si="251"/>
        <v>0</v>
      </c>
      <c r="AD1439" s="11">
        <f t="shared" si="252"/>
        <v>0</v>
      </c>
      <c r="AE1439" s="12">
        <f t="shared" si="253"/>
        <v>0</v>
      </c>
      <c r="AF1439"/>
      <c r="AG1439"/>
      <c r="AH1439"/>
      <c r="AI1439"/>
      <c r="AJ1439"/>
    </row>
    <row r="1440" spans="2:36" x14ac:dyDescent="0.25">
      <c r="B1440" s="2" t="s">
        <v>534</v>
      </c>
      <c r="C1440"/>
      <c r="D1440" s="1" t="s">
        <v>1733</v>
      </c>
      <c r="E1440"/>
      <c r="F1440"/>
      <c r="G1440"/>
      <c r="H1440"/>
      <c r="I1440"/>
      <c r="J1440" s="1" t="s">
        <v>3163</v>
      </c>
      <c r="K1440"/>
      <c r="L1440"/>
      <c r="M1440"/>
      <c r="N1440"/>
      <c r="O1440"/>
      <c r="P1440"/>
      <c r="Q1440" s="13">
        <v>0</v>
      </c>
      <c r="R1440" s="13">
        <v>0</v>
      </c>
      <c r="S1440" s="11">
        <f t="shared" si="246"/>
        <v>0</v>
      </c>
      <c r="T1440" s="5">
        <v>0</v>
      </c>
      <c r="U1440" s="11">
        <f t="shared" si="247"/>
        <v>0</v>
      </c>
      <c r="V1440" s="13" t="s">
        <v>1</v>
      </c>
      <c r="W1440" s="10">
        <f>IFERROR(VLOOKUP(V1440,Curr!$B$2:$C$13,2,FALSE),0)</f>
        <v>11</v>
      </c>
      <c r="X1440" s="11">
        <f t="shared" si="248"/>
        <v>0</v>
      </c>
      <c r="Y1440" s="14">
        <f t="shared" si="249"/>
        <v>0</v>
      </c>
      <c r="Z1440" s="11">
        <f t="shared" si="250"/>
        <v>0</v>
      </c>
      <c r="AA1440" s="4" t="s">
        <v>1</v>
      </c>
      <c r="AB1440" s="10">
        <f>IFERROR(VLOOKUP(AA1440,Curr!$B$2:$C$13,2,FALSE),0)</f>
        <v>11</v>
      </c>
      <c r="AC1440" s="11">
        <f t="shared" si="251"/>
        <v>0</v>
      </c>
      <c r="AD1440" s="11">
        <f t="shared" si="252"/>
        <v>0</v>
      </c>
      <c r="AE1440" s="12">
        <f t="shared" si="253"/>
        <v>0</v>
      </c>
      <c r="AF1440"/>
      <c r="AG1440"/>
      <c r="AH1440"/>
      <c r="AI1440"/>
      <c r="AJ1440"/>
    </row>
    <row r="1441" spans="2:36" x14ac:dyDescent="0.25">
      <c r="B1441" s="2" t="s">
        <v>534</v>
      </c>
      <c r="C1441"/>
      <c r="D1441" s="1" t="s">
        <v>1733</v>
      </c>
      <c r="E1441"/>
      <c r="F1441"/>
      <c r="G1441"/>
      <c r="H1441"/>
      <c r="I1441"/>
      <c r="J1441" s="1" t="s">
        <v>3164</v>
      </c>
      <c r="K1441"/>
      <c r="L1441"/>
      <c r="M1441"/>
      <c r="N1441"/>
      <c r="O1441"/>
      <c r="P1441"/>
      <c r="Q1441" s="13">
        <v>0</v>
      </c>
      <c r="R1441" s="13">
        <v>0</v>
      </c>
      <c r="S1441" s="11">
        <f t="shared" si="246"/>
        <v>0</v>
      </c>
      <c r="T1441" s="5">
        <v>0</v>
      </c>
      <c r="U1441" s="11">
        <f t="shared" si="247"/>
        <v>0</v>
      </c>
      <c r="V1441" s="13" t="s">
        <v>1</v>
      </c>
      <c r="W1441" s="10">
        <f>IFERROR(VLOOKUP(V1441,Curr!$B$2:$C$13,2,FALSE),0)</f>
        <v>11</v>
      </c>
      <c r="X1441" s="11">
        <f t="shared" si="248"/>
        <v>0</v>
      </c>
      <c r="Y1441" s="14">
        <f t="shared" si="249"/>
        <v>0</v>
      </c>
      <c r="Z1441" s="11">
        <f t="shared" si="250"/>
        <v>0</v>
      </c>
      <c r="AA1441" s="4" t="s">
        <v>1</v>
      </c>
      <c r="AB1441" s="10">
        <f>IFERROR(VLOOKUP(AA1441,Curr!$B$2:$C$13,2,FALSE),0)</f>
        <v>11</v>
      </c>
      <c r="AC1441" s="11">
        <f t="shared" si="251"/>
        <v>0</v>
      </c>
      <c r="AD1441" s="11">
        <f t="shared" si="252"/>
        <v>0</v>
      </c>
      <c r="AE1441" s="12">
        <f t="shared" si="253"/>
        <v>0</v>
      </c>
      <c r="AF1441"/>
      <c r="AG1441"/>
      <c r="AH1441"/>
      <c r="AI1441"/>
      <c r="AJ1441"/>
    </row>
    <row r="1442" spans="2:36" x14ac:dyDescent="0.25">
      <c r="B1442" s="2" t="s">
        <v>534</v>
      </c>
      <c r="C1442"/>
      <c r="D1442" s="1" t="s">
        <v>1733</v>
      </c>
      <c r="E1442"/>
      <c r="F1442"/>
      <c r="G1442"/>
      <c r="H1442"/>
      <c r="I1442"/>
      <c r="J1442" s="1" t="s">
        <v>3165</v>
      </c>
      <c r="K1442"/>
      <c r="L1442"/>
      <c r="M1442"/>
      <c r="N1442"/>
      <c r="O1442"/>
      <c r="P1442"/>
      <c r="Q1442" s="13">
        <v>0</v>
      </c>
      <c r="R1442" s="13">
        <v>0</v>
      </c>
      <c r="S1442" s="11">
        <f t="shared" si="246"/>
        <v>0</v>
      </c>
      <c r="T1442" s="5">
        <v>0</v>
      </c>
      <c r="U1442" s="11">
        <f t="shared" si="247"/>
        <v>0</v>
      </c>
      <c r="V1442" s="13" t="s">
        <v>1</v>
      </c>
      <c r="W1442" s="10">
        <f>IFERROR(VLOOKUP(V1442,Curr!$B$2:$C$13,2,FALSE),0)</f>
        <v>11</v>
      </c>
      <c r="X1442" s="11">
        <f t="shared" si="248"/>
        <v>0</v>
      </c>
      <c r="Y1442" s="14">
        <f t="shared" si="249"/>
        <v>0</v>
      </c>
      <c r="Z1442" s="11">
        <f t="shared" si="250"/>
        <v>0</v>
      </c>
      <c r="AA1442" s="4" t="s">
        <v>1</v>
      </c>
      <c r="AB1442" s="10">
        <f>IFERROR(VLOOKUP(AA1442,Curr!$B$2:$C$13,2,FALSE),0)</f>
        <v>11</v>
      </c>
      <c r="AC1442" s="11">
        <f t="shared" si="251"/>
        <v>0</v>
      </c>
      <c r="AD1442" s="11">
        <f t="shared" si="252"/>
        <v>0</v>
      </c>
      <c r="AE1442" s="12">
        <f t="shared" si="253"/>
        <v>0</v>
      </c>
      <c r="AF1442"/>
      <c r="AG1442"/>
      <c r="AH1442"/>
      <c r="AI1442"/>
      <c r="AJ1442"/>
    </row>
    <row r="1443" spans="2:36" x14ac:dyDescent="0.25">
      <c r="B1443" s="2" t="s">
        <v>534</v>
      </c>
      <c r="C1443"/>
      <c r="D1443" s="1" t="s">
        <v>1733</v>
      </c>
      <c r="E1443"/>
      <c r="F1443"/>
      <c r="G1443"/>
      <c r="H1443"/>
      <c r="I1443"/>
      <c r="J1443" s="1" t="s">
        <v>3166</v>
      </c>
      <c r="K1443"/>
      <c r="L1443"/>
      <c r="M1443"/>
      <c r="N1443"/>
      <c r="O1443"/>
      <c r="P1443"/>
      <c r="Q1443" s="13">
        <v>0</v>
      </c>
      <c r="R1443" s="13">
        <v>0</v>
      </c>
      <c r="S1443" s="11">
        <f t="shared" si="246"/>
        <v>0</v>
      </c>
      <c r="T1443" s="5">
        <v>0</v>
      </c>
      <c r="U1443" s="11">
        <f t="shared" si="247"/>
        <v>0</v>
      </c>
      <c r="V1443" s="13" t="s">
        <v>1</v>
      </c>
      <c r="W1443" s="10">
        <f>IFERROR(VLOOKUP(V1443,Curr!$B$2:$C$13,2,FALSE),0)</f>
        <v>11</v>
      </c>
      <c r="X1443" s="11">
        <f t="shared" si="248"/>
        <v>0</v>
      </c>
      <c r="Y1443" s="14">
        <f t="shared" si="249"/>
        <v>0</v>
      </c>
      <c r="Z1443" s="11">
        <f t="shared" si="250"/>
        <v>0</v>
      </c>
      <c r="AA1443" s="4" t="s">
        <v>1</v>
      </c>
      <c r="AB1443" s="10">
        <f>IFERROR(VLOOKUP(AA1443,Curr!$B$2:$C$13,2,FALSE),0)</f>
        <v>11</v>
      </c>
      <c r="AC1443" s="11">
        <f t="shared" si="251"/>
        <v>0</v>
      </c>
      <c r="AD1443" s="11">
        <f t="shared" si="252"/>
        <v>0</v>
      </c>
      <c r="AE1443" s="12">
        <f t="shared" si="253"/>
        <v>0</v>
      </c>
      <c r="AF1443"/>
      <c r="AG1443"/>
      <c r="AH1443"/>
      <c r="AI1443"/>
      <c r="AJ1443"/>
    </row>
    <row r="1444" spans="2:36" x14ac:dyDescent="0.25">
      <c r="B1444" s="2" t="s">
        <v>534</v>
      </c>
      <c r="C1444"/>
      <c r="D1444" s="1" t="s">
        <v>1733</v>
      </c>
      <c r="E1444"/>
      <c r="F1444"/>
      <c r="G1444"/>
      <c r="H1444"/>
      <c r="I1444"/>
      <c r="J1444" s="1" t="s">
        <v>3167</v>
      </c>
      <c r="K1444"/>
      <c r="L1444"/>
      <c r="M1444"/>
      <c r="N1444"/>
      <c r="O1444"/>
      <c r="P1444"/>
      <c r="Q1444" s="13">
        <v>0</v>
      </c>
      <c r="R1444" s="13">
        <v>0</v>
      </c>
      <c r="S1444" s="11">
        <f t="shared" si="246"/>
        <v>0</v>
      </c>
      <c r="T1444" s="5">
        <v>0</v>
      </c>
      <c r="U1444" s="11">
        <f t="shared" si="247"/>
        <v>0</v>
      </c>
      <c r="V1444" s="13" t="s">
        <v>1</v>
      </c>
      <c r="W1444" s="10">
        <f>IFERROR(VLOOKUP(V1444,Curr!$B$2:$C$13,2,FALSE),0)</f>
        <v>11</v>
      </c>
      <c r="X1444" s="11">
        <f t="shared" si="248"/>
        <v>0</v>
      </c>
      <c r="Y1444" s="14">
        <f t="shared" si="249"/>
        <v>0</v>
      </c>
      <c r="Z1444" s="11">
        <f t="shared" si="250"/>
        <v>0</v>
      </c>
      <c r="AA1444" s="4" t="s">
        <v>1</v>
      </c>
      <c r="AB1444" s="10">
        <f>IFERROR(VLOOKUP(AA1444,Curr!$B$2:$C$13,2,FALSE),0)</f>
        <v>11</v>
      </c>
      <c r="AC1444" s="11">
        <f t="shared" si="251"/>
        <v>0</v>
      </c>
      <c r="AD1444" s="11">
        <f t="shared" si="252"/>
        <v>0</v>
      </c>
      <c r="AE1444" s="12">
        <f t="shared" si="253"/>
        <v>0</v>
      </c>
      <c r="AF1444"/>
      <c r="AG1444"/>
      <c r="AH1444"/>
      <c r="AI1444"/>
      <c r="AJ1444"/>
    </row>
    <row r="1445" spans="2:36" x14ac:dyDescent="0.25">
      <c r="B1445" s="2" t="s">
        <v>534</v>
      </c>
      <c r="C1445"/>
      <c r="D1445" s="1" t="s">
        <v>1733</v>
      </c>
      <c r="E1445"/>
      <c r="F1445"/>
      <c r="G1445"/>
      <c r="H1445"/>
      <c r="I1445"/>
      <c r="J1445" s="1" t="s">
        <v>3168</v>
      </c>
      <c r="K1445"/>
      <c r="L1445"/>
      <c r="M1445"/>
      <c r="N1445"/>
      <c r="O1445"/>
      <c r="P1445"/>
      <c r="Q1445" s="13">
        <v>0</v>
      </c>
      <c r="R1445" s="13">
        <v>0</v>
      </c>
      <c r="S1445" s="11">
        <f t="shared" si="246"/>
        <v>0</v>
      </c>
      <c r="T1445" s="5">
        <v>0</v>
      </c>
      <c r="U1445" s="11">
        <f t="shared" si="247"/>
        <v>0</v>
      </c>
      <c r="V1445" s="13" t="s">
        <v>1</v>
      </c>
      <c r="W1445" s="10">
        <f>IFERROR(VLOOKUP(V1445,Curr!$B$2:$C$13,2,FALSE),0)</f>
        <v>11</v>
      </c>
      <c r="X1445" s="11">
        <f t="shared" si="248"/>
        <v>0</v>
      </c>
      <c r="Y1445" s="14">
        <f t="shared" si="249"/>
        <v>0</v>
      </c>
      <c r="Z1445" s="11">
        <f t="shared" si="250"/>
        <v>0</v>
      </c>
      <c r="AA1445" s="4" t="s">
        <v>1</v>
      </c>
      <c r="AB1445" s="10">
        <f>IFERROR(VLOOKUP(AA1445,Curr!$B$2:$C$13,2,FALSE),0)</f>
        <v>11</v>
      </c>
      <c r="AC1445" s="11">
        <f t="shared" si="251"/>
        <v>0</v>
      </c>
      <c r="AD1445" s="11">
        <f t="shared" si="252"/>
        <v>0</v>
      </c>
      <c r="AE1445" s="12">
        <f t="shared" si="253"/>
        <v>0</v>
      </c>
      <c r="AF1445"/>
      <c r="AG1445"/>
      <c r="AH1445"/>
      <c r="AI1445"/>
      <c r="AJ1445"/>
    </row>
    <row r="1446" spans="2:36" x14ac:dyDescent="0.25">
      <c r="B1446" s="2" t="s">
        <v>534</v>
      </c>
      <c r="C1446"/>
      <c r="D1446" s="1" t="s">
        <v>1733</v>
      </c>
      <c r="E1446"/>
      <c r="F1446"/>
      <c r="G1446"/>
      <c r="H1446"/>
      <c r="I1446"/>
      <c r="J1446" s="1" t="s">
        <v>3169</v>
      </c>
      <c r="K1446"/>
      <c r="L1446"/>
      <c r="M1446"/>
      <c r="N1446"/>
      <c r="O1446"/>
      <c r="P1446"/>
      <c r="Q1446" s="13">
        <v>0</v>
      </c>
      <c r="R1446" s="13">
        <v>0</v>
      </c>
      <c r="S1446" s="11">
        <f t="shared" si="246"/>
        <v>0</v>
      </c>
      <c r="T1446" s="5">
        <v>0</v>
      </c>
      <c r="U1446" s="11">
        <f t="shared" si="247"/>
        <v>0</v>
      </c>
      <c r="V1446" s="13" t="s">
        <v>1</v>
      </c>
      <c r="W1446" s="10">
        <f>IFERROR(VLOOKUP(V1446,Curr!$B$2:$C$13,2,FALSE),0)</f>
        <v>11</v>
      </c>
      <c r="X1446" s="11">
        <f t="shared" si="248"/>
        <v>0</v>
      </c>
      <c r="Y1446" s="14">
        <f t="shared" si="249"/>
        <v>0</v>
      </c>
      <c r="Z1446" s="11">
        <f t="shared" si="250"/>
        <v>0</v>
      </c>
      <c r="AA1446" s="4" t="s">
        <v>1</v>
      </c>
      <c r="AB1446" s="10">
        <f>IFERROR(VLOOKUP(AA1446,Curr!$B$2:$C$13,2,FALSE),0)</f>
        <v>11</v>
      </c>
      <c r="AC1446" s="11">
        <f t="shared" si="251"/>
        <v>0</v>
      </c>
      <c r="AD1446" s="11">
        <f t="shared" si="252"/>
        <v>0</v>
      </c>
      <c r="AE1446" s="12">
        <f t="shared" si="253"/>
        <v>0</v>
      </c>
      <c r="AF1446"/>
      <c r="AG1446"/>
      <c r="AH1446"/>
      <c r="AI1446"/>
      <c r="AJ1446"/>
    </row>
    <row r="1447" spans="2:36" x14ac:dyDescent="0.25">
      <c r="B1447" s="2" t="s">
        <v>534</v>
      </c>
      <c r="C1447"/>
      <c r="D1447" s="1" t="s">
        <v>1733</v>
      </c>
      <c r="E1447"/>
      <c r="F1447"/>
      <c r="G1447"/>
      <c r="H1447"/>
      <c r="I1447"/>
      <c r="J1447" s="1" t="s">
        <v>3170</v>
      </c>
      <c r="K1447"/>
      <c r="L1447"/>
      <c r="M1447"/>
      <c r="N1447"/>
      <c r="O1447"/>
      <c r="P1447"/>
      <c r="Q1447" s="13">
        <v>0</v>
      </c>
      <c r="R1447" s="13">
        <v>0</v>
      </c>
      <c r="S1447" s="11">
        <f t="shared" si="246"/>
        <v>0</v>
      </c>
      <c r="T1447" s="5">
        <v>0</v>
      </c>
      <c r="U1447" s="11">
        <f t="shared" si="247"/>
        <v>0</v>
      </c>
      <c r="V1447" s="13" t="s">
        <v>1</v>
      </c>
      <c r="W1447" s="10">
        <f>IFERROR(VLOOKUP(V1447,Curr!$B$2:$C$13,2,FALSE),0)</f>
        <v>11</v>
      </c>
      <c r="X1447" s="11">
        <f t="shared" si="248"/>
        <v>0</v>
      </c>
      <c r="Y1447" s="14">
        <f t="shared" si="249"/>
        <v>0</v>
      </c>
      <c r="Z1447" s="11">
        <f t="shared" si="250"/>
        <v>0</v>
      </c>
      <c r="AA1447" s="4" t="s">
        <v>1</v>
      </c>
      <c r="AB1447" s="10">
        <f>IFERROR(VLOOKUP(AA1447,Curr!$B$2:$C$13,2,FALSE),0)</f>
        <v>11</v>
      </c>
      <c r="AC1447" s="11">
        <f t="shared" si="251"/>
        <v>0</v>
      </c>
      <c r="AD1447" s="11">
        <f t="shared" si="252"/>
        <v>0</v>
      </c>
      <c r="AE1447" s="12">
        <f t="shared" si="253"/>
        <v>0</v>
      </c>
      <c r="AF1447"/>
      <c r="AG1447"/>
      <c r="AH1447"/>
      <c r="AI1447"/>
      <c r="AJ1447"/>
    </row>
    <row r="1448" spans="2:36" x14ac:dyDescent="0.25">
      <c r="B1448" s="2" t="s">
        <v>534</v>
      </c>
      <c r="C1448"/>
      <c r="D1448" s="1" t="s">
        <v>1733</v>
      </c>
      <c r="E1448"/>
      <c r="F1448"/>
      <c r="G1448"/>
      <c r="H1448"/>
      <c r="I1448"/>
      <c r="J1448" s="1" t="s">
        <v>3171</v>
      </c>
      <c r="K1448"/>
      <c r="L1448"/>
      <c r="M1448"/>
      <c r="N1448"/>
      <c r="O1448"/>
      <c r="P1448"/>
      <c r="Q1448" s="13">
        <v>0</v>
      </c>
      <c r="R1448" s="13">
        <v>0</v>
      </c>
      <c r="S1448" s="11">
        <f t="shared" si="246"/>
        <v>0</v>
      </c>
      <c r="T1448" s="5">
        <v>0</v>
      </c>
      <c r="U1448" s="11">
        <f t="shared" si="247"/>
        <v>0</v>
      </c>
      <c r="V1448" s="13" t="s">
        <v>1</v>
      </c>
      <c r="W1448" s="10">
        <f>IFERROR(VLOOKUP(V1448,Curr!$B$2:$C$13,2,FALSE),0)</f>
        <v>11</v>
      </c>
      <c r="X1448" s="11">
        <f t="shared" si="248"/>
        <v>0</v>
      </c>
      <c r="Y1448" s="14">
        <f t="shared" si="249"/>
        <v>0</v>
      </c>
      <c r="Z1448" s="11">
        <f t="shared" si="250"/>
        <v>0</v>
      </c>
      <c r="AA1448" s="4" t="s">
        <v>1</v>
      </c>
      <c r="AB1448" s="10">
        <f>IFERROR(VLOOKUP(AA1448,Curr!$B$2:$C$13,2,FALSE),0)</f>
        <v>11</v>
      </c>
      <c r="AC1448" s="11">
        <f t="shared" si="251"/>
        <v>0</v>
      </c>
      <c r="AD1448" s="11">
        <f t="shared" si="252"/>
        <v>0</v>
      </c>
      <c r="AE1448" s="12">
        <f t="shared" si="253"/>
        <v>0</v>
      </c>
      <c r="AF1448"/>
      <c r="AG1448"/>
      <c r="AH1448"/>
      <c r="AI1448"/>
      <c r="AJ1448"/>
    </row>
    <row r="1449" spans="2:36" x14ac:dyDescent="0.25">
      <c r="B1449" s="2" t="s">
        <v>534</v>
      </c>
      <c r="C1449"/>
      <c r="D1449" s="1" t="s">
        <v>1733</v>
      </c>
      <c r="E1449"/>
      <c r="F1449"/>
      <c r="G1449"/>
      <c r="H1449"/>
      <c r="I1449"/>
      <c r="J1449" s="1" t="s">
        <v>3172</v>
      </c>
      <c r="K1449"/>
      <c r="L1449"/>
      <c r="M1449"/>
      <c r="N1449"/>
      <c r="O1449"/>
      <c r="P1449"/>
      <c r="Q1449" s="13">
        <v>0</v>
      </c>
      <c r="R1449" s="13">
        <v>0</v>
      </c>
      <c r="S1449" s="11">
        <f t="shared" si="246"/>
        <v>0</v>
      </c>
      <c r="T1449" s="5">
        <v>0</v>
      </c>
      <c r="U1449" s="11">
        <f t="shared" si="247"/>
        <v>0</v>
      </c>
      <c r="V1449" s="13" t="s">
        <v>1</v>
      </c>
      <c r="W1449" s="10">
        <f>IFERROR(VLOOKUP(V1449,Curr!$B$2:$C$13,2,FALSE),0)</f>
        <v>11</v>
      </c>
      <c r="X1449" s="11">
        <f t="shared" si="248"/>
        <v>0</v>
      </c>
      <c r="Y1449" s="14">
        <f t="shared" si="249"/>
        <v>0</v>
      </c>
      <c r="Z1449" s="11">
        <f t="shared" si="250"/>
        <v>0</v>
      </c>
      <c r="AA1449" s="4" t="s">
        <v>1</v>
      </c>
      <c r="AB1449" s="10">
        <f>IFERROR(VLOOKUP(AA1449,Curr!$B$2:$C$13,2,FALSE),0)</f>
        <v>11</v>
      </c>
      <c r="AC1449" s="11">
        <f t="shared" si="251"/>
        <v>0</v>
      </c>
      <c r="AD1449" s="11">
        <f t="shared" si="252"/>
        <v>0</v>
      </c>
      <c r="AE1449" s="12">
        <f t="shared" si="253"/>
        <v>0</v>
      </c>
      <c r="AF1449"/>
      <c r="AG1449"/>
      <c r="AH1449"/>
      <c r="AI1449"/>
      <c r="AJ1449"/>
    </row>
    <row r="1450" spans="2:36" x14ac:dyDescent="0.25">
      <c r="B1450" s="2" t="s">
        <v>534</v>
      </c>
      <c r="C1450"/>
      <c r="D1450" s="1" t="s">
        <v>1733</v>
      </c>
      <c r="E1450"/>
      <c r="F1450"/>
      <c r="G1450"/>
      <c r="H1450"/>
      <c r="I1450"/>
      <c r="J1450" s="1" t="s">
        <v>3173</v>
      </c>
      <c r="K1450"/>
      <c r="L1450"/>
      <c r="M1450"/>
      <c r="N1450"/>
      <c r="O1450"/>
      <c r="P1450"/>
      <c r="Q1450" s="13">
        <v>0</v>
      </c>
      <c r="R1450" s="13">
        <v>0</v>
      </c>
      <c r="S1450" s="11">
        <f t="shared" si="246"/>
        <v>0</v>
      </c>
      <c r="T1450" s="5">
        <v>0</v>
      </c>
      <c r="U1450" s="11">
        <f t="shared" si="247"/>
        <v>0</v>
      </c>
      <c r="V1450" s="13" t="s">
        <v>1</v>
      </c>
      <c r="W1450" s="10">
        <f>IFERROR(VLOOKUP(V1450,Curr!$B$2:$C$13,2,FALSE),0)</f>
        <v>11</v>
      </c>
      <c r="X1450" s="11">
        <f t="shared" si="248"/>
        <v>0</v>
      </c>
      <c r="Y1450" s="14">
        <f t="shared" si="249"/>
        <v>0</v>
      </c>
      <c r="Z1450" s="11">
        <f t="shared" si="250"/>
        <v>0</v>
      </c>
      <c r="AA1450" s="4" t="s">
        <v>1</v>
      </c>
      <c r="AB1450" s="10">
        <f>IFERROR(VLOOKUP(AA1450,Curr!$B$2:$C$13,2,FALSE),0)</f>
        <v>11</v>
      </c>
      <c r="AC1450" s="11">
        <f t="shared" si="251"/>
        <v>0</v>
      </c>
      <c r="AD1450" s="11">
        <f t="shared" si="252"/>
        <v>0</v>
      </c>
      <c r="AE1450" s="12">
        <f t="shared" si="253"/>
        <v>0</v>
      </c>
      <c r="AF1450"/>
      <c r="AG1450"/>
      <c r="AH1450"/>
      <c r="AI1450"/>
      <c r="AJ1450"/>
    </row>
    <row r="1451" spans="2:36" x14ac:dyDescent="0.25">
      <c r="B1451" s="2" t="s">
        <v>534</v>
      </c>
      <c r="C1451"/>
      <c r="D1451" s="1" t="s">
        <v>1733</v>
      </c>
      <c r="E1451"/>
      <c r="F1451"/>
      <c r="G1451"/>
      <c r="H1451"/>
      <c r="I1451"/>
      <c r="J1451" s="1" t="s">
        <v>3174</v>
      </c>
      <c r="K1451"/>
      <c r="L1451"/>
      <c r="M1451"/>
      <c r="N1451"/>
      <c r="O1451"/>
      <c r="P1451"/>
      <c r="Q1451" s="13">
        <v>0</v>
      </c>
      <c r="R1451" s="13">
        <v>0</v>
      </c>
      <c r="S1451" s="11">
        <f t="shared" si="246"/>
        <v>0</v>
      </c>
      <c r="T1451" s="5">
        <v>0</v>
      </c>
      <c r="U1451" s="11">
        <f t="shared" si="247"/>
        <v>0</v>
      </c>
      <c r="V1451" s="13" t="s">
        <v>1</v>
      </c>
      <c r="W1451" s="10">
        <f>IFERROR(VLOOKUP(V1451,Curr!$B$2:$C$13,2,FALSE),0)</f>
        <v>11</v>
      </c>
      <c r="X1451" s="11">
        <f t="shared" si="248"/>
        <v>0</v>
      </c>
      <c r="Y1451" s="14">
        <f t="shared" si="249"/>
        <v>0</v>
      </c>
      <c r="Z1451" s="11">
        <f t="shared" si="250"/>
        <v>0</v>
      </c>
      <c r="AA1451" s="4" t="s">
        <v>1</v>
      </c>
      <c r="AB1451" s="10">
        <f>IFERROR(VLOOKUP(AA1451,Curr!$B$2:$C$13,2,FALSE),0)</f>
        <v>11</v>
      </c>
      <c r="AC1451" s="11">
        <f t="shared" si="251"/>
        <v>0</v>
      </c>
      <c r="AD1451" s="11">
        <f t="shared" si="252"/>
        <v>0</v>
      </c>
      <c r="AE1451" s="12">
        <f t="shared" si="253"/>
        <v>0</v>
      </c>
      <c r="AF1451"/>
      <c r="AG1451"/>
      <c r="AH1451"/>
      <c r="AI1451"/>
      <c r="AJ1451"/>
    </row>
    <row r="1452" spans="2:36" x14ac:dyDescent="0.25">
      <c r="B1452" s="2" t="s">
        <v>534</v>
      </c>
      <c r="C1452"/>
      <c r="D1452" s="1" t="s">
        <v>1733</v>
      </c>
      <c r="E1452"/>
      <c r="F1452"/>
      <c r="G1452"/>
      <c r="H1452"/>
      <c r="I1452"/>
      <c r="J1452" s="1" t="s">
        <v>3175</v>
      </c>
      <c r="K1452"/>
      <c r="L1452"/>
      <c r="M1452"/>
      <c r="N1452"/>
      <c r="O1452"/>
      <c r="P1452"/>
      <c r="Q1452" s="13">
        <v>0</v>
      </c>
      <c r="R1452" s="13">
        <v>0</v>
      </c>
      <c r="S1452" s="11">
        <f t="shared" si="246"/>
        <v>0</v>
      </c>
      <c r="T1452" s="5">
        <v>0</v>
      </c>
      <c r="U1452" s="11">
        <f t="shared" si="247"/>
        <v>0</v>
      </c>
      <c r="V1452" s="13" t="s">
        <v>1</v>
      </c>
      <c r="W1452" s="10">
        <f>IFERROR(VLOOKUP(V1452,Curr!$B$2:$C$13,2,FALSE),0)</f>
        <v>11</v>
      </c>
      <c r="X1452" s="11">
        <f t="shared" si="248"/>
        <v>0</v>
      </c>
      <c r="Y1452" s="14">
        <f t="shared" si="249"/>
        <v>0</v>
      </c>
      <c r="Z1452" s="11">
        <f t="shared" si="250"/>
        <v>0</v>
      </c>
      <c r="AA1452" s="4" t="s">
        <v>1</v>
      </c>
      <c r="AB1452" s="10">
        <f>IFERROR(VLOOKUP(AA1452,Curr!$B$2:$C$13,2,FALSE),0)</f>
        <v>11</v>
      </c>
      <c r="AC1452" s="11">
        <f t="shared" si="251"/>
        <v>0</v>
      </c>
      <c r="AD1452" s="11">
        <f t="shared" si="252"/>
        <v>0</v>
      </c>
      <c r="AE1452" s="12">
        <f t="shared" si="253"/>
        <v>0</v>
      </c>
      <c r="AF1452"/>
      <c r="AG1452"/>
      <c r="AH1452"/>
      <c r="AI1452"/>
      <c r="AJ1452"/>
    </row>
    <row r="1453" spans="2:36" x14ac:dyDescent="0.25">
      <c r="B1453" s="2" t="s">
        <v>534</v>
      </c>
      <c r="C1453"/>
      <c r="D1453" s="1" t="s">
        <v>1733</v>
      </c>
      <c r="E1453"/>
      <c r="F1453"/>
      <c r="G1453"/>
      <c r="H1453"/>
      <c r="I1453"/>
      <c r="J1453" s="1" t="s">
        <v>3176</v>
      </c>
      <c r="K1453"/>
      <c r="L1453"/>
      <c r="M1453"/>
      <c r="N1453"/>
      <c r="O1453"/>
      <c r="P1453"/>
      <c r="Q1453" s="13">
        <v>0</v>
      </c>
      <c r="R1453" s="13">
        <v>0</v>
      </c>
      <c r="S1453" s="11">
        <f t="shared" si="246"/>
        <v>0</v>
      </c>
      <c r="T1453" s="5">
        <v>0</v>
      </c>
      <c r="U1453" s="11">
        <f t="shared" si="247"/>
        <v>0</v>
      </c>
      <c r="V1453" s="13" t="s">
        <v>1</v>
      </c>
      <c r="W1453" s="10">
        <f>IFERROR(VLOOKUP(V1453,Curr!$B$2:$C$13,2,FALSE),0)</f>
        <v>11</v>
      </c>
      <c r="X1453" s="11">
        <f t="shared" si="248"/>
        <v>0</v>
      </c>
      <c r="Y1453" s="14">
        <f t="shared" si="249"/>
        <v>0</v>
      </c>
      <c r="Z1453" s="11">
        <f t="shared" si="250"/>
        <v>0</v>
      </c>
      <c r="AA1453" s="4" t="s">
        <v>1</v>
      </c>
      <c r="AB1453" s="10">
        <f>IFERROR(VLOOKUP(AA1453,Curr!$B$2:$C$13,2,FALSE),0)</f>
        <v>11</v>
      </c>
      <c r="AC1453" s="11">
        <f t="shared" si="251"/>
        <v>0</v>
      </c>
      <c r="AD1453" s="11">
        <f t="shared" si="252"/>
        <v>0</v>
      </c>
      <c r="AE1453" s="12">
        <f t="shared" si="253"/>
        <v>0</v>
      </c>
      <c r="AF1453"/>
      <c r="AG1453"/>
      <c r="AH1453"/>
      <c r="AI1453"/>
      <c r="AJ1453"/>
    </row>
    <row r="1454" spans="2:36" x14ac:dyDescent="0.25">
      <c r="B1454" s="2" t="s">
        <v>534</v>
      </c>
      <c r="C1454"/>
      <c r="D1454" s="1" t="s">
        <v>1733</v>
      </c>
      <c r="E1454"/>
      <c r="F1454"/>
      <c r="G1454"/>
      <c r="H1454"/>
      <c r="I1454"/>
      <c r="J1454" s="1" t="s">
        <v>3177</v>
      </c>
      <c r="K1454"/>
      <c r="L1454"/>
      <c r="M1454"/>
      <c r="N1454"/>
      <c r="O1454"/>
      <c r="P1454"/>
      <c r="Q1454" s="13">
        <v>0</v>
      </c>
      <c r="R1454" s="13">
        <v>0</v>
      </c>
      <c r="S1454" s="11">
        <f t="shared" si="246"/>
        <v>0</v>
      </c>
      <c r="T1454" s="5">
        <v>0</v>
      </c>
      <c r="U1454" s="11">
        <f t="shared" si="247"/>
        <v>0</v>
      </c>
      <c r="V1454" s="13" t="s">
        <v>1</v>
      </c>
      <c r="W1454" s="10">
        <f>IFERROR(VLOOKUP(V1454,Curr!$B$2:$C$13,2,FALSE),0)</f>
        <v>11</v>
      </c>
      <c r="X1454" s="11">
        <f t="shared" si="248"/>
        <v>0</v>
      </c>
      <c r="Y1454" s="14">
        <f t="shared" si="249"/>
        <v>0</v>
      </c>
      <c r="Z1454" s="11">
        <f t="shared" si="250"/>
        <v>0</v>
      </c>
      <c r="AA1454" s="4" t="s">
        <v>1</v>
      </c>
      <c r="AB1454" s="10">
        <f>IFERROR(VLOOKUP(AA1454,Curr!$B$2:$C$13,2,FALSE),0)</f>
        <v>11</v>
      </c>
      <c r="AC1454" s="11">
        <f t="shared" si="251"/>
        <v>0</v>
      </c>
      <c r="AD1454" s="11">
        <f t="shared" si="252"/>
        <v>0</v>
      </c>
      <c r="AE1454" s="12">
        <f t="shared" si="253"/>
        <v>0</v>
      </c>
      <c r="AF1454"/>
      <c r="AG1454"/>
      <c r="AH1454"/>
      <c r="AI1454"/>
      <c r="AJ1454"/>
    </row>
    <row r="1455" spans="2:36" x14ac:dyDescent="0.25">
      <c r="B1455" s="2" t="s">
        <v>534</v>
      </c>
      <c r="C1455"/>
      <c r="D1455" s="1" t="s">
        <v>1733</v>
      </c>
      <c r="E1455"/>
      <c r="F1455"/>
      <c r="G1455"/>
      <c r="H1455"/>
      <c r="I1455"/>
      <c r="J1455" s="1" t="s">
        <v>3178</v>
      </c>
      <c r="K1455"/>
      <c r="L1455"/>
      <c r="M1455"/>
      <c r="N1455"/>
      <c r="O1455"/>
      <c r="P1455"/>
      <c r="Q1455" s="13">
        <v>0</v>
      </c>
      <c r="R1455" s="13">
        <v>0</v>
      </c>
      <c r="S1455" s="11">
        <f t="shared" si="246"/>
        <v>0</v>
      </c>
      <c r="T1455" s="5">
        <v>0</v>
      </c>
      <c r="U1455" s="11">
        <f t="shared" si="247"/>
        <v>0</v>
      </c>
      <c r="V1455" s="13" t="s">
        <v>1</v>
      </c>
      <c r="W1455" s="10">
        <f>IFERROR(VLOOKUP(V1455,Curr!$B$2:$C$13,2,FALSE),0)</f>
        <v>11</v>
      </c>
      <c r="X1455" s="11">
        <f t="shared" si="248"/>
        <v>0</v>
      </c>
      <c r="Y1455" s="14">
        <f t="shared" si="249"/>
        <v>0</v>
      </c>
      <c r="Z1455" s="11">
        <f t="shared" si="250"/>
        <v>0</v>
      </c>
      <c r="AA1455" s="4" t="s">
        <v>1</v>
      </c>
      <c r="AB1455" s="10">
        <f>IFERROR(VLOOKUP(AA1455,Curr!$B$2:$C$13,2,FALSE),0)</f>
        <v>11</v>
      </c>
      <c r="AC1455" s="11">
        <f t="shared" si="251"/>
        <v>0</v>
      </c>
      <c r="AD1455" s="11">
        <f t="shared" si="252"/>
        <v>0</v>
      </c>
      <c r="AE1455" s="12">
        <f t="shared" si="253"/>
        <v>0</v>
      </c>
      <c r="AF1455"/>
      <c r="AG1455"/>
      <c r="AH1455"/>
      <c r="AI1455"/>
      <c r="AJ1455"/>
    </row>
    <row r="1456" spans="2:36" x14ac:dyDescent="0.25">
      <c r="B1456" s="2" t="s">
        <v>534</v>
      </c>
      <c r="C1456"/>
      <c r="D1456" s="1" t="s">
        <v>1733</v>
      </c>
      <c r="E1456"/>
      <c r="F1456"/>
      <c r="G1456"/>
      <c r="H1456"/>
      <c r="I1456"/>
      <c r="J1456" s="1" t="s">
        <v>3179</v>
      </c>
      <c r="K1456"/>
      <c r="L1456"/>
      <c r="M1456"/>
      <c r="N1456"/>
      <c r="O1456"/>
      <c r="P1456"/>
      <c r="Q1456" s="13">
        <v>0</v>
      </c>
      <c r="R1456" s="13">
        <v>0</v>
      </c>
      <c r="S1456" s="11">
        <f t="shared" si="246"/>
        <v>0</v>
      </c>
      <c r="T1456" s="5">
        <v>0</v>
      </c>
      <c r="U1456" s="11">
        <f t="shared" si="247"/>
        <v>0</v>
      </c>
      <c r="V1456" s="13" t="s">
        <v>1</v>
      </c>
      <c r="W1456" s="10">
        <f>IFERROR(VLOOKUP(V1456,Curr!$B$2:$C$13,2,FALSE),0)</f>
        <v>11</v>
      </c>
      <c r="X1456" s="11">
        <f t="shared" si="248"/>
        <v>0</v>
      </c>
      <c r="Y1456" s="14">
        <f t="shared" si="249"/>
        <v>0</v>
      </c>
      <c r="Z1456" s="11">
        <f t="shared" si="250"/>
        <v>0</v>
      </c>
      <c r="AA1456" s="4" t="s">
        <v>1</v>
      </c>
      <c r="AB1456" s="10">
        <f>IFERROR(VLOOKUP(AA1456,Curr!$B$2:$C$13,2,FALSE),0)</f>
        <v>11</v>
      </c>
      <c r="AC1456" s="11">
        <f t="shared" si="251"/>
        <v>0</v>
      </c>
      <c r="AD1456" s="11">
        <f t="shared" si="252"/>
        <v>0</v>
      </c>
      <c r="AE1456" s="12">
        <f t="shared" si="253"/>
        <v>0</v>
      </c>
      <c r="AF1456"/>
      <c r="AG1456"/>
      <c r="AH1456"/>
      <c r="AI1456"/>
      <c r="AJ1456"/>
    </row>
    <row r="1457" spans="2:36" x14ac:dyDescent="0.25">
      <c r="B1457" s="2" t="s">
        <v>534</v>
      </c>
      <c r="C1457"/>
      <c r="D1457" s="1" t="s">
        <v>1733</v>
      </c>
      <c r="E1457"/>
      <c r="F1457"/>
      <c r="G1457"/>
      <c r="H1457"/>
      <c r="I1457"/>
      <c r="J1457" s="1" t="s">
        <v>3180</v>
      </c>
      <c r="K1457"/>
      <c r="L1457"/>
      <c r="M1457"/>
      <c r="N1457"/>
      <c r="O1457"/>
      <c r="P1457"/>
      <c r="Q1457" s="13">
        <v>0</v>
      </c>
      <c r="R1457" s="13">
        <v>0</v>
      </c>
      <c r="S1457" s="11">
        <f t="shared" si="246"/>
        <v>0</v>
      </c>
      <c r="T1457" s="5">
        <v>0</v>
      </c>
      <c r="U1457" s="11">
        <f t="shared" si="247"/>
        <v>0</v>
      </c>
      <c r="V1457" s="13" t="s">
        <v>1</v>
      </c>
      <c r="W1457" s="10">
        <f>IFERROR(VLOOKUP(V1457,Curr!$B$2:$C$13,2,FALSE),0)</f>
        <v>11</v>
      </c>
      <c r="X1457" s="11">
        <f t="shared" si="248"/>
        <v>0</v>
      </c>
      <c r="Y1457" s="14">
        <f t="shared" si="249"/>
        <v>0</v>
      </c>
      <c r="Z1457" s="11">
        <f t="shared" si="250"/>
        <v>0</v>
      </c>
      <c r="AA1457" s="4" t="s">
        <v>1</v>
      </c>
      <c r="AB1457" s="10">
        <f>IFERROR(VLOOKUP(AA1457,Curr!$B$2:$C$13,2,FALSE),0)</f>
        <v>11</v>
      </c>
      <c r="AC1457" s="11">
        <f t="shared" si="251"/>
        <v>0</v>
      </c>
      <c r="AD1457" s="11">
        <f t="shared" si="252"/>
        <v>0</v>
      </c>
      <c r="AE1457" s="12">
        <f t="shared" si="253"/>
        <v>0</v>
      </c>
      <c r="AF1457"/>
      <c r="AG1457"/>
      <c r="AH1457"/>
      <c r="AI1457"/>
      <c r="AJ1457"/>
    </row>
    <row r="1458" spans="2:36" x14ac:dyDescent="0.25">
      <c r="B1458" s="2" t="s">
        <v>534</v>
      </c>
      <c r="C1458"/>
      <c r="D1458" s="1" t="s">
        <v>1733</v>
      </c>
      <c r="E1458"/>
      <c r="F1458"/>
      <c r="G1458"/>
      <c r="H1458"/>
      <c r="I1458"/>
      <c r="J1458" s="1" t="s">
        <v>3181</v>
      </c>
      <c r="K1458"/>
      <c r="L1458"/>
      <c r="M1458"/>
      <c r="N1458"/>
      <c r="O1458"/>
      <c r="P1458"/>
      <c r="Q1458" s="13">
        <v>0</v>
      </c>
      <c r="R1458" s="13">
        <v>0</v>
      </c>
      <c r="S1458" s="11">
        <f t="shared" si="246"/>
        <v>0</v>
      </c>
      <c r="T1458" s="5">
        <v>0</v>
      </c>
      <c r="U1458" s="11">
        <f t="shared" si="247"/>
        <v>0</v>
      </c>
      <c r="V1458" s="13" t="s">
        <v>1</v>
      </c>
      <c r="W1458" s="10">
        <f>IFERROR(VLOOKUP(V1458,Curr!$B$2:$C$13,2,FALSE),0)</f>
        <v>11</v>
      </c>
      <c r="X1458" s="11">
        <f t="shared" si="248"/>
        <v>0</v>
      </c>
      <c r="Y1458" s="14">
        <f t="shared" si="249"/>
        <v>0</v>
      </c>
      <c r="Z1458" s="11">
        <f t="shared" si="250"/>
        <v>0</v>
      </c>
      <c r="AA1458" s="4" t="s">
        <v>1</v>
      </c>
      <c r="AB1458" s="10">
        <f>IFERROR(VLOOKUP(AA1458,Curr!$B$2:$C$13,2,FALSE),0)</f>
        <v>11</v>
      </c>
      <c r="AC1458" s="11">
        <f t="shared" si="251"/>
        <v>0</v>
      </c>
      <c r="AD1458" s="11">
        <f t="shared" si="252"/>
        <v>0</v>
      </c>
      <c r="AE1458" s="12">
        <f t="shared" si="253"/>
        <v>0</v>
      </c>
      <c r="AF1458"/>
      <c r="AG1458"/>
      <c r="AH1458"/>
      <c r="AI1458"/>
      <c r="AJ1458"/>
    </row>
    <row r="1459" spans="2:36" x14ac:dyDescent="0.25">
      <c r="B1459" s="2" t="s">
        <v>534</v>
      </c>
      <c r="C1459"/>
      <c r="D1459" s="1" t="s">
        <v>1733</v>
      </c>
      <c r="E1459"/>
      <c r="F1459"/>
      <c r="G1459"/>
      <c r="H1459"/>
      <c r="I1459"/>
      <c r="J1459" s="1" t="s">
        <v>3182</v>
      </c>
      <c r="K1459"/>
      <c r="L1459"/>
      <c r="M1459"/>
      <c r="N1459"/>
      <c r="O1459"/>
      <c r="P1459"/>
      <c r="Q1459" s="13">
        <v>0</v>
      </c>
      <c r="R1459" s="13">
        <v>0</v>
      </c>
      <c r="S1459" s="11">
        <f t="shared" si="246"/>
        <v>0</v>
      </c>
      <c r="T1459" s="5">
        <v>0</v>
      </c>
      <c r="U1459" s="11">
        <f t="shared" si="247"/>
        <v>0</v>
      </c>
      <c r="V1459" s="13" t="s">
        <v>1</v>
      </c>
      <c r="W1459" s="10">
        <f>IFERROR(VLOOKUP(V1459,Curr!$B$2:$C$13,2,FALSE),0)</f>
        <v>11</v>
      </c>
      <c r="X1459" s="11">
        <f t="shared" si="248"/>
        <v>0</v>
      </c>
      <c r="Y1459" s="14">
        <f t="shared" si="249"/>
        <v>0</v>
      </c>
      <c r="Z1459" s="11">
        <f t="shared" si="250"/>
        <v>0</v>
      </c>
      <c r="AA1459" s="4" t="s">
        <v>1</v>
      </c>
      <c r="AB1459" s="10">
        <f>IFERROR(VLOOKUP(AA1459,Curr!$B$2:$C$13,2,FALSE),0)</f>
        <v>11</v>
      </c>
      <c r="AC1459" s="11">
        <f t="shared" si="251"/>
        <v>0</v>
      </c>
      <c r="AD1459" s="11">
        <f t="shared" si="252"/>
        <v>0</v>
      </c>
      <c r="AE1459" s="12">
        <f t="shared" si="253"/>
        <v>0</v>
      </c>
      <c r="AF1459"/>
      <c r="AG1459"/>
      <c r="AH1459"/>
      <c r="AI1459"/>
      <c r="AJ1459"/>
    </row>
    <row r="1460" spans="2:36" x14ac:dyDescent="0.25">
      <c r="B1460" s="2" t="s">
        <v>534</v>
      </c>
      <c r="C1460"/>
      <c r="D1460" s="1" t="s">
        <v>1733</v>
      </c>
      <c r="E1460"/>
      <c r="F1460"/>
      <c r="G1460"/>
      <c r="H1460"/>
      <c r="I1460"/>
      <c r="J1460" s="1" t="s">
        <v>3183</v>
      </c>
      <c r="K1460"/>
      <c r="L1460"/>
      <c r="M1460"/>
      <c r="N1460"/>
      <c r="O1460"/>
      <c r="P1460"/>
      <c r="Q1460" s="13">
        <v>0</v>
      </c>
      <c r="R1460" s="13">
        <v>0</v>
      </c>
      <c r="S1460" s="11">
        <f t="shared" si="246"/>
        <v>0</v>
      </c>
      <c r="T1460" s="5">
        <v>0</v>
      </c>
      <c r="U1460" s="11">
        <f t="shared" si="247"/>
        <v>0</v>
      </c>
      <c r="V1460" s="13" t="s">
        <v>1</v>
      </c>
      <c r="W1460" s="10">
        <f>IFERROR(VLOOKUP(V1460,Curr!$B$2:$C$13,2,FALSE),0)</f>
        <v>11</v>
      </c>
      <c r="X1460" s="11">
        <f t="shared" si="248"/>
        <v>0</v>
      </c>
      <c r="Y1460" s="14">
        <f t="shared" si="249"/>
        <v>0</v>
      </c>
      <c r="Z1460" s="11">
        <f t="shared" si="250"/>
        <v>0</v>
      </c>
      <c r="AA1460" s="4" t="s">
        <v>1</v>
      </c>
      <c r="AB1460" s="10">
        <f>IFERROR(VLOOKUP(AA1460,Curr!$B$2:$C$13,2,FALSE),0)</f>
        <v>11</v>
      </c>
      <c r="AC1460" s="11">
        <f t="shared" si="251"/>
        <v>0</v>
      </c>
      <c r="AD1460" s="11">
        <f t="shared" si="252"/>
        <v>0</v>
      </c>
      <c r="AE1460" s="12">
        <f t="shared" si="253"/>
        <v>0</v>
      </c>
      <c r="AF1460"/>
      <c r="AG1460"/>
      <c r="AH1460"/>
      <c r="AI1460"/>
      <c r="AJ1460"/>
    </row>
    <row r="1461" spans="2:36" x14ac:dyDescent="0.25">
      <c r="B1461" s="2" t="s">
        <v>534</v>
      </c>
      <c r="C1461"/>
      <c r="D1461" s="1" t="s">
        <v>1733</v>
      </c>
      <c r="E1461"/>
      <c r="F1461"/>
      <c r="G1461"/>
      <c r="H1461"/>
      <c r="I1461"/>
      <c r="J1461" s="1" t="s">
        <v>3184</v>
      </c>
      <c r="K1461"/>
      <c r="L1461"/>
      <c r="M1461"/>
      <c r="N1461"/>
      <c r="O1461"/>
      <c r="P1461"/>
      <c r="Q1461" s="13">
        <v>0</v>
      </c>
      <c r="R1461" s="13">
        <v>0</v>
      </c>
      <c r="S1461" s="11">
        <f t="shared" si="246"/>
        <v>0</v>
      </c>
      <c r="T1461" s="5">
        <v>0</v>
      </c>
      <c r="U1461" s="11">
        <f t="shared" si="247"/>
        <v>0</v>
      </c>
      <c r="V1461" s="13" t="s">
        <v>1</v>
      </c>
      <c r="W1461" s="10">
        <f>IFERROR(VLOOKUP(V1461,Curr!$B$2:$C$13,2,FALSE),0)</f>
        <v>11</v>
      </c>
      <c r="X1461" s="11">
        <f t="shared" si="248"/>
        <v>0</v>
      </c>
      <c r="Y1461" s="14">
        <f t="shared" si="249"/>
        <v>0</v>
      </c>
      <c r="Z1461" s="11">
        <f t="shared" si="250"/>
        <v>0</v>
      </c>
      <c r="AA1461" s="4" t="s">
        <v>1</v>
      </c>
      <c r="AB1461" s="10">
        <f>IFERROR(VLOOKUP(AA1461,Curr!$B$2:$C$13,2,FALSE),0)</f>
        <v>11</v>
      </c>
      <c r="AC1461" s="11">
        <f t="shared" si="251"/>
        <v>0</v>
      </c>
      <c r="AD1461" s="11">
        <f t="shared" si="252"/>
        <v>0</v>
      </c>
      <c r="AE1461" s="12">
        <f t="shared" si="253"/>
        <v>0</v>
      </c>
      <c r="AF1461"/>
      <c r="AG1461"/>
      <c r="AH1461"/>
      <c r="AI1461"/>
      <c r="AJ1461"/>
    </row>
    <row r="1462" spans="2:36" x14ac:dyDescent="0.25">
      <c r="B1462" s="2" t="s">
        <v>534</v>
      </c>
      <c r="C1462"/>
      <c r="D1462" s="1" t="s">
        <v>1733</v>
      </c>
      <c r="E1462"/>
      <c r="F1462"/>
      <c r="G1462"/>
      <c r="H1462"/>
      <c r="I1462"/>
      <c r="J1462" s="1" t="s">
        <v>3185</v>
      </c>
      <c r="K1462"/>
      <c r="L1462"/>
      <c r="M1462"/>
      <c r="N1462"/>
      <c r="O1462"/>
      <c r="P1462"/>
      <c r="Q1462" s="13">
        <v>0</v>
      </c>
      <c r="R1462" s="13">
        <v>0</v>
      </c>
      <c r="S1462" s="11">
        <f t="shared" si="246"/>
        <v>0</v>
      </c>
      <c r="T1462" s="5">
        <v>0</v>
      </c>
      <c r="U1462" s="11">
        <f t="shared" si="247"/>
        <v>0</v>
      </c>
      <c r="V1462" s="13" t="s">
        <v>1</v>
      </c>
      <c r="W1462" s="10">
        <f>IFERROR(VLOOKUP(V1462,Curr!$B$2:$C$13,2,FALSE),0)</f>
        <v>11</v>
      </c>
      <c r="X1462" s="11">
        <f t="shared" si="248"/>
        <v>0</v>
      </c>
      <c r="Y1462" s="14">
        <f t="shared" si="249"/>
        <v>0</v>
      </c>
      <c r="Z1462" s="11">
        <f t="shared" si="250"/>
        <v>0</v>
      </c>
      <c r="AA1462" s="4" t="s">
        <v>1</v>
      </c>
      <c r="AB1462" s="10">
        <f>IFERROR(VLOOKUP(AA1462,Curr!$B$2:$C$13,2,FALSE),0)</f>
        <v>11</v>
      </c>
      <c r="AC1462" s="11">
        <f t="shared" si="251"/>
        <v>0</v>
      </c>
      <c r="AD1462" s="11">
        <f t="shared" si="252"/>
        <v>0</v>
      </c>
      <c r="AE1462" s="12">
        <f t="shared" si="253"/>
        <v>0</v>
      </c>
      <c r="AF1462"/>
      <c r="AG1462"/>
      <c r="AH1462"/>
      <c r="AI1462"/>
      <c r="AJ1462"/>
    </row>
    <row r="1463" spans="2:36" x14ac:dyDescent="0.25">
      <c r="B1463" s="2" t="s">
        <v>534</v>
      </c>
      <c r="C1463"/>
      <c r="D1463" s="1" t="s">
        <v>1733</v>
      </c>
      <c r="E1463"/>
      <c r="F1463"/>
      <c r="G1463"/>
      <c r="H1463"/>
      <c r="I1463"/>
      <c r="J1463" s="1" t="s">
        <v>3186</v>
      </c>
      <c r="K1463"/>
      <c r="L1463"/>
      <c r="M1463"/>
      <c r="N1463"/>
      <c r="O1463"/>
      <c r="P1463"/>
      <c r="Q1463" s="13">
        <v>0</v>
      </c>
      <c r="R1463" s="13">
        <v>0</v>
      </c>
      <c r="S1463" s="11">
        <f t="shared" si="246"/>
        <v>0</v>
      </c>
      <c r="T1463" s="5">
        <v>0</v>
      </c>
      <c r="U1463" s="11">
        <f t="shared" si="247"/>
        <v>0</v>
      </c>
      <c r="V1463" s="13" t="s">
        <v>1</v>
      </c>
      <c r="W1463" s="10">
        <f>IFERROR(VLOOKUP(V1463,Curr!$B$2:$C$13,2,FALSE),0)</f>
        <v>11</v>
      </c>
      <c r="X1463" s="11">
        <f t="shared" si="248"/>
        <v>0</v>
      </c>
      <c r="Y1463" s="14">
        <f t="shared" si="249"/>
        <v>0</v>
      </c>
      <c r="Z1463" s="11">
        <f t="shared" si="250"/>
        <v>0</v>
      </c>
      <c r="AA1463" s="4" t="s">
        <v>1</v>
      </c>
      <c r="AB1463" s="10">
        <f>IFERROR(VLOOKUP(AA1463,Curr!$B$2:$C$13,2,FALSE),0)</f>
        <v>11</v>
      </c>
      <c r="AC1463" s="11">
        <f t="shared" si="251"/>
        <v>0</v>
      </c>
      <c r="AD1463" s="11">
        <f t="shared" si="252"/>
        <v>0</v>
      </c>
      <c r="AE1463" s="12">
        <f t="shared" si="253"/>
        <v>0</v>
      </c>
      <c r="AF1463"/>
      <c r="AG1463"/>
      <c r="AH1463"/>
      <c r="AI1463"/>
      <c r="AJ1463"/>
    </row>
    <row r="1464" spans="2:36" x14ac:dyDescent="0.25">
      <c r="B1464" s="2" t="s">
        <v>534</v>
      </c>
      <c r="C1464"/>
      <c r="D1464" s="1" t="s">
        <v>1733</v>
      </c>
      <c r="E1464"/>
      <c r="F1464"/>
      <c r="G1464"/>
      <c r="H1464"/>
      <c r="I1464"/>
      <c r="J1464" s="1" t="s">
        <v>3187</v>
      </c>
      <c r="K1464"/>
      <c r="L1464"/>
      <c r="M1464"/>
      <c r="N1464"/>
      <c r="O1464"/>
      <c r="P1464"/>
      <c r="Q1464" s="13">
        <v>0</v>
      </c>
      <c r="R1464" s="13">
        <v>0</v>
      </c>
      <c r="S1464" s="11">
        <f t="shared" ref="S1464:S1527" si="254">+Q1464*R1464</f>
        <v>0</v>
      </c>
      <c r="T1464" s="5">
        <v>0</v>
      </c>
      <c r="U1464" s="11">
        <f t="shared" ref="U1464:U1527" si="255">S1464*(1-T1464)</f>
        <v>0</v>
      </c>
      <c r="V1464" s="13" t="s">
        <v>1</v>
      </c>
      <c r="W1464" s="10">
        <f>IFERROR(VLOOKUP(V1464,Curr!$B$2:$C$13,2,FALSE),0)</f>
        <v>11</v>
      </c>
      <c r="X1464" s="11">
        <f t="shared" ref="X1464:X1527" si="256">U1464*W1464</f>
        <v>0</v>
      </c>
      <c r="Y1464" s="14">
        <f t="shared" ref="Y1464:Y1527" si="257">Q1464</f>
        <v>0</v>
      </c>
      <c r="Z1464" s="11">
        <f t="shared" ref="Z1464:Z1527" si="258">+Y1464*R1464</f>
        <v>0</v>
      </c>
      <c r="AA1464" s="4" t="s">
        <v>1</v>
      </c>
      <c r="AB1464" s="10">
        <f>IFERROR(VLOOKUP(AA1464,Curr!$B$2:$C$13,2,FALSE),0)</f>
        <v>11</v>
      </c>
      <c r="AC1464" s="11">
        <f t="shared" ref="AC1464:AC1527" si="259">+Y1464*AB1464*R1464</f>
        <v>0</v>
      </c>
      <c r="AD1464" s="11">
        <f t="shared" ref="AD1464:AD1527" si="260">+AC1464-X1464</f>
        <v>0</v>
      </c>
      <c r="AE1464" s="12">
        <f t="shared" ref="AE1464:AE1527" si="261">IFERROR(AD1464/AC1464,0)</f>
        <v>0</v>
      </c>
      <c r="AF1464"/>
      <c r="AG1464"/>
      <c r="AH1464"/>
      <c r="AI1464"/>
      <c r="AJ1464"/>
    </row>
    <row r="1465" spans="2:36" x14ac:dyDescent="0.25">
      <c r="B1465" s="2" t="s">
        <v>534</v>
      </c>
      <c r="C1465"/>
      <c r="D1465" s="1" t="s">
        <v>1733</v>
      </c>
      <c r="E1465"/>
      <c r="F1465"/>
      <c r="G1465"/>
      <c r="H1465"/>
      <c r="I1465"/>
      <c r="J1465" s="1" t="s">
        <v>3188</v>
      </c>
      <c r="K1465"/>
      <c r="L1465"/>
      <c r="M1465"/>
      <c r="N1465"/>
      <c r="O1465"/>
      <c r="P1465"/>
      <c r="Q1465" s="13">
        <v>0</v>
      </c>
      <c r="R1465" s="13">
        <v>0</v>
      </c>
      <c r="S1465" s="11">
        <f t="shared" si="254"/>
        <v>0</v>
      </c>
      <c r="T1465" s="5">
        <v>0</v>
      </c>
      <c r="U1465" s="11">
        <f t="shared" si="255"/>
        <v>0</v>
      </c>
      <c r="V1465" s="13" t="s">
        <v>1</v>
      </c>
      <c r="W1465" s="10">
        <f>IFERROR(VLOOKUP(V1465,Curr!$B$2:$C$13,2,FALSE),0)</f>
        <v>11</v>
      </c>
      <c r="X1465" s="11">
        <f t="shared" si="256"/>
        <v>0</v>
      </c>
      <c r="Y1465" s="14">
        <f t="shared" si="257"/>
        <v>0</v>
      </c>
      <c r="Z1465" s="11">
        <f t="shared" si="258"/>
        <v>0</v>
      </c>
      <c r="AA1465" s="4" t="s">
        <v>1</v>
      </c>
      <c r="AB1465" s="10">
        <f>IFERROR(VLOOKUP(AA1465,Curr!$B$2:$C$13,2,FALSE),0)</f>
        <v>11</v>
      </c>
      <c r="AC1465" s="11">
        <f t="shared" si="259"/>
        <v>0</v>
      </c>
      <c r="AD1465" s="11">
        <f t="shared" si="260"/>
        <v>0</v>
      </c>
      <c r="AE1465" s="12">
        <f t="shared" si="261"/>
        <v>0</v>
      </c>
      <c r="AF1465"/>
      <c r="AG1465"/>
      <c r="AH1465"/>
      <c r="AI1465"/>
      <c r="AJ1465"/>
    </row>
    <row r="1466" spans="2:36" x14ac:dyDescent="0.25">
      <c r="B1466" s="2" t="s">
        <v>534</v>
      </c>
      <c r="C1466"/>
      <c r="D1466" s="1" t="s">
        <v>1733</v>
      </c>
      <c r="E1466"/>
      <c r="F1466"/>
      <c r="G1466"/>
      <c r="H1466"/>
      <c r="I1466"/>
      <c r="J1466" s="1" t="s">
        <v>3189</v>
      </c>
      <c r="K1466"/>
      <c r="L1466"/>
      <c r="M1466"/>
      <c r="N1466"/>
      <c r="O1466"/>
      <c r="P1466"/>
      <c r="Q1466" s="13">
        <v>0</v>
      </c>
      <c r="R1466" s="13">
        <v>0</v>
      </c>
      <c r="S1466" s="11">
        <f t="shared" si="254"/>
        <v>0</v>
      </c>
      <c r="T1466" s="5">
        <v>0</v>
      </c>
      <c r="U1466" s="11">
        <f t="shared" si="255"/>
        <v>0</v>
      </c>
      <c r="V1466" s="13" t="s">
        <v>1</v>
      </c>
      <c r="W1466" s="10">
        <f>IFERROR(VLOOKUP(V1466,Curr!$B$2:$C$13,2,FALSE),0)</f>
        <v>11</v>
      </c>
      <c r="X1466" s="11">
        <f t="shared" si="256"/>
        <v>0</v>
      </c>
      <c r="Y1466" s="14">
        <f t="shared" si="257"/>
        <v>0</v>
      </c>
      <c r="Z1466" s="11">
        <f t="shared" si="258"/>
        <v>0</v>
      </c>
      <c r="AA1466" s="4" t="s">
        <v>1</v>
      </c>
      <c r="AB1466" s="10">
        <f>IFERROR(VLOOKUP(AA1466,Curr!$B$2:$C$13,2,FALSE),0)</f>
        <v>11</v>
      </c>
      <c r="AC1466" s="11">
        <f t="shared" si="259"/>
        <v>0</v>
      </c>
      <c r="AD1466" s="11">
        <f t="shared" si="260"/>
        <v>0</v>
      </c>
      <c r="AE1466" s="12">
        <f t="shared" si="261"/>
        <v>0</v>
      </c>
      <c r="AF1466"/>
      <c r="AG1466"/>
      <c r="AH1466"/>
      <c r="AI1466"/>
      <c r="AJ1466"/>
    </row>
    <row r="1467" spans="2:36" x14ac:dyDescent="0.25">
      <c r="B1467" s="2" t="s">
        <v>534</v>
      </c>
      <c r="C1467"/>
      <c r="D1467" s="1" t="s">
        <v>1733</v>
      </c>
      <c r="E1467"/>
      <c r="F1467"/>
      <c r="G1467"/>
      <c r="H1467"/>
      <c r="I1467"/>
      <c r="J1467" s="1" t="s">
        <v>3190</v>
      </c>
      <c r="K1467"/>
      <c r="L1467"/>
      <c r="M1467"/>
      <c r="N1467"/>
      <c r="O1467"/>
      <c r="P1467"/>
      <c r="Q1467" s="13">
        <v>0</v>
      </c>
      <c r="R1467" s="13">
        <v>0</v>
      </c>
      <c r="S1467" s="11">
        <f t="shared" si="254"/>
        <v>0</v>
      </c>
      <c r="T1467" s="5">
        <v>0</v>
      </c>
      <c r="U1467" s="11">
        <f t="shared" si="255"/>
        <v>0</v>
      </c>
      <c r="V1467" s="13" t="s">
        <v>1</v>
      </c>
      <c r="W1467" s="10">
        <f>IFERROR(VLOOKUP(V1467,Curr!$B$2:$C$13,2,FALSE),0)</f>
        <v>11</v>
      </c>
      <c r="X1467" s="11">
        <f t="shared" si="256"/>
        <v>0</v>
      </c>
      <c r="Y1467" s="14">
        <f t="shared" si="257"/>
        <v>0</v>
      </c>
      <c r="Z1467" s="11">
        <f t="shared" si="258"/>
        <v>0</v>
      </c>
      <c r="AA1467" s="4" t="s">
        <v>1</v>
      </c>
      <c r="AB1467" s="10">
        <f>IFERROR(VLOOKUP(AA1467,Curr!$B$2:$C$13,2,FALSE),0)</f>
        <v>11</v>
      </c>
      <c r="AC1467" s="11">
        <f t="shared" si="259"/>
        <v>0</v>
      </c>
      <c r="AD1467" s="11">
        <f t="shared" si="260"/>
        <v>0</v>
      </c>
      <c r="AE1467" s="12">
        <f t="shared" si="261"/>
        <v>0</v>
      </c>
      <c r="AF1467"/>
      <c r="AG1467"/>
      <c r="AH1467"/>
      <c r="AI1467"/>
      <c r="AJ1467"/>
    </row>
    <row r="1468" spans="2:36" x14ac:dyDescent="0.25">
      <c r="B1468" s="2" t="s">
        <v>534</v>
      </c>
      <c r="C1468"/>
      <c r="D1468" s="1" t="s">
        <v>1733</v>
      </c>
      <c r="E1468"/>
      <c r="F1468"/>
      <c r="G1468"/>
      <c r="H1468"/>
      <c r="I1468"/>
      <c r="J1468" s="1" t="s">
        <v>3191</v>
      </c>
      <c r="K1468"/>
      <c r="L1468"/>
      <c r="M1468"/>
      <c r="N1468"/>
      <c r="O1468"/>
      <c r="P1468"/>
      <c r="Q1468" s="13">
        <v>0</v>
      </c>
      <c r="R1468" s="13">
        <v>0</v>
      </c>
      <c r="S1468" s="11">
        <f t="shared" si="254"/>
        <v>0</v>
      </c>
      <c r="T1468" s="5">
        <v>0</v>
      </c>
      <c r="U1468" s="11">
        <f t="shared" si="255"/>
        <v>0</v>
      </c>
      <c r="V1468" s="13" t="s">
        <v>1</v>
      </c>
      <c r="W1468" s="10">
        <f>IFERROR(VLOOKUP(V1468,Curr!$B$2:$C$13,2,FALSE),0)</f>
        <v>11</v>
      </c>
      <c r="X1468" s="11">
        <f t="shared" si="256"/>
        <v>0</v>
      </c>
      <c r="Y1468" s="14">
        <f t="shared" si="257"/>
        <v>0</v>
      </c>
      <c r="Z1468" s="11">
        <f t="shared" si="258"/>
        <v>0</v>
      </c>
      <c r="AA1468" s="4" t="s">
        <v>1</v>
      </c>
      <c r="AB1468" s="10">
        <f>IFERROR(VLOOKUP(AA1468,Curr!$B$2:$C$13,2,FALSE),0)</f>
        <v>11</v>
      </c>
      <c r="AC1468" s="11">
        <f t="shared" si="259"/>
        <v>0</v>
      </c>
      <c r="AD1468" s="11">
        <f t="shared" si="260"/>
        <v>0</v>
      </c>
      <c r="AE1468" s="12">
        <f t="shared" si="261"/>
        <v>0</v>
      </c>
      <c r="AF1468"/>
      <c r="AG1468"/>
      <c r="AH1468"/>
      <c r="AI1468"/>
      <c r="AJ1468"/>
    </row>
    <row r="1469" spans="2:36" x14ac:dyDescent="0.25">
      <c r="B1469" s="2" t="s">
        <v>534</v>
      </c>
      <c r="C1469"/>
      <c r="D1469" s="1" t="s">
        <v>1733</v>
      </c>
      <c r="E1469"/>
      <c r="F1469"/>
      <c r="G1469"/>
      <c r="H1469"/>
      <c r="I1469"/>
      <c r="J1469" s="1" t="s">
        <v>3192</v>
      </c>
      <c r="K1469"/>
      <c r="L1469"/>
      <c r="M1469"/>
      <c r="N1469"/>
      <c r="O1469"/>
      <c r="P1469"/>
      <c r="Q1469" s="13">
        <v>0</v>
      </c>
      <c r="R1469" s="13">
        <v>0</v>
      </c>
      <c r="S1469" s="11">
        <f t="shared" si="254"/>
        <v>0</v>
      </c>
      <c r="T1469" s="5">
        <v>0</v>
      </c>
      <c r="U1469" s="11">
        <f t="shared" si="255"/>
        <v>0</v>
      </c>
      <c r="V1469" s="13" t="s">
        <v>1</v>
      </c>
      <c r="W1469" s="10">
        <f>IFERROR(VLOOKUP(V1469,Curr!$B$2:$C$13,2,FALSE),0)</f>
        <v>11</v>
      </c>
      <c r="X1469" s="11">
        <f t="shared" si="256"/>
        <v>0</v>
      </c>
      <c r="Y1469" s="14">
        <f t="shared" si="257"/>
        <v>0</v>
      </c>
      <c r="Z1469" s="11">
        <f t="shared" si="258"/>
        <v>0</v>
      </c>
      <c r="AA1469" s="4" t="s">
        <v>1</v>
      </c>
      <c r="AB1469" s="10">
        <f>IFERROR(VLOOKUP(AA1469,Curr!$B$2:$C$13,2,FALSE),0)</f>
        <v>11</v>
      </c>
      <c r="AC1469" s="11">
        <f t="shared" si="259"/>
        <v>0</v>
      </c>
      <c r="AD1469" s="11">
        <f t="shared" si="260"/>
        <v>0</v>
      </c>
      <c r="AE1469" s="12">
        <f t="shared" si="261"/>
        <v>0</v>
      </c>
      <c r="AF1469"/>
      <c r="AG1469"/>
      <c r="AH1469"/>
      <c r="AI1469"/>
      <c r="AJ1469"/>
    </row>
    <row r="1470" spans="2:36" x14ac:dyDescent="0.25">
      <c r="B1470" s="2" t="s">
        <v>534</v>
      </c>
      <c r="C1470"/>
      <c r="D1470" s="1" t="s">
        <v>1733</v>
      </c>
      <c r="E1470"/>
      <c r="F1470"/>
      <c r="G1470"/>
      <c r="H1470"/>
      <c r="I1470"/>
      <c r="J1470" s="1" t="s">
        <v>3193</v>
      </c>
      <c r="K1470"/>
      <c r="L1470"/>
      <c r="M1470"/>
      <c r="N1470"/>
      <c r="O1470"/>
      <c r="P1470"/>
      <c r="Q1470" s="13">
        <v>0</v>
      </c>
      <c r="R1470" s="13">
        <v>0</v>
      </c>
      <c r="S1470" s="11">
        <f t="shared" si="254"/>
        <v>0</v>
      </c>
      <c r="T1470" s="5">
        <v>0</v>
      </c>
      <c r="U1470" s="11">
        <f t="shared" si="255"/>
        <v>0</v>
      </c>
      <c r="V1470" s="13" t="s">
        <v>1</v>
      </c>
      <c r="W1470" s="10">
        <f>IFERROR(VLOOKUP(V1470,Curr!$B$2:$C$13,2,FALSE),0)</f>
        <v>11</v>
      </c>
      <c r="X1470" s="11">
        <f t="shared" si="256"/>
        <v>0</v>
      </c>
      <c r="Y1470" s="14">
        <f t="shared" si="257"/>
        <v>0</v>
      </c>
      <c r="Z1470" s="11">
        <f t="shared" si="258"/>
        <v>0</v>
      </c>
      <c r="AA1470" s="4" t="s">
        <v>1</v>
      </c>
      <c r="AB1470" s="10">
        <f>IFERROR(VLOOKUP(AA1470,Curr!$B$2:$C$13,2,FALSE),0)</f>
        <v>11</v>
      </c>
      <c r="AC1470" s="11">
        <f t="shared" si="259"/>
        <v>0</v>
      </c>
      <c r="AD1470" s="11">
        <f t="shared" si="260"/>
        <v>0</v>
      </c>
      <c r="AE1470" s="12">
        <f t="shared" si="261"/>
        <v>0</v>
      </c>
      <c r="AF1470"/>
      <c r="AG1470"/>
      <c r="AH1470"/>
      <c r="AI1470"/>
      <c r="AJ1470"/>
    </row>
    <row r="1471" spans="2:36" x14ac:dyDescent="0.25">
      <c r="B1471" s="2" t="s">
        <v>534</v>
      </c>
      <c r="C1471"/>
      <c r="D1471" s="1" t="s">
        <v>1733</v>
      </c>
      <c r="E1471"/>
      <c r="F1471"/>
      <c r="G1471"/>
      <c r="H1471"/>
      <c r="I1471"/>
      <c r="J1471" s="1" t="s">
        <v>3194</v>
      </c>
      <c r="K1471"/>
      <c r="L1471"/>
      <c r="M1471"/>
      <c r="N1471"/>
      <c r="O1471"/>
      <c r="P1471"/>
      <c r="Q1471" s="13">
        <v>0</v>
      </c>
      <c r="R1471" s="13">
        <v>0</v>
      </c>
      <c r="S1471" s="11">
        <f t="shared" si="254"/>
        <v>0</v>
      </c>
      <c r="T1471" s="5">
        <v>0</v>
      </c>
      <c r="U1471" s="11">
        <f t="shared" si="255"/>
        <v>0</v>
      </c>
      <c r="V1471" s="13" t="s">
        <v>1</v>
      </c>
      <c r="W1471" s="10">
        <f>IFERROR(VLOOKUP(V1471,Curr!$B$2:$C$13,2,FALSE),0)</f>
        <v>11</v>
      </c>
      <c r="X1471" s="11">
        <f t="shared" si="256"/>
        <v>0</v>
      </c>
      <c r="Y1471" s="14">
        <f t="shared" si="257"/>
        <v>0</v>
      </c>
      <c r="Z1471" s="11">
        <f t="shared" si="258"/>
        <v>0</v>
      </c>
      <c r="AA1471" s="4" t="s">
        <v>1</v>
      </c>
      <c r="AB1471" s="10">
        <f>IFERROR(VLOOKUP(AA1471,Curr!$B$2:$C$13,2,FALSE),0)</f>
        <v>11</v>
      </c>
      <c r="AC1471" s="11">
        <f t="shared" si="259"/>
        <v>0</v>
      </c>
      <c r="AD1471" s="11">
        <f t="shared" si="260"/>
        <v>0</v>
      </c>
      <c r="AE1471" s="12">
        <f t="shared" si="261"/>
        <v>0</v>
      </c>
      <c r="AF1471"/>
      <c r="AG1471"/>
      <c r="AH1471"/>
      <c r="AI1471"/>
      <c r="AJ1471"/>
    </row>
    <row r="1472" spans="2:36" x14ac:dyDescent="0.25">
      <c r="B1472" s="2" t="s">
        <v>534</v>
      </c>
      <c r="C1472"/>
      <c r="D1472" s="1" t="s">
        <v>1733</v>
      </c>
      <c r="E1472"/>
      <c r="F1472"/>
      <c r="G1472"/>
      <c r="H1472"/>
      <c r="I1472"/>
      <c r="J1472" s="1" t="s">
        <v>3195</v>
      </c>
      <c r="K1472"/>
      <c r="L1472"/>
      <c r="M1472"/>
      <c r="N1472"/>
      <c r="O1472"/>
      <c r="P1472"/>
      <c r="Q1472" s="13">
        <v>0</v>
      </c>
      <c r="R1472" s="13">
        <v>0</v>
      </c>
      <c r="S1472" s="11">
        <f t="shared" si="254"/>
        <v>0</v>
      </c>
      <c r="T1472" s="5">
        <v>0</v>
      </c>
      <c r="U1472" s="11">
        <f t="shared" si="255"/>
        <v>0</v>
      </c>
      <c r="V1472" s="13" t="s">
        <v>1</v>
      </c>
      <c r="W1472" s="10">
        <f>IFERROR(VLOOKUP(V1472,Curr!$B$2:$C$13,2,FALSE),0)</f>
        <v>11</v>
      </c>
      <c r="X1472" s="11">
        <f t="shared" si="256"/>
        <v>0</v>
      </c>
      <c r="Y1472" s="14">
        <f t="shared" si="257"/>
        <v>0</v>
      </c>
      <c r="Z1472" s="11">
        <f t="shared" si="258"/>
        <v>0</v>
      </c>
      <c r="AA1472" s="4" t="s">
        <v>1</v>
      </c>
      <c r="AB1472" s="10">
        <f>IFERROR(VLOOKUP(AA1472,Curr!$B$2:$C$13,2,FALSE),0)</f>
        <v>11</v>
      </c>
      <c r="AC1472" s="11">
        <f t="shared" si="259"/>
        <v>0</v>
      </c>
      <c r="AD1472" s="11">
        <f t="shared" si="260"/>
        <v>0</v>
      </c>
      <c r="AE1472" s="12">
        <f t="shared" si="261"/>
        <v>0</v>
      </c>
      <c r="AF1472"/>
      <c r="AG1472"/>
      <c r="AH1472"/>
      <c r="AI1472"/>
      <c r="AJ1472"/>
    </row>
    <row r="1473" spans="2:36" x14ac:dyDescent="0.25">
      <c r="B1473" s="2" t="s">
        <v>534</v>
      </c>
      <c r="C1473"/>
      <c r="D1473" s="1" t="s">
        <v>1733</v>
      </c>
      <c r="E1473"/>
      <c r="F1473"/>
      <c r="G1473"/>
      <c r="H1473"/>
      <c r="I1473"/>
      <c r="J1473" s="1" t="s">
        <v>3196</v>
      </c>
      <c r="K1473"/>
      <c r="L1473"/>
      <c r="M1473"/>
      <c r="N1473"/>
      <c r="O1473"/>
      <c r="P1473"/>
      <c r="Q1473" s="13">
        <v>0</v>
      </c>
      <c r="R1473" s="13">
        <v>0</v>
      </c>
      <c r="S1473" s="11">
        <f t="shared" si="254"/>
        <v>0</v>
      </c>
      <c r="T1473" s="5">
        <v>0</v>
      </c>
      <c r="U1473" s="11">
        <f t="shared" si="255"/>
        <v>0</v>
      </c>
      <c r="V1473" s="13" t="s">
        <v>1</v>
      </c>
      <c r="W1473" s="10">
        <f>IFERROR(VLOOKUP(V1473,Curr!$B$2:$C$13,2,FALSE),0)</f>
        <v>11</v>
      </c>
      <c r="X1473" s="11">
        <f t="shared" si="256"/>
        <v>0</v>
      </c>
      <c r="Y1473" s="14">
        <f t="shared" si="257"/>
        <v>0</v>
      </c>
      <c r="Z1473" s="11">
        <f t="shared" si="258"/>
        <v>0</v>
      </c>
      <c r="AA1473" s="4" t="s">
        <v>1</v>
      </c>
      <c r="AB1473" s="10">
        <f>IFERROR(VLOOKUP(AA1473,Curr!$B$2:$C$13,2,FALSE),0)</f>
        <v>11</v>
      </c>
      <c r="AC1473" s="11">
        <f t="shared" si="259"/>
        <v>0</v>
      </c>
      <c r="AD1473" s="11">
        <f t="shared" si="260"/>
        <v>0</v>
      </c>
      <c r="AE1473" s="12">
        <f t="shared" si="261"/>
        <v>0</v>
      </c>
      <c r="AF1473"/>
      <c r="AG1473"/>
      <c r="AH1473"/>
      <c r="AI1473"/>
      <c r="AJ1473"/>
    </row>
    <row r="1474" spans="2:36" x14ac:dyDescent="0.25">
      <c r="B1474" s="2" t="s">
        <v>534</v>
      </c>
      <c r="C1474"/>
      <c r="D1474" s="1" t="s">
        <v>1733</v>
      </c>
      <c r="E1474"/>
      <c r="F1474"/>
      <c r="G1474"/>
      <c r="H1474"/>
      <c r="I1474"/>
      <c r="J1474" s="1" t="s">
        <v>3197</v>
      </c>
      <c r="K1474"/>
      <c r="L1474"/>
      <c r="M1474"/>
      <c r="N1474"/>
      <c r="O1474"/>
      <c r="P1474"/>
      <c r="Q1474" s="13">
        <v>0</v>
      </c>
      <c r="R1474" s="13">
        <v>0</v>
      </c>
      <c r="S1474" s="11">
        <f t="shared" si="254"/>
        <v>0</v>
      </c>
      <c r="T1474" s="5">
        <v>0</v>
      </c>
      <c r="U1474" s="11">
        <f t="shared" si="255"/>
        <v>0</v>
      </c>
      <c r="V1474" s="13" t="s">
        <v>1</v>
      </c>
      <c r="W1474" s="10">
        <f>IFERROR(VLOOKUP(V1474,Curr!$B$2:$C$13,2,FALSE),0)</f>
        <v>11</v>
      </c>
      <c r="X1474" s="11">
        <f t="shared" si="256"/>
        <v>0</v>
      </c>
      <c r="Y1474" s="14">
        <f t="shared" si="257"/>
        <v>0</v>
      </c>
      <c r="Z1474" s="11">
        <f t="shared" si="258"/>
        <v>0</v>
      </c>
      <c r="AA1474" s="4" t="s">
        <v>1</v>
      </c>
      <c r="AB1474" s="10">
        <f>IFERROR(VLOOKUP(AA1474,Curr!$B$2:$C$13,2,FALSE),0)</f>
        <v>11</v>
      </c>
      <c r="AC1474" s="11">
        <f t="shared" si="259"/>
        <v>0</v>
      </c>
      <c r="AD1474" s="11">
        <f t="shared" si="260"/>
        <v>0</v>
      </c>
      <c r="AE1474" s="12">
        <f t="shared" si="261"/>
        <v>0</v>
      </c>
      <c r="AF1474"/>
      <c r="AG1474"/>
      <c r="AH1474"/>
      <c r="AI1474"/>
      <c r="AJ1474"/>
    </row>
    <row r="1475" spans="2:36" x14ac:dyDescent="0.25">
      <c r="B1475" s="2" t="s">
        <v>534</v>
      </c>
      <c r="C1475"/>
      <c r="D1475" s="1" t="s">
        <v>1733</v>
      </c>
      <c r="E1475"/>
      <c r="F1475"/>
      <c r="G1475"/>
      <c r="H1475"/>
      <c r="I1475"/>
      <c r="J1475" s="1" t="s">
        <v>3198</v>
      </c>
      <c r="K1475"/>
      <c r="L1475"/>
      <c r="M1475"/>
      <c r="N1475"/>
      <c r="O1475"/>
      <c r="P1475"/>
      <c r="Q1475" s="13">
        <v>0</v>
      </c>
      <c r="R1475" s="13">
        <v>0</v>
      </c>
      <c r="S1475" s="11">
        <f t="shared" si="254"/>
        <v>0</v>
      </c>
      <c r="T1475" s="5">
        <v>0</v>
      </c>
      <c r="U1475" s="11">
        <f t="shared" si="255"/>
        <v>0</v>
      </c>
      <c r="V1475" s="13" t="s">
        <v>1</v>
      </c>
      <c r="W1475" s="10">
        <f>IFERROR(VLOOKUP(V1475,Curr!$B$2:$C$13,2,FALSE),0)</f>
        <v>11</v>
      </c>
      <c r="X1475" s="11">
        <f t="shared" si="256"/>
        <v>0</v>
      </c>
      <c r="Y1475" s="14">
        <f t="shared" si="257"/>
        <v>0</v>
      </c>
      <c r="Z1475" s="11">
        <f t="shared" si="258"/>
        <v>0</v>
      </c>
      <c r="AA1475" s="4" t="s">
        <v>1</v>
      </c>
      <c r="AB1475" s="10">
        <f>IFERROR(VLOOKUP(AA1475,Curr!$B$2:$C$13,2,FALSE),0)</f>
        <v>11</v>
      </c>
      <c r="AC1475" s="11">
        <f t="shared" si="259"/>
        <v>0</v>
      </c>
      <c r="AD1475" s="11">
        <f t="shared" si="260"/>
        <v>0</v>
      </c>
      <c r="AE1475" s="12">
        <f t="shared" si="261"/>
        <v>0</v>
      </c>
      <c r="AF1475"/>
      <c r="AG1475"/>
      <c r="AH1475"/>
      <c r="AI1475"/>
      <c r="AJ1475"/>
    </row>
    <row r="1476" spans="2:36" x14ac:dyDescent="0.25">
      <c r="B1476" s="2" t="s">
        <v>534</v>
      </c>
      <c r="C1476"/>
      <c r="D1476" s="1" t="s">
        <v>1733</v>
      </c>
      <c r="E1476"/>
      <c r="F1476"/>
      <c r="G1476"/>
      <c r="H1476"/>
      <c r="I1476"/>
      <c r="J1476" s="1" t="s">
        <v>3199</v>
      </c>
      <c r="K1476"/>
      <c r="L1476"/>
      <c r="M1476"/>
      <c r="N1476"/>
      <c r="O1476"/>
      <c r="P1476"/>
      <c r="Q1476" s="13">
        <v>0</v>
      </c>
      <c r="R1476" s="13">
        <v>0</v>
      </c>
      <c r="S1476" s="11">
        <f t="shared" si="254"/>
        <v>0</v>
      </c>
      <c r="T1476" s="5">
        <v>0</v>
      </c>
      <c r="U1476" s="11">
        <f t="shared" si="255"/>
        <v>0</v>
      </c>
      <c r="V1476" s="13" t="s">
        <v>1</v>
      </c>
      <c r="W1476" s="10">
        <f>IFERROR(VLOOKUP(V1476,Curr!$B$2:$C$13,2,FALSE),0)</f>
        <v>11</v>
      </c>
      <c r="X1476" s="11">
        <f t="shared" si="256"/>
        <v>0</v>
      </c>
      <c r="Y1476" s="14">
        <f t="shared" si="257"/>
        <v>0</v>
      </c>
      <c r="Z1476" s="11">
        <f t="shared" si="258"/>
        <v>0</v>
      </c>
      <c r="AA1476" s="4" t="s">
        <v>1</v>
      </c>
      <c r="AB1476" s="10">
        <f>IFERROR(VLOOKUP(AA1476,Curr!$B$2:$C$13,2,FALSE),0)</f>
        <v>11</v>
      </c>
      <c r="AC1476" s="11">
        <f t="shared" si="259"/>
        <v>0</v>
      </c>
      <c r="AD1476" s="11">
        <f t="shared" si="260"/>
        <v>0</v>
      </c>
      <c r="AE1476" s="12">
        <f t="shared" si="261"/>
        <v>0</v>
      </c>
      <c r="AF1476"/>
      <c r="AG1476"/>
      <c r="AH1476"/>
      <c r="AI1476"/>
      <c r="AJ1476"/>
    </row>
    <row r="1477" spans="2:36" x14ac:dyDescent="0.25">
      <c r="B1477" s="2" t="s">
        <v>534</v>
      </c>
      <c r="C1477"/>
      <c r="D1477" s="1" t="s">
        <v>1733</v>
      </c>
      <c r="E1477"/>
      <c r="F1477"/>
      <c r="G1477"/>
      <c r="H1477"/>
      <c r="I1477"/>
      <c r="J1477" s="1" t="s">
        <v>3200</v>
      </c>
      <c r="K1477"/>
      <c r="L1477"/>
      <c r="M1477"/>
      <c r="N1477"/>
      <c r="O1477"/>
      <c r="P1477"/>
      <c r="Q1477" s="13">
        <v>0</v>
      </c>
      <c r="R1477" s="13">
        <v>0</v>
      </c>
      <c r="S1477" s="11">
        <f t="shared" si="254"/>
        <v>0</v>
      </c>
      <c r="T1477" s="5">
        <v>0</v>
      </c>
      <c r="U1477" s="11">
        <f t="shared" si="255"/>
        <v>0</v>
      </c>
      <c r="V1477" s="13" t="s">
        <v>1</v>
      </c>
      <c r="W1477" s="10">
        <f>IFERROR(VLOOKUP(V1477,Curr!$B$2:$C$13,2,FALSE),0)</f>
        <v>11</v>
      </c>
      <c r="X1477" s="11">
        <f t="shared" si="256"/>
        <v>0</v>
      </c>
      <c r="Y1477" s="14">
        <f t="shared" si="257"/>
        <v>0</v>
      </c>
      <c r="Z1477" s="11">
        <f t="shared" si="258"/>
        <v>0</v>
      </c>
      <c r="AA1477" s="4" t="s">
        <v>1</v>
      </c>
      <c r="AB1477" s="10">
        <f>IFERROR(VLOOKUP(AA1477,Curr!$B$2:$C$13,2,FALSE),0)</f>
        <v>11</v>
      </c>
      <c r="AC1477" s="11">
        <f t="shared" si="259"/>
        <v>0</v>
      </c>
      <c r="AD1477" s="11">
        <f t="shared" si="260"/>
        <v>0</v>
      </c>
      <c r="AE1477" s="12">
        <f t="shared" si="261"/>
        <v>0</v>
      </c>
      <c r="AF1477"/>
      <c r="AG1477"/>
      <c r="AH1477"/>
      <c r="AI1477"/>
      <c r="AJ1477"/>
    </row>
    <row r="1478" spans="2:36" x14ac:dyDescent="0.25">
      <c r="B1478" s="2" t="s">
        <v>534</v>
      </c>
      <c r="C1478"/>
      <c r="D1478" s="1" t="s">
        <v>1733</v>
      </c>
      <c r="E1478"/>
      <c r="F1478"/>
      <c r="G1478"/>
      <c r="H1478"/>
      <c r="I1478"/>
      <c r="J1478" s="1" t="s">
        <v>3201</v>
      </c>
      <c r="K1478"/>
      <c r="L1478"/>
      <c r="M1478"/>
      <c r="N1478"/>
      <c r="O1478"/>
      <c r="P1478"/>
      <c r="Q1478" s="13">
        <v>0</v>
      </c>
      <c r="R1478" s="13">
        <v>0</v>
      </c>
      <c r="S1478" s="11">
        <f t="shared" si="254"/>
        <v>0</v>
      </c>
      <c r="T1478" s="5">
        <v>0</v>
      </c>
      <c r="U1478" s="11">
        <f t="shared" si="255"/>
        <v>0</v>
      </c>
      <c r="V1478" s="13" t="s">
        <v>1</v>
      </c>
      <c r="W1478" s="10">
        <f>IFERROR(VLOOKUP(V1478,Curr!$B$2:$C$13,2,FALSE),0)</f>
        <v>11</v>
      </c>
      <c r="X1478" s="11">
        <f t="shared" si="256"/>
        <v>0</v>
      </c>
      <c r="Y1478" s="14">
        <f t="shared" si="257"/>
        <v>0</v>
      </c>
      <c r="Z1478" s="11">
        <f t="shared" si="258"/>
        <v>0</v>
      </c>
      <c r="AA1478" s="4" t="s">
        <v>1</v>
      </c>
      <c r="AB1478" s="10">
        <f>IFERROR(VLOOKUP(AA1478,Curr!$B$2:$C$13,2,FALSE),0)</f>
        <v>11</v>
      </c>
      <c r="AC1478" s="11">
        <f t="shared" si="259"/>
        <v>0</v>
      </c>
      <c r="AD1478" s="11">
        <f t="shared" si="260"/>
        <v>0</v>
      </c>
      <c r="AE1478" s="12">
        <f t="shared" si="261"/>
        <v>0</v>
      </c>
      <c r="AF1478"/>
      <c r="AG1478"/>
      <c r="AH1478"/>
      <c r="AI1478"/>
      <c r="AJ1478"/>
    </row>
    <row r="1479" spans="2:36" x14ac:dyDescent="0.25">
      <c r="B1479" s="2" t="s">
        <v>534</v>
      </c>
      <c r="C1479"/>
      <c r="D1479" s="1" t="s">
        <v>1733</v>
      </c>
      <c r="E1479"/>
      <c r="F1479"/>
      <c r="G1479"/>
      <c r="H1479"/>
      <c r="I1479"/>
      <c r="J1479" s="1" t="s">
        <v>3202</v>
      </c>
      <c r="K1479"/>
      <c r="L1479"/>
      <c r="M1479"/>
      <c r="N1479"/>
      <c r="O1479"/>
      <c r="P1479"/>
      <c r="Q1479" s="13">
        <v>0</v>
      </c>
      <c r="R1479" s="13">
        <v>0</v>
      </c>
      <c r="S1479" s="11">
        <f t="shared" si="254"/>
        <v>0</v>
      </c>
      <c r="T1479" s="5">
        <v>0</v>
      </c>
      <c r="U1479" s="11">
        <f t="shared" si="255"/>
        <v>0</v>
      </c>
      <c r="V1479" s="13" t="s">
        <v>1</v>
      </c>
      <c r="W1479" s="10">
        <f>IFERROR(VLOOKUP(V1479,Curr!$B$2:$C$13,2,FALSE),0)</f>
        <v>11</v>
      </c>
      <c r="X1479" s="11">
        <f t="shared" si="256"/>
        <v>0</v>
      </c>
      <c r="Y1479" s="14">
        <f t="shared" si="257"/>
        <v>0</v>
      </c>
      <c r="Z1479" s="11">
        <f t="shared" si="258"/>
        <v>0</v>
      </c>
      <c r="AA1479" s="4" t="s">
        <v>1</v>
      </c>
      <c r="AB1479" s="10">
        <f>IFERROR(VLOOKUP(AA1479,Curr!$B$2:$C$13,2,FALSE),0)</f>
        <v>11</v>
      </c>
      <c r="AC1479" s="11">
        <f t="shared" si="259"/>
        <v>0</v>
      </c>
      <c r="AD1479" s="11">
        <f t="shared" si="260"/>
        <v>0</v>
      </c>
      <c r="AE1479" s="12">
        <f t="shared" si="261"/>
        <v>0</v>
      </c>
      <c r="AF1479"/>
      <c r="AG1479"/>
      <c r="AH1479"/>
      <c r="AI1479"/>
      <c r="AJ1479"/>
    </row>
    <row r="1480" spans="2:36" x14ac:dyDescent="0.25">
      <c r="B1480" s="2" t="s">
        <v>534</v>
      </c>
      <c r="C1480"/>
      <c r="D1480" s="1" t="s">
        <v>1733</v>
      </c>
      <c r="E1480"/>
      <c r="F1480"/>
      <c r="G1480"/>
      <c r="H1480"/>
      <c r="I1480"/>
      <c r="J1480" s="1" t="s">
        <v>3203</v>
      </c>
      <c r="K1480"/>
      <c r="L1480"/>
      <c r="M1480"/>
      <c r="N1480"/>
      <c r="O1480"/>
      <c r="P1480"/>
      <c r="Q1480" s="13">
        <v>0</v>
      </c>
      <c r="R1480" s="13">
        <v>0</v>
      </c>
      <c r="S1480" s="11">
        <f t="shared" si="254"/>
        <v>0</v>
      </c>
      <c r="T1480" s="5">
        <v>0</v>
      </c>
      <c r="U1480" s="11">
        <f t="shared" si="255"/>
        <v>0</v>
      </c>
      <c r="V1480" s="13" t="s">
        <v>1</v>
      </c>
      <c r="W1480" s="10">
        <f>IFERROR(VLOOKUP(V1480,Curr!$B$2:$C$13,2,FALSE),0)</f>
        <v>11</v>
      </c>
      <c r="X1480" s="11">
        <f t="shared" si="256"/>
        <v>0</v>
      </c>
      <c r="Y1480" s="14">
        <f t="shared" si="257"/>
        <v>0</v>
      </c>
      <c r="Z1480" s="11">
        <f t="shared" si="258"/>
        <v>0</v>
      </c>
      <c r="AA1480" s="4" t="s">
        <v>1</v>
      </c>
      <c r="AB1480" s="10">
        <f>IFERROR(VLOOKUP(AA1480,Curr!$B$2:$C$13,2,FALSE),0)</f>
        <v>11</v>
      </c>
      <c r="AC1480" s="11">
        <f t="shared" si="259"/>
        <v>0</v>
      </c>
      <c r="AD1480" s="11">
        <f t="shared" si="260"/>
        <v>0</v>
      </c>
      <c r="AE1480" s="12">
        <f t="shared" si="261"/>
        <v>0</v>
      </c>
      <c r="AF1480"/>
      <c r="AG1480"/>
      <c r="AH1480"/>
      <c r="AI1480"/>
      <c r="AJ1480"/>
    </row>
    <row r="1481" spans="2:36" x14ac:dyDescent="0.25">
      <c r="B1481" s="2" t="s">
        <v>534</v>
      </c>
      <c r="C1481"/>
      <c r="D1481" s="1" t="s">
        <v>1733</v>
      </c>
      <c r="E1481"/>
      <c r="F1481"/>
      <c r="G1481"/>
      <c r="H1481"/>
      <c r="I1481"/>
      <c r="J1481" s="1" t="s">
        <v>3204</v>
      </c>
      <c r="K1481"/>
      <c r="L1481"/>
      <c r="M1481"/>
      <c r="N1481"/>
      <c r="O1481"/>
      <c r="P1481"/>
      <c r="Q1481" s="13">
        <v>0</v>
      </c>
      <c r="R1481" s="13">
        <v>0</v>
      </c>
      <c r="S1481" s="11">
        <f t="shared" si="254"/>
        <v>0</v>
      </c>
      <c r="T1481" s="5">
        <v>0</v>
      </c>
      <c r="U1481" s="11">
        <f t="shared" si="255"/>
        <v>0</v>
      </c>
      <c r="V1481" s="13" t="s">
        <v>1</v>
      </c>
      <c r="W1481" s="10">
        <f>IFERROR(VLOOKUP(V1481,Curr!$B$2:$C$13,2,FALSE),0)</f>
        <v>11</v>
      </c>
      <c r="X1481" s="11">
        <f t="shared" si="256"/>
        <v>0</v>
      </c>
      <c r="Y1481" s="14">
        <f t="shared" si="257"/>
        <v>0</v>
      </c>
      <c r="Z1481" s="11">
        <f t="shared" si="258"/>
        <v>0</v>
      </c>
      <c r="AA1481" s="4" t="s">
        <v>1</v>
      </c>
      <c r="AB1481" s="10">
        <f>IFERROR(VLOOKUP(AA1481,Curr!$B$2:$C$13,2,FALSE),0)</f>
        <v>11</v>
      </c>
      <c r="AC1481" s="11">
        <f t="shared" si="259"/>
        <v>0</v>
      </c>
      <c r="AD1481" s="11">
        <f t="shared" si="260"/>
        <v>0</v>
      </c>
      <c r="AE1481" s="12">
        <f t="shared" si="261"/>
        <v>0</v>
      </c>
      <c r="AF1481"/>
      <c r="AG1481"/>
      <c r="AH1481"/>
      <c r="AI1481"/>
      <c r="AJ1481"/>
    </row>
    <row r="1482" spans="2:36" x14ac:dyDescent="0.25">
      <c r="B1482" s="2" t="s">
        <v>534</v>
      </c>
      <c r="C1482"/>
      <c r="D1482" s="1" t="s">
        <v>1733</v>
      </c>
      <c r="E1482"/>
      <c r="F1482"/>
      <c r="G1482"/>
      <c r="H1482"/>
      <c r="I1482"/>
      <c r="J1482" s="1" t="s">
        <v>3205</v>
      </c>
      <c r="K1482"/>
      <c r="L1482"/>
      <c r="M1482"/>
      <c r="N1482"/>
      <c r="O1482"/>
      <c r="P1482"/>
      <c r="Q1482" s="13">
        <v>0</v>
      </c>
      <c r="R1482" s="13">
        <v>0</v>
      </c>
      <c r="S1482" s="11">
        <f t="shared" si="254"/>
        <v>0</v>
      </c>
      <c r="T1482" s="5">
        <v>0</v>
      </c>
      <c r="U1482" s="11">
        <f t="shared" si="255"/>
        <v>0</v>
      </c>
      <c r="V1482" s="13" t="s">
        <v>1</v>
      </c>
      <c r="W1482" s="10">
        <f>IFERROR(VLOOKUP(V1482,Curr!$B$2:$C$13,2,FALSE),0)</f>
        <v>11</v>
      </c>
      <c r="X1482" s="11">
        <f t="shared" si="256"/>
        <v>0</v>
      </c>
      <c r="Y1482" s="14">
        <f t="shared" si="257"/>
        <v>0</v>
      </c>
      <c r="Z1482" s="11">
        <f t="shared" si="258"/>
        <v>0</v>
      </c>
      <c r="AA1482" s="4" t="s">
        <v>1</v>
      </c>
      <c r="AB1482" s="10">
        <f>IFERROR(VLOOKUP(AA1482,Curr!$B$2:$C$13,2,FALSE),0)</f>
        <v>11</v>
      </c>
      <c r="AC1482" s="11">
        <f t="shared" si="259"/>
        <v>0</v>
      </c>
      <c r="AD1482" s="11">
        <f t="shared" si="260"/>
        <v>0</v>
      </c>
      <c r="AE1482" s="12">
        <f t="shared" si="261"/>
        <v>0</v>
      </c>
      <c r="AF1482"/>
      <c r="AG1482"/>
      <c r="AH1482"/>
      <c r="AI1482"/>
      <c r="AJ1482"/>
    </row>
    <row r="1483" spans="2:36" x14ac:dyDescent="0.25">
      <c r="B1483" s="2" t="s">
        <v>534</v>
      </c>
      <c r="C1483"/>
      <c r="D1483" s="1" t="s">
        <v>1733</v>
      </c>
      <c r="E1483"/>
      <c r="F1483"/>
      <c r="G1483"/>
      <c r="H1483"/>
      <c r="I1483"/>
      <c r="J1483" s="1" t="s">
        <v>3206</v>
      </c>
      <c r="K1483"/>
      <c r="L1483"/>
      <c r="M1483"/>
      <c r="N1483"/>
      <c r="O1483"/>
      <c r="P1483"/>
      <c r="Q1483" s="13">
        <v>0</v>
      </c>
      <c r="R1483" s="13">
        <v>0</v>
      </c>
      <c r="S1483" s="11">
        <f t="shared" si="254"/>
        <v>0</v>
      </c>
      <c r="T1483" s="5">
        <v>0</v>
      </c>
      <c r="U1483" s="11">
        <f t="shared" si="255"/>
        <v>0</v>
      </c>
      <c r="V1483" s="13" t="s">
        <v>1</v>
      </c>
      <c r="W1483" s="10">
        <f>IFERROR(VLOOKUP(V1483,Curr!$B$2:$C$13,2,FALSE),0)</f>
        <v>11</v>
      </c>
      <c r="X1483" s="11">
        <f t="shared" si="256"/>
        <v>0</v>
      </c>
      <c r="Y1483" s="14">
        <f t="shared" si="257"/>
        <v>0</v>
      </c>
      <c r="Z1483" s="11">
        <f t="shared" si="258"/>
        <v>0</v>
      </c>
      <c r="AA1483" s="4" t="s">
        <v>1</v>
      </c>
      <c r="AB1483" s="10">
        <f>IFERROR(VLOOKUP(AA1483,Curr!$B$2:$C$13,2,FALSE),0)</f>
        <v>11</v>
      </c>
      <c r="AC1483" s="11">
        <f t="shared" si="259"/>
        <v>0</v>
      </c>
      <c r="AD1483" s="11">
        <f t="shared" si="260"/>
        <v>0</v>
      </c>
      <c r="AE1483" s="12">
        <f t="shared" si="261"/>
        <v>0</v>
      </c>
      <c r="AF1483"/>
      <c r="AG1483"/>
      <c r="AH1483"/>
      <c r="AI1483"/>
      <c r="AJ1483"/>
    </row>
    <row r="1484" spans="2:36" x14ac:dyDescent="0.25">
      <c r="B1484" s="2" t="s">
        <v>534</v>
      </c>
      <c r="C1484"/>
      <c r="D1484" s="1" t="s">
        <v>1733</v>
      </c>
      <c r="E1484"/>
      <c r="F1484"/>
      <c r="G1484"/>
      <c r="H1484"/>
      <c r="I1484"/>
      <c r="J1484" s="1" t="s">
        <v>3207</v>
      </c>
      <c r="K1484"/>
      <c r="L1484"/>
      <c r="M1484"/>
      <c r="N1484"/>
      <c r="O1484"/>
      <c r="P1484"/>
      <c r="Q1484" s="13">
        <v>0</v>
      </c>
      <c r="R1484" s="13">
        <v>0</v>
      </c>
      <c r="S1484" s="11">
        <f t="shared" si="254"/>
        <v>0</v>
      </c>
      <c r="T1484" s="5">
        <v>0</v>
      </c>
      <c r="U1484" s="11">
        <f t="shared" si="255"/>
        <v>0</v>
      </c>
      <c r="V1484" s="13" t="s">
        <v>1</v>
      </c>
      <c r="W1484" s="10">
        <f>IFERROR(VLOOKUP(V1484,Curr!$B$2:$C$13,2,FALSE),0)</f>
        <v>11</v>
      </c>
      <c r="X1484" s="11">
        <f t="shared" si="256"/>
        <v>0</v>
      </c>
      <c r="Y1484" s="14">
        <f t="shared" si="257"/>
        <v>0</v>
      </c>
      <c r="Z1484" s="11">
        <f t="shared" si="258"/>
        <v>0</v>
      </c>
      <c r="AA1484" s="4" t="s">
        <v>1</v>
      </c>
      <c r="AB1484" s="10">
        <f>IFERROR(VLOOKUP(AA1484,Curr!$B$2:$C$13,2,FALSE),0)</f>
        <v>11</v>
      </c>
      <c r="AC1484" s="11">
        <f t="shared" si="259"/>
        <v>0</v>
      </c>
      <c r="AD1484" s="11">
        <f t="shared" si="260"/>
        <v>0</v>
      </c>
      <c r="AE1484" s="12">
        <f t="shared" si="261"/>
        <v>0</v>
      </c>
      <c r="AF1484"/>
      <c r="AG1484"/>
      <c r="AH1484"/>
      <c r="AI1484"/>
      <c r="AJ1484"/>
    </row>
    <row r="1485" spans="2:36" x14ac:dyDescent="0.25">
      <c r="B1485" s="2" t="s">
        <v>534</v>
      </c>
      <c r="C1485"/>
      <c r="D1485" s="1" t="s">
        <v>1733</v>
      </c>
      <c r="E1485"/>
      <c r="F1485"/>
      <c r="G1485"/>
      <c r="H1485"/>
      <c r="I1485"/>
      <c r="J1485" s="1" t="s">
        <v>3208</v>
      </c>
      <c r="K1485"/>
      <c r="L1485"/>
      <c r="M1485"/>
      <c r="N1485"/>
      <c r="O1485"/>
      <c r="P1485"/>
      <c r="Q1485" s="13">
        <v>0</v>
      </c>
      <c r="R1485" s="13">
        <v>0</v>
      </c>
      <c r="S1485" s="11">
        <f t="shared" si="254"/>
        <v>0</v>
      </c>
      <c r="T1485" s="5">
        <v>0</v>
      </c>
      <c r="U1485" s="11">
        <f t="shared" si="255"/>
        <v>0</v>
      </c>
      <c r="V1485" s="13" t="s">
        <v>1</v>
      </c>
      <c r="W1485" s="10">
        <f>IFERROR(VLOOKUP(V1485,Curr!$B$2:$C$13,2,FALSE),0)</f>
        <v>11</v>
      </c>
      <c r="X1485" s="11">
        <f t="shared" si="256"/>
        <v>0</v>
      </c>
      <c r="Y1485" s="14">
        <f t="shared" si="257"/>
        <v>0</v>
      </c>
      <c r="Z1485" s="11">
        <f t="shared" si="258"/>
        <v>0</v>
      </c>
      <c r="AA1485" s="4" t="s">
        <v>1</v>
      </c>
      <c r="AB1485" s="10">
        <f>IFERROR(VLOOKUP(AA1485,Curr!$B$2:$C$13,2,FALSE),0)</f>
        <v>11</v>
      </c>
      <c r="AC1485" s="11">
        <f t="shared" si="259"/>
        <v>0</v>
      </c>
      <c r="AD1485" s="11">
        <f t="shared" si="260"/>
        <v>0</v>
      </c>
      <c r="AE1485" s="12">
        <f t="shared" si="261"/>
        <v>0</v>
      </c>
      <c r="AF1485"/>
      <c r="AG1485"/>
      <c r="AH1485"/>
      <c r="AI1485"/>
      <c r="AJ1485"/>
    </row>
    <row r="1486" spans="2:36" x14ac:dyDescent="0.25">
      <c r="B1486" s="2" t="s">
        <v>534</v>
      </c>
      <c r="C1486"/>
      <c r="D1486" s="1" t="s">
        <v>1733</v>
      </c>
      <c r="E1486"/>
      <c r="F1486"/>
      <c r="G1486"/>
      <c r="H1486"/>
      <c r="I1486"/>
      <c r="J1486" s="1" t="s">
        <v>3209</v>
      </c>
      <c r="K1486"/>
      <c r="L1486"/>
      <c r="M1486"/>
      <c r="N1486"/>
      <c r="O1486"/>
      <c r="P1486"/>
      <c r="Q1486" s="13">
        <v>0</v>
      </c>
      <c r="R1486" s="13">
        <v>0</v>
      </c>
      <c r="S1486" s="11">
        <f t="shared" si="254"/>
        <v>0</v>
      </c>
      <c r="T1486" s="5">
        <v>0</v>
      </c>
      <c r="U1486" s="11">
        <f t="shared" si="255"/>
        <v>0</v>
      </c>
      <c r="V1486" s="13" t="s">
        <v>1</v>
      </c>
      <c r="W1486" s="10">
        <f>IFERROR(VLOOKUP(V1486,Curr!$B$2:$C$13,2,FALSE),0)</f>
        <v>11</v>
      </c>
      <c r="X1486" s="11">
        <f t="shared" si="256"/>
        <v>0</v>
      </c>
      <c r="Y1486" s="14">
        <f t="shared" si="257"/>
        <v>0</v>
      </c>
      <c r="Z1486" s="11">
        <f t="shared" si="258"/>
        <v>0</v>
      </c>
      <c r="AA1486" s="4" t="s">
        <v>1</v>
      </c>
      <c r="AB1486" s="10">
        <f>IFERROR(VLOOKUP(AA1486,Curr!$B$2:$C$13,2,FALSE),0)</f>
        <v>11</v>
      </c>
      <c r="AC1486" s="11">
        <f t="shared" si="259"/>
        <v>0</v>
      </c>
      <c r="AD1486" s="11">
        <f t="shared" si="260"/>
        <v>0</v>
      </c>
      <c r="AE1486" s="12">
        <f t="shared" si="261"/>
        <v>0</v>
      </c>
      <c r="AF1486"/>
      <c r="AG1486"/>
      <c r="AH1486"/>
      <c r="AI1486"/>
      <c r="AJ1486"/>
    </row>
    <row r="1487" spans="2:36" x14ac:dyDescent="0.25">
      <c r="B1487" s="2" t="s">
        <v>534</v>
      </c>
      <c r="C1487"/>
      <c r="D1487" s="1" t="s">
        <v>1733</v>
      </c>
      <c r="E1487"/>
      <c r="F1487"/>
      <c r="G1487"/>
      <c r="H1487"/>
      <c r="I1487"/>
      <c r="J1487" s="1" t="s">
        <v>3210</v>
      </c>
      <c r="K1487"/>
      <c r="L1487"/>
      <c r="M1487"/>
      <c r="N1487"/>
      <c r="O1487"/>
      <c r="P1487"/>
      <c r="Q1487" s="13">
        <v>0</v>
      </c>
      <c r="R1487" s="13">
        <v>0</v>
      </c>
      <c r="S1487" s="11">
        <f t="shared" si="254"/>
        <v>0</v>
      </c>
      <c r="T1487" s="5">
        <v>0</v>
      </c>
      <c r="U1487" s="11">
        <f t="shared" si="255"/>
        <v>0</v>
      </c>
      <c r="V1487" s="13" t="s">
        <v>1</v>
      </c>
      <c r="W1487" s="10">
        <f>IFERROR(VLOOKUP(V1487,Curr!$B$2:$C$13,2,FALSE),0)</f>
        <v>11</v>
      </c>
      <c r="X1487" s="11">
        <f t="shared" si="256"/>
        <v>0</v>
      </c>
      <c r="Y1487" s="14">
        <f t="shared" si="257"/>
        <v>0</v>
      </c>
      <c r="Z1487" s="11">
        <f t="shared" si="258"/>
        <v>0</v>
      </c>
      <c r="AA1487" s="4" t="s">
        <v>1</v>
      </c>
      <c r="AB1487" s="10">
        <f>IFERROR(VLOOKUP(AA1487,Curr!$B$2:$C$13,2,FALSE),0)</f>
        <v>11</v>
      </c>
      <c r="AC1487" s="11">
        <f t="shared" si="259"/>
        <v>0</v>
      </c>
      <c r="AD1487" s="11">
        <f t="shared" si="260"/>
        <v>0</v>
      </c>
      <c r="AE1487" s="12">
        <f t="shared" si="261"/>
        <v>0</v>
      </c>
      <c r="AF1487"/>
      <c r="AG1487"/>
      <c r="AH1487"/>
      <c r="AI1487"/>
      <c r="AJ1487"/>
    </row>
    <row r="1488" spans="2:36" x14ac:dyDescent="0.25">
      <c r="B1488" s="2" t="s">
        <v>534</v>
      </c>
      <c r="C1488"/>
      <c r="D1488" s="1" t="s">
        <v>1733</v>
      </c>
      <c r="E1488"/>
      <c r="F1488"/>
      <c r="G1488"/>
      <c r="H1488"/>
      <c r="I1488"/>
      <c r="J1488" s="1" t="s">
        <v>3211</v>
      </c>
      <c r="K1488"/>
      <c r="L1488"/>
      <c r="M1488"/>
      <c r="N1488"/>
      <c r="O1488"/>
      <c r="P1488"/>
      <c r="Q1488" s="13">
        <v>0</v>
      </c>
      <c r="R1488" s="13">
        <v>0</v>
      </c>
      <c r="S1488" s="11">
        <f t="shared" si="254"/>
        <v>0</v>
      </c>
      <c r="T1488" s="5">
        <v>0</v>
      </c>
      <c r="U1488" s="11">
        <f t="shared" si="255"/>
        <v>0</v>
      </c>
      <c r="V1488" s="13" t="s">
        <v>1</v>
      </c>
      <c r="W1488" s="10">
        <f>IFERROR(VLOOKUP(V1488,Curr!$B$2:$C$13,2,FALSE),0)</f>
        <v>11</v>
      </c>
      <c r="X1488" s="11">
        <f t="shared" si="256"/>
        <v>0</v>
      </c>
      <c r="Y1488" s="14">
        <f t="shared" si="257"/>
        <v>0</v>
      </c>
      <c r="Z1488" s="11">
        <f t="shared" si="258"/>
        <v>0</v>
      </c>
      <c r="AA1488" s="4" t="s">
        <v>1</v>
      </c>
      <c r="AB1488" s="10">
        <f>IFERROR(VLOOKUP(AA1488,Curr!$B$2:$C$13,2,FALSE),0)</f>
        <v>11</v>
      </c>
      <c r="AC1488" s="11">
        <f t="shared" si="259"/>
        <v>0</v>
      </c>
      <c r="AD1488" s="11">
        <f t="shared" si="260"/>
        <v>0</v>
      </c>
      <c r="AE1488" s="12">
        <f t="shared" si="261"/>
        <v>0</v>
      </c>
      <c r="AF1488"/>
      <c r="AG1488"/>
      <c r="AH1488"/>
      <c r="AI1488"/>
      <c r="AJ1488"/>
    </row>
    <row r="1489" spans="2:36" x14ac:dyDescent="0.25">
      <c r="B1489" s="2" t="s">
        <v>534</v>
      </c>
      <c r="C1489"/>
      <c r="D1489" s="1" t="s">
        <v>1733</v>
      </c>
      <c r="E1489"/>
      <c r="F1489"/>
      <c r="G1489"/>
      <c r="H1489"/>
      <c r="I1489"/>
      <c r="J1489" s="1" t="s">
        <v>3212</v>
      </c>
      <c r="K1489"/>
      <c r="L1489"/>
      <c r="M1489"/>
      <c r="N1489"/>
      <c r="O1489"/>
      <c r="P1489"/>
      <c r="Q1489" s="13">
        <v>0</v>
      </c>
      <c r="R1489" s="13">
        <v>0</v>
      </c>
      <c r="S1489" s="11">
        <f t="shared" si="254"/>
        <v>0</v>
      </c>
      <c r="T1489" s="5">
        <v>0</v>
      </c>
      <c r="U1489" s="11">
        <f t="shared" si="255"/>
        <v>0</v>
      </c>
      <c r="V1489" s="13" t="s">
        <v>1</v>
      </c>
      <c r="W1489" s="10">
        <f>IFERROR(VLOOKUP(V1489,Curr!$B$2:$C$13,2,FALSE),0)</f>
        <v>11</v>
      </c>
      <c r="X1489" s="11">
        <f t="shared" si="256"/>
        <v>0</v>
      </c>
      <c r="Y1489" s="14">
        <f t="shared" si="257"/>
        <v>0</v>
      </c>
      <c r="Z1489" s="11">
        <f t="shared" si="258"/>
        <v>0</v>
      </c>
      <c r="AA1489" s="4" t="s">
        <v>1</v>
      </c>
      <c r="AB1489" s="10">
        <f>IFERROR(VLOOKUP(AA1489,Curr!$B$2:$C$13,2,FALSE),0)</f>
        <v>11</v>
      </c>
      <c r="AC1489" s="11">
        <f t="shared" si="259"/>
        <v>0</v>
      </c>
      <c r="AD1489" s="11">
        <f t="shared" si="260"/>
        <v>0</v>
      </c>
      <c r="AE1489" s="12">
        <f t="shared" si="261"/>
        <v>0</v>
      </c>
      <c r="AF1489"/>
      <c r="AG1489"/>
      <c r="AH1489"/>
      <c r="AI1489"/>
      <c r="AJ1489"/>
    </row>
    <row r="1490" spans="2:36" x14ac:dyDescent="0.25">
      <c r="B1490" s="2" t="s">
        <v>534</v>
      </c>
      <c r="C1490"/>
      <c r="D1490" s="1" t="s">
        <v>1733</v>
      </c>
      <c r="E1490"/>
      <c r="F1490"/>
      <c r="G1490"/>
      <c r="H1490"/>
      <c r="I1490"/>
      <c r="J1490" s="1" t="s">
        <v>3213</v>
      </c>
      <c r="K1490"/>
      <c r="L1490"/>
      <c r="M1490"/>
      <c r="N1490"/>
      <c r="O1490"/>
      <c r="P1490"/>
      <c r="Q1490" s="13">
        <v>0</v>
      </c>
      <c r="R1490" s="13">
        <v>0</v>
      </c>
      <c r="S1490" s="11">
        <f t="shared" si="254"/>
        <v>0</v>
      </c>
      <c r="T1490" s="5">
        <v>0</v>
      </c>
      <c r="U1490" s="11">
        <f t="shared" si="255"/>
        <v>0</v>
      </c>
      <c r="V1490" s="13" t="s">
        <v>1</v>
      </c>
      <c r="W1490" s="10">
        <f>IFERROR(VLOOKUP(V1490,Curr!$B$2:$C$13,2,FALSE),0)</f>
        <v>11</v>
      </c>
      <c r="X1490" s="11">
        <f t="shared" si="256"/>
        <v>0</v>
      </c>
      <c r="Y1490" s="14">
        <f t="shared" si="257"/>
        <v>0</v>
      </c>
      <c r="Z1490" s="11">
        <f t="shared" si="258"/>
        <v>0</v>
      </c>
      <c r="AA1490" s="4" t="s">
        <v>1</v>
      </c>
      <c r="AB1490" s="10">
        <f>IFERROR(VLOOKUP(AA1490,Curr!$B$2:$C$13,2,FALSE),0)</f>
        <v>11</v>
      </c>
      <c r="AC1490" s="11">
        <f t="shared" si="259"/>
        <v>0</v>
      </c>
      <c r="AD1490" s="11">
        <f t="shared" si="260"/>
        <v>0</v>
      </c>
      <c r="AE1490" s="12">
        <f t="shared" si="261"/>
        <v>0</v>
      </c>
      <c r="AF1490"/>
      <c r="AG1490"/>
      <c r="AH1490"/>
      <c r="AI1490"/>
      <c r="AJ1490"/>
    </row>
    <row r="1491" spans="2:36" x14ac:dyDescent="0.25">
      <c r="B1491" s="2" t="s">
        <v>534</v>
      </c>
      <c r="C1491"/>
      <c r="D1491" s="1" t="s">
        <v>1733</v>
      </c>
      <c r="E1491"/>
      <c r="F1491"/>
      <c r="G1491"/>
      <c r="H1491"/>
      <c r="I1491"/>
      <c r="J1491" s="1" t="s">
        <v>3214</v>
      </c>
      <c r="K1491"/>
      <c r="L1491"/>
      <c r="M1491"/>
      <c r="N1491"/>
      <c r="O1491"/>
      <c r="P1491"/>
      <c r="Q1491" s="13">
        <v>0</v>
      </c>
      <c r="R1491" s="13">
        <v>0</v>
      </c>
      <c r="S1491" s="11">
        <f t="shared" si="254"/>
        <v>0</v>
      </c>
      <c r="T1491" s="5">
        <v>0</v>
      </c>
      <c r="U1491" s="11">
        <f t="shared" si="255"/>
        <v>0</v>
      </c>
      <c r="V1491" s="13" t="s">
        <v>1</v>
      </c>
      <c r="W1491" s="10">
        <f>IFERROR(VLOOKUP(V1491,Curr!$B$2:$C$13,2,FALSE),0)</f>
        <v>11</v>
      </c>
      <c r="X1491" s="11">
        <f t="shared" si="256"/>
        <v>0</v>
      </c>
      <c r="Y1491" s="14">
        <f t="shared" si="257"/>
        <v>0</v>
      </c>
      <c r="Z1491" s="11">
        <f t="shared" si="258"/>
        <v>0</v>
      </c>
      <c r="AA1491" s="4" t="s">
        <v>1</v>
      </c>
      <c r="AB1491" s="10">
        <f>IFERROR(VLOOKUP(AA1491,Curr!$B$2:$C$13,2,FALSE),0)</f>
        <v>11</v>
      </c>
      <c r="AC1491" s="11">
        <f t="shared" si="259"/>
        <v>0</v>
      </c>
      <c r="AD1491" s="11">
        <f t="shared" si="260"/>
        <v>0</v>
      </c>
      <c r="AE1491" s="12">
        <f t="shared" si="261"/>
        <v>0</v>
      </c>
      <c r="AF1491"/>
      <c r="AG1491"/>
      <c r="AH1491"/>
      <c r="AI1491"/>
      <c r="AJ1491"/>
    </row>
    <row r="1492" spans="2:36" x14ac:dyDescent="0.25">
      <c r="B1492" s="2" t="s">
        <v>534</v>
      </c>
      <c r="C1492"/>
      <c r="D1492" s="1" t="s">
        <v>1733</v>
      </c>
      <c r="E1492"/>
      <c r="F1492"/>
      <c r="G1492"/>
      <c r="H1492"/>
      <c r="I1492"/>
      <c r="J1492" s="1" t="s">
        <v>3215</v>
      </c>
      <c r="K1492"/>
      <c r="L1492"/>
      <c r="M1492"/>
      <c r="N1492"/>
      <c r="O1492"/>
      <c r="P1492"/>
      <c r="Q1492" s="13">
        <v>0</v>
      </c>
      <c r="R1492" s="13">
        <v>0</v>
      </c>
      <c r="S1492" s="11">
        <f t="shared" si="254"/>
        <v>0</v>
      </c>
      <c r="T1492" s="5">
        <v>0</v>
      </c>
      <c r="U1492" s="11">
        <f t="shared" si="255"/>
        <v>0</v>
      </c>
      <c r="V1492" s="13" t="s">
        <v>1</v>
      </c>
      <c r="W1492" s="10">
        <f>IFERROR(VLOOKUP(V1492,Curr!$B$2:$C$13,2,FALSE),0)</f>
        <v>11</v>
      </c>
      <c r="X1492" s="11">
        <f t="shared" si="256"/>
        <v>0</v>
      </c>
      <c r="Y1492" s="14">
        <f t="shared" si="257"/>
        <v>0</v>
      </c>
      <c r="Z1492" s="11">
        <f t="shared" si="258"/>
        <v>0</v>
      </c>
      <c r="AA1492" s="4" t="s">
        <v>1</v>
      </c>
      <c r="AB1492" s="10">
        <f>IFERROR(VLOOKUP(AA1492,Curr!$B$2:$C$13,2,FALSE),0)</f>
        <v>11</v>
      </c>
      <c r="AC1492" s="11">
        <f t="shared" si="259"/>
        <v>0</v>
      </c>
      <c r="AD1492" s="11">
        <f t="shared" si="260"/>
        <v>0</v>
      </c>
      <c r="AE1492" s="12">
        <f t="shared" si="261"/>
        <v>0</v>
      </c>
      <c r="AF1492"/>
      <c r="AG1492"/>
      <c r="AH1492"/>
      <c r="AI1492"/>
      <c r="AJ1492"/>
    </row>
    <row r="1493" spans="2:36" x14ac:dyDescent="0.25">
      <c r="B1493" s="2" t="s">
        <v>534</v>
      </c>
      <c r="C1493"/>
      <c r="D1493" s="1" t="s">
        <v>1733</v>
      </c>
      <c r="E1493"/>
      <c r="F1493"/>
      <c r="G1493"/>
      <c r="H1493"/>
      <c r="I1493"/>
      <c r="J1493" s="1" t="s">
        <v>3216</v>
      </c>
      <c r="K1493"/>
      <c r="L1493"/>
      <c r="M1493"/>
      <c r="N1493"/>
      <c r="O1493"/>
      <c r="P1493"/>
      <c r="Q1493" s="13">
        <v>0</v>
      </c>
      <c r="R1493" s="13">
        <v>0</v>
      </c>
      <c r="S1493" s="11">
        <f t="shared" si="254"/>
        <v>0</v>
      </c>
      <c r="T1493" s="5">
        <v>0</v>
      </c>
      <c r="U1493" s="11">
        <f t="shared" si="255"/>
        <v>0</v>
      </c>
      <c r="V1493" s="13" t="s">
        <v>1</v>
      </c>
      <c r="W1493" s="10">
        <f>IFERROR(VLOOKUP(V1493,Curr!$B$2:$C$13,2,FALSE),0)</f>
        <v>11</v>
      </c>
      <c r="X1493" s="11">
        <f t="shared" si="256"/>
        <v>0</v>
      </c>
      <c r="Y1493" s="14">
        <f t="shared" si="257"/>
        <v>0</v>
      </c>
      <c r="Z1493" s="11">
        <f t="shared" si="258"/>
        <v>0</v>
      </c>
      <c r="AA1493" s="4" t="s">
        <v>1</v>
      </c>
      <c r="AB1493" s="10">
        <f>IFERROR(VLOOKUP(AA1493,Curr!$B$2:$C$13,2,FALSE),0)</f>
        <v>11</v>
      </c>
      <c r="AC1493" s="11">
        <f t="shared" si="259"/>
        <v>0</v>
      </c>
      <c r="AD1493" s="11">
        <f t="shared" si="260"/>
        <v>0</v>
      </c>
      <c r="AE1493" s="12">
        <f t="shared" si="261"/>
        <v>0</v>
      </c>
      <c r="AF1493"/>
      <c r="AG1493"/>
      <c r="AH1493"/>
      <c r="AI1493"/>
      <c r="AJ1493"/>
    </row>
    <row r="1494" spans="2:36" x14ac:dyDescent="0.25">
      <c r="B1494" s="2" t="s">
        <v>534</v>
      </c>
      <c r="C1494"/>
      <c r="D1494" s="1" t="s">
        <v>1733</v>
      </c>
      <c r="E1494"/>
      <c r="F1494"/>
      <c r="G1494"/>
      <c r="H1494"/>
      <c r="I1494"/>
      <c r="J1494" s="1" t="s">
        <v>3217</v>
      </c>
      <c r="K1494"/>
      <c r="L1494"/>
      <c r="M1494"/>
      <c r="N1494"/>
      <c r="O1494"/>
      <c r="P1494"/>
      <c r="Q1494" s="13">
        <v>0</v>
      </c>
      <c r="R1494" s="13">
        <v>0</v>
      </c>
      <c r="S1494" s="11">
        <f t="shared" si="254"/>
        <v>0</v>
      </c>
      <c r="T1494" s="5">
        <v>0</v>
      </c>
      <c r="U1494" s="11">
        <f t="shared" si="255"/>
        <v>0</v>
      </c>
      <c r="V1494" s="13" t="s">
        <v>1</v>
      </c>
      <c r="W1494" s="10">
        <f>IFERROR(VLOOKUP(V1494,Curr!$B$2:$C$13,2,FALSE),0)</f>
        <v>11</v>
      </c>
      <c r="X1494" s="11">
        <f t="shared" si="256"/>
        <v>0</v>
      </c>
      <c r="Y1494" s="14">
        <f t="shared" si="257"/>
        <v>0</v>
      </c>
      <c r="Z1494" s="11">
        <f t="shared" si="258"/>
        <v>0</v>
      </c>
      <c r="AA1494" s="4" t="s">
        <v>1</v>
      </c>
      <c r="AB1494" s="10">
        <f>IFERROR(VLOOKUP(AA1494,Curr!$B$2:$C$13,2,FALSE),0)</f>
        <v>11</v>
      </c>
      <c r="AC1494" s="11">
        <f t="shared" si="259"/>
        <v>0</v>
      </c>
      <c r="AD1494" s="11">
        <f t="shared" si="260"/>
        <v>0</v>
      </c>
      <c r="AE1494" s="12">
        <f t="shared" si="261"/>
        <v>0</v>
      </c>
      <c r="AF1494"/>
      <c r="AG1494"/>
      <c r="AH1494"/>
      <c r="AI1494"/>
      <c r="AJ1494"/>
    </row>
    <row r="1495" spans="2:36" x14ac:dyDescent="0.25">
      <c r="B1495" s="2" t="s">
        <v>534</v>
      </c>
      <c r="C1495"/>
      <c r="D1495" s="1" t="s">
        <v>1733</v>
      </c>
      <c r="E1495"/>
      <c r="F1495"/>
      <c r="G1495"/>
      <c r="H1495"/>
      <c r="I1495"/>
      <c r="J1495" s="1" t="s">
        <v>3218</v>
      </c>
      <c r="K1495"/>
      <c r="L1495"/>
      <c r="M1495"/>
      <c r="N1495"/>
      <c r="O1495"/>
      <c r="P1495"/>
      <c r="Q1495" s="13">
        <v>0</v>
      </c>
      <c r="R1495" s="13">
        <v>0</v>
      </c>
      <c r="S1495" s="11">
        <f t="shared" si="254"/>
        <v>0</v>
      </c>
      <c r="T1495" s="5">
        <v>0</v>
      </c>
      <c r="U1495" s="11">
        <f t="shared" si="255"/>
        <v>0</v>
      </c>
      <c r="V1495" s="13" t="s">
        <v>1</v>
      </c>
      <c r="W1495" s="10">
        <f>IFERROR(VLOOKUP(V1495,Curr!$B$2:$C$13,2,FALSE),0)</f>
        <v>11</v>
      </c>
      <c r="X1495" s="11">
        <f t="shared" si="256"/>
        <v>0</v>
      </c>
      <c r="Y1495" s="14">
        <f t="shared" si="257"/>
        <v>0</v>
      </c>
      <c r="Z1495" s="11">
        <f t="shared" si="258"/>
        <v>0</v>
      </c>
      <c r="AA1495" s="4" t="s">
        <v>1</v>
      </c>
      <c r="AB1495" s="10">
        <f>IFERROR(VLOOKUP(AA1495,Curr!$B$2:$C$13,2,FALSE),0)</f>
        <v>11</v>
      </c>
      <c r="AC1495" s="11">
        <f t="shared" si="259"/>
        <v>0</v>
      </c>
      <c r="AD1495" s="11">
        <f t="shared" si="260"/>
        <v>0</v>
      </c>
      <c r="AE1495" s="12">
        <f t="shared" si="261"/>
        <v>0</v>
      </c>
      <c r="AF1495"/>
      <c r="AG1495"/>
      <c r="AH1495"/>
      <c r="AI1495"/>
      <c r="AJ1495"/>
    </row>
    <row r="1496" spans="2:36" x14ac:dyDescent="0.25">
      <c r="B1496" s="2" t="s">
        <v>534</v>
      </c>
      <c r="C1496"/>
      <c r="D1496" s="1" t="s">
        <v>1733</v>
      </c>
      <c r="E1496"/>
      <c r="F1496"/>
      <c r="G1496"/>
      <c r="H1496"/>
      <c r="I1496"/>
      <c r="J1496" s="1" t="s">
        <v>3219</v>
      </c>
      <c r="K1496"/>
      <c r="L1496"/>
      <c r="M1496"/>
      <c r="N1496"/>
      <c r="O1496"/>
      <c r="P1496"/>
      <c r="Q1496" s="13">
        <v>0</v>
      </c>
      <c r="R1496" s="13">
        <v>0</v>
      </c>
      <c r="S1496" s="11">
        <f t="shared" si="254"/>
        <v>0</v>
      </c>
      <c r="T1496" s="5">
        <v>0</v>
      </c>
      <c r="U1496" s="11">
        <f t="shared" si="255"/>
        <v>0</v>
      </c>
      <c r="V1496" s="13" t="s">
        <v>1</v>
      </c>
      <c r="W1496" s="10">
        <f>IFERROR(VLOOKUP(V1496,Curr!$B$2:$C$13,2,FALSE),0)</f>
        <v>11</v>
      </c>
      <c r="X1496" s="11">
        <f t="shared" si="256"/>
        <v>0</v>
      </c>
      <c r="Y1496" s="14">
        <f t="shared" si="257"/>
        <v>0</v>
      </c>
      <c r="Z1496" s="11">
        <f t="shared" si="258"/>
        <v>0</v>
      </c>
      <c r="AA1496" s="4" t="s">
        <v>1</v>
      </c>
      <c r="AB1496" s="10">
        <f>IFERROR(VLOOKUP(AA1496,Curr!$B$2:$C$13,2,FALSE),0)</f>
        <v>11</v>
      </c>
      <c r="AC1496" s="11">
        <f t="shared" si="259"/>
        <v>0</v>
      </c>
      <c r="AD1496" s="11">
        <f t="shared" si="260"/>
        <v>0</v>
      </c>
      <c r="AE1496" s="12">
        <f t="shared" si="261"/>
        <v>0</v>
      </c>
      <c r="AF1496"/>
      <c r="AG1496"/>
      <c r="AH1496"/>
      <c r="AI1496"/>
      <c r="AJ1496"/>
    </row>
    <row r="1497" spans="2:36" x14ac:dyDescent="0.25">
      <c r="B1497" s="2" t="s">
        <v>534</v>
      </c>
      <c r="C1497"/>
      <c r="D1497" s="1" t="s">
        <v>1733</v>
      </c>
      <c r="E1497"/>
      <c r="F1497"/>
      <c r="G1497"/>
      <c r="H1497"/>
      <c r="I1497"/>
      <c r="J1497" s="1" t="s">
        <v>3220</v>
      </c>
      <c r="K1497"/>
      <c r="L1497"/>
      <c r="M1497"/>
      <c r="N1497"/>
      <c r="O1497"/>
      <c r="P1497"/>
      <c r="Q1497" s="13">
        <v>0</v>
      </c>
      <c r="R1497" s="13">
        <v>0</v>
      </c>
      <c r="S1497" s="11">
        <f t="shared" si="254"/>
        <v>0</v>
      </c>
      <c r="T1497" s="5">
        <v>0</v>
      </c>
      <c r="U1497" s="11">
        <f t="shared" si="255"/>
        <v>0</v>
      </c>
      <c r="V1497" s="13" t="s">
        <v>1</v>
      </c>
      <c r="W1497" s="10">
        <f>IFERROR(VLOOKUP(V1497,Curr!$B$2:$C$13,2,FALSE),0)</f>
        <v>11</v>
      </c>
      <c r="X1497" s="11">
        <f t="shared" si="256"/>
        <v>0</v>
      </c>
      <c r="Y1497" s="14">
        <f t="shared" si="257"/>
        <v>0</v>
      </c>
      <c r="Z1497" s="11">
        <f t="shared" si="258"/>
        <v>0</v>
      </c>
      <c r="AA1497" s="4" t="s">
        <v>1</v>
      </c>
      <c r="AB1497" s="10">
        <f>IFERROR(VLOOKUP(AA1497,Curr!$B$2:$C$13,2,FALSE),0)</f>
        <v>11</v>
      </c>
      <c r="AC1497" s="11">
        <f t="shared" si="259"/>
        <v>0</v>
      </c>
      <c r="AD1497" s="11">
        <f t="shared" si="260"/>
        <v>0</v>
      </c>
      <c r="AE1497" s="12">
        <f t="shared" si="261"/>
        <v>0</v>
      </c>
      <c r="AF1497"/>
      <c r="AG1497"/>
      <c r="AH1497"/>
      <c r="AI1497"/>
      <c r="AJ1497"/>
    </row>
    <row r="1498" spans="2:36" x14ac:dyDescent="0.25">
      <c r="B1498" s="2" t="s">
        <v>534</v>
      </c>
      <c r="C1498"/>
      <c r="D1498" s="1" t="s">
        <v>1733</v>
      </c>
      <c r="E1498"/>
      <c r="F1498"/>
      <c r="G1498"/>
      <c r="H1498"/>
      <c r="I1498"/>
      <c r="J1498" s="1" t="s">
        <v>3221</v>
      </c>
      <c r="K1498"/>
      <c r="L1498"/>
      <c r="M1498"/>
      <c r="N1498"/>
      <c r="O1498"/>
      <c r="P1498"/>
      <c r="Q1498" s="13">
        <v>0</v>
      </c>
      <c r="R1498" s="13">
        <v>0</v>
      </c>
      <c r="S1498" s="11">
        <f t="shared" si="254"/>
        <v>0</v>
      </c>
      <c r="T1498" s="5">
        <v>0</v>
      </c>
      <c r="U1498" s="11">
        <f t="shared" si="255"/>
        <v>0</v>
      </c>
      <c r="V1498" s="13" t="s">
        <v>1</v>
      </c>
      <c r="W1498" s="10">
        <f>IFERROR(VLOOKUP(V1498,Curr!$B$2:$C$13,2,FALSE),0)</f>
        <v>11</v>
      </c>
      <c r="X1498" s="11">
        <f t="shared" si="256"/>
        <v>0</v>
      </c>
      <c r="Y1498" s="14">
        <f t="shared" si="257"/>
        <v>0</v>
      </c>
      <c r="Z1498" s="11">
        <f t="shared" si="258"/>
        <v>0</v>
      </c>
      <c r="AA1498" s="4" t="s">
        <v>1</v>
      </c>
      <c r="AB1498" s="10">
        <f>IFERROR(VLOOKUP(AA1498,Curr!$B$2:$C$13,2,FALSE),0)</f>
        <v>11</v>
      </c>
      <c r="AC1498" s="11">
        <f t="shared" si="259"/>
        <v>0</v>
      </c>
      <c r="AD1498" s="11">
        <f t="shared" si="260"/>
        <v>0</v>
      </c>
      <c r="AE1498" s="12">
        <f t="shared" si="261"/>
        <v>0</v>
      </c>
      <c r="AF1498"/>
      <c r="AG1498"/>
      <c r="AH1498"/>
      <c r="AI1498"/>
      <c r="AJ1498"/>
    </row>
    <row r="1499" spans="2:36" x14ac:dyDescent="0.25">
      <c r="B1499" s="2" t="s">
        <v>534</v>
      </c>
      <c r="C1499"/>
      <c r="D1499" s="1" t="s">
        <v>1733</v>
      </c>
      <c r="E1499"/>
      <c r="F1499"/>
      <c r="G1499"/>
      <c r="H1499"/>
      <c r="I1499"/>
      <c r="J1499" s="1" t="s">
        <v>3222</v>
      </c>
      <c r="K1499"/>
      <c r="L1499"/>
      <c r="M1499"/>
      <c r="N1499"/>
      <c r="O1499"/>
      <c r="P1499"/>
      <c r="Q1499" s="13">
        <v>0</v>
      </c>
      <c r="R1499" s="13">
        <v>0</v>
      </c>
      <c r="S1499" s="11">
        <f t="shared" si="254"/>
        <v>0</v>
      </c>
      <c r="T1499" s="5">
        <v>0</v>
      </c>
      <c r="U1499" s="11">
        <f t="shared" si="255"/>
        <v>0</v>
      </c>
      <c r="V1499" s="13" t="s">
        <v>1</v>
      </c>
      <c r="W1499" s="10">
        <f>IFERROR(VLOOKUP(V1499,Curr!$B$2:$C$13,2,FALSE),0)</f>
        <v>11</v>
      </c>
      <c r="X1499" s="11">
        <f t="shared" si="256"/>
        <v>0</v>
      </c>
      <c r="Y1499" s="14">
        <f t="shared" si="257"/>
        <v>0</v>
      </c>
      <c r="Z1499" s="11">
        <f t="shared" si="258"/>
        <v>0</v>
      </c>
      <c r="AA1499" s="4" t="s">
        <v>1</v>
      </c>
      <c r="AB1499" s="10">
        <f>IFERROR(VLOOKUP(AA1499,Curr!$B$2:$C$13,2,FALSE),0)</f>
        <v>11</v>
      </c>
      <c r="AC1499" s="11">
        <f t="shared" si="259"/>
        <v>0</v>
      </c>
      <c r="AD1499" s="11">
        <f t="shared" si="260"/>
        <v>0</v>
      </c>
      <c r="AE1499" s="12">
        <f t="shared" si="261"/>
        <v>0</v>
      </c>
      <c r="AF1499"/>
      <c r="AG1499"/>
      <c r="AH1499"/>
      <c r="AI1499"/>
      <c r="AJ1499"/>
    </row>
    <row r="1500" spans="2:36" x14ac:dyDescent="0.25">
      <c r="B1500" s="2" t="s">
        <v>534</v>
      </c>
      <c r="C1500"/>
      <c r="D1500" s="1" t="s">
        <v>1733</v>
      </c>
      <c r="E1500"/>
      <c r="F1500"/>
      <c r="G1500"/>
      <c r="H1500"/>
      <c r="I1500"/>
      <c r="J1500" s="1" t="s">
        <v>3223</v>
      </c>
      <c r="K1500"/>
      <c r="L1500"/>
      <c r="M1500"/>
      <c r="N1500"/>
      <c r="O1500"/>
      <c r="P1500"/>
      <c r="Q1500" s="13">
        <v>0</v>
      </c>
      <c r="R1500" s="13">
        <v>0</v>
      </c>
      <c r="S1500" s="11">
        <f t="shared" si="254"/>
        <v>0</v>
      </c>
      <c r="T1500" s="5">
        <v>0</v>
      </c>
      <c r="U1500" s="11">
        <f t="shared" si="255"/>
        <v>0</v>
      </c>
      <c r="V1500" s="13" t="s">
        <v>1</v>
      </c>
      <c r="W1500" s="10">
        <f>IFERROR(VLOOKUP(V1500,Curr!$B$2:$C$13,2,FALSE),0)</f>
        <v>11</v>
      </c>
      <c r="X1500" s="11">
        <f t="shared" si="256"/>
        <v>0</v>
      </c>
      <c r="Y1500" s="14">
        <f t="shared" si="257"/>
        <v>0</v>
      </c>
      <c r="Z1500" s="11">
        <f t="shared" si="258"/>
        <v>0</v>
      </c>
      <c r="AA1500" s="4" t="s">
        <v>1</v>
      </c>
      <c r="AB1500" s="10">
        <f>IFERROR(VLOOKUP(AA1500,Curr!$B$2:$C$13,2,FALSE),0)</f>
        <v>11</v>
      </c>
      <c r="AC1500" s="11">
        <f t="shared" si="259"/>
        <v>0</v>
      </c>
      <c r="AD1500" s="11">
        <f t="shared" si="260"/>
        <v>0</v>
      </c>
      <c r="AE1500" s="12">
        <f t="shared" si="261"/>
        <v>0</v>
      </c>
      <c r="AF1500"/>
      <c r="AG1500"/>
      <c r="AH1500"/>
      <c r="AI1500"/>
      <c r="AJ1500"/>
    </row>
    <row r="1501" spans="2:36" x14ac:dyDescent="0.25">
      <c r="B1501" s="2" t="s">
        <v>534</v>
      </c>
      <c r="C1501"/>
      <c r="D1501" s="1" t="s">
        <v>1733</v>
      </c>
      <c r="E1501"/>
      <c r="F1501"/>
      <c r="G1501"/>
      <c r="H1501"/>
      <c r="I1501"/>
      <c r="J1501" s="1" t="s">
        <v>3224</v>
      </c>
      <c r="K1501"/>
      <c r="L1501"/>
      <c r="M1501"/>
      <c r="N1501"/>
      <c r="O1501"/>
      <c r="P1501"/>
      <c r="Q1501" s="13">
        <v>0</v>
      </c>
      <c r="R1501" s="13">
        <v>0</v>
      </c>
      <c r="S1501" s="11">
        <f t="shared" si="254"/>
        <v>0</v>
      </c>
      <c r="T1501" s="5">
        <v>0</v>
      </c>
      <c r="U1501" s="11">
        <f t="shared" si="255"/>
        <v>0</v>
      </c>
      <c r="V1501" s="13" t="s">
        <v>1</v>
      </c>
      <c r="W1501" s="10">
        <f>IFERROR(VLOOKUP(V1501,Curr!$B$2:$C$13,2,FALSE),0)</f>
        <v>11</v>
      </c>
      <c r="X1501" s="11">
        <f t="shared" si="256"/>
        <v>0</v>
      </c>
      <c r="Y1501" s="14">
        <f t="shared" si="257"/>
        <v>0</v>
      </c>
      <c r="Z1501" s="11">
        <f t="shared" si="258"/>
        <v>0</v>
      </c>
      <c r="AA1501" s="4" t="s">
        <v>1</v>
      </c>
      <c r="AB1501" s="10">
        <f>IFERROR(VLOOKUP(AA1501,Curr!$B$2:$C$13,2,FALSE),0)</f>
        <v>11</v>
      </c>
      <c r="AC1501" s="11">
        <f t="shared" si="259"/>
        <v>0</v>
      </c>
      <c r="AD1501" s="11">
        <f t="shared" si="260"/>
        <v>0</v>
      </c>
      <c r="AE1501" s="12">
        <f t="shared" si="261"/>
        <v>0</v>
      </c>
      <c r="AF1501"/>
      <c r="AG1501"/>
      <c r="AH1501"/>
      <c r="AI1501"/>
      <c r="AJ1501"/>
    </row>
    <row r="1502" spans="2:36" x14ac:dyDescent="0.25">
      <c r="B1502" s="2" t="s">
        <v>534</v>
      </c>
      <c r="C1502"/>
      <c r="D1502" s="1" t="s">
        <v>1733</v>
      </c>
      <c r="E1502"/>
      <c r="F1502"/>
      <c r="G1502"/>
      <c r="H1502"/>
      <c r="I1502"/>
      <c r="J1502" s="1" t="s">
        <v>3225</v>
      </c>
      <c r="K1502"/>
      <c r="L1502"/>
      <c r="M1502"/>
      <c r="N1502"/>
      <c r="O1502"/>
      <c r="P1502"/>
      <c r="Q1502" s="13">
        <v>0</v>
      </c>
      <c r="R1502" s="13">
        <v>0</v>
      </c>
      <c r="S1502" s="11">
        <f t="shared" si="254"/>
        <v>0</v>
      </c>
      <c r="T1502" s="5">
        <v>0</v>
      </c>
      <c r="U1502" s="11">
        <f t="shared" si="255"/>
        <v>0</v>
      </c>
      <c r="V1502" s="13" t="s">
        <v>1</v>
      </c>
      <c r="W1502" s="10">
        <f>IFERROR(VLOOKUP(V1502,Curr!$B$2:$C$13,2,FALSE),0)</f>
        <v>11</v>
      </c>
      <c r="X1502" s="11">
        <f t="shared" si="256"/>
        <v>0</v>
      </c>
      <c r="Y1502" s="14">
        <f t="shared" si="257"/>
        <v>0</v>
      </c>
      <c r="Z1502" s="11">
        <f t="shared" si="258"/>
        <v>0</v>
      </c>
      <c r="AA1502" s="4" t="s">
        <v>1</v>
      </c>
      <c r="AB1502" s="10">
        <f>IFERROR(VLOOKUP(AA1502,Curr!$B$2:$C$13,2,FALSE),0)</f>
        <v>11</v>
      </c>
      <c r="AC1502" s="11">
        <f t="shared" si="259"/>
        <v>0</v>
      </c>
      <c r="AD1502" s="11">
        <f t="shared" si="260"/>
        <v>0</v>
      </c>
      <c r="AE1502" s="12">
        <f t="shared" si="261"/>
        <v>0</v>
      </c>
      <c r="AF1502"/>
      <c r="AG1502"/>
      <c r="AH1502"/>
      <c r="AI1502"/>
      <c r="AJ1502"/>
    </row>
    <row r="1503" spans="2:36" x14ac:dyDescent="0.25">
      <c r="B1503" s="2" t="s">
        <v>534</v>
      </c>
      <c r="C1503"/>
      <c r="D1503" s="1" t="s">
        <v>1733</v>
      </c>
      <c r="E1503"/>
      <c r="F1503"/>
      <c r="G1503"/>
      <c r="H1503"/>
      <c r="I1503"/>
      <c r="J1503" s="1" t="s">
        <v>3226</v>
      </c>
      <c r="K1503"/>
      <c r="L1503"/>
      <c r="M1503"/>
      <c r="N1503"/>
      <c r="O1503"/>
      <c r="P1503"/>
      <c r="Q1503" s="13">
        <v>0</v>
      </c>
      <c r="R1503" s="13">
        <v>0</v>
      </c>
      <c r="S1503" s="11">
        <f t="shared" si="254"/>
        <v>0</v>
      </c>
      <c r="T1503" s="5">
        <v>0</v>
      </c>
      <c r="U1503" s="11">
        <f t="shared" si="255"/>
        <v>0</v>
      </c>
      <c r="V1503" s="13" t="s">
        <v>1</v>
      </c>
      <c r="W1503" s="10">
        <f>IFERROR(VLOOKUP(V1503,Curr!$B$2:$C$13,2,FALSE),0)</f>
        <v>11</v>
      </c>
      <c r="X1503" s="11">
        <f t="shared" si="256"/>
        <v>0</v>
      </c>
      <c r="Y1503" s="14">
        <f t="shared" si="257"/>
        <v>0</v>
      </c>
      <c r="Z1503" s="11">
        <f t="shared" si="258"/>
        <v>0</v>
      </c>
      <c r="AA1503" s="4" t="s">
        <v>1</v>
      </c>
      <c r="AB1503" s="10">
        <f>IFERROR(VLOOKUP(AA1503,Curr!$B$2:$C$13,2,FALSE),0)</f>
        <v>11</v>
      </c>
      <c r="AC1503" s="11">
        <f t="shared" si="259"/>
        <v>0</v>
      </c>
      <c r="AD1503" s="11">
        <f t="shared" si="260"/>
        <v>0</v>
      </c>
      <c r="AE1503" s="12">
        <f t="shared" si="261"/>
        <v>0</v>
      </c>
      <c r="AF1503"/>
      <c r="AG1503"/>
      <c r="AH1503"/>
      <c r="AI1503"/>
      <c r="AJ1503"/>
    </row>
    <row r="1504" spans="2:36" x14ac:dyDescent="0.25">
      <c r="B1504" s="2" t="s">
        <v>534</v>
      </c>
      <c r="C1504"/>
      <c r="D1504" s="1" t="s">
        <v>1733</v>
      </c>
      <c r="E1504"/>
      <c r="F1504"/>
      <c r="G1504"/>
      <c r="H1504"/>
      <c r="I1504"/>
      <c r="J1504" s="1" t="s">
        <v>3227</v>
      </c>
      <c r="K1504"/>
      <c r="L1504"/>
      <c r="M1504"/>
      <c r="N1504"/>
      <c r="O1504"/>
      <c r="P1504"/>
      <c r="Q1504" s="13">
        <v>0</v>
      </c>
      <c r="R1504" s="13">
        <v>0</v>
      </c>
      <c r="S1504" s="11">
        <f t="shared" si="254"/>
        <v>0</v>
      </c>
      <c r="T1504" s="5">
        <v>0</v>
      </c>
      <c r="U1504" s="11">
        <f t="shared" si="255"/>
        <v>0</v>
      </c>
      <c r="V1504" s="13" t="s">
        <v>1</v>
      </c>
      <c r="W1504" s="10">
        <f>IFERROR(VLOOKUP(V1504,Curr!$B$2:$C$13,2,FALSE),0)</f>
        <v>11</v>
      </c>
      <c r="X1504" s="11">
        <f t="shared" si="256"/>
        <v>0</v>
      </c>
      <c r="Y1504" s="14">
        <f t="shared" si="257"/>
        <v>0</v>
      </c>
      <c r="Z1504" s="11">
        <f t="shared" si="258"/>
        <v>0</v>
      </c>
      <c r="AA1504" s="4" t="s">
        <v>1</v>
      </c>
      <c r="AB1504" s="10">
        <f>IFERROR(VLOOKUP(AA1504,Curr!$B$2:$C$13,2,FALSE),0)</f>
        <v>11</v>
      </c>
      <c r="AC1504" s="11">
        <f t="shared" si="259"/>
        <v>0</v>
      </c>
      <c r="AD1504" s="11">
        <f t="shared" si="260"/>
        <v>0</v>
      </c>
      <c r="AE1504" s="12">
        <f t="shared" si="261"/>
        <v>0</v>
      </c>
      <c r="AF1504"/>
      <c r="AG1504"/>
      <c r="AH1504"/>
      <c r="AI1504"/>
      <c r="AJ1504"/>
    </row>
    <row r="1505" spans="2:36" x14ac:dyDescent="0.25">
      <c r="B1505" s="2" t="s">
        <v>534</v>
      </c>
      <c r="C1505"/>
      <c r="D1505" s="1" t="s">
        <v>1733</v>
      </c>
      <c r="E1505"/>
      <c r="F1505"/>
      <c r="G1505"/>
      <c r="H1505"/>
      <c r="I1505"/>
      <c r="J1505" s="1" t="s">
        <v>3228</v>
      </c>
      <c r="K1505"/>
      <c r="L1505"/>
      <c r="M1505"/>
      <c r="N1505"/>
      <c r="O1505"/>
      <c r="P1505"/>
      <c r="Q1505" s="13">
        <v>0</v>
      </c>
      <c r="R1505" s="13">
        <v>0</v>
      </c>
      <c r="S1505" s="11">
        <f t="shared" si="254"/>
        <v>0</v>
      </c>
      <c r="T1505" s="5">
        <v>0</v>
      </c>
      <c r="U1505" s="11">
        <f t="shared" si="255"/>
        <v>0</v>
      </c>
      <c r="V1505" s="13" t="s">
        <v>1</v>
      </c>
      <c r="W1505" s="10">
        <f>IFERROR(VLOOKUP(V1505,Curr!$B$2:$C$13,2,FALSE),0)</f>
        <v>11</v>
      </c>
      <c r="X1505" s="11">
        <f t="shared" si="256"/>
        <v>0</v>
      </c>
      <c r="Y1505" s="14">
        <f t="shared" si="257"/>
        <v>0</v>
      </c>
      <c r="Z1505" s="11">
        <f t="shared" si="258"/>
        <v>0</v>
      </c>
      <c r="AA1505" s="4" t="s">
        <v>1</v>
      </c>
      <c r="AB1505" s="10">
        <f>IFERROR(VLOOKUP(AA1505,Curr!$B$2:$C$13,2,FALSE),0)</f>
        <v>11</v>
      </c>
      <c r="AC1505" s="11">
        <f t="shared" si="259"/>
        <v>0</v>
      </c>
      <c r="AD1505" s="11">
        <f t="shared" si="260"/>
        <v>0</v>
      </c>
      <c r="AE1505" s="12">
        <f t="shared" si="261"/>
        <v>0</v>
      </c>
      <c r="AF1505"/>
      <c r="AG1505"/>
      <c r="AH1505"/>
      <c r="AI1505"/>
      <c r="AJ1505"/>
    </row>
    <row r="1506" spans="2:36" x14ac:dyDescent="0.25">
      <c r="B1506" s="2" t="s">
        <v>534</v>
      </c>
      <c r="C1506"/>
      <c r="D1506" s="1" t="s">
        <v>1733</v>
      </c>
      <c r="E1506"/>
      <c r="F1506"/>
      <c r="G1506"/>
      <c r="H1506"/>
      <c r="I1506"/>
      <c r="J1506" s="1" t="s">
        <v>3229</v>
      </c>
      <c r="K1506"/>
      <c r="L1506"/>
      <c r="M1506"/>
      <c r="N1506"/>
      <c r="O1506"/>
      <c r="P1506"/>
      <c r="Q1506" s="13">
        <v>0</v>
      </c>
      <c r="R1506" s="13">
        <v>0</v>
      </c>
      <c r="S1506" s="11">
        <f t="shared" si="254"/>
        <v>0</v>
      </c>
      <c r="T1506" s="5">
        <v>0</v>
      </c>
      <c r="U1506" s="11">
        <f t="shared" si="255"/>
        <v>0</v>
      </c>
      <c r="V1506" s="13" t="s">
        <v>1</v>
      </c>
      <c r="W1506" s="10">
        <f>IFERROR(VLOOKUP(V1506,Curr!$B$2:$C$13,2,FALSE),0)</f>
        <v>11</v>
      </c>
      <c r="X1506" s="11">
        <f t="shared" si="256"/>
        <v>0</v>
      </c>
      <c r="Y1506" s="14">
        <f t="shared" si="257"/>
        <v>0</v>
      </c>
      <c r="Z1506" s="11">
        <f t="shared" si="258"/>
        <v>0</v>
      </c>
      <c r="AA1506" s="4" t="s">
        <v>1</v>
      </c>
      <c r="AB1506" s="10">
        <f>IFERROR(VLOOKUP(AA1506,Curr!$B$2:$C$13,2,FALSE),0)</f>
        <v>11</v>
      </c>
      <c r="AC1506" s="11">
        <f t="shared" si="259"/>
        <v>0</v>
      </c>
      <c r="AD1506" s="11">
        <f t="shared" si="260"/>
        <v>0</v>
      </c>
      <c r="AE1506" s="12">
        <f t="shared" si="261"/>
        <v>0</v>
      </c>
      <c r="AF1506"/>
      <c r="AG1506"/>
      <c r="AH1506"/>
      <c r="AI1506"/>
      <c r="AJ1506"/>
    </row>
    <row r="1507" spans="2:36" x14ac:dyDescent="0.25">
      <c r="B1507" s="2" t="s">
        <v>534</v>
      </c>
      <c r="C1507"/>
      <c r="D1507" s="1" t="s">
        <v>1733</v>
      </c>
      <c r="E1507"/>
      <c r="F1507"/>
      <c r="G1507"/>
      <c r="H1507"/>
      <c r="I1507"/>
      <c r="J1507" s="1" t="s">
        <v>3230</v>
      </c>
      <c r="K1507"/>
      <c r="L1507"/>
      <c r="M1507"/>
      <c r="N1507"/>
      <c r="O1507"/>
      <c r="P1507"/>
      <c r="Q1507" s="13">
        <v>0</v>
      </c>
      <c r="R1507" s="13">
        <v>0</v>
      </c>
      <c r="S1507" s="11">
        <f t="shared" si="254"/>
        <v>0</v>
      </c>
      <c r="T1507" s="5">
        <v>0</v>
      </c>
      <c r="U1507" s="11">
        <f t="shared" si="255"/>
        <v>0</v>
      </c>
      <c r="V1507" s="13" t="s">
        <v>1</v>
      </c>
      <c r="W1507" s="10">
        <f>IFERROR(VLOOKUP(V1507,Curr!$B$2:$C$13,2,FALSE),0)</f>
        <v>11</v>
      </c>
      <c r="X1507" s="11">
        <f t="shared" si="256"/>
        <v>0</v>
      </c>
      <c r="Y1507" s="14">
        <f t="shared" si="257"/>
        <v>0</v>
      </c>
      <c r="Z1507" s="11">
        <f t="shared" si="258"/>
        <v>0</v>
      </c>
      <c r="AA1507" s="4" t="s">
        <v>1</v>
      </c>
      <c r="AB1507" s="10">
        <f>IFERROR(VLOOKUP(AA1507,Curr!$B$2:$C$13,2,FALSE),0)</f>
        <v>11</v>
      </c>
      <c r="AC1507" s="11">
        <f t="shared" si="259"/>
        <v>0</v>
      </c>
      <c r="AD1507" s="11">
        <f t="shared" si="260"/>
        <v>0</v>
      </c>
      <c r="AE1507" s="12">
        <f t="shared" si="261"/>
        <v>0</v>
      </c>
      <c r="AF1507"/>
      <c r="AG1507"/>
      <c r="AH1507"/>
      <c r="AI1507"/>
      <c r="AJ1507"/>
    </row>
    <row r="1508" spans="2:36" x14ac:dyDescent="0.25">
      <c r="B1508" s="2" t="s">
        <v>534</v>
      </c>
      <c r="C1508"/>
      <c r="D1508" s="1" t="s">
        <v>1733</v>
      </c>
      <c r="E1508"/>
      <c r="F1508"/>
      <c r="G1508"/>
      <c r="H1508"/>
      <c r="I1508"/>
      <c r="J1508" s="1" t="s">
        <v>3231</v>
      </c>
      <c r="K1508"/>
      <c r="L1508"/>
      <c r="M1508"/>
      <c r="N1508"/>
      <c r="O1508"/>
      <c r="P1508"/>
      <c r="Q1508" s="13">
        <v>0</v>
      </c>
      <c r="R1508" s="13">
        <v>0</v>
      </c>
      <c r="S1508" s="11">
        <f t="shared" si="254"/>
        <v>0</v>
      </c>
      <c r="T1508" s="5">
        <v>0</v>
      </c>
      <c r="U1508" s="11">
        <f t="shared" si="255"/>
        <v>0</v>
      </c>
      <c r="V1508" s="13" t="s">
        <v>1</v>
      </c>
      <c r="W1508" s="10">
        <f>IFERROR(VLOOKUP(V1508,Curr!$B$2:$C$13,2,FALSE),0)</f>
        <v>11</v>
      </c>
      <c r="X1508" s="11">
        <f t="shared" si="256"/>
        <v>0</v>
      </c>
      <c r="Y1508" s="14">
        <f t="shared" si="257"/>
        <v>0</v>
      </c>
      <c r="Z1508" s="11">
        <f t="shared" si="258"/>
        <v>0</v>
      </c>
      <c r="AA1508" s="4" t="s">
        <v>1</v>
      </c>
      <c r="AB1508" s="10">
        <f>IFERROR(VLOOKUP(AA1508,Curr!$B$2:$C$13,2,FALSE),0)</f>
        <v>11</v>
      </c>
      <c r="AC1508" s="11">
        <f t="shared" si="259"/>
        <v>0</v>
      </c>
      <c r="AD1508" s="11">
        <f t="shared" si="260"/>
        <v>0</v>
      </c>
      <c r="AE1508" s="12">
        <f t="shared" si="261"/>
        <v>0</v>
      </c>
      <c r="AF1508"/>
      <c r="AG1508"/>
      <c r="AH1508"/>
      <c r="AI1508"/>
      <c r="AJ1508"/>
    </row>
    <row r="1509" spans="2:36" x14ac:dyDescent="0.25">
      <c r="B1509" s="2" t="s">
        <v>534</v>
      </c>
      <c r="C1509"/>
      <c r="D1509" s="1" t="s">
        <v>1733</v>
      </c>
      <c r="E1509"/>
      <c r="F1509"/>
      <c r="G1509"/>
      <c r="H1509"/>
      <c r="I1509"/>
      <c r="J1509" s="1" t="s">
        <v>3232</v>
      </c>
      <c r="K1509"/>
      <c r="L1509"/>
      <c r="M1509"/>
      <c r="N1509"/>
      <c r="O1509"/>
      <c r="P1509"/>
      <c r="Q1509" s="13">
        <v>0</v>
      </c>
      <c r="R1509" s="13">
        <v>0</v>
      </c>
      <c r="S1509" s="11">
        <f t="shared" si="254"/>
        <v>0</v>
      </c>
      <c r="T1509" s="5">
        <v>0</v>
      </c>
      <c r="U1509" s="11">
        <f t="shared" si="255"/>
        <v>0</v>
      </c>
      <c r="V1509" s="13" t="s">
        <v>1</v>
      </c>
      <c r="W1509" s="10">
        <f>IFERROR(VLOOKUP(V1509,Curr!$B$2:$C$13,2,FALSE),0)</f>
        <v>11</v>
      </c>
      <c r="X1509" s="11">
        <f t="shared" si="256"/>
        <v>0</v>
      </c>
      <c r="Y1509" s="14">
        <f t="shared" si="257"/>
        <v>0</v>
      </c>
      <c r="Z1509" s="11">
        <f t="shared" si="258"/>
        <v>0</v>
      </c>
      <c r="AA1509" s="4" t="s">
        <v>1</v>
      </c>
      <c r="AB1509" s="10">
        <f>IFERROR(VLOOKUP(AA1509,Curr!$B$2:$C$13,2,FALSE),0)</f>
        <v>11</v>
      </c>
      <c r="AC1509" s="11">
        <f t="shared" si="259"/>
        <v>0</v>
      </c>
      <c r="AD1509" s="11">
        <f t="shared" si="260"/>
        <v>0</v>
      </c>
      <c r="AE1509" s="12">
        <f t="shared" si="261"/>
        <v>0</v>
      </c>
      <c r="AF1509"/>
      <c r="AG1509"/>
      <c r="AH1509"/>
      <c r="AI1509"/>
      <c r="AJ1509"/>
    </row>
    <row r="1510" spans="2:36" x14ac:dyDescent="0.25">
      <c r="B1510" s="2" t="s">
        <v>534</v>
      </c>
      <c r="C1510"/>
      <c r="D1510" s="1" t="s">
        <v>1733</v>
      </c>
      <c r="E1510"/>
      <c r="F1510"/>
      <c r="G1510"/>
      <c r="H1510"/>
      <c r="I1510"/>
      <c r="J1510" s="1" t="s">
        <v>3233</v>
      </c>
      <c r="K1510"/>
      <c r="L1510"/>
      <c r="M1510"/>
      <c r="N1510"/>
      <c r="O1510"/>
      <c r="P1510"/>
      <c r="Q1510" s="13">
        <v>0</v>
      </c>
      <c r="R1510" s="13">
        <v>0</v>
      </c>
      <c r="S1510" s="11">
        <f t="shared" si="254"/>
        <v>0</v>
      </c>
      <c r="T1510" s="5">
        <v>0</v>
      </c>
      <c r="U1510" s="11">
        <f t="shared" si="255"/>
        <v>0</v>
      </c>
      <c r="V1510" s="13" t="s">
        <v>1</v>
      </c>
      <c r="W1510" s="10">
        <f>IFERROR(VLOOKUP(V1510,Curr!$B$2:$C$13,2,FALSE),0)</f>
        <v>11</v>
      </c>
      <c r="X1510" s="11">
        <f t="shared" si="256"/>
        <v>0</v>
      </c>
      <c r="Y1510" s="14">
        <f t="shared" si="257"/>
        <v>0</v>
      </c>
      <c r="Z1510" s="11">
        <f t="shared" si="258"/>
        <v>0</v>
      </c>
      <c r="AA1510" s="4" t="s">
        <v>1</v>
      </c>
      <c r="AB1510" s="10">
        <f>IFERROR(VLOOKUP(AA1510,Curr!$B$2:$C$13,2,FALSE),0)</f>
        <v>11</v>
      </c>
      <c r="AC1510" s="11">
        <f t="shared" si="259"/>
        <v>0</v>
      </c>
      <c r="AD1510" s="11">
        <f t="shared" si="260"/>
        <v>0</v>
      </c>
      <c r="AE1510" s="12">
        <f t="shared" si="261"/>
        <v>0</v>
      </c>
      <c r="AF1510"/>
      <c r="AG1510"/>
      <c r="AH1510"/>
      <c r="AI1510"/>
      <c r="AJ1510"/>
    </row>
    <row r="1511" spans="2:36" x14ac:dyDescent="0.25">
      <c r="B1511" s="2" t="s">
        <v>534</v>
      </c>
      <c r="C1511"/>
      <c r="D1511" s="1" t="s">
        <v>1733</v>
      </c>
      <c r="E1511"/>
      <c r="F1511"/>
      <c r="G1511"/>
      <c r="H1511"/>
      <c r="I1511"/>
      <c r="J1511" s="1" t="s">
        <v>3234</v>
      </c>
      <c r="K1511"/>
      <c r="L1511"/>
      <c r="M1511"/>
      <c r="N1511"/>
      <c r="O1511"/>
      <c r="P1511"/>
      <c r="Q1511" s="13">
        <v>0</v>
      </c>
      <c r="R1511" s="13">
        <v>0</v>
      </c>
      <c r="S1511" s="11">
        <f t="shared" si="254"/>
        <v>0</v>
      </c>
      <c r="T1511" s="5">
        <v>0</v>
      </c>
      <c r="U1511" s="11">
        <f t="shared" si="255"/>
        <v>0</v>
      </c>
      <c r="V1511" s="13" t="s">
        <v>1</v>
      </c>
      <c r="W1511" s="10">
        <f>IFERROR(VLOOKUP(V1511,Curr!$B$2:$C$13,2,FALSE),0)</f>
        <v>11</v>
      </c>
      <c r="X1511" s="11">
        <f t="shared" si="256"/>
        <v>0</v>
      </c>
      <c r="Y1511" s="14">
        <f t="shared" si="257"/>
        <v>0</v>
      </c>
      <c r="Z1511" s="11">
        <f t="shared" si="258"/>
        <v>0</v>
      </c>
      <c r="AA1511" s="4" t="s">
        <v>1</v>
      </c>
      <c r="AB1511" s="10">
        <f>IFERROR(VLOOKUP(AA1511,Curr!$B$2:$C$13,2,FALSE),0)</f>
        <v>11</v>
      </c>
      <c r="AC1511" s="11">
        <f t="shared" si="259"/>
        <v>0</v>
      </c>
      <c r="AD1511" s="11">
        <f t="shared" si="260"/>
        <v>0</v>
      </c>
      <c r="AE1511" s="12">
        <f t="shared" si="261"/>
        <v>0</v>
      </c>
      <c r="AF1511"/>
      <c r="AG1511"/>
      <c r="AH1511"/>
      <c r="AI1511"/>
      <c r="AJ1511"/>
    </row>
    <row r="1512" spans="2:36" x14ac:dyDescent="0.25">
      <c r="B1512" s="2" t="s">
        <v>534</v>
      </c>
      <c r="C1512"/>
      <c r="D1512" s="1" t="s">
        <v>1733</v>
      </c>
      <c r="E1512"/>
      <c r="F1512"/>
      <c r="G1512"/>
      <c r="H1512"/>
      <c r="I1512"/>
      <c r="J1512" s="1" t="s">
        <v>3235</v>
      </c>
      <c r="K1512"/>
      <c r="L1512"/>
      <c r="M1512"/>
      <c r="N1512"/>
      <c r="O1512"/>
      <c r="P1512"/>
      <c r="Q1512" s="13">
        <v>0</v>
      </c>
      <c r="R1512" s="13">
        <v>0</v>
      </c>
      <c r="S1512" s="11">
        <f t="shared" si="254"/>
        <v>0</v>
      </c>
      <c r="T1512" s="5">
        <v>0</v>
      </c>
      <c r="U1512" s="11">
        <f t="shared" si="255"/>
        <v>0</v>
      </c>
      <c r="V1512" s="13" t="s">
        <v>1</v>
      </c>
      <c r="W1512" s="10">
        <f>IFERROR(VLOOKUP(V1512,Curr!$B$2:$C$13,2,FALSE),0)</f>
        <v>11</v>
      </c>
      <c r="X1512" s="11">
        <f t="shared" si="256"/>
        <v>0</v>
      </c>
      <c r="Y1512" s="14">
        <f t="shared" si="257"/>
        <v>0</v>
      </c>
      <c r="Z1512" s="11">
        <f t="shared" si="258"/>
        <v>0</v>
      </c>
      <c r="AA1512" s="4" t="s">
        <v>1</v>
      </c>
      <c r="AB1512" s="10">
        <f>IFERROR(VLOOKUP(AA1512,Curr!$B$2:$C$13,2,FALSE),0)</f>
        <v>11</v>
      </c>
      <c r="AC1512" s="11">
        <f t="shared" si="259"/>
        <v>0</v>
      </c>
      <c r="AD1512" s="11">
        <f t="shared" si="260"/>
        <v>0</v>
      </c>
      <c r="AE1512" s="12">
        <f t="shared" si="261"/>
        <v>0</v>
      </c>
      <c r="AF1512"/>
      <c r="AG1512"/>
      <c r="AH1512"/>
      <c r="AI1512"/>
      <c r="AJ1512"/>
    </row>
    <row r="1513" spans="2:36" x14ac:dyDescent="0.25">
      <c r="B1513" s="2" t="s">
        <v>534</v>
      </c>
      <c r="C1513"/>
      <c r="D1513" s="1" t="s">
        <v>1733</v>
      </c>
      <c r="E1513"/>
      <c r="F1513"/>
      <c r="G1513"/>
      <c r="H1513"/>
      <c r="I1513"/>
      <c r="J1513" s="1" t="s">
        <v>3236</v>
      </c>
      <c r="K1513"/>
      <c r="L1513"/>
      <c r="M1513"/>
      <c r="N1513"/>
      <c r="O1513"/>
      <c r="P1513"/>
      <c r="Q1513" s="13">
        <v>0</v>
      </c>
      <c r="R1513" s="13">
        <v>0</v>
      </c>
      <c r="S1513" s="11">
        <f t="shared" si="254"/>
        <v>0</v>
      </c>
      <c r="T1513" s="5">
        <v>0</v>
      </c>
      <c r="U1513" s="11">
        <f t="shared" si="255"/>
        <v>0</v>
      </c>
      <c r="V1513" s="13" t="s">
        <v>1</v>
      </c>
      <c r="W1513" s="10">
        <f>IFERROR(VLOOKUP(V1513,Curr!$B$2:$C$13,2,FALSE),0)</f>
        <v>11</v>
      </c>
      <c r="X1513" s="11">
        <f t="shared" si="256"/>
        <v>0</v>
      </c>
      <c r="Y1513" s="14">
        <f t="shared" si="257"/>
        <v>0</v>
      </c>
      <c r="Z1513" s="11">
        <f t="shared" si="258"/>
        <v>0</v>
      </c>
      <c r="AA1513" s="4" t="s">
        <v>1</v>
      </c>
      <c r="AB1513" s="10">
        <f>IFERROR(VLOOKUP(AA1513,Curr!$B$2:$C$13,2,FALSE),0)</f>
        <v>11</v>
      </c>
      <c r="AC1513" s="11">
        <f t="shared" si="259"/>
        <v>0</v>
      </c>
      <c r="AD1513" s="11">
        <f t="shared" si="260"/>
        <v>0</v>
      </c>
      <c r="AE1513" s="12">
        <f t="shared" si="261"/>
        <v>0</v>
      </c>
      <c r="AF1513"/>
      <c r="AG1513"/>
      <c r="AH1513"/>
      <c r="AI1513"/>
      <c r="AJ1513"/>
    </row>
    <row r="1514" spans="2:36" x14ac:dyDescent="0.25">
      <c r="B1514" s="2" t="s">
        <v>534</v>
      </c>
      <c r="C1514"/>
      <c r="D1514" s="1" t="s">
        <v>1733</v>
      </c>
      <c r="E1514"/>
      <c r="F1514"/>
      <c r="G1514"/>
      <c r="H1514"/>
      <c r="I1514"/>
      <c r="J1514" s="1" t="s">
        <v>3237</v>
      </c>
      <c r="K1514"/>
      <c r="L1514"/>
      <c r="M1514"/>
      <c r="N1514"/>
      <c r="O1514"/>
      <c r="P1514"/>
      <c r="Q1514" s="13">
        <v>0</v>
      </c>
      <c r="R1514" s="13">
        <v>0</v>
      </c>
      <c r="S1514" s="11">
        <f t="shared" si="254"/>
        <v>0</v>
      </c>
      <c r="T1514" s="5">
        <v>0</v>
      </c>
      <c r="U1514" s="11">
        <f t="shared" si="255"/>
        <v>0</v>
      </c>
      <c r="V1514" s="13" t="s">
        <v>1</v>
      </c>
      <c r="W1514" s="10">
        <f>IFERROR(VLOOKUP(V1514,Curr!$B$2:$C$13,2,FALSE),0)</f>
        <v>11</v>
      </c>
      <c r="X1514" s="11">
        <f t="shared" si="256"/>
        <v>0</v>
      </c>
      <c r="Y1514" s="14">
        <f t="shared" si="257"/>
        <v>0</v>
      </c>
      <c r="Z1514" s="11">
        <f t="shared" si="258"/>
        <v>0</v>
      </c>
      <c r="AA1514" s="4" t="s">
        <v>1</v>
      </c>
      <c r="AB1514" s="10">
        <f>IFERROR(VLOOKUP(AA1514,Curr!$B$2:$C$13,2,FALSE),0)</f>
        <v>11</v>
      </c>
      <c r="AC1514" s="11">
        <f t="shared" si="259"/>
        <v>0</v>
      </c>
      <c r="AD1514" s="11">
        <f t="shared" si="260"/>
        <v>0</v>
      </c>
      <c r="AE1514" s="12">
        <f t="shared" si="261"/>
        <v>0</v>
      </c>
      <c r="AF1514"/>
      <c r="AG1514"/>
      <c r="AH1514"/>
      <c r="AI1514"/>
      <c r="AJ1514"/>
    </row>
    <row r="1515" spans="2:36" x14ac:dyDescent="0.25">
      <c r="B1515" s="2" t="s">
        <v>534</v>
      </c>
      <c r="C1515"/>
      <c r="D1515" s="1" t="s">
        <v>1733</v>
      </c>
      <c r="E1515"/>
      <c r="F1515"/>
      <c r="G1515"/>
      <c r="H1515"/>
      <c r="I1515"/>
      <c r="J1515" s="1" t="s">
        <v>3238</v>
      </c>
      <c r="K1515"/>
      <c r="L1515"/>
      <c r="M1515"/>
      <c r="N1515"/>
      <c r="O1515"/>
      <c r="P1515"/>
      <c r="Q1515" s="13">
        <v>0</v>
      </c>
      <c r="R1515" s="13">
        <v>0</v>
      </c>
      <c r="S1515" s="11">
        <f t="shared" si="254"/>
        <v>0</v>
      </c>
      <c r="T1515" s="5">
        <v>0</v>
      </c>
      <c r="U1515" s="11">
        <f t="shared" si="255"/>
        <v>0</v>
      </c>
      <c r="V1515" s="13" t="s">
        <v>1</v>
      </c>
      <c r="W1515" s="10">
        <f>IFERROR(VLOOKUP(V1515,Curr!$B$2:$C$13,2,FALSE),0)</f>
        <v>11</v>
      </c>
      <c r="X1515" s="11">
        <f t="shared" si="256"/>
        <v>0</v>
      </c>
      <c r="Y1515" s="14">
        <f t="shared" si="257"/>
        <v>0</v>
      </c>
      <c r="Z1515" s="11">
        <f t="shared" si="258"/>
        <v>0</v>
      </c>
      <c r="AA1515" s="4" t="s">
        <v>1</v>
      </c>
      <c r="AB1515" s="10">
        <f>IFERROR(VLOOKUP(AA1515,Curr!$B$2:$C$13,2,FALSE),0)</f>
        <v>11</v>
      </c>
      <c r="AC1515" s="11">
        <f t="shared" si="259"/>
        <v>0</v>
      </c>
      <c r="AD1515" s="11">
        <f t="shared" si="260"/>
        <v>0</v>
      </c>
      <c r="AE1515" s="12">
        <f t="shared" si="261"/>
        <v>0</v>
      </c>
      <c r="AF1515"/>
      <c r="AG1515"/>
      <c r="AH1515"/>
      <c r="AI1515"/>
      <c r="AJ1515"/>
    </row>
    <row r="1516" spans="2:36" x14ac:dyDescent="0.25">
      <c r="B1516" s="2" t="s">
        <v>534</v>
      </c>
      <c r="C1516"/>
      <c r="D1516" s="1" t="s">
        <v>1733</v>
      </c>
      <c r="E1516"/>
      <c r="F1516"/>
      <c r="G1516"/>
      <c r="H1516"/>
      <c r="I1516"/>
      <c r="J1516" s="1" t="s">
        <v>3239</v>
      </c>
      <c r="K1516"/>
      <c r="L1516"/>
      <c r="M1516"/>
      <c r="N1516"/>
      <c r="O1516"/>
      <c r="P1516"/>
      <c r="Q1516" s="13">
        <v>0</v>
      </c>
      <c r="R1516" s="13">
        <v>0</v>
      </c>
      <c r="S1516" s="11">
        <f t="shared" si="254"/>
        <v>0</v>
      </c>
      <c r="T1516" s="5">
        <v>0</v>
      </c>
      <c r="U1516" s="11">
        <f t="shared" si="255"/>
        <v>0</v>
      </c>
      <c r="V1516" s="13" t="s">
        <v>1</v>
      </c>
      <c r="W1516" s="10">
        <f>IFERROR(VLOOKUP(V1516,Curr!$B$2:$C$13,2,FALSE),0)</f>
        <v>11</v>
      </c>
      <c r="X1516" s="11">
        <f t="shared" si="256"/>
        <v>0</v>
      </c>
      <c r="Y1516" s="14">
        <f t="shared" si="257"/>
        <v>0</v>
      </c>
      <c r="Z1516" s="11">
        <f t="shared" si="258"/>
        <v>0</v>
      </c>
      <c r="AA1516" s="4" t="s">
        <v>1</v>
      </c>
      <c r="AB1516" s="10">
        <f>IFERROR(VLOOKUP(AA1516,Curr!$B$2:$C$13,2,FALSE),0)</f>
        <v>11</v>
      </c>
      <c r="AC1516" s="11">
        <f t="shared" si="259"/>
        <v>0</v>
      </c>
      <c r="AD1516" s="11">
        <f t="shared" si="260"/>
        <v>0</v>
      </c>
      <c r="AE1516" s="12">
        <f t="shared" si="261"/>
        <v>0</v>
      </c>
      <c r="AF1516"/>
      <c r="AG1516"/>
      <c r="AH1516"/>
      <c r="AI1516"/>
      <c r="AJ1516"/>
    </row>
    <row r="1517" spans="2:36" x14ac:dyDescent="0.25">
      <c r="B1517" s="2" t="s">
        <v>534</v>
      </c>
      <c r="C1517"/>
      <c r="D1517" s="1" t="s">
        <v>1733</v>
      </c>
      <c r="E1517"/>
      <c r="F1517"/>
      <c r="G1517"/>
      <c r="H1517"/>
      <c r="I1517"/>
      <c r="J1517" s="1" t="s">
        <v>3240</v>
      </c>
      <c r="K1517"/>
      <c r="L1517"/>
      <c r="M1517"/>
      <c r="N1517"/>
      <c r="O1517"/>
      <c r="P1517"/>
      <c r="Q1517" s="13">
        <v>0</v>
      </c>
      <c r="R1517" s="13">
        <v>0</v>
      </c>
      <c r="S1517" s="11">
        <f t="shared" si="254"/>
        <v>0</v>
      </c>
      <c r="T1517" s="5">
        <v>0</v>
      </c>
      <c r="U1517" s="11">
        <f t="shared" si="255"/>
        <v>0</v>
      </c>
      <c r="V1517" s="13" t="s">
        <v>1</v>
      </c>
      <c r="W1517" s="10">
        <f>IFERROR(VLOOKUP(V1517,Curr!$B$2:$C$13,2,FALSE),0)</f>
        <v>11</v>
      </c>
      <c r="X1517" s="11">
        <f t="shared" si="256"/>
        <v>0</v>
      </c>
      <c r="Y1517" s="14">
        <f t="shared" si="257"/>
        <v>0</v>
      </c>
      <c r="Z1517" s="11">
        <f t="shared" si="258"/>
        <v>0</v>
      </c>
      <c r="AA1517" s="4" t="s">
        <v>1</v>
      </c>
      <c r="AB1517" s="10">
        <f>IFERROR(VLOOKUP(AA1517,Curr!$B$2:$C$13,2,FALSE),0)</f>
        <v>11</v>
      </c>
      <c r="AC1517" s="11">
        <f t="shared" si="259"/>
        <v>0</v>
      </c>
      <c r="AD1517" s="11">
        <f t="shared" si="260"/>
        <v>0</v>
      </c>
      <c r="AE1517" s="12">
        <f t="shared" si="261"/>
        <v>0</v>
      </c>
      <c r="AF1517"/>
      <c r="AG1517"/>
      <c r="AH1517"/>
      <c r="AI1517"/>
      <c r="AJ1517"/>
    </row>
    <row r="1518" spans="2:36" x14ac:dyDescent="0.25">
      <c r="B1518" s="2" t="s">
        <v>534</v>
      </c>
      <c r="C1518"/>
      <c r="D1518" s="1" t="s">
        <v>1733</v>
      </c>
      <c r="E1518"/>
      <c r="F1518"/>
      <c r="G1518"/>
      <c r="H1518"/>
      <c r="I1518"/>
      <c r="J1518" s="1" t="s">
        <v>3241</v>
      </c>
      <c r="K1518"/>
      <c r="L1518"/>
      <c r="M1518"/>
      <c r="N1518"/>
      <c r="O1518"/>
      <c r="P1518"/>
      <c r="Q1518" s="13">
        <v>0</v>
      </c>
      <c r="R1518" s="13">
        <v>0</v>
      </c>
      <c r="S1518" s="11">
        <f t="shared" si="254"/>
        <v>0</v>
      </c>
      <c r="T1518" s="5">
        <v>0</v>
      </c>
      <c r="U1518" s="11">
        <f t="shared" si="255"/>
        <v>0</v>
      </c>
      <c r="V1518" s="13" t="s">
        <v>1</v>
      </c>
      <c r="W1518" s="10">
        <f>IFERROR(VLOOKUP(V1518,Curr!$B$2:$C$13,2,FALSE),0)</f>
        <v>11</v>
      </c>
      <c r="X1518" s="11">
        <f t="shared" si="256"/>
        <v>0</v>
      </c>
      <c r="Y1518" s="14">
        <f t="shared" si="257"/>
        <v>0</v>
      </c>
      <c r="Z1518" s="11">
        <f t="shared" si="258"/>
        <v>0</v>
      </c>
      <c r="AA1518" s="4" t="s">
        <v>1</v>
      </c>
      <c r="AB1518" s="10">
        <f>IFERROR(VLOOKUP(AA1518,Curr!$B$2:$C$13,2,FALSE),0)</f>
        <v>11</v>
      </c>
      <c r="AC1518" s="11">
        <f t="shared" si="259"/>
        <v>0</v>
      </c>
      <c r="AD1518" s="11">
        <f t="shared" si="260"/>
        <v>0</v>
      </c>
      <c r="AE1518" s="12">
        <f t="shared" si="261"/>
        <v>0</v>
      </c>
      <c r="AF1518"/>
      <c r="AG1518"/>
      <c r="AH1518"/>
      <c r="AI1518"/>
      <c r="AJ1518"/>
    </row>
    <row r="1519" spans="2:36" x14ac:dyDescent="0.25">
      <c r="B1519" s="2" t="s">
        <v>534</v>
      </c>
      <c r="C1519"/>
      <c r="D1519" s="1" t="s">
        <v>1733</v>
      </c>
      <c r="E1519"/>
      <c r="F1519"/>
      <c r="G1519"/>
      <c r="H1519"/>
      <c r="I1519"/>
      <c r="J1519" s="1" t="s">
        <v>3242</v>
      </c>
      <c r="K1519"/>
      <c r="L1519"/>
      <c r="M1519"/>
      <c r="N1519"/>
      <c r="O1519"/>
      <c r="P1519"/>
      <c r="Q1519" s="13">
        <v>0</v>
      </c>
      <c r="R1519" s="13">
        <v>0</v>
      </c>
      <c r="S1519" s="11">
        <f t="shared" si="254"/>
        <v>0</v>
      </c>
      <c r="T1519" s="5">
        <v>0</v>
      </c>
      <c r="U1519" s="11">
        <f t="shared" si="255"/>
        <v>0</v>
      </c>
      <c r="V1519" s="13" t="s">
        <v>1</v>
      </c>
      <c r="W1519" s="10">
        <f>IFERROR(VLOOKUP(V1519,Curr!$B$2:$C$13,2,FALSE),0)</f>
        <v>11</v>
      </c>
      <c r="X1519" s="11">
        <f t="shared" si="256"/>
        <v>0</v>
      </c>
      <c r="Y1519" s="14">
        <f t="shared" si="257"/>
        <v>0</v>
      </c>
      <c r="Z1519" s="11">
        <f t="shared" si="258"/>
        <v>0</v>
      </c>
      <c r="AA1519" s="4" t="s">
        <v>1</v>
      </c>
      <c r="AB1519" s="10">
        <f>IFERROR(VLOOKUP(AA1519,Curr!$B$2:$C$13,2,FALSE),0)</f>
        <v>11</v>
      </c>
      <c r="AC1519" s="11">
        <f t="shared" si="259"/>
        <v>0</v>
      </c>
      <c r="AD1519" s="11">
        <f t="shared" si="260"/>
        <v>0</v>
      </c>
      <c r="AE1519" s="12">
        <f t="shared" si="261"/>
        <v>0</v>
      </c>
      <c r="AF1519"/>
      <c r="AG1519"/>
      <c r="AH1519"/>
      <c r="AI1519"/>
      <c r="AJ1519"/>
    </row>
    <row r="1520" spans="2:36" x14ac:dyDescent="0.25">
      <c r="B1520" s="2" t="s">
        <v>534</v>
      </c>
      <c r="C1520"/>
      <c r="D1520" s="1" t="s">
        <v>1733</v>
      </c>
      <c r="E1520"/>
      <c r="F1520"/>
      <c r="G1520"/>
      <c r="H1520"/>
      <c r="I1520"/>
      <c r="J1520" s="1" t="s">
        <v>3243</v>
      </c>
      <c r="K1520"/>
      <c r="L1520"/>
      <c r="M1520"/>
      <c r="N1520"/>
      <c r="O1520"/>
      <c r="P1520"/>
      <c r="Q1520" s="13">
        <v>0</v>
      </c>
      <c r="R1520" s="13">
        <v>0</v>
      </c>
      <c r="S1520" s="11">
        <f t="shared" si="254"/>
        <v>0</v>
      </c>
      <c r="T1520" s="5">
        <v>0</v>
      </c>
      <c r="U1520" s="11">
        <f t="shared" si="255"/>
        <v>0</v>
      </c>
      <c r="V1520" s="13" t="s">
        <v>1</v>
      </c>
      <c r="W1520" s="10">
        <f>IFERROR(VLOOKUP(V1520,Curr!$B$2:$C$13,2,FALSE),0)</f>
        <v>11</v>
      </c>
      <c r="X1520" s="11">
        <f t="shared" si="256"/>
        <v>0</v>
      </c>
      <c r="Y1520" s="14">
        <f t="shared" si="257"/>
        <v>0</v>
      </c>
      <c r="Z1520" s="11">
        <f t="shared" si="258"/>
        <v>0</v>
      </c>
      <c r="AA1520" s="4" t="s">
        <v>1</v>
      </c>
      <c r="AB1520" s="10">
        <f>IFERROR(VLOOKUP(AA1520,Curr!$B$2:$C$13,2,FALSE),0)</f>
        <v>11</v>
      </c>
      <c r="AC1520" s="11">
        <f t="shared" si="259"/>
        <v>0</v>
      </c>
      <c r="AD1520" s="11">
        <f t="shared" si="260"/>
        <v>0</v>
      </c>
      <c r="AE1520" s="12">
        <f t="shared" si="261"/>
        <v>0</v>
      </c>
      <c r="AF1520"/>
      <c r="AG1520"/>
      <c r="AH1520"/>
      <c r="AI1520"/>
      <c r="AJ1520"/>
    </row>
    <row r="1521" spans="2:36" x14ac:dyDescent="0.25">
      <c r="B1521" s="2" t="s">
        <v>534</v>
      </c>
      <c r="C1521"/>
      <c r="D1521" s="1" t="s">
        <v>1733</v>
      </c>
      <c r="E1521"/>
      <c r="F1521"/>
      <c r="G1521"/>
      <c r="H1521"/>
      <c r="I1521"/>
      <c r="J1521" s="1" t="s">
        <v>3244</v>
      </c>
      <c r="K1521"/>
      <c r="L1521"/>
      <c r="M1521"/>
      <c r="N1521"/>
      <c r="O1521"/>
      <c r="P1521"/>
      <c r="Q1521" s="13">
        <v>0</v>
      </c>
      <c r="R1521" s="13">
        <v>0</v>
      </c>
      <c r="S1521" s="11">
        <f t="shared" si="254"/>
        <v>0</v>
      </c>
      <c r="T1521" s="5">
        <v>0</v>
      </c>
      <c r="U1521" s="11">
        <f t="shared" si="255"/>
        <v>0</v>
      </c>
      <c r="V1521" s="13" t="s">
        <v>1</v>
      </c>
      <c r="W1521" s="10">
        <f>IFERROR(VLOOKUP(V1521,Curr!$B$2:$C$13,2,FALSE),0)</f>
        <v>11</v>
      </c>
      <c r="X1521" s="11">
        <f t="shared" si="256"/>
        <v>0</v>
      </c>
      <c r="Y1521" s="14">
        <f t="shared" si="257"/>
        <v>0</v>
      </c>
      <c r="Z1521" s="11">
        <f t="shared" si="258"/>
        <v>0</v>
      </c>
      <c r="AA1521" s="4" t="s">
        <v>1</v>
      </c>
      <c r="AB1521" s="10">
        <f>IFERROR(VLOOKUP(AA1521,Curr!$B$2:$C$13,2,FALSE),0)</f>
        <v>11</v>
      </c>
      <c r="AC1521" s="11">
        <f t="shared" si="259"/>
        <v>0</v>
      </c>
      <c r="AD1521" s="11">
        <f t="shared" si="260"/>
        <v>0</v>
      </c>
      <c r="AE1521" s="12">
        <f t="shared" si="261"/>
        <v>0</v>
      </c>
      <c r="AF1521"/>
      <c r="AG1521"/>
      <c r="AH1521"/>
      <c r="AI1521"/>
      <c r="AJ1521"/>
    </row>
    <row r="1522" spans="2:36" x14ac:dyDescent="0.25">
      <c r="B1522" s="2" t="s">
        <v>534</v>
      </c>
      <c r="C1522"/>
      <c r="D1522" s="1" t="s">
        <v>1733</v>
      </c>
      <c r="E1522"/>
      <c r="F1522"/>
      <c r="G1522"/>
      <c r="H1522"/>
      <c r="I1522"/>
      <c r="J1522" s="1" t="s">
        <v>3245</v>
      </c>
      <c r="K1522"/>
      <c r="L1522"/>
      <c r="M1522"/>
      <c r="N1522"/>
      <c r="O1522"/>
      <c r="P1522"/>
      <c r="Q1522" s="13">
        <v>0</v>
      </c>
      <c r="R1522" s="13">
        <v>0</v>
      </c>
      <c r="S1522" s="11">
        <f t="shared" si="254"/>
        <v>0</v>
      </c>
      <c r="T1522" s="5">
        <v>0</v>
      </c>
      <c r="U1522" s="11">
        <f t="shared" si="255"/>
        <v>0</v>
      </c>
      <c r="V1522" s="13" t="s">
        <v>1</v>
      </c>
      <c r="W1522" s="10">
        <f>IFERROR(VLOOKUP(V1522,Curr!$B$2:$C$13,2,FALSE),0)</f>
        <v>11</v>
      </c>
      <c r="X1522" s="11">
        <f t="shared" si="256"/>
        <v>0</v>
      </c>
      <c r="Y1522" s="14">
        <f t="shared" si="257"/>
        <v>0</v>
      </c>
      <c r="Z1522" s="11">
        <f t="shared" si="258"/>
        <v>0</v>
      </c>
      <c r="AA1522" s="4" t="s">
        <v>1</v>
      </c>
      <c r="AB1522" s="10">
        <f>IFERROR(VLOOKUP(AA1522,Curr!$B$2:$C$13,2,FALSE),0)</f>
        <v>11</v>
      </c>
      <c r="AC1522" s="11">
        <f t="shared" si="259"/>
        <v>0</v>
      </c>
      <c r="AD1522" s="11">
        <f t="shared" si="260"/>
        <v>0</v>
      </c>
      <c r="AE1522" s="12">
        <f t="shared" si="261"/>
        <v>0</v>
      </c>
      <c r="AF1522"/>
      <c r="AG1522"/>
      <c r="AH1522"/>
      <c r="AI1522"/>
      <c r="AJ1522"/>
    </row>
    <row r="1523" spans="2:36" x14ac:dyDescent="0.25">
      <c r="B1523" s="2" t="s">
        <v>534</v>
      </c>
      <c r="C1523"/>
      <c r="D1523" s="1" t="s">
        <v>1733</v>
      </c>
      <c r="E1523"/>
      <c r="F1523"/>
      <c r="G1523"/>
      <c r="H1523"/>
      <c r="I1523"/>
      <c r="J1523" s="1" t="s">
        <v>3246</v>
      </c>
      <c r="K1523"/>
      <c r="L1523"/>
      <c r="M1523"/>
      <c r="N1523"/>
      <c r="O1523"/>
      <c r="P1523"/>
      <c r="Q1523" s="13">
        <v>0</v>
      </c>
      <c r="R1523" s="13">
        <v>0</v>
      </c>
      <c r="S1523" s="11">
        <f t="shared" si="254"/>
        <v>0</v>
      </c>
      <c r="T1523" s="5">
        <v>0</v>
      </c>
      <c r="U1523" s="11">
        <f t="shared" si="255"/>
        <v>0</v>
      </c>
      <c r="V1523" s="13" t="s">
        <v>1</v>
      </c>
      <c r="W1523" s="10">
        <f>IFERROR(VLOOKUP(V1523,Curr!$B$2:$C$13,2,FALSE),0)</f>
        <v>11</v>
      </c>
      <c r="X1523" s="11">
        <f t="shared" si="256"/>
        <v>0</v>
      </c>
      <c r="Y1523" s="14">
        <f t="shared" si="257"/>
        <v>0</v>
      </c>
      <c r="Z1523" s="11">
        <f t="shared" si="258"/>
        <v>0</v>
      </c>
      <c r="AA1523" s="4" t="s">
        <v>1</v>
      </c>
      <c r="AB1523" s="10">
        <f>IFERROR(VLOOKUP(AA1523,Curr!$B$2:$C$13,2,FALSE),0)</f>
        <v>11</v>
      </c>
      <c r="AC1523" s="11">
        <f t="shared" si="259"/>
        <v>0</v>
      </c>
      <c r="AD1523" s="11">
        <f t="shared" si="260"/>
        <v>0</v>
      </c>
      <c r="AE1523" s="12">
        <f t="shared" si="261"/>
        <v>0</v>
      </c>
      <c r="AF1523"/>
      <c r="AG1523"/>
      <c r="AH1523"/>
      <c r="AI1523"/>
      <c r="AJ1523"/>
    </row>
    <row r="1524" spans="2:36" x14ac:dyDescent="0.25">
      <c r="B1524" s="2" t="s">
        <v>534</v>
      </c>
      <c r="C1524"/>
      <c r="D1524" s="1" t="s">
        <v>1733</v>
      </c>
      <c r="E1524"/>
      <c r="F1524"/>
      <c r="G1524"/>
      <c r="H1524"/>
      <c r="I1524"/>
      <c r="J1524" s="1" t="s">
        <v>3247</v>
      </c>
      <c r="K1524"/>
      <c r="L1524"/>
      <c r="M1524"/>
      <c r="N1524"/>
      <c r="O1524"/>
      <c r="P1524"/>
      <c r="Q1524" s="13">
        <v>0</v>
      </c>
      <c r="R1524" s="13">
        <v>0</v>
      </c>
      <c r="S1524" s="11">
        <f t="shared" si="254"/>
        <v>0</v>
      </c>
      <c r="T1524" s="5">
        <v>0</v>
      </c>
      <c r="U1524" s="11">
        <f t="shared" si="255"/>
        <v>0</v>
      </c>
      <c r="V1524" s="13" t="s">
        <v>1</v>
      </c>
      <c r="W1524" s="10">
        <f>IFERROR(VLOOKUP(V1524,Curr!$B$2:$C$13,2,FALSE),0)</f>
        <v>11</v>
      </c>
      <c r="X1524" s="11">
        <f t="shared" si="256"/>
        <v>0</v>
      </c>
      <c r="Y1524" s="14">
        <f t="shared" si="257"/>
        <v>0</v>
      </c>
      <c r="Z1524" s="11">
        <f t="shared" si="258"/>
        <v>0</v>
      </c>
      <c r="AA1524" s="4" t="s">
        <v>1</v>
      </c>
      <c r="AB1524" s="10">
        <f>IFERROR(VLOOKUP(AA1524,Curr!$B$2:$C$13,2,FALSE),0)</f>
        <v>11</v>
      </c>
      <c r="AC1524" s="11">
        <f t="shared" si="259"/>
        <v>0</v>
      </c>
      <c r="AD1524" s="11">
        <f t="shared" si="260"/>
        <v>0</v>
      </c>
      <c r="AE1524" s="12">
        <f t="shared" si="261"/>
        <v>0</v>
      </c>
      <c r="AF1524"/>
      <c r="AG1524"/>
      <c r="AH1524"/>
      <c r="AI1524"/>
      <c r="AJ1524"/>
    </row>
    <row r="1525" spans="2:36" x14ac:dyDescent="0.25">
      <c r="B1525" s="2" t="s">
        <v>534</v>
      </c>
      <c r="C1525"/>
      <c r="D1525" s="1" t="s">
        <v>1733</v>
      </c>
      <c r="E1525"/>
      <c r="F1525"/>
      <c r="G1525"/>
      <c r="H1525"/>
      <c r="I1525"/>
      <c r="J1525" s="1" t="s">
        <v>3248</v>
      </c>
      <c r="K1525"/>
      <c r="L1525"/>
      <c r="M1525"/>
      <c r="N1525"/>
      <c r="O1525"/>
      <c r="P1525"/>
      <c r="Q1525" s="13">
        <v>0</v>
      </c>
      <c r="R1525" s="13">
        <v>0</v>
      </c>
      <c r="S1525" s="11">
        <f t="shared" si="254"/>
        <v>0</v>
      </c>
      <c r="T1525" s="5">
        <v>0</v>
      </c>
      <c r="U1525" s="11">
        <f t="shared" si="255"/>
        <v>0</v>
      </c>
      <c r="V1525" s="13" t="s">
        <v>1</v>
      </c>
      <c r="W1525" s="10">
        <f>IFERROR(VLOOKUP(V1525,Curr!$B$2:$C$13,2,FALSE),0)</f>
        <v>11</v>
      </c>
      <c r="X1525" s="11">
        <f t="shared" si="256"/>
        <v>0</v>
      </c>
      <c r="Y1525" s="14">
        <f t="shared" si="257"/>
        <v>0</v>
      </c>
      <c r="Z1525" s="11">
        <f t="shared" si="258"/>
        <v>0</v>
      </c>
      <c r="AA1525" s="4" t="s">
        <v>1</v>
      </c>
      <c r="AB1525" s="10">
        <f>IFERROR(VLOOKUP(AA1525,Curr!$B$2:$C$13,2,FALSE),0)</f>
        <v>11</v>
      </c>
      <c r="AC1525" s="11">
        <f t="shared" si="259"/>
        <v>0</v>
      </c>
      <c r="AD1525" s="11">
        <f t="shared" si="260"/>
        <v>0</v>
      </c>
      <c r="AE1525" s="12">
        <f t="shared" si="261"/>
        <v>0</v>
      </c>
      <c r="AF1525"/>
      <c r="AG1525"/>
      <c r="AH1525"/>
      <c r="AI1525"/>
      <c r="AJ1525"/>
    </row>
    <row r="1526" spans="2:36" x14ac:dyDescent="0.25">
      <c r="B1526" s="2" t="s">
        <v>534</v>
      </c>
      <c r="C1526"/>
      <c r="D1526" s="1" t="s">
        <v>1733</v>
      </c>
      <c r="E1526"/>
      <c r="F1526"/>
      <c r="G1526"/>
      <c r="H1526"/>
      <c r="I1526"/>
      <c r="J1526" s="1" t="s">
        <v>3249</v>
      </c>
      <c r="K1526"/>
      <c r="L1526"/>
      <c r="M1526"/>
      <c r="N1526"/>
      <c r="O1526"/>
      <c r="P1526"/>
      <c r="Q1526" s="13">
        <v>0</v>
      </c>
      <c r="R1526" s="13">
        <v>0</v>
      </c>
      <c r="S1526" s="11">
        <f t="shared" si="254"/>
        <v>0</v>
      </c>
      <c r="T1526" s="5">
        <v>0</v>
      </c>
      <c r="U1526" s="11">
        <f t="shared" si="255"/>
        <v>0</v>
      </c>
      <c r="V1526" s="13" t="s">
        <v>1</v>
      </c>
      <c r="W1526" s="10">
        <f>IFERROR(VLOOKUP(V1526,Curr!$B$2:$C$13,2,FALSE),0)</f>
        <v>11</v>
      </c>
      <c r="X1526" s="11">
        <f t="shared" si="256"/>
        <v>0</v>
      </c>
      <c r="Y1526" s="14">
        <f t="shared" si="257"/>
        <v>0</v>
      </c>
      <c r="Z1526" s="11">
        <f t="shared" si="258"/>
        <v>0</v>
      </c>
      <c r="AA1526" s="4" t="s">
        <v>1</v>
      </c>
      <c r="AB1526" s="10">
        <f>IFERROR(VLOOKUP(AA1526,Curr!$B$2:$C$13,2,FALSE),0)</f>
        <v>11</v>
      </c>
      <c r="AC1526" s="11">
        <f t="shared" si="259"/>
        <v>0</v>
      </c>
      <c r="AD1526" s="11">
        <f t="shared" si="260"/>
        <v>0</v>
      </c>
      <c r="AE1526" s="12">
        <f t="shared" si="261"/>
        <v>0</v>
      </c>
      <c r="AF1526"/>
      <c r="AG1526"/>
      <c r="AH1526"/>
      <c r="AI1526"/>
      <c r="AJ1526"/>
    </row>
    <row r="1527" spans="2:36" x14ac:dyDescent="0.25">
      <c r="B1527" s="2" t="s">
        <v>534</v>
      </c>
      <c r="C1527"/>
      <c r="D1527" s="1" t="s">
        <v>1733</v>
      </c>
      <c r="E1527"/>
      <c r="F1527"/>
      <c r="G1527"/>
      <c r="H1527"/>
      <c r="I1527"/>
      <c r="J1527" s="1" t="s">
        <v>3250</v>
      </c>
      <c r="K1527"/>
      <c r="L1527"/>
      <c r="M1527"/>
      <c r="N1527"/>
      <c r="O1527"/>
      <c r="P1527"/>
      <c r="Q1527" s="13">
        <v>0</v>
      </c>
      <c r="R1527" s="13">
        <v>0</v>
      </c>
      <c r="S1527" s="11">
        <f t="shared" si="254"/>
        <v>0</v>
      </c>
      <c r="T1527" s="5">
        <v>0</v>
      </c>
      <c r="U1527" s="11">
        <f t="shared" si="255"/>
        <v>0</v>
      </c>
      <c r="V1527" s="13" t="s">
        <v>1</v>
      </c>
      <c r="W1527" s="10">
        <f>IFERROR(VLOOKUP(V1527,Curr!$B$2:$C$13,2,FALSE),0)</f>
        <v>11</v>
      </c>
      <c r="X1527" s="11">
        <f t="shared" si="256"/>
        <v>0</v>
      </c>
      <c r="Y1527" s="14">
        <f t="shared" si="257"/>
        <v>0</v>
      </c>
      <c r="Z1527" s="11">
        <f t="shared" si="258"/>
        <v>0</v>
      </c>
      <c r="AA1527" s="4" t="s">
        <v>1</v>
      </c>
      <c r="AB1527" s="10">
        <f>IFERROR(VLOOKUP(AA1527,Curr!$B$2:$C$13,2,FALSE),0)</f>
        <v>11</v>
      </c>
      <c r="AC1527" s="11">
        <f t="shared" si="259"/>
        <v>0</v>
      </c>
      <c r="AD1527" s="11">
        <f t="shared" si="260"/>
        <v>0</v>
      </c>
      <c r="AE1527" s="12">
        <f t="shared" si="261"/>
        <v>0</v>
      </c>
      <c r="AF1527"/>
      <c r="AG1527"/>
      <c r="AH1527"/>
      <c r="AI1527"/>
      <c r="AJ1527"/>
    </row>
    <row r="1528" spans="2:36" x14ac:dyDescent="0.25">
      <c r="B1528" s="2" t="s">
        <v>534</v>
      </c>
      <c r="C1528"/>
      <c r="D1528" s="1" t="s">
        <v>1733</v>
      </c>
      <c r="E1528"/>
      <c r="F1528"/>
      <c r="G1528"/>
      <c r="H1528"/>
      <c r="I1528"/>
      <c r="J1528" s="1" t="s">
        <v>3251</v>
      </c>
      <c r="K1528"/>
      <c r="L1528"/>
      <c r="M1528"/>
      <c r="N1528"/>
      <c r="O1528"/>
      <c r="P1528"/>
      <c r="Q1528" s="13">
        <v>0</v>
      </c>
      <c r="R1528" s="13">
        <v>0</v>
      </c>
      <c r="S1528" s="11">
        <f t="shared" ref="S1528:S1591" si="262">+Q1528*R1528</f>
        <v>0</v>
      </c>
      <c r="T1528" s="5">
        <v>0</v>
      </c>
      <c r="U1528" s="11">
        <f t="shared" ref="U1528:U1591" si="263">S1528*(1-T1528)</f>
        <v>0</v>
      </c>
      <c r="V1528" s="13" t="s">
        <v>1</v>
      </c>
      <c r="W1528" s="10">
        <f>IFERROR(VLOOKUP(V1528,Curr!$B$2:$C$13,2,FALSE),0)</f>
        <v>11</v>
      </c>
      <c r="X1528" s="11">
        <f t="shared" ref="X1528:X1591" si="264">U1528*W1528</f>
        <v>0</v>
      </c>
      <c r="Y1528" s="14">
        <f t="shared" ref="Y1528:Y1591" si="265">Q1528</f>
        <v>0</v>
      </c>
      <c r="Z1528" s="11">
        <f t="shared" ref="Z1528:Z1591" si="266">+Y1528*R1528</f>
        <v>0</v>
      </c>
      <c r="AA1528" s="4" t="s">
        <v>1</v>
      </c>
      <c r="AB1528" s="10">
        <f>IFERROR(VLOOKUP(AA1528,Curr!$B$2:$C$13,2,FALSE),0)</f>
        <v>11</v>
      </c>
      <c r="AC1528" s="11">
        <f t="shared" ref="AC1528:AC1591" si="267">+Y1528*AB1528*R1528</f>
        <v>0</v>
      </c>
      <c r="AD1528" s="11">
        <f t="shared" ref="AD1528:AD1591" si="268">+AC1528-X1528</f>
        <v>0</v>
      </c>
      <c r="AE1528" s="12">
        <f t="shared" ref="AE1528:AE1591" si="269">IFERROR(AD1528/AC1528,0)</f>
        <v>0</v>
      </c>
      <c r="AF1528"/>
      <c r="AG1528"/>
      <c r="AH1528"/>
      <c r="AI1528"/>
      <c r="AJ1528"/>
    </row>
    <row r="1529" spans="2:36" x14ac:dyDescent="0.25">
      <c r="B1529" s="2" t="s">
        <v>534</v>
      </c>
      <c r="C1529"/>
      <c r="D1529" s="1" t="s">
        <v>1733</v>
      </c>
      <c r="E1529"/>
      <c r="F1529"/>
      <c r="G1529"/>
      <c r="H1529"/>
      <c r="I1529"/>
      <c r="J1529" s="1" t="s">
        <v>3252</v>
      </c>
      <c r="K1529"/>
      <c r="L1529"/>
      <c r="M1529"/>
      <c r="N1529"/>
      <c r="O1529"/>
      <c r="P1529"/>
      <c r="Q1529" s="13">
        <v>0</v>
      </c>
      <c r="R1529" s="13">
        <v>0</v>
      </c>
      <c r="S1529" s="11">
        <f t="shared" si="262"/>
        <v>0</v>
      </c>
      <c r="T1529" s="5">
        <v>0</v>
      </c>
      <c r="U1529" s="11">
        <f t="shared" si="263"/>
        <v>0</v>
      </c>
      <c r="V1529" s="13" t="s">
        <v>1</v>
      </c>
      <c r="W1529" s="10">
        <f>IFERROR(VLOOKUP(V1529,Curr!$B$2:$C$13,2,FALSE),0)</f>
        <v>11</v>
      </c>
      <c r="X1529" s="11">
        <f t="shared" si="264"/>
        <v>0</v>
      </c>
      <c r="Y1529" s="14">
        <f t="shared" si="265"/>
        <v>0</v>
      </c>
      <c r="Z1529" s="11">
        <f t="shared" si="266"/>
        <v>0</v>
      </c>
      <c r="AA1529" s="4" t="s">
        <v>1</v>
      </c>
      <c r="AB1529" s="10">
        <f>IFERROR(VLOOKUP(AA1529,Curr!$B$2:$C$13,2,FALSE),0)</f>
        <v>11</v>
      </c>
      <c r="AC1529" s="11">
        <f t="shared" si="267"/>
        <v>0</v>
      </c>
      <c r="AD1529" s="11">
        <f t="shared" si="268"/>
        <v>0</v>
      </c>
      <c r="AE1529" s="12">
        <f t="shared" si="269"/>
        <v>0</v>
      </c>
      <c r="AF1529"/>
      <c r="AG1529"/>
      <c r="AH1529"/>
      <c r="AI1529"/>
      <c r="AJ1529"/>
    </row>
    <row r="1530" spans="2:36" x14ac:dyDescent="0.25">
      <c r="B1530" s="2" t="s">
        <v>685</v>
      </c>
      <c r="C1530"/>
      <c r="D1530" s="1" t="s">
        <v>1733</v>
      </c>
      <c r="E1530"/>
      <c r="F1530"/>
      <c r="G1530"/>
      <c r="H1530"/>
      <c r="I1530"/>
      <c r="J1530" s="1" t="s">
        <v>3253</v>
      </c>
      <c r="K1530"/>
      <c r="L1530"/>
      <c r="M1530"/>
      <c r="N1530"/>
      <c r="O1530"/>
      <c r="P1530"/>
      <c r="Q1530" s="13">
        <v>0</v>
      </c>
      <c r="R1530" s="13">
        <v>0</v>
      </c>
      <c r="S1530" s="11">
        <f t="shared" si="262"/>
        <v>0</v>
      </c>
      <c r="T1530" s="5">
        <v>0</v>
      </c>
      <c r="U1530" s="11">
        <f t="shared" si="263"/>
        <v>0</v>
      </c>
      <c r="V1530" s="13" t="s">
        <v>1</v>
      </c>
      <c r="W1530" s="10">
        <f>IFERROR(VLOOKUP(V1530,Curr!$B$2:$C$13,2,FALSE),0)</f>
        <v>11</v>
      </c>
      <c r="X1530" s="11">
        <f t="shared" si="264"/>
        <v>0</v>
      </c>
      <c r="Y1530" s="14">
        <f t="shared" si="265"/>
        <v>0</v>
      </c>
      <c r="Z1530" s="11">
        <f t="shared" si="266"/>
        <v>0</v>
      </c>
      <c r="AA1530" s="4" t="s">
        <v>1</v>
      </c>
      <c r="AB1530" s="10">
        <f>IFERROR(VLOOKUP(AA1530,Curr!$B$2:$C$13,2,FALSE),0)</f>
        <v>11</v>
      </c>
      <c r="AC1530" s="11">
        <f t="shared" si="267"/>
        <v>0</v>
      </c>
      <c r="AD1530" s="11">
        <f t="shared" si="268"/>
        <v>0</v>
      </c>
      <c r="AE1530" s="12">
        <f t="shared" si="269"/>
        <v>0</v>
      </c>
      <c r="AF1530"/>
      <c r="AG1530"/>
      <c r="AH1530"/>
      <c r="AI1530"/>
      <c r="AJ1530"/>
    </row>
    <row r="1531" spans="2:36" x14ac:dyDescent="0.25">
      <c r="B1531" s="2" t="s">
        <v>685</v>
      </c>
      <c r="C1531"/>
      <c r="D1531" s="1" t="s">
        <v>1733</v>
      </c>
      <c r="E1531"/>
      <c r="F1531"/>
      <c r="G1531"/>
      <c r="H1531"/>
      <c r="I1531"/>
      <c r="J1531" s="1" t="s">
        <v>3254</v>
      </c>
      <c r="K1531"/>
      <c r="L1531"/>
      <c r="M1531"/>
      <c r="N1531"/>
      <c r="O1531"/>
      <c r="P1531"/>
      <c r="Q1531" s="13">
        <v>0</v>
      </c>
      <c r="R1531" s="13">
        <v>0</v>
      </c>
      <c r="S1531" s="11">
        <f t="shared" si="262"/>
        <v>0</v>
      </c>
      <c r="T1531" s="5">
        <v>0</v>
      </c>
      <c r="U1531" s="11">
        <f t="shared" si="263"/>
        <v>0</v>
      </c>
      <c r="V1531" s="13" t="s">
        <v>1</v>
      </c>
      <c r="W1531" s="10">
        <f>IFERROR(VLOOKUP(V1531,Curr!$B$2:$C$13,2,FALSE),0)</f>
        <v>11</v>
      </c>
      <c r="X1531" s="11">
        <f t="shared" si="264"/>
        <v>0</v>
      </c>
      <c r="Y1531" s="14">
        <f t="shared" si="265"/>
        <v>0</v>
      </c>
      <c r="Z1531" s="11">
        <f t="shared" si="266"/>
        <v>0</v>
      </c>
      <c r="AA1531" s="4" t="s">
        <v>1</v>
      </c>
      <c r="AB1531" s="10">
        <f>IFERROR(VLOOKUP(AA1531,Curr!$B$2:$C$13,2,FALSE),0)</f>
        <v>11</v>
      </c>
      <c r="AC1531" s="11">
        <f t="shared" si="267"/>
        <v>0</v>
      </c>
      <c r="AD1531" s="11">
        <f t="shared" si="268"/>
        <v>0</v>
      </c>
      <c r="AE1531" s="12">
        <f t="shared" si="269"/>
        <v>0</v>
      </c>
      <c r="AF1531"/>
      <c r="AG1531"/>
      <c r="AH1531"/>
      <c r="AI1531"/>
      <c r="AJ1531"/>
    </row>
    <row r="1532" spans="2:36" x14ac:dyDescent="0.25">
      <c r="B1532" s="2" t="s">
        <v>685</v>
      </c>
      <c r="C1532"/>
      <c r="D1532" s="1" t="s">
        <v>1733</v>
      </c>
      <c r="E1532"/>
      <c r="F1532"/>
      <c r="G1532"/>
      <c r="H1532"/>
      <c r="I1532"/>
      <c r="J1532" s="1" t="s">
        <v>3255</v>
      </c>
      <c r="K1532"/>
      <c r="L1532"/>
      <c r="M1532"/>
      <c r="N1532"/>
      <c r="O1532"/>
      <c r="P1532"/>
      <c r="Q1532" s="13">
        <v>0</v>
      </c>
      <c r="R1532" s="13">
        <v>0</v>
      </c>
      <c r="S1532" s="11">
        <f t="shared" si="262"/>
        <v>0</v>
      </c>
      <c r="T1532" s="5">
        <v>0</v>
      </c>
      <c r="U1532" s="11">
        <f t="shared" si="263"/>
        <v>0</v>
      </c>
      <c r="V1532" s="13" t="s">
        <v>1</v>
      </c>
      <c r="W1532" s="10">
        <f>IFERROR(VLOOKUP(V1532,Curr!$B$2:$C$13,2,FALSE),0)</f>
        <v>11</v>
      </c>
      <c r="X1532" s="11">
        <f t="shared" si="264"/>
        <v>0</v>
      </c>
      <c r="Y1532" s="14">
        <f t="shared" si="265"/>
        <v>0</v>
      </c>
      <c r="Z1532" s="11">
        <f t="shared" si="266"/>
        <v>0</v>
      </c>
      <c r="AA1532" s="4" t="s">
        <v>1</v>
      </c>
      <c r="AB1532" s="10">
        <f>IFERROR(VLOOKUP(AA1532,Curr!$B$2:$C$13,2,FALSE),0)</f>
        <v>11</v>
      </c>
      <c r="AC1532" s="11">
        <f t="shared" si="267"/>
        <v>0</v>
      </c>
      <c r="AD1532" s="11">
        <f t="shared" si="268"/>
        <v>0</v>
      </c>
      <c r="AE1532" s="12">
        <f t="shared" si="269"/>
        <v>0</v>
      </c>
      <c r="AF1532"/>
      <c r="AG1532"/>
      <c r="AH1532"/>
      <c r="AI1532"/>
      <c r="AJ1532"/>
    </row>
    <row r="1533" spans="2:36" x14ac:dyDescent="0.25">
      <c r="B1533" s="2" t="s">
        <v>685</v>
      </c>
      <c r="C1533"/>
      <c r="D1533" s="1" t="s">
        <v>1733</v>
      </c>
      <c r="E1533"/>
      <c r="F1533"/>
      <c r="G1533"/>
      <c r="H1533"/>
      <c r="I1533"/>
      <c r="J1533" s="1" t="s">
        <v>3256</v>
      </c>
      <c r="K1533"/>
      <c r="L1533"/>
      <c r="M1533"/>
      <c r="N1533"/>
      <c r="O1533"/>
      <c r="P1533"/>
      <c r="Q1533" s="13">
        <v>0</v>
      </c>
      <c r="R1533" s="13">
        <v>0</v>
      </c>
      <c r="S1533" s="11">
        <f t="shared" si="262"/>
        <v>0</v>
      </c>
      <c r="T1533" s="5">
        <v>0</v>
      </c>
      <c r="U1533" s="11">
        <f t="shared" si="263"/>
        <v>0</v>
      </c>
      <c r="V1533" s="13" t="s">
        <v>1</v>
      </c>
      <c r="W1533" s="10">
        <f>IFERROR(VLOOKUP(V1533,Curr!$B$2:$C$13,2,FALSE),0)</f>
        <v>11</v>
      </c>
      <c r="X1533" s="11">
        <f t="shared" si="264"/>
        <v>0</v>
      </c>
      <c r="Y1533" s="14">
        <f t="shared" si="265"/>
        <v>0</v>
      </c>
      <c r="Z1533" s="11">
        <f t="shared" si="266"/>
        <v>0</v>
      </c>
      <c r="AA1533" s="4" t="s">
        <v>1</v>
      </c>
      <c r="AB1533" s="10">
        <f>IFERROR(VLOOKUP(AA1533,Curr!$B$2:$C$13,2,FALSE),0)</f>
        <v>11</v>
      </c>
      <c r="AC1533" s="11">
        <f t="shared" si="267"/>
        <v>0</v>
      </c>
      <c r="AD1533" s="11">
        <f t="shared" si="268"/>
        <v>0</v>
      </c>
      <c r="AE1533" s="12">
        <f t="shared" si="269"/>
        <v>0</v>
      </c>
      <c r="AF1533"/>
      <c r="AG1533"/>
      <c r="AH1533"/>
      <c r="AI1533"/>
      <c r="AJ1533"/>
    </row>
    <row r="1534" spans="2:36" x14ac:dyDescent="0.25">
      <c r="B1534" s="2" t="s">
        <v>685</v>
      </c>
      <c r="C1534"/>
      <c r="D1534" s="1" t="s">
        <v>1733</v>
      </c>
      <c r="E1534"/>
      <c r="F1534"/>
      <c r="G1534"/>
      <c r="H1534"/>
      <c r="I1534"/>
      <c r="J1534" s="1" t="s">
        <v>3257</v>
      </c>
      <c r="K1534"/>
      <c r="L1534"/>
      <c r="M1534"/>
      <c r="N1534"/>
      <c r="O1534"/>
      <c r="P1534"/>
      <c r="Q1534" s="13">
        <v>0</v>
      </c>
      <c r="R1534" s="13">
        <v>0</v>
      </c>
      <c r="S1534" s="11">
        <f t="shared" si="262"/>
        <v>0</v>
      </c>
      <c r="T1534" s="5">
        <v>0</v>
      </c>
      <c r="U1534" s="11">
        <f t="shared" si="263"/>
        <v>0</v>
      </c>
      <c r="V1534" s="13" t="s">
        <v>1</v>
      </c>
      <c r="W1534" s="10">
        <f>IFERROR(VLOOKUP(V1534,Curr!$B$2:$C$13,2,FALSE),0)</f>
        <v>11</v>
      </c>
      <c r="X1534" s="11">
        <f t="shared" si="264"/>
        <v>0</v>
      </c>
      <c r="Y1534" s="14">
        <f t="shared" si="265"/>
        <v>0</v>
      </c>
      <c r="Z1534" s="11">
        <f t="shared" si="266"/>
        <v>0</v>
      </c>
      <c r="AA1534" s="4" t="s">
        <v>1</v>
      </c>
      <c r="AB1534" s="10">
        <f>IFERROR(VLOOKUP(AA1534,Curr!$B$2:$C$13,2,FALSE),0)</f>
        <v>11</v>
      </c>
      <c r="AC1534" s="11">
        <f t="shared" si="267"/>
        <v>0</v>
      </c>
      <c r="AD1534" s="11">
        <f t="shared" si="268"/>
        <v>0</v>
      </c>
      <c r="AE1534" s="12">
        <f t="shared" si="269"/>
        <v>0</v>
      </c>
      <c r="AF1534"/>
      <c r="AG1534"/>
      <c r="AH1534"/>
      <c r="AI1534"/>
      <c r="AJ1534"/>
    </row>
    <row r="1535" spans="2:36" x14ac:dyDescent="0.25">
      <c r="B1535" s="2" t="s">
        <v>685</v>
      </c>
      <c r="C1535"/>
      <c r="D1535" s="1" t="s">
        <v>1733</v>
      </c>
      <c r="E1535"/>
      <c r="F1535"/>
      <c r="G1535"/>
      <c r="H1535"/>
      <c r="I1535"/>
      <c r="J1535" s="1" t="s">
        <v>3258</v>
      </c>
      <c r="K1535"/>
      <c r="L1535"/>
      <c r="M1535"/>
      <c r="N1535"/>
      <c r="O1535"/>
      <c r="P1535"/>
      <c r="Q1535" s="13">
        <v>0</v>
      </c>
      <c r="R1535" s="13">
        <v>0</v>
      </c>
      <c r="S1535" s="11">
        <f t="shared" si="262"/>
        <v>0</v>
      </c>
      <c r="T1535" s="5">
        <v>0</v>
      </c>
      <c r="U1535" s="11">
        <f t="shared" si="263"/>
        <v>0</v>
      </c>
      <c r="V1535" s="13" t="s">
        <v>1</v>
      </c>
      <c r="W1535" s="10">
        <f>IFERROR(VLOOKUP(V1535,Curr!$B$2:$C$13,2,FALSE),0)</f>
        <v>11</v>
      </c>
      <c r="X1535" s="11">
        <f t="shared" si="264"/>
        <v>0</v>
      </c>
      <c r="Y1535" s="14">
        <f t="shared" si="265"/>
        <v>0</v>
      </c>
      <c r="Z1535" s="11">
        <f t="shared" si="266"/>
        <v>0</v>
      </c>
      <c r="AA1535" s="4" t="s">
        <v>1</v>
      </c>
      <c r="AB1535" s="10">
        <f>IFERROR(VLOOKUP(AA1535,Curr!$B$2:$C$13,2,FALSE),0)</f>
        <v>11</v>
      </c>
      <c r="AC1535" s="11">
        <f t="shared" si="267"/>
        <v>0</v>
      </c>
      <c r="AD1535" s="11">
        <f t="shared" si="268"/>
        <v>0</v>
      </c>
      <c r="AE1535" s="12">
        <f t="shared" si="269"/>
        <v>0</v>
      </c>
      <c r="AF1535"/>
      <c r="AG1535"/>
      <c r="AH1535"/>
      <c r="AI1535"/>
      <c r="AJ1535"/>
    </row>
    <row r="1536" spans="2:36" x14ac:dyDescent="0.25">
      <c r="B1536" s="2" t="s">
        <v>685</v>
      </c>
      <c r="C1536"/>
      <c r="D1536" s="1" t="s">
        <v>1733</v>
      </c>
      <c r="E1536"/>
      <c r="F1536"/>
      <c r="G1536"/>
      <c r="H1536"/>
      <c r="I1536"/>
      <c r="J1536" s="1" t="s">
        <v>3259</v>
      </c>
      <c r="K1536"/>
      <c r="L1536"/>
      <c r="M1536"/>
      <c r="N1536"/>
      <c r="O1536"/>
      <c r="P1536"/>
      <c r="Q1536" s="13">
        <v>0</v>
      </c>
      <c r="R1536" s="13">
        <v>0</v>
      </c>
      <c r="S1536" s="11">
        <f t="shared" si="262"/>
        <v>0</v>
      </c>
      <c r="T1536" s="5">
        <v>0</v>
      </c>
      <c r="U1536" s="11">
        <f t="shared" si="263"/>
        <v>0</v>
      </c>
      <c r="V1536" s="13" t="s">
        <v>1</v>
      </c>
      <c r="W1536" s="10">
        <f>IFERROR(VLOOKUP(V1536,Curr!$B$2:$C$13,2,FALSE),0)</f>
        <v>11</v>
      </c>
      <c r="X1536" s="11">
        <f t="shared" si="264"/>
        <v>0</v>
      </c>
      <c r="Y1536" s="14">
        <f t="shared" si="265"/>
        <v>0</v>
      </c>
      <c r="Z1536" s="11">
        <f t="shared" si="266"/>
        <v>0</v>
      </c>
      <c r="AA1536" s="4" t="s">
        <v>1</v>
      </c>
      <c r="AB1536" s="10">
        <f>IFERROR(VLOOKUP(AA1536,Curr!$B$2:$C$13,2,FALSE),0)</f>
        <v>11</v>
      </c>
      <c r="AC1536" s="11">
        <f t="shared" si="267"/>
        <v>0</v>
      </c>
      <c r="AD1536" s="11">
        <f t="shared" si="268"/>
        <v>0</v>
      </c>
      <c r="AE1536" s="12">
        <f t="shared" si="269"/>
        <v>0</v>
      </c>
      <c r="AF1536"/>
      <c r="AG1536"/>
      <c r="AH1536"/>
      <c r="AI1536"/>
      <c r="AJ1536"/>
    </row>
    <row r="1537" spans="2:36" x14ac:dyDescent="0.25">
      <c r="B1537" s="2" t="s">
        <v>685</v>
      </c>
      <c r="C1537"/>
      <c r="D1537" s="1" t="s">
        <v>1733</v>
      </c>
      <c r="E1537"/>
      <c r="F1537"/>
      <c r="G1537"/>
      <c r="H1537"/>
      <c r="I1537"/>
      <c r="J1537" s="1" t="s">
        <v>3260</v>
      </c>
      <c r="K1537"/>
      <c r="L1537"/>
      <c r="M1537"/>
      <c r="N1537"/>
      <c r="O1537"/>
      <c r="P1537"/>
      <c r="Q1537" s="13">
        <v>0</v>
      </c>
      <c r="R1537" s="13">
        <v>0</v>
      </c>
      <c r="S1537" s="11">
        <f t="shared" si="262"/>
        <v>0</v>
      </c>
      <c r="T1537" s="5">
        <v>0</v>
      </c>
      <c r="U1537" s="11">
        <f t="shared" si="263"/>
        <v>0</v>
      </c>
      <c r="V1537" s="13" t="s">
        <v>1</v>
      </c>
      <c r="W1537" s="10">
        <f>IFERROR(VLOOKUP(V1537,Curr!$B$2:$C$13,2,FALSE),0)</f>
        <v>11</v>
      </c>
      <c r="X1537" s="11">
        <f t="shared" si="264"/>
        <v>0</v>
      </c>
      <c r="Y1537" s="14">
        <f t="shared" si="265"/>
        <v>0</v>
      </c>
      <c r="Z1537" s="11">
        <f t="shared" si="266"/>
        <v>0</v>
      </c>
      <c r="AA1537" s="4" t="s">
        <v>1</v>
      </c>
      <c r="AB1537" s="10">
        <f>IFERROR(VLOOKUP(AA1537,Curr!$B$2:$C$13,2,FALSE),0)</f>
        <v>11</v>
      </c>
      <c r="AC1537" s="11">
        <f t="shared" si="267"/>
        <v>0</v>
      </c>
      <c r="AD1537" s="11">
        <f t="shared" si="268"/>
        <v>0</v>
      </c>
      <c r="AE1537" s="12">
        <f t="shared" si="269"/>
        <v>0</v>
      </c>
      <c r="AF1537"/>
      <c r="AG1537"/>
      <c r="AH1537"/>
      <c r="AI1537"/>
      <c r="AJ1537"/>
    </row>
    <row r="1538" spans="2:36" x14ac:dyDescent="0.25">
      <c r="B1538" s="2" t="s">
        <v>685</v>
      </c>
      <c r="C1538"/>
      <c r="D1538" s="1" t="s">
        <v>1733</v>
      </c>
      <c r="E1538"/>
      <c r="F1538"/>
      <c r="G1538"/>
      <c r="H1538"/>
      <c r="I1538"/>
      <c r="J1538" s="1" t="s">
        <v>3261</v>
      </c>
      <c r="K1538"/>
      <c r="L1538"/>
      <c r="M1538"/>
      <c r="N1538"/>
      <c r="O1538"/>
      <c r="P1538"/>
      <c r="Q1538" s="13">
        <v>0</v>
      </c>
      <c r="R1538" s="13">
        <v>0</v>
      </c>
      <c r="S1538" s="11">
        <f t="shared" si="262"/>
        <v>0</v>
      </c>
      <c r="T1538" s="5">
        <v>0</v>
      </c>
      <c r="U1538" s="11">
        <f t="shared" si="263"/>
        <v>0</v>
      </c>
      <c r="V1538" s="13" t="s">
        <v>1</v>
      </c>
      <c r="W1538" s="10">
        <f>IFERROR(VLOOKUP(V1538,Curr!$B$2:$C$13,2,FALSE),0)</f>
        <v>11</v>
      </c>
      <c r="X1538" s="11">
        <f t="shared" si="264"/>
        <v>0</v>
      </c>
      <c r="Y1538" s="14">
        <f t="shared" si="265"/>
        <v>0</v>
      </c>
      <c r="Z1538" s="11">
        <f t="shared" si="266"/>
        <v>0</v>
      </c>
      <c r="AA1538" s="4" t="s">
        <v>1</v>
      </c>
      <c r="AB1538" s="10">
        <f>IFERROR(VLOOKUP(AA1538,Curr!$B$2:$C$13,2,FALSE),0)</f>
        <v>11</v>
      </c>
      <c r="AC1538" s="11">
        <f t="shared" si="267"/>
        <v>0</v>
      </c>
      <c r="AD1538" s="11">
        <f t="shared" si="268"/>
        <v>0</v>
      </c>
      <c r="AE1538" s="12">
        <f t="shared" si="269"/>
        <v>0</v>
      </c>
      <c r="AF1538"/>
      <c r="AG1538"/>
      <c r="AH1538"/>
      <c r="AI1538"/>
      <c r="AJ1538"/>
    </row>
    <row r="1539" spans="2:36" x14ac:dyDescent="0.25">
      <c r="B1539" s="2" t="s">
        <v>685</v>
      </c>
      <c r="C1539"/>
      <c r="D1539" s="1" t="s">
        <v>1733</v>
      </c>
      <c r="E1539"/>
      <c r="F1539"/>
      <c r="G1539"/>
      <c r="H1539"/>
      <c r="I1539"/>
      <c r="J1539" s="1" t="s">
        <v>3262</v>
      </c>
      <c r="K1539"/>
      <c r="L1539"/>
      <c r="M1539"/>
      <c r="N1539"/>
      <c r="O1539"/>
      <c r="P1539"/>
      <c r="Q1539" s="13">
        <v>0</v>
      </c>
      <c r="R1539" s="13">
        <v>0</v>
      </c>
      <c r="S1539" s="11">
        <f t="shared" si="262"/>
        <v>0</v>
      </c>
      <c r="T1539" s="5">
        <v>0</v>
      </c>
      <c r="U1539" s="11">
        <f t="shared" si="263"/>
        <v>0</v>
      </c>
      <c r="V1539" s="13" t="s">
        <v>1</v>
      </c>
      <c r="W1539" s="10">
        <f>IFERROR(VLOOKUP(V1539,Curr!$B$2:$C$13,2,FALSE),0)</f>
        <v>11</v>
      </c>
      <c r="X1539" s="11">
        <f t="shared" si="264"/>
        <v>0</v>
      </c>
      <c r="Y1539" s="14">
        <f t="shared" si="265"/>
        <v>0</v>
      </c>
      <c r="Z1539" s="11">
        <f t="shared" si="266"/>
        <v>0</v>
      </c>
      <c r="AA1539" s="4" t="s">
        <v>1</v>
      </c>
      <c r="AB1539" s="10">
        <f>IFERROR(VLOOKUP(AA1539,Curr!$B$2:$C$13,2,FALSE),0)</f>
        <v>11</v>
      </c>
      <c r="AC1539" s="11">
        <f t="shared" si="267"/>
        <v>0</v>
      </c>
      <c r="AD1539" s="11">
        <f t="shared" si="268"/>
        <v>0</v>
      </c>
      <c r="AE1539" s="12">
        <f t="shared" si="269"/>
        <v>0</v>
      </c>
      <c r="AF1539"/>
      <c r="AG1539"/>
      <c r="AH1539"/>
      <c r="AI1539"/>
      <c r="AJ1539"/>
    </row>
    <row r="1540" spans="2:36" x14ac:dyDescent="0.25">
      <c r="B1540" s="2" t="s">
        <v>685</v>
      </c>
      <c r="C1540"/>
      <c r="D1540" s="1" t="s">
        <v>1733</v>
      </c>
      <c r="E1540"/>
      <c r="F1540"/>
      <c r="G1540"/>
      <c r="H1540"/>
      <c r="I1540"/>
      <c r="J1540" s="1" t="s">
        <v>3263</v>
      </c>
      <c r="K1540"/>
      <c r="L1540"/>
      <c r="M1540"/>
      <c r="N1540"/>
      <c r="O1540"/>
      <c r="P1540"/>
      <c r="Q1540" s="13">
        <v>0</v>
      </c>
      <c r="R1540" s="13">
        <v>0</v>
      </c>
      <c r="S1540" s="11">
        <f t="shared" si="262"/>
        <v>0</v>
      </c>
      <c r="T1540" s="5">
        <v>0</v>
      </c>
      <c r="U1540" s="11">
        <f t="shared" si="263"/>
        <v>0</v>
      </c>
      <c r="V1540" s="13" t="s">
        <v>1</v>
      </c>
      <c r="W1540" s="10">
        <f>IFERROR(VLOOKUP(V1540,Curr!$B$2:$C$13,2,FALSE),0)</f>
        <v>11</v>
      </c>
      <c r="X1540" s="11">
        <f t="shared" si="264"/>
        <v>0</v>
      </c>
      <c r="Y1540" s="14">
        <f t="shared" si="265"/>
        <v>0</v>
      </c>
      <c r="Z1540" s="11">
        <f t="shared" si="266"/>
        <v>0</v>
      </c>
      <c r="AA1540" s="4" t="s">
        <v>1</v>
      </c>
      <c r="AB1540" s="10">
        <f>IFERROR(VLOOKUP(AA1540,Curr!$B$2:$C$13,2,FALSE),0)</f>
        <v>11</v>
      </c>
      <c r="AC1540" s="11">
        <f t="shared" si="267"/>
        <v>0</v>
      </c>
      <c r="AD1540" s="11">
        <f t="shared" si="268"/>
        <v>0</v>
      </c>
      <c r="AE1540" s="12">
        <f t="shared" si="269"/>
        <v>0</v>
      </c>
      <c r="AF1540"/>
      <c r="AG1540"/>
      <c r="AH1540"/>
      <c r="AI1540"/>
      <c r="AJ1540"/>
    </row>
    <row r="1541" spans="2:36" x14ac:dyDescent="0.25">
      <c r="B1541" s="2" t="s">
        <v>685</v>
      </c>
      <c r="C1541"/>
      <c r="D1541" s="1" t="s">
        <v>1733</v>
      </c>
      <c r="E1541"/>
      <c r="F1541"/>
      <c r="G1541"/>
      <c r="H1541"/>
      <c r="I1541"/>
      <c r="J1541" s="1" t="s">
        <v>3264</v>
      </c>
      <c r="K1541"/>
      <c r="L1541"/>
      <c r="M1541"/>
      <c r="N1541"/>
      <c r="O1541"/>
      <c r="P1541"/>
      <c r="Q1541" s="13">
        <v>0</v>
      </c>
      <c r="R1541" s="13">
        <v>0</v>
      </c>
      <c r="S1541" s="11">
        <f t="shared" si="262"/>
        <v>0</v>
      </c>
      <c r="T1541" s="5">
        <v>0</v>
      </c>
      <c r="U1541" s="11">
        <f t="shared" si="263"/>
        <v>0</v>
      </c>
      <c r="V1541" s="13" t="s">
        <v>1</v>
      </c>
      <c r="W1541" s="10">
        <f>IFERROR(VLOOKUP(V1541,Curr!$B$2:$C$13,2,FALSE),0)</f>
        <v>11</v>
      </c>
      <c r="X1541" s="11">
        <f t="shared" si="264"/>
        <v>0</v>
      </c>
      <c r="Y1541" s="14">
        <f t="shared" si="265"/>
        <v>0</v>
      </c>
      <c r="Z1541" s="11">
        <f t="shared" si="266"/>
        <v>0</v>
      </c>
      <c r="AA1541" s="4" t="s">
        <v>1</v>
      </c>
      <c r="AB1541" s="10">
        <f>IFERROR(VLOOKUP(AA1541,Curr!$B$2:$C$13,2,FALSE),0)</f>
        <v>11</v>
      </c>
      <c r="AC1541" s="11">
        <f t="shared" si="267"/>
        <v>0</v>
      </c>
      <c r="AD1541" s="11">
        <f t="shared" si="268"/>
        <v>0</v>
      </c>
      <c r="AE1541" s="12">
        <f t="shared" si="269"/>
        <v>0</v>
      </c>
      <c r="AF1541"/>
      <c r="AG1541"/>
      <c r="AH1541"/>
      <c r="AI1541"/>
      <c r="AJ1541"/>
    </row>
    <row r="1542" spans="2:36" x14ac:dyDescent="0.25">
      <c r="B1542" s="2" t="s">
        <v>685</v>
      </c>
      <c r="C1542"/>
      <c r="D1542" s="1" t="s">
        <v>1733</v>
      </c>
      <c r="E1542"/>
      <c r="F1542"/>
      <c r="G1542"/>
      <c r="H1542"/>
      <c r="I1542"/>
      <c r="J1542" s="1" t="s">
        <v>3265</v>
      </c>
      <c r="K1542"/>
      <c r="L1542"/>
      <c r="M1542"/>
      <c r="N1542"/>
      <c r="O1542"/>
      <c r="P1542"/>
      <c r="Q1542" s="13">
        <v>0</v>
      </c>
      <c r="R1542" s="13">
        <v>0</v>
      </c>
      <c r="S1542" s="11">
        <f t="shared" si="262"/>
        <v>0</v>
      </c>
      <c r="T1542" s="5">
        <v>0</v>
      </c>
      <c r="U1542" s="11">
        <f t="shared" si="263"/>
        <v>0</v>
      </c>
      <c r="V1542" s="13" t="s">
        <v>1</v>
      </c>
      <c r="W1542" s="10">
        <f>IFERROR(VLOOKUP(V1542,Curr!$B$2:$C$13,2,FALSE),0)</f>
        <v>11</v>
      </c>
      <c r="X1542" s="11">
        <f t="shared" si="264"/>
        <v>0</v>
      </c>
      <c r="Y1542" s="14">
        <f t="shared" si="265"/>
        <v>0</v>
      </c>
      <c r="Z1542" s="11">
        <f t="shared" si="266"/>
        <v>0</v>
      </c>
      <c r="AA1542" s="4" t="s">
        <v>1</v>
      </c>
      <c r="AB1542" s="10">
        <f>IFERROR(VLOOKUP(AA1542,Curr!$B$2:$C$13,2,FALSE),0)</f>
        <v>11</v>
      </c>
      <c r="AC1542" s="11">
        <f t="shared" si="267"/>
        <v>0</v>
      </c>
      <c r="AD1542" s="11">
        <f t="shared" si="268"/>
        <v>0</v>
      </c>
      <c r="AE1542" s="12">
        <f t="shared" si="269"/>
        <v>0</v>
      </c>
      <c r="AF1542"/>
      <c r="AG1542"/>
      <c r="AH1542"/>
      <c r="AI1542"/>
      <c r="AJ1542"/>
    </row>
    <row r="1543" spans="2:36" x14ac:dyDescent="0.25">
      <c r="B1543" s="2" t="s">
        <v>685</v>
      </c>
      <c r="C1543"/>
      <c r="D1543" s="1" t="s">
        <v>1733</v>
      </c>
      <c r="E1543"/>
      <c r="F1543"/>
      <c r="G1543"/>
      <c r="H1543"/>
      <c r="I1543"/>
      <c r="J1543" s="1" t="s">
        <v>3266</v>
      </c>
      <c r="K1543"/>
      <c r="L1543"/>
      <c r="M1543"/>
      <c r="N1543"/>
      <c r="O1543"/>
      <c r="P1543"/>
      <c r="Q1543" s="13">
        <v>0</v>
      </c>
      <c r="R1543" s="13">
        <v>0</v>
      </c>
      <c r="S1543" s="11">
        <f t="shared" si="262"/>
        <v>0</v>
      </c>
      <c r="T1543" s="5">
        <v>0</v>
      </c>
      <c r="U1543" s="11">
        <f t="shared" si="263"/>
        <v>0</v>
      </c>
      <c r="V1543" s="13" t="s">
        <v>1</v>
      </c>
      <c r="W1543" s="10">
        <f>IFERROR(VLOOKUP(V1543,Curr!$B$2:$C$13,2,FALSE),0)</f>
        <v>11</v>
      </c>
      <c r="X1543" s="11">
        <f t="shared" si="264"/>
        <v>0</v>
      </c>
      <c r="Y1543" s="14">
        <f t="shared" si="265"/>
        <v>0</v>
      </c>
      <c r="Z1543" s="11">
        <f t="shared" si="266"/>
        <v>0</v>
      </c>
      <c r="AA1543" s="4" t="s">
        <v>1</v>
      </c>
      <c r="AB1543" s="10">
        <f>IFERROR(VLOOKUP(AA1543,Curr!$B$2:$C$13,2,FALSE),0)</f>
        <v>11</v>
      </c>
      <c r="AC1543" s="11">
        <f t="shared" si="267"/>
        <v>0</v>
      </c>
      <c r="AD1543" s="11">
        <f t="shared" si="268"/>
        <v>0</v>
      </c>
      <c r="AE1543" s="12">
        <f t="shared" si="269"/>
        <v>0</v>
      </c>
      <c r="AF1543"/>
      <c r="AG1543"/>
      <c r="AH1543"/>
      <c r="AI1543"/>
      <c r="AJ1543"/>
    </row>
    <row r="1544" spans="2:36" x14ac:dyDescent="0.25">
      <c r="B1544" s="2" t="s">
        <v>685</v>
      </c>
      <c r="C1544"/>
      <c r="D1544" s="1" t="s">
        <v>1733</v>
      </c>
      <c r="E1544"/>
      <c r="F1544"/>
      <c r="G1544"/>
      <c r="H1544"/>
      <c r="I1544"/>
      <c r="J1544" s="1" t="s">
        <v>3267</v>
      </c>
      <c r="K1544"/>
      <c r="L1544"/>
      <c r="M1544"/>
      <c r="N1544"/>
      <c r="O1544"/>
      <c r="P1544"/>
      <c r="Q1544" s="13">
        <v>0</v>
      </c>
      <c r="R1544" s="13">
        <v>0</v>
      </c>
      <c r="S1544" s="11">
        <f t="shared" si="262"/>
        <v>0</v>
      </c>
      <c r="T1544" s="5">
        <v>0</v>
      </c>
      <c r="U1544" s="11">
        <f t="shared" si="263"/>
        <v>0</v>
      </c>
      <c r="V1544" s="13" t="s">
        <v>1</v>
      </c>
      <c r="W1544" s="10">
        <f>IFERROR(VLOOKUP(V1544,Curr!$B$2:$C$13,2,FALSE),0)</f>
        <v>11</v>
      </c>
      <c r="X1544" s="11">
        <f t="shared" si="264"/>
        <v>0</v>
      </c>
      <c r="Y1544" s="14">
        <f t="shared" si="265"/>
        <v>0</v>
      </c>
      <c r="Z1544" s="11">
        <f t="shared" si="266"/>
        <v>0</v>
      </c>
      <c r="AA1544" s="4" t="s">
        <v>1</v>
      </c>
      <c r="AB1544" s="10">
        <f>IFERROR(VLOOKUP(AA1544,Curr!$B$2:$C$13,2,FALSE),0)</f>
        <v>11</v>
      </c>
      <c r="AC1544" s="11">
        <f t="shared" si="267"/>
        <v>0</v>
      </c>
      <c r="AD1544" s="11">
        <f t="shared" si="268"/>
        <v>0</v>
      </c>
      <c r="AE1544" s="12">
        <f t="shared" si="269"/>
        <v>0</v>
      </c>
      <c r="AF1544"/>
      <c r="AG1544"/>
      <c r="AH1544"/>
      <c r="AI1544"/>
      <c r="AJ1544"/>
    </row>
    <row r="1545" spans="2:36" x14ac:dyDescent="0.25">
      <c r="B1545" s="2" t="s">
        <v>685</v>
      </c>
      <c r="C1545"/>
      <c r="D1545" s="1" t="s">
        <v>1733</v>
      </c>
      <c r="E1545"/>
      <c r="F1545"/>
      <c r="G1545"/>
      <c r="H1545"/>
      <c r="I1545"/>
      <c r="J1545" s="1" t="s">
        <v>3268</v>
      </c>
      <c r="K1545"/>
      <c r="L1545"/>
      <c r="M1545"/>
      <c r="N1545"/>
      <c r="O1545"/>
      <c r="P1545"/>
      <c r="Q1545" s="13">
        <v>0</v>
      </c>
      <c r="R1545" s="13">
        <v>0</v>
      </c>
      <c r="S1545" s="11">
        <f t="shared" si="262"/>
        <v>0</v>
      </c>
      <c r="T1545" s="5">
        <v>0</v>
      </c>
      <c r="U1545" s="11">
        <f t="shared" si="263"/>
        <v>0</v>
      </c>
      <c r="V1545" s="13" t="s">
        <v>1</v>
      </c>
      <c r="W1545" s="10">
        <f>IFERROR(VLOOKUP(V1545,Curr!$B$2:$C$13,2,FALSE),0)</f>
        <v>11</v>
      </c>
      <c r="X1545" s="11">
        <f t="shared" si="264"/>
        <v>0</v>
      </c>
      <c r="Y1545" s="14">
        <f t="shared" si="265"/>
        <v>0</v>
      </c>
      <c r="Z1545" s="11">
        <f t="shared" si="266"/>
        <v>0</v>
      </c>
      <c r="AA1545" s="4" t="s">
        <v>1</v>
      </c>
      <c r="AB1545" s="10">
        <f>IFERROR(VLOOKUP(AA1545,Curr!$B$2:$C$13,2,FALSE),0)</f>
        <v>11</v>
      </c>
      <c r="AC1545" s="11">
        <f t="shared" si="267"/>
        <v>0</v>
      </c>
      <c r="AD1545" s="11">
        <f t="shared" si="268"/>
        <v>0</v>
      </c>
      <c r="AE1545" s="12">
        <f t="shared" si="269"/>
        <v>0</v>
      </c>
      <c r="AF1545"/>
      <c r="AG1545"/>
      <c r="AH1545"/>
      <c r="AI1545"/>
      <c r="AJ1545"/>
    </row>
    <row r="1546" spans="2:36" x14ac:dyDescent="0.25">
      <c r="B1546" s="2" t="s">
        <v>685</v>
      </c>
      <c r="C1546"/>
      <c r="D1546" s="1" t="s">
        <v>1733</v>
      </c>
      <c r="E1546"/>
      <c r="F1546"/>
      <c r="G1546"/>
      <c r="H1546"/>
      <c r="I1546"/>
      <c r="J1546" s="1" t="s">
        <v>3269</v>
      </c>
      <c r="K1546"/>
      <c r="L1546"/>
      <c r="M1546"/>
      <c r="N1546"/>
      <c r="O1546"/>
      <c r="P1546"/>
      <c r="Q1546" s="13">
        <v>0</v>
      </c>
      <c r="R1546" s="13">
        <v>0</v>
      </c>
      <c r="S1546" s="11">
        <f t="shared" si="262"/>
        <v>0</v>
      </c>
      <c r="T1546" s="5">
        <v>0</v>
      </c>
      <c r="U1546" s="11">
        <f t="shared" si="263"/>
        <v>0</v>
      </c>
      <c r="V1546" s="13" t="s">
        <v>1</v>
      </c>
      <c r="W1546" s="10">
        <f>IFERROR(VLOOKUP(V1546,Curr!$B$2:$C$13,2,FALSE),0)</f>
        <v>11</v>
      </c>
      <c r="X1546" s="11">
        <f t="shared" si="264"/>
        <v>0</v>
      </c>
      <c r="Y1546" s="14">
        <f t="shared" si="265"/>
        <v>0</v>
      </c>
      <c r="Z1546" s="11">
        <f t="shared" si="266"/>
        <v>0</v>
      </c>
      <c r="AA1546" s="4" t="s">
        <v>1</v>
      </c>
      <c r="AB1546" s="10">
        <f>IFERROR(VLOOKUP(AA1546,Curr!$B$2:$C$13,2,FALSE),0)</f>
        <v>11</v>
      </c>
      <c r="AC1546" s="11">
        <f t="shared" si="267"/>
        <v>0</v>
      </c>
      <c r="AD1546" s="11">
        <f t="shared" si="268"/>
        <v>0</v>
      </c>
      <c r="AE1546" s="12">
        <f t="shared" si="269"/>
        <v>0</v>
      </c>
      <c r="AF1546"/>
      <c r="AG1546"/>
      <c r="AH1546"/>
      <c r="AI1546"/>
      <c r="AJ1546"/>
    </row>
    <row r="1547" spans="2:36" x14ac:dyDescent="0.25">
      <c r="B1547" s="2" t="s">
        <v>685</v>
      </c>
      <c r="C1547"/>
      <c r="D1547" s="1" t="s">
        <v>1733</v>
      </c>
      <c r="E1547"/>
      <c r="F1547"/>
      <c r="G1547"/>
      <c r="H1547"/>
      <c r="I1547"/>
      <c r="J1547" s="1" t="s">
        <v>3270</v>
      </c>
      <c r="K1547"/>
      <c r="L1547"/>
      <c r="M1547"/>
      <c r="N1547"/>
      <c r="O1547"/>
      <c r="P1547"/>
      <c r="Q1547" s="13">
        <v>0</v>
      </c>
      <c r="R1547" s="13">
        <v>0</v>
      </c>
      <c r="S1547" s="11">
        <f t="shared" si="262"/>
        <v>0</v>
      </c>
      <c r="T1547" s="5">
        <v>0</v>
      </c>
      <c r="U1547" s="11">
        <f t="shared" si="263"/>
        <v>0</v>
      </c>
      <c r="V1547" s="13" t="s">
        <v>1</v>
      </c>
      <c r="W1547" s="10">
        <f>IFERROR(VLOOKUP(V1547,Curr!$B$2:$C$13,2,FALSE),0)</f>
        <v>11</v>
      </c>
      <c r="X1547" s="11">
        <f t="shared" si="264"/>
        <v>0</v>
      </c>
      <c r="Y1547" s="14">
        <f t="shared" si="265"/>
        <v>0</v>
      </c>
      <c r="Z1547" s="11">
        <f t="shared" si="266"/>
        <v>0</v>
      </c>
      <c r="AA1547" s="4" t="s">
        <v>1</v>
      </c>
      <c r="AB1547" s="10">
        <f>IFERROR(VLOOKUP(AA1547,Curr!$B$2:$C$13,2,FALSE),0)</f>
        <v>11</v>
      </c>
      <c r="AC1547" s="11">
        <f t="shared" si="267"/>
        <v>0</v>
      </c>
      <c r="AD1547" s="11">
        <f t="shared" si="268"/>
        <v>0</v>
      </c>
      <c r="AE1547" s="12">
        <f t="shared" si="269"/>
        <v>0</v>
      </c>
      <c r="AF1547"/>
      <c r="AG1547"/>
      <c r="AH1547"/>
      <c r="AI1547"/>
      <c r="AJ1547"/>
    </row>
    <row r="1548" spans="2:36" x14ac:dyDescent="0.25">
      <c r="B1548" s="2" t="s">
        <v>685</v>
      </c>
      <c r="C1548"/>
      <c r="D1548" s="1" t="s">
        <v>1733</v>
      </c>
      <c r="E1548"/>
      <c r="F1548"/>
      <c r="G1548"/>
      <c r="H1548"/>
      <c r="I1548"/>
      <c r="J1548" s="1" t="s">
        <v>3271</v>
      </c>
      <c r="K1548"/>
      <c r="L1548"/>
      <c r="M1548"/>
      <c r="N1548"/>
      <c r="O1548"/>
      <c r="P1548"/>
      <c r="Q1548" s="13">
        <v>0</v>
      </c>
      <c r="R1548" s="13">
        <v>0</v>
      </c>
      <c r="S1548" s="11">
        <f t="shared" si="262"/>
        <v>0</v>
      </c>
      <c r="T1548" s="5">
        <v>0</v>
      </c>
      <c r="U1548" s="11">
        <f t="shared" si="263"/>
        <v>0</v>
      </c>
      <c r="V1548" s="13" t="s">
        <v>1</v>
      </c>
      <c r="W1548" s="10">
        <f>IFERROR(VLOOKUP(V1548,Curr!$B$2:$C$13,2,FALSE),0)</f>
        <v>11</v>
      </c>
      <c r="X1548" s="11">
        <f t="shared" si="264"/>
        <v>0</v>
      </c>
      <c r="Y1548" s="14">
        <f t="shared" si="265"/>
        <v>0</v>
      </c>
      <c r="Z1548" s="11">
        <f t="shared" si="266"/>
        <v>0</v>
      </c>
      <c r="AA1548" s="4" t="s">
        <v>1</v>
      </c>
      <c r="AB1548" s="10">
        <f>IFERROR(VLOOKUP(AA1548,Curr!$B$2:$C$13,2,FALSE),0)</f>
        <v>11</v>
      </c>
      <c r="AC1548" s="11">
        <f t="shared" si="267"/>
        <v>0</v>
      </c>
      <c r="AD1548" s="11">
        <f t="shared" si="268"/>
        <v>0</v>
      </c>
      <c r="AE1548" s="12">
        <f t="shared" si="269"/>
        <v>0</v>
      </c>
      <c r="AF1548"/>
      <c r="AG1548"/>
      <c r="AH1548"/>
      <c r="AI1548"/>
      <c r="AJ1548"/>
    </row>
    <row r="1549" spans="2:36" x14ac:dyDescent="0.25">
      <c r="B1549" s="2" t="s">
        <v>685</v>
      </c>
      <c r="C1549"/>
      <c r="D1549" s="1" t="s">
        <v>1733</v>
      </c>
      <c r="E1549"/>
      <c r="F1549"/>
      <c r="G1549"/>
      <c r="H1549"/>
      <c r="I1549"/>
      <c r="J1549" s="1" t="s">
        <v>3272</v>
      </c>
      <c r="K1549"/>
      <c r="L1549"/>
      <c r="M1549"/>
      <c r="N1549"/>
      <c r="O1549"/>
      <c r="P1549"/>
      <c r="Q1549" s="13">
        <v>0</v>
      </c>
      <c r="R1549" s="13">
        <v>0</v>
      </c>
      <c r="S1549" s="11">
        <f t="shared" si="262"/>
        <v>0</v>
      </c>
      <c r="T1549" s="5">
        <v>0</v>
      </c>
      <c r="U1549" s="11">
        <f t="shared" si="263"/>
        <v>0</v>
      </c>
      <c r="V1549" s="13" t="s">
        <v>1</v>
      </c>
      <c r="W1549" s="10">
        <f>IFERROR(VLOOKUP(V1549,Curr!$B$2:$C$13,2,FALSE),0)</f>
        <v>11</v>
      </c>
      <c r="X1549" s="11">
        <f t="shared" si="264"/>
        <v>0</v>
      </c>
      <c r="Y1549" s="14">
        <f t="shared" si="265"/>
        <v>0</v>
      </c>
      <c r="Z1549" s="11">
        <f t="shared" si="266"/>
        <v>0</v>
      </c>
      <c r="AA1549" s="4" t="s">
        <v>1</v>
      </c>
      <c r="AB1549" s="10">
        <f>IFERROR(VLOOKUP(AA1549,Curr!$B$2:$C$13,2,FALSE),0)</f>
        <v>11</v>
      </c>
      <c r="AC1549" s="11">
        <f t="shared" si="267"/>
        <v>0</v>
      </c>
      <c r="AD1549" s="11">
        <f t="shared" si="268"/>
        <v>0</v>
      </c>
      <c r="AE1549" s="12">
        <f t="shared" si="269"/>
        <v>0</v>
      </c>
      <c r="AF1549"/>
      <c r="AG1549"/>
      <c r="AH1549"/>
      <c r="AI1549"/>
      <c r="AJ1549"/>
    </row>
    <row r="1550" spans="2:36" x14ac:dyDescent="0.25">
      <c r="B1550" s="2" t="s">
        <v>685</v>
      </c>
      <c r="C1550"/>
      <c r="D1550" s="1" t="s">
        <v>1733</v>
      </c>
      <c r="E1550"/>
      <c r="F1550"/>
      <c r="G1550"/>
      <c r="H1550"/>
      <c r="I1550"/>
      <c r="J1550" s="1" t="s">
        <v>3273</v>
      </c>
      <c r="K1550"/>
      <c r="L1550"/>
      <c r="M1550"/>
      <c r="N1550"/>
      <c r="O1550"/>
      <c r="P1550"/>
      <c r="Q1550" s="13">
        <v>0</v>
      </c>
      <c r="R1550" s="13">
        <v>0</v>
      </c>
      <c r="S1550" s="11">
        <f t="shared" si="262"/>
        <v>0</v>
      </c>
      <c r="T1550" s="5">
        <v>0</v>
      </c>
      <c r="U1550" s="11">
        <f t="shared" si="263"/>
        <v>0</v>
      </c>
      <c r="V1550" s="13" t="s">
        <v>1</v>
      </c>
      <c r="W1550" s="10">
        <f>IFERROR(VLOOKUP(V1550,Curr!$B$2:$C$13,2,FALSE),0)</f>
        <v>11</v>
      </c>
      <c r="X1550" s="11">
        <f t="shared" si="264"/>
        <v>0</v>
      </c>
      <c r="Y1550" s="14">
        <f t="shared" si="265"/>
        <v>0</v>
      </c>
      <c r="Z1550" s="11">
        <f t="shared" si="266"/>
        <v>0</v>
      </c>
      <c r="AA1550" s="4" t="s">
        <v>1</v>
      </c>
      <c r="AB1550" s="10">
        <f>IFERROR(VLOOKUP(AA1550,Curr!$B$2:$C$13,2,FALSE),0)</f>
        <v>11</v>
      </c>
      <c r="AC1550" s="11">
        <f t="shared" si="267"/>
        <v>0</v>
      </c>
      <c r="AD1550" s="11">
        <f t="shared" si="268"/>
        <v>0</v>
      </c>
      <c r="AE1550" s="12">
        <f t="shared" si="269"/>
        <v>0</v>
      </c>
      <c r="AF1550"/>
      <c r="AG1550"/>
      <c r="AH1550"/>
      <c r="AI1550"/>
      <c r="AJ1550"/>
    </row>
    <row r="1551" spans="2:36" x14ac:dyDescent="0.25">
      <c r="B1551" s="2" t="s">
        <v>685</v>
      </c>
      <c r="C1551"/>
      <c r="D1551" s="1" t="s">
        <v>1733</v>
      </c>
      <c r="E1551"/>
      <c r="F1551"/>
      <c r="G1551"/>
      <c r="H1551"/>
      <c r="I1551"/>
      <c r="J1551" s="1" t="s">
        <v>3274</v>
      </c>
      <c r="K1551"/>
      <c r="L1551"/>
      <c r="M1551"/>
      <c r="N1551"/>
      <c r="O1551"/>
      <c r="P1551"/>
      <c r="Q1551" s="13">
        <v>0</v>
      </c>
      <c r="R1551" s="13">
        <v>0</v>
      </c>
      <c r="S1551" s="11">
        <f t="shared" si="262"/>
        <v>0</v>
      </c>
      <c r="T1551" s="5">
        <v>0</v>
      </c>
      <c r="U1551" s="11">
        <f t="shared" si="263"/>
        <v>0</v>
      </c>
      <c r="V1551" s="13" t="s">
        <v>1</v>
      </c>
      <c r="W1551" s="10">
        <f>IFERROR(VLOOKUP(V1551,Curr!$B$2:$C$13,2,FALSE),0)</f>
        <v>11</v>
      </c>
      <c r="X1551" s="11">
        <f t="shared" si="264"/>
        <v>0</v>
      </c>
      <c r="Y1551" s="14">
        <f t="shared" si="265"/>
        <v>0</v>
      </c>
      <c r="Z1551" s="11">
        <f t="shared" si="266"/>
        <v>0</v>
      </c>
      <c r="AA1551" s="4" t="s">
        <v>1</v>
      </c>
      <c r="AB1551" s="10">
        <f>IFERROR(VLOOKUP(AA1551,Curr!$B$2:$C$13,2,FALSE),0)</f>
        <v>11</v>
      </c>
      <c r="AC1551" s="11">
        <f t="shared" si="267"/>
        <v>0</v>
      </c>
      <c r="AD1551" s="11">
        <f t="shared" si="268"/>
        <v>0</v>
      </c>
      <c r="AE1551" s="12">
        <f t="shared" si="269"/>
        <v>0</v>
      </c>
      <c r="AF1551"/>
      <c r="AG1551"/>
      <c r="AH1551"/>
      <c r="AI1551"/>
      <c r="AJ1551"/>
    </row>
    <row r="1552" spans="2:36" x14ac:dyDescent="0.25">
      <c r="B1552" s="2" t="s">
        <v>685</v>
      </c>
      <c r="C1552"/>
      <c r="D1552" s="1" t="s">
        <v>1733</v>
      </c>
      <c r="E1552"/>
      <c r="F1552"/>
      <c r="G1552"/>
      <c r="H1552"/>
      <c r="I1552"/>
      <c r="J1552" s="1" t="s">
        <v>3275</v>
      </c>
      <c r="K1552"/>
      <c r="L1552"/>
      <c r="M1552"/>
      <c r="N1552"/>
      <c r="O1552"/>
      <c r="P1552"/>
      <c r="Q1552" s="13">
        <v>0</v>
      </c>
      <c r="R1552" s="13">
        <v>0</v>
      </c>
      <c r="S1552" s="11">
        <f t="shared" si="262"/>
        <v>0</v>
      </c>
      <c r="T1552" s="5">
        <v>0</v>
      </c>
      <c r="U1552" s="11">
        <f t="shared" si="263"/>
        <v>0</v>
      </c>
      <c r="V1552" s="13" t="s">
        <v>1</v>
      </c>
      <c r="W1552" s="10">
        <f>IFERROR(VLOOKUP(V1552,Curr!$B$2:$C$13,2,FALSE),0)</f>
        <v>11</v>
      </c>
      <c r="X1552" s="11">
        <f t="shared" si="264"/>
        <v>0</v>
      </c>
      <c r="Y1552" s="14">
        <f t="shared" si="265"/>
        <v>0</v>
      </c>
      <c r="Z1552" s="11">
        <f t="shared" si="266"/>
        <v>0</v>
      </c>
      <c r="AA1552" s="4" t="s">
        <v>1</v>
      </c>
      <c r="AB1552" s="10">
        <f>IFERROR(VLOOKUP(AA1552,Curr!$B$2:$C$13,2,FALSE),0)</f>
        <v>11</v>
      </c>
      <c r="AC1552" s="11">
        <f t="shared" si="267"/>
        <v>0</v>
      </c>
      <c r="AD1552" s="11">
        <f t="shared" si="268"/>
        <v>0</v>
      </c>
      <c r="AE1552" s="12">
        <f t="shared" si="269"/>
        <v>0</v>
      </c>
      <c r="AF1552"/>
      <c r="AG1552"/>
      <c r="AH1552"/>
      <c r="AI1552"/>
      <c r="AJ1552"/>
    </row>
    <row r="1553" spans="2:36" x14ac:dyDescent="0.25">
      <c r="B1553" s="2" t="s">
        <v>685</v>
      </c>
      <c r="C1553"/>
      <c r="D1553" s="1" t="s">
        <v>1733</v>
      </c>
      <c r="E1553"/>
      <c r="F1553"/>
      <c r="G1553"/>
      <c r="H1553"/>
      <c r="I1553"/>
      <c r="J1553" s="1" t="s">
        <v>3276</v>
      </c>
      <c r="K1553"/>
      <c r="L1553"/>
      <c r="M1553"/>
      <c r="N1553"/>
      <c r="O1553"/>
      <c r="P1553"/>
      <c r="Q1553" s="13">
        <v>0</v>
      </c>
      <c r="R1553" s="13">
        <v>0</v>
      </c>
      <c r="S1553" s="11">
        <f t="shared" si="262"/>
        <v>0</v>
      </c>
      <c r="T1553" s="5">
        <v>0</v>
      </c>
      <c r="U1553" s="11">
        <f t="shared" si="263"/>
        <v>0</v>
      </c>
      <c r="V1553" s="13" t="s">
        <v>1</v>
      </c>
      <c r="W1553" s="10">
        <f>IFERROR(VLOOKUP(V1553,Curr!$B$2:$C$13,2,FALSE),0)</f>
        <v>11</v>
      </c>
      <c r="X1553" s="11">
        <f t="shared" si="264"/>
        <v>0</v>
      </c>
      <c r="Y1553" s="14">
        <f t="shared" si="265"/>
        <v>0</v>
      </c>
      <c r="Z1553" s="11">
        <f t="shared" si="266"/>
        <v>0</v>
      </c>
      <c r="AA1553" s="4" t="s">
        <v>1</v>
      </c>
      <c r="AB1553" s="10">
        <f>IFERROR(VLOOKUP(AA1553,Curr!$B$2:$C$13,2,FALSE),0)</f>
        <v>11</v>
      </c>
      <c r="AC1553" s="11">
        <f t="shared" si="267"/>
        <v>0</v>
      </c>
      <c r="AD1553" s="11">
        <f t="shared" si="268"/>
        <v>0</v>
      </c>
      <c r="AE1553" s="12">
        <f t="shared" si="269"/>
        <v>0</v>
      </c>
      <c r="AF1553"/>
      <c r="AG1553"/>
      <c r="AH1553"/>
      <c r="AI1553"/>
      <c r="AJ1553"/>
    </row>
    <row r="1554" spans="2:36" x14ac:dyDescent="0.25">
      <c r="B1554" s="2" t="s">
        <v>685</v>
      </c>
      <c r="C1554"/>
      <c r="D1554" s="1" t="s">
        <v>1733</v>
      </c>
      <c r="E1554"/>
      <c r="F1554"/>
      <c r="G1554"/>
      <c r="H1554"/>
      <c r="I1554"/>
      <c r="J1554" s="1" t="s">
        <v>3277</v>
      </c>
      <c r="K1554"/>
      <c r="L1554"/>
      <c r="M1554"/>
      <c r="N1554"/>
      <c r="O1554"/>
      <c r="P1554"/>
      <c r="Q1554" s="13">
        <v>0</v>
      </c>
      <c r="R1554" s="13">
        <v>0</v>
      </c>
      <c r="S1554" s="11">
        <f t="shared" si="262"/>
        <v>0</v>
      </c>
      <c r="T1554" s="5">
        <v>0</v>
      </c>
      <c r="U1554" s="11">
        <f t="shared" si="263"/>
        <v>0</v>
      </c>
      <c r="V1554" s="13" t="s">
        <v>1</v>
      </c>
      <c r="W1554" s="10">
        <f>IFERROR(VLOOKUP(V1554,Curr!$B$2:$C$13,2,FALSE),0)</f>
        <v>11</v>
      </c>
      <c r="X1554" s="11">
        <f t="shared" si="264"/>
        <v>0</v>
      </c>
      <c r="Y1554" s="14">
        <f t="shared" si="265"/>
        <v>0</v>
      </c>
      <c r="Z1554" s="11">
        <f t="shared" si="266"/>
        <v>0</v>
      </c>
      <c r="AA1554" s="4" t="s">
        <v>1</v>
      </c>
      <c r="AB1554" s="10">
        <f>IFERROR(VLOOKUP(AA1554,Curr!$B$2:$C$13,2,FALSE),0)</f>
        <v>11</v>
      </c>
      <c r="AC1554" s="11">
        <f t="shared" si="267"/>
        <v>0</v>
      </c>
      <c r="AD1554" s="11">
        <f t="shared" si="268"/>
        <v>0</v>
      </c>
      <c r="AE1554" s="12">
        <f t="shared" si="269"/>
        <v>0</v>
      </c>
      <c r="AF1554"/>
      <c r="AG1554"/>
      <c r="AH1554"/>
      <c r="AI1554"/>
      <c r="AJ1554"/>
    </row>
    <row r="1555" spans="2:36" x14ac:dyDescent="0.25">
      <c r="B1555" s="2" t="s">
        <v>685</v>
      </c>
      <c r="C1555"/>
      <c r="D1555" s="1" t="s">
        <v>1733</v>
      </c>
      <c r="E1555"/>
      <c r="F1555"/>
      <c r="G1555"/>
      <c r="H1555"/>
      <c r="I1555"/>
      <c r="J1555" s="1" t="s">
        <v>3278</v>
      </c>
      <c r="K1555"/>
      <c r="L1555"/>
      <c r="M1555"/>
      <c r="N1555"/>
      <c r="O1555"/>
      <c r="P1555"/>
      <c r="Q1555" s="13">
        <v>0</v>
      </c>
      <c r="R1555" s="13">
        <v>0</v>
      </c>
      <c r="S1555" s="11">
        <f t="shared" si="262"/>
        <v>0</v>
      </c>
      <c r="T1555" s="5">
        <v>0</v>
      </c>
      <c r="U1555" s="11">
        <f t="shared" si="263"/>
        <v>0</v>
      </c>
      <c r="V1555" s="13" t="s">
        <v>1</v>
      </c>
      <c r="W1555" s="10">
        <f>IFERROR(VLOOKUP(V1555,Curr!$B$2:$C$13,2,FALSE),0)</f>
        <v>11</v>
      </c>
      <c r="X1555" s="11">
        <f t="shared" si="264"/>
        <v>0</v>
      </c>
      <c r="Y1555" s="14">
        <f t="shared" si="265"/>
        <v>0</v>
      </c>
      <c r="Z1555" s="11">
        <f t="shared" si="266"/>
        <v>0</v>
      </c>
      <c r="AA1555" s="4" t="s">
        <v>1</v>
      </c>
      <c r="AB1555" s="10">
        <f>IFERROR(VLOOKUP(AA1555,Curr!$B$2:$C$13,2,FALSE),0)</f>
        <v>11</v>
      </c>
      <c r="AC1555" s="11">
        <f t="shared" si="267"/>
        <v>0</v>
      </c>
      <c r="AD1555" s="11">
        <f t="shared" si="268"/>
        <v>0</v>
      </c>
      <c r="AE1555" s="12">
        <f t="shared" si="269"/>
        <v>0</v>
      </c>
      <c r="AF1555"/>
      <c r="AG1555"/>
      <c r="AH1555"/>
      <c r="AI1555"/>
      <c r="AJ1555"/>
    </row>
    <row r="1556" spans="2:36" x14ac:dyDescent="0.25">
      <c r="B1556" s="2" t="s">
        <v>685</v>
      </c>
      <c r="C1556"/>
      <c r="D1556" s="1" t="s">
        <v>1733</v>
      </c>
      <c r="E1556"/>
      <c r="F1556"/>
      <c r="G1556"/>
      <c r="H1556"/>
      <c r="I1556"/>
      <c r="J1556" s="1" t="s">
        <v>3279</v>
      </c>
      <c r="K1556"/>
      <c r="L1556"/>
      <c r="M1556"/>
      <c r="N1556"/>
      <c r="O1556"/>
      <c r="P1556"/>
      <c r="Q1556" s="13">
        <v>0</v>
      </c>
      <c r="R1556" s="13">
        <v>0</v>
      </c>
      <c r="S1556" s="11">
        <f t="shared" si="262"/>
        <v>0</v>
      </c>
      <c r="T1556" s="5">
        <v>0</v>
      </c>
      <c r="U1556" s="11">
        <f t="shared" si="263"/>
        <v>0</v>
      </c>
      <c r="V1556" s="13" t="s">
        <v>1</v>
      </c>
      <c r="W1556" s="10">
        <f>IFERROR(VLOOKUP(V1556,Curr!$B$2:$C$13,2,FALSE),0)</f>
        <v>11</v>
      </c>
      <c r="X1556" s="11">
        <f t="shared" si="264"/>
        <v>0</v>
      </c>
      <c r="Y1556" s="14">
        <f t="shared" si="265"/>
        <v>0</v>
      </c>
      <c r="Z1556" s="11">
        <f t="shared" si="266"/>
        <v>0</v>
      </c>
      <c r="AA1556" s="4" t="s">
        <v>1</v>
      </c>
      <c r="AB1556" s="10">
        <f>IFERROR(VLOOKUP(AA1556,Curr!$B$2:$C$13,2,FALSE),0)</f>
        <v>11</v>
      </c>
      <c r="AC1556" s="11">
        <f t="shared" si="267"/>
        <v>0</v>
      </c>
      <c r="AD1556" s="11">
        <f t="shared" si="268"/>
        <v>0</v>
      </c>
      <c r="AE1556" s="12">
        <f t="shared" si="269"/>
        <v>0</v>
      </c>
      <c r="AF1556"/>
      <c r="AG1556"/>
      <c r="AH1556"/>
      <c r="AI1556"/>
      <c r="AJ1556"/>
    </row>
    <row r="1557" spans="2:36" x14ac:dyDescent="0.25">
      <c r="B1557" s="2" t="s">
        <v>685</v>
      </c>
      <c r="C1557"/>
      <c r="D1557" s="1" t="s">
        <v>1733</v>
      </c>
      <c r="E1557"/>
      <c r="F1557"/>
      <c r="G1557"/>
      <c r="H1557"/>
      <c r="I1557"/>
      <c r="J1557" s="1" t="s">
        <v>3280</v>
      </c>
      <c r="K1557"/>
      <c r="L1557"/>
      <c r="M1557"/>
      <c r="N1557"/>
      <c r="O1557"/>
      <c r="P1557"/>
      <c r="Q1557" s="13">
        <v>0</v>
      </c>
      <c r="R1557" s="13">
        <v>0</v>
      </c>
      <c r="S1557" s="11">
        <f t="shared" si="262"/>
        <v>0</v>
      </c>
      <c r="T1557" s="5">
        <v>0</v>
      </c>
      <c r="U1557" s="11">
        <f t="shared" si="263"/>
        <v>0</v>
      </c>
      <c r="V1557" s="13" t="s">
        <v>1</v>
      </c>
      <c r="W1557" s="10">
        <f>IFERROR(VLOOKUP(V1557,Curr!$B$2:$C$13,2,FALSE),0)</f>
        <v>11</v>
      </c>
      <c r="X1557" s="11">
        <f t="shared" si="264"/>
        <v>0</v>
      </c>
      <c r="Y1557" s="14">
        <f t="shared" si="265"/>
        <v>0</v>
      </c>
      <c r="Z1557" s="11">
        <f t="shared" si="266"/>
        <v>0</v>
      </c>
      <c r="AA1557" s="4" t="s">
        <v>1</v>
      </c>
      <c r="AB1557" s="10">
        <f>IFERROR(VLOOKUP(AA1557,Curr!$B$2:$C$13,2,FALSE),0)</f>
        <v>11</v>
      </c>
      <c r="AC1557" s="11">
        <f t="shared" si="267"/>
        <v>0</v>
      </c>
      <c r="AD1557" s="11">
        <f t="shared" si="268"/>
        <v>0</v>
      </c>
      <c r="AE1557" s="12">
        <f t="shared" si="269"/>
        <v>0</v>
      </c>
      <c r="AF1557"/>
      <c r="AG1557"/>
      <c r="AH1557"/>
      <c r="AI1557"/>
      <c r="AJ1557"/>
    </row>
    <row r="1558" spans="2:36" x14ac:dyDescent="0.25">
      <c r="B1558" s="2" t="s">
        <v>685</v>
      </c>
      <c r="C1558"/>
      <c r="D1558" s="1" t="s">
        <v>1733</v>
      </c>
      <c r="E1558"/>
      <c r="F1558"/>
      <c r="G1558"/>
      <c r="H1558"/>
      <c r="I1558"/>
      <c r="J1558" s="1" t="s">
        <v>3281</v>
      </c>
      <c r="K1558"/>
      <c r="L1558"/>
      <c r="M1558"/>
      <c r="N1558"/>
      <c r="O1558"/>
      <c r="P1558"/>
      <c r="Q1558" s="13">
        <v>0</v>
      </c>
      <c r="R1558" s="13">
        <v>0</v>
      </c>
      <c r="S1558" s="11">
        <f t="shared" si="262"/>
        <v>0</v>
      </c>
      <c r="T1558" s="5">
        <v>0</v>
      </c>
      <c r="U1558" s="11">
        <f t="shared" si="263"/>
        <v>0</v>
      </c>
      <c r="V1558" s="13" t="s">
        <v>1</v>
      </c>
      <c r="W1558" s="10">
        <f>IFERROR(VLOOKUP(V1558,Curr!$B$2:$C$13,2,FALSE),0)</f>
        <v>11</v>
      </c>
      <c r="X1558" s="11">
        <f t="shared" si="264"/>
        <v>0</v>
      </c>
      <c r="Y1558" s="14">
        <f t="shared" si="265"/>
        <v>0</v>
      </c>
      <c r="Z1558" s="11">
        <f t="shared" si="266"/>
        <v>0</v>
      </c>
      <c r="AA1558" s="4" t="s">
        <v>1</v>
      </c>
      <c r="AB1558" s="10">
        <f>IFERROR(VLOOKUP(AA1558,Curr!$B$2:$C$13,2,FALSE),0)</f>
        <v>11</v>
      </c>
      <c r="AC1558" s="11">
        <f t="shared" si="267"/>
        <v>0</v>
      </c>
      <c r="AD1558" s="11">
        <f t="shared" si="268"/>
        <v>0</v>
      </c>
      <c r="AE1558" s="12">
        <f t="shared" si="269"/>
        <v>0</v>
      </c>
      <c r="AF1558"/>
      <c r="AG1558"/>
      <c r="AH1558"/>
      <c r="AI1558"/>
      <c r="AJ1558"/>
    </row>
    <row r="1559" spans="2:36" x14ac:dyDescent="0.25">
      <c r="B1559" s="2" t="s">
        <v>685</v>
      </c>
      <c r="C1559"/>
      <c r="D1559" s="1" t="s">
        <v>1733</v>
      </c>
      <c r="E1559"/>
      <c r="F1559"/>
      <c r="G1559"/>
      <c r="H1559"/>
      <c r="I1559"/>
      <c r="J1559" s="1" t="s">
        <v>3282</v>
      </c>
      <c r="K1559"/>
      <c r="L1559"/>
      <c r="M1559"/>
      <c r="N1559"/>
      <c r="O1559"/>
      <c r="P1559"/>
      <c r="Q1559" s="13">
        <v>0</v>
      </c>
      <c r="R1559" s="13">
        <v>0</v>
      </c>
      <c r="S1559" s="11">
        <f t="shared" si="262"/>
        <v>0</v>
      </c>
      <c r="T1559" s="5">
        <v>0</v>
      </c>
      <c r="U1559" s="11">
        <f t="shared" si="263"/>
        <v>0</v>
      </c>
      <c r="V1559" s="13" t="s">
        <v>1</v>
      </c>
      <c r="W1559" s="10">
        <f>IFERROR(VLOOKUP(V1559,Curr!$B$2:$C$13,2,FALSE),0)</f>
        <v>11</v>
      </c>
      <c r="X1559" s="11">
        <f t="shared" si="264"/>
        <v>0</v>
      </c>
      <c r="Y1559" s="14">
        <f t="shared" si="265"/>
        <v>0</v>
      </c>
      <c r="Z1559" s="11">
        <f t="shared" si="266"/>
        <v>0</v>
      </c>
      <c r="AA1559" s="4" t="s">
        <v>1</v>
      </c>
      <c r="AB1559" s="10">
        <f>IFERROR(VLOOKUP(AA1559,Curr!$B$2:$C$13,2,FALSE),0)</f>
        <v>11</v>
      </c>
      <c r="AC1559" s="11">
        <f t="shared" si="267"/>
        <v>0</v>
      </c>
      <c r="AD1559" s="11">
        <f t="shared" si="268"/>
        <v>0</v>
      </c>
      <c r="AE1559" s="12">
        <f t="shared" si="269"/>
        <v>0</v>
      </c>
      <c r="AF1559"/>
      <c r="AG1559"/>
      <c r="AH1559"/>
      <c r="AI1559"/>
      <c r="AJ1559"/>
    </row>
    <row r="1560" spans="2:36" x14ac:dyDescent="0.25">
      <c r="B1560" s="2" t="s">
        <v>685</v>
      </c>
      <c r="C1560"/>
      <c r="D1560" s="1" t="s">
        <v>1733</v>
      </c>
      <c r="E1560"/>
      <c r="F1560"/>
      <c r="G1560"/>
      <c r="H1560"/>
      <c r="I1560"/>
      <c r="J1560" s="1" t="s">
        <v>3283</v>
      </c>
      <c r="K1560"/>
      <c r="L1560"/>
      <c r="M1560"/>
      <c r="N1560"/>
      <c r="O1560"/>
      <c r="P1560"/>
      <c r="Q1560" s="13">
        <v>0</v>
      </c>
      <c r="R1560" s="13">
        <v>0</v>
      </c>
      <c r="S1560" s="11">
        <f t="shared" si="262"/>
        <v>0</v>
      </c>
      <c r="T1560" s="5">
        <v>0</v>
      </c>
      <c r="U1560" s="11">
        <f t="shared" si="263"/>
        <v>0</v>
      </c>
      <c r="V1560" s="13" t="s">
        <v>1</v>
      </c>
      <c r="W1560" s="10">
        <f>IFERROR(VLOOKUP(V1560,Curr!$B$2:$C$13,2,FALSE),0)</f>
        <v>11</v>
      </c>
      <c r="X1560" s="11">
        <f t="shared" si="264"/>
        <v>0</v>
      </c>
      <c r="Y1560" s="14">
        <f t="shared" si="265"/>
        <v>0</v>
      </c>
      <c r="Z1560" s="11">
        <f t="shared" si="266"/>
        <v>0</v>
      </c>
      <c r="AA1560" s="4" t="s">
        <v>1</v>
      </c>
      <c r="AB1560" s="10">
        <f>IFERROR(VLOOKUP(AA1560,Curr!$B$2:$C$13,2,FALSE),0)</f>
        <v>11</v>
      </c>
      <c r="AC1560" s="11">
        <f t="shared" si="267"/>
        <v>0</v>
      </c>
      <c r="AD1560" s="11">
        <f t="shared" si="268"/>
        <v>0</v>
      </c>
      <c r="AE1560" s="12">
        <f t="shared" si="269"/>
        <v>0</v>
      </c>
      <c r="AF1560"/>
      <c r="AG1560"/>
      <c r="AH1560"/>
      <c r="AI1560"/>
      <c r="AJ1560"/>
    </row>
    <row r="1561" spans="2:36" x14ac:dyDescent="0.25">
      <c r="B1561" s="2" t="s">
        <v>685</v>
      </c>
      <c r="C1561"/>
      <c r="D1561" s="1" t="s">
        <v>1733</v>
      </c>
      <c r="E1561"/>
      <c r="F1561"/>
      <c r="G1561"/>
      <c r="H1561"/>
      <c r="I1561"/>
      <c r="J1561" s="1" t="s">
        <v>3284</v>
      </c>
      <c r="K1561"/>
      <c r="L1561"/>
      <c r="M1561"/>
      <c r="N1561"/>
      <c r="O1561"/>
      <c r="P1561"/>
      <c r="Q1561" s="13">
        <v>0</v>
      </c>
      <c r="R1561" s="13">
        <v>0</v>
      </c>
      <c r="S1561" s="11">
        <f t="shared" si="262"/>
        <v>0</v>
      </c>
      <c r="T1561" s="5">
        <v>0</v>
      </c>
      <c r="U1561" s="11">
        <f t="shared" si="263"/>
        <v>0</v>
      </c>
      <c r="V1561" s="13" t="s">
        <v>1</v>
      </c>
      <c r="W1561" s="10">
        <f>IFERROR(VLOOKUP(V1561,Curr!$B$2:$C$13,2,FALSE),0)</f>
        <v>11</v>
      </c>
      <c r="X1561" s="11">
        <f t="shared" si="264"/>
        <v>0</v>
      </c>
      <c r="Y1561" s="14">
        <f t="shared" si="265"/>
        <v>0</v>
      </c>
      <c r="Z1561" s="11">
        <f t="shared" si="266"/>
        <v>0</v>
      </c>
      <c r="AA1561" s="4" t="s">
        <v>1</v>
      </c>
      <c r="AB1561" s="10">
        <f>IFERROR(VLOOKUP(AA1561,Curr!$B$2:$C$13,2,FALSE),0)</f>
        <v>11</v>
      </c>
      <c r="AC1561" s="11">
        <f t="shared" si="267"/>
        <v>0</v>
      </c>
      <c r="AD1561" s="11">
        <f t="shared" si="268"/>
        <v>0</v>
      </c>
      <c r="AE1561" s="12">
        <f t="shared" si="269"/>
        <v>0</v>
      </c>
      <c r="AF1561"/>
      <c r="AG1561"/>
      <c r="AH1561"/>
      <c r="AI1561"/>
      <c r="AJ1561"/>
    </row>
    <row r="1562" spans="2:36" x14ac:dyDescent="0.25">
      <c r="B1562" s="2" t="s">
        <v>685</v>
      </c>
      <c r="C1562"/>
      <c r="D1562" s="1" t="s">
        <v>1733</v>
      </c>
      <c r="E1562"/>
      <c r="F1562"/>
      <c r="G1562"/>
      <c r="H1562"/>
      <c r="I1562"/>
      <c r="J1562" s="1" t="s">
        <v>3285</v>
      </c>
      <c r="K1562"/>
      <c r="L1562"/>
      <c r="M1562"/>
      <c r="N1562"/>
      <c r="O1562"/>
      <c r="P1562"/>
      <c r="Q1562" s="13">
        <v>0</v>
      </c>
      <c r="R1562" s="13">
        <v>0</v>
      </c>
      <c r="S1562" s="11">
        <f t="shared" si="262"/>
        <v>0</v>
      </c>
      <c r="T1562" s="5">
        <v>0</v>
      </c>
      <c r="U1562" s="11">
        <f t="shared" si="263"/>
        <v>0</v>
      </c>
      <c r="V1562" s="13" t="s">
        <v>1</v>
      </c>
      <c r="W1562" s="10">
        <f>IFERROR(VLOOKUP(V1562,Curr!$B$2:$C$13,2,FALSE),0)</f>
        <v>11</v>
      </c>
      <c r="X1562" s="11">
        <f t="shared" si="264"/>
        <v>0</v>
      </c>
      <c r="Y1562" s="14">
        <f t="shared" si="265"/>
        <v>0</v>
      </c>
      <c r="Z1562" s="11">
        <f t="shared" si="266"/>
        <v>0</v>
      </c>
      <c r="AA1562" s="4" t="s">
        <v>1</v>
      </c>
      <c r="AB1562" s="10">
        <f>IFERROR(VLOOKUP(AA1562,Curr!$B$2:$C$13,2,FALSE),0)</f>
        <v>11</v>
      </c>
      <c r="AC1562" s="11">
        <f t="shared" si="267"/>
        <v>0</v>
      </c>
      <c r="AD1562" s="11">
        <f t="shared" si="268"/>
        <v>0</v>
      </c>
      <c r="AE1562" s="12">
        <f t="shared" si="269"/>
        <v>0</v>
      </c>
      <c r="AF1562"/>
      <c r="AG1562"/>
      <c r="AH1562"/>
      <c r="AI1562"/>
      <c r="AJ1562"/>
    </row>
    <row r="1563" spans="2:36" x14ac:dyDescent="0.25">
      <c r="B1563" s="2" t="s">
        <v>685</v>
      </c>
      <c r="C1563"/>
      <c r="D1563" s="1" t="s">
        <v>1733</v>
      </c>
      <c r="E1563"/>
      <c r="F1563"/>
      <c r="G1563"/>
      <c r="H1563"/>
      <c r="I1563"/>
      <c r="J1563" s="1" t="s">
        <v>3286</v>
      </c>
      <c r="K1563"/>
      <c r="L1563"/>
      <c r="M1563"/>
      <c r="N1563"/>
      <c r="O1563"/>
      <c r="P1563"/>
      <c r="Q1563" s="13">
        <v>0</v>
      </c>
      <c r="R1563" s="13">
        <v>0</v>
      </c>
      <c r="S1563" s="11">
        <f t="shared" si="262"/>
        <v>0</v>
      </c>
      <c r="T1563" s="5">
        <v>0</v>
      </c>
      <c r="U1563" s="11">
        <f t="shared" si="263"/>
        <v>0</v>
      </c>
      <c r="V1563" s="13" t="s">
        <v>1</v>
      </c>
      <c r="W1563" s="10">
        <f>IFERROR(VLOOKUP(V1563,Curr!$B$2:$C$13,2,FALSE),0)</f>
        <v>11</v>
      </c>
      <c r="X1563" s="11">
        <f t="shared" si="264"/>
        <v>0</v>
      </c>
      <c r="Y1563" s="14">
        <f t="shared" si="265"/>
        <v>0</v>
      </c>
      <c r="Z1563" s="11">
        <f t="shared" si="266"/>
        <v>0</v>
      </c>
      <c r="AA1563" s="4" t="s">
        <v>1</v>
      </c>
      <c r="AB1563" s="10">
        <f>IFERROR(VLOOKUP(AA1563,Curr!$B$2:$C$13,2,FALSE),0)</f>
        <v>11</v>
      </c>
      <c r="AC1563" s="11">
        <f t="shared" si="267"/>
        <v>0</v>
      </c>
      <c r="AD1563" s="11">
        <f t="shared" si="268"/>
        <v>0</v>
      </c>
      <c r="AE1563" s="12">
        <f t="shared" si="269"/>
        <v>0</v>
      </c>
      <c r="AF1563"/>
      <c r="AG1563"/>
      <c r="AH1563"/>
      <c r="AI1563"/>
      <c r="AJ1563"/>
    </row>
    <row r="1564" spans="2:36" x14ac:dyDescent="0.25">
      <c r="B1564" s="2" t="s">
        <v>685</v>
      </c>
      <c r="C1564"/>
      <c r="D1564" s="1" t="s">
        <v>1733</v>
      </c>
      <c r="E1564"/>
      <c r="F1564"/>
      <c r="G1564"/>
      <c r="H1564"/>
      <c r="I1564"/>
      <c r="J1564" s="1" t="s">
        <v>3287</v>
      </c>
      <c r="K1564"/>
      <c r="L1564"/>
      <c r="M1564"/>
      <c r="N1564"/>
      <c r="O1564"/>
      <c r="P1564"/>
      <c r="Q1564" s="13">
        <v>0</v>
      </c>
      <c r="R1564" s="13">
        <v>0</v>
      </c>
      <c r="S1564" s="11">
        <f t="shared" si="262"/>
        <v>0</v>
      </c>
      <c r="T1564" s="5">
        <v>0</v>
      </c>
      <c r="U1564" s="11">
        <f t="shared" si="263"/>
        <v>0</v>
      </c>
      <c r="V1564" s="13" t="s">
        <v>1</v>
      </c>
      <c r="W1564" s="10">
        <f>IFERROR(VLOOKUP(V1564,Curr!$B$2:$C$13,2,FALSE),0)</f>
        <v>11</v>
      </c>
      <c r="X1564" s="11">
        <f t="shared" si="264"/>
        <v>0</v>
      </c>
      <c r="Y1564" s="14">
        <f t="shared" si="265"/>
        <v>0</v>
      </c>
      <c r="Z1564" s="11">
        <f t="shared" si="266"/>
        <v>0</v>
      </c>
      <c r="AA1564" s="4" t="s">
        <v>1</v>
      </c>
      <c r="AB1564" s="10">
        <f>IFERROR(VLOOKUP(AA1564,Curr!$B$2:$C$13,2,FALSE),0)</f>
        <v>11</v>
      </c>
      <c r="AC1564" s="11">
        <f t="shared" si="267"/>
        <v>0</v>
      </c>
      <c r="AD1564" s="11">
        <f t="shared" si="268"/>
        <v>0</v>
      </c>
      <c r="AE1564" s="12">
        <f t="shared" si="269"/>
        <v>0</v>
      </c>
      <c r="AF1564"/>
      <c r="AG1564"/>
      <c r="AH1564"/>
      <c r="AI1564"/>
      <c r="AJ1564"/>
    </row>
    <row r="1565" spans="2:36" x14ac:dyDescent="0.25">
      <c r="B1565" s="2" t="s">
        <v>685</v>
      </c>
      <c r="C1565"/>
      <c r="D1565" s="1" t="s">
        <v>1733</v>
      </c>
      <c r="E1565"/>
      <c r="F1565"/>
      <c r="G1565"/>
      <c r="H1565"/>
      <c r="I1565"/>
      <c r="J1565" s="1" t="s">
        <v>3288</v>
      </c>
      <c r="K1565"/>
      <c r="L1565"/>
      <c r="M1565"/>
      <c r="N1565"/>
      <c r="O1565"/>
      <c r="P1565"/>
      <c r="Q1565" s="13">
        <v>0</v>
      </c>
      <c r="R1565" s="13">
        <v>0</v>
      </c>
      <c r="S1565" s="11">
        <f t="shared" si="262"/>
        <v>0</v>
      </c>
      <c r="T1565" s="5">
        <v>0</v>
      </c>
      <c r="U1565" s="11">
        <f t="shared" si="263"/>
        <v>0</v>
      </c>
      <c r="V1565" s="13" t="s">
        <v>1</v>
      </c>
      <c r="W1565" s="10">
        <f>IFERROR(VLOOKUP(V1565,Curr!$B$2:$C$13,2,FALSE),0)</f>
        <v>11</v>
      </c>
      <c r="X1565" s="11">
        <f t="shared" si="264"/>
        <v>0</v>
      </c>
      <c r="Y1565" s="14">
        <f t="shared" si="265"/>
        <v>0</v>
      </c>
      <c r="Z1565" s="11">
        <f t="shared" si="266"/>
        <v>0</v>
      </c>
      <c r="AA1565" s="4" t="s">
        <v>1</v>
      </c>
      <c r="AB1565" s="10">
        <f>IFERROR(VLOOKUP(AA1565,Curr!$B$2:$C$13,2,FALSE),0)</f>
        <v>11</v>
      </c>
      <c r="AC1565" s="11">
        <f t="shared" si="267"/>
        <v>0</v>
      </c>
      <c r="AD1565" s="11">
        <f t="shared" si="268"/>
        <v>0</v>
      </c>
      <c r="AE1565" s="12">
        <f t="shared" si="269"/>
        <v>0</v>
      </c>
      <c r="AF1565"/>
      <c r="AG1565"/>
      <c r="AH1565"/>
      <c r="AI1565"/>
      <c r="AJ1565"/>
    </row>
    <row r="1566" spans="2:36" x14ac:dyDescent="0.25">
      <c r="B1566" s="2" t="s">
        <v>685</v>
      </c>
      <c r="C1566"/>
      <c r="D1566" s="1" t="s">
        <v>1733</v>
      </c>
      <c r="E1566"/>
      <c r="F1566"/>
      <c r="G1566"/>
      <c r="H1566"/>
      <c r="I1566"/>
      <c r="J1566" s="1" t="s">
        <v>3289</v>
      </c>
      <c r="K1566"/>
      <c r="L1566"/>
      <c r="M1566"/>
      <c r="N1566"/>
      <c r="O1566"/>
      <c r="P1566"/>
      <c r="Q1566" s="13">
        <v>0</v>
      </c>
      <c r="R1566" s="13">
        <v>0</v>
      </c>
      <c r="S1566" s="11">
        <f t="shared" si="262"/>
        <v>0</v>
      </c>
      <c r="T1566" s="5">
        <v>0</v>
      </c>
      <c r="U1566" s="11">
        <f t="shared" si="263"/>
        <v>0</v>
      </c>
      <c r="V1566" s="13" t="s">
        <v>1</v>
      </c>
      <c r="W1566" s="10">
        <f>IFERROR(VLOOKUP(V1566,Curr!$B$2:$C$13,2,FALSE),0)</f>
        <v>11</v>
      </c>
      <c r="X1566" s="11">
        <f t="shared" si="264"/>
        <v>0</v>
      </c>
      <c r="Y1566" s="14">
        <f t="shared" si="265"/>
        <v>0</v>
      </c>
      <c r="Z1566" s="11">
        <f t="shared" si="266"/>
        <v>0</v>
      </c>
      <c r="AA1566" s="4" t="s">
        <v>1</v>
      </c>
      <c r="AB1566" s="10">
        <f>IFERROR(VLOOKUP(AA1566,Curr!$B$2:$C$13,2,FALSE),0)</f>
        <v>11</v>
      </c>
      <c r="AC1566" s="11">
        <f t="shared" si="267"/>
        <v>0</v>
      </c>
      <c r="AD1566" s="11">
        <f t="shared" si="268"/>
        <v>0</v>
      </c>
      <c r="AE1566" s="12">
        <f t="shared" si="269"/>
        <v>0</v>
      </c>
      <c r="AF1566"/>
      <c r="AG1566"/>
      <c r="AH1566"/>
      <c r="AI1566"/>
      <c r="AJ1566"/>
    </row>
    <row r="1567" spans="2:36" x14ac:dyDescent="0.25">
      <c r="B1567" s="2" t="s">
        <v>685</v>
      </c>
      <c r="C1567"/>
      <c r="D1567" s="1" t="s">
        <v>1733</v>
      </c>
      <c r="E1567"/>
      <c r="F1567"/>
      <c r="G1567"/>
      <c r="H1567"/>
      <c r="I1567"/>
      <c r="J1567" s="1" t="s">
        <v>3290</v>
      </c>
      <c r="K1567"/>
      <c r="L1567"/>
      <c r="M1567"/>
      <c r="N1567"/>
      <c r="O1567"/>
      <c r="P1567"/>
      <c r="Q1567" s="13">
        <v>0</v>
      </c>
      <c r="R1567" s="13">
        <v>0</v>
      </c>
      <c r="S1567" s="11">
        <f t="shared" si="262"/>
        <v>0</v>
      </c>
      <c r="T1567" s="5">
        <v>0</v>
      </c>
      <c r="U1567" s="11">
        <f t="shared" si="263"/>
        <v>0</v>
      </c>
      <c r="V1567" s="13" t="s">
        <v>1</v>
      </c>
      <c r="W1567" s="10">
        <f>IFERROR(VLOOKUP(V1567,Curr!$B$2:$C$13,2,FALSE),0)</f>
        <v>11</v>
      </c>
      <c r="X1567" s="11">
        <f t="shared" si="264"/>
        <v>0</v>
      </c>
      <c r="Y1567" s="14">
        <f t="shared" si="265"/>
        <v>0</v>
      </c>
      <c r="Z1567" s="11">
        <f t="shared" si="266"/>
        <v>0</v>
      </c>
      <c r="AA1567" s="4" t="s">
        <v>1</v>
      </c>
      <c r="AB1567" s="10">
        <f>IFERROR(VLOOKUP(AA1567,Curr!$B$2:$C$13,2,FALSE),0)</f>
        <v>11</v>
      </c>
      <c r="AC1567" s="11">
        <f t="shared" si="267"/>
        <v>0</v>
      </c>
      <c r="AD1567" s="11">
        <f t="shared" si="268"/>
        <v>0</v>
      </c>
      <c r="AE1567" s="12">
        <f t="shared" si="269"/>
        <v>0</v>
      </c>
      <c r="AF1567"/>
      <c r="AG1567"/>
      <c r="AH1567"/>
      <c r="AI1567"/>
      <c r="AJ1567"/>
    </row>
    <row r="1568" spans="2:36" x14ac:dyDescent="0.25">
      <c r="B1568" s="2" t="s">
        <v>685</v>
      </c>
      <c r="C1568"/>
      <c r="D1568" s="1" t="s">
        <v>1733</v>
      </c>
      <c r="E1568"/>
      <c r="F1568"/>
      <c r="G1568"/>
      <c r="H1568"/>
      <c r="I1568"/>
      <c r="J1568" s="1" t="s">
        <v>3291</v>
      </c>
      <c r="K1568"/>
      <c r="L1568"/>
      <c r="M1568"/>
      <c r="N1568"/>
      <c r="O1568"/>
      <c r="P1568"/>
      <c r="Q1568" s="13">
        <v>0</v>
      </c>
      <c r="R1568" s="13">
        <v>0</v>
      </c>
      <c r="S1568" s="11">
        <f t="shared" si="262"/>
        <v>0</v>
      </c>
      <c r="T1568" s="5">
        <v>0</v>
      </c>
      <c r="U1568" s="11">
        <f t="shared" si="263"/>
        <v>0</v>
      </c>
      <c r="V1568" s="13" t="s">
        <v>1</v>
      </c>
      <c r="W1568" s="10">
        <f>IFERROR(VLOOKUP(V1568,Curr!$B$2:$C$13,2,FALSE),0)</f>
        <v>11</v>
      </c>
      <c r="X1568" s="11">
        <f t="shared" si="264"/>
        <v>0</v>
      </c>
      <c r="Y1568" s="14">
        <f t="shared" si="265"/>
        <v>0</v>
      </c>
      <c r="Z1568" s="11">
        <f t="shared" si="266"/>
        <v>0</v>
      </c>
      <c r="AA1568" s="4" t="s">
        <v>1</v>
      </c>
      <c r="AB1568" s="10">
        <f>IFERROR(VLOOKUP(AA1568,Curr!$B$2:$C$13,2,FALSE),0)</f>
        <v>11</v>
      </c>
      <c r="AC1568" s="11">
        <f t="shared" si="267"/>
        <v>0</v>
      </c>
      <c r="AD1568" s="11">
        <f t="shared" si="268"/>
        <v>0</v>
      </c>
      <c r="AE1568" s="12">
        <f t="shared" si="269"/>
        <v>0</v>
      </c>
      <c r="AF1568"/>
      <c r="AG1568"/>
      <c r="AH1568"/>
      <c r="AI1568"/>
      <c r="AJ1568"/>
    </row>
    <row r="1569" spans="2:36" x14ac:dyDescent="0.25">
      <c r="B1569" s="2" t="s">
        <v>685</v>
      </c>
      <c r="C1569"/>
      <c r="D1569" s="1" t="s">
        <v>1733</v>
      </c>
      <c r="E1569"/>
      <c r="F1569"/>
      <c r="G1569"/>
      <c r="H1569"/>
      <c r="I1569"/>
      <c r="J1569" s="1" t="s">
        <v>3292</v>
      </c>
      <c r="K1569"/>
      <c r="L1569"/>
      <c r="M1569"/>
      <c r="N1569"/>
      <c r="O1569"/>
      <c r="P1569"/>
      <c r="Q1569" s="13">
        <v>0</v>
      </c>
      <c r="R1569" s="13">
        <v>0</v>
      </c>
      <c r="S1569" s="11">
        <f t="shared" si="262"/>
        <v>0</v>
      </c>
      <c r="T1569" s="5">
        <v>0</v>
      </c>
      <c r="U1569" s="11">
        <f t="shared" si="263"/>
        <v>0</v>
      </c>
      <c r="V1569" s="13" t="s">
        <v>1</v>
      </c>
      <c r="W1569" s="10">
        <f>IFERROR(VLOOKUP(V1569,Curr!$B$2:$C$13,2,FALSE),0)</f>
        <v>11</v>
      </c>
      <c r="X1569" s="11">
        <f t="shared" si="264"/>
        <v>0</v>
      </c>
      <c r="Y1569" s="14">
        <f t="shared" si="265"/>
        <v>0</v>
      </c>
      <c r="Z1569" s="11">
        <f t="shared" si="266"/>
        <v>0</v>
      </c>
      <c r="AA1569" s="4" t="s">
        <v>1</v>
      </c>
      <c r="AB1569" s="10">
        <f>IFERROR(VLOOKUP(AA1569,Curr!$B$2:$C$13,2,FALSE),0)</f>
        <v>11</v>
      </c>
      <c r="AC1569" s="11">
        <f t="shared" si="267"/>
        <v>0</v>
      </c>
      <c r="AD1569" s="11">
        <f t="shared" si="268"/>
        <v>0</v>
      </c>
      <c r="AE1569" s="12">
        <f t="shared" si="269"/>
        <v>0</v>
      </c>
      <c r="AF1569"/>
      <c r="AG1569"/>
      <c r="AH1569"/>
      <c r="AI1569"/>
      <c r="AJ1569"/>
    </row>
    <row r="1570" spans="2:36" x14ac:dyDescent="0.25">
      <c r="B1570" s="2" t="s">
        <v>685</v>
      </c>
      <c r="C1570"/>
      <c r="D1570" s="1" t="s">
        <v>1733</v>
      </c>
      <c r="E1570"/>
      <c r="F1570"/>
      <c r="G1570"/>
      <c r="H1570"/>
      <c r="I1570"/>
      <c r="J1570" s="1" t="s">
        <v>3293</v>
      </c>
      <c r="K1570"/>
      <c r="L1570"/>
      <c r="M1570"/>
      <c r="N1570"/>
      <c r="O1570"/>
      <c r="P1570"/>
      <c r="Q1570" s="13">
        <v>0</v>
      </c>
      <c r="R1570" s="13">
        <v>0</v>
      </c>
      <c r="S1570" s="11">
        <f t="shared" si="262"/>
        <v>0</v>
      </c>
      <c r="T1570" s="5">
        <v>0</v>
      </c>
      <c r="U1570" s="11">
        <f t="shared" si="263"/>
        <v>0</v>
      </c>
      <c r="V1570" s="13" t="s">
        <v>1</v>
      </c>
      <c r="W1570" s="10">
        <f>IFERROR(VLOOKUP(V1570,Curr!$B$2:$C$13,2,FALSE),0)</f>
        <v>11</v>
      </c>
      <c r="X1570" s="11">
        <f t="shared" si="264"/>
        <v>0</v>
      </c>
      <c r="Y1570" s="14">
        <f t="shared" si="265"/>
        <v>0</v>
      </c>
      <c r="Z1570" s="11">
        <f t="shared" si="266"/>
        <v>0</v>
      </c>
      <c r="AA1570" s="4" t="s">
        <v>1</v>
      </c>
      <c r="AB1570" s="10">
        <f>IFERROR(VLOOKUP(AA1570,Curr!$B$2:$C$13,2,FALSE),0)</f>
        <v>11</v>
      </c>
      <c r="AC1570" s="11">
        <f t="shared" si="267"/>
        <v>0</v>
      </c>
      <c r="AD1570" s="11">
        <f t="shared" si="268"/>
        <v>0</v>
      </c>
      <c r="AE1570" s="12">
        <f t="shared" si="269"/>
        <v>0</v>
      </c>
      <c r="AF1570"/>
      <c r="AG1570"/>
      <c r="AH1570"/>
      <c r="AI1570"/>
      <c r="AJ1570"/>
    </row>
    <row r="1571" spans="2:36" x14ac:dyDescent="0.25">
      <c r="B1571" s="2" t="s">
        <v>685</v>
      </c>
      <c r="C1571"/>
      <c r="D1571" s="1" t="s">
        <v>1733</v>
      </c>
      <c r="E1571"/>
      <c r="F1571"/>
      <c r="G1571"/>
      <c r="H1571"/>
      <c r="I1571"/>
      <c r="J1571" s="1" t="s">
        <v>3294</v>
      </c>
      <c r="K1571"/>
      <c r="L1571"/>
      <c r="M1571"/>
      <c r="N1571"/>
      <c r="O1571"/>
      <c r="P1571"/>
      <c r="Q1571" s="13">
        <v>0</v>
      </c>
      <c r="R1571" s="13">
        <v>0</v>
      </c>
      <c r="S1571" s="11">
        <f t="shared" si="262"/>
        <v>0</v>
      </c>
      <c r="T1571" s="5">
        <v>0</v>
      </c>
      <c r="U1571" s="11">
        <f t="shared" si="263"/>
        <v>0</v>
      </c>
      <c r="V1571" s="13" t="s">
        <v>1</v>
      </c>
      <c r="W1571" s="10">
        <f>IFERROR(VLOOKUP(V1571,Curr!$B$2:$C$13,2,FALSE),0)</f>
        <v>11</v>
      </c>
      <c r="X1571" s="11">
        <f t="shared" si="264"/>
        <v>0</v>
      </c>
      <c r="Y1571" s="14">
        <f t="shared" si="265"/>
        <v>0</v>
      </c>
      <c r="Z1571" s="11">
        <f t="shared" si="266"/>
        <v>0</v>
      </c>
      <c r="AA1571" s="4" t="s">
        <v>1</v>
      </c>
      <c r="AB1571" s="10">
        <f>IFERROR(VLOOKUP(AA1571,Curr!$B$2:$C$13,2,FALSE),0)</f>
        <v>11</v>
      </c>
      <c r="AC1571" s="11">
        <f t="shared" si="267"/>
        <v>0</v>
      </c>
      <c r="AD1571" s="11">
        <f t="shared" si="268"/>
        <v>0</v>
      </c>
      <c r="AE1571" s="12">
        <f t="shared" si="269"/>
        <v>0</v>
      </c>
      <c r="AF1571"/>
      <c r="AG1571"/>
      <c r="AH1571"/>
      <c r="AI1571"/>
      <c r="AJ1571"/>
    </row>
    <row r="1572" spans="2:36" x14ac:dyDescent="0.25">
      <c r="B1572" s="2" t="s">
        <v>685</v>
      </c>
      <c r="C1572"/>
      <c r="D1572" s="1" t="s">
        <v>1733</v>
      </c>
      <c r="E1572"/>
      <c r="F1572"/>
      <c r="G1572"/>
      <c r="H1572"/>
      <c r="I1572"/>
      <c r="J1572" s="1" t="s">
        <v>3295</v>
      </c>
      <c r="K1572"/>
      <c r="L1572"/>
      <c r="M1572"/>
      <c r="N1572"/>
      <c r="O1572"/>
      <c r="P1572"/>
      <c r="Q1572" s="13">
        <v>0</v>
      </c>
      <c r="R1572" s="13">
        <v>0</v>
      </c>
      <c r="S1572" s="11">
        <f t="shared" si="262"/>
        <v>0</v>
      </c>
      <c r="T1572" s="5">
        <v>0</v>
      </c>
      <c r="U1572" s="11">
        <f t="shared" si="263"/>
        <v>0</v>
      </c>
      <c r="V1572" s="13" t="s">
        <v>1</v>
      </c>
      <c r="W1572" s="10">
        <f>IFERROR(VLOOKUP(V1572,Curr!$B$2:$C$13,2,FALSE),0)</f>
        <v>11</v>
      </c>
      <c r="X1572" s="11">
        <f t="shared" si="264"/>
        <v>0</v>
      </c>
      <c r="Y1572" s="14">
        <f t="shared" si="265"/>
        <v>0</v>
      </c>
      <c r="Z1572" s="11">
        <f t="shared" si="266"/>
        <v>0</v>
      </c>
      <c r="AA1572" s="4" t="s">
        <v>1</v>
      </c>
      <c r="AB1572" s="10">
        <f>IFERROR(VLOOKUP(AA1572,Curr!$B$2:$C$13,2,FALSE),0)</f>
        <v>11</v>
      </c>
      <c r="AC1572" s="11">
        <f t="shared" si="267"/>
        <v>0</v>
      </c>
      <c r="AD1572" s="11">
        <f t="shared" si="268"/>
        <v>0</v>
      </c>
      <c r="AE1572" s="12">
        <f t="shared" si="269"/>
        <v>0</v>
      </c>
      <c r="AF1572"/>
      <c r="AG1572"/>
      <c r="AH1572"/>
      <c r="AI1572"/>
      <c r="AJ1572"/>
    </row>
    <row r="1573" spans="2:36" x14ac:dyDescent="0.25">
      <c r="B1573" s="2" t="s">
        <v>685</v>
      </c>
      <c r="C1573"/>
      <c r="D1573" s="1" t="s">
        <v>1733</v>
      </c>
      <c r="E1573"/>
      <c r="F1573"/>
      <c r="G1573"/>
      <c r="H1573"/>
      <c r="I1573"/>
      <c r="J1573" s="1" t="s">
        <v>3296</v>
      </c>
      <c r="K1573"/>
      <c r="L1573"/>
      <c r="M1573"/>
      <c r="N1573"/>
      <c r="O1573"/>
      <c r="P1573"/>
      <c r="Q1573" s="13">
        <v>0</v>
      </c>
      <c r="R1573" s="13">
        <v>0</v>
      </c>
      <c r="S1573" s="11">
        <f t="shared" si="262"/>
        <v>0</v>
      </c>
      <c r="T1573" s="5">
        <v>0</v>
      </c>
      <c r="U1573" s="11">
        <f t="shared" si="263"/>
        <v>0</v>
      </c>
      <c r="V1573" s="13" t="s">
        <v>1</v>
      </c>
      <c r="W1573" s="10">
        <f>IFERROR(VLOOKUP(V1573,Curr!$B$2:$C$13,2,FALSE),0)</f>
        <v>11</v>
      </c>
      <c r="X1573" s="11">
        <f t="shared" si="264"/>
        <v>0</v>
      </c>
      <c r="Y1573" s="14">
        <f t="shared" si="265"/>
        <v>0</v>
      </c>
      <c r="Z1573" s="11">
        <f t="shared" si="266"/>
        <v>0</v>
      </c>
      <c r="AA1573" s="4" t="s">
        <v>1</v>
      </c>
      <c r="AB1573" s="10">
        <f>IFERROR(VLOOKUP(AA1573,Curr!$B$2:$C$13,2,FALSE),0)</f>
        <v>11</v>
      </c>
      <c r="AC1573" s="11">
        <f t="shared" si="267"/>
        <v>0</v>
      </c>
      <c r="AD1573" s="11">
        <f t="shared" si="268"/>
        <v>0</v>
      </c>
      <c r="AE1573" s="12">
        <f t="shared" si="269"/>
        <v>0</v>
      </c>
      <c r="AF1573"/>
      <c r="AG1573"/>
      <c r="AH1573"/>
      <c r="AI1573"/>
      <c r="AJ1573"/>
    </row>
    <row r="1574" spans="2:36" x14ac:dyDescent="0.25">
      <c r="B1574" s="2" t="s">
        <v>685</v>
      </c>
      <c r="C1574"/>
      <c r="D1574" s="1" t="s">
        <v>1733</v>
      </c>
      <c r="E1574"/>
      <c r="F1574"/>
      <c r="G1574"/>
      <c r="H1574"/>
      <c r="I1574"/>
      <c r="J1574" s="1" t="s">
        <v>3297</v>
      </c>
      <c r="K1574"/>
      <c r="L1574"/>
      <c r="M1574"/>
      <c r="N1574"/>
      <c r="O1574"/>
      <c r="P1574"/>
      <c r="Q1574" s="13">
        <v>0</v>
      </c>
      <c r="R1574" s="13">
        <v>0</v>
      </c>
      <c r="S1574" s="11">
        <f t="shared" si="262"/>
        <v>0</v>
      </c>
      <c r="T1574" s="5">
        <v>0</v>
      </c>
      <c r="U1574" s="11">
        <f t="shared" si="263"/>
        <v>0</v>
      </c>
      <c r="V1574" s="13" t="s">
        <v>1</v>
      </c>
      <c r="W1574" s="10">
        <f>IFERROR(VLOOKUP(V1574,Curr!$B$2:$C$13,2,FALSE),0)</f>
        <v>11</v>
      </c>
      <c r="X1574" s="11">
        <f t="shared" si="264"/>
        <v>0</v>
      </c>
      <c r="Y1574" s="14">
        <f t="shared" si="265"/>
        <v>0</v>
      </c>
      <c r="Z1574" s="11">
        <f t="shared" si="266"/>
        <v>0</v>
      </c>
      <c r="AA1574" s="4" t="s">
        <v>1</v>
      </c>
      <c r="AB1574" s="10">
        <f>IFERROR(VLOOKUP(AA1574,Curr!$B$2:$C$13,2,FALSE),0)</f>
        <v>11</v>
      </c>
      <c r="AC1574" s="11">
        <f t="shared" si="267"/>
        <v>0</v>
      </c>
      <c r="AD1574" s="11">
        <f t="shared" si="268"/>
        <v>0</v>
      </c>
      <c r="AE1574" s="12">
        <f t="shared" si="269"/>
        <v>0</v>
      </c>
      <c r="AF1574"/>
      <c r="AG1574"/>
      <c r="AH1574"/>
      <c r="AI1574"/>
      <c r="AJ1574"/>
    </row>
    <row r="1575" spans="2:36" x14ac:dyDescent="0.25">
      <c r="B1575" s="2" t="s">
        <v>685</v>
      </c>
      <c r="C1575"/>
      <c r="D1575" s="1" t="s">
        <v>1733</v>
      </c>
      <c r="E1575"/>
      <c r="F1575"/>
      <c r="G1575"/>
      <c r="H1575"/>
      <c r="I1575"/>
      <c r="J1575" s="1" t="s">
        <v>3298</v>
      </c>
      <c r="K1575"/>
      <c r="L1575"/>
      <c r="M1575"/>
      <c r="N1575"/>
      <c r="O1575"/>
      <c r="P1575"/>
      <c r="Q1575" s="13">
        <v>0</v>
      </c>
      <c r="R1575" s="13">
        <v>0</v>
      </c>
      <c r="S1575" s="11">
        <f t="shared" si="262"/>
        <v>0</v>
      </c>
      <c r="T1575" s="5">
        <v>0</v>
      </c>
      <c r="U1575" s="11">
        <f t="shared" si="263"/>
        <v>0</v>
      </c>
      <c r="V1575" s="13" t="s">
        <v>1</v>
      </c>
      <c r="W1575" s="10">
        <f>IFERROR(VLOOKUP(V1575,Curr!$B$2:$C$13,2,FALSE),0)</f>
        <v>11</v>
      </c>
      <c r="X1575" s="11">
        <f t="shared" si="264"/>
        <v>0</v>
      </c>
      <c r="Y1575" s="14">
        <f t="shared" si="265"/>
        <v>0</v>
      </c>
      <c r="Z1575" s="11">
        <f t="shared" si="266"/>
        <v>0</v>
      </c>
      <c r="AA1575" s="4" t="s">
        <v>1</v>
      </c>
      <c r="AB1575" s="10">
        <f>IFERROR(VLOOKUP(AA1575,Curr!$B$2:$C$13,2,FALSE),0)</f>
        <v>11</v>
      </c>
      <c r="AC1575" s="11">
        <f t="shared" si="267"/>
        <v>0</v>
      </c>
      <c r="AD1575" s="11">
        <f t="shared" si="268"/>
        <v>0</v>
      </c>
      <c r="AE1575" s="12">
        <f t="shared" si="269"/>
        <v>0</v>
      </c>
      <c r="AF1575"/>
      <c r="AG1575"/>
      <c r="AH1575"/>
      <c r="AI1575"/>
      <c r="AJ1575"/>
    </row>
    <row r="1576" spans="2:36" x14ac:dyDescent="0.25">
      <c r="B1576" s="2" t="s">
        <v>685</v>
      </c>
      <c r="C1576"/>
      <c r="D1576" s="1" t="s">
        <v>1733</v>
      </c>
      <c r="E1576"/>
      <c r="F1576"/>
      <c r="G1576"/>
      <c r="H1576"/>
      <c r="I1576"/>
      <c r="J1576" s="1" t="s">
        <v>3299</v>
      </c>
      <c r="K1576"/>
      <c r="L1576"/>
      <c r="M1576"/>
      <c r="N1576"/>
      <c r="O1576"/>
      <c r="P1576"/>
      <c r="Q1576" s="13">
        <v>0</v>
      </c>
      <c r="R1576" s="13">
        <v>0</v>
      </c>
      <c r="S1576" s="11">
        <f t="shared" si="262"/>
        <v>0</v>
      </c>
      <c r="T1576" s="5">
        <v>0</v>
      </c>
      <c r="U1576" s="11">
        <f t="shared" si="263"/>
        <v>0</v>
      </c>
      <c r="V1576" s="13" t="s">
        <v>1</v>
      </c>
      <c r="W1576" s="10">
        <f>IFERROR(VLOOKUP(V1576,Curr!$B$2:$C$13,2,FALSE),0)</f>
        <v>11</v>
      </c>
      <c r="X1576" s="11">
        <f t="shared" si="264"/>
        <v>0</v>
      </c>
      <c r="Y1576" s="14">
        <f t="shared" si="265"/>
        <v>0</v>
      </c>
      <c r="Z1576" s="11">
        <f t="shared" si="266"/>
        <v>0</v>
      </c>
      <c r="AA1576" s="4" t="s">
        <v>1</v>
      </c>
      <c r="AB1576" s="10">
        <f>IFERROR(VLOOKUP(AA1576,Curr!$B$2:$C$13,2,FALSE),0)</f>
        <v>11</v>
      </c>
      <c r="AC1576" s="11">
        <f t="shared" si="267"/>
        <v>0</v>
      </c>
      <c r="AD1576" s="11">
        <f t="shared" si="268"/>
        <v>0</v>
      </c>
      <c r="AE1576" s="12">
        <f t="shared" si="269"/>
        <v>0</v>
      </c>
      <c r="AF1576"/>
      <c r="AG1576"/>
      <c r="AH1576"/>
      <c r="AI1576"/>
      <c r="AJ1576"/>
    </row>
    <row r="1577" spans="2:36" x14ac:dyDescent="0.25">
      <c r="B1577" s="2" t="s">
        <v>685</v>
      </c>
      <c r="C1577"/>
      <c r="D1577" s="1" t="s">
        <v>1733</v>
      </c>
      <c r="E1577"/>
      <c r="F1577"/>
      <c r="G1577"/>
      <c r="H1577"/>
      <c r="I1577"/>
      <c r="J1577" s="1" t="s">
        <v>3300</v>
      </c>
      <c r="K1577"/>
      <c r="L1577"/>
      <c r="M1577"/>
      <c r="N1577"/>
      <c r="O1577"/>
      <c r="P1577"/>
      <c r="Q1577" s="13">
        <v>0</v>
      </c>
      <c r="R1577" s="13">
        <v>0</v>
      </c>
      <c r="S1577" s="11">
        <f t="shared" si="262"/>
        <v>0</v>
      </c>
      <c r="T1577" s="5">
        <v>0</v>
      </c>
      <c r="U1577" s="11">
        <f t="shared" si="263"/>
        <v>0</v>
      </c>
      <c r="V1577" s="13" t="s">
        <v>1</v>
      </c>
      <c r="W1577" s="10">
        <f>IFERROR(VLOOKUP(V1577,Curr!$B$2:$C$13,2,FALSE),0)</f>
        <v>11</v>
      </c>
      <c r="X1577" s="11">
        <f t="shared" si="264"/>
        <v>0</v>
      </c>
      <c r="Y1577" s="14">
        <f t="shared" si="265"/>
        <v>0</v>
      </c>
      <c r="Z1577" s="11">
        <f t="shared" si="266"/>
        <v>0</v>
      </c>
      <c r="AA1577" s="4" t="s">
        <v>1</v>
      </c>
      <c r="AB1577" s="10">
        <f>IFERROR(VLOOKUP(AA1577,Curr!$B$2:$C$13,2,FALSE),0)</f>
        <v>11</v>
      </c>
      <c r="AC1577" s="11">
        <f t="shared" si="267"/>
        <v>0</v>
      </c>
      <c r="AD1577" s="11">
        <f t="shared" si="268"/>
        <v>0</v>
      </c>
      <c r="AE1577" s="12">
        <f t="shared" si="269"/>
        <v>0</v>
      </c>
      <c r="AF1577"/>
      <c r="AG1577"/>
      <c r="AH1577"/>
      <c r="AI1577"/>
      <c r="AJ1577"/>
    </row>
    <row r="1578" spans="2:36" x14ac:dyDescent="0.25">
      <c r="B1578" s="2" t="s">
        <v>685</v>
      </c>
      <c r="C1578"/>
      <c r="D1578" s="1" t="s">
        <v>1733</v>
      </c>
      <c r="E1578"/>
      <c r="F1578"/>
      <c r="G1578"/>
      <c r="H1578"/>
      <c r="I1578"/>
      <c r="J1578" s="1" t="s">
        <v>3301</v>
      </c>
      <c r="K1578"/>
      <c r="L1578"/>
      <c r="M1578"/>
      <c r="N1578"/>
      <c r="O1578"/>
      <c r="P1578"/>
      <c r="Q1578" s="13">
        <v>0</v>
      </c>
      <c r="R1578" s="13">
        <v>0</v>
      </c>
      <c r="S1578" s="11">
        <f t="shared" si="262"/>
        <v>0</v>
      </c>
      <c r="T1578" s="5">
        <v>0</v>
      </c>
      <c r="U1578" s="11">
        <f t="shared" si="263"/>
        <v>0</v>
      </c>
      <c r="V1578" s="13" t="s">
        <v>1</v>
      </c>
      <c r="W1578" s="10">
        <f>IFERROR(VLOOKUP(V1578,Curr!$B$2:$C$13,2,FALSE),0)</f>
        <v>11</v>
      </c>
      <c r="X1578" s="11">
        <f t="shared" si="264"/>
        <v>0</v>
      </c>
      <c r="Y1578" s="14">
        <f t="shared" si="265"/>
        <v>0</v>
      </c>
      <c r="Z1578" s="11">
        <f t="shared" si="266"/>
        <v>0</v>
      </c>
      <c r="AA1578" s="4" t="s">
        <v>1</v>
      </c>
      <c r="AB1578" s="10">
        <f>IFERROR(VLOOKUP(AA1578,Curr!$B$2:$C$13,2,FALSE),0)</f>
        <v>11</v>
      </c>
      <c r="AC1578" s="11">
        <f t="shared" si="267"/>
        <v>0</v>
      </c>
      <c r="AD1578" s="11">
        <f t="shared" si="268"/>
        <v>0</v>
      </c>
      <c r="AE1578" s="12">
        <f t="shared" si="269"/>
        <v>0</v>
      </c>
      <c r="AF1578"/>
      <c r="AG1578"/>
      <c r="AH1578"/>
      <c r="AI1578"/>
      <c r="AJ1578"/>
    </row>
    <row r="1579" spans="2:36" x14ac:dyDescent="0.25">
      <c r="B1579" s="2" t="s">
        <v>685</v>
      </c>
      <c r="C1579"/>
      <c r="D1579" s="1" t="s">
        <v>1733</v>
      </c>
      <c r="E1579"/>
      <c r="F1579"/>
      <c r="G1579"/>
      <c r="H1579"/>
      <c r="I1579"/>
      <c r="J1579" s="1" t="s">
        <v>3302</v>
      </c>
      <c r="K1579"/>
      <c r="L1579"/>
      <c r="M1579"/>
      <c r="N1579"/>
      <c r="O1579"/>
      <c r="P1579"/>
      <c r="Q1579" s="13">
        <v>0</v>
      </c>
      <c r="R1579" s="13">
        <v>0</v>
      </c>
      <c r="S1579" s="11">
        <f t="shared" si="262"/>
        <v>0</v>
      </c>
      <c r="T1579" s="5">
        <v>0</v>
      </c>
      <c r="U1579" s="11">
        <f t="shared" si="263"/>
        <v>0</v>
      </c>
      <c r="V1579" s="13" t="s">
        <v>1</v>
      </c>
      <c r="W1579" s="10">
        <f>IFERROR(VLOOKUP(V1579,Curr!$B$2:$C$13,2,FALSE),0)</f>
        <v>11</v>
      </c>
      <c r="X1579" s="11">
        <f t="shared" si="264"/>
        <v>0</v>
      </c>
      <c r="Y1579" s="14">
        <f t="shared" si="265"/>
        <v>0</v>
      </c>
      <c r="Z1579" s="11">
        <f t="shared" si="266"/>
        <v>0</v>
      </c>
      <c r="AA1579" s="4" t="s">
        <v>1</v>
      </c>
      <c r="AB1579" s="10">
        <f>IFERROR(VLOOKUP(AA1579,Curr!$B$2:$C$13,2,FALSE),0)</f>
        <v>11</v>
      </c>
      <c r="AC1579" s="11">
        <f t="shared" si="267"/>
        <v>0</v>
      </c>
      <c r="AD1579" s="11">
        <f t="shared" si="268"/>
        <v>0</v>
      </c>
      <c r="AE1579" s="12">
        <f t="shared" si="269"/>
        <v>0</v>
      </c>
      <c r="AF1579"/>
      <c r="AG1579"/>
      <c r="AH1579"/>
      <c r="AI1579"/>
      <c r="AJ1579"/>
    </row>
    <row r="1580" spans="2:36" x14ac:dyDescent="0.25">
      <c r="B1580" s="2" t="s">
        <v>685</v>
      </c>
      <c r="C1580"/>
      <c r="D1580" s="1" t="s">
        <v>1733</v>
      </c>
      <c r="E1580"/>
      <c r="F1580"/>
      <c r="G1580"/>
      <c r="H1580"/>
      <c r="I1580"/>
      <c r="J1580" s="1" t="s">
        <v>3303</v>
      </c>
      <c r="K1580"/>
      <c r="L1580"/>
      <c r="M1580"/>
      <c r="N1580"/>
      <c r="O1580"/>
      <c r="P1580"/>
      <c r="Q1580" s="13">
        <v>0</v>
      </c>
      <c r="R1580" s="13">
        <v>0</v>
      </c>
      <c r="S1580" s="11">
        <f t="shared" si="262"/>
        <v>0</v>
      </c>
      <c r="T1580" s="5">
        <v>0</v>
      </c>
      <c r="U1580" s="11">
        <f t="shared" si="263"/>
        <v>0</v>
      </c>
      <c r="V1580" s="13" t="s">
        <v>1</v>
      </c>
      <c r="W1580" s="10">
        <f>IFERROR(VLOOKUP(V1580,Curr!$B$2:$C$13,2,FALSE),0)</f>
        <v>11</v>
      </c>
      <c r="X1580" s="11">
        <f t="shared" si="264"/>
        <v>0</v>
      </c>
      <c r="Y1580" s="14">
        <f t="shared" si="265"/>
        <v>0</v>
      </c>
      <c r="Z1580" s="11">
        <f t="shared" si="266"/>
        <v>0</v>
      </c>
      <c r="AA1580" s="4" t="s">
        <v>1</v>
      </c>
      <c r="AB1580" s="10">
        <f>IFERROR(VLOOKUP(AA1580,Curr!$B$2:$C$13,2,FALSE),0)</f>
        <v>11</v>
      </c>
      <c r="AC1580" s="11">
        <f t="shared" si="267"/>
        <v>0</v>
      </c>
      <c r="AD1580" s="11">
        <f t="shared" si="268"/>
        <v>0</v>
      </c>
      <c r="AE1580" s="12">
        <f t="shared" si="269"/>
        <v>0</v>
      </c>
      <c r="AF1580"/>
      <c r="AG1580"/>
      <c r="AH1580"/>
      <c r="AI1580"/>
      <c r="AJ1580"/>
    </row>
    <row r="1581" spans="2:36" x14ac:dyDescent="0.25">
      <c r="B1581" s="2" t="s">
        <v>685</v>
      </c>
      <c r="C1581"/>
      <c r="D1581" s="1" t="s">
        <v>1733</v>
      </c>
      <c r="E1581"/>
      <c r="F1581"/>
      <c r="G1581"/>
      <c r="H1581"/>
      <c r="I1581"/>
      <c r="J1581" s="1" t="s">
        <v>3304</v>
      </c>
      <c r="K1581"/>
      <c r="L1581"/>
      <c r="M1581"/>
      <c r="N1581"/>
      <c r="O1581"/>
      <c r="P1581"/>
      <c r="Q1581" s="13">
        <v>0</v>
      </c>
      <c r="R1581" s="13">
        <v>0</v>
      </c>
      <c r="S1581" s="11">
        <f t="shared" si="262"/>
        <v>0</v>
      </c>
      <c r="T1581" s="5">
        <v>0</v>
      </c>
      <c r="U1581" s="11">
        <f t="shared" si="263"/>
        <v>0</v>
      </c>
      <c r="V1581" s="13" t="s">
        <v>1</v>
      </c>
      <c r="W1581" s="10">
        <f>IFERROR(VLOOKUP(V1581,Curr!$B$2:$C$13,2,FALSE),0)</f>
        <v>11</v>
      </c>
      <c r="X1581" s="11">
        <f t="shared" si="264"/>
        <v>0</v>
      </c>
      <c r="Y1581" s="14">
        <f t="shared" si="265"/>
        <v>0</v>
      </c>
      <c r="Z1581" s="11">
        <f t="shared" si="266"/>
        <v>0</v>
      </c>
      <c r="AA1581" s="4" t="s">
        <v>1</v>
      </c>
      <c r="AB1581" s="10">
        <f>IFERROR(VLOOKUP(AA1581,Curr!$B$2:$C$13,2,FALSE),0)</f>
        <v>11</v>
      </c>
      <c r="AC1581" s="11">
        <f t="shared" si="267"/>
        <v>0</v>
      </c>
      <c r="AD1581" s="11">
        <f t="shared" si="268"/>
        <v>0</v>
      </c>
      <c r="AE1581" s="12">
        <f t="shared" si="269"/>
        <v>0</v>
      </c>
      <c r="AF1581"/>
      <c r="AG1581"/>
      <c r="AH1581"/>
      <c r="AI1581"/>
      <c r="AJ1581"/>
    </row>
    <row r="1582" spans="2:36" x14ac:dyDescent="0.25">
      <c r="B1582" s="2" t="s">
        <v>685</v>
      </c>
      <c r="C1582"/>
      <c r="D1582" s="1" t="s">
        <v>1733</v>
      </c>
      <c r="E1582"/>
      <c r="F1582"/>
      <c r="G1582"/>
      <c r="H1582"/>
      <c r="I1582"/>
      <c r="J1582" s="1" t="s">
        <v>3305</v>
      </c>
      <c r="K1582"/>
      <c r="L1582"/>
      <c r="M1582"/>
      <c r="N1582"/>
      <c r="O1582"/>
      <c r="P1582"/>
      <c r="Q1582" s="13">
        <v>0</v>
      </c>
      <c r="R1582" s="13">
        <v>0</v>
      </c>
      <c r="S1582" s="11">
        <f t="shared" si="262"/>
        <v>0</v>
      </c>
      <c r="T1582" s="5">
        <v>0</v>
      </c>
      <c r="U1582" s="11">
        <f t="shared" si="263"/>
        <v>0</v>
      </c>
      <c r="V1582" s="13" t="s">
        <v>1</v>
      </c>
      <c r="W1582" s="10">
        <f>IFERROR(VLOOKUP(V1582,Curr!$B$2:$C$13,2,FALSE),0)</f>
        <v>11</v>
      </c>
      <c r="X1582" s="11">
        <f t="shared" si="264"/>
        <v>0</v>
      </c>
      <c r="Y1582" s="14">
        <f t="shared" si="265"/>
        <v>0</v>
      </c>
      <c r="Z1582" s="11">
        <f t="shared" si="266"/>
        <v>0</v>
      </c>
      <c r="AA1582" s="4" t="s">
        <v>1</v>
      </c>
      <c r="AB1582" s="10">
        <f>IFERROR(VLOOKUP(AA1582,Curr!$B$2:$C$13,2,FALSE),0)</f>
        <v>11</v>
      </c>
      <c r="AC1582" s="11">
        <f t="shared" si="267"/>
        <v>0</v>
      </c>
      <c r="AD1582" s="11">
        <f t="shared" si="268"/>
        <v>0</v>
      </c>
      <c r="AE1582" s="12">
        <f t="shared" si="269"/>
        <v>0</v>
      </c>
      <c r="AF1582"/>
      <c r="AG1582"/>
      <c r="AH1582"/>
      <c r="AI1582"/>
      <c r="AJ1582"/>
    </row>
    <row r="1583" spans="2:36" x14ac:dyDescent="0.25">
      <c r="B1583" s="2" t="s">
        <v>685</v>
      </c>
      <c r="C1583"/>
      <c r="D1583" s="1" t="s">
        <v>1733</v>
      </c>
      <c r="E1583"/>
      <c r="F1583"/>
      <c r="G1583"/>
      <c r="H1583"/>
      <c r="I1583"/>
      <c r="J1583" s="1" t="s">
        <v>3306</v>
      </c>
      <c r="K1583"/>
      <c r="L1583"/>
      <c r="M1583"/>
      <c r="N1583"/>
      <c r="O1583"/>
      <c r="P1583"/>
      <c r="Q1583" s="13">
        <v>0</v>
      </c>
      <c r="R1583" s="13">
        <v>0</v>
      </c>
      <c r="S1583" s="11">
        <f t="shared" si="262"/>
        <v>0</v>
      </c>
      <c r="T1583" s="5">
        <v>0</v>
      </c>
      <c r="U1583" s="11">
        <f t="shared" si="263"/>
        <v>0</v>
      </c>
      <c r="V1583" s="13" t="s">
        <v>1</v>
      </c>
      <c r="W1583" s="10">
        <f>IFERROR(VLOOKUP(V1583,Curr!$B$2:$C$13,2,FALSE),0)</f>
        <v>11</v>
      </c>
      <c r="X1583" s="11">
        <f t="shared" si="264"/>
        <v>0</v>
      </c>
      <c r="Y1583" s="14">
        <f t="shared" si="265"/>
        <v>0</v>
      </c>
      <c r="Z1583" s="11">
        <f t="shared" si="266"/>
        <v>0</v>
      </c>
      <c r="AA1583" s="4" t="s">
        <v>1</v>
      </c>
      <c r="AB1583" s="10">
        <f>IFERROR(VLOOKUP(AA1583,Curr!$B$2:$C$13,2,FALSE),0)</f>
        <v>11</v>
      </c>
      <c r="AC1583" s="11">
        <f t="shared" si="267"/>
        <v>0</v>
      </c>
      <c r="AD1583" s="11">
        <f t="shared" si="268"/>
        <v>0</v>
      </c>
      <c r="AE1583" s="12">
        <f t="shared" si="269"/>
        <v>0</v>
      </c>
      <c r="AF1583"/>
      <c r="AG1583"/>
      <c r="AH1583"/>
      <c r="AI1583"/>
      <c r="AJ1583"/>
    </row>
    <row r="1584" spans="2:36" x14ac:dyDescent="0.25">
      <c r="B1584" s="2" t="s">
        <v>685</v>
      </c>
      <c r="C1584"/>
      <c r="D1584" s="1" t="s">
        <v>1733</v>
      </c>
      <c r="E1584"/>
      <c r="F1584"/>
      <c r="G1584"/>
      <c r="H1584"/>
      <c r="I1584"/>
      <c r="J1584" s="1" t="s">
        <v>3307</v>
      </c>
      <c r="K1584"/>
      <c r="L1584"/>
      <c r="M1584"/>
      <c r="N1584"/>
      <c r="O1584"/>
      <c r="P1584"/>
      <c r="Q1584" s="13">
        <v>0</v>
      </c>
      <c r="R1584" s="13">
        <v>0</v>
      </c>
      <c r="S1584" s="11">
        <f t="shared" si="262"/>
        <v>0</v>
      </c>
      <c r="T1584" s="5">
        <v>0</v>
      </c>
      <c r="U1584" s="11">
        <f t="shared" si="263"/>
        <v>0</v>
      </c>
      <c r="V1584" s="13" t="s">
        <v>1</v>
      </c>
      <c r="W1584" s="10">
        <f>IFERROR(VLOOKUP(V1584,Curr!$B$2:$C$13,2,FALSE),0)</f>
        <v>11</v>
      </c>
      <c r="X1584" s="11">
        <f t="shared" si="264"/>
        <v>0</v>
      </c>
      <c r="Y1584" s="14">
        <f t="shared" si="265"/>
        <v>0</v>
      </c>
      <c r="Z1584" s="11">
        <f t="shared" si="266"/>
        <v>0</v>
      </c>
      <c r="AA1584" s="4" t="s">
        <v>1</v>
      </c>
      <c r="AB1584" s="10">
        <f>IFERROR(VLOOKUP(AA1584,Curr!$B$2:$C$13,2,FALSE),0)</f>
        <v>11</v>
      </c>
      <c r="AC1584" s="11">
        <f t="shared" si="267"/>
        <v>0</v>
      </c>
      <c r="AD1584" s="11">
        <f t="shared" si="268"/>
        <v>0</v>
      </c>
      <c r="AE1584" s="12">
        <f t="shared" si="269"/>
        <v>0</v>
      </c>
      <c r="AF1584"/>
      <c r="AG1584"/>
      <c r="AH1584"/>
      <c r="AI1584"/>
      <c r="AJ1584"/>
    </row>
    <row r="1585" spans="2:36" x14ac:dyDescent="0.25">
      <c r="B1585" s="2" t="s">
        <v>685</v>
      </c>
      <c r="C1585"/>
      <c r="D1585" s="1" t="s">
        <v>1733</v>
      </c>
      <c r="E1585"/>
      <c r="F1585"/>
      <c r="G1585"/>
      <c r="H1585"/>
      <c r="I1585"/>
      <c r="J1585" s="1" t="s">
        <v>3308</v>
      </c>
      <c r="K1585"/>
      <c r="L1585"/>
      <c r="M1585"/>
      <c r="N1585"/>
      <c r="O1585"/>
      <c r="P1585"/>
      <c r="Q1585" s="13">
        <v>0</v>
      </c>
      <c r="R1585" s="13">
        <v>0</v>
      </c>
      <c r="S1585" s="11">
        <f t="shared" si="262"/>
        <v>0</v>
      </c>
      <c r="T1585" s="5">
        <v>0</v>
      </c>
      <c r="U1585" s="11">
        <f t="shared" si="263"/>
        <v>0</v>
      </c>
      <c r="V1585" s="13" t="s">
        <v>1</v>
      </c>
      <c r="W1585" s="10">
        <f>IFERROR(VLOOKUP(V1585,Curr!$B$2:$C$13,2,FALSE),0)</f>
        <v>11</v>
      </c>
      <c r="X1585" s="11">
        <f t="shared" si="264"/>
        <v>0</v>
      </c>
      <c r="Y1585" s="14">
        <f t="shared" si="265"/>
        <v>0</v>
      </c>
      <c r="Z1585" s="11">
        <f t="shared" si="266"/>
        <v>0</v>
      </c>
      <c r="AA1585" s="4" t="s">
        <v>1</v>
      </c>
      <c r="AB1585" s="10">
        <f>IFERROR(VLOOKUP(AA1585,Curr!$B$2:$C$13,2,FALSE),0)</f>
        <v>11</v>
      </c>
      <c r="AC1585" s="11">
        <f t="shared" si="267"/>
        <v>0</v>
      </c>
      <c r="AD1585" s="11">
        <f t="shared" si="268"/>
        <v>0</v>
      </c>
      <c r="AE1585" s="12">
        <f t="shared" si="269"/>
        <v>0</v>
      </c>
      <c r="AF1585"/>
      <c r="AG1585"/>
      <c r="AH1585"/>
      <c r="AI1585"/>
      <c r="AJ1585"/>
    </row>
    <row r="1586" spans="2:36" x14ac:dyDescent="0.25">
      <c r="B1586" s="2" t="s">
        <v>685</v>
      </c>
      <c r="C1586"/>
      <c r="D1586" s="1" t="s">
        <v>1733</v>
      </c>
      <c r="E1586"/>
      <c r="F1586"/>
      <c r="G1586"/>
      <c r="H1586"/>
      <c r="I1586"/>
      <c r="J1586" s="1" t="s">
        <v>3309</v>
      </c>
      <c r="K1586"/>
      <c r="L1586"/>
      <c r="M1586"/>
      <c r="N1586"/>
      <c r="O1586"/>
      <c r="P1586"/>
      <c r="Q1586" s="13">
        <v>0</v>
      </c>
      <c r="R1586" s="13">
        <v>0</v>
      </c>
      <c r="S1586" s="11">
        <f t="shared" si="262"/>
        <v>0</v>
      </c>
      <c r="T1586" s="5">
        <v>0</v>
      </c>
      <c r="U1586" s="11">
        <f t="shared" si="263"/>
        <v>0</v>
      </c>
      <c r="V1586" s="13" t="s">
        <v>1</v>
      </c>
      <c r="W1586" s="10">
        <f>IFERROR(VLOOKUP(V1586,Curr!$B$2:$C$13,2,FALSE),0)</f>
        <v>11</v>
      </c>
      <c r="X1586" s="11">
        <f t="shared" si="264"/>
        <v>0</v>
      </c>
      <c r="Y1586" s="14">
        <f t="shared" si="265"/>
        <v>0</v>
      </c>
      <c r="Z1586" s="11">
        <f t="shared" si="266"/>
        <v>0</v>
      </c>
      <c r="AA1586" s="4" t="s">
        <v>1</v>
      </c>
      <c r="AB1586" s="10">
        <f>IFERROR(VLOOKUP(AA1586,Curr!$B$2:$C$13,2,FALSE),0)</f>
        <v>11</v>
      </c>
      <c r="AC1586" s="11">
        <f t="shared" si="267"/>
        <v>0</v>
      </c>
      <c r="AD1586" s="11">
        <f t="shared" si="268"/>
        <v>0</v>
      </c>
      <c r="AE1586" s="12">
        <f t="shared" si="269"/>
        <v>0</v>
      </c>
      <c r="AF1586"/>
      <c r="AG1586"/>
      <c r="AH1586"/>
      <c r="AI1586"/>
      <c r="AJ1586"/>
    </row>
    <row r="1587" spans="2:36" x14ac:dyDescent="0.25">
      <c r="B1587" s="2" t="s">
        <v>685</v>
      </c>
      <c r="C1587"/>
      <c r="D1587" s="1" t="s">
        <v>1733</v>
      </c>
      <c r="E1587"/>
      <c r="F1587"/>
      <c r="G1587"/>
      <c r="H1587"/>
      <c r="I1587"/>
      <c r="J1587" s="1" t="s">
        <v>3310</v>
      </c>
      <c r="K1587"/>
      <c r="L1587"/>
      <c r="M1587"/>
      <c r="N1587"/>
      <c r="O1587"/>
      <c r="P1587"/>
      <c r="Q1587" s="13">
        <v>0</v>
      </c>
      <c r="R1587" s="13">
        <v>0</v>
      </c>
      <c r="S1587" s="11">
        <f t="shared" si="262"/>
        <v>0</v>
      </c>
      <c r="T1587" s="5">
        <v>0</v>
      </c>
      <c r="U1587" s="11">
        <f t="shared" si="263"/>
        <v>0</v>
      </c>
      <c r="V1587" s="13" t="s">
        <v>1</v>
      </c>
      <c r="W1587" s="10">
        <f>IFERROR(VLOOKUP(V1587,Curr!$B$2:$C$13,2,FALSE),0)</f>
        <v>11</v>
      </c>
      <c r="X1587" s="11">
        <f t="shared" si="264"/>
        <v>0</v>
      </c>
      <c r="Y1587" s="14">
        <f t="shared" si="265"/>
        <v>0</v>
      </c>
      <c r="Z1587" s="11">
        <f t="shared" si="266"/>
        <v>0</v>
      </c>
      <c r="AA1587" s="4" t="s">
        <v>1</v>
      </c>
      <c r="AB1587" s="10">
        <f>IFERROR(VLOOKUP(AA1587,Curr!$B$2:$C$13,2,FALSE),0)</f>
        <v>11</v>
      </c>
      <c r="AC1587" s="11">
        <f t="shared" si="267"/>
        <v>0</v>
      </c>
      <c r="AD1587" s="11">
        <f t="shared" si="268"/>
        <v>0</v>
      </c>
      <c r="AE1587" s="12">
        <f t="shared" si="269"/>
        <v>0</v>
      </c>
      <c r="AF1587"/>
      <c r="AG1587"/>
      <c r="AH1587"/>
      <c r="AI1587"/>
      <c r="AJ1587"/>
    </row>
    <row r="1588" spans="2:36" x14ac:dyDescent="0.25">
      <c r="B1588" s="2" t="s">
        <v>685</v>
      </c>
      <c r="C1588"/>
      <c r="D1588" s="1" t="s">
        <v>1733</v>
      </c>
      <c r="E1588"/>
      <c r="F1588"/>
      <c r="G1588"/>
      <c r="H1588"/>
      <c r="I1588"/>
      <c r="J1588" s="1" t="s">
        <v>3311</v>
      </c>
      <c r="K1588"/>
      <c r="L1588"/>
      <c r="M1588"/>
      <c r="N1588"/>
      <c r="O1588"/>
      <c r="P1588"/>
      <c r="Q1588" s="13">
        <v>0</v>
      </c>
      <c r="R1588" s="13">
        <v>0</v>
      </c>
      <c r="S1588" s="11">
        <f t="shared" si="262"/>
        <v>0</v>
      </c>
      <c r="T1588" s="5">
        <v>0</v>
      </c>
      <c r="U1588" s="11">
        <f t="shared" si="263"/>
        <v>0</v>
      </c>
      <c r="V1588" s="13" t="s">
        <v>1</v>
      </c>
      <c r="W1588" s="10">
        <f>IFERROR(VLOOKUP(V1588,Curr!$B$2:$C$13,2,FALSE),0)</f>
        <v>11</v>
      </c>
      <c r="X1588" s="11">
        <f t="shared" si="264"/>
        <v>0</v>
      </c>
      <c r="Y1588" s="14">
        <f t="shared" si="265"/>
        <v>0</v>
      </c>
      <c r="Z1588" s="11">
        <f t="shared" si="266"/>
        <v>0</v>
      </c>
      <c r="AA1588" s="4" t="s">
        <v>1</v>
      </c>
      <c r="AB1588" s="10">
        <f>IFERROR(VLOOKUP(AA1588,Curr!$B$2:$C$13,2,FALSE),0)</f>
        <v>11</v>
      </c>
      <c r="AC1588" s="11">
        <f t="shared" si="267"/>
        <v>0</v>
      </c>
      <c r="AD1588" s="11">
        <f t="shared" si="268"/>
        <v>0</v>
      </c>
      <c r="AE1588" s="12">
        <f t="shared" si="269"/>
        <v>0</v>
      </c>
      <c r="AF1588"/>
      <c r="AG1588"/>
      <c r="AH1588"/>
      <c r="AI1588"/>
      <c r="AJ1588"/>
    </row>
    <row r="1589" spans="2:36" x14ac:dyDescent="0.25">
      <c r="B1589" s="2" t="s">
        <v>685</v>
      </c>
      <c r="C1589"/>
      <c r="D1589" s="1" t="s">
        <v>1733</v>
      </c>
      <c r="E1589"/>
      <c r="F1589"/>
      <c r="G1589"/>
      <c r="H1589"/>
      <c r="I1589"/>
      <c r="J1589" s="1" t="s">
        <v>3312</v>
      </c>
      <c r="K1589"/>
      <c r="L1589"/>
      <c r="M1589"/>
      <c r="N1589"/>
      <c r="O1589"/>
      <c r="P1589"/>
      <c r="Q1589" s="13">
        <v>0</v>
      </c>
      <c r="R1589" s="13">
        <v>0</v>
      </c>
      <c r="S1589" s="11">
        <f t="shared" si="262"/>
        <v>0</v>
      </c>
      <c r="T1589" s="5">
        <v>0</v>
      </c>
      <c r="U1589" s="11">
        <f t="shared" si="263"/>
        <v>0</v>
      </c>
      <c r="V1589" s="13" t="s">
        <v>1</v>
      </c>
      <c r="W1589" s="10">
        <f>IFERROR(VLOOKUP(V1589,Curr!$B$2:$C$13,2,FALSE),0)</f>
        <v>11</v>
      </c>
      <c r="X1589" s="11">
        <f t="shared" si="264"/>
        <v>0</v>
      </c>
      <c r="Y1589" s="14">
        <f t="shared" si="265"/>
        <v>0</v>
      </c>
      <c r="Z1589" s="11">
        <f t="shared" si="266"/>
        <v>0</v>
      </c>
      <c r="AA1589" s="4" t="s">
        <v>1</v>
      </c>
      <c r="AB1589" s="10">
        <f>IFERROR(VLOOKUP(AA1589,Curr!$B$2:$C$13,2,FALSE),0)</f>
        <v>11</v>
      </c>
      <c r="AC1589" s="11">
        <f t="shared" si="267"/>
        <v>0</v>
      </c>
      <c r="AD1589" s="11">
        <f t="shared" si="268"/>
        <v>0</v>
      </c>
      <c r="AE1589" s="12">
        <f t="shared" si="269"/>
        <v>0</v>
      </c>
      <c r="AF1589"/>
      <c r="AG1589"/>
      <c r="AH1589"/>
      <c r="AI1589"/>
      <c r="AJ1589"/>
    </row>
    <row r="1590" spans="2:36" x14ac:dyDescent="0.25">
      <c r="B1590" s="2" t="s">
        <v>685</v>
      </c>
      <c r="C1590"/>
      <c r="D1590" s="1" t="s">
        <v>1733</v>
      </c>
      <c r="E1590"/>
      <c r="F1590"/>
      <c r="G1590"/>
      <c r="H1590"/>
      <c r="I1590"/>
      <c r="J1590" s="1" t="s">
        <v>3313</v>
      </c>
      <c r="K1590"/>
      <c r="L1590"/>
      <c r="M1590"/>
      <c r="N1590"/>
      <c r="O1590"/>
      <c r="P1590"/>
      <c r="Q1590" s="13">
        <v>0</v>
      </c>
      <c r="R1590" s="13">
        <v>0</v>
      </c>
      <c r="S1590" s="11">
        <f t="shared" si="262"/>
        <v>0</v>
      </c>
      <c r="T1590" s="5">
        <v>0</v>
      </c>
      <c r="U1590" s="11">
        <f t="shared" si="263"/>
        <v>0</v>
      </c>
      <c r="V1590" s="13" t="s">
        <v>1</v>
      </c>
      <c r="W1590" s="10">
        <f>IFERROR(VLOOKUP(V1590,Curr!$B$2:$C$13,2,FALSE),0)</f>
        <v>11</v>
      </c>
      <c r="X1590" s="11">
        <f t="shared" si="264"/>
        <v>0</v>
      </c>
      <c r="Y1590" s="14">
        <f t="shared" si="265"/>
        <v>0</v>
      </c>
      <c r="Z1590" s="11">
        <f t="shared" si="266"/>
        <v>0</v>
      </c>
      <c r="AA1590" s="4" t="s">
        <v>1</v>
      </c>
      <c r="AB1590" s="10">
        <f>IFERROR(VLOOKUP(AA1590,Curr!$B$2:$C$13,2,FALSE),0)</f>
        <v>11</v>
      </c>
      <c r="AC1590" s="11">
        <f t="shared" si="267"/>
        <v>0</v>
      </c>
      <c r="AD1590" s="11">
        <f t="shared" si="268"/>
        <v>0</v>
      </c>
      <c r="AE1590" s="12">
        <f t="shared" si="269"/>
        <v>0</v>
      </c>
      <c r="AF1590"/>
      <c r="AG1590"/>
      <c r="AH1590"/>
      <c r="AI1590"/>
      <c r="AJ1590"/>
    </row>
    <row r="1591" spans="2:36" x14ac:dyDescent="0.25">
      <c r="B1591" s="2" t="s">
        <v>685</v>
      </c>
      <c r="C1591"/>
      <c r="D1591" s="1" t="s">
        <v>1733</v>
      </c>
      <c r="E1591"/>
      <c r="F1591"/>
      <c r="G1591"/>
      <c r="H1591"/>
      <c r="I1591"/>
      <c r="J1591" s="1" t="s">
        <v>3314</v>
      </c>
      <c r="K1591"/>
      <c r="L1591"/>
      <c r="M1591"/>
      <c r="N1591"/>
      <c r="O1591"/>
      <c r="P1591"/>
      <c r="Q1591" s="13">
        <v>0</v>
      </c>
      <c r="R1591" s="13">
        <v>0</v>
      </c>
      <c r="S1591" s="11">
        <f t="shared" si="262"/>
        <v>0</v>
      </c>
      <c r="T1591" s="5">
        <v>0</v>
      </c>
      <c r="U1591" s="11">
        <f t="shared" si="263"/>
        <v>0</v>
      </c>
      <c r="V1591" s="13" t="s">
        <v>1</v>
      </c>
      <c r="W1591" s="10">
        <f>IFERROR(VLOOKUP(V1591,Curr!$B$2:$C$13,2,FALSE),0)</f>
        <v>11</v>
      </c>
      <c r="X1591" s="11">
        <f t="shared" si="264"/>
        <v>0</v>
      </c>
      <c r="Y1591" s="14">
        <f t="shared" si="265"/>
        <v>0</v>
      </c>
      <c r="Z1591" s="11">
        <f t="shared" si="266"/>
        <v>0</v>
      </c>
      <c r="AA1591" s="4" t="s">
        <v>1</v>
      </c>
      <c r="AB1591" s="10">
        <f>IFERROR(VLOOKUP(AA1591,Curr!$B$2:$C$13,2,FALSE),0)</f>
        <v>11</v>
      </c>
      <c r="AC1591" s="11">
        <f t="shared" si="267"/>
        <v>0</v>
      </c>
      <c r="AD1591" s="11">
        <f t="shared" si="268"/>
        <v>0</v>
      </c>
      <c r="AE1591" s="12">
        <f t="shared" si="269"/>
        <v>0</v>
      </c>
      <c r="AF1591"/>
      <c r="AG1591"/>
      <c r="AH1591"/>
      <c r="AI1591"/>
      <c r="AJ1591"/>
    </row>
    <row r="1592" spans="2:36" x14ac:dyDescent="0.25">
      <c r="B1592" s="2" t="s">
        <v>685</v>
      </c>
      <c r="C1592"/>
      <c r="D1592" s="1" t="s">
        <v>1733</v>
      </c>
      <c r="E1592"/>
      <c r="F1592"/>
      <c r="G1592"/>
      <c r="H1592"/>
      <c r="I1592"/>
      <c r="J1592" s="1" t="s">
        <v>3315</v>
      </c>
      <c r="K1592"/>
      <c r="L1592"/>
      <c r="M1592"/>
      <c r="N1592"/>
      <c r="O1592"/>
      <c r="P1592"/>
      <c r="Q1592" s="13">
        <v>0</v>
      </c>
      <c r="R1592" s="13">
        <v>0</v>
      </c>
      <c r="S1592" s="11">
        <f t="shared" ref="S1592:S1655" si="270">+Q1592*R1592</f>
        <v>0</v>
      </c>
      <c r="T1592" s="5">
        <v>0</v>
      </c>
      <c r="U1592" s="11">
        <f t="shared" ref="U1592:U1655" si="271">S1592*(1-T1592)</f>
        <v>0</v>
      </c>
      <c r="V1592" s="13" t="s">
        <v>1</v>
      </c>
      <c r="W1592" s="10">
        <f>IFERROR(VLOOKUP(V1592,Curr!$B$2:$C$13,2,FALSE),0)</f>
        <v>11</v>
      </c>
      <c r="X1592" s="11">
        <f t="shared" ref="X1592:X1655" si="272">U1592*W1592</f>
        <v>0</v>
      </c>
      <c r="Y1592" s="14">
        <f t="shared" ref="Y1592:Y1655" si="273">Q1592</f>
        <v>0</v>
      </c>
      <c r="Z1592" s="11">
        <f t="shared" ref="Z1592:Z1655" si="274">+Y1592*R1592</f>
        <v>0</v>
      </c>
      <c r="AA1592" s="4" t="s">
        <v>1</v>
      </c>
      <c r="AB1592" s="10">
        <f>IFERROR(VLOOKUP(AA1592,Curr!$B$2:$C$13,2,FALSE),0)</f>
        <v>11</v>
      </c>
      <c r="AC1592" s="11">
        <f t="shared" ref="AC1592:AC1655" si="275">+Y1592*AB1592*R1592</f>
        <v>0</v>
      </c>
      <c r="AD1592" s="11">
        <f t="shared" ref="AD1592:AD1655" si="276">+AC1592-X1592</f>
        <v>0</v>
      </c>
      <c r="AE1592" s="12">
        <f t="shared" ref="AE1592:AE1655" si="277">IFERROR(AD1592/AC1592,0)</f>
        <v>0</v>
      </c>
      <c r="AF1592"/>
      <c r="AG1592"/>
      <c r="AH1592"/>
      <c r="AI1592"/>
      <c r="AJ1592"/>
    </row>
    <row r="1593" spans="2:36" x14ac:dyDescent="0.25">
      <c r="B1593" s="2" t="s">
        <v>685</v>
      </c>
      <c r="C1593"/>
      <c r="D1593" s="1" t="s">
        <v>1733</v>
      </c>
      <c r="E1593"/>
      <c r="F1593"/>
      <c r="G1593"/>
      <c r="H1593"/>
      <c r="I1593"/>
      <c r="J1593" s="1" t="s">
        <v>3316</v>
      </c>
      <c r="K1593"/>
      <c r="L1593"/>
      <c r="M1593"/>
      <c r="N1593"/>
      <c r="O1593"/>
      <c r="P1593"/>
      <c r="Q1593" s="13">
        <v>0</v>
      </c>
      <c r="R1593" s="13">
        <v>0</v>
      </c>
      <c r="S1593" s="11">
        <f t="shared" si="270"/>
        <v>0</v>
      </c>
      <c r="T1593" s="5">
        <v>0</v>
      </c>
      <c r="U1593" s="11">
        <f t="shared" si="271"/>
        <v>0</v>
      </c>
      <c r="V1593" s="13" t="s">
        <v>1</v>
      </c>
      <c r="W1593" s="10">
        <f>IFERROR(VLOOKUP(V1593,Curr!$B$2:$C$13,2,FALSE),0)</f>
        <v>11</v>
      </c>
      <c r="X1593" s="11">
        <f t="shared" si="272"/>
        <v>0</v>
      </c>
      <c r="Y1593" s="14">
        <f t="shared" si="273"/>
        <v>0</v>
      </c>
      <c r="Z1593" s="11">
        <f t="shared" si="274"/>
        <v>0</v>
      </c>
      <c r="AA1593" s="4" t="s">
        <v>1</v>
      </c>
      <c r="AB1593" s="10">
        <f>IFERROR(VLOOKUP(AA1593,Curr!$B$2:$C$13,2,FALSE),0)</f>
        <v>11</v>
      </c>
      <c r="AC1593" s="11">
        <f t="shared" si="275"/>
        <v>0</v>
      </c>
      <c r="AD1593" s="11">
        <f t="shared" si="276"/>
        <v>0</v>
      </c>
      <c r="AE1593" s="12">
        <f t="shared" si="277"/>
        <v>0</v>
      </c>
      <c r="AF1593"/>
      <c r="AG1593"/>
      <c r="AH1593"/>
      <c r="AI1593"/>
      <c r="AJ1593"/>
    </row>
    <row r="1594" spans="2:36" x14ac:dyDescent="0.25">
      <c r="B1594" s="2" t="s">
        <v>685</v>
      </c>
      <c r="C1594"/>
      <c r="D1594" s="1" t="s">
        <v>1733</v>
      </c>
      <c r="E1594"/>
      <c r="F1594"/>
      <c r="G1594"/>
      <c r="H1594"/>
      <c r="I1594"/>
      <c r="J1594" s="1" t="s">
        <v>3317</v>
      </c>
      <c r="K1594"/>
      <c r="L1594"/>
      <c r="M1594"/>
      <c r="N1594"/>
      <c r="O1594"/>
      <c r="P1594"/>
      <c r="Q1594" s="13">
        <v>0</v>
      </c>
      <c r="R1594" s="13">
        <v>0</v>
      </c>
      <c r="S1594" s="11">
        <f t="shared" si="270"/>
        <v>0</v>
      </c>
      <c r="T1594" s="5">
        <v>0</v>
      </c>
      <c r="U1594" s="11">
        <f t="shared" si="271"/>
        <v>0</v>
      </c>
      <c r="V1594" s="13" t="s">
        <v>1</v>
      </c>
      <c r="W1594" s="10">
        <f>IFERROR(VLOOKUP(V1594,Curr!$B$2:$C$13,2,FALSE),0)</f>
        <v>11</v>
      </c>
      <c r="X1594" s="11">
        <f t="shared" si="272"/>
        <v>0</v>
      </c>
      <c r="Y1594" s="14">
        <f t="shared" si="273"/>
        <v>0</v>
      </c>
      <c r="Z1594" s="11">
        <f t="shared" si="274"/>
        <v>0</v>
      </c>
      <c r="AA1594" s="4" t="s">
        <v>1</v>
      </c>
      <c r="AB1594" s="10">
        <f>IFERROR(VLOOKUP(AA1594,Curr!$B$2:$C$13,2,FALSE),0)</f>
        <v>11</v>
      </c>
      <c r="AC1594" s="11">
        <f t="shared" si="275"/>
        <v>0</v>
      </c>
      <c r="AD1594" s="11">
        <f t="shared" si="276"/>
        <v>0</v>
      </c>
      <c r="AE1594" s="12">
        <f t="shared" si="277"/>
        <v>0</v>
      </c>
      <c r="AF1594"/>
      <c r="AG1594"/>
      <c r="AH1594"/>
      <c r="AI1594"/>
      <c r="AJ1594"/>
    </row>
    <row r="1595" spans="2:36" x14ac:dyDescent="0.25">
      <c r="B1595" s="2" t="s">
        <v>685</v>
      </c>
      <c r="C1595"/>
      <c r="D1595" s="1" t="s">
        <v>1733</v>
      </c>
      <c r="E1595"/>
      <c r="F1595"/>
      <c r="G1595"/>
      <c r="H1595"/>
      <c r="I1595"/>
      <c r="J1595" s="1" t="s">
        <v>3318</v>
      </c>
      <c r="K1595"/>
      <c r="L1595"/>
      <c r="M1595"/>
      <c r="N1595"/>
      <c r="O1595"/>
      <c r="P1595"/>
      <c r="Q1595" s="13">
        <v>0</v>
      </c>
      <c r="R1595" s="13">
        <v>0</v>
      </c>
      <c r="S1595" s="11">
        <f t="shared" si="270"/>
        <v>0</v>
      </c>
      <c r="T1595" s="5">
        <v>0</v>
      </c>
      <c r="U1595" s="11">
        <f t="shared" si="271"/>
        <v>0</v>
      </c>
      <c r="V1595" s="13" t="s">
        <v>1</v>
      </c>
      <c r="W1595" s="10">
        <f>IFERROR(VLOOKUP(V1595,Curr!$B$2:$C$13,2,FALSE),0)</f>
        <v>11</v>
      </c>
      <c r="X1595" s="11">
        <f t="shared" si="272"/>
        <v>0</v>
      </c>
      <c r="Y1595" s="14">
        <f t="shared" si="273"/>
        <v>0</v>
      </c>
      <c r="Z1595" s="11">
        <f t="shared" si="274"/>
        <v>0</v>
      </c>
      <c r="AA1595" s="4" t="s">
        <v>1</v>
      </c>
      <c r="AB1595" s="10">
        <f>IFERROR(VLOOKUP(AA1595,Curr!$B$2:$C$13,2,FALSE),0)</f>
        <v>11</v>
      </c>
      <c r="AC1595" s="11">
        <f t="shared" si="275"/>
        <v>0</v>
      </c>
      <c r="AD1595" s="11">
        <f t="shared" si="276"/>
        <v>0</v>
      </c>
      <c r="AE1595" s="12">
        <f t="shared" si="277"/>
        <v>0</v>
      </c>
      <c r="AF1595"/>
      <c r="AG1595"/>
      <c r="AH1595"/>
      <c r="AI1595"/>
      <c r="AJ1595"/>
    </row>
    <row r="1596" spans="2:36" x14ac:dyDescent="0.25">
      <c r="B1596" s="2" t="s">
        <v>685</v>
      </c>
      <c r="C1596"/>
      <c r="D1596" s="1" t="s">
        <v>1733</v>
      </c>
      <c r="E1596"/>
      <c r="F1596"/>
      <c r="G1596"/>
      <c r="H1596"/>
      <c r="I1596"/>
      <c r="J1596" s="1" t="s">
        <v>3319</v>
      </c>
      <c r="K1596"/>
      <c r="L1596"/>
      <c r="M1596"/>
      <c r="N1596"/>
      <c r="O1596"/>
      <c r="P1596"/>
      <c r="Q1596" s="13">
        <v>0</v>
      </c>
      <c r="R1596" s="13">
        <v>0</v>
      </c>
      <c r="S1596" s="11">
        <f t="shared" si="270"/>
        <v>0</v>
      </c>
      <c r="T1596" s="5">
        <v>0</v>
      </c>
      <c r="U1596" s="11">
        <f t="shared" si="271"/>
        <v>0</v>
      </c>
      <c r="V1596" s="13" t="s">
        <v>1</v>
      </c>
      <c r="W1596" s="10">
        <f>IFERROR(VLOOKUP(V1596,Curr!$B$2:$C$13,2,FALSE),0)</f>
        <v>11</v>
      </c>
      <c r="X1596" s="11">
        <f t="shared" si="272"/>
        <v>0</v>
      </c>
      <c r="Y1596" s="14">
        <f t="shared" si="273"/>
        <v>0</v>
      </c>
      <c r="Z1596" s="11">
        <f t="shared" si="274"/>
        <v>0</v>
      </c>
      <c r="AA1596" s="4" t="s">
        <v>1</v>
      </c>
      <c r="AB1596" s="10">
        <f>IFERROR(VLOOKUP(AA1596,Curr!$B$2:$C$13,2,FALSE),0)</f>
        <v>11</v>
      </c>
      <c r="AC1596" s="11">
        <f t="shared" si="275"/>
        <v>0</v>
      </c>
      <c r="AD1596" s="11">
        <f t="shared" si="276"/>
        <v>0</v>
      </c>
      <c r="AE1596" s="12">
        <f t="shared" si="277"/>
        <v>0</v>
      </c>
      <c r="AF1596"/>
      <c r="AG1596"/>
      <c r="AH1596"/>
      <c r="AI1596"/>
      <c r="AJ1596"/>
    </row>
    <row r="1597" spans="2:36" x14ac:dyDescent="0.25">
      <c r="B1597" s="2" t="s">
        <v>685</v>
      </c>
      <c r="C1597"/>
      <c r="D1597" s="1" t="s">
        <v>1733</v>
      </c>
      <c r="E1597"/>
      <c r="F1597"/>
      <c r="G1597"/>
      <c r="H1597"/>
      <c r="I1597"/>
      <c r="J1597" s="1" t="s">
        <v>3320</v>
      </c>
      <c r="K1597"/>
      <c r="L1597"/>
      <c r="M1597"/>
      <c r="N1597"/>
      <c r="O1597"/>
      <c r="P1597"/>
      <c r="Q1597" s="13">
        <v>0</v>
      </c>
      <c r="R1597" s="13">
        <v>0</v>
      </c>
      <c r="S1597" s="11">
        <f t="shared" si="270"/>
        <v>0</v>
      </c>
      <c r="T1597" s="5">
        <v>0</v>
      </c>
      <c r="U1597" s="11">
        <f t="shared" si="271"/>
        <v>0</v>
      </c>
      <c r="V1597" s="13" t="s">
        <v>1</v>
      </c>
      <c r="W1597" s="10">
        <f>IFERROR(VLOOKUP(V1597,Curr!$B$2:$C$13,2,FALSE),0)</f>
        <v>11</v>
      </c>
      <c r="X1597" s="11">
        <f t="shared" si="272"/>
        <v>0</v>
      </c>
      <c r="Y1597" s="14">
        <f t="shared" si="273"/>
        <v>0</v>
      </c>
      <c r="Z1597" s="11">
        <f t="shared" si="274"/>
        <v>0</v>
      </c>
      <c r="AA1597" s="4" t="s">
        <v>1</v>
      </c>
      <c r="AB1597" s="10">
        <f>IFERROR(VLOOKUP(AA1597,Curr!$B$2:$C$13,2,FALSE),0)</f>
        <v>11</v>
      </c>
      <c r="AC1597" s="11">
        <f t="shared" si="275"/>
        <v>0</v>
      </c>
      <c r="AD1597" s="11">
        <f t="shared" si="276"/>
        <v>0</v>
      </c>
      <c r="AE1597" s="12">
        <f t="shared" si="277"/>
        <v>0</v>
      </c>
      <c r="AF1597"/>
      <c r="AG1597"/>
      <c r="AH1597"/>
      <c r="AI1597"/>
      <c r="AJ1597"/>
    </row>
    <row r="1598" spans="2:36" x14ac:dyDescent="0.25">
      <c r="B1598" s="2" t="s">
        <v>685</v>
      </c>
      <c r="C1598"/>
      <c r="D1598" s="1" t="s">
        <v>1733</v>
      </c>
      <c r="E1598"/>
      <c r="F1598"/>
      <c r="G1598"/>
      <c r="H1598"/>
      <c r="I1598"/>
      <c r="J1598" s="1" t="s">
        <v>3321</v>
      </c>
      <c r="K1598"/>
      <c r="L1598"/>
      <c r="M1598"/>
      <c r="N1598"/>
      <c r="O1598"/>
      <c r="P1598"/>
      <c r="Q1598" s="13">
        <v>0</v>
      </c>
      <c r="R1598" s="13">
        <v>0</v>
      </c>
      <c r="S1598" s="11">
        <f t="shared" si="270"/>
        <v>0</v>
      </c>
      <c r="T1598" s="5">
        <v>0</v>
      </c>
      <c r="U1598" s="11">
        <f t="shared" si="271"/>
        <v>0</v>
      </c>
      <c r="V1598" s="13" t="s">
        <v>1</v>
      </c>
      <c r="W1598" s="10">
        <f>IFERROR(VLOOKUP(V1598,Curr!$B$2:$C$13,2,FALSE),0)</f>
        <v>11</v>
      </c>
      <c r="X1598" s="11">
        <f t="shared" si="272"/>
        <v>0</v>
      </c>
      <c r="Y1598" s="14">
        <f t="shared" si="273"/>
        <v>0</v>
      </c>
      <c r="Z1598" s="11">
        <f t="shared" si="274"/>
        <v>0</v>
      </c>
      <c r="AA1598" s="4" t="s">
        <v>1</v>
      </c>
      <c r="AB1598" s="10">
        <f>IFERROR(VLOOKUP(AA1598,Curr!$B$2:$C$13,2,FALSE),0)</f>
        <v>11</v>
      </c>
      <c r="AC1598" s="11">
        <f t="shared" si="275"/>
        <v>0</v>
      </c>
      <c r="AD1598" s="11">
        <f t="shared" si="276"/>
        <v>0</v>
      </c>
      <c r="AE1598" s="12">
        <f t="shared" si="277"/>
        <v>0</v>
      </c>
      <c r="AF1598"/>
      <c r="AG1598"/>
      <c r="AH1598"/>
      <c r="AI1598"/>
      <c r="AJ1598"/>
    </row>
    <row r="1599" spans="2:36" x14ac:dyDescent="0.25">
      <c r="B1599" s="2" t="s">
        <v>685</v>
      </c>
      <c r="C1599"/>
      <c r="D1599" s="1" t="s">
        <v>1733</v>
      </c>
      <c r="E1599"/>
      <c r="F1599"/>
      <c r="G1599"/>
      <c r="H1599"/>
      <c r="I1599"/>
      <c r="J1599" s="1" t="s">
        <v>3322</v>
      </c>
      <c r="K1599"/>
      <c r="L1599"/>
      <c r="M1599"/>
      <c r="N1599"/>
      <c r="O1599"/>
      <c r="P1599"/>
      <c r="Q1599" s="13">
        <v>0</v>
      </c>
      <c r="R1599" s="13">
        <v>0</v>
      </c>
      <c r="S1599" s="11">
        <f t="shared" si="270"/>
        <v>0</v>
      </c>
      <c r="T1599" s="5">
        <v>0</v>
      </c>
      <c r="U1599" s="11">
        <f t="shared" si="271"/>
        <v>0</v>
      </c>
      <c r="V1599" s="13" t="s">
        <v>1</v>
      </c>
      <c r="W1599" s="10">
        <f>IFERROR(VLOOKUP(V1599,Curr!$B$2:$C$13,2,FALSE),0)</f>
        <v>11</v>
      </c>
      <c r="X1599" s="11">
        <f t="shared" si="272"/>
        <v>0</v>
      </c>
      <c r="Y1599" s="14">
        <f t="shared" si="273"/>
        <v>0</v>
      </c>
      <c r="Z1599" s="11">
        <f t="shared" si="274"/>
        <v>0</v>
      </c>
      <c r="AA1599" s="4" t="s">
        <v>1</v>
      </c>
      <c r="AB1599" s="10">
        <f>IFERROR(VLOOKUP(AA1599,Curr!$B$2:$C$13,2,FALSE),0)</f>
        <v>11</v>
      </c>
      <c r="AC1599" s="11">
        <f t="shared" si="275"/>
        <v>0</v>
      </c>
      <c r="AD1599" s="11">
        <f t="shared" si="276"/>
        <v>0</v>
      </c>
      <c r="AE1599" s="12">
        <f t="shared" si="277"/>
        <v>0</v>
      </c>
      <c r="AF1599"/>
      <c r="AG1599"/>
      <c r="AH1599"/>
      <c r="AI1599"/>
      <c r="AJ1599"/>
    </row>
    <row r="1600" spans="2:36" x14ac:dyDescent="0.25">
      <c r="B1600" s="2" t="s">
        <v>685</v>
      </c>
      <c r="C1600"/>
      <c r="D1600" s="1" t="s">
        <v>1733</v>
      </c>
      <c r="E1600"/>
      <c r="F1600"/>
      <c r="G1600"/>
      <c r="H1600"/>
      <c r="I1600"/>
      <c r="J1600" s="1" t="s">
        <v>3323</v>
      </c>
      <c r="K1600"/>
      <c r="L1600"/>
      <c r="M1600"/>
      <c r="N1600"/>
      <c r="O1600"/>
      <c r="P1600"/>
      <c r="Q1600" s="13">
        <v>0</v>
      </c>
      <c r="R1600" s="13">
        <v>0</v>
      </c>
      <c r="S1600" s="11">
        <f t="shared" si="270"/>
        <v>0</v>
      </c>
      <c r="T1600" s="5">
        <v>0</v>
      </c>
      <c r="U1600" s="11">
        <f t="shared" si="271"/>
        <v>0</v>
      </c>
      <c r="V1600" s="13" t="s">
        <v>1</v>
      </c>
      <c r="W1600" s="10">
        <f>IFERROR(VLOOKUP(V1600,Curr!$B$2:$C$13,2,FALSE),0)</f>
        <v>11</v>
      </c>
      <c r="X1600" s="11">
        <f t="shared" si="272"/>
        <v>0</v>
      </c>
      <c r="Y1600" s="14">
        <f t="shared" si="273"/>
        <v>0</v>
      </c>
      <c r="Z1600" s="11">
        <f t="shared" si="274"/>
        <v>0</v>
      </c>
      <c r="AA1600" s="4" t="s">
        <v>1</v>
      </c>
      <c r="AB1600" s="10">
        <f>IFERROR(VLOOKUP(AA1600,Curr!$B$2:$C$13,2,FALSE),0)</f>
        <v>11</v>
      </c>
      <c r="AC1600" s="11">
        <f t="shared" si="275"/>
        <v>0</v>
      </c>
      <c r="AD1600" s="11">
        <f t="shared" si="276"/>
        <v>0</v>
      </c>
      <c r="AE1600" s="12">
        <f t="shared" si="277"/>
        <v>0</v>
      </c>
      <c r="AF1600"/>
      <c r="AG1600"/>
      <c r="AH1600"/>
      <c r="AI1600"/>
      <c r="AJ1600"/>
    </row>
    <row r="1601" spans="2:36" x14ac:dyDescent="0.25">
      <c r="B1601" s="2" t="s">
        <v>685</v>
      </c>
      <c r="C1601"/>
      <c r="D1601" s="1" t="s">
        <v>1733</v>
      </c>
      <c r="E1601"/>
      <c r="F1601"/>
      <c r="G1601"/>
      <c r="H1601"/>
      <c r="I1601"/>
      <c r="J1601" s="1" t="s">
        <v>3324</v>
      </c>
      <c r="K1601"/>
      <c r="L1601"/>
      <c r="M1601"/>
      <c r="N1601"/>
      <c r="O1601"/>
      <c r="P1601"/>
      <c r="Q1601" s="13">
        <v>0</v>
      </c>
      <c r="R1601" s="13">
        <v>0</v>
      </c>
      <c r="S1601" s="11">
        <f t="shared" si="270"/>
        <v>0</v>
      </c>
      <c r="T1601" s="5">
        <v>0</v>
      </c>
      <c r="U1601" s="11">
        <f t="shared" si="271"/>
        <v>0</v>
      </c>
      <c r="V1601" s="13" t="s">
        <v>1</v>
      </c>
      <c r="W1601" s="10">
        <f>IFERROR(VLOOKUP(V1601,Curr!$B$2:$C$13,2,FALSE),0)</f>
        <v>11</v>
      </c>
      <c r="X1601" s="11">
        <f t="shared" si="272"/>
        <v>0</v>
      </c>
      <c r="Y1601" s="14">
        <f t="shared" si="273"/>
        <v>0</v>
      </c>
      <c r="Z1601" s="11">
        <f t="shared" si="274"/>
        <v>0</v>
      </c>
      <c r="AA1601" s="4" t="s">
        <v>1</v>
      </c>
      <c r="AB1601" s="10">
        <f>IFERROR(VLOOKUP(AA1601,Curr!$B$2:$C$13,2,FALSE),0)</f>
        <v>11</v>
      </c>
      <c r="AC1601" s="11">
        <f t="shared" si="275"/>
        <v>0</v>
      </c>
      <c r="AD1601" s="11">
        <f t="shared" si="276"/>
        <v>0</v>
      </c>
      <c r="AE1601" s="12">
        <f t="shared" si="277"/>
        <v>0</v>
      </c>
      <c r="AF1601"/>
      <c r="AG1601"/>
      <c r="AH1601"/>
      <c r="AI1601"/>
      <c r="AJ1601"/>
    </row>
    <row r="1602" spans="2:36" x14ac:dyDescent="0.25">
      <c r="B1602" s="2" t="s">
        <v>685</v>
      </c>
      <c r="C1602"/>
      <c r="D1602" s="1" t="s">
        <v>1733</v>
      </c>
      <c r="E1602"/>
      <c r="F1602"/>
      <c r="G1602"/>
      <c r="H1602"/>
      <c r="I1602"/>
      <c r="J1602" s="1" t="s">
        <v>3325</v>
      </c>
      <c r="K1602"/>
      <c r="L1602"/>
      <c r="M1602"/>
      <c r="N1602"/>
      <c r="O1602"/>
      <c r="P1602"/>
      <c r="Q1602" s="13">
        <v>0</v>
      </c>
      <c r="R1602" s="13">
        <v>0</v>
      </c>
      <c r="S1602" s="11">
        <f t="shared" si="270"/>
        <v>0</v>
      </c>
      <c r="T1602" s="5">
        <v>0</v>
      </c>
      <c r="U1602" s="11">
        <f t="shared" si="271"/>
        <v>0</v>
      </c>
      <c r="V1602" s="13" t="s">
        <v>1</v>
      </c>
      <c r="W1602" s="10">
        <f>IFERROR(VLOOKUP(V1602,Curr!$B$2:$C$13,2,FALSE),0)</f>
        <v>11</v>
      </c>
      <c r="X1602" s="11">
        <f t="shared" si="272"/>
        <v>0</v>
      </c>
      <c r="Y1602" s="14">
        <f t="shared" si="273"/>
        <v>0</v>
      </c>
      <c r="Z1602" s="11">
        <f t="shared" si="274"/>
        <v>0</v>
      </c>
      <c r="AA1602" s="4" t="s">
        <v>1</v>
      </c>
      <c r="AB1602" s="10">
        <f>IFERROR(VLOOKUP(AA1602,Curr!$B$2:$C$13,2,FALSE),0)</f>
        <v>11</v>
      </c>
      <c r="AC1602" s="11">
        <f t="shared" si="275"/>
        <v>0</v>
      </c>
      <c r="AD1602" s="11">
        <f t="shared" si="276"/>
        <v>0</v>
      </c>
      <c r="AE1602" s="12">
        <f t="shared" si="277"/>
        <v>0</v>
      </c>
      <c r="AF1602"/>
      <c r="AG1602"/>
      <c r="AH1602"/>
      <c r="AI1602"/>
      <c r="AJ1602"/>
    </row>
    <row r="1603" spans="2:36" x14ac:dyDescent="0.25">
      <c r="B1603" s="2" t="s">
        <v>685</v>
      </c>
      <c r="C1603"/>
      <c r="D1603" s="1" t="s">
        <v>1733</v>
      </c>
      <c r="E1603"/>
      <c r="F1603"/>
      <c r="G1603"/>
      <c r="H1603"/>
      <c r="I1603"/>
      <c r="J1603" s="1" t="s">
        <v>3326</v>
      </c>
      <c r="K1603"/>
      <c r="L1603"/>
      <c r="M1603"/>
      <c r="N1603"/>
      <c r="O1603"/>
      <c r="P1603"/>
      <c r="Q1603" s="13">
        <v>0</v>
      </c>
      <c r="R1603" s="13">
        <v>0</v>
      </c>
      <c r="S1603" s="11">
        <f t="shared" si="270"/>
        <v>0</v>
      </c>
      <c r="T1603" s="5">
        <v>0</v>
      </c>
      <c r="U1603" s="11">
        <f t="shared" si="271"/>
        <v>0</v>
      </c>
      <c r="V1603" s="13" t="s">
        <v>1</v>
      </c>
      <c r="W1603" s="10">
        <f>IFERROR(VLOOKUP(V1603,Curr!$B$2:$C$13,2,FALSE),0)</f>
        <v>11</v>
      </c>
      <c r="X1603" s="11">
        <f t="shared" si="272"/>
        <v>0</v>
      </c>
      <c r="Y1603" s="14">
        <f t="shared" si="273"/>
        <v>0</v>
      </c>
      <c r="Z1603" s="11">
        <f t="shared" si="274"/>
        <v>0</v>
      </c>
      <c r="AA1603" s="4" t="s">
        <v>1</v>
      </c>
      <c r="AB1603" s="10">
        <f>IFERROR(VLOOKUP(AA1603,Curr!$B$2:$C$13,2,FALSE),0)</f>
        <v>11</v>
      </c>
      <c r="AC1603" s="11">
        <f t="shared" si="275"/>
        <v>0</v>
      </c>
      <c r="AD1603" s="11">
        <f t="shared" si="276"/>
        <v>0</v>
      </c>
      <c r="AE1603" s="12">
        <f t="shared" si="277"/>
        <v>0</v>
      </c>
      <c r="AF1603"/>
      <c r="AG1603"/>
      <c r="AH1603"/>
      <c r="AI1603"/>
      <c r="AJ1603"/>
    </row>
    <row r="1604" spans="2:36" x14ac:dyDescent="0.25">
      <c r="B1604" s="2" t="s">
        <v>685</v>
      </c>
      <c r="C1604"/>
      <c r="D1604" s="1" t="s">
        <v>1733</v>
      </c>
      <c r="E1604"/>
      <c r="F1604"/>
      <c r="G1604"/>
      <c r="H1604"/>
      <c r="I1604"/>
      <c r="J1604" s="1" t="s">
        <v>3327</v>
      </c>
      <c r="K1604"/>
      <c r="L1604"/>
      <c r="M1604"/>
      <c r="N1604"/>
      <c r="O1604"/>
      <c r="P1604"/>
      <c r="Q1604" s="13">
        <v>0</v>
      </c>
      <c r="R1604" s="13">
        <v>0</v>
      </c>
      <c r="S1604" s="11">
        <f t="shared" si="270"/>
        <v>0</v>
      </c>
      <c r="T1604" s="5">
        <v>0</v>
      </c>
      <c r="U1604" s="11">
        <f t="shared" si="271"/>
        <v>0</v>
      </c>
      <c r="V1604" s="13" t="s">
        <v>1</v>
      </c>
      <c r="W1604" s="10">
        <f>IFERROR(VLOOKUP(V1604,Curr!$B$2:$C$13,2,FALSE),0)</f>
        <v>11</v>
      </c>
      <c r="X1604" s="11">
        <f t="shared" si="272"/>
        <v>0</v>
      </c>
      <c r="Y1604" s="14">
        <f t="shared" si="273"/>
        <v>0</v>
      </c>
      <c r="Z1604" s="11">
        <f t="shared" si="274"/>
        <v>0</v>
      </c>
      <c r="AA1604" s="4" t="s">
        <v>1</v>
      </c>
      <c r="AB1604" s="10">
        <f>IFERROR(VLOOKUP(AA1604,Curr!$B$2:$C$13,2,FALSE),0)</f>
        <v>11</v>
      </c>
      <c r="AC1604" s="11">
        <f t="shared" si="275"/>
        <v>0</v>
      </c>
      <c r="AD1604" s="11">
        <f t="shared" si="276"/>
        <v>0</v>
      </c>
      <c r="AE1604" s="12">
        <f t="shared" si="277"/>
        <v>0</v>
      </c>
      <c r="AF1604"/>
      <c r="AG1604"/>
      <c r="AH1604"/>
      <c r="AI1604"/>
      <c r="AJ1604"/>
    </row>
    <row r="1605" spans="2:36" x14ac:dyDescent="0.25">
      <c r="B1605" s="2" t="s">
        <v>685</v>
      </c>
      <c r="C1605"/>
      <c r="D1605" s="1" t="s">
        <v>1733</v>
      </c>
      <c r="E1605"/>
      <c r="F1605"/>
      <c r="G1605"/>
      <c r="H1605"/>
      <c r="I1605"/>
      <c r="J1605" s="1" t="s">
        <v>3328</v>
      </c>
      <c r="K1605"/>
      <c r="L1605"/>
      <c r="M1605"/>
      <c r="N1605"/>
      <c r="O1605"/>
      <c r="P1605"/>
      <c r="Q1605" s="13">
        <v>0</v>
      </c>
      <c r="R1605" s="13">
        <v>0</v>
      </c>
      <c r="S1605" s="11">
        <f t="shared" si="270"/>
        <v>0</v>
      </c>
      <c r="T1605" s="5">
        <v>0</v>
      </c>
      <c r="U1605" s="11">
        <f t="shared" si="271"/>
        <v>0</v>
      </c>
      <c r="V1605" s="13" t="s">
        <v>1</v>
      </c>
      <c r="W1605" s="10">
        <f>IFERROR(VLOOKUP(V1605,Curr!$B$2:$C$13,2,FALSE),0)</f>
        <v>11</v>
      </c>
      <c r="X1605" s="11">
        <f t="shared" si="272"/>
        <v>0</v>
      </c>
      <c r="Y1605" s="14">
        <f t="shared" si="273"/>
        <v>0</v>
      </c>
      <c r="Z1605" s="11">
        <f t="shared" si="274"/>
        <v>0</v>
      </c>
      <c r="AA1605" s="4" t="s">
        <v>1</v>
      </c>
      <c r="AB1605" s="10">
        <f>IFERROR(VLOOKUP(AA1605,Curr!$B$2:$C$13,2,FALSE),0)</f>
        <v>11</v>
      </c>
      <c r="AC1605" s="11">
        <f t="shared" si="275"/>
        <v>0</v>
      </c>
      <c r="AD1605" s="11">
        <f t="shared" si="276"/>
        <v>0</v>
      </c>
      <c r="AE1605" s="12">
        <f t="shared" si="277"/>
        <v>0</v>
      </c>
      <c r="AF1605"/>
      <c r="AG1605"/>
      <c r="AH1605"/>
      <c r="AI1605"/>
      <c r="AJ1605"/>
    </row>
    <row r="1606" spans="2:36" x14ac:dyDescent="0.25">
      <c r="B1606" s="2" t="s">
        <v>685</v>
      </c>
      <c r="C1606"/>
      <c r="D1606" s="1" t="s">
        <v>1733</v>
      </c>
      <c r="E1606"/>
      <c r="F1606"/>
      <c r="G1606"/>
      <c r="H1606"/>
      <c r="I1606"/>
      <c r="J1606" s="1" t="s">
        <v>3329</v>
      </c>
      <c r="K1606"/>
      <c r="L1606"/>
      <c r="M1606"/>
      <c r="N1606"/>
      <c r="O1606"/>
      <c r="P1606"/>
      <c r="Q1606" s="13">
        <v>0</v>
      </c>
      <c r="R1606" s="13">
        <v>0</v>
      </c>
      <c r="S1606" s="11">
        <f t="shared" si="270"/>
        <v>0</v>
      </c>
      <c r="T1606" s="5">
        <v>0</v>
      </c>
      <c r="U1606" s="11">
        <f t="shared" si="271"/>
        <v>0</v>
      </c>
      <c r="V1606" s="13" t="s">
        <v>1</v>
      </c>
      <c r="W1606" s="10">
        <f>IFERROR(VLOOKUP(V1606,Curr!$B$2:$C$13,2,FALSE),0)</f>
        <v>11</v>
      </c>
      <c r="X1606" s="11">
        <f t="shared" si="272"/>
        <v>0</v>
      </c>
      <c r="Y1606" s="14">
        <f t="shared" si="273"/>
        <v>0</v>
      </c>
      <c r="Z1606" s="11">
        <f t="shared" si="274"/>
        <v>0</v>
      </c>
      <c r="AA1606" s="4" t="s">
        <v>1</v>
      </c>
      <c r="AB1606" s="10">
        <f>IFERROR(VLOOKUP(AA1606,Curr!$B$2:$C$13,2,FALSE),0)</f>
        <v>11</v>
      </c>
      <c r="AC1606" s="11">
        <f t="shared" si="275"/>
        <v>0</v>
      </c>
      <c r="AD1606" s="11">
        <f t="shared" si="276"/>
        <v>0</v>
      </c>
      <c r="AE1606" s="12">
        <f t="shared" si="277"/>
        <v>0</v>
      </c>
      <c r="AF1606"/>
      <c r="AG1606"/>
      <c r="AH1606"/>
      <c r="AI1606"/>
      <c r="AJ1606"/>
    </row>
    <row r="1607" spans="2:36" x14ac:dyDescent="0.25">
      <c r="B1607" s="2" t="s">
        <v>685</v>
      </c>
      <c r="C1607"/>
      <c r="D1607" s="1" t="s">
        <v>1733</v>
      </c>
      <c r="E1607"/>
      <c r="F1607"/>
      <c r="G1607"/>
      <c r="H1607"/>
      <c r="I1607"/>
      <c r="J1607" s="1" t="s">
        <v>3330</v>
      </c>
      <c r="K1607"/>
      <c r="L1607"/>
      <c r="M1607"/>
      <c r="N1607"/>
      <c r="O1607"/>
      <c r="P1607"/>
      <c r="Q1607" s="13">
        <v>0</v>
      </c>
      <c r="R1607" s="13">
        <v>0</v>
      </c>
      <c r="S1607" s="11">
        <f t="shared" si="270"/>
        <v>0</v>
      </c>
      <c r="T1607" s="5">
        <v>0</v>
      </c>
      <c r="U1607" s="11">
        <f t="shared" si="271"/>
        <v>0</v>
      </c>
      <c r="V1607" s="13" t="s">
        <v>1</v>
      </c>
      <c r="W1607" s="10">
        <f>IFERROR(VLOOKUP(V1607,Curr!$B$2:$C$13,2,FALSE),0)</f>
        <v>11</v>
      </c>
      <c r="X1607" s="11">
        <f t="shared" si="272"/>
        <v>0</v>
      </c>
      <c r="Y1607" s="14">
        <f t="shared" si="273"/>
        <v>0</v>
      </c>
      <c r="Z1607" s="11">
        <f t="shared" si="274"/>
        <v>0</v>
      </c>
      <c r="AA1607" s="4" t="s">
        <v>1</v>
      </c>
      <c r="AB1607" s="10">
        <f>IFERROR(VLOOKUP(AA1607,Curr!$B$2:$C$13,2,FALSE),0)</f>
        <v>11</v>
      </c>
      <c r="AC1607" s="11">
        <f t="shared" si="275"/>
        <v>0</v>
      </c>
      <c r="AD1607" s="11">
        <f t="shared" si="276"/>
        <v>0</v>
      </c>
      <c r="AE1607" s="12">
        <f t="shared" si="277"/>
        <v>0</v>
      </c>
      <c r="AF1607"/>
      <c r="AG1607"/>
      <c r="AH1607"/>
      <c r="AI1607"/>
      <c r="AJ1607"/>
    </row>
    <row r="1608" spans="2:36" x14ac:dyDescent="0.25">
      <c r="B1608" s="2" t="s">
        <v>685</v>
      </c>
      <c r="C1608"/>
      <c r="D1608" s="1" t="s">
        <v>1733</v>
      </c>
      <c r="E1608"/>
      <c r="F1608"/>
      <c r="G1608"/>
      <c r="H1608"/>
      <c r="I1608"/>
      <c r="J1608" s="1" t="s">
        <v>3331</v>
      </c>
      <c r="K1608"/>
      <c r="L1608"/>
      <c r="M1608"/>
      <c r="N1608"/>
      <c r="O1608"/>
      <c r="P1608"/>
      <c r="Q1608" s="13">
        <v>0</v>
      </c>
      <c r="R1608" s="13">
        <v>0</v>
      </c>
      <c r="S1608" s="11">
        <f t="shared" si="270"/>
        <v>0</v>
      </c>
      <c r="T1608" s="5">
        <v>0</v>
      </c>
      <c r="U1608" s="11">
        <f t="shared" si="271"/>
        <v>0</v>
      </c>
      <c r="V1608" s="13" t="s">
        <v>1</v>
      </c>
      <c r="W1608" s="10">
        <f>IFERROR(VLOOKUP(V1608,Curr!$B$2:$C$13,2,FALSE),0)</f>
        <v>11</v>
      </c>
      <c r="X1608" s="11">
        <f t="shared" si="272"/>
        <v>0</v>
      </c>
      <c r="Y1608" s="14">
        <f t="shared" si="273"/>
        <v>0</v>
      </c>
      <c r="Z1608" s="11">
        <f t="shared" si="274"/>
        <v>0</v>
      </c>
      <c r="AA1608" s="4" t="s">
        <v>1</v>
      </c>
      <c r="AB1608" s="10">
        <f>IFERROR(VLOOKUP(AA1608,Curr!$B$2:$C$13,2,FALSE),0)</f>
        <v>11</v>
      </c>
      <c r="AC1608" s="11">
        <f t="shared" si="275"/>
        <v>0</v>
      </c>
      <c r="AD1608" s="11">
        <f t="shared" si="276"/>
        <v>0</v>
      </c>
      <c r="AE1608" s="12">
        <f t="shared" si="277"/>
        <v>0</v>
      </c>
      <c r="AF1608"/>
      <c r="AG1608"/>
      <c r="AH1608"/>
      <c r="AI1608"/>
      <c r="AJ1608"/>
    </row>
    <row r="1609" spans="2:36" x14ac:dyDescent="0.25">
      <c r="B1609" s="2" t="s">
        <v>685</v>
      </c>
      <c r="C1609"/>
      <c r="D1609" s="1" t="s">
        <v>1733</v>
      </c>
      <c r="E1609"/>
      <c r="F1609"/>
      <c r="G1609"/>
      <c r="H1609"/>
      <c r="I1609"/>
      <c r="J1609" s="1" t="s">
        <v>3332</v>
      </c>
      <c r="K1609"/>
      <c r="L1609"/>
      <c r="M1609"/>
      <c r="N1609"/>
      <c r="O1609"/>
      <c r="P1609"/>
      <c r="Q1609" s="13">
        <v>0</v>
      </c>
      <c r="R1609" s="13">
        <v>0</v>
      </c>
      <c r="S1609" s="11">
        <f t="shared" si="270"/>
        <v>0</v>
      </c>
      <c r="T1609" s="5">
        <v>0</v>
      </c>
      <c r="U1609" s="11">
        <f t="shared" si="271"/>
        <v>0</v>
      </c>
      <c r="V1609" s="13" t="s">
        <v>1</v>
      </c>
      <c r="W1609" s="10">
        <f>IFERROR(VLOOKUP(V1609,Curr!$B$2:$C$13,2,FALSE),0)</f>
        <v>11</v>
      </c>
      <c r="X1609" s="11">
        <f t="shared" si="272"/>
        <v>0</v>
      </c>
      <c r="Y1609" s="14">
        <f t="shared" si="273"/>
        <v>0</v>
      </c>
      <c r="Z1609" s="11">
        <f t="shared" si="274"/>
        <v>0</v>
      </c>
      <c r="AA1609" s="4" t="s">
        <v>1</v>
      </c>
      <c r="AB1609" s="10">
        <f>IFERROR(VLOOKUP(AA1609,Curr!$B$2:$C$13,2,FALSE),0)</f>
        <v>11</v>
      </c>
      <c r="AC1609" s="11">
        <f t="shared" si="275"/>
        <v>0</v>
      </c>
      <c r="AD1609" s="11">
        <f t="shared" si="276"/>
        <v>0</v>
      </c>
      <c r="AE1609" s="12">
        <f t="shared" si="277"/>
        <v>0</v>
      </c>
      <c r="AF1609"/>
      <c r="AG1609"/>
      <c r="AH1609"/>
      <c r="AI1609"/>
      <c r="AJ1609"/>
    </row>
    <row r="1610" spans="2:36" x14ac:dyDescent="0.25">
      <c r="B1610" s="2" t="s">
        <v>685</v>
      </c>
      <c r="C1610"/>
      <c r="D1610" s="1" t="s">
        <v>1733</v>
      </c>
      <c r="E1610"/>
      <c r="F1610"/>
      <c r="G1610"/>
      <c r="H1610"/>
      <c r="I1610"/>
      <c r="J1610" s="1" t="s">
        <v>3333</v>
      </c>
      <c r="K1610"/>
      <c r="L1610"/>
      <c r="M1610"/>
      <c r="N1610"/>
      <c r="O1610"/>
      <c r="P1610"/>
      <c r="Q1610" s="13">
        <v>0</v>
      </c>
      <c r="R1610" s="13">
        <v>0</v>
      </c>
      <c r="S1610" s="11">
        <f t="shared" si="270"/>
        <v>0</v>
      </c>
      <c r="T1610" s="5">
        <v>0</v>
      </c>
      <c r="U1610" s="11">
        <f t="shared" si="271"/>
        <v>0</v>
      </c>
      <c r="V1610" s="13" t="s">
        <v>1</v>
      </c>
      <c r="W1610" s="10">
        <f>IFERROR(VLOOKUP(V1610,Curr!$B$2:$C$13,2,FALSE),0)</f>
        <v>11</v>
      </c>
      <c r="X1610" s="11">
        <f t="shared" si="272"/>
        <v>0</v>
      </c>
      <c r="Y1610" s="14">
        <f t="shared" si="273"/>
        <v>0</v>
      </c>
      <c r="Z1610" s="11">
        <f t="shared" si="274"/>
        <v>0</v>
      </c>
      <c r="AA1610" s="4" t="s">
        <v>1</v>
      </c>
      <c r="AB1610" s="10">
        <f>IFERROR(VLOOKUP(AA1610,Curr!$B$2:$C$13,2,FALSE),0)</f>
        <v>11</v>
      </c>
      <c r="AC1610" s="11">
        <f t="shared" si="275"/>
        <v>0</v>
      </c>
      <c r="AD1610" s="11">
        <f t="shared" si="276"/>
        <v>0</v>
      </c>
      <c r="AE1610" s="12">
        <f t="shared" si="277"/>
        <v>0</v>
      </c>
      <c r="AF1610"/>
      <c r="AG1610"/>
      <c r="AH1610"/>
      <c r="AI1610"/>
      <c r="AJ1610"/>
    </row>
    <row r="1611" spans="2:36" x14ac:dyDescent="0.25">
      <c r="B1611" s="2" t="s">
        <v>685</v>
      </c>
      <c r="C1611"/>
      <c r="D1611" s="1" t="s">
        <v>1733</v>
      </c>
      <c r="E1611"/>
      <c r="F1611"/>
      <c r="G1611"/>
      <c r="H1611"/>
      <c r="I1611"/>
      <c r="J1611" s="1" t="s">
        <v>3334</v>
      </c>
      <c r="K1611"/>
      <c r="L1611"/>
      <c r="M1611"/>
      <c r="N1611"/>
      <c r="O1611"/>
      <c r="P1611"/>
      <c r="Q1611" s="13">
        <v>0</v>
      </c>
      <c r="R1611" s="13">
        <v>0</v>
      </c>
      <c r="S1611" s="11">
        <f t="shared" si="270"/>
        <v>0</v>
      </c>
      <c r="T1611" s="5">
        <v>0</v>
      </c>
      <c r="U1611" s="11">
        <f t="shared" si="271"/>
        <v>0</v>
      </c>
      <c r="V1611" s="13" t="s">
        <v>1</v>
      </c>
      <c r="W1611" s="10">
        <f>IFERROR(VLOOKUP(V1611,Curr!$B$2:$C$13,2,FALSE),0)</f>
        <v>11</v>
      </c>
      <c r="X1611" s="11">
        <f t="shared" si="272"/>
        <v>0</v>
      </c>
      <c r="Y1611" s="14">
        <f t="shared" si="273"/>
        <v>0</v>
      </c>
      <c r="Z1611" s="11">
        <f t="shared" si="274"/>
        <v>0</v>
      </c>
      <c r="AA1611" s="4" t="s">
        <v>1</v>
      </c>
      <c r="AB1611" s="10">
        <f>IFERROR(VLOOKUP(AA1611,Curr!$B$2:$C$13,2,FALSE),0)</f>
        <v>11</v>
      </c>
      <c r="AC1611" s="11">
        <f t="shared" si="275"/>
        <v>0</v>
      </c>
      <c r="AD1611" s="11">
        <f t="shared" si="276"/>
        <v>0</v>
      </c>
      <c r="AE1611" s="12">
        <f t="shared" si="277"/>
        <v>0</v>
      </c>
      <c r="AF1611"/>
      <c r="AG1611"/>
      <c r="AH1611"/>
      <c r="AI1611"/>
      <c r="AJ1611"/>
    </row>
    <row r="1612" spans="2:36" x14ac:dyDescent="0.25">
      <c r="B1612" s="2" t="s">
        <v>685</v>
      </c>
      <c r="C1612"/>
      <c r="D1612" s="1" t="s">
        <v>1733</v>
      </c>
      <c r="E1612"/>
      <c r="F1612"/>
      <c r="G1612"/>
      <c r="H1612"/>
      <c r="I1612"/>
      <c r="J1612" s="1" t="s">
        <v>3335</v>
      </c>
      <c r="K1612"/>
      <c r="L1612"/>
      <c r="M1612"/>
      <c r="N1612"/>
      <c r="O1612"/>
      <c r="P1612"/>
      <c r="Q1612" s="13">
        <v>0</v>
      </c>
      <c r="R1612" s="13">
        <v>0</v>
      </c>
      <c r="S1612" s="11">
        <f t="shared" si="270"/>
        <v>0</v>
      </c>
      <c r="T1612" s="5">
        <v>0</v>
      </c>
      <c r="U1612" s="11">
        <f t="shared" si="271"/>
        <v>0</v>
      </c>
      <c r="V1612" s="13" t="s">
        <v>1</v>
      </c>
      <c r="W1612" s="10">
        <f>IFERROR(VLOOKUP(V1612,Curr!$B$2:$C$13,2,FALSE),0)</f>
        <v>11</v>
      </c>
      <c r="X1612" s="11">
        <f t="shared" si="272"/>
        <v>0</v>
      </c>
      <c r="Y1612" s="14">
        <f t="shared" si="273"/>
        <v>0</v>
      </c>
      <c r="Z1612" s="11">
        <f t="shared" si="274"/>
        <v>0</v>
      </c>
      <c r="AA1612" s="4" t="s">
        <v>1</v>
      </c>
      <c r="AB1612" s="10">
        <f>IFERROR(VLOOKUP(AA1612,Curr!$B$2:$C$13,2,FALSE),0)</f>
        <v>11</v>
      </c>
      <c r="AC1612" s="11">
        <f t="shared" si="275"/>
        <v>0</v>
      </c>
      <c r="AD1612" s="11">
        <f t="shared" si="276"/>
        <v>0</v>
      </c>
      <c r="AE1612" s="12">
        <f t="shared" si="277"/>
        <v>0</v>
      </c>
      <c r="AF1612"/>
      <c r="AG1612"/>
      <c r="AH1612"/>
      <c r="AI1612"/>
      <c r="AJ1612"/>
    </row>
    <row r="1613" spans="2:36" x14ac:dyDescent="0.25">
      <c r="B1613" s="2" t="s">
        <v>685</v>
      </c>
      <c r="C1613"/>
      <c r="D1613" s="1" t="s">
        <v>1733</v>
      </c>
      <c r="E1613"/>
      <c r="F1613"/>
      <c r="G1613"/>
      <c r="H1613"/>
      <c r="I1613"/>
      <c r="J1613" s="1" t="s">
        <v>3336</v>
      </c>
      <c r="K1613"/>
      <c r="L1613"/>
      <c r="M1613"/>
      <c r="N1613"/>
      <c r="O1613"/>
      <c r="P1613"/>
      <c r="Q1613" s="13">
        <v>0</v>
      </c>
      <c r="R1613" s="13">
        <v>0</v>
      </c>
      <c r="S1613" s="11">
        <f t="shared" si="270"/>
        <v>0</v>
      </c>
      <c r="T1613" s="5">
        <v>0</v>
      </c>
      <c r="U1613" s="11">
        <f t="shared" si="271"/>
        <v>0</v>
      </c>
      <c r="V1613" s="13" t="s">
        <v>1</v>
      </c>
      <c r="W1613" s="10">
        <f>IFERROR(VLOOKUP(V1613,Curr!$B$2:$C$13,2,FALSE),0)</f>
        <v>11</v>
      </c>
      <c r="X1613" s="11">
        <f t="shared" si="272"/>
        <v>0</v>
      </c>
      <c r="Y1613" s="14">
        <f t="shared" si="273"/>
        <v>0</v>
      </c>
      <c r="Z1613" s="11">
        <f t="shared" si="274"/>
        <v>0</v>
      </c>
      <c r="AA1613" s="4" t="s">
        <v>1</v>
      </c>
      <c r="AB1613" s="10">
        <f>IFERROR(VLOOKUP(AA1613,Curr!$B$2:$C$13,2,FALSE),0)</f>
        <v>11</v>
      </c>
      <c r="AC1613" s="11">
        <f t="shared" si="275"/>
        <v>0</v>
      </c>
      <c r="AD1613" s="11">
        <f t="shared" si="276"/>
        <v>0</v>
      </c>
      <c r="AE1613" s="12">
        <f t="shared" si="277"/>
        <v>0</v>
      </c>
      <c r="AF1613"/>
      <c r="AG1613"/>
      <c r="AH1613"/>
      <c r="AI1613"/>
      <c r="AJ1613"/>
    </row>
    <row r="1614" spans="2:36" x14ac:dyDescent="0.25">
      <c r="B1614" s="2" t="s">
        <v>685</v>
      </c>
      <c r="C1614"/>
      <c r="D1614" s="1" t="s">
        <v>1733</v>
      </c>
      <c r="E1614"/>
      <c r="F1614"/>
      <c r="G1614"/>
      <c r="H1614"/>
      <c r="I1614"/>
      <c r="J1614" s="1" t="s">
        <v>3337</v>
      </c>
      <c r="K1614"/>
      <c r="L1614"/>
      <c r="M1614"/>
      <c r="N1614"/>
      <c r="O1614"/>
      <c r="P1614"/>
      <c r="Q1614" s="13">
        <v>0</v>
      </c>
      <c r="R1614" s="13">
        <v>0</v>
      </c>
      <c r="S1614" s="11">
        <f t="shared" si="270"/>
        <v>0</v>
      </c>
      <c r="T1614" s="5">
        <v>0</v>
      </c>
      <c r="U1614" s="11">
        <f t="shared" si="271"/>
        <v>0</v>
      </c>
      <c r="V1614" s="13" t="s">
        <v>1</v>
      </c>
      <c r="W1614" s="10">
        <f>IFERROR(VLOOKUP(V1614,Curr!$B$2:$C$13,2,FALSE),0)</f>
        <v>11</v>
      </c>
      <c r="X1614" s="11">
        <f t="shared" si="272"/>
        <v>0</v>
      </c>
      <c r="Y1614" s="14">
        <f t="shared" si="273"/>
        <v>0</v>
      </c>
      <c r="Z1614" s="11">
        <f t="shared" si="274"/>
        <v>0</v>
      </c>
      <c r="AA1614" s="4" t="s">
        <v>1</v>
      </c>
      <c r="AB1614" s="10">
        <f>IFERROR(VLOOKUP(AA1614,Curr!$B$2:$C$13,2,FALSE),0)</f>
        <v>11</v>
      </c>
      <c r="AC1614" s="11">
        <f t="shared" si="275"/>
        <v>0</v>
      </c>
      <c r="AD1614" s="11">
        <f t="shared" si="276"/>
        <v>0</v>
      </c>
      <c r="AE1614" s="12">
        <f t="shared" si="277"/>
        <v>0</v>
      </c>
      <c r="AF1614"/>
      <c r="AG1614"/>
      <c r="AH1614"/>
      <c r="AI1614"/>
      <c r="AJ1614"/>
    </row>
    <row r="1615" spans="2:36" x14ac:dyDescent="0.25">
      <c r="B1615" s="2" t="s">
        <v>685</v>
      </c>
      <c r="C1615"/>
      <c r="D1615" s="1" t="s">
        <v>1733</v>
      </c>
      <c r="E1615"/>
      <c r="F1615"/>
      <c r="G1615"/>
      <c r="H1615"/>
      <c r="I1615"/>
      <c r="J1615" s="1" t="s">
        <v>3338</v>
      </c>
      <c r="K1615"/>
      <c r="L1615"/>
      <c r="M1615"/>
      <c r="N1615"/>
      <c r="O1615"/>
      <c r="P1615"/>
      <c r="Q1615" s="13">
        <v>0</v>
      </c>
      <c r="R1615" s="13">
        <v>0</v>
      </c>
      <c r="S1615" s="11">
        <f t="shared" si="270"/>
        <v>0</v>
      </c>
      <c r="T1615" s="5">
        <v>0</v>
      </c>
      <c r="U1615" s="11">
        <f t="shared" si="271"/>
        <v>0</v>
      </c>
      <c r="V1615" s="13" t="s">
        <v>1</v>
      </c>
      <c r="W1615" s="10">
        <f>IFERROR(VLOOKUP(V1615,Curr!$B$2:$C$13,2,FALSE),0)</f>
        <v>11</v>
      </c>
      <c r="X1615" s="11">
        <f t="shared" si="272"/>
        <v>0</v>
      </c>
      <c r="Y1615" s="14">
        <f t="shared" si="273"/>
        <v>0</v>
      </c>
      <c r="Z1615" s="11">
        <f t="shared" si="274"/>
        <v>0</v>
      </c>
      <c r="AA1615" s="4" t="s">
        <v>1</v>
      </c>
      <c r="AB1615" s="10">
        <f>IFERROR(VLOOKUP(AA1615,Curr!$B$2:$C$13,2,FALSE),0)</f>
        <v>11</v>
      </c>
      <c r="AC1615" s="11">
        <f t="shared" si="275"/>
        <v>0</v>
      </c>
      <c r="AD1615" s="11">
        <f t="shared" si="276"/>
        <v>0</v>
      </c>
      <c r="AE1615" s="12">
        <f t="shared" si="277"/>
        <v>0</v>
      </c>
      <c r="AF1615"/>
      <c r="AG1615"/>
      <c r="AH1615"/>
      <c r="AI1615"/>
      <c r="AJ1615"/>
    </row>
    <row r="1616" spans="2:36" x14ac:dyDescent="0.25">
      <c r="B1616" s="2" t="s">
        <v>685</v>
      </c>
      <c r="C1616"/>
      <c r="D1616" s="1" t="s">
        <v>1733</v>
      </c>
      <c r="E1616"/>
      <c r="F1616"/>
      <c r="G1616"/>
      <c r="H1616"/>
      <c r="I1616"/>
      <c r="J1616" s="1" t="s">
        <v>3339</v>
      </c>
      <c r="K1616"/>
      <c r="L1616"/>
      <c r="M1616"/>
      <c r="N1616"/>
      <c r="O1616"/>
      <c r="P1616"/>
      <c r="Q1616" s="13">
        <v>0</v>
      </c>
      <c r="R1616" s="13">
        <v>0</v>
      </c>
      <c r="S1616" s="11">
        <f t="shared" si="270"/>
        <v>0</v>
      </c>
      <c r="T1616" s="5">
        <v>0</v>
      </c>
      <c r="U1616" s="11">
        <f t="shared" si="271"/>
        <v>0</v>
      </c>
      <c r="V1616" s="13" t="s">
        <v>1</v>
      </c>
      <c r="W1616" s="10">
        <f>IFERROR(VLOOKUP(V1616,Curr!$B$2:$C$13,2,FALSE),0)</f>
        <v>11</v>
      </c>
      <c r="X1616" s="11">
        <f t="shared" si="272"/>
        <v>0</v>
      </c>
      <c r="Y1616" s="14">
        <f t="shared" si="273"/>
        <v>0</v>
      </c>
      <c r="Z1616" s="11">
        <f t="shared" si="274"/>
        <v>0</v>
      </c>
      <c r="AA1616" s="4" t="s">
        <v>1</v>
      </c>
      <c r="AB1616" s="10">
        <f>IFERROR(VLOOKUP(AA1616,Curr!$B$2:$C$13,2,FALSE),0)</f>
        <v>11</v>
      </c>
      <c r="AC1616" s="11">
        <f t="shared" si="275"/>
        <v>0</v>
      </c>
      <c r="AD1616" s="11">
        <f t="shared" si="276"/>
        <v>0</v>
      </c>
      <c r="AE1616" s="12">
        <f t="shared" si="277"/>
        <v>0</v>
      </c>
      <c r="AF1616"/>
      <c r="AG1616"/>
      <c r="AH1616"/>
      <c r="AI1616"/>
      <c r="AJ1616"/>
    </row>
    <row r="1617" spans="2:36" x14ac:dyDescent="0.25">
      <c r="B1617" s="2" t="s">
        <v>685</v>
      </c>
      <c r="C1617"/>
      <c r="D1617" s="1" t="s">
        <v>1733</v>
      </c>
      <c r="E1617"/>
      <c r="F1617"/>
      <c r="G1617"/>
      <c r="H1617"/>
      <c r="I1617"/>
      <c r="J1617" s="1" t="s">
        <v>3340</v>
      </c>
      <c r="K1617"/>
      <c r="L1617"/>
      <c r="M1617"/>
      <c r="N1617"/>
      <c r="O1617"/>
      <c r="P1617"/>
      <c r="Q1617" s="13">
        <v>0</v>
      </c>
      <c r="R1617" s="13">
        <v>0</v>
      </c>
      <c r="S1617" s="11">
        <f t="shared" si="270"/>
        <v>0</v>
      </c>
      <c r="T1617" s="5">
        <v>0</v>
      </c>
      <c r="U1617" s="11">
        <f t="shared" si="271"/>
        <v>0</v>
      </c>
      <c r="V1617" s="13" t="s">
        <v>1</v>
      </c>
      <c r="W1617" s="10">
        <f>IFERROR(VLOOKUP(V1617,Curr!$B$2:$C$13,2,FALSE),0)</f>
        <v>11</v>
      </c>
      <c r="X1617" s="11">
        <f t="shared" si="272"/>
        <v>0</v>
      </c>
      <c r="Y1617" s="14">
        <f t="shared" si="273"/>
        <v>0</v>
      </c>
      <c r="Z1617" s="11">
        <f t="shared" si="274"/>
        <v>0</v>
      </c>
      <c r="AA1617" s="4" t="s">
        <v>1</v>
      </c>
      <c r="AB1617" s="10">
        <f>IFERROR(VLOOKUP(AA1617,Curr!$B$2:$C$13,2,FALSE),0)</f>
        <v>11</v>
      </c>
      <c r="AC1617" s="11">
        <f t="shared" si="275"/>
        <v>0</v>
      </c>
      <c r="AD1617" s="11">
        <f t="shared" si="276"/>
        <v>0</v>
      </c>
      <c r="AE1617" s="12">
        <f t="shared" si="277"/>
        <v>0</v>
      </c>
      <c r="AF1617"/>
      <c r="AG1617"/>
      <c r="AH1617"/>
      <c r="AI1617"/>
      <c r="AJ1617"/>
    </row>
    <row r="1618" spans="2:36" x14ac:dyDescent="0.25">
      <c r="B1618" s="2" t="s">
        <v>685</v>
      </c>
      <c r="C1618"/>
      <c r="D1618" s="1" t="s">
        <v>1733</v>
      </c>
      <c r="E1618"/>
      <c r="F1618"/>
      <c r="G1618"/>
      <c r="H1618"/>
      <c r="I1618"/>
      <c r="J1618" s="1" t="s">
        <v>3341</v>
      </c>
      <c r="K1618"/>
      <c r="L1618"/>
      <c r="M1618"/>
      <c r="N1618"/>
      <c r="O1618"/>
      <c r="P1618"/>
      <c r="Q1618" s="13">
        <v>0</v>
      </c>
      <c r="R1618" s="13">
        <v>0</v>
      </c>
      <c r="S1618" s="11">
        <f t="shared" si="270"/>
        <v>0</v>
      </c>
      <c r="T1618" s="5">
        <v>0</v>
      </c>
      <c r="U1618" s="11">
        <f t="shared" si="271"/>
        <v>0</v>
      </c>
      <c r="V1618" s="13" t="s">
        <v>1</v>
      </c>
      <c r="W1618" s="10">
        <f>IFERROR(VLOOKUP(V1618,Curr!$B$2:$C$13,2,FALSE),0)</f>
        <v>11</v>
      </c>
      <c r="X1618" s="11">
        <f t="shared" si="272"/>
        <v>0</v>
      </c>
      <c r="Y1618" s="14">
        <f t="shared" si="273"/>
        <v>0</v>
      </c>
      <c r="Z1618" s="11">
        <f t="shared" si="274"/>
        <v>0</v>
      </c>
      <c r="AA1618" s="4" t="s">
        <v>1</v>
      </c>
      <c r="AB1618" s="10">
        <f>IFERROR(VLOOKUP(AA1618,Curr!$B$2:$C$13,2,FALSE),0)</f>
        <v>11</v>
      </c>
      <c r="AC1618" s="11">
        <f t="shared" si="275"/>
        <v>0</v>
      </c>
      <c r="AD1618" s="11">
        <f t="shared" si="276"/>
        <v>0</v>
      </c>
      <c r="AE1618" s="12">
        <f t="shared" si="277"/>
        <v>0</v>
      </c>
      <c r="AF1618"/>
      <c r="AG1618"/>
      <c r="AH1618"/>
      <c r="AI1618"/>
      <c r="AJ1618"/>
    </row>
    <row r="1619" spans="2:36" x14ac:dyDescent="0.25">
      <c r="B1619" s="2" t="s">
        <v>685</v>
      </c>
      <c r="C1619"/>
      <c r="D1619" s="1" t="s">
        <v>1733</v>
      </c>
      <c r="E1619"/>
      <c r="F1619"/>
      <c r="G1619"/>
      <c r="H1619"/>
      <c r="I1619"/>
      <c r="J1619" s="1" t="s">
        <v>3342</v>
      </c>
      <c r="K1619"/>
      <c r="L1619"/>
      <c r="M1619"/>
      <c r="N1619"/>
      <c r="O1619"/>
      <c r="P1619"/>
      <c r="Q1619" s="13">
        <v>0</v>
      </c>
      <c r="R1619" s="13">
        <v>0</v>
      </c>
      <c r="S1619" s="11">
        <f t="shared" si="270"/>
        <v>0</v>
      </c>
      <c r="T1619" s="5">
        <v>0</v>
      </c>
      <c r="U1619" s="11">
        <f t="shared" si="271"/>
        <v>0</v>
      </c>
      <c r="V1619" s="13" t="s">
        <v>1</v>
      </c>
      <c r="W1619" s="10">
        <f>IFERROR(VLOOKUP(V1619,Curr!$B$2:$C$13,2,FALSE),0)</f>
        <v>11</v>
      </c>
      <c r="X1619" s="11">
        <f t="shared" si="272"/>
        <v>0</v>
      </c>
      <c r="Y1619" s="14">
        <f t="shared" si="273"/>
        <v>0</v>
      </c>
      <c r="Z1619" s="11">
        <f t="shared" si="274"/>
        <v>0</v>
      </c>
      <c r="AA1619" s="4" t="s">
        <v>1</v>
      </c>
      <c r="AB1619" s="10">
        <f>IFERROR(VLOOKUP(AA1619,Curr!$B$2:$C$13,2,FALSE),0)</f>
        <v>11</v>
      </c>
      <c r="AC1619" s="11">
        <f t="shared" si="275"/>
        <v>0</v>
      </c>
      <c r="AD1619" s="11">
        <f t="shared" si="276"/>
        <v>0</v>
      </c>
      <c r="AE1619" s="12">
        <f t="shared" si="277"/>
        <v>0</v>
      </c>
      <c r="AF1619"/>
      <c r="AG1619"/>
      <c r="AH1619"/>
      <c r="AI1619"/>
      <c r="AJ1619"/>
    </row>
    <row r="1620" spans="2:36" x14ac:dyDescent="0.25">
      <c r="B1620" s="2" t="s">
        <v>685</v>
      </c>
      <c r="C1620"/>
      <c r="D1620" s="1" t="s">
        <v>1733</v>
      </c>
      <c r="E1620"/>
      <c r="F1620"/>
      <c r="G1620"/>
      <c r="H1620"/>
      <c r="I1620"/>
      <c r="J1620" s="1" t="s">
        <v>3343</v>
      </c>
      <c r="K1620"/>
      <c r="L1620"/>
      <c r="M1620"/>
      <c r="N1620"/>
      <c r="O1620"/>
      <c r="P1620"/>
      <c r="Q1620" s="13">
        <v>0</v>
      </c>
      <c r="R1620" s="13">
        <v>0</v>
      </c>
      <c r="S1620" s="11">
        <f t="shared" si="270"/>
        <v>0</v>
      </c>
      <c r="T1620" s="5">
        <v>0</v>
      </c>
      <c r="U1620" s="11">
        <f t="shared" si="271"/>
        <v>0</v>
      </c>
      <c r="V1620" s="13" t="s">
        <v>1</v>
      </c>
      <c r="W1620" s="10">
        <f>IFERROR(VLOOKUP(V1620,Curr!$B$2:$C$13,2,FALSE),0)</f>
        <v>11</v>
      </c>
      <c r="X1620" s="11">
        <f t="shared" si="272"/>
        <v>0</v>
      </c>
      <c r="Y1620" s="14">
        <f t="shared" si="273"/>
        <v>0</v>
      </c>
      <c r="Z1620" s="11">
        <f t="shared" si="274"/>
        <v>0</v>
      </c>
      <c r="AA1620" s="4" t="s">
        <v>1</v>
      </c>
      <c r="AB1620" s="10">
        <f>IFERROR(VLOOKUP(AA1620,Curr!$B$2:$C$13,2,FALSE),0)</f>
        <v>11</v>
      </c>
      <c r="AC1620" s="11">
        <f t="shared" si="275"/>
        <v>0</v>
      </c>
      <c r="AD1620" s="11">
        <f t="shared" si="276"/>
        <v>0</v>
      </c>
      <c r="AE1620" s="12">
        <f t="shared" si="277"/>
        <v>0</v>
      </c>
      <c r="AF1620"/>
      <c r="AG1620"/>
      <c r="AH1620"/>
      <c r="AI1620"/>
      <c r="AJ1620"/>
    </row>
    <row r="1621" spans="2:36" x14ac:dyDescent="0.25">
      <c r="B1621" s="2" t="s">
        <v>685</v>
      </c>
      <c r="C1621"/>
      <c r="D1621" s="1" t="s">
        <v>1733</v>
      </c>
      <c r="E1621"/>
      <c r="F1621"/>
      <c r="G1621"/>
      <c r="H1621"/>
      <c r="I1621"/>
      <c r="J1621" s="1" t="s">
        <v>3344</v>
      </c>
      <c r="K1621"/>
      <c r="L1621"/>
      <c r="M1621"/>
      <c r="N1621"/>
      <c r="O1621"/>
      <c r="P1621"/>
      <c r="Q1621" s="13">
        <v>0</v>
      </c>
      <c r="R1621" s="13">
        <v>0</v>
      </c>
      <c r="S1621" s="11">
        <f t="shared" si="270"/>
        <v>0</v>
      </c>
      <c r="T1621" s="5">
        <v>0</v>
      </c>
      <c r="U1621" s="11">
        <f t="shared" si="271"/>
        <v>0</v>
      </c>
      <c r="V1621" s="13" t="s">
        <v>1</v>
      </c>
      <c r="W1621" s="10">
        <f>IFERROR(VLOOKUP(V1621,Curr!$B$2:$C$13,2,FALSE),0)</f>
        <v>11</v>
      </c>
      <c r="X1621" s="11">
        <f t="shared" si="272"/>
        <v>0</v>
      </c>
      <c r="Y1621" s="14">
        <f t="shared" si="273"/>
        <v>0</v>
      </c>
      <c r="Z1621" s="11">
        <f t="shared" si="274"/>
        <v>0</v>
      </c>
      <c r="AA1621" s="4" t="s">
        <v>1</v>
      </c>
      <c r="AB1621" s="10">
        <f>IFERROR(VLOOKUP(AA1621,Curr!$B$2:$C$13,2,FALSE),0)</f>
        <v>11</v>
      </c>
      <c r="AC1621" s="11">
        <f t="shared" si="275"/>
        <v>0</v>
      </c>
      <c r="AD1621" s="11">
        <f t="shared" si="276"/>
        <v>0</v>
      </c>
      <c r="AE1621" s="12">
        <f t="shared" si="277"/>
        <v>0</v>
      </c>
      <c r="AF1621"/>
      <c r="AG1621"/>
      <c r="AH1621"/>
      <c r="AI1621"/>
      <c r="AJ1621"/>
    </row>
    <row r="1622" spans="2:36" x14ac:dyDescent="0.25">
      <c r="B1622" s="2" t="s">
        <v>685</v>
      </c>
      <c r="C1622"/>
      <c r="D1622" s="1" t="s">
        <v>1733</v>
      </c>
      <c r="E1622"/>
      <c r="F1622"/>
      <c r="G1622"/>
      <c r="H1622"/>
      <c r="I1622"/>
      <c r="J1622" s="1" t="s">
        <v>3345</v>
      </c>
      <c r="K1622"/>
      <c r="L1622"/>
      <c r="M1622"/>
      <c r="N1622"/>
      <c r="O1622"/>
      <c r="P1622"/>
      <c r="Q1622" s="13">
        <v>0</v>
      </c>
      <c r="R1622" s="13">
        <v>0</v>
      </c>
      <c r="S1622" s="11">
        <f t="shared" si="270"/>
        <v>0</v>
      </c>
      <c r="T1622" s="5">
        <v>0</v>
      </c>
      <c r="U1622" s="11">
        <f t="shared" si="271"/>
        <v>0</v>
      </c>
      <c r="V1622" s="13" t="s">
        <v>1</v>
      </c>
      <c r="W1622" s="10">
        <f>IFERROR(VLOOKUP(V1622,Curr!$B$2:$C$13,2,FALSE),0)</f>
        <v>11</v>
      </c>
      <c r="X1622" s="11">
        <f t="shared" si="272"/>
        <v>0</v>
      </c>
      <c r="Y1622" s="14">
        <f t="shared" si="273"/>
        <v>0</v>
      </c>
      <c r="Z1622" s="11">
        <f t="shared" si="274"/>
        <v>0</v>
      </c>
      <c r="AA1622" s="4" t="s">
        <v>1</v>
      </c>
      <c r="AB1622" s="10">
        <f>IFERROR(VLOOKUP(AA1622,Curr!$B$2:$C$13,2,FALSE),0)</f>
        <v>11</v>
      </c>
      <c r="AC1622" s="11">
        <f t="shared" si="275"/>
        <v>0</v>
      </c>
      <c r="AD1622" s="11">
        <f t="shared" si="276"/>
        <v>0</v>
      </c>
      <c r="AE1622" s="12">
        <f t="shared" si="277"/>
        <v>0</v>
      </c>
      <c r="AF1622"/>
      <c r="AG1622"/>
      <c r="AH1622"/>
      <c r="AI1622"/>
      <c r="AJ1622"/>
    </row>
    <row r="1623" spans="2:36" x14ac:dyDescent="0.25">
      <c r="B1623" s="2" t="s">
        <v>685</v>
      </c>
      <c r="C1623"/>
      <c r="D1623" s="1" t="s">
        <v>1733</v>
      </c>
      <c r="E1623"/>
      <c r="F1623"/>
      <c r="G1623"/>
      <c r="H1623"/>
      <c r="I1623"/>
      <c r="J1623" s="1" t="s">
        <v>3346</v>
      </c>
      <c r="K1623"/>
      <c r="L1623"/>
      <c r="M1623"/>
      <c r="N1623"/>
      <c r="O1623"/>
      <c r="P1623"/>
      <c r="Q1623" s="13">
        <v>0</v>
      </c>
      <c r="R1623" s="13">
        <v>0</v>
      </c>
      <c r="S1623" s="11">
        <f t="shared" si="270"/>
        <v>0</v>
      </c>
      <c r="T1623" s="5">
        <v>0</v>
      </c>
      <c r="U1623" s="11">
        <f t="shared" si="271"/>
        <v>0</v>
      </c>
      <c r="V1623" s="13" t="s">
        <v>1</v>
      </c>
      <c r="W1623" s="10">
        <f>IFERROR(VLOOKUP(V1623,Curr!$B$2:$C$13,2,FALSE),0)</f>
        <v>11</v>
      </c>
      <c r="X1623" s="11">
        <f t="shared" si="272"/>
        <v>0</v>
      </c>
      <c r="Y1623" s="14">
        <f t="shared" si="273"/>
        <v>0</v>
      </c>
      <c r="Z1623" s="11">
        <f t="shared" si="274"/>
        <v>0</v>
      </c>
      <c r="AA1623" s="4" t="s">
        <v>1</v>
      </c>
      <c r="AB1623" s="10">
        <f>IFERROR(VLOOKUP(AA1623,Curr!$B$2:$C$13,2,FALSE),0)</f>
        <v>11</v>
      </c>
      <c r="AC1623" s="11">
        <f t="shared" si="275"/>
        <v>0</v>
      </c>
      <c r="AD1623" s="11">
        <f t="shared" si="276"/>
        <v>0</v>
      </c>
      <c r="AE1623" s="12">
        <f t="shared" si="277"/>
        <v>0</v>
      </c>
      <c r="AF1623"/>
      <c r="AG1623"/>
      <c r="AH1623"/>
      <c r="AI1623"/>
      <c r="AJ1623"/>
    </row>
    <row r="1624" spans="2:36" x14ac:dyDescent="0.25">
      <c r="B1624" s="2" t="s">
        <v>685</v>
      </c>
      <c r="C1624"/>
      <c r="D1624" s="1" t="s">
        <v>1733</v>
      </c>
      <c r="E1624"/>
      <c r="F1624"/>
      <c r="G1624"/>
      <c r="H1624"/>
      <c r="I1624"/>
      <c r="J1624" s="1" t="s">
        <v>3347</v>
      </c>
      <c r="K1624"/>
      <c r="L1624"/>
      <c r="M1624"/>
      <c r="N1624"/>
      <c r="O1624"/>
      <c r="P1624"/>
      <c r="Q1624" s="13">
        <v>0</v>
      </c>
      <c r="R1624" s="13">
        <v>0</v>
      </c>
      <c r="S1624" s="11">
        <f t="shared" si="270"/>
        <v>0</v>
      </c>
      <c r="T1624" s="5">
        <v>0</v>
      </c>
      <c r="U1624" s="11">
        <f t="shared" si="271"/>
        <v>0</v>
      </c>
      <c r="V1624" s="13" t="s">
        <v>1</v>
      </c>
      <c r="W1624" s="10">
        <f>IFERROR(VLOOKUP(V1624,Curr!$B$2:$C$13,2,FALSE),0)</f>
        <v>11</v>
      </c>
      <c r="X1624" s="11">
        <f t="shared" si="272"/>
        <v>0</v>
      </c>
      <c r="Y1624" s="14">
        <f t="shared" si="273"/>
        <v>0</v>
      </c>
      <c r="Z1624" s="11">
        <f t="shared" si="274"/>
        <v>0</v>
      </c>
      <c r="AA1624" s="4" t="s">
        <v>1</v>
      </c>
      <c r="AB1624" s="10">
        <f>IFERROR(VLOOKUP(AA1624,Curr!$B$2:$C$13,2,FALSE),0)</f>
        <v>11</v>
      </c>
      <c r="AC1624" s="11">
        <f t="shared" si="275"/>
        <v>0</v>
      </c>
      <c r="AD1624" s="11">
        <f t="shared" si="276"/>
        <v>0</v>
      </c>
      <c r="AE1624" s="12">
        <f t="shared" si="277"/>
        <v>0</v>
      </c>
      <c r="AF1624"/>
      <c r="AG1624"/>
      <c r="AH1624"/>
      <c r="AI1624"/>
      <c r="AJ1624"/>
    </row>
    <row r="1625" spans="2:36" x14ac:dyDescent="0.25">
      <c r="B1625" s="2" t="s">
        <v>685</v>
      </c>
      <c r="C1625"/>
      <c r="D1625" s="1" t="s">
        <v>1733</v>
      </c>
      <c r="E1625"/>
      <c r="F1625"/>
      <c r="G1625"/>
      <c r="H1625"/>
      <c r="I1625"/>
      <c r="J1625" s="1" t="s">
        <v>3348</v>
      </c>
      <c r="K1625"/>
      <c r="L1625"/>
      <c r="M1625"/>
      <c r="N1625"/>
      <c r="O1625"/>
      <c r="P1625"/>
      <c r="Q1625" s="13">
        <v>0</v>
      </c>
      <c r="R1625" s="13">
        <v>0</v>
      </c>
      <c r="S1625" s="11">
        <f t="shared" si="270"/>
        <v>0</v>
      </c>
      <c r="T1625" s="5">
        <v>0</v>
      </c>
      <c r="U1625" s="11">
        <f t="shared" si="271"/>
        <v>0</v>
      </c>
      <c r="V1625" s="13" t="s">
        <v>1</v>
      </c>
      <c r="W1625" s="10">
        <f>IFERROR(VLOOKUP(V1625,Curr!$B$2:$C$13,2,FALSE),0)</f>
        <v>11</v>
      </c>
      <c r="X1625" s="11">
        <f t="shared" si="272"/>
        <v>0</v>
      </c>
      <c r="Y1625" s="14">
        <f t="shared" si="273"/>
        <v>0</v>
      </c>
      <c r="Z1625" s="11">
        <f t="shared" si="274"/>
        <v>0</v>
      </c>
      <c r="AA1625" s="4" t="s">
        <v>1</v>
      </c>
      <c r="AB1625" s="10">
        <f>IFERROR(VLOOKUP(AA1625,Curr!$B$2:$C$13,2,FALSE),0)</f>
        <v>11</v>
      </c>
      <c r="AC1625" s="11">
        <f t="shared" si="275"/>
        <v>0</v>
      </c>
      <c r="AD1625" s="11">
        <f t="shared" si="276"/>
        <v>0</v>
      </c>
      <c r="AE1625" s="12">
        <f t="shared" si="277"/>
        <v>0</v>
      </c>
      <c r="AF1625"/>
      <c r="AG1625"/>
      <c r="AH1625"/>
      <c r="AI1625"/>
      <c r="AJ1625"/>
    </row>
    <row r="1626" spans="2:36" x14ac:dyDescent="0.25">
      <c r="B1626" s="2" t="s">
        <v>685</v>
      </c>
      <c r="C1626"/>
      <c r="D1626" s="1" t="s">
        <v>1733</v>
      </c>
      <c r="E1626"/>
      <c r="F1626"/>
      <c r="G1626"/>
      <c r="H1626"/>
      <c r="I1626"/>
      <c r="J1626" s="1" t="s">
        <v>3349</v>
      </c>
      <c r="K1626"/>
      <c r="L1626"/>
      <c r="M1626"/>
      <c r="N1626"/>
      <c r="O1626"/>
      <c r="P1626"/>
      <c r="Q1626" s="13">
        <v>0</v>
      </c>
      <c r="R1626" s="13">
        <v>0</v>
      </c>
      <c r="S1626" s="11">
        <f t="shared" si="270"/>
        <v>0</v>
      </c>
      <c r="T1626" s="5">
        <v>0</v>
      </c>
      <c r="U1626" s="11">
        <f t="shared" si="271"/>
        <v>0</v>
      </c>
      <c r="V1626" s="13" t="s">
        <v>1</v>
      </c>
      <c r="W1626" s="10">
        <f>IFERROR(VLOOKUP(V1626,Curr!$B$2:$C$13,2,FALSE),0)</f>
        <v>11</v>
      </c>
      <c r="X1626" s="11">
        <f t="shared" si="272"/>
        <v>0</v>
      </c>
      <c r="Y1626" s="14">
        <f t="shared" si="273"/>
        <v>0</v>
      </c>
      <c r="Z1626" s="11">
        <f t="shared" si="274"/>
        <v>0</v>
      </c>
      <c r="AA1626" s="4" t="s">
        <v>1</v>
      </c>
      <c r="AB1626" s="10">
        <f>IFERROR(VLOOKUP(AA1626,Curr!$B$2:$C$13,2,FALSE),0)</f>
        <v>11</v>
      </c>
      <c r="AC1626" s="11">
        <f t="shared" si="275"/>
        <v>0</v>
      </c>
      <c r="AD1626" s="11">
        <f t="shared" si="276"/>
        <v>0</v>
      </c>
      <c r="AE1626" s="12">
        <f t="shared" si="277"/>
        <v>0</v>
      </c>
      <c r="AF1626"/>
      <c r="AG1626"/>
      <c r="AH1626"/>
      <c r="AI1626"/>
      <c r="AJ1626"/>
    </row>
    <row r="1627" spans="2:36" x14ac:dyDescent="0.25">
      <c r="B1627" s="2" t="s">
        <v>685</v>
      </c>
      <c r="C1627"/>
      <c r="D1627" s="1" t="s">
        <v>1733</v>
      </c>
      <c r="E1627"/>
      <c r="F1627"/>
      <c r="G1627"/>
      <c r="H1627"/>
      <c r="I1627"/>
      <c r="J1627" s="1" t="s">
        <v>3350</v>
      </c>
      <c r="K1627"/>
      <c r="L1627"/>
      <c r="M1627"/>
      <c r="N1627"/>
      <c r="O1627"/>
      <c r="P1627"/>
      <c r="Q1627" s="13">
        <v>0</v>
      </c>
      <c r="R1627" s="13">
        <v>0</v>
      </c>
      <c r="S1627" s="11">
        <f t="shared" si="270"/>
        <v>0</v>
      </c>
      <c r="T1627" s="5">
        <v>0</v>
      </c>
      <c r="U1627" s="11">
        <f t="shared" si="271"/>
        <v>0</v>
      </c>
      <c r="V1627" s="13" t="s">
        <v>1</v>
      </c>
      <c r="W1627" s="10">
        <f>IFERROR(VLOOKUP(V1627,Curr!$B$2:$C$13,2,FALSE),0)</f>
        <v>11</v>
      </c>
      <c r="X1627" s="11">
        <f t="shared" si="272"/>
        <v>0</v>
      </c>
      <c r="Y1627" s="14">
        <f t="shared" si="273"/>
        <v>0</v>
      </c>
      <c r="Z1627" s="11">
        <f t="shared" si="274"/>
        <v>0</v>
      </c>
      <c r="AA1627" s="4" t="s">
        <v>1</v>
      </c>
      <c r="AB1627" s="10">
        <f>IFERROR(VLOOKUP(AA1627,Curr!$B$2:$C$13,2,FALSE),0)</f>
        <v>11</v>
      </c>
      <c r="AC1627" s="11">
        <f t="shared" si="275"/>
        <v>0</v>
      </c>
      <c r="AD1627" s="11">
        <f t="shared" si="276"/>
        <v>0</v>
      </c>
      <c r="AE1627" s="12">
        <f t="shared" si="277"/>
        <v>0</v>
      </c>
      <c r="AF1627"/>
      <c r="AG1627"/>
      <c r="AH1627"/>
      <c r="AI1627"/>
      <c r="AJ1627"/>
    </row>
    <row r="1628" spans="2:36" x14ac:dyDescent="0.25">
      <c r="B1628" s="2" t="s">
        <v>685</v>
      </c>
      <c r="C1628"/>
      <c r="D1628" s="1" t="s">
        <v>1733</v>
      </c>
      <c r="E1628"/>
      <c r="F1628"/>
      <c r="G1628"/>
      <c r="H1628"/>
      <c r="I1628"/>
      <c r="J1628" s="1" t="s">
        <v>3351</v>
      </c>
      <c r="K1628"/>
      <c r="L1628"/>
      <c r="M1628"/>
      <c r="N1628"/>
      <c r="O1628"/>
      <c r="P1628"/>
      <c r="Q1628" s="13">
        <v>0</v>
      </c>
      <c r="R1628" s="13">
        <v>0</v>
      </c>
      <c r="S1628" s="11">
        <f t="shared" si="270"/>
        <v>0</v>
      </c>
      <c r="T1628" s="5">
        <v>0</v>
      </c>
      <c r="U1628" s="11">
        <f t="shared" si="271"/>
        <v>0</v>
      </c>
      <c r="V1628" s="13" t="s">
        <v>1</v>
      </c>
      <c r="W1628" s="10">
        <f>IFERROR(VLOOKUP(V1628,Curr!$B$2:$C$13,2,FALSE),0)</f>
        <v>11</v>
      </c>
      <c r="X1628" s="11">
        <f t="shared" si="272"/>
        <v>0</v>
      </c>
      <c r="Y1628" s="14">
        <f t="shared" si="273"/>
        <v>0</v>
      </c>
      <c r="Z1628" s="11">
        <f t="shared" si="274"/>
        <v>0</v>
      </c>
      <c r="AA1628" s="4" t="s">
        <v>1</v>
      </c>
      <c r="AB1628" s="10">
        <f>IFERROR(VLOOKUP(AA1628,Curr!$B$2:$C$13,2,FALSE),0)</f>
        <v>11</v>
      </c>
      <c r="AC1628" s="11">
        <f t="shared" si="275"/>
        <v>0</v>
      </c>
      <c r="AD1628" s="11">
        <f t="shared" si="276"/>
        <v>0</v>
      </c>
      <c r="AE1628" s="12">
        <f t="shared" si="277"/>
        <v>0</v>
      </c>
      <c r="AF1628"/>
      <c r="AG1628"/>
      <c r="AH1628"/>
      <c r="AI1628"/>
      <c r="AJ1628"/>
    </row>
    <row r="1629" spans="2:36" x14ac:dyDescent="0.25">
      <c r="B1629" s="2" t="s">
        <v>685</v>
      </c>
      <c r="C1629"/>
      <c r="D1629" s="1" t="s">
        <v>1733</v>
      </c>
      <c r="E1629"/>
      <c r="F1629"/>
      <c r="G1629"/>
      <c r="H1629"/>
      <c r="I1629"/>
      <c r="J1629" s="1" t="s">
        <v>3352</v>
      </c>
      <c r="K1629"/>
      <c r="L1629"/>
      <c r="M1629"/>
      <c r="N1629"/>
      <c r="O1629"/>
      <c r="P1629"/>
      <c r="Q1629" s="13">
        <v>0</v>
      </c>
      <c r="R1629" s="13">
        <v>0</v>
      </c>
      <c r="S1629" s="11">
        <f t="shared" si="270"/>
        <v>0</v>
      </c>
      <c r="T1629" s="5">
        <v>0</v>
      </c>
      <c r="U1629" s="11">
        <f t="shared" si="271"/>
        <v>0</v>
      </c>
      <c r="V1629" s="13" t="s">
        <v>1</v>
      </c>
      <c r="W1629" s="10">
        <f>IFERROR(VLOOKUP(V1629,Curr!$B$2:$C$13,2,FALSE),0)</f>
        <v>11</v>
      </c>
      <c r="X1629" s="11">
        <f t="shared" si="272"/>
        <v>0</v>
      </c>
      <c r="Y1629" s="14">
        <f t="shared" si="273"/>
        <v>0</v>
      </c>
      <c r="Z1629" s="11">
        <f t="shared" si="274"/>
        <v>0</v>
      </c>
      <c r="AA1629" s="4" t="s">
        <v>1</v>
      </c>
      <c r="AB1629" s="10">
        <f>IFERROR(VLOOKUP(AA1629,Curr!$B$2:$C$13,2,FALSE),0)</f>
        <v>11</v>
      </c>
      <c r="AC1629" s="11">
        <f t="shared" si="275"/>
        <v>0</v>
      </c>
      <c r="AD1629" s="11">
        <f t="shared" si="276"/>
        <v>0</v>
      </c>
      <c r="AE1629" s="12">
        <f t="shared" si="277"/>
        <v>0</v>
      </c>
      <c r="AF1629"/>
      <c r="AG1629"/>
      <c r="AH1629"/>
      <c r="AI1629"/>
      <c r="AJ1629"/>
    </row>
    <row r="1630" spans="2:36" x14ac:dyDescent="0.25">
      <c r="B1630" s="2" t="s">
        <v>685</v>
      </c>
      <c r="C1630"/>
      <c r="D1630" s="1" t="s">
        <v>1733</v>
      </c>
      <c r="E1630"/>
      <c r="F1630"/>
      <c r="G1630"/>
      <c r="H1630"/>
      <c r="I1630"/>
      <c r="J1630" s="1" t="s">
        <v>3353</v>
      </c>
      <c r="K1630"/>
      <c r="L1630"/>
      <c r="M1630"/>
      <c r="N1630"/>
      <c r="O1630"/>
      <c r="P1630"/>
      <c r="Q1630" s="13">
        <v>0</v>
      </c>
      <c r="R1630" s="13">
        <v>0</v>
      </c>
      <c r="S1630" s="11">
        <f t="shared" si="270"/>
        <v>0</v>
      </c>
      <c r="T1630" s="5">
        <v>0</v>
      </c>
      <c r="U1630" s="11">
        <f t="shared" si="271"/>
        <v>0</v>
      </c>
      <c r="V1630" s="13" t="s">
        <v>1</v>
      </c>
      <c r="W1630" s="10">
        <f>IFERROR(VLOOKUP(V1630,Curr!$B$2:$C$13,2,FALSE),0)</f>
        <v>11</v>
      </c>
      <c r="X1630" s="11">
        <f t="shared" si="272"/>
        <v>0</v>
      </c>
      <c r="Y1630" s="14">
        <f t="shared" si="273"/>
        <v>0</v>
      </c>
      <c r="Z1630" s="11">
        <f t="shared" si="274"/>
        <v>0</v>
      </c>
      <c r="AA1630" s="4" t="s">
        <v>1</v>
      </c>
      <c r="AB1630" s="10">
        <f>IFERROR(VLOOKUP(AA1630,Curr!$B$2:$C$13,2,FALSE),0)</f>
        <v>11</v>
      </c>
      <c r="AC1630" s="11">
        <f t="shared" si="275"/>
        <v>0</v>
      </c>
      <c r="AD1630" s="11">
        <f t="shared" si="276"/>
        <v>0</v>
      </c>
      <c r="AE1630" s="12">
        <f t="shared" si="277"/>
        <v>0</v>
      </c>
      <c r="AF1630"/>
      <c r="AG1630"/>
      <c r="AH1630"/>
      <c r="AI1630"/>
      <c r="AJ1630"/>
    </row>
    <row r="1631" spans="2:36" x14ac:dyDescent="0.25">
      <c r="B1631" s="2" t="s">
        <v>685</v>
      </c>
      <c r="C1631"/>
      <c r="D1631" s="1" t="s">
        <v>1733</v>
      </c>
      <c r="E1631"/>
      <c r="F1631"/>
      <c r="G1631"/>
      <c r="H1631"/>
      <c r="I1631"/>
      <c r="J1631" s="1" t="s">
        <v>3354</v>
      </c>
      <c r="K1631"/>
      <c r="L1631"/>
      <c r="M1631"/>
      <c r="N1631"/>
      <c r="O1631"/>
      <c r="P1631"/>
      <c r="Q1631" s="13">
        <v>0</v>
      </c>
      <c r="R1631" s="13">
        <v>0</v>
      </c>
      <c r="S1631" s="11">
        <f t="shared" si="270"/>
        <v>0</v>
      </c>
      <c r="T1631" s="5">
        <v>0</v>
      </c>
      <c r="U1631" s="11">
        <f t="shared" si="271"/>
        <v>0</v>
      </c>
      <c r="V1631" s="13" t="s">
        <v>1</v>
      </c>
      <c r="W1631" s="10">
        <f>IFERROR(VLOOKUP(V1631,Curr!$B$2:$C$13,2,FALSE),0)</f>
        <v>11</v>
      </c>
      <c r="X1631" s="11">
        <f t="shared" si="272"/>
        <v>0</v>
      </c>
      <c r="Y1631" s="14">
        <f t="shared" si="273"/>
        <v>0</v>
      </c>
      <c r="Z1631" s="11">
        <f t="shared" si="274"/>
        <v>0</v>
      </c>
      <c r="AA1631" s="4" t="s">
        <v>1</v>
      </c>
      <c r="AB1631" s="10">
        <f>IFERROR(VLOOKUP(AA1631,Curr!$B$2:$C$13,2,FALSE),0)</f>
        <v>11</v>
      </c>
      <c r="AC1631" s="11">
        <f t="shared" si="275"/>
        <v>0</v>
      </c>
      <c r="AD1631" s="11">
        <f t="shared" si="276"/>
        <v>0</v>
      </c>
      <c r="AE1631" s="12">
        <f t="shared" si="277"/>
        <v>0</v>
      </c>
      <c r="AF1631"/>
      <c r="AG1631"/>
      <c r="AH1631"/>
      <c r="AI1631"/>
      <c r="AJ1631"/>
    </row>
    <row r="1632" spans="2:36" x14ac:dyDescent="0.25">
      <c r="B1632" s="2" t="s">
        <v>685</v>
      </c>
      <c r="C1632"/>
      <c r="D1632" s="1" t="s">
        <v>1733</v>
      </c>
      <c r="E1632"/>
      <c r="F1632"/>
      <c r="G1632"/>
      <c r="H1632"/>
      <c r="I1632"/>
      <c r="J1632" s="1" t="s">
        <v>3355</v>
      </c>
      <c r="K1632"/>
      <c r="L1632"/>
      <c r="M1632"/>
      <c r="N1632"/>
      <c r="O1632"/>
      <c r="P1632"/>
      <c r="Q1632" s="13">
        <v>0</v>
      </c>
      <c r="R1632" s="13">
        <v>0</v>
      </c>
      <c r="S1632" s="11">
        <f t="shared" si="270"/>
        <v>0</v>
      </c>
      <c r="T1632" s="5">
        <v>0</v>
      </c>
      <c r="U1632" s="11">
        <f t="shared" si="271"/>
        <v>0</v>
      </c>
      <c r="V1632" s="13" t="s">
        <v>1</v>
      </c>
      <c r="W1632" s="10">
        <f>IFERROR(VLOOKUP(V1632,Curr!$B$2:$C$13,2,FALSE),0)</f>
        <v>11</v>
      </c>
      <c r="X1632" s="11">
        <f t="shared" si="272"/>
        <v>0</v>
      </c>
      <c r="Y1632" s="14">
        <f t="shared" si="273"/>
        <v>0</v>
      </c>
      <c r="Z1632" s="11">
        <f t="shared" si="274"/>
        <v>0</v>
      </c>
      <c r="AA1632" s="4" t="s">
        <v>1</v>
      </c>
      <c r="AB1632" s="10">
        <f>IFERROR(VLOOKUP(AA1632,Curr!$B$2:$C$13,2,FALSE),0)</f>
        <v>11</v>
      </c>
      <c r="AC1632" s="11">
        <f t="shared" si="275"/>
        <v>0</v>
      </c>
      <c r="AD1632" s="11">
        <f t="shared" si="276"/>
        <v>0</v>
      </c>
      <c r="AE1632" s="12">
        <f t="shared" si="277"/>
        <v>0</v>
      </c>
      <c r="AF1632"/>
      <c r="AG1632"/>
      <c r="AH1632"/>
      <c r="AI1632"/>
      <c r="AJ1632"/>
    </row>
    <row r="1633" spans="2:36" x14ac:dyDescent="0.25">
      <c r="B1633" s="2" t="s">
        <v>685</v>
      </c>
      <c r="C1633"/>
      <c r="D1633" s="1" t="s">
        <v>1733</v>
      </c>
      <c r="E1633"/>
      <c r="F1633"/>
      <c r="G1633"/>
      <c r="H1633"/>
      <c r="I1633"/>
      <c r="J1633" s="1" t="s">
        <v>3356</v>
      </c>
      <c r="K1633"/>
      <c r="L1633"/>
      <c r="M1633"/>
      <c r="N1633"/>
      <c r="O1633"/>
      <c r="P1633"/>
      <c r="Q1633" s="13">
        <v>0</v>
      </c>
      <c r="R1633" s="13">
        <v>0</v>
      </c>
      <c r="S1633" s="11">
        <f t="shared" si="270"/>
        <v>0</v>
      </c>
      <c r="T1633" s="5">
        <v>0</v>
      </c>
      <c r="U1633" s="11">
        <f t="shared" si="271"/>
        <v>0</v>
      </c>
      <c r="V1633" s="13" t="s">
        <v>1</v>
      </c>
      <c r="W1633" s="10">
        <f>IFERROR(VLOOKUP(V1633,Curr!$B$2:$C$13,2,FALSE),0)</f>
        <v>11</v>
      </c>
      <c r="X1633" s="11">
        <f t="shared" si="272"/>
        <v>0</v>
      </c>
      <c r="Y1633" s="14">
        <f t="shared" si="273"/>
        <v>0</v>
      </c>
      <c r="Z1633" s="11">
        <f t="shared" si="274"/>
        <v>0</v>
      </c>
      <c r="AA1633" s="4" t="s">
        <v>1</v>
      </c>
      <c r="AB1633" s="10">
        <f>IFERROR(VLOOKUP(AA1633,Curr!$B$2:$C$13,2,FALSE),0)</f>
        <v>11</v>
      </c>
      <c r="AC1633" s="11">
        <f t="shared" si="275"/>
        <v>0</v>
      </c>
      <c r="AD1633" s="11">
        <f t="shared" si="276"/>
        <v>0</v>
      </c>
      <c r="AE1633" s="12">
        <f t="shared" si="277"/>
        <v>0</v>
      </c>
      <c r="AF1633"/>
      <c r="AG1633"/>
      <c r="AH1633"/>
      <c r="AI1633"/>
      <c r="AJ1633"/>
    </row>
    <row r="1634" spans="2:36" x14ac:dyDescent="0.25">
      <c r="B1634" s="2" t="s">
        <v>685</v>
      </c>
      <c r="C1634"/>
      <c r="D1634" s="1" t="s">
        <v>1733</v>
      </c>
      <c r="E1634"/>
      <c r="F1634"/>
      <c r="G1634"/>
      <c r="H1634"/>
      <c r="I1634"/>
      <c r="J1634" s="1" t="s">
        <v>3357</v>
      </c>
      <c r="K1634"/>
      <c r="L1634"/>
      <c r="M1634"/>
      <c r="N1634"/>
      <c r="O1634"/>
      <c r="P1634"/>
      <c r="Q1634" s="13">
        <v>0</v>
      </c>
      <c r="R1634" s="13">
        <v>0</v>
      </c>
      <c r="S1634" s="11">
        <f t="shared" si="270"/>
        <v>0</v>
      </c>
      <c r="T1634" s="5">
        <v>0</v>
      </c>
      <c r="U1634" s="11">
        <f t="shared" si="271"/>
        <v>0</v>
      </c>
      <c r="V1634" s="13" t="s">
        <v>1</v>
      </c>
      <c r="W1634" s="10">
        <f>IFERROR(VLOOKUP(V1634,Curr!$B$2:$C$13,2,FALSE),0)</f>
        <v>11</v>
      </c>
      <c r="X1634" s="11">
        <f t="shared" si="272"/>
        <v>0</v>
      </c>
      <c r="Y1634" s="14">
        <f t="shared" si="273"/>
        <v>0</v>
      </c>
      <c r="Z1634" s="11">
        <f t="shared" si="274"/>
        <v>0</v>
      </c>
      <c r="AA1634" s="4" t="s">
        <v>1</v>
      </c>
      <c r="AB1634" s="10">
        <f>IFERROR(VLOOKUP(AA1634,Curr!$B$2:$C$13,2,FALSE),0)</f>
        <v>11</v>
      </c>
      <c r="AC1634" s="11">
        <f t="shared" si="275"/>
        <v>0</v>
      </c>
      <c r="AD1634" s="11">
        <f t="shared" si="276"/>
        <v>0</v>
      </c>
      <c r="AE1634" s="12">
        <f t="shared" si="277"/>
        <v>0</v>
      </c>
      <c r="AF1634"/>
      <c r="AG1634"/>
      <c r="AH1634"/>
      <c r="AI1634"/>
      <c r="AJ1634"/>
    </row>
    <row r="1635" spans="2:36" x14ac:dyDescent="0.25">
      <c r="B1635" s="2" t="s">
        <v>685</v>
      </c>
      <c r="C1635"/>
      <c r="D1635" s="1" t="s">
        <v>1733</v>
      </c>
      <c r="E1635"/>
      <c r="F1635"/>
      <c r="G1635"/>
      <c r="H1635"/>
      <c r="I1635"/>
      <c r="J1635" s="1" t="s">
        <v>3358</v>
      </c>
      <c r="K1635"/>
      <c r="L1635"/>
      <c r="M1635"/>
      <c r="N1635"/>
      <c r="O1635"/>
      <c r="P1635"/>
      <c r="Q1635" s="13">
        <v>0</v>
      </c>
      <c r="R1635" s="13">
        <v>0</v>
      </c>
      <c r="S1635" s="11">
        <f t="shared" si="270"/>
        <v>0</v>
      </c>
      <c r="T1635" s="5">
        <v>0</v>
      </c>
      <c r="U1635" s="11">
        <f t="shared" si="271"/>
        <v>0</v>
      </c>
      <c r="V1635" s="13" t="s">
        <v>1</v>
      </c>
      <c r="W1635" s="10">
        <f>IFERROR(VLOOKUP(V1635,Curr!$B$2:$C$13,2,FALSE),0)</f>
        <v>11</v>
      </c>
      <c r="X1635" s="11">
        <f t="shared" si="272"/>
        <v>0</v>
      </c>
      <c r="Y1635" s="14">
        <f t="shared" si="273"/>
        <v>0</v>
      </c>
      <c r="Z1635" s="11">
        <f t="shared" si="274"/>
        <v>0</v>
      </c>
      <c r="AA1635" s="4" t="s">
        <v>1</v>
      </c>
      <c r="AB1635" s="10">
        <f>IFERROR(VLOOKUP(AA1635,Curr!$B$2:$C$13,2,FALSE),0)</f>
        <v>11</v>
      </c>
      <c r="AC1635" s="11">
        <f t="shared" si="275"/>
        <v>0</v>
      </c>
      <c r="AD1635" s="11">
        <f t="shared" si="276"/>
        <v>0</v>
      </c>
      <c r="AE1635" s="12">
        <f t="shared" si="277"/>
        <v>0</v>
      </c>
      <c r="AF1635"/>
      <c r="AG1635"/>
      <c r="AH1635"/>
      <c r="AI1635"/>
      <c r="AJ1635"/>
    </row>
    <row r="1636" spans="2:36" x14ac:dyDescent="0.25">
      <c r="B1636" s="2" t="s">
        <v>685</v>
      </c>
      <c r="C1636"/>
      <c r="D1636" s="1" t="s">
        <v>1733</v>
      </c>
      <c r="E1636"/>
      <c r="F1636"/>
      <c r="G1636"/>
      <c r="H1636"/>
      <c r="I1636"/>
      <c r="J1636" s="1" t="s">
        <v>3359</v>
      </c>
      <c r="K1636"/>
      <c r="L1636"/>
      <c r="M1636"/>
      <c r="N1636"/>
      <c r="O1636"/>
      <c r="P1636"/>
      <c r="Q1636" s="13">
        <v>0</v>
      </c>
      <c r="R1636" s="13">
        <v>0</v>
      </c>
      <c r="S1636" s="11">
        <f t="shared" si="270"/>
        <v>0</v>
      </c>
      <c r="T1636" s="5">
        <v>0</v>
      </c>
      <c r="U1636" s="11">
        <f t="shared" si="271"/>
        <v>0</v>
      </c>
      <c r="V1636" s="13" t="s">
        <v>1</v>
      </c>
      <c r="W1636" s="10">
        <f>IFERROR(VLOOKUP(V1636,Curr!$B$2:$C$13,2,FALSE),0)</f>
        <v>11</v>
      </c>
      <c r="X1636" s="11">
        <f t="shared" si="272"/>
        <v>0</v>
      </c>
      <c r="Y1636" s="14">
        <f t="shared" si="273"/>
        <v>0</v>
      </c>
      <c r="Z1636" s="11">
        <f t="shared" si="274"/>
        <v>0</v>
      </c>
      <c r="AA1636" s="4" t="s">
        <v>1</v>
      </c>
      <c r="AB1636" s="10">
        <f>IFERROR(VLOOKUP(AA1636,Curr!$B$2:$C$13,2,FALSE),0)</f>
        <v>11</v>
      </c>
      <c r="AC1636" s="11">
        <f t="shared" si="275"/>
        <v>0</v>
      </c>
      <c r="AD1636" s="11">
        <f t="shared" si="276"/>
        <v>0</v>
      </c>
      <c r="AE1636" s="12">
        <f t="shared" si="277"/>
        <v>0</v>
      </c>
      <c r="AF1636"/>
      <c r="AG1636"/>
      <c r="AH1636"/>
      <c r="AI1636"/>
      <c r="AJ1636"/>
    </row>
    <row r="1637" spans="2:36" x14ac:dyDescent="0.25">
      <c r="B1637" s="2" t="s">
        <v>685</v>
      </c>
      <c r="C1637"/>
      <c r="D1637" s="1" t="s">
        <v>1733</v>
      </c>
      <c r="E1637"/>
      <c r="F1637"/>
      <c r="G1637"/>
      <c r="H1637"/>
      <c r="I1637"/>
      <c r="J1637" s="1" t="s">
        <v>3360</v>
      </c>
      <c r="K1637"/>
      <c r="L1637"/>
      <c r="M1637"/>
      <c r="N1637"/>
      <c r="O1637"/>
      <c r="P1637"/>
      <c r="Q1637" s="13">
        <v>0</v>
      </c>
      <c r="R1637" s="13">
        <v>0</v>
      </c>
      <c r="S1637" s="11">
        <f t="shared" si="270"/>
        <v>0</v>
      </c>
      <c r="T1637" s="5">
        <v>0</v>
      </c>
      <c r="U1637" s="11">
        <f t="shared" si="271"/>
        <v>0</v>
      </c>
      <c r="V1637" s="13" t="s">
        <v>1</v>
      </c>
      <c r="W1637" s="10">
        <f>IFERROR(VLOOKUP(V1637,Curr!$B$2:$C$13,2,FALSE),0)</f>
        <v>11</v>
      </c>
      <c r="X1637" s="11">
        <f t="shared" si="272"/>
        <v>0</v>
      </c>
      <c r="Y1637" s="14">
        <f t="shared" si="273"/>
        <v>0</v>
      </c>
      <c r="Z1637" s="11">
        <f t="shared" si="274"/>
        <v>0</v>
      </c>
      <c r="AA1637" s="4" t="s">
        <v>1</v>
      </c>
      <c r="AB1637" s="10">
        <f>IFERROR(VLOOKUP(AA1637,Curr!$B$2:$C$13,2,FALSE),0)</f>
        <v>11</v>
      </c>
      <c r="AC1637" s="11">
        <f t="shared" si="275"/>
        <v>0</v>
      </c>
      <c r="AD1637" s="11">
        <f t="shared" si="276"/>
        <v>0</v>
      </c>
      <c r="AE1637" s="12">
        <f t="shared" si="277"/>
        <v>0</v>
      </c>
      <c r="AF1637"/>
      <c r="AG1637"/>
      <c r="AH1637"/>
      <c r="AI1637"/>
      <c r="AJ1637"/>
    </row>
    <row r="1638" spans="2:36" x14ac:dyDescent="0.25">
      <c r="B1638" s="2" t="s">
        <v>685</v>
      </c>
      <c r="C1638"/>
      <c r="D1638" s="1" t="s">
        <v>1733</v>
      </c>
      <c r="E1638"/>
      <c r="F1638"/>
      <c r="G1638"/>
      <c r="H1638"/>
      <c r="I1638"/>
      <c r="J1638" s="1" t="s">
        <v>3361</v>
      </c>
      <c r="K1638"/>
      <c r="L1638"/>
      <c r="M1638"/>
      <c r="N1638"/>
      <c r="O1638"/>
      <c r="P1638"/>
      <c r="Q1638" s="13">
        <v>0</v>
      </c>
      <c r="R1638" s="13">
        <v>0</v>
      </c>
      <c r="S1638" s="11">
        <f t="shared" si="270"/>
        <v>0</v>
      </c>
      <c r="T1638" s="5">
        <v>0</v>
      </c>
      <c r="U1638" s="11">
        <f t="shared" si="271"/>
        <v>0</v>
      </c>
      <c r="V1638" s="13" t="s">
        <v>1</v>
      </c>
      <c r="W1638" s="10">
        <f>IFERROR(VLOOKUP(V1638,Curr!$B$2:$C$13,2,FALSE),0)</f>
        <v>11</v>
      </c>
      <c r="X1638" s="11">
        <f t="shared" si="272"/>
        <v>0</v>
      </c>
      <c r="Y1638" s="14">
        <f t="shared" si="273"/>
        <v>0</v>
      </c>
      <c r="Z1638" s="11">
        <f t="shared" si="274"/>
        <v>0</v>
      </c>
      <c r="AA1638" s="4" t="s">
        <v>1</v>
      </c>
      <c r="AB1638" s="10">
        <f>IFERROR(VLOOKUP(AA1638,Curr!$B$2:$C$13,2,FALSE),0)</f>
        <v>11</v>
      </c>
      <c r="AC1638" s="11">
        <f t="shared" si="275"/>
        <v>0</v>
      </c>
      <c r="AD1638" s="11">
        <f t="shared" si="276"/>
        <v>0</v>
      </c>
      <c r="AE1638" s="12">
        <f t="shared" si="277"/>
        <v>0</v>
      </c>
      <c r="AF1638"/>
      <c r="AG1638"/>
      <c r="AH1638"/>
      <c r="AI1638"/>
      <c r="AJ1638"/>
    </row>
    <row r="1639" spans="2:36" x14ac:dyDescent="0.25">
      <c r="B1639" s="2" t="s">
        <v>685</v>
      </c>
      <c r="C1639"/>
      <c r="D1639" s="1" t="s">
        <v>1733</v>
      </c>
      <c r="E1639"/>
      <c r="F1639"/>
      <c r="G1639"/>
      <c r="H1639"/>
      <c r="I1639"/>
      <c r="J1639" s="1" t="s">
        <v>3362</v>
      </c>
      <c r="K1639"/>
      <c r="L1639"/>
      <c r="M1639"/>
      <c r="N1639"/>
      <c r="O1639"/>
      <c r="P1639"/>
      <c r="Q1639" s="13">
        <v>0</v>
      </c>
      <c r="R1639" s="13">
        <v>0</v>
      </c>
      <c r="S1639" s="11">
        <f t="shared" si="270"/>
        <v>0</v>
      </c>
      <c r="T1639" s="5">
        <v>0</v>
      </c>
      <c r="U1639" s="11">
        <f t="shared" si="271"/>
        <v>0</v>
      </c>
      <c r="V1639" s="13" t="s">
        <v>1</v>
      </c>
      <c r="W1639" s="10">
        <f>IFERROR(VLOOKUP(V1639,Curr!$B$2:$C$13,2,FALSE),0)</f>
        <v>11</v>
      </c>
      <c r="X1639" s="11">
        <f t="shared" si="272"/>
        <v>0</v>
      </c>
      <c r="Y1639" s="14">
        <f t="shared" si="273"/>
        <v>0</v>
      </c>
      <c r="Z1639" s="11">
        <f t="shared" si="274"/>
        <v>0</v>
      </c>
      <c r="AA1639" s="4" t="s">
        <v>1</v>
      </c>
      <c r="AB1639" s="10">
        <f>IFERROR(VLOOKUP(AA1639,Curr!$B$2:$C$13,2,FALSE),0)</f>
        <v>11</v>
      </c>
      <c r="AC1639" s="11">
        <f t="shared" si="275"/>
        <v>0</v>
      </c>
      <c r="AD1639" s="11">
        <f t="shared" si="276"/>
        <v>0</v>
      </c>
      <c r="AE1639" s="12">
        <f t="shared" si="277"/>
        <v>0</v>
      </c>
      <c r="AF1639"/>
      <c r="AG1639"/>
      <c r="AH1639"/>
      <c r="AI1639"/>
      <c r="AJ1639"/>
    </row>
    <row r="1640" spans="2:36" x14ac:dyDescent="0.25">
      <c r="B1640" s="2" t="s">
        <v>685</v>
      </c>
      <c r="C1640"/>
      <c r="D1640" s="1" t="s">
        <v>1733</v>
      </c>
      <c r="E1640"/>
      <c r="F1640"/>
      <c r="G1640"/>
      <c r="H1640"/>
      <c r="I1640"/>
      <c r="J1640" s="1" t="s">
        <v>3363</v>
      </c>
      <c r="K1640"/>
      <c r="L1640"/>
      <c r="M1640"/>
      <c r="N1640"/>
      <c r="O1640"/>
      <c r="P1640"/>
      <c r="Q1640" s="13">
        <v>0</v>
      </c>
      <c r="R1640" s="13">
        <v>0</v>
      </c>
      <c r="S1640" s="11">
        <f t="shared" si="270"/>
        <v>0</v>
      </c>
      <c r="T1640" s="5">
        <v>0</v>
      </c>
      <c r="U1640" s="11">
        <f t="shared" si="271"/>
        <v>0</v>
      </c>
      <c r="V1640" s="13" t="s">
        <v>1</v>
      </c>
      <c r="W1640" s="10">
        <f>IFERROR(VLOOKUP(V1640,Curr!$B$2:$C$13,2,FALSE),0)</f>
        <v>11</v>
      </c>
      <c r="X1640" s="11">
        <f t="shared" si="272"/>
        <v>0</v>
      </c>
      <c r="Y1640" s="14">
        <f t="shared" si="273"/>
        <v>0</v>
      </c>
      <c r="Z1640" s="11">
        <f t="shared" si="274"/>
        <v>0</v>
      </c>
      <c r="AA1640" s="4" t="s">
        <v>1</v>
      </c>
      <c r="AB1640" s="10">
        <f>IFERROR(VLOOKUP(AA1640,Curr!$B$2:$C$13,2,FALSE),0)</f>
        <v>11</v>
      </c>
      <c r="AC1640" s="11">
        <f t="shared" si="275"/>
        <v>0</v>
      </c>
      <c r="AD1640" s="11">
        <f t="shared" si="276"/>
        <v>0</v>
      </c>
      <c r="AE1640" s="12">
        <f t="shared" si="277"/>
        <v>0</v>
      </c>
      <c r="AF1640"/>
      <c r="AG1640"/>
      <c r="AH1640"/>
      <c r="AI1640"/>
      <c r="AJ1640"/>
    </row>
    <row r="1641" spans="2:36" x14ac:dyDescent="0.25">
      <c r="B1641" s="2" t="s">
        <v>685</v>
      </c>
      <c r="C1641"/>
      <c r="D1641" s="1" t="s">
        <v>1733</v>
      </c>
      <c r="E1641"/>
      <c r="F1641"/>
      <c r="G1641"/>
      <c r="H1641"/>
      <c r="I1641"/>
      <c r="J1641" s="1" t="s">
        <v>3364</v>
      </c>
      <c r="K1641"/>
      <c r="L1641"/>
      <c r="M1641"/>
      <c r="N1641"/>
      <c r="O1641"/>
      <c r="P1641"/>
      <c r="Q1641" s="13">
        <v>0</v>
      </c>
      <c r="R1641" s="13">
        <v>0</v>
      </c>
      <c r="S1641" s="11">
        <f t="shared" si="270"/>
        <v>0</v>
      </c>
      <c r="T1641" s="5">
        <v>0</v>
      </c>
      <c r="U1641" s="11">
        <f t="shared" si="271"/>
        <v>0</v>
      </c>
      <c r="V1641" s="13" t="s">
        <v>1</v>
      </c>
      <c r="W1641" s="10">
        <f>IFERROR(VLOOKUP(V1641,Curr!$B$2:$C$13,2,FALSE),0)</f>
        <v>11</v>
      </c>
      <c r="X1641" s="11">
        <f t="shared" si="272"/>
        <v>0</v>
      </c>
      <c r="Y1641" s="14">
        <f t="shared" si="273"/>
        <v>0</v>
      </c>
      <c r="Z1641" s="11">
        <f t="shared" si="274"/>
        <v>0</v>
      </c>
      <c r="AA1641" s="4" t="s">
        <v>1</v>
      </c>
      <c r="AB1641" s="10">
        <f>IFERROR(VLOOKUP(AA1641,Curr!$B$2:$C$13,2,FALSE),0)</f>
        <v>11</v>
      </c>
      <c r="AC1641" s="11">
        <f t="shared" si="275"/>
        <v>0</v>
      </c>
      <c r="AD1641" s="11">
        <f t="shared" si="276"/>
        <v>0</v>
      </c>
      <c r="AE1641" s="12">
        <f t="shared" si="277"/>
        <v>0</v>
      </c>
      <c r="AF1641"/>
      <c r="AG1641"/>
      <c r="AH1641"/>
      <c r="AI1641"/>
      <c r="AJ1641"/>
    </row>
    <row r="1642" spans="2:36" x14ac:dyDescent="0.25">
      <c r="B1642" s="2" t="s">
        <v>685</v>
      </c>
      <c r="C1642"/>
      <c r="D1642" s="1" t="s">
        <v>1733</v>
      </c>
      <c r="E1642"/>
      <c r="F1642"/>
      <c r="G1642"/>
      <c r="H1642"/>
      <c r="I1642"/>
      <c r="J1642" s="1" t="s">
        <v>3365</v>
      </c>
      <c r="K1642"/>
      <c r="L1642"/>
      <c r="M1642"/>
      <c r="N1642"/>
      <c r="O1642"/>
      <c r="P1642"/>
      <c r="Q1642" s="13">
        <v>0</v>
      </c>
      <c r="R1642" s="13">
        <v>0</v>
      </c>
      <c r="S1642" s="11">
        <f t="shared" si="270"/>
        <v>0</v>
      </c>
      <c r="T1642" s="5">
        <v>0</v>
      </c>
      <c r="U1642" s="11">
        <f t="shared" si="271"/>
        <v>0</v>
      </c>
      <c r="V1642" s="13" t="s">
        <v>1</v>
      </c>
      <c r="W1642" s="10">
        <f>IFERROR(VLOOKUP(V1642,Curr!$B$2:$C$13,2,FALSE),0)</f>
        <v>11</v>
      </c>
      <c r="X1642" s="11">
        <f t="shared" si="272"/>
        <v>0</v>
      </c>
      <c r="Y1642" s="14">
        <f t="shared" si="273"/>
        <v>0</v>
      </c>
      <c r="Z1642" s="11">
        <f t="shared" si="274"/>
        <v>0</v>
      </c>
      <c r="AA1642" s="4" t="s">
        <v>1</v>
      </c>
      <c r="AB1642" s="10">
        <f>IFERROR(VLOOKUP(AA1642,Curr!$B$2:$C$13,2,FALSE),0)</f>
        <v>11</v>
      </c>
      <c r="AC1642" s="11">
        <f t="shared" si="275"/>
        <v>0</v>
      </c>
      <c r="AD1642" s="11">
        <f t="shared" si="276"/>
        <v>0</v>
      </c>
      <c r="AE1642" s="12">
        <f t="shared" si="277"/>
        <v>0</v>
      </c>
      <c r="AF1642"/>
      <c r="AG1642"/>
      <c r="AH1642"/>
      <c r="AI1642"/>
      <c r="AJ1642"/>
    </row>
    <row r="1643" spans="2:36" x14ac:dyDescent="0.25">
      <c r="B1643" s="2" t="s">
        <v>685</v>
      </c>
      <c r="C1643"/>
      <c r="D1643" s="1" t="s">
        <v>1733</v>
      </c>
      <c r="E1643"/>
      <c r="F1643"/>
      <c r="G1643"/>
      <c r="H1643"/>
      <c r="I1643"/>
      <c r="J1643" s="1" t="s">
        <v>3366</v>
      </c>
      <c r="K1643"/>
      <c r="L1643"/>
      <c r="M1643"/>
      <c r="N1643"/>
      <c r="O1643"/>
      <c r="P1643"/>
      <c r="Q1643" s="13">
        <v>0</v>
      </c>
      <c r="R1643" s="13">
        <v>0</v>
      </c>
      <c r="S1643" s="11">
        <f t="shared" si="270"/>
        <v>0</v>
      </c>
      <c r="T1643" s="5">
        <v>0</v>
      </c>
      <c r="U1643" s="11">
        <f t="shared" si="271"/>
        <v>0</v>
      </c>
      <c r="V1643" s="13" t="s">
        <v>1</v>
      </c>
      <c r="W1643" s="10">
        <f>IFERROR(VLOOKUP(V1643,Curr!$B$2:$C$13,2,FALSE),0)</f>
        <v>11</v>
      </c>
      <c r="X1643" s="11">
        <f t="shared" si="272"/>
        <v>0</v>
      </c>
      <c r="Y1643" s="14">
        <f t="shared" si="273"/>
        <v>0</v>
      </c>
      <c r="Z1643" s="11">
        <f t="shared" si="274"/>
        <v>0</v>
      </c>
      <c r="AA1643" s="4" t="s">
        <v>1</v>
      </c>
      <c r="AB1643" s="10">
        <f>IFERROR(VLOOKUP(AA1643,Curr!$B$2:$C$13,2,FALSE),0)</f>
        <v>11</v>
      </c>
      <c r="AC1643" s="11">
        <f t="shared" si="275"/>
        <v>0</v>
      </c>
      <c r="AD1643" s="11">
        <f t="shared" si="276"/>
        <v>0</v>
      </c>
      <c r="AE1643" s="12">
        <f t="shared" si="277"/>
        <v>0</v>
      </c>
      <c r="AF1643"/>
      <c r="AG1643"/>
      <c r="AH1643"/>
      <c r="AI1643"/>
      <c r="AJ1643"/>
    </row>
    <row r="1644" spans="2:36" x14ac:dyDescent="0.25">
      <c r="B1644" s="2" t="s">
        <v>685</v>
      </c>
      <c r="C1644"/>
      <c r="D1644" s="1" t="s">
        <v>1733</v>
      </c>
      <c r="E1644"/>
      <c r="F1644"/>
      <c r="G1644"/>
      <c r="H1644"/>
      <c r="I1644"/>
      <c r="J1644" s="1" t="s">
        <v>3367</v>
      </c>
      <c r="K1644"/>
      <c r="L1644"/>
      <c r="M1644"/>
      <c r="N1644"/>
      <c r="O1644"/>
      <c r="P1644"/>
      <c r="Q1644" s="13">
        <v>0</v>
      </c>
      <c r="R1644" s="13">
        <v>0</v>
      </c>
      <c r="S1644" s="11">
        <f t="shared" si="270"/>
        <v>0</v>
      </c>
      <c r="T1644" s="5">
        <v>0</v>
      </c>
      <c r="U1644" s="11">
        <f t="shared" si="271"/>
        <v>0</v>
      </c>
      <c r="V1644" s="13" t="s">
        <v>1</v>
      </c>
      <c r="W1644" s="10">
        <f>IFERROR(VLOOKUP(V1644,Curr!$B$2:$C$13,2,FALSE),0)</f>
        <v>11</v>
      </c>
      <c r="X1644" s="11">
        <f t="shared" si="272"/>
        <v>0</v>
      </c>
      <c r="Y1644" s="14">
        <f t="shared" si="273"/>
        <v>0</v>
      </c>
      <c r="Z1644" s="11">
        <f t="shared" si="274"/>
        <v>0</v>
      </c>
      <c r="AA1644" s="4" t="s">
        <v>1</v>
      </c>
      <c r="AB1644" s="10">
        <f>IFERROR(VLOOKUP(AA1644,Curr!$B$2:$C$13,2,FALSE),0)</f>
        <v>11</v>
      </c>
      <c r="AC1644" s="11">
        <f t="shared" si="275"/>
        <v>0</v>
      </c>
      <c r="AD1644" s="11">
        <f t="shared" si="276"/>
        <v>0</v>
      </c>
      <c r="AE1644" s="12">
        <f t="shared" si="277"/>
        <v>0</v>
      </c>
      <c r="AF1644"/>
      <c r="AG1644"/>
      <c r="AH1644"/>
      <c r="AI1644"/>
      <c r="AJ1644"/>
    </row>
    <row r="1645" spans="2:36" x14ac:dyDescent="0.25">
      <c r="B1645" s="2" t="s">
        <v>685</v>
      </c>
      <c r="C1645"/>
      <c r="D1645" s="1" t="s">
        <v>1733</v>
      </c>
      <c r="E1645"/>
      <c r="F1645"/>
      <c r="G1645"/>
      <c r="H1645"/>
      <c r="I1645"/>
      <c r="J1645" s="1" t="s">
        <v>3368</v>
      </c>
      <c r="K1645"/>
      <c r="L1645"/>
      <c r="M1645"/>
      <c r="N1645"/>
      <c r="O1645"/>
      <c r="P1645"/>
      <c r="Q1645" s="13">
        <v>0</v>
      </c>
      <c r="R1645" s="13">
        <v>0</v>
      </c>
      <c r="S1645" s="11">
        <f t="shared" si="270"/>
        <v>0</v>
      </c>
      <c r="T1645" s="5">
        <v>0</v>
      </c>
      <c r="U1645" s="11">
        <f t="shared" si="271"/>
        <v>0</v>
      </c>
      <c r="V1645" s="13" t="s">
        <v>1</v>
      </c>
      <c r="W1645" s="10">
        <f>IFERROR(VLOOKUP(V1645,Curr!$B$2:$C$13,2,FALSE),0)</f>
        <v>11</v>
      </c>
      <c r="X1645" s="11">
        <f t="shared" si="272"/>
        <v>0</v>
      </c>
      <c r="Y1645" s="14">
        <f t="shared" si="273"/>
        <v>0</v>
      </c>
      <c r="Z1645" s="11">
        <f t="shared" si="274"/>
        <v>0</v>
      </c>
      <c r="AA1645" s="4" t="s">
        <v>1</v>
      </c>
      <c r="AB1645" s="10">
        <f>IFERROR(VLOOKUP(AA1645,Curr!$B$2:$C$13,2,FALSE),0)</f>
        <v>11</v>
      </c>
      <c r="AC1645" s="11">
        <f t="shared" si="275"/>
        <v>0</v>
      </c>
      <c r="AD1645" s="11">
        <f t="shared" si="276"/>
        <v>0</v>
      </c>
      <c r="AE1645" s="12">
        <f t="shared" si="277"/>
        <v>0</v>
      </c>
      <c r="AF1645"/>
      <c r="AG1645"/>
      <c r="AH1645"/>
      <c r="AI1645"/>
      <c r="AJ1645"/>
    </row>
    <row r="1646" spans="2:36" x14ac:dyDescent="0.25">
      <c r="B1646" s="2" t="s">
        <v>685</v>
      </c>
      <c r="C1646"/>
      <c r="D1646" s="1" t="s">
        <v>1733</v>
      </c>
      <c r="E1646"/>
      <c r="F1646"/>
      <c r="G1646"/>
      <c r="H1646"/>
      <c r="I1646"/>
      <c r="J1646" s="1" t="s">
        <v>3369</v>
      </c>
      <c r="K1646"/>
      <c r="L1646"/>
      <c r="M1646"/>
      <c r="N1646"/>
      <c r="O1646"/>
      <c r="P1646"/>
      <c r="Q1646" s="13">
        <v>0</v>
      </c>
      <c r="R1646" s="13">
        <v>0</v>
      </c>
      <c r="S1646" s="11">
        <f t="shared" si="270"/>
        <v>0</v>
      </c>
      <c r="T1646" s="5">
        <v>0</v>
      </c>
      <c r="U1646" s="11">
        <f t="shared" si="271"/>
        <v>0</v>
      </c>
      <c r="V1646" s="13" t="s">
        <v>1</v>
      </c>
      <c r="W1646" s="10">
        <f>IFERROR(VLOOKUP(V1646,Curr!$B$2:$C$13,2,FALSE),0)</f>
        <v>11</v>
      </c>
      <c r="X1646" s="11">
        <f t="shared" si="272"/>
        <v>0</v>
      </c>
      <c r="Y1646" s="14">
        <f t="shared" si="273"/>
        <v>0</v>
      </c>
      <c r="Z1646" s="11">
        <f t="shared" si="274"/>
        <v>0</v>
      </c>
      <c r="AA1646" s="4" t="s">
        <v>1</v>
      </c>
      <c r="AB1646" s="10">
        <f>IFERROR(VLOOKUP(AA1646,Curr!$B$2:$C$13,2,FALSE),0)</f>
        <v>11</v>
      </c>
      <c r="AC1646" s="11">
        <f t="shared" si="275"/>
        <v>0</v>
      </c>
      <c r="AD1646" s="11">
        <f t="shared" si="276"/>
        <v>0</v>
      </c>
      <c r="AE1646" s="12">
        <f t="shared" si="277"/>
        <v>0</v>
      </c>
      <c r="AF1646"/>
      <c r="AG1646"/>
      <c r="AH1646"/>
      <c r="AI1646"/>
      <c r="AJ1646"/>
    </row>
    <row r="1647" spans="2:36" x14ac:dyDescent="0.25">
      <c r="B1647" s="2" t="s">
        <v>685</v>
      </c>
      <c r="C1647"/>
      <c r="D1647" s="1" t="s">
        <v>1733</v>
      </c>
      <c r="E1647"/>
      <c r="F1647"/>
      <c r="G1647"/>
      <c r="H1647"/>
      <c r="I1647"/>
      <c r="J1647" s="1" t="s">
        <v>3370</v>
      </c>
      <c r="K1647"/>
      <c r="L1647"/>
      <c r="M1647"/>
      <c r="N1647"/>
      <c r="O1647"/>
      <c r="P1647"/>
      <c r="Q1647" s="13">
        <v>0</v>
      </c>
      <c r="R1647" s="13">
        <v>0</v>
      </c>
      <c r="S1647" s="11">
        <f t="shared" si="270"/>
        <v>0</v>
      </c>
      <c r="T1647" s="5">
        <v>0</v>
      </c>
      <c r="U1647" s="11">
        <f t="shared" si="271"/>
        <v>0</v>
      </c>
      <c r="V1647" s="13" t="s">
        <v>1</v>
      </c>
      <c r="W1647" s="10">
        <f>IFERROR(VLOOKUP(V1647,Curr!$B$2:$C$13,2,FALSE),0)</f>
        <v>11</v>
      </c>
      <c r="X1647" s="11">
        <f t="shared" si="272"/>
        <v>0</v>
      </c>
      <c r="Y1647" s="14">
        <f t="shared" si="273"/>
        <v>0</v>
      </c>
      <c r="Z1647" s="11">
        <f t="shared" si="274"/>
        <v>0</v>
      </c>
      <c r="AA1647" s="4" t="s">
        <v>1</v>
      </c>
      <c r="AB1647" s="10">
        <f>IFERROR(VLOOKUP(AA1647,Curr!$B$2:$C$13,2,FALSE),0)</f>
        <v>11</v>
      </c>
      <c r="AC1647" s="11">
        <f t="shared" si="275"/>
        <v>0</v>
      </c>
      <c r="AD1647" s="11">
        <f t="shared" si="276"/>
        <v>0</v>
      </c>
      <c r="AE1647" s="12">
        <f t="shared" si="277"/>
        <v>0</v>
      </c>
      <c r="AF1647"/>
      <c r="AG1647"/>
      <c r="AH1647"/>
      <c r="AI1647"/>
      <c r="AJ1647"/>
    </row>
    <row r="1648" spans="2:36" x14ac:dyDescent="0.25">
      <c r="B1648" s="2" t="s">
        <v>685</v>
      </c>
      <c r="C1648"/>
      <c r="D1648" s="1" t="s">
        <v>1733</v>
      </c>
      <c r="E1648"/>
      <c r="F1648"/>
      <c r="G1648"/>
      <c r="H1648"/>
      <c r="I1648"/>
      <c r="J1648" s="1" t="s">
        <v>3371</v>
      </c>
      <c r="K1648"/>
      <c r="L1648"/>
      <c r="M1648"/>
      <c r="N1648"/>
      <c r="O1648"/>
      <c r="P1648"/>
      <c r="Q1648" s="13">
        <v>0</v>
      </c>
      <c r="R1648" s="13">
        <v>0</v>
      </c>
      <c r="S1648" s="11">
        <f t="shared" si="270"/>
        <v>0</v>
      </c>
      <c r="T1648" s="5">
        <v>0</v>
      </c>
      <c r="U1648" s="11">
        <f t="shared" si="271"/>
        <v>0</v>
      </c>
      <c r="V1648" s="13" t="s">
        <v>1</v>
      </c>
      <c r="W1648" s="10">
        <f>IFERROR(VLOOKUP(V1648,Curr!$B$2:$C$13,2,FALSE),0)</f>
        <v>11</v>
      </c>
      <c r="X1648" s="11">
        <f t="shared" si="272"/>
        <v>0</v>
      </c>
      <c r="Y1648" s="14">
        <f t="shared" si="273"/>
        <v>0</v>
      </c>
      <c r="Z1648" s="11">
        <f t="shared" si="274"/>
        <v>0</v>
      </c>
      <c r="AA1648" s="4" t="s">
        <v>1</v>
      </c>
      <c r="AB1648" s="10">
        <f>IFERROR(VLOOKUP(AA1648,Curr!$B$2:$C$13,2,FALSE),0)</f>
        <v>11</v>
      </c>
      <c r="AC1648" s="11">
        <f t="shared" si="275"/>
        <v>0</v>
      </c>
      <c r="AD1648" s="11">
        <f t="shared" si="276"/>
        <v>0</v>
      </c>
      <c r="AE1648" s="12">
        <f t="shared" si="277"/>
        <v>0</v>
      </c>
      <c r="AF1648"/>
      <c r="AG1648"/>
      <c r="AH1648"/>
      <c r="AI1648"/>
      <c r="AJ1648"/>
    </row>
    <row r="1649" spans="2:36" x14ac:dyDescent="0.25">
      <c r="B1649" s="2" t="s">
        <v>685</v>
      </c>
      <c r="C1649"/>
      <c r="D1649" s="1" t="s">
        <v>1733</v>
      </c>
      <c r="E1649"/>
      <c r="F1649"/>
      <c r="G1649"/>
      <c r="H1649"/>
      <c r="I1649"/>
      <c r="J1649" s="1" t="s">
        <v>3372</v>
      </c>
      <c r="K1649"/>
      <c r="L1649"/>
      <c r="M1649"/>
      <c r="N1649"/>
      <c r="O1649"/>
      <c r="P1649"/>
      <c r="Q1649" s="13">
        <v>0</v>
      </c>
      <c r="R1649" s="13">
        <v>0</v>
      </c>
      <c r="S1649" s="11">
        <f t="shared" si="270"/>
        <v>0</v>
      </c>
      <c r="T1649" s="5">
        <v>0</v>
      </c>
      <c r="U1649" s="11">
        <f t="shared" si="271"/>
        <v>0</v>
      </c>
      <c r="V1649" s="13" t="s">
        <v>1</v>
      </c>
      <c r="W1649" s="10">
        <f>IFERROR(VLOOKUP(V1649,Curr!$B$2:$C$13,2,FALSE),0)</f>
        <v>11</v>
      </c>
      <c r="X1649" s="11">
        <f t="shared" si="272"/>
        <v>0</v>
      </c>
      <c r="Y1649" s="14">
        <f t="shared" si="273"/>
        <v>0</v>
      </c>
      <c r="Z1649" s="11">
        <f t="shared" si="274"/>
        <v>0</v>
      </c>
      <c r="AA1649" s="4" t="s">
        <v>1</v>
      </c>
      <c r="AB1649" s="10">
        <f>IFERROR(VLOOKUP(AA1649,Curr!$B$2:$C$13,2,FALSE),0)</f>
        <v>11</v>
      </c>
      <c r="AC1649" s="11">
        <f t="shared" si="275"/>
        <v>0</v>
      </c>
      <c r="AD1649" s="11">
        <f t="shared" si="276"/>
        <v>0</v>
      </c>
      <c r="AE1649" s="12">
        <f t="shared" si="277"/>
        <v>0</v>
      </c>
      <c r="AF1649"/>
      <c r="AG1649"/>
      <c r="AH1649"/>
      <c r="AI1649"/>
      <c r="AJ1649"/>
    </row>
    <row r="1650" spans="2:36" x14ac:dyDescent="0.25">
      <c r="B1650" s="2" t="s">
        <v>685</v>
      </c>
      <c r="C1650"/>
      <c r="D1650" s="1" t="s">
        <v>1733</v>
      </c>
      <c r="E1650"/>
      <c r="F1650"/>
      <c r="G1650"/>
      <c r="H1650"/>
      <c r="I1650"/>
      <c r="J1650" s="1" t="s">
        <v>3373</v>
      </c>
      <c r="K1650"/>
      <c r="L1650"/>
      <c r="M1650"/>
      <c r="N1650"/>
      <c r="O1650"/>
      <c r="P1650"/>
      <c r="Q1650" s="13">
        <v>0</v>
      </c>
      <c r="R1650" s="13">
        <v>0</v>
      </c>
      <c r="S1650" s="11">
        <f t="shared" si="270"/>
        <v>0</v>
      </c>
      <c r="T1650" s="5">
        <v>0</v>
      </c>
      <c r="U1650" s="11">
        <f t="shared" si="271"/>
        <v>0</v>
      </c>
      <c r="V1650" s="13" t="s">
        <v>1</v>
      </c>
      <c r="W1650" s="10">
        <f>IFERROR(VLOOKUP(V1650,Curr!$B$2:$C$13,2,FALSE),0)</f>
        <v>11</v>
      </c>
      <c r="X1650" s="11">
        <f t="shared" si="272"/>
        <v>0</v>
      </c>
      <c r="Y1650" s="14">
        <f t="shared" si="273"/>
        <v>0</v>
      </c>
      <c r="Z1650" s="11">
        <f t="shared" si="274"/>
        <v>0</v>
      </c>
      <c r="AA1650" s="4" t="s">
        <v>1</v>
      </c>
      <c r="AB1650" s="10">
        <f>IFERROR(VLOOKUP(AA1650,Curr!$B$2:$C$13,2,FALSE),0)</f>
        <v>11</v>
      </c>
      <c r="AC1650" s="11">
        <f t="shared" si="275"/>
        <v>0</v>
      </c>
      <c r="AD1650" s="11">
        <f t="shared" si="276"/>
        <v>0</v>
      </c>
      <c r="AE1650" s="12">
        <f t="shared" si="277"/>
        <v>0</v>
      </c>
      <c r="AF1650"/>
      <c r="AG1650"/>
      <c r="AH1650"/>
      <c r="AI1650"/>
      <c r="AJ1650"/>
    </row>
    <row r="1651" spans="2:36" x14ac:dyDescent="0.25">
      <c r="B1651" s="2" t="s">
        <v>685</v>
      </c>
      <c r="C1651"/>
      <c r="D1651" s="1" t="s">
        <v>1733</v>
      </c>
      <c r="E1651"/>
      <c r="F1651"/>
      <c r="G1651"/>
      <c r="H1651"/>
      <c r="I1651"/>
      <c r="J1651" s="1" t="s">
        <v>3374</v>
      </c>
      <c r="K1651"/>
      <c r="L1651"/>
      <c r="M1651"/>
      <c r="N1651"/>
      <c r="O1651"/>
      <c r="P1651"/>
      <c r="Q1651" s="13">
        <v>0</v>
      </c>
      <c r="R1651" s="13">
        <v>0</v>
      </c>
      <c r="S1651" s="11">
        <f t="shared" si="270"/>
        <v>0</v>
      </c>
      <c r="T1651" s="5">
        <v>0</v>
      </c>
      <c r="U1651" s="11">
        <f t="shared" si="271"/>
        <v>0</v>
      </c>
      <c r="V1651" s="13" t="s">
        <v>1</v>
      </c>
      <c r="W1651" s="10">
        <f>IFERROR(VLOOKUP(V1651,Curr!$B$2:$C$13,2,FALSE),0)</f>
        <v>11</v>
      </c>
      <c r="X1651" s="11">
        <f t="shared" si="272"/>
        <v>0</v>
      </c>
      <c r="Y1651" s="14">
        <f t="shared" si="273"/>
        <v>0</v>
      </c>
      <c r="Z1651" s="11">
        <f t="shared" si="274"/>
        <v>0</v>
      </c>
      <c r="AA1651" s="4" t="s">
        <v>1</v>
      </c>
      <c r="AB1651" s="10">
        <f>IFERROR(VLOOKUP(AA1651,Curr!$B$2:$C$13,2,FALSE),0)</f>
        <v>11</v>
      </c>
      <c r="AC1651" s="11">
        <f t="shared" si="275"/>
        <v>0</v>
      </c>
      <c r="AD1651" s="11">
        <f t="shared" si="276"/>
        <v>0</v>
      </c>
      <c r="AE1651" s="12">
        <f t="shared" si="277"/>
        <v>0</v>
      </c>
      <c r="AF1651"/>
      <c r="AG1651"/>
      <c r="AH1651"/>
      <c r="AI1651"/>
      <c r="AJ1651"/>
    </row>
    <row r="1652" spans="2:36" x14ac:dyDescent="0.25">
      <c r="B1652" s="2" t="s">
        <v>685</v>
      </c>
      <c r="C1652"/>
      <c r="D1652" s="1" t="s">
        <v>1733</v>
      </c>
      <c r="E1652"/>
      <c r="F1652"/>
      <c r="G1652"/>
      <c r="H1652"/>
      <c r="I1652"/>
      <c r="J1652" s="1" t="s">
        <v>3375</v>
      </c>
      <c r="K1652"/>
      <c r="L1652"/>
      <c r="M1652"/>
      <c r="N1652"/>
      <c r="O1652"/>
      <c r="P1652"/>
      <c r="Q1652" s="13">
        <v>0</v>
      </c>
      <c r="R1652" s="13">
        <v>0</v>
      </c>
      <c r="S1652" s="11">
        <f t="shared" si="270"/>
        <v>0</v>
      </c>
      <c r="T1652" s="5">
        <v>0</v>
      </c>
      <c r="U1652" s="11">
        <f t="shared" si="271"/>
        <v>0</v>
      </c>
      <c r="V1652" s="13" t="s">
        <v>1</v>
      </c>
      <c r="W1652" s="10">
        <f>IFERROR(VLOOKUP(V1652,Curr!$B$2:$C$13,2,FALSE),0)</f>
        <v>11</v>
      </c>
      <c r="X1652" s="11">
        <f t="shared" si="272"/>
        <v>0</v>
      </c>
      <c r="Y1652" s="14">
        <f t="shared" si="273"/>
        <v>0</v>
      </c>
      <c r="Z1652" s="11">
        <f t="shared" si="274"/>
        <v>0</v>
      </c>
      <c r="AA1652" s="4" t="s">
        <v>1</v>
      </c>
      <c r="AB1652" s="10">
        <f>IFERROR(VLOOKUP(AA1652,Curr!$B$2:$C$13,2,FALSE),0)</f>
        <v>11</v>
      </c>
      <c r="AC1652" s="11">
        <f t="shared" si="275"/>
        <v>0</v>
      </c>
      <c r="AD1652" s="11">
        <f t="shared" si="276"/>
        <v>0</v>
      </c>
      <c r="AE1652" s="12">
        <f t="shared" si="277"/>
        <v>0</v>
      </c>
      <c r="AF1652"/>
      <c r="AG1652"/>
      <c r="AH1652"/>
      <c r="AI1652"/>
      <c r="AJ1652"/>
    </row>
    <row r="1653" spans="2:36" x14ac:dyDescent="0.25">
      <c r="B1653" s="2" t="s">
        <v>685</v>
      </c>
      <c r="C1653"/>
      <c r="D1653" s="1" t="s">
        <v>1733</v>
      </c>
      <c r="E1653"/>
      <c r="F1653"/>
      <c r="G1653"/>
      <c r="H1653"/>
      <c r="I1653"/>
      <c r="J1653" s="1" t="s">
        <v>3376</v>
      </c>
      <c r="K1653"/>
      <c r="L1653"/>
      <c r="M1653"/>
      <c r="N1653"/>
      <c r="O1653"/>
      <c r="P1653"/>
      <c r="Q1653" s="13">
        <v>0</v>
      </c>
      <c r="R1653" s="13">
        <v>0</v>
      </c>
      <c r="S1653" s="11">
        <f t="shared" si="270"/>
        <v>0</v>
      </c>
      <c r="T1653" s="5">
        <v>0</v>
      </c>
      <c r="U1653" s="11">
        <f t="shared" si="271"/>
        <v>0</v>
      </c>
      <c r="V1653" s="13" t="s">
        <v>1</v>
      </c>
      <c r="W1653" s="10">
        <f>IFERROR(VLOOKUP(V1653,Curr!$B$2:$C$13,2,FALSE),0)</f>
        <v>11</v>
      </c>
      <c r="X1653" s="11">
        <f t="shared" si="272"/>
        <v>0</v>
      </c>
      <c r="Y1653" s="14">
        <f t="shared" si="273"/>
        <v>0</v>
      </c>
      <c r="Z1653" s="11">
        <f t="shared" si="274"/>
        <v>0</v>
      </c>
      <c r="AA1653" s="4" t="s">
        <v>1</v>
      </c>
      <c r="AB1653" s="10">
        <f>IFERROR(VLOOKUP(AA1653,Curr!$B$2:$C$13,2,FALSE),0)</f>
        <v>11</v>
      </c>
      <c r="AC1653" s="11">
        <f t="shared" si="275"/>
        <v>0</v>
      </c>
      <c r="AD1653" s="11">
        <f t="shared" si="276"/>
        <v>0</v>
      </c>
      <c r="AE1653" s="12">
        <f t="shared" si="277"/>
        <v>0</v>
      </c>
      <c r="AF1653"/>
      <c r="AG1653"/>
      <c r="AH1653"/>
      <c r="AI1653"/>
      <c r="AJ1653"/>
    </row>
    <row r="1654" spans="2:36" x14ac:dyDescent="0.25">
      <c r="B1654" s="2" t="s">
        <v>685</v>
      </c>
      <c r="C1654"/>
      <c r="D1654" s="1" t="s">
        <v>1733</v>
      </c>
      <c r="E1654"/>
      <c r="F1654"/>
      <c r="G1654"/>
      <c r="H1654"/>
      <c r="I1654"/>
      <c r="J1654" s="1" t="s">
        <v>3377</v>
      </c>
      <c r="K1654"/>
      <c r="L1654"/>
      <c r="M1654"/>
      <c r="N1654"/>
      <c r="O1654"/>
      <c r="P1654"/>
      <c r="Q1654" s="13">
        <v>0</v>
      </c>
      <c r="R1654" s="13">
        <v>0</v>
      </c>
      <c r="S1654" s="11">
        <f t="shared" si="270"/>
        <v>0</v>
      </c>
      <c r="T1654" s="5">
        <v>0</v>
      </c>
      <c r="U1654" s="11">
        <f t="shared" si="271"/>
        <v>0</v>
      </c>
      <c r="V1654" s="13" t="s">
        <v>1</v>
      </c>
      <c r="W1654" s="10">
        <f>IFERROR(VLOOKUP(V1654,Curr!$B$2:$C$13,2,FALSE),0)</f>
        <v>11</v>
      </c>
      <c r="X1654" s="11">
        <f t="shared" si="272"/>
        <v>0</v>
      </c>
      <c r="Y1654" s="14">
        <f t="shared" si="273"/>
        <v>0</v>
      </c>
      <c r="Z1654" s="11">
        <f t="shared" si="274"/>
        <v>0</v>
      </c>
      <c r="AA1654" s="4" t="s">
        <v>1</v>
      </c>
      <c r="AB1654" s="10">
        <f>IFERROR(VLOOKUP(AA1654,Curr!$B$2:$C$13,2,FALSE),0)</f>
        <v>11</v>
      </c>
      <c r="AC1654" s="11">
        <f t="shared" si="275"/>
        <v>0</v>
      </c>
      <c r="AD1654" s="11">
        <f t="shared" si="276"/>
        <v>0</v>
      </c>
      <c r="AE1654" s="12">
        <f t="shared" si="277"/>
        <v>0</v>
      </c>
      <c r="AF1654"/>
      <c r="AG1654"/>
      <c r="AH1654"/>
      <c r="AI1654"/>
      <c r="AJ1654"/>
    </row>
    <row r="1655" spans="2:36" x14ac:dyDescent="0.25">
      <c r="B1655" s="2" t="s">
        <v>685</v>
      </c>
      <c r="C1655"/>
      <c r="D1655" s="1" t="s">
        <v>1733</v>
      </c>
      <c r="E1655"/>
      <c r="F1655"/>
      <c r="G1655"/>
      <c r="H1655"/>
      <c r="I1655"/>
      <c r="J1655" s="1" t="s">
        <v>3378</v>
      </c>
      <c r="K1655"/>
      <c r="L1655"/>
      <c r="M1655"/>
      <c r="N1655"/>
      <c r="O1655"/>
      <c r="P1655"/>
      <c r="Q1655" s="13">
        <v>0</v>
      </c>
      <c r="R1655" s="13">
        <v>0</v>
      </c>
      <c r="S1655" s="11">
        <f t="shared" si="270"/>
        <v>0</v>
      </c>
      <c r="T1655" s="5">
        <v>0</v>
      </c>
      <c r="U1655" s="11">
        <f t="shared" si="271"/>
        <v>0</v>
      </c>
      <c r="V1655" s="13" t="s">
        <v>1</v>
      </c>
      <c r="W1655" s="10">
        <f>IFERROR(VLOOKUP(V1655,Curr!$B$2:$C$13,2,FALSE),0)</f>
        <v>11</v>
      </c>
      <c r="X1655" s="11">
        <f t="shared" si="272"/>
        <v>0</v>
      </c>
      <c r="Y1655" s="14">
        <f t="shared" si="273"/>
        <v>0</v>
      </c>
      <c r="Z1655" s="11">
        <f t="shared" si="274"/>
        <v>0</v>
      </c>
      <c r="AA1655" s="4" t="s">
        <v>1</v>
      </c>
      <c r="AB1655" s="10">
        <f>IFERROR(VLOOKUP(AA1655,Curr!$B$2:$C$13,2,FALSE),0)</f>
        <v>11</v>
      </c>
      <c r="AC1655" s="11">
        <f t="shared" si="275"/>
        <v>0</v>
      </c>
      <c r="AD1655" s="11">
        <f t="shared" si="276"/>
        <v>0</v>
      </c>
      <c r="AE1655" s="12">
        <f t="shared" si="277"/>
        <v>0</v>
      </c>
      <c r="AF1655"/>
      <c r="AG1655"/>
      <c r="AH1655"/>
      <c r="AI1655"/>
      <c r="AJ1655"/>
    </row>
    <row r="1656" spans="2:36" x14ac:dyDescent="0.25">
      <c r="B1656" s="2" t="s">
        <v>685</v>
      </c>
      <c r="C1656"/>
      <c r="D1656" s="1" t="s">
        <v>1733</v>
      </c>
      <c r="E1656"/>
      <c r="F1656"/>
      <c r="G1656"/>
      <c r="H1656"/>
      <c r="I1656"/>
      <c r="J1656" s="1" t="s">
        <v>3379</v>
      </c>
      <c r="K1656"/>
      <c r="L1656"/>
      <c r="M1656"/>
      <c r="N1656"/>
      <c r="O1656"/>
      <c r="P1656"/>
      <c r="Q1656" s="13">
        <v>0</v>
      </c>
      <c r="R1656" s="13">
        <v>0</v>
      </c>
      <c r="S1656" s="11">
        <f t="shared" ref="S1656:S1719" si="278">+Q1656*R1656</f>
        <v>0</v>
      </c>
      <c r="T1656" s="5">
        <v>0</v>
      </c>
      <c r="U1656" s="11">
        <f t="shared" ref="U1656:U1719" si="279">S1656*(1-T1656)</f>
        <v>0</v>
      </c>
      <c r="V1656" s="13" t="s">
        <v>1</v>
      </c>
      <c r="W1656" s="10">
        <f>IFERROR(VLOOKUP(V1656,Curr!$B$2:$C$13,2,FALSE),0)</f>
        <v>11</v>
      </c>
      <c r="X1656" s="11">
        <f t="shared" ref="X1656:X1719" si="280">U1656*W1656</f>
        <v>0</v>
      </c>
      <c r="Y1656" s="14">
        <f t="shared" ref="Y1656:Y1719" si="281">Q1656</f>
        <v>0</v>
      </c>
      <c r="Z1656" s="11">
        <f t="shared" ref="Z1656:Z1719" si="282">+Y1656*R1656</f>
        <v>0</v>
      </c>
      <c r="AA1656" s="4" t="s">
        <v>1</v>
      </c>
      <c r="AB1656" s="10">
        <f>IFERROR(VLOOKUP(AA1656,Curr!$B$2:$C$13,2,FALSE),0)</f>
        <v>11</v>
      </c>
      <c r="AC1656" s="11">
        <f t="shared" ref="AC1656:AC1719" si="283">+Y1656*AB1656*R1656</f>
        <v>0</v>
      </c>
      <c r="AD1656" s="11">
        <f t="shared" ref="AD1656:AD1719" si="284">+AC1656-X1656</f>
        <v>0</v>
      </c>
      <c r="AE1656" s="12">
        <f t="shared" ref="AE1656:AE1719" si="285">IFERROR(AD1656/AC1656,0)</f>
        <v>0</v>
      </c>
      <c r="AF1656"/>
      <c r="AG1656"/>
      <c r="AH1656"/>
      <c r="AI1656"/>
      <c r="AJ1656"/>
    </row>
    <row r="1657" spans="2:36" x14ac:dyDescent="0.25">
      <c r="B1657" s="2" t="s">
        <v>685</v>
      </c>
      <c r="C1657"/>
      <c r="D1657" s="1" t="s">
        <v>1733</v>
      </c>
      <c r="E1657"/>
      <c r="F1657"/>
      <c r="G1657"/>
      <c r="H1657"/>
      <c r="I1657"/>
      <c r="J1657" s="1" t="s">
        <v>3380</v>
      </c>
      <c r="K1657"/>
      <c r="L1657"/>
      <c r="M1657"/>
      <c r="N1657"/>
      <c r="O1657"/>
      <c r="P1657"/>
      <c r="Q1657" s="13">
        <v>0</v>
      </c>
      <c r="R1657" s="13">
        <v>0</v>
      </c>
      <c r="S1657" s="11">
        <f t="shared" si="278"/>
        <v>0</v>
      </c>
      <c r="T1657" s="5">
        <v>0</v>
      </c>
      <c r="U1657" s="11">
        <f t="shared" si="279"/>
        <v>0</v>
      </c>
      <c r="V1657" s="13" t="s">
        <v>1</v>
      </c>
      <c r="W1657" s="10">
        <f>IFERROR(VLOOKUP(V1657,Curr!$B$2:$C$13,2,FALSE),0)</f>
        <v>11</v>
      </c>
      <c r="X1657" s="11">
        <f t="shared" si="280"/>
        <v>0</v>
      </c>
      <c r="Y1657" s="14">
        <f t="shared" si="281"/>
        <v>0</v>
      </c>
      <c r="Z1657" s="11">
        <f t="shared" si="282"/>
        <v>0</v>
      </c>
      <c r="AA1657" s="4" t="s">
        <v>1</v>
      </c>
      <c r="AB1657" s="10">
        <f>IFERROR(VLOOKUP(AA1657,Curr!$B$2:$C$13,2,FALSE),0)</f>
        <v>11</v>
      </c>
      <c r="AC1657" s="11">
        <f t="shared" si="283"/>
        <v>0</v>
      </c>
      <c r="AD1657" s="11">
        <f t="shared" si="284"/>
        <v>0</v>
      </c>
      <c r="AE1657" s="12">
        <f t="shared" si="285"/>
        <v>0</v>
      </c>
      <c r="AF1657"/>
      <c r="AG1657"/>
      <c r="AH1657"/>
      <c r="AI1657"/>
      <c r="AJ1657"/>
    </row>
    <row r="1658" spans="2:36" x14ac:dyDescent="0.25">
      <c r="B1658" s="2" t="s">
        <v>685</v>
      </c>
      <c r="C1658"/>
      <c r="D1658" s="1" t="s">
        <v>1733</v>
      </c>
      <c r="E1658"/>
      <c r="F1658"/>
      <c r="G1658"/>
      <c r="H1658"/>
      <c r="I1658"/>
      <c r="J1658" s="1" t="s">
        <v>3381</v>
      </c>
      <c r="K1658"/>
      <c r="L1658"/>
      <c r="M1658"/>
      <c r="N1658"/>
      <c r="O1658"/>
      <c r="P1658"/>
      <c r="Q1658" s="13">
        <v>0</v>
      </c>
      <c r="R1658" s="13">
        <v>0</v>
      </c>
      <c r="S1658" s="11">
        <f t="shared" si="278"/>
        <v>0</v>
      </c>
      <c r="T1658" s="5">
        <v>0</v>
      </c>
      <c r="U1658" s="11">
        <f t="shared" si="279"/>
        <v>0</v>
      </c>
      <c r="V1658" s="13" t="s">
        <v>1</v>
      </c>
      <c r="W1658" s="10">
        <f>IFERROR(VLOOKUP(V1658,Curr!$B$2:$C$13,2,FALSE),0)</f>
        <v>11</v>
      </c>
      <c r="X1658" s="11">
        <f t="shared" si="280"/>
        <v>0</v>
      </c>
      <c r="Y1658" s="14">
        <f t="shared" si="281"/>
        <v>0</v>
      </c>
      <c r="Z1658" s="11">
        <f t="shared" si="282"/>
        <v>0</v>
      </c>
      <c r="AA1658" s="4" t="s">
        <v>1</v>
      </c>
      <c r="AB1658" s="10">
        <f>IFERROR(VLOOKUP(AA1658,Curr!$B$2:$C$13,2,FALSE),0)</f>
        <v>11</v>
      </c>
      <c r="AC1658" s="11">
        <f t="shared" si="283"/>
        <v>0</v>
      </c>
      <c r="AD1658" s="11">
        <f t="shared" si="284"/>
        <v>0</v>
      </c>
      <c r="AE1658" s="12">
        <f t="shared" si="285"/>
        <v>0</v>
      </c>
      <c r="AF1658"/>
      <c r="AG1658"/>
      <c r="AH1658"/>
      <c r="AI1658"/>
      <c r="AJ1658"/>
    </row>
    <row r="1659" spans="2:36" x14ac:dyDescent="0.25">
      <c r="B1659" s="2" t="s">
        <v>685</v>
      </c>
      <c r="C1659"/>
      <c r="D1659" s="1" t="s">
        <v>1733</v>
      </c>
      <c r="E1659"/>
      <c r="F1659"/>
      <c r="G1659"/>
      <c r="H1659"/>
      <c r="I1659"/>
      <c r="J1659" s="1" t="s">
        <v>3382</v>
      </c>
      <c r="K1659"/>
      <c r="L1659"/>
      <c r="M1659"/>
      <c r="N1659"/>
      <c r="O1659"/>
      <c r="P1659"/>
      <c r="Q1659" s="13">
        <v>0</v>
      </c>
      <c r="R1659" s="13">
        <v>0</v>
      </c>
      <c r="S1659" s="11">
        <f t="shared" si="278"/>
        <v>0</v>
      </c>
      <c r="T1659" s="5">
        <v>0</v>
      </c>
      <c r="U1659" s="11">
        <f t="shared" si="279"/>
        <v>0</v>
      </c>
      <c r="V1659" s="13" t="s">
        <v>1</v>
      </c>
      <c r="W1659" s="10">
        <f>IFERROR(VLOOKUP(V1659,Curr!$B$2:$C$13,2,FALSE),0)</f>
        <v>11</v>
      </c>
      <c r="X1659" s="11">
        <f t="shared" si="280"/>
        <v>0</v>
      </c>
      <c r="Y1659" s="14">
        <f t="shared" si="281"/>
        <v>0</v>
      </c>
      <c r="Z1659" s="11">
        <f t="shared" si="282"/>
        <v>0</v>
      </c>
      <c r="AA1659" s="4" t="s">
        <v>1</v>
      </c>
      <c r="AB1659" s="10">
        <f>IFERROR(VLOOKUP(AA1659,Curr!$B$2:$C$13,2,FALSE),0)</f>
        <v>11</v>
      </c>
      <c r="AC1659" s="11">
        <f t="shared" si="283"/>
        <v>0</v>
      </c>
      <c r="AD1659" s="11">
        <f t="shared" si="284"/>
        <v>0</v>
      </c>
      <c r="AE1659" s="12">
        <f t="shared" si="285"/>
        <v>0</v>
      </c>
      <c r="AF1659"/>
      <c r="AG1659"/>
      <c r="AH1659"/>
      <c r="AI1659"/>
      <c r="AJ1659"/>
    </row>
    <row r="1660" spans="2:36" x14ac:dyDescent="0.25">
      <c r="B1660" s="2" t="s">
        <v>685</v>
      </c>
      <c r="C1660"/>
      <c r="D1660" s="1" t="s">
        <v>1733</v>
      </c>
      <c r="E1660"/>
      <c r="F1660"/>
      <c r="G1660"/>
      <c r="H1660"/>
      <c r="I1660"/>
      <c r="J1660" s="1" t="s">
        <v>3383</v>
      </c>
      <c r="K1660"/>
      <c r="L1660"/>
      <c r="M1660"/>
      <c r="N1660"/>
      <c r="O1660"/>
      <c r="P1660"/>
      <c r="Q1660" s="13">
        <v>0</v>
      </c>
      <c r="R1660" s="13">
        <v>0</v>
      </c>
      <c r="S1660" s="11">
        <f t="shared" si="278"/>
        <v>0</v>
      </c>
      <c r="T1660" s="5">
        <v>0</v>
      </c>
      <c r="U1660" s="11">
        <f t="shared" si="279"/>
        <v>0</v>
      </c>
      <c r="V1660" s="13" t="s">
        <v>1</v>
      </c>
      <c r="W1660" s="10">
        <f>IFERROR(VLOOKUP(V1660,Curr!$B$2:$C$13,2,FALSE),0)</f>
        <v>11</v>
      </c>
      <c r="X1660" s="11">
        <f t="shared" si="280"/>
        <v>0</v>
      </c>
      <c r="Y1660" s="14">
        <f t="shared" si="281"/>
        <v>0</v>
      </c>
      <c r="Z1660" s="11">
        <f t="shared" si="282"/>
        <v>0</v>
      </c>
      <c r="AA1660" s="4" t="s">
        <v>1</v>
      </c>
      <c r="AB1660" s="10">
        <f>IFERROR(VLOOKUP(AA1660,Curr!$B$2:$C$13,2,FALSE),0)</f>
        <v>11</v>
      </c>
      <c r="AC1660" s="11">
        <f t="shared" si="283"/>
        <v>0</v>
      </c>
      <c r="AD1660" s="11">
        <f t="shared" si="284"/>
        <v>0</v>
      </c>
      <c r="AE1660" s="12">
        <f t="shared" si="285"/>
        <v>0</v>
      </c>
      <c r="AF1660"/>
      <c r="AG1660"/>
      <c r="AH1660"/>
      <c r="AI1660"/>
      <c r="AJ1660"/>
    </row>
    <row r="1661" spans="2:36" x14ac:dyDescent="0.25">
      <c r="B1661" s="2" t="s">
        <v>685</v>
      </c>
      <c r="C1661"/>
      <c r="D1661" s="1" t="s">
        <v>1733</v>
      </c>
      <c r="E1661"/>
      <c r="F1661"/>
      <c r="G1661"/>
      <c r="H1661"/>
      <c r="I1661"/>
      <c r="J1661" s="1" t="s">
        <v>3384</v>
      </c>
      <c r="K1661"/>
      <c r="L1661"/>
      <c r="M1661"/>
      <c r="N1661"/>
      <c r="O1661"/>
      <c r="P1661"/>
      <c r="Q1661" s="13">
        <v>0</v>
      </c>
      <c r="R1661" s="13">
        <v>0</v>
      </c>
      <c r="S1661" s="11">
        <f t="shared" si="278"/>
        <v>0</v>
      </c>
      <c r="T1661" s="5">
        <v>0</v>
      </c>
      <c r="U1661" s="11">
        <f t="shared" si="279"/>
        <v>0</v>
      </c>
      <c r="V1661" s="13" t="s">
        <v>1</v>
      </c>
      <c r="W1661" s="10">
        <f>IFERROR(VLOOKUP(V1661,Curr!$B$2:$C$13,2,FALSE),0)</f>
        <v>11</v>
      </c>
      <c r="X1661" s="11">
        <f t="shared" si="280"/>
        <v>0</v>
      </c>
      <c r="Y1661" s="14">
        <f t="shared" si="281"/>
        <v>0</v>
      </c>
      <c r="Z1661" s="11">
        <f t="shared" si="282"/>
        <v>0</v>
      </c>
      <c r="AA1661" s="4" t="s">
        <v>1</v>
      </c>
      <c r="AB1661" s="10">
        <f>IFERROR(VLOOKUP(AA1661,Curr!$B$2:$C$13,2,FALSE),0)</f>
        <v>11</v>
      </c>
      <c r="AC1661" s="11">
        <f t="shared" si="283"/>
        <v>0</v>
      </c>
      <c r="AD1661" s="11">
        <f t="shared" si="284"/>
        <v>0</v>
      </c>
      <c r="AE1661" s="12">
        <f t="shared" si="285"/>
        <v>0</v>
      </c>
      <c r="AF1661"/>
      <c r="AG1661"/>
      <c r="AH1661"/>
      <c r="AI1661"/>
      <c r="AJ1661"/>
    </row>
    <row r="1662" spans="2:36" x14ac:dyDescent="0.25">
      <c r="B1662" s="2" t="s">
        <v>685</v>
      </c>
      <c r="C1662"/>
      <c r="D1662" s="1" t="s">
        <v>1733</v>
      </c>
      <c r="E1662"/>
      <c r="F1662"/>
      <c r="G1662"/>
      <c r="H1662"/>
      <c r="I1662"/>
      <c r="J1662" s="1" t="s">
        <v>3385</v>
      </c>
      <c r="K1662"/>
      <c r="L1662"/>
      <c r="M1662"/>
      <c r="N1662"/>
      <c r="O1662"/>
      <c r="P1662"/>
      <c r="Q1662" s="13">
        <v>0</v>
      </c>
      <c r="R1662" s="13">
        <v>0</v>
      </c>
      <c r="S1662" s="11">
        <f t="shared" si="278"/>
        <v>0</v>
      </c>
      <c r="T1662" s="5">
        <v>0</v>
      </c>
      <c r="U1662" s="11">
        <f t="shared" si="279"/>
        <v>0</v>
      </c>
      <c r="V1662" s="13" t="s">
        <v>1</v>
      </c>
      <c r="W1662" s="10">
        <f>IFERROR(VLOOKUP(V1662,Curr!$B$2:$C$13,2,FALSE),0)</f>
        <v>11</v>
      </c>
      <c r="X1662" s="11">
        <f t="shared" si="280"/>
        <v>0</v>
      </c>
      <c r="Y1662" s="14">
        <f t="shared" si="281"/>
        <v>0</v>
      </c>
      <c r="Z1662" s="11">
        <f t="shared" si="282"/>
        <v>0</v>
      </c>
      <c r="AA1662" s="4" t="s">
        <v>1</v>
      </c>
      <c r="AB1662" s="10">
        <f>IFERROR(VLOOKUP(AA1662,Curr!$B$2:$C$13,2,FALSE),0)</f>
        <v>11</v>
      </c>
      <c r="AC1662" s="11">
        <f t="shared" si="283"/>
        <v>0</v>
      </c>
      <c r="AD1662" s="11">
        <f t="shared" si="284"/>
        <v>0</v>
      </c>
      <c r="AE1662" s="12">
        <f t="shared" si="285"/>
        <v>0</v>
      </c>
      <c r="AF1662"/>
      <c r="AG1662"/>
      <c r="AH1662"/>
      <c r="AI1662"/>
      <c r="AJ1662"/>
    </row>
    <row r="1663" spans="2:36" x14ac:dyDescent="0.25">
      <c r="B1663" s="2" t="s">
        <v>685</v>
      </c>
      <c r="C1663"/>
      <c r="D1663" s="1" t="s">
        <v>1733</v>
      </c>
      <c r="E1663"/>
      <c r="F1663"/>
      <c r="G1663"/>
      <c r="H1663"/>
      <c r="I1663"/>
      <c r="J1663" s="1" t="s">
        <v>3386</v>
      </c>
      <c r="K1663"/>
      <c r="L1663"/>
      <c r="M1663"/>
      <c r="N1663"/>
      <c r="O1663"/>
      <c r="P1663"/>
      <c r="Q1663" s="13">
        <v>0</v>
      </c>
      <c r="R1663" s="13">
        <v>0</v>
      </c>
      <c r="S1663" s="11">
        <f t="shared" si="278"/>
        <v>0</v>
      </c>
      <c r="T1663" s="5">
        <v>0</v>
      </c>
      <c r="U1663" s="11">
        <f t="shared" si="279"/>
        <v>0</v>
      </c>
      <c r="V1663" s="13" t="s">
        <v>1</v>
      </c>
      <c r="W1663" s="10">
        <f>IFERROR(VLOOKUP(V1663,Curr!$B$2:$C$13,2,FALSE),0)</f>
        <v>11</v>
      </c>
      <c r="X1663" s="11">
        <f t="shared" si="280"/>
        <v>0</v>
      </c>
      <c r="Y1663" s="14">
        <f t="shared" si="281"/>
        <v>0</v>
      </c>
      <c r="Z1663" s="11">
        <f t="shared" si="282"/>
        <v>0</v>
      </c>
      <c r="AA1663" s="4" t="s">
        <v>1</v>
      </c>
      <c r="AB1663" s="10">
        <f>IFERROR(VLOOKUP(AA1663,Curr!$B$2:$C$13,2,FALSE),0)</f>
        <v>11</v>
      </c>
      <c r="AC1663" s="11">
        <f t="shared" si="283"/>
        <v>0</v>
      </c>
      <c r="AD1663" s="11">
        <f t="shared" si="284"/>
        <v>0</v>
      </c>
      <c r="AE1663" s="12">
        <f t="shared" si="285"/>
        <v>0</v>
      </c>
      <c r="AF1663"/>
      <c r="AG1663"/>
      <c r="AH1663"/>
      <c r="AI1663"/>
      <c r="AJ1663"/>
    </row>
    <row r="1664" spans="2:36" x14ac:dyDescent="0.25">
      <c r="B1664" s="2" t="s">
        <v>685</v>
      </c>
      <c r="C1664"/>
      <c r="D1664" s="1" t="s">
        <v>1733</v>
      </c>
      <c r="E1664"/>
      <c r="F1664"/>
      <c r="G1664"/>
      <c r="H1664"/>
      <c r="I1664"/>
      <c r="J1664" s="1" t="s">
        <v>3387</v>
      </c>
      <c r="K1664"/>
      <c r="L1664"/>
      <c r="M1664"/>
      <c r="N1664"/>
      <c r="O1664"/>
      <c r="P1664"/>
      <c r="Q1664" s="13">
        <v>0</v>
      </c>
      <c r="R1664" s="13">
        <v>0</v>
      </c>
      <c r="S1664" s="11">
        <f t="shared" si="278"/>
        <v>0</v>
      </c>
      <c r="T1664" s="5">
        <v>0</v>
      </c>
      <c r="U1664" s="11">
        <f t="shared" si="279"/>
        <v>0</v>
      </c>
      <c r="V1664" s="13" t="s">
        <v>1</v>
      </c>
      <c r="W1664" s="10">
        <f>IFERROR(VLOOKUP(V1664,Curr!$B$2:$C$13,2,FALSE),0)</f>
        <v>11</v>
      </c>
      <c r="X1664" s="11">
        <f t="shared" si="280"/>
        <v>0</v>
      </c>
      <c r="Y1664" s="14">
        <f t="shared" si="281"/>
        <v>0</v>
      </c>
      <c r="Z1664" s="11">
        <f t="shared" si="282"/>
        <v>0</v>
      </c>
      <c r="AA1664" s="4" t="s">
        <v>1</v>
      </c>
      <c r="AB1664" s="10">
        <f>IFERROR(VLOOKUP(AA1664,Curr!$B$2:$C$13,2,FALSE),0)</f>
        <v>11</v>
      </c>
      <c r="AC1664" s="11">
        <f t="shared" si="283"/>
        <v>0</v>
      </c>
      <c r="AD1664" s="11">
        <f t="shared" si="284"/>
        <v>0</v>
      </c>
      <c r="AE1664" s="12">
        <f t="shared" si="285"/>
        <v>0</v>
      </c>
      <c r="AF1664"/>
      <c r="AG1664"/>
      <c r="AH1664"/>
      <c r="AI1664"/>
      <c r="AJ1664"/>
    </row>
    <row r="1665" spans="2:36" x14ac:dyDescent="0.25">
      <c r="B1665" s="2" t="s">
        <v>685</v>
      </c>
      <c r="C1665"/>
      <c r="D1665" s="1" t="s">
        <v>1733</v>
      </c>
      <c r="E1665"/>
      <c r="F1665"/>
      <c r="G1665"/>
      <c r="H1665"/>
      <c r="I1665"/>
      <c r="J1665" s="1" t="s">
        <v>3388</v>
      </c>
      <c r="K1665"/>
      <c r="L1665"/>
      <c r="M1665"/>
      <c r="N1665"/>
      <c r="O1665"/>
      <c r="P1665"/>
      <c r="Q1665" s="13">
        <v>0</v>
      </c>
      <c r="R1665" s="13">
        <v>0</v>
      </c>
      <c r="S1665" s="11">
        <f t="shared" si="278"/>
        <v>0</v>
      </c>
      <c r="T1665" s="5">
        <v>0</v>
      </c>
      <c r="U1665" s="11">
        <f t="shared" si="279"/>
        <v>0</v>
      </c>
      <c r="V1665" s="13" t="s">
        <v>1</v>
      </c>
      <c r="W1665" s="10">
        <f>IFERROR(VLOOKUP(V1665,Curr!$B$2:$C$13,2,FALSE),0)</f>
        <v>11</v>
      </c>
      <c r="X1665" s="11">
        <f t="shared" si="280"/>
        <v>0</v>
      </c>
      <c r="Y1665" s="14">
        <f t="shared" si="281"/>
        <v>0</v>
      </c>
      <c r="Z1665" s="11">
        <f t="shared" si="282"/>
        <v>0</v>
      </c>
      <c r="AA1665" s="4" t="s">
        <v>1</v>
      </c>
      <c r="AB1665" s="10">
        <f>IFERROR(VLOOKUP(AA1665,Curr!$B$2:$C$13,2,FALSE),0)</f>
        <v>11</v>
      </c>
      <c r="AC1665" s="11">
        <f t="shared" si="283"/>
        <v>0</v>
      </c>
      <c r="AD1665" s="11">
        <f t="shared" si="284"/>
        <v>0</v>
      </c>
      <c r="AE1665" s="12">
        <f t="shared" si="285"/>
        <v>0</v>
      </c>
      <c r="AF1665"/>
      <c r="AG1665"/>
      <c r="AH1665"/>
      <c r="AI1665"/>
      <c r="AJ1665"/>
    </row>
    <row r="1666" spans="2:36" x14ac:dyDescent="0.25">
      <c r="B1666" s="2" t="s">
        <v>685</v>
      </c>
      <c r="C1666"/>
      <c r="D1666" s="1" t="s">
        <v>1733</v>
      </c>
      <c r="E1666"/>
      <c r="F1666"/>
      <c r="G1666"/>
      <c r="H1666"/>
      <c r="I1666"/>
      <c r="J1666" s="1" t="s">
        <v>3389</v>
      </c>
      <c r="K1666"/>
      <c r="L1666"/>
      <c r="M1666"/>
      <c r="N1666"/>
      <c r="O1666"/>
      <c r="P1666"/>
      <c r="Q1666" s="13">
        <v>0</v>
      </c>
      <c r="R1666" s="13">
        <v>0</v>
      </c>
      <c r="S1666" s="11">
        <f t="shared" si="278"/>
        <v>0</v>
      </c>
      <c r="T1666" s="5">
        <v>0</v>
      </c>
      <c r="U1666" s="11">
        <f t="shared" si="279"/>
        <v>0</v>
      </c>
      <c r="V1666" s="13" t="s">
        <v>1</v>
      </c>
      <c r="W1666" s="10">
        <f>IFERROR(VLOOKUP(V1666,Curr!$B$2:$C$13,2,FALSE),0)</f>
        <v>11</v>
      </c>
      <c r="X1666" s="11">
        <f t="shared" si="280"/>
        <v>0</v>
      </c>
      <c r="Y1666" s="14">
        <f t="shared" si="281"/>
        <v>0</v>
      </c>
      <c r="Z1666" s="11">
        <f t="shared" si="282"/>
        <v>0</v>
      </c>
      <c r="AA1666" s="4" t="s">
        <v>1</v>
      </c>
      <c r="AB1666" s="10">
        <f>IFERROR(VLOOKUP(AA1666,Curr!$B$2:$C$13,2,FALSE),0)</f>
        <v>11</v>
      </c>
      <c r="AC1666" s="11">
        <f t="shared" si="283"/>
        <v>0</v>
      </c>
      <c r="AD1666" s="11">
        <f t="shared" si="284"/>
        <v>0</v>
      </c>
      <c r="AE1666" s="12">
        <f t="shared" si="285"/>
        <v>0</v>
      </c>
      <c r="AF1666"/>
      <c r="AG1666"/>
      <c r="AH1666"/>
      <c r="AI1666"/>
      <c r="AJ1666"/>
    </row>
    <row r="1667" spans="2:36" x14ac:dyDescent="0.25">
      <c r="B1667" s="2" t="s">
        <v>685</v>
      </c>
      <c r="C1667"/>
      <c r="D1667" s="1" t="s">
        <v>1733</v>
      </c>
      <c r="E1667"/>
      <c r="F1667"/>
      <c r="G1667"/>
      <c r="H1667"/>
      <c r="I1667"/>
      <c r="J1667" s="1" t="s">
        <v>3390</v>
      </c>
      <c r="K1667"/>
      <c r="L1667"/>
      <c r="M1667"/>
      <c r="N1667"/>
      <c r="O1667"/>
      <c r="P1667"/>
      <c r="Q1667" s="13">
        <v>0</v>
      </c>
      <c r="R1667" s="13">
        <v>0</v>
      </c>
      <c r="S1667" s="11">
        <f t="shared" si="278"/>
        <v>0</v>
      </c>
      <c r="T1667" s="5">
        <v>0</v>
      </c>
      <c r="U1667" s="11">
        <f t="shared" si="279"/>
        <v>0</v>
      </c>
      <c r="V1667" s="13" t="s">
        <v>1</v>
      </c>
      <c r="W1667" s="10">
        <f>IFERROR(VLOOKUP(V1667,Curr!$B$2:$C$13,2,FALSE),0)</f>
        <v>11</v>
      </c>
      <c r="X1667" s="11">
        <f t="shared" si="280"/>
        <v>0</v>
      </c>
      <c r="Y1667" s="14">
        <f t="shared" si="281"/>
        <v>0</v>
      </c>
      <c r="Z1667" s="11">
        <f t="shared" si="282"/>
        <v>0</v>
      </c>
      <c r="AA1667" s="4" t="s">
        <v>1</v>
      </c>
      <c r="AB1667" s="10">
        <f>IFERROR(VLOOKUP(AA1667,Curr!$B$2:$C$13,2,FALSE),0)</f>
        <v>11</v>
      </c>
      <c r="AC1667" s="11">
        <f t="shared" si="283"/>
        <v>0</v>
      </c>
      <c r="AD1667" s="11">
        <f t="shared" si="284"/>
        <v>0</v>
      </c>
      <c r="AE1667" s="12">
        <f t="shared" si="285"/>
        <v>0</v>
      </c>
      <c r="AF1667"/>
      <c r="AG1667"/>
      <c r="AH1667"/>
      <c r="AI1667"/>
      <c r="AJ1667"/>
    </row>
    <row r="1668" spans="2:36" x14ac:dyDescent="0.25">
      <c r="B1668" s="2" t="s">
        <v>685</v>
      </c>
      <c r="C1668"/>
      <c r="D1668" s="1" t="s">
        <v>1733</v>
      </c>
      <c r="E1668"/>
      <c r="F1668"/>
      <c r="G1668"/>
      <c r="H1668"/>
      <c r="I1668"/>
      <c r="J1668" s="1" t="s">
        <v>3391</v>
      </c>
      <c r="K1668"/>
      <c r="L1668"/>
      <c r="M1668"/>
      <c r="N1668"/>
      <c r="O1668"/>
      <c r="P1668"/>
      <c r="Q1668" s="13">
        <v>0</v>
      </c>
      <c r="R1668" s="13">
        <v>0</v>
      </c>
      <c r="S1668" s="11">
        <f t="shared" si="278"/>
        <v>0</v>
      </c>
      <c r="T1668" s="5">
        <v>0</v>
      </c>
      <c r="U1668" s="11">
        <f t="shared" si="279"/>
        <v>0</v>
      </c>
      <c r="V1668" s="13" t="s">
        <v>1</v>
      </c>
      <c r="W1668" s="10">
        <f>IFERROR(VLOOKUP(V1668,Curr!$B$2:$C$13,2,FALSE),0)</f>
        <v>11</v>
      </c>
      <c r="X1668" s="11">
        <f t="shared" si="280"/>
        <v>0</v>
      </c>
      <c r="Y1668" s="14">
        <f t="shared" si="281"/>
        <v>0</v>
      </c>
      <c r="Z1668" s="11">
        <f t="shared" si="282"/>
        <v>0</v>
      </c>
      <c r="AA1668" s="4" t="s">
        <v>1</v>
      </c>
      <c r="AB1668" s="10">
        <f>IFERROR(VLOOKUP(AA1668,Curr!$B$2:$C$13,2,FALSE),0)</f>
        <v>11</v>
      </c>
      <c r="AC1668" s="11">
        <f t="shared" si="283"/>
        <v>0</v>
      </c>
      <c r="AD1668" s="11">
        <f t="shared" si="284"/>
        <v>0</v>
      </c>
      <c r="AE1668" s="12">
        <f t="shared" si="285"/>
        <v>0</v>
      </c>
      <c r="AF1668"/>
      <c r="AG1668"/>
      <c r="AH1668"/>
      <c r="AI1668"/>
      <c r="AJ1668"/>
    </row>
    <row r="1669" spans="2:36" x14ac:dyDescent="0.25">
      <c r="B1669" s="2" t="s">
        <v>685</v>
      </c>
      <c r="C1669"/>
      <c r="D1669" s="1" t="s">
        <v>1733</v>
      </c>
      <c r="E1669"/>
      <c r="F1669"/>
      <c r="G1669"/>
      <c r="H1669"/>
      <c r="I1669"/>
      <c r="J1669" s="1" t="s">
        <v>3392</v>
      </c>
      <c r="K1669"/>
      <c r="L1669"/>
      <c r="M1669"/>
      <c r="N1669"/>
      <c r="O1669"/>
      <c r="P1669"/>
      <c r="Q1669" s="13">
        <v>0</v>
      </c>
      <c r="R1669" s="13">
        <v>0</v>
      </c>
      <c r="S1669" s="11">
        <f t="shared" si="278"/>
        <v>0</v>
      </c>
      <c r="T1669" s="5">
        <v>0</v>
      </c>
      <c r="U1669" s="11">
        <f t="shared" si="279"/>
        <v>0</v>
      </c>
      <c r="V1669" s="13" t="s">
        <v>1</v>
      </c>
      <c r="W1669" s="10">
        <f>IFERROR(VLOOKUP(V1669,Curr!$B$2:$C$13,2,FALSE),0)</f>
        <v>11</v>
      </c>
      <c r="X1669" s="11">
        <f t="shared" si="280"/>
        <v>0</v>
      </c>
      <c r="Y1669" s="14">
        <f t="shared" si="281"/>
        <v>0</v>
      </c>
      <c r="Z1669" s="11">
        <f t="shared" si="282"/>
        <v>0</v>
      </c>
      <c r="AA1669" s="4" t="s">
        <v>1</v>
      </c>
      <c r="AB1669" s="10">
        <f>IFERROR(VLOOKUP(AA1669,Curr!$B$2:$C$13,2,FALSE),0)</f>
        <v>11</v>
      </c>
      <c r="AC1669" s="11">
        <f t="shared" si="283"/>
        <v>0</v>
      </c>
      <c r="AD1669" s="11">
        <f t="shared" si="284"/>
        <v>0</v>
      </c>
      <c r="AE1669" s="12">
        <f t="shared" si="285"/>
        <v>0</v>
      </c>
      <c r="AF1669"/>
      <c r="AG1669"/>
      <c r="AH1669"/>
      <c r="AI1669"/>
      <c r="AJ1669"/>
    </row>
    <row r="1670" spans="2:36" x14ac:dyDescent="0.25">
      <c r="B1670" s="2" t="s">
        <v>685</v>
      </c>
      <c r="C1670"/>
      <c r="D1670" s="1" t="s">
        <v>1733</v>
      </c>
      <c r="E1670"/>
      <c r="F1670"/>
      <c r="G1670"/>
      <c r="H1670"/>
      <c r="I1670"/>
      <c r="J1670" s="1" t="s">
        <v>3393</v>
      </c>
      <c r="K1670"/>
      <c r="L1670"/>
      <c r="M1670"/>
      <c r="N1670"/>
      <c r="O1670"/>
      <c r="P1670"/>
      <c r="Q1670" s="13">
        <v>0</v>
      </c>
      <c r="R1670" s="13">
        <v>0</v>
      </c>
      <c r="S1670" s="11">
        <f t="shared" si="278"/>
        <v>0</v>
      </c>
      <c r="T1670" s="5">
        <v>0</v>
      </c>
      <c r="U1670" s="11">
        <f t="shared" si="279"/>
        <v>0</v>
      </c>
      <c r="V1670" s="13" t="s">
        <v>1</v>
      </c>
      <c r="W1670" s="10">
        <f>IFERROR(VLOOKUP(V1670,Curr!$B$2:$C$13,2,FALSE),0)</f>
        <v>11</v>
      </c>
      <c r="X1670" s="11">
        <f t="shared" si="280"/>
        <v>0</v>
      </c>
      <c r="Y1670" s="14">
        <f t="shared" si="281"/>
        <v>0</v>
      </c>
      <c r="Z1670" s="11">
        <f t="shared" si="282"/>
        <v>0</v>
      </c>
      <c r="AA1670" s="4" t="s">
        <v>1</v>
      </c>
      <c r="AB1670" s="10">
        <f>IFERROR(VLOOKUP(AA1670,Curr!$B$2:$C$13,2,FALSE),0)</f>
        <v>11</v>
      </c>
      <c r="AC1670" s="11">
        <f t="shared" si="283"/>
        <v>0</v>
      </c>
      <c r="AD1670" s="11">
        <f t="shared" si="284"/>
        <v>0</v>
      </c>
      <c r="AE1670" s="12">
        <f t="shared" si="285"/>
        <v>0</v>
      </c>
      <c r="AF1670"/>
      <c r="AG1670"/>
      <c r="AH1670"/>
      <c r="AI1670"/>
      <c r="AJ1670"/>
    </row>
    <row r="1671" spans="2:36" x14ac:dyDescent="0.25">
      <c r="B1671" s="2" t="s">
        <v>685</v>
      </c>
      <c r="C1671"/>
      <c r="D1671" s="1" t="s">
        <v>1733</v>
      </c>
      <c r="E1671"/>
      <c r="F1671"/>
      <c r="G1671"/>
      <c r="H1671"/>
      <c r="I1671"/>
      <c r="J1671" s="1" t="s">
        <v>3394</v>
      </c>
      <c r="K1671"/>
      <c r="L1671"/>
      <c r="M1671"/>
      <c r="N1671"/>
      <c r="O1671"/>
      <c r="P1671"/>
      <c r="Q1671" s="13">
        <v>0</v>
      </c>
      <c r="R1671" s="13">
        <v>0</v>
      </c>
      <c r="S1671" s="11">
        <f t="shared" si="278"/>
        <v>0</v>
      </c>
      <c r="T1671" s="5">
        <v>0</v>
      </c>
      <c r="U1671" s="11">
        <f t="shared" si="279"/>
        <v>0</v>
      </c>
      <c r="V1671" s="13" t="s">
        <v>1</v>
      </c>
      <c r="W1671" s="10">
        <f>IFERROR(VLOOKUP(V1671,Curr!$B$2:$C$13,2,FALSE),0)</f>
        <v>11</v>
      </c>
      <c r="X1671" s="11">
        <f t="shared" si="280"/>
        <v>0</v>
      </c>
      <c r="Y1671" s="14">
        <f t="shared" si="281"/>
        <v>0</v>
      </c>
      <c r="Z1671" s="11">
        <f t="shared" si="282"/>
        <v>0</v>
      </c>
      <c r="AA1671" s="4" t="s">
        <v>1</v>
      </c>
      <c r="AB1671" s="10">
        <f>IFERROR(VLOOKUP(AA1671,Curr!$B$2:$C$13,2,FALSE),0)</f>
        <v>11</v>
      </c>
      <c r="AC1671" s="11">
        <f t="shared" si="283"/>
        <v>0</v>
      </c>
      <c r="AD1671" s="11">
        <f t="shared" si="284"/>
        <v>0</v>
      </c>
      <c r="AE1671" s="12">
        <f t="shared" si="285"/>
        <v>0</v>
      </c>
      <c r="AF1671"/>
      <c r="AG1671"/>
      <c r="AH1671"/>
      <c r="AI1671"/>
      <c r="AJ1671"/>
    </row>
    <row r="1672" spans="2:36" x14ac:dyDescent="0.25">
      <c r="B1672" s="2" t="s">
        <v>685</v>
      </c>
      <c r="C1672"/>
      <c r="D1672" s="1" t="s">
        <v>1733</v>
      </c>
      <c r="E1672"/>
      <c r="F1672"/>
      <c r="G1672"/>
      <c r="H1672"/>
      <c r="I1672"/>
      <c r="J1672" s="1" t="s">
        <v>3395</v>
      </c>
      <c r="K1672"/>
      <c r="L1672"/>
      <c r="M1672"/>
      <c r="N1672"/>
      <c r="O1672"/>
      <c r="P1672"/>
      <c r="Q1672" s="13">
        <v>0</v>
      </c>
      <c r="R1672" s="13">
        <v>0</v>
      </c>
      <c r="S1672" s="11">
        <f t="shared" si="278"/>
        <v>0</v>
      </c>
      <c r="T1672" s="5">
        <v>0</v>
      </c>
      <c r="U1672" s="11">
        <f t="shared" si="279"/>
        <v>0</v>
      </c>
      <c r="V1672" s="13" t="s">
        <v>1</v>
      </c>
      <c r="W1672" s="10">
        <f>IFERROR(VLOOKUP(V1672,Curr!$B$2:$C$13,2,FALSE),0)</f>
        <v>11</v>
      </c>
      <c r="X1672" s="11">
        <f t="shared" si="280"/>
        <v>0</v>
      </c>
      <c r="Y1672" s="14">
        <f t="shared" si="281"/>
        <v>0</v>
      </c>
      <c r="Z1672" s="11">
        <f t="shared" si="282"/>
        <v>0</v>
      </c>
      <c r="AA1672" s="4" t="s">
        <v>1</v>
      </c>
      <c r="AB1672" s="10">
        <f>IFERROR(VLOOKUP(AA1672,Curr!$B$2:$C$13,2,FALSE),0)</f>
        <v>11</v>
      </c>
      <c r="AC1672" s="11">
        <f t="shared" si="283"/>
        <v>0</v>
      </c>
      <c r="AD1672" s="11">
        <f t="shared" si="284"/>
        <v>0</v>
      </c>
      <c r="AE1672" s="12">
        <f t="shared" si="285"/>
        <v>0</v>
      </c>
      <c r="AF1672"/>
      <c r="AG1672"/>
      <c r="AH1672"/>
      <c r="AI1672"/>
      <c r="AJ1672"/>
    </row>
    <row r="1673" spans="2:36" x14ac:dyDescent="0.25">
      <c r="B1673" s="2" t="s">
        <v>685</v>
      </c>
      <c r="C1673"/>
      <c r="D1673" s="1" t="s">
        <v>1733</v>
      </c>
      <c r="E1673"/>
      <c r="F1673"/>
      <c r="G1673"/>
      <c r="H1673"/>
      <c r="I1673"/>
      <c r="J1673" s="1" t="s">
        <v>3396</v>
      </c>
      <c r="K1673"/>
      <c r="L1673"/>
      <c r="M1673"/>
      <c r="N1673"/>
      <c r="O1673"/>
      <c r="P1673"/>
      <c r="Q1673" s="13">
        <v>0</v>
      </c>
      <c r="R1673" s="13">
        <v>0</v>
      </c>
      <c r="S1673" s="11">
        <f t="shared" si="278"/>
        <v>0</v>
      </c>
      <c r="T1673" s="5">
        <v>0</v>
      </c>
      <c r="U1673" s="11">
        <f t="shared" si="279"/>
        <v>0</v>
      </c>
      <c r="V1673" s="13" t="s">
        <v>1</v>
      </c>
      <c r="W1673" s="10">
        <f>IFERROR(VLOOKUP(V1673,Curr!$B$2:$C$13,2,FALSE),0)</f>
        <v>11</v>
      </c>
      <c r="X1673" s="11">
        <f t="shared" si="280"/>
        <v>0</v>
      </c>
      <c r="Y1673" s="14">
        <f t="shared" si="281"/>
        <v>0</v>
      </c>
      <c r="Z1673" s="11">
        <f t="shared" si="282"/>
        <v>0</v>
      </c>
      <c r="AA1673" s="4" t="s">
        <v>1</v>
      </c>
      <c r="AB1673" s="10">
        <f>IFERROR(VLOOKUP(AA1673,Curr!$B$2:$C$13,2,FALSE),0)</f>
        <v>11</v>
      </c>
      <c r="AC1673" s="11">
        <f t="shared" si="283"/>
        <v>0</v>
      </c>
      <c r="AD1673" s="11">
        <f t="shared" si="284"/>
        <v>0</v>
      </c>
      <c r="AE1673" s="12">
        <f t="shared" si="285"/>
        <v>0</v>
      </c>
      <c r="AF1673"/>
      <c r="AG1673"/>
      <c r="AH1673"/>
      <c r="AI1673"/>
      <c r="AJ1673"/>
    </row>
    <row r="1674" spans="2:36" x14ac:dyDescent="0.25">
      <c r="B1674" s="2" t="s">
        <v>685</v>
      </c>
      <c r="C1674"/>
      <c r="D1674" s="1" t="s">
        <v>1733</v>
      </c>
      <c r="E1674"/>
      <c r="F1674"/>
      <c r="G1674"/>
      <c r="H1674"/>
      <c r="I1674"/>
      <c r="J1674" s="1" t="s">
        <v>3397</v>
      </c>
      <c r="K1674"/>
      <c r="L1674"/>
      <c r="M1674"/>
      <c r="N1674"/>
      <c r="O1674"/>
      <c r="P1674"/>
      <c r="Q1674" s="13">
        <v>0</v>
      </c>
      <c r="R1674" s="13">
        <v>0</v>
      </c>
      <c r="S1674" s="11">
        <f t="shared" si="278"/>
        <v>0</v>
      </c>
      <c r="T1674" s="5">
        <v>0</v>
      </c>
      <c r="U1674" s="11">
        <f t="shared" si="279"/>
        <v>0</v>
      </c>
      <c r="V1674" s="13" t="s">
        <v>1</v>
      </c>
      <c r="W1674" s="10">
        <f>IFERROR(VLOOKUP(V1674,Curr!$B$2:$C$13,2,FALSE),0)</f>
        <v>11</v>
      </c>
      <c r="X1674" s="11">
        <f t="shared" si="280"/>
        <v>0</v>
      </c>
      <c r="Y1674" s="14">
        <f t="shared" si="281"/>
        <v>0</v>
      </c>
      <c r="Z1674" s="11">
        <f t="shared" si="282"/>
        <v>0</v>
      </c>
      <c r="AA1674" s="4" t="s">
        <v>1</v>
      </c>
      <c r="AB1674" s="10">
        <f>IFERROR(VLOOKUP(AA1674,Curr!$B$2:$C$13,2,FALSE),0)</f>
        <v>11</v>
      </c>
      <c r="AC1674" s="11">
        <f t="shared" si="283"/>
        <v>0</v>
      </c>
      <c r="AD1674" s="11">
        <f t="shared" si="284"/>
        <v>0</v>
      </c>
      <c r="AE1674" s="12">
        <f t="shared" si="285"/>
        <v>0</v>
      </c>
      <c r="AF1674"/>
      <c r="AG1674"/>
      <c r="AH1674"/>
      <c r="AI1674"/>
      <c r="AJ1674"/>
    </row>
    <row r="1675" spans="2:36" x14ac:dyDescent="0.25">
      <c r="B1675" s="2" t="s">
        <v>685</v>
      </c>
      <c r="C1675"/>
      <c r="D1675" s="1" t="s">
        <v>1733</v>
      </c>
      <c r="E1675"/>
      <c r="F1675"/>
      <c r="G1675"/>
      <c r="H1675"/>
      <c r="I1675"/>
      <c r="J1675" s="1" t="s">
        <v>3398</v>
      </c>
      <c r="K1675"/>
      <c r="L1675"/>
      <c r="M1675"/>
      <c r="N1675"/>
      <c r="O1675"/>
      <c r="P1675"/>
      <c r="Q1675" s="13">
        <v>0</v>
      </c>
      <c r="R1675" s="13">
        <v>0</v>
      </c>
      <c r="S1675" s="11">
        <f t="shared" si="278"/>
        <v>0</v>
      </c>
      <c r="T1675" s="5">
        <v>0</v>
      </c>
      <c r="U1675" s="11">
        <f t="shared" si="279"/>
        <v>0</v>
      </c>
      <c r="V1675" s="13" t="s">
        <v>1</v>
      </c>
      <c r="W1675" s="10">
        <f>IFERROR(VLOOKUP(V1675,Curr!$B$2:$C$13,2,FALSE),0)</f>
        <v>11</v>
      </c>
      <c r="X1675" s="11">
        <f t="shared" si="280"/>
        <v>0</v>
      </c>
      <c r="Y1675" s="14">
        <f t="shared" si="281"/>
        <v>0</v>
      </c>
      <c r="Z1675" s="11">
        <f t="shared" si="282"/>
        <v>0</v>
      </c>
      <c r="AA1675" s="4" t="s">
        <v>1</v>
      </c>
      <c r="AB1675" s="10">
        <f>IFERROR(VLOOKUP(AA1675,Curr!$B$2:$C$13,2,FALSE),0)</f>
        <v>11</v>
      </c>
      <c r="AC1675" s="11">
        <f t="shared" si="283"/>
        <v>0</v>
      </c>
      <c r="AD1675" s="11">
        <f t="shared" si="284"/>
        <v>0</v>
      </c>
      <c r="AE1675" s="12">
        <f t="shared" si="285"/>
        <v>0</v>
      </c>
      <c r="AF1675"/>
      <c r="AG1675"/>
      <c r="AH1675"/>
      <c r="AI1675"/>
      <c r="AJ1675"/>
    </row>
    <row r="1676" spans="2:36" x14ac:dyDescent="0.25">
      <c r="B1676" s="2" t="s">
        <v>685</v>
      </c>
      <c r="C1676"/>
      <c r="D1676" s="1" t="s">
        <v>1733</v>
      </c>
      <c r="E1676"/>
      <c r="F1676"/>
      <c r="G1676"/>
      <c r="H1676"/>
      <c r="I1676"/>
      <c r="J1676" s="1" t="s">
        <v>3399</v>
      </c>
      <c r="K1676"/>
      <c r="L1676"/>
      <c r="M1676"/>
      <c r="N1676"/>
      <c r="O1676"/>
      <c r="P1676"/>
      <c r="Q1676" s="13">
        <v>0</v>
      </c>
      <c r="R1676" s="13">
        <v>0</v>
      </c>
      <c r="S1676" s="11">
        <f t="shared" si="278"/>
        <v>0</v>
      </c>
      <c r="T1676" s="5">
        <v>0</v>
      </c>
      <c r="U1676" s="11">
        <f t="shared" si="279"/>
        <v>0</v>
      </c>
      <c r="V1676" s="13" t="s">
        <v>1</v>
      </c>
      <c r="W1676" s="10">
        <f>IFERROR(VLOOKUP(V1676,Curr!$B$2:$C$13,2,FALSE),0)</f>
        <v>11</v>
      </c>
      <c r="X1676" s="11">
        <f t="shared" si="280"/>
        <v>0</v>
      </c>
      <c r="Y1676" s="14">
        <f t="shared" si="281"/>
        <v>0</v>
      </c>
      <c r="Z1676" s="11">
        <f t="shared" si="282"/>
        <v>0</v>
      </c>
      <c r="AA1676" s="4" t="s">
        <v>1</v>
      </c>
      <c r="AB1676" s="10">
        <f>IFERROR(VLOOKUP(AA1676,Curr!$B$2:$C$13,2,FALSE),0)</f>
        <v>11</v>
      </c>
      <c r="AC1676" s="11">
        <f t="shared" si="283"/>
        <v>0</v>
      </c>
      <c r="AD1676" s="11">
        <f t="shared" si="284"/>
        <v>0</v>
      </c>
      <c r="AE1676" s="12">
        <f t="shared" si="285"/>
        <v>0</v>
      </c>
      <c r="AF1676"/>
      <c r="AG1676"/>
      <c r="AH1676"/>
      <c r="AI1676"/>
      <c r="AJ1676"/>
    </row>
    <row r="1677" spans="2:36" x14ac:dyDescent="0.25">
      <c r="B1677" s="2" t="s">
        <v>685</v>
      </c>
      <c r="C1677"/>
      <c r="D1677" s="1" t="s">
        <v>1733</v>
      </c>
      <c r="E1677"/>
      <c r="F1677"/>
      <c r="G1677"/>
      <c r="H1677"/>
      <c r="I1677"/>
      <c r="J1677" s="1" t="s">
        <v>3400</v>
      </c>
      <c r="K1677"/>
      <c r="L1677"/>
      <c r="M1677"/>
      <c r="N1677"/>
      <c r="O1677"/>
      <c r="P1677"/>
      <c r="Q1677" s="13">
        <v>0</v>
      </c>
      <c r="R1677" s="13">
        <v>0</v>
      </c>
      <c r="S1677" s="11">
        <f t="shared" si="278"/>
        <v>0</v>
      </c>
      <c r="T1677" s="5">
        <v>0</v>
      </c>
      <c r="U1677" s="11">
        <f t="shared" si="279"/>
        <v>0</v>
      </c>
      <c r="V1677" s="13" t="s">
        <v>1</v>
      </c>
      <c r="W1677" s="10">
        <f>IFERROR(VLOOKUP(V1677,Curr!$B$2:$C$13,2,FALSE),0)</f>
        <v>11</v>
      </c>
      <c r="X1677" s="11">
        <f t="shared" si="280"/>
        <v>0</v>
      </c>
      <c r="Y1677" s="14">
        <f t="shared" si="281"/>
        <v>0</v>
      </c>
      <c r="Z1677" s="11">
        <f t="shared" si="282"/>
        <v>0</v>
      </c>
      <c r="AA1677" s="4" t="s">
        <v>1</v>
      </c>
      <c r="AB1677" s="10">
        <f>IFERROR(VLOOKUP(AA1677,Curr!$B$2:$C$13,2,FALSE),0)</f>
        <v>11</v>
      </c>
      <c r="AC1677" s="11">
        <f t="shared" si="283"/>
        <v>0</v>
      </c>
      <c r="AD1677" s="11">
        <f t="shared" si="284"/>
        <v>0</v>
      </c>
      <c r="AE1677" s="12">
        <f t="shared" si="285"/>
        <v>0</v>
      </c>
      <c r="AF1677"/>
      <c r="AG1677"/>
      <c r="AH1677"/>
      <c r="AI1677"/>
      <c r="AJ1677"/>
    </row>
    <row r="1678" spans="2:36" x14ac:dyDescent="0.25">
      <c r="B1678" s="2" t="s">
        <v>685</v>
      </c>
      <c r="C1678"/>
      <c r="D1678" s="1" t="s">
        <v>1733</v>
      </c>
      <c r="E1678"/>
      <c r="F1678"/>
      <c r="G1678"/>
      <c r="H1678"/>
      <c r="I1678"/>
      <c r="J1678" s="1" t="s">
        <v>3401</v>
      </c>
      <c r="K1678"/>
      <c r="L1678"/>
      <c r="M1678"/>
      <c r="N1678"/>
      <c r="O1678"/>
      <c r="P1678"/>
      <c r="Q1678" s="13">
        <v>0</v>
      </c>
      <c r="R1678" s="13">
        <v>0</v>
      </c>
      <c r="S1678" s="11">
        <f t="shared" si="278"/>
        <v>0</v>
      </c>
      <c r="T1678" s="5">
        <v>0</v>
      </c>
      <c r="U1678" s="11">
        <f t="shared" si="279"/>
        <v>0</v>
      </c>
      <c r="V1678" s="13" t="s">
        <v>1</v>
      </c>
      <c r="W1678" s="10">
        <f>IFERROR(VLOOKUP(V1678,Curr!$B$2:$C$13,2,FALSE),0)</f>
        <v>11</v>
      </c>
      <c r="X1678" s="11">
        <f t="shared" si="280"/>
        <v>0</v>
      </c>
      <c r="Y1678" s="14">
        <f t="shared" si="281"/>
        <v>0</v>
      </c>
      <c r="Z1678" s="11">
        <f t="shared" si="282"/>
        <v>0</v>
      </c>
      <c r="AA1678" s="4" t="s">
        <v>1</v>
      </c>
      <c r="AB1678" s="10">
        <f>IFERROR(VLOOKUP(AA1678,Curr!$B$2:$C$13,2,FALSE),0)</f>
        <v>11</v>
      </c>
      <c r="AC1678" s="11">
        <f t="shared" si="283"/>
        <v>0</v>
      </c>
      <c r="AD1678" s="11">
        <f t="shared" si="284"/>
        <v>0</v>
      </c>
      <c r="AE1678" s="12">
        <f t="shared" si="285"/>
        <v>0</v>
      </c>
      <c r="AF1678"/>
      <c r="AG1678"/>
      <c r="AH1678"/>
      <c r="AI1678"/>
      <c r="AJ1678"/>
    </row>
    <row r="1679" spans="2:36" x14ac:dyDescent="0.25">
      <c r="B1679" s="2" t="s">
        <v>685</v>
      </c>
      <c r="C1679"/>
      <c r="D1679" s="1" t="s">
        <v>1733</v>
      </c>
      <c r="E1679"/>
      <c r="F1679"/>
      <c r="G1679"/>
      <c r="H1679"/>
      <c r="I1679"/>
      <c r="J1679" s="1" t="s">
        <v>3402</v>
      </c>
      <c r="K1679"/>
      <c r="L1679"/>
      <c r="M1679"/>
      <c r="N1679"/>
      <c r="O1679"/>
      <c r="P1679"/>
      <c r="Q1679" s="13">
        <v>0</v>
      </c>
      <c r="R1679" s="13">
        <v>0</v>
      </c>
      <c r="S1679" s="11">
        <f t="shared" si="278"/>
        <v>0</v>
      </c>
      <c r="T1679" s="5">
        <v>0</v>
      </c>
      <c r="U1679" s="11">
        <f t="shared" si="279"/>
        <v>0</v>
      </c>
      <c r="V1679" s="13" t="s">
        <v>1</v>
      </c>
      <c r="W1679" s="10">
        <f>IFERROR(VLOOKUP(V1679,Curr!$B$2:$C$13,2,FALSE),0)</f>
        <v>11</v>
      </c>
      <c r="X1679" s="11">
        <f t="shared" si="280"/>
        <v>0</v>
      </c>
      <c r="Y1679" s="14">
        <f t="shared" si="281"/>
        <v>0</v>
      </c>
      <c r="Z1679" s="11">
        <f t="shared" si="282"/>
        <v>0</v>
      </c>
      <c r="AA1679" s="4" t="s">
        <v>1</v>
      </c>
      <c r="AB1679" s="10">
        <f>IFERROR(VLOOKUP(AA1679,Curr!$B$2:$C$13,2,FALSE),0)</f>
        <v>11</v>
      </c>
      <c r="AC1679" s="11">
        <f t="shared" si="283"/>
        <v>0</v>
      </c>
      <c r="AD1679" s="11">
        <f t="shared" si="284"/>
        <v>0</v>
      </c>
      <c r="AE1679" s="12">
        <f t="shared" si="285"/>
        <v>0</v>
      </c>
      <c r="AF1679"/>
      <c r="AG1679"/>
      <c r="AH1679"/>
      <c r="AI1679"/>
      <c r="AJ1679"/>
    </row>
    <row r="1680" spans="2:36" x14ac:dyDescent="0.25">
      <c r="B1680" s="2" t="s">
        <v>685</v>
      </c>
      <c r="C1680"/>
      <c r="D1680" s="1" t="s">
        <v>1733</v>
      </c>
      <c r="E1680"/>
      <c r="F1680"/>
      <c r="G1680"/>
      <c r="H1680"/>
      <c r="I1680"/>
      <c r="J1680" s="1" t="s">
        <v>3403</v>
      </c>
      <c r="K1680"/>
      <c r="L1680"/>
      <c r="M1680"/>
      <c r="N1680"/>
      <c r="O1680"/>
      <c r="P1680"/>
      <c r="Q1680" s="13">
        <v>0</v>
      </c>
      <c r="R1680" s="13">
        <v>0</v>
      </c>
      <c r="S1680" s="11">
        <f t="shared" si="278"/>
        <v>0</v>
      </c>
      <c r="T1680" s="5">
        <v>0</v>
      </c>
      <c r="U1680" s="11">
        <f t="shared" si="279"/>
        <v>0</v>
      </c>
      <c r="V1680" s="13" t="s">
        <v>1</v>
      </c>
      <c r="W1680" s="10">
        <f>IFERROR(VLOOKUP(V1680,Curr!$B$2:$C$13,2,FALSE),0)</f>
        <v>11</v>
      </c>
      <c r="X1680" s="11">
        <f t="shared" si="280"/>
        <v>0</v>
      </c>
      <c r="Y1680" s="14">
        <f t="shared" si="281"/>
        <v>0</v>
      </c>
      <c r="Z1680" s="11">
        <f t="shared" si="282"/>
        <v>0</v>
      </c>
      <c r="AA1680" s="4" t="s">
        <v>1</v>
      </c>
      <c r="AB1680" s="10">
        <f>IFERROR(VLOOKUP(AA1680,Curr!$B$2:$C$13,2,FALSE),0)</f>
        <v>11</v>
      </c>
      <c r="AC1680" s="11">
        <f t="shared" si="283"/>
        <v>0</v>
      </c>
      <c r="AD1680" s="11">
        <f t="shared" si="284"/>
        <v>0</v>
      </c>
      <c r="AE1680" s="12">
        <f t="shared" si="285"/>
        <v>0</v>
      </c>
      <c r="AF1680"/>
      <c r="AG1680"/>
      <c r="AH1680"/>
      <c r="AI1680"/>
      <c r="AJ1680"/>
    </row>
    <row r="1681" spans="2:36" x14ac:dyDescent="0.25">
      <c r="B1681" s="2" t="s">
        <v>685</v>
      </c>
      <c r="C1681"/>
      <c r="D1681" s="1" t="s">
        <v>1733</v>
      </c>
      <c r="E1681"/>
      <c r="F1681"/>
      <c r="G1681"/>
      <c r="H1681"/>
      <c r="I1681"/>
      <c r="J1681" s="1" t="s">
        <v>3404</v>
      </c>
      <c r="K1681"/>
      <c r="L1681"/>
      <c r="M1681"/>
      <c r="N1681"/>
      <c r="O1681"/>
      <c r="P1681"/>
      <c r="Q1681" s="13">
        <v>0</v>
      </c>
      <c r="R1681" s="13">
        <v>0</v>
      </c>
      <c r="S1681" s="11">
        <f t="shared" si="278"/>
        <v>0</v>
      </c>
      <c r="T1681" s="5">
        <v>0</v>
      </c>
      <c r="U1681" s="11">
        <f t="shared" si="279"/>
        <v>0</v>
      </c>
      <c r="V1681" s="13" t="s">
        <v>1</v>
      </c>
      <c r="W1681" s="10">
        <f>IFERROR(VLOOKUP(V1681,Curr!$B$2:$C$13,2,FALSE),0)</f>
        <v>11</v>
      </c>
      <c r="X1681" s="11">
        <f t="shared" si="280"/>
        <v>0</v>
      </c>
      <c r="Y1681" s="14">
        <f t="shared" si="281"/>
        <v>0</v>
      </c>
      <c r="Z1681" s="11">
        <f t="shared" si="282"/>
        <v>0</v>
      </c>
      <c r="AA1681" s="4" t="s">
        <v>1</v>
      </c>
      <c r="AB1681" s="10">
        <f>IFERROR(VLOOKUP(AA1681,Curr!$B$2:$C$13,2,FALSE),0)</f>
        <v>11</v>
      </c>
      <c r="AC1681" s="11">
        <f t="shared" si="283"/>
        <v>0</v>
      </c>
      <c r="AD1681" s="11">
        <f t="shared" si="284"/>
        <v>0</v>
      </c>
      <c r="AE1681" s="12">
        <f t="shared" si="285"/>
        <v>0</v>
      </c>
      <c r="AF1681"/>
      <c r="AG1681"/>
      <c r="AH1681"/>
      <c r="AI1681"/>
      <c r="AJ1681"/>
    </row>
    <row r="1682" spans="2:36" x14ac:dyDescent="0.25">
      <c r="B1682" s="2" t="s">
        <v>685</v>
      </c>
      <c r="C1682"/>
      <c r="D1682" s="1" t="s">
        <v>1733</v>
      </c>
      <c r="E1682"/>
      <c r="F1682"/>
      <c r="G1682"/>
      <c r="H1682"/>
      <c r="I1682"/>
      <c r="J1682" s="1" t="s">
        <v>3405</v>
      </c>
      <c r="K1682"/>
      <c r="L1682"/>
      <c r="M1682"/>
      <c r="N1682"/>
      <c r="O1682"/>
      <c r="P1682"/>
      <c r="Q1682" s="13">
        <v>0</v>
      </c>
      <c r="R1682" s="13">
        <v>0</v>
      </c>
      <c r="S1682" s="11">
        <f t="shared" si="278"/>
        <v>0</v>
      </c>
      <c r="T1682" s="5">
        <v>0</v>
      </c>
      <c r="U1682" s="11">
        <f t="shared" si="279"/>
        <v>0</v>
      </c>
      <c r="V1682" s="13" t="s">
        <v>1</v>
      </c>
      <c r="W1682" s="10">
        <f>IFERROR(VLOOKUP(V1682,Curr!$B$2:$C$13,2,FALSE),0)</f>
        <v>11</v>
      </c>
      <c r="X1682" s="11">
        <f t="shared" si="280"/>
        <v>0</v>
      </c>
      <c r="Y1682" s="14">
        <f t="shared" si="281"/>
        <v>0</v>
      </c>
      <c r="Z1682" s="11">
        <f t="shared" si="282"/>
        <v>0</v>
      </c>
      <c r="AA1682" s="4" t="s">
        <v>1</v>
      </c>
      <c r="AB1682" s="10">
        <f>IFERROR(VLOOKUP(AA1682,Curr!$B$2:$C$13,2,FALSE),0)</f>
        <v>11</v>
      </c>
      <c r="AC1682" s="11">
        <f t="shared" si="283"/>
        <v>0</v>
      </c>
      <c r="AD1682" s="11">
        <f t="shared" si="284"/>
        <v>0</v>
      </c>
      <c r="AE1682" s="12">
        <f t="shared" si="285"/>
        <v>0</v>
      </c>
      <c r="AF1682"/>
      <c r="AG1682"/>
      <c r="AH1682"/>
      <c r="AI1682"/>
      <c r="AJ1682"/>
    </row>
    <row r="1683" spans="2:36" x14ac:dyDescent="0.25">
      <c r="B1683" s="2" t="s">
        <v>685</v>
      </c>
      <c r="C1683"/>
      <c r="D1683" s="1" t="s">
        <v>1733</v>
      </c>
      <c r="E1683"/>
      <c r="F1683"/>
      <c r="G1683"/>
      <c r="H1683"/>
      <c r="I1683"/>
      <c r="J1683" s="1" t="s">
        <v>3406</v>
      </c>
      <c r="K1683"/>
      <c r="L1683"/>
      <c r="M1683"/>
      <c r="N1683"/>
      <c r="O1683"/>
      <c r="P1683"/>
      <c r="Q1683" s="13">
        <v>0</v>
      </c>
      <c r="R1683" s="13">
        <v>0</v>
      </c>
      <c r="S1683" s="11">
        <f t="shared" si="278"/>
        <v>0</v>
      </c>
      <c r="T1683" s="5">
        <v>0</v>
      </c>
      <c r="U1683" s="11">
        <f t="shared" si="279"/>
        <v>0</v>
      </c>
      <c r="V1683" s="13" t="s">
        <v>1</v>
      </c>
      <c r="W1683" s="10">
        <f>IFERROR(VLOOKUP(V1683,Curr!$B$2:$C$13,2,FALSE),0)</f>
        <v>11</v>
      </c>
      <c r="X1683" s="11">
        <f t="shared" si="280"/>
        <v>0</v>
      </c>
      <c r="Y1683" s="14">
        <f t="shared" si="281"/>
        <v>0</v>
      </c>
      <c r="Z1683" s="11">
        <f t="shared" si="282"/>
        <v>0</v>
      </c>
      <c r="AA1683" s="4" t="s">
        <v>1</v>
      </c>
      <c r="AB1683" s="10">
        <f>IFERROR(VLOOKUP(AA1683,Curr!$B$2:$C$13,2,FALSE),0)</f>
        <v>11</v>
      </c>
      <c r="AC1683" s="11">
        <f t="shared" si="283"/>
        <v>0</v>
      </c>
      <c r="AD1683" s="11">
        <f t="shared" si="284"/>
        <v>0</v>
      </c>
      <c r="AE1683" s="12">
        <f t="shared" si="285"/>
        <v>0</v>
      </c>
      <c r="AF1683"/>
      <c r="AG1683"/>
      <c r="AH1683"/>
      <c r="AI1683"/>
      <c r="AJ1683"/>
    </row>
    <row r="1684" spans="2:36" x14ac:dyDescent="0.25">
      <c r="B1684" s="2" t="s">
        <v>685</v>
      </c>
      <c r="C1684"/>
      <c r="D1684" s="1" t="s">
        <v>1733</v>
      </c>
      <c r="E1684"/>
      <c r="F1684"/>
      <c r="G1684"/>
      <c r="H1684"/>
      <c r="I1684"/>
      <c r="J1684" s="1" t="s">
        <v>3407</v>
      </c>
      <c r="K1684"/>
      <c r="L1684"/>
      <c r="M1684"/>
      <c r="N1684"/>
      <c r="O1684"/>
      <c r="P1684"/>
      <c r="Q1684" s="13">
        <v>0</v>
      </c>
      <c r="R1684" s="13">
        <v>0</v>
      </c>
      <c r="S1684" s="11">
        <f t="shared" si="278"/>
        <v>0</v>
      </c>
      <c r="T1684" s="5">
        <v>0</v>
      </c>
      <c r="U1684" s="11">
        <f t="shared" si="279"/>
        <v>0</v>
      </c>
      <c r="V1684" s="13" t="s">
        <v>1</v>
      </c>
      <c r="W1684" s="10">
        <f>IFERROR(VLOOKUP(V1684,Curr!$B$2:$C$13,2,FALSE),0)</f>
        <v>11</v>
      </c>
      <c r="X1684" s="11">
        <f t="shared" si="280"/>
        <v>0</v>
      </c>
      <c r="Y1684" s="14">
        <f t="shared" si="281"/>
        <v>0</v>
      </c>
      <c r="Z1684" s="11">
        <f t="shared" si="282"/>
        <v>0</v>
      </c>
      <c r="AA1684" s="4" t="s">
        <v>1</v>
      </c>
      <c r="AB1684" s="10">
        <f>IFERROR(VLOOKUP(AA1684,Curr!$B$2:$C$13,2,FALSE),0)</f>
        <v>11</v>
      </c>
      <c r="AC1684" s="11">
        <f t="shared" si="283"/>
        <v>0</v>
      </c>
      <c r="AD1684" s="11">
        <f t="shared" si="284"/>
        <v>0</v>
      </c>
      <c r="AE1684" s="12">
        <f t="shared" si="285"/>
        <v>0</v>
      </c>
      <c r="AF1684"/>
      <c r="AG1684"/>
      <c r="AH1684"/>
      <c r="AI1684"/>
      <c r="AJ1684"/>
    </row>
    <row r="1685" spans="2:36" x14ac:dyDescent="0.25">
      <c r="B1685" s="2" t="s">
        <v>685</v>
      </c>
      <c r="C1685"/>
      <c r="D1685" s="1" t="s">
        <v>1733</v>
      </c>
      <c r="E1685"/>
      <c r="F1685"/>
      <c r="G1685"/>
      <c r="H1685"/>
      <c r="I1685"/>
      <c r="J1685" s="1" t="s">
        <v>3408</v>
      </c>
      <c r="K1685"/>
      <c r="L1685"/>
      <c r="M1685"/>
      <c r="N1685"/>
      <c r="O1685"/>
      <c r="P1685"/>
      <c r="Q1685" s="13">
        <v>0</v>
      </c>
      <c r="R1685" s="13">
        <v>0</v>
      </c>
      <c r="S1685" s="11">
        <f t="shared" si="278"/>
        <v>0</v>
      </c>
      <c r="T1685" s="5">
        <v>0</v>
      </c>
      <c r="U1685" s="11">
        <f t="shared" si="279"/>
        <v>0</v>
      </c>
      <c r="V1685" s="13" t="s">
        <v>1</v>
      </c>
      <c r="W1685" s="10">
        <f>IFERROR(VLOOKUP(V1685,Curr!$B$2:$C$13,2,FALSE),0)</f>
        <v>11</v>
      </c>
      <c r="X1685" s="11">
        <f t="shared" si="280"/>
        <v>0</v>
      </c>
      <c r="Y1685" s="14">
        <f t="shared" si="281"/>
        <v>0</v>
      </c>
      <c r="Z1685" s="11">
        <f t="shared" si="282"/>
        <v>0</v>
      </c>
      <c r="AA1685" s="4" t="s">
        <v>1</v>
      </c>
      <c r="AB1685" s="10">
        <f>IFERROR(VLOOKUP(AA1685,Curr!$B$2:$C$13,2,FALSE),0)</f>
        <v>11</v>
      </c>
      <c r="AC1685" s="11">
        <f t="shared" si="283"/>
        <v>0</v>
      </c>
      <c r="AD1685" s="11">
        <f t="shared" si="284"/>
        <v>0</v>
      </c>
      <c r="AE1685" s="12">
        <f t="shared" si="285"/>
        <v>0</v>
      </c>
      <c r="AF1685"/>
      <c r="AG1685"/>
      <c r="AH1685"/>
      <c r="AI1685"/>
      <c r="AJ1685"/>
    </row>
    <row r="1686" spans="2:36" x14ac:dyDescent="0.25">
      <c r="B1686" s="2" t="s">
        <v>685</v>
      </c>
      <c r="C1686"/>
      <c r="D1686" s="1" t="s">
        <v>1733</v>
      </c>
      <c r="E1686"/>
      <c r="F1686"/>
      <c r="G1686"/>
      <c r="H1686"/>
      <c r="I1686"/>
      <c r="J1686" s="1" t="s">
        <v>3409</v>
      </c>
      <c r="K1686"/>
      <c r="L1686"/>
      <c r="M1686"/>
      <c r="N1686"/>
      <c r="O1686"/>
      <c r="P1686"/>
      <c r="Q1686" s="13">
        <v>0</v>
      </c>
      <c r="R1686" s="13">
        <v>0</v>
      </c>
      <c r="S1686" s="11">
        <f t="shared" si="278"/>
        <v>0</v>
      </c>
      <c r="T1686" s="5">
        <v>0</v>
      </c>
      <c r="U1686" s="11">
        <f t="shared" si="279"/>
        <v>0</v>
      </c>
      <c r="V1686" s="13" t="s">
        <v>1</v>
      </c>
      <c r="W1686" s="10">
        <f>IFERROR(VLOOKUP(V1686,Curr!$B$2:$C$13,2,FALSE),0)</f>
        <v>11</v>
      </c>
      <c r="X1686" s="11">
        <f t="shared" si="280"/>
        <v>0</v>
      </c>
      <c r="Y1686" s="14">
        <f t="shared" si="281"/>
        <v>0</v>
      </c>
      <c r="Z1686" s="11">
        <f t="shared" si="282"/>
        <v>0</v>
      </c>
      <c r="AA1686" s="4" t="s">
        <v>1</v>
      </c>
      <c r="AB1686" s="10">
        <f>IFERROR(VLOOKUP(AA1686,Curr!$B$2:$C$13,2,FALSE),0)</f>
        <v>11</v>
      </c>
      <c r="AC1686" s="11">
        <f t="shared" si="283"/>
        <v>0</v>
      </c>
      <c r="AD1686" s="11">
        <f t="shared" si="284"/>
        <v>0</v>
      </c>
      <c r="AE1686" s="12">
        <f t="shared" si="285"/>
        <v>0</v>
      </c>
      <c r="AF1686"/>
      <c r="AG1686"/>
      <c r="AH1686"/>
      <c r="AI1686"/>
      <c r="AJ1686"/>
    </row>
    <row r="1687" spans="2:36" x14ac:dyDescent="0.25">
      <c r="B1687" s="2" t="s">
        <v>685</v>
      </c>
      <c r="C1687"/>
      <c r="D1687" s="1" t="s">
        <v>1733</v>
      </c>
      <c r="E1687"/>
      <c r="F1687"/>
      <c r="G1687"/>
      <c r="H1687"/>
      <c r="I1687"/>
      <c r="J1687" s="1" t="s">
        <v>3410</v>
      </c>
      <c r="K1687"/>
      <c r="L1687"/>
      <c r="M1687"/>
      <c r="N1687"/>
      <c r="O1687"/>
      <c r="P1687"/>
      <c r="Q1687" s="13">
        <v>0</v>
      </c>
      <c r="R1687" s="13">
        <v>0</v>
      </c>
      <c r="S1687" s="11">
        <f t="shared" si="278"/>
        <v>0</v>
      </c>
      <c r="T1687" s="5">
        <v>0</v>
      </c>
      <c r="U1687" s="11">
        <f t="shared" si="279"/>
        <v>0</v>
      </c>
      <c r="V1687" s="13" t="s">
        <v>1</v>
      </c>
      <c r="W1687" s="10">
        <f>IFERROR(VLOOKUP(V1687,Curr!$B$2:$C$13,2,FALSE),0)</f>
        <v>11</v>
      </c>
      <c r="X1687" s="11">
        <f t="shared" si="280"/>
        <v>0</v>
      </c>
      <c r="Y1687" s="14">
        <f t="shared" si="281"/>
        <v>0</v>
      </c>
      <c r="Z1687" s="11">
        <f t="shared" si="282"/>
        <v>0</v>
      </c>
      <c r="AA1687" s="4" t="s">
        <v>1</v>
      </c>
      <c r="AB1687" s="10">
        <f>IFERROR(VLOOKUP(AA1687,Curr!$B$2:$C$13,2,FALSE),0)</f>
        <v>11</v>
      </c>
      <c r="AC1687" s="11">
        <f t="shared" si="283"/>
        <v>0</v>
      </c>
      <c r="AD1687" s="11">
        <f t="shared" si="284"/>
        <v>0</v>
      </c>
      <c r="AE1687" s="12">
        <f t="shared" si="285"/>
        <v>0</v>
      </c>
      <c r="AF1687"/>
      <c r="AG1687"/>
      <c r="AH1687"/>
      <c r="AI1687"/>
      <c r="AJ1687"/>
    </row>
    <row r="1688" spans="2:36" x14ac:dyDescent="0.25">
      <c r="B1688" s="2" t="s">
        <v>685</v>
      </c>
      <c r="C1688"/>
      <c r="D1688" s="1" t="s">
        <v>1733</v>
      </c>
      <c r="E1688"/>
      <c r="F1688"/>
      <c r="G1688"/>
      <c r="H1688"/>
      <c r="I1688"/>
      <c r="J1688" s="1" t="s">
        <v>3411</v>
      </c>
      <c r="K1688"/>
      <c r="L1688"/>
      <c r="M1688"/>
      <c r="N1688"/>
      <c r="O1688"/>
      <c r="P1688"/>
      <c r="Q1688" s="13">
        <v>0</v>
      </c>
      <c r="R1688" s="13">
        <v>0</v>
      </c>
      <c r="S1688" s="11">
        <f t="shared" si="278"/>
        <v>0</v>
      </c>
      <c r="T1688" s="5">
        <v>0</v>
      </c>
      <c r="U1688" s="11">
        <f t="shared" si="279"/>
        <v>0</v>
      </c>
      <c r="V1688" s="13" t="s">
        <v>1</v>
      </c>
      <c r="W1688" s="10">
        <f>IFERROR(VLOOKUP(V1688,Curr!$B$2:$C$13,2,FALSE),0)</f>
        <v>11</v>
      </c>
      <c r="X1688" s="11">
        <f t="shared" si="280"/>
        <v>0</v>
      </c>
      <c r="Y1688" s="14">
        <f t="shared" si="281"/>
        <v>0</v>
      </c>
      <c r="Z1688" s="11">
        <f t="shared" si="282"/>
        <v>0</v>
      </c>
      <c r="AA1688" s="4" t="s">
        <v>1</v>
      </c>
      <c r="AB1688" s="10">
        <f>IFERROR(VLOOKUP(AA1688,Curr!$B$2:$C$13,2,FALSE),0)</f>
        <v>11</v>
      </c>
      <c r="AC1688" s="11">
        <f t="shared" si="283"/>
        <v>0</v>
      </c>
      <c r="AD1688" s="11">
        <f t="shared" si="284"/>
        <v>0</v>
      </c>
      <c r="AE1688" s="12">
        <f t="shared" si="285"/>
        <v>0</v>
      </c>
      <c r="AF1688"/>
      <c r="AG1688"/>
      <c r="AH1688"/>
      <c r="AI1688"/>
      <c r="AJ1688"/>
    </row>
    <row r="1689" spans="2:36" x14ac:dyDescent="0.25">
      <c r="B1689" s="2" t="s">
        <v>685</v>
      </c>
      <c r="C1689"/>
      <c r="D1689" s="1" t="s">
        <v>1733</v>
      </c>
      <c r="E1689"/>
      <c r="F1689"/>
      <c r="G1689"/>
      <c r="H1689"/>
      <c r="I1689"/>
      <c r="J1689" s="1" t="s">
        <v>3412</v>
      </c>
      <c r="K1689"/>
      <c r="L1689"/>
      <c r="M1689"/>
      <c r="N1689"/>
      <c r="O1689"/>
      <c r="P1689"/>
      <c r="Q1689" s="13">
        <v>0</v>
      </c>
      <c r="R1689" s="13">
        <v>0</v>
      </c>
      <c r="S1689" s="11">
        <f t="shared" si="278"/>
        <v>0</v>
      </c>
      <c r="T1689" s="5">
        <v>0</v>
      </c>
      <c r="U1689" s="11">
        <f t="shared" si="279"/>
        <v>0</v>
      </c>
      <c r="V1689" s="13" t="s">
        <v>1</v>
      </c>
      <c r="W1689" s="10">
        <f>IFERROR(VLOOKUP(V1689,Curr!$B$2:$C$13,2,FALSE),0)</f>
        <v>11</v>
      </c>
      <c r="X1689" s="11">
        <f t="shared" si="280"/>
        <v>0</v>
      </c>
      <c r="Y1689" s="14">
        <f t="shared" si="281"/>
        <v>0</v>
      </c>
      <c r="Z1689" s="11">
        <f t="shared" si="282"/>
        <v>0</v>
      </c>
      <c r="AA1689" s="4" t="s">
        <v>1</v>
      </c>
      <c r="AB1689" s="10">
        <f>IFERROR(VLOOKUP(AA1689,Curr!$B$2:$C$13,2,FALSE),0)</f>
        <v>11</v>
      </c>
      <c r="AC1689" s="11">
        <f t="shared" si="283"/>
        <v>0</v>
      </c>
      <c r="AD1689" s="11">
        <f t="shared" si="284"/>
        <v>0</v>
      </c>
      <c r="AE1689" s="12">
        <f t="shared" si="285"/>
        <v>0</v>
      </c>
      <c r="AF1689"/>
      <c r="AG1689"/>
      <c r="AH1689"/>
      <c r="AI1689"/>
      <c r="AJ1689"/>
    </row>
    <row r="1690" spans="2:36" x14ac:dyDescent="0.25">
      <c r="B1690" s="2" t="s">
        <v>685</v>
      </c>
      <c r="C1690"/>
      <c r="D1690" s="1" t="s">
        <v>1733</v>
      </c>
      <c r="E1690"/>
      <c r="F1690"/>
      <c r="G1690"/>
      <c r="H1690"/>
      <c r="I1690"/>
      <c r="J1690" s="1" t="s">
        <v>3413</v>
      </c>
      <c r="K1690"/>
      <c r="L1690"/>
      <c r="M1690"/>
      <c r="N1690"/>
      <c r="O1690"/>
      <c r="P1690"/>
      <c r="Q1690" s="13">
        <v>0</v>
      </c>
      <c r="R1690" s="13">
        <v>0</v>
      </c>
      <c r="S1690" s="11">
        <f t="shared" si="278"/>
        <v>0</v>
      </c>
      <c r="T1690" s="5">
        <v>0</v>
      </c>
      <c r="U1690" s="11">
        <f t="shared" si="279"/>
        <v>0</v>
      </c>
      <c r="V1690" s="13" t="s">
        <v>1</v>
      </c>
      <c r="W1690" s="10">
        <f>IFERROR(VLOOKUP(V1690,Curr!$B$2:$C$13,2,FALSE),0)</f>
        <v>11</v>
      </c>
      <c r="X1690" s="11">
        <f t="shared" si="280"/>
        <v>0</v>
      </c>
      <c r="Y1690" s="14">
        <f t="shared" si="281"/>
        <v>0</v>
      </c>
      <c r="Z1690" s="11">
        <f t="shared" si="282"/>
        <v>0</v>
      </c>
      <c r="AA1690" s="4" t="s">
        <v>1</v>
      </c>
      <c r="AB1690" s="10">
        <f>IFERROR(VLOOKUP(AA1690,Curr!$B$2:$C$13,2,FALSE),0)</f>
        <v>11</v>
      </c>
      <c r="AC1690" s="11">
        <f t="shared" si="283"/>
        <v>0</v>
      </c>
      <c r="AD1690" s="11">
        <f t="shared" si="284"/>
        <v>0</v>
      </c>
      <c r="AE1690" s="12">
        <f t="shared" si="285"/>
        <v>0</v>
      </c>
      <c r="AF1690"/>
      <c r="AG1690"/>
      <c r="AH1690"/>
      <c r="AI1690"/>
      <c r="AJ1690"/>
    </row>
    <row r="1691" spans="2:36" x14ac:dyDescent="0.25">
      <c r="B1691" s="2" t="s">
        <v>685</v>
      </c>
      <c r="C1691"/>
      <c r="D1691" s="1" t="s">
        <v>1733</v>
      </c>
      <c r="E1691"/>
      <c r="F1691"/>
      <c r="G1691"/>
      <c r="H1691"/>
      <c r="I1691"/>
      <c r="J1691" s="1" t="s">
        <v>3414</v>
      </c>
      <c r="K1691"/>
      <c r="L1691"/>
      <c r="M1691"/>
      <c r="N1691"/>
      <c r="O1691"/>
      <c r="P1691"/>
      <c r="Q1691" s="13">
        <v>0</v>
      </c>
      <c r="R1691" s="13">
        <v>0</v>
      </c>
      <c r="S1691" s="11">
        <f t="shared" si="278"/>
        <v>0</v>
      </c>
      <c r="T1691" s="5">
        <v>0</v>
      </c>
      <c r="U1691" s="11">
        <f t="shared" si="279"/>
        <v>0</v>
      </c>
      <c r="V1691" s="13" t="s">
        <v>1</v>
      </c>
      <c r="W1691" s="10">
        <f>IFERROR(VLOOKUP(V1691,Curr!$B$2:$C$13,2,FALSE),0)</f>
        <v>11</v>
      </c>
      <c r="X1691" s="11">
        <f t="shared" si="280"/>
        <v>0</v>
      </c>
      <c r="Y1691" s="14">
        <f t="shared" si="281"/>
        <v>0</v>
      </c>
      <c r="Z1691" s="11">
        <f t="shared" si="282"/>
        <v>0</v>
      </c>
      <c r="AA1691" s="4" t="s">
        <v>1</v>
      </c>
      <c r="AB1691" s="10">
        <f>IFERROR(VLOOKUP(AA1691,Curr!$B$2:$C$13,2,FALSE),0)</f>
        <v>11</v>
      </c>
      <c r="AC1691" s="11">
        <f t="shared" si="283"/>
        <v>0</v>
      </c>
      <c r="AD1691" s="11">
        <f t="shared" si="284"/>
        <v>0</v>
      </c>
      <c r="AE1691" s="12">
        <f t="shared" si="285"/>
        <v>0</v>
      </c>
      <c r="AF1691"/>
      <c r="AG1691"/>
      <c r="AH1691"/>
      <c r="AI1691"/>
      <c r="AJ1691"/>
    </row>
    <row r="1692" spans="2:36" x14ac:dyDescent="0.25">
      <c r="B1692" s="2" t="s">
        <v>685</v>
      </c>
      <c r="C1692"/>
      <c r="D1692" s="1" t="s">
        <v>1733</v>
      </c>
      <c r="E1692"/>
      <c r="F1692"/>
      <c r="G1692"/>
      <c r="H1692"/>
      <c r="I1692"/>
      <c r="J1692" s="1" t="s">
        <v>3415</v>
      </c>
      <c r="K1692"/>
      <c r="L1692"/>
      <c r="M1692"/>
      <c r="N1692"/>
      <c r="O1692"/>
      <c r="P1692"/>
      <c r="Q1692" s="13">
        <v>0</v>
      </c>
      <c r="R1692" s="13">
        <v>0</v>
      </c>
      <c r="S1692" s="11">
        <f t="shared" si="278"/>
        <v>0</v>
      </c>
      <c r="T1692" s="5">
        <v>0</v>
      </c>
      <c r="U1692" s="11">
        <f t="shared" si="279"/>
        <v>0</v>
      </c>
      <c r="V1692" s="13" t="s">
        <v>1</v>
      </c>
      <c r="W1692" s="10">
        <f>IFERROR(VLOOKUP(V1692,Curr!$B$2:$C$13,2,FALSE),0)</f>
        <v>11</v>
      </c>
      <c r="X1692" s="11">
        <f t="shared" si="280"/>
        <v>0</v>
      </c>
      <c r="Y1692" s="14">
        <f t="shared" si="281"/>
        <v>0</v>
      </c>
      <c r="Z1692" s="11">
        <f t="shared" si="282"/>
        <v>0</v>
      </c>
      <c r="AA1692" s="4" t="s">
        <v>1</v>
      </c>
      <c r="AB1692" s="10">
        <f>IFERROR(VLOOKUP(AA1692,Curr!$B$2:$C$13,2,FALSE),0)</f>
        <v>11</v>
      </c>
      <c r="AC1692" s="11">
        <f t="shared" si="283"/>
        <v>0</v>
      </c>
      <c r="AD1692" s="11">
        <f t="shared" si="284"/>
        <v>0</v>
      </c>
      <c r="AE1692" s="12">
        <f t="shared" si="285"/>
        <v>0</v>
      </c>
      <c r="AF1692"/>
      <c r="AG1692"/>
      <c r="AH1692"/>
      <c r="AI1692"/>
      <c r="AJ1692"/>
    </row>
    <row r="1693" spans="2:36" x14ac:dyDescent="0.25">
      <c r="B1693" s="2" t="s">
        <v>685</v>
      </c>
      <c r="C1693"/>
      <c r="D1693" s="1" t="s">
        <v>1733</v>
      </c>
      <c r="E1693"/>
      <c r="F1693"/>
      <c r="G1693"/>
      <c r="H1693"/>
      <c r="I1693"/>
      <c r="J1693" s="1" t="s">
        <v>3416</v>
      </c>
      <c r="K1693"/>
      <c r="L1693"/>
      <c r="M1693"/>
      <c r="N1693"/>
      <c r="O1693"/>
      <c r="P1693"/>
      <c r="Q1693" s="13">
        <v>0</v>
      </c>
      <c r="R1693" s="13">
        <v>0</v>
      </c>
      <c r="S1693" s="11">
        <f t="shared" si="278"/>
        <v>0</v>
      </c>
      <c r="T1693" s="5">
        <v>0</v>
      </c>
      <c r="U1693" s="11">
        <f t="shared" si="279"/>
        <v>0</v>
      </c>
      <c r="V1693" s="13" t="s">
        <v>1</v>
      </c>
      <c r="W1693" s="10">
        <f>IFERROR(VLOOKUP(V1693,Curr!$B$2:$C$13,2,FALSE),0)</f>
        <v>11</v>
      </c>
      <c r="X1693" s="11">
        <f t="shared" si="280"/>
        <v>0</v>
      </c>
      <c r="Y1693" s="14">
        <f t="shared" si="281"/>
        <v>0</v>
      </c>
      <c r="Z1693" s="11">
        <f t="shared" si="282"/>
        <v>0</v>
      </c>
      <c r="AA1693" s="4" t="s">
        <v>1</v>
      </c>
      <c r="AB1693" s="10">
        <f>IFERROR(VLOOKUP(AA1693,Curr!$B$2:$C$13,2,FALSE),0)</f>
        <v>11</v>
      </c>
      <c r="AC1693" s="11">
        <f t="shared" si="283"/>
        <v>0</v>
      </c>
      <c r="AD1693" s="11">
        <f t="shared" si="284"/>
        <v>0</v>
      </c>
      <c r="AE1693" s="12">
        <f t="shared" si="285"/>
        <v>0</v>
      </c>
      <c r="AF1693"/>
      <c r="AG1693"/>
      <c r="AH1693"/>
      <c r="AI1693"/>
      <c r="AJ1693"/>
    </row>
    <row r="1694" spans="2:36" x14ac:dyDescent="0.25">
      <c r="B1694" s="2" t="s">
        <v>685</v>
      </c>
      <c r="C1694"/>
      <c r="D1694" s="1" t="s">
        <v>1733</v>
      </c>
      <c r="E1694"/>
      <c r="F1694"/>
      <c r="G1694"/>
      <c r="H1694"/>
      <c r="I1694"/>
      <c r="J1694" s="1" t="s">
        <v>3417</v>
      </c>
      <c r="K1694"/>
      <c r="L1694"/>
      <c r="M1694"/>
      <c r="N1694"/>
      <c r="O1694"/>
      <c r="P1694"/>
      <c r="Q1694" s="13">
        <v>0</v>
      </c>
      <c r="R1694" s="13">
        <v>0</v>
      </c>
      <c r="S1694" s="11">
        <f t="shared" si="278"/>
        <v>0</v>
      </c>
      <c r="T1694" s="5">
        <v>0</v>
      </c>
      <c r="U1694" s="11">
        <f t="shared" si="279"/>
        <v>0</v>
      </c>
      <c r="V1694" s="13" t="s">
        <v>1</v>
      </c>
      <c r="W1694" s="10">
        <f>IFERROR(VLOOKUP(V1694,Curr!$B$2:$C$13,2,FALSE),0)</f>
        <v>11</v>
      </c>
      <c r="X1694" s="11">
        <f t="shared" si="280"/>
        <v>0</v>
      </c>
      <c r="Y1694" s="14">
        <f t="shared" si="281"/>
        <v>0</v>
      </c>
      <c r="Z1694" s="11">
        <f t="shared" si="282"/>
        <v>0</v>
      </c>
      <c r="AA1694" s="4" t="s">
        <v>1</v>
      </c>
      <c r="AB1694" s="10">
        <f>IFERROR(VLOOKUP(AA1694,Curr!$B$2:$C$13,2,FALSE),0)</f>
        <v>11</v>
      </c>
      <c r="AC1694" s="11">
        <f t="shared" si="283"/>
        <v>0</v>
      </c>
      <c r="AD1694" s="11">
        <f t="shared" si="284"/>
        <v>0</v>
      </c>
      <c r="AE1694" s="12">
        <f t="shared" si="285"/>
        <v>0</v>
      </c>
      <c r="AF1694"/>
      <c r="AG1694"/>
      <c r="AH1694"/>
      <c r="AI1694"/>
      <c r="AJ1694"/>
    </row>
    <row r="1695" spans="2:36" x14ac:dyDescent="0.25">
      <c r="B1695" s="2" t="s">
        <v>685</v>
      </c>
      <c r="C1695"/>
      <c r="D1695" s="1" t="s">
        <v>1733</v>
      </c>
      <c r="E1695"/>
      <c r="F1695"/>
      <c r="G1695"/>
      <c r="H1695"/>
      <c r="I1695"/>
      <c r="J1695" s="1" t="s">
        <v>3418</v>
      </c>
      <c r="K1695"/>
      <c r="L1695"/>
      <c r="M1695"/>
      <c r="N1695"/>
      <c r="O1695"/>
      <c r="P1695"/>
      <c r="Q1695" s="13">
        <v>0</v>
      </c>
      <c r="R1695" s="13">
        <v>0</v>
      </c>
      <c r="S1695" s="11">
        <f t="shared" si="278"/>
        <v>0</v>
      </c>
      <c r="T1695" s="5">
        <v>0</v>
      </c>
      <c r="U1695" s="11">
        <f t="shared" si="279"/>
        <v>0</v>
      </c>
      <c r="V1695" s="13" t="s">
        <v>1</v>
      </c>
      <c r="W1695" s="10">
        <f>IFERROR(VLOOKUP(V1695,Curr!$B$2:$C$13,2,FALSE),0)</f>
        <v>11</v>
      </c>
      <c r="X1695" s="11">
        <f t="shared" si="280"/>
        <v>0</v>
      </c>
      <c r="Y1695" s="14">
        <f t="shared" si="281"/>
        <v>0</v>
      </c>
      <c r="Z1695" s="11">
        <f t="shared" si="282"/>
        <v>0</v>
      </c>
      <c r="AA1695" s="4" t="s">
        <v>1</v>
      </c>
      <c r="AB1695" s="10">
        <f>IFERROR(VLOOKUP(AA1695,Curr!$B$2:$C$13,2,FALSE),0)</f>
        <v>11</v>
      </c>
      <c r="AC1695" s="11">
        <f t="shared" si="283"/>
        <v>0</v>
      </c>
      <c r="AD1695" s="11">
        <f t="shared" si="284"/>
        <v>0</v>
      </c>
      <c r="AE1695" s="12">
        <f t="shared" si="285"/>
        <v>0</v>
      </c>
      <c r="AF1695"/>
      <c r="AG1695"/>
      <c r="AH1695"/>
      <c r="AI1695"/>
      <c r="AJ1695"/>
    </row>
    <row r="1696" spans="2:36" x14ac:dyDescent="0.25">
      <c r="B1696" s="2" t="s">
        <v>685</v>
      </c>
      <c r="C1696"/>
      <c r="D1696" s="1" t="s">
        <v>1733</v>
      </c>
      <c r="E1696"/>
      <c r="F1696"/>
      <c r="G1696"/>
      <c r="H1696"/>
      <c r="I1696"/>
      <c r="J1696" s="1" t="s">
        <v>3419</v>
      </c>
      <c r="K1696"/>
      <c r="L1696"/>
      <c r="M1696"/>
      <c r="N1696"/>
      <c r="O1696"/>
      <c r="P1696"/>
      <c r="Q1696" s="13">
        <v>0</v>
      </c>
      <c r="R1696" s="13">
        <v>0</v>
      </c>
      <c r="S1696" s="11">
        <f t="shared" si="278"/>
        <v>0</v>
      </c>
      <c r="T1696" s="5">
        <v>0</v>
      </c>
      <c r="U1696" s="11">
        <f t="shared" si="279"/>
        <v>0</v>
      </c>
      <c r="V1696" s="13" t="s">
        <v>1</v>
      </c>
      <c r="W1696" s="10">
        <f>IFERROR(VLOOKUP(V1696,Curr!$B$2:$C$13,2,FALSE),0)</f>
        <v>11</v>
      </c>
      <c r="X1696" s="11">
        <f t="shared" si="280"/>
        <v>0</v>
      </c>
      <c r="Y1696" s="14">
        <f t="shared" si="281"/>
        <v>0</v>
      </c>
      <c r="Z1696" s="11">
        <f t="shared" si="282"/>
        <v>0</v>
      </c>
      <c r="AA1696" s="4" t="s">
        <v>1</v>
      </c>
      <c r="AB1696" s="10">
        <f>IFERROR(VLOOKUP(AA1696,Curr!$B$2:$C$13,2,FALSE),0)</f>
        <v>11</v>
      </c>
      <c r="AC1696" s="11">
        <f t="shared" si="283"/>
        <v>0</v>
      </c>
      <c r="AD1696" s="11">
        <f t="shared" si="284"/>
        <v>0</v>
      </c>
      <c r="AE1696" s="12">
        <f t="shared" si="285"/>
        <v>0</v>
      </c>
      <c r="AF1696"/>
      <c r="AG1696"/>
      <c r="AH1696"/>
      <c r="AI1696"/>
      <c r="AJ1696"/>
    </row>
    <row r="1697" spans="2:36" x14ac:dyDescent="0.25">
      <c r="B1697" s="2" t="s">
        <v>685</v>
      </c>
      <c r="C1697"/>
      <c r="D1697" s="1" t="s">
        <v>1733</v>
      </c>
      <c r="E1697"/>
      <c r="F1697"/>
      <c r="G1697"/>
      <c r="H1697"/>
      <c r="I1697"/>
      <c r="J1697" s="1" t="s">
        <v>3420</v>
      </c>
      <c r="K1697"/>
      <c r="L1697"/>
      <c r="M1697"/>
      <c r="N1697"/>
      <c r="O1697"/>
      <c r="P1697"/>
      <c r="Q1697" s="13">
        <v>0</v>
      </c>
      <c r="R1697" s="13">
        <v>0</v>
      </c>
      <c r="S1697" s="11">
        <f t="shared" si="278"/>
        <v>0</v>
      </c>
      <c r="T1697" s="5">
        <v>0</v>
      </c>
      <c r="U1697" s="11">
        <f t="shared" si="279"/>
        <v>0</v>
      </c>
      <c r="V1697" s="13" t="s">
        <v>1</v>
      </c>
      <c r="W1697" s="10">
        <f>IFERROR(VLOOKUP(V1697,Curr!$B$2:$C$13,2,FALSE),0)</f>
        <v>11</v>
      </c>
      <c r="X1697" s="11">
        <f t="shared" si="280"/>
        <v>0</v>
      </c>
      <c r="Y1697" s="14">
        <f t="shared" si="281"/>
        <v>0</v>
      </c>
      <c r="Z1697" s="11">
        <f t="shared" si="282"/>
        <v>0</v>
      </c>
      <c r="AA1697" s="4" t="s">
        <v>1</v>
      </c>
      <c r="AB1697" s="10">
        <f>IFERROR(VLOOKUP(AA1697,Curr!$B$2:$C$13,2,FALSE),0)</f>
        <v>11</v>
      </c>
      <c r="AC1697" s="11">
        <f t="shared" si="283"/>
        <v>0</v>
      </c>
      <c r="AD1697" s="11">
        <f t="shared" si="284"/>
        <v>0</v>
      </c>
      <c r="AE1697" s="12">
        <f t="shared" si="285"/>
        <v>0</v>
      </c>
      <c r="AF1697"/>
      <c r="AG1697"/>
      <c r="AH1697"/>
      <c r="AI1697"/>
      <c r="AJ1697"/>
    </row>
    <row r="1698" spans="2:36" x14ac:dyDescent="0.25">
      <c r="B1698" s="2" t="s">
        <v>685</v>
      </c>
      <c r="C1698"/>
      <c r="D1698" s="1" t="s">
        <v>1733</v>
      </c>
      <c r="E1698"/>
      <c r="F1698"/>
      <c r="G1698"/>
      <c r="H1698"/>
      <c r="I1698"/>
      <c r="J1698" s="1" t="s">
        <v>3421</v>
      </c>
      <c r="K1698"/>
      <c r="L1698"/>
      <c r="M1698"/>
      <c r="N1698"/>
      <c r="O1698"/>
      <c r="P1698"/>
      <c r="Q1698" s="13">
        <v>0</v>
      </c>
      <c r="R1698" s="13">
        <v>0</v>
      </c>
      <c r="S1698" s="11">
        <f t="shared" si="278"/>
        <v>0</v>
      </c>
      <c r="T1698" s="5">
        <v>0</v>
      </c>
      <c r="U1698" s="11">
        <f t="shared" si="279"/>
        <v>0</v>
      </c>
      <c r="V1698" s="13" t="s">
        <v>1</v>
      </c>
      <c r="W1698" s="10">
        <f>IFERROR(VLOOKUP(V1698,Curr!$B$2:$C$13,2,FALSE),0)</f>
        <v>11</v>
      </c>
      <c r="X1698" s="11">
        <f t="shared" si="280"/>
        <v>0</v>
      </c>
      <c r="Y1698" s="14">
        <f t="shared" si="281"/>
        <v>0</v>
      </c>
      <c r="Z1698" s="11">
        <f t="shared" si="282"/>
        <v>0</v>
      </c>
      <c r="AA1698" s="4" t="s">
        <v>1</v>
      </c>
      <c r="AB1698" s="10">
        <f>IFERROR(VLOOKUP(AA1698,Curr!$B$2:$C$13,2,FALSE),0)</f>
        <v>11</v>
      </c>
      <c r="AC1698" s="11">
        <f t="shared" si="283"/>
        <v>0</v>
      </c>
      <c r="AD1698" s="11">
        <f t="shared" si="284"/>
        <v>0</v>
      </c>
      <c r="AE1698" s="12">
        <f t="shared" si="285"/>
        <v>0</v>
      </c>
      <c r="AF1698"/>
      <c r="AG1698"/>
      <c r="AH1698"/>
      <c r="AI1698"/>
      <c r="AJ1698"/>
    </row>
    <row r="1699" spans="2:36" x14ac:dyDescent="0.25">
      <c r="B1699" s="2" t="s">
        <v>685</v>
      </c>
      <c r="C1699"/>
      <c r="D1699" s="1" t="s">
        <v>1733</v>
      </c>
      <c r="E1699"/>
      <c r="F1699"/>
      <c r="G1699"/>
      <c r="H1699"/>
      <c r="I1699"/>
      <c r="J1699" s="1" t="s">
        <v>3422</v>
      </c>
      <c r="K1699"/>
      <c r="L1699"/>
      <c r="M1699"/>
      <c r="N1699"/>
      <c r="O1699"/>
      <c r="P1699"/>
      <c r="Q1699" s="13">
        <v>0</v>
      </c>
      <c r="R1699" s="13">
        <v>0</v>
      </c>
      <c r="S1699" s="11">
        <f t="shared" si="278"/>
        <v>0</v>
      </c>
      <c r="T1699" s="5">
        <v>0</v>
      </c>
      <c r="U1699" s="11">
        <f t="shared" si="279"/>
        <v>0</v>
      </c>
      <c r="V1699" s="13" t="s">
        <v>1</v>
      </c>
      <c r="W1699" s="10">
        <f>IFERROR(VLOOKUP(V1699,Curr!$B$2:$C$13,2,FALSE),0)</f>
        <v>11</v>
      </c>
      <c r="X1699" s="11">
        <f t="shared" si="280"/>
        <v>0</v>
      </c>
      <c r="Y1699" s="14">
        <f t="shared" si="281"/>
        <v>0</v>
      </c>
      <c r="Z1699" s="11">
        <f t="shared" si="282"/>
        <v>0</v>
      </c>
      <c r="AA1699" s="4" t="s">
        <v>1</v>
      </c>
      <c r="AB1699" s="10">
        <f>IFERROR(VLOOKUP(AA1699,Curr!$B$2:$C$13,2,FALSE),0)</f>
        <v>11</v>
      </c>
      <c r="AC1699" s="11">
        <f t="shared" si="283"/>
        <v>0</v>
      </c>
      <c r="AD1699" s="11">
        <f t="shared" si="284"/>
        <v>0</v>
      </c>
      <c r="AE1699" s="12">
        <f t="shared" si="285"/>
        <v>0</v>
      </c>
      <c r="AF1699"/>
      <c r="AG1699"/>
      <c r="AH1699"/>
      <c r="AI1699"/>
      <c r="AJ1699"/>
    </row>
    <row r="1700" spans="2:36" x14ac:dyDescent="0.25">
      <c r="B1700" s="2" t="s">
        <v>685</v>
      </c>
      <c r="C1700"/>
      <c r="D1700" s="1" t="s">
        <v>1733</v>
      </c>
      <c r="E1700"/>
      <c r="F1700"/>
      <c r="G1700"/>
      <c r="H1700"/>
      <c r="I1700"/>
      <c r="J1700" s="1" t="s">
        <v>3423</v>
      </c>
      <c r="K1700"/>
      <c r="L1700"/>
      <c r="M1700"/>
      <c r="N1700"/>
      <c r="O1700"/>
      <c r="P1700"/>
      <c r="Q1700" s="13">
        <v>0</v>
      </c>
      <c r="R1700" s="13">
        <v>0</v>
      </c>
      <c r="S1700" s="11">
        <f t="shared" si="278"/>
        <v>0</v>
      </c>
      <c r="T1700" s="5">
        <v>0</v>
      </c>
      <c r="U1700" s="11">
        <f t="shared" si="279"/>
        <v>0</v>
      </c>
      <c r="V1700" s="13" t="s">
        <v>1</v>
      </c>
      <c r="W1700" s="10">
        <f>IFERROR(VLOOKUP(V1700,Curr!$B$2:$C$13,2,FALSE),0)</f>
        <v>11</v>
      </c>
      <c r="X1700" s="11">
        <f t="shared" si="280"/>
        <v>0</v>
      </c>
      <c r="Y1700" s="14">
        <f t="shared" si="281"/>
        <v>0</v>
      </c>
      <c r="Z1700" s="11">
        <f t="shared" si="282"/>
        <v>0</v>
      </c>
      <c r="AA1700" s="4" t="s">
        <v>1</v>
      </c>
      <c r="AB1700" s="10">
        <f>IFERROR(VLOOKUP(AA1700,Curr!$B$2:$C$13,2,FALSE),0)</f>
        <v>11</v>
      </c>
      <c r="AC1700" s="11">
        <f t="shared" si="283"/>
        <v>0</v>
      </c>
      <c r="AD1700" s="11">
        <f t="shared" si="284"/>
        <v>0</v>
      </c>
      <c r="AE1700" s="12">
        <f t="shared" si="285"/>
        <v>0</v>
      </c>
      <c r="AF1700"/>
      <c r="AG1700"/>
      <c r="AH1700"/>
      <c r="AI1700"/>
      <c r="AJ1700"/>
    </row>
    <row r="1701" spans="2:36" x14ac:dyDescent="0.25">
      <c r="B1701" s="2" t="s">
        <v>685</v>
      </c>
      <c r="C1701"/>
      <c r="D1701" s="1" t="s">
        <v>1733</v>
      </c>
      <c r="E1701"/>
      <c r="F1701"/>
      <c r="G1701"/>
      <c r="H1701"/>
      <c r="I1701"/>
      <c r="J1701" s="1" t="s">
        <v>3424</v>
      </c>
      <c r="K1701"/>
      <c r="L1701"/>
      <c r="M1701"/>
      <c r="N1701"/>
      <c r="O1701"/>
      <c r="P1701"/>
      <c r="Q1701" s="13">
        <v>0</v>
      </c>
      <c r="R1701" s="13">
        <v>0</v>
      </c>
      <c r="S1701" s="11">
        <f t="shared" si="278"/>
        <v>0</v>
      </c>
      <c r="T1701" s="5">
        <v>0</v>
      </c>
      <c r="U1701" s="11">
        <f t="shared" si="279"/>
        <v>0</v>
      </c>
      <c r="V1701" s="13" t="s">
        <v>1</v>
      </c>
      <c r="W1701" s="10">
        <f>IFERROR(VLOOKUP(V1701,Curr!$B$2:$C$13,2,FALSE),0)</f>
        <v>11</v>
      </c>
      <c r="X1701" s="11">
        <f t="shared" si="280"/>
        <v>0</v>
      </c>
      <c r="Y1701" s="14">
        <f t="shared" si="281"/>
        <v>0</v>
      </c>
      <c r="Z1701" s="11">
        <f t="shared" si="282"/>
        <v>0</v>
      </c>
      <c r="AA1701" s="4" t="s">
        <v>1</v>
      </c>
      <c r="AB1701" s="10">
        <f>IFERROR(VLOOKUP(AA1701,Curr!$B$2:$C$13,2,FALSE),0)</f>
        <v>11</v>
      </c>
      <c r="AC1701" s="11">
        <f t="shared" si="283"/>
        <v>0</v>
      </c>
      <c r="AD1701" s="11">
        <f t="shared" si="284"/>
        <v>0</v>
      </c>
      <c r="AE1701" s="12">
        <f t="shared" si="285"/>
        <v>0</v>
      </c>
      <c r="AF1701"/>
      <c r="AG1701"/>
      <c r="AH1701"/>
      <c r="AI1701"/>
      <c r="AJ1701"/>
    </row>
    <row r="1702" spans="2:36" x14ac:dyDescent="0.25">
      <c r="B1702" s="2" t="s">
        <v>685</v>
      </c>
      <c r="C1702"/>
      <c r="D1702" s="1" t="s">
        <v>1733</v>
      </c>
      <c r="E1702"/>
      <c r="F1702"/>
      <c r="G1702"/>
      <c r="H1702"/>
      <c r="I1702"/>
      <c r="J1702" s="1" t="s">
        <v>3425</v>
      </c>
      <c r="K1702"/>
      <c r="L1702"/>
      <c r="M1702"/>
      <c r="N1702"/>
      <c r="O1702"/>
      <c r="P1702"/>
      <c r="Q1702" s="13">
        <v>0</v>
      </c>
      <c r="R1702" s="13">
        <v>0</v>
      </c>
      <c r="S1702" s="11">
        <f t="shared" si="278"/>
        <v>0</v>
      </c>
      <c r="T1702" s="5">
        <v>0</v>
      </c>
      <c r="U1702" s="11">
        <f t="shared" si="279"/>
        <v>0</v>
      </c>
      <c r="V1702" s="13" t="s">
        <v>1</v>
      </c>
      <c r="W1702" s="10">
        <f>IFERROR(VLOOKUP(V1702,Curr!$B$2:$C$13,2,FALSE),0)</f>
        <v>11</v>
      </c>
      <c r="X1702" s="11">
        <f t="shared" si="280"/>
        <v>0</v>
      </c>
      <c r="Y1702" s="14">
        <f t="shared" si="281"/>
        <v>0</v>
      </c>
      <c r="Z1702" s="11">
        <f t="shared" si="282"/>
        <v>0</v>
      </c>
      <c r="AA1702" s="4" t="s">
        <v>1</v>
      </c>
      <c r="AB1702" s="10">
        <f>IFERROR(VLOOKUP(AA1702,Curr!$B$2:$C$13,2,FALSE),0)</f>
        <v>11</v>
      </c>
      <c r="AC1702" s="11">
        <f t="shared" si="283"/>
        <v>0</v>
      </c>
      <c r="AD1702" s="11">
        <f t="shared" si="284"/>
        <v>0</v>
      </c>
      <c r="AE1702" s="12">
        <f t="shared" si="285"/>
        <v>0</v>
      </c>
      <c r="AF1702"/>
      <c r="AG1702"/>
      <c r="AH1702"/>
      <c r="AI1702"/>
      <c r="AJ1702"/>
    </row>
    <row r="1703" spans="2:36" x14ac:dyDescent="0.25">
      <c r="B1703" s="2" t="s">
        <v>685</v>
      </c>
      <c r="C1703"/>
      <c r="D1703" s="1" t="s">
        <v>1733</v>
      </c>
      <c r="E1703"/>
      <c r="F1703"/>
      <c r="G1703"/>
      <c r="H1703"/>
      <c r="I1703"/>
      <c r="J1703" s="1" t="s">
        <v>3426</v>
      </c>
      <c r="K1703"/>
      <c r="L1703"/>
      <c r="M1703"/>
      <c r="N1703"/>
      <c r="O1703"/>
      <c r="P1703"/>
      <c r="Q1703" s="13">
        <v>0</v>
      </c>
      <c r="R1703" s="13">
        <v>0</v>
      </c>
      <c r="S1703" s="11">
        <f t="shared" si="278"/>
        <v>0</v>
      </c>
      <c r="T1703" s="5">
        <v>0</v>
      </c>
      <c r="U1703" s="11">
        <f t="shared" si="279"/>
        <v>0</v>
      </c>
      <c r="V1703" s="13" t="s">
        <v>1</v>
      </c>
      <c r="W1703" s="10">
        <f>IFERROR(VLOOKUP(V1703,Curr!$B$2:$C$13,2,FALSE),0)</f>
        <v>11</v>
      </c>
      <c r="X1703" s="11">
        <f t="shared" si="280"/>
        <v>0</v>
      </c>
      <c r="Y1703" s="14">
        <f t="shared" si="281"/>
        <v>0</v>
      </c>
      <c r="Z1703" s="11">
        <f t="shared" si="282"/>
        <v>0</v>
      </c>
      <c r="AA1703" s="4" t="s">
        <v>1</v>
      </c>
      <c r="AB1703" s="10">
        <f>IFERROR(VLOOKUP(AA1703,Curr!$B$2:$C$13,2,FALSE),0)</f>
        <v>11</v>
      </c>
      <c r="AC1703" s="11">
        <f t="shared" si="283"/>
        <v>0</v>
      </c>
      <c r="AD1703" s="11">
        <f t="shared" si="284"/>
        <v>0</v>
      </c>
      <c r="AE1703" s="12">
        <f t="shared" si="285"/>
        <v>0</v>
      </c>
      <c r="AF1703"/>
      <c r="AG1703"/>
      <c r="AH1703"/>
      <c r="AI1703"/>
      <c r="AJ1703"/>
    </row>
    <row r="1704" spans="2:36" x14ac:dyDescent="0.25">
      <c r="B1704" s="2" t="s">
        <v>685</v>
      </c>
      <c r="C1704"/>
      <c r="D1704" s="1" t="s">
        <v>1733</v>
      </c>
      <c r="E1704"/>
      <c r="F1704"/>
      <c r="G1704"/>
      <c r="H1704"/>
      <c r="I1704"/>
      <c r="J1704" s="1" t="s">
        <v>3427</v>
      </c>
      <c r="K1704"/>
      <c r="L1704"/>
      <c r="M1704"/>
      <c r="N1704"/>
      <c r="O1704"/>
      <c r="P1704"/>
      <c r="Q1704" s="13">
        <v>0</v>
      </c>
      <c r="R1704" s="13">
        <v>0</v>
      </c>
      <c r="S1704" s="11">
        <f t="shared" si="278"/>
        <v>0</v>
      </c>
      <c r="T1704" s="5">
        <v>0</v>
      </c>
      <c r="U1704" s="11">
        <f t="shared" si="279"/>
        <v>0</v>
      </c>
      <c r="V1704" s="13" t="s">
        <v>1</v>
      </c>
      <c r="W1704" s="10">
        <f>IFERROR(VLOOKUP(V1704,Curr!$B$2:$C$13,2,FALSE),0)</f>
        <v>11</v>
      </c>
      <c r="X1704" s="11">
        <f t="shared" si="280"/>
        <v>0</v>
      </c>
      <c r="Y1704" s="14">
        <f t="shared" si="281"/>
        <v>0</v>
      </c>
      <c r="Z1704" s="11">
        <f t="shared" si="282"/>
        <v>0</v>
      </c>
      <c r="AA1704" s="4" t="s">
        <v>1</v>
      </c>
      <c r="AB1704" s="10">
        <f>IFERROR(VLOOKUP(AA1704,Curr!$B$2:$C$13,2,FALSE),0)</f>
        <v>11</v>
      </c>
      <c r="AC1704" s="11">
        <f t="shared" si="283"/>
        <v>0</v>
      </c>
      <c r="AD1704" s="11">
        <f t="shared" si="284"/>
        <v>0</v>
      </c>
      <c r="AE1704" s="12">
        <f t="shared" si="285"/>
        <v>0</v>
      </c>
      <c r="AF1704"/>
      <c r="AG1704"/>
      <c r="AH1704"/>
      <c r="AI1704"/>
      <c r="AJ1704"/>
    </row>
    <row r="1705" spans="2:36" x14ac:dyDescent="0.25">
      <c r="B1705" s="2" t="s">
        <v>685</v>
      </c>
      <c r="C1705"/>
      <c r="D1705" s="1" t="s">
        <v>1733</v>
      </c>
      <c r="E1705"/>
      <c r="F1705"/>
      <c r="G1705"/>
      <c r="H1705"/>
      <c r="I1705"/>
      <c r="J1705" s="1" t="s">
        <v>3428</v>
      </c>
      <c r="K1705"/>
      <c r="L1705"/>
      <c r="M1705"/>
      <c r="N1705"/>
      <c r="O1705"/>
      <c r="P1705"/>
      <c r="Q1705" s="13">
        <v>0</v>
      </c>
      <c r="R1705" s="13">
        <v>0</v>
      </c>
      <c r="S1705" s="11">
        <f t="shared" si="278"/>
        <v>0</v>
      </c>
      <c r="T1705" s="5">
        <v>0</v>
      </c>
      <c r="U1705" s="11">
        <f t="shared" si="279"/>
        <v>0</v>
      </c>
      <c r="V1705" s="13" t="s">
        <v>1</v>
      </c>
      <c r="W1705" s="10">
        <f>IFERROR(VLOOKUP(V1705,Curr!$B$2:$C$13,2,FALSE),0)</f>
        <v>11</v>
      </c>
      <c r="X1705" s="11">
        <f t="shared" si="280"/>
        <v>0</v>
      </c>
      <c r="Y1705" s="14">
        <f t="shared" si="281"/>
        <v>0</v>
      </c>
      <c r="Z1705" s="11">
        <f t="shared" si="282"/>
        <v>0</v>
      </c>
      <c r="AA1705" s="4" t="s">
        <v>1</v>
      </c>
      <c r="AB1705" s="10">
        <f>IFERROR(VLOOKUP(AA1705,Curr!$B$2:$C$13,2,FALSE),0)</f>
        <v>11</v>
      </c>
      <c r="AC1705" s="11">
        <f t="shared" si="283"/>
        <v>0</v>
      </c>
      <c r="AD1705" s="11">
        <f t="shared" si="284"/>
        <v>0</v>
      </c>
      <c r="AE1705" s="12">
        <f t="shared" si="285"/>
        <v>0</v>
      </c>
      <c r="AF1705"/>
      <c r="AG1705"/>
      <c r="AH1705"/>
      <c r="AI1705"/>
      <c r="AJ1705"/>
    </row>
    <row r="1706" spans="2:36" x14ac:dyDescent="0.25">
      <c r="B1706" s="2" t="s">
        <v>685</v>
      </c>
      <c r="C1706"/>
      <c r="D1706" s="1" t="s">
        <v>1733</v>
      </c>
      <c r="E1706"/>
      <c r="F1706"/>
      <c r="G1706"/>
      <c r="H1706"/>
      <c r="I1706"/>
      <c r="J1706" s="1" t="s">
        <v>3429</v>
      </c>
      <c r="K1706"/>
      <c r="L1706"/>
      <c r="M1706"/>
      <c r="N1706"/>
      <c r="O1706"/>
      <c r="P1706"/>
      <c r="Q1706" s="13">
        <v>0</v>
      </c>
      <c r="R1706" s="13">
        <v>0</v>
      </c>
      <c r="S1706" s="11">
        <f t="shared" si="278"/>
        <v>0</v>
      </c>
      <c r="T1706" s="5">
        <v>0</v>
      </c>
      <c r="U1706" s="11">
        <f t="shared" si="279"/>
        <v>0</v>
      </c>
      <c r="V1706" s="13" t="s">
        <v>1</v>
      </c>
      <c r="W1706" s="10">
        <f>IFERROR(VLOOKUP(V1706,Curr!$B$2:$C$13,2,FALSE),0)</f>
        <v>11</v>
      </c>
      <c r="X1706" s="11">
        <f t="shared" si="280"/>
        <v>0</v>
      </c>
      <c r="Y1706" s="14">
        <f t="shared" si="281"/>
        <v>0</v>
      </c>
      <c r="Z1706" s="11">
        <f t="shared" si="282"/>
        <v>0</v>
      </c>
      <c r="AA1706" s="4" t="s">
        <v>1</v>
      </c>
      <c r="AB1706" s="10">
        <f>IFERROR(VLOOKUP(AA1706,Curr!$B$2:$C$13,2,FALSE),0)</f>
        <v>11</v>
      </c>
      <c r="AC1706" s="11">
        <f t="shared" si="283"/>
        <v>0</v>
      </c>
      <c r="AD1706" s="11">
        <f t="shared" si="284"/>
        <v>0</v>
      </c>
      <c r="AE1706" s="12">
        <f t="shared" si="285"/>
        <v>0</v>
      </c>
      <c r="AF1706"/>
      <c r="AG1706"/>
      <c r="AH1706"/>
      <c r="AI1706"/>
      <c r="AJ1706"/>
    </row>
    <row r="1707" spans="2:36" x14ac:dyDescent="0.25">
      <c r="B1707" s="2" t="s">
        <v>685</v>
      </c>
      <c r="C1707"/>
      <c r="D1707" s="1" t="s">
        <v>1733</v>
      </c>
      <c r="E1707"/>
      <c r="F1707"/>
      <c r="G1707"/>
      <c r="H1707"/>
      <c r="I1707"/>
      <c r="J1707" s="1" t="s">
        <v>3430</v>
      </c>
      <c r="K1707"/>
      <c r="L1707"/>
      <c r="M1707"/>
      <c r="N1707"/>
      <c r="O1707"/>
      <c r="P1707"/>
      <c r="Q1707" s="13">
        <v>0</v>
      </c>
      <c r="R1707" s="13">
        <v>0</v>
      </c>
      <c r="S1707" s="11">
        <f t="shared" si="278"/>
        <v>0</v>
      </c>
      <c r="T1707" s="5">
        <v>0</v>
      </c>
      <c r="U1707" s="11">
        <f t="shared" si="279"/>
        <v>0</v>
      </c>
      <c r="V1707" s="13" t="s">
        <v>1</v>
      </c>
      <c r="W1707" s="10">
        <f>IFERROR(VLOOKUP(V1707,Curr!$B$2:$C$13,2,FALSE),0)</f>
        <v>11</v>
      </c>
      <c r="X1707" s="11">
        <f t="shared" si="280"/>
        <v>0</v>
      </c>
      <c r="Y1707" s="14">
        <f t="shared" si="281"/>
        <v>0</v>
      </c>
      <c r="Z1707" s="11">
        <f t="shared" si="282"/>
        <v>0</v>
      </c>
      <c r="AA1707" s="4" t="s">
        <v>1</v>
      </c>
      <c r="AB1707" s="10">
        <f>IFERROR(VLOOKUP(AA1707,Curr!$B$2:$C$13,2,FALSE),0)</f>
        <v>11</v>
      </c>
      <c r="AC1707" s="11">
        <f t="shared" si="283"/>
        <v>0</v>
      </c>
      <c r="AD1707" s="11">
        <f t="shared" si="284"/>
        <v>0</v>
      </c>
      <c r="AE1707" s="12">
        <f t="shared" si="285"/>
        <v>0</v>
      </c>
      <c r="AF1707"/>
      <c r="AG1707"/>
      <c r="AH1707"/>
      <c r="AI1707"/>
      <c r="AJ1707"/>
    </row>
    <row r="1708" spans="2:36" x14ac:dyDescent="0.25">
      <c r="B1708" s="2" t="s">
        <v>685</v>
      </c>
      <c r="C1708"/>
      <c r="D1708" s="1" t="s">
        <v>1733</v>
      </c>
      <c r="E1708"/>
      <c r="F1708"/>
      <c r="G1708"/>
      <c r="H1708"/>
      <c r="I1708"/>
      <c r="J1708" s="1" t="s">
        <v>3431</v>
      </c>
      <c r="K1708"/>
      <c r="L1708"/>
      <c r="M1708"/>
      <c r="N1708"/>
      <c r="O1708"/>
      <c r="P1708"/>
      <c r="Q1708" s="13">
        <v>0</v>
      </c>
      <c r="R1708" s="13">
        <v>0</v>
      </c>
      <c r="S1708" s="11">
        <f t="shared" si="278"/>
        <v>0</v>
      </c>
      <c r="T1708" s="5">
        <v>0</v>
      </c>
      <c r="U1708" s="11">
        <f t="shared" si="279"/>
        <v>0</v>
      </c>
      <c r="V1708" s="13" t="s">
        <v>1</v>
      </c>
      <c r="W1708" s="10">
        <f>IFERROR(VLOOKUP(V1708,Curr!$B$2:$C$13,2,FALSE),0)</f>
        <v>11</v>
      </c>
      <c r="X1708" s="11">
        <f t="shared" si="280"/>
        <v>0</v>
      </c>
      <c r="Y1708" s="14">
        <f t="shared" si="281"/>
        <v>0</v>
      </c>
      <c r="Z1708" s="11">
        <f t="shared" si="282"/>
        <v>0</v>
      </c>
      <c r="AA1708" s="4" t="s">
        <v>1</v>
      </c>
      <c r="AB1708" s="10">
        <f>IFERROR(VLOOKUP(AA1708,Curr!$B$2:$C$13,2,FALSE),0)</f>
        <v>11</v>
      </c>
      <c r="AC1708" s="11">
        <f t="shared" si="283"/>
        <v>0</v>
      </c>
      <c r="AD1708" s="11">
        <f t="shared" si="284"/>
        <v>0</v>
      </c>
      <c r="AE1708" s="12">
        <f t="shared" si="285"/>
        <v>0</v>
      </c>
      <c r="AF1708"/>
      <c r="AG1708"/>
      <c r="AH1708"/>
      <c r="AI1708"/>
      <c r="AJ1708"/>
    </row>
    <row r="1709" spans="2:36" x14ac:dyDescent="0.25">
      <c r="B1709" s="2" t="s">
        <v>685</v>
      </c>
      <c r="C1709"/>
      <c r="D1709" s="1" t="s">
        <v>1733</v>
      </c>
      <c r="E1709"/>
      <c r="F1709"/>
      <c r="G1709"/>
      <c r="H1709"/>
      <c r="I1709"/>
      <c r="J1709" s="1" t="s">
        <v>3432</v>
      </c>
      <c r="K1709"/>
      <c r="L1709"/>
      <c r="M1709"/>
      <c r="N1709"/>
      <c r="O1709"/>
      <c r="P1709"/>
      <c r="Q1709" s="13">
        <v>0</v>
      </c>
      <c r="R1709" s="13">
        <v>0</v>
      </c>
      <c r="S1709" s="11">
        <f t="shared" si="278"/>
        <v>0</v>
      </c>
      <c r="T1709" s="5">
        <v>0</v>
      </c>
      <c r="U1709" s="11">
        <f t="shared" si="279"/>
        <v>0</v>
      </c>
      <c r="V1709" s="13" t="s">
        <v>1</v>
      </c>
      <c r="W1709" s="10">
        <f>IFERROR(VLOOKUP(V1709,Curr!$B$2:$C$13,2,FALSE),0)</f>
        <v>11</v>
      </c>
      <c r="X1709" s="11">
        <f t="shared" si="280"/>
        <v>0</v>
      </c>
      <c r="Y1709" s="14">
        <f t="shared" si="281"/>
        <v>0</v>
      </c>
      <c r="Z1709" s="11">
        <f t="shared" si="282"/>
        <v>0</v>
      </c>
      <c r="AA1709" s="4" t="s">
        <v>1</v>
      </c>
      <c r="AB1709" s="10">
        <f>IFERROR(VLOOKUP(AA1709,Curr!$B$2:$C$13,2,FALSE),0)</f>
        <v>11</v>
      </c>
      <c r="AC1709" s="11">
        <f t="shared" si="283"/>
        <v>0</v>
      </c>
      <c r="AD1709" s="11">
        <f t="shared" si="284"/>
        <v>0</v>
      </c>
      <c r="AE1709" s="12">
        <f t="shared" si="285"/>
        <v>0</v>
      </c>
      <c r="AF1709"/>
      <c r="AG1709"/>
      <c r="AH1709"/>
      <c r="AI1709"/>
      <c r="AJ1709"/>
    </row>
    <row r="1710" spans="2:36" x14ac:dyDescent="0.25">
      <c r="B1710" s="2" t="s">
        <v>685</v>
      </c>
      <c r="C1710"/>
      <c r="D1710" s="1" t="s">
        <v>1733</v>
      </c>
      <c r="E1710"/>
      <c r="F1710"/>
      <c r="G1710"/>
      <c r="H1710"/>
      <c r="I1710"/>
      <c r="J1710" s="1" t="s">
        <v>3433</v>
      </c>
      <c r="K1710"/>
      <c r="L1710"/>
      <c r="M1710"/>
      <c r="N1710"/>
      <c r="O1710"/>
      <c r="P1710"/>
      <c r="Q1710" s="13">
        <v>0</v>
      </c>
      <c r="R1710" s="13">
        <v>0</v>
      </c>
      <c r="S1710" s="11">
        <f t="shared" si="278"/>
        <v>0</v>
      </c>
      <c r="T1710" s="5">
        <v>0</v>
      </c>
      <c r="U1710" s="11">
        <f t="shared" si="279"/>
        <v>0</v>
      </c>
      <c r="V1710" s="13" t="s">
        <v>1</v>
      </c>
      <c r="W1710" s="10">
        <f>IFERROR(VLOOKUP(V1710,Curr!$B$2:$C$13,2,FALSE),0)</f>
        <v>11</v>
      </c>
      <c r="X1710" s="11">
        <f t="shared" si="280"/>
        <v>0</v>
      </c>
      <c r="Y1710" s="14">
        <f t="shared" si="281"/>
        <v>0</v>
      </c>
      <c r="Z1710" s="11">
        <f t="shared" si="282"/>
        <v>0</v>
      </c>
      <c r="AA1710" s="4" t="s">
        <v>1</v>
      </c>
      <c r="AB1710" s="10">
        <f>IFERROR(VLOOKUP(AA1710,Curr!$B$2:$C$13,2,FALSE),0)</f>
        <v>11</v>
      </c>
      <c r="AC1710" s="11">
        <f t="shared" si="283"/>
        <v>0</v>
      </c>
      <c r="AD1710" s="11">
        <f t="shared" si="284"/>
        <v>0</v>
      </c>
      <c r="AE1710" s="12">
        <f t="shared" si="285"/>
        <v>0</v>
      </c>
      <c r="AF1710"/>
      <c r="AG1710"/>
      <c r="AH1710"/>
      <c r="AI1710"/>
      <c r="AJ1710"/>
    </row>
    <row r="1711" spans="2:36" x14ac:dyDescent="0.25">
      <c r="B1711" s="2" t="s">
        <v>685</v>
      </c>
      <c r="C1711"/>
      <c r="D1711" s="1" t="s">
        <v>1733</v>
      </c>
      <c r="E1711"/>
      <c r="F1711"/>
      <c r="G1711"/>
      <c r="H1711"/>
      <c r="I1711"/>
      <c r="J1711" s="1" t="s">
        <v>3434</v>
      </c>
      <c r="K1711"/>
      <c r="L1711"/>
      <c r="M1711"/>
      <c r="N1711"/>
      <c r="O1711"/>
      <c r="P1711"/>
      <c r="Q1711" s="13">
        <v>0</v>
      </c>
      <c r="R1711" s="13">
        <v>0</v>
      </c>
      <c r="S1711" s="11">
        <f t="shared" si="278"/>
        <v>0</v>
      </c>
      <c r="T1711" s="5">
        <v>0</v>
      </c>
      <c r="U1711" s="11">
        <f t="shared" si="279"/>
        <v>0</v>
      </c>
      <c r="V1711" s="13" t="s">
        <v>1</v>
      </c>
      <c r="W1711" s="10">
        <f>IFERROR(VLOOKUP(V1711,Curr!$B$2:$C$13,2,FALSE),0)</f>
        <v>11</v>
      </c>
      <c r="X1711" s="11">
        <f t="shared" si="280"/>
        <v>0</v>
      </c>
      <c r="Y1711" s="14">
        <f t="shared" si="281"/>
        <v>0</v>
      </c>
      <c r="Z1711" s="11">
        <f t="shared" si="282"/>
        <v>0</v>
      </c>
      <c r="AA1711" s="4" t="s">
        <v>1</v>
      </c>
      <c r="AB1711" s="10">
        <f>IFERROR(VLOOKUP(AA1711,Curr!$B$2:$C$13,2,FALSE),0)</f>
        <v>11</v>
      </c>
      <c r="AC1711" s="11">
        <f t="shared" si="283"/>
        <v>0</v>
      </c>
      <c r="AD1711" s="11">
        <f t="shared" si="284"/>
        <v>0</v>
      </c>
      <c r="AE1711" s="12">
        <f t="shared" si="285"/>
        <v>0</v>
      </c>
      <c r="AF1711"/>
      <c r="AG1711"/>
      <c r="AH1711"/>
      <c r="AI1711"/>
      <c r="AJ1711"/>
    </row>
    <row r="1712" spans="2:36" x14ac:dyDescent="0.25">
      <c r="B1712" s="2" t="s">
        <v>685</v>
      </c>
      <c r="C1712"/>
      <c r="D1712" s="1" t="s">
        <v>1733</v>
      </c>
      <c r="E1712"/>
      <c r="F1712"/>
      <c r="G1712"/>
      <c r="H1712"/>
      <c r="I1712"/>
      <c r="J1712" s="1" t="s">
        <v>3435</v>
      </c>
      <c r="K1712"/>
      <c r="L1712"/>
      <c r="M1712"/>
      <c r="N1712"/>
      <c r="O1712"/>
      <c r="P1712"/>
      <c r="Q1712" s="13">
        <v>0</v>
      </c>
      <c r="R1712" s="13">
        <v>0</v>
      </c>
      <c r="S1712" s="11">
        <f t="shared" si="278"/>
        <v>0</v>
      </c>
      <c r="T1712" s="5">
        <v>0</v>
      </c>
      <c r="U1712" s="11">
        <f t="shared" si="279"/>
        <v>0</v>
      </c>
      <c r="V1712" s="13" t="s">
        <v>1</v>
      </c>
      <c r="W1712" s="10">
        <f>IFERROR(VLOOKUP(V1712,Curr!$B$2:$C$13,2,FALSE),0)</f>
        <v>11</v>
      </c>
      <c r="X1712" s="11">
        <f t="shared" si="280"/>
        <v>0</v>
      </c>
      <c r="Y1712" s="14">
        <f t="shared" si="281"/>
        <v>0</v>
      </c>
      <c r="Z1712" s="11">
        <f t="shared" si="282"/>
        <v>0</v>
      </c>
      <c r="AA1712" s="4" t="s">
        <v>1</v>
      </c>
      <c r="AB1712" s="10">
        <f>IFERROR(VLOOKUP(AA1712,Curr!$B$2:$C$13,2,FALSE),0)</f>
        <v>11</v>
      </c>
      <c r="AC1712" s="11">
        <f t="shared" si="283"/>
        <v>0</v>
      </c>
      <c r="AD1712" s="11">
        <f t="shared" si="284"/>
        <v>0</v>
      </c>
      <c r="AE1712" s="12">
        <f t="shared" si="285"/>
        <v>0</v>
      </c>
      <c r="AF1712"/>
      <c r="AG1712"/>
      <c r="AH1712"/>
      <c r="AI1712"/>
      <c r="AJ1712"/>
    </row>
    <row r="1713" spans="2:36" x14ac:dyDescent="0.25">
      <c r="B1713" s="2" t="s">
        <v>685</v>
      </c>
      <c r="C1713"/>
      <c r="D1713" s="1" t="s">
        <v>1733</v>
      </c>
      <c r="E1713"/>
      <c r="F1713"/>
      <c r="G1713"/>
      <c r="H1713"/>
      <c r="I1713"/>
      <c r="J1713" s="1" t="s">
        <v>3436</v>
      </c>
      <c r="K1713"/>
      <c r="L1713"/>
      <c r="M1713"/>
      <c r="N1713"/>
      <c r="O1713"/>
      <c r="P1713"/>
      <c r="Q1713" s="13">
        <v>0</v>
      </c>
      <c r="R1713" s="13">
        <v>0</v>
      </c>
      <c r="S1713" s="11">
        <f t="shared" si="278"/>
        <v>0</v>
      </c>
      <c r="T1713" s="5">
        <v>0</v>
      </c>
      <c r="U1713" s="11">
        <f t="shared" si="279"/>
        <v>0</v>
      </c>
      <c r="V1713" s="13" t="s">
        <v>1</v>
      </c>
      <c r="W1713" s="10">
        <f>IFERROR(VLOOKUP(V1713,Curr!$B$2:$C$13,2,FALSE),0)</f>
        <v>11</v>
      </c>
      <c r="X1713" s="11">
        <f t="shared" si="280"/>
        <v>0</v>
      </c>
      <c r="Y1713" s="14">
        <f t="shared" si="281"/>
        <v>0</v>
      </c>
      <c r="Z1713" s="11">
        <f t="shared" si="282"/>
        <v>0</v>
      </c>
      <c r="AA1713" s="4" t="s">
        <v>1</v>
      </c>
      <c r="AB1713" s="10">
        <f>IFERROR(VLOOKUP(AA1713,Curr!$B$2:$C$13,2,FALSE),0)</f>
        <v>11</v>
      </c>
      <c r="AC1713" s="11">
        <f t="shared" si="283"/>
        <v>0</v>
      </c>
      <c r="AD1713" s="11">
        <f t="shared" si="284"/>
        <v>0</v>
      </c>
      <c r="AE1713" s="12">
        <f t="shared" si="285"/>
        <v>0</v>
      </c>
      <c r="AF1713"/>
      <c r="AG1713"/>
      <c r="AH1713"/>
      <c r="AI1713"/>
      <c r="AJ1713"/>
    </row>
    <row r="1714" spans="2:36" x14ac:dyDescent="0.25">
      <c r="B1714" s="2" t="s">
        <v>685</v>
      </c>
      <c r="C1714"/>
      <c r="D1714" s="1" t="s">
        <v>1733</v>
      </c>
      <c r="E1714"/>
      <c r="F1714"/>
      <c r="G1714"/>
      <c r="H1714"/>
      <c r="I1714"/>
      <c r="J1714" s="1" t="s">
        <v>3437</v>
      </c>
      <c r="K1714"/>
      <c r="L1714"/>
      <c r="M1714"/>
      <c r="N1714"/>
      <c r="O1714"/>
      <c r="P1714"/>
      <c r="Q1714" s="13">
        <v>0</v>
      </c>
      <c r="R1714" s="13">
        <v>0</v>
      </c>
      <c r="S1714" s="11">
        <f t="shared" si="278"/>
        <v>0</v>
      </c>
      <c r="T1714" s="5">
        <v>0</v>
      </c>
      <c r="U1714" s="11">
        <f t="shared" si="279"/>
        <v>0</v>
      </c>
      <c r="V1714" s="13" t="s">
        <v>1</v>
      </c>
      <c r="W1714" s="10">
        <f>IFERROR(VLOOKUP(V1714,Curr!$B$2:$C$13,2,FALSE),0)</f>
        <v>11</v>
      </c>
      <c r="X1714" s="11">
        <f t="shared" si="280"/>
        <v>0</v>
      </c>
      <c r="Y1714" s="14">
        <f t="shared" si="281"/>
        <v>0</v>
      </c>
      <c r="Z1714" s="11">
        <f t="shared" si="282"/>
        <v>0</v>
      </c>
      <c r="AA1714" s="4" t="s">
        <v>1</v>
      </c>
      <c r="AB1714" s="10">
        <f>IFERROR(VLOOKUP(AA1714,Curr!$B$2:$C$13,2,FALSE),0)</f>
        <v>11</v>
      </c>
      <c r="AC1714" s="11">
        <f t="shared" si="283"/>
        <v>0</v>
      </c>
      <c r="AD1714" s="11">
        <f t="shared" si="284"/>
        <v>0</v>
      </c>
      <c r="AE1714" s="12">
        <f t="shared" si="285"/>
        <v>0</v>
      </c>
      <c r="AF1714"/>
      <c r="AG1714"/>
      <c r="AH1714"/>
      <c r="AI1714"/>
      <c r="AJ1714"/>
    </row>
    <row r="1715" spans="2:36" x14ac:dyDescent="0.25">
      <c r="B1715" s="2" t="s">
        <v>685</v>
      </c>
      <c r="C1715"/>
      <c r="D1715" s="1" t="s">
        <v>1733</v>
      </c>
      <c r="E1715"/>
      <c r="F1715"/>
      <c r="G1715"/>
      <c r="H1715"/>
      <c r="I1715"/>
      <c r="J1715" s="1" t="s">
        <v>3438</v>
      </c>
      <c r="K1715"/>
      <c r="L1715"/>
      <c r="M1715"/>
      <c r="N1715"/>
      <c r="O1715"/>
      <c r="P1715"/>
      <c r="Q1715" s="13">
        <v>0</v>
      </c>
      <c r="R1715" s="13">
        <v>0</v>
      </c>
      <c r="S1715" s="11">
        <f t="shared" si="278"/>
        <v>0</v>
      </c>
      <c r="T1715" s="5">
        <v>0</v>
      </c>
      <c r="U1715" s="11">
        <f t="shared" si="279"/>
        <v>0</v>
      </c>
      <c r="V1715" s="13" t="s">
        <v>1</v>
      </c>
      <c r="W1715" s="10">
        <f>IFERROR(VLOOKUP(V1715,Curr!$B$2:$C$13,2,FALSE),0)</f>
        <v>11</v>
      </c>
      <c r="X1715" s="11">
        <f t="shared" si="280"/>
        <v>0</v>
      </c>
      <c r="Y1715" s="14">
        <f t="shared" si="281"/>
        <v>0</v>
      </c>
      <c r="Z1715" s="11">
        <f t="shared" si="282"/>
        <v>0</v>
      </c>
      <c r="AA1715" s="4" t="s">
        <v>1</v>
      </c>
      <c r="AB1715" s="10">
        <f>IFERROR(VLOOKUP(AA1715,Curr!$B$2:$C$13,2,FALSE),0)</f>
        <v>11</v>
      </c>
      <c r="AC1715" s="11">
        <f t="shared" si="283"/>
        <v>0</v>
      </c>
      <c r="AD1715" s="11">
        <f t="shared" si="284"/>
        <v>0</v>
      </c>
      <c r="AE1715" s="12">
        <f t="shared" si="285"/>
        <v>0</v>
      </c>
      <c r="AF1715"/>
      <c r="AG1715"/>
      <c r="AH1715"/>
      <c r="AI1715"/>
      <c r="AJ1715"/>
    </row>
    <row r="1716" spans="2:36" x14ac:dyDescent="0.25">
      <c r="B1716" s="2" t="s">
        <v>685</v>
      </c>
      <c r="C1716"/>
      <c r="D1716" s="1" t="s">
        <v>1733</v>
      </c>
      <c r="E1716"/>
      <c r="F1716"/>
      <c r="G1716"/>
      <c r="H1716"/>
      <c r="I1716"/>
      <c r="J1716" s="1" t="s">
        <v>3439</v>
      </c>
      <c r="K1716"/>
      <c r="L1716"/>
      <c r="M1716"/>
      <c r="N1716"/>
      <c r="O1716"/>
      <c r="P1716"/>
      <c r="Q1716" s="13">
        <v>0</v>
      </c>
      <c r="R1716" s="13">
        <v>0</v>
      </c>
      <c r="S1716" s="11">
        <f t="shared" si="278"/>
        <v>0</v>
      </c>
      <c r="T1716" s="5">
        <v>0</v>
      </c>
      <c r="U1716" s="11">
        <f t="shared" si="279"/>
        <v>0</v>
      </c>
      <c r="V1716" s="13" t="s">
        <v>1</v>
      </c>
      <c r="W1716" s="10">
        <f>IFERROR(VLOOKUP(V1716,Curr!$B$2:$C$13,2,FALSE),0)</f>
        <v>11</v>
      </c>
      <c r="X1716" s="11">
        <f t="shared" si="280"/>
        <v>0</v>
      </c>
      <c r="Y1716" s="14">
        <f t="shared" si="281"/>
        <v>0</v>
      </c>
      <c r="Z1716" s="11">
        <f t="shared" si="282"/>
        <v>0</v>
      </c>
      <c r="AA1716" s="4" t="s">
        <v>1</v>
      </c>
      <c r="AB1716" s="10">
        <f>IFERROR(VLOOKUP(AA1716,Curr!$B$2:$C$13,2,FALSE),0)</f>
        <v>11</v>
      </c>
      <c r="AC1716" s="11">
        <f t="shared" si="283"/>
        <v>0</v>
      </c>
      <c r="AD1716" s="11">
        <f t="shared" si="284"/>
        <v>0</v>
      </c>
      <c r="AE1716" s="12">
        <f t="shared" si="285"/>
        <v>0</v>
      </c>
      <c r="AF1716"/>
      <c r="AG1716"/>
      <c r="AH1716"/>
      <c r="AI1716"/>
      <c r="AJ1716"/>
    </row>
    <row r="1717" spans="2:36" x14ac:dyDescent="0.25">
      <c r="B1717" s="2" t="s">
        <v>685</v>
      </c>
      <c r="C1717"/>
      <c r="D1717" s="1" t="s">
        <v>1733</v>
      </c>
      <c r="E1717"/>
      <c r="F1717"/>
      <c r="G1717"/>
      <c r="H1717"/>
      <c r="I1717"/>
      <c r="J1717" s="1" t="s">
        <v>3440</v>
      </c>
      <c r="K1717"/>
      <c r="L1717"/>
      <c r="M1717"/>
      <c r="N1717"/>
      <c r="O1717"/>
      <c r="P1717"/>
      <c r="Q1717" s="13">
        <v>0</v>
      </c>
      <c r="R1717" s="13">
        <v>0</v>
      </c>
      <c r="S1717" s="11">
        <f t="shared" si="278"/>
        <v>0</v>
      </c>
      <c r="T1717" s="5">
        <v>0</v>
      </c>
      <c r="U1717" s="11">
        <f t="shared" si="279"/>
        <v>0</v>
      </c>
      <c r="V1717" s="13" t="s">
        <v>1</v>
      </c>
      <c r="W1717" s="10">
        <f>IFERROR(VLOOKUP(V1717,Curr!$B$2:$C$13,2,FALSE),0)</f>
        <v>11</v>
      </c>
      <c r="X1717" s="11">
        <f t="shared" si="280"/>
        <v>0</v>
      </c>
      <c r="Y1717" s="14">
        <f t="shared" si="281"/>
        <v>0</v>
      </c>
      <c r="Z1717" s="11">
        <f t="shared" si="282"/>
        <v>0</v>
      </c>
      <c r="AA1717" s="4" t="s">
        <v>1</v>
      </c>
      <c r="AB1717" s="10">
        <f>IFERROR(VLOOKUP(AA1717,Curr!$B$2:$C$13,2,FALSE),0)</f>
        <v>11</v>
      </c>
      <c r="AC1717" s="11">
        <f t="shared" si="283"/>
        <v>0</v>
      </c>
      <c r="AD1717" s="11">
        <f t="shared" si="284"/>
        <v>0</v>
      </c>
      <c r="AE1717" s="12">
        <f t="shared" si="285"/>
        <v>0</v>
      </c>
      <c r="AF1717"/>
      <c r="AG1717"/>
      <c r="AH1717"/>
      <c r="AI1717"/>
      <c r="AJ1717"/>
    </row>
    <row r="1718" spans="2:36" x14ac:dyDescent="0.25">
      <c r="B1718" s="2" t="s">
        <v>685</v>
      </c>
      <c r="C1718"/>
      <c r="D1718" s="1" t="s">
        <v>1733</v>
      </c>
      <c r="E1718"/>
      <c r="F1718"/>
      <c r="G1718"/>
      <c r="H1718"/>
      <c r="I1718"/>
      <c r="J1718" s="1" t="s">
        <v>3441</v>
      </c>
      <c r="K1718"/>
      <c r="L1718"/>
      <c r="M1718"/>
      <c r="N1718"/>
      <c r="O1718"/>
      <c r="P1718"/>
      <c r="Q1718" s="13">
        <v>0</v>
      </c>
      <c r="R1718" s="13">
        <v>0</v>
      </c>
      <c r="S1718" s="11">
        <f t="shared" si="278"/>
        <v>0</v>
      </c>
      <c r="T1718" s="5">
        <v>0</v>
      </c>
      <c r="U1718" s="11">
        <f t="shared" si="279"/>
        <v>0</v>
      </c>
      <c r="V1718" s="13" t="s">
        <v>1</v>
      </c>
      <c r="W1718" s="10">
        <f>IFERROR(VLOOKUP(V1718,Curr!$B$2:$C$13,2,FALSE),0)</f>
        <v>11</v>
      </c>
      <c r="X1718" s="11">
        <f t="shared" si="280"/>
        <v>0</v>
      </c>
      <c r="Y1718" s="14">
        <f t="shared" si="281"/>
        <v>0</v>
      </c>
      <c r="Z1718" s="11">
        <f t="shared" si="282"/>
        <v>0</v>
      </c>
      <c r="AA1718" s="4" t="s">
        <v>1</v>
      </c>
      <c r="AB1718" s="10">
        <f>IFERROR(VLOOKUP(AA1718,Curr!$B$2:$C$13,2,FALSE),0)</f>
        <v>11</v>
      </c>
      <c r="AC1718" s="11">
        <f t="shared" si="283"/>
        <v>0</v>
      </c>
      <c r="AD1718" s="11">
        <f t="shared" si="284"/>
        <v>0</v>
      </c>
      <c r="AE1718" s="12">
        <f t="shared" si="285"/>
        <v>0</v>
      </c>
      <c r="AF1718"/>
      <c r="AG1718"/>
      <c r="AH1718"/>
      <c r="AI1718"/>
      <c r="AJ1718"/>
    </row>
    <row r="1719" spans="2:36" x14ac:dyDescent="0.25">
      <c r="B1719" s="2" t="s">
        <v>685</v>
      </c>
      <c r="C1719"/>
      <c r="D1719" s="1" t="s">
        <v>1733</v>
      </c>
      <c r="E1719"/>
      <c r="F1719"/>
      <c r="G1719"/>
      <c r="H1719"/>
      <c r="I1719"/>
      <c r="J1719" s="1" t="s">
        <v>3442</v>
      </c>
      <c r="K1719"/>
      <c r="L1719"/>
      <c r="M1719"/>
      <c r="N1719"/>
      <c r="O1719"/>
      <c r="P1719"/>
      <c r="Q1719" s="13">
        <v>0</v>
      </c>
      <c r="R1719" s="13">
        <v>0</v>
      </c>
      <c r="S1719" s="11">
        <f t="shared" si="278"/>
        <v>0</v>
      </c>
      <c r="T1719" s="5">
        <v>0</v>
      </c>
      <c r="U1719" s="11">
        <f t="shared" si="279"/>
        <v>0</v>
      </c>
      <c r="V1719" s="13" t="s">
        <v>1</v>
      </c>
      <c r="W1719" s="10">
        <f>IFERROR(VLOOKUP(V1719,Curr!$B$2:$C$13,2,FALSE),0)</f>
        <v>11</v>
      </c>
      <c r="X1719" s="11">
        <f t="shared" si="280"/>
        <v>0</v>
      </c>
      <c r="Y1719" s="14">
        <f t="shared" si="281"/>
        <v>0</v>
      </c>
      <c r="Z1719" s="11">
        <f t="shared" si="282"/>
        <v>0</v>
      </c>
      <c r="AA1719" s="4" t="s">
        <v>1</v>
      </c>
      <c r="AB1719" s="10">
        <f>IFERROR(VLOOKUP(AA1719,Curr!$B$2:$C$13,2,FALSE),0)</f>
        <v>11</v>
      </c>
      <c r="AC1719" s="11">
        <f t="shared" si="283"/>
        <v>0</v>
      </c>
      <c r="AD1719" s="11">
        <f t="shared" si="284"/>
        <v>0</v>
      </c>
      <c r="AE1719" s="12">
        <f t="shared" si="285"/>
        <v>0</v>
      </c>
      <c r="AF1719"/>
      <c r="AG1719"/>
      <c r="AH1719"/>
      <c r="AI1719"/>
      <c r="AJ1719"/>
    </row>
    <row r="1720" spans="2:36" x14ac:dyDescent="0.25">
      <c r="B1720" s="2" t="s">
        <v>685</v>
      </c>
      <c r="C1720"/>
      <c r="D1720" s="1" t="s">
        <v>1733</v>
      </c>
      <c r="E1720"/>
      <c r="F1720"/>
      <c r="G1720"/>
      <c r="H1720"/>
      <c r="I1720"/>
      <c r="J1720" s="1" t="s">
        <v>3443</v>
      </c>
      <c r="K1720"/>
      <c r="L1720"/>
      <c r="M1720"/>
      <c r="N1720"/>
      <c r="O1720"/>
      <c r="P1720"/>
      <c r="Q1720" s="13">
        <v>0</v>
      </c>
      <c r="R1720" s="13">
        <v>0</v>
      </c>
      <c r="S1720" s="11">
        <f t="shared" ref="S1720:S1783" si="286">+Q1720*R1720</f>
        <v>0</v>
      </c>
      <c r="T1720" s="5">
        <v>0</v>
      </c>
      <c r="U1720" s="11">
        <f t="shared" ref="U1720:U1783" si="287">S1720*(1-T1720)</f>
        <v>0</v>
      </c>
      <c r="V1720" s="13" t="s">
        <v>1</v>
      </c>
      <c r="W1720" s="10">
        <f>IFERROR(VLOOKUP(V1720,Curr!$B$2:$C$13,2,FALSE),0)</f>
        <v>11</v>
      </c>
      <c r="X1720" s="11">
        <f t="shared" ref="X1720:X1783" si="288">U1720*W1720</f>
        <v>0</v>
      </c>
      <c r="Y1720" s="14">
        <f t="shared" ref="Y1720:Y1783" si="289">Q1720</f>
        <v>0</v>
      </c>
      <c r="Z1720" s="11">
        <f t="shared" ref="Z1720:Z1783" si="290">+Y1720*R1720</f>
        <v>0</v>
      </c>
      <c r="AA1720" s="4" t="s">
        <v>1</v>
      </c>
      <c r="AB1720" s="10">
        <f>IFERROR(VLOOKUP(AA1720,Curr!$B$2:$C$13,2,FALSE),0)</f>
        <v>11</v>
      </c>
      <c r="AC1720" s="11">
        <f t="shared" ref="AC1720:AC1783" si="291">+Y1720*AB1720*R1720</f>
        <v>0</v>
      </c>
      <c r="AD1720" s="11">
        <f t="shared" ref="AD1720:AD1783" si="292">+AC1720-X1720</f>
        <v>0</v>
      </c>
      <c r="AE1720" s="12">
        <f t="shared" ref="AE1720:AE1783" si="293">IFERROR(AD1720/AC1720,0)</f>
        <v>0</v>
      </c>
      <c r="AF1720"/>
      <c r="AG1720"/>
      <c r="AH1720"/>
      <c r="AI1720"/>
      <c r="AJ1720"/>
    </row>
    <row r="1721" spans="2:36" x14ac:dyDescent="0.25">
      <c r="B1721" s="2" t="s">
        <v>685</v>
      </c>
      <c r="C1721"/>
      <c r="D1721" s="1" t="s">
        <v>1733</v>
      </c>
      <c r="E1721"/>
      <c r="F1721"/>
      <c r="G1721"/>
      <c r="H1721"/>
      <c r="I1721"/>
      <c r="J1721" s="1" t="s">
        <v>3444</v>
      </c>
      <c r="K1721"/>
      <c r="L1721"/>
      <c r="M1721"/>
      <c r="N1721"/>
      <c r="O1721"/>
      <c r="P1721"/>
      <c r="Q1721" s="13">
        <v>0</v>
      </c>
      <c r="R1721" s="13">
        <v>0</v>
      </c>
      <c r="S1721" s="11">
        <f t="shared" si="286"/>
        <v>0</v>
      </c>
      <c r="T1721" s="5">
        <v>0</v>
      </c>
      <c r="U1721" s="11">
        <f t="shared" si="287"/>
        <v>0</v>
      </c>
      <c r="V1721" s="13" t="s">
        <v>1</v>
      </c>
      <c r="W1721" s="10">
        <f>IFERROR(VLOOKUP(V1721,Curr!$B$2:$C$13,2,FALSE),0)</f>
        <v>11</v>
      </c>
      <c r="X1721" s="11">
        <f t="shared" si="288"/>
        <v>0</v>
      </c>
      <c r="Y1721" s="14">
        <f t="shared" si="289"/>
        <v>0</v>
      </c>
      <c r="Z1721" s="11">
        <f t="shared" si="290"/>
        <v>0</v>
      </c>
      <c r="AA1721" s="4" t="s">
        <v>1</v>
      </c>
      <c r="AB1721" s="10">
        <f>IFERROR(VLOOKUP(AA1721,Curr!$B$2:$C$13,2,FALSE),0)</f>
        <v>11</v>
      </c>
      <c r="AC1721" s="11">
        <f t="shared" si="291"/>
        <v>0</v>
      </c>
      <c r="AD1721" s="11">
        <f t="shared" si="292"/>
        <v>0</v>
      </c>
      <c r="AE1721" s="12">
        <f t="shared" si="293"/>
        <v>0</v>
      </c>
      <c r="AF1721"/>
      <c r="AG1721"/>
      <c r="AH1721"/>
      <c r="AI1721"/>
      <c r="AJ1721"/>
    </row>
    <row r="1722" spans="2:36" x14ac:dyDescent="0.25">
      <c r="B1722" s="2" t="s">
        <v>685</v>
      </c>
      <c r="C1722"/>
      <c r="D1722" s="1" t="s">
        <v>1733</v>
      </c>
      <c r="E1722"/>
      <c r="F1722"/>
      <c r="G1722"/>
      <c r="H1722"/>
      <c r="I1722"/>
      <c r="J1722" s="1" t="s">
        <v>3445</v>
      </c>
      <c r="K1722"/>
      <c r="L1722"/>
      <c r="M1722"/>
      <c r="N1722"/>
      <c r="O1722"/>
      <c r="P1722"/>
      <c r="Q1722" s="13">
        <v>0</v>
      </c>
      <c r="R1722" s="13">
        <v>0</v>
      </c>
      <c r="S1722" s="11">
        <f t="shared" si="286"/>
        <v>0</v>
      </c>
      <c r="T1722" s="5">
        <v>0</v>
      </c>
      <c r="U1722" s="11">
        <f t="shared" si="287"/>
        <v>0</v>
      </c>
      <c r="V1722" s="13" t="s">
        <v>1</v>
      </c>
      <c r="W1722" s="10">
        <f>IFERROR(VLOOKUP(V1722,Curr!$B$2:$C$13,2,FALSE),0)</f>
        <v>11</v>
      </c>
      <c r="X1722" s="11">
        <f t="shared" si="288"/>
        <v>0</v>
      </c>
      <c r="Y1722" s="14">
        <f t="shared" si="289"/>
        <v>0</v>
      </c>
      <c r="Z1722" s="11">
        <f t="shared" si="290"/>
        <v>0</v>
      </c>
      <c r="AA1722" s="4" t="s">
        <v>1</v>
      </c>
      <c r="AB1722" s="10">
        <f>IFERROR(VLOOKUP(AA1722,Curr!$B$2:$C$13,2,FALSE),0)</f>
        <v>11</v>
      </c>
      <c r="AC1722" s="11">
        <f t="shared" si="291"/>
        <v>0</v>
      </c>
      <c r="AD1722" s="11">
        <f t="shared" si="292"/>
        <v>0</v>
      </c>
      <c r="AE1722" s="12">
        <f t="shared" si="293"/>
        <v>0</v>
      </c>
      <c r="AF1722"/>
      <c r="AG1722"/>
      <c r="AH1722"/>
      <c r="AI1722"/>
      <c r="AJ1722"/>
    </row>
    <row r="1723" spans="2:36" x14ac:dyDescent="0.25">
      <c r="B1723" s="2" t="s">
        <v>685</v>
      </c>
      <c r="C1723"/>
      <c r="D1723" s="1" t="s">
        <v>1733</v>
      </c>
      <c r="E1723"/>
      <c r="F1723"/>
      <c r="G1723"/>
      <c r="H1723"/>
      <c r="I1723"/>
      <c r="J1723" s="1" t="s">
        <v>3446</v>
      </c>
      <c r="K1723"/>
      <c r="L1723"/>
      <c r="M1723"/>
      <c r="N1723"/>
      <c r="O1723"/>
      <c r="P1723"/>
      <c r="Q1723" s="13">
        <v>0</v>
      </c>
      <c r="R1723" s="13">
        <v>0</v>
      </c>
      <c r="S1723" s="11">
        <f t="shared" si="286"/>
        <v>0</v>
      </c>
      <c r="T1723" s="5">
        <v>0</v>
      </c>
      <c r="U1723" s="11">
        <f t="shared" si="287"/>
        <v>0</v>
      </c>
      <c r="V1723" s="13" t="s">
        <v>1</v>
      </c>
      <c r="W1723" s="10">
        <f>IFERROR(VLOOKUP(V1723,Curr!$B$2:$C$13,2,FALSE),0)</f>
        <v>11</v>
      </c>
      <c r="X1723" s="11">
        <f t="shared" si="288"/>
        <v>0</v>
      </c>
      <c r="Y1723" s="14">
        <f t="shared" si="289"/>
        <v>0</v>
      </c>
      <c r="Z1723" s="11">
        <f t="shared" si="290"/>
        <v>0</v>
      </c>
      <c r="AA1723" s="4" t="s">
        <v>1</v>
      </c>
      <c r="AB1723" s="10">
        <f>IFERROR(VLOOKUP(AA1723,Curr!$B$2:$C$13,2,FALSE),0)</f>
        <v>11</v>
      </c>
      <c r="AC1723" s="11">
        <f t="shared" si="291"/>
        <v>0</v>
      </c>
      <c r="AD1723" s="11">
        <f t="shared" si="292"/>
        <v>0</v>
      </c>
      <c r="AE1723" s="12">
        <f t="shared" si="293"/>
        <v>0</v>
      </c>
      <c r="AF1723"/>
      <c r="AG1723"/>
      <c r="AH1723"/>
      <c r="AI1723"/>
      <c r="AJ1723"/>
    </row>
    <row r="1724" spans="2:36" x14ac:dyDescent="0.25">
      <c r="B1724" s="2" t="s">
        <v>685</v>
      </c>
      <c r="C1724"/>
      <c r="D1724" s="1" t="s">
        <v>1733</v>
      </c>
      <c r="E1724"/>
      <c r="F1724"/>
      <c r="G1724"/>
      <c r="H1724"/>
      <c r="I1724"/>
      <c r="J1724" s="1" t="s">
        <v>3447</v>
      </c>
      <c r="K1724"/>
      <c r="L1724"/>
      <c r="M1724"/>
      <c r="N1724"/>
      <c r="O1724"/>
      <c r="P1724"/>
      <c r="Q1724" s="13">
        <v>0</v>
      </c>
      <c r="R1724" s="13">
        <v>0</v>
      </c>
      <c r="S1724" s="11">
        <f t="shared" si="286"/>
        <v>0</v>
      </c>
      <c r="T1724" s="5">
        <v>0</v>
      </c>
      <c r="U1724" s="11">
        <f t="shared" si="287"/>
        <v>0</v>
      </c>
      <c r="V1724" s="13" t="s">
        <v>1</v>
      </c>
      <c r="W1724" s="10">
        <f>IFERROR(VLOOKUP(V1724,Curr!$B$2:$C$13,2,FALSE),0)</f>
        <v>11</v>
      </c>
      <c r="X1724" s="11">
        <f t="shared" si="288"/>
        <v>0</v>
      </c>
      <c r="Y1724" s="14">
        <f t="shared" si="289"/>
        <v>0</v>
      </c>
      <c r="Z1724" s="11">
        <f t="shared" si="290"/>
        <v>0</v>
      </c>
      <c r="AA1724" s="4" t="s">
        <v>1</v>
      </c>
      <c r="AB1724" s="10">
        <f>IFERROR(VLOOKUP(AA1724,Curr!$B$2:$C$13,2,FALSE),0)</f>
        <v>11</v>
      </c>
      <c r="AC1724" s="11">
        <f t="shared" si="291"/>
        <v>0</v>
      </c>
      <c r="AD1724" s="11">
        <f t="shared" si="292"/>
        <v>0</v>
      </c>
      <c r="AE1724" s="12">
        <f t="shared" si="293"/>
        <v>0</v>
      </c>
      <c r="AF1724"/>
      <c r="AG1724"/>
      <c r="AH1724"/>
      <c r="AI1724"/>
      <c r="AJ1724"/>
    </row>
    <row r="1725" spans="2:36" x14ac:dyDescent="0.25">
      <c r="B1725" s="2" t="s">
        <v>685</v>
      </c>
      <c r="C1725"/>
      <c r="D1725" s="1" t="s">
        <v>1733</v>
      </c>
      <c r="E1725"/>
      <c r="F1725"/>
      <c r="G1725"/>
      <c r="H1725"/>
      <c r="I1725"/>
      <c r="J1725" s="1" t="s">
        <v>3448</v>
      </c>
      <c r="K1725"/>
      <c r="L1725"/>
      <c r="M1725"/>
      <c r="N1725"/>
      <c r="O1725"/>
      <c r="P1725"/>
      <c r="Q1725" s="13">
        <v>0</v>
      </c>
      <c r="R1725" s="13">
        <v>0</v>
      </c>
      <c r="S1725" s="11">
        <f t="shared" si="286"/>
        <v>0</v>
      </c>
      <c r="T1725" s="5">
        <v>0</v>
      </c>
      <c r="U1725" s="11">
        <f t="shared" si="287"/>
        <v>0</v>
      </c>
      <c r="V1725" s="13" t="s">
        <v>1</v>
      </c>
      <c r="W1725" s="10">
        <f>IFERROR(VLOOKUP(V1725,Curr!$B$2:$C$13,2,FALSE),0)</f>
        <v>11</v>
      </c>
      <c r="X1725" s="11">
        <f t="shared" si="288"/>
        <v>0</v>
      </c>
      <c r="Y1725" s="14">
        <f t="shared" si="289"/>
        <v>0</v>
      </c>
      <c r="Z1725" s="11">
        <f t="shared" si="290"/>
        <v>0</v>
      </c>
      <c r="AA1725" s="4" t="s">
        <v>1</v>
      </c>
      <c r="AB1725" s="10">
        <f>IFERROR(VLOOKUP(AA1725,Curr!$B$2:$C$13,2,FALSE),0)</f>
        <v>11</v>
      </c>
      <c r="AC1725" s="11">
        <f t="shared" si="291"/>
        <v>0</v>
      </c>
      <c r="AD1725" s="11">
        <f t="shared" si="292"/>
        <v>0</v>
      </c>
      <c r="AE1725" s="12">
        <f t="shared" si="293"/>
        <v>0</v>
      </c>
      <c r="AF1725"/>
      <c r="AG1725"/>
      <c r="AH1725"/>
      <c r="AI1725"/>
      <c r="AJ1725"/>
    </row>
    <row r="1726" spans="2:36" x14ac:dyDescent="0.25">
      <c r="B1726" s="2" t="s">
        <v>685</v>
      </c>
      <c r="C1726"/>
      <c r="D1726" s="1" t="s">
        <v>1733</v>
      </c>
      <c r="E1726"/>
      <c r="F1726"/>
      <c r="G1726"/>
      <c r="H1726"/>
      <c r="I1726"/>
      <c r="J1726" s="1" t="s">
        <v>3449</v>
      </c>
      <c r="K1726"/>
      <c r="L1726"/>
      <c r="M1726"/>
      <c r="N1726"/>
      <c r="O1726"/>
      <c r="P1726"/>
      <c r="Q1726" s="13">
        <v>0</v>
      </c>
      <c r="R1726" s="13">
        <v>0</v>
      </c>
      <c r="S1726" s="11">
        <f t="shared" si="286"/>
        <v>0</v>
      </c>
      <c r="T1726" s="5">
        <v>0</v>
      </c>
      <c r="U1726" s="11">
        <f t="shared" si="287"/>
        <v>0</v>
      </c>
      <c r="V1726" s="13" t="s">
        <v>1</v>
      </c>
      <c r="W1726" s="10">
        <f>IFERROR(VLOOKUP(V1726,Curr!$B$2:$C$13,2,FALSE),0)</f>
        <v>11</v>
      </c>
      <c r="X1726" s="11">
        <f t="shared" si="288"/>
        <v>0</v>
      </c>
      <c r="Y1726" s="14">
        <f t="shared" si="289"/>
        <v>0</v>
      </c>
      <c r="Z1726" s="11">
        <f t="shared" si="290"/>
        <v>0</v>
      </c>
      <c r="AA1726" s="4" t="s">
        <v>1</v>
      </c>
      <c r="AB1726" s="10">
        <f>IFERROR(VLOOKUP(AA1726,Curr!$B$2:$C$13,2,FALSE),0)</f>
        <v>11</v>
      </c>
      <c r="AC1726" s="11">
        <f t="shared" si="291"/>
        <v>0</v>
      </c>
      <c r="AD1726" s="11">
        <f t="shared" si="292"/>
        <v>0</v>
      </c>
      <c r="AE1726" s="12">
        <f t="shared" si="293"/>
        <v>0</v>
      </c>
      <c r="AF1726"/>
      <c r="AG1726"/>
      <c r="AH1726"/>
      <c r="AI1726"/>
      <c r="AJ1726"/>
    </row>
    <row r="1727" spans="2:36" x14ac:dyDescent="0.25">
      <c r="B1727" s="2" t="s">
        <v>685</v>
      </c>
      <c r="C1727"/>
      <c r="D1727" s="1" t="s">
        <v>1733</v>
      </c>
      <c r="E1727"/>
      <c r="F1727"/>
      <c r="G1727"/>
      <c r="H1727"/>
      <c r="I1727"/>
      <c r="J1727" s="1" t="s">
        <v>3450</v>
      </c>
      <c r="K1727"/>
      <c r="L1727"/>
      <c r="M1727"/>
      <c r="N1727"/>
      <c r="O1727"/>
      <c r="P1727"/>
      <c r="Q1727" s="13">
        <v>0</v>
      </c>
      <c r="R1727" s="13">
        <v>0</v>
      </c>
      <c r="S1727" s="11">
        <f t="shared" si="286"/>
        <v>0</v>
      </c>
      <c r="T1727" s="5">
        <v>0</v>
      </c>
      <c r="U1727" s="11">
        <f t="shared" si="287"/>
        <v>0</v>
      </c>
      <c r="V1727" s="13" t="s">
        <v>1</v>
      </c>
      <c r="W1727" s="10">
        <f>IFERROR(VLOOKUP(V1727,Curr!$B$2:$C$13,2,FALSE),0)</f>
        <v>11</v>
      </c>
      <c r="X1727" s="11">
        <f t="shared" si="288"/>
        <v>0</v>
      </c>
      <c r="Y1727" s="14">
        <f t="shared" si="289"/>
        <v>0</v>
      </c>
      <c r="Z1727" s="11">
        <f t="shared" si="290"/>
        <v>0</v>
      </c>
      <c r="AA1727" s="4" t="s">
        <v>1</v>
      </c>
      <c r="AB1727" s="10">
        <f>IFERROR(VLOOKUP(AA1727,Curr!$B$2:$C$13,2,FALSE),0)</f>
        <v>11</v>
      </c>
      <c r="AC1727" s="11">
        <f t="shared" si="291"/>
        <v>0</v>
      </c>
      <c r="AD1727" s="11">
        <f t="shared" si="292"/>
        <v>0</v>
      </c>
      <c r="AE1727" s="12">
        <f t="shared" si="293"/>
        <v>0</v>
      </c>
      <c r="AF1727"/>
      <c r="AG1727"/>
      <c r="AH1727"/>
      <c r="AI1727"/>
      <c r="AJ1727"/>
    </row>
    <row r="1728" spans="2:36" x14ac:dyDescent="0.25">
      <c r="B1728" s="2" t="s">
        <v>685</v>
      </c>
      <c r="C1728"/>
      <c r="D1728" s="1" t="s">
        <v>1733</v>
      </c>
      <c r="E1728"/>
      <c r="F1728"/>
      <c r="G1728"/>
      <c r="H1728"/>
      <c r="I1728"/>
      <c r="J1728" s="1" t="s">
        <v>3451</v>
      </c>
      <c r="K1728"/>
      <c r="L1728"/>
      <c r="M1728"/>
      <c r="N1728"/>
      <c r="O1728"/>
      <c r="P1728"/>
      <c r="Q1728" s="13">
        <v>0</v>
      </c>
      <c r="R1728" s="13">
        <v>0</v>
      </c>
      <c r="S1728" s="11">
        <f t="shared" si="286"/>
        <v>0</v>
      </c>
      <c r="T1728" s="5">
        <v>0</v>
      </c>
      <c r="U1728" s="11">
        <f t="shared" si="287"/>
        <v>0</v>
      </c>
      <c r="V1728" s="13" t="s">
        <v>1</v>
      </c>
      <c r="W1728" s="10">
        <f>IFERROR(VLOOKUP(V1728,Curr!$B$2:$C$13,2,FALSE),0)</f>
        <v>11</v>
      </c>
      <c r="X1728" s="11">
        <f t="shared" si="288"/>
        <v>0</v>
      </c>
      <c r="Y1728" s="14">
        <f t="shared" si="289"/>
        <v>0</v>
      </c>
      <c r="Z1728" s="11">
        <f t="shared" si="290"/>
        <v>0</v>
      </c>
      <c r="AA1728" s="4" t="s">
        <v>1</v>
      </c>
      <c r="AB1728" s="10">
        <f>IFERROR(VLOOKUP(AA1728,Curr!$B$2:$C$13,2,FALSE),0)</f>
        <v>11</v>
      </c>
      <c r="AC1728" s="11">
        <f t="shared" si="291"/>
        <v>0</v>
      </c>
      <c r="AD1728" s="11">
        <f t="shared" si="292"/>
        <v>0</v>
      </c>
      <c r="AE1728" s="12">
        <f t="shared" si="293"/>
        <v>0</v>
      </c>
      <c r="AF1728"/>
      <c r="AG1728"/>
      <c r="AH1728"/>
      <c r="AI1728"/>
      <c r="AJ1728"/>
    </row>
    <row r="1729" spans="2:36" x14ac:dyDescent="0.25">
      <c r="B1729" s="2" t="s">
        <v>685</v>
      </c>
      <c r="C1729"/>
      <c r="D1729" s="1" t="s">
        <v>1733</v>
      </c>
      <c r="E1729"/>
      <c r="F1729"/>
      <c r="G1729"/>
      <c r="H1729"/>
      <c r="I1729"/>
      <c r="J1729" s="1" t="s">
        <v>3452</v>
      </c>
      <c r="K1729"/>
      <c r="L1729"/>
      <c r="M1729"/>
      <c r="N1729"/>
      <c r="O1729"/>
      <c r="P1729"/>
      <c r="Q1729" s="13">
        <v>0</v>
      </c>
      <c r="R1729" s="13">
        <v>0</v>
      </c>
      <c r="S1729" s="11">
        <f t="shared" si="286"/>
        <v>0</v>
      </c>
      <c r="T1729" s="5">
        <v>0</v>
      </c>
      <c r="U1729" s="11">
        <f t="shared" si="287"/>
        <v>0</v>
      </c>
      <c r="V1729" s="13" t="s">
        <v>1</v>
      </c>
      <c r="W1729" s="10">
        <f>IFERROR(VLOOKUP(V1729,Curr!$B$2:$C$13,2,FALSE),0)</f>
        <v>11</v>
      </c>
      <c r="X1729" s="11">
        <f t="shared" si="288"/>
        <v>0</v>
      </c>
      <c r="Y1729" s="14">
        <f t="shared" si="289"/>
        <v>0</v>
      </c>
      <c r="Z1729" s="11">
        <f t="shared" si="290"/>
        <v>0</v>
      </c>
      <c r="AA1729" s="4" t="s">
        <v>1</v>
      </c>
      <c r="AB1729" s="10">
        <f>IFERROR(VLOOKUP(AA1729,Curr!$B$2:$C$13,2,FALSE),0)</f>
        <v>11</v>
      </c>
      <c r="AC1729" s="11">
        <f t="shared" si="291"/>
        <v>0</v>
      </c>
      <c r="AD1729" s="11">
        <f t="shared" si="292"/>
        <v>0</v>
      </c>
      <c r="AE1729" s="12">
        <f t="shared" si="293"/>
        <v>0</v>
      </c>
      <c r="AF1729"/>
      <c r="AG1729"/>
      <c r="AH1729"/>
      <c r="AI1729"/>
      <c r="AJ1729"/>
    </row>
    <row r="1730" spans="2:36" x14ac:dyDescent="0.25">
      <c r="B1730" s="2" t="s">
        <v>685</v>
      </c>
      <c r="C1730"/>
      <c r="D1730" s="1" t="s">
        <v>1733</v>
      </c>
      <c r="E1730"/>
      <c r="F1730"/>
      <c r="G1730"/>
      <c r="H1730"/>
      <c r="I1730"/>
      <c r="J1730" s="1" t="s">
        <v>3453</v>
      </c>
      <c r="K1730"/>
      <c r="L1730"/>
      <c r="M1730"/>
      <c r="N1730"/>
      <c r="O1730"/>
      <c r="P1730"/>
      <c r="Q1730" s="13">
        <v>0</v>
      </c>
      <c r="R1730" s="13">
        <v>0</v>
      </c>
      <c r="S1730" s="11">
        <f t="shared" si="286"/>
        <v>0</v>
      </c>
      <c r="T1730" s="5">
        <v>0</v>
      </c>
      <c r="U1730" s="11">
        <f t="shared" si="287"/>
        <v>0</v>
      </c>
      <c r="V1730" s="13" t="s">
        <v>1</v>
      </c>
      <c r="W1730" s="10">
        <f>IFERROR(VLOOKUP(V1730,Curr!$B$2:$C$13,2,FALSE),0)</f>
        <v>11</v>
      </c>
      <c r="X1730" s="11">
        <f t="shared" si="288"/>
        <v>0</v>
      </c>
      <c r="Y1730" s="14">
        <f t="shared" si="289"/>
        <v>0</v>
      </c>
      <c r="Z1730" s="11">
        <f t="shared" si="290"/>
        <v>0</v>
      </c>
      <c r="AA1730" s="4" t="s">
        <v>1</v>
      </c>
      <c r="AB1730" s="10">
        <f>IFERROR(VLOOKUP(AA1730,Curr!$B$2:$C$13,2,FALSE),0)</f>
        <v>11</v>
      </c>
      <c r="AC1730" s="11">
        <f t="shared" si="291"/>
        <v>0</v>
      </c>
      <c r="AD1730" s="11">
        <f t="shared" si="292"/>
        <v>0</v>
      </c>
      <c r="AE1730" s="12">
        <f t="shared" si="293"/>
        <v>0</v>
      </c>
      <c r="AF1730"/>
      <c r="AG1730"/>
      <c r="AH1730"/>
      <c r="AI1730"/>
      <c r="AJ1730"/>
    </row>
    <row r="1731" spans="2:36" x14ac:dyDescent="0.25">
      <c r="B1731" s="2" t="s">
        <v>685</v>
      </c>
      <c r="C1731"/>
      <c r="D1731" s="1" t="s">
        <v>1733</v>
      </c>
      <c r="E1731"/>
      <c r="F1731"/>
      <c r="G1731"/>
      <c r="H1731"/>
      <c r="I1731"/>
      <c r="J1731" s="1" t="s">
        <v>3454</v>
      </c>
      <c r="K1731"/>
      <c r="L1731"/>
      <c r="M1731"/>
      <c r="N1731"/>
      <c r="O1731"/>
      <c r="P1731"/>
      <c r="Q1731" s="13">
        <v>0</v>
      </c>
      <c r="R1731" s="13">
        <v>0</v>
      </c>
      <c r="S1731" s="11">
        <f t="shared" si="286"/>
        <v>0</v>
      </c>
      <c r="T1731" s="5">
        <v>0</v>
      </c>
      <c r="U1731" s="11">
        <f t="shared" si="287"/>
        <v>0</v>
      </c>
      <c r="V1731" s="13" t="s">
        <v>1</v>
      </c>
      <c r="W1731" s="10">
        <f>IFERROR(VLOOKUP(V1731,Curr!$B$2:$C$13,2,FALSE),0)</f>
        <v>11</v>
      </c>
      <c r="X1731" s="11">
        <f t="shared" si="288"/>
        <v>0</v>
      </c>
      <c r="Y1731" s="14">
        <f t="shared" si="289"/>
        <v>0</v>
      </c>
      <c r="Z1731" s="11">
        <f t="shared" si="290"/>
        <v>0</v>
      </c>
      <c r="AA1731" s="4" t="s">
        <v>1</v>
      </c>
      <c r="AB1731" s="10">
        <f>IFERROR(VLOOKUP(AA1731,Curr!$B$2:$C$13,2,FALSE),0)</f>
        <v>11</v>
      </c>
      <c r="AC1731" s="11">
        <f t="shared" si="291"/>
        <v>0</v>
      </c>
      <c r="AD1731" s="11">
        <f t="shared" si="292"/>
        <v>0</v>
      </c>
      <c r="AE1731" s="12">
        <f t="shared" si="293"/>
        <v>0</v>
      </c>
      <c r="AF1731"/>
      <c r="AG1731"/>
      <c r="AH1731"/>
      <c r="AI1731"/>
      <c r="AJ1731"/>
    </row>
    <row r="1732" spans="2:36" x14ac:dyDescent="0.25">
      <c r="B1732" s="2" t="s">
        <v>685</v>
      </c>
      <c r="C1732"/>
      <c r="D1732" s="1" t="s">
        <v>1733</v>
      </c>
      <c r="E1732"/>
      <c r="F1732"/>
      <c r="G1732"/>
      <c r="H1732"/>
      <c r="I1732"/>
      <c r="J1732" s="1" t="s">
        <v>3455</v>
      </c>
      <c r="K1732"/>
      <c r="L1732"/>
      <c r="M1732"/>
      <c r="N1732"/>
      <c r="O1732"/>
      <c r="P1732"/>
      <c r="Q1732" s="13">
        <v>0</v>
      </c>
      <c r="R1732" s="13">
        <v>0</v>
      </c>
      <c r="S1732" s="11">
        <f t="shared" si="286"/>
        <v>0</v>
      </c>
      <c r="T1732" s="5">
        <v>0</v>
      </c>
      <c r="U1732" s="11">
        <f t="shared" si="287"/>
        <v>0</v>
      </c>
      <c r="V1732" s="13" t="s">
        <v>1</v>
      </c>
      <c r="W1732" s="10">
        <f>IFERROR(VLOOKUP(V1732,Curr!$B$2:$C$13,2,FALSE),0)</f>
        <v>11</v>
      </c>
      <c r="X1732" s="11">
        <f t="shared" si="288"/>
        <v>0</v>
      </c>
      <c r="Y1732" s="14">
        <f t="shared" si="289"/>
        <v>0</v>
      </c>
      <c r="Z1732" s="11">
        <f t="shared" si="290"/>
        <v>0</v>
      </c>
      <c r="AA1732" s="4" t="s">
        <v>1</v>
      </c>
      <c r="AB1732" s="10">
        <f>IFERROR(VLOOKUP(AA1732,Curr!$B$2:$C$13,2,FALSE),0)</f>
        <v>11</v>
      </c>
      <c r="AC1732" s="11">
        <f t="shared" si="291"/>
        <v>0</v>
      </c>
      <c r="AD1732" s="11">
        <f t="shared" si="292"/>
        <v>0</v>
      </c>
      <c r="AE1732" s="12">
        <f t="shared" si="293"/>
        <v>0</v>
      </c>
      <c r="AF1732"/>
      <c r="AG1732"/>
      <c r="AH1732"/>
      <c r="AI1732"/>
      <c r="AJ1732"/>
    </row>
    <row r="1733" spans="2:36" x14ac:dyDescent="0.25">
      <c r="B1733" s="2" t="s">
        <v>685</v>
      </c>
      <c r="C1733"/>
      <c r="D1733" s="1" t="s">
        <v>1733</v>
      </c>
      <c r="E1733"/>
      <c r="F1733"/>
      <c r="G1733"/>
      <c r="H1733"/>
      <c r="I1733"/>
      <c r="J1733" s="1" t="s">
        <v>3456</v>
      </c>
      <c r="K1733"/>
      <c r="L1733"/>
      <c r="M1733"/>
      <c r="N1733"/>
      <c r="O1733"/>
      <c r="P1733"/>
      <c r="Q1733" s="13">
        <v>0</v>
      </c>
      <c r="R1733" s="13">
        <v>0</v>
      </c>
      <c r="S1733" s="11">
        <f t="shared" si="286"/>
        <v>0</v>
      </c>
      <c r="T1733" s="5">
        <v>0</v>
      </c>
      <c r="U1733" s="11">
        <f t="shared" si="287"/>
        <v>0</v>
      </c>
      <c r="V1733" s="13" t="s">
        <v>1</v>
      </c>
      <c r="W1733" s="10">
        <f>IFERROR(VLOOKUP(V1733,Curr!$B$2:$C$13,2,FALSE),0)</f>
        <v>11</v>
      </c>
      <c r="X1733" s="11">
        <f t="shared" si="288"/>
        <v>0</v>
      </c>
      <c r="Y1733" s="14">
        <f t="shared" si="289"/>
        <v>0</v>
      </c>
      <c r="Z1733" s="11">
        <f t="shared" si="290"/>
        <v>0</v>
      </c>
      <c r="AA1733" s="4" t="s">
        <v>1</v>
      </c>
      <c r="AB1733" s="10">
        <f>IFERROR(VLOOKUP(AA1733,Curr!$B$2:$C$13,2,FALSE),0)</f>
        <v>11</v>
      </c>
      <c r="AC1733" s="11">
        <f t="shared" si="291"/>
        <v>0</v>
      </c>
      <c r="AD1733" s="11">
        <f t="shared" si="292"/>
        <v>0</v>
      </c>
      <c r="AE1733" s="12">
        <f t="shared" si="293"/>
        <v>0</v>
      </c>
      <c r="AF1733"/>
      <c r="AG1733"/>
      <c r="AH1733"/>
      <c r="AI1733"/>
      <c r="AJ1733"/>
    </row>
    <row r="1734" spans="2:36" x14ac:dyDescent="0.25">
      <c r="B1734" s="2" t="s">
        <v>685</v>
      </c>
      <c r="C1734"/>
      <c r="D1734" s="1" t="s">
        <v>1733</v>
      </c>
      <c r="E1734"/>
      <c r="F1734"/>
      <c r="G1734"/>
      <c r="H1734"/>
      <c r="I1734"/>
      <c r="J1734" s="1" t="s">
        <v>3457</v>
      </c>
      <c r="K1734"/>
      <c r="L1734"/>
      <c r="M1734"/>
      <c r="N1734"/>
      <c r="O1734"/>
      <c r="P1734"/>
      <c r="Q1734" s="13">
        <v>0</v>
      </c>
      <c r="R1734" s="13">
        <v>0</v>
      </c>
      <c r="S1734" s="11">
        <f t="shared" si="286"/>
        <v>0</v>
      </c>
      <c r="T1734" s="5">
        <v>0</v>
      </c>
      <c r="U1734" s="11">
        <f t="shared" si="287"/>
        <v>0</v>
      </c>
      <c r="V1734" s="13" t="s">
        <v>1</v>
      </c>
      <c r="W1734" s="10">
        <f>IFERROR(VLOOKUP(V1734,Curr!$B$2:$C$13,2,FALSE),0)</f>
        <v>11</v>
      </c>
      <c r="X1734" s="11">
        <f t="shared" si="288"/>
        <v>0</v>
      </c>
      <c r="Y1734" s="14">
        <f t="shared" si="289"/>
        <v>0</v>
      </c>
      <c r="Z1734" s="11">
        <f t="shared" si="290"/>
        <v>0</v>
      </c>
      <c r="AA1734" s="4" t="s">
        <v>1</v>
      </c>
      <c r="AB1734" s="10">
        <f>IFERROR(VLOOKUP(AA1734,Curr!$B$2:$C$13,2,FALSE),0)</f>
        <v>11</v>
      </c>
      <c r="AC1734" s="11">
        <f t="shared" si="291"/>
        <v>0</v>
      </c>
      <c r="AD1734" s="11">
        <f t="shared" si="292"/>
        <v>0</v>
      </c>
      <c r="AE1734" s="12">
        <f t="shared" si="293"/>
        <v>0</v>
      </c>
      <c r="AF1734"/>
      <c r="AG1734"/>
      <c r="AH1734"/>
      <c r="AI1734"/>
      <c r="AJ1734"/>
    </row>
    <row r="1735" spans="2:36" x14ac:dyDescent="0.25">
      <c r="B1735" s="2" t="s">
        <v>685</v>
      </c>
      <c r="C1735"/>
      <c r="D1735" s="1" t="s">
        <v>1733</v>
      </c>
      <c r="E1735"/>
      <c r="F1735"/>
      <c r="G1735"/>
      <c r="H1735"/>
      <c r="I1735"/>
      <c r="J1735" s="1" t="s">
        <v>3458</v>
      </c>
      <c r="K1735"/>
      <c r="L1735"/>
      <c r="M1735"/>
      <c r="N1735"/>
      <c r="O1735"/>
      <c r="P1735"/>
      <c r="Q1735" s="13">
        <v>0</v>
      </c>
      <c r="R1735" s="13">
        <v>0</v>
      </c>
      <c r="S1735" s="11">
        <f t="shared" si="286"/>
        <v>0</v>
      </c>
      <c r="T1735" s="5">
        <v>0</v>
      </c>
      <c r="U1735" s="11">
        <f t="shared" si="287"/>
        <v>0</v>
      </c>
      <c r="V1735" s="13" t="s">
        <v>1</v>
      </c>
      <c r="W1735" s="10">
        <f>IFERROR(VLOOKUP(V1735,Curr!$B$2:$C$13,2,FALSE),0)</f>
        <v>11</v>
      </c>
      <c r="X1735" s="11">
        <f t="shared" si="288"/>
        <v>0</v>
      </c>
      <c r="Y1735" s="14">
        <f t="shared" si="289"/>
        <v>0</v>
      </c>
      <c r="Z1735" s="11">
        <f t="shared" si="290"/>
        <v>0</v>
      </c>
      <c r="AA1735" s="4" t="s">
        <v>1</v>
      </c>
      <c r="AB1735" s="10">
        <f>IFERROR(VLOOKUP(AA1735,Curr!$B$2:$C$13,2,FALSE),0)</f>
        <v>11</v>
      </c>
      <c r="AC1735" s="11">
        <f t="shared" si="291"/>
        <v>0</v>
      </c>
      <c r="AD1735" s="11">
        <f t="shared" si="292"/>
        <v>0</v>
      </c>
      <c r="AE1735" s="12">
        <f t="shared" si="293"/>
        <v>0</v>
      </c>
      <c r="AF1735"/>
      <c r="AG1735"/>
      <c r="AH1735"/>
      <c r="AI1735"/>
      <c r="AJ1735"/>
    </row>
    <row r="1736" spans="2:36" x14ac:dyDescent="0.25">
      <c r="B1736" s="2" t="s">
        <v>685</v>
      </c>
      <c r="C1736"/>
      <c r="D1736" s="1" t="s">
        <v>1733</v>
      </c>
      <c r="E1736"/>
      <c r="F1736"/>
      <c r="G1736"/>
      <c r="H1736"/>
      <c r="I1736"/>
      <c r="J1736" s="1" t="s">
        <v>3459</v>
      </c>
      <c r="K1736"/>
      <c r="L1736"/>
      <c r="M1736"/>
      <c r="N1736"/>
      <c r="O1736"/>
      <c r="P1736"/>
      <c r="Q1736" s="13">
        <v>0</v>
      </c>
      <c r="R1736" s="13">
        <v>0</v>
      </c>
      <c r="S1736" s="11">
        <f t="shared" si="286"/>
        <v>0</v>
      </c>
      <c r="T1736" s="5">
        <v>0</v>
      </c>
      <c r="U1736" s="11">
        <f t="shared" si="287"/>
        <v>0</v>
      </c>
      <c r="V1736" s="13" t="s">
        <v>1</v>
      </c>
      <c r="W1736" s="10">
        <f>IFERROR(VLOOKUP(V1736,Curr!$B$2:$C$13,2,FALSE),0)</f>
        <v>11</v>
      </c>
      <c r="X1736" s="11">
        <f t="shared" si="288"/>
        <v>0</v>
      </c>
      <c r="Y1736" s="14">
        <f t="shared" si="289"/>
        <v>0</v>
      </c>
      <c r="Z1736" s="11">
        <f t="shared" si="290"/>
        <v>0</v>
      </c>
      <c r="AA1736" s="4" t="s">
        <v>1</v>
      </c>
      <c r="AB1736" s="10">
        <f>IFERROR(VLOOKUP(AA1736,Curr!$B$2:$C$13,2,FALSE),0)</f>
        <v>11</v>
      </c>
      <c r="AC1736" s="11">
        <f t="shared" si="291"/>
        <v>0</v>
      </c>
      <c r="AD1736" s="11">
        <f t="shared" si="292"/>
        <v>0</v>
      </c>
      <c r="AE1736" s="12">
        <f t="shared" si="293"/>
        <v>0</v>
      </c>
      <c r="AF1736"/>
      <c r="AG1736"/>
      <c r="AH1736"/>
      <c r="AI1736"/>
      <c r="AJ1736"/>
    </row>
    <row r="1737" spans="2:36" x14ac:dyDescent="0.25">
      <c r="B1737" s="2" t="s">
        <v>685</v>
      </c>
      <c r="C1737"/>
      <c r="D1737" s="1" t="s">
        <v>1733</v>
      </c>
      <c r="E1737"/>
      <c r="F1737"/>
      <c r="G1737"/>
      <c r="H1737"/>
      <c r="I1737"/>
      <c r="J1737" s="1" t="s">
        <v>3460</v>
      </c>
      <c r="K1737"/>
      <c r="L1737"/>
      <c r="M1737"/>
      <c r="N1737"/>
      <c r="O1737"/>
      <c r="P1737"/>
      <c r="Q1737" s="13">
        <v>0</v>
      </c>
      <c r="R1737" s="13">
        <v>0</v>
      </c>
      <c r="S1737" s="11">
        <f t="shared" si="286"/>
        <v>0</v>
      </c>
      <c r="T1737" s="5">
        <v>0</v>
      </c>
      <c r="U1737" s="11">
        <f t="shared" si="287"/>
        <v>0</v>
      </c>
      <c r="V1737" s="13" t="s">
        <v>1</v>
      </c>
      <c r="W1737" s="10">
        <f>IFERROR(VLOOKUP(V1737,Curr!$B$2:$C$13,2,FALSE),0)</f>
        <v>11</v>
      </c>
      <c r="X1737" s="11">
        <f t="shared" si="288"/>
        <v>0</v>
      </c>
      <c r="Y1737" s="14">
        <f t="shared" si="289"/>
        <v>0</v>
      </c>
      <c r="Z1737" s="11">
        <f t="shared" si="290"/>
        <v>0</v>
      </c>
      <c r="AA1737" s="4" t="s">
        <v>1</v>
      </c>
      <c r="AB1737" s="10">
        <f>IFERROR(VLOOKUP(AA1737,Curr!$B$2:$C$13,2,FALSE),0)</f>
        <v>11</v>
      </c>
      <c r="AC1737" s="11">
        <f t="shared" si="291"/>
        <v>0</v>
      </c>
      <c r="AD1737" s="11">
        <f t="shared" si="292"/>
        <v>0</v>
      </c>
      <c r="AE1737" s="12">
        <f t="shared" si="293"/>
        <v>0</v>
      </c>
      <c r="AF1737"/>
      <c r="AG1737"/>
      <c r="AH1737"/>
      <c r="AI1737"/>
      <c r="AJ1737"/>
    </row>
    <row r="1738" spans="2:36" x14ac:dyDescent="0.25">
      <c r="B1738" s="2" t="s">
        <v>685</v>
      </c>
      <c r="C1738"/>
      <c r="D1738" s="1" t="s">
        <v>1733</v>
      </c>
      <c r="E1738"/>
      <c r="F1738"/>
      <c r="G1738"/>
      <c r="H1738"/>
      <c r="I1738"/>
      <c r="J1738" s="1" t="s">
        <v>3461</v>
      </c>
      <c r="K1738"/>
      <c r="L1738"/>
      <c r="M1738"/>
      <c r="N1738"/>
      <c r="O1738"/>
      <c r="P1738"/>
      <c r="Q1738" s="13">
        <v>0</v>
      </c>
      <c r="R1738" s="13">
        <v>0</v>
      </c>
      <c r="S1738" s="11">
        <f t="shared" si="286"/>
        <v>0</v>
      </c>
      <c r="T1738" s="5">
        <v>0</v>
      </c>
      <c r="U1738" s="11">
        <f t="shared" si="287"/>
        <v>0</v>
      </c>
      <c r="V1738" s="13" t="s">
        <v>1</v>
      </c>
      <c r="W1738" s="10">
        <f>IFERROR(VLOOKUP(V1738,Curr!$B$2:$C$13,2,FALSE),0)</f>
        <v>11</v>
      </c>
      <c r="X1738" s="11">
        <f t="shared" si="288"/>
        <v>0</v>
      </c>
      <c r="Y1738" s="14">
        <f t="shared" si="289"/>
        <v>0</v>
      </c>
      <c r="Z1738" s="11">
        <f t="shared" si="290"/>
        <v>0</v>
      </c>
      <c r="AA1738" s="4" t="s">
        <v>1</v>
      </c>
      <c r="AB1738" s="10">
        <f>IFERROR(VLOOKUP(AA1738,Curr!$B$2:$C$13,2,FALSE),0)</f>
        <v>11</v>
      </c>
      <c r="AC1738" s="11">
        <f t="shared" si="291"/>
        <v>0</v>
      </c>
      <c r="AD1738" s="11">
        <f t="shared" si="292"/>
        <v>0</v>
      </c>
      <c r="AE1738" s="12">
        <f t="shared" si="293"/>
        <v>0</v>
      </c>
      <c r="AF1738"/>
      <c r="AG1738"/>
      <c r="AH1738"/>
      <c r="AI1738"/>
      <c r="AJ1738"/>
    </row>
    <row r="1739" spans="2:36" x14ac:dyDescent="0.25">
      <c r="B1739" s="2" t="s">
        <v>685</v>
      </c>
      <c r="C1739"/>
      <c r="D1739" s="1" t="s">
        <v>1733</v>
      </c>
      <c r="E1739"/>
      <c r="F1739"/>
      <c r="G1739"/>
      <c r="H1739"/>
      <c r="I1739"/>
      <c r="J1739" s="1" t="s">
        <v>3462</v>
      </c>
      <c r="K1739"/>
      <c r="L1739"/>
      <c r="M1739"/>
      <c r="N1739"/>
      <c r="O1739"/>
      <c r="P1739"/>
      <c r="Q1739" s="13">
        <v>0</v>
      </c>
      <c r="R1739" s="13">
        <v>0</v>
      </c>
      <c r="S1739" s="11">
        <f t="shared" si="286"/>
        <v>0</v>
      </c>
      <c r="T1739" s="5">
        <v>0</v>
      </c>
      <c r="U1739" s="11">
        <f t="shared" si="287"/>
        <v>0</v>
      </c>
      <c r="V1739" s="13" t="s">
        <v>1</v>
      </c>
      <c r="W1739" s="10">
        <f>IFERROR(VLOOKUP(V1739,Curr!$B$2:$C$13,2,FALSE),0)</f>
        <v>11</v>
      </c>
      <c r="X1739" s="11">
        <f t="shared" si="288"/>
        <v>0</v>
      </c>
      <c r="Y1739" s="14">
        <f t="shared" si="289"/>
        <v>0</v>
      </c>
      <c r="Z1739" s="11">
        <f t="shared" si="290"/>
        <v>0</v>
      </c>
      <c r="AA1739" s="4" t="s">
        <v>1</v>
      </c>
      <c r="AB1739" s="10">
        <f>IFERROR(VLOOKUP(AA1739,Curr!$B$2:$C$13,2,FALSE),0)</f>
        <v>11</v>
      </c>
      <c r="AC1739" s="11">
        <f t="shared" si="291"/>
        <v>0</v>
      </c>
      <c r="AD1739" s="11">
        <f t="shared" si="292"/>
        <v>0</v>
      </c>
      <c r="AE1739" s="12">
        <f t="shared" si="293"/>
        <v>0</v>
      </c>
      <c r="AF1739"/>
      <c r="AG1739"/>
      <c r="AH1739"/>
      <c r="AI1739"/>
      <c r="AJ1739"/>
    </row>
    <row r="1740" spans="2:36" x14ac:dyDescent="0.25">
      <c r="B1740" s="2" t="s">
        <v>685</v>
      </c>
      <c r="C1740"/>
      <c r="D1740" s="1" t="s">
        <v>1733</v>
      </c>
      <c r="E1740"/>
      <c r="F1740"/>
      <c r="G1740"/>
      <c r="H1740"/>
      <c r="I1740"/>
      <c r="J1740" s="1" t="s">
        <v>3463</v>
      </c>
      <c r="K1740"/>
      <c r="L1740"/>
      <c r="M1740"/>
      <c r="N1740"/>
      <c r="O1740"/>
      <c r="P1740"/>
      <c r="Q1740" s="13">
        <v>0</v>
      </c>
      <c r="R1740" s="13">
        <v>0</v>
      </c>
      <c r="S1740" s="11">
        <f t="shared" si="286"/>
        <v>0</v>
      </c>
      <c r="T1740" s="5">
        <v>0</v>
      </c>
      <c r="U1740" s="11">
        <f t="shared" si="287"/>
        <v>0</v>
      </c>
      <c r="V1740" s="13" t="s">
        <v>1</v>
      </c>
      <c r="W1740" s="10">
        <f>IFERROR(VLOOKUP(V1740,Curr!$B$2:$C$13,2,FALSE),0)</f>
        <v>11</v>
      </c>
      <c r="X1740" s="11">
        <f t="shared" si="288"/>
        <v>0</v>
      </c>
      <c r="Y1740" s="14">
        <f t="shared" si="289"/>
        <v>0</v>
      </c>
      <c r="Z1740" s="11">
        <f t="shared" si="290"/>
        <v>0</v>
      </c>
      <c r="AA1740" s="4" t="s">
        <v>1</v>
      </c>
      <c r="AB1740" s="10">
        <f>IFERROR(VLOOKUP(AA1740,Curr!$B$2:$C$13,2,FALSE),0)</f>
        <v>11</v>
      </c>
      <c r="AC1740" s="11">
        <f t="shared" si="291"/>
        <v>0</v>
      </c>
      <c r="AD1740" s="11">
        <f t="shared" si="292"/>
        <v>0</v>
      </c>
      <c r="AE1740" s="12">
        <f t="shared" si="293"/>
        <v>0</v>
      </c>
      <c r="AF1740"/>
      <c r="AG1740"/>
      <c r="AH1740"/>
      <c r="AI1740"/>
      <c r="AJ1740"/>
    </row>
    <row r="1741" spans="2:36" x14ac:dyDescent="0.25">
      <c r="B1741" s="2" t="s">
        <v>685</v>
      </c>
      <c r="C1741"/>
      <c r="D1741" s="1" t="s">
        <v>1733</v>
      </c>
      <c r="E1741"/>
      <c r="F1741"/>
      <c r="G1741"/>
      <c r="H1741"/>
      <c r="I1741"/>
      <c r="J1741" s="1" t="s">
        <v>3464</v>
      </c>
      <c r="K1741"/>
      <c r="L1741"/>
      <c r="M1741"/>
      <c r="N1741"/>
      <c r="O1741"/>
      <c r="P1741"/>
      <c r="Q1741" s="13">
        <v>0</v>
      </c>
      <c r="R1741" s="13">
        <v>0</v>
      </c>
      <c r="S1741" s="11">
        <f t="shared" si="286"/>
        <v>0</v>
      </c>
      <c r="T1741" s="5">
        <v>0</v>
      </c>
      <c r="U1741" s="11">
        <f t="shared" si="287"/>
        <v>0</v>
      </c>
      <c r="V1741" s="13" t="s">
        <v>1</v>
      </c>
      <c r="W1741" s="10">
        <f>IFERROR(VLOOKUP(V1741,Curr!$B$2:$C$13,2,FALSE),0)</f>
        <v>11</v>
      </c>
      <c r="X1741" s="11">
        <f t="shared" si="288"/>
        <v>0</v>
      </c>
      <c r="Y1741" s="14">
        <f t="shared" si="289"/>
        <v>0</v>
      </c>
      <c r="Z1741" s="11">
        <f t="shared" si="290"/>
        <v>0</v>
      </c>
      <c r="AA1741" s="4" t="s">
        <v>1</v>
      </c>
      <c r="AB1741" s="10">
        <f>IFERROR(VLOOKUP(AA1741,Curr!$B$2:$C$13,2,FALSE),0)</f>
        <v>11</v>
      </c>
      <c r="AC1741" s="11">
        <f t="shared" si="291"/>
        <v>0</v>
      </c>
      <c r="AD1741" s="11">
        <f t="shared" si="292"/>
        <v>0</v>
      </c>
      <c r="AE1741" s="12">
        <f t="shared" si="293"/>
        <v>0</v>
      </c>
      <c r="AF1741"/>
      <c r="AG1741"/>
      <c r="AH1741"/>
      <c r="AI1741"/>
      <c r="AJ1741"/>
    </row>
    <row r="1742" spans="2:36" x14ac:dyDescent="0.25">
      <c r="B1742" s="2" t="s">
        <v>685</v>
      </c>
      <c r="C1742"/>
      <c r="D1742" s="1" t="s">
        <v>1733</v>
      </c>
      <c r="E1742"/>
      <c r="F1742"/>
      <c r="G1742"/>
      <c r="H1742"/>
      <c r="I1742"/>
      <c r="J1742" s="1" t="s">
        <v>3465</v>
      </c>
      <c r="K1742"/>
      <c r="L1742"/>
      <c r="M1742"/>
      <c r="N1742"/>
      <c r="O1742"/>
      <c r="P1742"/>
      <c r="Q1742" s="13">
        <v>0</v>
      </c>
      <c r="R1742" s="13">
        <v>0</v>
      </c>
      <c r="S1742" s="11">
        <f t="shared" si="286"/>
        <v>0</v>
      </c>
      <c r="T1742" s="5">
        <v>0</v>
      </c>
      <c r="U1742" s="11">
        <f t="shared" si="287"/>
        <v>0</v>
      </c>
      <c r="V1742" s="13" t="s">
        <v>1</v>
      </c>
      <c r="W1742" s="10">
        <f>IFERROR(VLOOKUP(V1742,Curr!$B$2:$C$13,2,FALSE),0)</f>
        <v>11</v>
      </c>
      <c r="X1742" s="11">
        <f t="shared" si="288"/>
        <v>0</v>
      </c>
      <c r="Y1742" s="14">
        <f t="shared" si="289"/>
        <v>0</v>
      </c>
      <c r="Z1742" s="11">
        <f t="shared" si="290"/>
        <v>0</v>
      </c>
      <c r="AA1742" s="4" t="s">
        <v>1</v>
      </c>
      <c r="AB1742" s="10">
        <f>IFERROR(VLOOKUP(AA1742,Curr!$B$2:$C$13,2,FALSE),0)</f>
        <v>11</v>
      </c>
      <c r="AC1742" s="11">
        <f t="shared" si="291"/>
        <v>0</v>
      </c>
      <c r="AD1742" s="11">
        <f t="shared" si="292"/>
        <v>0</v>
      </c>
      <c r="AE1742" s="12">
        <f t="shared" si="293"/>
        <v>0</v>
      </c>
      <c r="AF1742"/>
      <c r="AG1742"/>
      <c r="AH1742"/>
      <c r="AI1742"/>
      <c r="AJ1742"/>
    </row>
    <row r="1743" spans="2:36" x14ac:dyDescent="0.25">
      <c r="B1743" s="2" t="s">
        <v>685</v>
      </c>
      <c r="C1743"/>
      <c r="D1743" s="1" t="s">
        <v>1733</v>
      </c>
      <c r="E1743"/>
      <c r="F1743"/>
      <c r="G1743"/>
      <c r="H1743"/>
      <c r="I1743"/>
      <c r="J1743" s="1" t="s">
        <v>3466</v>
      </c>
      <c r="K1743"/>
      <c r="L1743"/>
      <c r="M1743"/>
      <c r="N1743"/>
      <c r="O1743"/>
      <c r="P1743"/>
      <c r="Q1743" s="13">
        <v>0</v>
      </c>
      <c r="R1743" s="13">
        <v>0</v>
      </c>
      <c r="S1743" s="11">
        <f t="shared" si="286"/>
        <v>0</v>
      </c>
      <c r="T1743" s="5">
        <v>0</v>
      </c>
      <c r="U1743" s="11">
        <f t="shared" si="287"/>
        <v>0</v>
      </c>
      <c r="V1743" s="13" t="s">
        <v>1</v>
      </c>
      <c r="W1743" s="10">
        <f>IFERROR(VLOOKUP(V1743,Curr!$B$2:$C$13,2,FALSE),0)</f>
        <v>11</v>
      </c>
      <c r="X1743" s="11">
        <f t="shared" si="288"/>
        <v>0</v>
      </c>
      <c r="Y1743" s="14">
        <f t="shared" si="289"/>
        <v>0</v>
      </c>
      <c r="Z1743" s="11">
        <f t="shared" si="290"/>
        <v>0</v>
      </c>
      <c r="AA1743" s="4" t="s">
        <v>1</v>
      </c>
      <c r="AB1743" s="10">
        <f>IFERROR(VLOOKUP(AA1743,Curr!$B$2:$C$13,2,FALSE),0)</f>
        <v>11</v>
      </c>
      <c r="AC1743" s="11">
        <f t="shared" si="291"/>
        <v>0</v>
      </c>
      <c r="AD1743" s="11">
        <f t="shared" si="292"/>
        <v>0</v>
      </c>
      <c r="AE1743" s="12">
        <f t="shared" si="293"/>
        <v>0</v>
      </c>
      <c r="AF1743"/>
      <c r="AG1743"/>
      <c r="AH1743"/>
      <c r="AI1743"/>
      <c r="AJ1743"/>
    </row>
    <row r="1744" spans="2:36" x14ac:dyDescent="0.25">
      <c r="B1744" s="2" t="s">
        <v>685</v>
      </c>
      <c r="C1744"/>
      <c r="D1744" s="1" t="s">
        <v>1733</v>
      </c>
      <c r="E1744"/>
      <c r="F1744"/>
      <c r="G1744"/>
      <c r="H1744"/>
      <c r="I1744"/>
      <c r="J1744" s="1" t="s">
        <v>3467</v>
      </c>
      <c r="K1744"/>
      <c r="L1744"/>
      <c r="M1744"/>
      <c r="N1744"/>
      <c r="O1744"/>
      <c r="P1744"/>
      <c r="Q1744" s="13">
        <v>0</v>
      </c>
      <c r="R1744" s="13">
        <v>0</v>
      </c>
      <c r="S1744" s="11">
        <f t="shared" si="286"/>
        <v>0</v>
      </c>
      <c r="T1744" s="5">
        <v>0</v>
      </c>
      <c r="U1744" s="11">
        <f t="shared" si="287"/>
        <v>0</v>
      </c>
      <c r="V1744" s="13" t="s">
        <v>1</v>
      </c>
      <c r="W1744" s="10">
        <f>IFERROR(VLOOKUP(V1744,Curr!$B$2:$C$13,2,FALSE),0)</f>
        <v>11</v>
      </c>
      <c r="X1744" s="11">
        <f t="shared" si="288"/>
        <v>0</v>
      </c>
      <c r="Y1744" s="14">
        <f t="shared" si="289"/>
        <v>0</v>
      </c>
      <c r="Z1744" s="11">
        <f t="shared" si="290"/>
        <v>0</v>
      </c>
      <c r="AA1744" s="4" t="s">
        <v>1</v>
      </c>
      <c r="AB1744" s="10">
        <f>IFERROR(VLOOKUP(AA1744,Curr!$B$2:$C$13,2,FALSE),0)</f>
        <v>11</v>
      </c>
      <c r="AC1744" s="11">
        <f t="shared" si="291"/>
        <v>0</v>
      </c>
      <c r="AD1744" s="11">
        <f t="shared" si="292"/>
        <v>0</v>
      </c>
      <c r="AE1744" s="12">
        <f t="shared" si="293"/>
        <v>0</v>
      </c>
      <c r="AF1744"/>
      <c r="AG1744"/>
      <c r="AH1744"/>
      <c r="AI1744"/>
      <c r="AJ1744"/>
    </row>
    <row r="1745" spans="2:36" x14ac:dyDescent="0.25">
      <c r="B1745" s="2" t="s">
        <v>685</v>
      </c>
      <c r="C1745"/>
      <c r="D1745" s="1" t="s">
        <v>1733</v>
      </c>
      <c r="E1745"/>
      <c r="F1745"/>
      <c r="G1745"/>
      <c r="H1745"/>
      <c r="I1745"/>
      <c r="J1745" s="1" t="s">
        <v>3468</v>
      </c>
      <c r="K1745"/>
      <c r="L1745"/>
      <c r="M1745"/>
      <c r="N1745"/>
      <c r="O1745"/>
      <c r="P1745"/>
      <c r="Q1745" s="13">
        <v>0</v>
      </c>
      <c r="R1745" s="13">
        <v>0</v>
      </c>
      <c r="S1745" s="11">
        <f t="shared" si="286"/>
        <v>0</v>
      </c>
      <c r="T1745" s="5">
        <v>0</v>
      </c>
      <c r="U1745" s="11">
        <f t="shared" si="287"/>
        <v>0</v>
      </c>
      <c r="V1745" s="13" t="s">
        <v>1</v>
      </c>
      <c r="W1745" s="10">
        <f>IFERROR(VLOOKUP(V1745,Curr!$B$2:$C$13,2,FALSE),0)</f>
        <v>11</v>
      </c>
      <c r="X1745" s="11">
        <f t="shared" si="288"/>
        <v>0</v>
      </c>
      <c r="Y1745" s="14">
        <f t="shared" si="289"/>
        <v>0</v>
      </c>
      <c r="Z1745" s="11">
        <f t="shared" si="290"/>
        <v>0</v>
      </c>
      <c r="AA1745" s="4" t="s">
        <v>1</v>
      </c>
      <c r="AB1745" s="10">
        <f>IFERROR(VLOOKUP(AA1745,Curr!$B$2:$C$13,2,FALSE),0)</f>
        <v>11</v>
      </c>
      <c r="AC1745" s="11">
        <f t="shared" si="291"/>
        <v>0</v>
      </c>
      <c r="AD1745" s="11">
        <f t="shared" si="292"/>
        <v>0</v>
      </c>
      <c r="AE1745" s="12">
        <f t="shared" si="293"/>
        <v>0</v>
      </c>
      <c r="AF1745"/>
      <c r="AG1745"/>
      <c r="AH1745"/>
      <c r="AI1745"/>
      <c r="AJ1745"/>
    </row>
    <row r="1746" spans="2:36" x14ac:dyDescent="0.25">
      <c r="B1746" s="2" t="s">
        <v>685</v>
      </c>
      <c r="C1746"/>
      <c r="D1746" s="1" t="s">
        <v>1733</v>
      </c>
      <c r="E1746"/>
      <c r="F1746"/>
      <c r="G1746"/>
      <c r="H1746"/>
      <c r="I1746"/>
      <c r="J1746" s="1" t="s">
        <v>3469</v>
      </c>
      <c r="K1746"/>
      <c r="L1746"/>
      <c r="M1746"/>
      <c r="N1746"/>
      <c r="O1746"/>
      <c r="P1746"/>
      <c r="Q1746" s="13">
        <v>0</v>
      </c>
      <c r="R1746" s="13">
        <v>0</v>
      </c>
      <c r="S1746" s="11">
        <f t="shared" si="286"/>
        <v>0</v>
      </c>
      <c r="T1746" s="5">
        <v>0</v>
      </c>
      <c r="U1746" s="11">
        <f t="shared" si="287"/>
        <v>0</v>
      </c>
      <c r="V1746" s="13" t="s">
        <v>1</v>
      </c>
      <c r="W1746" s="10">
        <f>IFERROR(VLOOKUP(V1746,Curr!$B$2:$C$13,2,FALSE),0)</f>
        <v>11</v>
      </c>
      <c r="X1746" s="11">
        <f t="shared" si="288"/>
        <v>0</v>
      </c>
      <c r="Y1746" s="14">
        <f t="shared" si="289"/>
        <v>0</v>
      </c>
      <c r="Z1746" s="11">
        <f t="shared" si="290"/>
        <v>0</v>
      </c>
      <c r="AA1746" s="4" t="s">
        <v>1</v>
      </c>
      <c r="AB1746" s="10">
        <f>IFERROR(VLOOKUP(AA1746,Curr!$B$2:$C$13,2,FALSE),0)</f>
        <v>11</v>
      </c>
      <c r="AC1746" s="11">
        <f t="shared" si="291"/>
        <v>0</v>
      </c>
      <c r="AD1746" s="11">
        <f t="shared" si="292"/>
        <v>0</v>
      </c>
      <c r="AE1746" s="12">
        <f t="shared" si="293"/>
        <v>0</v>
      </c>
      <c r="AF1746"/>
      <c r="AG1746"/>
      <c r="AH1746"/>
      <c r="AI1746"/>
      <c r="AJ1746"/>
    </row>
    <row r="1747" spans="2:36" x14ac:dyDescent="0.25">
      <c r="B1747" s="2" t="s">
        <v>685</v>
      </c>
      <c r="C1747"/>
      <c r="D1747" s="1" t="s">
        <v>1733</v>
      </c>
      <c r="E1747"/>
      <c r="F1747"/>
      <c r="G1747"/>
      <c r="H1747"/>
      <c r="I1747"/>
      <c r="J1747" s="1" t="s">
        <v>3470</v>
      </c>
      <c r="K1747"/>
      <c r="L1747"/>
      <c r="M1747"/>
      <c r="N1747"/>
      <c r="O1747"/>
      <c r="P1747"/>
      <c r="Q1747" s="13">
        <v>0</v>
      </c>
      <c r="R1747" s="13">
        <v>0</v>
      </c>
      <c r="S1747" s="11">
        <f t="shared" si="286"/>
        <v>0</v>
      </c>
      <c r="T1747" s="5">
        <v>0</v>
      </c>
      <c r="U1747" s="11">
        <f t="shared" si="287"/>
        <v>0</v>
      </c>
      <c r="V1747" s="13" t="s">
        <v>1</v>
      </c>
      <c r="W1747" s="10">
        <f>IFERROR(VLOOKUP(V1747,Curr!$B$2:$C$13,2,FALSE),0)</f>
        <v>11</v>
      </c>
      <c r="X1747" s="11">
        <f t="shared" si="288"/>
        <v>0</v>
      </c>
      <c r="Y1747" s="14">
        <f t="shared" si="289"/>
        <v>0</v>
      </c>
      <c r="Z1747" s="11">
        <f t="shared" si="290"/>
        <v>0</v>
      </c>
      <c r="AA1747" s="4" t="s">
        <v>1</v>
      </c>
      <c r="AB1747" s="10">
        <f>IFERROR(VLOOKUP(AA1747,Curr!$B$2:$C$13,2,FALSE),0)</f>
        <v>11</v>
      </c>
      <c r="AC1747" s="11">
        <f t="shared" si="291"/>
        <v>0</v>
      </c>
      <c r="AD1747" s="11">
        <f t="shared" si="292"/>
        <v>0</v>
      </c>
      <c r="AE1747" s="12">
        <f t="shared" si="293"/>
        <v>0</v>
      </c>
      <c r="AF1747"/>
      <c r="AG1747"/>
      <c r="AH1747"/>
      <c r="AI1747"/>
      <c r="AJ1747"/>
    </row>
    <row r="1748" spans="2:36" x14ac:dyDescent="0.25">
      <c r="B1748" s="2" t="s">
        <v>685</v>
      </c>
      <c r="C1748"/>
      <c r="D1748" s="1" t="s">
        <v>1733</v>
      </c>
      <c r="E1748"/>
      <c r="F1748"/>
      <c r="G1748"/>
      <c r="H1748"/>
      <c r="I1748"/>
      <c r="J1748" s="1" t="s">
        <v>3471</v>
      </c>
      <c r="K1748"/>
      <c r="L1748"/>
      <c r="M1748"/>
      <c r="N1748"/>
      <c r="O1748"/>
      <c r="P1748"/>
      <c r="Q1748" s="13">
        <v>0</v>
      </c>
      <c r="R1748" s="13">
        <v>0</v>
      </c>
      <c r="S1748" s="11">
        <f t="shared" si="286"/>
        <v>0</v>
      </c>
      <c r="T1748" s="5">
        <v>0</v>
      </c>
      <c r="U1748" s="11">
        <f t="shared" si="287"/>
        <v>0</v>
      </c>
      <c r="V1748" s="13" t="s">
        <v>1</v>
      </c>
      <c r="W1748" s="10">
        <f>IFERROR(VLOOKUP(V1748,Curr!$B$2:$C$13,2,FALSE),0)</f>
        <v>11</v>
      </c>
      <c r="X1748" s="11">
        <f t="shared" si="288"/>
        <v>0</v>
      </c>
      <c r="Y1748" s="14">
        <f t="shared" si="289"/>
        <v>0</v>
      </c>
      <c r="Z1748" s="11">
        <f t="shared" si="290"/>
        <v>0</v>
      </c>
      <c r="AA1748" s="4" t="s">
        <v>1</v>
      </c>
      <c r="AB1748" s="10">
        <f>IFERROR(VLOOKUP(AA1748,Curr!$B$2:$C$13,2,FALSE),0)</f>
        <v>11</v>
      </c>
      <c r="AC1748" s="11">
        <f t="shared" si="291"/>
        <v>0</v>
      </c>
      <c r="AD1748" s="11">
        <f t="shared" si="292"/>
        <v>0</v>
      </c>
      <c r="AE1748" s="12">
        <f t="shared" si="293"/>
        <v>0</v>
      </c>
      <c r="AF1748"/>
      <c r="AG1748"/>
      <c r="AH1748"/>
      <c r="AI1748"/>
      <c r="AJ1748"/>
    </row>
    <row r="1749" spans="2:36" x14ac:dyDescent="0.25">
      <c r="B1749" s="2" t="s">
        <v>685</v>
      </c>
      <c r="C1749"/>
      <c r="D1749" s="1" t="s">
        <v>1733</v>
      </c>
      <c r="E1749"/>
      <c r="F1749"/>
      <c r="G1749"/>
      <c r="H1749"/>
      <c r="I1749"/>
      <c r="J1749" s="1" t="s">
        <v>3472</v>
      </c>
      <c r="K1749"/>
      <c r="L1749"/>
      <c r="M1749"/>
      <c r="N1749"/>
      <c r="O1749"/>
      <c r="P1749"/>
      <c r="Q1749" s="13">
        <v>0</v>
      </c>
      <c r="R1749" s="13">
        <v>0</v>
      </c>
      <c r="S1749" s="11">
        <f t="shared" si="286"/>
        <v>0</v>
      </c>
      <c r="T1749" s="5">
        <v>0</v>
      </c>
      <c r="U1749" s="11">
        <f t="shared" si="287"/>
        <v>0</v>
      </c>
      <c r="V1749" s="13" t="s">
        <v>1</v>
      </c>
      <c r="W1749" s="10">
        <f>IFERROR(VLOOKUP(V1749,Curr!$B$2:$C$13,2,FALSE),0)</f>
        <v>11</v>
      </c>
      <c r="X1749" s="11">
        <f t="shared" si="288"/>
        <v>0</v>
      </c>
      <c r="Y1749" s="14">
        <f t="shared" si="289"/>
        <v>0</v>
      </c>
      <c r="Z1749" s="11">
        <f t="shared" si="290"/>
        <v>0</v>
      </c>
      <c r="AA1749" s="4" t="s">
        <v>1</v>
      </c>
      <c r="AB1749" s="10">
        <f>IFERROR(VLOOKUP(AA1749,Curr!$B$2:$C$13,2,FALSE),0)</f>
        <v>11</v>
      </c>
      <c r="AC1749" s="11">
        <f t="shared" si="291"/>
        <v>0</v>
      </c>
      <c r="AD1749" s="11">
        <f t="shared" si="292"/>
        <v>0</v>
      </c>
      <c r="AE1749" s="12">
        <f t="shared" si="293"/>
        <v>0</v>
      </c>
      <c r="AF1749"/>
      <c r="AG1749"/>
      <c r="AH1749"/>
      <c r="AI1749"/>
      <c r="AJ1749"/>
    </row>
    <row r="1750" spans="2:36" x14ac:dyDescent="0.25">
      <c r="B1750" s="2" t="s">
        <v>685</v>
      </c>
      <c r="C1750"/>
      <c r="D1750" s="1" t="s">
        <v>1733</v>
      </c>
      <c r="E1750"/>
      <c r="F1750"/>
      <c r="G1750"/>
      <c r="H1750"/>
      <c r="I1750"/>
      <c r="J1750" s="1" t="s">
        <v>3473</v>
      </c>
      <c r="K1750"/>
      <c r="L1750"/>
      <c r="M1750"/>
      <c r="N1750"/>
      <c r="O1750"/>
      <c r="P1750"/>
      <c r="Q1750" s="13">
        <v>0</v>
      </c>
      <c r="R1750" s="13">
        <v>0</v>
      </c>
      <c r="S1750" s="11">
        <f t="shared" si="286"/>
        <v>0</v>
      </c>
      <c r="T1750" s="5">
        <v>0</v>
      </c>
      <c r="U1750" s="11">
        <f t="shared" si="287"/>
        <v>0</v>
      </c>
      <c r="V1750" s="13" t="s">
        <v>1</v>
      </c>
      <c r="W1750" s="10">
        <f>IFERROR(VLOOKUP(V1750,Curr!$B$2:$C$13,2,FALSE),0)</f>
        <v>11</v>
      </c>
      <c r="X1750" s="11">
        <f t="shared" si="288"/>
        <v>0</v>
      </c>
      <c r="Y1750" s="14">
        <f t="shared" si="289"/>
        <v>0</v>
      </c>
      <c r="Z1750" s="11">
        <f t="shared" si="290"/>
        <v>0</v>
      </c>
      <c r="AA1750" s="4" t="s">
        <v>1</v>
      </c>
      <c r="AB1750" s="10">
        <f>IFERROR(VLOOKUP(AA1750,Curr!$B$2:$C$13,2,FALSE),0)</f>
        <v>11</v>
      </c>
      <c r="AC1750" s="11">
        <f t="shared" si="291"/>
        <v>0</v>
      </c>
      <c r="AD1750" s="11">
        <f t="shared" si="292"/>
        <v>0</v>
      </c>
      <c r="AE1750" s="12">
        <f t="shared" si="293"/>
        <v>0</v>
      </c>
      <c r="AF1750"/>
      <c r="AG1750"/>
      <c r="AH1750"/>
      <c r="AI1750"/>
      <c r="AJ1750"/>
    </row>
    <row r="1751" spans="2:36" x14ac:dyDescent="0.25">
      <c r="B1751" s="2" t="s">
        <v>685</v>
      </c>
      <c r="C1751"/>
      <c r="D1751" s="1" t="s">
        <v>1733</v>
      </c>
      <c r="E1751"/>
      <c r="F1751"/>
      <c r="G1751"/>
      <c r="H1751"/>
      <c r="I1751"/>
      <c r="J1751" s="1" t="s">
        <v>3474</v>
      </c>
      <c r="K1751"/>
      <c r="L1751"/>
      <c r="M1751"/>
      <c r="N1751"/>
      <c r="O1751"/>
      <c r="P1751"/>
      <c r="Q1751" s="13">
        <v>0</v>
      </c>
      <c r="R1751" s="13">
        <v>0</v>
      </c>
      <c r="S1751" s="11">
        <f t="shared" si="286"/>
        <v>0</v>
      </c>
      <c r="T1751" s="5">
        <v>0</v>
      </c>
      <c r="U1751" s="11">
        <f t="shared" si="287"/>
        <v>0</v>
      </c>
      <c r="V1751" s="13" t="s">
        <v>1</v>
      </c>
      <c r="W1751" s="10">
        <f>IFERROR(VLOOKUP(V1751,Curr!$B$2:$C$13,2,FALSE),0)</f>
        <v>11</v>
      </c>
      <c r="X1751" s="11">
        <f t="shared" si="288"/>
        <v>0</v>
      </c>
      <c r="Y1751" s="14">
        <f t="shared" si="289"/>
        <v>0</v>
      </c>
      <c r="Z1751" s="11">
        <f t="shared" si="290"/>
        <v>0</v>
      </c>
      <c r="AA1751" s="4" t="s">
        <v>1</v>
      </c>
      <c r="AB1751" s="10">
        <f>IFERROR(VLOOKUP(AA1751,Curr!$B$2:$C$13,2,FALSE),0)</f>
        <v>11</v>
      </c>
      <c r="AC1751" s="11">
        <f t="shared" si="291"/>
        <v>0</v>
      </c>
      <c r="AD1751" s="11">
        <f t="shared" si="292"/>
        <v>0</v>
      </c>
      <c r="AE1751" s="12">
        <f t="shared" si="293"/>
        <v>0</v>
      </c>
      <c r="AF1751"/>
      <c r="AG1751"/>
      <c r="AH1751"/>
      <c r="AI1751"/>
      <c r="AJ1751"/>
    </row>
    <row r="1752" spans="2:36" x14ac:dyDescent="0.25">
      <c r="B1752" s="2" t="s">
        <v>685</v>
      </c>
      <c r="C1752"/>
      <c r="D1752" s="1" t="s">
        <v>1733</v>
      </c>
      <c r="E1752"/>
      <c r="F1752"/>
      <c r="G1752"/>
      <c r="H1752"/>
      <c r="I1752"/>
      <c r="J1752" s="1" t="s">
        <v>3475</v>
      </c>
      <c r="K1752"/>
      <c r="L1752"/>
      <c r="M1752"/>
      <c r="N1752"/>
      <c r="O1752"/>
      <c r="P1752"/>
      <c r="Q1752" s="13">
        <v>0</v>
      </c>
      <c r="R1752" s="13">
        <v>0</v>
      </c>
      <c r="S1752" s="11">
        <f t="shared" si="286"/>
        <v>0</v>
      </c>
      <c r="T1752" s="5">
        <v>0</v>
      </c>
      <c r="U1752" s="11">
        <f t="shared" si="287"/>
        <v>0</v>
      </c>
      <c r="V1752" s="13" t="s">
        <v>1</v>
      </c>
      <c r="W1752" s="10">
        <f>IFERROR(VLOOKUP(V1752,Curr!$B$2:$C$13,2,FALSE),0)</f>
        <v>11</v>
      </c>
      <c r="X1752" s="11">
        <f t="shared" si="288"/>
        <v>0</v>
      </c>
      <c r="Y1752" s="14">
        <f t="shared" si="289"/>
        <v>0</v>
      </c>
      <c r="Z1752" s="11">
        <f t="shared" si="290"/>
        <v>0</v>
      </c>
      <c r="AA1752" s="4" t="s">
        <v>1</v>
      </c>
      <c r="AB1752" s="10">
        <f>IFERROR(VLOOKUP(AA1752,Curr!$B$2:$C$13,2,FALSE),0)</f>
        <v>11</v>
      </c>
      <c r="AC1752" s="11">
        <f t="shared" si="291"/>
        <v>0</v>
      </c>
      <c r="AD1752" s="11">
        <f t="shared" si="292"/>
        <v>0</v>
      </c>
      <c r="AE1752" s="12">
        <f t="shared" si="293"/>
        <v>0</v>
      </c>
      <c r="AF1752"/>
      <c r="AG1752"/>
      <c r="AH1752"/>
      <c r="AI1752"/>
      <c r="AJ1752"/>
    </row>
    <row r="1753" spans="2:36" x14ac:dyDescent="0.25">
      <c r="B1753" s="2" t="s">
        <v>685</v>
      </c>
      <c r="C1753"/>
      <c r="D1753" s="1" t="s">
        <v>1733</v>
      </c>
      <c r="E1753"/>
      <c r="F1753"/>
      <c r="G1753"/>
      <c r="H1753"/>
      <c r="I1753"/>
      <c r="J1753" s="1" t="s">
        <v>3476</v>
      </c>
      <c r="K1753"/>
      <c r="L1753"/>
      <c r="M1753"/>
      <c r="N1753"/>
      <c r="O1753"/>
      <c r="P1753"/>
      <c r="Q1753" s="13">
        <v>0</v>
      </c>
      <c r="R1753" s="13">
        <v>0</v>
      </c>
      <c r="S1753" s="11">
        <f t="shared" si="286"/>
        <v>0</v>
      </c>
      <c r="T1753" s="5">
        <v>0</v>
      </c>
      <c r="U1753" s="11">
        <f t="shared" si="287"/>
        <v>0</v>
      </c>
      <c r="V1753" s="13" t="s">
        <v>1</v>
      </c>
      <c r="W1753" s="10">
        <f>IFERROR(VLOOKUP(V1753,Curr!$B$2:$C$13,2,FALSE),0)</f>
        <v>11</v>
      </c>
      <c r="X1753" s="11">
        <f t="shared" si="288"/>
        <v>0</v>
      </c>
      <c r="Y1753" s="14">
        <f t="shared" si="289"/>
        <v>0</v>
      </c>
      <c r="Z1753" s="11">
        <f t="shared" si="290"/>
        <v>0</v>
      </c>
      <c r="AA1753" s="4" t="s">
        <v>1</v>
      </c>
      <c r="AB1753" s="10">
        <f>IFERROR(VLOOKUP(AA1753,Curr!$B$2:$C$13,2,FALSE),0)</f>
        <v>11</v>
      </c>
      <c r="AC1753" s="11">
        <f t="shared" si="291"/>
        <v>0</v>
      </c>
      <c r="AD1753" s="11">
        <f t="shared" si="292"/>
        <v>0</v>
      </c>
      <c r="AE1753" s="12">
        <f t="shared" si="293"/>
        <v>0</v>
      </c>
      <c r="AF1753"/>
      <c r="AG1753"/>
      <c r="AH1753"/>
      <c r="AI1753"/>
      <c r="AJ1753"/>
    </row>
    <row r="1754" spans="2:36" x14ac:dyDescent="0.25">
      <c r="B1754" s="2" t="s">
        <v>685</v>
      </c>
      <c r="C1754"/>
      <c r="D1754" s="1" t="s">
        <v>1733</v>
      </c>
      <c r="E1754"/>
      <c r="F1754"/>
      <c r="G1754"/>
      <c r="H1754"/>
      <c r="I1754"/>
      <c r="J1754" s="1" t="s">
        <v>3477</v>
      </c>
      <c r="K1754"/>
      <c r="L1754"/>
      <c r="M1754"/>
      <c r="N1754"/>
      <c r="O1754"/>
      <c r="P1754"/>
      <c r="Q1754" s="13">
        <v>0</v>
      </c>
      <c r="R1754" s="13">
        <v>0</v>
      </c>
      <c r="S1754" s="11">
        <f t="shared" si="286"/>
        <v>0</v>
      </c>
      <c r="T1754" s="5">
        <v>0</v>
      </c>
      <c r="U1754" s="11">
        <f t="shared" si="287"/>
        <v>0</v>
      </c>
      <c r="V1754" s="13" t="s">
        <v>1</v>
      </c>
      <c r="W1754" s="10">
        <f>IFERROR(VLOOKUP(V1754,Curr!$B$2:$C$13,2,FALSE),0)</f>
        <v>11</v>
      </c>
      <c r="X1754" s="11">
        <f t="shared" si="288"/>
        <v>0</v>
      </c>
      <c r="Y1754" s="14">
        <f t="shared" si="289"/>
        <v>0</v>
      </c>
      <c r="Z1754" s="11">
        <f t="shared" si="290"/>
        <v>0</v>
      </c>
      <c r="AA1754" s="4" t="s">
        <v>1</v>
      </c>
      <c r="AB1754" s="10">
        <f>IFERROR(VLOOKUP(AA1754,Curr!$B$2:$C$13,2,FALSE),0)</f>
        <v>11</v>
      </c>
      <c r="AC1754" s="11">
        <f t="shared" si="291"/>
        <v>0</v>
      </c>
      <c r="AD1754" s="11">
        <f t="shared" si="292"/>
        <v>0</v>
      </c>
      <c r="AE1754" s="12">
        <f t="shared" si="293"/>
        <v>0</v>
      </c>
      <c r="AF1754"/>
      <c r="AG1754"/>
      <c r="AH1754"/>
      <c r="AI1754"/>
      <c r="AJ1754"/>
    </row>
    <row r="1755" spans="2:36" x14ac:dyDescent="0.25">
      <c r="B1755" s="2" t="s">
        <v>685</v>
      </c>
      <c r="C1755"/>
      <c r="D1755" s="1" t="s">
        <v>1733</v>
      </c>
      <c r="E1755"/>
      <c r="F1755"/>
      <c r="G1755"/>
      <c r="H1755"/>
      <c r="I1755"/>
      <c r="J1755" s="1" t="s">
        <v>3478</v>
      </c>
      <c r="K1755"/>
      <c r="L1755"/>
      <c r="M1755"/>
      <c r="N1755"/>
      <c r="O1755"/>
      <c r="P1755"/>
      <c r="Q1755" s="13">
        <v>0</v>
      </c>
      <c r="R1755" s="13">
        <v>0</v>
      </c>
      <c r="S1755" s="11">
        <f t="shared" si="286"/>
        <v>0</v>
      </c>
      <c r="T1755" s="5">
        <v>0</v>
      </c>
      <c r="U1755" s="11">
        <f t="shared" si="287"/>
        <v>0</v>
      </c>
      <c r="V1755" s="13" t="s">
        <v>1</v>
      </c>
      <c r="W1755" s="10">
        <f>IFERROR(VLOOKUP(V1755,Curr!$B$2:$C$13,2,FALSE),0)</f>
        <v>11</v>
      </c>
      <c r="X1755" s="11">
        <f t="shared" si="288"/>
        <v>0</v>
      </c>
      <c r="Y1755" s="14">
        <f t="shared" si="289"/>
        <v>0</v>
      </c>
      <c r="Z1755" s="11">
        <f t="shared" si="290"/>
        <v>0</v>
      </c>
      <c r="AA1755" s="4" t="s">
        <v>1</v>
      </c>
      <c r="AB1755" s="10">
        <f>IFERROR(VLOOKUP(AA1755,Curr!$B$2:$C$13,2,FALSE),0)</f>
        <v>11</v>
      </c>
      <c r="AC1755" s="11">
        <f t="shared" si="291"/>
        <v>0</v>
      </c>
      <c r="AD1755" s="11">
        <f t="shared" si="292"/>
        <v>0</v>
      </c>
      <c r="AE1755" s="12">
        <f t="shared" si="293"/>
        <v>0</v>
      </c>
      <c r="AF1755"/>
      <c r="AG1755"/>
      <c r="AH1755"/>
      <c r="AI1755"/>
      <c r="AJ1755"/>
    </row>
    <row r="1756" spans="2:36" x14ac:dyDescent="0.25">
      <c r="B1756" s="2" t="s">
        <v>685</v>
      </c>
      <c r="C1756"/>
      <c r="D1756" s="1" t="s">
        <v>1733</v>
      </c>
      <c r="E1756"/>
      <c r="F1756"/>
      <c r="G1756"/>
      <c r="H1756"/>
      <c r="I1756"/>
      <c r="J1756" s="1" t="s">
        <v>3479</v>
      </c>
      <c r="K1756"/>
      <c r="L1756"/>
      <c r="M1756"/>
      <c r="N1756"/>
      <c r="O1756"/>
      <c r="P1756"/>
      <c r="Q1756" s="13">
        <v>0</v>
      </c>
      <c r="R1756" s="13">
        <v>0</v>
      </c>
      <c r="S1756" s="11">
        <f t="shared" si="286"/>
        <v>0</v>
      </c>
      <c r="T1756" s="5">
        <v>0</v>
      </c>
      <c r="U1756" s="11">
        <f t="shared" si="287"/>
        <v>0</v>
      </c>
      <c r="V1756" s="13" t="s">
        <v>1</v>
      </c>
      <c r="W1756" s="10">
        <f>IFERROR(VLOOKUP(V1756,Curr!$B$2:$C$13,2,FALSE),0)</f>
        <v>11</v>
      </c>
      <c r="X1756" s="11">
        <f t="shared" si="288"/>
        <v>0</v>
      </c>
      <c r="Y1756" s="14">
        <f t="shared" si="289"/>
        <v>0</v>
      </c>
      <c r="Z1756" s="11">
        <f t="shared" si="290"/>
        <v>0</v>
      </c>
      <c r="AA1756" s="4" t="s">
        <v>1</v>
      </c>
      <c r="AB1756" s="10">
        <f>IFERROR(VLOOKUP(AA1756,Curr!$B$2:$C$13,2,FALSE),0)</f>
        <v>11</v>
      </c>
      <c r="AC1756" s="11">
        <f t="shared" si="291"/>
        <v>0</v>
      </c>
      <c r="AD1756" s="11">
        <f t="shared" si="292"/>
        <v>0</v>
      </c>
      <c r="AE1756" s="12">
        <f t="shared" si="293"/>
        <v>0</v>
      </c>
      <c r="AF1756"/>
      <c r="AG1756"/>
      <c r="AH1756"/>
      <c r="AI1756"/>
      <c r="AJ1756"/>
    </row>
    <row r="1757" spans="2:36" x14ac:dyDescent="0.25">
      <c r="B1757" s="2" t="s">
        <v>685</v>
      </c>
      <c r="C1757"/>
      <c r="D1757" s="1" t="s">
        <v>1733</v>
      </c>
      <c r="E1757"/>
      <c r="F1757"/>
      <c r="G1757"/>
      <c r="H1757"/>
      <c r="I1757"/>
      <c r="J1757" s="1" t="s">
        <v>3480</v>
      </c>
      <c r="K1757"/>
      <c r="L1757"/>
      <c r="M1757"/>
      <c r="N1757"/>
      <c r="O1757"/>
      <c r="P1757"/>
      <c r="Q1757" s="13">
        <v>0</v>
      </c>
      <c r="R1757" s="13">
        <v>0</v>
      </c>
      <c r="S1757" s="11">
        <f t="shared" si="286"/>
        <v>0</v>
      </c>
      <c r="T1757" s="5">
        <v>0</v>
      </c>
      <c r="U1757" s="11">
        <f t="shared" si="287"/>
        <v>0</v>
      </c>
      <c r="V1757" s="13" t="s">
        <v>1</v>
      </c>
      <c r="W1757" s="10">
        <f>IFERROR(VLOOKUP(V1757,Curr!$B$2:$C$13,2,FALSE),0)</f>
        <v>11</v>
      </c>
      <c r="X1757" s="11">
        <f t="shared" si="288"/>
        <v>0</v>
      </c>
      <c r="Y1757" s="14">
        <f t="shared" si="289"/>
        <v>0</v>
      </c>
      <c r="Z1757" s="11">
        <f t="shared" si="290"/>
        <v>0</v>
      </c>
      <c r="AA1757" s="4" t="s">
        <v>1</v>
      </c>
      <c r="AB1757" s="10">
        <f>IFERROR(VLOOKUP(AA1757,Curr!$B$2:$C$13,2,FALSE),0)</f>
        <v>11</v>
      </c>
      <c r="AC1757" s="11">
        <f t="shared" si="291"/>
        <v>0</v>
      </c>
      <c r="AD1757" s="11">
        <f t="shared" si="292"/>
        <v>0</v>
      </c>
      <c r="AE1757" s="12">
        <f t="shared" si="293"/>
        <v>0</v>
      </c>
      <c r="AF1757"/>
      <c r="AG1757"/>
      <c r="AH1757"/>
      <c r="AI1757"/>
      <c r="AJ1757"/>
    </row>
    <row r="1758" spans="2:36" x14ac:dyDescent="0.25">
      <c r="B1758" s="2" t="s">
        <v>685</v>
      </c>
      <c r="C1758"/>
      <c r="D1758" s="1" t="s">
        <v>1733</v>
      </c>
      <c r="E1758"/>
      <c r="F1758"/>
      <c r="G1758"/>
      <c r="H1758"/>
      <c r="I1758"/>
      <c r="J1758" s="1" t="s">
        <v>3481</v>
      </c>
      <c r="K1758"/>
      <c r="L1758"/>
      <c r="M1758"/>
      <c r="N1758"/>
      <c r="O1758"/>
      <c r="P1758"/>
      <c r="Q1758" s="13">
        <v>0</v>
      </c>
      <c r="R1758" s="13">
        <v>0</v>
      </c>
      <c r="S1758" s="11">
        <f t="shared" si="286"/>
        <v>0</v>
      </c>
      <c r="T1758" s="5">
        <v>0</v>
      </c>
      <c r="U1758" s="11">
        <f t="shared" si="287"/>
        <v>0</v>
      </c>
      <c r="V1758" s="13" t="s">
        <v>1</v>
      </c>
      <c r="W1758" s="10">
        <f>IFERROR(VLOOKUP(V1758,Curr!$B$2:$C$13,2,FALSE),0)</f>
        <v>11</v>
      </c>
      <c r="X1758" s="11">
        <f t="shared" si="288"/>
        <v>0</v>
      </c>
      <c r="Y1758" s="14">
        <f t="shared" si="289"/>
        <v>0</v>
      </c>
      <c r="Z1758" s="11">
        <f t="shared" si="290"/>
        <v>0</v>
      </c>
      <c r="AA1758" s="4" t="s">
        <v>1</v>
      </c>
      <c r="AB1758" s="10">
        <f>IFERROR(VLOOKUP(AA1758,Curr!$B$2:$C$13,2,FALSE),0)</f>
        <v>11</v>
      </c>
      <c r="AC1758" s="11">
        <f t="shared" si="291"/>
        <v>0</v>
      </c>
      <c r="AD1758" s="11">
        <f t="shared" si="292"/>
        <v>0</v>
      </c>
      <c r="AE1758" s="12">
        <f t="shared" si="293"/>
        <v>0</v>
      </c>
      <c r="AF1758"/>
      <c r="AG1758"/>
      <c r="AH1758"/>
      <c r="AI1758"/>
      <c r="AJ1758"/>
    </row>
    <row r="1759" spans="2:36" x14ac:dyDescent="0.25">
      <c r="B1759" s="2" t="s">
        <v>685</v>
      </c>
      <c r="C1759"/>
      <c r="D1759" s="1" t="s">
        <v>1733</v>
      </c>
      <c r="E1759"/>
      <c r="F1759"/>
      <c r="G1759"/>
      <c r="H1759"/>
      <c r="I1759"/>
      <c r="J1759" s="1" t="s">
        <v>3482</v>
      </c>
      <c r="K1759"/>
      <c r="L1759"/>
      <c r="M1759"/>
      <c r="N1759"/>
      <c r="O1759"/>
      <c r="P1759"/>
      <c r="Q1759" s="13">
        <v>0</v>
      </c>
      <c r="R1759" s="13">
        <v>0</v>
      </c>
      <c r="S1759" s="11">
        <f t="shared" si="286"/>
        <v>0</v>
      </c>
      <c r="T1759" s="5">
        <v>0</v>
      </c>
      <c r="U1759" s="11">
        <f t="shared" si="287"/>
        <v>0</v>
      </c>
      <c r="V1759" s="13" t="s">
        <v>1</v>
      </c>
      <c r="W1759" s="10">
        <f>IFERROR(VLOOKUP(V1759,Curr!$B$2:$C$13,2,FALSE),0)</f>
        <v>11</v>
      </c>
      <c r="X1759" s="11">
        <f t="shared" si="288"/>
        <v>0</v>
      </c>
      <c r="Y1759" s="14">
        <f t="shared" si="289"/>
        <v>0</v>
      </c>
      <c r="Z1759" s="11">
        <f t="shared" si="290"/>
        <v>0</v>
      </c>
      <c r="AA1759" s="4" t="s">
        <v>1</v>
      </c>
      <c r="AB1759" s="10">
        <f>IFERROR(VLOOKUP(AA1759,Curr!$B$2:$C$13,2,FALSE),0)</f>
        <v>11</v>
      </c>
      <c r="AC1759" s="11">
        <f t="shared" si="291"/>
        <v>0</v>
      </c>
      <c r="AD1759" s="11">
        <f t="shared" si="292"/>
        <v>0</v>
      </c>
      <c r="AE1759" s="12">
        <f t="shared" si="293"/>
        <v>0</v>
      </c>
      <c r="AF1759"/>
      <c r="AG1759"/>
      <c r="AH1759"/>
      <c r="AI1759"/>
      <c r="AJ1759"/>
    </row>
    <row r="1760" spans="2:36" x14ac:dyDescent="0.25">
      <c r="B1760" s="2" t="s">
        <v>685</v>
      </c>
      <c r="C1760"/>
      <c r="D1760" s="1" t="s">
        <v>1733</v>
      </c>
      <c r="E1760"/>
      <c r="F1760"/>
      <c r="G1760"/>
      <c r="H1760"/>
      <c r="I1760"/>
      <c r="J1760" s="1" t="s">
        <v>3483</v>
      </c>
      <c r="K1760"/>
      <c r="L1760"/>
      <c r="M1760"/>
      <c r="N1760"/>
      <c r="O1760"/>
      <c r="P1760"/>
      <c r="Q1760" s="13">
        <v>0</v>
      </c>
      <c r="R1760" s="13">
        <v>0</v>
      </c>
      <c r="S1760" s="11">
        <f t="shared" si="286"/>
        <v>0</v>
      </c>
      <c r="T1760" s="5">
        <v>0</v>
      </c>
      <c r="U1760" s="11">
        <f t="shared" si="287"/>
        <v>0</v>
      </c>
      <c r="V1760" s="13" t="s">
        <v>1</v>
      </c>
      <c r="W1760" s="10">
        <f>IFERROR(VLOOKUP(V1760,Curr!$B$2:$C$13,2,FALSE),0)</f>
        <v>11</v>
      </c>
      <c r="X1760" s="11">
        <f t="shared" si="288"/>
        <v>0</v>
      </c>
      <c r="Y1760" s="14">
        <f t="shared" si="289"/>
        <v>0</v>
      </c>
      <c r="Z1760" s="11">
        <f t="shared" si="290"/>
        <v>0</v>
      </c>
      <c r="AA1760" s="4" t="s">
        <v>1</v>
      </c>
      <c r="AB1760" s="10">
        <f>IFERROR(VLOOKUP(AA1760,Curr!$B$2:$C$13,2,FALSE),0)</f>
        <v>11</v>
      </c>
      <c r="AC1760" s="11">
        <f t="shared" si="291"/>
        <v>0</v>
      </c>
      <c r="AD1760" s="11">
        <f t="shared" si="292"/>
        <v>0</v>
      </c>
      <c r="AE1760" s="12">
        <f t="shared" si="293"/>
        <v>0</v>
      </c>
      <c r="AF1760"/>
      <c r="AG1760"/>
      <c r="AH1760"/>
      <c r="AI1760"/>
      <c r="AJ1760"/>
    </row>
    <row r="1761" spans="2:36" x14ac:dyDescent="0.25">
      <c r="B1761" s="2" t="s">
        <v>685</v>
      </c>
      <c r="C1761"/>
      <c r="D1761" s="1" t="s">
        <v>1733</v>
      </c>
      <c r="E1761"/>
      <c r="F1761"/>
      <c r="G1761"/>
      <c r="H1761"/>
      <c r="I1761"/>
      <c r="J1761" s="1" t="s">
        <v>3484</v>
      </c>
      <c r="K1761"/>
      <c r="L1761"/>
      <c r="M1761"/>
      <c r="N1761"/>
      <c r="O1761"/>
      <c r="P1761"/>
      <c r="Q1761" s="13">
        <v>0</v>
      </c>
      <c r="R1761" s="13">
        <v>0</v>
      </c>
      <c r="S1761" s="11">
        <f t="shared" si="286"/>
        <v>0</v>
      </c>
      <c r="T1761" s="5">
        <v>0</v>
      </c>
      <c r="U1761" s="11">
        <f t="shared" si="287"/>
        <v>0</v>
      </c>
      <c r="V1761" s="13" t="s">
        <v>1</v>
      </c>
      <c r="W1761" s="10">
        <f>IFERROR(VLOOKUP(V1761,Curr!$B$2:$C$13,2,FALSE),0)</f>
        <v>11</v>
      </c>
      <c r="X1761" s="11">
        <f t="shared" si="288"/>
        <v>0</v>
      </c>
      <c r="Y1761" s="14">
        <f t="shared" si="289"/>
        <v>0</v>
      </c>
      <c r="Z1761" s="11">
        <f t="shared" si="290"/>
        <v>0</v>
      </c>
      <c r="AA1761" s="4" t="s">
        <v>1</v>
      </c>
      <c r="AB1761" s="10">
        <f>IFERROR(VLOOKUP(AA1761,Curr!$B$2:$C$13,2,FALSE),0)</f>
        <v>11</v>
      </c>
      <c r="AC1761" s="11">
        <f t="shared" si="291"/>
        <v>0</v>
      </c>
      <c r="AD1761" s="11">
        <f t="shared" si="292"/>
        <v>0</v>
      </c>
      <c r="AE1761" s="12">
        <f t="shared" si="293"/>
        <v>0</v>
      </c>
      <c r="AF1761"/>
      <c r="AG1761"/>
      <c r="AH1761"/>
      <c r="AI1761"/>
      <c r="AJ1761"/>
    </row>
    <row r="1762" spans="2:36" x14ac:dyDescent="0.25">
      <c r="B1762" s="2" t="s">
        <v>685</v>
      </c>
      <c r="C1762"/>
      <c r="D1762" s="1" t="s">
        <v>1733</v>
      </c>
      <c r="E1762"/>
      <c r="F1762"/>
      <c r="G1762"/>
      <c r="H1762"/>
      <c r="I1762"/>
      <c r="J1762" s="1" t="s">
        <v>3485</v>
      </c>
      <c r="K1762"/>
      <c r="L1762"/>
      <c r="M1762"/>
      <c r="N1762"/>
      <c r="O1762"/>
      <c r="P1762"/>
      <c r="Q1762" s="13">
        <v>0</v>
      </c>
      <c r="R1762" s="13">
        <v>0</v>
      </c>
      <c r="S1762" s="11">
        <f t="shared" si="286"/>
        <v>0</v>
      </c>
      <c r="T1762" s="5">
        <v>0</v>
      </c>
      <c r="U1762" s="11">
        <f t="shared" si="287"/>
        <v>0</v>
      </c>
      <c r="V1762" s="13" t="s">
        <v>1</v>
      </c>
      <c r="W1762" s="10">
        <f>IFERROR(VLOOKUP(V1762,Curr!$B$2:$C$13,2,FALSE),0)</f>
        <v>11</v>
      </c>
      <c r="X1762" s="11">
        <f t="shared" si="288"/>
        <v>0</v>
      </c>
      <c r="Y1762" s="14">
        <f t="shared" si="289"/>
        <v>0</v>
      </c>
      <c r="Z1762" s="11">
        <f t="shared" si="290"/>
        <v>0</v>
      </c>
      <c r="AA1762" s="4" t="s">
        <v>1</v>
      </c>
      <c r="AB1762" s="10">
        <f>IFERROR(VLOOKUP(AA1762,Curr!$B$2:$C$13,2,FALSE),0)</f>
        <v>11</v>
      </c>
      <c r="AC1762" s="11">
        <f t="shared" si="291"/>
        <v>0</v>
      </c>
      <c r="AD1762" s="11">
        <f t="shared" si="292"/>
        <v>0</v>
      </c>
      <c r="AE1762" s="12">
        <f t="shared" si="293"/>
        <v>0</v>
      </c>
      <c r="AF1762"/>
      <c r="AG1762"/>
      <c r="AH1762"/>
      <c r="AI1762"/>
      <c r="AJ1762"/>
    </row>
    <row r="1763" spans="2:36" x14ac:dyDescent="0.25">
      <c r="B1763" s="2" t="s">
        <v>685</v>
      </c>
      <c r="C1763"/>
      <c r="D1763" s="1" t="s">
        <v>1733</v>
      </c>
      <c r="E1763"/>
      <c r="F1763"/>
      <c r="G1763"/>
      <c r="H1763"/>
      <c r="I1763"/>
      <c r="J1763" s="1" t="s">
        <v>3486</v>
      </c>
      <c r="K1763"/>
      <c r="L1763"/>
      <c r="M1763"/>
      <c r="N1763"/>
      <c r="O1763"/>
      <c r="P1763"/>
      <c r="Q1763" s="13">
        <v>0</v>
      </c>
      <c r="R1763" s="13">
        <v>0</v>
      </c>
      <c r="S1763" s="11">
        <f t="shared" si="286"/>
        <v>0</v>
      </c>
      <c r="T1763" s="5">
        <v>0</v>
      </c>
      <c r="U1763" s="11">
        <f t="shared" si="287"/>
        <v>0</v>
      </c>
      <c r="V1763" s="13" t="s">
        <v>1</v>
      </c>
      <c r="W1763" s="10">
        <f>IFERROR(VLOOKUP(V1763,Curr!$B$2:$C$13,2,FALSE),0)</f>
        <v>11</v>
      </c>
      <c r="X1763" s="11">
        <f t="shared" si="288"/>
        <v>0</v>
      </c>
      <c r="Y1763" s="14">
        <f t="shared" si="289"/>
        <v>0</v>
      </c>
      <c r="Z1763" s="11">
        <f t="shared" si="290"/>
        <v>0</v>
      </c>
      <c r="AA1763" s="4" t="s">
        <v>1</v>
      </c>
      <c r="AB1763" s="10">
        <f>IFERROR(VLOOKUP(AA1763,Curr!$B$2:$C$13,2,FALSE),0)</f>
        <v>11</v>
      </c>
      <c r="AC1763" s="11">
        <f t="shared" si="291"/>
        <v>0</v>
      </c>
      <c r="AD1763" s="11">
        <f t="shared" si="292"/>
        <v>0</v>
      </c>
      <c r="AE1763" s="12">
        <f t="shared" si="293"/>
        <v>0</v>
      </c>
      <c r="AF1763"/>
      <c r="AG1763"/>
      <c r="AH1763"/>
      <c r="AI1763"/>
      <c r="AJ1763"/>
    </row>
    <row r="1764" spans="2:36" x14ac:dyDescent="0.25">
      <c r="B1764" s="2" t="s">
        <v>685</v>
      </c>
      <c r="C1764"/>
      <c r="D1764" s="1" t="s">
        <v>1733</v>
      </c>
      <c r="E1764"/>
      <c r="F1764"/>
      <c r="G1764"/>
      <c r="H1764"/>
      <c r="I1764"/>
      <c r="J1764" s="1" t="s">
        <v>3487</v>
      </c>
      <c r="K1764"/>
      <c r="L1764"/>
      <c r="M1764"/>
      <c r="N1764"/>
      <c r="O1764"/>
      <c r="P1764"/>
      <c r="Q1764" s="13">
        <v>0</v>
      </c>
      <c r="R1764" s="13">
        <v>0</v>
      </c>
      <c r="S1764" s="11">
        <f t="shared" si="286"/>
        <v>0</v>
      </c>
      <c r="T1764" s="5">
        <v>0</v>
      </c>
      <c r="U1764" s="11">
        <f t="shared" si="287"/>
        <v>0</v>
      </c>
      <c r="V1764" s="13" t="s">
        <v>1</v>
      </c>
      <c r="W1764" s="10">
        <f>IFERROR(VLOOKUP(V1764,Curr!$B$2:$C$13,2,FALSE),0)</f>
        <v>11</v>
      </c>
      <c r="X1764" s="11">
        <f t="shared" si="288"/>
        <v>0</v>
      </c>
      <c r="Y1764" s="14">
        <f t="shared" si="289"/>
        <v>0</v>
      </c>
      <c r="Z1764" s="11">
        <f t="shared" si="290"/>
        <v>0</v>
      </c>
      <c r="AA1764" s="4" t="s">
        <v>1</v>
      </c>
      <c r="AB1764" s="10">
        <f>IFERROR(VLOOKUP(AA1764,Curr!$B$2:$C$13,2,FALSE),0)</f>
        <v>11</v>
      </c>
      <c r="AC1764" s="11">
        <f t="shared" si="291"/>
        <v>0</v>
      </c>
      <c r="AD1764" s="11">
        <f t="shared" si="292"/>
        <v>0</v>
      </c>
      <c r="AE1764" s="12">
        <f t="shared" si="293"/>
        <v>0</v>
      </c>
      <c r="AF1764"/>
      <c r="AG1764"/>
      <c r="AH1764"/>
      <c r="AI1764"/>
      <c r="AJ1764"/>
    </row>
    <row r="1765" spans="2:36" x14ac:dyDescent="0.25">
      <c r="B1765" s="2" t="s">
        <v>685</v>
      </c>
      <c r="C1765"/>
      <c r="D1765" s="1" t="s">
        <v>1733</v>
      </c>
      <c r="E1765"/>
      <c r="F1765"/>
      <c r="G1765"/>
      <c r="H1765"/>
      <c r="I1765"/>
      <c r="J1765" s="1" t="s">
        <v>3488</v>
      </c>
      <c r="K1765"/>
      <c r="L1765"/>
      <c r="M1765"/>
      <c r="N1765"/>
      <c r="O1765"/>
      <c r="P1765"/>
      <c r="Q1765" s="13">
        <v>0</v>
      </c>
      <c r="R1765" s="13">
        <v>0</v>
      </c>
      <c r="S1765" s="11">
        <f t="shared" si="286"/>
        <v>0</v>
      </c>
      <c r="T1765" s="5">
        <v>0</v>
      </c>
      <c r="U1765" s="11">
        <f t="shared" si="287"/>
        <v>0</v>
      </c>
      <c r="V1765" s="13" t="s">
        <v>1</v>
      </c>
      <c r="W1765" s="10">
        <f>IFERROR(VLOOKUP(V1765,Curr!$B$2:$C$13,2,FALSE),0)</f>
        <v>11</v>
      </c>
      <c r="X1765" s="11">
        <f t="shared" si="288"/>
        <v>0</v>
      </c>
      <c r="Y1765" s="14">
        <f t="shared" si="289"/>
        <v>0</v>
      </c>
      <c r="Z1765" s="11">
        <f t="shared" si="290"/>
        <v>0</v>
      </c>
      <c r="AA1765" s="4" t="s">
        <v>1</v>
      </c>
      <c r="AB1765" s="10">
        <f>IFERROR(VLOOKUP(AA1765,Curr!$B$2:$C$13,2,FALSE),0)</f>
        <v>11</v>
      </c>
      <c r="AC1765" s="11">
        <f t="shared" si="291"/>
        <v>0</v>
      </c>
      <c r="AD1765" s="11">
        <f t="shared" si="292"/>
        <v>0</v>
      </c>
      <c r="AE1765" s="12">
        <f t="shared" si="293"/>
        <v>0</v>
      </c>
      <c r="AF1765"/>
      <c r="AG1765"/>
      <c r="AH1765"/>
      <c r="AI1765"/>
      <c r="AJ1765"/>
    </row>
    <row r="1766" spans="2:36" x14ac:dyDescent="0.25">
      <c r="B1766" s="2" t="s">
        <v>685</v>
      </c>
      <c r="C1766"/>
      <c r="D1766" s="1" t="s">
        <v>1733</v>
      </c>
      <c r="E1766"/>
      <c r="F1766"/>
      <c r="G1766"/>
      <c r="H1766"/>
      <c r="I1766"/>
      <c r="J1766" s="1" t="s">
        <v>3489</v>
      </c>
      <c r="K1766"/>
      <c r="L1766"/>
      <c r="M1766"/>
      <c r="N1766"/>
      <c r="O1766"/>
      <c r="P1766"/>
      <c r="Q1766" s="13">
        <v>0</v>
      </c>
      <c r="R1766" s="13">
        <v>0</v>
      </c>
      <c r="S1766" s="11">
        <f t="shared" si="286"/>
        <v>0</v>
      </c>
      <c r="T1766" s="5">
        <v>0</v>
      </c>
      <c r="U1766" s="11">
        <f t="shared" si="287"/>
        <v>0</v>
      </c>
      <c r="V1766" s="13" t="s">
        <v>1</v>
      </c>
      <c r="W1766" s="10">
        <f>IFERROR(VLOOKUP(V1766,Curr!$B$2:$C$13,2,FALSE),0)</f>
        <v>11</v>
      </c>
      <c r="X1766" s="11">
        <f t="shared" si="288"/>
        <v>0</v>
      </c>
      <c r="Y1766" s="14">
        <f t="shared" si="289"/>
        <v>0</v>
      </c>
      <c r="Z1766" s="11">
        <f t="shared" si="290"/>
        <v>0</v>
      </c>
      <c r="AA1766" s="4" t="s">
        <v>1</v>
      </c>
      <c r="AB1766" s="10">
        <f>IFERROR(VLOOKUP(AA1766,Curr!$B$2:$C$13,2,FALSE),0)</f>
        <v>11</v>
      </c>
      <c r="AC1766" s="11">
        <f t="shared" si="291"/>
        <v>0</v>
      </c>
      <c r="AD1766" s="11">
        <f t="shared" si="292"/>
        <v>0</v>
      </c>
      <c r="AE1766" s="12">
        <f t="shared" si="293"/>
        <v>0</v>
      </c>
      <c r="AF1766"/>
      <c r="AG1766"/>
      <c r="AH1766"/>
      <c r="AI1766"/>
      <c r="AJ1766"/>
    </row>
    <row r="1767" spans="2:36" x14ac:dyDescent="0.25">
      <c r="B1767" s="2" t="s">
        <v>685</v>
      </c>
      <c r="C1767"/>
      <c r="D1767" s="1" t="s">
        <v>1733</v>
      </c>
      <c r="E1767"/>
      <c r="F1767"/>
      <c r="G1767"/>
      <c r="H1767"/>
      <c r="I1767"/>
      <c r="J1767" s="1" t="s">
        <v>3490</v>
      </c>
      <c r="K1767"/>
      <c r="L1767"/>
      <c r="M1767"/>
      <c r="N1767"/>
      <c r="O1767"/>
      <c r="P1767"/>
      <c r="Q1767" s="13">
        <v>0</v>
      </c>
      <c r="R1767" s="13">
        <v>0</v>
      </c>
      <c r="S1767" s="11">
        <f t="shared" si="286"/>
        <v>0</v>
      </c>
      <c r="T1767" s="5">
        <v>0</v>
      </c>
      <c r="U1767" s="11">
        <f t="shared" si="287"/>
        <v>0</v>
      </c>
      <c r="V1767" s="13" t="s">
        <v>1</v>
      </c>
      <c r="W1767" s="10">
        <f>IFERROR(VLOOKUP(V1767,Curr!$B$2:$C$13,2,FALSE),0)</f>
        <v>11</v>
      </c>
      <c r="X1767" s="11">
        <f t="shared" si="288"/>
        <v>0</v>
      </c>
      <c r="Y1767" s="14">
        <f t="shared" si="289"/>
        <v>0</v>
      </c>
      <c r="Z1767" s="11">
        <f t="shared" si="290"/>
        <v>0</v>
      </c>
      <c r="AA1767" s="4" t="s">
        <v>1</v>
      </c>
      <c r="AB1767" s="10">
        <f>IFERROR(VLOOKUP(AA1767,Curr!$B$2:$C$13,2,FALSE),0)</f>
        <v>11</v>
      </c>
      <c r="AC1767" s="11">
        <f t="shared" si="291"/>
        <v>0</v>
      </c>
      <c r="AD1767" s="11">
        <f t="shared" si="292"/>
        <v>0</v>
      </c>
      <c r="AE1767" s="12">
        <f t="shared" si="293"/>
        <v>0</v>
      </c>
      <c r="AF1767"/>
      <c r="AG1767"/>
      <c r="AH1767"/>
      <c r="AI1767"/>
      <c r="AJ1767"/>
    </row>
    <row r="1768" spans="2:36" x14ac:dyDescent="0.25">
      <c r="B1768" s="2" t="s">
        <v>685</v>
      </c>
      <c r="C1768"/>
      <c r="D1768" s="1" t="s">
        <v>1733</v>
      </c>
      <c r="E1768"/>
      <c r="F1768"/>
      <c r="G1768"/>
      <c r="H1768"/>
      <c r="I1768"/>
      <c r="J1768" s="1" t="s">
        <v>3491</v>
      </c>
      <c r="K1768"/>
      <c r="L1768"/>
      <c r="M1768"/>
      <c r="N1768"/>
      <c r="O1768"/>
      <c r="P1768"/>
      <c r="Q1768" s="13">
        <v>0</v>
      </c>
      <c r="R1768" s="13">
        <v>0</v>
      </c>
      <c r="S1768" s="11">
        <f t="shared" si="286"/>
        <v>0</v>
      </c>
      <c r="T1768" s="5">
        <v>0</v>
      </c>
      <c r="U1768" s="11">
        <f t="shared" si="287"/>
        <v>0</v>
      </c>
      <c r="V1768" s="13" t="s">
        <v>1</v>
      </c>
      <c r="W1768" s="10">
        <f>IFERROR(VLOOKUP(V1768,Curr!$B$2:$C$13,2,FALSE),0)</f>
        <v>11</v>
      </c>
      <c r="X1768" s="11">
        <f t="shared" si="288"/>
        <v>0</v>
      </c>
      <c r="Y1768" s="14">
        <f t="shared" si="289"/>
        <v>0</v>
      </c>
      <c r="Z1768" s="11">
        <f t="shared" si="290"/>
        <v>0</v>
      </c>
      <c r="AA1768" s="4" t="s">
        <v>1</v>
      </c>
      <c r="AB1768" s="10">
        <f>IFERROR(VLOOKUP(AA1768,Curr!$B$2:$C$13,2,FALSE),0)</f>
        <v>11</v>
      </c>
      <c r="AC1768" s="11">
        <f t="shared" si="291"/>
        <v>0</v>
      </c>
      <c r="AD1768" s="11">
        <f t="shared" si="292"/>
        <v>0</v>
      </c>
      <c r="AE1768" s="12">
        <f t="shared" si="293"/>
        <v>0</v>
      </c>
      <c r="AF1768"/>
      <c r="AG1768"/>
      <c r="AH1768"/>
      <c r="AI1768"/>
      <c r="AJ1768"/>
    </row>
    <row r="1769" spans="2:36" x14ac:dyDescent="0.25">
      <c r="B1769" s="2" t="s">
        <v>685</v>
      </c>
      <c r="C1769"/>
      <c r="D1769" s="1" t="s">
        <v>1733</v>
      </c>
      <c r="E1769"/>
      <c r="F1769"/>
      <c r="G1769"/>
      <c r="H1769"/>
      <c r="I1769"/>
      <c r="J1769" s="1" t="s">
        <v>3492</v>
      </c>
      <c r="K1769"/>
      <c r="L1769"/>
      <c r="M1769"/>
      <c r="N1769"/>
      <c r="O1769"/>
      <c r="P1769"/>
      <c r="Q1769" s="13">
        <v>0</v>
      </c>
      <c r="R1769" s="13">
        <v>0</v>
      </c>
      <c r="S1769" s="11">
        <f t="shared" si="286"/>
        <v>0</v>
      </c>
      <c r="T1769" s="5">
        <v>0</v>
      </c>
      <c r="U1769" s="11">
        <f t="shared" si="287"/>
        <v>0</v>
      </c>
      <c r="V1769" s="13" t="s">
        <v>1</v>
      </c>
      <c r="W1769" s="10">
        <f>IFERROR(VLOOKUP(V1769,Curr!$B$2:$C$13,2,FALSE),0)</f>
        <v>11</v>
      </c>
      <c r="X1769" s="11">
        <f t="shared" si="288"/>
        <v>0</v>
      </c>
      <c r="Y1769" s="14">
        <f t="shared" si="289"/>
        <v>0</v>
      </c>
      <c r="Z1769" s="11">
        <f t="shared" si="290"/>
        <v>0</v>
      </c>
      <c r="AA1769" s="4" t="s">
        <v>1</v>
      </c>
      <c r="AB1769" s="10">
        <f>IFERROR(VLOOKUP(AA1769,Curr!$B$2:$C$13,2,FALSE),0)</f>
        <v>11</v>
      </c>
      <c r="AC1769" s="11">
        <f t="shared" si="291"/>
        <v>0</v>
      </c>
      <c r="AD1769" s="11">
        <f t="shared" si="292"/>
        <v>0</v>
      </c>
      <c r="AE1769" s="12">
        <f t="shared" si="293"/>
        <v>0</v>
      </c>
      <c r="AF1769"/>
      <c r="AG1769"/>
      <c r="AH1769"/>
      <c r="AI1769"/>
      <c r="AJ1769"/>
    </row>
    <row r="1770" spans="2:36" x14ac:dyDescent="0.25">
      <c r="B1770" s="2" t="s">
        <v>685</v>
      </c>
      <c r="C1770"/>
      <c r="D1770" s="1" t="s">
        <v>1733</v>
      </c>
      <c r="E1770"/>
      <c r="F1770"/>
      <c r="G1770"/>
      <c r="H1770"/>
      <c r="I1770"/>
      <c r="J1770" s="1" t="s">
        <v>3493</v>
      </c>
      <c r="K1770"/>
      <c r="L1770"/>
      <c r="M1770"/>
      <c r="N1770"/>
      <c r="O1770"/>
      <c r="P1770"/>
      <c r="Q1770" s="13">
        <v>0</v>
      </c>
      <c r="R1770" s="13">
        <v>0</v>
      </c>
      <c r="S1770" s="11">
        <f t="shared" si="286"/>
        <v>0</v>
      </c>
      <c r="T1770" s="5">
        <v>0</v>
      </c>
      <c r="U1770" s="11">
        <f t="shared" si="287"/>
        <v>0</v>
      </c>
      <c r="V1770" s="13" t="s">
        <v>1</v>
      </c>
      <c r="W1770" s="10">
        <f>IFERROR(VLOOKUP(V1770,Curr!$B$2:$C$13,2,FALSE),0)</f>
        <v>11</v>
      </c>
      <c r="X1770" s="11">
        <f t="shared" si="288"/>
        <v>0</v>
      </c>
      <c r="Y1770" s="14">
        <f t="shared" si="289"/>
        <v>0</v>
      </c>
      <c r="Z1770" s="11">
        <f t="shared" si="290"/>
        <v>0</v>
      </c>
      <c r="AA1770" s="4" t="s">
        <v>1</v>
      </c>
      <c r="AB1770" s="10">
        <f>IFERROR(VLOOKUP(AA1770,Curr!$B$2:$C$13,2,FALSE),0)</f>
        <v>11</v>
      </c>
      <c r="AC1770" s="11">
        <f t="shared" si="291"/>
        <v>0</v>
      </c>
      <c r="AD1770" s="11">
        <f t="shared" si="292"/>
        <v>0</v>
      </c>
      <c r="AE1770" s="12">
        <f t="shared" si="293"/>
        <v>0</v>
      </c>
      <c r="AF1770"/>
      <c r="AG1770"/>
      <c r="AH1770"/>
      <c r="AI1770"/>
      <c r="AJ1770"/>
    </row>
    <row r="1771" spans="2:36" x14ac:dyDescent="0.25">
      <c r="B1771" s="2" t="s">
        <v>685</v>
      </c>
      <c r="C1771"/>
      <c r="D1771" s="1" t="s">
        <v>1733</v>
      </c>
      <c r="E1771"/>
      <c r="F1771"/>
      <c r="G1771"/>
      <c r="H1771"/>
      <c r="I1771"/>
      <c r="J1771" s="1" t="s">
        <v>3494</v>
      </c>
      <c r="K1771"/>
      <c r="L1771"/>
      <c r="M1771"/>
      <c r="N1771"/>
      <c r="O1771"/>
      <c r="P1771"/>
      <c r="Q1771" s="13">
        <v>0</v>
      </c>
      <c r="R1771" s="13">
        <v>0</v>
      </c>
      <c r="S1771" s="11">
        <f t="shared" si="286"/>
        <v>0</v>
      </c>
      <c r="T1771" s="5">
        <v>0</v>
      </c>
      <c r="U1771" s="11">
        <f t="shared" si="287"/>
        <v>0</v>
      </c>
      <c r="V1771" s="13" t="s">
        <v>1</v>
      </c>
      <c r="W1771" s="10">
        <f>IFERROR(VLOOKUP(V1771,Curr!$B$2:$C$13,2,FALSE),0)</f>
        <v>11</v>
      </c>
      <c r="X1771" s="11">
        <f t="shared" si="288"/>
        <v>0</v>
      </c>
      <c r="Y1771" s="14">
        <f t="shared" si="289"/>
        <v>0</v>
      </c>
      <c r="Z1771" s="11">
        <f t="shared" si="290"/>
        <v>0</v>
      </c>
      <c r="AA1771" s="4" t="s">
        <v>1</v>
      </c>
      <c r="AB1771" s="10">
        <f>IFERROR(VLOOKUP(AA1771,Curr!$B$2:$C$13,2,FALSE),0)</f>
        <v>11</v>
      </c>
      <c r="AC1771" s="11">
        <f t="shared" si="291"/>
        <v>0</v>
      </c>
      <c r="AD1771" s="11">
        <f t="shared" si="292"/>
        <v>0</v>
      </c>
      <c r="AE1771" s="12">
        <f t="shared" si="293"/>
        <v>0</v>
      </c>
      <c r="AF1771"/>
      <c r="AG1771"/>
      <c r="AH1771"/>
      <c r="AI1771"/>
      <c r="AJ1771"/>
    </row>
    <row r="1772" spans="2:36" x14ac:dyDescent="0.25">
      <c r="B1772" s="2" t="s">
        <v>685</v>
      </c>
      <c r="C1772"/>
      <c r="D1772" s="1" t="s">
        <v>1733</v>
      </c>
      <c r="E1772"/>
      <c r="F1772"/>
      <c r="G1772"/>
      <c r="H1772"/>
      <c r="I1772"/>
      <c r="J1772" s="1" t="s">
        <v>3495</v>
      </c>
      <c r="K1772"/>
      <c r="L1772"/>
      <c r="M1772"/>
      <c r="N1772"/>
      <c r="O1772"/>
      <c r="P1772"/>
      <c r="Q1772" s="13">
        <v>0</v>
      </c>
      <c r="R1772" s="13">
        <v>0</v>
      </c>
      <c r="S1772" s="11">
        <f t="shared" si="286"/>
        <v>0</v>
      </c>
      <c r="T1772" s="5">
        <v>0</v>
      </c>
      <c r="U1772" s="11">
        <f t="shared" si="287"/>
        <v>0</v>
      </c>
      <c r="V1772" s="13" t="s">
        <v>1</v>
      </c>
      <c r="W1772" s="10">
        <f>IFERROR(VLOOKUP(V1772,Curr!$B$2:$C$13,2,FALSE),0)</f>
        <v>11</v>
      </c>
      <c r="X1772" s="11">
        <f t="shared" si="288"/>
        <v>0</v>
      </c>
      <c r="Y1772" s="14">
        <f t="shared" si="289"/>
        <v>0</v>
      </c>
      <c r="Z1772" s="11">
        <f t="shared" si="290"/>
        <v>0</v>
      </c>
      <c r="AA1772" s="4" t="s">
        <v>1</v>
      </c>
      <c r="AB1772" s="10">
        <f>IFERROR(VLOOKUP(AA1772,Curr!$B$2:$C$13,2,FALSE),0)</f>
        <v>11</v>
      </c>
      <c r="AC1772" s="11">
        <f t="shared" si="291"/>
        <v>0</v>
      </c>
      <c r="AD1772" s="11">
        <f t="shared" si="292"/>
        <v>0</v>
      </c>
      <c r="AE1772" s="12">
        <f t="shared" si="293"/>
        <v>0</v>
      </c>
      <c r="AF1772"/>
      <c r="AG1772"/>
      <c r="AH1772"/>
      <c r="AI1772"/>
      <c r="AJ1772"/>
    </row>
    <row r="1773" spans="2:36" x14ac:dyDescent="0.25">
      <c r="B1773" s="2" t="s">
        <v>685</v>
      </c>
      <c r="C1773"/>
      <c r="D1773" s="1" t="s">
        <v>1733</v>
      </c>
      <c r="E1773"/>
      <c r="F1773"/>
      <c r="G1773"/>
      <c r="H1773"/>
      <c r="I1773"/>
      <c r="J1773" s="1" t="s">
        <v>3496</v>
      </c>
      <c r="K1773"/>
      <c r="L1773"/>
      <c r="M1773"/>
      <c r="N1773"/>
      <c r="O1773"/>
      <c r="P1773"/>
      <c r="Q1773" s="13">
        <v>0</v>
      </c>
      <c r="R1773" s="13">
        <v>0</v>
      </c>
      <c r="S1773" s="11">
        <f t="shared" si="286"/>
        <v>0</v>
      </c>
      <c r="T1773" s="5">
        <v>0</v>
      </c>
      <c r="U1773" s="11">
        <f t="shared" si="287"/>
        <v>0</v>
      </c>
      <c r="V1773" s="13" t="s">
        <v>1</v>
      </c>
      <c r="W1773" s="10">
        <f>IFERROR(VLOOKUP(V1773,Curr!$B$2:$C$13,2,FALSE),0)</f>
        <v>11</v>
      </c>
      <c r="X1773" s="11">
        <f t="shared" si="288"/>
        <v>0</v>
      </c>
      <c r="Y1773" s="14">
        <f t="shared" si="289"/>
        <v>0</v>
      </c>
      <c r="Z1773" s="11">
        <f t="shared" si="290"/>
        <v>0</v>
      </c>
      <c r="AA1773" s="4" t="s">
        <v>1</v>
      </c>
      <c r="AB1773" s="10">
        <f>IFERROR(VLOOKUP(AA1773,Curr!$B$2:$C$13,2,FALSE),0)</f>
        <v>11</v>
      </c>
      <c r="AC1773" s="11">
        <f t="shared" si="291"/>
        <v>0</v>
      </c>
      <c r="AD1773" s="11">
        <f t="shared" si="292"/>
        <v>0</v>
      </c>
      <c r="AE1773" s="12">
        <f t="shared" si="293"/>
        <v>0</v>
      </c>
      <c r="AF1773"/>
      <c r="AG1773"/>
      <c r="AH1773"/>
      <c r="AI1773"/>
      <c r="AJ1773"/>
    </row>
    <row r="1774" spans="2:36" x14ac:dyDescent="0.25">
      <c r="B1774" s="2" t="s">
        <v>685</v>
      </c>
      <c r="C1774"/>
      <c r="D1774" s="1" t="s">
        <v>1733</v>
      </c>
      <c r="E1774"/>
      <c r="F1774"/>
      <c r="G1774"/>
      <c r="H1774"/>
      <c r="I1774"/>
      <c r="J1774" s="1" t="s">
        <v>3497</v>
      </c>
      <c r="K1774"/>
      <c r="L1774"/>
      <c r="M1774"/>
      <c r="N1774"/>
      <c r="O1774"/>
      <c r="P1774"/>
      <c r="Q1774" s="13">
        <v>0</v>
      </c>
      <c r="R1774" s="13">
        <v>0</v>
      </c>
      <c r="S1774" s="11">
        <f t="shared" si="286"/>
        <v>0</v>
      </c>
      <c r="T1774" s="5">
        <v>0</v>
      </c>
      <c r="U1774" s="11">
        <f t="shared" si="287"/>
        <v>0</v>
      </c>
      <c r="V1774" s="13" t="s">
        <v>1</v>
      </c>
      <c r="W1774" s="10">
        <f>IFERROR(VLOOKUP(V1774,Curr!$B$2:$C$13,2,FALSE),0)</f>
        <v>11</v>
      </c>
      <c r="X1774" s="11">
        <f t="shared" si="288"/>
        <v>0</v>
      </c>
      <c r="Y1774" s="14">
        <f t="shared" si="289"/>
        <v>0</v>
      </c>
      <c r="Z1774" s="11">
        <f t="shared" si="290"/>
        <v>0</v>
      </c>
      <c r="AA1774" s="4" t="s">
        <v>1</v>
      </c>
      <c r="AB1774" s="10">
        <f>IFERROR(VLOOKUP(AA1774,Curr!$B$2:$C$13,2,FALSE),0)</f>
        <v>11</v>
      </c>
      <c r="AC1774" s="11">
        <f t="shared" si="291"/>
        <v>0</v>
      </c>
      <c r="AD1774" s="11">
        <f t="shared" si="292"/>
        <v>0</v>
      </c>
      <c r="AE1774" s="12">
        <f t="shared" si="293"/>
        <v>0</v>
      </c>
      <c r="AF1774"/>
      <c r="AG1774"/>
      <c r="AH1774"/>
      <c r="AI1774"/>
      <c r="AJ1774"/>
    </row>
    <row r="1775" spans="2:36" x14ac:dyDescent="0.25">
      <c r="B1775" s="2" t="s">
        <v>685</v>
      </c>
      <c r="C1775"/>
      <c r="D1775" s="1" t="s">
        <v>1733</v>
      </c>
      <c r="E1775"/>
      <c r="F1775"/>
      <c r="G1775"/>
      <c r="H1775"/>
      <c r="I1775"/>
      <c r="J1775" s="1" t="s">
        <v>3498</v>
      </c>
      <c r="K1775"/>
      <c r="L1775"/>
      <c r="M1775"/>
      <c r="N1775"/>
      <c r="O1775"/>
      <c r="P1775"/>
      <c r="Q1775" s="13">
        <v>0</v>
      </c>
      <c r="R1775" s="13">
        <v>0</v>
      </c>
      <c r="S1775" s="11">
        <f t="shared" si="286"/>
        <v>0</v>
      </c>
      <c r="T1775" s="5">
        <v>0</v>
      </c>
      <c r="U1775" s="11">
        <f t="shared" si="287"/>
        <v>0</v>
      </c>
      <c r="V1775" s="13" t="s">
        <v>1</v>
      </c>
      <c r="W1775" s="10">
        <f>IFERROR(VLOOKUP(V1775,Curr!$B$2:$C$13,2,FALSE),0)</f>
        <v>11</v>
      </c>
      <c r="X1775" s="11">
        <f t="shared" si="288"/>
        <v>0</v>
      </c>
      <c r="Y1775" s="14">
        <f t="shared" si="289"/>
        <v>0</v>
      </c>
      <c r="Z1775" s="11">
        <f t="shared" si="290"/>
        <v>0</v>
      </c>
      <c r="AA1775" s="4" t="s">
        <v>1</v>
      </c>
      <c r="AB1775" s="10">
        <f>IFERROR(VLOOKUP(AA1775,Curr!$B$2:$C$13,2,FALSE),0)</f>
        <v>11</v>
      </c>
      <c r="AC1775" s="11">
        <f t="shared" si="291"/>
        <v>0</v>
      </c>
      <c r="AD1775" s="11">
        <f t="shared" si="292"/>
        <v>0</v>
      </c>
      <c r="AE1775" s="12">
        <f t="shared" si="293"/>
        <v>0</v>
      </c>
      <c r="AF1775"/>
      <c r="AG1775"/>
      <c r="AH1775"/>
      <c r="AI1775"/>
      <c r="AJ1775"/>
    </row>
    <row r="1776" spans="2:36" x14ac:dyDescent="0.25">
      <c r="B1776" s="2" t="s">
        <v>685</v>
      </c>
      <c r="C1776"/>
      <c r="D1776" s="1" t="s">
        <v>1733</v>
      </c>
      <c r="E1776"/>
      <c r="F1776"/>
      <c r="G1776"/>
      <c r="H1776"/>
      <c r="I1776"/>
      <c r="J1776" s="1" t="s">
        <v>3499</v>
      </c>
      <c r="K1776"/>
      <c r="L1776"/>
      <c r="M1776"/>
      <c r="N1776"/>
      <c r="O1776"/>
      <c r="P1776"/>
      <c r="Q1776" s="13">
        <v>0</v>
      </c>
      <c r="R1776" s="13">
        <v>0</v>
      </c>
      <c r="S1776" s="11">
        <f t="shared" si="286"/>
        <v>0</v>
      </c>
      <c r="T1776" s="5">
        <v>0</v>
      </c>
      <c r="U1776" s="11">
        <f t="shared" si="287"/>
        <v>0</v>
      </c>
      <c r="V1776" s="13" t="s">
        <v>1</v>
      </c>
      <c r="W1776" s="10">
        <f>IFERROR(VLOOKUP(V1776,Curr!$B$2:$C$13,2,FALSE),0)</f>
        <v>11</v>
      </c>
      <c r="X1776" s="11">
        <f t="shared" si="288"/>
        <v>0</v>
      </c>
      <c r="Y1776" s="14">
        <f t="shared" si="289"/>
        <v>0</v>
      </c>
      <c r="Z1776" s="11">
        <f t="shared" si="290"/>
        <v>0</v>
      </c>
      <c r="AA1776" s="4" t="s">
        <v>1</v>
      </c>
      <c r="AB1776" s="10">
        <f>IFERROR(VLOOKUP(AA1776,Curr!$B$2:$C$13,2,FALSE),0)</f>
        <v>11</v>
      </c>
      <c r="AC1776" s="11">
        <f t="shared" si="291"/>
        <v>0</v>
      </c>
      <c r="AD1776" s="11">
        <f t="shared" si="292"/>
        <v>0</v>
      </c>
      <c r="AE1776" s="12">
        <f t="shared" si="293"/>
        <v>0</v>
      </c>
      <c r="AF1776"/>
      <c r="AG1776"/>
      <c r="AH1776"/>
      <c r="AI1776"/>
      <c r="AJ1776"/>
    </row>
    <row r="1777" spans="2:36" x14ac:dyDescent="0.25">
      <c r="B1777" s="2" t="s">
        <v>685</v>
      </c>
      <c r="C1777"/>
      <c r="D1777" s="1" t="s">
        <v>1733</v>
      </c>
      <c r="E1777"/>
      <c r="F1777"/>
      <c r="G1777"/>
      <c r="H1777"/>
      <c r="I1777"/>
      <c r="J1777" s="1" t="s">
        <v>3500</v>
      </c>
      <c r="K1777"/>
      <c r="L1777"/>
      <c r="M1777"/>
      <c r="N1777"/>
      <c r="O1777"/>
      <c r="P1777"/>
      <c r="Q1777" s="13">
        <v>0</v>
      </c>
      <c r="R1777" s="13">
        <v>0</v>
      </c>
      <c r="S1777" s="11">
        <f t="shared" si="286"/>
        <v>0</v>
      </c>
      <c r="T1777" s="5">
        <v>0</v>
      </c>
      <c r="U1777" s="11">
        <f t="shared" si="287"/>
        <v>0</v>
      </c>
      <c r="V1777" s="13" t="s">
        <v>1</v>
      </c>
      <c r="W1777" s="10">
        <f>IFERROR(VLOOKUP(V1777,Curr!$B$2:$C$13,2,FALSE),0)</f>
        <v>11</v>
      </c>
      <c r="X1777" s="11">
        <f t="shared" si="288"/>
        <v>0</v>
      </c>
      <c r="Y1777" s="14">
        <f t="shared" si="289"/>
        <v>0</v>
      </c>
      <c r="Z1777" s="11">
        <f t="shared" si="290"/>
        <v>0</v>
      </c>
      <c r="AA1777" s="4" t="s">
        <v>1</v>
      </c>
      <c r="AB1777" s="10">
        <f>IFERROR(VLOOKUP(AA1777,Curr!$B$2:$C$13,2,FALSE),0)</f>
        <v>11</v>
      </c>
      <c r="AC1777" s="11">
        <f t="shared" si="291"/>
        <v>0</v>
      </c>
      <c r="AD1777" s="11">
        <f t="shared" si="292"/>
        <v>0</v>
      </c>
      <c r="AE1777" s="12">
        <f t="shared" si="293"/>
        <v>0</v>
      </c>
      <c r="AF1777"/>
      <c r="AG1777"/>
      <c r="AH1777"/>
      <c r="AI1777"/>
      <c r="AJ1777"/>
    </row>
    <row r="1778" spans="2:36" x14ac:dyDescent="0.25">
      <c r="B1778" s="2" t="s">
        <v>685</v>
      </c>
      <c r="C1778"/>
      <c r="D1778" s="1" t="s">
        <v>1733</v>
      </c>
      <c r="E1778"/>
      <c r="F1778"/>
      <c r="G1778"/>
      <c r="H1778"/>
      <c r="I1778"/>
      <c r="J1778" s="1" t="s">
        <v>3501</v>
      </c>
      <c r="K1778"/>
      <c r="L1778"/>
      <c r="M1778"/>
      <c r="N1778"/>
      <c r="O1778"/>
      <c r="P1778"/>
      <c r="Q1778" s="13">
        <v>0</v>
      </c>
      <c r="R1778" s="13">
        <v>0</v>
      </c>
      <c r="S1778" s="11">
        <f t="shared" si="286"/>
        <v>0</v>
      </c>
      <c r="T1778" s="5">
        <v>0</v>
      </c>
      <c r="U1778" s="11">
        <f t="shared" si="287"/>
        <v>0</v>
      </c>
      <c r="V1778" s="13" t="s">
        <v>1</v>
      </c>
      <c r="W1778" s="10">
        <f>IFERROR(VLOOKUP(V1778,Curr!$B$2:$C$13,2,FALSE),0)</f>
        <v>11</v>
      </c>
      <c r="X1778" s="11">
        <f t="shared" si="288"/>
        <v>0</v>
      </c>
      <c r="Y1778" s="14">
        <f t="shared" si="289"/>
        <v>0</v>
      </c>
      <c r="Z1778" s="11">
        <f t="shared" si="290"/>
        <v>0</v>
      </c>
      <c r="AA1778" s="4" t="s">
        <v>1</v>
      </c>
      <c r="AB1778" s="10">
        <f>IFERROR(VLOOKUP(AA1778,Curr!$B$2:$C$13,2,FALSE),0)</f>
        <v>11</v>
      </c>
      <c r="AC1778" s="11">
        <f t="shared" si="291"/>
        <v>0</v>
      </c>
      <c r="AD1778" s="11">
        <f t="shared" si="292"/>
        <v>0</v>
      </c>
      <c r="AE1778" s="12">
        <f t="shared" si="293"/>
        <v>0</v>
      </c>
      <c r="AF1778"/>
      <c r="AG1778"/>
      <c r="AH1778"/>
      <c r="AI1778"/>
      <c r="AJ1778"/>
    </row>
    <row r="1779" spans="2:36" x14ac:dyDescent="0.25">
      <c r="B1779" s="2" t="s">
        <v>685</v>
      </c>
      <c r="C1779"/>
      <c r="D1779" s="1" t="s">
        <v>1733</v>
      </c>
      <c r="E1779"/>
      <c r="F1779"/>
      <c r="G1779"/>
      <c r="H1779"/>
      <c r="I1779"/>
      <c r="J1779" s="1" t="s">
        <v>3502</v>
      </c>
      <c r="K1779"/>
      <c r="L1779"/>
      <c r="M1779"/>
      <c r="N1779"/>
      <c r="O1779"/>
      <c r="P1779"/>
      <c r="Q1779" s="13">
        <v>0</v>
      </c>
      <c r="R1779" s="13">
        <v>0</v>
      </c>
      <c r="S1779" s="11">
        <f t="shared" si="286"/>
        <v>0</v>
      </c>
      <c r="T1779" s="5">
        <v>0</v>
      </c>
      <c r="U1779" s="11">
        <f t="shared" si="287"/>
        <v>0</v>
      </c>
      <c r="V1779" s="13" t="s">
        <v>1</v>
      </c>
      <c r="W1779" s="10">
        <f>IFERROR(VLOOKUP(V1779,Curr!$B$2:$C$13,2,FALSE),0)</f>
        <v>11</v>
      </c>
      <c r="X1779" s="11">
        <f t="shared" si="288"/>
        <v>0</v>
      </c>
      <c r="Y1779" s="14">
        <f t="shared" si="289"/>
        <v>0</v>
      </c>
      <c r="Z1779" s="11">
        <f t="shared" si="290"/>
        <v>0</v>
      </c>
      <c r="AA1779" s="4" t="s">
        <v>1</v>
      </c>
      <c r="AB1779" s="10">
        <f>IFERROR(VLOOKUP(AA1779,Curr!$B$2:$C$13,2,FALSE),0)</f>
        <v>11</v>
      </c>
      <c r="AC1779" s="11">
        <f t="shared" si="291"/>
        <v>0</v>
      </c>
      <c r="AD1779" s="11">
        <f t="shared" si="292"/>
        <v>0</v>
      </c>
      <c r="AE1779" s="12">
        <f t="shared" si="293"/>
        <v>0</v>
      </c>
      <c r="AF1779"/>
      <c r="AG1779"/>
      <c r="AH1779"/>
      <c r="AI1779"/>
      <c r="AJ1779"/>
    </row>
    <row r="1780" spans="2:36" x14ac:dyDescent="0.25">
      <c r="B1780" s="2" t="s">
        <v>685</v>
      </c>
      <c r="C1780"/>
      <c r="D1780" s="1" t="s">
        <v>1733</v>
      </c>
      <c r="E1780"/>
      <c r="F1780"/>
      <c r="G1780"/>
      <c r="H1780"/>
      <c r="I1780"/>
      <c r="J1780" s="1" t="s">
        <v>3503</v>
      </c>
      <c r="K1780"/>
      <c r="L1780"/>
      <c r="M1780"/>
      <c r="N1780"/>
      <c r="O1780"/>
      <c r="P1780"/>
      <c r="Q1780" s="13">
        <v>0</v>
      </c>
      <c r="R1780" s="13">
        <v>0</v>
      </c>
      <c r="S1780" s="11">
        <f t="shared" si="286"/>
        <v>0</v>
      </c>
      <c r="T1780" s="5">
        <v>0</v>
      </c>
      <c r="U1780" s="11">
        <f t="shared" si="287"/>
        <v>0</v>
      </c>
      <c r="V1780" s="13" t="s">
        <v>1</v>
      </c>
      <c r="W1780" s="10">
        <f>IFERROR(VLOOKUP(V1780,Curr!$B$2:$C$13,2,FALSE),0)</f>
        <v>11</v>
      </c>
      <c r="X1780" s="11">
        <f t="shared" si="288"/>
        <v>0</v>
      </c>
      <c r="Y1780" s="14">
        <f t="shared" si="289"/>
        <v>0</v>
      </c>
      <c r="Z1780" s="11">
        <f t="shared" si="290"/>
        <v>0</v>
      </c>
      <c r="AA1780" s="4" t="s">
        <v>1</v>
      </c>
      <c r="AB1780" s="10">
        <f>IFERROR(VLOOKUP(AA1780,Curr!$B$2:$C$13,2,FALSE),0)</f>
        <v>11</v>
      </c>
      <c r="AC1780" s="11">
        <f t="shared" si="291"/>
        <v>0</v>
      </c>
      <c r="AD1780" s="11">
        <f t="shared" si="292"/>
        <v>0</v>
      </c>
      <c r="AE1780" s="12">
        <f t="shared" si="293"/>
        <v>0</v>
      </c>
      <c r="AF1780"/>
      <c r="AG1780"/>
      <c r="AH1780"/>
      <c r="AI1780"/>
      <c r="AJ1780"/>
    </row>
    <row r="1781" spans="2:36" x14ac:dyDescent="0.25">
      <c r="B1781" s="2" t="s">
        <v>685</v>
      </c>
      <c r="C1781"/>
      <c r="D1781" s="1" t="s">
        <v>1733</v>
      </c>
      <c r="E1781"/>
      <c r="F1781"/>
      <c r="G1781"/>
      <c r="H1781"/>
      <c r="I1781"/>
      <c r="J1781" s="1" t="s">
        <v>3504</v>
      </c>
      <c r="K1781"/>
      <c r="L1781"/>
      <c r="M1781"/>
      <c r="N1781"/>
      <c r="O1781"/>
      <c r="P1781"/>
      <c r="Q1781" s="13">
        <v>0</v>
      </c>
      <c r="R1781" s="13">
        <v>0</v>
      </c>
      <c r="S1781" s="11">
        <f t="shared" si="286"/>
        <v>0</v>
      </c>
      <c r="T1781" s="5">
        <v>0</v>
      </c>
      <c r="U1781" s="11">
        <f t="shared" si="287"/>
        <v>0</v>
      </c>
      <c r="V1781" s="13" t="s">
        <v>1</v>
      </c>
      <c r="W1781" s="10">
        <f>IFERROR(VLOOKUP(V1781,Curr!$B$2:$C$13,2,FALSE),0)</f>
        <v>11</v>
      </c>
      <c r="X1781" s="11">
        <f t="shared" si="288"/>
        <v>0</v>
      </c>
      <c r="Y1781" s="14">
        <f t="shared" si="289"/>
        <v>0</v>
      </c>
      <c r="Z1781" s="11">
        <f t="shared" si="290"/>
        <v>0</v>
      </c>
      <c r="AA1781" s="4" t="s">
        <v>1</v>
      </c>
      <c r="AB1781" s="10">
        <f>IFERROR(VLOOKUP(AA1781,Curr!$B$2:$C$13,2,FALSE),0)</f>
        <v>11</v>
      </c>
      <c r="AC1781" s="11">
        <f t="shared" si="291"/>
        <v>0</v>
      </c>
      <c r="AD1781" s="11">
        <f t="shared" si="292"/>
        <v>0</v>
      </c>
      <c r="AE1781" s="12">
        <f t="shared" si="293"/>
        <v>0</v>
      </c>
      <c r="AF1781"/>
      <c r="AG1781"/>
      <c r="AH1781"/>
      <c r="AI1781"/>
      <c r="AJ1781"/>
    </row>
    <row r="1782" spans="2:36" x14ac:dyDescent="0.25">
      <c r="B1782" s="2" t="s">
        <v>685</v>
      </c>
      <c r="C1782"/>
      <c r="D1782" s="1" t="s">
        <v>1733</v>
      </c>
      <c r="E1782"/>
      <c r="F1782"/>
      <c r="G1782"/>
      <c r="H1782"/>
      <c r="I1782"/>
      <c r="J1782" s="1" t="s">
        <v>3505</v>
      </c>
      <c r="K1782"/>
      <c r="L1782"/>
      <c r="M1782"/>
      <c r="N1782"/>
      <c r="O1782"/>
      <c r="P1782"/>
      <c r="Q1782" s="13">
        <v>0</v>
      </c>
      <c r="R1782" s="13">
        <v>0</v>
      </c>
      <c r="S1782" s="11">
        <f t="shared" si="286"/>
        <v>0</v>
      </c>
      <c r="T1782" s="5">
        <v>0</v>
      </c>
      <c r="U1782" s="11">
        <f t="shared" si="287"/>
        <v>0</v>
      </c>
      <c r="V1782" s="13" t="s">
        <v>1</v>
      </c>
      <c r="W1782" s="10">
        <f>IFERROR(VLOOKUP(V1782,Curr!$B$2:$C$13,2,FALSE),0)</f>
        <v>11</v>
      </c>
      <c r="X1782" s="11">
        <f t="shared" si="288"/>
        <v>0</v>
      </c>
      <c r="Y1782" s="14">
        <f t="shared" si="289"/>
        <v>0</v>
      </c>
      <c r="Z1782" s="11">
        <f t="shared" si="290"/>
        <v>0</v>
      </c>
      <c r="AA1782" s="4" t="s">
        <v>1</v>
      </c>
      <c r="AB1782" s="10">
        <f>IFERROR(VLOOKUP(AA1782,Curr!$B$2:$C$13,2,FALSE),0)</f>
        <v>11</v>
      </c>
      <c r="AC1782" s="11">
        <f t="shared" si="291"/>
        <v>0</v>
      </c>
      <c r="AD1782" s="11">
        <f t="shared" si="292"/>
        <v>0</v>
      </c>
      <c r="AE1782" s="12">
        <f t="shared" si="293"/>
        <v>0</v>
      </c>
      <c r="AF1782"/>
      <c r="AG1782"/>
      <c r="AH1782"/>
      <c r="AI1782"/>
      <c r="AJ1782"/>
    </row>
    <row r="1783" spans="2:36" x14ac:dyDescent="0.25">
      <c r="B1783" s="2" t="s">
        <v>685</v>
      </c>
      <c r="C1783"/>
      <c r="D1783" s="1" t="s">
        <v>1733</v>
      </c>
      <c r="E1783"/>
      <c r="F1783"/>
      <c r="G1783"/>
      <c r="H1783"/>
      <c r="I1783"/>
      <c r="J1783" s="1" t="s">
        <v>3506</v>
      </c>
      <c r="K1783"/>
      <c r="L1783"/>
      <c r="M1783"/>
      <c r="N1783"/>
      <c r="O1783"/>
      <c r="P1783"/>
      <c r="Q1783" s="13">
        <v>0</v>
      </c>
      <c r="R1783" s="13">
        <v>0</v>
      </c>
      <c r="S1783" s="11">
        <f t="shared" si="286"/>
        <v>0</v>
      </c>
      <c r="T1783" s="5">
        <v>0</v>
      </c>
      <c r="U1783" s="11">
        <f t="shared" si="287"/>
        <v>0</v>
      </c>
      <c r="V1783" s="13" t="s">
        <v>1</v>
      </c>
      <c r="W1783" s="10">
        <f>IFERROR(VLOOKUP(V1783,Curr!$B$2:$C$13,2,FALSE),0)</f>
        <v>11</v>
      </c>
      <c r="X1783" s="11">
        <f t="shared" si="288"/>
        <v>0</v>
      </c>
      <c r="Y1783" s="14">
        <f t="shared" si="289"/>
        <v>0</v>
      </c>
      <c r="Z1783" s="11">
        <f t="shared" si="290"/>
        <v>0</v>
      </c>
      <c r="AA1783" s="4" t="s">
        <v>1</v>
      </c>
      <c r="AB1783" s="10">
        <f>IFERROR(VLOOKUP(AA1783,Curr!$B$2:$C$13,2,FALSE),0)</f>
        <v>11</v>
      </c>
      <c r="AC1783" s="11">
        <f t="shared" si="291"/>
        <v>0</v>
      </c>
      <c r="AD1783" s="11">
        <f t="shared" si="292"/>
        <v>0</v>
      </c>
      <c r="AE1783" s="12">
        <f t="shared" si="293"/>
        <v>0</v>
      </c>
      <c r="AF1783"/>
      <c r="AG1783"/>
      <c r="AH1783"/>
      <c r="AI1783"/>
      <c r="AJ1783"/>
    </row>
    <row r="1784" spans="2:36" x14ac:dyDescent="0.25">
      <c r="B1784" s="2" t="s">
        <v>685</v>
      </c>
      <c r="C1784"/>
      <c r="D1784" s="1" t="s">
        <v>1733</v>
      </c>
      <c r="E1784"/>
      <c r="F1784"/>
      <c r="G1784"/>
      <c r="H1784"/>
      <c r="I1784"/>
      <c r="J1784" s="1" t="s">
        <v>3507</v>
      </c>
      <c r="K1784"/>
      <c r="L1784"/>
      <c r="M1784"/>
      <c r="N1784"/>
      <c r="O1784"/>
      <c r="P1784"/>
      <c r="Q1784" s="13">
        <v>0</v>
      </c>
      <c r="R1784" s="13">
        <v>0</v>
      </c>
      <c r="S1784" s="11">
        <f t="shared" ref="S1784:S1847" si="294">+Q1784*R1784</f>
        <v>0</v>
      </c>
      <c r="T1784" s="5">
        <v>0</v>
      </c>
      <c r="U1784" s="11">
        <f t="shared" ref="U1784:U1847" si="295">S1784*(1-T1784)</f>
        <v>0</v>
      </c>
      <c r="V1784" s="13" t="s">
        <v>1</v>
      </c>
      <c r="W1784" s="10">
        <f>IFERROR(VLOOKUP(V1784,Curr!$B$2:$C$13,2,FALSE),0)</f>
        <v>11</v>
      </c>
      <c r="X1784" s="11">
        <f t="shared" ref="X1784:X1847" si="296">U1784*W1784</f>
        <v>0</v>
      </c>
      <c r="Y1784" s="14">
        <f t="shared" ref="Y1784:Y1847" si="297">Q1784</f>
        <v>0</v>
      </c>
      <c r="Z1784" s="11">
        <f t="shared" ref="Z1784:Z1847" si="298">+Y1784*R1784</f>
        <v>0</v>
      </c>
      <c r="AA1784" s="4" t="s">
        <v>1</v>
      </c>
      <c r="AB1784" s="10">
        <f>IFERROR(VLOOKUP(AA1784,Curr!$B$2:$C$13,2,FALSE),0)</f>
        <v>11</v>
      </c>
      <c r="AC1784" s="11">
        <f t="shared" ref="AC1784:AC1847" si="299">+Y1784*AB1784*R1784</f>
        <v>0</v>
      </c>
      <c r="AD1784" s="11">
        <f t="shared" ref="AD1784:AD1847" si="300">+AC1784-X1784</f>
        <v>0</v>
      </c>
      <c r="AE1784" s="12">
        <f t="shared" ref="AE1784:AE1847" si="301">IFERROR(AD1784/AC1784,0)</f>
        <v>0</v>
      </c>
      <c r="AF1784"/>
      <c r="AG1784"/>
      <c r="AH1784"/>
      <c r="AI1784"/>
      <c r="AJ1784"/>
    </row>
    <row r="1785" spans="2:36" x14ac:dyDescent="0.25">
      <c r="B1785" s="2" t="s">
        <v>685</v>
      </c>
      <c r="C1785"/>
      <c r="D1785" s="1" t="s">
        <v>1733</v>
      </c>
      <c r="E1785"/>
      <c r="F1785"/>
      <c r="G1785"/>
      <c r="H1785"/>
      <c r="I1785"/>
      <c r="J1785" s="1" t="s">
        <v>3508</v>
      </c>
      <c r="K1785"/>
      <c r="L1785"/>
      <c r="M1785"/>
      <c r="N1785"/>
      <c r="O1785"/>
      <c r="P1785"/>
      <c r="Q1785" s="13">
        <v>0</v>
      </c>
      <c r="R1785" s="13">
        <v>0</v>
      </c>
      <c r="S1785" s="11">
        <f t="shared" si="294"/>
        <v>0</v>
      </c>
      <c r="T1785" s="5">
        <v>0</v>
      </c>
      <c r="U1785" s="11">
        <f t="shared" si="295"/>
        <v>0</v>
      </c>
      <c r="V1785" s="13" t="s">
        <v>1</v>
      </c>
      <c r="W1785" s="10">
        <f>IFERROR(VLOOKUP(V1785,Curr!$B$2:$C$13,2,FALSE),0)</f>
        <v>11</v>
      </c>
      <c r="X1785" s="11">
        <f t="shared" si="296"/>
        <v>0</v>
      </c>
      <c r="Y1785" s="14">
        <f t="shared" si="297"/>
        <v>0</v>
      </c>
      <c r="Z1785" s="11">
        <f t="shared" si="298"/>
        <v>0</v>
      </c>
      <c r="AA1785" s="4" t="s">
        <v>1</v>
      </c>
      <c r="AB1785" s="10">
        <f>IFERROR(VLOOKUP(AA1785,Curr!$B$2:$C$13,2,FALSE),0)</f>
        <v>11</v>
      </c>
      <c r="AC1785" s="11">
        <f t="shared" si="299"/>
        <v>0</v>
      </c>
      <c r="AD1785" s="11">
        <f t="shared" si="300"/>
        <v>0</v>
      </c>
      <c r="AE1785" s="12">
        <f t="shared" si="301"/>
        <v>0</v>
      </c>
      <c r="AF1785"/>
      <c r="AG1785"/>
      <c r="AH1785"/>
      <c r="AI1785"/>
      <c r="AJ1785"/>
    </row>
    <row r="1786" spans="2:36" x14ac:dyDescent="0.25">
      <c r="B1786" s="2" t="s">
        <v>685</v>
      </c>
      <c r="C1786"/>
      <c r="D1786" s="1" t="s">
        <v>1733</v>
      </c>
      <c r="E1786"/>
      <c r="F1786"/>
      <c r="G1786"/>
      <c r="H1786"/>
      <c r="I1786"/>
      <c r="J1786" s="1" t="s">
        <v>3509</v>
      </c>
      <c r="K1786"/>
      <c r="L1786"/>
      <c r="M1786"/>
      <c r="N1786"/>
      <c r="O1786"/>
      <c r="P1786"/>
      <c r="Q1786" s="13">
        <v>0</v>
      </c>
      <c r="R1786" s="13">
        <v>0</v>
      </c>
      <c r="S1786" s="11">
        <f t="shared" si="294"/>
        <v>0</v>
      </c>
      <c r="T1786" s="5">
        <v>0</v>
      </c>
      <c r="U1786" s="11">
        <f t="shared" si="295"/>
        <v>0</v>
      </c>
      <c r="V1786" s="13" t="s">
        <v>1</v>
      </c>
      <c r="W1786" s="10">
        <f>IFERROR(VLOOKUP(V1786,Curr!$B$2:$C$13,2,FALSE),0)</f>
        <v>11</v>
      </c>
      <c r="X1786" s="11">
        <f t="shared" si="296"/>
        <v>0</v>
      </c>
      <c r="Y1786" s="14">
        <f t="shared" si="297"/>
        <v>0</v>
      </c>
      <c r="Z1786" s="11">
        <f t="shared" si="298"/>
        <v>0</v>
      </c>
      <c r="AA1786" s="4" t="s">
        <v>1</v>
      </c>
      <c r="AB1786" s="10">
        <f>IFERROR(VLOOKUP(AA1786,Curr!$B$2:$C$13,2,FALSE),0)</f>
        <v>11</v>
      </c>
      <c r="AC1786" s="11">
        <f t="shared" si="299"/>
        <v>0</v>
      </c>
      <c r="AD1786" s="11">
        <f t="shared" si="300"/>
        <v>0</v>
      </c>
      <c r="AE1786" s="12">
        <f t="shared" si="301"/>
        <v>0</v>
      </c>
      <c r="AF1786"/>
      <c r="AG1786"/>
      <c r="AH1786"/>
      <c r="AI1786"/>
      <c r="AJ1786"/>
    </row>
    <row r="1787" spans="2:36" x14ac:dyDescent="0.25">
      <c r="B1787" s="2" t="s">
        <v>685</v>
      </c>
      <c r="C1787"/>
      <c r="D1787" s="1" t="s">
        <v>1733</v>
      </c>
      <c r="E1787"/>
      <c r="F1787"/>
      <c r="G1787"/>
      <c r="H1787"/>
      <c r="I1787"/>
      <c r="J1787" s="1" t="s">
        <v>3510</v>
      </c>
      <c r="K1787"/>
      <c r="L1787"/>
      <c r="M1787"/>
      <c r="N1787"/>
      <c r="O1787"/>
      <c r="P1787"/>
      <c r="Q1787" s="13">
        <v>0</v>
      </c>
      <c r="R1787" s="13">
        <v>0</v>
      </c>
      <c r="S1787" s="11">
        <f t="shared" si="294"/>
        <v>0</v>
      </c>
      <c r="T1787" s="5">
        <v>0</v>
      </c>
      <c r="U1787" s="11">
        <f t="shared" si="295"/>
        <v>0</v>
      </c>
      <c r="V1787" s="13" t="s">
        <v>1</v>
      </c>
      <c r="W1787" s="10">
        <f>IFERROR(VLOOKUP(V1787,Curr!$B$2:$C$13,2,FALSE),0)</f>
        <v>11</v>
      </c>
      <c r="X1787" s="11">
        <f t="shared" si="296"/>
        <v>0</v>
      </c>
      <c r="Y1787" s="14">
        <f t="shared" si="297"/>
        <v>0</v>
      </c>
      <c r="Z1787" s="11">
        <f t="shared" si="298"/>
        <v>0</v>
      </c>
      <c r="AA1787" s="4" t="s">
        <v>1</v>
      </c>
      <c r="AB1787" s="10">
        <f>IFERROR(VLOOKUP(AA1787,Curr!$B$2:$C$13,2,FALSE),0)</f>
        <v>11</v>
      </c>
      <c r="AC1787" s="11">
        <f t="shared" si="299"/>
        <v>0</v>
      </c>
      <c r="AD1787" s="11">
        <f t="shared" si="300"/>
        <v>0</v>
      </c>
      <c r="AE1787" s="12">
        <f t="shared" si="301"/>
        <v>0</v>
      </c>
      <c r="AF1787"/>
      <c r="AG1787"/>
      <c r="AH1787"/>
      <c r="AI1787"/>
      <c r="AJ1787"/>
    </row>
    <row r="1788" spans="2:36" x14ac:dyDescent="0.25">
      <c r="B1788" s="2" t="s">
        <v>685</v>
      </c>
      <c r="C1788"/>
      <c r="D1788" s="1" t="s">
        <v>1733</v>
      </c>
      <c r="E1788"/>
      <c r="F1788"/>
      <c r="G1788"/>
      <c r="H1788"/>
      <c r="I1788"/>
      <c r="J1788" s="1" t="s">
        <v>3511</v>
      </c>
      <c r="K1788"/>
      <c r="L1788"/>
      <c r="M1788"/>
      <c r="N1788"/>
      <c r="O1788"/>
      <c r="P1788"/>
      <c r="Q1788" s="13">
        <v>0</v>
      </c>
      <c r="R1788" s="13">
        <v>0</v>
      </c>
      <c r="S1788" s="11">
        <f t="shared" si="294"/>
        <v>0</v>
      </c>
      <c r="T1788" s="5">
        <v>0</v>
      </c>
      <c r="U1788" s="11">
        <f t="shared" si="295"/>
        <v>0</v>
      </c>
      <c r="V1788" s="13" t="s">
        <v>1</v>
      </c>
      <c r="W1788" s="10">
        <f>IFERROR(VLOOKUP(V1788,Curr!$B$2:$C$13,2,FALSE),0)</f>
        <v>11</v>
      </c>
      <c r="X1788" s="11">
        <f t="shared" si="296"/>
        <v>0</v>
      </c>
      <c r="Y1788" s="14">
        <f t="shared" si="297"/>
        <v>0</v>
      </c>
      <c r="Z1788" s="11">
        <f t="shared" si="298"/>
        <v>0</v>
      </c>
      <c r="AA1788" s="4" t="s">
        <v>1</v>
      </c>
      <c r="AB1788" s="10">
        <f>IFERROR(VLOOKUP(AA1788,Curr!$B$2:$C$13,2,FALSE),0)</f>
        <v>11</v>
      </c>
      <c r="AC1788" s="11">
        <f t="shared" si="299"/>
        <v>0</v>
      </c>
      <c r="AD1788" s="11">
        <f t="shared" si="300"/>
        <v>0</v>
      </c>
      <c r="AE1788" s="12">
        <f t="shared" si="301"/>
        <v>0</v>
      </c>
      <c r="AF1788"/>
      <c r="AG1788"/>
      <c r="AH1788"/>
      <c r="AI1788"/>
      <c r="AJ1788"/>
    </row>
    <row r="1789" spans="2:36" x14ac:dyDescent="0.25">
      <c r="B1789" s="2" t="s">
        <v>685</v>
      </c>
      <c r="C1789"/>
      <c r="D1789" s="1" t="s">
        <v>1733</v>
      </c>
      <c r="E1789"/>
      <c r="F1789"/>
      <c r="G1789"/>
      <c r="H1789"/>
      <c r="I1789"/>
      <c r="J1789" s="1" t="s">
        <v>3512</v>
      </c>
      <c r="K1789"/>
      <c r="L1789"/>
      <c r="M1789"/>
      <c r="N1789"/>
      <c r="O1789"/>
      <c r="P1789"/>
      <c r="Q1789" s="13">
        <v>0</v>
      </c>
      <c r="R1789" s="13">
        <v>0</v>
      </c>
      <c r="S1789" s="11">
        <f t="shared" si="294"/>
        <v>0</v>
      </c>
      <c r="T1789" s="5">
        <v>0</v>
      </c>
      <c r="U1789" s="11">
        <f t="shared" si="295"/>
        <v>0</v>
      </c>
      <c r="V1789" s="13" t="s">
        <v>1</v>
      </c>
      <c r="W1789" s="10">
        <f>IFERROR(VLOOKUP(V1789,Curr!$B$2:$C$13,2,FALSE),0)</f>
        <v>11</v>
      </c>
      <c r="X1789" s="11">
        <f t="shared" si="296"/>
        <v>0</v>
      </c>
      <c r="Y1789" s="14">
        <f t="shared" si="297"/>
        <v>0</v>
      </c>
      <c r="Z1789" s="11">
        <f t="shared" si="298"/>
        <v>0</v>
      </c>
      <c r="AA1789" s="4" t="s">
        <v>1</v>
      </c>
      <c r="AB1789" s="10">
        <f>IFERROR(VLOOKUP(AA1789,Curr!$B$2:$C$13,2,FALSE),0)</f>
        <v>11</v>
      </c>
      <c r="AC1789" s="11">
        <f t="shared" si="299"/>
        <v>0</v>
      </c>
      <c r="AD1789" s="11">
        <f t="shared" si="300"/>
        <v>0</v>
      </c>
      <c r="AE1789" s="12">
        <f t="shared" si="301"/>
        <v>0</v>
      </c>
      <c r="AF1789"/>
      <c r="AG1789"/>
      <c r="AH1789"/>
      <c r="AI1789"/>
      <c r="AJ1789"/>
    </row>
    <row r="1790" spans="2:36" x14ac:dyDescent="0.25">
      <c r="B1790" s="2" t="s">
        <v>685</v>
      </c>
      <c r="C1790"/>
      <c r="D1790" s="1" t="s">
        <v>1733</v>
      </c>
      <c r="E1790"/>
      <c r="F1790"/>
      <c r="G1790"/>
      <c r="H1790"/>
      <c r="I1790"/>
      <c r="J1790" s="1" t="s">
        <v>3513</v>
      </c>
      <c r="K1790"/>
      <c r="L1790"/>
      <c r="M1790"/>
      <c r="N1790"/>
      <c r="O1790"/>
      <c r="P1790"/>
      <c r="Q1790" s="13">
        <v>0</v>
      </c>
      <c r="R1790" s="13">
        <v>0</v>
      </c>
      <c r="S1790" s="11">
        <f t="shared" si="294"/>
        <v>0</v>
      </c>
      <c r="T1790" s="5">
        <v>0</v>
      </c>
      <c r="U1790" s="11">
        <f t="shared" si="295"/>
        <v>0</v>
      </c>
      <c r="V1790" s="13" t="s">
        <v>1</v>
      </c>
      <c r="W1790" s="10">
        <f>IFERROR(VLOOKUP(V1790,Curr!$B$2:$C$13,2,FALSE),0)</f>
        <v>11</v>
      </c>
      <c r="X1790" s="11">
        <f t="shared" si="296"/>
        <v>0</v>
      </c>
      <c r="Y1790" s="14">
        <f t="shared" si="297"/>
        <v>0</v>
      </c>
      <c r="Z1790" s="11">
        <f t="shared" si="298"/>
        <v>0</v>
      </c>
      <c r="AA1790" s="4" t="s">
        <v>1</v>
      </c>
      <c r="AB1790" s="10">
        <f>IFERROR(VLOOKUP(AA1790,Curr!$B$2:$C$13,2,FALSE),0)</f>
        <v>11</v>
      </c>
      <c r="AC1790" s="11">
        <f t="shared" si="299"/>
        <v>0</v>
      </c>
      <c r="AD1790" s="11">
        <f t="shared" si="300"/>
        <v>0</v>
      </c>
      <c r="AE1790" s="12">
        <f t="shared" si="301"/>
        <v>0</v>
      </c>
      <c r="AF1790"/>
      <c r="AG1790"/>
      <c r="AH1790"/>
      <c r="AI1790"/>
      <c r="AJ1790"/>
    </row>
    <row r="1791" spans="2:36" x14ac:dyDescent="0.25">
      <c r="B1791" s="2" t="s">
        <v>685</v>
      </c>
      <c r="C1791"/>
      <c r="D1791" s="1" t="s">
        <v>1733</v>
      </c>
      <c r="E1791"/>
      <c r="F1791"/>
      <c r="G1791"/>
      <c r="H1791"/>
      <c r="I1791"/>
      <c r="J1791" s="1" t="s">
        <v>3514</v>
      </c>
      <c r="K1791"/>
      <c r="L1791"/>
      <c r="M1791"/>
      <c r="N1791"/>
      <c r="O1791"/>
      <c r="P1791"/>
      <c r="Q1791" s="13">
        <v>0</v>
      </c>
      <c r="R1791" s="13">
        <v>0</v>
      </c>
      <c r="S1791" s="11">
        <f t="shared" si="294"/>
        <v>0</v>
      </c>
      <c r="T1791" s="5">
        <v>0</v>
      </c>
      <c r="U1791" s="11">
        <f t="shared" si="295"/>
        <v>0</v>
      </c>
      <c r="V1791" s="13" t="s">
        <v>1</v>
      </c>
      <c r="W1791" s="10">
        <f>IFERROR(VLOOKUP(V1791,Curr!$B$2:$C$13,2,FALSE),0)</f>
        <v>11</v>
      </c>
      <c r="X1791" s="11">
        <f t="shared" si="296"/>
        <v>0</v>
      </c>
      <c r="Y1791" s="14">
        <f t="shared" si="297"/>
        <v>0</v>
      </c>
      <c r="Z1791" s="11">
        <f t="shared" si="298"/>
        <v>0</v>
      </c>
      <c r="AA1791" s="4" t="s">
        <v>1</v>
      </c>
      <c r="AB1791" s="10">
        <f>IFERROR(VLOOKUP(AA1791,Curr!$B$2:$C$13,2,FALSE),0)</f>
        <v>11</v>
      </c>
      <c r="AC1791" s="11">
        <f t="shared" si="299"/>
        <v>0</v>
      </c>
      <c r="AD1791" s="11">
        <f t="shared" si="300"/>
        <v>0</v>
      </c>
      <c r="AE1791" s="12">
        <f t="shared" si="301"/>
        <v>0</v>
      </c>
      <c r="AF1791"/>
      <c r="AG1791"/>
      <c r="AH1791"/>
      <c r="AI1791"/>
      <c r="AJ1791"/>
    </row>
    <row r="1792" spans="2:36" x14ac:dyDescent="0.25">
      <c r="B1792" s="2" t="s">
        <v>685</v>
      </c>
      <c r="C1792"/>
      <c r="D1792" s="1" t="s">
        <v>1733</v>
      </c>
      <c r="E1792"/>
      <c r="F1792"/>
      <c r="G1792"/>
      <c r="H1792"/>
      <c r="I1792"/>
      <c r="J1792" s="1" t="s">
        <v>3515</v>
      </c>
      <c r="K1792"/>
      <c r="L1792"/>
      <c r="M1792"/>
      <c r="N1792"/>
      <c r="O1792"/>
      <c r="P1792"/>
      <c r="Q1792" s="13">
        <v>0</v>
      </c>
      <c r="R1792" s="13">
        <v>0</v>
      </c>
      <c r="S1792" s="11">
        <f t="shared" si="294"/>
        <v>0</v>
      </c>
      <c r="T1792" s="5">
        <v>0</v>
      </c>
      <c r="U1792" s="11">
        <f t="shared" si="295"/>
        <v>0</v>
      </c>
      <c r="V1792" s="13" t="s">
        <v>1</v>
      </c>
      <c r="W1792" s="10">
        <f>IFERROR(VLOOKUP(V1792,Curr!$B$2:$C$13,2,FALSE),0)</f>
        <v>11</v>
      </c>
      <c r="X1792" s="11">
        <f t="shared" si="296"/>
        <v>0</v>
      </c>
      <c r="Y1792" s="14">
        <f t="shared" si="297"/>
        <v>0</v>
      </c>
      <c r="Z1792" s="11">
        <f t="shared" si="298"/>
        <v>0</v>
      </c>
      <c r="AA1792" s="4" t="s">
        <v>1</v>
      </c>
      <c r="AB1792" s="10">
        <f>IFERROR(VLOOKUP(AA1792,Curr!$B$2:$C$13,2,FALSE),0)</f>
        <v>11</v>
      </c>
      <c r="AC1792" s="11">
        <f t="shared" si="299"/>
        <v>0</v>
      </c>
      <c r="AD1792" s="11">
        <f t="shared" si="300"/>
        <v>0</v>
      </c>
      <c r="AE1792" s="12">
        <f t="shared" si="301"/>
        <v>0</v>
      </c>
      <c r="AF1792"/>
      <c r="AG1792"/>
      <c r="AH1792"/>
      <c r="AI1792"/>
      <c r="AJ1792"/>
    </row>
    <row r="1793" spans="2:36" x14ac:dyDescent="0.25">
      <c r="B1793" s="2" t="s">
        <v>685</v>
      </c>
      <c r="C1793"/>
      <c r="D1793" s="1" t="s">
        <v>1733</v>
      </c>
      <c r="E1793"/>
      <c r="F1793"/>
      <c r="G1793"/>
      <c r="H1793"/>
      <c r="I1793"/>
      <c r="J1793" s="1" t="s">
        <v>3516</v>
      </c>
      <c r="K1793"/>
      <c r="L1793"/>
      <c r="M1793"/>
      <c r="N1793"/>
      <c r="O1793"/>
      <c r="P1793"/>
      <c r="Q1793" s="13">
        <v>0</v>
      </c>
      <c r="R1793" s="13">
        <v>0</v>
      </c>
      <c r="S1793" s="11">
        <f t="shared" si="294"/>
        <v>0</v>
      </c>
      <c r="T1793" s="5">
        <v>0</v>
      </c>
      <c r="U1793" s="11">
        <f t="shared" si="295"/>
        <v>0</v>
      </c>
      <c r="V1793" s="13" t="s">
        <v>1</v>
      </c>
      <c r="W1793" s="10">
        <f>IFERROR(VLOOKUP(V1793,Curr!$B$2:$C$13,2,FALSE),0)</f>
        <v>11</v>
      </c>
      <c r="X1793" s="11">
        <f t="shared" si="296"/>
        <v>0</v>
      </c>
      <c r="Y1793" s="14">
        <f t="shared" si="297"/>
        <v>0</v>
      </c>
      <c r="Z1793" s="11">
        <f t="shared" si="298"/>
        <v>0</v>
      </c>
      <c r="AA1793" s="4" t="s">
        <v>1</v>
      </c>
      <c r="AB1793" s="10">
        <f>IFERROR(VLOOKUP(AA1793,Curr!$B$2:$C$13,2,FALSE),0)</f>
        <v>11</v>
      </c>
      <c r="AC1793" s="11">
        <f t="shared" si="299"/>
        <v>0</v>
      </c>
      <c r="AD1793" s="11">
        <f t="shared" si="300"/>
        <v>0</v>
      </c>
      <c r="AE1793" s="12">
        <f t="shared" si="301"/>
        <v>0</v>
      </c>
      <c r="AF1793"/>
      <c r="AG1793"/>
      <c r="AH1793"/>
      <c r="AI1793"/>
      <c r="AJ1793"/>
    </row>
    <row r="1794" spans="2:36" x14ac:dyDescent="0.25">
      <c r="B1794" s="2" t="s">
        <v>685</v>
      </c>
      <c r="C1794"/>
      <c r="D1794" s="1" t="s">
        <v>1733</v>
      </c>
      <c r="E1794"/>
      <c r="F1794"/>
      <c r="G1794"/>
      <c r="H1794"/>
      <c r="I1794"/>
      <c r="J1794" s="1" t="s">
        <v>3517</v>
      </c>
      <c r="K1794"/>
      <c r="L1794"/>
      <c r="M1794"/>
      <c r="N1794"/>
      <c r="O1794"/>
      <c r="P1794"/>
      <c r="Q1794" s="13">
        <v>0</v>
      </c>
      <c r="R1794" s="13">
        <v>0</v>
      </c>
      <c r="S1794" s="11">
        <f t="shared" si="294"/>
        <v>0</v>
      </c>
      <c r="T1794" s="5">
        <v>0</v>
      </c>
      <c r="U1794" s="11">
        <f t="shared" si="295"/>
        <v>0</v>
      </c>
      <c r="V1794" s="13" t="s">
        <v>1</v>
      </c>
      <c r="W1794" s="10">
        <f>IFERROR(VLOOKUP(V1794,Curr!$B$2:$C$13,2,FALSE),0)</f>
        <v>11</v>
      </c>
      <c r="X1794" s="11">
        <f t="shared" si="296"/>
        <v>0</v>
      </c>
      <c r="Y1794" s="14">
        <f t="shared" si="297"/>
        <v>0</v>
      </c>
      <c r="Z1794" s="11">
        <f t="shared" si="298"/>
        <v>0</v>
      </c>
      <c r="AA1794" s="4" t="s">
        <v>1</v>
      </c>
      <c r="AB1794" s="10">
        <f>IFERROR(VLOOKUP(AA1794,Curr!$B$2:$C$13,2,FALSE),0)</f>
        <v>11</v>
      </c>
      <c r="AC1794" s="11">
        <f t="shared" si="299"/>
        <v>0</v>
      </c>
      <c r="AD1794" s="11">
        <f t="shared" si="300"/>
        <v>0</v>
      </c>
      <c r="AE1794" s="12">
        <f t="shared" si="301"/>
        <v>0</v>
      </c>
      <c r="AF1794"/>
      <c r="AG1794"/>
      <c r="AH1794"/>
      <c r="AI1794"/>
      <c r="AJ1794"/>
    </row>
    <row r="1795" spans="2:36" x14ac:dyDescent="0.25">
      <c r="B1795" s="2" t="s">
        <v>685</v>
      </c>
      <c r="C1795"/>
      <c r="D1795" s="1" t="s">
        <v>1733</v>
      </c>
      <c r="E1795"/>
      <c r="F1795"/>
      <c r="G1795"/>
      <c r="H1795"/>
      <c r="I1795"/>
      <c r="J1795" s="1" t="s">
        <v>3518</v>
      </c>
      <c r="K1795"/>
      <c r="L1795"/>
      <c r="M1795"/>
      <c r="N1795"/>
      <c r="O1795"/>
      <c r="P1795"/>
      <c r="Q1795" s="13">
        <v>0</v>
      </c>
      <c r="R1795" s="13">
        <v>0</v>
      </c>
      <c r="S1795" s="11">
        <f t="shared" si="294"/>
        <v>0</v>
      </c>
      <c r="T1795" s="5">
        <v>0</v>
      </c>
      <c r="U1795" s="11">
        <f t="shared" si="295"/>
        <v>0</v>
      </c>
      <c r="V1795" s="13" t="s">
        <v>1</v>
      </c>
      <c r="W1795" s="10">
        <f>IFERROR(VLOOKUP(V1795,Curr!$B$2:$C$13,2,FALSE),0)</f>
        <v>11</v>
      </c>
      <c r="X1795" s="11">
        <f t="shared" si="296"/>
        <v>0</v>
      </c>
      <c r="Y1795" s="14">
        <f t="shared" si="297"/>
        <v>0</v>
      </c>
      <c r="Z1795" s="11">
        <f t="shared" si="298"/>
        <v>0</v>
      </c>
      <c r="AA1795" s="4" t="s">
        <v>1</v>
      </c>
      <c r="AB1795" s="10">
        <f>IFERROR(VLOOKUP(AA1795,Curr!$B$2:$C$13,2,FALSE),0)</f>
        <v>11</v>
      </c>
      <c r="AC1795" s="11">
        <f t="shared" si="299"/>
        <v>0</v>
      </c>
      <c r="AD1795" s="11">
        <f t="shared" si="300"/>
        <v>0</v>
      </c>
      <c r="AE1795" s="12">
        <f t="shared" si="301"/>
        <v>0</v>
      </c>
      <c r="AF1795"/>
      <c r="AG1795"/>
      <c r="AH1795"/>
      <c r="AI1795"/>
      <c r="AJ1795"/>
    </row>
    <row r="1796" spans="2:36" x14ac:dyDescent="0.25">
      <c r="B1796" s="2" t="s">
        <v>685</v>
      </c>
      <c r="C1796"/>
      <c r="D1796" s="1" t="s">
        <v>1733</v>
      </c>
      <c r="E1796"/>
      <c r="F1796"/>
      <c r="G1796"/>
      <c r="H1796"/>
      <c r="I1796"/>
      <c r="J1796" s="1" t="s">
        <v>3519</v>
      </c>
      <c r="K1796"/>
      <c r="L1796"/>
      <c r="M1796"/>
      <c r="N1796"/>
      <c r="O1796"/>
      <c r="P1796"/>
      <c r="Q1796" s="13">
        <v>0</v>
      </c>
      <c r="R1796" s="13">
        <v>0</v>
      </c>
      <c r="S1796" s="11">
        <f t="shared" si="294"/>
        <v>0</v>
      </c>
      <c r="T1796" s="5">
        <v>0</v>
      </c>
      <c r="U1796" s="11">
        <f t="shared" si="295"/>
        <v>0</v>
      </c>
      <c r="V1796" s="13" t="s">
        <v>1</v>
      </c>
      <c r="W1796" s="10">
        <f>IFERROR(VLOOKUP(V1796,Curr!$B$2:$C$13,2,FALSE),0)</f>
        <v>11</v>
      </c>
      <c r="X1796" s="11">
        <f t="shared" si="296"/>
        <v>0</v>
      </c>
      <c r="Y1796" s="14">
        <f t="shared" si="297"/>
        <v>0</v>
      </c>
      <c r="Z1796" s="11">
        <f t="shared" si="298"/>
        <v>0</v>
      </c>
      <c r="AA1796" s="4" t="s">
        <v>1</v>
      </c>
      <c r="AB1796" s="10">
        <f>IFERROR(VLOOKUP(AA1796,Curr!$B$2:$C$13,2,FALSE),0)</f>
        <v>11</v>
      </c>
      <c r="AC1796" s="11">
        <f t="shared" si="299"/>
        <v>0</v>
      </c>
      <c r="AD1796" s="11">
        <f t="shared" si="300"/>
        <v>0</v>
      </c>
      <c r="AE1796" s="12">
        <f t="shared" si="301"/>
        <v>0</v>
      </c>
      <c r="AF1796"/>
      <c r="AG1796"/>
      <c r="AH1796"/>
      <c r="AI1796"/>
      <c r="AJ1796"/>
    </row>
    <row r="1797" spans="2:36" x14ac:dyDescent="0.25">
      <c r="B1797" s="2" t="s">
        <v>685</v>
      </c>
      <c r="C1797"/>
      <c r="D1797" s="1" t="s">
        <v>1733</v>
      </c>
      <c r="E1797"/>
      <c r="F1797"/>
      <c r="G1797"/>
      <c r="H1797"/>
      <c r="I1797"/>
      <c r="J1797" s="1" t="s">
        <v>3520</v>
      </c>
      <c r="K1797"/>
      <c r="L1797"/>
      <c r="M1797"/>
      <c r="N1797"/>
      <c r="O1797"/>
      <c r="P1797"/>
      <c r="Q1797" s="13">
        <v>0</v>
      </c>
      <c r="R1797" s="13">
        <v>0</v>
      </c>
      <c r="S1797" s="11">
        <f t="shared" si="294"/>
        <v>0</v>
      </c>
      <c r="T1797" s="5">
        <v>0</v>
      </c>
      <c r="U1797" s="11">
        <f t="shared" si="295"/>
        <v>0</v>
      </c>
      <c r="V1797" s="13" t="s">
        <v>1</v>
      </c>
      <c r="W1797" s="10">
        <f>IFERROR(VLOOKUP(V1797,Curr!$B$2:$C$13,2,FALSE),0)</f>
        <v>11</v>
      </c>
      <c r="X1797" s="11">
        <f t="shared" si="296"/>
        <v>0</v>
      </c>
      <c r="Y1797" s="14">
        <f t="shared" si="297"/>
        <v>0</v>
      </c>
      <c r="Z1797" s="11">
        <f t="shared" si="298"/>
        <v>0</v>
      </c>
      <c r="AA1797" s="4" t="s">
        <v>1</v>
      </c>
      <c r="AB1797" s="10">
        <f>IFERROR(VLOOKUP(AA1797,Curr!$B$2:$C$13,2,FALSE),0)</f>
        <v>11</v>
      </c>
      <c r="AC1797" s="11">
        <f t="shared" si="299"/>
        <v>0</v>
      </c>
      <c r="AD1797" s="11">
        <f t="shared" si="300"/>
        <v>0</v>
      </c>
      <c r="AE1797" s="12">
        <f t="shared" si="301"/>
        <v>0</v>
      </c>
      <c r="AF1797"/>
      <c r="AG1797"/>
      <c r="AH1797"/>
      <c r="AI1797"/>
      <c r="AJ1797"/>
    </row>
    <row r="1798" spans="2:36" x14ac:dyDescent="0.25">
      <c r="B1798" s="2" t="s">
        <v>685</v>
      </c>
      <c r="C1798"/>
      <c r="D1798" s="1" t="s">
        <v>1733</v>
      </c>
      <c r="E1798"/>
      <c r="F1798"/>
      <c r="G1798"/>
      <c r="H1798"/>
      <c r="I1798"/>
      <c r="J1798" s="1" t="s">
        <v>3521</v>
      </c>
      <c r="K1798"/>
      <c r="L1798"/>
      <c r="M1798"/>
      <c r="N1798"/>
      <c r="O1798"/>
      <c r="P1798"/>
      <c r="Q1798" s="13">
        <v>0</v>
      </c>
      <c r="R1798" s="13">
        <v>0</v>
      </c>
      <c r="S1798" s="11">
        <f t="shared" si="294"/>
        <v>0</v>
      </c>
      <c r="T1798" s="5">
        <v>0</v>
      </c>
      <c r="U1798" s="11">
        <f t="shared" si="295"/>
        <v>0</v>
      </c>
      <c r="V1798" s="13" t="s">
        <v>1</v>
      </c>
      <c r="W1798" s="10">
        <f>IFERROR(VLOOKUP(V1798,Curr!$B$2:$C$13,2,FALSE),0)</f>
        <v>11</v>
      </c>
      <c r="X1798" s="11">
        <f t="shared" si="296"/>
        <v>0</v>
      </c>
      <c r="Y1798" s="14">
        <f t="shared" si="297"/>
        <v>0</v>
      </c>
      <c r="Z1798" s="11">
        <f t="shared" si="298"/>
        <v>0</v>
      </c>
      <c r="AA1798" s="4" t="s">
        <v>1</v>
      </c>
      <c r="AB1798" s="10">
        <f>IFERROR(VLOOKUP(AA1798,Curr!$B$2:$C$13,2,FALSE),0)</f>
        <v>11</v>
      </c>
      <c r="AC1798" s="11">
        <f t="shared" si="299"/>
        <v>0</v>
      </c>
      <c r="AD1798" s="11">
        <f t="shared" si="300"/>
        <v>0</v>
      </c>
      <c r="AE1798" s="12">
        <f t="shared" si="301"/>
        <v>0</v>
      </c>
      <c r="AF1798"/>
      <c r="AG1798"/>
      <c r="AH1798"/>
      <c r="AI1798"/>
      <c r="AJ1798"/>
    </row>
    <row r="1799" spans="2:36" x14ac:dyDescent="0.25">
      <c r="B1799" s="2" t="s">
        <v>685</v>
      </c>
      <c r="C1799"/>
      <c r="D1799" s="1" t="s">
        <v>1733</v>
      </c>
      <c r="E1799"/>
      <c r="F1799"/>
      <c r="G1799"/>
      <c r="H1799"/>
      <c r="I1799"/>
      <c r="J1799" s="1" t="s">
        <v>3522</v>
      </c>
      <c r="K1799"/>
      <c r="L1799"/>
      <c r="M1799"/>
      <c r="N1799"/>
      <c r="O1799"/>
      <c r="P1799"/>
      <c r="Q1799" s="13">
        <v>0</v>
      </c>
      <c r="R1799" s="13">
        <v>0</v>
      </c>
      <c r="S1799" s="11">
        <f t="shared" si="294"/>
        <v>0</v>
      </c>
      <c r="T1799" s="5">
        <v>0</v>
      </c>
      <c r="U1799" s="11">
        <f t="shared" si="295"/>
        <v>0</v>
      </c>
      <c r="V1799" s="13" t="s">
        <v>1</v>
      </c>
      <c r="W1799" s="10">
        <f>IFERROR(VLOOKUP(V1799,Curr!$B$2:$C$13,2,FALSE),0)</f>
        <v>11</v>
      </c>
      <c r="X1799" s="11">
        <f t="shared" si="296"/>
        <v>0</v>
      </c>
      <c r="Y1799" s="14">
        <f t="shared" si="297"/>
        <v>0</v>
      </c>
      <c r="Z1799" s="11">
        <f t="shared" si="298"/>
        <v>0</v>
      </c>
      <c r="AA1799" s="4" t="s">
        <v>1</v>
      </c>
      <c r="AB1799" s="10">
        <f>IFERROR(VLOOKUP(AA1799,Curr!$B$2:$C$13,2,FALSE),0)</f>
        <v>11</v>
      </c>
      <c r="AC1799" s="11">
        <f t="shared" si="299"/>
        <v>0</v>
      </c>
      <c r="AD1799" s="11">
        <f t="shared" si="300"/>
        <v>0</v>
      </c>
      <c r="AE1799" s="12">
        <f t="shared" si="301"/>
        <v>0</v>
      </c>
      <c r="AF1799"/>
      <c r="AG1799"/>
      <c r="AH1799"/>
      <c r="AI1799"/>
      <c r="AJ1799"/>
    </row>
    <row r="1800" spans="2:36" x14ac:dyDescent="0.25">
      <c r="B1800" s="2" t="s">
        <v>685</v>
      </c>
      <c r="C1800"/>
      <c r="D1800" s="1" t="s">
        <v>1733</v>
      </c>
      <c r="E1800"/>
      <c r="F1800"/>
      <c r="G1800"/>
      <c r="H1800"/>
      <c r="I1800"/>
      <c r="J1800" s="1" t="s">
        <v>3523</v>
      </c>
      <c r="K1800"/>
      <c r="L1800"/>
      <c r="M1800"/>
      <c r="N1800"/>
      <c r="O1800"/>
      <c r="P1800"/>
      <c r="Q1800" s="13">
        <v>0</v>
      </c>
      <c r="R1800" s="13">
        <v>0</v>
      </c>
      <c r="S1800" s="11">
        <f t="shared" si="294"/>
        <v>0</v>
      </c>
      <c r="T1800" s="5">
        <v>0</v>
      </c>
      <c r="U1800" s="11">
        <f t="shared" si="295"/>
        <v>0</v>
      </c>
      <c r="V1800" s="13" t="s">
        <v>1</v>
      </c>
      <c r="W1800" s="10">
        <f>IFERROR(VLOOKUP(V1800,Curr!$B$2:$C$13,2,FALSE),0)</f>
        <v>11</v>
      </c>
      <c r="X1800" s="11">
        <f t="shared" si="296"/>
        <v>0</v>
      </c>
      <c r="Y1800" s="14">
        <f t="shared" si="297"/>
        <v>0</v>
      </c>
      <c r="Z1800" s="11">
        <f t="shared" si="298"/>
        <v>0</v>
      </c>
      <c r="AA1800" s="4" t="s">
        <v>1</v>
      </c>
      <c r="AB1800" s="10">
        <f>IFERROR(VLOOKUP(AA1800,Curr!$B$2:$C$13,2,FALSE),0)</f>
        <v>11</v>
      </c>
      <c r="AC1800" s="11">
        <f t="shared" si="299"/>
        <v>0</v>
      </c>
      <c r="AD1800" s="11">
        <f t="shared" si="300"/>
        <v>0</v>
      </c>
      <c r="AE1800" s="12">
        <f t="shared" si="301"/>
        <v>0</v>
      </c>
      <c r="AF1800"/>
      <c r="AG1800"/>
      <c r="AH1800"/>
      <c r="AI1800"/>
      <c r="AJ1800"/>
    </row>
    <row r="1801" spans="2:36" x14ac:dyDescent="0.25">
      <c r="B1801" s="2" t="s">
        <v>685</v>
      </c>
      <c r="C1801"/>
      <c r="D1801" s="1" t="s">
        <v>1733</v>
      </c>
      <c r="E1801"/>
      <c r="F1801"/>
      <c r="G1801"/>
      <c r="H1801"/>
      <c r="I1801"/>
      <c r="J1801" s="1" t="s">
        <v>3524</v>
      </c>
      <c r="K1801"/>
      <c r="L1801"/>
      <c r="M1801"/>
      <c r="N1801"/>
      <c r="O1801"/>
      <c r="P1801"/>
      <c r="Q1801" s="13">
        <v>0</v>
      </c>
      <c r="R1801" s="13">
        <v>0</v>
      </c>
      <c r="S1801" s="11">
        <f t="shared" si="294"/>
        <v>0</v>
      </c>
      <c r="T1801" s="5">
        <v>0</v>
      </c>
      <c r="U1801" s="11">
        <f t="shared" si="295"/>
        <v>0</v>
      </c>
      <c r="V1801" s="13" t="s">
        <v>1</v>
      </c>
      <c r="W1801" s="10">
        <f>IFERROR(VLOOKUP(V1801,Curr!$B$2:$C$13,2,FALSE),0)</f>
        <v>11</v>
      </c>
      <c r="X1801" s="11">
        <f t="shared" si="296"/>
        <v>0</v>
      </c>
      <c r="Y1801" s="14">
        <f t="shared" si="297"/>
        <v>0</v>
      </c>
      <c r="Z1801" s="11">
        <f t="shared" si="298"/>
        <v>0</v>
      </c>
      <c r="AA1801" s="4" t="s">
        <v>1</v>
      </c>
      <c r="AB1801" s="10">
        <f>IFERROR(VLOOKUP(AA1801,Curr!$B$2:$C$13,2,FALSE),0)</f>
        <v>11</v>
      </c>
      <c r="AC1801" s="11">
        <f t="shared" si="299"/>
        <v>0</v>
      </c>
      <c r="AD1801" s="11">
        <f t="shared" si="300"/>
        <v>0</v>
      </c>
      <c r="AE1801" s="12">
        <f t="shared" si="301"/>
        <v>0</v>
      </c>
      <c r="AF1801"/>
      <c r="AG1801"/>
      <c r="AH1801"/>
      <c r="AI1801"/>
      <c r="AJ1801"/>
    </row>
    <row r="1802" spans="2:36" x14ac:dyDescent="0.25">
      <c r="B1802" s="2" t="s">
        <v>685</v>
      </c>
      <c r="C1802"/>
      <c r="D1802" s="1" t="s">
        <v>1733</v>
      </c>
      <c r="E1802"/>
      <c r="F1802"/>
      <c r="G1802"/>
      <c r="H1802"/>
      <c r="I1802"/>
      <c r="J1802" s="1" t="s">
        <v>3525</v>
      </c>
      <c r="K1802"/>
      <c r="L1802"/>
      <c r="M1802"/>
      <c r="N1802"/>
      <c r="O1802"/>
      <c r="P1802"/>
      <c r="Q1802" s="13">
        <v>0</v>
      </c>
      <c r="R1802" s="13">
        <v>0</v>
      </c>
      <c r="S1802" s="11">
        <f t="shared" si="294"/>
        <v>0</v>
      </c>
      <c r="T1802" s="5">
        <v>0</v>
      </c>
      <c r="U1802" s="11">
        <f t="shared" si="295"/>
        <v>0</v>
      </c>
      <c r="V1802" s="13" t="s">
        <v>1</v>
      </c>
      <c r="W1802" s="10">
        <f>IFERROR(VLOOKUP(V1802,Curr!$B$2:$C$13,2,FALSE),0)</f>
        <v>11</v>
      </c>
      <c r="X1802" s="11">
        <f t="shared" si="296"/>
        <v>0</v>
      </c>
      <c r="Y1802" s="14">
        <f t="shared" si="297"/>
        <v>0</v>
      </c>
      <c r="Z1802" s="11">
        <f t="shared" si="298"/>
        <v>0</v>
      </c>
      <c r="AA1802" s="4" t="s">
        <v>1</v>
      </c>
      <c r="AB1802" s="10">
        <f>IFERROR(VLOOKUP(AA1802,Curr!$B$2:$C$13,2,FALSE),0)</f>
        <v>11</v>
      </c>
      <c r="AC1802" s="11">
        <f t="shared" si="299"/>
        <v>0</v>
      </c>
      <c r="AD1802" s="11">
        <f t="shared" si="300"/>
        <v>0</v>
      </c>
      <c r="AE1802" s="12">
        <f t="shared" si="301"/>
        <v>0</v>
      </c>
      <c r="AF1802"/>
      <c r="AG1802"/>
      <c r="AH1802"/>
      <c r="AI1802"/>
      <c r="AJ1802"/>
    </row>
    <row r="1803" spans="2:36" x14ac:dyDescent="0.25">
      <c r="B1803" s="2" t="s">
        <v>685</v>
      </c>
      <c r="C1803"/>
      <c r="D1803" s="1" t="s">
        <v>1733</v>
      </c>
      <c r="E1803"/>
      <c r="F1803"/>
      <c r="G1803"/>
      <c r="H1803"/>
      <c r="I1803"/>
      <c r="J1803" s="1" t="s">
        <v>3526</v>
      </c>
      <c r="K1803"/>
      <c r="L1803"/>
      <c r="M1803"/>
      <c r="N1803"/>
      <c r="O1803"/>
      <c r="P1803"/>
      <c r="Q1803" s="13">
        <v>0</v>
      </c>
      <c r="R1803" s="13">
        <v>0</v>
      </c>
      <c r="S1803" s="11">
        <f t="shared" si="294"/>
        <v>0</v>
      </c>
      <c r="T1803" s="5">
        <v>0</v>
      </c>
      <c r="U1803" s="11">
        <f t="shared" si="295"/>
        <v>0</v>
      </c>
      <c r="V1803" s="13" t="s">
        <v>1</v>
      </c>
      <c r="W1803" s="10">
        <f>IFERROR(VLOOKUP(V1803,Curr!$B$2:$C$13,2,FALSE),0)</f>
        <v>11</v>
      </c>
      <c r="X1803" s="11">
        <f t="shared" si="296"/>
        <v>0</v>
      </c>
      <c r="Y1803" s="14">
        <f t="shared" si="297"/>
        <v>0</v>
      </c>
      <c r="Z1803" s="11">
        <f t="shared" si="298"/>
        <v>0</v>
      </c>
      <c r="AA1803" s="4" t="s">
        <v>1</v>
      </c>
      <c r="AB1803" s="10">
        <f>IFERROR(VLOOKUP(AA1803,Curr!$B$2:$C$13,2,FALSE),0)</f>
        <v>11</v>
      </c>
      <c r="AC1803" s="11">
        <f t="shared" si="299"/>
        <v>0</v>
      </c>
      <c r="AD1803" s="11">
        <f t="shared" si="300"/>
        <v>0</v>
      </c>
      <c r="AE1803" s="12">
        <f t="shared" si="301"/>
        <v>0</v>
      </c>
      <c r="AF1803"/>
      <c r="AG1803"/>
      <c r="AH1803"/>
      <c r="AI1803"/>
      <c r="AJ1803"/>
    </row>
    <row r="1804" spans="2:36" x14ac:dyDescent="0.25">
      <c r="B1804" s="2" t="s">
        <v>685</v>
      </c>
      <c r="C1804"/>
      <c r="D1804" s="1" t="s">
        <v>1733</v>
      </c>
      <c r="E1804"/>
      <c r="F1804"/>
      <c r="G1804"/>
      <c r="H1804"/>
      <c r="I1804"/>
      <c r="J1804" s="1" t="s">
        <v>3527</v>
      </c>
      <c r="K1804"/>
      <c r="L1804"/>
      <c r="M1804"/>
      <c r="N1804"/>
      <c r="O1804"/>
      <c r="P1804"/>
      <c r="Q1804" s="13">
        <v>0</v>
      </c>
      <c r="R1804" s="13">
        <v>0</v>
      </c>
      <c r="S1804" s="11">
        <f t="shared" si="294"/>
        <v>0</v>
      </c>
      <c r="T1804" s="5">
        <v>0</v>
      </c>
      <c r="U1804" s="11">
        <f t="shared" si="295"/>
        <v>0</v>
      </c>
      <c r="V1804" s="13" t="s">
        <v>1</v>
      </c>
      <c r="W1804" s="10">
        <f>IFERROR(VLOOKUP(V1804,Curr!$B$2:$C$13,2,FALSE),0)</f>
        <v>11</v>
      </c>
      <c r="X1804" s="11">
        <f t="shared" si="296"/>
        <v>0</v>
      </c>
      <c r="Y1804" s="14">
        <f t="shared" si="297"/>
        <v>0</v>
      </c>
      <c r="Z1804" s="11">
        <f t="shared" si="298"/>
        <v>0</v>
      </c>
      <c r="AA1804" s="4" t="s">
        <v>1</v>
      </c>
      <c r="AB1804" s="10">
        <f>IFERROR(VLOOKUP(AA1804,Curr!$B$2:$C$13,2,FALSE),0)</f>
        <v>11</v>
      </c>
      <c r="AC1804" s="11">
        <f t="shared" si="299"/>
        <v>0</v>
      </c>
      <c r="AD1804" s="11">
        <f t="shared" si="300"/>
        <v>0</v>
      </c>
      <c r="AE1804" s="12">
        <f t="shared" si="301"/>
        <v>0</v>
      </c>
      <c r="AF1804"/>
      <c r="AG1804"/>
      <c r="AH1804"/>
      <c r="AI1804"/>
      <c r="AJ1804"/>
    </row>
    <row r="1805" spans="2:36" x14ac:dyDescent="0.25">
      <c r="B1805" s="2" t="s">
        <v>685</v>
      </c>
      <c r="C1805"/>
      <c r="D1805" s="1" t="s">
        <v>1733</v>
      </c>
      <c r="E1805"/>
      <c r="F1805"/>
      <c r="G1805"/>
      <c r="H1805"/>
      <c r="I1805"/>
      <c r="J1805" s="1" t="s">
        <v>3528</v>
      </c>
      <c r="K1805"/>
      <c r="L1805"/>
      <c r="M1805"/>
      <c r="N1805"/>
      <c r="O1805"/>
      <c r="P1805"/>
      <c r="Q1805" s="13">
        <v>0</v>
      </c>
      <c r="R1805" s="13">
        <v>0</v>
      </c>
      <c r="S1805" s="11">
        <f t="shared" si="294"/>
        <v>0</v>
      </c>
      <c r="T1805" s="5">
        <v>0</v>
      </c>
      <c r="U1805" s="11">
        <f t="shared" si="295"/>
        <v>0</v>
      </c>
      <c r="V1805" s="13" t="s">
        <v>1</v>
      </c>
      <c r="W1805" s="10">
        <f>IFERROR(VLOOKUP(V1805,Curr!$B$2:$C$13,2,FALSE),0)</f>
        <v>11</v>
      </c>
      <c r="X1805" s="11">
        <f t="shared" si="296"/>
        <v>0</v>
      </c>
      <c r="Y1805" s="14">
        <f t="shared" si="297"/>
        <v>0</v>
      </c>
      <c r="Z1805" s="11">
        <f t="shared" si="298"/>
        <v>0</v>
      </c>
      <c r="AA1805" s="4" t="s">
        <v>1</v>
      </c>
      <c r="AB1805" s="10">
        <f>IFERROR(VLOOKUP(AA1805,Curr!$B$2:$C$13,2,FALSE),0)</f>
        <v>11</v>
      </c>
      <c r="AC1805" s="11">
        <f t="shared" si="299"/>
        <v>0</v>
      </c>
      <c r="AD1805" s="11">
        <f t="shared" si="300"/>
        <v>0</v>
      </c>
      <c r="AE1805" s="12">
        <f t="shared" si="301"/>
        <v>0</v>
      </c>
      <c r="AF1805"/>
      <c r="AG1805"/>
      <c r="AH1805"/>
      <c r="AI1805"/>
      <c r="AJ1805"/>
    </row>
    <row r="1806" spans="2:36" x14ac:dyDescent="0.25">
      <c r="B1806" s="2" t="s">
        <v>685</v>
      </c>
      <c r="C1806"/>
      <c r="D1806" s="1" t="s">
        <v>1733</v>
      </c>
      <c r="E1806"/>
      <c r="F1806"/>
      <c r="G1806"/>
      <c r="H1806"/>
      <c r="I1806"/>
      <c r="J1806" s="1" t="s">
        <v>3529</v>
      </c>
      <c r="K1806"/>
      <c r="L1806"/>
      <c r="M1806"/>
      <c r="N1806"/>
      <c r="O1806"/>
      <c r="P1806"/>
      <c r="Q1806" s="13">
        <v>0</v>
      </c>
      <c r="R1806" s="13">
        <v>0</v>
      </c>
      <c r="S1806" s="11">
        <f t="shared" si="294"/>
        <v>0</v>
      </c>
      <c r="T1806" s="5">
        <v>0</v>
      </c>
      <c r="U1806" s="11">
        <f t="shared" si="295"/>
        <v>0</v>
      </c>
      <c r="V1806" s="13" t="s">
        <v>1</v>
      </c>
      <c r="W1806" s="10">
        <f>IFERROR(VLOOKUP(V1806,Curr!$B$2:$C$13,2,FALSE),0)</f>
        <v>11</v>
      </c>
      <c r="X1806" s="11">
        <f t="shared" si="296"/>
        <v>0</v>
      </c>
      <c r="Y1806" s="14">
        <f t="shared" si="297"/>
        <v>0</v>
      </c>
      <c r="Z1806" s="11">
        <f t="shared" si="298"/>
        <v>0</v>
      </c>
      <c r="AA1806" s="4" t="s">
        <v>1</v>
      </c>
      <c r="AB1806" s="10">
        <f>IFERROR(VLOOKUP(AA1806,Curr!$B$2:$C$13,2,FALSE),0)</f>
        <v>11</v>
      </c>
      <c r="AC1806" s="11">
        <f t="shared" si="299"/>
        <v>0</v>
      </c>
      <c r="AD1806" s="11">
        <f t="shared" si="300"/>
        <v>0</v>
      </c>
      <c r="AE1806" s="12">
        <f t="shared" si="301"/>
        <v>0</v>
      </c>
      <c r="AF1806"/>
      <c r="AG1806"/>
      <c r="AH1806"/>
      <c r="AI1806"/>
      <c r="AJ1806"/>
    </row>
    <row r="1807" spans="2:36" x14ac:dyDescent="0.25">
      <c r="B1807" s="2" t="s">
        <v>685</v>
      </c>
      <c r="C1807"/>
      <c r="D1807" s="1" t="s">
        <v>1733</v>
      </c>
      <c r="E1807"/>
      <c r="F1807"/>
      <c r="G1807"/>
      <c r="H1807"/>
      <c r="I1807"/>
      <c r="J1807" s="1" t="s">
        <v>3530</v>
      </c>
      <c r="K1807"/>
      <c r="L1807"/>
      <c r="M1807"/>
      <c r="N1807"/>
      <c r="O1807"/>
      <c r="P1807"/>
      <c r="Q1807" s="13">
        <v>0</v>
      </c>
      <c r="R1807" s="13">
        <v>0</v>
      </c>
      <c r="S1807" s="11">
        <f t="shared" si="294"/>
        <v>0</v>
      </c>
      <c r="T1807" s="5">
        <v>0</v>
      </c>
      <c r="U1807" s="11">
        <f t="shared" si="295"/>
        <v>0</v>
      </c>
      <c r="V1807" s="13" t="s">
        <v>1</v>
      </c>
      <c r="W1807" s="10">
        <f>IFERROR(VLOOKUP(V1807,Curr!$B$2:$C$13,2,FALSE),0)</f>
        <v>11</v>
      </c>
      <c r="X1807" s="11">
        <f t="shared" si="296"/>
        <v>0</v>
      </c>
      <c r="Y1807" s="14">
        <f t="shared" si="297"/>
        <v>0</v>
      </c>
      <c r="Z1807" s="11">
        <f t="shared" si="298"/>
        <v>0</v>
      </c>
      <c r="AA1807" s="4" t="s">
        <v>1</v>
      </c>
      <c r="AB1807" s="10">
        <f>IFERROR(VLOOKUP(AA1807,Curr!$B$2:$C$13,2,FALSE),0)</f>
        <v>11</v>
      </c>
      <c r="AC1807" s="11">
        <f t="shared" si="299"/>
        <v>0</v>
      </c>
      <c r="AD1807" s="11">
        <f t="shared" si="300"/>
        <v>0</v>
      </c>
      <c r="AE1807" s="12">
        <f t="shared" si="301"/>
        <v>0</v>
      </c>
      <c r="AF1807"/>
      <c r="AG1807"/>
      <c r="AH1807"/>
      <c r="AI1807"/>
      <c r="AJ1807"/>
    </row>
    <row r="1808" spans="2:36" x14ac:dyDescent="0.25">
      <c r="B1808" s="2" t="s">
        <v>685</v>
      </c>
      <c r="C1808"/>
      <c r="D1808" s="1" t="s">
        <v>1733</v>
      </c>
      <c r="E1808"/>
      <c r="F1808"/>
      <c r="G1808"/>
      <c r="H1808"/>
      <c r="I1808"/>
      <c r="J1808" s="1" t="s">
        <v>3531</v>
      </c>
      <c r="K1808"/>
      <c r="L1808"/>
      <c r="M1808"/>
      <c r="N1808"/>
      <c r="O1808"/>
      <c r="P1808"/>
      <c r="Q1808" s="13">
        <v>0</v>
      </c>
      <c r="R1808" s="13">
        <v>0</v>
      </c>
      <c r="S1808" s="11">
        <f t="shared" si="294"/>
        <v>0</v>
      </c>
      <c r="T1808" s="5">
        <v>0</v>
      </c>
      <c r="U1808" s="11">
        <f t="shared" si="295"/>
        <v>0</v>
      </c>
      <c r="V1808" s="13" t="s">
        <v>1</v>
      </c>
      <c r="W1808" s="10">
        <f>IFERROR(VLOOKUP(V1808,Curr!$B$2:$C$13,2,FALSE),0)</f>
        <v>11</v>
      </c>
      <c r="X1808" s="11">
        <f t="shared" si="296"/>
        <v>0</v>
      </c>
      <c r="Y1808" s="14">
        <f t="shared" si="297"/>
        <v>0</v>
      </c>
      <c r="Z1808" s="11">
        <f t="shared" si="298"/>
        <v>0</v>
      </c>
      <c r="AA1808" s="4" t="s">
        <v>1</v>
      </c>
      <c r="AB1808" s="10">
        <f>IFERROR(VLOOKUP(AA1808,Curr!$B$2:$C$13,2,FALSE),0)</f>
        <v>11</v>
      </c>
      <c r="AC1808" s="11">
        <f t="shared" si="299"/>
        <v>0</v>
      </c>
      <c r="AD1808" s="11">
        <f t="shared" si="300"/>
        <v>0</v>
      </c>
      <c r="AE1808" s="12">
        <f t="shared" si="301"/>
        <v>0</v>
      </c>
      <c r="AF1808"/>
      <c r="AG1808"/>
      <c r="AH1808"/>
      <c r="AI1808"/>
      <c r="AJ1808"/>
    </row>
    <row r="1809" spans="2:36" x14ac:dyDescent="0.25">
      <c r="B1809" s="2" t="s">
        <v>685</v>
      </c>
      <c r="C1809"/>
      <c r="D1809" s="1" t="s">
        <v>1733</v>
      </c>
      <c r="E1809"/>
      <c r="F1809"/>
      <c r="G1809"/>
      <c r="H1809"/>
      <c r="I1809"/>
      <c r="J1809" s="1" t="s">
        <v>3532</v>
      </c>
      <c r="K1809"/>
      <c r="L1809"/>
      <c r="M1809"/>
      <c r="N1809"/>
      <c r="O1809"/>
      <c r="P1809"/>
      <c r="Q1809" s="13">
        <v>0</v>
      </c>
      <c r="R1809" s="13">
        <v>0</v>
      </c>
      <c r="S1809" s="11">
        <f t="shared" si="294"/>
        <v>0</v>
      </c>
      <c r="T1809" s="5">
        <v>0</v>
      </c>
      <c r="U1809" s="11">
        <f t="shared" si="295"/>
        <v>0</v>
      </c>
      <c r="V1809" s="13" t="s">
        <v>1</v>
      </c>
      <c r="W1809" s="10">
        <f>IFERROR(VLOOKUP(V1809,Curr!$B$2:$C$13,2,FALSE),0)</f>
        <v>11</v>
      </c>
      <c r="X1809" s="11">
        <f t="shared" si="296"/>
        <v>0</v>
      </c>
      <c r="Y1809" s="14">
        <f t="shared" si="297"/>
        <v>0</v>
      </c>
      <c r="Z1809" s="11">
        <f t="shared" si="298"/>
        <v>0</v>
      </c>
      <c r="AA1809" s="4" t="s">
        <v>1</v>
      </c>
      <c r="AB1809" s="10">
        <f>IFERROR(VLOOKUP(AA1809,Curr!$B$2:$C$13,2,FALSE),0)</f>
        <v>11</v>
      </c>
      <c r="AC1809" s="11">
        <f t="shared" si="299"/>
        <v>0</v>
      </c>
      <c r="AD1809" s="11">
        <f t="shared" si="300"/>
        <v>0</v>
      </c>
      <c r="AE1809" s="12">
        <f t="shared" si="301"/>
        <v>0</v>
      </c>
      <c r="AF1809"/>
      <c r="AG1809"/>
      <c r="AH1809"/>
      <c r="AI1809"/>
      <c r="AJ1809"/>
    </row>
    <row r="1810" spans="2:36" x14ac:dyDescent="0.25">
      <c r="B1810" s="2" t="s">
        <v>685</v>
      </c>
      <c r="C1810"/>
      <c r="D1810" s="1" t="s">
        <v>1733</v>
      </c>
      <c r="E1810"/>
      <c r="F1810"/>
      <c r="G1810"/>
      <c r="H1810"/>
      <c r="I1810"/>
      <c r="J1810" s="1" t="s">
        <v>3533</v>
      </c>
      <c r="K1810"/>
      <c r="L1810"/>
      <c r="M1810"/>
      <c r="N1810"/>
      <c r="O1810"/>
      <c r="P1810"/>
      <c r="Q1810" s="13">
        <v>0</v>
      </c>
      <c r="R1810" s="13">
        <v>0</v>
      </c>
      <c r="S1810" s="11">
        <f t="shared" si="294"/>
        <v>0</v>
      </c>
      <c r="T1810" s="5">
        <v>0</v>
      </c>
      <c r="U1810" s="11">
        <f t="shared" si="295"/>
        <v>0</v>
      </c>
      <c r="V1810" s="13" t="s">
        <v>1</v>
      </c>
      <c r="W1810" s="10">
        <f>IFERROR(VLOOKUP(V1810,Curr!$B$2:$C$13,2,FALSE),0)</f>
        <v>11</v>
      </c>
      <c r="X1810" s="11">
        <f t="shared" si="296"/>
        <v>0</v>
      </c>
      <c r="Y1810" s="14">
        <f t="shared" si="297"/>
        <v>0</v>
      </c>
      <c r="Z1810" s="11">
        <f t="shared" si="298"/>
        <v>0</v>
      </c>
      <c r="AA1810" s="4" t="s">
        <v>1</v>
      </c>
      <c r="AB1810" s="10">
        <f>IFERROR(VLOOKUP(AA1810,Curr!$B$2:$C$13,2,FALSE),0)</f>
        <v>11</v>
      </c>
      <c r="AC1810" s="11">
        <f t="shared" si="299"/>
        <v>0</v>
      </c>
      <c r="AD1810" s="11">
        <f t="shared" si="300"/>
        <v>0</v>
      </c>
      <c r="AE1810" s="12">
        <f t="shared" si="301"/>
        <v>0</v>
      </c>
      <c r="AF1810"/>
      <c r="AG1810"/>
      <c r="AH1810"/>
      <c r="AI1810"/>
      <c r="AJ1810"/>
    </row>
    <row r="1811" spans="2:36" x14ac:dyDescent="0.25">
      <c r="B1811" s="2" t="s">
        <v>685</v>
      </c>
      <c r="C1811"/>
      <c r="D1811" s="1" t="s">
        <v>1733</v>
      </c>
      <c r="E1811"/>
      <c r="F1811"/>
      <c r="G1811"/>
      <c r="H1811"/>
      <c r="I1811"/>
      <c r="J1811" s="1" t="s">
        <v>3534</v>
      </c>
      <c r="K1811"/>
      <c r="L1811"/>
      <c r="M1811"/>
      <c r="N1811"/>
      <c r="O1811"/>
      <c r="P1811"/>
      <c r="Q1811" s="13">
        <v>0</v>
      </c>
      <c r="R1811" s="13">
        <v>0</v>
      </c>
      <c r="S1811" s="11">
        <f t="shared" si="294"/>
        <v>0</v>
      </c>
      <c r="T1811" s="5">
        <v>0</v>
      </c>
      <c r="U1811" s="11">
        <f t="shared" si="295"/>
        <v>0</v>
      </c>
      <c r="V1811" s="13" t="s">
        <v>1</v>
      </c>
      <c r="W1811" s="10">
        <f>IFERROR(VLOOKUP(V1811,Curr!$B$2:$C$13,2,FALSE),0)</f>
        <v>11</v>
      </c>
      <c r="X1811" s="11">
        <f t="shared" si="296"/>
        <v>0</v>
      </c>
      <c r="Y1811" s="14">
        <f t="shared" si="297"/>
        <v>0</v>
      </c>
      <c r="Z1811" s="11">
        <f t="shared" si="298"/>
        <v>0</v>
      </c>
      <c r="AA1811" s="4" t="s">
        <v>1</v>
      </c>
      <c r="AB1811" s="10">
        <f>IFERROR(VLOOKUP(AA1811,Curr!$B$2:$C$13,2,FALSE),0)</f>
        <v>11</v>
      </c>
      <c r="AC1811" s="11">
        <f t="shared" si="299"/>
        <v>0</v>
      </c>
      <c r="AD1811" s="11">
        <f t="shared" si="300"/>
        <v>0</v>
      </c>
      <c r="AE1811" s="12">
        <f t="shared" si="301"/>
        <v>0</v>
      </c>
      <c r="AF1811"/>
      <c r="AG1811"/>
      <c r="AH1811"/>
      <c r="AI1811"/>
      <c r="AJ1811"/>
    </row>
    <row r="1812" spans="2:36" x14ac:dyDescent="0.25">
      <c r="B1812" s="2" t="s">
        <v>685</v>
      </c>
      <c r="C1812"/>
      <c r="D1812" s="1" t="s">
        <v>1733</v>
      </c>
      <c r="E1812"/>
      <c r="F1812"/>
      <c r="G1812"/>
      <c r="H1812"/>
      <c r="I1812"/>
      <c r="J1812" s="1" t="s">
        <v>3535</v>
      </c>
      <c r="K1812"/>
      <c r="L1812"/>
      <c r="M1812"/>
      <c r="N1812"/>
      <c r="O1812"/>
      <c r="P1812"/>
      <c r="Q1812" s="13">
        <v>0</v>
      </c>
      <c r="R1812" s="13">
        <v>0</v>
      </c>
      <c r="S1812" s="11">
        <f t="shared" si="294"/>
        <v>0</v>
      </c>
      <c r="T1812" s="5">
        <v>0</v>
      </c>
      <c r="U1812" s="11">
        <f t="shared" si="295"/>
        <v>0</v>
      </c>
      <c r="V1812" s="13" t="s">
        <v>1</v>
      </c>
      <c r="W1812" s="10">
        <f>IFERROR(VLOOKUP(V1812,Curr!$B$2:$C$13,2,FALSE),0)</f>
        <v>11</v>
      </c>
      <c r="X1812" s="11">
        <f t="shared" si="296"/>
        <v>0</v>
      </c>
      <c r="Y1812" s="14">
        <f t="shared" si="297"/>
        <v>0</v>
      </c>
      <c r="Z1812" s="11">
        <f t="shared" si="298"/>
        <v>0</v>
      </c>
      <c r="AA1812" s="4" t="s">
        <v>1</v>
      </c>
      <c r="AB1812" s="10">
        <f>IFERROR(VLOOKUP(AA1812,Curr!$B$2:$C$13,2,FALSE),0)</f>
        <v>11</v>
      </c>
      <c r="AC1812" s="11">
        <f t="shared" si="299"/>
        <v>0</v>
      </c>
      <c r="AD1812" s="11">
        <f t="shared" si="300"/>
        <v>0</v>
      </c>
      <c r="AE1812" s="12">
        <f t="shared" si="301"/>
        <v>0</v>
      </c>
      <c r="AF1812"/>
      <c r="AG1812"/>
      <c r="AH1812"/>
      <c r="AI1812"/>
      <c r="AJ1812"/>
    </row>
    <row r="1813" spans="2:36" x14ac:dyDescent="0.25">
      <c r="B1813" s="2" t="s">
        <v>685</v>
      </c>
      <c r="C1813"/>
      <c r="D1813" s="1" t="s">
        <v>1733</v>
      </c>
      <c r="E1813"/>
      <c r="F1813"/>
      <c r="G1813"/>
      <c r="H1813"/>
      <c r="I1813"/>
      <c r="J1813" s="1" t="s">
        <v>3536</v>
      </c>
      <c r="K1813"/>
      <c r="L1813"/>
      <c r="M1813"/>
      <c r="N1813"/>
      <c r="O1813"/>
      <c r="P1813"/>
      <c r="Q1813" s="13">
        <v>0</v>
      </c>
      <c r="R1813" s="13">
        <v>0</v>
      </c>
      <c r="S1813" s="11">
        <f t="shared" si="294"/>
        <v>0</v>
      </c>
      <c r="T1813" s="5">
        <v>0</v>
      </c>
      <c r="U1813" s="11">
        <f t="shared" si="295"/>
        <v>0</v>
      </c>
      <c r="V1813" s="13" t="s">
        <v>1</v>
      </c>
      <c r="W1813" s="10">
        <f>IFERROR(VLOOKUP(V1813,Curr!$B$2:$C$13,2,FALSE),0)</f>
        <v>11</v>
      </c>
      <c r="X1813" s="11">
        <f t="shared" si="296"/>
        <v>0</v>
      </c>
      <c r="Y1813" s="14">
        <f t="shared" si="297"/>
        <v>0</v>
      </c>
      <c r="Z1813" s="11">
        <f t="shared" si="298"/>
        <v>0</v>
      </c>
      <c r="AA1813" s="4" t="s">
        <v>1</v>
      </c>
      <c r="AB1813" s="10">
        <f>IFERROR(VLOOKUP(AA1813,Curr!$B$2:$C$13,2,FALSE),0)</f>
        <v>11</v>
      </c>
      <c r="AC1813" s="11">
        <f t="shared" si="299"/>
        <v>0</v>
      </c>
      <c r="AD1813" s="11">
        <f t="shared" si="300"/>
        <v>0</v>
      </c>
      <c r="AE1813" s="12">
        <f t="shared" si="301"/>
        <v>0</v>
      </c>
      <c r="AF1813"/>
      <c r="AG1813"/>
      <c r="AH1813"/>
      <c r="AI1813"/>
      <c r="AJ1813"/>
    </row>
    <row r="1814" spans="2:36" x14ac:dyDescent="0.25">
      <c r="B1814" s="2" t="s">
        <v>685</v>
      </c>
      <c r="C1814"/>
      <c r="D1814" s="1" t="s">
        <v>1733</v>
      </c>
      <c r="E1814"/>
      <c r="F1814"/>
      <c r="G1814"/>
      <c r="H1814"/>
      <c r="I1814"/>
      <c r="J1814" s="1" t="s">
        <v>3537</v>
      </c>
      <c r="K1814"/>
      <c r="L1814"/>
      <c r="M1814"/>
      <c r="N1814"/>
      <c r="O1814"/>
      <c r="P1814"/>
      <c r="Q1814" s="13">
        <v>0</v>
      </c>
      <c r="R1814" s="13">
        <v>0</v>
      </c>
      <c r="S1814" s="11">
        <f t="shared" si="294"/>
        <v>0</v>
      </c>
      <c r="T1814" s="5">
        <v>0</v>
      </c>
      <c r="U1814" s="11">
        <f t="shared" si="295"/>
        <v>0</v>
      </c>
      <c r="V1814" s="13" t="s">
        <v>1</v>
      </c>
      <c r="W1814" s="10">
        <f>IFERROR(VLOOKUP(V1814,Curr!$B$2:$C$13,2,FALSE),0)</f>
        <v>11</v>
      </c>
      <c r="X1814" s="11">
        <f t="shared" si="296"/>
        <v>0</v>
      </c>
      <c r="Y1814" s="14">
        <f t="shared" si="297"/>
        <v>0</v>
      </c>
      <c r="Z1814" s="11">
        <f t="shared" si="298"/>
        <v>0</v>
      </c>
      <c r="AA1814" s="4" t="s">
        <v>1</v>
      </c>
      <c r="AB1814" s="10">
        <f>IFERROR(VLOOKUP(AA1814,Curr!$B$2:$C$13,2,FALSE),0)</f>
        <v>11</v>
      </c>
      <c r="AC1814" s="11">
        <f t="shared" si="299"/>
        <v>0</v>
      </c>
      <c r="AD1814" s="11">
        <f t="shared" si="300"/>
        <v>0</v>
      </c>
      <c r="AE1814" s="12">
        <f t="shared" si="301"/>
        <v>0</v>
      </c>
      <c r="AF1814"/>
      <c r="AG1814"/>
      <c r="AH1814"/>
      <c r="AI1814"/>
      <c r="AJ1814"/>
    </row>
    <row r="1815" spans="2:36" x14ac:dyDescent="0.25">
      <c r="B1815" s="2" t="s">
        <v>685</v>
      </c>
      <c r="C1815"/>
      <c r="D1815" s="1" t="s">
        <v>1733</v>
      </c>
      <c r="E1815"/>
      <c r="F1815"/>
      <c r="G1815"/>
      <c r="H1815"/>
      <c r="I1815"/>
      <c r="J1815" s="1" t="s">
        <v>3538</v>
      </c>
      <c r="K1815"/>
      <c r="L1815"/>
      <c r="M1815"/>
      <c r="N1815"/>
      <c r="O1815"/>
      <c r="P1815"/>
      <c r="Q1815" s="13">
        <v>0</v>
      </c>
      <c r="R1815" s="13">
        <v>0</v>
      </c>
      <c r="S1815" s="11">
        <f t="shared" si="294"/>
        <v>0</v>
      </c>
      <c r="T1815" s="5">
        <v>0</v>
      </c>
      <c r="U1815" s="11">
        <f t="shared" si="295"/>
        <v>0</v>
      </c>
      <c r="V1815" s="13" t="s">
        <v>1</v>
      </c>
      <c r="W1815" s="10">
        <f>IFERROR(VLOOKUP(V1815,Curr!$B$2:$C$13,2,FALSE),0)</f>
        <v>11</v>
      </c>
      <c r="X1815" s="11">
        <f t="shared" si="296"/>
        <v>0</v>
      </c>
      <c r="Y1815" s="14">
        <f t="shared" si="297"/>
        <v>0</v>
      </c>
      <c r="Z1815" s="11">
        <f t="shared" si="298"/>
        <v>0</v>
      </c>
      <c r="AA1815" s="4" t="s">
        <v>1</v>
      </c>
      <c r="AB1815" s="10">
        <f>IFERROR(VLOOKUP(AA1815,Curr!$B$2:$C$13,2,FALSE),0)</f>
        <v>11</v>
      </c>
      <c r="AC1815" s="11">
        <f t="shared" si="299"/>
        <v>0</v>
      </c>
      <c r="AD1815" s="11">
        <f t="shared" si="300"/>
        <v>0</v>
      </c>
      <c r="AE1815" s="12">
        <f t="shared" si="301"/>
        <v>0</v>
      </c>
      <c r="AF1815"/>
      <c r="AG1815"/>
      <c r="AH1815"/>
      <c r="AI1815"/>
      <c r="AJ1815"/>
    </row>
    <row r="1816" spans="2:36" x14ac:dyDescent="0.25">
      <c r="B1816" s="2" t="s">
        <v>685</v>
      </c>
      <c r="C1816"/>
      <c r="D1816" s="1" t="s">
        <v>1733</v>
      </c>
      <c r="E1816"/>
      <c r="F1816"/>
      <c r="G1816"/>
      <c r="H1816"/>
      <c r="I1816"/>
      <c r="J1816" s="1" t="s">
        <v>3539</v>
      </c>
      <c r="K1816"/>
      <c r="L1816"/>
      <c r="M1816"/>
      <c r="N1816"/>
      <c r="O1816"/>
      <c r="P1816"/>
      <c r="Q1816" s="13">
        <v>0</v>
      </c>
      <c r="R1816" s="13">
        <v>0</v>
      </c>
      <c r="S1816" s="11">
        <f t="shared" si="294"/>
        <v>0</v>
      </c>
      <c r="T1816" s="5">
        <v>0</v>
      </c>
      <c r="U1816" s="11">
        <f t="shared" si="295"/>
        <v>0</v>
      </c>
      <c r="V1816" s="13" t="s">
        <v>1</v>
      </c>
      <c r="W1816" s="10">
        <f>IFERROR(VLOOKUP(V1816,Curr!$B$2:$C$13,2,FALSE),0)</f>
        <v>11</v>
      </c>
      <c r="X1816" s="11">
        <f t="shared" si="296"/>
        <v>0</v>
      </c>
      <c r="Y1816" s="14">
        <f t="shared" si="297"/>
        <v>0</v>
      </c>
      <c r="Z1816" s="11">
        <f t="shared" si="298"/>
        <v>0</v>
      </c>
      <c r="AA1816" s="4" t="s">
        <v>1</v>
      </c>
      <c r="AB1816" s="10">
        <f>IFERROR(VLOOKUP(AA1816,Curr!$B$2:$C$13,2,FALSE),0)</f>
        <v>11</v>
      </c>
      <c r="AC1816" s="11">
        <f t="shared" si="299"/>
        <v>0</v>
      </c>
      <c r="AD1816" s="11">
        <f t="shared" si="300"/>
        <v>0</v>
      </c>
      <c r="AE1816" s="12">
        <f t="shared" si="301"/>
        <v>0</v>
      </c>
      <c r="AF1816"/>
      <c r="AG1816"/>
      <c r="AH1816"/>
      <c r="AI1816"/>
      <c r="AJ1816"/>
    </row>
    <row r="1817" spans="2:36" x14ac:dyDescent="0.25">
      <c r="B1817" s="2" t="s">
        <v>685</v>
      </c>
      <c r="C1817"/>
      <c r="D1817" s="1" t="s">
        <v>1733</v>
      </c>
      <c r="E1817"/>
      <c r="F1817"/>
      <c r="G1817"/>
      <c r="H1817"/>
      <c r="I1817"/>
      <c r="J1817" s="1" t="s">
        <v>3540</v>
      </c>
      <c r="K1817"/>
      <c r="L1817"/>
      <c r="M1817"/>
      <c r="N1817"/>
      <c r="O1817"/>
      <c r="P1817"/>
      <c r="Q1817" s="13">
        <v>0</v>
      </c>
      <c r="R1817" s="13">
        <v>0</v>
      </c>
      <c r="S1817" s="11">
        <f t="shared" si="294"/>
        <v>0</v>
      </c>
      <c r="T1817" s="5">
        <v>0</v>
      </c>
      <c r="U1817" s="11">
        <f t="shared" si="295"/>
        <v>0</v>
      </c>
      <c r="V1817" s="13" t="s">
        <v>1</v>
      </c>
      <c r="W1817" s="10">
        <f>IFERROR(VLOOKUP(V1817,Curr!$B$2:$C$13,2,FALSE),0)</f>
        <v>11</v>
      </c>
      <c r="X1817" s="11">
        <f t="shared" si="296"/>
        <v>0</v>
      </c>
      <c r="Y1817" s="14">
        <f t="shared" si="297"/>
        <v>0</v>
      </c>
      <c r="Z1817" s="11">
        <f t="shared" si="298"/>
        <v>0</v>
      </c>
      <c r="AA1817" s="4" t="s">
        <v>1</v>
      </c>
      <c r="AB1817" s="10">
        <f>IFERROR(VLOOKUP(AA1817,Curr!$B$2:$C$13,2,FALSE),0)</f>
        <v>11</v>
      </c>
      <c r="AC1817" s="11">
        <f t="shared" si="299"/>
        <v>0</v>
      </c>
      <c r="AD1817" s="11">
        <f t="shared" si="300"/>
        <v>0</v>
      </c>
      <c r="AE1817" s="12">
        <f t="shared" si="301"/>
        <v>0</v>
      </c>
      <c r="AF1817"/>
      <c r="AG1817"/>
      <c r="AH1817"/>
      <c r="AI1817"/>
      <c r="AJ1817"/>
    </row>
    <row r="1818" spans="2:36" x14ac:dyDescent="0.25">
      <c r="B1818" s="2" t="s">
        <v>685</v>
      </c>
      <c r="C1818"/>
      <c r="D1818" s="1" t="s">
        <v>1733</v>
      </c>
      <c r="E1818"/>
      <c r="F1818"/>
      <c r="G1818"/>
      <c r="H1818"/>
      <c r="I1818"/>
      <c r="J1818" s="1" t="s">
        <v>3541</v>
      </c>
      <c r="K1818"/>
      <c r="L1818"/>
      <c r="M1818"/>
      <c r="N1818"/>
      <c r="O1818"/>
      <c r="P1818"/>
      <c r="Q1818" s="13">
        <v>0</v>
      </c>
      <c r="R1818" s="13">
        <v>0</v>
      </c>
      <c r="S1818" s="11">
        <f t="shared" si="294"/>
        <v>0</v>
      </c>
      <c r="T1818" s="5">
        <v>0</v>
      </c>
      <c r="U1818" s="11">
        <f t="shared" si="295"/>
        <v>0</v>
      </c>
      <c r="V1818" s="13" t="s">
        <v>1</v>
      </c>
      <c r="W1818" s="10">
        <f>IFERROR(VLOOKUP(V1818,Curr!$B$2:$C$13,2,FALSE),0)</f>
        <v>11</v>
      </c>
      <c r="X1818" s="11">
        <f t="shared" si="296"/>
        <v>0</v>
      </c>
      <c r="Y1818" s="14">
        <f t="shared" si="297"/>
        <v>0</v>
      </c>
      <c r="Z1818" s="11">
        <f t="shared" si="298"/>
        <v>0</v>
      </c>
      <c r="AA1818" s="4" t="s">
        <v>1</v>
      </c>
      <c r="AB1818" s="10">
        <f>IFERROR(VLOOKUP(AA1818,Curr!$B$2:$C$13,2,FALSE),0)</f>
        <v>11</v>
      </c>
      <c r="AC1818" s="11">
        <f t="shared" si="299"/>
        <v>0</v>
      </c>
      <c r="AD1818" s="11">
        <f t="shared" si="300"/>
        <v>0</v>
      </c>
      <c r="AE1818" s="12">
        <f t="shared" si="301"/>
        <v>0</v>
      </c>
      <c r="AF1818"/>
      <c r="AG1818"/>
      <c r="AH1818"/>
      <c r="AI1818"/>
      <c r="AJ1818"/>
    </row>
    <row r="1819" spans="2:36" x14ac:dyDescent="0.25">
      <c r="B1819" s="2" t="s">
        <v>685</v>
      </c>
      <c r="C1819"/>
      <c r="D1819" s="1" t="s">
        <v>1733</v>
      </c>
      <c r="E1819"/>
      <c r="F1819"/>
      <c r="G1819"/>
      <c r="H1819"/>
      <c r="I1819"/>
      <c r="J1819" s="1" t="s">
        <v>3542</v>
      </c>
      <c r="K1819"/>
      <c r="L1819"/>
      <c r="M1819"/>
      <c r="N1819"/>
      <c r="O1819"/>
      <c r="P1819"/>
      <c r="Q1819" s="13">
        <v>0</v>
      </c>
      <c r="R1819" s="13">
        <v>0</v>
      </c>
      <c r="S1819" s="11">
        <f t="shared" si="294"/>
        <v>0</v>
      </c>
      <c r="T1819" s="5">
        <v>0</v>
      </c>
      <c r="U1819" s="11">
        <f t="shared" si="295"/>
        <v>0</v>
      </c>
      <c r="V1819" s="13" t="s">
        <v>1</v>
      </c>
      <c r="W1819" s="10">
        <f>IFERROR(VLOOKUP(V1819,Curr!$B$2:$C$13,2,FALSE),0)</f>
        <v>11</v>
      </c>
      <c r="X1819" s="11">
        <f t="shared" si="296"/>
        <v>0</v>
      </c>
      <c r="Y1819" s="14">
        <f t="shared" si="297"/>
        <v>0</v>
      </c>
      <c r="Z1819" s="11">
        <f t="shared" si="298"/>
        <v>0</v>
      </c>
      <c r="AA1819" s="4" t="s">
        <v>1</v>
      </c>
      <c r="AB1819" s="10">
        <f>IFERROR(VLOOKUP(AA1819,Curr!$B$2:$C$13,2,FALSE),0)</f>
        <v>11</v>
      </c>
      <c r="AC1819" s="11">
        <f t="shared" si="299"/>
        <v>0</v>
      </c>
      <c r="AD1819" s="11">
        <f t="shared" si="300"/>
        <v>0</v>
      </c>
      <c r="AE1819" s="12">
        <f t="shared" si="301"/>
        <v>0</v>
      </c>
      <c r="AF1819"/>
      <c r="AG1819"/>
      <c r="AH1819"/>
      <c r="AI1819"/>
      <c r="AJ1819"/>
    </row>
    <row r="1820" spans="2:36" x14ac:dyDescent="0.25">
      <c r="B1820" s="2" t="s">
        <v>685</v>
      </c>
      <c r="C1820"/>
      <c r="D1820" s="1" t="s">
        <v>1733</v>
      </c>
      <c r="E1820"/>
      <c r="F1820"/>
      <c r="G1820"/>
      <c r="H1820"/>
      <c r="I1820"/>
      <c r="J1820" s="1" t="s">
        <v>3543</v>
      </c>
      <c r="K1820"/>
      <c r="L1820"/>
      <c r="M1820"/>
      <c r="N1820"/>
      <c r="O1820"/>
      <c r="P1820"/>
      <c r="Q1820" s="13">
        <v>0</v>
      </c>
      <c r="R1820" s="13">
        <v>0</v>
      </c>
      <c r="S1820" s="11">
        <f t="shared" si="294"/>
        <v>0</v>
      </c>
      <c r="T1820" s="5">
        <v>0</v>
      </c>
      <c r="U1820" s="11">
        <f t="shared" si="295"/>
        <v>0</v>
      </c>
      <c r="V1820" s="13" t="s">
        <v>1</v>
      </c>
      <c r="W1820" s="10">
        <f>IFERROR(VLOOKUP(V1820,Curr!$B$2:$C$13,2,FALSE),0)</f>
        <v>11</v>
      </c>
      <c r="X1820" s="11">
        <f t="shared" si="296"/>
        <v>0</v>
      </c>
      <c r="Y1820" s="14">
        <f t="shared" si="297"/>
        <v>0</v>
      </c>
      <c r="Z1820" s="11">
        <f t="shared" si="298"/>
        <v>0</v>
      </c>
      <c r="AA1820" s="4" t="s">
        <v>1</v>
      </c>
      <c r="AB1820" s="10">
        <f>IFERROR(VLOOKUP(AA1820,Curr!$B$2:$C$13,2,FALSE),0)</f>
        <v>11</v>
      </c>
      <c r="AC1820" s="11">
        <f t="shared" si="299"/>
        <v>0</v>
      </c>
      <c r="AD1820" s="11">
        <f t="shared" si="300"/>
        <v>0</v>
      </c>
      <c r="AE1820" s="12">
        <f t="shared" si="301"/>
        <v>0</v>
      </c>
      <c r="AF1820"/>
      <c r="AG1820"/>
      <c r="AH1820"/>
      <c r="AI1820"/>
      <c r="AJ1820"/>
    </row>
    <row r="1821" spans="2:36" x14ac:dyDescent="0.25">
      <c r="B1821" s="2" t="s">
        <v>685</v>
      </c>
      <c r="C1821"/>
      <c r="D1821" s="1" t="s">
        <v>1733</v>
      </c>
      <c r="E1821"/>
      <c r="F1821"/>
      <c r="G1821"/>
      <c r="H1821"/>
      <c r="I1821"/>
      <c r="J1821" s="1" t="s">
        <v>3544</v>
      </c>
      <c r="K1821"/>
      <c r="L1821"/>
      <c r="M1821"/>
      <c r="N1821"/>
      <c r="O1821"/>
      <c r="P1821"/>
      <c r="Q1821" s="13">
        <v>0</v>
      </c>
      <c r="R1821" s="13">
        <v>0</v>
      </c>
      <c r="S1821" s="11">
        <f t="shared" si="294"/>
        <v>0</v>
      </c>
      <c r="T1821" s="5">
        <v>0</v>
      </c>
      <c r="U1821" s="11">
        <f t="shared" si="295"/>
        <v>0</v>
      </c>
      <c r="V1821" s="13" t="s">
        <v>1</v>
      </c>
      <c r="W1821" s="10">
        <f>IFERROR(VLOOKUP(V1821,Curr!$B$2:$C$13,2,FALSE),0)</f>
        <v>11</v>
      </c>
      <c r="X1821" s="11">
        <f t="shared" si="296"/>
        <v>0</v>
      </c>
      <c r="Y1821" s="14">
        <f t="shared" si="297"/>
        <v>0</v>
      </c>
      <c r="Z1821" s="11">
        <f t="shared" si="298"/>
        <v>0</v>
      </c>
      <c r="AA1821" s="4" t="s">
        <v>1</v>
      </c>
      <c r="AB1821" s="10">
        <f>IFERROR(VLOOKUP(AA1821,Curr!$B$2:$C$13,2,FALSE),0)</f>
        <v>11</v>
      </c>
      <c r="AC1821" s="11">
        <f t="shared" si="299"/>
        <v>0</v>
      </c>
      <c r="AD1821" s="11">
        <f t="shared" si="300"/>
        <v>0</v>
      </c>
      <c r="AE1821" s="12">
        <f t="shared" si="301"/>
        <v>0</v>
      </c>
      <c r="AF1821"/>
      <c r="AG1821"/>
      <c r="AH1821"/>
      <c r="AI1821"/>
      <c r="AJ1821"/>
    </row>
    <row r="1822" spans="2:36" x14ac:dyDescent="0.25">
      <c r="B1822" s="2" t="s">
        <v>685</v>
      </c>
      <c r="C1822"/>
      <c r="D1822" s="1" t="s">
        <v>1733</v>
      </c>
      <c r="E1822"/>
      <c r="F1822"/>
      <c r="G1822"/>
      <c r="H1822"/>
      <c r="I1822"/>
      <c r="J1822" s="1" t="s">
        <v>3545</v>
      </c>
      <c r="K1822"/>
      <c r="L1822"/>
      <c r="M1822"/>
      <c r="N1822"/>
      <c r="O1822"/>
      <c r="P1822"/>
      <c r="Q1822" s="13">
        <v>0</v>
      </c>
      <c r="R1822" s="13">
        <v>0</v>
      </c>
      <c r="S1822" s="11">
        <f t="shared" si="294"/>
        <v>0</v>
      </c>
      <c r="T1822" s="5">
        <v>0</v>
      </c>
      <c r="U1822" s="11">
        <f t="shared" si="295"/>
        <v>0</v>
      </c>
      <c r="V1822" s="13" t="s">
        <v>1</v>
      </c>
      <c r="W1822" s="10">
        <f>IFERROR(VLOOKUP(V1822,Curr!$B$2:$C$13,2,FALSE),0)</f>
        <v>11</v>
      </c>
      <c r="X1822" s="11">
        <f t="shared" si="296"/>
        <v>0</v>
      </c>
      <c r="Y1822" s="14">
        <f t="shared" si="297"/>
        <v>0</v>
      </c>
      <c r="Z1822" s="11">
        <f t="shared" si="298"/>
        <v>0</v>
      </c>
      <c r="AA1822" s="4" t="s">
        <v>1</v>
      </c>
      <c r="AB1822" s="10">
        <f>IFERROR(VLOOKUP(AA1822,Curr!$B$2:$C$13,2,FALSE),0)</f>
        <v>11</v>
      </c>
      <c r="AC1822" s="11">
        <f t="shared" si="299"/>
        <v>0</v>
      </c>
      <c r="AD1822" s="11">
        <f t="shared" si="300"/>
        <v>0</v>
      </c>
      <c r="AE1822" s="12">
        <f t="shared" si="301"/>
        <v>0</v>
      </c>
      <c r="AF1822"/>
      <c r="AG1822"/>
      <c r="AH1822"/>
      <c r="AI1822"/>
      <c r="AJ1822"/>
    </row>
    <row r="1823" spans="2:36" x14ac:dyDescent="0.25">
      <c r="B1823" s="2" t="s">
        <v>685</v>
      </c>
      <c r="C1823"/>
      <c r="D1823" s="1" t="s">
        <v>1733</v>
      </c>
      <c r="E1823"/>
      <c r="F1823"/>
      <c r="G1823"/>
      <c r="H1823"/>
      <c r="I1823"/>
      <c r="J1823" s="1" t="s">
        <v>3546</v>
      </c>
      <c r="K1823"/>
      <c r="L1823"/>
      <c r="M1823"/>
      <c r="N1823"/>
      <c r="O1823"/>
      <c r="P1823"/>
      <c r="Q1823" s="13">
        <v>0</v>
      </c>
      <c r="R1823" s="13">
        <v>0</v>
      </c>
      <c r="S1823" s="11">
        <f t="shared" si="294"/>
        <v>0</v>
      </c>
      <c r="T1823" s="5">
        <v>0</v>
      </c>
      <c r="U1823" s="11">
        <f t="shared" si="295"/>
        <v>0</v>
      </c>
      <c r="V1823" s="13" t="s">
        <v>1</v>
      </c>
      <c r="W1823" s="10">
        <f>IFERROR(VLOOKUP(V1823,Curr!$B$2:$C$13,2,FALSE),0)</f>
        <v>11</v>
      </c>
      <c r="X1823" s="11">
        <f t="shared" si="296"/>
        <v>0</v>
      </c>
      <c r="Y1823" s="14">
        <f t="shared" si="297"/>
        <v>0</v>
      </c>
      <c r="Z1823" s="11">
        <f t="shared" si="298"/>
        <v>0</v>
      </c>
      <c r="AA1823" s="4" t="s">
        <v>1</v>
      </c>
      <c r="AB1823" s="10">
        <f>IFERROR(VLOOKUP(AA1823,Curr!$B$2:$C$13,2,FALSE),0)</f>
        <v>11</v>
      </c>
      <c r="AC1823" s="11">
        <f t="shared" si="299"/>
        <v>0</v>
      </c>
      <c r="AD1823" s="11">
        <f t="shared" si="300"/>
        <v>0</v>
      </c>
      <c r="AE1823" s="12">
        <f t="shared" si="301"/>
        <v>0</v>
      </c>
      <c r="AF1823"/>
      <c r="AG1823"/>
      <c r="AH1823"/>
      <c r="AI1823"/>
      <c r="AJ1823"/>
    </row>
    <row r="1824" spans="2:36" x14ac:dyDescent="0.25">
      <c r="B1824" s="2" t="s">
        <v>685</v>
      </c>
      <c r="C1824"/>
      <c r="D1824" s="1" t="s">
        <v>1733</v>
      </c>
      <c r="E1824"/>
      <c r="F1824"/>
      <c r="G1824"/>
      <c r="H1824"/>
      <c r="I1824"/>
      <c r="J1824" s="1" t="s">
        <v>3547</v>
      </c>
      <c r="K1824"/>
      <c r="L1824"/>
      <c r="M1824"/>
      <c r="N1824"/>
      <c r="O1824"/>
      <c r="P1824"/>
      <c r="Q1824" s="13">
        <v>0</v>
      </c>
      <c r="R1824" s="13">
        <v>0</v>
      </c>
      <c r="S1824" s="11">
        <f t="shared" si="294"/>
        <v>0</v>
      </c>
      <c r="T1824" s="5">
        <v>0</v>
      </c>
      <c r="U1824" s="11">
        <f t="shared" si="295"/>
        <v>0</v>
      </c>
      <c r="V1824" s="13" t="s">
        <v>1</v>
      </c>
      <c r="W1824" s="10">
        <f>IFERROR(VLOOKUP(V1824,Curr!$B$2:$C$13,2,FALSE),0)</f>
        <v>11</v>
      </c>
      <c r="X1824" s="11">
        <f t="shared" si="296"/>
        <v>0</v>
      </c>
      <c r="Y1824" s="14">
        <f t="shared" si="297"/>
        <v>0</v>
      </c>
      <c r="Z1824" s="11">
        <f t="shared" si="298"/>
        <v>0</v>
      </c>
      <c r="AA1824" s="4" t="s">
        <v>1</v>
      </c>
      <c r="AB1824" s="10">
        <f>IFERROR(VLOOKUP(AA1824,Curr!$B$2:$C$13,2,FALSE),0)</f>
        <v>11</v>
      </c>
      <c r="AC1824" s="11">
        <f t="shared" si="299"/>
        <v>0</v>
      </c>
      <c r="AD1824" s="11">
        <f t="shared" si="300"/>
        <v>0</v>
      </c>
      <c r="AE1824" s="12">
        <f t="shared" si="301"/>
        <v>0</v>
      </c>
      <c r="AF1824"/>
      <c r="AG1824"/>
      <c r="AH1824"/>
      <c r="AI1824"/>
      <c r="AJ1824"/>
    </row>
    <row r="1825" spans="2:36" x14ac:dyDescent="0.25">
      <c r="B1825" s="2" t="s">
        <v>685</v>
      </c>
      <c r="C1825"/>
      <c r="D1825" s="1" t="s">
        <v>1733</v>
      </c>
      <c r="E1825"/>
      <c r="F1825"/>
      <c r="G1825"/>
      <c r="H1825"/>
      <c r="I1825"/>
      <c r="J1825" s="1" t="s">
        <v>3548</v>
      </c>
      <c r="K1825"/>
      <c r="L1825"/>
      <c r="M1825"/>
      <c r="N1825"/>
      <c r="O1825"/>
      <c r="P1825"/>
      <c r="Q1825" s="13">
        <v>0</v>
      </c>
      <c r="R1825" s="13">
        <v>0</v>
      </c>
      <c r="S1825" s="11">
        <f t="shared" si="294"/>
        <v>0</v>
      </c>
      <c r="T1825" s="5">
        <v>0</v>
      </c>
      <c r="U1825" s="11">
        <f t="shared" si="295"/>
        <v>0</v>
      </c>
      <c r="V1825" s="13" t="s">
        <v>1</v>
      </c>
      <c r="W1825" s="10">
        <f>IFERROR(VLOOKUP(V1825,Curr!$B$2:$C$13,2,FALSE),0)</f>
        <v>11</v>
      </c>
      <c r="X1825" s="11">
        <f t="shared" si="296"/>
        <v>0</v>
      </c>
      <c r="Y1825" s="14">
        <f t="shared" si="297"/>
        <v>0</v>
      </c>
      <c r="Z1825" s="11">
        <f t="shared" si="298"/>
        <v>0</v>
      </c>
      <c r="AA1825" s="4" t="s">
        <v>1</v>
      </c>
      <c r="AB1825" s="10">
        <f>IFERROR(VLOOKUP(AA1825,Curr!$B$2:$C$13,2,FALSE),0)</f>
        <v>11</v>
      </c>
      <c r="AC1825" s="11">
        <f t="shared" si="299"/>
        <v>0</v>
      </c>
      <c r="AD1825" s="11">
        <f t="shared" si="300"/>
        <v>0</v>
      </c>
      <c r="AE1825" s="12">
        <f t="shared" si="301"/>
        <v>0</v>
      </c>
      <c r="AF1825"/>
      <c r="AG1825"/>
      <c r="AH1825"/>
      <c r="AI1825"/>
      <c r="AJ1825"/>
    </row>
    <row r="1826" spans="2:36" x14ac:dyDescent="0.25">
      <c r="B1826" s="2" t="s">
        <v>685</v>
      </c>
      <c r="C1826"/>
      <c r="D1826" s="1" t="s">
        <v>1733</v>
      </c>
      <c r="E1826"/>
      <c r="F1826"/>
      <c r="G1826"/>
      <c r="H1826"/>
      <c r="I1826"/>
      <c r="J1826" s="1" t="s">
        <v>3549</v>
      </c>
      <c r="K1826"/>
      <c r="L1826"/>
      <c r="M1826"/>
      <c r="N1826"/>
      <c r="O1826"/>
      <c r="P1826"/>
      <c r="Q1826" s="13">
        <v>0</v>
      </c>
      <c r="R1826" s="13">
        <v>0</v>
      </c>
      <c r="S1826" s="11">
        <f t="shared" si="294"/>
        <v>0</v>
      </c>
      <c r="T1826" s="5">
        <v>0</v>
      </c>
      <c r="U1826" s="11">
        <f t="shared" si="295"/>
        <v>0</v>
      </c>
      <c r="V1826" s="13" t="s">
        <v>1</v>
      </c>
      <c r="W1826" s="10">
        <f>IFERROR(VLOOKUP(V1826,Curr!$B$2:$C$13,2,FALSE),0)</f>
        <v>11</v>
      </c>
      <c r="X1826" s="11">
        <f t="shared" si="296"/>
        <v>0</v>
      </c>
      <c r="Y1826" s="14">
        <f t="shared" si="297"/>
        <v>0</v>
      </c>
      <c r="Z1826" s="11">
        <f t="shared" si="298"/>
        <v>0</v>
      </c>
      <c r="AA1826" s="4" t="s">
        <v>1</v>
      </c>
      <c r="AB1826" s="10">
        <f>IFERROR(VLOOKUP(AA1826,Curr!$B$2:$C$13,2,FALSE),0)</f>
        <v>11</v>
      </c>
      <c r="AC1826" s="11">
        <f t="shared" si="299"/>
        <v>0</v>
      </c>
      <c r="AD1826" s="11">
        <f t="shared" si="300"/>
        <v>0</v>
      </c>
      <c r="AE1826" s="12">
        <f t="shared" si="301"/>
        <v>0</v>
      </c>
      <c r="AF1826"/>
      <c r="AG1826"/>
      <c r="AH1826"/>
      <c r="AI1826"/>
      <c r="AJ1826"/>
    </row>
    <row r="1827" spans="2:36" x14ac:dyDescent="0.25">
      <c r="B1827" s="2" t="s">
        <v>685</v>
      </c>
      <c r="C1827"/>
      <c r="D1827" s="1" t="s">
        <v>1733</v>
      </c>
      <c r="E1827"/>
      <c r="F1827"/>
      <c r="G1827"/>
      <c r="H1827"/>
      <c r="I1827"/>
      <c r="J1827" s="1" t="s">
        <v>3550</v>
      </c>
      <c r="K1827"/>
      <c r="L1827"/>
      <c r="M1827"/>
      <c r="N1827"/>
      <c r="O1827"/>
      <c r="P1827"/>
      <c r="Q1827" s="13">
        <v>0</v>
      </c>
      <c r="R1827" s="13">
        <v>0</v>
      </c>
      <c r="S1827" s="11">
        <f t="shared" si="294"/>
        <v>0</v>
      </c>
      <c r="T1827" s="5">
        <v>0</v>
      </c>
      <c r="U1827" s="11">
        <f t="shared" si="295"/>
        <v>0</v>
      </c>
      <c r="V1827" s="13" t="s">
        <v>1</v>
      </c>
      <c r="W1827" s="10">
        <f>IFERROR(VLOOKUP(V1827,Curr!$B$2:$C$13,2,FALSE),0)</f>
        <v>11</v>
      </c>
      <c r="X1827" s="11">
        <f t="shared" si="296"/>
        <v>0</v>
      </c>
      <c r="Y1827" s="14">
        <f t="shared" si="297"/>
        <v>0</v>
      </c>
      <c r="Z1827" s="11">
        <f t="shared" si="298"/>
        <v>0</v>
      </c>
      <c r="AA1827" s="4" t="s">
        <v>1</v>
      </c>
      <c r="AB1827" s="10">
        <f>IFERROR(VLOOKUP(AA1827,Curr!$B$2:$C$13,2,FALSE),0)</f>
        <v>11</v>
      </c>
      <c r="AC1827" s="11">
        <f t="shared" si="299"/>
        <v>0</v>
      </c>
      <c r="AD1827" s="11">
        <f t="shared" si="300"/>
        <v>0</v>
      </c>
      <c r="AE1827" s="12">
        <f t="shared" si="301"/>
        <v>0</v>
      </c>
      <c r="AF1827"/>
      <c r="AG1827"/>
      <c r="AH1827"/>
      <c r="AI1827"/>
      <c r="AJ1827"/>
    </row>
    <row r="1828" spans="2:36" x14ac:dyDescent="0.25">
      <c r="B1828" s="2" t="s">
        <v>685</v>
      </c>
      <c r="C1828"/>
      <c r="D1828" s="1" t="s">
        <v>1733</v>
      </c>
      <c r="E1828"/>
      <c r="F1828"/>
      <c r="G1828"/>
      <c r="H1828"/>
      <c r="I1828"/>
      <c r="J1828" s="1" t="s">
        <v>3551</v>
      </c>
      <c r="K1828"/>
      <c r="L1828"/>
      <c r="M1828"/>
      <c r="N1828"/>
      <c r="O1828"/>
      <c r="P1828"/>
      <c r="Q1828" s="13">
        <v>0</v>
      </c>
      <c r="R1828" s="13">
        <v>0</v>
      </c>
      <c r="S1828" s="11">
        <f t="shared" si="294"/>
        <v>0</v>
      </c>
      <c r="T1828" s="5">
        <v>0</v>
      </c>
      <c r="U1828" s="11">
        <f t="shared" si="295"/>
        <v>0</v>
      </c>
      <c r="V1828" s="13" t="s">
        <v>1</v>
      </c>
      <c r="W1828" s="10">
        <f>IFERROR(VLOOKUP(V1828,Curr!$B$2:$C$13,2,FALSE),0)</f>
        <v>11</v>
      </c>
      <c r="X1828" s="11">
        <f t="shared" si="296"/>
        <v>0</v>
      </c>
      <c r="Y1828" s="14">
        <f t="shared" si="297"/>
        <v>0</v>
      </c>
      <c r="Z1828" s="11">
        <f t="shared" si="298"/>
        <v>0</v>
      </c>
      <c r="AA1828" s="4" t="s">
        <v>1</v>
      </c>
      <c r="AB1828" s="10">
        <f>IFERROR(VLOOKUP(AA1828,Curr!$B$2:$C$13,2,FALSE),0)</f>
        <v>11</v>
      </c>
      <c r="AC1828" s="11">
        <f t="shared" si="299"/>
        <v>0</v>
      </c>
      <c r="AD1828" s="11">
        <f t="shared" si="300"/>
        <v>0</v>
      </c>
      <c r="AE1828" s="12">
        <f t="shared" si="301"/>
        <v>0</v>
      </c>
      <c r="AF1828"/>
      <c r="AG1828"/>
      <c r="AH1828"/>
      <c r="AI1828"/>
      <c r="AJ1828"/>
    </row>
    <row r="1829" spans="2:36" x14ac:dyDescent="0.25">
      <c r="B1829" s="2" t="s">
        <v>685</v>
      </c>
      <c r="C1829"/>
      <c r="D1829" s="1" t="s">
        <v>1733</v>
      </c>
      <c r="E1829"/>
      <c r="F1829"/>
      <c r="G1829"/>
      <c r="H1829"/>
      <c r="I1829"/>
      <c r="J1829" s="1" t="s">
        <v>3552</v>
      </c>
      <c r="K1829"/>
      <c r="L1829"/>
      <c r="M1829"/>
      <c r="N1829"/>
      <c r="O1829"/>
      <c r="P1829"/>
      <c r="Q1829" s="13">
        <v>0</v>
      </c>
      <c r="R1829" s="13">
        <v>0</v>
      </c>
      <c r="S1829" s="11">
        <f t="shared" si="294"/>
        <v>0</v>
      </c>
      <c r="T1829" s="5">
        <v>0</v>
      </c>
      <c r="U1829" s="11">
        <f t="shared" si="295"/>
        <v>0</v>
      </c>
      <c r="V1829" s="13" t="s">
        <v>1</v>
      </c>
      <c r="W1829" s="10">
        <f>IFERROR(VLOOKUP(V1829,Curr!$B$2:$C$13,2,FALSE),0)</f>
        <v>11</v>
      </c>
      <c r="X1829" s="11">
        <f t="shared" si="296"/>
        <v>0</v>
      </c>
      <c r="Y1829" s="14">
        <f t="shared" si="297"/>
        <v>0</v>
      </c>
      <c r="Z1829" s="11">
        <f t="shared" si="298"/>
        <v>0</v>
      </c>
      <c r="AA1829" s="4" t="s">
        <v>1</v>
      </c>
      <c r="AB1829" s="10">
        <f>IFERROR(VLOOKUP(AA1829,Curr!$B$2:$C$13,2,FALSE),0)</f>
        <v>11</v>
      </c>
      <c r="AC1829" s="11">
        <f t="shared" si="299"/>
        <v>0</v>
      </c>
      <c r="AD1829" s="11">
        <f t="shared" si="300"/>
        <v>0</v>
      </c>
      <c r="AE1829" s="12">
        <f t="shared" si="301"/>
        <v>0</v>
      </c>
      <c r="AF1829"/>
      <c r="AG1829"/>
      <c r="AH1829"/>
      <c r="AI1829"/>
      <c r="AJ1829"/>
    </row>
    <row r="1830" spans="2:36" x14ac:dyDescent="0.25">
      <c r="B1830" s="2" t="s">
        <v>685</v>
      </c>
      <c r="C1830"/>
      <c r="D1830" s="1" t="s">
        <v>1733</v>
      </c>
      <c r="E1830"/>
      <c r="F1830"/>
      <c r="G1830"/>
      <c r="H1830"/>
      <c r="I1830"/>
      <c r="J1830" s="1" t="s">
        <v>3553</v>
      </c>
      <c r="K1830"/>
      <c r="L1830"/>
      <c r="M1830"/>
      <c r="N1830"/>
      <c r="O1830"/>
      <c r="P1830"/>
      <c r="Q1830" s="13">
        <v>0</v>
      </c>
      <c r="R1830" s="13">
        <v>0</v>
      </c>
      <c r="S1830" s="11">
        <f t="shared" si="294"/>
        <v>0</v>
      </c>
      <c r="T1830" s="5">
        <v>0</v>
      </c>
      <c r="U1830" s="11">
        <f t="shared" si="295"/>
        <v>0</v>
      </c>
      <c r="V1830" s="13" t="s">
        <v>1</v>
      </c>
      <c r="W1830" s="10">
        <f>IFERROR(VLOOKUP(V1830,Curr!$B$2:$C$13,2,FALSE),0)</f>
        <v>11</v>
      </c>
      <c r="X1830" s="11">
        <f t="shared" si="296"/>
        <v>0</v>
      </c>
      <c r="Y1830" s="14">
        <f t="shared" si="297"/>
        <v>0</v>
      </c>
      <c r="Z1830" s="11">
        <f t="shared" si="298"/>
        <v>0</v>
      </c>
      <c r="AA1830" s="4" t="s">
        <v>1</v>
      </c>
      <c r="AB1830" s="10">
        <f>IFERROR(VLOOKUP(AA1830,Curr!$B$2:$C$13,2,FALSE),0)</f>
        <v>11</v>
      </c>
      <c r="AC1830" s="11">
        <f t="shared" si="299"/>
        <v>0</v>
      </c>
      <c r="AD1830" s="11">
        <f t="shared" si="300"/>
        <v>0</v>
      </c>
      <c r="AE1830" s="12">
        <f t="shared" si="301"/>
        <v>0</v>
      </c>
      <c r="AF1830"/>
      <c r="AG1830"/>
      <c r="AH1830"/>
      <c r="AI1830"/>
      <c r="AJ1830"/>
    </row>
    <row r="1831" spans="2:36" x14ac:dyDescent="0.25">
      <c r="B1831" s="2" t="s">
        <v>685</v>
      </c>
      <c r="C1831"/>
      <c r="D1831" s="1" t="s">
        <v>1733</v>
      </c>
      <c r="E1831"/>
      <c r="F1831"/>
      <c r="G1831"/>
      <c r="H1831"/>
      <c r="I1831"/>
      <c r="J1831" s="1" t="s">
        <v>3554</v>
      </c>
      <c r="K1831"/>
      <c r="L1831"/>
      <c r="M1831"/>
      <c r="N1831"/>
      <c r="O1831"/>
      <c r="P1831"/>
      <c r="Q1831" s="13">
        <v>0</v>
      </c>
      <c r="R1831" s="13">
        <v>0</v>
      </c>
      <c r="S1831" s="11">
        <f t="shared" si="294"/>
        <v>0</v>
      </c>
      <c r="T1831" s="5">
        <v>0</v>
      </c>
      <c r="U1831" s="11">
        <f t="shared" si="295"/>
        <v>0</v>
      </c>
      <c r="V1831" s="13" t="s">
        <v>1</v>
      </c>
      <c r="W1831" s="10">
        <f>IFERROR(VLOOKUP(V1831,Curr!$B$2:$C$13,2,FALSE),0)</f>
        <v>11</v>
      </c>
      <c r="X1831" s="11">
        <f t="shared" si="296"/>
        <v>0</v>
      </c>
      <c r="Y1831" s="14">
        <f t="shared" si="297"/>
        <v>0</v>
      </c>
      <c r="Z1831" s="11">
        <f t="shared" si="298"/>
        <v>0</v>
      </c>
      <c r="AA1831" s="4" t="s">
        <v>1</v>
      </c>
      <c r="AB1831" s="10">
        <f>IFERROR(VLOOKUP(AA1831,Curr!$B$2:$C$13,2,FALSE),0)</f>
        <v>11</v>
      </c>
      <c r="AC1831" s="11">
        <f t="shared" si="299"/>
        <v>0</v>
      </c>
      <c r="AD1831" s="11">
        <f t="shared" si="300"/>
        <v>0</v>
      </c>
      <c r="AE1831" s="12">
        <f t="shared" si="301"/>
        <v>0</v>
      </c>
      <c r="AF1831"/>
      <c r="AG1831"/>
      <c r="AH1831"/>
      <c r="AI1831"/>
      <c r="AJ1831"/>
    </row>
    <row r="1832" spans="2:36" x14ac:dyDescent="0.25">
      <c r="B1832" s="2" t="s">
        <v>685</v>
      </c>
      <c r="C1832"/>
      <c r="D1832" s="1" t="s">
        <v>1733</v>
      </c>
      <c r="E1832"/>
      <c r="F1832"/>
      <c r="G1832"/>
      <c r="H1832"/>
      <c r="I1832"/>
      <c r="J1832" s="1" t="s">
        <v>3555</v>
      </c>
      <c r="K1832"/>
      <c r="L1832"/>
      <c r="M1832"/>
      <c r="N1832"/>
      <c r="O1832"/>
      <c r="P1832"/>
      <c r="Q1832" s="13">
        <v>0</v>
      </c>
      <c r="R1832" s="13">
        <v>0</v>
      </c>
      <c r="S1832" s="11">
        <f t="shared" si="294"/>
        <v>0</v>
      </c>
      <c r="T1832" s="5">
        <v>0</v>
      </c>
      <c r="U1832" s="11">
        <f t="shared" si="295"/>
        <v>0</v>
      </c>
      <c r="V1832" s="13" t="s">
        <v>1</v>
      </c>
      <c r="W1832" s="10">
        <f>IFERROR(VLOOKUP(V1832,Curr!$B$2:$C$13,2,FALSE),0)</f>
        <v>11</v>
      </c>
      <c r="X1832" s="11">
        <f t="shared" si="296"/>
        <v>0</v>
      </c>
      <c r="Y1832" s="14">
        <f t="shared" si="297"/>
        <v>0</v>
      </c>
      <c r="Z1832" s="11">
        <f t="shared" si="298"/>
        <v>0</v>
      </c>
      <c r="AA1832" s="4" t="s">
        <v>1</v>
      </c>
      <c r="AB1832" s="10">
        <f>IFERROR(VLOOKUP(AA1832,Curr!$B$2:$C$13,2,FALSE),0)</f>
        <v>11</v>
      </c>
      <c r="AC1832" s="11">
        <f t="shared" si="299"/>
        <v>0</v>
      </c>
      <c r="AD1832" s="11">
        <f t="shared" si="300"/>
        <v>0</v>
      </c>
      <c r="AE1832" s="12">
        <f t="shared" si="301"/>
        <v>0</v>
      </c>
      <c r="AF1832"/>
      <c r="AG1832"/>
      <c r="AH1832"/>
      <c r="AI1832"/>
      <c r="AJ1832"/>
    </row>
    <row r="1833" spans="2:36" x14ac:dyDescent="0.25">
      <c r="B1833" s="2" t="s">
        <v>685</v>
      </c>
      <c r="C1833"/>
      <c r="D1833" s="1" t="s">
        <v>1733</v>
      </c>
      <c r="E1833"/>
      <c r="F1833"/>
      <c r="G1833"/>
      <c r="H1833"/>
      <c r="I1833"/>
      <c r="J1833" s="1" t="s">
        <v>3556</v>
      </c>
      <c r="K1833"/>
      <c r="L1833"/>
      <c r="M1833"/>
      <c r="N1833"/>
      <c r="O1833"/>
      <c r="P1833"/>
      <c r="Q1833" s="13">
        <v>0</v>
      </c>
      <c r="R1833" s="13">
        <v>0</v>
      </c>
      <c r="S1833" s="11">
        <f t="shared" si="294"/>
        <v>0</v>
      </c>
      <c r="T1833" s="5">
        <v>0</v>
      </c>
      <c r="U1833" s="11">
        <f t="shared" si="295"/>
        <v>0</v>
      </c>
      <c r="V1833" s="13" t="s">
        <v>1</v>
      </c>
      <c r="W1833" s="10">
        <f>IFERROR(VLOOKUP(V1833,Curr!$B$2:$C$13,2,FALSE),0)</f>
        <v>11</v>
      </c>
      <c r="X1833" s="11">
        <f t="shared" si="296"/>
        <v>0</v>
      </c>
      <c r="Y1833" s="14">
        <f t="shared" si="297"/>
        <v>0</v>
      </c>
      <c r="Z1833" s="11">
        <f t="shared" si="298"/>
        <v>0</v>
      </c>
      <c r="AA1833" s="4" t="s">
        <v>1</v>
      </c>
      <c r="AB1833" s="10">
        <f>IFERROR(VLOOKUP(AA1833,Curr!$B$2:$C$13,2,FALSE),0)</f>
        <v>11</v>
      </c>
      <c r="AC1833" s="11">
        <f t="shared" si="299"/>
        <v>0</v>
      </c>
      <c r="AD1833" s="11">
        <f t="shared" si="300"/>
        <v>0</v>
      </c>
      <c r="AE1833" s="12">
        <f t="shared" si="301"/>
        <v>0</v>
      </c>
      <c r="AF1833"/>
      <c r="AG1833"/>
      <c r="AH1833"/>
      <c r="AI1833"/>
      <c r="AJ1833"/>
    </row>
    <row r="1834" spans="2:36" x14ac:dyDescent="0.25">
      <c r="B1834" s="2" t="s">
        <v>685</v>
      </c>
      <c r="C1834"/>
      <c r="D1834" s="1" t="s">
        <v>1733</v>
      </c>
      <c r="E1834"/>
      <c r="F1834"/>
      <c r="G1834"/>
      <c r="H1834"/>
      <c r="I1834"/>
      <c r="J1834" s="1" t="s">
        <v>3557</v>
      </c>
      <c r="K1834"/>
      <c r="L1834"/>
      <c r="M1834"/>
      <c r="N1834"/>
      <c r="O1834"/>
      <c r="P1834"/>
      <c r="Q1834" s="13">
        <v>0</v>
      </c>
      <c r="R1834" s="13">
        <v>0</v>
      </c>
      <c r="S1834" s="11">
        <f t="shared" si="294"/>
        <v>0</v>
      </c>
      <c r="T1834" s="5">
        <v>0</v>
      </c>
      <c r="U1834" s="11">
        <f t="shared" si="295"/>
        <v>0</v>
      </c>
      <c r="V1834" s="13" t="s">
        <v>1</v>
      </c>
      <c r="W1834" s="10">
        <f>IFERROR(VLOOKUP(V1834,Curr!$B$2:$C$13,2,FALSE),0)</f>
        <v>11</v>
      </c>
      <c r="X1834" s="11">
        <f t="shared" si="296"/>
        <v>0</v>
      </c>
      <c r="Y1834" s="14">
        <f t="shared" si="297"/>
        <v>0</v>
      </c>
      <c r="Z1834" s="11">
        <f t="shared" si="298"/>
        <v>0</v>
      </c>
      <c r="AA1834" s="4" t="s">
        <v>1</v>
      </c>
      <c r="AB1834" s="10">
        <f>IFERROR(VLOOKUP(AA1834,Curr!$B$2:$C$13,2,FALSE),0)</f>
        <v>11</v>
      </c>
      <c r="AC1834" s="11">
        <f t="shared" si="299"/>
        <v>0</v>
      </c>
      <c r="AD1834" s="11">
        <f t="shared" si="300"/>
        <v>0</v>
      </c>
      <c r="AE1834" s="12">
        <f t="shared" si="301"/>
        <v>0</v>
      </c>
      <c r="AF1834"/>
      <c r="AG1834"/>
      <c r="AH1834"/>
      <c r="AI1834"/>
      <c r="AJ1834"/>
    </row>
    <row r="1835" spans="2:36" x14ac:dyDescent="0.25">
      <c r="B1835" s="2" t="s">
        <v>685</v>
      </c>
      <c r="C1835"/>
      <c r="D1835" s="1" t="s">
        <v>1733</v>
      </c>
      <c r="E1835"/>
      <c r="F1835"/>
      <c r="G1835"/>
      <c r="H1835"/>
      <c r="I1835"/>
      <c r="J1835" s="1" t="s">
        <v>3558</v>
      </c>
      <c r="K1835"/>
      <c r="L1835"/>
      <c r="M1835"/>
      <c r="N1835"/>
      <c r="O1835"/>
      <c r="P1835"/>
      <c r="Q1835" s="13">
        <v>0</v>
      </c>
      <c r="R1835" s="13">
        <v>0</v>
      </c>
      <c r="S1835" s="11">
        <f t="shared" si="294"/>
        <v>0</v>
      </c>
      <c r="T1835" s="5">
        <v>0</v>
      </c>
      <c r="U1835" s="11">
        <f t="shared" si="295"/>
        <v>0</v>
      </c>
      <c r="V1835" s="13" t="s">
        <v>1</v>
      </c>
      <c r="W1835" s="10">
        <f>IFERROR(VLOOKUP(V1835,Curr!$B$2:$C$13,2,FALSE),0)</f>
        <v>11</v>
      </c>
      <c r="X1835" s="11">
        <f t="shared" si="296"/>
        <v>0</v>
      </c>
      <c r="Y1835" s="14">
        <f t="shared" si="297"/>
        <v>0</v>
      </c>
      <c r="Z1835" s="11">
        <f t="shared" si="298"/>
        <v>0</v>
      </c>
      <c r="AA1835" s="4" t="s">
        <v>1</v>
      </c>
      <c r="AB1835" s="10">
        <f>IFERROR(VLOOKUP(AA1835,Curr!$B$2:$C$13,2,FALSE),0)</f>
        <v>11</v>
      </c>
      <c r="AC1835" s="11">
        <f t="shared" si="299"/>
        <v>0</v>
      </c>
      <c r="AD1835" s="11">
        <f t="shared" si="300"/>
        <v>0</v>
      </c>
      <c r="AE1835" s="12">
        <f t="shared" si="301"/>
        <v>0</v>
      </c>
      <c r="AF1835"/>
      <c r="AG1835"/>
      <c r="AH1835"/>
      <c r="AI1835"/>
      <c r="AJ1835"/>
    </row>
    <row r="1836" spans="2:36" x14ac:dyDescent="0.25">
      <c r="B1836" s="2" t="s">
        <v>685</v>
      </c>
      <c r="C1836"/>
      <c r="D1836" s="1" t="s">
        <v>1733</v>
      </c>
      <c r="E1836"/>
      <c r="F1836"/>
      <c r="G1836"/>
      <c r="H1836"/>
      <c r="I1836"/>
      <c r="J1836" s="1" t="s">
        <v>3559</v>
      </c>
      <c r="K1836"/>
      <c r="L1836"/>
      <c r="M1836"/>
      <c r="N1836"/>
      <c r="O1836"/>
      <c r="P1836"/>
      <c r="Q1836" s="13">
        <v>0</v>
      </c>
      <c r="R1836" s="13">
        <v>0</v>
      </c>
      <c r="S1836" s="11">
        <f t="shared" si="294"/>
        <v>0</v>
      </c>
      <c r="T1836" s="5">
        <v>0</v>
      </c>
      <c r="U1836" s="11">
        <f t="shared" si="295"/>
        <v>0</v>
      </c>
      <c r="V1836" s="13" t="s">
        <v>1</v>
      </c>
      <c r="W1836" s="10">
        <f>IFERROR(VLOOKUP(V1836,Curr!$B$2:$C$13,2,FALSE),0)</f>
        <v>11</v>
      </c>
      <c r="X1836" s="11">
        <f t="shared" si="296"/>
        <v>0</v>
      </c>
      <c r="Y1836" s="14">
        <f t="shared" si="297"/>
        <v>0</v>
      </c>
      <c r="Z1836" s="11">
        <f t="shared" si="298"/>
        <v>0</v>
      </c>
      <c r="AA1836" s="4" t="s">
        <v>1</v>
      </c>
      <c r="AB1836" s="10">
        <f>IFERROR(VLOOKUP(AA1836,Curr!$B$2:$C$13,2,FALSE),0)</f>
        <v>11</v>
      </c>
      <c r="AC1836" s="11">
        <f t="shared" si="299"/>
        <v>0</v>
      </c>
      <c r="AD1836" s="11">
        <f t="shared" si="300"/>
        <v>0</v>
      </c>
      <c r="AE1836" s="12">
        <f t="shared" si="301"/>
        <v>0</v>
      </c>
      <c r="AF1836"/>
      <c r="AG1836"/>
      <c r="AH1836"/>
      <c r="AI1836"/>
      <c r="AJ1836"/>
    </row>
    <row r="1837" spans="2:36" x14ac:dyDescent="0.25">
      <c r="B1837" s="2" t="s">
        <v>685</v>
      </c>
      <c r="C1837"/>
      <c r="D1837" s="1" t="s">
        <v>1733</v>
      </c>
      <c r="E1837"/>
      <c r="F1837"/>
      <c r="G1837"/>
      <c r="H1837"/>
      <c r="I1837"/>
      <c r="J1837" s="1" t="s">
        <v>3560</v>
      </c>
      <c r="K1837"/>
      <c r="L1837"/>
      <c r="M1837"/>
      <c r="N1837"/>
      <c r="O1837"/>
      <c r="P1837"/>
      <c r="Q1837" s="13">
        <v>0</v>
      </c>
      <c r="R1837" s="13">
        <v>0</v>
      </c>
      <c r="S1837" s="11">
        <f t="shared" si="294"/>
        <v>0</v>
      </c>
      <c r="T1837" s="5">
        <v>0</v>
      </c>
      <c r="U1837" s="11">
        <f t="shared" si="295"/>
        <v>0</v>
      </c>
      <c r="V1837" s="13" t="s">
        <v>1</v>
      </c>
      <c r="W1837" s="10">
        <f>IFERROR(VLOOKUP(V1837,Curr!$B$2:$C$13,2,FALSE),0)</f>
        <v>11</v>
      </c>
      <c r="X1837" s="11">
        <f t="shared" si="296"/>
        <v>0</v>
      </c>
      <c r="Y1837" s="14">
        <f t="shared" si="297"/>
        <v>0</v>
      </c>
      <c r="Z1837" s="11">
        <f t="shared" si="298"/>
        <v>0</v>
      </c>
      <c r="AA1837" s="4" t="s">
        <v>1</v>
      </c>
      <c r="AB1837" s="10">
        <f>IFERROR(VLOOKUP(AA1837,Curr!$B$2:$C$13,2,FALSE),0)</f>
        <v>11</v>
      </c>
      <c r="AC1837" s="11">
        <f t="shared" si="299"/>
        <v>0</v>
      </c>
      <c r="AD1837" s="11">
        <f t="shared" si="300"/>
        <v>0</v>
      </c>
      <c r="AE1837" s="12">
        <f t="shared" si="301"/>
        <v>0</v>
      </c>
      <c r="AF1837"/>
      <c r="AG1837"/>
      <c r="AH1837"/>
      <c r="AI1837"/>
      <c r="AJ1837"/>
    </row>
    <row r="1838" spans="2:36" x14ac:dyDescent="0.25">
      <c r="B1838" s="2" t="s">
        <v>685</v>
      </c>
      <c r="C1838"/>
      <c r="D1838" s="1" t="s">
        <v>1733</v>
      </c>
      <c r="E1838"/>
      <c r="F1838"/>
      <c r="G1838"/>
      <c r="H1838"/>
      <c r="I1838"/>
      <c r="J1838" s="1" t="s">
        <v>3561</v>
      </c>
      <c r="K1838"/>
      <c r="L1838"/>
      <c r="M1838"/>
      <c r="N1838"/>
      <c r="O1838"/>
      <c r="P1838"/>
      <c r="Q1838" s="13">
        <v>0</v>
      </c>
      <c r="R1838" s="13">
        <v>0</v>
      </c>
      <c r="S1838" s="11">
        <f t="shared" si="294"/>
        <v>0</v>
      </c>
      <c r="T1838" s="5">
        <v>0</v>
      </c>
      <c r="U1838" s="11">
        <f t="shared" si="295"/>
        <v>0</v>
      </c>
      <c r="V1838" s="13" t="s">
        <v>1</v>
      </c>
      <c r="W1838" s="10">
        <f>IFERROR(VLOOKUP(V1838,Curr!$B$2:$C$13,2,FALSE),0)</f>
        <v>11</v>
      </c>
      <c r="X1838" s="11">
        <f t="shared" si="296"/>
        <v>0</v>
      </c>
      <c r="Y1838" s="14">
        <f t="shared" si="297"/>
        <v>0</v>
      </c>
      <c r="Z1838" s="11">
        <f t="shared" si="298"/>
        <v>0</v>
      </c>
      <c r="AA1838" s="4" t="s">
        <v>1</v>
      </c>
      <c r="AB1838" s="10">
        <f>IFERROR(VLOOKUP(AA1838,Curr!$B$2:$C$13,2,FALSE),0)</f>
        <v>11</v>
      </c>
      <c r="AC1838" s="11">
        <f t="shared" si="299"/>
        <v>0</v>
      </c>
      <c r="AD1838" s="11">
        <f t="shared" si="300"/>
        <v>0</v>
      </c>
      <c r="AE1838" s="12">
        <f t="shared" si="301"/>
        <v>0</v>
      </c>
      <c r="AF1838"/>
      <c r="AG1838"/>
      <c r="AH1838"/>
      <c r="AI1838"/>
      <c r="AJ1838"/>
    </row>
    <row r="1839" spans="2:36" x14ac:dyDescent="0.25">
      <c r="B1839" s="2" t="s">
        <v>685</v>
      </c>
      <c r="C1839"/>
      <c r="D1839" s="1" t="s">
        <v>1733</v>
      </c>
      <c r="E1839"/>
      <c r="F1839"/>
      <c r="G1839"/>
      <c r="H1839"/>
      <c r="I1839"/>
      <c r="J1839" s="1" t="s">
        <v>3562</v>
      </c>
      <c r="K1839"/>
      <c r="L1839"/>
      <c r="M1839"/>
      <c r="N1839"/>
      <c r="O1839"/>
      <c r="P1839"/>
      <c r="Q1839" s="13">
        <v>0</v>
      </c>
      <c r="R1839" s="13">
        <v>0</v>
      </c>
      <c r="S1839" s="11">
        <f t="shared" si="294"/>
        <v>0</v>
      </c>
      <c r="T1839" s="5">
        <v>0</v>
      </c>
      <c r="U1839" s="11">
        <f t="shared" si="295"/>
        <v>0</v>
      </c>
      <c r="V1839" s="13" t="s">
        <v>1</v>
      </c>
      <c r="W1839" s="10">
        <f>IFERROR(VLOOKUP(V1839,Curr!$B$2:$C$13,2,FALSE),0)</f>
        <v>11</v>
      </c>
      <c r="X1839" s="11">
        <f t="shared" si="296"/>
        <v>0</v>
      </c>
      <c r="Y1839" s="14">
        <f t="shared" si="297"/>
        <v>0</v>
      </c>
      <c r="Z1839" s="11">
        <f t="shared" si="298"/>
        <v>0</v>
      </c>
      <c r="AA1839" s="4" t="s">
        <v>1</v>
      </c>
      <c r="AB1839" s="10">
        <f>IFERROR(VLOOKUP(AA1839,Curr!$B$2:$C$13,2,FALSE),0)</f>
        <v>11</v>
      </c>
      <c r="AC1839" s="11">
        <f t="shared" si="299"/>
        <v>0</v>
      </c>
      <c r="AD1839" s="11">
        <f t="shared" si="300"/>
        <v>0</v>
      </c>
      <c r="AE1839" s="12">
        <f t="shared" si="301"/>
        <v>0</v>
      </c>
      <c r="AF1839"/>
      <c r="AG1839"/>
      <c r="AH1839"/>
      <c r="AI1839"/>
      <c r="AJ1839"/>
    </row>
    <row r="1840" spans="2:36" x14ac:dyDescent="0.25">
      <c r="B1840" s="2" t="s">
        <v>685</v>
      </c>
      <c r="C1840"/>
      <c r="D1840" s="1" t="s">
        <v>1733</v>
      </c>
      <c r="E1840"/>
      <c r="F1840"/>
      <c r="G1840"/>
      <c r="H1840"/>
      <c r="I1840"/>
      <c r="J1840" s="1" t="s">
        <v>3563</v>
      </c>
      <c r="K1840"/>
      <c r="L1840"/>
      <c r="M1840"/>
      <c r="N1840"/>
      <c r="O1840"/>
      <c r="P1840"/>
      <c r="Q1840" s="13">
        <v>0</v>
      </c>
      <c r="R1840" s="13">
        <v>0</v>
      </c>
      <c r="S1840" s="11">
        <f t="shared" si="294"/>
        <v>0</v>
      </c>
      <c r="T1840" s="5">
        <v>0</v>
      </c>
      <c r="U1840" s="11">
        <f t="shared" si="295"/>
        <v>0</v>
      </c>
      <c r="V1840" s="13" t="s">
        <v>1</v>
      </c>
      <c r="W1840" s="10">
        <f>IFERROR(VLOOKUP(V1840,Curr!$B$2:$C$13,2,FALSE),0)</f>
        <v>11</v>
      </c>
      <c r="X1840" s="11">
        <f t="shared" si="296"/>
        <v>0</v>
      </c>
      <c r="Y1840" s="14">
        <f t="shared" si="297"/>
        <v>0</v>
      </c>
      <c r="Z1840" s="11">
        <f t="shared" si="298"/>
        <v>0</v>
      </c>
      <c r="AA1840" s="4" t="s">
        <v>1</v>
      </c>
      <c r="AB1840" s="10">
        <f>IFERROR(VLOOKUP(AA1840,Curr!$B$2:$C$13,2,FALSE),0)</f>
        <v>11</v>
      </c>
      <c r="AC1840" s="11">
        <f t="shared" si="299"/>
        <v>0</v>
      </c>
      <c r="AD1840" s="11">
        <f t="shared" si="300"/>
        <v>0</v>
      </c>
      <c r="AE1840" s="12">
        <f t="shared" si="301"/>
        <v>0</v>
      </c>
      <c r="AF1840"/>
      <c r="AG1840"/>
      <c r="AH1840"/>
      <c r="AI1840"/>
      <c r="AJ1840"/>
    </row>
    <row r="1841" spans="2:36" x14ac:dyDescent="0.25">
      <c r="B1841" s="2" t="s">
        <v>685</v>
      </c>
      <c r="C1841"/>
      <c r="D1841" s="1" t="s">
        <v>1733</v>
      </c>
      <c r="E1841"/>
      <c r="F1841"/>
      <c r="G1841"/>
      <c r="H1841"/>
      <c r="I1841"/>
      <c r="J1841" s="1" t="s">
        <v>3564</v>
      </c>
      <c r="K1841"/>
      <c r="L1841"/>
      <c r="M1841"/>
      <c r="N1841"/>
      <c r="O1841"/>
      <c r="P1841"/>
      <c r="Q1841" s="13">
        <v>0</v>
      </c>
      <c r="R1841" s="13">
        <v>0</v>
      </c>
      <c r="S1841" s="11">
        <f t="shared" si="294"/>
        <v>0</v>
      </c>
      <c r="T1841" s="5">
        <v>0</v>
      </c>
      <c r="U1841" s="11">
        <f t="shared" si="295"/>
        <v>0</v>
      </c>
      <c r="V1841" s="13" t="s">
        <v>1</v>
      </c>
      <c r="W1841" s="10">
        <f>IFERROR(VLOOKUP(V1841,Curr!$B$2:$C$13,2,FALSE),0)</f>
        <v>11</v>
      </c>
      <c r="X1841" s="11">
        <f t="shared" si="296"/>
        <v>0</v>
      </c>
      <c r="Y1841" s="14">
        <f t="shared" si="297"/>
        <v>0</v>
      </c>
      <c r="Z1841" s="11">
        <f t="shared" si="298"/>
        <v>0</v>
      </c>
      <c r="AA1841" s="4" t="s">
        <v>1</v>
      </c>
      <c r="AB1841" s="10">
        <f>IFERROR(VLOOKUP(AA1841,Curr!$B$2:$C$13,2,FALSE),0)</f>
        <v>11</v>
      </c>
      <c r="AC1841" s="11">
        <f t="shared" si="299"/>
        <v>0</v>
      </c>
      <c r="AD1841" s="11">
        <f t="shared" si="300"/>
        <v>0</v>
      </c>
      <c r="AE1841" s="12">
        <f t="shared" si="301"/>
        <v>0</v>
      </c>
      <c r="AF1841"/>
      <c r="AG1841"/>
      <c r="AH1841"/>
      <c r="AI1841"/>
      <c r="AJ1841"/>
    </row>
    <row r="1842" spans="2:36" x14ac:dyDescent="0.25">
      <c r="B1842" s="2" t="s">
        <v>685</v>
      </c>
      <c r="C1842"/>
      <c r="D1842" s="1" t="s">
        <v>1733</v>
      </c>
      <c r="E1842"/>
      <c r="F1842"/>
      <c r="G1842"/>
      <c r="H1842"/>
      <c r="I1842"/>
      <c r="J1842" s="1" t="s">
        <v>3565</v>
      </c>
      <c r="K1842"/>
      <c r="L1842"/>
      <c r="M1842"/>
      <c r="N1842"/>
      <c r="O1842"/>
      <c r="P1842"/>
      <c r="Q1842" s="13">
        <v>0</v>
      </c>
      <c r="R1842" s="13">
        <v>0</v>
      </c>
      <c r="S1842" s="11">
        <f t="shared" si="294"/>
        <v>0</v>
      </c>
      <c r="T1842" s="5">
        <v>0</v>
      </c>
      <c r="U1842" s="11">
        <f t="shared" si="295"/>
        <v>0</v>
      </c>
      <c r="V1842" s="13" t="s">
        <v>1</v>
      </c>
      <c r="W1842" s="10">
        <f>IFERROR(VLOOKUP(V1842,Curr!$B$2:$C$13,2,FALSE),0)</f>
        <v>11</v>
      </c>
      <c r="X1842" s="11">
        <f t="shared" si="296"/>
        <v>0</v>
      </c>
      <c r="Y1842" s="14">
        <f t="shared" si="297"/>
        <v>0</v>
      </c>
      <c r="Z1842" s="11">
        <f t="shared" si="298"/>
        <v>0</v>
      </c>
      <c r="AA1842" s="4" t="s">
        <v>1</v>
      </c>
      <c r="AB1842" s="10">
        <f>IFERROR(VLOOKUP(AA1842,Curr!$B$2:$C$13,2,FALSE),0)</f>
        <v>11</v>
      </c>
      <c r="AC1842" s="11">
        <f t="shared" si="299"/>
        <v>0</v>
      </c>
      <c r="AD1842" s="11">
        <f t="shared" si="300"/>
        <v>0</v>
      </c>
      <c r="AE1842" s="12">
        <f t="shared" si="301"/>
        <v>0</v>
      </c>
      <c r="AF1842"/>
      <c r="AG1842"/>
      <c r="AH1842"/>
      <c r="AI1842"/>
      <c r="AJ1842"/>
    </row>
    <row r="1843" spans="2:36" x14ac:dyDescent="0.25">
      <c r="B1843" s="2" t="s">
        <v>685</v>
      </c>
      <c r="C1843"/>
      <c r="D1843" s="1" t="s">
        <v>1733</v>
      </c>
      <c r="E1843"/>
      <c r="F1843"/>
      <c r="G1843"/>
      <c r="H1843"/>
      <c r="I1843"/>
      <c r="J1843" s="1" t="s">
        <v>3566</v>
      </c>
      <c r="K1843"/>
      <c r="L1843"/>
      <c r="M1843"/>
      <c r="N1843"/>
      <c r="O1843"/>
      <c r="P1843"/>
      <c r="Q1843" s="13">
        <v>0</v>
      </c>
      <c r="R1843" s="13">
        <v>0</v>
      </c>
      <c r="S1843" s="11">
        <f t="shared" si="294"/>
        <v>0</v>
      </c>
      <c r="T1843" s="5">
        <v>0</v>
      </c>
      <c r="U1843" s="11">
        <f t="shared" si="295"/>
        <v>0</v>
      </c>
      <c r="V1843" s="13" t="s">
        <v>1</v>
      </c>
      <c r="W1843" s="10">
        <f>IFERROR(VLOOKUP(V1843,Curr!$B$2:$C$13,2,FALSE),0)</f>
        <v>11</v>
      </c>
      <c r="X1843" s="11">
        <f t="shared" si="296"/>
        <v>0</v>
      </c>
      <c r="Y1843" s="14">
        <f t="shared" si="297"/>
        <v>0</v>
      </c>
      <c r="Z1843" s="11">
        <f t="shared" si="298"/>
        <v>0</v>
      </c>
      <c r="AA1843" s="4" t="s">
        <v>1</v>
      </c>
      <c r="AB1843" s="10">
        <f>IFERROR(VLOOKUP(AA1843,Curr!$B$2:$C$13,2,FALSE),0)</f>
        <v>11</v>
      </c>
      <c r="AC1843" s="11">
        <f t="shared" si="299"/>
        <v>0</v>
      </c>
      <c r="AD1843" s="11">
        <f t="shared" si="300"/>
        <v>0</v>
      </c>
      <c r="AE1843" s="12">
        <f t="shared" si="301"/>
        <v>0</v>
      </c>
      <c r="AF1843"/>
      <c r="AG1843"/>
      <c r="AH1843"/>
      <c r="AI1843"/>
      <c r="AJ1843"/>
    </row>
    <row r="1844" spans="2:36" x14ac:dyDescent="0.25">
      <c r="B1844" s="2" t="s">
        <v>685</v>
      </c>
      <c r="C1844"/>
      <c r="D1844" s="1" t="s">
        <v>1733</v>
      </c>
      <c r="E1844"/>
      <c r="F1844"/>
      <c r="G1844"/>
      <c r="H1844"/>
      <c r="I1844"/>
      <c r="J1844" s="1" t="s">
        <v>3567</v>
      </c>
      <c r="K1844"/>
      <c r="L1844"/>
      <c r="M1844"/>
      <c r="N1844"/>
      <c r="O1844"/>
      <c r="P1844"/>
      <c r="Q1844" s="13">
        <v>0</v>
      </c>
      <c r="R1844" s="13">
        <v>0</v>
      </c>
      <c r="S1844" s="11">
        <f t="shared" si="294"/>
        <v>0</v>
      </c>
      <c r="T1844" s="5">
        <v>0</v>
      </c>
      <c r="U1844" s="11">
        <f t="shared" si="295"/>
        <v>0</v>
      </c>
      <c r="V1844" s="13" t="s">
        <v>1</v>
      </c>
      <c r="W1844" s="10">
        <f>IFERROR(VLOOKUP(V1844,Curr!$B$2:$C$13,2,FALSE),0)</f>
        <v>11</v>
      </c>
      <c r="X1844" s="11">
        <f t="shared" si="296"/>
        <v>0</v>
      </c>
      <c r="Y1844" s="14">
        <f t="shared" si="297"/>
        <v>0</v>
      </c>
      <c r="Z1844" s="11">
        <f t="shared" si="298"/>
        <v>0</v>
      </c>
      <c r="AA1844" s="4" t="s">
        <v>1</v>
      </c>
      <c r="AB1844" s="10">
        <f>IFERROR(VLOOKUP(AA1844,Curr!$B$2:$C$13,2,FALSE),0)</f>
        <v>11</v>
      </c>
      <c r="AC1844" s="11">
        <f t="shared" si="299"/>
        <v>0</v>
      </c>
      <c r="AD1844" s="11">
        <f t="shared" si="300"/>
        <v>0</v>
      </c>
      <c r="AE1844" s="12">
        <f t="shared" si="301"/>
        <v>0</v>
      </c>
      <c r="AF1844"/>
      <c r="AG1844"/>
      <c r="AH1844"/>
      <c r="AI1844"/>
      <c r="AJ1844"/>
    </row>
    <row r="1845" spans="2:36" x14ac:dyDescent="0.25">
      <c r="B1845" s="2" t="s">
        <v>685</v>
      </c>
      <c r="C1845"/>
      <c r="D1845" s="1" t="s">
        <v>1733</v>
      </c>
      <c r="E1845"/>
      <c r="F1845"/>
      <c r="G1845"/>
      <c r="H1845"/>
      <c r="I1845"/>
      <c r="J1845" s="1" t="s">
        <v>3568</v>
      </c>
      <c r="K1845"/>
      <c r="L1845"/>
      <c r="M1845"/>
      <c r="N1845"/>
      <c r="O1845"/>
      <c r="P1845"/>
      <c r="Q1845" s="13">
        <v>0</v>
      </c>
      <c r="R1845" s="13">
        <v>0</v>
      </c>
      <c r="S1845" s="11">
        <f t="shared" si="294"/>
        <v>0</v>
      </c>
      <c r="T1845" s="5">
        <v>0</v>
      </c>
      <c r="U1845" s="11">
        <f t="shared" si="295"/>
        <v>0</v>
      </c>
      <c r="V1845" s="13" t="s">
        <v>1</v>
      </c>
      <c r="W1845" s="10">
        <f>IFERROR(VLOOKUP(V1845,Curr!$B$2:$C$13,2,FALSE),0)</f>
        <v>11</v>
      </c>
      <c r="X1845" s="11">
        <f t="shared" si="296"/>
        <v>0</v>
      </c>
      <c r="Y1845" s="14">
        <f t="shared" si="297"/>
        <v>0</v>
      </c>
      <c r="Z1845" s="11">
        <f t="shared" si="298"/>
        <v>0</v>
      </c>
      <c r="AA1845" s="4" t="s">
        <v>1</v>
      </c>
      <c r="AB1845" s="10">
        <f>IFERROR(VLOOKUP(AA1845,Curr!$B$2:$C$13,2,FALSE),0)</f>
        <v>11</v>
      </c>
      <c r="AC1845" s="11">
        <f t="shared" si="299"/>
        <v>0</v>
      </c>
      <c r="AD1845" s="11">
        <f t="shared" si="300"/>
        <v>0</v>
      </c>
      <c r="AE1845" s="12">
        <f t="shared" si="301"/>
        <v>0</v>
      </c>
      <c r="AF1845"/>
      <c r="AG1845"/>
      <c r="AH1845"/>
      <c r="AI1845"/>
      <c r="AJ1845"/>
    </row>
    <row r="1846" spans="2:36" x14ac:dyDescent="0.25">
      <c r="B1846" s="2" t="s">
        <v>685</v>
      </c>
      <c r="C1846"/>
      <c r="D1846" s="1" t="s">
        <v>1733</v>
      </c>
      <c r="E1846"/>
      <c r="F1846"/>
      <c r="G1846"/>
      <c r="H1846"/>
      <c r="I1846"/>
      <c r="J1846" s="1" t="s">
        <v>3569</v>
      </c>
      <c r="K1846"/>
      <c r="L1846"/>
      <c r="M1846"/>
      <c r="N1846"/>
      <c r="O1846"/>
      <c r="P1846"/>
      <c r="Q1846" s="13">
        <v>0</v>
      </c>
      <c r="R1846" s="13">
        <v>0</v>
      </c>
      <c r="S1846" s="11">
        <f t="shared" si="294"/>
        <v>0</v>
      </c>
      <c r="T1846" s="5">
        <v>0</v>
      </c>
      <c r="U1846" s="11">
        <f t="shared" si="295"/>
        <v>0</v>
      </c>
      <c r="V1846" s="13" t="s">
        <v>1</v>
      </c>
      <c r="W1846" s="10">
        <f>IFERROR(VLOOKUP(V1846,Curr!$B$2:$C$13,2,FALSE),0)</f>
        <v>11</v>
      </c>
      <c r="X1846" s="11">
        <f t="shared" si="296"/>
        <v>0</v>
      </c>
      <c r="Y1846" s="14">
        <f t="shared" si="297"/>
        <v>0</v>
      </c>
      <c r="Z1846" s="11">
        <f t="shared" si="298"/>
        <v>0</v>
      </c>
      <c r="AA1846" s="4" t="s">
        <v>1</v>
      </c>
      <c r="AB1846" s="10">
        <f>IFERROR(VLOOKUP(AA1846,Curr!$B$2:$C$13,2,FALSE),0)</f>
        <v>11</v>
      </c>
      <c r="AC1846" s="11">
        <f t="shared" si="299"/>
        <v>0</v>
      </c>
      <c r="AD1846" s="11">
        <f t="shared" si="300"/>
        <v>0</v>
      </c>
      <c r="AE1846" s="12">
        <f t="shared" si="301"/>
        <v>0</v>
      </c>
      <c r="AF1846"/>
      <c r="AG1846"/>
      <c r="AH1846"/>
      <c r="AI1846"/>
      <c r="AJ1846"/>
    </row>
    <row r="1847" spans="2:36" x14ac:dyDescent="0.25">
      <c r="B1847" s="2" t="s">
        <v>685</v>
      </c>
      <c r="C1847"/>
      <c r="D1847" s="1" t="s">
        <v>1733</v>
      </c>
      <c r="E1847"/>
      <c r="F1847"/>
      <c r="G1847"/>
      <c r="H1847"/>
      <c r="I1847"/>
      <c r="J1847" s="1" t="s">
        <v>3570</v>
      </c>
      <c r="K1847"/>
      <c r="L1847"/>
      <c r="M1847"/>
      <c r="N1847"/>
      <c r="O1847"/>
      <c r="P1847"/>
      <c r="Q1847" s="13">
        <v>0</v>
      </c>
      <c r="R1847" s="13">
        <v>0</v>
      </c>
      <c r="S1847" s="11">
        <f t="shared" si="294"/>
        <v>0</v>
      </c>
      <c r="T1847" s="5">
        <v>0</v>
      </c>
      <c r="U1847" s="11">
        <f t="shared" si="295"/>
        <v>0</v>
      </c>
      <c r="V1847" s="13" t="s">
        <v>1</v>
      </c>
      <c r="W1847" s="10">
        <f>IFERROR(VLOOKUP(V1847,Curr!$B$2:$C$13,2,FALSE),0)</f>
        <v>11</v>
      </c>
      <c r="X1847" s="11">
        <f t="shared" si="296"/>
        <v>0</v>
      </c>
      <c r="Y1847" s="14">
        <f t="shared" si="297"/>
        <v>0</v>
      </c>
      <c r="Z1847" s="11">
        <f t="shared" si="298"/>
        <v>0</v>
      </c>
      <c r="AA1847" s="4" t="s">
        <v>1</v>
      </c>
      <c r="AB1847" s="10">
        <f>IFERROR(VLOOKUP(AA1847,Curr!$B$2:$C$13,2,FALSE),0)</f>
        <v>11</v>
      </c>
      <c r="AC1847" s="11">
        <f t="shared" si="299"/>
        <v>0</v>
      </c>
      <c r="AD1847" s="11">
        <f t="shared" si="300"/>
        <v>0</v>
      </c>
      <c r="AE1847" s="12">
        <f t="shared" si="301"/>
        <v>0</v>
      </c>
      <c r="AF1847"/>
      <c r="AG1847"/>
      <c r="AH1847"/>
      <c r="AI1847"/>
      <c r="AJ1847"/>
    </row>
    <row r="1848" spans="2:36" x14ac:dyDescent="0.25">
      <c r="B1848" s="2" t="s">
        <v>685</v>
      </c>
      <c r="C1848"/>
      <c r="D1848" s="1" t="s">
        <v>1733</v>
      </c>
      <c r="E1848"/>
      <c r="F1848"/>
      <c r="G1848"/>
      <c r="H1848"/>
      <c r="I1848"/>
      <c r="J1848" s="1" t="s">
        <v>3571</v>
      </c>
      <c r="K1848"/>
      <c r="L1848"/>
      <c r="M1848"/>
      <c r="N1848"/>
      <c r="O1848"/>
      <c r="P1848"/>
      <c r="Q1848" s="13">
        <v>0</v>
      </c>
      <c r="R1848" s="13">
        <v>0</v>
      </c>
      <c r="S1848" s="11">
        <f t="shared" ref="S1848:S1911" si="302">+Q1848*R1848</f>
        <v>0</v>
      </c>
      <c r="T1848" s="5">
        <v>0</v>
      </c>
      <c r="U1848" s="11">
        <f t="shared" ref="U1848:U1911" si="303">S1848*(1-T1848)</f>
        <v>0</v>
      </c>
      <c r="V1848" s="13" t="s">
        <v>1</v>
      </c>
      <c r="W1848" s="10">
        <f>IFERROR(VLOOKUP(V1848,Curr!$B$2:$C$13,2,FALSE),0)</f>
        <v>11</v>
      </c>
      <c r="X1848" s="11">
        <f t="shared" ref="X1848:X1911" si="304">U1848*W1848</f>
        <v>0</v>
      </c>
      <c r="Y1848" s="14">
        <f t="shared" ref="Y1848:Y1911" si="305">Q1848</f>
        <v>0</v>
      </c>
      <c r="Z1848" s="11">
        <f t="shared" ref="Z1848:Z1911" si="306">+Y1848*R1848</f>
        <v>0</v>
      </c>
      <c r="AA1848" s="4" t="s">
        <v>1</v>
      </c>
      <c r="AB1848" s="10">
        <f>IFERROR(VLOOKUP(AA1848,Curr!$B$2:$C$13,2,FALSE),0)</f>
        <v>11</v>
      </c>
      <c r="AC1848" s="11">
        <f t="shared" ref="AC1848:AC1911" si="307">+Y1848*AB1848*R1848</f>
        <v>0</v>
      </c>
      <c r="AD1848" s="11">
        <f t="shared" ref="AD1848:AD1911" si="308">+AC1848-X1848</f>
        <v>0</v>
      </c>
      <c r="AE1848" s="12">
        <f t="shared" ref="AE1848:AE1911" si="309">IFERROR(AD1848/AC1848,0)</f>
        <v>0</v>
      </c>
      <c r="AF1848"/>
      <c r="AG1848"/>
      <c r="AH1848"/>
      <c r="AI1848"/>
      <c r="AJ1848"/>
    </row>
    <row r="1849" spans="2:36" x14ac:dyDescent="0.25">
      <c r="B1849" s="2" t="s">
        <v>685</v>
      </c>
      <c r="C1849"/>
      <c r="D1849" s="1" t="s">
        <v>1733</v>
      </c>
      <c r="E1849"/>
      <c r="F1849"/>
      <c r="G1849"/>
      <c r="H1849"/>
      <c r="I1849"/>
      <c r="J1849" s="1" t="s">
        <v>3572</v>
      </c>
      <c r="K1849"/>
      <c r="L1849"/>
      <c r="M1849"/>
      <c r="N1849"/>
      <c r="O1849"/>
      <c r="P1849"/>
      <c r="Q1849" s="13">
        <v>0</v>
      </c>
      <c r="R1849" s="13">
        <v>0</v>
      </c>
      <c r="S1849" s="11">
        <f t="shared" si="302"/>
        <v>0</v>
      </c>
      <c r="T1849" s="5">
        <v>0</v>
      </c>
      <c r="U1849" s="11">
        <f t="shared" si="303"/>
        <v>0</v>
      </c>
      <c r="V1849" s="13" t="s">
        <v>1</v>
      </c>
      <c r="W1849" s="10">
        <f>IFERROR(VLOOKUP(V1849,Curr!$B$2:$C$13,2,FALSE),0)</f>
        <v>11</v>
      </c>
      <c r="X1849" s="11">
        <f t="shared" si="304"/>
        <v>0</v>
      </c>
      <c r="Y1849" s="14">
        <f t="shared" si="305"/>
        <v>0</v>
      </c>
      <c r="Z1849" s="11">
        <f t="shared" si="306"/>
        <v>0</v>
      </c>
      <c r="AA1849" s="4" t="s">
        <v>1</v>
      </c>
      <c r="AB1849" s="10">
        <f>IFERROR(VLOOKUP(AA1849,Curr!$B$2:$C$13,2,FALSE),0)</f>
        <v>11</v>
      </c>
      <c r="AC1849" s="11">
        <f t="shared" si="307"/>
        <v>0</v>
      </c>
      <c r="AD1849" s="11">
        <f t="shared" si="308"/>
        <v>0</v>
      </c>
      <c r="AE1849" s="12">
        <f t="shared" si="309"/>
        <v>0</v>
      </c>
      <c r="AF1849"/>
      <c r="AG1849"/>
      <c r="AH1849"/>
      <c r="AI1849"/>
      <c r="AJ1849"/>
    </row>
    <row r="1850" spans="2:36" x14ac:dyDescent="0.25">
      <c r="B1850" s="2" t="s">
        <v>685</v>
      </c>
      <c r="C1850"/>
      <c r="D1850" s="1" t="s">
        <v>1733</v>
      </c>
      <c r="E1850"/>
      <c r="F1850"/>
      <c r="G1850"/>
      <c r="H1850"/>
      <c r="I1850"/>
      <c r="J1850" s="1" t="s">
        <v>3573</v>
      </c>
      <c r="K1850"/>
      <c r="L1850"/>
      <c r="M1850"/>
      <c r="N1850"/>
      <c r="O1850"/>
      <c r="P1850"/>
      <c r="Q1850" s="13">
        <v>0</v>
      </c>
      <c r="R1850" s="13">
        <v>0</v>
      </c>
      <c r="S1850" s="11">
        <f t="shared" si="302"/>
        <v>0</v>
      </c>
      <c r="T1850" s="5">
        <v>0</v>
      </c>
      <c r="U1850" s="11">
        <f t="shared" si="303"/>
        <v>0</v>
      </c>
      <c r="V1850" s="13" t="s">
        <v>1</v>
      </c>
      <c r="W1850" s="10">
        <f>IFERROR(VLOOKUP(V1850,Curr!$B$2:$C$13,2,FALSE),0)</f>
        <v>11</v>
      </c>
      <c r="X1850" s="11">
        <f t="shared" si="304"/>
        <v>0</v>
      </c>
      <c r="Y1850" s="14">
        <f t="shared" si="305"/>
        <v>0</v>
      </c>
      <c r="Z1850" s="11">
        <f t="shared" si="306"/>
        <v>0</v>
      </c>
      <c r="AA1850" s="4" t="s">
        <v>1</v>
      </c>
      <c r="AB1850" s="10">
        <f>IFERROR(VLOOKUP(AA1850,Curr!$B$2:$C$13,2,FALSE),0)</f>
        <v>11</v>
      </c>
      <c r="AC1850" s="11">
        <f t="shared" si="307"/>
        <v>0</v>
      </c>
      <c r="AD1850" s="11">
        <f t="shared" si="308"/>
        <v>0</v>
      </c>
      <c r="AE1850" s="12">
        <f t="shared" si="309"/>
        <v>0</v>
      </c>
      <c r="AF1850"/>
      <c r="AG1850"/>
      <c r="AH1850"/>
      <c r="AI1850"/>
      <c r="AJ1850"/>
    </row>
    <row r="1851" spans="2:36" x14ac:dyDescent="0.25">
      <c r="B1851" s="2" t="s">
        <v>685</v>
      </c>
      <c r="C1851"/>
      <c r="D1851" s="1" t="s">
        <v>1733</v>
      </c>
      <c r="E1851"/>
      <c r="F1851"/>
      <c r="G1851"/>
      <c r="H1851"/>
      <c r="I1851"/>
      <c r="J1851" s="1" t="s">
        <v>3574</v>
      </c>
      <c r="K1851"/>
      <c r="L1851"/>
      <c r="M1851"/>
      <c r="N1851"/>
      <c r="O1851"/>
      <c r="P1851"/>
      <c r="Q1851" s="13">
        <v>0</v>
      </c>
      <c r="R1851" s="13">
        <v>0</v>
      </c>
      <c r="S1851" s="11">
        <f t="shared" si="302"/>
        <v>0</v>
      </c>
      <c r="T1851" s="5">
        <v>0</v>
      </c>
      <c r="U1851" s="11">
        <f t="shared" si="303"/>
        <v>0</v>
      </c>
      <c r="V1851" s="13" t="s">
        <v>1</v>
      </c>
      <c r="W1851" s="10">
        <f>IFERROR(VLOOKUP(V1851,Curr!$B$2:$C$13,2,FALSE),0)</f>
        <v>11</v>
      </c>
      <c r="X1851" s="11">
        <f t="shared" si="304"/>
        <v>0</v>
      </c>
      <c r="Y1851" s="14">
        <f t="shared" si="305"/>
        <v>0</v>
      </c>
      <c r="Z1851" s="11">
        <f t="shared" si="306"/>
        <v>0</v>
      </c>
      <c r="AA1851" s="4" t="s">
        <v>1</v>
      </c>
      <c r="AB1851" s="10">
        <f>IFERROR(VLOOKUP(AA1851,Curr!$B$2:$C$13,2,FALSE),0)</f>
        <v>11</v>
      </c>
      <c r="AC1851" s="11">
        <f t="shared" si="307"/>
        <v>0</v>
      </c>
      <c r="AD1851" s="11">
        <f t="shared" si="308"/>
        <v>0</v>
      </c>
      <c r="AE1851" s="12">
        <f t="shared" si="309"/>
        <v>0</v>
      </c>
      <c r="AF1851"/>
      <c r="AG1851"/>
      <c r="AH1851"/>
      <c r="AI1851"/>
      <c r="AJ1851"/>
    </row>
    <row r="1852" spans="2:36" x14ac:dyDescent="0.25">
      <c r="B1852" s="2" t="s">
        <v>685</v>
      </c>
      <c r="C1852"/>
      <c r="D1852" s="1" t="s">
        <v>1733</v>
      </c>
      <c r="E1852"/>
      <c r="F1852"/>
      <c r="G1852"/>
      <c r="H1852"/>
      <c r="I1852"/>
      <c r="J1852" s="1" t="s">
        <v>3575</v>
      </c>
      <c r="K1852"/>
      <c r="L1852"/>
      <c r="M1852"/>
      <c r="N1852"/>
      <c r="O1852"/>
      <c r="P1852"/>
      <c r="Q1852" s="13">
        <v>0</v>
      </c>
      <c r="R1852" s="13">
        <v>0</v>
      </c>
      <c r="S1852" s="11">
        <f t="shared" si="302"/>
        <v>0</v>
      </c>
      <c r="T1852" s="5">
        <v>0</v>
      </c>
      <c r="U1852" s="11">
        <f t="shared" si="303"/>
        <v>0</v>
      </c>
      <c r="V1852" s="13" t="s">
        <v>1</v>
      </c>
      <c r="W1852" s="10">
        <f>IFERROR(VLOOKUP(V1852,Curr!$B$2:$C$13,2,FALSE),0)</f>
        <v>11</v>
      </c>
      <c r="X1852" s="11">
        <f t="shared" si="304"/>
        <v>0</v>
      </c>
      <c r="Y1852" s="14">
        <f t="shared" si="305"/>
        <v>0</v>
      </c>
      <c r="Z1852" s="11">
        <f t="shared" si="306"/>
        <v>0</v>
      </c>
      <c r="AA1852" s="4" t="s">
        <v>1</v>
      </c>
      <c r="AB1852" s="10">
        <f>IFERROR(VLOOKUP(AA1852,Curr!$B$2:$C$13,2,FALSE),0)</f>
        <v>11</v>
      </c>
      <c r="AC1852" s="11">
        <f t="shared" si="307"/>
        <v>0</v>
      </c>
      <c r="AD1852" s="11">
        <f t="shared" si="308"/>
        <v>0</v>
      </c>
      <c r="AE1852" s="12">
        <f t="shared" si="309"/>
        <v>0</v>
      </c>
      <c r="AF1852"/>
      <c r="AG1852"/>
      <c r="AH1852"/>
      <c r="AI1852"/>
      <c r="AJ1852"/>
    </row>
    <row r="1853" spans="2:36" x14ac:dyDescent="0.25">
      <c r="B1853" s="2" t="s">
        <v>685</v>
      </c>
      <c r="C1853"/>
      <c r="D1853" s="1" t="s">
        <v>1733</v>
      </c>
      <c r="E1853"/>
      <c r="F1853"/>
      <c r="G1853"/>
      <c r="H1853"/>
      <c r="I1853"/>
      <c r="J1853" s="1" t="s">
        <v>3576</v>
      </c>
      <c r="K1853"/>
      <c r="L1853"/>
      <c r="M1853"/>
      <c r="N1853"/>
      <c r="O1853"/>
      <c r="P1853"/>
      <c r="Q1853" s="13">
        <v>0</v>
      </c>
      <c r="R1853" s="13">
        <v>0</v>
      </c>
      <c r="S1853" s="11">
        <f t="shared" si="302"/>
        <v>0</v>
      </c>
      <c r="T1853" s="5">
        <v>0</v>
      </c>
      <c r="U1853" s="11">
        <f t="shared" si="303"/>
        <v>0</v>
      </c>
      <c r="V1853" s="13" t="s">
        <v>1</v>
      </c>
      <c r="W1853" s="10">
        <f>IFERROR(VLOOKUP(V1853,Curr!$B$2:$C$13,2,FALSE),0)</f>
        <v>11</v>
      </c>
      <c r="X1853" s="11">
        <f t="shared" si="304"/>
        <v>0</v>
      </c>
      <c r="Y1853" s="14">
        <f t="shared" si="305"/>
        <v>0</v>
      </c>
      <c r="Z1853" s="11">
        <f t="shared" si="306"/>
        <v>0</v>
      </c>
      <c r="AA1853" s="4" t="s">
        <v>1</v>
      </c>
      <c r="AB1853" s="10">
        <f>IFERROR(VLOOKUP(AA1853,Curr!$B$2:$C$13,2,FALSE),0)</f>
        <v>11</v>
      </c>
      <c r="AC1853" s="11">
        <f t="shared" si="307"/>
        <v>0</v>
      </c>
      <c r="AD1853" s="11">
        <f t="shared" si="308"/>
        <v>0</v>
      </c>
      <c r="AE1853" s="12">
        <f t="shared" si="309"/>
        <v>0</v>
      </c>
      <c r="AF1853"/>
      <c r="AG1853"/>
      <c r="AH1853"/>
      <c r="AI1853"/>
      <c r="AJ1853"/>
    </row>
    <row r="1854" spans="2:36" x14ac:dyDescent="0.25">
      <c r="B1854" s="2" t="s">
        <v>685</v>
      </c>
      <c r="C1854"/>
      <c r="D1854" s="1" t="s">
        <v>1733</v>
      </c>
      <c r="E1854"/>
      <c r="F1854"/>
      <c r="G1854"/>
      <c r="H1854"/>
      <c r="I1854"/>
      <c r="J1854" s="1" t="s">
        <v>3577</v>
      </c>
      <c r="K1854"/>
      <c r="L1854"/>
      <c r="M1854"/>
      <c r="N1854"/>
      <c r="O1854"/>
      <c r="P1854"/>
      <c r="Q1854" s="13">
        <v>0</v>
      </c>
      <c r="R1854" s="13">
        <v>0</v>
      </c>
      <c r="S1854" s="11">
        <f t="shared" si="302"/>
        <v>0</v>
      </c>
      <c r="T1854" s="5">
        <v>0</v>
      </c>
      <c r="U1854" s="11">
        <f t="shared" si="303"/>
        <v>0</v>
      </c>
      <c r="V1854" s="13" t="s">
        <v>1</v>
      </c>
      <c r="W1854" s="10">
        <f>IFERROR(VLOOKUP(V1854,Curr!$B$2:$C$13,2,FALSE),0)</f>
        <v>11</v>
      </c>
      <c r="X1854" s="11">
        <f t="shared" si="304"/>
        <v>0</v>
      </c>
      <c r="Y1854" s="14">
        <f t="shared" si="305"/>
        <v>0</v>
      </c>
      <c r="Z1854" s="11">
        <f t="shared" si="306"/>
        <v>0</v>
      </c>
      <c r="AA1854" s="4" t="s">
        <v>1</v>
      </c>
      <c r="AB1854" s="10">
        <f>IFERROR(VLOOKUP(AA1854,Curr!$B$2:$C$13,2,FALSE),0)</f>
        <v>11</v>
      </c>
      <c r="AC1854" s="11">
        <f t="shared" si="307"/>
        <v>0</v>
      </c>
      <c r="AD1854" s="11">
        <f t="shared" si="308"/>
        <v>0</v>
      </c>
      <c r="AE1854" s="12">
        <f t="shared" si="309"/>
        <v>0</v>
      </c>
      <c r="AF1854"/>
      <c r="AG1854"/>
      <c r="AH1854"/>
      <c r="AI1854"/>
      <c r="AJ1854"/>
    </row>
    <row r="1855" spans="2:36" x14ac:dyDescent="0.25">
      <c r="B1855" s="2" t="s">
        <v>685</v>
      </c>
      <c r="C1855"/>
      <c r="D1855" s="1" t="s">
        <v>1733</v>
      </c>
      <c r="E1855"/>
      <c r="F1855"/>
      <c r="G1855"/>
      <c r="H1855"/>
      <c r="I1855"/>
      <c r="J1855" s="1" t="s">
        <v>3578</v>
      </c>
      <c r="K1855"/>
      <c r="L1855"/>
      <c r="M1855"/>
      <c r="N1855"/>
      <c r="O1855"/>
      <c r="P1855"/>
      <c r="Q1855" s="13">
        <v>0</v>
      </c>
      <c r="R1855" s="13">
        <v>0</v>
      </c>
      <c r="S1855" s="11">
        <f t="shared" si="302"/>
        <v>0</v>
      </c>
      <c r="T1855" s="5">
        <v>0</v>
      </c>
      <c r="U1855" s="11">
        <f t="shared" si="303"/>
        <v>0</v>
      </c>
      <c r="V1855" s="13" t="s">
        <v>1</v>
      </c>
      <c r="W1855" s="10">
        <f>IFERROR(VLOOKUP(V1855,Curr!$B$2:$C$13,2,FALSE),0)</f>
        <v>11</v>
      </c>
      <c r="X1855" s="11">
        <f t="shared" si="304"/>
        <v>0</v>
      </c>
      <c r="Y1855" s="14">
        <f t="shared" si="305"/>
        <v>0</v>
      </c>
      <c r="Z1855" s="11">
        <f t="shared" si="306"/>
        <v>0</v>
      </c>
      <c r="AA1855" s="4" t="s">
        <v>1</v>
      </c>
      <c r="AB1855" s="10">
        <f>IFERROR(VLOOKUP(AA1855,Curr!$B$2:$C$13,2,FALSE),0)</f>
        <v>11</v>
      </c>
      <c r="AC1855" s="11">
        <f t="shared" si="307"/>
        <v>0</v>
      </c>
      <c r="AD1855" s="11">
        <f t="shared" si="308"/>
        <v>0</v>
      </c>
      <c r="AE1855" s="12">
        <f t="shared" si="309"/>
        <v>0</v>
      </c>
      <c r="AF1855"/>
      <c r="AG1855"/>
      <c r="AH1855"/>
      <c r="AI1855"/>
      <c r="AJ1855"/>
    </row>
    <row r="1856" spans="2:36" x14ac:dyDescent="0.25">
      <c r="B1856" s="2" t="s">
        <v>685</v>
      </c>
      <c r="C1856"/>
      <c r="D1856" s="1" t="s">
        <v>1733</v>
      </c>
      <c r="E1856"/>
      <c r="F1856"/>
      <c r="G1856"/>
      <c r="H1856"/>
      <c r="I1856"/>
      <c r="J1856" s="1" t="s">
        <v>3579</v>
      </c>
      <c r="K1856"/>
      <c r="L1856"/>
      <c r="M1856"/>
      <c r="N1856"/>
      <c r="O1856"/>
      <c r="P1856"/>
      <c r="Q1856" s="13">
        <v>0</v>
      </c>
      <c r="R1856" s="13">
        <v>0</v>
      </c>
      <c r="S1856" s="11">
        <f t="shared" si="302"/>
        <v>0</v>
      </c>
      <c r="T1856" s="5">
        <v>0</v>
      </c>
      <c r="U1856" s="11">
        <f t="shared" si="303"/>
        <v>0</v>
      </c>
      <c r="V1856" s="13" t="s">
        <v>1</v>
      </c>
      <c r="W1856" s="10">
        <f>IFERROR(VLOOKUP(V1856,Curr!$B$2:$C$13,2,FALSE),0)</f>
        <v>11</v>
      </c>
      <c r="X1856" s="11">
        <f t="shared" si="304"/>
        <v>0</v>
      </c>
      <c r="Y1856" s="14">
        <f t="shared" si="305"/>
        <v>0</v>
      </c>
      <c r="Z1856" s="11">
        <f t="shared" si="306"/>
        <v>0</v>
      </c>
      <c r="AA1856" s="4" t="s">
        <v>1</v>
      </c>
      <c r="AB1856" s="10">
        <f>IFERROR(VLOOKUP(AA1856,Curr!$B$2:$C$13,2,FALSE),0)</f>
        <v>11</v>
      </c>
      <c r="AC1856" s="11">
        <f t="shared" si="307"/>
        <v>0</v>
      </c>
      <c r="AD1856" s="11">
        <f t="shared" si="308"/>
        <v>0</v>
      </c>
      <c r="AE1856" s="12">
        <f t="shared" si="309"/>
        <v>0</v>
      </c>
      <c r="AF1856"/>
      <c r="AG1856"/>
      <c r="AH1856"/>
      <c r="AI1856"/>
      <c r="AJ1856"/>
    </row>
    <row r="1857" spans="2:36" x14ac:dyDescent="0.25">
      <c r="B1857" s="2" t="s">
        <v>685</v>
      </c>
      <c r="C1857"/>
      <c r="D1857" s="1" t="s">
        <v>1733</v>
      </c>
      <c r="E1857"/>
      <c r="F1857"/>
      <c r="G1857"/>
      <c r="H1857"/>
      <c r="I1857"/>
      <c r="J1857" s="1" t="s">
        <v>3580</v>
      </c>
      <c r="K1857"/>
      <c r="L1857"/>
      <c r="M1857"/>
      <c r="N1857"/>
      <c r="O1857"/>
      <c r="P1857"/>
      <c r="Q1857" s="13">
        <v>0</v>
      </c>
      <c r="R1857" s="13">
        <v>0</v>
      </c>
      <c r="S1857" s="11">
        <f t="shared" si="302"/>
        <v>0</v>
      </c>
      <c r="T1857" s="5">
        <v>0</v>
      </c>
      <c r="U1857" s="11">
        <f t="shared" si="303"/>
        <v>0</v>
      </c>
      <c r="V1857" s="13" t="s">
        <v>1</v>
      </c>
      <c r="W1857" s="10">
        <f>IFERROR(VLOOKUP(V1857,Curr!$B$2:$C$13,2,FALSE),0)</f>
        <v>11</v>
      </c>
      <c r="X1857" s="11">
        <f t="shared" si="304"/>
        <v>0</v>
      </c>
      <c r="Y1857" s="14">
        <f t="shared" si="305"/>
        <v>0</v>
      </c>
      <c r="Z1857" s="11">
        <f t="shared" si="306"/>
        <v>0</v>
      </c>
      <c r="AA1857" s="4" t="s">
        <v>1</v>
      </c>
      <c r="AB1857" s="10">
        <f>IFERROR(VLOOKUP(AA1857,Curr!$B$2:$C$13,2,FALSE),0)</f>
        <v>11</v>
      </c>
      <c r="AC1857" s="11">
        <f t="shared" si="307"/>
        <v>0</v>
      </c>
      <c r="AD1857" s="11">
        <f t="shared" si="308"/>
        <v>0</v>
      </c>
      <c r="AE1857" s="12">
        <f t="shared" si="309"/>
        <v>0</v>
      </c>
      <c r="AF1857"/>
      <c r="AG1857"/>
      <c r="AH1857"/>
      <c r="AI1857"/>
      <c r="AJ1857"/>
    </row>
    <row r="1858" spans="2:36" x14ac:dyDescent="0.25">
      <c r="B1858" s="2" t="s">
        <v>685</v>
      </c>
      <c r="C1858"/>
      <c r="D1858" s="1" t="s">
        <v>1733</v>
      </c>
      <c r="E1858"/>
      <c r="F1858"/>
      <c r="G1858"/>
      <c r="H1858"/>
      <c r="I1858"/>
      <c r="J1858" s="1" t="s">
        <v>3581</v>
      </c>
      <c r="K1858"/>
      <c r="L1858"/>
      <c r="M1858"/>
      <c r="N1858"/>
      <c r="O1858"/>
      <c r="P1858"/>
      <c r="Q1858" s="13">
        <v>0</v>
      </c>
      <c r="R1858" s="13">
        <v>0</v>
      </c>
      <c r="S1858" s="11">
        <f t="shared" si="302"/>
        <v>0</v>
      </c>
      <c r="T1858" s="5">
        <v>0</v>
      </c>
      <c r="U1858" s="11">
        <f t="shared" si="303"/>
        <v>0</v>
      </c>
      <c r="V1858" s="13" t="s">
        <v>1</v>
      </c>
      <c r="W1858" s="10">
        <f>IFERROR(VLOOKUP(V1858,Curr!$B$2:$C$13,2,FALSE),0)</f>
        <v>11</v>
      </c>
      <c r="X1858" s="11">
        <f t="shared" si="304"/>
        <v>0</v>
      </c>
      <c r="Y1858" s="14">
        <f t="shared" si="305"/>
        <v>0</v>
      </c>
      <c r="Z1858" s="11">
        <f t="shared" si="306"/>
        <v>0</v>
      </c>
      <c r="AA1858" s="4" t="s">
        <v>1</v>
      </c>
      <c r="AB1858" s="10">
        <f>IFERROR(VLOOKUP(AA1858,Curr!$B$2:$C$13,2,FALSE),0)</f>
        <v>11</v>
      </c>
      <c r="AC1858" s="11">
        <f t="shared" si="307"/>
        <v>0</v>
      </c>
      <c r="AD1858" s="11">
        <f t="shared" si="308"/>
        <v>0</v>
      </c>
      <c r="AE1858" s="12">
        <f t="shared" si="309"/>
        <v>0</v>
      </c>
      <c r="AF1858"/>
      <c r="AG1858"/>
      <c r="AH1858"/>
      <c r="AI1858"/>
      <c r="AJ1858"/>
    </row>
    <row r="1859" spans="2:36" x14ac:dyDescent="0.25">
      <c r="B1859" s="2" t="s">
        <v>685</v>
      </c>
      <c r="C1859"/>
      <c r="D1859" s="1" t="s">
        <v>1733</v>
      </c>
      <c r="E1859"/>
      <c r="F1859"/>
      <c r="G1859"/>
      <c r="H1859"/>
      <c r="I1859"/>
      <c r="J1859" s="1" t="s">
        <v>3582</v>
      </c>
      <c r="K1859"/>
      <c r="L1859"/>
      <c r="M1859"/>
      <c r="N1859"/>
      <c r="O1859"/>
      <c r="P1859"/>
      <c r="Q1859" s="13">
        <v>0</v>
      </c>
      <c r="R1859" s="13">
        <v>0</v>
      </c>
      <c r="S1859" s="11">
        <f t="shared" si="302"/>
        <v>0</v>
      </c>
      <c r="T1859" s="5">
        <v>0</v>
      </c>
      <c r="U1859" s="11">
        <f t="shared" si="303"/>
        <v>0</v>
      </c>
      <c r="V1859" s="13" t="s">
        <v>1</v>
      </c>
      <c r="W1859" s="10">
        <f>IFERROR(VLOOKUP(V1859,Curr!$B$2:$C$13,2,FALSE),0)</f>
        <v>11</v>
      </c>
      <c r="X1859" s="11">
        <f t="shared" si="304"/>
        <v>0</v>
      </c>
      <c r="Y1859" s="14">
        <f t="shared" si="305"/>
        <v>0</v>
      </c>
      <c r="Z1859" s="11">
        <f t="shared" si="306"/>
        <v>0</v>
      </c>
      <c r="AA1859" s="4" t="s">
        <v>1</v>
      </c>
      <c r="AB1859" s="10">
        <f>IFERROR(VLOOKUP(AA1859,Curr!$B$2:$C$13,2,FALSE),0)</f>
        <v>11</v>
      </c>
      <c r="AC1859" s="11">
        <f t="shared" si="307"/>
        <v>0</v>
      </c>
      <c r="AD1859" s="11">
        <f t="shared" si="308"/>
        <v>0</v>
      </c>
      <c r="AE1859" s="12">
        <f t="shared" si="309"/>
        <v>0</v>
      </c>
      <c r="AF1859"/>
      <c r="AG1859"/>
      <c r="AH1859"/>
      <c r="AI1859"/>
      <c r="AJ1859"/>
    </row>
    <row r="1860" spans="2:36" x14ac:dyDescent="0.25">
      <c r="B1860" s="2" t="s">
        <v>685</v>
      </c>
      <c r="C1860"/>
      <c r="D1860" s="1" t="s">
        <v>1733</v>
      </c>
      <c r="E1860"/>
      <c r="F1860"/>
      <c r="G1860"/>
      <c r="H1860"/>
      <c r="I1860"/>
      <c r="J1860" s="1" t="s">
        <v>3583</v>
      </c>
      <c r="K1860"/>
      <c r="L1860"/>
      <c r="M1860"/>
      <c r="N1860"/>
      <c r="O1860"/>
      <c r="P1860"/>
      <c r="Q1860" s="13">
        <v>0</v>
      </c>
      <c r="R1860" s="13">
        <v>0</v>
      </c>
      <c r="S1860" s="11">
        <f t="shared" si="302"/>
        <v>0</v>
      </c>
      <c r="T1860" s="5">
        <v>0</v>
      </c>
      <c r="U1860" s="11">
        <f t="shared" si="303"/>
        <v>0</v>
      </c>
      <c r="V1860" s="13" t="s">
        <v>1</v>
      </c>
      <c r="W1860" s="10">
        <f>IFERROR(VLOOKUP(V1860,Curr!$B$2:$C$13,2,FALSE),0)</f>
        <v>11</v>
      </c>
      <c r="X1860" s="11">
        <f t="shared" si="304"/>
        <v>0</v>
      </c>
      <c r="Y1860" s="14">
        <f t="shared" si="305"/>
        <v>0</v>
      </c>
      <c r="Z1860" s="11">
        <f t="shared" si="306"/>
        <v>0</v>
      </c>
      <c r="AA1860" s="4" t="s">
        <v>1</v>
      </c>
      <c r="AB1860" s="10">
        <f>IFERROR(VLOOKUP(AA1860,Curr!$B$2:$C$13,2,FALSE),0)</f>
        <v>11</v>
      </c>
      <c r="AC1860" s="11">
        <f t="shared" si="307"/>
        <v>0</v>
      </c>
      <c r="AD1860" s="11">
        <f t="shared" si="308"/>
        <v>0</v>
      </c>
      <c r="AE1860" s="12">
        <f t="shared" si="309"/>
        <v>0</v>
      </c>
      <c r="AF1860"/>
      <c r="AG1860"/>
      <c r="AH1860"/>
      <c r="AI1860"/>
      <c r="AJ1860"/>
    </row>
    <row r="1861" spans="2:36" x14ac:dyDescent="0.25">
      <c r="B1861" s="2" t="s">
        <v>685</v>
      </c>
      <c r="C1861"/>
      <c r="D1861" s="1" t="s">
        <v>1733</v>
      </c>
      <c r="E1861"/>
      <c r="F1861"/>
      <c r="G1861"/>
      <c r="H1861"/>
      <c r="I1861"/>
      <c r="J1861" s="1" t="s">
        <v>3584</v>
      </c>
      <c r="K1861"/>
      <c r="L1861"/>
      <c r="M1861"/>
      <c r="N1861"/>
      <c r="O1861"/>
      <c r="P1861"/>
      <c r="Q1861" s="13">
        <v>0</v>
      </c>
      <c r="R1861" s="13">
        <v>0</v>
      </c>
      <c r="S1861" s="11">
        <f t="shared" si="302"/>
        <v>0</v>
      </c>
      <c r="T1861" s="5">
        <v>0</v>
      </c>
      <c r="U1861" s="11">
        <f t="shared" si="303"/>
        <v>0</v>
      </c>
      <c r="V1861" s="13" t="s">
        <v>1</v>
      </c>
      <c r="W1861" s="10">
        <f>IFERROR(VLOOKUP(V1861,Curr!$B$2:$C$13,2,FALSE),0)</f>
        <v>11</v>
      </c>
      <c r="X1861" s="11">
        <f t="shared" si="304"/>
        <v>0</v>
      </c>
      <c r="Y1861" s="14">
        <f t="shared" si="305"/>
        <v>0</v>
      </c>
      <c r="Z1861" s="11">
        <f t="shared" si="306"/>
        <v>0</v>
      </c>
      <c r="AA1861" s="4" t="s">
        <v>1</v>
      </c>
      <c r="AB1861" s="10">
        <f>IFERROR(VLOOKUP(AA1861,Curr!$B$2:$C$13,2,FALSE),0)</f>
        <v>11</v>
      </c>
      <c r="AC1861" s="11">
        <f t="shared" si="307"/>
        <v>0</v>
      </c>
      <c r="AD1861" s="11">
        <f t="shared" si="308"/>
        <v>0</v>
      </c>
      <c r="AE1861" s="12">
        <f t="shared" si="309"/>
        <v>0</v>
      </c>
      <c r="AF1861"/>
      <c r="AG1861"/>
      <c r="AH1861"/>
      <c r="AI1861"/>
      <c r="AJ1861"/>
    </row>
    <row r="1862" spans="2:36" x14ac:dyDescent="0.25">
      <c r="B1862" s="2" t="s">
        <v>685</v>
      </c>
      <c r="C1862"/>
      <c r="D1862" s="1" t="s">
        <v>1733</v>
      </c>
      <c r="E1862"/>
      <c r="F1862"/>
      <c r="G1862"/>
      <c r="H1862"/>
      <c r="I1862"/>
      <c r="J1862" s="1" t="s">
        <v>3585</v>
      </c>
      <c r="K1862"/>
      <c r="L1862"/>
      <c r="M1862"/>
      <c r="N1862"/>
      <c r="O1862"/>
      <c r="P1862"/>
      <c r="Q1862" s="13">
        <v>0</v>
      </c>
      <c r="R1862" s="13">
        <v>0</v>
      </c>
      <c r="S1862" s="11">
        <f t="shared" si="302"/>
        <v>0</v>
      </c>
      <c r="T1862" s="5">
        <v>0</v>
      </c>
      <c r="U1862" s="11">
        <f t="shared" si="303"/>
        <v>0</v>
      </c>
      <c r="V1862" s="13" t="s">
        <v>1</v>
      </c>
      <c r="W1862" s="10">
        <f>IFERROR(VLOOKUP(V1862,Curr!$B$2:$C$13,2,FALSE),0)</f>
        <v>11</v>
      </c>
      <c r="X1862" s="11">
        <f t="shared" si="304"/>
        <v>0</v>
      </c>
      <c r="Y1862" s="14">
        <f t="shared" si="305"/>
        <v>0</v>
      </c>
      <c r="Z1862" s="11">
        <f t="shared" si="306"/>
        <v>0</v>
      </c>
      <c r="AA1862" s="4" t="s">
        <v>1</v>
      </c>
      <c r="AB1862" s="10">
        <f>IFERROR(VLOOKUP(AA1862,Curr!$B$2:$C$13,2,FALSE),0)</f>
        <v>11</v>
      </c>
      <c r="AC1862" s="11">
        <f t="shared" si="307"/>
        <v>0</v>
      </c>
      <c r="AD1862" s="11">
        <f t="shared" si="308"/>
        <v>0</v>
      </c>
      <c r="AE1862" s="12">
        <f t="shared" si="309"/>
        <v>0</v>
      </c>
      <c r="AF1862"/>
      <c r="AG1862"/>
      <c r="AH1862"/>
      <c r="AI1862"/>
      <c r="AJ1862"/>
    </row>
    <row r="1863" spans="2:36" x14ac:dyDescent="0.25">
      <c r="B1863" s="2" t="s">
        <v>685</v>
      </c>
      <c r="C1863"/>
      <c r="D1863" s="1" t="s">
        <v>1733</v>
      </c>
      <c r="E1863"/>
      <c r="F1863"/>
      <c r="G1863"/>
      <c r="H1863"/>
      <c r="I1863"/>
      <c r="J1863" s="1" t="s">
        <v>3586</v>
      </c>
      <c r="K1863"/>
      <c r="L1863"/>
      <c r="M1863"/>
      <c r="N1863"/>
      <c r="O1863"/>
      <c r="P1863"/>
      <c r="Q1863" s="13">
        <v>0</v>
      </c>
      <c r="R1863" s="13">
        <v>0</v>
      </c>
      <c r="S1863" s="11">
        <f t="shared" si="302"/>
        <v>0</v>
      </c>
      <c r="T1863" s="5">
        <v>0</v>
      </c>
      <c r="U1863" s="11">
        <f t="shared" si="303"/>
        <v>0</v>
      </c>
      <c r="V1863" s="13" t="s">
        <v>1</v>
      </c>
      <c r="W1863" s="10">
        <f>IFERROR(VLOOKUP(V1863,Curr!$B$2:$C$13,2,FALSE),0)</f>
        <v>11</v>
      </c>
      <c r="X1863" s="11">
        <f t="shared" si="304"/>
        <v>0</v>
      </c>
      <c r="Y1863" s="14">
        <f t="shared" si="305"/>
        <v>0</v>
      </c>
      <c r="Z1863" s="11">
        <f t="shared" si="306"/>
        <v>0</v>
      </c>
      <c r="AA1863" s="4" t="s">
        <v>1</v>
      </c>
      <c r="AB1863" s="10">
        <f>IFERROR(VLOOKUP(AA1863,Curr!$B$2:$C$13,2,FALSE),0)</f>
        <v>11</v>
      </c>
      <c r="AC1863" s="11">
        <f t="shared" si="307"/>
        <v>0</v>
      </c>
      <c r="AD1863" s="11">
        <f t="shared" si="308"/>
        <v>0</v>
      </c>
      <c r="AE1863" s="12">
        <f t="shared" si="309"/>
        <v>0</v>
      </c>
      <c r="AF1863"/>
      <c r="AG1863"/>
      <c r="AH1863"/>
      <c r="AI1863"/>
      <c r="AJ1863"/>
    </row>
    <row r="1864" spans="2:36" x14ac:dyDescent="0.25">
      <c r="B1864" s="2" t="s">
        <v>685</v>
      </c>
      <c r="C1864"/>
      <c r="D1864" s="1" t="s">
        <v>1733</v>
      </c>
      <c r="E1864"/>
      <c r="F1864"/>
      <c r="G1864"/>
      <c r="H1864"/>
      <c r="I1864"/>
      <c r="J1864" s="1" t="s">
        <v>3587</v>
      </c>
      <c r="K1864"/>
      <c r="L1864"/>
      <c r="M1864"/>
      <c r="N1864"/>
      <c r="O1864"/>
      <c r="P1864"/>
      <c r="Q1864" s="13">
        <v>0</v>
      </c>
      <c r="R1864" s="13">
        <v>0</v>
      </c>
      <c r="S1864" s="11">
        <f t="shared" si="302"/>
        <v>0</v>
      </c>
      <c r="T1864" s="5">
        <v>0</v>
      </c>
      <c r="U1864" s="11">
        <f t="shared" si="303"/>
        <v>0</v>
      </c>
      <c r="V1864" s="13" t="s">
        <v>1</v>
      </c>
      <c r="W1864" s="10">
        <f>IFERROR(VLOOKUP(V1864,Curr!$B$2:$C$13,2,FALSE),0)</f>
        <v>11</v>
      </c>
      <c r="X1864" s="11">
        <f t="shared" si="304"/>
        <v>0</v>
      </c>
      <c r="Y1864" s="14">
        <f t="shared" si="305"/>
        <v>0</v>
      </c>
      <c r="Z1864" s="11">
        <f t="shared" si="306"/>
        <v>0</v>
      </c>
      <c r="AA1864" s="4" t="s">
        <v>1</v>
      </c>
      <c r="AB1864" s="10">
        <f>IFERROR(VLOOKUP(AA1864,Curr!$B$2:$C$13,2,FALSE),0)</f>
        <v>11</v>
      </c>
      <c r="AC1864" s="11">
        <f t="shared" si="307"/>
        <v>0</v>
      </c>
      <c r="AD1864" s="11">
        <f t="shared" si="308"/>
        <v>0</v>
      </c>
      <c r="AE1864" s="12">
        <f t="shared" si="309"/>
        <v>0</v>
      </c>
      <c r="AF1864"/>
      <c r="AG1864"/>
      <c r="AH1864"/>
      <c r="AI1864"/>
      <c r="AJ1864"/>
    </row>
    <row r="1865" spans="2:36" x14ac:dyDescent="0.25">
      <c r="B1865" s="2" t="s">
        <v>685</v>
      </c>
      <c r="C1865"/>
      <c r="D1865" s="1" t="s">
        <v>1733</v>
      </c>
      <c r="E1865"/>
      <c r="F1865"/>
      <c r="G1865"/>
      <c r="H1865"/>
      <c r="I1865"/>
      <c r="J1865" s="1" t="s">
        <v>3588</v>
      </c>
      <c r="K1865"/>
      <c r="L1865"/>
      <c r="M1865"/>
      <c r="N1865"/>
      <c r="O1865"/>
      <c r="P1865"/>
      <c r="Q1865" s="13">
        <v>0</v>
      </c>
      <c r="R1865" s="13">
        <v>0</v>
      </c>
      <c r="S1865" s="11">
        <f t="shared" si="302"/>
        <v>0</v>
      </c>
      <c r="T1865" s="5">
        <v>0</v>
      </c>
      <c r="U1865" s="11">
        <f t="shared" si="303"/>
        <v>0</v>
      </c>
      <c r="V1865" s="13" t="s">
        <v>1</v>
      </c>
      <c r="W1865" s="10">
        <f>IFERROR(VLOOKUP(V1865,Curr!$B$2:$C$13,2,FALSE),0)</f>
        <v>11</v>
      </c>
      <c r="X1865" s="11">
        <f t="shared" si="304"/>
        <v>0</v>
      </c>
      <c r="Y1865" s="14">
        <f t="shared" si="305"/>
        <v>0</v>
      </c>
      <c r="Z1865" s="11">
        <f t="shared" si="306"/>
        <v>0</v>
      </c>
      <c r="AA1865" s="4" t="s">
        <v>1</v>
      </c>
      <c r="AB1865" s="10">
        <f>IFERROR(VLOOKUP(AA1865,Curr!$B$2:$C$13,2,FALSE),0)</f>
        <v>11</v>
      </c>
      <c r="AC1865" s="11">
        <f t="shared" si="307"/>
        <v>0</v>
      </c>
      <c r="AD1865" s="11">
        <f t="shared" si="308"/>
        <v>0</v>
      </c>
      <c r="AE1865" s="12">
        <f t="shared" si="309"/>
        <v>0</v>
      </c>
      <c r="AF1865"/>
      <c r="AG1865"/>
      <c r="AH1865"/>
      <c r="AI1865"/>
      <c r="AJ1865"/>
    </row>
    <row r="1866" spans="2:36" x14ac:dyDescent="0.25">
      <c r="B1866" s="2" t="s">
        <v>685</v>
      </c>
      <c r="C1866"/>
      <c r="D1866" s="1" t="s">
        <v>1733</v>
      </c>
      <c r="E1866"/>
      <c r="F1866"/>
      <c r="G1866"/>
      <c r="H1866"/>
      <c r="I1866"/>
      <c r="J1866" s="1" t="s">
        <v>3589</v>
      </c>
      <c r="K1866"/>
      <c r="L1866"/>
      <c r="M1866"/>
      <c r="N1866"/>
      <c r="O1866"/>
      <c r="P1866"/>
      <c r="Q1866" s="13">
        <v>0</v>
      </c>
      <c r="R1866" s="13">
        <v>0</v>
      </c>
      <c r="S1866" s="11">
        <f t="shared" si="302"/>
        <v>0</v>
      </c>
      <c r="T1866" s="5">
        <v>0</v>
      </c>
      <c r="U1866" s="11">
        <f t="shared" si="303"/>
        <v>0</v>
      </c>
      <c r="V1866" s="13" t="s">
        <v>1</v>
      </c>
      <c r="W1866" s="10">
        <f>IFERROR(VLOOKUP(V1866,Curr!$B$2:$C$13,2,FALSE),0)</f>
        <v>11</v>
      </c>
      <c r="X1866" s="11">
        <f t="shared" si="304"/>
        <v>0</v>
      </c>
      <c r="Y1866" s="14">
        <f t="shared" si="305"/>
        <v>0</v>
      </c>
      <c r="Z1866" s="11">
        <f t="shared" si="306"/>
        <v>0</v>
      </c>
      <c r="AA1866" s="4" t="s">
        <v>1</v>
      </c>
      <c r="AB1866" s="10">
        <f>IFERROR(VLOOKUP(AA1866,Curr!$B$2:$C$13,2,FALSE),0)</f>
        <v>11</v>
      </c>
      <c r="AC1866" s="11">
        <f t="shared" si="307"/>
        <v>0</v>
      </c>
      <c r="AD1866" s="11">
        <f t="shared" si="308"/>
        <v>0</v>
      </c>
      <c r="AE1866" s="12">
        <f t="shared" si="309"/>
        <v>0</v>
      </c>
      <c r="AF1866"/>
      <c r="AG1866"/>
      <c r="AH1866"/>
      <c r="AI1866"/>
      <c r="AJ1866"/>
    </row>
    <row r="1867" spans="2:36" x14ac:dyDescent="0.25">
      <c r="B1867" s="2" t="s">
        <v>685</v>
      </c>
      <c r="C1867"/>
      <c r="D1867" s="1" t="s">
        <v>1733</v>
      </c>
      <c r="E1867"/>
      <c r="F1867"/>
      <c r="G1867"/>
      <c r="H1867"/>
      <c r="I1867"/>
      <c r="J1867" s="1" t="s">
        <v>3590</v>
      </c>
      <c r="K1867"/>
      <c r="L1867"/>
      <c r="M1867"/>
      <c r="N1867"/>
      <c r="O1867"/>
      <c r="P1867"/>
      <c r="Q1867" s="13">
        <v>0</v>
      </c>
      <c r="R1867" s="13">
        <v>0</v>
      </c>
      <c r="S1867" s="11">
        <f t="shared" si="302"/>
        <v>0</v>
      </c>
      <c r="T1867" s="5">
        <v>0</v>
      </c>
      <c r="U1867" s="11">
        <f t="shared" si="303"/>
        <v>0</v>
      </c>
      <c r="V1867" s="13" t="s">
        <v>1</v>
      </c>
      <c r="W1867" s="10">
        <f>IFERROR(VLOOKUP(V1867,Curr!$B$2:$C$13,2,FALSE),0)</f>
        <v>11</v>
      </c>
      <c r="X1867" s="11">
        <f t="shared" si="304"/>
        <v>0</v>
      </c>
      <c r="Y1867" s="14">
        <f t="shared" si="305"/>
        <v>0</v>
      </c>
      <c r="Z1867" s="11">
        <f t="shared" si="306"/>
        <v>0</v>
      </c>
      <c r="AA1867" s="4" t="s">
        <v>1</v>
      </c>
      <c r="AB1867" s="10">
        <f>IFERROR(VLOOKUP(AA1867,Curr!$B$2:$C$13,2,FALSE),0)</f>
        <v>11</v>
      </c>
      <c r="AC1867" s="11">
        <f t="shared" si="307"/>
        <v>0</v>
      </c>
      <c r="AD1867" s="11">
        <f t="shared" si="308"/>
        <v>0</v>
      </c>
      <c r="AE1867" s="12">
        <f t="shared" si="309"/>
        <v>0</v>
      </c>
      <c r="AF1867"/>
      <c r="AG1867"/>
      <c r="AH1867"/>
      <c r="AI1867"/>
      <c r="AJ1867"/>
    </row>
    <row r="1868" spans="2:36" x14ac:dyDescent="0.25">
      <c r="B1868" s="2" t="s">
        <v>685</v>
      </c>
      <c r="C1868"/>
      <c r="D1868" s="1" t="s">
        <v>1733</v>
      </c>
      <c r="E1868"/>
      <c r="F1868"/>
      <c r="G1868"/>
      <c r="H1868"/>
      <c r="I1868"/>
      <c r="J1868" s="1" t="s">
        <v>3591</v>
      </c>
      <c r="K1868"/>
      <c r="L1868"/>
      <c r="M1868"/>
      <c r="N1868"/>
      <c r="O1868"/>
      <c r="P1868"/>
      <c r="Q1868" s="13">
        <v>0</v>
      </c>
      <c r="R1868" s="13">
        <v>0</v>
      </c>
      <c r="S1868" s="11">
        <f t="shared" si="302"/>
        <v>0</v>
      </c>
      <c r="T1868" s="5">
        <v>0</v>
      </c>
      <c r="U1868" s="11">
        <f t="shared" si="303"/>
        <v>0</v>
      </c>
      <c r="V1868" s="13" t="s">
        <v>1</v>
      </c>
      <c r="W1868" s="10">
        <f>IFERROR(VLOOKUP(V1868,Curr!$B$2:$C$13,2,FALSE),0)</f>
        <v>11</v>
      </c>
      <c r="X1868" s="11">
        <f t="shared" si="304"/>
        <v>0</v>
      </c>
      <c r="Y1868" s="14">
        <f t="shared" si="305"/>
        <v>0</v>
      </c>
      <c r="Z1868" s="11">
        <f t="shared" si="306"/>
        <v>0</v>
      </c>
      <c r="AA1868" s="4" t="s">
        <v>1</v>
      </c>
      <c r="AB1868" s="10">
        <f>IFERROR(VLOOKUP(AA1868,Curr!$B$2:$C$13,2,FALSE),0)</f>
        <v>11</v>
      </c>
      <c r="AC1868" s="11">
        <f t="shared" si="307"/>
        <v>0</v>
      </c>
      <c r="AD1868" s="11">
        <f t="shared" si="308"/>
        <v>0</v>
      </c>
      <c r="AE1868" s="12">
        <f t="shared" si="309"/>
        <v>0</v>
      </c>
      <c r="AF1868"/>
      <c r="AG1868"/>
      <c r="AH1868"/>
      <c r="AI1868"/>
      <c r="AJ1868"/>
    </row>
    <row r="1869" spans="2:36" x14ac:dyDescent="0.25">
      <c r="B1869" s="2" t="s">
        <v>685</v>
      </c>
      <c r="C1869"/>
      <c r="D1869" s="1" t="s">
        <v>1733</v>
      </c>
      <c r="E1869"/>
      <c r="F1869"/>
      <c r="G1869"/>
      <c r="H1869"/>
      <c r="I1869"/>
      <c r="J1869" s="1" t="s">
        <v>3592</v>
      </c>
      <c r="K1869"/>
      <c r="L1869"/>
      <c r="M1869"/>
      <c r="N1869"/>
      <c r="O1869"/>
      <c r="P1869"/>
      <c r="Q1869" s="13">
        <v>0</v>
      </c>
      <c r="R1869" s="13">
        <v>0</v>
      </c>
      <c r="S1869" s="11">
        <f t="shared" si="302"/>
        <v>0</v>
      </c>
      <c r="T1869" s="5">
        <v>0</v>
      </c>
      <c r="U1869" s="11">
        <f t="shared" si="303"/>
        <v>0</v>
      </c>
      <c r="V1869" s="13" t="s">
        <v>1</v>
      </c>
      <c r="W1869" s="10">
        <f>IFERROR(VLOOKUP(V1869,Curr!$B$2:$C$13,2,FALSE),0)</f>
        <v>11</v>
      </c>
      <c r="X1869" s="11">
        <f t="shared" si="304"/>
        <v>0</v>
      </c>
      <c r="Y1869" s="14">
        <f t="shared" si="305"/>
        <v>0</v>
      </c>
      <c r="Z1869" s="11">
        <f t="shared" si="306"/>
        <v>0</v>
      </c>
      <c r="AA1869" s="4" t="s">
        <v>1</v>
      </c>
      <c r="AB1869" s="10">
        <f>IFERROR(VLOOKUP(AA1869,Curr!$B$2:$C$13,2,FALSE),0)</f>
        <v>11</v>
      </c>
      <c r="AC1869" s="11">
        <f t="shared" si="307"/>
        <v>0</v>
      </c>
      <c r="AD1869" s="11">
        <f t="shared" si="308"/>
        <v>0</v>
      </c>
      <c r="AE1869" s="12">
        <f t="shared" si="309"/>
        <v>0</v>
      </c>
      <c r="AF1869"/>
      <c r="AG1869"/>
      <c r="AH1869"/>
      <c r="AI1869"/>
      <c r="AJ1869"/>
    </row>
    <row r="1870" spans="2:36" x14ac:dyDescent="0.25">
      <c r="B1870" s="2" t="s">
        <v>685</v>
      </c>
      <c r="C1870"/>
      <c r="D1870" s="1" t="s">
        <v>1733</v>
      </c>
      <c r="E1870"/>
      <c r="F1870"/>
      <c r="G1870"/>
      <c r="H1870"/>
      <c r="I1870"/>
      <c r="J1870" s="1" t="s">
        <v>3593</v>
      </c>
      <c r="K1870"/>
      <c r="L1870"/>
      <c r="M1870"/>
      <c r="N1870"/>
      <c r="O1870"/>
      <c r="P1870"/>
      <c r="Q1870" s="13">
        <v>0</v>
      </c>
      <c r="R1870" s="13">
        <v>0</v>
      </c>
      <c r="S1870" s="11">
        <f t="shared" si="302"/>
        <v>0</v>
      </c>
      <c r="T1870" s="5">
        <v>0</v>
      </c>
      <c r="U1870" s="11">
        <f t="shared" si="303"/>
        <v>0</v>
      </c>
      <c r="V1870" s="13" t="s">
        <v>1</v>
      </c>
      <c r="W1870" s="10">
        <f>IFERROR(VLOOKUP(V1870,Curr!$B$2:$C$13,2,FALSE),0)</f>
        <v>11</v>
      </c>
      <c r="X1870" s="11">
        <f t="shared" si="304"/>
        <v>0</v>
      </c>
      <c r="Y1870" s="14">
        <f t="shared" si="305"/>
        <v>0</v>
      </c>
      <c r="Z1870" s="11">
        <f t="shared" si="306"/>
        <v>0</v>
      </c>
      <c r="AA1870" s="4" t="s">
        <v>1</v>
      </c>
      <c r="AB1870" s="10">
        <f>IFERROR(VLOOKUP(AA1870,Curr!$B$2:$C$13,2,FALSE),0)</f>
        <v>11</v>
      </c>
      <c r="AC1870" s="11">
        <f t="shared" si="307"/>
        <v>0</v>
      </c>
      <c r="AD1870" s="11">
        <f t="shared" si="308"/>
        <v>0</v>
      </c>
      <c r="AE1870" s="12">
        <f t="shared" si="309"/>
        <v>0</v>
      </c>
      <c r="AF1870"/>
      <c r="AG1870"/>
      <c r="AH1870"/>
      <c r="AI1870"/>
      <c r="AJ1870"/>
    </row>
    <row r="1871" spans="2:36" x14ac:dyDescent="0.25">
      <c r="B1871" s="2" t="s">
        <v>685</v>
      </c>
      <c r="C1871"/>
      <c r="D1871" s="1" t="s">
        <v>1733</v>
      </c>
      <c r="E1871"/>
      <c r="F1871"/>
      <c r="G1871"/>
      <c r="H1871"/>
      <c r="I1871"/>
      <c r="J1871" s="1" t="s">
        <v>3594</v>
      </c>
      <c r="K1871"/>
      <c r="L1871"/>
      <c r="M1871"/>
      <c r="N1871"/>
      <c r="O1871"/>
      <c r="P1871"/>
      <c r="Q1871" s="13">
        <v>0</v>
      </c>
      <c r="R1871" s="13">
        <v>0</v>
      </c>
      <c r="S1871" s="11">
        <f t="shared" si="302"/>
        <v>0</v>
      </c>
      <c r="T1871" s="5">
        <v>0</v>
      </c>
      <c r="U1871" s="11">
        <f t="shared" si="303"/>
        <v>0</v>
      </c>
      <c r="V1871" s="13" t="s">
        <v>1</v>
      </c>
      <c r="W1871" s="10">
        <f>IFERROR(VLOOKUP(V1871,Curr!$B$2:$C$13,2,FALSE),0)</f>
        <v>11</v>
      </c>
      <c r="X1871" s="11">
        <f t="shared" si="304"/>
        <v>0</v>
      </c>
      <c r="Y1871" s="14">
        <f t="shared" si="305"/>
        <v>0</v>
      </c>
      <c r="Z1871" s="11">
        <f t="shared" si="306"/>
        <v>0</v>
      </c>
      <c r="AA1871" s="4" t="s">
        <v>1</v>
      </c>
      <c r="AB1871" s="10">
        <f>IFERROR(VLOOKUP(AA1871,Curr!$B$2:$C$13,2,FALSE),0)</f>
        <v>11</v>
      </c>
      <c r="AC1871" s="11">
        <f t="shared" si="307"/>
        <v>0</v>
      </c>
      <c r="AD1871" s="11">
        <f t="shared" si="308"/>
        <v>0</v>
      </c>
      <c r="AE1871" s="12">
        <f t="shared" si="309"/>
        <v>0</v>
      </c>
      <c r="AF1871"/>
      <c r="AG1871"/>
      <c r="AH1871"/>
      <c r="AI1871"/>
      <c r="AJ1871"/>
    </row>
    <row r="1872" spans="2:36" x14ac:dyDescent="0.25">
      <c r="B1872" s="2" t="s">
        <v>685</v>
      </c>
      <c r="C1872"/>
      <c r="D1872" s="1" t="s">
        <v>1733</v>
      </c>
      <c r="E1872"/>
      <c r="F1872"/>
      <c r="G1872"/>
      <c r="H1872"/>
      <c r="I1872"/>
      <c r="J1872" s="1" t="s">
        <v>3595</v>
      </c>
      <c r="K1872"/>
      <c r="L1872"/>
      <c r="M1872"/>
      <c r="N1872"/>
      <c r="O1872"/>
      <c r="P1872"/>
      <c r="Q1872" s="13">
        <v>0</v>
      </c>
      <c r="R1872" s="13">
        <v>0</v>
      </c>
      <c r="S1872" s="11">
        <f t="shared" si="302"/>
        <v>0</v>
      </c>
      <c r="T1872" s="5">
        <v>0</v>
      </c>
      <c r="U1872" s="11">
        <f t="shared" si="303"/>
        <v>0</v>
      </c>
      <c r="V1872" s="13" t="s">
        <v>1</v>
      </c>
      <c r="W1872" s="10">
        <f>IFERROR(VLOOKUP(V1872,Curr!$B$2:$C$13,2,FALSE),0)</f>
        <v>11</v>
      </c>
      <c r="X1872" s="11">
        <f t="shared" si="304"/>
        <v>0</v>
      </c>
      <c r="Y1872" s="14">
        <f t="shared" si="305"/>
        <v>0</v>
      </c>
      <c r="Z1872" s="11">
        <f t="shared" si="306"/>
        <v>0</v>
      </c>
      <c r="AA1872" s="4" t="s">
        <v>1</v>
      </c>
      <c r="AB1872" s="10">
        <f>IFERROR(VLOOKUP(AA1872,Curr!$B$2:$C$13,2,FALSE),0)</f>
        <v>11</v>
      </c>
      <c r="AC1872" s="11">
        <f t="shared" si="307"/>
        <v>0</v>
      </c>
      <c r="AD1872" s="11">
        <f t="shared" si="308"/>
        <v>0</v>
      </c>
      <c r="AE1872" s="12">
        <f t="shared" si="309"/>
        <v>0</v>
      </c>
      <c r="AF1872"/>
      <c r="AG1872"/>
      <c r="AH1872"/>
      <c r="AI1872"/>
      <c r="AJ1872"/>
    </row>
    <row r="1873" spans="2:36" x14ac:dyDescent="0.25">
      <c r="B1873" s="2" t="s">
        <v>685</v>
      </c>
      <c r="C1873"/>
      <c r="D1873" s="1" t="s">
        <v>1733</v>
      </c>
      <c r="E1873"/>
      <c r="F1873"/>
      <c r="G1873"/>
      <c r="H1873"/>
      <c r="I1873"/>
      <c r="J1873" s="1" t="s">
        <v>3596</v>
      </c>
      <c r="K1873"/>
      <c r="L1873"/>
      <c r="M1873"/>
      <c r="N1873"/>
      <c r="O1873"/>
      <c r="P1873"/>
      <c r="Q1873" s="13">
        <v>0</v>
      </c>
      <c r="R1873" s="13">
        <v>0</v>
      </c>
      <c r="S1873" s="11">
        <f t="shared" si="302"/>
        <v>0</v>
      </c>
      <c r="T1873" s="5">
        <v>0</v>
      </c>
      <c r="U1873" s="11">
        <f t="shared" si="303"/>
        <v>0</v>
      </c>
      <c r="V1873" s="13" t="s">
        <v>1</v>
      </c>
      <c r="W1873" s="10">
        <f>IFERROR(VLOOKUP(V1873,Curr!$B$2:$C$13,2,FALSE),0)</f>
        <v>11</v>
      </c>
      <c r="X1873" s="11">
        <f t="shared" si="304"/>
        <v>0</v>
      </c>
      <c r="Y1873" s="14">
        <f t="shared" si="305"/>
        <v>0</v>
      </c>
      <c r="Z1873" s="11">
        <f t="shared" si="306"/>
        <v>0</v>
      </c>
      <c r="AA1873" s="4" t="s">
        <v>1</v>
      </c>
      <c r="AB1873" s="10">
        <f>IFERROR(VLOOKUP(AA1873,Curr!$B$2:$C$13,2,FALSE),0)</f>
        <v>11</v>
      </c>
      <c r="AC1873" s="11">
        <f t="shared" si="307"/>
        <v>0</v>
      </c>
      <c r="AD1873" s="11">
        <f t="shared" si="308"/>
        <v>0</v>
      </c>
      <c r="AE1873" s="12">
        <f t="shared" si="309"/>
        <v>0</v>
      </c>
      <c r="AF1873"/>
      <c r="AG1873"/>
      <c r="AH1873"/>
      <c r="AI1873"/>
      <c r="AJ1873"/>
    </row>
    <row r="1874" spans="2:36" x14ac:dyDescent="0.25">
      <c r="B1874" s="2" t="s">
        <v>685</v>
      </c>
      <c r="C1874"/>
      <c r="D1874" s="1" t="s">
        <v>1733</v>
      </c>
      <c r="E1874"/>
      <c r="F1874"/>
      <c r="G1874"/>
      <c r="H1874"/>
      <c r="I1874"/>
      <c r="J1874" s="1" t="s">
        <v>3597</v>
      </c>
      <c r="K1874"/>
      <c r="L1874"/>
      <c r="M1874"/>
      <c r="N1874"/>
      <c r="O1874"/>
      <c r="P1874"/>
      <c r="Q1874" s="13">
        <v>0</v>
      </c>
      <c r="R1874" s="13">
        <v>0</v>
      </c>
      <c r="S1874" s="11">
        <f t="shared" si="302"/>
        <v>0</v>
      </c>
      <c r="T1874" s="5">
        <v>0</v>
      </c>
      <c r="U1874" s="11">
        <f t="shared" si="303"/>
        <v>0</v>
      </c>
      <c r="V1874" s="13" t="s">
        <v>1</v>
      </c>
      <c r="W1874" s="10">
        <f>IFERROR(VLOOKUP(V1874,Curr!$B$2:$C$13,2,FALSE),0)</f>
        <v>11</v>
      </c>
      <c r="X1874" s="11">
        <f t="shared" si="304"/>
        <v>0</v>
      </c>
      <c r="Y1874" s="14">
        <f t="shared" si="305"/>
        <v>0</v>
      </c>
      <c r="Z1874" s="11">
        <f t="shared" si="306"/>
        <v>0</v>
      </c>
      <c r="AA1874" s="4" t="s">
        <v>1</v>
      </c>
      <c r="AB1874" s="10">
        <f>IFERROR(VLOOKUP(AA1874,Curr!$B$2:$C$13,2,FALSE),0)</f>
        <v>11</v>
      </c>
      <c r="AC1874" s="11">
        <f t="shared" si="307"/>
        <v>0</v>
      </c>
      <c r="AD1874" s="11">
        <f t="shared" si="308"/>
        <v>0</v>
      </c>
      <c r="AE1874" s="12">
        <f t="shared" si="309"/>
        <v>0</v>
      </c>
      <c r="AF1874"/>
      <c r="AG1874"/>
      <c r="AH1874"/>
      <c r="AI1874"/>
      <c r="AJ1874"/>
    </row>
    <row r="1875" spans="2:36" x14ac:dyDescent="0.25">
      <c r="B1875" s="2" t="s">
        <v>685</v>
      </c>
      <c r="C1875"/>
      <c r="D1875" s="1" t="s">
        <v>1733</v>
      </c>
      <c r="E1875"/>
      <c r="F1875"/>
      <c r="G1875"/>
      <c r="H1875"/>
      <c r="I1875"/>
      <c r="J1875" s="1" t="s">
        <v>3598</v>
      </c>
      <c r="K1875"/>
      <c r="L1875"/>
      <c r="M1875"/>
      <c r="N1875"/>
      <c r="O1875"/>
      <c r="P1875"/>
      <c r="Q1875" s="13">
        <v>0</v>
      </c>
      <c r="R1875" s="13">
        <v>0</v>
      </c>
      <c r="S1875" s="11">
        <f t="shared" si="302"/>
        <v>0</v>
      </c>
      <c r="T1875" s="5">
        <v>0</v>
      </c>
      <c r="U1875" s="11">
        <f t="shared" si="303"/>
        <v>0</v>
      </c>
      <c r="V1875" s="13" t="s">
        <v>1</v>
      </c>
      <c r="W1875" s="10">
        <f>IFERROR(VLOOKUP(V1875,Curr!$B$2:$C$13,2,FALSE),0)</f>
        <v>11</v>
      </c>
      <c r="X1875" s="11">
        <f t="shared" si="304"/>
        <v>0</v>
      </c>
      <c r="Y1875" s="14">
        <f t="shared" si="305"/>
        <v>0</v>
      </c>
      <c r="Z1875" s="11">
        <f t="shared" si="306"/>
        <v>0</v>
      </c>
      <c r="AA1875" s="4" t="s">
        <v>1</v>
      </c>
      <c r="AB1875" s="10">
        <f>IFERROR(VLOOKUP(AA1875,Curr!$B$2:$C$13,2,FALSE),0)</f>
        <v>11</v>
      </c>
      <c r="AC1875" s="11">
        <f t="shared" si="307"/>
        <v>0</v>
      </c>
      <c r="AD1875" s="11">
        <f t="shared" si="308"/>
        <v>0</v>
      </c>
      <c r="AE1875" s="12">
        <f t="shared" si="309"/>
        <v>0</v>
      </c>
      <c r="AF1875"/>
      <c r="AG1875"/>
      <c r="AH1875"/>
      <c r="AI1875"/>
      <c r="AJ1875"/>
    </row>
    <row r="1876" spans="2:36" x14ac:dyDescent="0.25">
      <c r="B1876" s="2" t="s">
        <v>685</v>
      </c>
      <c r="C1876"/>
      <c r="D1876" s="1" t="s">
        <v>1733</v>
      </c>
      <c r="E1876"/>
      <c r="F1876"/>
      <c r="G1876"/>
      <c r="H1876"/>
      <c r="I1876"/>
      <c r="J1876" s="1" t="s">
        <v>3599</v>
      </c>
      <c r="K1876"/>
      <c r="L1876"/>
      <c r="M1876"/>
      <c r="N1876"/>
      <c r="O1876"/>
      <c r="P1876"/>
      <c r="Q1876" s="13">
        <v>0</v>
      </c>
      <c r="R1876" s="13">
        <v>0</v>
      </c>
      <c r="S1876" s="11">
        <f t="shared" si="302"/>
        <v>0</v>
      </c>
      <c r="T1876" s="5">
        <v>0</v>
      </c>
      <c r="U1876" s="11">
        <f t="shared" si="303"/>
        <v>0</v>
      </c>
      <c r="V1876" s="13" t="s">
        <v>1</v>
      </c>
      <c r="W1876" s="10">
        <f>IFERROR(VLOOKUP(V1876,Curr!$B$2:$C$13,2,FALSE),0)</f>
        <v>11</v>
      </c>
      <c r="X1876" s="11">
        <f t="shared" si="304"/>
        <v>0</v>
      </c>
      <c r="Y1876" s="14">
        <f t="shared" si="305"/>
        <v>0</v>
      </c>
      <c r="Z1876" s="11">
        <f t="shared" si="306"/>
        <v>0</v>
      </c>
      <c r="AA1876" s="4" t="s">
        <v>1</v>
      </c>
      <c r="AB1876" s="10">
        <f>IFERROR(VLOOKUP(AA1876,Curr!$B$2:$C$13,2,FALSE),0)</f>
        <v>11</v>
      </c>
      <c r="AC1876" s="11">
        <f t="shared" si="307"/>
        <v>0</v>
      </c>
      <c r="AD1876" s="11">
        <f t="shared" si="308"/>
        <v>0</v>
      </c>
      <c r="AE1876" s="12">
        <f t="shared" si="309"/>
        <v>0</v>
      </c>
      <c r="AF1876"/>
      <c r="AG1876"/>
      <c r="AH1876"/>
      <c r="AI1876"/>
      <c r="AJ1876"/>
    </row>
    <row r="1877" spans="2:36" x14ac:dyDescent="0.25">
      <c r="B1877" s="2" t="s">
        <v>685</v>
      </c>
      <c r="C1877"/>
      <c r="D1877" s="1" t="s">
        <v>1733</v>
      </c>
      <c r="E1877"/>
      <c r="F1877"/>
      <c r="G1877"/>
      <c r="H1877"/>
      <c r="I1877"/>
      <c r="J1877" s="1" t="s">
        <v>3600</v>
      </c>
      <c r="K1877"/>
      <c r="L1877"/>
      <c r="M1877"/>
      <c r="N1877"/>
      <c r="O1877"/>
      <c r="P1877"/>
      <c r="Q1877" s="13">
        <v>0</v>
      </c>
      <c r="R1877" s="13">
        <v>0</v>
      </c>
      <c r="S1877" s="11">
        <f t="shared" si="302"/>
        <v>0</v>
      </c>
      <c r="T1877" s="5">
        <v>0</v>
      </c>
      <c r="U1877" s="11">
        <f t="shared" si="303"/>
        <v>0</v>
      </c>
      <c r="V1877" s="13" t="s">
        <v>1</v>
      </c>
      <c r="W1877" s="10">
        <f>IFERROR(VLOOKUP(V1877,Curr!$B$2:$C$13,2,FALSE),0)</f>
        <v>11</v>
      </c>
      <c r="X1877" s="11">
        <f t="shared" si="304"/>
        <v>0</v>
      </c>
      <c r="Y1877" s="14">
        <f t="shared" si="305"/>
        <v>0</v>
      </c>
      <c r="Z1877" s="11">
        <f t="shared" si="306"/>
        <v>0</v>
      </c>
      <c r="AA1877" s="4" t="s">
        <v>1</v>
      </c>
      <c r="AB1877" s="10">
        <f>IFERROR(VLOOKUP(AA1877,Curr!$B$2:$C$13,2,FALSE),0)</f>
        <v>11</v>
      </c>
      <c r="AC1877" s="11">
        <f t="shared" si="307"/>
        <v>0</v>
      </c>
      <c r="AD1877" s="11">
        <f t="shared" si="308"/>
        <v>0</v>
      </c>
      <c r="AE1877" s="12">
        <f t="shared" si="309"/>
        <v>0</v>
      </c>
      <c r="AF1877"/>
      <c r="AG1877"/>
      <c r="AH1877"/>
      <c r="AI1877"/>
      <c r="AJ1877"/>
    </row>
    <row r="1878" spans="2:36" x14ac:dyDescent="0.25">
      <c r="B1878" s="2" t="s">
        <v>685</v>
      </c>
      <c r="C1878"/>
      <c r="D1878" s="1" t="s">
        <v>1733</v>
      </c>
      <c r="E1878"/>
      <c r="F1878"/>
      <c r="G1878"/>
      <c r="H1878"/>
      <c r="I1878"/>
      <c r="J1878" s="1" t="s">
        <v>3601</v>
      </c>
      <c r="K1878"/>
      <c r="L1878"/>
      <c r="M1878"/>
      <c r="N1878"/>
      <c r="O1878"/>
      <c r="P1878"/>
      <c r="Q1878" s="13">
        <v>0</v>
      </c>
      <c r="R1878" s="13">
        <v>0</v>
      </c>
      <c r="S1878" s="11">
        <f t="shared" si="302"/>
        <v>0</v>
      </c>
      <c r="T1878" s="5">
        <v>0</v>
      </c>
      <c r="U1878" s="11">
        <f t="shared" si="303"/>
        <v>0</v>
      </c>
      <c r="V1878" s="13" t="s">
        <v>1</v>
      </c>
      <c r="W1878" s="10">
        <f>IFERROR(VLOOKUP(V1878,Curr!$B$2:$C$13,2,FALSE),0)</f>
        <v>11</v>
      </c>
      <c r="X1878" s="11">
        <f t="shared" si="304"/>
        <v>0</v>
      </c>
      <c r="Y1878" s="14">
        <f t="shared" si="305"/>
        <v>0</v>
      </c>
      <c r="Z1878" s="11">
        <f t="shared" si="306"/>
        <v>0</v>
      </c>
      <c r="AA1878" s="4" t="s">
        <v>1</v>
      </c>
      <c r="AB1878" s="10">
        <f>IFERROR(VLOOKUP(AA1878,Curr!$B$2:$C$13,2,FALSE),0)</f>
        <v>11</v>
      </c>
      <c r="AC1878" s="11">
        <f t="shared" si="307"/>
        <v>0</v>
      </c>
      <c r="AD1878" s="11">
        <f t="shared" si="308"/>
        <v>0</v>
      </c>
      <c r="AE1878" s="12">
        <f t="shared" si="309"/>
        <v>0</v>
      </c>
      <c r="AF1878"/>
      <c r="AG1878"/>
      <c r="AH1878"/>
      <c r="AI1878"/>
      <c r="AJ1878"/>
    </row>
    <row r="1879" spans="2:36" x14ac:dyDescent="0.25">
      <c r="B1879" s="2" t="s">
        <v>685</v>
      </c>
      <c r="C1879"/>
      <c r="D1879" s="1" t="s">
        <v>1733</v>
      </c>
      <c r="E1879"/>
      <c r="F1879"/>
      <c r="G1879"/>
      <c r="H1879"/>
      <c r="I1879"/>
      <c r="J1879" s="1" t="s">
        <v>3602</v>
      </c>
      <c r="K1879"/>
      <c r="L1879"/>
      <c r="M1879"/>
      <c r="N1879"/>
      <c r="O1879"/>
      <c r="P1879"/>
      <c r="Q1879" s="13">
        <v>0</v>
      </c>
      <c r="R1879" s="13">
        <v>0</v>
      </c>
      <c r="S1879" s="11">
        <f t="shared" si="302"/>
        <v>0</v>
      </c>
      <c r="T1879" s="5">
        <v>0</v>
      </c>
      <c r="U1879" s="11">
        <f t="shared" si="303"/>
        <v>0</v>
      </c>
      <c r="V1879" s="13" t="s">
        <v>1</v>
      </c>
      <c r="W1879" s="10">
        <f>IFERROR(VLOOKUP(V1879,Curr!$B$2:$C$13,2,FALSE),0)</f>
        <v>11</v>
      </c>
      <c r="X1879" s="11">
        <f t="shared" si="304"/>
        <v>0</v>
      </c>
      <c r="Y1879" s="14">
        <f t="shared" si="305"/>
        <v>0</v>
      </c>
      <c r="Z1879" s="11">
        <f t="shared" si="306"/>
        <v>0</v>
      </c>
      <c r="AA1879" s="4" t="s">
        <v>1</v>
      </c>
      <c r="AB1879" s="10">
        <f>IFERROR(VLOOKUP(AA1879,Curr!$B$2:$C$13,2,FALSE),0)</f>
        <v>11</v>
      </c>
      <c r="AC1879" s="11">
        <f t="shared" si="307"/>
        <v>0</v>
      </c>
      <c r="AD1879" s="11">
        <f t="shared" si="308"/>
        <v>0</v>
      </c>
      <c r="AE1879" s="12">
        <f t="shared" si="309"/>
        <v>0</v>
      </c>
      <c r="AF1879"/>
      <c r="AG1879"/>
      <c r="AH1879"/>
      <c r="AI1879"/>
      <c r="AJ1879"/>
    </row>
    <row r="1880" spans="2:36" x14ac:dyDescent="0.25">
      <c r="B1880" s="2" t="s">
        <v>685</v>
      </c>
      <c r="C1880"/>
      <c r="D1880" s="1" t="s">
        <v>1733</v>
      </c>
      <c r="E1880"/>
      <c r="F1880"/>
      <c r="G1880"/>
      <c r="H1880"/>
      <c r="I1880"/>
      <c r="J1880" s="1" t="s">
        <v>3603</v>
      </c>
      <c r="K1880"/>
      <c r="L1880"/>
      <c r="M1880"/>
      <c r="N1880"/>
      <c r="O1880"/>
      <c r="P1880"/>
      <c r="Q1880" s="13">
        <v>0</v>
      </c>
      <c r="R1880" s="13">
        <v>0</v>
      </c>
      <c r="S1880" s="11">
        <f t="shared" si="302"/>
        <v>0</v>
      </c>
      <c r="T1880" s="5">
        <v>0</v>
      </c>
      <c r="U1880" s="11">
        <f t="shared" si="303"/>
        <v>0</v>
      </c>
      <c r="V1880" s="13" t="s">
        <v>1</v>
      </c>
      <c r="W1880" s="10">
        <f>IFERROR(VLOOKUP(V1880,Curr!$B$2:$C$13,2,FALSE),0)</f>
        <v>11</v>
      </c>
      <c r="X1880" s="11">
        <f t="shared" si="304"/>
        <v>0</v>
      </c>
      <c r="Y1880" s="14">
        <f t="shared" si="305"/>
        <v>0</v>
      </c>
      <c r="Z1880" s="11">
        <f t="shared" si="306"/>
        <v>0</v>
      </c>
      <c r="AA1880" s="4" t="s">
        <v>1</v>
      </c>
      <c r="AB1880" s="10">
        <f>IFERROR(VLOOKUP(AA1880,Curr!$B$2:$C$13,2,FALSE),0)</f>
        <v>11</v>
      </c>
      <c r="AC1880" s="11">
        <f t="shared" si="307"/>
        <v>0</v>
      </c>
      <c r="AD1880" s="11">
        <f t="shared" si="308"/>
        <v>0</v>
      </c>
      <c r="AE1880" s="12">
        <f t="shared" si="309"/>
        <v>0</v>
      </c>
      <c r="AF1880"/>
      <c r="AG1880"/>
      <c r="AH1880"/>
      <c r="AI1880"/>
      <c r="AJ1880"/>
    </row>
    <row r="1881" spans="2:36" x14ac:dyDescent="0.25">
      <c r="B1881" s="2" t="s">
        <v>685</v>
      </c>
      <c r="C1881"/>
      <c r="D1881" s="1" t="s">
        <v>1733</v>
      </c>
      <c r="E1881"/>
      <c r="F1881"/>
      <c r="G1881"/>
      <c r="H1881"/>
      <c r="I1881"/>
      <c r="J1881" s="1" t="s">
        <v>3604</v>
      </c>
      <c r="K1881"/>
      <c r="L1881"/>
      <c r="M1881"/>
      <c r="N1881"/>
      <c r="O1881"/>
      <c r="P1881"/>
      <c r="Q1881" s="13">
        <v>0</v>
      </c>
      <c r="R1881" s="13">
        <v>0</v>
      </c>
      <c r="S1881" s="11">
        <f t="shared" si="302"/>
        <v>0</v>
      </c>
      <c r="T1881" s="5">
        <v>0</v>
      </c>
      <c r="U1881" s="11">
        <f t="shared" si="303"/>
        <v>0</v>
      </c>
      <c r="V1881" s="13" t="s">
        <v>1</v>
      </c>
      <c r="W1881" s="10">
        <f>IFERROR(VLOOKUP(V1881,Curr!$B$2:$C$13,2,FALSE),0)</f>
        <v>11</v>
      </c>
      <c r="X1881" s="11">
        <f t="shared" si="304"/>
        <v>0</v>
      </c>
      <c r="Y1881" s="14">
        <f t="shared" si="305"/>
        <v>0</v>
      </c>
      <c r="Z1881" s="11">
        <f t="shared" si="306"/>
        <v>0</v>
      </c>
      <c r="AA1881" s="4" t="s">
        <v>1</v>
      </c>
      <c r="AB1881" s="10">
        <f>IFERROR(VLOOKUP(AA1881,Curr!$B$2:$C$13,2,FALSE),0)</f>
        <v>11</v>
      </c>
      <c r="AC1881" s="11">
        <f t="shared" si="307"/>
        <v>0</v>
      </c>
      <c r="AD1881" s="11">
        <f t="shared" si="308"/>
        <v>0</v>
      </c>
      <c r="AE1881" s="12">
        <f t="shared" si="309"/>
        <v>0</v>
      </c>
      <c r="AF1881"/>
      <c r="AG1881"/>
      <c r="AH1881"/>
      <c r="AI1881"/>
      <c r="AJ1881"/>
    </row>
    <row r="1882" spans="2:36" x14ac:dyDescent="0.25">
      <c r="B1882" s="2" t="s">
        <v>685</v>
      </c>
      <c r="C1882"/>
      <c r="D1882" s="1" t="s">
        <v>1733</v>
      </c>
      <c r="E1882"/>
      <c r="F1882"/>
      <c r="G1882"/>
      <c r="H1882"/>
      <c r="I1882"/>
      <c r="J1882" s="1" t="s">
        <v>3605</v>
      </c>
      <c r="K1882"/>
      <c r="L1882"/>
      <c r="M1882"/>
      <c r="N1882"/>
      <c r="O1882"/>
      <c r="P1882"/>
      <c r="Q1882" s="13">
        <v>0</v>
      </c>
      <c r="R1882" s="13">
        <v>0</v>
      </c>
      <c r="S1882" s="11">
        <f t="shared" si="302"/>
        <v>0</v>
      </c>
      <c r="T1882" s="5">
        <v>0</v>
      </c>
      <c r="U1882" s="11">
        <f t="shared" si="303"/>
        <v>0</v>
      </c>
      <c r="V1882" s="13" t="s">
        <v>1</v>
      </c>
      <c r="W1882" s="10">
        <f>IFERROR(VLOOKUP(V1882,Curr!$B$2:$C$13,2,FALSE),0)</f>
        <v>11</v>
      </c>
      <c r="X1882" s="11">
        <f t="shared" si="304"/>
        <v>0</v>
      </c>
      <c r="Y1882" s="14">
        <f t="shared" si="305"/>
        <v>0</v>
      </c>
      <c r="Z1882" s="11">
        <f t="shared" si="306"/>
        <v>0</v>
      </c>
      <c r="AA1882" s="4" t="s">
        <v>1</v>
      </c>
      <c r="AB1882" s="10">
        <f>IFERROR(VLOOKUP(AA1882,Curr!$B$2:$C$13,2,FALSE),0)</f>
        <v>11</v>
      </c>
      <c r="AC1882" s="11">
        <f t="shared" si="307"/>
        <v>0</v>
      </c>
      <c r="AD1882" s="11">
        <f t="shared" si="308"/>
        <v>0</v>
      </c>
      <c r="AE1882" s="12">
        <f t="shared" si="309"/>
        <v>0</v>
      </c>
      <c r="AF1882"/>
      <c r="AG1882"/>
      <c r="AH1882"/>
      <c r="AI1882"/>
      <c r="AJ1882"/>
    </row>
    <row r="1883" spans="2:36" x14ac:dyDescent="0.25">
      <c r="B1883" s="2" t="s">
        <v>685</v>
      </c>
      <c r="C1883"/>
      <c r="D1883" s="1" t="s">
        <v>1733</v>
      </c>
      <c r="E1883"/>
      <c r="F1883"/>
      <c r="G1883"/>
      <c r="H1883"/>
      <c r="I1883"/>
      <c r="J1883" s="1" t="s">
        <v>3606</v>
      </c>
      <c r="K1883"/>
      <c r="L1883"/>
      <c r="M1883"/>
      <c r="N1883"/>
      <c r="O1883"/>
      <c r="P1883"/>
      <c r="Q1883" s="13">
        <v>0</v>
      </c>
      <c r="R1883" s="13">
        <v>0</v>
      </c>
      <c r="S1883" s="11">
        <f t="shared" si="302"/>
        <v>0</v>
      </c>
      <c r="T1883" s="5">
        <v>0</v>
      </c>
      <c r="U1883" s="11">
        <f t="shared" si="303"/>
        <v>0</v>
      </c>
      <c r="V1883" s="13" t="s">
        <v>1</v>
      </c>
      <c r="W1883" s="10">
        <f>IFERROR(VLOOKUP(V1883,Curr!$B$2:$C$13,2,FALSE),0)</f>
        <v>11</v>
      </c>
      <c r="X1883" s="11">
        <f t="shared" si="304"/>
        <v>0</v>
      </c>
      <c r="Y1883" s="14">
        <f t="shared" si="305"/>
        <v>0</v>
      </c>
      <c r="Z1883" s="11">
        <f t="shared" si="306"/>
        <v>0</v>
      </c>
      <c r="AA1883" s="4" t="s">
        <v>1</v>
      </c>
      <c r="AB1883" s="10">
        <f>IFERROR(VLOOKUP(AA1883,Curr!$B$2:$C$13,2,FALSE),0)</f>
        <v>11</v>
      </c>
      <c r="AC1883" s="11">
        <f t="shared" si="307"/>
        <v>0</v>
      </c>
      <c r="AD1883" s="11">
        <f t="shared" si="308"/>
        <v>0</v>
      </c>
      <c r="AE1883" s="12">
        <f t="shared" si="309"/>
        <v>0</v>
      </c>
      <c r="AF1883"/>
      <c r="AG1883"/>
      <c r="AH1883"/>
      <c r="AI1883"/>
      <c r="AJ1883"/>
    </row>
    <row r="1884" spans="2:36" x14ac:dyDescent="0.25">
      <c r="B1884" s="2" t="s">
        <v>685</v>
      </c>
      <c r="C1884"/>
      <c r="D1884" s="1" t="s">
        <v>1733</v>
      </c>
      <c r="E1884"/>
      <c r="F1884"/>
      <c r="G1884"/>
      <c r="H1884"/>
      <c r="I1884"/>
      <c r="J1884" s="1" t="s">
        <v>3607</v>
      </c>
      <c r="K1884"/>
      <c r="L1884"/>
      <c r="M1884"/>
      <c r="N1884"/>
      <c r="O1884"/>
      <c r="P1884"/>
      <c r="Q1884" s="13">
        <v>0</v>
      </c>
      <c r="R1884" s="13">
        <v>0</v>
      </c>
      <c r="S1884" s="11">
        <f t="shared" si="302"/>
        <v>0</v>
      </c>
      <c r="T1884" s="5">
        <v>0</v>
      </c>
      <c r="U1884" s="11">
        <f t="shared" si="303"/>
        <v>0</v>
      </c>
      <c r="V1884" s="13" t="s">
        <v>1</v>
      </c>
      <c r="W1884" s="10">
        <f>IFERROR(VLOOKUP(V1884,Curr!$B$2:$C$13,2,FALSE),0)</f>
        <v>11</v>
      </c>
      <c r="X1884" s="11">
        <f t="shared" si="304"/>
        <v>0</v>
      </c>
      <c r="Y1884" s="14">
        <f t="shared" si="305"/>
        <v>0</v>
      </c>
      <c r="Z1884" s="11">
        <f t="shared" si="306"/>
        <v>0</v>
      </c>
      <c r="AA1884" s="4" t="s">
        <v>1</v>
      </c>
      <c r="AB1884" s="10">
        <f>IFERROR(VLOOKUP(AA1884,Curr!$B$2:$C$13,2,FALSE),0)</f>
        <v>11</v>
      </c>
      <c r="AC1884" s="11">
        <f t="shared" si="307"/>
        <v>0</v>
      </c>
      <c r="AD1884" s="11">
        <f t="shared" si="308"/>
        <v>0</v>
      </c>
      <c r="AE1884" s="12">
        <f t="shared" si="309"/>
        <v>0</v>
      </c>
      <c r="AF1884"/>
      <c r="AG1884"/>
      <c r="AH1884"/>
      <c r="AI1884"/>
      <c r="AJ1884"/>
    </row>
    <row r="1885" spans="2:36" x14ac:dyDescent="0.25">
      <c r="B1885" s="2" t="s">
        <v>685</v>
      </c>
      <c r="C1885"/>
      <c r="D1885" s="1" t="s">
        <v>1733</v>
      </c>
      <c r="E1885"/>
      <c r="F1885"/>
      <c r="G1885"/>
      <c r="H1885"/>
      <c r="I1885"/>
      <c r="J1885" s="1" t="s">
        <v>3608</v>
      </c>
      <c r="K1885"/>
      <c r="L1885"/>
      <c r="M1885"/>
      <c r="N1885"/>
      <c r="O1885"/>
      <c r="P1885"/>
      <c r="Q1885" s="13">
        <v>0</v>
      </c>
      <c r="R1885" s="13">
        <v>0</v>
      </c>
      <c r="S1885" s="11">
        <f t="shared" si="302"/>
        <v>0</v>
      </c>
      <c r="T1885" s="5">
        <v>0</v>
      </c>
      <c r="U1885" s="11">
        <f t="shared" si="303"/>
        <v>0</v>
      </c>
      <c r="V1885" s="13" t="s">
        <v>1</v>
      </c>
      <c r="W1885" s="10">
        <f>IFERROR(VLOOKUP(V1885,Curr!$B$2:$C$13,2,FALSE),0)</f>
        <v>11</v>
      </c>
      <c r="X1885" s="11">
        <f t="shared" si="304"/>
        <v>0</v>
      </c>
      <c r="Y1885" s="14">
        <f t="shared" si="305"/>
        <v>0</v>
      </c>
      <c r="Z1885" s="11">
        <f t="shared" si="306"/>
        <v>0</v>
      </c>
      <c r="AA1885" s="4" t="s">
        <v>1</v>
      </c>
      <c r="AB1885" s="10">
        <f>IFERROR(VLOOKUP(AA1885,Curr!$B$2:$C$13,2,FALSE),0)</f>
        <v>11</v>
      </c>
      <c r="AC1885" s="11">
        <f t="shared" si="307"/>
        <v>0</v>
      </c>
      <c r="AD1885" s="11">
        <f t="shared" si="308"/>
        <v>0</v>
      </c>
      <c r="AE1885" s="12">
        <f t="shared" si="309"/>
        <v>0</v>
      </c>
      <c r="AF1885"/>
      <c r="AG1885"/>
      <c r="AH1885"/>
      <c r="AI1885"/>
      <c r="AJ1885"/>
    </row>
    <row r="1886" spans="2:36" x14ac:dyDescent="0.25">
      <c r="B1886" s="2" t="s">
        <v>685</v>
      </c>
      <c r="C1886"/>
      <c r="D1886" s="1" t="s">
        <v>1733</v>
      </c>
      <c r="E1886"/>
      <c r="F1886"/>
      <c r="G1886"/>
      <c r="H1886"/>
      <c r="I1886"/>
      <c r="J1886" s="1" t="s">
        <v>3609</v>
      </c>
      <c r="K1886"/>
      <c r="L1886"/>
      <c r="M1886"/>
      <c r="N1886"/>
      <c r="O1886"/>
      <c r="P1886"/>
      <c r="Q1886" s="13">
        <v>0</v>
      </c>
      <c r="R1886" s="13">
        <v>0</v>
      </c>
      <c r="S1886" s="11">
        <f t="shared" si="302"/>
        <v>0</v>
      </c>
      <c r="T1886" s="5">
        <v>0</v>
      </c>
      <c r="U1886" s="11">
        <f t="shared" si="303"/>
        <v>0</v>
      </c>
      <c r="V1886" s="13" t="s">
        <v>1</v>
      </c>
      <c r="W1886" s="10">
        <f>IFERROR(VLOOKUP(V1886,Curr!$B$2:$C$13,2,FALSE),0)</f>
        <v>11</v>
      </c>
      <c r="X1886" s="11">
        <f t="shared" si="304"/>
        <v>0</v>
      </c>
      <c r="Y1886" s="14">
        <f t="shared" si="305"/>
        <v>0</v>
      </c>
      <c r="Z1886" s="11">
        <f t="shared" si="306"/>
        <v>0</v>
      </c>
      <c r="AA1886" s="4" t="s">
        <v>1</v>
      </c>
      <c r="AB1886" s="10">
        <f>IFERROR(VLOOKUP(AA1886,Curr!$B$2:$C$13,2,FALSE),0)</f>
        <v>11</v>
      </c>
      <c r="AC1886" s="11">
        <f t="shared" si="307"/>
        <v>0</v>
      </c>
      <c r="AD1886" s="11">
        <f t="shared" si="308"/>
        <v>0</v>
      </c>
      <c r="AE1886" s="12">
        <f t="shared" si="309"/>
        <v>0</v>
      </c>
      <c r="AF1886"/>
      <c r="AG1886"/>
      <c r="AH1886"/>
      <c r="AI1886"/>
      <c r="AJ1886"/>
    </row>
    <row r="1887" spans="2:36" x14ac:dyDescent="0.25">
      <c r="B1887" s="2" t="s">
        <v>685</v>
      </c>
      <c r="C1887"/>
      <c r="D1887" s="1" t="s">
        <v>1733</v>
      </c>
      <c r="E1887"/>
      <c r="F1887"/>
      <c r="G1887"/>
      <c r="H1887"/>
      <c r="I1887"/>
      <c r="J1887" s="1" t="s">
        <v>3610</v>
      </c>
      <c r="K1887"/>
      <c r="L1887"/>
      <c r="M1887"/>
      <c r="N1887"/>
      <c r="O1887"/>
      <c r="P1887"/>
      <c r="Q1887" s="13">
        <v>0</v>
      </c>
      <c r="R1887" s="13">
        <v>0</v>
      </c>
      <c r="S1887" s="11">
        <f t="shared" si="302"/>
        <v>0</v>
      </c>
      <c r="T1887" s="5">
        <v>0</v>
      </c>
      <c r="U1887" s="11">
        <f t="shared" si="303"/>
        <v>0</v>
      </c>
      <c r="V1887" s="13" t="s">
        <v>1</v>
      </c>
      <c r="W1887" s="10">
        <f>IFERROR(VLOOKUP(V1887,Curr!$B$2:$C$13,2,FALSE),0)</f>
        <v>11</v>
      </c>
      <c r="X1887" s="11">
        <f t="shared" si="304"/>
        <v>0</v>
      </c>
      <c r="Y1887" s="14">
        <f t="shared" si="305"/>
        <v>0</v>
      </c>
      <c r="Z1887" s="11">
        <f t="shared" si="306"/>
        <v>0</v>
      </c>
      <c r="AA1887" s="4" t="s">
        <v>1</v>
      </c>
      <c r="AB1887" s="10">
        <f>IFERROR(VLOOKUP(AA1887,Curr!$B$2:$C$13,2,FALSE),0)</f>
        <v>11</v>
      </c>
      <c r="AC1887" s="11">
        <f t="shared" si="307"/>
        <v>0</v>
      </c>
      <c r="AD1887" s="11">
        <f t="shared" si="308"/>
        <v>0</v>
      </c>
      <c r="AE1887" s="12">
        <f t="shared" si="309"/>
        <v>0</v>
      </c>
      <c r="AF1887"/>
      <c r="AG1887"/>
      <c r="AH1887"/>
      <c r="AI1887"/>
      <c r="AJ1887"/>
    </row>
    <row r="1888" spans="2:36" x14ac:dyDescent="0.25">
      <c r="B1888" s="2" t="s">
        <v>685</v>
      </c>
      <c r="C1888"/>
      <c r="D1888" s="1" t="s">
        <v>1733</v>
      </c>
      <c r="E1888"/>
      <c r="F1888"/>
      <c r="G1888"/>
      <c r="H1888"/>
      <c r="I1888"/>
      <c r="J1888" s="1" t="s">
        <v>3611</v>
      </c>
      <c r="K1888"/>
      <c r="L1888"/>
      <c r="M1888"/>
      <c r="N1888"/>
      <c r="O1888"/>
      <c r="P1888"/>
      <c r="Q1888" s="13">
        <v>0</v>
      </c>
      <c r="R1888" s="13">
        <v>0</v>
      </c>
      <c r="S1888" s="11">
        <f t="shared" si="302"/>
        <v>0</v>
      </c>
      <c r="T1888" s="5">
        <v>0</v>
      </c>
      <c r="U1888" s="11">
        <f t="shared" si="303"/>
        <v>0</v>
      </c>
      <c r="V1888" s="13" t="s">
        <v>1</v>
      </c>
      <c r="W1888" s="10">
        <f>IFERROR(VLOOKUP(V1888,Curr!$B$2:$C$13,2,FALSE),0)</f>
        <v>11</v>
      </c>
      <c r="X1888" s="11">
        <f t="shared" si="304"/>
        <v>0</v>
      </c>
      <c r="Y1888" s="14">
        <f t="shared" si="305"/>
        <v>0</v>
      </c>
      <c r="Z1888" s="11">
        <f t="shared" si="306"/>
        <v>0</v>
      </c>
      <c r="AA1888" s="4" t="s">
        <v>1</v>
      </c>
      <c r="AB1888" s="10">
        <f>IFERROR(VLOOKUP(AA1888,Curr!$B$2:$C$13,2,FALSE),0)</f>
        <v>11</v>
      </c>
      <c r="AC1888" s="11">
        <f t="shared" si="307"/>
        <v>0</v>
      </c>
      <c r="AD1888" s="11">
        <f t="shared" si="308"/>
        <v>0</v>
      </c>
      <c r="AE1888" s="12">
        <f t="shared" si="309"/>
        <v>0</v>
      </c>
      <c r="AF1888"/>
      <c r="AG1888"/>
      <c r="AH1888"/>
      <c r="AI1888"/>
      <c r="AJ1888"/>
    </row>
    <row r="1889" spans="2:36" x14ac:dyDescent="0.25">
      <c r="B1889" s="2" t="s">
        <v>685</v>
      </c>
      <c r="C1889"/>
      <c r="D1889" s="1" t="s">
        <v>1733</v>
      </c>
      <c r="E1889"/>
      <c r="F1889"/>
      <c r="G1889"/>
      <c r="H1889"/>
      <c r="I1889"/>
      <c r="J1889" s="1" t="s">
        <v>3612</v>
      </c>
      <c r="K1889"/>
      <c r="L1889"/>
      <c r="M1889"/>
      <c r="N1889"/>
      <c r="O1889"/>
      <c r="P1889"/>
      <c r="Q1889" s="13">
        <v>0</v>
      </c>
      <c r="R1889" s="13">
        <v>0</v>
      </c>
      <c r="S1889" s="11">
        <f t="shared" si="302"/>
        <v>0</v>
      </c>
      <c r="T1889" s="5">
        <v>0</v>
      </c>
      <c r="U1889" s="11">
        <f t="shared" si="303"/>
        <v>0</v>
      </c>
      <c r="V1889" s="13" t="s">
        <v>1</v>
      </c>
      <c r="W1889" s="10">
        <f>IFERROR(VLOOKUP(V1889,Curr!$B$2:$C$13,2,FALSE),0)</f>
        <v>11</v>
      </c>
      <c r="X1889" s="11">
        <f t="shared" si="304"/>
        <v>0</v>
      </c>
      <c r="Y1889" s="14">
        <f t="shared" si="305"/>
        <v>0</v>
      </c>
      <c r="Z1889" s="11">
        <f t="shared" si="306"/>
        <v>0</v>
      </c>
      <c r="AA1889" s="4" t="s">
        <v>1</v>
      </c>
      <c r="AB1889" s="10">
        <f>IFERROR(VLOOKUP(AA1889,Curr!$B$2:$C$13,2,FALSE),0)</f>
        <v>11</v>
      </c>
      <c r="AC1889" s="11">
        <f t="shared" si="307"/>
        <v>0</v>
      </c>
      <c r="AD1889" s="11">
        <f t="shared" si="308"/>
        <v>0</v>
      </c>
      <c r="AE1889" s="12">
        <f t="shared" si="309"/>
        <v>0</v>
      </c>
      <c r="AF1889"/>
      <c r="AG1889"/>
      <c r="AH1889"/>
      <c r="AI1889"/>
      <c r="AJ1889"/>
    </row>
    <row r="1890" spans="2:36" x14ac:dyDescent="0.25">
      <c r="B1890" s="2" t="s">
        <v>685</v>
      </c>
      <c r="C1890"/>
      <c r="D1890" s="1" t="s">
        <v>1733</v>
      </c>
      <c r="E1890"/>
      <c r="F1890"/>
      <c r="G1890"/>
      <c r="H1890"/>
      <c r="I1890"/>
      <c r="J1890" s="1" t="s">
        <v>3613</v>
      </c>
      <c r="K1890"/>
      <c r="L1890"/>
      <c r="M1890"/>
      <c r="N1890"/>
      <c r="O1890"/>
      <c r="P1890"/>
      <c r="Q1890" s="13">
        <v>0</v>
      </c>
      <c r="R1890" s="13">
        <v>0</v>
      </c>
      <c r="S1890" s="11">
        <f t="shared" si="302"/>
        <v>0</v>
      </c>
      <c r="T1890" s="5">
        <v>0</v>
      </c>
      <c r="U1890" s="11">
        <f t="shared" si="303"/>
        <v>0</v>
      </c>
      <c r="V1890" s="13" t="s">
        <v>1</v>
      </c>
      <c r="W1890" s="10">
        <f>IFERROR(VLOOKUP(V1890,Curr!$B$2:$C$13,2,FALSE),0)</f>
        <v>11</v>
      </c>
      <c r="X1890" s="11">
        <f t="shared" si="304"/>
        <v>0</v>
      </c>
      <c r="Y1890" s="14">
        <f t="shared" si="305"/>
        <v>0</v>
      </c>
      <c r="Z1890" s="11">
        <f t="shared" si="306"/>
        <v>0</v>
      </c>
      <c r="AA1890" s="4" t="s">
        <v>1</v>
      </c>
      <c r="AB1890" s="10">
        <f>IFERROR(VLOOKUP(AA1890,Curr!$B$2:$C$13,2,FALSE),0)</f>
        <v>11</v>
      </c>
      <c r="AC1890" s="11">
        <f t="shared" si="307"/>
        <v>0</v>
      </c>
      <c r="AD1890" s="11">
        <f t="shared" si="308"/>
        <v>0</v>
      </c>
      <c r="AE1890" s="12">
        <f t="shared" si="309"/>
        <v>0</v>
      </c>
      <c r="AF1890"/>
      <c r="AG1890"/>
      <c r="AH1890"/>
      <c r="AI1890"/>
      <c r="AJ1890"/>
    </row>
    <row r="1891" spans="2:36" x14ac:dyDescent="0.25">
      <c r="B1891" s="2" t="s">
        <v>685</v>
      </c>
      <c r="C1891"/>
      <c r="D1891" s="1" t="s">
        <v>1733</v>
      </c>
      <c r="E1891"/>
      <c r="F1891"/>
      <c r="G1891"/>
      <c r="H1891"/>
      <c r="I1891"/>
      <c r="J1891" s="1" t="s">
        <v>3614</v>
      </c>
      <c r="K1891"/>
      <c r="L1891"/>
      <c r="M1891"/>
      <c r="N1891"/>
      <c r="O1891"/>
      <c r="P1891"/>
      <c r="Q1891" s="13">
        <v>0</v>
      </c>
      <c r="R1891" s="13">
        <v>0</v>
      </c>
      <c r="S1891" s="11">
        <f t="shared" si="302"/>
        <v>0</v>
      </c>
      <c r="T1891" s="5">
        <v>0</v>
      </c>
      <c r="U1891" s="11">
        <f t="shared" si="303"/>
        <v>0</v>
      </c>
      <c r="V1891" s="13" t="s">
        <v>1</v>
      </c>
      <c r="W1891" s="10">
        <f>IFERROR(VLOOKUP(V1891,Curr!$B$2:$C$13,2,FALSE),0)</f>
        <v>11</v>
      </c>
      <c r="X1891" s="11">
        <f t="shared" si="304"/>
        <v>0</v>
      </c>
      <c r="Y1891" s="14">
        <f t="shared" si="305"/>
        <v>0</v>
      </c>
      <c r="Z1891" s="11">
        <f t="shared" si="306"/>
        <v>0</v>
      </c>
      <c r="AA1891" s="4" t="s">
        <v>1</v>
      </c>
      <c r="AB1891" s="10">
        <f>IFERROR(VLOOKUP(AA1891,Curr!$B$2:$C$13,2,FALSE),0)</f>
        <v>11</v>
      </c>
      <c r="AC1891" s="11">
        <f t="shared" si="307"/>
        <v>0</v>
      </c>
      <c r="AD1891" s="11">
        <f t="shared" si="308"/>
        <v>0</v>
      </c>
      <c r="AE1891" s="12">
        <f t="shared" si="309"/>
        <v>0</v>
      </c>
      <c r="AF1891"/>
      <c r="AG1891"/>
      <c r="AH1891"/>
      <c r="AI1891"/>
      <c r="AJ1891"/>
    </row>
    <row r="1892" spans="2:36" x14ac:dyDescent="0.25">
      <c r="B1892" s="2" t="s">
        <v>685</v>
      </c>
      <c r="C1892"/>
      <c r="D1892" s="1" t="s">
        <v>1733</v>
      </c>
      <c r="E1892"/>
      <c r="F1892"/>
      <c r="G1892"/>
      <c r="H1892"/>
      <c r="I1892"/>
      <c r="J1892" s="1" t="s">
        <v>3615</v>
      </c>
      <c r="K1892"/>
      <c r="L1892"/>
      <c r="M1892"/>
      <c r="N1892"/>
      <c r="O1892"/>
      <c r="P1892"/>
      <c r="Q1892" s="13">
        <v>0</v>
      </c>
      <c r="R1892" s="13">
        <v>0</v>
      </c>
      <c r="S1892" s="11">
        <f t="shared" si="302"/>
        <v>0</v>
      </c>
      <c r="T1892" s="5">
        <v>0</v>
      </c>
      <c r="U1892" s="11">
        <f t="shared" si="303"/>
        <v>0</v>
      </c>
      <c r="V1892" s="13" t="s">
        <v>1</v>
      </c>
      <c r="W1892" s="10">
        <f>IFERROR(VLOOKUP(V1892,Curr!$B$2:$C$13,2,FALSE),0)</f>
        <v>11</v>
      </c>
      <c r="X1892" s="11">
        <f t="shared" si="304"/>
        <v>0</v>
      </c>
      <c r="Y1892" s="14">
        <f t="shared" si="305"/>
        <v>0</v>
      </c>
      <c r="Z1892" s="11">
        <f t="shared" si="306"/>
        <v>0</v>
      </c>
      <c r="AA1892" s="4" t="s">
        <v>1</v>
      </c>
      <c r="AB1892" s="10">
        <f>IFERROR(VLOOKUP(AA1892,Curr!$B$2:$C$13,2,FALSE),0)</f>
        <v>11</v>
      </c>
      <c r="AC1892" s="11">
        <f t="shared" si="307"/>
        <v>0</v>
      </c>
      <c r="AD1892" s="11">
        <f t="shared" si="308"/>
        <v>0</v>
      </c>
      <c r="AE1892" s="12">
        <f t="shared" si="309"/>
        <v>0</v>
      </c>
      <c r="AF1892"/>
      <c r="AG1892"/>
      <c r="AH1892"/>
      <c r="AI1892"/>
      <c r="AJ1892"/>
    </row>
    <row r="1893" spans="2:36" x14ac:dyDescent="0.25">
      <c r="B1893" s="2" t="s">
        <v>685</v>
      </c>
      <c r="C1893"/>
      <c r="D1893" s="1" t="s">
        <v>1733</v>
      </c>
      <c r="E1893"/>
      <c r="F1893"/>
      <c r="G1893"/>
      <c r="H1893"/>
      <c r="I1893"/>
      <c r="J1893" s="1" t="s">
        <v>3616</v>
      </c>
      <c r="K1893"/>
      <c r="L1893"/>
      <c r="M1893"/>
      <c r="N1893"/>
      <c r="O1893"/>
      <c r="P1893"/>
      <c r="Q1893" s="13">
        <v>0</v>
      </c>
      <c r="R1893" s="13">
        <v>0</v>
      </c>
      <c r="S1893" s="11">
        <f t="shared" si="302"/>
        <v>0</v>
      </c>
      <c r="T1893" s="5">
        <v>0</v>
      </c>
      <c r="U1893" s="11">
        <f t="shared" si="303"/>
        <v>0</v>
      </c>
      <c r="V1893" s="13" t="s">
        <v>1</v>
      </c>
      <c r="W1893" s="10">
        <f>IFERROR(VLOOKUP(V1893,Curr!$B$2:$C$13,2,FALSE),0)</f>
        <v>11</v>
      </c>
      <c r="X1893" s="11">
        <f t="shared" si="304"/>
        <v>0</v>
      </c>
      <c r="Y1893" s="14">
        <f t="shared" si="305"/>
        <v>0</v>
      </c>
      <c r="Z1893" s="11">
        <f t="shared" si="306"/>
        <v>0</v>
      </c>
      <c r="AA1893" s="4" t="s">
        <v>1</v>
      </c>
      <c r="AB1893" s="10">
        <f>IFERROR(VLOOKUP(AA1893,Curr!$B$2:$C$13,2,FALSE),0)</f>
        <v>11</v>
      </c>
      <c r="AC1893" s="11">
        <f t="shared" si="307"/>
        <v>0</v>
      </c>
      <c r="AD1893" s="11">
        <f t="shared" si="308"/>
        <v>0</v>
      </c>
      <c r="AE1893" s="12">
        <f t="shared" si="309"/>
        <v>0</v>
      </c>
      <c r="AF1893"/>
      <c r="AG1893"/>
      <c r="AH1893"/>
      <c r="AI1893"/>
      <c r="AJ1893"/>
    </row>
    <row r="1894" spans="2:36" x14ac:dyDescent="0.25">
      <c r="B1894" s="2" t="s">
        <v>685</v>
      </c>
      <c r="C1894"/>
      <c r="D1894" s="1" t="s">
        <v>1733</v>
      </c>
      <c r="E1894"/>
      <c r="F1894"/>
      <c r="G1894"/>
      <c r="H1894"/>
      <c r="I1894"/>
      <c r="J1894" s="1" t="s">
        <v>3617</v>
      </c>
      <c r="K1894"/>
      <c r="L1894"/>
      <c r="M1894"/>
      <c r="N1894"/>
      <c r="O1894"/>
      <c r="P1894"/>
      <c r="Q1894" s="13">
        <v>0</v>
      </c>
      <c r="R1894" s="13">
        <v>0</v>
      </c>
      <c r="S1894" s="11">
        <f t="shared" si="302"/>
        <v>0</v>
      </c>
      <c r="T1894" s="5">
        <v>0</v>
      </c>
      <c r="U1894" s="11">
        <f t="shared" si="303"/>
        <v>0</v>
      </c>
      <c r="V1894" s="13" t="s">
        <v>1</v>
      </c>
      <c r="W1894" s="10">
        <f>IFERROR(VLOOKUP(V1894,Curr!$B$2:$C$13,2,FALSE),0)</f>
        <v>11</v>
      </c>
      <c r="X1894" s="11">
        <f t="shared" si="304"/>
        <v>0</v>
      </c>
      <c r="Y1894" s="14">
        <f t="shared" si="305"/>
        <v>0</v>
      </c>
      <c r="Z1894" s="11">
        <f t="shared" si="306"/>
        <v>0</v>
      </c>
      <c r="AA1894" s="4" t="s">
        <v>1</v>
      </c>
      <c r="AB1894" s="10">
        <f>IFERROR(VLOOKUP(AA1894,Curr!$B$2:$C$13,2,FALSE),0)</f>
        <v>11</v>
      </c>
      <c r="AC1894" s="11">
        <f t="shared" si="307"/>
        <v>0</v>
      </c>
      <c r="AD1894" s="11">
        <f t="shared" si="308"/>
        <v>0</v>
      </c>
      <c r="AE1894" s="12">
        <f t="shared" si="309"/>
        <v>0</v>
      </c>
      <c r="AF1894"/>
      <c r="AG1894"/>
      <c r="AH1894"/>
      <c r="AI1894"/>
      <c r="AJ1894"/>
    </row>
    <row r="1895" spans="2:36" x14ac:dyDescent="0.25">
      <c r="B1895" s="2" t="s">
        <v>685</v>
      </c>
      <c r="C1895"/>
      <c r="D1895" s="1" t="s">
        <v>1733</v>
      </c>
      <c r="E1895"/>
      <c r="F1895"/>
      <c r="G1895"/>
      <c r="H1895"/>
      <c r="I1895"/>
      <c r="J1895" s="1" t="s">
        <v>3618</v>
      </c>
      <c r="K1895"/>
      <c r="L1895"/>
      <c r="M1895"/>
      <c r="N1895"/>
      <c r="O1895"/>
      <c r="P1895"/>
      <c r="Q1895" s="13">
        <v>0</v>
      </c>
      <c r="R1895" s="13">
        <v>0</v>
      </c>
      <c r="S1895" s="11">
        <f t="shared" si="302"/>
        <v>0</v>
      </c>
      <c r="T1895" s="5">
        <v>0</v>
      </c>
      <c r="U1895" s="11">
        <f t="shared" si="303"/>
        <v>0</v>
      </c>
      <c r="V1895" s="13" t="s">
        <v>1</v>
      </c>
      <c r="W1895" s="10">
        <f>IFERROR(VLOOKUP(V1895,Curr!$B$2:$C$13,2,FALSE),0)</f>
        <v>11</v>
      </c>
      <c r="X1895" s="11">
        <f t="shared" si="304"/>
        <v>0</v>
      </c>
      <c r="Y1895" s="14">
        <f t="shared" si="305"/>
        <v>0</v>
      </c>
      <c r="Z1895" s="11">
        <f t="shared" si="306"/>
        <v>0</v>
      </c>
      <c r="AA1895" s="4" t="s">
        <v>1</v>
      </c>
      <c r="AB1895" s="10">
        <f>IFERROR(VLOOKUP(AA1895,Curr!$B$2:$C$13,2,FALSE),0)</f>
        <v>11</v>
      </c>
      <c r="AC1895" s="11">
        <f t="shared" si="307"/>
        <v>0</v>
      </c>
      <c r="AD1895" s="11">
        <f t="shared" si="308"/>
        <v>0</v>
      </c>
      <c r="AE1895" s="12">
        <f t="shared" si="309"/>
        <v>0</v>
      </c>
      <c r="AF1895"/>
      <c r="AG1895"/>
      <c r="AH1895"/>
      <c r="AI1895"/>
      <c r="AJ1895"/>
    </row>
    <row r="1896" spans="2:36" x14ac:dyDescent="0.25">
      <c r="B1896" s="2" t="s">
        <v>685</v>
      </c>
      <c r="C1896"/>
      <c r="D1896" s="1" t="s">
        <v>1733</v>
      </c>
      <c r="E1896"/>
      <c r="F1896"/>
      <c r="G1896"/>
      <c r="H1896"/>
      <c r="I1896"/>
      <c r="J1896" s="1" t="s">
        <v>3619</v>
      </c>
      <c r="K1896"/>
      <c r="L1896"/>
      <c r="M1896"/>
      <c r="N1896"/>
      <c r="O1896"/>
      <c r="P1896"/>
      <c r="Q1896" s="13">
        <v>0</v>
      </c>
      <c r="R1896" s="13">
        <v>0</v>
      </c>
      <c r="S1896" s="11">
        <f t="shared" si="302"/>
        <v>0</v>
      </c>
      <c r="T1896" s="5">
        <v>0</v>
      </c>
      <c r="U1896" s="11">
        <f t="shared" si="303"/>
        <v>0</v>
      </c>
      <c r="V1896" s="13" t="s">
        <v>1</v>
      </c>
      <c r="W1896" s="10">
        <f>IFERROR(VLOOKUP(V1896,Curr!$B$2:$C$13,2,FALSE),0)</f>
        <v>11</v>
      </c>
      <c r="X1896" s="11">
        <f t="shared" si="304"/>
        <v>0</v>
      </c>
      <c r="Y1896" s="14">
        <f t="shared" si="305"/>
        <v>0</v>
      </c>
      <c r="Z1896" s="11">
        <f t="shared" si="306"/>
        <v>0</v>
      </c>
      <c r="AA1896" s="4" t="s">
        <v>1</v>
      </c>
      <c r="AB1896" s="10">
        <f>IFERROR(VLOOKUP(AA1896,Curr!$B$2:$C$13,2,FALSE),0)</f>
        <v>11</v>
      </c>
      <c r="AC1896" s="11">
        <f t="shared" si="307"/>
        <v>0</v>
      </c>
      <c r="AD1896" s="11">
        <f t="shared" si="308"/>
        <v>0</v>
      </c>
      <c r="AE1896" s="12">
        <f t="shared" si="309"/>
        <v>0</v>
      </c>
      <c r="AF1896"/>
      <c r="AG1896"/>
      <c r="AH1896"/>
      <c r="AI1896"/>
      <c r="AJ1896"/>
    </row>
    <row r="1897" spans="2:36" x14ac:dyDescent="0.25">
      <c r="B1897" s="2" t="s">
        <v>685</v>
      </c>
      <c r="C1897"/>
      <c r="D1897" s="1" t="s">
        <v>1733</v>
      </c>
      <c r="E1897"/>
      <c r="F1897"/>
      <c r="G1897"/>
      <c r="H1897"/>
      <c r="I1897"/>
      <c r="J1897" s="1" t="s">
        <v>3620</v>
      </c>
      <c r="K1897"/>
      <c r="L1897"/>
      <c r="M1897"/>
      <c r="N1897"/>
      <c r="O1897"/>
      <c r="P1897"/>
      <c r="Q1897" s="13">
        <v>0</v>
      </c>
      <c r="R1897" s="13">
        <v>0</v>
      </c>
      <c r="S1897" s="11">
        <f t="shared" si="302"/>
        <v>0</v>
      </c>
      <c r="T1897" s="5">
        <v>0</v>
      </c>
      <c r="U1897" s="11">
        <f t="shared" si="303"/>
        <v>0</v>
      </c>
      <c r="V1897" s="13" t="s">
        <v>1</v>
      </c>
      <c r="W1897" s="10">
        <f>IFERROR(VLOOKUP(V1897,Curr!$B$2:$C$13,2,FALSE),0)</f>
        <v>11</v>
      </c>
      <c r="X1897" s="11">
        <f t="shared" si="304"/>
        <v>0</v>
      </c>
      <c r="Y1897" s="14">
        <f t="shared" si="305"/>
        <v>0</v>
      </c>
      <c r="Z1897" s="11">
        <f t="shared" si="306"/>
        <v>0</v>
      </c>
      <c r="AA1897" s="4" t="s">
        <v>1</v>
      </c>
      <c r="AB1897" s="10">
        <f>IFERROR(VLOOKUP(AA1897,Curr!$B$2:$C$13,2,FALSE),0)</f>
        <v>11</v>
      </c>
      <c r="AC1897" s="11">
        <f t="shared" si="307"/>
        <v>0</v>
      </c>
      <c r="AD1897" s="11">
        <f t="shared" si="308"/>
        <v>0</v>
      </c>
      <c r="AE1897" s="12">
        <f t="shared" si="309"/>
        <v>0</v>
      </c>
      <c r="AF1897"/>
      <c r="AG1897"/>
      <c r="AH1897"/>
      <c r="AI1897"/>
      <c r="AJ1897"/>
    </row>
    <row r="1898" spans="2:36" x14ac:dyDescent="0.25">
      <c r="B1898" s="2" t="s">
        <v>685</v>
      </c>
      <c r="C1898"/>
      <c r="D1898" s="1" t="s">
        <v>1733</v>
      </c>
      <c r="E1898"/>
      <c r="F1898"/>
      <c r="G1898"/>
      <c r="H1898"/>
      <c r="I1898"/>
      <c r="J1898" s="1" t="s">
        <v>3621</v>
      </c>
      <c r="K1898"/>
      <c r="L1898"/>
      <c r="M1898"/>
      <c r="N1898"/>
      <c r="O1898"/>
      <c r="P1898"/>
      <c r="Q1898" s="13">
        <v>0</v>
      </c>
      <c r="R1898" s="13">
        <v>0</v>
      </c>
      <c r="S1898" s="11">
        <f t="shared" si="302"/>
        <v>0</v>
      </c>
      <c r="T1898" s="5">
        <v>0</v>
      </c>
      <c r="U1898" s="11">
        <f t="shared" si="303"/>
        <v>0</v>
      </c>
      <c r="V1898" s="13" t="s">
        <v>1</v>
      </c>
      <c r="W1898" s="10">
        <f>IFERROR(VLOOKUP(V1898,Curr!$B$2:$C$13,2,FALSE),0)</f>
        <v>11</v>
      </c>
      <c r="X1898" s="11">
        <f t="shared" si="304"/>
        <v>0</v>
      </c>
      <c r="Y1898" s="14">
        <f t="shared" si="305"/>
        <v>0</v>
      </c>
      <c r="Z1898" s="11">
        <f t="shared" si="306"/>
        <v>0</v>
      </c>
      <c r="AA1898" s="4" t="s">
        <v>1</v>
      </c>
      <c r="AB1898" s="10">
        <f>IFERROR(VLOOKUP(AA1898,Curr!$B$2:$C$13,2,FALSE),0)</f>
        <v>11</v>
      </c>
      <c r="AC1898" s="11">
        <f t="shared" si="307"/>
        <v>0</v>
      </c>
      <c r="AD1898" s="11">
        <f t="shared" si="308"/>
        <v>0</v>
      </c>
      <c r="AE1898" s="12">
        <f t="shared" si="309"/>
        <v>0</v>
      </c>
      <c r="AF1898"/>
      <c r="AG1898"/>
      <c r="AH1898"/>
      <c r="AI1898"/>
      <c r="AJ1898"/>
    </row>
    <row r="1899" spans="2:36" x14ac:dyDescent="0.25">
      <c r="B1899" s="2" t="s">
        <v>685</v>
      </c>
      <c r="C1899"/>
      <c r="D1899" s="1" t="s">
        <v>1733</v>
      </c>
      <c r="E1899"/>
      <c r="F1899"/>
      <c r="G1899"/>
      <c r="H1899"/>
      <c r="I1899"/>
      <c r="J1899" s="1" t="s">
        <v>3622</v>
      </c>
      <c r="K1899"/>
      <c r="L1899"/>
      <c r="M1899"/>
      <c r="N1899"/>
      <c r="O1899"/>
      <c r="P1899"/>
      <c r="Q1899" s="13">
        <v>0</v>
      </c>
      <c r="R1899" s="13">
        <v>0</v>
      </c>
      <c r="S1899" s="11">
        <f t="shared" si="302"/>
        <v>0</v>
      </c>
      <c r="T1899" s="5">
        <v>0</v>
      </c>
      <c r="U1899" s="11">
        <f t="shared" si="303"/>
        <v>0</v>
      </c>
      <c r="V1899" s="13" t="s">
        <v>1</v>
      </c>
      <c r="W1899" s="10">
        <f>IFERROR(VLOOKUP(V1899,Curr!$B$2:$C$13,2,FALSE),0)</f>
        <v>11</v>
      </c>
      <c r="X1899" s="11">
        <f t="shared" si="304"/>
        <v>0</v>
      </c>
      <c r="Y1899" s="14">
        <f t="shared" si="305"/>
        <v>0</v>
      </c>
      <c r="Z1899" s="11">
        <f t="shared" si="306"/>
        <v>0</v>
      </c>
      <c r="AA1899" s="4" t="s">
        <v>1</v>
      </c>
      <c r="AB1899" s="10">
        <f>IFERROR(VLOOKUP(AA1899,Curr!$B$2:$C$13,2,FALSE),0)</f>
        <v>11</v>
      </c>
      <c r="AC1899" s="11">
        <f t="shared" si="307"/>
        <v>0</v>
      </c>
      <c r="AD1899" s="11">
        <f t="shared" si="308"/>
        <v>0</v>
      </c>
      <c r="AE1899" s="12">
        <f t="shared" si="309"/>
        <v>0</v>
      </c>
      <c r="AF1899"/>
      <c r="AG1899"/>
      <c r="AH1899"/>
      <c r="AI1899"/>
      <c r="AJ1899"/>
    </row>
    <row r="1900" spans="2:36" x14ac:dyDescent="0.25">
      <c r="B1900" s="2" t="s">
        <v>685</v>
      </c>
      <c r="C1900"/>
      <c r="D1900" s="1" t="s">
        <v>1733</v>
      </c>
      <c r="E1900"/>
      <c r="F1900"/>
      <c r="G1900"/>
      <c r="H1900"/>
      <c r="I1900"/>
      <c r="J1900" s="1" t="s">
        <v>3623</v>
      </c>
      <c r="K1900"/>
      <c r="L1900"/>
      <c r="M1900"/>
      <c r="N1900"/>
      <c r="O1900"/>
      <c r="P1900"/>
      <c r="Q1900" s="13">
        <v>0</v>
      </c>
      <c r="R1900" s="13">
        <v>0</v>
      </c>
      <c r="S1900" s="11">
        <f t="shared" si="302"/>
        <v>0</v>
      </c>
      <c r="T1900" s="5">
        <v>0</v>
      </c>
      <c r="U1900" s="11">
        <f t="shared" si="303"/>
        <v>0</v>
      </c>
      <c r="V1900" s="13" t="s">
        <v>1</v>
      </c>
      <c r="W1900" s="10">
        <f>IFERROR(VLOOKUP(V1900,Curr!$B$2:$C$13,2,FALSE),0)</f>
        <v>11</v>
      </c>
      <c r="X1900" s="11">
        <f t="shared" si="304"/>
        <v>0</v>
      </c>
      <c r="Y1900" s="14">
        <f t="shared" si="305"/>
        <v>0</v>
      </c>
      <c r="Z1900" s="11">
        <f t="shared" si="306"/>
        <v>0</v>
      </c>
      <c r="AA1900" s="4" t="s">
        <v>1</v>
      </c>
      <c r="AB1900" s="10">
        <f>IFERROR(VLOOKUP(AA1900,Curr!$B$2:$C$13,2,FALSE),0)</f>
        <v>11</v>
      </c>
      <c r="AC1900" s="11">
        <f t="shared" si="307"/>
        <v>0</v>
      </c>
      <c r="AD1900" s="11">
        <f t="shared" si="308"/>
        <v>0</v>
      </c>
      <c r="AE1900" s="12">
        <f t="shared" si="309"/>
        <v>0</v>
      </c>
      <c r="AF1900"/>
      <c r="AG1900"/>
      <c r="AH1900"/>
      <c r="AI1900"/>
      <c r="AJ1900"/>
    </row>
    <row r="1901" spans="2:36" x14ac:dyDescent="0.25">
      <c r="B1901" s="2" t="s">
        <v>685</v>
      </c>
      <c r="C1901"/>
      <c r="D1901" s="1" t="s">
        <v>1733</v>
      </c>
      <c r="E1901"/>
      <c r="F1901"/>
      <c r="G1901"/>
      <c r="H1901"/>
      <c r="I1901"/>
      <c r="J1901" s="1" t="s">
        <v>3624</v>
      </c>
      <c r="K1901"/>
      <c r="L1901"/>
      <c r="M1901"/>
      <c r="N1901"/>
      <c r="O1901"/>
      <c r="P1901"/>
      <c r="Q1901" s="13">
        <v>0</v>
      </c>
      <c r="R1901" s="13">
        <v>0</v>
      </c>
      <c r="S1901" s="11">
        <f t="shared" si="302"/>
        <v>0</v>
      </c>
      <c r="T1901" s="5">
        <v>0</v>
      </c>
      <c r="U1901" s="11">
        <f t="shared" si="303"/>
        <v>0</v>
      </c>
      <c r="V1901" s="13" t="s">
        <v>1</v>
      </c>
      <c r="W1901" s="10">
        <f>IFERROR(VLOOKUP(V1901,Curr!$B$2:$C$13,2,FALSE),0)</f>
        <v>11</v>
      </c>
      <c r="X1901" s="11">
        <f t="shared" si="304"/>
        <v>0</v>
      </c>
      <c r="Y1901" s="14">
        <f t="shared" si="305"/>
        <v>0</v>
      </c>
      <c r="Z1901" s="11">
        <f t="shared" si="306"/>
        <v>0</v>
      </c>
      <c r="AA1901" s="4" t="s">
        <v>1</v>
      </c>
      <c r="AB1901" s="10">
        <f>IFERROR(VLOOKUP(AA1901,Curr!$B$2:$C$13,2,FALSE),0)</f>
        <v>11</v>
      </c>
      <c r="AC1901" s="11">
        <f t="shared" si="307"/>
        <v>0</v>
      </c>
      <c r="AD1901" s="11">
        <f t="shared" si="308"/>
        <v>0</v>
      </c>
      <c r="AE1901" s="12">
        <f t="shared" si="309"/>
        <v>0</v>
      </c>
      <c r="AF1901"/>
      <c r="AG1901"/>
      <c r="AH1901"/>
      <c r="AI1901"/>
      <c r="AJ1901"/>
    </row>
    <row r="1902" spans="2:36" x14ac:dyDescent="0.25">
      <c r="B1902" s="2" t="s">
        <v>685</v>
      </c>
      <c r="C1902"/>
      <c r="D1902" s="1" t="s">
        <v>1733</v>
      </c>
      <c r="E1902"/>
      <c r="F1902"/>
      <c r="G1902"/>
      <c r="H1902"/>
      <c r="I1902"/>
      <c r="J1902" s="1" t="s">
        <v>3625</v>
      </c>
      <c r="K1902"/>
      <c r="L1902"/>
      <c r="M1902"/>
      <c r="N1902"/>
      <c r="O1902"/>
      <c r="P1902"/>
      <c r="Q1902" s="13">
        <v>0</v>
      </c>
      <c r="R1902" s="13">
        <v>0</v>
      </c>
      <c r="S1902" s="11">
        <f t="shared" si="302"/>
        <v>0</v>
      </c>
      <c r="T1902" s="5">
        <v>0</v>
      </c>
      <c r="U1902" s="11">
        <f t="shared" si="303"/>
        <v>0</v>
      </c>
      <c r="V1902" s="13" t="s">
        <v>1</v>
      </c>
      <c r="W1902" s="10">
        <f>IFERROR(VLOOKUP(V1902,Curr!$B$2:$C$13,2,FALSE),0)</f>
        <v>11</v>
      </c>
      <c r="X1902" s="11">
        <f t="shared" si="304"/>
        <v>0</v>
      </c>
      <c r="Y1902" s="14">
        <f t="shared" si="305"/>
        <v>0</v>
      </c>
      <c r="Z1902" s="11">
        <f t="shared" si="306"/>
        <v>0</v>
      </c>
      <c r="AA1902" s="4" t="s">
        <v>1</v>
      </c>
      <c r="AB1902" s="10">
        <f>IFERROR(VLOOKUP(AA1902,Curr!$B$2:$C$13,2,FALSE),0)</f>
        <v>11</v>
      </c>
      <c r="AC1902" s="11">
        <f t="shared" si="307"/>
        <v>0</v>
      </c>
      <c r="AD1902" s="11">
        <f t="shared" si="308"/>
        <v>0</v>
      </c>
      <c r="AE1902" s="12">
        <f t="shared" si="309"/>
        <v>0</v>
      </c>
      <c r="AF1902"/>
      <c r="AG1902"/>
      <c r="AH1902"/>
      <c r="AI1902"/>
      <c r="AJ1902"/>
    </row>
    <row r="1903" spans="2:36" x14ac:dyDescent="0.25">
      <c r="B1903" s="2" t="s">
        <v>685</v>
      </c>
      <c r="C1903"/>
      <c r="D1903" s="1" t="s">
        <v>1733</v>
      </c>
      <c r="E1903"/>
      <c r="F1903"/>
      <c r="G1903"/>
      <c r="H1903"/>
      <c r="I1903"/>
      <c r="J1903" s="1" t="s">
        <v>3626</v>
      </c>
      <c r="K1903"/>
      <c r="L1903"/>
      <c r="M1903"/>
      <c r="N1903"/>
      <c r="O1903"/>
      <c r="P1903"/>
      <c r="Q1903" s="13">
        <v>0</v>
      </c>
      <c r="R1903" s="13">
        <v>0</v>
      </c>
      <c r="S1903" s="11">
        <f t="shared" si="302"/>
        <v>0</v>
      </c>
      <c r="T1903" s="5">
        <v>0</v>
      </c>
      <c r="U1903" s="11">
        <f t="shared" si="303"/>
        <v>0</v>
      </c>
      <c r="V1903" s="13" t="s">
        <v>1</v>
      </c>
      <c r="W1903" s="10">
        <f>IFERROR(VLOOKUP(V1903,Curr!$B$2:$C$13,2,FALSE),0)</f>
        <v>11</v>
      </c>
      <c r="X1903" s="11">
        <f t="shared" si="304"/>
        <v>0</v>
      </c>
      <c r="Y1903" s="14">
        <f t="shared" si="305"/>
        <v>0</v>
      </c>
      <c r="Z1903" s="11">
        <f t="shared" si="306"/>
        <v>0</v>
      </c>
      <c r="AA1903" s="4" t="s">
        <v>1</v>
      </c>
      <c r="AB1903" s="10">
        <f>IFERROR(VLOOKUP(AA1903,Curr!$B$2:$C$13,2,FALSE),0)</f>
        <v>11</v>
      </c>
      <c r="AC1903" s="11">
        <f t="shared" si="307"/>
        <v>0</v>
      </c>
      <c r="AD1903" s="11">
        <f t="shared" si="308"/>
        <v>0</v>
      </c>
      <c r="AE1903" s="12">
        <f t="shared" si="309"/>
        <v>0</v>
      </c>
      <c r="AF1903"/>
      <c r="AG1903"/>
      <c r="AH1903"/>
      <c r="AI1903"/>
      <c r="AJ1903"/>
    </row>
    <row r="1904" spans="2:36" x14ac:dyDescent="0.25">
      <c r="B1904" s="2" t="s">
        <v>685</v>
      </c>
      <c r="C1904"/>
      <c r="D1904" s="1" t="s">
        <v>1733</v>
      </c>
      <c r="E1904"/>
      <c r="F1904"/>
      <c r="G1904"/>
      <c r="H1904"/>
      <c r="I1904"/>
      <c r="J1904" s="1" t="s">
        <v>3627</v>
      </c>
      <c r="K1904"/>
      <c r="L1904"/>
      <c r="M1904"/>
      <c r="N1904"/>
      <c r="O1904"/>
      <c r="P1904"/>
      <c r="Q1904" s="13">
        <v>0</v>
      </c>
      <c r="R1904" s="13">
        <v>0</v>
      </c>
      <c r="S1904" s="11">
        <f t="shared" si="302"/>
        <v>0</v>
      </c>
      <c r="T1904" s="5">
        <v>0</v>
      </c>
      <c r="U1904" s="11">
        <f t="shared" si="303"/>
        <v>0</v>
      </c>
      <c r="V1904" s="13" t="s">
        <v>1</v>
      </c>
      <c r="W1904" s="10">
        <f>IFERROR(VLOOKUP(V1904,Curr!$B$2:$C$13,2,FALSE),0)</f>
        <v>11</v>
      </c>
      <c r="X1904" s="11">
        <f t="shared" si="304"/>
        <v>0</v>
      </c>
      <c r="Y1904" s="14">
        <f t="shared" si="305"/>
        <v>0</v>
      </c>
      <c r="Z1904" s="11">
        <f t="shared" si="306"/>
        <v>0</v>
      </c>
      <c r="AA1904" s="4" t="s">
        <v>1</v>
      </c>
      <c r="AB1904" s="10">
        <f>IFERROR(VLOOKUP(AA1904,Curr!$B$2:$C$13,2,FALSE),0)</f>
        <v>11</v>
      </c>
      <c r="AC1904" s="11">
        <f t="shared" si="307"/>
        <v>0</v>
      </c>
      <c r="AD1904" s="11">
        <f t="shared" si="308"/>
        <v>0</v>
      </c>
      <c r="AE1904" s="12">
        <f t="shared" si="309"/>
        <v>0</v>
      </c>
      <c r="AF1904"/>
      <c r="AG1904"/>
      <c r="AH1904"/>
      <c r="AI1904"/>
      <c r="AJ1904"/>
    </row>
    <row r="1905" spans="2:36" x14ac:dyDescent="0.25">
      <c r="B1905" s="2" t="s">
        <v>685</v>
      </c>
      <c r="C1905"/>
      <c r="D1905" s="1" t="s">
        <v>1733</v>
      </c>
      <c r="E1905"/>
      <c r="F1905"/>
      <c r="G1905"/>
      <c r="H1905"/>
      <c r="I1905"/>
      <c r="J1905" s="1" t="s">
        <v>3628</v>
      </c>
      <c r="K1905"/>
      <c r="L1905"/>
      <c r="M1905"/>
      <c r="N1905"/>
      <c r="O1905"/>
      <c r="P1905"/>
      <c r="Q1905" s="13">
        <v>0</v>
      </c>
      <c r="R1905" s="13">
        <v>0</v>
      </c>
      <c r="S1905" s="11">
        <f t="shared" si="302"/>
        <v>0</v>
      </c>
      <c r="T1905" s="5">
        <v>0</v>
      </c>
      <c r="U1905" s="11">
        <f t="shared" si="303"/>
        <v>0</v>
      </c>
      <c r="V1905" s="13" t="s">
        <v>1</v>
      </c>
      <c r="W1905" s="10">
        <f>IFERROR(VLOOKUP(V1905,Curr!$B$2:$C$13,2,FALSE),0)</f>
        <v>11</v>
      </c>
      <c r="X1905" s="11">
        <f t="shared" si="304"/>
        <v>0</v>
      </c>
      <c r="Y1905" s="14">
        <f t="shared" si="305"/>
        <v>0</v>
      </c>
      <c r="Z1905" s="11">
        <f t="shared" si="306"/>
        <v>0</v>
      </c>
      <c r="AA1905" s="4" t="s">
        <v>1</v>
      </c>
      <c r="AB1905" s="10">
        <f>IFERROR(VLOOKUP(AA1905,Curr!$B$2:$C$13,2,FALSE),0)</f>
        <v>11</v>
      </c>
      <c r="AC1905" s="11">
        <f t="shared" si="307"/>
        <v>0</v>
      </c>
      <c r="AD1905" s="11">
        <f t="shared" si="308"/>
        <v>0</v>
      </c>
      <c r="AE1905" s="12">
        <f t="shared" si="309"/>
        <v>0</v>
      </c>
      <c r="AF1905"/>
      <c r="AG1905"/>
      <c r="AH1905"/>
      <c r="AI1905"/>
      <c r="AJ1905"/>
    </row>
    <row r="1906" spans="2:36" x14ac:dyDescent="0.25">
      <c r="B1906" s="2" t="s">
        <v>685</v>
      </c>
      <c r="C1906"/>
      <c r="D1906" s="1" t="s">
        <v>1733</v>
      </c>
      <c r="E1906"/>
      <c r="F1906"/>
      <c r="G1906"/>
      <c r="H1906"/>
      <c r="I1906"/>
      <c r="J1906" s="1" t="s">
        <v>3629</v>
      </c>
      <c r="K1906"/>
      <c r="L1906"/>
      <c r="M1906"/>
      <c r="N1906"/>
      <c r="O1906"/>
      <c r="P1906"/>
      <c r="Q1906" s="13">
        <v>0</v>
      </c>
      <c r="R1906" s="13">
        <v>0</v>
      </c>
      <c r="S1906" s="11">
        <f t="shared" si="302"/>
        <v>0</v>
      </c>
      <c r="T1906" s="5">
        <v>0</v>
      </c>
      <c r="U1906" s="11">
        <f t="shared" si="303"/>
        <v>0</v>
      </c>
      <c r="V1906" s="13" t="s">
        <v>1</v>
      </c>
      <c r="W1906" s="10">
        <f>IFERROR(VLOOKUP(V1906,Curr!$B$2:$C$13,2,FALSE),0)</f>
        <v>11</v>
      </c>
      <c r="X1906" s="11">
        <f t="shared" si="304"/>
        <v>0</v>
      </c>
      <c r="Y1906" s="14">
        <f t="shared" si="305"/>
        <v>0</v>
      </c>
      <c r="Z1906" s="11">
        <f t="shared" si="306"/>
        <v>0</v>
      </c>
      <c r="AA1906" s="4" t="s">
        <v>1</v>
      </c>
      <c r="AB1906" s="10">
        <f>IFERROR(VLOOKUP(AA1906,Curr!$B$2:$C$13,2,FALSE),0)</f>
        <v>11</v>
      </c>
      <c r="AC1906" s="11">
        <f t="shared" si="307"/>
        <v>0</v>
      </c>
      <c r="AD1906" s="11">
        <f t="shared" si="308"/>
        <v>0</v>
      </c>
      <c r="AE1906" s="12">
        <f t="shared" si="309"/>
        <v>0</v>
      </c>
      <c r="AF1906"/>
      <c r="AG1906"/>
      <c r="AH1906"/>
      <c r="AI1906"/>
      <c r="AJ1906"/>
    </row>
    <row r="1907" spans="2:36" x14ac:dyDescent="0.25">
      <c r="B1907" s="2" t="s">
        <v>685</v>
      </c>
      <c r="C1907"/>
      <c r="D1907" s="1" t="s">
        <v>1733</v>
      </c>
      <c r="E1907"/>
      <c r="F1907"/>
      <c r="G1907"/>
      <c r="H1907"/>
      <c r="I1907"/>
      <c r="J1907" s="1" t="s">
        <v>3630</v>
      </c>
      <c r="K1907"/>
      <c r="L1907"/>
      <c r="M1907"/>
      <c r="N1907"/>
      <c r="O1907"/>
      <c r="P1907"/>
      <c r="Q1907" s="13">
        <v>0</v>
      </c>
      <c r="R1907" s="13">
        <v>0</v>
      </c>
      <c r="S1907" s="11">
        <f t="shared" si="302"/>
        <v>0</v>
      </c>
      <c r="T1907" s="5">
        <v>0</v>
      </c>
      <c r="U1907" s="11">
        <f t="shared" si="303"/>
        <v>0</v>
      </c>
      <c r="V1907" s="13" t="s">
        <v>1</v>
      </c>
      <c r="W1907" s="10">
        <f>IFERROR(VLOOKUP(V1907,Curr!$B$2:$C$13,2,FALSE),0)</f>
        <v>11</v>
      </c>
      <c r="X1907" s="11">
        <f t="shared" si="304"/>
        <v>0</v>
      </c>
      <c r="Y1907" s="14">
        <f t="shared" si="305"/>
        <v>0</v>
      </c>
      <c r="Z1907" s="11">
        <f t="shared" si="306"/>
        <v>0</v>
      </c>
      <c r="AA1907" s="4" t="s">
        <v>1</v>
      </c>
      <c r="AB1907" s="10">
        <f>IFERROR(VLOOKUP(AA1907,Curr!$B$2:$C$13,2,FALSE),0)</f>
        <v>11</v>
      </c>
      <c r="AC1907" s="11">
        <f t="shared" si="307"/>
        <v>0</v>
      </c>
      <c r="AD1907" s="11">
        <f t="shared" si="308"/>
        <v>0</v>
      </c>
      <c r="AE1907" s="12">
        <f t="shared" si="309"/>
        <v>0</v>
      </c>
      <c r="AF1907"/>
      <c r="AG1907"/>
      <c r="AH1907"/>
      <c r="AI1907"/>
      <c r="AJ1907"/>
    </row>
    <row r="1908" spans="2:36" x14ac:dyDescent="0.25">
      <c r="B1908" s="2" t="s">
        <v>685</v>
      </c>
      <c r="C1908"/>
      <c r="D1908" s="1" t="s">
        <v>1733</v>
      </c>
      <c r="E1908"/>
      <c r="F1908"/>
      <c r="G1908"/>
      <c r="H1908"/>
      <c r="I1908"/>
      <c r="J1908" s="1" t="s">
        <v>3631</v>
      </c>
      <c r="K1908"/>
      <c r="L1908"/>
      <c r="M1908"/>
      <c r="N1908"/>
      <c r="O1908"/>
      <c r="P1908"/>
      <c r="Q1908" s="13">
        <v>0</v>
      </c>
      <c r="R1908" s="13">
        <v>0</v>
      </c>
      <c r="S1908" s="11">
        <f t="shared" si="302"/>
        <v>0</v>
      </c>
      <c r="T1908" s="5">
        <v>0</v>
      </c>
      <c r="U1908" s="11">
        <f t="shared" si="303"/>
        <v>0</v>
      </c>
      <c r="V1908" s="13" t="s">
        <v>1</v>
      </c>
      <c r="W1908" s="10">
        <f>IFERROR(VLOOKUP(V1908,Curr!$B$2:$C$13,2,FALSE),0)</f>
        <v>11</v>
      </c>
      <c r="X1908" s="11">
        <f t="shared" si="304"/>
        <v>0</v>
      </c>
      <c r="Y1908" s="14">
        <f t="shared" si="305"/>
        <v>0</v>
      </c>
      <c r="Z1908" s="11">
        <f t="shared" si="306"/>
        <v>0</v>
      </c>
      <c r="AA1908" s="4" t="s">
        <v>1</v>
      </c>
      <c r="AB1908" s="10">
        <f>IFERROR(VLOOKUP(AA1908,Curr!$B$2:$C$13,2,FALSE),0)</f>
        <v>11</v>
      </c>
      <c r="AC1908" s="11">
        <f t="shared" si="307"/>
        <v>0</v>
      </c>
      <c r="AD1908" s="11">
        <f t="shared" si="308"/>
        <v>0</v>
      </c>
      <c r="AE1908" s="12">
        <f t="shared" si="309"/>
        <v>0</v>
      </c>
      <c r="AF1908"/>
      <c r="AG1908"/>
      <c r="AH1908"/>
      <c r="AI1908"/>
      <c r="AJ1908"/>
    </row>
    <row r="1909" spans="2:36" x14ac:dyDescent="0.25">
      <c r="B1909" s="2" t="s">
        <v>685</v>
      </c>
      <c r="C1909"/>
      <c r="D1909" s="1" t="s">
        <v>1733</v>
      </c>
      <c r="E1909"/>
      <c r="F1909"/>
      <c r="G1909"/>
      <c r="H1909"/>
      <c r="I1909"/>
      <c r="J1909" s="1" t="s">
        <v>3632</v>
      </c>
      <c r="K1909"/>
      <c r="L1909"/>
      <c r="M1909"/>
      <c r="N1909"/>
      <c r="O1909"/>
      <c r="P1909"/>
      <c r="Q1909" s="13">
        <v>0</v>
      </c>
      <c r="R1909" s="13">
        <v>0</v>
      </c>
      <c r="S1909" s="11">
        <f t="shared" si="302"/>
        <v>0</v>
      </c>
      <c r="T1909" s="5">
        <v>0</v>
      </c>
      <c r="U1909" s="11">
        <f t="shared" si="303"/>
        <v>0</v>
      </c>
      <c r="V1909" s="13" t="s">
        <v>1</v>
      </c>
      <c r="W1909" s="10">
        <f>IFERROR(VLOOKUP(V1909,Curr!$B$2:$C$13,2,FALSE),0)</f>
        <v>11</v>
      </c>
      <c r="X1909" s="11">
        <f t="shared" si="304"/>
        <v>0</v>
      </c>
      <c r="Y1909" s="14">
        <f t="shared" si="305"/>
        <v>0</v>
      </c>
      <c r="Z1909" s="11">
        <f t="shared" si="306"/>
        <v>0</v>
      </c>
      <c r="AA1909" s="4" t="s">
        <v>1</v>
      </c>
      <c r="AB1909" s="10">
        <f>IFERROR(VLOOKUP(AA1909,Curr!$B$2:$C$13,2,FALSE),0)</f>
        <v>11</v>
      </c>
      <c r="AC1909" s="11">
        <f t="shared" si="307"/>
        <v>0</v>
      </c>
      <c r="AD1909" s="11">
        <f t="shared" si="308"/>
        <v>0</v>
      </c>
      <c r="AE1909" s="12">
        <f t="shared" si="309"/>
        <v>0</v>
      </c>
      <c r="AF1909"/>
      <c r="AG1909"/>
      <c r="AH1909"/>
      <c r="AI1909"/>
      <c r="AJ1909"/>
    </row>
    <row r="1910" spans="2:36" x14ac:dyDescent="0.25">
      <c r="B1910" s="2" t="s">
        <v>685</v>
      </c>
      <c r="C1910"/>
      <c r="D1910" s="1" t="s">
        <v>1733</v>
      </c>
      <c r="E1910"/>
      <c r="F1910"/>
      <c r="G1910"/>
      <c r="H1910"/>
      <c r="I1910"/>
      <c r="J1910" s="1" t="s">
        <v>3633</v>
      </c>
      <c r="K1910"/>
      <c r="L1910"/>
      <c r="M1910"/>
      <c r="N1910"/>
      <c r="O1910"/>
      <c r="P1910"/>
      <c r="Q1910" s="13">
        <v>0</v>
      </c>
      <c r="R1910" s="13">
        <v>0</v>
      </c>
      <c r="S1910" s="11">
        <f t="shared" si="302"/>
        <v>0</v>
      </c>
      <c r="T1910" s="5">
        <v>0</v>
      </c>
      <c r="U1910" s="11">
        <f t="shared" si="303"/>
        <v>0</v>
      </c>
      <c r="V1910" s="13" t="s">
        <v>1</v>
      </c>
      <c r="W1910" s="10">
        <f>IFERROR(VLOOKUP(V1910,Curr!$B$2:$C$13,2,FALSE),0)</f>
        <v>11</v>
      </c>
      <c r="X1910" s="11">
        <f t="shared" si="304"/>
        <v>0</v>
      </c>
      <c r="Y1910" s="14">
        <f t="shared" si="305"/>
        <v>0</v>
      </c>
      <c r="Z1910" s="11">
        <f t="shared" si="306"/>
        <v>0</v>
      </c>
      <c r="AA1910" s="4" t="s">
        <v>1</v>
      </c>
      <c r="AB1910" s="10">
        <f>IFERROR(VLOOKUP(AA1910,Curr!$B$2:$C$13,2,FALSE),0)</f>
        <v>11</v>
      </c>
      <c r="AC1910" s="11">
        <f t="shared" si="307"/>
        <v>0</v>
      </c>
      <c r="AD1910" s="11">
        <f t="shared" si="308"/>
        <v>0</v>
      </c>
      <c r="AE1910" s="12">
        <f t="shared" si="309"/>
        <v>0</v>
      </c>
      <c r="AF1910"/>
      <c r="AG1910"/>
      <c r="AH1910"/>
      <c r="AI1910"/>
      <c r="AJ1910"/>
    </row>
    <row r="1911" spans="2:36" x14ac:dyDescent="0.25">
      <c r="B1911" s="2" t="s">
        <v>685</v>
      </c>
      <c r="C1911"/>
      <c r="D1911" s="1" t="s">
        <v>1733</v>
      </c>
      <c r="E1911"/>
      <c r="F1911"/>
      <c r="G1911"/>
      <c r="H1911"/>
      <c r="I1911"/>
      <c r="J1911" s="1" t="s">
        <v>3634</v>
      </c>
      <c r="K1911"/>
      <c r="L1911"/>
      <c r="M1911"/>
      <c r="N1911"/>
      <c r="O1911"/>
      <c r="P1911"/>
      <c r="Q1911" s="13">
        <v>0</v>
      </c>
      <c r="R1911" s="13">
        <v>0</v>
      </c>
      <c r="S1911" s="11">
        <f t="shared" si="302"/>
        <v>0</v>
      </c>
      <c r="T1911" s="5">
        <v>0</v>
      </c>
      <c r="U1911" s="11">
        <f t="shared" si="303"/>
        <v>0</v>
      </c>
      <c r="V1911" s="13" t="s">
        <v>1</v>
      </c>
      <c r="W1911" s="10">
        <f>IFERROR(VLOOKUP(V1911,Curr!$B$2:$C$13,2,FALSE),0)</f>
        <v>11</v>
      </c>
      <c r="X1911" s="11">
        <f t="shared" si="304"/>
        <v>0</v>
      </c>
      <c r="Y1911" s="14">
        <f t="shared" si="305"/>
        <v>0</v>
      </c>
      <c r="Z1911" s="11">
        <f t="shared" si="306"/>
        <v>0</v>
      </c>
      <c r="AA1911" s="4" t="s">
        <v>1</v>
      </c>
      <c r="AB1911" s="10">
        <f>IFERROR(VLOOKUP(AA1911,Curr!$B$2:$C$13,2,FALSE),0)</f>
        <v>11</v>
      </c>
      <c r="AC1911" s="11">
        <f t="shared" si="307"/>
        <v>0</v>
      </c>
      <c r="AD1911" s="11">
        <f t="shared" si="308"/>
        <v>0</v>
      </c>
      <c r="AE1911" s="12">
        <f t="shared" si="309"/>
        <v>0</v>
      </c>
      <c r="AF1911"/>
      <c r="AG1911"/>
      <c r="AH1911"/>
      <c r="AI1911"/>
      <c r="AJ1911"/>
    </row>
    <row r="1912" spans="2:36" x14ac:dyDescent="0.25">
      <c r="B1912" s="2" t="s">
        <v>685</v>
      </c>
      <c r="C1912"/>
      <c r="D1912" s="1" t="s">
        <v>1733</v>
      </c>
      <c r="E1912"/>
      <c r="F1912"/>
      <c r="G1912"/>
      <c r="H1912"/>
      <c r="I1912"/>
      <c r="J1912" s="1" t="s">
        <v>3635</v>
      </c>
      <c r="K1912"/>
      <c r="L1912"/>
      <c r="M1912"/>
      <c r="N1912"/>
      <c r="O1912"/>
      <c r="P1912"/>
      <c r="Q1912" s="13">
        <v>0</v>
      </c>
      <c r="R1912" s="13">
        <v>0</v>
      </c>
      <c r="S1912" s="11">
        <f t="shared" ref="S1912:S1975" si="310">+Q1912*R1912</f>
        <v>0</v>
      </c>
      <c r="T1912" s="5">
        <v>0</v>
      </c>
      <c r="U1912" s="11">
        <f t="shared" ref="U1912:U1975" si="311">S1912*(1-T1912)</f>
        <v>0</v>
      </c>
      <c r="V1912" s="13" t="s">
        <v>1</v>
      </c>
      <c r="W1912" s="10">
        <f>IFERROR(VLOOKUP(V1912,Curr!$B$2:$C$13,2,FALSE),0)</f>
        <v>11</v>
      </c>
      <c r="X1912" s="11">
        <f t="shared" ref="X1912:X1975" si="312">U1912*W1912</f>
        <v>0</v>
      </c>
      <c r="Y1912" s="14">
        <f t="shared" ref="Y1912:Y1975" si="313">Q1912</f>
        <v>0</v>
      </c>
      <c r="Z1912" s="11">
        <f t="shared" ref="Z1912:Z1975" si="314">+Y1912*R1912</f>
        <v>0</v>
      </c>
      <c r="AA1912" s="4" t="s">
        <v>1</v>
      </c>
      <c r="AB1912" s="10">
        <f>IFERROR(VLOOKUP(AA1912,Curr!$B$2:$C$13,2,FALSE),0)</f>
        <v>11</v>
      </c>
      <c r="AC1912" s="11">
        <f t="shared" ref="AC1912:AC1975" si="315">+Y1912*AB1912*R1912</f>
        <v>0</v>
      </c>
      <c r="AD1912" s="11">
        <f t="shared" ref="AD1912:AD1975" si="316">+AC1912-X1912</f>
        <v>0</v>
      </c>
      <c r="AE1912" s="12">
        <f t="shared" ref="AE1912:AE1975" si="317">IFERROR(AD1912/AC1912,0)</f>
        <v>0</v>
      </c>
      <c r="AF1912"/>
      <c r="AG1912"/>
      <c r="AH1912"/>
      <c r="AI1912"/>
      <c r="AJ1912"/>
    </row>
    <row r="1913" spans="2:36" x14ac:dyDescent="0.25">
      <c r="B1913" s="2" t="s">
        <v>685</v>
      </c>
      <c r="C1913"/>
      <c r="D1913" s="1" t="s">
        <v>1733</v>
      </c>
      <c r="E1913"/>
      <c r="F1913"/>
      <c r="G1913"/>
      <c r="H1913"/>
      <c r="I1913"/>
      <c r="J1913" s="1" t="s">
        <v>3636</v>
      </c>
      <c r="K1913"/>
      <c r="L1913"/>
      <c r="M1913"/>
      <c r="N1913"/>
      <c r="O1913"/>
      <c r="P1913"/>
      <c r="Q1913" s="13">
        <v>0</v>
      </c>
      <c r="R1913" s="13">
        <v>0</v>
      </c>
      <c r="S1913" s="11">
        <f t="shared" si="310"/>
        <v>0</v>
      </c>
      <c r="T1913" s="5">
        <v>0</v>
      </c>
      <c r="U1913" s="11">
        <f t="shared" si="311"/>
        <v>0</v>
      </c>
      <c r="V1913" s="13" t="s">
        <v>1</v>
      </c>
      <c r="W1913" s="10">
        <f>IFERROR(VLOOKUP(V1913,Curr!$B$2:$C$13,2,FALSE),0)</f>
        <v>11</v>
      </c>
      <c r="X1913" s="11">
        <f t="shared" si="312"/>
        <v>0</v>
      </c>
      <c r="Y1913" s="14">
        <f t="shared" si="313"/>
        <v>0</v>
      </c>
      <c r="Z1913" s="11">
        <f t="shared" si="314"/>
        <v>0</v>
      </c>
      <c r="AA1913" s="4" t="s">
        <v>1</v>
      </c>
      <c r="AB1913" s="10">
        <f>IFERROR(VLOOKUP(AA1913,Curr!$B$2:$C$13,2,FALSE),0)</f>
        <v>11</v>
      </c>
      <c r="AC1913" s="11">
        <f t="shared" si="315"/>
        <v>0</v>
      </c>
      <c r="AD1913" s="11">
        <f t="shared" si="316"/>
        <v>0</v>
      </c>
      <c r="AE1913" s="12">
        <f t="shared" si="317"/>
        <v>0</v>
      </c>
      <c r="AF1913"/>
      <c r="AG1913"/>
      <c r="AH1913"/>
      <c r="AI1913"/>
      <c r="AJ1913"/>
    </row>
    <row r="1914" spans="2:36" x14ac:dyDescent="0.25">
      <c r="B1914" s="2" t="s">
        <v>685</v>
      </c>
      <c r="C1914"/>
      <c r="D1914" s="1" t="s">
        <v>1733</v>
      </c>
      <c r="E1914"/>
      <c r="F1914"/>
      <c r="G1914"/>
      <c r="H1914"/>
      <c r="I1914"/>
      <c r="J1914" s="1" t="s">
        <v>3637</v>
      </c>
      <c r="K1914"/>
      <c r="L1914"/>
      <c r="M1914"/>
      <c r="N1914"/>
      <c r="O1914"/>
      <c r="P1914"/>
      <c r="Q1914" s="13">
        <v>0</v>
      </c>
      <c r="R1914" s="13">
        <v>0</v>
      </c>
      <c r="S1914" s="11">
        <f t="shared" si="310"/>
        <v>0</v>
      </c>
      <c r="T1914" s="5">
        <v>0</v>
      </c>
      <c r="U1914" s="11">
        <f t="shared" si="311"/>
        <v>0</v>
      </c>
      <c r="V1914" s="13" t="s">
        <v>1</v>
      </c>
      <c r="W1914" s="10">
        <f>IFERROR(VLOOKUP(V1914,Curr!$B$2:$C$13,2,FALSE),0)</f>
        <v>11</v>
      </c>
      <c r="X1914" s="11">
        <f t="shared" si="312"/>
        <v>0</v>
      </c>
      <c r="Y1914" s="14">
        <f t="shared" si="313"/>
        <v>0</v>
      </c>
      <c r="Z1914" s="11">
        <f t="shared" si="314"/>
        <v>0</v>
      </c>
      <c r="AA1914" s="4" t="s">
        <v>1</v>
      </c>
      <c r="AB1914" s="10">
        <f>IFERROR(VLOOKUP(AA1914,Curr!$B$2:$C$13,2,FALSE),0)</f>
        <v>11</v>
      </c>
      <c r="AC1914" s="11">
        <f t="shared" si="315"/>
        <v>0</v>
      </c>
      <c r="AD1914" s="11">
        <f t="shared" si="316"/>
        <v>0</v>
      </c>
      <c r="AE1914" s="12">
        <f t="shared" si="317"/>
        <v>0</v>
      </c>
      <c r="AF1914"/>
      <c r="AG1914"/>
      <c r="AH1914"/>
      <c r="AI1914"/>
      <c r="AJ1914"/>
    </row>
    <row r="1915" spans="2:36" x14ac:dyDescent="0.25">
      <c r="B1915" s="2" t="s">
        <v>685</v>
      </c>
      <c r="C1915"/>
      <c r="D1915" s="1" t="s">
        <v>1733</v>
      </c>
      <c r="E1915"/>
      <c r="F1915"/>
      <c r="G1915"/>
      <c r="H1915"/>
      <c r="I1915"/>
      <c r="J1915" s="1" t="s">
        <v>3638</v>
      </c>
      <c r="K1915"/>
      <c r="L1915"/>
      <c r="M1915"/>
      <c r="N1915"/>
      <c r="O1915"/>
      <c r="P1915"/>
      <c r="Q1915" s="13">
        <v>0</v>
      </c>
      <c r="R1915" s="13">
        <v>0</v>
      </c>
      <c r="S1915" s="11">
        <f t="shared" si="310"/>
        <v>0</v>
      </c>
      <c r="T1915" s="5">
        <v>0</v>
      </c>
      <c r="U1915" s="11">
        <f t="shared" si="311"/>
        <v>0</v>
      </c>
      <c r="V1915" s="13" t="s">
        <v>1</v>
      </c>
      <c r="W1915" s="10">
        <f>IFERROR(VLOOKUP(V1915,Curr!$B$2:$C$13,2,FALSE),0)</f>
        <v>11</v>
      </c>
      <c r="X1915" s="11">
        <f t="shared" si="312"/>
        <v>0</v>
      </c>
      <c r="Y1915" s="14">
        <f t="shared" si="313"/>
        <v>0</v>
      </c>
      <c r="Z1915" s="11">
        <f t="shared" si="314"/>
        <v>0</v>
      </c>
      <c r="AA1915" s="4" t="s">
        <v>1</v>
      </c>
      <c r="AB1915" s="10">
        <f>IFERROR(VLOOKUP(AA1915,Curr!$B$2:$C$13,2,FALSE),0)</f>
        <v>11</v>
      </c>
      <c r="AC1915" s="11">
        <f t="shared" si="315"/>
        <v>0</v>
      </c>
      <c r="AD1915" s="11">
        <f t="shared" si="316"/>
        <v>0</v>
      </c>
      <c r="AE1915" s="12">
        <f t="shared" si="317"/>
        <v>0</v>
      </c>
      <c r="AF1915"/>
      <c r="AG1915"/>
      <c r="AH1915"/>
      <c r="AI1915"/>
      <c r="AJ1915"/>
    </row>
    <row r="1916" spans="2:36" x14ac:dyDescent="0.25">
      <c r="B1916" s="2" t="s">
        <v>685</v>
      </c>
      <c r="C1916"/>
      <c r="D1916" s="1" t="s">
        <v>1733</v>
      </c>
      <c r="E1916"/>
      <c r="F1916"/>
      <c r="G1916"/>
      <c r="H1916"/>
      <c r="I1916"/>
      <c r="J1916" s="1" t="s">
        <v>3639</v>
      </c>
      <c r="K1916"/>
      <c r="L1916"/>
      <c r="M1916"/>
      <c r="N1916"/>
      <c r="O1916"/>
      <c r="P1916"/>
      <c r="Q1916" s="13">
        <v>0</v>
      </c>
      <c r="R1916" s="13">
        <v>0</v>
      </c>
      <c r="S1916" s="11">
        <f t="shared" si="310"/>
        <v>0</v>
      </c>
      <c r="T1916" s="5">
        <v>0</v>
      </c>
      <c r="U1916" s="11">
        <f t="shared" si="311"/>
        <v>0</v>
      </c>
      <c r="V1916" s="13" t="s">
        <v>1</v>
      </c>
      <c r="W1916" s="10">
        <f>IFERROR(VLOOKUP(V1916,Curr!$B$2:$C$13,2,FALSE),0)</f>
        <v>11</v>
      </c>
      <c r="X1916" s="11">
        <f t="shared" si="312"/>
        <v>0</v>
      </c>
      <c r="Y1916" s="14">
        <f t="shared" si="313"/>
        <v>0</v>
      </c>
      <c r="Z1916" s="11">
        <f t="shared" si="314"/>
        <v>0</v>
      </c>
      <c r="AA1916" s="4" t="s">
        <v>1</v>
      </c>
      <c r="AB1916" s="10">
        <f>IFERROR(VLOOKUP(AA1916,Curr!$B$2:$C$13,2,FALSE),0)</f>
        <v>11</v>
      </c>
      <c r="AC1916" s="11">
        <f t="shared" si="315"/>
        <v>0</v>
      </c>
      <c r="AD1916" s="11">
        <f t="shared" si="316"/>
        <v>0</v>
      </c>
      <c r="AE1916" s="12">
        <f t="shared" si="317"/>
        <v>0</v>
      </c>
      <c r="AF1916"/>
      <c r="AG1916"/>
      <c r="AH1916"/>
      <c r="AI1916"/>
      <c r="AJ1916"/>
    </row>
    <row r="1917" spans="2:36" x14ac:dyDescent="0.25">
      <c r="B1917" s="2" t="s">
        <v>685</v>
      </c>
      <c r="C1917"/>
      <c r="D1917" s="1" t="s">
        <v>1733</v>
      </c>
      <c r="E1917"/>
      <c r="F1917"/>
      <c r="G1917"/>
      <c r="H1917"/>
      <c r="I1917"/>
      <c r="J1917" s="1" t="s">
        <v>3640</v>
      </c>
      <c r="K1917"/>
      <c r="L1917"/>
      <c r="M1917"/>
      <c r="N1917"/>
      <c r="O1917"/>
      <c r="P1917"/>
      <c r="Q1917" s="13">
        <v>0</v>
      </c>
      <c r="R1917" s="13">
        <v>0</v>
      </c>
      <c r="S1917" s="11">
        <f t="shared" si="310"/>
        <v>0</v>
      </c>
      <c r="T1917" s="5">
        <v>0</v>
      </c>
      <c r="U1917" s="11">
        <f t="shared" si="311"/>
        <v>0</v>
      </c>
      <c r="V1917" s="13" t="s">
        <v>1</v>
      </c>
      <c r="W1917" s="10">
        <f>IFERROR(VLOOKUP(V1917,Curr!$B$2:$C$13,2,FALSE),0)</f>
        <v>11</v>
      </c>
      <c r="X1917" s="11">
        <f t="shared" si="312"/>
        <v>0</v>
      </c>
      <c r="Y1917" s="14">
        <f t="shared" si="313"/>
        <v>0</v>
      </c>
      <c r="Z1917" s="11">
        <f t="shared" si="314"/>
        <v>0</v>
      </c>
      <c r="AA1917" s="4" t="s">
        <v>1</v>
      </c>
      <c r="AB1917" s="10">
        <f>IFERROR(VLOOKUP(AA1917,Curr!$B$2:$C$13,2,FALSE),0)</f>
        <v>11</v>
      </c>
      <c r="AC1917" s="11">
        <f t="shared" si="315"/>
        <v>0</v>
      </c>
      <c r="AD1917" s="11">
        <f t="shared" si="316"/>
        <v>0</v>
      </c>
      <c r="AE1917" s="12">
        <f t="shared" si="317"/>
        <v>0</v>
      </c>
      <c r="AF1917"/>
      <c r="AG1917"/>
      <c r="AH1917"/>
      <c r="AI1917"/>
      <c r="AJ1917"/>
    </row>
    <row r="1918" spans="2:36" x14ac:dyDescent="0.25">
      <c r="B1918" s="2" t="s">
        <v>685</v>
      </c>
      <c r="C1918"/>
      <c r="D1918" s="1" t="s">
        <v>1733</v>
      </c>
      <c r="E1918"/>
      <c r="F1918"/>
      <c r="G1918"/>
      <c r="H1918"/>
      <c r="I1918"/>
      <c r="J1918" s="1" t="s">
        <v>3641</v>
      </c>
      <c r="K1918"/>
      <c r="L1918"/>
      <c r="M1918"/>
      <c r="N1918"/>
      <c r="O1918"/>
      <c r="P1918"/>
      <c r="Q1918" s="13">
        <v>0</v>
      </c>
      <c r="R1918" s="13">
        <v>0</v>
      </c>
      <c r="S1918" s="11">
        <f t="shared" si="310"/>
        <v>0</v>
      </c>
      <c r="T1918" s="5">
        <v>0</v>
      </c>
      <c r="U1918" s="11">
        <f t="shared" si="311"/>
        <v>0</v>
      </c>
      <c r="V1918" s="13" t="s">
        <v>1</v>
      </c>
      <c r="W1918" s="10">
        <f>IFERROR(VLOOKUP(V1918,Curr!$B$2:$C$13,2,FALSE),0)</f>
        <v>11</v>
      </c>
      <c r="X1918" s="11">
        <f t="shared" si="312"/>
        <v>0</v>
      </c>
      <c r="Y1918" s="14">
        <f t="shared" si="313"/>
        <v>0</v>
      </c>
      <c r="Z1918" s="11">
        <f t="shared" si="314"/>
        <v>0</v>
      </c>
      <c r="AA1918" s="4" t="s">
        <v>1</v>
      </c>
      <c r="AB1918" s="10">
        <f>IFERROR(VLOOKUP(AA1918,Curr!$B$2:$C$13,2,FALSE),0)</f>
        <v>11</v>
      </c>
      <c r="AC1918" s="11">
        <f t="shared" si="315"/>
        <v>0</v>
      </c>
      <c r="AD1918" s="11">
        <f t="shared" si="316"/>
        <v>0</v>
      </c>
      <c r="AE1918" s="12">
        <f t="shared" si="317"/>
        <v>0</v>
      </c>
      <c r="AF1918"/>
      <c r="AG1918"/>
      <c r="AH1918"/>
      <c r="AI1918"/>
      <c r="AJ1918"/>
    </row>
    <row r="1919" spans="2:36" x14ac:dyDescent="0.25">
      <c r="B1919" s="2" t="s">
        <v>685</v>
      </c>
      <c r="C1919"/>
      <c r="D1919" s="1" t="s">
        <v>1733</v>
      </c>
      <c r="E1919"/>
      <c r="F1919"/>
      <c r="G1919"/>
      <c r="H1919"/>
      <c r="I1919"/>
      <c r="J1919" s="1" t="s">
        <v>3642</v>
      </c>
      <c r="K1919"/>
      <c r="L1919"/>
      <c r="M1919"/>
      <c r="N1919"/>
      <c r="O1919"/>
      <c r="P1919"/>
      <c r="Q1919" s="13">
        <v>0</v>
      </c>
      <c r="R1919" s="13">
        <v>0</v>
      </c>
      <c r="S1919" s="11">
        <f t="shared" si="310"/>
        <v>0</v>
      </c>
      <c r="T1919" s="5">
        <v>0</v>
      </c>
      <c r="U1919" s="11">
        <f t="shared" si="311"/>
        <v>0</v>
      </c>
      <c r="V1919" s="13" t="s">
        <v>1</v>
      </c>
      <c r="W1919" s="10">
        <f>IFERROR(VLOOKUP(V1919,Curr!$B$2:$C$13,2,FALSE),0)</f>
        <v>11</v>
      </c>
      <c r="X1919" s="11">
        <f t="shared" si="312"/>
        <v>0</v>
      </c>
      <c r="Y1919" s="14">
        <f t="shared" si="313"/>
        <v>0</v>
      </c>
      <c r="Z1919" s="11">
        <f t="shared" si="314"/>
        <v>0</v>
      </c>
      <c r="AA1919" s="4" t="s">
        <v>1</v>
      </c>
      <c r="AB1919" s="10">
        <f>IFERROR(VLOOKUP(AA1919,Curr!$B$2:$C$13,2,FALSE),0)</f>
        <v>11</v>
      </c>
      <c r="AC1919" s="11">
        <f t="shared" si="315"/>
        <v>0</v>
      </c>
      <c r="AD1919" s="11">
        <f t="shared" si="316"/>
        <v>0</v>
      </c>
      <c r="AE1919" s="12">
        <f t="shared" si="317"/>
        <v>0</v>
      </c>
      <c r="AF1919"/>
      <c r="AG1919"/>
      <c r="AH1919"/>
      <c r="AI1919"/>
      <c r="AJ1919"/>
    </row>
    <row r="1920" spans="2:36" x14ac:dyDescent="0.25">
      <c r="B1920" s="2" t="s">
        <v>685</v>
      </c>
      <c r="C1920"/>
      <c r="D1920" s="1" t="s">
        <v>1733</v>
      </c>
      <c r="E1920"/>
      <c r="F1920"/>
      <c r="G1920"/>
      <c r="H1920"/>
      <c r="I1920"/>
      <c r="J1920" s="1" t="s">
        <v>3643</v>
      </c>
      <c r="K1920"/>
      <c r="L1920"/>
      <c r="M1920"/>
      <c r="N1920"/>
      <c r="O1920"/>
      <c r="P1920"/>
      <c r="Q1920" s="13">
        <v>0</v>
      </c>
      <c r="R1920" s="13">
        <v>0</v>
      </c>
      <c r="S1920" s="11">
        <f t="shared" si="310"/>
        <v>0</v>
      </c>
      <c r="T1920" s="5">
        <v>0</v>
      </c>
      <c r="U1920" s="11">
        <f t="shared" si="311"/>
        <v>0</v>
      </c>
      <c r="V1920" s="13" t="s">
        <v>1</v>
      </c>
      <c r="W1920" s="10">
        <f>IFERROR(VLOOKUP(V1920,Curr!$B$2:$C$13,2,FALSE),0)</f>
        <v>11</v>
      </c>
      <c r="X1920" s="11">
        <f t="shared" si="312"/>
        <v>0</v>
      </c>
      <c r="Y1920" s="14">
        <f t="shared" si="313"/>
        <v>0</v>
      </c>
      <c r="Z1920" s="11">
        <f t="shared" si="314"/>
        <v>0</v>
      </c>
      <c r="AA1920" s="4" t="s">
        <v>1</v>
      </c>
      <c r="AB1920" s="10">
        <f>IFERROR(VLOOKUP(AA1920,Curr!$B$2:$C$13,2,FALSE),0)</f>
        <v>11</v>
      </c>
      <c r="AC1920" s="11">
        <f t="shared" si="315"/>
        <v>0</v>
      </c>
      <c r="AD1920" s="11">
        <f t="shared" si="316"/>
        <v>0</v>
      </c>
      <c r="AE1920" s="12">
        <f t="shared" si="317"/>
        <v>0</v>
      </c>
      <c r="AF1920"/>
      <c r="AG1920"/>
      <c r="AH1920"/>
      <c r="AI1920"/>
      <c r="AJ1920"/>
    </row>
    <row r="1921" spans="2:36" x14ac:dyDescent="0.25">
      <c r="B1921" s="2" t="s">
        <v>685</v>
      </c>
      <c r="C1921"/>
      <c r="D1921" s="1" t="s">
        <v>1733</v>
      </c>
      <c r="E1921"/>
      <c r="F1921"/>
      <c r="G1921"/>
      <c r="H1921"/>
      <c r="I1921"/>
      <c r="J1921" s="1" t="s">
        <v>3644</v>
      </c>
      <c r="K1921"/>
      <c r="L1921"/>
      <c r="M1921"/>
      <c r="N1921"/>
      <c r="O1921"/>
      <c r="P1921"/>
      <c r="Q1921" s="13">
        <v>0</v>
      </c>
      <c r="R1921" s="13">
        <v>0</v>
      </c>
      <c r="S1921" s="11">
        <f t="shared" si="310"/>
        <v>0</v>
      </c>
      <c r="T1921" s="5">
        <v>0</v>
      </c>
      <c r="U1921" s="11">
        <f t="shared" si="311"/>
        <v>0</v>
      </c>
      <c r="V1921" s="13" t="s">
        <v>1</v>
      </c>
      <c r="W1921" s="10">
        <f>IFERROR(VLOOKUP(V1921,Curr!$B$2:$C$13,2,FALSE),0)</f>
        <v>11</v>
      </c>
      <c r="X1921" s="11">
        <f t="shared" si="312"/>
        <v>0</v>
      </c>
      <c r="Y1921" s="14">
        <f t="shared" si="313"/>
        <v>0</v>
      </c>
      <c r="Z1921" s="11">
        <f t="shared" si="314"/>
        <v>0</v>
      </c>
      <c r="AA1921" s="4" t="s">
        <v>1</v>
      </c>
      <c r="AB1921" s="10">
        <f>IFERROR(VLOOKUP(AA1921,Curr!$B$2:$C$13,2,FALSE),0)</f>
        <v>11</v>
      </c>
      <c r="AC1921" s="11">
        <f t="shared" si="315"/>
        <v>0</v>
      </c>
      <c r="AD1921" s="11">
        <f t="shared" si="316"/>
        <v>0</v>
      </c>
      <c r="AE1921" s="12">
        <f t="shared" si="317"/>
        <v>0</v>
      </c>
      <c r="AF1921"/>
      <c r="AG1921"/>
      <c r="AH1921"/>
      <c r="AI1921"/>
      <c r="AJ1921"/>
    </row>
    <row r="1922" spans="2:36" x14ac:dyDescent="0.25">
      <c r="B1922" s="2" t="s">
        <v>685</v>
      </c>
      <c r="C1922"/>
      <c r="D1922" s="1" t="s">
        <v>1733</v>
      </c>
      <c r="E1922"/>
      <c r="F1922"/>
      <c r="G1922"/>
      <c r="H1922"/>
      <c r="I1922"/>
      <c r="J1922" s="1" t="s">
        <v>3645</v>
      </c>
      <c r="K1922"/>
      <c r="L1922"/>
      <c r="M1922"/>
      <c r="N1922"/>
      <c r="O1922"/>
      <c r="P1922"/>
      <c r="Q1922" s="13">
        <v>0</v>
      </c>
      <c r="R1922" s="13">
        <v>0</v>
      </c>
      <c r="S1922" s="11">
        <f t="shared" si="310"/>
        <v>0</v>
      </c>
      <c r="T1922" s="5">
        <v>0</v>
      </c>
      <c r="U1922" s="11">
        <f t="shared" si="311"/>
        <v>0</v>
      </c>
      <c r="V1922" s="13" t="s">
        <v>1</v>
      </c>
      <c r="W1922" s="10">
        <f>IFERROR(VLOOKUP(V1922,Curr!$B$2:$C$13,2,FALSE),0)</f>
        <v>11</v>
      </c>
      <c r="X1922" s="11">
        <f t="shared" si="312"/>
        <v>0</v>
      </c>
      <c r="Y1922" s="14">
        <f t="shared" si="313"/>
        <v>0</v>
      </c>
      <c r="Z1922" s="11">
        <f t="shared" si="314"/>
        <v>0</v>
      </c>
      <c r="AA1922" s="4" t="s">
        <v>1</v>
      </c>
      <c r="AB1922" s="10">
        <f>IFERROR(VLOOKUP(AA1922,Curr!$B$2:$C$13,2,FALSE),0)</f>
        <v>11</v>
      </c>
      <c r="AC1922" s="11">
        <f t="shared" si="315"/>
        <v>0</v>
      </c>
      <c r="AD1922" s="11">
        <f t="shared" si="316"/>
        <v>0</v>
      </c>
      <c r="AE1922" s="12">
        <f t="shared" si="317"/>
        <v>0</v>
      </c>
      <c r="AF1922"/>
      <c r="AG1922"/>
      <c r="AH1922"/>
      <c r="AI1922"/>
      <c r="AJ1922"/>
    </row>
    <row r="1923" spans="2:36" x14ac:dyDescent="0.25">
      <c r="B1923" s="2" t="s">
        <v>685</v>
      </c>
      <c r="C1923"/>
      <c r="D1923" s="1" t="s">
        <v>1733</v>
      </c>
      <c r="E1923"/>
      <c r="F1923"/>
      <c r="G1923"/>
      <c r="H1923"/>
      <c r="I1923"/>
      <c r="J1923" s="1" t="s">
        <v>3646</v>
      </c>
      <c r="K1923"/>
      <c r="L1923"/>
      <c r="M1923"/>
      <c r="N1923"/>
      <c r="O1923"/>
      <c r="P1923"/>
      <c r="Q1923" s="13">
        <v>0</v>
      </c>
      <c r="R1923" s="13">
        <v>0</v>
      </c>
      <c r="S1923" s="11">
        <f t="shared" si="310"/>
        <v>0</v>
      </c>
      <c r="T1923" s="5">
        <v>0</v>
      </c>
      <c r="U1923" s="11">
        <f t="shared" si="311"/>
        <v>0</v>
      </c>
      <c r="V1923" s="13" t="s">
        <v>1</v>
      </c>
      <c r="W1923" s="10">
        <f>IFERROR(VLOOKUP(V1923,Curr!$B$2:$C$13,2,FALSE),0)</f>
        <v>11</v>
      </c>
      <c r="X1923" s="11">
        <f t="shared" si="312"/>
        <v>0</v>
      </c>
      <c r="Y1923" s="14">
        <f t="shared" si="313"/>
        <v>0</v>
      </c>
      <c r="Z1923" s="11">
        <f t="shared" si="314"/>
        <v>0</v>
      </c>
      <c r="AA1923" s="4" t="s">
        <v>1</v>
      </c>
      <c r="AB1923" s="10">
        <f>IFERROR(VLOOKUP(AA1923,Curr!$B$2:$C$13,2,FALSE),0)</f>
        <v>11</v>
      </c>
      <c r="AC1923" s="11">
        <f t="shared" si="315"/>
        <v>0</v>
      </c>
      <c r="AD1923" s="11">
        <f t="shared" si="316"/>
        <v>0</v>
      </c>
      <c r="AE1923" s="12">
        <f t="shared" si="317"/>
        <v>0</v>
      </c>
      <c r="AF1923"/>
      <c r="AG1923"/>
      <c r="AH1923"/>
      <c r="AI1923"/>
      <c r="AJ1923"/>
    </row>
    <row r="1924" spans="2:36" x14ac:dyDescent="0.25">
      <c r="B1924" s="2" t="s">
        <v>685</v>
      </c>
      <c r="C1924"/>
      <c r="D1924" s="1" t="s">
        <v>1733</v>
      </c>
      <c r="E1924"/>
      <c r="F1924"/>
      <c r="G1924"/>
      <c r="H1924"/>
      <c r="I1924"/>
      <c r="J1924" s="1" t="s">
        <v>3647</v>
      </c>
      <c r="K1924"/>
      <c r="L1924"/>
      <c r="M1924"/>
      <c r="N1924"/>
      <c r="O1924"/>
      <c r="P1924"/>
      <c r="Q1924" s="13">
        <v>0</v>
      </c>
      <c r="R1924" s="13">
        <v>0</v>
      </c>
      <c r="S1924" s="11">
        <f t="shared" si="310"/>
        <v>0</v>
      </c>
      <c r="T1924" s="5">
        <v>0</v>
      </c>
      <c r="U1924" s="11">
        <f t="shared" si="311"/>
        <v>0</v>
      </c>
      <c r="V1924" s="13" t="s">
        <v>1</v>
      </c>
      <c r="W1924" s="10">
        <f>IFERROR(VLOOKUP(V1924,Curr!$B$2:$C$13,2,FALSE),0)</f>
        <v>11</v>
      </c>
      <c r="X1924" s="11">
        <f t="shared" si="312"/>
        <v>0</v>
      </c>
      <c r="Y1924" s="14">
        <f t="shared" si="313"/>
        <v>0</v>
      </c>
      <c r="Z1924" s="11">
        <f t="shared" si="314"/>
        <v>0</v>
      </c>
      <c r="AA1924" s="4" t="s">
        <v>1</v>
      </c>
      <c r="AB1924" s="10">
        <f>IFERROR(VLOOKUP(AA1924,Curr!$B$2:$C$13,2,FALSE),0)</f>
        <v>11</v>
      </c>
      <c r="AC1924" s="11">
        <f t="shared" si="315"/>
        <v>0</v>
      </c>
      <c r="AD1924" s="11">
        <f t="shared" si="316"/>
        <v>0</v>
      </c>
      <c r="AE1924" s="12">
        <f t="shared" si="317"/>
        <v>0</v>
      </c>
      <c r="AF1924"/>
      <c r="AG1924"/>
      <c r="AH1924"/>
      <c r="AI1924"/>
      <c r="AJ1924"/>
    </row>
    <row r="1925" spans="2:36" x14ac:dyDescent="0.25">
      <c r="B1925" s="2" t="s">
        <v>685</v>
      </c>
      <c r="C1925"/>
      <c r="D1925" s="1" t="s">
        <v>1733</v>
      </c>
      <c r="E1925"/>
      <c r="F1925"/>
      <c r="G1925"/>
      <c r="H1925"/>
      <c r="I1925"/>
      <c r="J1925" s="1" t="s">
        <v>3648</v>
      </c>
      <c r="K1925"/>
      <c r="L1925"/>
      <c r="M1925"/>
      <c r="N1925"/>
      <c r="O1925"/>
      <c r="P1925"/>
      <c r="Q1925" s="13">
        <v>0</v>
      </c>
      <c r="R1925" s="13">
        <v>0</v>
      </c>
      <c r="S1925" s="11">
        <f t="shared" si="310"/>
        <v>0</v>
      </c>
      <c r="T1925" s="5">
        <v>0</v>
      </c>
      <c r="U1925" s="11">
        <f t="shared" si="311"/>
        <v>0</v>
      </c>
      <c r="V1925" s="13" t="s">
        <v>1</v>
      </c>
      <c r="W1925" s="10">
        <f>IFERROR(VLOOKUP(V1925,Curr!$B$2:$C$13,2,FALSE),0)</f>
        <v>11</v>
      </c>
      <c r="X1925" s="11">
        <f t="shared" si="312"/>
        <v>0</v>
      </c>
      <c r="Y1925" s="14">
        <f t="shared" si="313"/>
        <v>0</v>
      </c>
      <c r="Z1925" s="11">
        <f t="shared" si="314"/>
        <v>0</v>
      </c>
      <c r="AA1925" s="4" t="s">
        <v>1</v>
      </c>
      <c r="AB1925" s="10">
        <f>IFERROR(VLOOKUP(AA1925,Curr!$B$2:$C$13,2,FALSE),0)</f>
        <v>11</v>
      </c>
      <c r="AC1925" s="11">
        <f t="shared" si="315"/>
        <v>0</v>
      </c>
      <c r="AD1925" s="11">
        <f t="shared" si="316"/>
        <v>0</v>
      </c>
      <c r="AE1925" s="12">
        <f t="shared" si="317"/>
        <v>0</v>
      </c>
      <c r="AF1925"/>
      <c r="AG1925"/>
      <c r="AH1925"/>
      <c r="AI1925"/>
      <c r="AJ1925"/>
    </row>
    <row r="1926" spans="2:36" x14ac:dyDescent="0.25">
      <c r="B1926" s="2" t="s">
        <v>685</v>
      </c>
      <c r="C1926"/>
      <c r="D1926" s="1" t="s">
        <v>1733</v>
      </c>
      <c r="E1926"/>
      <c r="F1926"/>
      <c r="G1926"/>
      <c r="H1926"/>
      <c r="I1926"/>
      <c r="J1926" s="1" t="s">
        <v>3649</v>
      </c>
      <c r="K1926"/>
      <c r="L1926"/>
      <c r="M1926"/>
      <c r="N1926"/>
      <c r="O1926"/>
      <c r="P1926"/>
      <c r="Q1926" s="13">
        <v>0</v>
      </c>
      <c r="R1926" s="13">
        <v>0</v>
      </c>
      <c r="S1926" s="11">
        <f t="shared" si="310"/>
        <v>0</v>
      </c>
      <c r="T1926" s="5">
        <v>0</v>
      </c>
      <c r="U1926" s="11">
        <f t="shared" si="311"/>
        <v>0</v>
      </c>
      <c r="V1926" s="13" t="s">
        <v>1</v>
      </c>
      <c r="W1926" s="10">
        <f>IFERROR(VLOOKUP(V1926,Curr!$B$2:$C$13,2,FALSE),0)</f>
        <v>11</v>
      </c>
      <c r="X1926" s="11">
        <f t="shared" si="312"/>
        <v>0</v>
      </c>
      <c r="Y1926" s="14">
        <f t="shared" si="313"/>
        <v>0</v>
      </c>
      <c r="Z1926" s="11">
        <f t="shared" si="314"/>
        <v>0</v>
      </c>
      <c r="AA1926" s="4" t="s">
        <v>1</v>
      </c>
      <c r="AB1926" s="10">
        <f>IFERROR(VLOOKUP(AA1926,Curr!$B$2:$C$13,2,FALSE),0)</f>
        <v>11</v>
      </c>
      <c r="AC1926" s="11">
        <f t="shared" si="315"/>
        <v>0</v>
      </c>
      <c r="AD1926" s="11">
        <f t="shared" si="316"/>
        <v>0</v>
      </c>
      <c r="AE1926" s="12">
        <f t="shared" si="317"/>
        <v>0</v>
      </c>
      <c r="AF1926"/>
      <c r="AG1926"/>
      <c r="AH1926"/>
      <c r="AI1926"/>
      <c r="AJ1926"/>
    </row>
    <row r="1927" spans="2:36" x14ac:dyDescent="0.25">
      <c r="B1927" s="2" t="s">
        <v>685</v>
      </c>
      <c r="C1927"/>
      <c r="D1927" s="1" t="s">
        <v>1733</v>
      </c>
      <c r="E1927"/>
      <c r="F1927"/>
      <c r="G1927"/>
      <c r="H1927"/>
      <c r="I1927"/>
      <c r="J1927" s="1" t="s">
        <v>3650</v>
      </c>
      <c r="K1927"/>
      <c r="L1927"/>
      <c r="M1927"/>
      <c r="N1927"/>
      <c r="O1927"/>
      <c r="P1927"/>
      <c r="Q1927" s="13">
        <v>0</v>
      </c>
      <c r="R1927" s="13">
        <v>0</v>
      </c>
      <c r="S1927" s="11">
        <f t="shared" si="310"/>
        <v>0</v>
      </c>
      <c r="T1927" s="5">
        <v>0</v>
      </c>
      <c r="U1927" s="11">
        <f t="shared" si="311"/>
        <v>0</v>
      </c>
      <c r="V1927" s="13" t="s">
        <v>1</v>
      </c>
      <c r="W1927" s="10">
        <f>IFERROR(VLOOKUP(V1927,Curr!$B$2:$C$13,2,FALSE),0)</f>
        <v>11</v>
      </c>
      <c r="X1927" s="11">
        <f t="shared" si="312"/>
        <v>0</v>
      </c>
      <c r="Y1927" s="14">
        <f t="shared" si="313"/>
        <v>0</v>
      </c>
      <c r="Z1927" s="11">
        <f t="shared" si="314"/>
        <v>0</v>
      </c>
      <c r="AA1927" s="4" t="s">
        <v>1</v>
      </c>
      <c r="AB1927" s="10">
        <f>IFERROR(VLOOKUP(AA1927,Curr!$B$2:$C$13,2,FALSE),0)</f>
        <v>11</v>
      </c>
      <c r="AC1927" s="11">
        <f t="shared" si="315"/>
        <v>0</v>
      </c>
      <c r="AD1927" s="11">
        <f t="shared" si="316"/>
        <v>0</v>
      </c>
      <c r="AE1927" s="12">
        <f t="shared" si="317"/>
        <v>0</v>
      </c>
      <c r="AF1927"/>
      <c r="AG1927"/>
      <c r="AH1927"/>
      <c r="AI1927"/>
      <c r="AJ1927"/>
    </row>
    <row r="1928" spans="2:36" x14ac:dyDescent="0.25">
      <c r="B1928" s="2" t="s">
        <v>685</v>
      </c>
      <c r="C1928"/>
      <c r="D1928" s="1" t="s">
        <v>1733</v>
      </c>
      <c r="E1928"/>
      <c r="F1928"/>
      <c r="G1928"/>
      <c r="H1928"/>
      <c r="I1928"/>
      <c r="J1928" s="1" t="s">
        <v>3651</v>
      </c>
      <c r="K1928"/>
      <c r="L1928"/>
      <c r="M1928"/>
      <c r="N1928"/>
      <c r="O1928"/>
      <c r="P1928"/>
      <c r="Q1928" s="13">
        <v>0</v>
      </c>
      <c r="R1928" s="13">
        <v>0</v>
      </c>
      <c r="S1928" s="11">
        <f t="shared" si="310"/>
        <v>0</v>
      </c>
      <c r="T1928" s="5">
        <v>0</v>
      </c>
      <c r="U1928" s="11">
        <f t="shared" si="311"/>
        <v>0</v>
      </c>
      <c r="V1928" s="13" t="s">
        <v>1</v>
      </c>
      <c r="W1928" s="10">
        <f>IFERROR(VLOOKUP(V1928,Curr!$B$2:$C$13,2,FALSE),0)</f>
        <v>11</v>
      </c>
      <c r="X1928" s="11">
        <f t="shared" si="312"/>
        <v>0</v>
      </c>
      <c r="Y1928" s="14">
        <f t="shared" si="313"/>
        <v>0</v>
      </c>
      <c r="Z1928" s="11">
        <f t="shared" si="314"/>
        <v>0</v>
      </c>
      <c r="AA1928" s="4" t="s">
        <v>1</v>
      </c>
      <c r="AB1928" s="10">
        <f>IFERROR(VLOOKUP(AA1928,Curr!$B$2:$C$13,2,FALSE),0)</f>
        <v>11</v>
      </c>
      <c r="AC1928" s="11">
        <f t="shared" si="315"/>
        <v>0</v>
      </c>
      <c r="AD1928" s="11">
        <f t="shared" si="316"/>
        <v>0</v>
      </c>
      <c r="AE1928" s="12">
        <f t="shared" si="317"/>
        <v>0</v>
      </c>
      <c r="AF1928"/>
      <c r="AG1928"/>
      <c r="AH1928"/>
      <c r="AI1928"/>
      <c r="AJ1928"/>
    </row>
    <row r="1929" spans="2:36" x14ac:dyDescent="0.25">
      <c r="B1929" s="2" t="s">
        <v>685</v>
      </c>
      <c r="C1929"/>
      <c r="D1929" s="1" t="s">
        <v>1733</v>
      </c>
      <c r="E1929"/>
      <c r="F1929"/>
      <c r="G1929"/>
      <c r="H1929"/>
      <c r="I1929"/>
      <c r="J1929" s="1" t="s">
        <v>3652</v>
      </c>
      <c r="K1929"/>
      <c r="L1929"/>
      <c r="M1929"/>
      <c r="N1929"/>
      <c r="O1929"/>
      <c r="P1929"/>
      <c r="Q1929" s="13">
        <v>0</v>
      </c>
      <c r="R1929" s="13">
        <v>0</v>
      </c>
      <c r="S1929" s="11">
        <f t="shared" si="310"/>
        <v>0</v>
      </c>
      <c r="T1929" s="5">
        <v>0</v>
      </c>
      <c r="U1929" s="11">
        <f t="shared" si="311"/>
        <v>0</v>
      </c>
      <c r="V1929" s="13" t="s">
        <v>1</v>
      </c>
      <c r="W1929" s="10">
        <f>IFERROR(VLOOKUP(V1929,Curr!$B$2:$C$13,2,FALSE),0)</f>
        <v>11</v>
      </c>
      <c r="X1929" s="11">
        <f t="shared" si="312"/>
        <v>0</v>
      </c>
      <c r="Y1929" s="14">
        <f t="shared" si="313"/>
        <v>0</v>
      </c>
      <c r="Z1929" s="11">
        <f t="shared" si="314"/>
        <v>0</v>
      </c>
      <c r="AA1929" s="4" t="s">
        <v>1</v>
      </c>
      <c r="AB1929" s="10">
        <f>IFERROR(VLOOKUP(AA1929,Curr!$B$2:$C$13,2,FALSE),0)</f>
        <v>11</v>
      </c>
      <c r="AC1929" s="11">
        <f t="shared" si="315"/>
        <v>0</v>
      </c>
      <c r="AD1929" s="11">
        <f t="shared" si="316"/>
        <v>0</v>
      </c>
      <c r="AE1929" s="12">
        <f t="shared" si="317"/>
        <v>0</v>
      </c>
      <c r="AF1929"/>
      <c r="AG1929"/>
      <c r="AH1929"/>
      <c r="AI1929"/>
      <c r="AJ1929"/>
    </row>
    <row r="1930" spans="2:36" x14ac:dyDescent="0.25">
      <c r="B1930" s="2" t="s">
        <v>685</v>
      </c>
      <c r="C1930"/>
      <c r="D1930" s="1" t="s">
        <v>1733</v>
      </c>
      <c r="E1930"/>
      <c r="F1930"/>
      <c r="G1930"/>
      <c r="H1930"/>
      <c r="I1930"/>
      <c r="J1930" s="1" t="s">
        <v>3653</v>
      </c>
      <c r="K1930"/>
      <c r="L1930"/>
      <c r="M1930"/>
      <c r="N1930"/>
      <c r="O1930"/>
      <c r="P1930"/>
      <c r="Q1930" s="13">
        <v>0</v>
      </c>
      <c r="R1930" s="13">
        <v>0</v>
      </c>
      <c r="S1930" s="11">
        <f t="shared" si="310"/>
        <v>0</v>
      </c>
      <c r="T1930" s="5">
        <v>0</v>
      </c>
      <c r="U1930" s="11">
        <f t="shared" si="311"/>
        <v>0</v>
      </c>
      <c r="V1930" s="13" t="s">
        <v>1</v>
      </c>
      <c r="W1930" s="10">
        <f>IFERROR(VLOOKUP(V1930,Curr!$B$2:$C$13,2,FALSE),0)</f>
        <v>11</v>
      </c>
      <c r="X1930" s="11">
        <f t="shared" si="312"/>
        <v>0</v>
      </c>
      <c r="Y1930" s="14">
        <f t="shared" si="313"/>
        <v>0</v>
      </c>
      <c r="Z1930" s="11">
        <f t="shared" si="314"/>
        <v>0</v>
      </c>
      <c r="AA1930" s="4" t="s">
        <v>1</v>
      </c>
      <c r="AB1930" s="10">
        <f>IFERROR(VLOOKUP(AA1930,Curr!$B$2:$C$13,2,FALSE),0)</f>
        <v>11</v>
      </c>
      <c r="AC1930" s="11">
        <f t="shared" si="315"/>
        <v>0</v>
      </c>
      <c r="AD1930" s="11">
        <f t="shared" si="316"/>
        <v>0</v>
      </c>
      <c r="AE1930" s="12">
        <f t="shared" si="317"/>
        <v>0</v>
      </c>
      <c r="AF1930"/>
      <c r="AG1930"/>
      <c r="AH1930"/>
      <c r="AI1930"/>
      <c r="AJ1930"/>
    </row>
    <row r="1931" spans="2:36" x14ac:dyDescent="0.25">
      <c r="B1931" s="2" t="s">
        <v>685</v>
      </c>
      <c r="C1931"/>
      <c r="D1931" s="1" t="s">
        <v>1733</v>
      </c>
      <c r="E1931"/>
      <c r="F1931"/>
      <c r="G1931"/>
      <c r="H1931"/>
      <c r="I1931"/>
      <c r="J1931" s="1" t="s">
        <v>3654</v>
      </c>
      <c r="K1931"/>
      <c r="L1931"/>
      <c r="M1931"/>
      <c r="N1931"/>
      <c r="O1931"/>
      <c r="P1931"/>
      <c r="Q1931" s="13">
        <v>0</v>
      </c>
      <c r="R1931" s="13">
        <v>0</v>
      </c>
      <c r="S1931" s="11">
        <f t="shared" si="310"/>
        <v>0</v>
      </c>
      <c r="T1931" s="5">
        <v>0</v>
      </c>
      <c r="U1931" s="11">
        <f t="shared" si="311"/>
        <v>0</v>
      </c>
      <c r="V1931" s="13" t="s">
        <v>1</v>
      </c>
      <c r="W1931" s="10">
        <f>IFERROR(VLOOKUP(V1931,Curr!$B$2:$C$13,2,FALSE),0)</f>
        <v>11</v>
      </c>
      <c r="X1931" s="11">
        <f t="shared" si="312"/>
        <v>0</v>
      </c>
      <c r="Y1931" s="14">
        <f t="shared" si="313"/>
        <v>0</v>
      </c>
      <c r="Z1931" s="11">
        <f t="shared" si="314"/>
        <v>0</v>
      </c>
      <c r="AA1931" s="4" t="s">
        <v>1</v>
      </c>
      <c r="AB1931" s="10">
        <f>IFERROR(VLOOKUP(AA1931,Curr!$B$2:$C$13,2,FALSE),0)</f>
        <v>11</v>
      </c>
      <c r="AC1931" s="11">
        <f t="shared" si="315"/>
        <v>0</v>
      </c>
      <c r="AD1931" s="11">
        <f t="shared" si="316"/>
        <v>0</v>
      </c>
      <c r="AE1931" s="12">
        <f t="shared" si="317"/>
        <v>0</v>
      </c>
      <c r="AF1931"/>
      <c r="AG1931"/>
      <c r="AH1931"/>
      <c r="AI1931"/>
      <c r="AJ1931"/>
    </row>
    <row r="1932" spans="2:36" x14ac:dyDescent="0.25">
      <c r="B1932" s="2" t="s">
        <v>685</v>
      </c>
      <c r="C1932"/>
      <c r="D1932" s="1" t="s">
        <v>1733</v>
      </c>
      <c r="E1932"/>
      <c r="F1932"/>
      <c r="G1932"/>
      <c r="H1932"/>
      <c r="I1932"/>
      <c r="J1932" s="1" t="s">
        <v>3655</v>
      </c>
      <c r="K1932"/>
      <c r="L1932"/>
      <c r="M1932"/>
      <c r="N1932"/>
      <c r="O1932"/>
      <c r="P1932"/>
      <c r="Q1932" s="13">
        <v>0</v>
      </c>
      <c r="R1932" s="13">
        <v>0</v>
      </c>
      <c r="S1932" s="11">
        <f t="shared" si="310"/>
        <v>0</v>
      </c>
      <c r="T1932" s="5">
        <v>0</v>
      </c>
      <c r="U1932" s="11">
        <f t="shared" si="311"/>
        <v>0</v>
      </c>
      <c r="V1932" s="13" t="s">
        <v>1</v>
      </c>
      <c r="W1932" s="10">
        <f>IFERROR(VLOOKUP(V1932,Curr!$B$2:$C$13,2,FALSE),0)</f>
        <v>11</v>
      </c>
      <c r="X1932" s="11">
        <f t="shared" si="312"/>
        <v>0</v>
      </c>
      <c r="Y1932" s="14">
        <f t="shared" si="313"/>
        <v>0</v>
      </c>
      <c r="Z1932" s="11">
        <f t="shared" si="314"/>
        <v>0</v>
      </c>
      <c r="AA1932" s="4" t="s">
        <v>1</v>
      </c>
      <c r="AB1932" s="10">
        <f>IFERROR(VLOOKUP(AA1932,Curr!$B$2:$C$13,2,FALSE),0)</f>
        <v>11</v>
      </c>
      <c r="AC1932" s="11">
        <f t="shared" si="315"/>
        <v>0</v>
      </c>
      <c r="AD1932" s="11">
        <f t="shared" si="316"/>
        <v>0</v>
      </c>
      <c r="AE1932" s="12">
        <f t="shared" si="317"/>
        <v>0</v>
      </c>
      <c r="AF1932"/>
      <c r="AG1932"/>
      <c r="AH1932"/>
      <c r="AI1932"/>
      <c r="AJ1932"/>
    </row>
    <row r="1933" spans="2:36" x14ac:dyDescent="0.25">
      <c r="B1933" s="2" t="s">
        <v>685</v>
      </c>
      <c r="C1933"/>
      <c r="D1933" s="1" t="s">
        <v>1733</v>
      </c>
      <c r="E1933"/>
      <c r="F1933"/>
      <c r="G1933"/>
      <c r="H1933"/>
      <c r="I1933"/>
      <c r="J1933" s="1" t="s">
        <v>3656</v>
      </c>
      <c r="K1933"/>
      <c r="L1933"/>
      <c r="M1933"/>
      <c r="N1933"/>
      <c r="O1933"/>
      <c r="P1933"/>
      <c r="Q1933" s="13">
        <v>0</v>
      </c>
      <c r="R1933" s="13">
        <v>0</v>
      </c>
      <c r="S1933" s="11">
        <f t="shared" si="310"/>
        <v>0</v>
      </c>
      <c r="T1933" s="5">
        <v>0</v>
      </c>
      <c r="U1933" s="11">
        <f t="shared" si="311"/>
        <v>0</v>
      </c>
      <c r="V1933" s="13" t="s">
        <v>1</v>
      </c>
      <c r="W1933" s="10">
        <f>IFERROR(VLOOKUP(V1933,Curr!$B$2:$C$13,2,FALSE),0)</f>
        <v>11</v>
      </c>
      <c r="X1933" s="11">
        <f t="shared" si="312"/>
        <v>0</v>
      </c>
      <c r="Y1933" s="14">
        <f t="shared" si="313"/>
        <v>0</v>
      </c>
      <c r="Z1933" s="11">
        <f t="shared" si="314"/>
        <v>0</v>
      </c>
      <c r="AA1933" s="4" t="s">
        <v>1</v>
      </c>
      <c r="AB1933" s="10">
        <f>IFERROR(VLOOKUP(AA1933,Curr!$B$2:$C$13,2,FALSE),0)</f>
        <v>11</v>
      </c>
      <c r="AC1933" s="11">
        <f t="shared" si="315"/>
        <v>0</v>
      </c>
      <c r="AD1933" s="11">
        <f t="shared" si="316"/>
        <v>0</v>
      </c>
      <c r="AE1933" s="12">
        <f t="shared" si="317"/>
        <v>0</v>
      </c>
      <c r="AF1933"/>
      <c r="AG1933"/>
      <c r="AH1933"/>
      <c r="AI1933"/>
      <c r="AJ1933"/>
    </row>
    <row r="1934" spans="2:36" x14ac:dyDescent="0.25">
      <c r="B1934" s="2" t="s">
        <v>685</v>
      </c>
      <c r="C1934"/>
      <c r="D1934" s="1" t="s">
        <v>1733</v>
      </c>
      <c r="E1934"/>
      <c r="F1934"/>
      <c r="G1934"/>
      <c r="H1934"/>
      <c r="I1934"/>
      <c r="J1934" s="1" t="s">
        <v>3657</v>
      </c>
      <c r="K1934"/>
      <c r="L1934"/>
      <c r="M1934"/>
      <c r="N1934"/>
      <c r="O1934"/>
      <c r="P1934"/>
      <c r="Q1934" s="13">
        <v>0</v>
      </c>
      <c r="R1934" s="13">
        <v>0</v>
      </c>
      <c r="S1934" s="11">
        <f t="shared" si="310"/>
        <v>0</v>
      </c>
      <c r="T1934" s="5">
        <v>0</v>
      </c>
      <c r="U1934" s="11">
        <f t="shared" si="311"/>
        <v>0</v>
      </c>
      <c r="V1934" s="13" t="s">
        <v>1</v>
      </c>
      <c r="W1934" s="10">
        <f>IFERROR(VLOOKUP(V1934,Curr!$B$2:$C$13,2,FALSE),0)</f>
        <v>11</v>
      </c>
      <c r="X1934" s="11">
        <f t="shared" si="312"/>
        <v>0</v>
      </c>
      <c r="Y1934" s="14">
        <f t="shared" si="313"/>
        <v>0</v>
      </c>
      <c r="Z1934" s="11">
        <f t="shared" si="314"/>
        <v>0</v>
      </c>
      <c r="AA1934" s="4" t="s">
        <v>1</v>
      </c>
      <c r="AB1934" s="10">
        <f>IFERROR(VLOOKUP(AA1934,Curr!$B$2:$C$13,2,FALSE),0)</f>
        <v>11</v>
      </c>
      <c r="AC1934" s="11">
        <f t="shared" si="315"/>
        <v>0</v>
      </c>
      <c r="AD1934" s="11">
        <f t="shared" si="316"/>
        <v>0</v>
      </c>
      <c r="AE1934" s="12">
        <f t="shared" si="317"/>
        <v>0</v>
      </c>
      <c r="AF1934"/>
      <c r="AG1934"/>
      <c r="AH1934"/>
      <c r="AI1934"/>
      <c r="AJ1934"/>
    </row>
    <row r="1935" spans="2:36" x14ac:dyDescent="0.25">
      <c r="B1935" s="2" t="s">
        <v>685</v>
      </c>
      <c r="C1935"/>
      <c r="D1935" s="1" t="s">
        <v>1733</v>
      </c>
      <c r="E1935"/>
      <c r="F1935"/>
      <c r="G1935"/>
      <c r="H1935"/>
      <c r="I1935"/>
      <c r="J1935" s="1" t="s">
        <v>3658</v>
      </c>
      <c r="K1935"/>
      <c r="L1935"/>
      <c r="M1935"/>
      <c r="N1935"/>
      <c r="O1935"/>
      <c r="P1935"/>
      <c r="Q1935" s="13">
        <v>0</v>
      </c>
      <c r="R1935" s="13">
        <v>0</v>
      </c>
      <c r="S1935" s="11">
        <f t="shared" si="310"/>
        <v>0</v>
      </c>
      <c r="T1935" s="5">
        <v>0</v>
      </c>
      <c r="U1935" s="11">
        <f t="shared" si="311"/>
        <v>0</v>
      </c>
      <c r="V1935" s="13" t="s">
        <v>1</v>
      </c>
      <c r="W1935" s="10">
        <f>IFERROR(VLOOKUP(V1935,Curr!$B$2:$C$13,2,FALSE),0)</f>
        <v>11</v>
      </c>
      <c r="X1935" s="11">
        <f t="shared" si="312"/>
        <v>0</v>
      </c>
      <c r="Y1935" s="14">
        <f t="shared" si="313"/>
        <v>0</v>
      </c>
      <c r="Z1935" s="11">
        <f t="shared" si="314"/>
        <v>0</v>
      </c>
      <c r="AA1935" s="4" t="s">
        <v>1</v>
      </c>
      <c r="AB1935" s="10">
        <f>IFERROR(VLOOKUP(AA1935,Curr!$B$2:$C$13,2,FALSE),0)</f>
        <v>11</v>
      </c>
      <c r="AC1935" s="11">
        <f t="shared" si="315"/>
        <v>0</v>
      </c>
      <c r="AD1935" s="11">
        <f t="shared" si="316"/>
        <v>0</v>
      </c>
      <c r="AE1935" s="12">
        <f t="shared" si="317"/>
        <v>0</v>
      </c>
      <c r="AF1935"/>
      <c r="AG1935"/>
      <c r="AH1935"/>
      <c r="AI1935"/>
      <c r="AJ1935"/>
    </row>
    <row r="1936" spans="2:36" x14ac:dyDescent="0.25">
      <c r="B1936" s="2" t="s">
        <v>685</v>
      </c>
      <c r="C1936"/>
      <c r="D1936" s="1" t="s">
        <v>1733</v>
      </c>
      <c r="E1936"/>
      <c r="F1936"/>
      <c r="G1936"/>
      <c r="H1936"/>
      <c r="I1936"/>
      <c r="J1936" s="1" t="s">
        <v>3659</v>
      </c>
      <c r="K1936"/>
      <c r="L1936"/>
      <c r="M1936"/>
      <c r="N1936"/>
      <c r="O1936"/>
      <c r="P1936"/>
      <c r="Q1936" s="13">
        <v>0</v>
      </c>
      <c r="R1936" s="13">
        <v>0</v>
      </c>
      <c r="S1936" s="11">
        <f t="shared" si="310"/>
        <v>0</v>
      </c>
      <c r="T1936" s="5">
        <v>0</v>
      </c>
      <c r="U1936" s="11">
        <f t="shared" si="311"/>
        <v>0</v>
      </c>
      <c r="V1936" s="13" t="s">
        <v>1</v>
      </c>
      <c r="W1936" s="10">
        <f>IFERROR(VLOOKUP(V1936,Curr!$B$2:$C$13,2,FALSE),0)</f>
        <v>11</v>
      </c>
      <c r="X1936" s="11">
        <f t="shared" si="312"/>
        <v>0</v>
      </c>
      <c r="Y1936" s="14">
        <f t="shared" si="313"/>
        <v>0</v>
      </c>
      <c r="Z1936" s="11">
        <f t="shared" si="314"/>
        <v>0</v>
      </c>
      <c r="AA1936" s="4" t="s">
        <v>1</v>
      </c>
      <c r="AB1936" s="10">
        <f>IFERROR(VLOOKUP(AA1936,Curr!$B$2:$C$13,2,FALSE),0)</f>
        <v>11</v>
      </c>
      <c r="AC1936" s="11">
        <f t="shared" si="315"/>
        <v>0</v>
      </c>
      <c r="AD1936" s="11">
        <f t="shared" si="316"/>
        <v>0</v>
      </c>
      <c r="AE1936" s="12">
        <f t="shared" si="317"/>
        <v>0</v>
      </c>
      <c r="AF1936"/>
      <c r="AG1936"/>
      <c r="AH1936"/>
      <c r="AI1936"/>
      <c r="AJ1936"/>
    </row>
    <row r="1937" spans="2:36" x14ac:dyDescent="0.25">
      <c r="B1937" s="2" t="s">
        <v>685</v>
      </c>
      <c r="C1937"/>
      <c r="D1937" s="1" t="s">
        <v>1733</v>
      </c>
      <c r="E1937"/>
      <c r="F1937"/>
      <c r="G1937"/>
      <c r="H1937"/>
      <c r="I1937"/>
      <c r="J1937" s="1" t="s">
        <v>3660</v>
      </c>
      <c r="K1937"/>
      <c r="L1937"/>
      <c r="M1937"/>
      <c r="N1937"/>
      <c r="O1937"/>
      <c r="P1937"/>
      <c r="Q1937" s="13">
        <v>0</v>
      </c>
      <c r="R1937" s="13">
        <v>0</v>
      </c>
      <c r="S1937" s="11">
        <f t="shared" si="310"/>
        <v>0</v>
      </c>
      <c r="T1937" s="5">
        <v>0</v>
      </c>
      <c r="U1937" s="11">
        <f t="shared" si="311"/>
        <v>0</v>
      </c>
      <c r="V1937" s="13" t="s">
        <v>1</v>
      </c>
      <c r="W1937" s="10">
        <f>IFERROR(VLOOKUP(V1937,Curr!$B$2:$C$13,2,FALSE),0)</f>
        <v>11</v>
      </c>
      <c r="X1937" s="11">
        <f t="shared" si="312"/>
        <v>0</v>
      </c>
      <c r="Y1937" s="14">
        <f t="shared" si="313"/>
        <v>0</v>
      </c>
      <c r="Z1937" s="11">
        <f t="shared" si="314"/>
        <v>0</v>
      </c>
      <c r="AA1937" s="4" t="s">
        <v>1</v>
      </c>
      <c r="AB1937" s="10">
        <f>IFERROR(VLOOKUP(AA1937,Curr!$B$2:$C$13,2,FALSE),0)</f>
        <v>11</v>
      </c>
      <c r="AC1937" s="11">
        <f t="shared" si="315"/>
        <v>0</v>
      </c>
      <c r="AD1937" s="11">
        <f t="shared" si="316"/>
        <v>0</v>
      </c>
      <c r="AE1937" s="12">
        <f t="shared" si="317"/>
        <v>0</v>
      </c>
      <c r="AF1937"/>
      <c r="AG1937"/>
      <c r="AH1937"/>
      <c r="AI1937"/>
      <c r="AJ1937"/>
    </row>
    <row r="1938" spans="2:36" x14ac:dyDescent="0.25">
      <c r="B1938" s="2" t="s">
        <v>685</v>
      </c>
      <c r="C1938"/>
      <c r="D1938" s="1" t="s">
        <v>1733</v>
      </c>
      <c r="E1938"/>
      <c r="F1938"/>
      <c r="G1938"/>
      <c r="H1938"/>
      <c r="I1938"/>
      <c r="J1938" s="1" t="s">
        <v>3661</v>
      </c>
      <c r="K1938"/>
      <c r="L1938"/>
      <c r="M1938"/>
      <c r="N1938"/>
      <c r="O1938"/>
      <c r="P1938"/>
      <c r="Q1938" s="13">
        <v>0</v>
      </c>
      <c r="R1938" s="13">
        <v>0</v>
      </c>
      <c r="S1938" s="11">
        <f t="shared" si="310"/>
        <v>0</v>
      </c>
      <c r="T1938" s="5">
        <v>0</v>
      </c>
      <c r="U1938" s="11">
        <f t="shared" si="311"/>
        <v>0</v>
      </c>
      <c r="V1938" s="13" t="s">
        <v>1</v>
      </c>
      <c r="W1938" s="10">
        <f>IFERROR(VLOOKUP(V1938,Curr!$B$2:$C$13,2,FALSE),0)</f>
        <v>11</v>
      </c>
      <c r="X1938" s="11">
        <f t="shared" si="312"/>
        <v>0</v>
      </c>
      <c r="Y1938" s="14">
        <f t="shared" si="313"/>
        <v>0</v>
      </c>
      <c r="Z1938" s="11">
        <f t="shared" si="314"/>
        <v>0</v>
      </c>
      <c r="AA1938" s="4" t="s">
        <v>1</v>
      </c>
      <c r="AB1938" s="10">
        <f>IFERROR(VLOOKUP(AA1938,Curr!$B$2:$C$13,2,FALSE),0)</f>
        <v>11</v>
      </c>
      <c r="AC1938" s="11">
        <f t="shared" si="315"/>
        <v>0</v>
      </c>
      <c r="AD1938" s="11">
        <f t="shared" si="316"/>
        <v>0</v>
      </c>
      <c r="AE1938" s="12">
        <f t="shared" si="317"/>
        <v>0</v>
      </c>
      <c r="AF1938"/>
      <c r="AG1938"/>
      <c r="AH1938"/>
      <c r="AI1938"/>
      <c r="AJ1938"/>
    </row>
    <row r="1939" spans="2:36" x14ac:dyDescent="0.25">
      <c r="B1939" s="2" t="s">
        <v>685</v>
      </c>
      <c r="C1939"/>
      <c r="D1939" s="1" t="s">
        <v>1733</v>
      </c>
      <c r="E1939"/>
      <c r="F1939"/>
      <c r="G1939"/>
      <c r="H1939"/>
      <c r="I1939"/>
      <c r="J1939" s="1" t="s">
        <v>3662</v>
      </c>
      <c r="K1939"/>
      <c r="L1939"/>
      <c r="M1939"/>
      <c r="N1939"/>
      <c r="O1939"/>
      <c r="P1939"/>
      <c r="Q1939" s="13">
        <v>0</v>
      </c>
      <c r="R1939" s="13">
        <v>0</v>
      </c>
      <c r="S1939" s="11">
        <f t="shared" si="310"/>
        <v>0</v>
      </c>
      <c r="T1939" s="5">
        <v>0</v>
      </c>
      <c r="U1939" s="11">
        <f t="shared" si="311"/>
        <v>0</v>
      </c>
      <c r="V1939" s="13" t="s">
        <v>1</v>
      </c>
      <c r="W1939" s="10">
        <f>IFERROR(VLOOKUP(V1939,Curr!$B$2:$C$13,2,FALSE),0)</f>
        <v>11</v>
      </c>
      <c r="X1939" s="11">
        <f t="shared" si="312"/>
        <v>0</v>
      </c>
      <c r="Y1939" s="14">
        <f t="shared" si="313"/>
        <v>0</v>
      </c>
      <c r="Z1939" s="11">
        <f t="shared" si="314"/>
        <v>0</v>
      </c>
      <c r="AA1939" s="4" t="s">
        <v>1</v>
      </c>
      <c r="AB1939" s="10">
        <f>IFERROR(VLOOKUP(AA1939,Curr!$B$2:$C$13,2,FALSE),0)</f>
        <v>11</v>
      </c>
      <c r="AC1939" s="11">
        <f t="shared" si="315"/>
        <v>0</v>
      </c>
      <c r="AD1939" s="11">
        <f t="shared" si="316"/>
        <v>0</v>
      </c>
      <c r="AE1939" s="12">
        <f t="shared" si="317"/>
        <v>0</v>
      </c>
      <c r="AF1939"/>
      <c r="AG1939"/>
      <c r="AH1939"/>
      <c r="AI1939"/>
      <c r="AJ1939"/>
    </row>
    <row r="1940" spans="2:36" x14ac:dyDescent="0.25">
      <c r="B1940" s="2" t="s">
        <v>685</v>
      </c>
      <c r="C1940"/>
      <c r="D1940" s="1" t="s">
        <v>1733</v>
      </c>
      <c r="E1940"/>
      <c r="F1940"/>
      <c r="G1940"/>
      <c r="H1940"/>
      <c r="I1940"/>
      <c r="J1940" s="1" t="s">
        <v>3663</v>
      </c>
      <c r="K1940"/>
      <c r="L1940"/>
      <c r="M1940"/>
      <c r="N1940"/>
      <c r="O1940"/>
      <c r="P1940"/>
      <c r="Q1940" s="13">
        <v>0</v>
      </c>
      <c r="R1940" s="13">
        <v>0</v>
      </c>
      <c r="S1940" s="11">
        <f t="shared" si="310"/>
        <v>0</v>
      </c>
      <c r="T1940" s="5">
        <v>0</v>
      </c>
      <c r="U1940" s="11">
        <f t="shared" si="311"/>
        <v>0</v>
      </c>
      <c r="V1940" s="13" t="s">
        <v>1</v>
      </c>
      <c r="W1940" s="10">
        <f>IFERROR(VLOOKUP(V1940,Curr!$B$2:$C$13,2,FALSE),0)</f>
        <v>11</v>
      </c>
      <c r="X1940" s="11">
        <f t="shared" si="312"/>
        <v>0</v>
      </c>
      <c r="Y1940" s="14">
        <f t="shared" si="313"/>
        <v>0</v>
      </c>
      <c r="Z1940" s="11">
        <f t="shared" si="314"/>
        <v>0</v>
      </c>
      <c r="AA1940" s="4" t="s">
        <v>1</v>
      </c>
      <c r="AB1940" s="10">
        <f>IFERROR(VLOOKUP(AA1940,Curr!$B$2:$C$13,2,FALSE),0)</f>
        <v>11</v>
      </c>
      <c r="AC1940" s="11">
        <f t="shared" si="315"/>
        <v>0</v>
      </c>
      <c r="AD1940" s="11">
        <f t="shared" si="316"/>
        <v>0</v>
      </c>
      <c r="AE1940" s="12">
        <f t="shared" si="317"/>
        <v>0</v>
      </c>
      <c r="AF1940"/>
      <c r="AG1940"/>
      <c r="AH1940"/>
      <c r="AI1940"/>
      <c r="AJ1940"/>
    </row>
    <row r="1941" spans="2:36" x14ac:dyDescent="0.25">
      <c r="B1941" s="2" t="s">
        <v>685</v>
      </c>
      <c r="C1941"/>
      <c r="D1941" s="1" t="s">
        <v>1733</v>
      </c>
      <c r="E1941"/>
      <c r="F1941"/>
      <c r="G1941"/>
      <c r="H1941"/>
      <c r="I1941"/>
      <c r="J1941" s="1" t="s">
        <v>3664</v>
      </c>
      <c r="K1941"/>
      <c r="L1941"/>
      <c r="M1941"/>
      <c r="N1941"/>
      <c r="O1941"/>
      <c r="P1941"/>
      <c r="Q1941" s="13">
        <v>0</v>
      </c>
      <c r="R1941" s="13">
        <v>0</v>
      </c>
      <c r="S1941" s="11">
        <f t="shared" si="310"/>
        <v>0</v>
      </c>
      <c r="T1941" s="5">
        <v>0</v>
      </c>
      <c r="U1941" s="11">
        <f t="shared" si="311"/>
        <v>0</v>
      </c>
      <c r="V1941" s="13" t="s">
        <v>1</v>
      </c>
      <c r="W1941" s="10">
        <f>IFERROR(VLOOKUP(V1941,Curr!$B$2:$C$13,2,FALSE),0)</f>
        <v>11</v>
      </c>
      <c r="X1941" s="11">
        <f t="shared" si="312"/>
        <v>0</v>
      </c>
      <c r="Y1941" s="14">
        <f t="shared" si="313"/>
        <v>0</v>
      </c>
      <c r="Z1941" s="11">
        <f t="shared" si="314"/>
        <v>0</v>
      </c>
      <c r="AA1941" s="4" t="s">
        <v>1</v>
      </c>
      <c r="AB1941" s="10">
        <f>IFERROR(VLOOKUP(AA1941,Curr!$B$2:$C$13,2,FALSE),0)</f>
        <v>11</v>
      </c>
      <c r="AC1941" s="11">
        <f t="shared" si="315"/>
        <v>0</v>
      </c>
      <c r="AD1941" s="11">
        <f t="shared" si="316"/>
        <v>0</v>
      </c>
      <c r="AE1941" s="12">
        <f t="shared" si="317"/>
        <v>0</v>
      </c>
      <c r="AF1941"/>
      <c r="AG1941"/>
      <c r="AH1941"/>
      <c r="AI1941"/>
      <c r="AJ1941"/>
    </row>
    <row r="1942" spans="2:36" x14ac:dyDescent="0.25">
      <c r="B1942" s="2" t="s">
        <v>685</v>
      </c>
      <c r="C1942"/>
      <c r="D1942" s="1" t="s">
        <v>1733</v>
      </c>
      <c r="E1942"/>
      <c r="F1942"/>
      <c r="G1942"/>
      <c r="H1942"/>
      <c r="I1942"/>
      <c r="J1942" s="1" t="s">
        <v>3665</v>
      </c>
      <c r="K1942"/>
      <c r="L1942"/>
      <c r="M1942"/>
      <c r="N1942"/>
      <c r="O1942"/>
      <c r="P1942"/>
      <c r="Q1942" s="13">
        <v>0</v>
      </c>
      <c r="R1942" s="13">
        <v>0</v>
      </c>
      <c r="S1942" s="11">
        <f t="shared" si="310"/>
        <v>0</v>
      </c>
      <c r="T1942" s="5">
        <v>0</v>
      </c>
      <c r="U1942" s="11">
        <f t="shared" si="311"/>
        <v>0</v>
      </c>
      <c r="V1942" s="13" t="s">
        <v>1</v>
      </c>
      <c r="W1942" s="10">
        <f>IFERROR(VLOOKUP(V1942,Curr!$B$2:$C$13,2,FALSE),0)</f>
        <v>11</v>
      </c>
      <c r="X1942" s="11">
        <f t="shared" si="312"/>
        <v>0</v>
      </c>
      <c r="Y1942" s="14">
        <f t="shared" si="313"/>
        <v>0</v>
      </c>
      <c r="Z1942" s="11">
        <f t="shared" si="314"/>
        <v>0</v>
      </c>
      <c r="AA1942" s="4" t="s">
        <v>1</v>
      </c>
      <c r="AB1942" s="10">
        <f>IFERROR(VLOOKUP(AA1942,Curr!$B$2:$C$13,2,FALSE),0)</f>
        <v>11</v>
      </c>
      <c r="AC1942" s="11">
        <f t="shared" si="315"/>
        <v>0</v>
      </c>
      <c r="AD1942" s="11">
        <f t="shared" si="316"/>
        <v>0</v>
      </c>
      <c r="AE1942" s="12">
        <f t="shared" si="317"/>
        <v>0</v>
      </c>
      <c r="AF1942"/>
      <c r="AG1942"/>
      <c r="AH1942"/>
      <c r="AI1942"/>
      <c r="AJ1942"/>
    </row>
    <row r="1943" spans="2:36" x14ac:dyDescent="0.25">
      <c r="B1943" s="2" t="s">
        <v>685</v>
      </c>
      <c r="C1943"/>
      <c r="D1943" s="1" t="s">
        <v>1733</v>
      </c>
      <c r="E1943"/>
      <c r="F1943"/>
      <c r="G1943"/>
      <c r="H1943"/>
      <c r="I1943"/>
      <c r="J1943" s="1" t="s">
        <v>3666</v>
      </c>
      <c r="K1943"/>
      <c r="L1943"/>
      <c r="M1943"/>
      <c r="N1943"/>
      <c r="O1943"/>
      <c r="P1943"/>
      <c r="Q1943" s="13">
        <v>0</v>
      </c>
      <c r="R1943" s="13">
        <v>0</v>
      </c>
      <c r="S1943" s="11">
        <f t="shared" si="310"/>
        <v>0</v>
      </c>
      <c r="T1943" s="5">
        <v>0</v>
      </c>
      <c r="U1943" s="11">
        <f t="shared" si="311"/>
        <v>0</v>
      </c>
      <c r="V1943" s="13" t="s">
        <v>1</v>
      </c>
      <c r="W1943" s="10">
        <f>IFERROR(VLOOKUP(V1943,Curr!$B$2:$C$13,2,FALSE),0)</f>
        <v>11</v>
      </c>
      <c r="X1943" s="11">
        <f t="shared" si="312"/>
        <v>0</v>
      </c>
      <c r="Y1943" s="14">
        <f t="shared" si="313"/>
        <v>0</v>
      </c>
      <c r="Z1943" s="11">
        <f t="shared" si="314"/>
        <v>0</v>
      </c>
      <c r="AA1943" s="4" t="s">
        <v>1</v>
      </c>
      <c r="AB1943" s="10">
        <f>IFERROR(VLOOKUP(AA1943,Curr!$B$2:$C$13,2,FALSE),0)</f>
        <v>11</v>
      </c>
      <c r="AC1943" s="11">
        <f t="shared" si="315"/>
        <v>0</v>
      </c>
      <c r="AD1943" s="11">
        <f t="shared" si="316"/>
        <v>0</v>
      </c>
      <c r="AE1943" s="12">
        <f t="shared" si="317"/>
        <v>0</v>
      </c>
      <c r="AF1943"/>
      <c r="AG1943"/>
      <c r="AH1943"/>
      <c r="AI1943"/>
      <c r="AJ1943"/>
    </row>
    <row r="1944" spans="2:36" x14ac:dyDescent="0.25">
      <c r="B1944" s="2" t="s">
        <v>685</v>
      </c>
      <c r="C1944"/>
      <c r="D1944" s="1" t="s">
        <v>1733</v>
      </c>
      <c r="E1944"/>
      <c r="F1944"/>
      <c r="G1944"/>
      <c r="H1944"/>
      <c r="I1944"/>
      <c r="J1944" s="1" t="s">
        <v>3667</v>
      </c>
      <c r="K1944"/>
      <c r="L1944"/>
      <c r="M1944"/>
      <c r="N1944"/>
      <c r="O1944"/>
      <c r="P1944"/>
      <c r="Q1944" s="13">
        <v>0</v>
      </c>
      <c r="R1944" s="13">
        <v>0</v>
      </c>
      <c r="S1944" s="11">
        <f t="shared" si="310"/>
        <v>0</v>
      </c>
      <c r="T1944" s="5">
        <v>0</v>
      </c>
      <c r="U1944" s="11">
        <f t="shared" si="311"/>
        <v>0</v>
      </c>
      <c r="V1944" s="13" t="s">
        <v>1</v>
      </c>
      <c r="W1944" s="10">
        <f>IFERROR(VLOOKUP(V1944,Curr!$B$2:$C$13,2,FALSE),0)</f>
        <v>11</v>
      </c>
      <c r="X1944" s="11">
        <f t="shared" si="312"/>
        <v>0</v>
      </c>
      <c r="Y1944" s="14">
        <f t="shared" si="313"/>
        <v>0</v>
      </c>
      <c r="Z1944" s="11">
        <f t="shared" si="314"/>
        <v>0</v>
      </c>
      <c r="AA1944" s="4" t="s">
        <v>1</v>
      </c>
      <c r="AB1944" s="10">
        <f>IFERROR(VLOOKUP(AA1944,Curr!$B$2:$C$13,2,FALSE),0)</f>
        <v>11</v>
      </c>
      <c r="AC1944" s="11">
        <f t="shared" si="315"/>
        <v>0</v>
      </c>
      <c r="AD1944" s="11">
        <f t="shared" si="316"/>
        <v>0</v>
      </c>
      <c r="AE1944" s="12">
        <f t="shared" si="317"/>
        <v>0</v>
      </c>
      <c r="AF1944"/>
      <c r="AG1944"/>
      <c r="AH1944"/>
      <c r="AI1944"/>
      <c r="AJ1944"/>
    </row>
    <row r="1945" spans="2:36" x14ac:dyDescent="0.25">
      <c r="B1945" s="2" t="s">
        <v>685</v>
      </c>
      <c r="C1945"/>
      <c r="D1945" s="1" t="s">
        <v>1733</v>
      </c>
      <c r="E1945"/>
      <c r="F1945"/>
      <c r="G1945"/>
      <c r="H1945"/>
      <c r="I1945"/>
      <c r="J1945" s="1" t="s">
        <v>3668</v>
      </c>
      <c r="K1945"/>
      <c r="L1945"/>
      <c r="M1945"/>
      <c r="N1945"/>
      <c r="O1945"/>
      <c r="P1945"/>
      <c r="Q1945" s="13">
        <v>0</v>
      </c>
      <c r="R1945" s="13">
        <v>0</v>
      </c>
      <c r="S1945" s="11">
        <f t="shared" si="310"/>
        <v>0</v>
      </c>
      <c r="T1945" s="5">
        <v>0</v>
      </c>
      <c r="U1945" s="11">
        <f t="shared" si="311"/>
        <v>0</v>
      </c>
      <c r="V1945" s="13" t="s">
        <v>1</v>
      </c>
      <c r="W1945" s="10">
        <f>IFERROR(VLOOKUP(V1945,Curr!$B$2:$C$13,2,FALSE),0)</f>
        <v>11</v>
      </c>
      <c r="X1945" s="11">
        <f t="shared" si="312"/>
        <v>0</v>
      </c>
      <c r="Y1945" s="14">
        <f t="shared" si="313"/>
        <v>0</v>
      </c>
      <c r="Z1945" s="11">
        <f t="shared" si="314"/>
        <v>0</v>
      </c>
      <c r="AA1945" s="4" t="s">
        <v>1</v>
      </c>
      <c r="AB1945" s="10">
        <f>IFERROR(VLOOKUP(AA1945,Curr!$B$2:$C$13,2,FALSE),0)</f>
        <v>11</v>
      </c>
      <c r="AC1945" s="11">
        <f t="shared" si="315"/>
        <v>0</v>
      </c>
      <c r="AD1945" s="11">
        <f t="shared" si="316"/>
        <v>0</v>
      </c>
      <c r="AE1945" s="12">
        <f t="shared" si="317"/>
        <v>0</v>
      </c>
      <c r="AF1945"/>
      <c r="AG1945"/>
      <c r="AH1945"/>
      <c r="AI1945"/>
      <c r="AJ1945"/>
    </row>
    <row r="1946" spans="2:36" x14ac:dyDescent="0.25">
      <c r="B1946" s="2" t="s">
        <v>685</v>
      </c>
      <c r="C1946"/>
      <c r="D1946" s="1" t="s">
        <v>1733</v>
      </c>
      <c r="E1946"/>
      <c r="F1946"/>
      <c r="G1946"/>
      <c r="H1946"/>
      <c r="I1946"/>
      <c r="J1946" s="1" t="s">
        <v>3669</v>
      </c>
      <c r="K1946"/>
      <c r="L1946"/>
      <c r="M1946"/>
      <c r="N1946"/>
      <c r="O1946"/>
      <c r="P1946"/>
      <c r="Q1946" s="13">
        <v>0</v>
      </c>
      <c r="R1946" s="13">
        <v>0</v>
      </c>
      <c r="S1946" s="11">
        <f t="shared" si="310"/>
        <v>0</v>
      </c>
      <c r="T1946" s="5">
        <v>0</v>
      </c>
      <c r="U1946" s="11">
        <f t="shared" si="311"/>
        <v>0</v>
      </c>
      <c r="V1946" s="13" t="s">
        <v>1</v>
      </c>
      <c r="W1946" s="10">
        <f>IFERROR(VLOOKUP(V1946,Curr!$B$2:$C$13,2,FALSE),0)</f>
        <v>11</v>
      </c>
      <c r="X1946" s="11">
        <f t="shared" si="312"/>
        <v>0</v>
      </c>
      <c r="Y1946" s="14">
        <f t="shared" si="313"/>
        <v>0</v>
      </c>
      <c r="Z1946" s="11">
        <f t="shared" si="314"/>
        <v>0</v>
      </c>
      <c r="AA1946" s="4" t="s">
        <v>1</v>
      </c>
      <c r="AB1946" s="10">
        <f>IFERROR(VLOOKUP(AA1946,Curr!$B$2:$C$13,2,FALSE),0)</f>
        <v>11</v>
      </c>
      <c r="AC1946" s="11">
        <f t="shared" si="315"/>
        <v>0</v>
      </c>
      <c r="AD1946" s="11">
        <f t="shared" si="316"/>
        <v>0</v>
      </c>
      <c r="AE1946" s="12">
        <f t="shared" si="317"/>
        <v>0</v>
      </c>
      <c r="AF1946"/>
      <c r="AG1946"/>
      <c r="AH1946"/>
      <c r="AI1946"/>
      <c r="AJ1946"/>
    </row>
    <row r="1947" spans="2:36" x14ac:dyDescent="0.25">
      <c r="B1947" s="2" t="s">
        <v>685</v>
      </c>
      <c r="C1947"/>
      <c r="D1947" s="1" t="s">
        <v>1733</v>
      </c>
      <c r="E1947"/>
      <c r="F1947"/>
      <c r="G1947"/>
      <c r="H1947"/>
      <c r="I1947"/>
      <c r="J1947" s="1" t="s">
        <v>3670</v>
      </c>
      <c r="K1947"/>
      <c r="L1947"/>
      <c r="M1947"/>
      <c r="N1947"/>
      <c r="O1947"/>
      <c r="P1947"/>
      <c r="Q1947" s="13">
        <v>0</v>
      </c>
      <c r="R1947" s="13">
        <v>0</v>
      </c>
      <c r="S1947" s="11">
        <f t="shared" si="310"/>
        <v>0</v>
      </c>
      <c r="T1947" s="5">
        <v>0</v>
      </c>
      <c r="U1947" s="11">
        <f t="shared" si="311"/>
        <v>0</v>
      </c>
      <c r="V1947" s="13" t="s">
        <v>1</v>
      </c>
      <c r="W1947" s="10">
        <f>IFERROR(VLOOKUP(V1947,Curr!$B$2:$C$13,2,FALSE),0)</f>
        <v>11</v>
      </c>
      <c r="X1947" s="11">
        <f t="shared" si="312"/>
        <v>0</v>
      </c>
      <c r="Y1947" s="14">
        <f t="shared" si="313"/>
        <v>0</v>
      </c>
      <c r="Z1947" s="11">
        <f t="shared" si="314"/>
        <v>0</v>
      </c>
      <c r="AA1947" s="4" t="s">
        <v>1</v>
      </c>
      <c r="AB1947" s="10">
        <f>IFERROR(VLOOKUP(AA1947,Curr!$B$2:$C$13,2,FALSE),0)</f>
        <v>11</v>
      </c>
      <c r="AC1947" s="11">
        <f t="shared" si="315"/>
        <v>0</v>
      </c>
      <c r="AD1947" s="11">
        <f t="shared" si="316"/>
        <v>0</v>
      </c>
      <c r="AE1947" s="12">
        <f t="shared" si="317"/>
        <v>0</v>
      </c>
      <c r="AF1947"/>
      <c r="AG1947"/>
      <c r="AH1947"/>
      <c r="AI1947"/>
      <c r="AJ1947"/>
    </row>
    <row r="1948" spans="2:36" x14ac:dyDescent="0.25">
      <c r="B1948" s="2" t="s">
        <v>685</v>
      </c>
      <c r="C1948"/>
      <c r="D1948" s="1" t="s">
        <v>1733</v>
      </c>
      <c r="E1948"/>
      <c r="F1948"/>
      <c r="G1948"/>
      <c r="H1948"/>
      <c r="I1948"/>
      <c r="J1948" s="1" t="s">
        <v>3671</v>
      </c>
      <c r="K1948"/>
      <c r="L1948"/>
      <c r="M1948"/>
      <c r="N1948"/>
      <c r="O1948"/>
      <c r="P1948"/>
      <c r="Q1948" s="13">
        <v>0</v>
      </c>
      <c r="R1948" s="13">
        <v>0</v>
      </c>
      <c r="S1948" s="11">
        <f t="shared" si="310"/>
        <v>0</v>
      </c>
      <c r="T1948" s="5">
        <v>0</v>
      </c>
      <c r="U1948" s="11">
        <f t="shared" si="311"/>
        <v>0</v>
      </c>
      <c r="V1948" s="13" t="s">
        <v>1</v>
      </c>
      <c r="W1948" s="10">
        <f>IFERROR(VLOOKUP(V1948,Curr!$B$2:$C$13,2,FALSE),0)</f>
        <v>11</v>
      </c>
      <c r="X1948" s="11">
        <f t="shared" si="312"/>
        <v>0</v>
      </c>
      <c r="Y1948" s="14">
        <f t="shared" si="313"/>
        <v>0</v>
      </c>
      <c r="Z1948" s="11">
        <f t="shared" si="314"/>
        <v>0</v>
      </c>
      <c r="AA1948" s="4" t="s">
        <v>1</v>
      </c>
      <c r="AB1948" s="10">
        <f>IFERROR(VLOOKUP(AA1948,Curr!$B$2:$C$13,2,FALSE),0)</f>
        <v>11</v>
      </c>
      <c r="AC1948" s="11">
        <f t="shared" si="315"/>
        <v>0</v>
      </c>
      <c r="AD1948" s="11">
        <f t="shared" si="316"/>
        <v>0</v>
      </c>
      <c r="AE1948" s="12">
        <f t="shared" si="317"/>
        <v>0</v>
      </c>
      <c r="AF1948"/>
      <c r="AG1948"/>
      <c r="AH1948"/>
      <c r="AI1948"/>
      <c r="AJ1948"/>
    </row>
    <row r="1949" spans="2:36" x14ac:dyDescent="0.25">
      <c r="B1949" s="2" t="s">
        <v>685</v>
      </c>
      <c r="C1949"/>
      <c r="D1949" s="1" t="s">
        <v>1733</v>
      </c>
      <c r="E1949"/>
      <c r="F1949"/>
      <c r="G1949"/>
      <c r="H1949"/>
      <c r="I1949"/>
      <c r="J1949" s="1" t="s">
        <v>3672</v>
      </c>
      <c r="K1949"/>
      <c r="L1949"/>
      <c r="M1949"/>
      <c r="N1949"/>
      <c r="O1949"/>
      <c r="P1949"/>
      <c r="Q1949" s="13">
        <v>0</v>
      </c>
      <c r="R1949" s="13">
        <v>0</v>
      </c>
      <c r="S1949" s="11">
        <f t="shared" si="310"/>
        <v>0</v>
      </c>
      <c r="T1949" s="5">
        <v>0</v>
      </c>
      <c r="U1949" s="11">
        <f t="shared" si="311"/>
        <v>0</v>
      </c>
      <c r="V1949" s="13" t="s">
        <v>1</v>
      </c>
      <c r="W1949" s="10">
        <f>IFERROR(VLOOKUP(V1949,Curr!$B$2:$C$13,2,FALSE),0)</f>
        <v>11</v>
      </c>
      <c r="X1949" s="11">
        <f t="shared" si="312"/>
        <v>0</v>
      </c>
      <c r="Y1949" s="14">
        <f t="shared" si="313"/>
        <v>0</v>
      </c>
      <c r="Z1949" s="11">
        <f t="shared" si="314"/>
        <v>0</v>
      </c>
      <c r="AA1949" s="4" t="s">
        <v>1</v>
      </c>
      <c r="AB1949" s="10">
        <f>IFERROR(VLOOKUP(AA1949,Curr!$B$2:$C$13,2,FALSE),0)</f>
        <v>11</v>
      </c>
      <c r="AC1949" s="11">
        <f t="shared" si="315"/>
        <v>0</v>
      </c>
      <c r="AD1949" s="11">
        <f t="shared" si="316"/>
        <v>0</v>
      </c>
      <c r="AE1949" s="12">
        <f t="shared" si="317"/>
        <v>0</v>
      </c>
      <c r="AF1949"/>
      <c r="AG1949"/>
      <c r="AH1949"/>
      <c r="AI1949"/>
      <c r="AJ1949"/>
    </row>
    <row r="1950" spans="2:36" x14ac:dyDescent="0.25">
      <c r="B1950" s="2" t="s">
        <v>685</v>
      </c>
      <c r="C1950"/>
      <c r="D1950" s="1" t="s">
        <v>1733</v>
      </c>
      <c r="E1950"/>
      <c r="F1950"/>
      <c r="G1950"/>
      <c r="H1950"/>
      <c r="I1950"/>
      <c r="J1950" s="1" t="s">
        <v>3673</v>
      </c>
      <c r="K1950"/>
      <c r="L1950"/>
      <c r="M1950"/>
      <c r="N1950"/>
      <c r="O1950"/>
      <c r="P1950"/>
      <c r="Q1950" s="13">
        <v>0</v>
      </c>
      <c r="R1950" s="13">
        <v>0</v>
      </c>
      <c r="S1950" s="11">
        <f t="shared" si="310"/>
        <v>0</v>
      </c>
      <c r="T1950" s="5">
        <v>0</v>
      </c>
      <c r="U1950" s="11">
        <f t="shared" si="311"/>
        <v>0</v>
      </c>
      <c r="V1950" s="13" t="s">
        <v>1</v>
      </c>
      <c r="W1950" s="10">
        <f>IFERROR(VLOOKUP(V1950,Curr!$B$2:$C$13,2,FALSE),0)</f>
        <v>11</v>
      </c>
      <c r="X1950" s="11">
        <f t="shared" si="312"/>
        <v>0</v>
      </c>
      <c r="Y1950" s="14">
        <f t="shared" si="313"/>
        <v>0</v>
      </c>
      <c r="Z1950" s="11">
        <f t="shared" si="314"/>
        <v>0</v>
      </c>
      <c r="AA1950" s="4" t="s">
        <v>1</v>
      </c>
      <c r="AB1950" s="10">
        <f>IFERROR(VLOOKUP(AA1950,Curr!$B$2:$C$13,2,FALSE),0)</f>
        <v>11</v>
      </c>
      <c r="AC1950" s="11">
        <f t="shared" si="315"/>
        <v>0</v>
      </c>
      <c r="AD1950" s="11">
        <f t="shared" si="316"/>
        <v>0</v>
      </c>
      <c r="AE1950" s="12">
        <f t="shared" si="317"/>
        <v>0</v>
      </c>
      <c r="AF1950"/>
      <c r="AG1950"/>
      <c r="AH1950"/>
      <c r="AI1950"/>
      <c r="AJ1950"/>
    </row>
    <row r="1951" spans="2:36" x14ac:dyDescent="0.25">
      <c r="B1951" s="2" t="s">
        <v>685</v>
      </c>
      <c r="C1951"/>
      <c r="D1951" s="1" t="s">
        <v>1733</v>
      </c>
      <c r="E1951"/>
      <c r="F1951"/>
      <c r="G1951"/>
      <c r="H1951"/>
      <c r="I1951"/>
      <c r="J1951" s="1" t="s">
        <v>3674</v>
      </c>
      <c r="K1951"/>
      <c r="L1951"/>
      <c r="M1951"/>
      <c r="N1951"/>
      <c r="O1951"/>
      <c r="P1951"/>
      <c r="Q1951" s="13">
        <v>0</v>
      </c>
      <c r="R1951" s="13">
        <v>0</v>
      </c>
      <c r="S1951" s="11">
        <f t="shared" si="310"/>
        <v>0</v>
      </c>
      <c r="T1951" s="5">
        <v>0</v>
      </c>
      <c r="U1951" s="11">
        <f t="shared" si="311"/>
        <v>0</v>
      </c>
      <c r="V1951" s="13" t="s">
        <v>1</v>
      </c>
      <c r="W1951" s="10">
        <f>IFERROR(VLOOKUP(V1951,Curr!$B$2:$C$13,2,FALSE),0)</f>
        <v>11</v>
      </c>
      <c r="X1951" s="11">
        <f t="shared" si="312"/>
        <v>0</v>
      </c>
      <c r="Y1951" s="14">
        <f t="shared" si="313"/>
        <v>0</v>
      </c>
      <c r="Z1951" s="11">
        <f t="shared" si="314"/>
        <v>0</v>
      </c>
      <c r="AA1951" s="4" t="s">
        <v>1</v>
      </c>
      <c r="AB1951" s="10">
        <f>IFERROR(VLOOKUP(AA1951,Curr!$B$2:$C$13,2,FALSE),0)</f>
        <v>11</v>
      </c>
      <c r="AC1951" s="11">
        <f t="shared" si="315"/>
        <v>0</v>
      </c>
      <c r="AD1951" s="11">
        <f t="shared" si="316"/>
        <v>0</v>
      </c>
      <c r="AE1951" s="12">
        <f t="shared" si="317"/>
        <v>0</v>
      </c>
      <c r="AF1951"/>
      <c r="AG1951"/>
      <c r="AH1951"/>
      <c r="AI1951"/>
      <c r="AJ1951"/>
    </row>
    <row r="1952" spans="2:36" x14ac:dyDescent="0.25">
      <c r="B1952" s="2" t="s">
        <v>685</v>
      </c>
      <c r="C1952"/>
      <c r="D1952" s="1" t="s">
        <v>1733</v>
      </c>
      <c r="E1952"/>
      <c r="F1952"/>
      <c r="G1952"/>
      <c r="H1952"/>
      <c r="I1952"/>
      <c r="J1952" s="1" t="s">
        <v>3675</v>
      </c>
      <c r="K1952"/>
      <c r="L1952"/>
      <c r="M1952"/>
      <c r="N1952"/>
      <c r="O1952"/>
      <c r="P1952"/>
      <c r="Q1952" s="13">
        <v>0</v>
      </c>
      <c r="R1952" s="13">
        <v>0</v>
      </c>
      <c r="S1952" s="11">
        <f t="shared" si="310"/>
        <v>0</v>
      </c>
      <c r="T1952" s="5">
        <v>0</v>
      </c>
      <c r="U1952" s="11">
        <f t="shared" si="311"/>
        <v>0</v>
      </c>
      <c r="V1952" s="13" t="s">
        <v>1</v>
      </c>
      <c r="W1952" s="10">
        <f>IFERROR(VLOOKUP(V1952,Curr!$B$2:$C$13,2,FALSE),0)</f>
        <v>11</v>
      </c>
      <c r="X1952" s="11">
        <f t="shared" si="312"/>
        <v>0</v>
      </c>
      <c r="Y1952" s="14">
        <f t="shared" si="313"/>
        <v>0</v>
      </c>
      <c r="Z1952" s="11">
        <f t="shared" si="314"/>
        <v>0</v>
      </c>
      <c r="AA1952" s="4" t="s">
        <v>1</v>
      </c>
      <c r="AB1952" s="10">
        <f>IFERROR(VLOOKUP(AA1952,Curr!$B$2:$C$13,2,FALSE),0)</f>
        <v>11</v>
      </c>
      <c r="AC1952" s="11">
        <f t="shared" si="315"/>
        <v>0</v>
      </c>
      <c r="AD1952" s="11">
        <f t="shared" si="316"/>
        <v>0</v>
      </c>
      <c r="AE1952" s="12">
        <f t="shared" si="317"/>
        <v>0</v>
      </c>
      <c r="AF1952"/>
      <c r="AG1952"/>
      <c r="AH1952"/>
      <c r="AI1952"/>
      <c r="AJ1952"/>
    </row>
    <row r="1953" spans="2:36" x14ac:dyDescent="0.25">
      <c r="B1953" s="2" t="s">
        <v>685</v>
      </c>
      <c r="C1953"/>
      <c r="D1953" s="1" t="s">
        <v>1733</v>
      </c>
      <c r="E1953"/>
      <c r="F1953"/>
      <c r="G1953"/>
      <c r="H1953"/>
      <c r="I1953"/>
      <c r="J1953" s="1" t="s">
        <v>3676</v>
      </c>
      <c r="K1953"/>
      <c r="L1953"/>
      <c r="M1953"/>
      <c r="N1953"/>
      <c r="O1953"/>
      <c r="P1953"/>
      <c r="Q1953" s="13">
        <v>0</v>
      </c>
      <c r="R1953" s="13">
        <v>0</v>
      </c>
      <c r="S1953" s="11">
        <f t="shared" si="310"/>
        <v>0</v>
      </c>
      <c r="T1953" s="5">
        <v>0</v>
      </c>
      <c r="U1953" s="11">
        <f t="shared" si="311"/>
        <v>0</v>
      </c>
      <c r="V1953" s="13" t="s">
        <v>1</v>
      </c>
      <c r="W1953" s="10">
        <f>IFERROR(VLOOKUP(V1953,Curr!$B$2:$C$13,2,FALSE),0)</f>
        <v>11</v>
      </c>
      <c r="X1953" s="11">
        <f t="shared" si="312"/>
        <v>0</v>
      </c>
      <c r="Y1953" s="14">
        <f t="shared" si="313"/>
        <v>0</v>
      </c>
      <c r="Z1953" s="11">
        <f t="shared" si="314"/>
        <v>0</v>
      </c>
      <c r="AA1953" s="4" t="s">
        <v>1</v>
      </c>
      <c r="AB1953" s="10">
        <f>IFERROR(VLOOKUP(AA1953,Curr!$B$2:$C$13,2,FALSE),0)</f>
        <v>11</v>
      </c>
      <c r="AC1953" s="11">
        <f t="shared" si="315"/>
        <v>0</v>
      </c>
      <c r="AD1953" s="11">
        <f t="shared" si="316"/>
        <v>0</v>
      </c>
      <c r="AE1953" s="12">
        <f t="shared" si="317"/>
        <v>0</v>
      </c>
      <c r="AF1953"/>
      <c r="AG1953"/>
      <c r="AH1953"/>
      <c r="AI1953"/>
      <c r="AJ1953"/>
    </row>
    <row r="1954" spans="2:36" x14ac:dyDescent="0.25">
      <c r="B1954" s="2" t="s">
        <v>685</v>
      </c>
      <c r="C1954"/>
      <c r="D1954" s="1" t="s">
        <v>1733</v>
      </c>
      <c r="E1954"/>
      <c r="F1954"/>
      <c r="G1954"/>
      <c r="H1954"/>
      <c r="I1954"/>
      <c r="J1954" s="1" t="s">
        <v>3677</v>
      </c>
      <c r="K1954"/>
      <c r="L1954"/>
      <c r="M1954"/>
      <c r="N1954"/>
      <c r="O1954"/>
      <c r="P1954"/>
      <c r="Q1954" s="13">
        <v>0</v>
      </c>
      <c r="R1954" s="13">
        <v>0</v>
      </c>
      <c r="S1954" s="11">
        <f t="shared" si="310"/>
        <v>0</v>
      </c>
      <c r="T1954" s="5">
        <v>0</v>
      </c>
      <c r="U1954" s="11">
        <f t="shared" si="311"/>
        <v>0</v>
      </c>
      <c r="V1954" s="13" t="s">
        <v>1</v>
      </c>
      <c r="W1954" s="10">
        <f>IFERROR(VLOOKUP(V1954,Curr!$B$2:$C$13,2,FALSE),0)</f>
        <v>11</v>
      </c>
      <c r="X1954" s="11">
        <f t="shared" si="312"/>
        <v>0</v>
      </c>
      <c r="Y1954" s="14">
        <f t="shared" si="313"/>
        <v>0</v>
      </c>
      <c r="Z1954" s="11">
        <f t="shared" si="314"/>
        <v>0</v>
      </c>
      <c r="AA1954" s="4" t="s">
        <v>1</v>
      </c>
      <c r="AB1954" s="10">
        <f>IFERROR(VLOOKUP(AA1954,Curr!$B$2:$C$13,2,FALSE),0)</f>
        <v>11</v>
      </c>
      <c r="AC1954" s="11">
        <f t="shared" si="315"/>
        <v>0</v>
      </c>
      <c r="AD1954" s="11">
        <f t="shared" si="316"/>
        <v>0</v>
      </c>
      <c r="AE1954" s="12">
        <f t="shared" si="317"/>
        <v>0</v>
      </c>
      <c r="AF1954"/>
      <c r="AG1954"/>
      <c r="AH1954"/>
      <c r="AI1954"/>
      <c r="AJ1954"/>
    </row>
    <row r="1955" spans="2:36" x14ac:dyDescent="0.25">
      <c r="B1955" s="2" t="s">
        <v>685</v>
      </c>
      <c r="C1955"/>
      <c r="D1955" s="1" t="s">
        <v>1733</v>
      </c>
      <c r="E1955"/>
      <c r="F1955"/>
      <c r="G1955"/>
      <c r="H1955"/>
      <c r="I1955"/>
      <c r="J1955" s="1" t="s">
        <v>3678</v>
      </c>
      <c r="K1955"/>
      <c r="L1955"/>
      <c r="M1955"/>
      <c r="N1955"/>
      <c r="O1955"/>
      <c r="P1955"/>
      <c r="Q1955" s="13">
        <v>0</v>
      </c>
      <c r="R1955" s="13">
        <v>0</v>
      </c>
      <c r="S1955" s="11">
        <f t="shared" si="310"/>
        <v>0</v>
      </c>
      <c r="T1955" s="5">
        <v>0</v>
      </c>
      <c r="U1955" s="11">
        <f t="shared" si="311"/>
        <v>0</v>
      </c>
      <c r="V1955" s="13" t="s">
        <v>1</v>
      </c>
      <c r="W1955" s="10">
        <f>IFERROR(VLOOKUP(V1955,Curr!$B$2:$C$13,2,FALSE),0)</f>
        <v>11</v>
      </c>
      <c r="X1955" s="11">
        <f t="shared" si="312"/>
        <v>0</v>
      </c>
      <c r="Y1955" s="14">
        <f t="shared" si="313"/>
        <v>0</v>
      </c>
      <c r="Z1955" s="11">
        <f t="shared" si="314"/>
        <v>0</v>
      </c>
      <c r="AA1955" s="4" t="s">
        <v>1</v>
      </c>
      <c r="AB1955" s="10">
        <f>IFERROR(VLOOKUP(AA1955,Curr!$B$2:$C$13,2,FALSE),0)</f>
        <v>11</v>
      </c>
      <c r="AC1955" s="11">
        <f t="shared" si="315"/>
        <v>0</v>
      </c>
      <c r="AD1955" s="11">
        <f t="shared" si="316"/>
        <v>0</v>
      </c>
      <c r="AE1955" s="12">
        <f t="shared" si="317"/>
        <v>0</v>
      </c>
      <c r="AF1955"/>
      <c r="AG1955"/>
      <c r="AH1955"/>
      <c r="AI1955"/>
      <c r="AJ1955"/>
    </row>
    <row r="1956" spans="2:36" x14ac:dyDescent="0.25">
      <c r="B1956" s="2" t="s">
        <v>685</v>
      </c>
      <c r="C1956"/>
      <c r="D1956" s="1" t="s">
        <v>1733</v>
      </c>
      <c r="E1956"/>
      <c r="F1956"/>
      <c r="G1956"/>
      <c r="H1956"/>
      <c r="I1956"/>
      <c r="J1956" s="1" t="s">
        <v>3679</v>
      </c>
      <c r="K1956"/>
      <c r="L1956"/>
      <c r="M1956"/>
      <c r="N1956"/>
      <c r="O1956"/>
      <c r="P1956"/>
      <c r="Q1956" s="13">
        <v>0</v>
      </c>
      <c r="R1956" s="13">
        <v>0</v>
      </c>
      <c r="S1956" s="11">
        <f t="shared" si="310"/>
        <v>0</v>
      </c>
      <c r="T1956" s="5">
        <v>0</v>
      </c>
      <c r="U1956" s="11">
        <f t="shared" si="311"/>
        <v>0</v>
      </c>
      <c r="V1956" s="13" t="s">
        <v>1</v>
      </c>
      <c r="W1956" s="10">
        <f>IFERROR(VLOOKUP(V1956,Curr!$B$2:$C$13,2,FALSE),0)</f>
        <v>11</v>
      </c>
      <c r="X1956" s="11">
        <f t="shared" si="312"/>
        <v>0</v>
      </c>
      <c r="Y1956" s="14">
        <f t="shared" si="313"/>
        <v>0</v>
      </c>
      <c r="Z1956" s="11">
        <f t="shared" si="314"/>
        <v>0</v>
      </c>
      <c r="AA1956" s="4" t="s">
        <v>1</v>
      </c>
      <c r="AB1956" s="10">
        <f>IFERROR(VLOOKUP(AA1956,Curr!$B$2:$C$13,2,FALSE),0)</f>
        <v>11</v>
      </c>
      <c r="AC1956" s="11">
        <f t="shared" si="315"/>
        <v>0</v>
      </c>
      <c r="AD1956" s="11">
        <f t="shared" si="316"/>
        <v>0</v>
      </c>
      <c r="AE1956" s="12">
        <f t="shared" si="317"/>
        <v>0</v>
      </c>
      <c r="AF1956"/>
      <c r="AG1956"/>
      <c r="AH1956"/>
      <c r="AI1956"/>
      <c r="AJ1956"/>
    </row>
    <row r="1957" spans="2:36" x14ac:dyDescent="0.25">
      <c r="B1957" s="2" t="s">
        <v>685</v>
      </c>
      <c r="C1957"/>
      <c r="D1957" s="1" t="s">
        <v>1733</v>
      </c>
      <c r="E1957"/>
      <c r="F1957"/>
      <c r="G1957"/>
      <c r="H1957"/>
      <c r="I1957"/>
      <c r="J1957" s="1" t="s">
        <v>3680</v>
      </c>
      <c r="K1957"/>
      <c r="L1957"/>
      <c r="M1957"/>
      <c r="N1957"/>
      <c r="O1957"/>
      <c r="P1957"/>
      <c r="Q1957" s="13">
        <v>0</v>
      </c>
      <c r="R1957" s="13">
        <v>0</v>
      </c>
      <c r="S1957" s="11">
        <f t="shared" si="310"/>
        <v>0</v>
      </c>
      <c r="T1957" s="5">
        <v>0</v>
      </c>
      <c r="U1957" s="11">
        <f t="shared" si="311"/>
        <v>0</v>
      </c>
      <c r="V1957" s="13" t="s">
        <v>1</v>
      </c>
      <c r="W1957" s="10">
        <f>IFERROR(VLOOKUP(V1957,Curr!$B$2:$C$13,2,FALSE),0)</f>
        <v>11</v>
      </c>
      <c r="X1957" s="11">
        <f t="shared" si="312"/>
        <v>0</v>
      </c>
      <c r="Y1957" s="14">
        <f t="shared" si="313"/>
        <v>0</v>
      </c>
      <c r="Z1957" s="11">
        <f t="shared" si="314"/>
        <v>0</v>
      </c>
      <c r="AA1957" s="4" t="s">
        <v>1</v>
      </c>
      <c r="AB1957" s="10">
        <f>IFERROR(VLOOKUP(AA1957,Curr!$B$2:$C$13,2,FALSE),0)</f>
        <v>11</v>
      </c>
      <c r="AC1957" s="11">
        <f t="shared" si="315"/>
        <v>0</v>
      </c>
      <c r="AD1957" s="11">
        <f t="shared" si="316"/>
        <v>0</v>
      </c>
      <c r="AE1957" s="12">
        <f t="shared" si="317"/>
        <v>0</v>
      </c>
      <c r="AF1957"/>
      <c r="AG1957"/>
      <c r="AH1957"/>
      <c r="AI1957"/>
      <c r="AJ1957"/>
    </row>
    <row r="1958" spans="2:36" x14ac:dyDescent="0.25">
      <c r="B1958" s="2" t="s">
        <v>685</v>
      </c>
      <c r="C1958"/>
      <c r="D1958" s="1" t="s">
        <v>1733</v>
      </c>
      <c r="E1958"/>
      <c r="F1958"/>
      <c r="G1958"/>
      <c r="H1958"/>
      <c r="I1958"/>
      <c r="J1958" s="1" t="s">
        <v>3681</v>
      </c>
      <c r="K1958"/>
      <c r="L1958"/>
      <c r="M1958"/>
      <c r="N1958"/>
      <c r="O1958"/>
      <c r="P1958"/>
      <c r="Q1958" s="13">
        <v>0</v>
      </c>
      <c r="R1958" s="13">
        <v>0</v>
      </c>
      <c r="S1958" s="11">
        <f t="shared" si="310"/>
        <v>0</v>
      </c>
      <c r="T1958" s="5">
        <v>0</v>
      </c>
      <c r="U1958" s="11">
        <f t="shared" si="311"/>
        <v>0</v>
      </c>
      <c r="V1958" s="13" t="s">
        <v>1</v>
      </c>
      <c r="W1958" s="10">
        <f>IFERROR(VLOOKUP(V1958,Curr!$B$2:$C$13,2,FALSE),0)</f>
        <v>11</v>
      </c>
      <c r="X1958" s="11">
        <f t="shared" si="312"/>
        <v>0</v>
      </c>
      <c r="Y1958" s="14">
        <f t="shared" si="313"/>
        <v>0</v>
      </c>
      <c r="Z1958" s="11">
        <f t="shared" si="314"/>
        <v>0</v>
      </c>
      <c r="AA1958" s="4" t="s">
        <v>1</v>
      </c>
      <c r="AB1958" s="10">
        <f>IFERROR(VLOOKUP(AA1958,Curr!$B$2:$C$13,2,FALSE),0)</f>
        <v>11</v>
      </c>
      <c r="AC1958" s="11">
        <f t="shared" si="315"/>
        <v>0</v>
      </c>
      <c r="AD1958" s="11">
        <f t="shared" si="316"/>
        <v>0</v>
      </c>
      <c r="AE1958" s="12">
        <f t="shared" si="317"/>
        <v>0</v>
      </c>
      <c r="AF1958"/>
      <c r="AG1958"/>
      <c r="AH1958"/>
      <c r="AI1958"/>
      <c r="AJ1958"/>
    </row>
    <row r="1959" spans="2:36" x14ac:dyDescent="0.25">
      <c r="B1959" s="2" t="s">
        <v>685</v>
      </c>
      <c r="C1959"/>
      <c r="D1959" s="1" t="s">
        <v>1733</v>
      </c>
      <c r="E1959"/>
      <c r="F1959"/>
      <c r="G1959"/>
      <c r="H1959"/>
      <c r="I1959"/>
      <c r="J1959" s="1" t="s">
        <v>3682</v>
      </c>
      <c r="K1959"/>
      <c r="L1959"/>
      <c r="M1959"/>
      <c r="N1959"/>
      <c r="O1959"/>
      <c r="P1959"/>
      <c r="Q1959" s="13">
        <v>0</v>
      </c>
      <c r="R1959" s="13">
        <v>0</v>
      </c>
      <c r="S1959" s="11">
        <f t="shared" si="310"/>
        <v>0</v>
      </c>
      <c r="T1959" s="5">
        <v>0</v>
      </c>
      <c r="U1959" s="11">
        <f t="shared" si="311"/>
        <v>0</v>
      </c>
      <c r="V1959" s="13" t="s">
        <v>1</v>
      </c>
      <c r="W1959" s="10">
        <f>IFERROR(VLOOKUP(V1959,Curr!$B$2:$C$13,2,FALSE),0)</f>
        <v>11</v>
      </c>
      <c r="X1959" s="11">
        <f t="shared" si="312"/>
        <v>0</v>
      </c>
      <c r="Y1959" s="14">
        <f t="shared" si="313"/>
        <v>0</v>
      </c>
      <c r="Z1959" s="11">
        <f t="shared" si="314"/>
        <v>0</v>
      </c>
      <c r="AA1959" s="4" t="s">
        <v>1</v>
      </c>
      <c r="AB1959" s="10">
        <f>IFERROR(VLOOKUP(AA1959,Curr!$B$2:$C$13,2,FALSE),0)</f>
        <v>11</v>
      </c>
      <c r="AC1959" s="11">
        <f t="shared" si="315"/>
        <v>0</v>
      </c>
      <c r="AD1959" s="11">
        <f t="shared" si="316"/>
        <v>0</v>
      </c>
      <c r="AE1959" s="12">
        <f t="shared" si="317"/>
        <v>0</v>
      </c>
      <c r="AF1959"/>
      <c r="AG1959"/>
      <c r="AH1959"/>
      <c r="AI1959"/>
      <c r="AJ1959"/>
    </row>
    <row r="1960" spans="2:36" x14ac:dyDescent="0.25">
      <c r="B1960" s="2" t="s">
        <v>685</v>
      </c>
      <c r="C1960"/>
      <c r="D1960" s="1" t="s">
        <v>1733</v>
      </c>
      <c r="E1960"/>
      <c r="F1960"/>
      <c r="G1960"/>
      <c r="H1960"/>
      <c r="I1960"/>
      <c r="J1960" s="1" t="s">
        <v>3683</v>
      </c>
      <c r="K1960"/>
      <c r="L1960"/>
      <c r="M1960"/>
      <c r="N1960"/>
      <c r="O1960"/>
      <c r="P1960"/>
      <c r="Q1960" s="13">
        <v>0</v>
      </c>
      <c r="R1960" s="13">
        <v>0</v>
      </c>
      <c r="S1960" s="11">
        <f t="shared" si="310"/>
        <v>0</v>
      </c>
      <c r="T1960" s="5">
        <v>0</v>
      </c>
      <c r="U1960" s="11">
        <f t="shared" si="311"/>
        <v>0</v>
      </c>
      <c r="V1960" s="13" t="s">
        <v>1</v>
      </c>
      <c r="W1960" s="10">
        <f>IFERROR(VLOOKUP(V1960,Curr!$B$2:$C$13,2,FALSE),0)</f>
        <v>11</v>
      </c>
      <c r="X1960" s="11">
        <f t="shared" si="312"/>
        <v>0</v>
      </c>
      <c r="Y1960" s="14">
        <f t="shared" si="313"/>
        <v>0</v>
      </c>
      <c r="Z1960" s="11">
        <f t="shared" si="314"/>
        <v>0</v>
      </c>
      <c r="AA1960" s="4" t="s">
        <v>1</v>
      </c>
      <c r="AB1960" s="10">
        <f>IFERROR(VLOOKUP(AA1960,Curr!$B$2:$C$13,2,FALSE),0)</f>
        <v>11</v>
      </c>
      <c r="AC1960" s="11">
        <f t="shared" si="315"/>
        <v>0</v>
      </c>
      <c r="AD1960" s="11">
        <f t="shared" si="316"/>
        <v>0</v>
      </c>
      <c r="AE1960" s="12">
        <f t="shared" si="317"/>
        <v>0</v>
      </c>
      <c r="AF1960"/>
      <c r="AG1960"/>
      <c r="AH1960"/>
      <c r="AI1960"/>
      <c r="AJ1960"/>
    </row>
    <row r="1961" spans="2:36" x14ac:dyDescent="0.25">
      <c r="B1961" s="2" t="s">
        <v>685</v>
      </c>
      <c r="C1961"/>
      <c r="D1961" s="1" t="s">
        <v>1733</v>
      </c>
      <c r="E1961"/>
      <c r="F1961"/>
      <c r="G1961"/>
      <c r="H1961"/>
      <c r="I1961"/>
      <c r="J1961" s="1" t="s">
        <v>3684</v>
      </c>
      <c r="K1961"/>
      <c r="L1961"/>
      <c r="M1961"/>
      <c r="N1961"/>
      <c r="O1961"/>
      <c r="P1961"/>
      <c r="Q1961" s="13">
        <v>0</v>
      </c>
      <c r="R1961" s="13">
        <v>0</v>
      </c>
      <c r="S1961" s="11">
        <f t="shared" si="310"/>
        <v>0</v>
      </c>
      <c r="T1961" s="5">
        <v>0</v>
      </c>
      <c r="U1961" s="11">
        <f t="shared" si="311"/>
        <v>0</v>
      </c>
      <c r="V1961" s="13" t="s">
        <v>1</v>
      </c>
      <c r="W1961" s="10">
        <f>IFERROR(VLOOKUP(V1961,Curr!$B$2:$C$13,2,FALSE),0)</f>
        <v>11</v>
      </c>
      <c r="X1961" s="11">
        <f t="shared" si="312"/>
        <v>0</v>
      </c>
      <c r="Y1961" s="14">
        <f t="shared" si="313"/>
        <v>0</v>
      </c>
      <c r="Z1961" s="11">
        <f t="shared" si="314"/>
        <v>0</v>
      </c>
      <c r="AA1961" s="4" t="s">
        <v>1</v>
      </c>
      <c r="AB1961" s="10">
        <f>IFERROR(VLOOKUP(AA1961,Curr!$B$2:$C$13,2,FALSE),0)</f>
        <v>11</v>
      </c>
      <c r="AC1961" s="11">
        <f t="shared" si="315"/>
        <v>0</v>
      </c>
      <c r="AD1961" s="11">
        <f t="shared" si="316"/>
        <v>0</v>
      </c>
      <c r="AE1961" s="12">
        <f t="shared" si="317"/>
        <v>0</v>
      </c>
      <c r="AF1961"/>
      <c r="AG1961"/>
      <c r="AH1961"/>
      <c r="AI1961"/>
      <c r="AJ1961"/>
    </row>
    <row r="1962" spans="2:36" x14ac:dyDescent="0.25">
      <c r="B1962" s="2" t="s">
        <v>685</v>
      </c>
      <c r="C1962"/>
      <c r="D1962" s="1" t="s">
        <v>1733</v>
      </c>
      <c r="E1962"/>
      <c r="F1962"/>
      <c r="G1962"/>
      <c r="H1962"/>
      <c r="I1962"/>
      <c r="J1962" s="1" t="s">
        <v>3685</v>
      </c>
      <c r="K1962"/>
      <c r="L1962"/>
      <c r="M1962"/>
      <c r="N1962"/>
      <c r="O1962"/>
      <c r="P1962"/>
      <c r="Q1962" s="13">
        <v>0</v>
      </c>
      <c r="R1962" s="13">
        <v>0</v>
      </c>
      <c r="S1962" s="11">
        <f t="shared" si="310"/>
        <v>0</v>
      </c>
      <c r="T1962" s="5">
        <v>0</v>
      </c>
      <c r="U1962" s="11">
        <f t="shared" si="311"/>
        <v>0</v>
      </c>
      <c r="V1962" s="13" t="s">
        <v>1</v>
      </c>
      <c r="W1962" s="10">
        <f>IFERROR(VLOOKUP(V1962,Curr!$B$2:$C$13,2,FALSE),0)</f>
        <v>11</v>
      </c>
      <c r="X1962" s="11">
        <f t="shared" si="312"/>
        <v>0</v>
      </c>
      <c r="Y1962" s="14">
        <f t="shared" si="313"/>
        <v>0</v>
      </c>
      <c r="Z1962" s="11">
        <f t="shared" si="314"/>
        <v>0</v>
      </c>
      <c r="AA1962" s="4" t="s">
        <v>1</v>
      </c>
      <c r="AB1962" s="10">
        <f>IFERROR(VLOOKUP(AA1962,Curr!$B$2:$C$13,2,FALSE),0)</f>
        <v>11</v>
      </c>
      <c r="AC1962" s="11">
        <f t="shared" si="315"/>
        <v>0</v>
      </c>
      <c r="AD1962" s="11">
        <f t="shared" si="316"/>
        <v>0</v>
      </c>
      <c r="AE1962" s="12">
        <f t="shared" si="317"/>
        <v>0</v>
      </c>
      <c r="AF1962"/>
      <c r="AG1962"/>
      <c r="AH1962"/>
      <c r="AI1962"/>
      <c r="AJ1962"/>
    </row>
    <row r="1963" spans="2:36" x14ac:dyDescent="0.25">
      <c r="B1963" s="2" t="s">
        <v>685</v>
      </c>
      <c r="C1963"/>
      <c r="D1963" s="1" t="s">
        <v>1733</v>
      </c>
      <c r="E1963"/>
      <c r="F1963"/>
      <c r="G1963"/>
      <c r="H1963"/>
      <c r="I1963"/>
      <c r="J1963" s="1" t="s">
        <v>3686</v>
      </c>
      <c r="K1963"/>
      <c r="L1963"/>
      <c r="M1963"/>
      <c r="N1963"/>
      <c r="O1963"/>
      <c r="P1963"/>
      <c r="Q1963" s="13">
        <v>0</v>
      </c>
      <c r="R1963" s="13">
        <v>0</v>
      </c>
      <c r="S1963" s="11">
        <f t="shared" si="310"/>
        <v>0</v>
      </c>
      <c r="T1963" s="5">
        <v>0</v>
      </c>
      <c r="U1963" s="11">
        <f t="shared" si="311"/>
        <v>0</v>
      </c>
      <c r="V1963" s="13" t="s">
        <v>1</v>
      </c>
      <c r="W1963" s="10">
        <f>IFERROR(VLOOKUP(V1963,Curr!$B$2:$C$13,2,FALSE),0)</f>
        <v>11</v>
      </c>
      <c r="X1963" s="11">
        <f t="shared" si="312"/>
        <v>0</v>
      </c>
      <c r="Y1963" s="14">
        <f t="shared" si="313"/>
        <v>0</v>
      </c>
      <c r="Z1963" s="11">
        <f t="shared" si="314"/>
        <v>0</v>
      </c>
      <c r="AA1963" s="4" t="s">
        <v>1</v>
      </c>
      <c r="AB1963" s="10">
        <f>IFERROR(VLOOKUP(AA1963,Curr!$B$2:$C$13,2,FALSE),0)</f>
        <v>11</v>
      </c>
      <c r="AC1963" s="11">
        <f t="shared" si="315"/>
        <v>0</v>
      </c>
      <c r="AD1963" s="11">
        <f t="shared" si="316"/>
        <v>0</v>
      </c>
      <c r="AE1963" s="12">
        <f t="shared" si="317"/>
        <v>0</v>
      </c>
      <c r="AF1963"/>
      <c r="AG1963"/>
      <c r="AH1963"/>
      <c r="AI1963"/>
      <c r="AJ1963"/>
    </row>
    <row r="1964" spans="2:36" x14ac:dyDescent="0.25">
      <c r="B1964" s="2" t="s">
        <v>685</v>
      </c>
      <c r="C1964"/>
      <c r="D1964" s="1" t="s">
        <v>1733</v>
      </c>
      <c r="E1964"/>
      <c r="F1964"/>
      <c r="G1964"/>
      <c r="H1964"/>
      <c r="I1964"/>
      <c r="J1964" s="1" t="s">
        <v>3687</v>
      </c>
      <c r="K1964"/>
      <c r="L1964"/>
      <c r="M1964"/>
      <c r="N1964"/>
      <c r="O1964"/>
      <c r="P1964"/>
      <c r="Q1964" s="13">
        <v>0</v>
      </c>
      <c r="R1964" s="13">
        <v>0</v>
      </c>
      <c r="S1964" s="11">
        <f t="shared" si="310"/>
        <v>0</v>
      </c>
      <c r="T1964" s="5">
        <v>0</v>
      </c>
      <c r="U1964" s="11">
        <f t="shared" si="311"/>
        <v>0</v>
      </c>
      <c r="V1964" s="13" t="s">
        <v>1</v>
      </c>
      <c r="W1964" s="10">
        <f>IFERROR(VLOOKUP(V1964,Curr!$B$2:$C$13,2,FALSE),0)</f>
        <v>11</v>
      </c>
      <c r="X1964" s="11">
        <f t="shared" si="312"/>
        <v>0</v>
      </c>
      <c r="Y1964" s="14">
        <f t="shared" si="313"/>
        <v>0</v>
      </c>
      <c r="Z1964" s="11">
        <f t="shared" si="314"/>
        <v>0</v>
      </c>
      <c r="AA1964" s="4" t="s">
        <v>1</v>
      </c>
      <c r="AB1964" s="10">
        <f>IFERROR(VLOOKUP(AA1964,Curr!$B$2:$C$13,2,FALSE),0)</f>
        <v>11</v>
      </c>
      <c r="AC1964" s="11">
        <f t="shared" si="315"/>
        <v>0</v>
      </c>
      <c r="AD1964" s="11">
        <f t="shared" si="316"/>
        <v>0</v>
      </c>
      <c r="AE1964" s="12">
        <f t="shared" si="317"/>
        <v>0</v>
      </c>
      <c r="AF1964"/>
      <c r="AG1964"/>
      <c r="AH1964"/>
      <c r="AI1964"/>
      <c r="AJ1964"/>
    </row>
    <row r="1965" spans="2:36" x14ac:dyDescent="0.25">
      <c r="B1965" s="2" t="s">
        <v>685</v>
      </c>
      <c r="C1965"/>
      <c r="D1965" s="1" t="s">
        <v>1733</v>
      </c>
      <c r="E1965"/>
      <c r="F1965"/>
      <c r="G1965"/>
      <c r="H1965"/>
      <c r="I1965"/>
      <c r="J1965" s="1" t="s">
        <v>3688</v>
      </c>
      <c r="K1965"/>
      <c r="L1965"/>
      <c r="M1965"/>
      <c r="N1965"/>
      <c r="O1965"/>
      <c r="P1965"/>
      <c r="Q1965" s="13">
        <v>0</v>
      </c>
      <c r="R1965" s="13">
        <v>0</v>
      </c>
      <c r="S1965" s="11">
        <f t="shared" si="310"/>
        <v>0</v>
      </c>
      <c r="T1965" s="5">
        <v>0</v>
      </c>
      <c r="U1965" s="11">
        <f t="shared" si="311"/>
        <v>0</v>
      </c>
      <c r="V1965" s="13" t="s">
        <v>1</v>
      </c>
      <c r="W1965" s="10">
        <f>IFERROR(VLOOKUP(V1965,Curr!$B$2:$C$13,2,FALSE),0)</f>
        <v>11</v>
      </c>
      <c r="X1965" s="11">
        <f t="shared" si="312"/>
        <v>0</v>
      </c>
      <c r="Y1965" s="14">
        <f t="shared" si="313"/>
        <v>0</v>
      </c>
      <c r="Z1965" s="11">
        <f t="shared" si="314"/>
        <v>0</v>
      </c>
      <c r="AA1965" s="4" t="s">
        <v>1</v>
      </c>
      <c r="AB1965" s="10">
        <f>IFERROR(VLOOKUP(AA1965,Curr!$B$2:$C$13,2,FALSE),0)</f>
        <v>11</v>
      </c>
      <c r="AC1965" s="11">
        <f t="shared" si="315"/>
        <v>0</v>
      </c>
      <c r="AD1965" s="11">
        <f t="shared" si="316"/>
        <v>0</v>
      </c>
      <c r="AE1965" s="12">
        <f t="shared" si="317"/>
        <v>0</v>
      </c>
      <c r="AF1965"/>
      <c r="AG1965"/>
      <c r="AH1965"/>
      <c r="AI1965"/>
      <c r="AJ1965"/>
    </row>
    <row r="1966" spans="2:36" x14ac:dyDescent="0.25">
      <c r="B1966" s="2" t="s">
        <v>685</v>
      </c>
      <c r="C1966"/>
      <c r="D1966" s="1" t="s">
        <v>1733</v>
      </c>
      <c r="E1966"/>
      <c r="F1966"/>
      <c r="G1966"/>
      <c r="H1966"/>
      <c r="I1966"/>
      <c r="J1966" s="1" t="s">
        <v>3689</v>
      </c>
      <c r="K1966"/>
      <c r="L1966"/>
      <c r="M1966"/>
      <c r="N1966"/>
      <c r="O1966"/>
      <c r="P1966"/>
      <c r="Q1966" s="13">
        <v>0</v>
      </c>
      <c r="R1966" s="13">
        <v>0</v>
      </c>
      <c r="S1966" s="11">
        <f t="shared" si="310"/>
        <v>0</v>
      </c>
      <c r="T1966" s="5">
        <v>0</v>
      </c>
      <c r="U1966" s="11">
        <f t="shared" si="311"/>
        <v>0</v>
      </c>
      <c r="V1966" s="13" t="s">
        <v>1</v>
      </c>
      <c r="W1966" s="10">
        <f>IFERROR(VLOOKUP(V1966,Curr!$B$2:$C$13,2,FALSE),0)</f>
        <v>11</v>
      </c>
      <c r="X1966" s="11">
        <f t="shared" si="312"/>
        <v>0</v>
      </c>
      <c r="Y1966" s="14">
        <f t="shared" si="313"/>
        <v>0</v>
      </c>
      <c r="Z1966" s="11">
        <f t="shared" si="314"/>
        <v>0</v>
      </c>
      <c r="AA1966" s="4" t="s">
        <v>1</v>
      </c>
      <c r="AB1966" s="10">
        <f>IFERROR(VLOOKUP(AA1966,Curr!$B$2:$C$13,2,FALSE),0)</f>
        <v>11</v>
      </c>
      <c r="AC1966" s="11">
        <f t="shared" si="315"/>
        <v>0</v>
      </c>
      <c r="AD1966" s="11">
        <f t="shared" si="316"/>
        <v>0</v>
      </c>
      <c r="AE1966" s="12">
        <f t="shared" si="317"/>
        <v>0</v>
      </c>
      <c r="AF1966"/>
      <c r="AG1966"/>
      <c r="AH1966"/>
      <c r="AI1966"/>
      <c r="AJ1966"/>
    </row>
    <row r="1967" spans="2:36" x14ac:dyDescent="0.25">
      <c r="B1967" s="2" t="s">
        <v>685</v>
      </c>
      <c r="C1967"/>
      <c r="D1967" s="1" t="s">
        <v>1733</v>
      </c>
      <c r="E1967"/>
      <c r="F1967"/>
      <c r="G1967"/>
      <c r="H1967"/>
      <c r="I1967"/>
      <c r="J1967" s="1" t="s">
        <v>3690</v>
      </c>
      <c r="K1967"/>
      <c r="L1967"/>
      <c r="M1967"/>
      <c r="N1967"/>
      <c r="O1967"/>
      <c r="P1967"/>
      <c r="Q1967" s="13">
        <v>0</v>
      </c>
      <c r="R1967" s="13">
        <v>0</v>
      </c>
      <c r="S1967" s="11">
        <f t="shared" si="310"/>
        <v>0</v>
      </c>
      <c r="T1967" s="5">
        <v>0</v>
      </c>
      <c r="U1967" s="11">
        <f t="shared" si="311"/>
        <v>0</v>
      </c>
      <c r="V1967" s="13" t="s">
        <v>1</v>
      </c>
      <c r="W1967" s="10">
        <f>IFERROR(VLOOKUP(V1967,Curr!$B$2:$C$13,2,FALSE),0)</f>
        <v>11</v>
      </c>
      <c r="X1967" s="11">
        <f t="shared" si="312"/>
        <v>0</v>
      </c>
      <c r="Y1967" s="14">
        <f t="shared" si="313"/>
        <v>0</v>
      </c>
      <c r="Z1967" s="11">
        <f t="shared" si="314"/>
        <v>0</v>
      </c>
      <c r="AA1967" s="4" t="s">
        <v>1</v>
      </c>
      <c r="AB1967" s="10">
        <f>IFERROR(VLOOKUP(AA1967,Curr!$B$2:$C$13,2,FALSE),0)</f>
        <v>11</v>
      </c>
      <c r="AC1967" s="11">
        <f t="shared" si="315"/>
        <v>0</v>
      </c>
      <c r="AD1967" s="11">
        <f t="shared" si="316"/>
        <v>0</v>
      </c>
      <c r="AE1967" s="12">
        <f t="shared" si="317"/>
        <v>0</v>
      </c>
      <c r="AF1967"/>
      <c r="AG1967"/>
      <c r="AH1967"/>
      <c r="AI1967"/>
      <c r="AJ1967"/>
    </row>
    <row r="1968" spans="2:36" x14ac:dyDescent="0.25">
      <c r="B1968" s="2" t="s">
        <v>685</v>
      </c>
      <c r="C1968"/>
      <c r="D1968" s="1" t="s">
        <v>1733</v>
      </c>
      <c r="E1968"/>
      <c r="F1968"/>
      <c r="G1968"/>
      <c r="H1968"/>
      <c r="I1968"/>
      <c r="J1968" s="1" t="s">
        <v>3691</v>
      </c>
      <c r="K1968"/>
      <c r="L1968"/>
      <c r="M1968"/>
      <c r="N1968"/>
      <c r="O1968"/>
      <c r="P1968"/>
      <c r="Q1968" s="13">
        <v>0</v>
      </c>
      <c r="R1968" s="13">
        <v>0</v>
      </c>
      <c r="S1968" s="11">
        <f t="shared" si="310"/>
        <v>0</v>
      </c>
      <c r="T1968" s="5">
        <v>0</v>
      </c>
      <c r="U1968" s="11">
        <f t="shared" si="311"/>
        <v>0</v>
      </c>
      <c r="V1968" s="13" t="s">
        <v>1</v>
      </c>
      <c r="W1968" s="10">
        <f>IFERROR(VLOOKUP(V1968,Curr!$B$2:$C$13,2,FALSE),0)</f>
        <v>11</v>
      </c>
      <c r="X1968" s="11">
        <f t="shared" si="312"/>
        <v>0</v>
      </c>
      <c r="Y1968" s="14">
        <f t="shared" si="313"/>
        <v>0</v>
      </c>
      <c r="Z1968" s="11">
        <f t="shared" si="314"/>
        <v>0</v>
      </c>
      <c r="AA1968" s="4" t="s">
        <v>1</v>
      </c>
      <c r="AB1968" s="10">
        <f>IFERROR(VLOOKUP(AA1968,Curr!$B$2:$C$13,2,FALSE),0)</f>
        <v>11</v>
      </c>
      <c r="AC1968" s="11">
        <f t="shared" si="315"/>
        <v>0</v>
      </c>
      <c r="AD1968" s="11">
        <f t="shared" si="316"/>
        <v>0</v>
      </c>
      <c r="AE1968" s="12">
        <f t="shared" si="317"/>
        <v>0</v>
      </c>
      <c r="AF1968"/>
      <c r="AG1968"/>
      <c r="AH1968"/>
      <c r="AI1968"/>
      <c r="AJ1968"/>
    </row>
    <row r="1969" spans="2:36" x14ac:dyDescent="0.25">
      <c r="B1969" s="2" t="s">
        <v>685</v>
      </c>
      <c r="C1969"/>
      <c r="D1969" s="1" t="s">
        <v>1733</v>
      </c>
      <c r="E1969"/>
      <c r="F1969"/>
      <c r="G1969"/>
      <c r="H1969"/>
      <c r="I1969"/>
      <c r="J1969" s="1" t="s">
        <v>3692</v>
      </c>
      <c r="K1969"/>
      <c r="L1969"/>
      <c r="M1969"/>
      <c r="N1969"/>
      <c r="O1969"/>
      <c r="P1969"/>
      <c r="Q1969" s="13">
        <v>0</v>
      </c>
      <c r="R1969" s="13">
        <v>0</v>
      </c>
      <c r="S1969" s="11">
        <f t="shared" si="310"/>
        <v>0</v>
      </c>
      <c r="T1969" s="5">
        <v>0</v>
      </c>
      <c r="U1969" s="11">
        <f t="shared" si="311"/>
        <v>0</v>
      </c>
      <c r="V1969" s="13" t="s">
        <v>1</v>
      </c>
      <c r="W1969" s="10">
        <f>IFERROR(VLOOKUP(V1969,Curr!$B$2:$C$13,2,FALSE),0)</f>
        <v>11</v>
      </c>
      <c r="X1969" s="11">
        <f t="shared" si="312"/>
        <v>0</v>
      </c>
      <c r="Y1969" s="14">
        <f t="shared" si="313"/>
        <v>0</v>
      </c>
      <c r="Z1969" s="11">
        <f t="shared" si="314"/>
        <v>0</v>
      </c>
      <c r="AA1969" s="4" t="s">
        <v>1</v>
      </c>
      <c r="AB1969" s="10">
        <f>IFERROR(VLOOKUP(AA1969,Curr!$B$2:$C$13,2,FALSE),0)</f>
        <v>11</v>
      </c>
      <c r="AC1969" s="11">
        <f t="shared" si="315"/>
        <v>0</v>
      </c>
      <c r="AD1969" s="11">
        <f t="shared" si="316"/>
        <v>0</v>
      </c>
      <c r="AE1969" s="12">
        <f t="shared" si="317"/>
        <v>0</v>
      </c>
      <c r="AF1969"/>
      <c r="AG1969"/>
      <c r="AH1969"/>
      <c r="AI1969"/>
      <c r="AJ1969"/>
    </row>
    <row r="1970" spans="2:36" x14ac:dyDescent="0.25">
      <c r="B1970" s="2" t="s">
        <v>685</v>
      </c>
      <c r="C1970"/>
      <c r="D1970" s="1" t="s">
        <v>1733</v>
      </c>
      <c r="E1970"/>
      <c r="F1970"/>
      <c r="G1970"/>
      <c r="H1970"/>
      <c r="I1970"/>
      <c r="J1970" s="1" t="s">
        <v>3693</v>
      </c>
      <c r="K1970"/>
      <c r="L1970"/>
      <c r="M1970"/>
      <c r="N1970"/>
      <c r="O1970"/>
      <c r="P1970"/>
      <c r="Q1970" s="13">
        <v>0</v>
      </c>
      <c r="R1970" s="13">
        <v>0</v>
      </c>
      <c r="S1970" s="11">
        <f t="shared" si="310"/>
        <v>0</v>
      </c>
      <c r="T1970" s="5">
        <v>0</v>
      </c>
      <c r="U1970" s="11">
        <f t="shared" si="311"/>
        <v>0</v>
      </c>
      <c r="V1970" s="13" t="s">
        <v>1</v>
      </c>
      <c r="W1970" s="10">
        <f>IFERROR(VLOOKUP(V1970,Curr!$B$2:$C$13,2,FALSE),0)</f>
        <v>11</v>
      </c>
      <c r="X1970" s="11">
        <f t="shared" si="312"/>
        <v>0</v>
      </c>
      <c r="Y1970" s="14">
        <f t="shared" si="313"/>
        <v>0</v>
      </c>
      <c r="Z1970" s="11">
        <f t="shared" si="314"/>
        <v>0</v>
      </c>
      <c r="AA1970" s="4" t="s">
        <v>1</v>
      </c>
      <c r="AB1970" s="10">
        <f>IFERROR(VLOOKUP(AA1970,Curr!$B$2:$C$13,2,FALSE),0)</f>
        <v>11</v>
      </c>
      <c r="AC1970" s="11">
        <f t="shared" si="315"/>
        <v>0</v>
      </c>
      <c r="AD1970" s="11">
        <f t="shared" si="316"/>
        <v>0</v>
      </c>
      <c r="AE1970" s="12">
        <f t="shared" si="317"/>
        <v>0</v>
      </c>
      <c r="AF1970"/>
      <c r="AG1970"/>
      <c r="AH1970"/>
      <c r="AI1970"/>
      <c r="AJ1970"/>
    </row>
    <row r="1971" spans="2:36" x14ac:dyDescent="0.25">
      <c r="B1971" s="2" t="s">
        <v>685</v>
      </c>
      <c r="C1971"/>
      <c r="D1971" s="1" t="s">
        <v>1733</v>
      </c>
      <c r="E1971"/>
      <c r="F1971"/>
      <c r="G1971"/>
      <c r="H1971"/>
      <c r="I1971"/>
      <c r="J1971" s="1" t="s">
        <v>3694</v>
      </c>
      <c r="K1971"/>
      <c r="L1971"/>
      <c r="M1971"/>
      <c r="N1971"/>
      <c r="O1971"/>
      <c r="P1971"/>
      <c r="Q1971" s="13">
        <v>0</v>
      </c>
      <c r="R1971" s="13">
        <v>0</v>
      </c>
      <c r="S1971" s="11">
        <f t="shared" si="310"/>
        <v>0</v>
      </c>
      <c r="T1971" s="5">
        <v>0</v>
      </c>
      <c r="U1971" s="11">
        <f t="shared" si="311"/>
        <v>0</v>
      </c>
      <c r="V1971" s="13" t="s">
        <v>1</v>
      </c>
      <c r="W1971" s="10">
        <f>IFERROR(VLOOKUP(V1971,Curr!$B$2:$C$13,2,FALSE),0)</f>
        <v>11</v>
      </c>
      <c r="X1971" s="11">
        <f t="shared" si="312"/>
        <v>0</v>
      </c>
      <c r="Y1971" s="14">
        <f t="shared" si="313"/>
        <v>0</v>
      </c>
      <c r="Z1971" s="11">
        <f t="shared" si="314"/>
        <v>0</v>
      </c>
      <c r="AA1971" s="4" t="s">
        <v>1</v>
      </c>
      <c r="AB1971" s="10">
        <f>IFERROR(VLOOKUP(AA1971,Curr!$B$2:$C$13,2,FALSE),0)</f>
        <v>11</v>
      </c>
      <c r="AC1971" s="11">
        <f t="shared" si="315"/>
        <v>0</v>
      </c>
      <c r="AD1971" s="11">
        <f t="shared" si="316"/>
        <v>0</v>
      </c>
      <c r="AE1971" s="12">
        <f t="shared" si="317"/>
        <v>0</v>
      </c>
      <c r="AF1971"/>
      <c r="AG1971"/>
      <c r="AH1971"/>
      <c r="AI1971"/>
      <c r="AJ1971"/>
    </row>
    <row r="1972" spans="2:36" x14ac:dyDescent="0.25">
      <c r="B1972" s="2" t="s">
        <v>685</v>
      </c>
      <c r="C1972"/>
      <c r="D1972" s="1" t="s">
        <v>1733</v>
      </c>
      <c r="E1972"/>
      <c r="F1972"/>
      <c r="G1972"/>
      <c r="H1972"/>
      <c r="I1972"/>
      <c r="J1972" s="1" t="s">
        <v>3695</v>
      </c>
      <c r="K1972"/>
      <c r="L1972"/>
      <c r="M1972"/>
      <c r="N1972"/>
      <c r="O1972"/>
      <c r="P1972"/>
      <c r="Q1972" s="13">
        <v>0</v>
      </c>
      <c r="R1972" s="13">
        <v>0</v>
      </c>
      <c r="S1972" s="11">
        <f t="shared" si="310"/>
        <v>0</v>
      </c>
      <c r="T1972" s="5">
        <v>0</v>
      </c>
      <c r="U1972" s="11">
        <f t="shared" si="311"/>
        <v>0</v>
      </c>
      <c r="V1972" s="13" t="s">
        <v>1</v>
      </c>
      <c r="W1972" s="10">
        <f>IFERROR(VLOOKUP(V1972,Curr!$B$2:$C$13,2,FALSE),0)</f>
        <v>11</v>
      </c>
      <c r="X1972" s="11">
        <f t="shared" si="312"/>
        <v>0</v>
      </c>
      <c r="Y1972" s="14">
        <f t="shared" si="313"/>
        <v>0</v>
      </c>
      <c r="Z1972" s="11">
        <f t="shared" si="314"/>
        <v>0</v>
      </c>
      <c r="AA1972" s="4" t="s">
        <v>1</v>
      </c>
      <c r="AB1972" s="10">
        <f>IFERROR(VLOOKUP(AA1972,Curr!$B$2:$C$13,2,FALSE),0)</f>
        <v>11</v>
      </c>
      <c r="AC1972" s="11">
        <f t="shared" si="315"/>
        <v>0</v>
      </c>
      <c r="AD1972" s="11">
        <f t="shared" si="316"/>
        <v>0</v>
      </c>
      <c r="AE1972" s="12">
        <f t="shared" si="317"/>
        <v>0</v>
      </c>
      <c r="AF1972"/>
      <c r="AG1972"/>
      <c r="AH1972"/>
      <c r="AI1972"/>
      <c r="AJ1972"/>
    </row>
    <row r="1973" spans="2:36" x14ac:dyDescent="0.25">
      <c r="B1973" s="2" t="s">
        <v>685</v>
      </c>
      <c r="C1973"/>
      <c r="D1973" s="1" t="s">
        <v>1733</v>
      </c>
      <c r="E1973"/>
      <c r="F1973"/>
      <c r="G1973"/>
      <c r="H1973"/>
      <c r="I1973"/>
      <c r="J1973" s="1" t="s">
        <v>3696</v>
      </c>
      <c r="K1973"/>
      <c r="L1973"/>
      <c r="M1973"/>
      <c r="N1973"/>
      <c r="O1973"/>
      <c r="P1973"/>
      <c r="Q1973" s="13">
        <v>0</v>
      </c>
      <c r="R1973" s="13">
        <v>0</v>
      </c>
      <c r="S1973" s="11">
        <f t="shared" si="310"/>
        <v>0</v>
      </c>
      <c r="T1973" s="5">
        <v>0</v>
      </c>
      <c r="U1973" s="11">
        <f t="shared" si="311"/>
        <v>0</v>
      </c>
      <c r="V1973" s="13" t="s">
        <v>1</v>
      </c>
      <c r="W1973" s="10">
        <f>IFERROR(VLOOKUP(V1973,Curr!$B$2:$C$13,2,FALSE),0)</f>
        <v>11</v>
      </c>
      <c r="X1973" s="11">
        <f t="shared" si="312"/>
        <v>0</v>
      </c>
      <c r="Y1973" s="14">
        <f t="shared" si="313"/>
        <v>0</v>
      </c>
      <c r="Z1973" s="11">
        <f t="shared" si="314"/>
        <v>0</v>
      </c>
      <c r="AA1973" s="4" t="s">
        <v>1</v>
      </c>
      <c r="AB1973" s="10">
        <f>IFERROR(VLOOKUP(AA1973,Curr!$B$2:$C$13,2,FALSE),0)</f>
        <v>11</v>
      </c>
      <c r="AC1973" s="11">
        <f t="shared" si="315"/>
        <v>0</v>
      </c>
      <c r="AD1973" s="11">
        <f t="shared" si="316"/>
        <v>0</v>
      </c>
      <c r="AE1973" s="12">
        <f t="shared" si="317"/>
        <v>0</v>
      </c>
      <c r="AF1973"/>
      <c r="AG1973"/>
      <c r="AH1973"/>
      <c r="AI1973"/>
      <c r="AJ1973"/>
    </row>
    <row r="1974" spans="2:36" x14ac:dyDescent="0.25">
      <c r="B1974" s="2" t="s">
        <v>685</v>
      </c>
      <c r="C1974"/>
      <c r="D1974" s="1" t="s">
        <v>1733</v>
      </c>
      <c r="E1974"/>
      <c r="F1974"/>
      <c r="G1974"/>
      <c r="H1974"/>
      <c r="I1974"/>
      <c r="J1974" s="1" t="s">
        <v>3697</v>
      </c>
      <c r="K1974"/>
      <c r="L1974"/>
      <c r="M1974"/>
      <c r="N1974"/>
      <c r="O1974"/>
      <c r="P1974"/>
      <c r="Q1974" s="13">
        <v>0</v>
      </c>
      <c r="R1974" s="13">
        <v>0</v>
      </c>
      <c r="S1974" s="11">
        <f t="shared" si="310"/>
        <v>0</v>
      </c>
      <c r="T1974" s="5">
        <v>0</v>
      </c>
      <c r="U1974" s="11">
        <f t="shared" si="311"/>
        <v>0</v>
      </c>
      <c r="V1974" s="13" t="s">
        <v>1</v>
      </c>
      <c r="W1974" s="10">
        <f>IFERROR(VLOOKUP(V1974,Curr!$B$2:$C$13,2,FALSE),0)</f>
        <v>11</v>
      </c>
      <c r="X1974" s="11">
        <f t="shared" si="312"/>
        <v>0</v>
      </c>
      <c r="Y1974" s="14">
        <f t="shared" si="313"/>
        <v>0</v>
      </c>
      <c r="Z1974" s="11">
        <f t="shared" si="314"/>
        <v>0</v>
      </c>
      <c r="AA1974" s="4" t="s">
        <v>1</v>
      </c>
      <c r="AB1974" s="10">
        <f>IFERROR(VLOOKUP(AA1974,Curr!$B$2:$C$13,2,FALSE),0)</f>
        <v>11</v>
      </c>
      <c r="AC1974" s="11">
        <f t="shared" si="315"/>
        <v>0</v>
      </c>
      <c r="AD1974" s="11">
        <f t="shared" si="316"/>
        <v>0</v>
      </c>
      <c r="AE1974" s="12">
        <f t="shared" si="317"/>
        <v>0</v>
      </c>
      <c r="AF1974"/>
      <c r="AG1974"/>
      <c r="AH1974"/>
      <c r="AI1974"/>
      <c r="AJ1974"/>
    </row>
    <row r="1975" spans="2:36" x14ac:dyDescent="0.25">
      <c r="B1975" s="2" t="s">
        <v>685</v>
      </c>
      <c r="C1975"/>
      <c r="D1975" s="1" t="s">
        <v>1733</v>
      </c>
      <c r="E1975"/>
      <c r="F1975"/>
      <c r="G1975"/>
      <c r="H1975"/>
      <c r="I1975"/>
      <c r="J1975" s="1" t="s">
        <v>3698</v>
      </c>
      <c r="K1975"/>
      <c r="L1975"/>
      <c r="M1975"/>
      <c r="N1975"/>
      <c r="O1975"/>
      <c r="P1975"/>
      <c r="Q1975" s="13">
        <v>0</v>
      </c>
      <c r="R1975" s="13">
        <v>0</v>
      </c>
      <c r="S1975" s="11">
        <f t="shared" si="310"/>
        <v>0</v>
      </c>
      <c r="T1975" s="5">
        <v>0</v>
      </c>
      <c r="U1975" s="11">
        <f t="shared" si="311"/>
        <v>0</v>
      </c>
      <c r="V1975" s="13" t="s">
        <v>1</v>
      </c>
      <c r="W1975" s="10">
        <f>IFERROR(VLOOKUP(V1975,Curr!$B$2:$C$13,2,FALSE),0)</f>
        <v>11</v>
      </c>
      <c r="X1975" s="11">
        <f t="shared" si="312"/>
        <v>0</v>
      </c>
      <c r="Y1975" s="14">
        <f t="shared" si="313"/>
        <v>0</v>
      </c>
      <c r="Z1975" s="11">
        <f t="shared" si="314"/>
        <v>0</v>
      </c>
      <c r="AA1975" s="4" t="s">
        <v>1</v>
      </c>
      <c r="AB1975" s="10">
        <f>IFERROR(VLOOKUP(AA1975,Curr!$B$2:$C$13,2,FALSE),0)</f>
        <v>11</v>
      </c>
      <c r="AC1975" s="11">
        <f t="shared" si="315"/>
        <v>0</v>
      </c>
      <c r="AD1975" s="11">
        <f t="shared" si="316"/>
        <v>0</v>
      </c>
      <c r="AE1975" s="12">
        <f t="shared" si="317"/>
        <v>0</v>
      </c>
      <c r="AF1975"/>
      <c r="AG1975"/>
      <c r="AH1975"/>
      <c r="AI1975"/>
      <c r="AJ1975"/>
    </row>
    <row r="1976" spans="2:36" x14ac:dyDescent="0.25">
      <c r="B1976" s="2" t="s">
        <v>685</v>
      </c>
      <c r="C1976"/>
      <c r="D1976" s="1" t="s">
        <v>1733</v>
      </c>
      <c r="E1976"/>
      <c r="F1976"/>
      <c r="G1976"/>
      <c r="H1976"/>
      <c r="I1976"/>
      <c r="J1976" s="1" t="s">
        <v>3699</v>
      </c>
      <c r="K1976"/>
      <c r="L1976"/>
      <c r="M1976"/>
      <c r="N1976"/>
      <c r="O1976"/>
      <c r="P1976"/>
      <c r="Q1976" s="13">
        <v>0</v>
      </c>
      <c r="R1976" s="13">
        <v>0</v>
      </c>
      <c r="S1976" s="11">
        <f t="shared" ref="S1976:S2039" si="318">+Q1976*R1976</f>
        <v>0</v>
      </c>
      <c r="T1976" s="5">
        <v>0</v>
      </c>
      <c r="U1976" s="11">
        <f t="shared" ref="U1976:U2039" si="319">S1976*(1-T1976)</f>
        <v>0</v>
      </c>
      <c r="V1976" s="13" t="s">
        <v>1</v>
      </c>
      <c r="W1976" s="10">
        <f>IFERROR(VLOOKUP(V1976,Curr!$B$2:$C$13,2,FALSE),0)</f>
        <v>11</v>
      </c>
      <c r="X1976" s="11">
        <f t="shared" ref="X1976:X2039" si="320">U1976*W1976</f>
        <v>0</v>
      </c>
      <c r="Y1976" s="14">
        <f t="shared" ref="Y1976:Y2039" si="321">Q1976</f>
        <v>0</v>
      </c>
      <c r="Z1976" s="11">
        <f t="shared" ref="Z1976:Z2039" si="322">+Y1976*R1976</f>
        <v>0</v>
      </c>
      <c r="AA1976" s="4" t="s">
        <v>1</v>
      </c>
      <c r="AB1976" s="10">
        <f>IFERROR(VLOOKUP(AA1976,Curr!$B$2:$C$13,2,FALSE),0)</f>
        <v>11</v>
      </c>
      <c r="AC1976" s="11">
        <f t="shared" ref="AC1976:AC2039" si="323">+Y1976*AB1976*R1976</f>
        <v>0</v>
      </c>
      <c r="AD1976" s="11">
        <f t="shared" ref="AD1976:AD2039" si="324">+AC1976-X1976</f>
        <v>0</v>
      </c>
      <c r="AE1976" s="12">
        <f t="shared" ref="AE1976:AE2039" si="325">IFERROR(AD1976/AC1976,0)</f>
        <v>0</v>
      </c>
      <c r="AF1976"/>
      <c r="AG1976"/>
      <c r="AH1976"/>
      <c r="AI1976"/>
      <c r="AJ1976"/>
    </row>
    <row r="1977" spans="2:36" x14ac:dyDescent="0.25">
      <c r="B1977" s="2" t="s">
        <v>685</v>
      </c>
      <c r="C1977"/>
      <c r="D1977" s="1" t="s">
        <v>1733</v>
      </c>
      <c r="E1977"/>
      <c r="F1977"/>
      <c r="G1977"/>
      <c r="H1977"/>
      <c r="I1977"/>
      <c r="J1977" s="1" t="s">
        <v>3700</v>
      </c>
      <c r="K1977"/>
      <c r="L1977"/>
      <c r="M1977"/>
      <c r="N1977"/>
      <c r="O1977"/>
      <c r="P1977"/>
      <c r="Q1977" s="13">
        <v>0</v>
      </c>
      <c r="R1977" s="13">
        <v>0</v>
      </c>
      <c r="S1977" s="11">
        <f t="shared" si="318"/>
        <v>0</v>
      </c>
      <c r="T1977" s="5">
        <v>0</v>
      </c>
      <c r="U1977" s="11">
        <f t="shared" si="319"/>
        <v>0</v>
      </c>
      <c r="V1977" s="13" t="s">
        <v>1</v>
      </c>
      <c r="W1977" s="10">
        <f>IFERROR(VLOOKUP(V1977,Curr!$B$2:$C$13,2,FALSE),0)</f>
        <v>11</v>
      </c>
      <c r="X1977" s="11">
        <f t="shared" si="320"/>
        <v>0</v>
      </c>
      <c r="Y1977" s="14">
        <f t="shared" si="321"/>
        <v>0</v>
      </c>
      <c r="Z1977" s="11">
        <f t="shared" si="322"/>
        <v>0</v>
      </c>
      <c r="AA1977" s="4" t="s">
        <v>1</v>
      </c>
      <c r="AB1977" s="10">
        <f>IFERROR(VLOOKUP(AA1977,Curr!$B$2:$C$13,2,FALSE),0)</f>
        <v>11</v>
      </c>
      <c r="AC1977" s="11">
        <f t="shared" si="323"/>
        <v>0</v>
      </c>
      <c r="AD1977" s="11">
        <f t="shared" si="324"/>
        <v>0</v>
      </c>
      <c r="AE1977" s="12">
        <f t="shared" si="325"/>
        <v>0</v>
      </c>
      <c r="AF1977"/>
      <c r="AG1977"/>
      <c r="AH1977"/>
      <c r="AI1977"/>
      <c r="AJ1977"/>
    </row>
    <row r="1978" spans="2:36" x14ac:dyDescent="0.25">
      <c r="B1978" s="2" t="s">
        <v>685</v>
      </c>
      <c r="C1978"/>
      <c r="D1978" s="1" t="s">
        <v>1733</v>
      </c>
      <c r="E1978"/>
      <c r="F1978"/>
      <c r="G1978"/>
      <c r="H1978"/>
      <c r="I1978"/>
      <c r="J1978" s="1" t="s">
        <v>3701</v>
      </c>
      <c r="K1978"/>
      <c r="L1978"/>
      <c r="M1978"/>
      <c r="N1978"/>
      <c r="O1978"/>
      <c r="P1978"/>
      <c r="Q1978" s="13">
        <v>0</v>
      </c>
      <c r="R1978" s="13">
        <v>0</v>
      </c>
      <c r="S1978" s="11">
        <f t="shared" si="318"/>
        <v>0</v>
      </c>
      <c r="T1978" s="5">
        <v>0</v>
      </c>
      <c r="U1978" s="11">
        <f t="shared" si="319"/>
        <v>0</v>
      </c>
      <c r="V1978" s="13" t="s">
        <v>1</v>
      </c>
      <c r="W1978" s="10">
        <f>IFERROR(VLOOKUP(V1978,Curr!$B$2:$C$13,2,FALSE),0)</f>
        <v>11</v>
      </c>
      <c r="X1978" s="11">
        <f t="shared" si="320"/>
        <v>0</v>
      </c>
      <c r="Y1978" s="14">
        <f t="shared" si="321"/>
        <v>0</v>
      </c>
      <c r="Z1978" s="11">
        <f t="shared" si="322"/>
        <v>0</v>
      </c>
      <c r="AA1978" s="4" t="s">
        <v>1</v>
      </c>
      <c r="AB1978" s="10">
        <f>IFERROR(VLOOKUP(AA1978,Curr!$B$2:$C$13,2,FALSE),0)</f>
        <v>11</v>
      </c>
      <c r="AC1978" s="11">
        <f t="shared" si="323"/>
        <v>0</v>
      </c>
      <c r="AD1978" s="11">
        <f t="shared" si="324"/>
        <v>0</v>
      </c>
      <c r="AE1978" s="12">
        <f t="shared" si="325"/>
        <v>0</v>
      </c>
      <c r="AF1978"/>
      <c r="AG1978"/>
      <c r="AH1978"/>
      <c r="AI1978"/>
      <c r="AJ1978"/>
    </row>
    <row r="1979" spans="2:36" x14ac:dyDescent="0.25">
      <c r="B1979" s="2" t="s">
        <v>685</v>
      </c>
      <c r="C1979"/>
      <c r="D1979" s="1" t="s">
        <v>1733</v>
      </c>
      <c r="E1979"/>
      <c r="F1979"/>
      <c r="G1979"/>
      <c r="H1979"/>
      <c r="I1979"/>
      <c r="J1979" s="1" t="s">
        <v>3702</v>
      </c>
      <c r="K1979"/>
      <c r="L1979"/>
      <c r="M1979"/>
      <c r="N1979"/>
      <c r="O1979"/>
      <c r="P1979"/>
      <c r="Q1979" s="13">
        <v>0</v>
      </c>
      <c r="R1979" s="13">
        <v>0</v>
      </c>
      <c r="S1979" s="11">
        <f t="shared" si="318"/>
        <v>0</v>
      </c>
      <c r="T1979" s="5">
        <v>0</v>
      </c>
      <c r="U1979" s="11">
        <f t="shared" si="319"/>
        <v>0</v>
      </c>
      <c r="V1979" s="13" t="s">
        <v>1</v>
      </c>
      <c r="W1979" s="10">
        <f>IFERROR(VLOOKUP(V1979,Curr!$B$2:$C$13,2,FALSE),0)</f>
        <v>11</v>
      </c>
      <c r="X1979" s="11">
        <f t="shared" si="320"/>
        <v>0</v>
      </c>
      <c r="Y1979" s="14">
        <f t="shared" si="321"/>
        <v>0</v>
      </c>
      <c r="Z1979" s="11">
        <f t="shared" si="322"/>
        <v>0</v>
      </c>
      <c r="AA1979" s="4" t="s">
        <v>1</v>
      </c>
      <c r="AB1979" s="10">
        <f>IFERROR(VLOOKUP(AA1979,Curr!$B$2:$C$13,2,FALSE),0)</f>
        <v>11</v>
      </c>
      <c r="AC1979" s="11">
        <f t="shared" si="323"/>
        <v>0</v>
      </c>
      <c r="AD1979" s="11">
        <f t="shared" si="324"/>
        <v>0</v>
      </c>
      <c r="AE1979" s="12">
        <f t="shared" si="325"/>
        <v>0</v>
      </c>
      <c r="AF1979"/>
      <c r="AG1979"/>
      <c r="AH1979"/>
      <c r="AI1979"/>
      <c r="AJ1979"/>
    </row>
    <row r="1980" spans="2:36" x14ac:dyDescent="0.25">
      <c r="B1980" s="2" t="s">
        <v>685</v>
      </c>
      <c r="C1980"/>
      <c r="D1980" s="1" t="s">
        <v>1733</v>
      </c>
      <c r="E1980"/>
      <c r="F1980"/>
      <c r="G1980"/>
      <c r="H1980"/>
      <c r="I1980"/>
      <c r="J1980" s="1" t="s">
        <v>3703</v>
      </c>
      <c r="K1980"/>
      <c r="L1980"/>
      <c r="M1980"/>
      <c r="N1980"/>
      <c r="O1980"/>
      <c r="P1980"/>
      <c r="Q1980" s="13">
        <v>0</v>
      </c>
      <c r="R1980" s="13">
        <v>0</v>
      </c>
      <c r="S1980" s="11">
        <f t="shared" si="318"/>
        <v>0</v>
      </c>
      <c r="T1980" s="5">
        <v>0</v>
      </c>
      <c r="U1980" s="11">
        <f t="shared" si="319"/>
        <v>0</v>
      </c>
      <c r="V1980" s="13" t="s">
        <v>1</v>
      </c>
      <c r="W1980" s="10">
        <f>IFERROR(VLOOKUP(V1980,Curr!$B$2:$C$13,2,FALSE),0)</f>
        <v>11</v>
      </c>
      <c r="X1980" s="11">
        <f t="shared" si="320"/>
        <v>0</v>
      </c>
      <c r="Y1980" s="14">
        <f t="shared" si="321"/>
        <v>0</v>
      </c>
      <c r="Z1980" s="11">
        <f t="shared" si="322"/>
        <v>0</v>
      </c>
      <c r="AA1980" s="4" t="s">
        <v>1</v>
      </c>
      <c r="AB1980" s="10">
        <f>IFERROR(VLOOKUP(AA1980,Curr!$B$2:$C$13,2,FALSE),0)</f>
        <v>11</v>
      </c>
      <c r="AC1980" s="11">
        <f t="shared" si="323"/>
        <v>0</v>
      </c>
      <c r="AD1980" s="11">
        <f t="shared" si="324"/>
        <v>0</v>
      </c>
      <c r="AE1980" s="12">
        <f t="shared" si="325"/>
        <v>0</v>
      </c>
      <c r="AF1980"/>
      <c r="AG1980"/>
      <c r="AH1980"/>
      <c r="AI1980"/>
      <c r="AJ1980"/>
    </row>
    <row r="1981" spans="2:36" x14ac:dyDescent="0.25">
      <c r="B1981" s="2" t="s">
        <v>685</v>
      </c>
      <c r="C1981"/>
      <c r="D1981" s="1" t="s">
        <v>1733</v>
      </c>
      <c r="E1981"/>
      <c r="F1981"/>
      <c r="G1981"/>
      <c r="H1981"/>
      <c r="I1981"/>
      <c r="J1981" s="1" t="s">
        <v>3704</v>
      </c>
      <c r="K1981"/>
      <c r="L1981"/>
      <c r="M1981"/>
      <c r="N1981"/>
      <c r="O1981"/>
      <c r="P1981"/>
      <c r="Q1981" s="13">
        <v>0</v>
      </c>
      <c r="R1981" s="13">
        <v>0</v>
      </c>
      <c r="S1981" s="11">
        <f t="shared" si="318"/>
        <v>0</v>
      </c>
      <c r="T1981" s="5">
        <v>0</v>
      </c>
      <c r="U1981" s="11">
        <f t="shared" si="319"/>
        <v>0</v>
      </c>
      <c r="V1981" s="13" t="s">
        <v>1</v>
      </c>
      <c r="W1981" s="10">
        <f>IFERROR(VLOOKUP(V1981,Curr!$B$2:$C$13,2,FALSE),0)</f>
        <v>11</v>
      </c>
      <c r="X1981" s="11">
        <f t="shared" si="320"/>
        <v>0</v>
      </c>
      <c r="Y1981" s="14">
        <f t="shared" si="321"/>
        <v>0</v>
      </c>
      <c r="Z1981" s="11">
        <f t="shared" si="322"/>
        <v>0</v>
      </c>
      <c r="AA1981" s="4" t="s">
        <v>1</v>
      </c>
      <c r="AB1981" s="10">
        <f>IFERROR(VLOOKUP(AA1981,Curr!$B$2:$C$13,2,FALSE),0)</f>
        <v>11</v>
      </c>
      <c r="AC1981" s="11">
        <f t="shared" si="323"/>
        <v>0</v>
      </c>
      <c r="AD1981" s="11">
        <f t="shared" si="324"/>
        <v>0</v>
      </c>
      <c r="AE1981" s="12">
        <f t="shared" si="325"/>
        <v>0</v>
      </c>
      <c r="AF1981"/>
      <c r="AG1981"/>
      <c r="AH1981"/>
      <c r="AI1981"/>
      <c r="AJ1981"/>
    </row>
    <row r="1982" spans="2:36" x14ac:dyDescent="0.25">
      <c r="B1982" s="2" t="s">
        <v>685</v>
      </c>
      <c r="C1982"/>
      <c r="D1982" s="1" t="s">
        <v>1733</v>
      </c>
      <c r="E1982"/>
      <c r="F1982"/>
      <c r="G1982"/>
      <c r="H1982"/>
      <c r="I1982"/>
      <c r="J1982" s="1" t="s">
        <v>3705</v>
      </c>
      <c r="K1982"/>
      <c r="L1982"/>
      <c r="M1982"/>
      <c r="N1982"/>
      <c r="O1982"/>
      <c r="P1982"/>
      <c r="Q1982" s="13">
        <v>0</v>
      </c>
      <c r="R1982" s="13">
        <v>0</v>
      </c>
      <c r="S1982" s="11">
        <f t="shared" si="318"/>
        <v>0</v>
      </c>
      <c r="T1982" s="5">
        <v>0</v>
      </c>
      <c r="U1982" s="11">
        <f t="shared" si="319"/>
        <v>0</v>
      </c>
      <c r="V1982" s="13" t="s">
        <v>1</v>
      </c>
      <c r="W1982" s="10">
        <f>IFERROR(VLOOKUP(V1982,Curr!$B$2:$C$13,2,FALSE),0)</f>
        <v>11</v>
      </c>
      <c r="X1982" s="11">
        <f t="shared" si="320"/>
        <v>0</v>
      </c>
      <c r="Y1982" s="14">
        <f t="shared" si="321"/>
        <v>0</v>
      </c>
      <c r="Z1982" s="11">
        <f t="shared" si="322"/>
        <v>0</v>
      </c>
      <c r="AA1982" s="4" t="s">
        <v>1</v>
      </c>
      <c r="AB1982" s="10">
        <f>IFERROR(VLOOKUP(AA1982,Curr!$B$2:$C$13,2,FALSE),0)</f>
        <v>11</v>
      </c>
      <c r="AC1982" s="11">
        <f t="shared" si="323"/>
        <v>0</v>
      </c>
      <c r="AD1982" s="11">
        <f t="shared" si="324"/>
        <v>0</v>
      </c>
      <c r="AE1982" s="12">
        <f t="shared" si="325"/>
        <v>0</v>
      </c>
      <c r="AF1982"/>
      <c r="AG1982"/>
      <c r="AH1982"/>
      <c r="AI1982"/>
      <c r="AJ1982"/>
    </row>
    <row r="1983" spans="2:36" x14ac:dyDescent="0.25">
      <c r="B1983" s="2" t="s">
        <v>685</v>
      </c>
      <c r="C1983"/>
      <c r="D1983" s="1" t="s">
        <v>1733</v>
      </c>
      <c r="E1983"/>
      <c r="F1983"/>
      <c r="G1983"/>
      <c r="H1983"/>
      <c r="I1983"/>
      <c r="J1983" s="1" t="s">
        <v>3706</v>
      </c>
      <c r="K1983"/>
      <c r="L1983"/>
      <c r="M1983"/>
      <c r="N1983"/>
      <c r="O1983"/>
      <c r="P1983"/>
      <c r="Q1983" s="13">
        <v>0</v>
      </c>
      <c r="R1983" s="13">
        <v>0</v>
      </c>
      <c r="S1983" s="11">
        <f t="shared" si="318"/>
        <v>0</v>
      </c>
      <c r="T1983" s="5">
        <v>0</v>
      </c>
      <c r="U1983" s="11">
        <f t="shared" si="319"/>
        <v>0</v>
      </c>
      <c r="V1983" s="13" t="s">
        <v>1</v>
      </c>
      <c r="W1983" s="10">
        <f>IFERROR(VLOOKUP(V1983,Curr!$B$2:$C$13,2,FALSE),0)</f>
        <v>11</v>
      </c>
      <c r="X1983" s="11">
        <f t="shared" si="320"/>
        <v>0</v>
      </c>
      <c r="Y1983" s="14">
        <f t="shared" si="321"/>
        <v>0</v>
      </c>
      <c r="Z1983" s="11">
        <f t="shared" si="322"/>
        <v>0</v>
      </c>
      <c r="AA1983" s="4" t="s">
        <v>1</v>
      </c>
      <c r="AB1983" s="10">
        <f>IFERROR(VLOOKUP(AA1983,Curr!$B$2:$C$13,2,FALSE),0)</f>
        <v>11</v>
      </c>
      <c r="AC1983" s="11">
        <f t="shared" si="323"/>
        <v>0</v>
      </c>
      <c r="AD1983" s="11">
        <f t="shared" si="324"/>
        <v>0</v>
      </c>
      <c r="AE1983" s="12">
        <f t="shared" si="325"/>
        <v>0</v>
      </c>
      <c r="AF1983"/>
      <c r="AG1983"/>
      <c r="AH1983"/>
      <c r="AI1983"/>
      <c r="AJ1983"/>
    </row>
    <row r="1984" spans="2:36" x14ac:dyDescent="0.25">
      <c r="B1984" s="2" t="s">
        <v>685</v>
      </c>
      <c r="C1984"/>
      <c r="D1984" s="1" t="s">
        <v>1733</v>
      </c>
      <c r="E1984"/>
      <c r="F1984"/>
      <c r="G1984"/>
      <c r="H1984"/>
      <c r="I1984"/>
      <c r="J1984" s="1" t="s">
        <v>3707</v>
      </c>
      <c r="K1984"/>
      <c r="L1984"/>
      <c r="M1984"/>
      <c r="N1984"/>
      <c r="O1984"/>
      <c r="P1984"/>
      <c r="Q1984" s="13">
        <v>0</v>
      </c>
      <c r="R1984" s="13">
        <v>0</v>
      </c>
      <c r="S1984" s="11">
        <f t="shared" si="318"/>
        <v>0</v>
      </c>
      <c r="T1984" s="5">
        <v>0</v>
      </c>
      <c r="U1984" s="11">
        <f t="shared" si="319"/>
        <v>0</v>
      </c>
      <c r="V1984" s="13" t="s">
        <v>1</v>
      </c>
      <c r="W1984" s="10">
        <f>IFERROR(VLOOKUP(V1984,Curr!$B$2:$C$13,2,FALSE),0)</f>
        <v>11</v>
      </c>
      <c r="X1984" s="11">
        <f t="shared" si="320"/>
        <v>0</v>
      </c>
      <c r="Y1984" s="14">
        <f t="shared" si="321"/>
        <v>0</v>
      </c>
      <c r="Z1984" s="11">
        <f t="shared" si="322"/>
        <v>0</v>
      </c>
      <c r="AA1984" s="4" t="s">
        <v>1</v>
      </c>
      <c r="AB1984" s="10">
        <f>IFERROR(VLOOKUP(AA1984,Curr!$B$2:$C$13,2,FALSE),0)</f>
        <v>11</v>
      </c>
      <c r="AC1984" s="11">
        <f t="shared" si="323"/>
        <v>0</v>
      </c>
      <c r="AD1984" s="11">
        <f t="shared" si="324"/>
        <v>0</v>
      </c>
      <c r="AE1984" s="12">
        <f t="shared" si="325"/>
        <v>0</v>
      </c>
      <c r="AF1984"/>
      <c r="AG1984"/>
      <c r="AH1984"/>
      <c r="AI1984"/>
      <c r="AJ1984"/>
    </row>
    <row r="1985" spans="2:36" x14ac:dyDescent="0.25">
      <c r="B1985" s="2" t="s">
        <v>685</v>
      </c>
      <c r="C1985"/>
      <c r="D1985" s="1" t="s">
        <v>1733</v>
      </c>
      <c r="E1985"/>
      <c r="F1985"/>
      <c r="G1985"/>
      <c r="H1985"/>
      <c r="I1985"/>
      <c r="J1985" s="1" t="s">
        <v>3708</v>
      </c>
      <c r="K1985"/>
      <c r="L1985"/>
      <c r="M1985"/>
      <c r="N1985"/>
      <c r="O1985"/>
      <c r="P1985"/>
      <c r="Q1985" s="13">
        <v>0</v>
      </c>
      <c r="R1985" s="13">
        <v>0</v>
      </c>
      <c r="S1985" s="11">
        <f t="shared" si="318"/>
        <v>0</v>
      </c>
      <c r="T1985" s="5">
        <v>0</v>
      </c>
      <c r="U1985" s="11">
        <f t="shared" si="319"/>
        <v>0</v>
      </c>
      <c r="V1985" s="13" t="s">
        <v>1</v>
      </c>
      <c r="W1985" s="10">
        <f>IFERROR(VLOOKUP(V1985,Curr!$B$2:$C$13,2,FALSE),0)</f>
        <v>11</v>
      </c>
      <c r="X1985" s="11">
        <f t="shared" si="320"/>
        <v>0</v>
      </c>
      <c r="Y1985" s="14">
        <f t="shared" si="321"/>
        <v>0</v>
      </c>
      <c r="Z1985" s="11">
        <f t="shared" si="322"/>
        <v>0</v>
      </c>
      <c r="AA1985" s="4" t="s">
        <v>1</v>
      </c>
      <c r="AB1985" s="10">
        <f>IFERROR(VLOOKUP(AA1985,Curr!$B$2:$C$13,2,FALSE),0)</f>
        <v>11</v>
      </c>
      <c r="AC1985" s="11">
        <f t="shared" si="323"/>
        <v>0</v>
      </c>
      <c r="AD1985" s="11">
        <f t="shared" si="324"/>
        <v>0</v>
      </c>
      <c r="AE1985" s="12">
        <f t="shared" si="325"/>
        <v>0</v>
      </c>
      <c r="AF1985"/>
      <c r="AG1985"/>
      <c r="AH1985"/>
      <c r="AI1985"/>
      <c r="AJ1985"/>
    </row>
    <row r="1986" spans="2:36" x14ac:dyDescent="0.25">
      <c r="B1986" s="2" t="s">
        <v>685</v>
      </c>
      <c r="C1986"/>
      <c r="D1986" s="1" t="s">
        <v>1733</v>
      </c>
      <c r="E1986"/>
      <c r="F1986"/>
      <c r="G1986"/>
      <c r="H1986"/>
      <c r="I1986"/>
      <c r="J1986" s="1" t="s">
        <v>3709</v>
      </c>
      <c r="K1986"/>
      <c r="L1986"/>
      <c r="M1986"/>
      <c r="N1986"/>
      <c r="O1986"/>
      <c r="P1986"/>
      <c r="Q1986" s="13">
        <v>0</v>
      </c>
      <c r="R1986" s="13">
        <v>0</v>
      </c>
      <c r="S1986" s="11">
        <f t="shared" si="318"/>
        <v>0</v>
      </c>
      <c r="T1986" s="5">
        <v>0</v>
      </c>
      <c r="U1986" s="11">
        <f t="shared" si="319"/>
        <v>0</v>
      </c>
      <c r="V1986" s="13" t="s">
        <v>1</v>
      </c>
      <c r="W1986" s="10">
        <f>IFERROR(VLOOKUP(V1986,Curr!$B$2:$C$13,2,FALSE),0)</f>
        <v>11</v>
      </c>
      <c r="X1986" s="11">
        <f t="shared" si="320"/>
        <v>0</v>
      </c>
      <c r="Y1986" s="14">
        <f t="shared" si="321"/>
        <v>0</v>
      </c>
      <c r="Z1986" s="11">
        <f t="shared" si="322"/>
        <v>0</v>
      </c>
      <c r="AA1986" s="4" t="s">
        <v>1</v>
      </c>
      <c r="AB1986" s="10">
        <f>IFERROR(VLOOKUP(AA1986,Curr!$B$2:$C$13,2,FALSE),0)</f>
        <v>11</v>
      </c>
      <c r="AC1986" s="11">
        <f t="shared" si="323"/>
        <v>0</v>
      </c>
      <c r="AD1986" s="11">
        <f t="shared" si="324"/>
        <v>0</v>
      </c>
      <c r="AE1986" s="12">
        <f t="shared" si="325"/>
        <v>0</v>
      </c>
      <c r="AF1986"/>
      <c r="AG1986"/>
      <c r="AH1986"/>
      <c r="AI1986"/>
      <c r="AJ1986"/>
    </row>
    <row r="1987" spans="2:36" x14ac:dyDescent="0.25">
      <c r="B1987" s="2" t="s">
        <v>685</v>
      </c>
      <c r="C1987"/>
      <c r="D1987" s="1" t="s">
        <v>1733</v>
      </c>
      <c r="E1987"/>
      <c r="F1987"/>
      <c r="G1987"/>
      <c r="H1987"/>
      <c r="I1987"/>
      <c r="J1987" s="1" t="s">
        <v>3710</v>
      </c>
      <c r="K1987"/>
      <c r="L1987"/>
      <c r="M1987"/>
      <c r="N1987"/>
      <c r="O1987"/>
      <c r="P1987"/>
      <c r="Q1987" s="13">
        <v>0</v>
      </c>
      <c r="R1987" s="13">
        <v>0</v>
      </c>
      <c r="S1987" s="11">
        <f t="shared" si="318"/>
        <v>0</v>
      </c>
      <c r="T1987" s="5">
        <v>0</v>
      </c>
      <c r="U1987" s="11">
        <f t="shared" si="319"/>
        <v>0</v>
      </c>
      <c r="V1987" s="13" t="s">
        <v>1</v>
      </c>
      <c r="W1987" s="10">
        <f>IFERROR(VLOOKUP(V1987,Curr!$B$2:$C$13,2,FALSE),0)</f>
        <v>11</v>
      </c>
      <c r="X1987" s="11">
        <f t="shared" si="320"/>
        <v>0</v>
      </c>
      <c r="Y1987" s="14">
        <f t="shared" si="321"/>
        <v>0</v>
      </c>
      <c r="Z1987" s="11">
        <f t="shared" si="322"/>
        <v>0</v>
      </c>
      <c r="AA1987" s="4" t="s">
        <v>1</v>
      </c>
      <c r="AB1987" s="10">
        <f>IFERROR(VLOOKUP(AA1987,Curr!$B$2:$C$13,2,FALSE),0)</f>
        <v>11</v>
      </c>
      <c r="AC1987" s="11">
        <f t="shared" si="323"/>
        <v>0</v>
      </c>
      <c r="AD1987" s="11">
        <f t="shared" si="324"/>
        <v>0</v>
      </c>
      <c r="AE1987" s="12">
        <f t="shared" si="325"/>
        <v>0</v>
      </c>
      <c r="AF1987"/>
      <c r="AG1987"/>
      <c r="AH1987"/>
      <c r="AI1987"/>
      <c r="AJ1987"/>
    </row>
    <row r="1988" spans="2:36" x14ac:dyDescent="0.25">
      <c r="B1988" s="2" t="s">
        <v>685</v>
      </c>
      <c r="C1988"/>
      <c r="D1988" s="1" t="s">
        <v>1733</v>
      </c>
      <c r="E1988"/>
      <c r="F1988"/>
      <c r="G1988"/>
      <c r="H1988"/>
      <c r="I1988"/>
      <c r="J1988" s="1" t="s">
        <v>3711</v>
      </c>
      <c r="K1988"/>
      <c r="L1988"/>
      <c r="M1988"/>
      <c r="N1988"/>
      <c r="O1988"/>
      <c r="P1988"/>
      <c r="Q1988" s="13">
        <v>0</v>
      </c>
      <c r="R1988" s="13">
        <v>0</v>
      </c>
      <c r="S1988" s="11">
        <f t="shared" si="318"/>
        <v>0</v>
      </c>
      <c r="T1988" s="5">
        <v>0</v>
      </c>
      <c r="U1988" s="11">
        <f t="shared" si="319"/>
        <v>0</v>
      </c>
      <c r="V1988" s="13" t="s">
        <v>1</v>
      </c>
      <c r="W1988" s="10">
        <f>IFERROR(VLOOKUP(V1988,Curr!$B$2:$C$13,2,FALSE),0)</f>
        <v>11</v>
      </c>
      <c r="X1988" s="11">
        <f t="shared" si="320"/>
        <v>0</v>
      </c>
      <c r="Y1988" s="14">
        <f t="shared" si="321"/>
        <v>0</v>
      </c>
      <c r="Z1988" s="11">
        <f t="shared" si="322"/>
        <v>0</v>
      </c>
      <c r="AA1988" s="4" t="s">
        <v>1</v>
      </c>
      <c r="AB1988" s="10">
        <f>IFERROR(VLOOKUP(AA1988,Curr!$B$2:$C$13,2,FALSE),0)</f>
        <v>11</v>
      </c>
      <c r="AC1988" s="11">
        <f t="shared" si="323"/>
        <v>0</v>
      </c>
      <c r="AD1988" s="11">
        <f t="shared" si="324"/>
        <v>0</v>
      </c>
      <c r="AE1988" s="12">
        <f t="shared" si="325"/>
        <v>0</v>
      </c>
      <c r="AF1988"/>
      <c r="AG1988"/>
      <c r="AH1988"/>
      <c r="AI1988"/>
      <c r="AJ1988"/>
    </row>
    <row r="1989" spans="2:36" x14ac:dyDescent="0.25">
      <c r="B1989" s="2" t="s">
        <v>685</v>
      </c>
      <c r="C1989"/>
      <c r="D1989" s="1" t="s">
        <v>1733</v>
      </c>
      <c r="E1989"/>
      <c r="F1989"/>
      <c r="G1989"/>
      <c r="H1989"/>
      <c r="I1989"/>
      <c r="J1989" s="1" t="s">
        <v>3712</v>
      </c>
      <c r="K1989"/>
      <c r="L1989"/>
      <c r="M1989"/>
      <c r="N1989"/>
      <c r="O1989"/>
      <c r="P1989"/>
      <c r="Q1989" s="13">
        <v>0</v>
      </c>
      <c r="R1989" s="13">
        <v>0</v>
      </c>
      <c r="S1989" s="11">
        <f t="shared" si="318"/>
        <v>0</v>
      </c>
      <c r="T1989" s="5">
        <v>0</v>
      </c>
      <c r="U1989" s="11">
        <f t="shared" si="319"/>
        <v>0</v>
      </c>
      <c r="V1989" s="13" t="s">
        <v>1</v>
      </c>
      <c r="W1989" s="10">
        <f>IFERROR(VLOOKUP(V1989,Curr!$B$2:$C$13,2,FALSE),0)</f>
        <v>11</v>
      </c>
      <c r="X1989" s="11">
        <f t="shared" si="320"/>
        <v>0</v>
      </c>
      <c r="Y1989" s="14">
        <f t="shared" si="321"/>
        <v>0</v>
      </c>
      <c r="Z1989" s="11">
        <f t="shared" si="322"/>
        <v>0</v>
      </c>
      <c r="AA1989" s="4" t="s">
        <v>1</v>
      </c>
      <c r="AB1989" s="10">
        <f>IFERROR(VLOOKUP(AA1989,Curr!$B$2:$C$13,2,FALSE),0)</f>
        <v>11</v>
      </c>
      <c r="AC1989" s="11">
        <f t="shared" si="323"/>
        <v>0</v>
      </c>
      <c r="AD1989" s="11">
        <f t="shared" si="324"/>
        <v>0</v>
      </c>
      <c r="AE1989" s="12">
        <f t="shared" si="325"/>
        <v>0</v>
      </c>
      <c r="AF1989"/>
      <c r="AG1989"/>
      <c r="AH1989"/>
      <c r="AI1989"/>
      <c r="AJ1989"/>
    </row>
    <row r="1990" spans="2:36" x14ac:dyDescent="0.25">
      <c r="B1990" s="2" t="s">
        <v>685</v>
      </c>
      <c r="C1990"/>
      <c r="D1990" s="1" t="s">
        <v>1733</v>
      </c>
      <c r="E1990"/>
      <c r="F1990"/>
      <c r="G1990"/>
      <c r="H1990"/>
      <c r="I1990"/>
      <c r="J1990" s="1" t="s">
        <v>3713</v>
      </c>
      <c r="K1990"/>
      <c r="L1990"/>
      <c r="M1990"/>
      <c r="N1990"/>
      <c r="O1990"/>
      <c r="P1990"/>
      <c r="Q1990" s="13">
        <v>0</v>
      </c>
      <c r="R1990" s="13">
        <v>0</v>
      </c>
      <c r="S1990" s="11">
        <f t="shared" si="318"/>
        <v>0</v>
      </c>
      <c r="T1990" s="5">
        <v>0</v>
      </c>
      <c r="U1990" s="11">
        <f t="shared" si="319"/>
        <v>0</v>
      </c>
      <c r="V1990" s="13" t="s">
        <v>1</v>
      </c>
      <c r="W1990" s="10">
        <f>IFERROR(VLOOKUP(V1990,Curr!$B$2:$C$13,2,FALSE),0)</f>
        <v>11</v>
      </c>
      <c r="X1990" s="11">
        <f t="shared" si="320"/>
        <v>0</v>
      </c>
      <c r="Y1990" s="14">
        <f t="shared" si="321"/>
        <v>0</v>
      </c>
      <c r="Z1990" s="11">
        <f t="shared" si="322"/>
        <v>0</v>
      </c>
      <c r="AA1990" s="4" t="s">
        <v>1</v>
      </c>
      <c r="AB1990" s="10">
        <f>IFERROR(VLOOKUP(AA1990,Curr!$B$2:$C$13,2,FALSE),0)</f>
        <v>11</v>
      </c>
      <c r="AC1990" s="11">
        <f t="shared" si="323"/>
        <v>0</v>
      </c>
      <c r="AD1990" s="11">
        <f t="shared" si="324"/>
        <v>0</v>
      </c>
      <c r="AE1990" s="12">
        <f t="shared" si="325"/>
        <v>0</v>
      </c>
      <c r="AF1990"/>
      <c r="AG1990"/>
      <c r="AH1990"/>
      <c r="AI1990"/>
      <c r="AJ1990"/>
    </row>
    <row r="1991" spans="2:36" x14ac:dyDescent="0.25">
      <c r="B1991" s="2" t="s">
        <v>685</v>
      </c>
      <c r="C1991"/>
      <c r="D1991" s="1" t="s">
        <v>1733</v>
      </c>
      <c r="E1991"/>
      <c r="F1991"/>
      <c r="G1991"/>
      <c r="H1991"/>
      <c r="I1991"/>
      <c r="J1991" s="1" t="s">
        <v>3714</v>
      </c>
      <c r="K1991"/>
      <c r="L1991"/>
      <c r="M1991"/>
      <c r="N1991"/>
      <c r="O1991"/>
      <c r="P1991"/>
      <c r="Q1991" s="13">
        <v>0</v>
      </c>
      <c r="R1991" s="13">
        <v>0</v>
      </c>
      <c r="S1991" s="11">
        <f t="shared" si="318"/>
        <v>0</v>
      </c>
      <c r="T1991" s="5">
        <v>0</v>
      </c>
      <c r="U1991" s="11">
        <f t="shared" si="319"/>
        <v>0</v>
      </c>
      <c r="V1991" s="13" t="s">
        <v>1</v>
      </c>
      <c r="W1991" s="10">
        <f>IFERROR(VLOOKUP(V1991,Curr!$B$2:$C$13,2,FALSE),0)</f>
        <v>11</v>
      </c>
      <c r="X1991" s="11">
        <f t="shared" si="320"/>
        <v>0</v>
      </c>
      <c r="Y1991" s="14">
        <f t="shared" si="321"/>
        <v>0</v>
      </c>
      <c r="Z1991" s="11">
        <f t="shared" si="322"/>
        <v>0</v>
      </c>
      <c r="AA1991" s="4" t="s">
        <v>1</v>
      </c>
      <c r="AB1991" s="10">
        <f>IFERROR(VLOOKUP(AA1991,Curr!$B$2:$C$13,2,FALSE),0)</f>
        <v>11</v>
      </c>
      <c r="AC1991" s="11">
        <f t="shared" si="323"/>
        <v>0</v>
      </c>
      <c r="AD1991" s="11">
        <f t="shared" si="324"/>
        <v>0</v>
      </c>
      <c r="AE1991" s="12">
        <f t="shared" si="325"/>
        <v>0</v>
      </c>
      <c r="AF1991"/>
      <c r="AG1991"/>
      <c r="AH1991"/>
      <c r="AI1991"/>
      <c r="AJ1991"/>
    </row>
    <row r="1992" spans="2:36" x14ac:dyDescent="0.25">
      <c r="B1992" s="2" t="s">
        <v>685</v>
      </c>
      <c r="C1992"/>
      <c r="D1992" s="1" t="s">
        <v>1733</v>
      </c>
      <c r="E1992"/>
      <c r="F1992"/>
      <c r="G1992"/>
      <c r="H1992"/>
      <c r="I1992"/>
      <c r="J1992" s="1" t="s">
        <v>3715</v>
      </c>
      <c r="K1992"/>
      <c r="L1992"/>
      <c r="M1992"/>
      <c r="N1992"/>
      <c r="O1992"/>
      <c r="P1992"/>
      <c r="Q1992" s="13">
        <v>0</v>
      </c>
      <c r="R1992" s="13">
        <v>0</v>
      </c>
      <c r="S1992" s="11">
        <f t="shared" si="318"/>
        <v>0</v>
      </c>
      <c r="T1992" s="5">
        <v>0</v>
      </c>
      <c r="U1992" s="11">
        <f t="shared" si="319"/>
        <v>0</v>
      </c>
      <c r="V1992" s="13" t="s">
        <v>1</v>
      </c>
      <c r="W1992" s="10">
        <f>IFERROR(VLOOKUP(V1992,Curr!$B$2:$C$13,2,FALSE),0)</f>
        <v>11</v>
      </c>
      <c r="X1992" s="11">
        <f t="shared" si="320"/>
        <v>0</v>
      </c>
      <c r="Y1992" s="14">
        <f t="shared" si="321"/>
        <v>0</v>
      </c>
      <c r="Z1992" s="11">
        <f t="shared" si="322"/>
        <v>0</v>
      </c>
      <c r="AA1992" s="4" t="s">
        <v>1</v>
      </c>
      <c r="AB1992" s="10">
        <f>IFERROR(VLOOKUP(AA1992,Curr!$B$2:$C$13,2,FALSE),0)</f>
        <v>11</v>
      </c>
      <c r="AC1992" s="11">
        <f t="shared" si="323"/>
        <v>0</v>
      </c>
      <c r="AD1992" s="11">
        <f t="shared" si="324"/>
        <v>0</v>
      </c>
      <c r="AE1992" s="12">
        <f t="shared" si="325"/>
        <v>0</v>
      </c>
      <c r="AF1992"/>
      <c r="AG1992"/>
      <c r="AH1992"/>
      <c r="AI1992"/>
      <c r="AJ1992"/>
    </row>
    <row r="1993" spans="2:36" x14ac:dyDescent="0.25">
      <c r="B1993" s="2" t="s">
        <v>685</v>
      </c>
      <c r="C1993"/>
      <c r="D1993" s="1" t="s">
        <v>1733</v>
      </c>
      <c r="E1993"/>
      <c r="F1993"/>
      <c r="G1993"/>
      <c r="H1993"/>
      <c r="I1993"/>
      <c r="J1993" s="1" t="s">
        <v>3716</v>
      </c>
      <c r="K1993"/>
      <c r="L1993"/>
      <c r="M1993"/>
      <c r="N1993"/>
      <c r="O1993"/>
      <c r="P1993"/>
      <c r="Q1993" s="13">
        <v>0</v>
      </c>
      <c r="R1993" s="13">
        <v>0</v>
      </c>
      <c r="S1993" s="11">
        <f t="shared" si="318"/>
        <v>0</v>
      </c>
      <c r="T1993" s="5">
        <v>0</v>
      </c>
      <c r="U1993" s="11">
        <f t="shared" si="319"/>
        <v>0</v>
      </c>
      <c r="V1993" s="13" t="s">
        <v>1</v>
      </c>
      <c r="W1993" s="10">
        <f>IFERROR(VLOOKUP(V1993,Curr!$B$2:$C$13,2,FALSE),0)</f>
        <v>11</v>
      </c>
      <c r="X1993" s="11">
        <f t="shared" si="320"/>
        <v>0</v>
      </c>
      <c r="Y1993" s="14">
        <f t="shared" si="321"/>
        <v>0</v>
      </c>
      <c r="Z1993" s="11">
        <f t="shared" si="322"/>
        <v>0</v>
      </c>
      <c r="AA1993" s="4" t="s">
        <v>1</v>
      </c>
      <c r="AB1993" s="10">
        <f>IFERROR(VLOOKUP(AA1993,Curr!$B$2:$C$13,2,FALSE),0)</f>
        <v>11</v>
      </c>
      <c r="AC1993" s="11">
        <f t="shared" si="323"/>
        <v>0</v>
      </c>
      <c r="AD1993" s="11">
        <f t="shared" si="324"/>
        <v>0</v>
      </c>
      <c r="AE1993" s="12">
        <f t="shared" si="325"/>
        <v>0</v>
      </c>
      <c r="AF1993"/>
      <c r="AG1993"/>
      <c r="AH1993"/>
      <c r="AI1993"/>
      <c r="AJ1993"/>
    </row>
    <row r="1994" spans="2:36" x14ac:dyDescent="0.25">
      <c r="B1994" s="2" t="s">
        <v>685</v>
      </c>
      <c r="C1994"/>
      <c r="D1994" s="1" t="s">
        <v>1733</v>
      </c>
      <c r="E1994"/>
      <c r="F1994"/>
      <c r="G1994"/>
      <c r="H1994"/>
      <c r="I1994"/>
      <c r="J1994" s="1" t="s">
        <v>3717</v>
      </c>
      <c r="K1994"/>
      <c r="L1994"/>
      <c r="M1994"/>
      <c r="N1994"/>
      <c r="O1994"/>
      <c r="P1994"/>
      <c r="Q1994" s="13">
        <v>0</v>
      </c>
      <c r="R1994" s="13">
        <v>0</v>
      </c>
      <c r="S1994" s="11">
        <f t="shared" si="318"/>
        <v>0</v>
      </c>
      <c r="T1994" s="5">
        <v>0</v>
      </c>
      <c r="U1994" s="11">
        <f t="shared" si="319"/>
        <v>0</v>
      </c>
      <c r="V1994" s="13" t="s">
        <v>1</v>
      </c>
      <c r="W1994" s="10">
        <f>IFERROR(VLOOKUP(V1994,Curr!$B$2:$C$13,2,FALSE),0)</f>
        <v>11</v>
      </c>
      <c r="X1994" s="11">
        <f t="shared" si="320"/>
        <v>0</v>
      </c>
      <c r="Y1994" s="14">
        <f t="shared" si="321"/>
        <v>0</v>
      </c>
      <c r="Z1994" s="11">
        <f t="shared" si="322"/>
        <v>0</v>
      </c>
      <c r="AA1994" s="4" t="s">
        <v>1</v>
      </c>
      <c r="AB1994" s="10">
        <f>IFERROR(VLOOKUP(AA1994,Curr!$B$2:$C$13,2,FALSE),0)</f>
        <v>11</v>
      </c>
      <c r="AC1994" s="11">
        <f t="shared" si="323"/>
        <v>0</v>
      </c>
      <c r="AD1994" s="11">
        <f t="shared" si="324"/>
        <v>0</v>
      </c>
      <c r="AE1994" s="12">
        <f t="shared" si="325"/>
        <v>0</v>
      </c>
      <c r="AF1994"/>
      <c r="AG1994"/>
      <c r="AH1994"/>
      <c r="AI1994"/>
      <c r="AJ1994"/>
    </row>
    <row r="1995" spans="2:36" x14ac:dyDescent="0.25">
      <c r="B1995" s="2" t="s">
        <v>685</v>
      </c>
      <c r="C1995"/>
      <c r="D1995" s="1" t="s">
        <v>1733</v>
      </c>
      <c r="E1995"/>
      <c r="F1995"/>
      <c r="G1995"/>
      <c r="H1995"/>
      <c r="I1995"/>
      <c r="J1995" s="1" t="s">
        <v>3718</v>
      </c>
      <c r="K1995"/>
      <c r="L1995"/>
      <c r="M1995"/>
      <c r="N1995"/>
      <c r="O1995"/>
      <c r="P1995"/>
      <c r="Q1995" s="13">
        <v>0</v>
      </c>
      <c r="R1995" s="13">
        <v>0</v>
      </c>
      <c r="S1995" s="11">
        <f t="shared" si="318"/>
        <v>0</v>
      </c>
      <c r="T1995" s="5">
        <v>0</v>
      </c>
      <c r="U1995" s="11">
        <f t="shared" si="319"/>
        <v>0</v>
      </c>
      <c r="V1995" s="13" t="s">
        <v>1</v>
      </c>
      <c r="W1995" s="10">
        <f>IFERROR(VLOOKUP(V1995,Curr!$B$2:$C$13,2,FALSE),0)</f>
        <v>11</v>
      </c>
      <c r="X1995" s="11">
        <f t="shared" si="320"/>
        <v>0</v>
      </c>
      <c r="Y1995" s="14">
        <f t="shared" si="321"/>
        <v>0</v>
      </c>
      <c r="Z1995" s="11">
        <f t="shared" si="322"/>
        <v>0</v>
      </c>
      <c r="AA1995" s="4" t="s">
        <v>1</v>
      </c>
      <c r="AB1995" s="10">
        <f>IFERROR(VLOOKUP(AA1995,Curr!$B$2:$C$13,2,FALSE),0)</f>
        <v>11</v>
      </c>
      <c r="AC1995" s="11">
        <f t="shared" si="323"/>
        <v>0</v>
      </c>
      <c r="AD1995" s="11">
        <f t="shared" si="324"/>
        <v>0</v>
      </c>
      <c r="AE1995" s="12">
        <f t="shared" si="325"/>
        <v>0</v>
      </c>
      <c r="AF1995"/>
      <c r="AG1995"/>
      <c r="AH1995"/>
      <c r="AI1995"/>
      <c r="AJ1995"/>
    </row>
    <row r="1996" spans="2:36" x14ac:dyDescent="0.25">
      <c r="B1996" s="2" t="s">
        <v>685</v>
      </c>
      <c r="C1996"/>
      <c r="D1996" s="1" t="s">
        <v>1733</v>
      </c>
      <c r="E1996"/>
      <c r="F1996"/>
      <c r="G1996"/>
      <c r="H1996"/>
      <c r="I1996"/>
      <c r="J1996" s="1" t="s">
        <v>3719</v>
      </c>
      <c r="K1996"/>
      <c r="L1996"/>
      <c r="M1996"/>
      <c r="N1996"/>
      <c r="O1996"/>
      <c r="P1996"/>
      <c r="Q1996" s="13">
        <v>0</v>
      </c>
      <c r="R1996" s="13">
        <v>0</v>
      </c>
      <c r="S1996" s="11">
        <f t="shared" si="318"/>
        <v>0</v>
      </c>
      <c r="T1996" s="5">
        <v>0</v>
      </c>
      <c r="U1996" s="11">
        <f t="shared" si="319"/>
        <v>0</v>
      </c>
      <c r="V1996" s="13" t="s">
        <v>1</v>
      </c>
      <c r="W1996" s="10">
        <f>IFERROR(VLOOKUP(V1996,Curr!$B$2:$C$13,2,FALSE),0)</f>
        <v>11</v>
      </c>
      <c r="X1996" s="11">
        <f t="shared" si="320"/>
        <v>0</v>
      </c>
      <c r="Y1996" s="14">
        <f t="shared" si="321"/>
        <v>0</v>
      </c>
      <c r="Z1996" s="11">
        <f t="shared" si="322"/>
        <v>0</v>
      </c>
      <c r="AA1996" s="4" t="s">
        <v>1</v>
      </c>
      <c r="AB1996" s="10">
        <f>IFERROR(VLOOKUP(AA1996,Curr!$B$2:$C$13,2,FALSE),0)</f>
        <v>11</v>
      </c>
      <c r="AC1996" s="11">
        <f t="shared" si="323"/>
        <v>0</v>
      </c>
      <c r="AD1996" s="11">
        <f t="shared" si="324"/>
        <v>0</v>
      </c>
      <c r="AE1996" s="12">
        <f t="shared" si="325"/>
        <v>0</v>
      </c>
      <c r="AF1996"/>
      <c r="AG1996"/>
      <c r="AH1996"/>
      <c r="AI1996"/>
      <c r="AJ1996"/>
    </row>
    <row r="1997" spans="2:36" x14ac:dyDescent="0.25">
      <c r="B1997" s="2" t="s">
        <v>685</v>
      </c>
      <c r="C1997"/>
      <c r="D1997" s="1" t="s">
        <v>1733</v>
      </c>
      <c r="E1997"/>
      <c r="F1997"/>
      <c r="G1997"/>
      <c r="H1997"/>
      <c r="I1997"/>
      <c r="J1997" s="1" t="s">
        <v>3720</v>
      </c>
      <c r="K1997"/>
      <c r="L1997"/>
      <c r="M1997"/>
      <c r="N1997"/>
      <c r="O1997"/>
      <c r="P1997"/>
      <c r="Q1997" s="13">
        <v>0</v>
      </c>
      <c r="R1997" s="13">
        <v>0</v>
      </c>
      <c r="S1997" s="11">
        <f t="shared" si="318"/>
        <v>0</v>
      </c>
      <c r="T1997" s="5">
        <v>0</v>
      </c>
      <c r="U1997" s="11">
        <f t="shared" si="319"/>
        <v>0</v>
      </c>
      <c r="V1997" s="13" t="s">
        <v>1</v>
      </c>
      <c r="W1997" s="10">
        <f>IFERROR(VLOOKUP(V1997,Curr!$B$2:$C$13,2,FALSE),0)</f>
        <v>11</v>
      </c>
      <c r="X1997" s="11">
        <f t="shared" si="320"/>
        <v>0</v>
      </c>
      <c r="Y1997" s="14">
        <f t="shared" si="321"/>
        <v>0</v>
      </c>
      <c r="Z1997" s="11">
        <f t="shared" si="322"/>
        <v>0</v>
      </c>
      <c r="AA1997" s="4" t="s">
        <v>1</v>
      </c>
      <c r="AB1997" s="10">
        <f>IFERROR(VLOOKUP(AA1997,Curr!$B$2:$C$13,2,FALSE),0)</f>
        <v>11</v>
      </c>
      <c r="AC1997" s="11">
        <f t="shared" si="323"/>
        <v>0</v>
      </c>
      <c r="AD1997" s="11">
        <f t="shared" si="324"/>
        <v>0</v>
      </c>
      <c r="AE1997" s="12">
        <f t="shared" si="325"/>
        <v>0</v>
      </c>
      <c r="AF1997"/>
      <c r="AG1997"/>
      <c r="AH1997"/>
      <c r="AI1997"/>
      <c r="AJ1997"/>
    </row>
    <row r="1998" spans="2:36" x14ac:dyDescent="0.25">
      <c r="B1998" s="2" t="s">
        <v>685</v>
      </c>
      <c r="C1998"/>
      <c r="D1998" s="1" t="s">
        <v>1733</v>
      </c>
      <c r="E1998"/>
      <c r="F1998"/>
      <c r="G1998"/>
      <c r="H1998"/>
      <c r="I1998"/>
      <c r="J1998" s="1" t="s">
        <v>3721</v>
      </c>
      <c r="K1998"/>
      <c r="L1998"/>
      <c r="M1998"/>
      <c r="N1998"/>
      <c r="O1998"/>
      <c r="P1998"/>
      <c r="Q1998" s="13">
        <v>0</v>
      </c>
      <c r="R1998" s="13">
        <v>0</v>
      </c>
      <c r="S1998" s="11">
        <f t="shared" si="318"/>
        <v>0</v>
      </c>
      <c r="T1998" s="5">
        <v>0</v>
      </c>
      <c r="U1998" s="11">
        <f t="shared" si="319"/>
        <v>0</v>
      </c>
      <c r="V1998" s="13" t="s">
        <v>1</v>
      </c>
      <c r="W1998" s="10">
        <f>IFERROR(VLOOKUP(V1998,Curr!$B$2:$C$13,2,FALSE),0)</f>
        <v>11</v>
      </c>
      <c r="X1998" s="11">
        <f t="shared" si="320"/>
        <v>0</v>
      </c>
      <c r="Y1998" s="14">
        <f t="shared" si="321"/>
        <v>0</v>
      </c>
      <c r="Z1998" s="11">
        <f t="shared" si="322"/>
        <v>0</v>
      </c>
      <c r="AA1998" s="4" t="s">
        <v>1</v>
      </c>
      <c r="AB1998" s="10">
        <f>IFERROR(VLOOKUP(AA1998,Curr!$B$2:$C$13,2,FALSE),0)</f>
        <v>11</v>
      </c>
      <c r="AC1998" s="11">
        <f t="shared" si="323"/>
        <v>0</v>
      </c>
      <c r="AD1998" s="11">
        <f t="shared" si="324"/>
        <v>0</v>
      </c>
      <c r="AE1998" s="12">
        <f t="shared" si="325"/>
        <v>0</v>
      </c>
      <c r="AF1998"/>
      <c r="AG1998"/>
      <c r="AH1998"/>
      <c r="AI1998"/>
      <c r="AJ1998"/>
    </row>
    <row r="1999" spans="2:36" x14ac:dyDescent="0.25">
      <c r="B1999" s="2" t="s">
        <v>685</v>
      </c>
      <c r="C1999"/>
      <c r="D1999" s="1" t="s">
        <v>1733</v>
      </c>
      <c r="E1999"/>
      <c r="F1999"/>
      <c r="G1999"/>
      <c r="H1999"/>
      <c r="I1999"/>
      <c r="J1999" s="1" t="s">
        <v>3722</v>
      </c>
      <c r="K1999"/>
      <c r="L1999"/>
      <c r="M1999"/>
      <c r="N1999"/>
      <c r="O1999"/>
      <c r="P1999"/>
      <c r="Q1999" s="13">
        <v>0</v>
      </c>
      <c r="R1999" s="13">
        <v>0</v>
      </c>
      <c r="S1999" s="11">
        <f t="shared" si="318"/>
        <v>0</v>
      </c>
      <c r="T1999" s="5">
        <v>0</v>
      </c>
      <c r="U1999" s="11">
        <f t="shared" si="319"/>
        <v>0</v>
      </c>
      <c r="V1999" s="13" t="s">
        <v>1</v>
      </c>
      <c r="W1999" s="10">
        <f>IFERROR(VLOOKUP(V1999,Curr!$B$2:$C$13,2,FALSE),0)</f>
        <v>11</v>
      </c>
      <c r="X1999" s="11">
        <f t="shared" si="320"/>
        <v>0</v>
      </c>
      <c r="Y1999" s="14">
        <f t="shared" si="321"/>
        <v>0</v>
      </c>
      <c r="Z1999" s="11">
        <f t="shared" si="322"/>
        <v>0</v>
      </c>
      <c r="AA1999" s="4" t="s">
        <v>1</v>
      </c>
      <c r="AB1999" s="10">
        <f>IFERROR(VLOOKUP(AA1999,Curr!$B$2:$C$13,2,FALSE),0)</f>
        <v>11</v>
      </c>
      <c r="AC1999" s="11">
        <f t="shared" si="323"/>
        <v>0</v>
      </c>
      <c r="AD1999" s="11">
        <f t="shared" si="324"/>
        <v>0</v>
      </c>
      <c r="AE1999" s="12">
        <f t="shared" si="325"/>
        <v>0</v>
      </c>
      <c r="AF1999"/>
      <c r="AG1999"/>
      <c r="AH1999"/>
      <c r="AI1999"/>
      <c r="AJ1999"/>
    </row>
    <row r="2000" spans="2:36" x14ac:dyDescent="0.25">
      <c r="B2000" s="2" t="s">
        <v>685</v>
      </c>
      <c r="C2000"/>
      <c r="D2000" s="1" t="s">
        <v>1733</v>
      </c>
      <c r="E2000"/>
      <c r="F2000"/>
      <c r="G2000"/>
      <c r="H2000"/>
      <c r="I2000"/>
      <c r="J2000" s="1" t="s">
        <v>3723</v>
      </c>
      <c r="K2000"/>
      <c r="L2000"/>
      <c r="M2000"/>
      <c r="N2000"/>
      <c r="O2000"/>
      <c r="P2000"/>
      <c r="Q2000" s="13">
        <v>0</v>
      </c>
      <c r="R2000" s="13">
        <v>0</v>
      </c>
      <c r="S2000" s="11">
        <f t="shared" si="318"/>
        <v>0</v>
      </c>
      <c r="T2000" s="5">
        <v>0</v>
      </c>
      <c r="U2000" s="11">
        <f t="shared" si="319"/>
        <v>0</v>
      </c>
      <c r="V2000" s="13" t="s">
        <v>1</v>
      </c>
      <c r="W2000" s="10">
        <f>IFERROR(VLOOKUP(V2000,Curr!$B$2:$C$13,2,FALSE),0)</f>
        <v>11</v>
      </c>
      <c r="X2000" s="11">
        <f t="shared" si="320"/>
        <v>0</v>
      </c>
      <c r="Y2000" s="14">
        <f t="shared" si="321"/>
        <v>0</v>
      </c>
      <c r="Z2000" s="11">
        <f t="shared" si="322"/>
        <v>0</v>
      </c>
      <c r="AA2000" s="4" t="s">
        <v>1</v>
      </c>
      <c r="AB2000" s="10">
        <f>IFERROR(VLOOKUP(AA2000,Curr!$B$2:$C$13,2,FALSE),0)</f>
        <v>11</v>
      </c>
      <c r="AC2000" s="11">
        <f t="shared" si="323"/>
        <v>0</v>
      </c>
      <c r="AD2000" s="11">
        <f t="shared" si="324"/>
        <v>0</v>
      </c>
      <c r="AE2000" s="12">
        <f t="shared" si="325"/>
        <v>0</v>
      </c>
      <c r="AF2000"/>
      <c r="AG2000"/>
      <c r="AH2000"/>
      <c r="AI2000"/>
      <c r="AJ2000"/>
    </row>
    <row r="2001" spans="2:36" x14ac:dyDescent="0.25">
      <c r="B2001" s="2" t="s">
        <v>685</v>
      </c>
      <c r="C2001"/>
      <c r="D2001" s="1" t="s">
        <v>1733</v>
      </c>
      <c r="E2001"/>
      <c r="F2001"/>
      <c r="G2001"/>
      <c r="H2001"/>
      <c r="I2001"/>
      <c r="J2001" s="1" t="s">
        <v>3724</v>
      </c>
      <c r="K2001"/>
      <c r="L2001"/>
      <c r="M2001"/>
      <c r="N2001"/>
      <c r="O2001"/>
      <c r="P2001"/>
      <c r="Q2001" s="13">
        <v>0</v>
      </c>
      <c r="R2001" s="13">
        <v>0</v>
      </c>
      <c r="S2001" s="11">
        <f t="shared" si="318"/>
        <v>0</v>
      </c>
      <c r="T2001" s="5">
        <v>0</v>
      </c>
      <c r="U2001" s="11">
        <f t="shared" si="319"/>
        <v>0</v>
      </c>
      <c r="V2001" s="13" t="s">
        <v>1</v>
      </c>
      <c r="W2001" s="10">
        <f>IFERROR(VLOOKUP(V2001,Curr!$B$2:$C$13,2,FALSE),0)</f>
        <v>11</v>
      </c>
      <c r="X2001" s="11">
        <f t="shared" si="320"/>
        <v>0</v>
      </c>
      <c r="Y2001" s="14">
        <f t="shared" si="321"/>
        <v>0</v>
      </c>
      <c r="Z2001" s="11">
        <f t="shared" si="322"/>
        <v>0</v>
      </c>
      <c r="AA2001" s="4" t="s">
        <v>1</v>
      </c>
      <c r="AB2001" s="10">
        <f>IFERROR(VLOOKUP(AA2001,Curr!$B$2:$C$13,2,FALSE),0)</f>
        <v>11</v>
      </c>
      <c r="AC2001" s="11">
        <f t="shared" si="323"/>
        <v>0</v>
      </c>
      <c r="AD2001" s="11">
        <f t="shared" si="324"/>
        <v>0</v>
      </c>
      <c r="AE2001" s="12">
        <f t="shared" si="325"/>
        <v>0</v>
      </c>
      <c r="AF2001"/>
      <c r="AG2001"/>
      <c r="AH2001"/>
      <c r="AI2001"/>
      <c r="AJ2001"/>
    </row>
    <row r="2002" spans="2:36" x14ac:dyDescent="0.25">
      <c r="B2002" s="2" t="s">
        <v>685</v>
      </c>
      <c r="C2002"/>
      <c r="D2002" s="1" t="s">
        <v>1733</v>
      </c>
      <c r="E2002"/>
      <c r="F2002"/>
      <c r="G2002"/>
      <c r="H2002"/>
      <c r="I2002"/>
      <c r="J2002" s="1" t="s">
        <v>3725</v>
      </c>
      <c r="K2002"/>
      <c r="L2002"/>
      <c r="M2002"/>
      <c r="N2002"/>
      <c r="O2002"/>
      <c r="P2002"/>
      <c r="Q2002" s="13">
        <v>0</v>
      </c>
      <c r="R2002" s="13">
        <v>0</v>
      </c>
      <c r="S2002" s="11">
        <f t="shared" si="318"/>
        <v>0</v>
      </c>
      <c r="T2002" s="5">
        <v>0</v>
      </c>
      <c r="U2002" s="11">
        <f t="shared" si="319"/>
        <v>0</v>
      </c>
      <c r="V2002" s="13" t="s">
        <v>1</v>
      </c>
      <c r="W2002" s="10">
        <f>IFERROR(VLOOKUP(V2002,Curr!$B$2:$C$13,2,FALSE),0)</f>
        <v>11</v>
      </c>
      <c r="X2002" s="11">
        <f t="shared" si="320"/>
        <v>0</v>
      </c>
      <c r="Y2002" s="14">
        <f t="shared" si="321"/>
        <v>0</v>
      </c>
      <c r="Z2002" s="11">
        <f t="shared" si="322"/>
        <v>0</v>
      </c>
      <c r="AA2002" s="4" t="s">
        <v>1</v>
      </c>
      <c r="AB2002" s="10">
        <f>IFERROR(VLOOKUP(AA2002,Curr!$B$2:$C$13,2,FALSE),0)</f>
        <v>11</v>
      </c>
      <c r="AC2002" s="11">
        <f t="shared" si="323"/>
        <v>0</v>
      </c>
      <c r="AD2002" s="11">
        <f t="shared" si="324"/>
        <v>0</v>
      </c>
      <c r="AE2002" s="12">
        <f t="shared" si="325"/>
        <v>0</v>
      </c>
      <c r="AF2002"/>
      <c r="AG2002"/>
      <c r="AH2002"/>
      <c r="AI2002"/>
      <c r="AJ2002"/>
    </row>
    <row r="2003" spans="2:36" x14ac:dyDescent="0.25">
      <c r="B2003" s="2" t="s">
        <v>685</v>
      </c>
      <c r="C2003"/>
      <c r="D2003" s="1" t="s">
        <v>1733</v>
      </c>
      <c r="E2003"/>
      <c r="F2003"/>
      <c r="G2003"/>
      <c r="H2003"/>
      <c r="I2003"/>
      <c r="J2003" s="1" t="s">
        <v>3726</v>
      </c>
      <c r="K2003"/>
      <c r="L2003"/>
      <c r="M2003"/>
      <c r="N2003"/>
      <c r="O2003"/>
      <c r="P2003"/>
      <c r="Q2003" s="13">
        <v>0</v>
      </c>
      <c r="R2003" s="13">
        <v>0</v>
      </c>
      <c r="S2003" s="11">
        <f t="shared" si="318"/>
        <v>0</v>
      </c>
      <c r="T2003" s="5">
        <v>0</v>
      </c>
      <c r="U2003" s="11">
        <f t="shared" si="319"/>
        <v>0</v>
      </c>
      <c r="V2003" s="13" t="s">
        <v>1</v>
      </c>
      <c r="W2003" s="10">
        <f>IFERROR(VLOOKUP(V2003,Curr!$B$2:$C$13,2,FALSE),0)</f>
        <v>11</v>
      </c>
      <c r="X2003" s="11">
        <f t="shared" si="320"/>
        <v>0</v>
      </c>
      <c r="Y2003" s="14">
        <f t="shared" si="321"/>
        <v>0</v>
      </c>
      <c r="Z2003" s="11">
        <f t="shared" si="322"/>
        <v>0</v>
      </c>
      <c r="AA2003" s="4" t="s">
        <v>1</v>
      </c>
      <c r="AB2003" s="10">
        <f>IFERROR(VLOOKUP(AA2003,Curr!$B$2:$C$13,2,FALSE),0)</f>
        <v>11</v>
      </c>
      <c r="AC2003" s="11">
        <f t="shared" si="323"/>
        <v>0</v>
      </c>
      <c r="AD2003" s="11">
        <f t="shared" si="324"/>
        <v>0</v>
      </c>
      <c r="AE2003" s="12">
        <f t="shared" si="325"/>
        <v>0</v>
      </c>
      <c r="AF2003"/>
      <c r="AG2003"/>
      <c r="AH2003"/>
      <c r="AI2003"/>
      <c r="AJ2003"/>
    </row>
    <row r="2004" spans="2:36" x14ac:dyDescent="0.25">
      <c r="B2004" s="2" t="s">
        <v>685</v>
      </c>
      <c r="C2004"/>
      <c r="D2004" s="1" t="s">
        <v>1733</v>
      </c>
      <c r="E2004"/>
      <c r="F2004"/>
      <c r="G2004"/>
      <c r="H2004"/>
      <c r="I2004"/>
      <c r="J2004" s="1" t="s">
        <v>3727</v>
      </c>
      <c r="K2004"/>
      <c r="L2004"/>
      <c r="M2004"/>
      <c r="N2004"/>
      <c r="O2004"/>
      <c r="P2004"/>
      <c r="Q2004" s="13">
        <v>0</v>
      </c>
      <c r="R2004" s="13">
        <v>0</v>
      </c>
      <c r="S2004" s="11">
        <f t="shared" si="318"/>
        <v>0</v>
      </c>
      <c r="T2004" s="5">
        <v>0</v>
      </c>
      <c r="U2004" s="11">
        <f t="shared" si="319"/>
        <v>0</v>
      </c>
      <c r="V2004" s="13" t="s">
        <v>1</v>
      </c>
      <c r="W2004" s="10">
        <f>IFERROR(VLOOKUP(V2004,Curr!$B$2:$C$13,2,FALSE),0)</f>
        <v>11</v>
      </c>
      <c r="X2004" s="11">
        <f t="shared" si="320"/>
        <v>0</v>
      </c>
      <c r="Y2004" s="14">
        <f t="shared" si="321"/>
        <v>0</v>
      </c>
      <c r="Z2004" s="11">
        <f t="shared" si="322"/>
        <v>0</v>
      </c>
      <c r="AA2004" s="4" t="s">
        <v>1</v>
      </c>
      <c r="AB2004" s="10">
        <f>IFERROR(VLOOKUP(AA2004,Curr!$B$2:$C$13,2,FALSE),0)</f>
        <v>11</v>
      </c>
      <c r="AC2004" s="11">
        <f t="shared" si="323"/>
        <v>0</v>
      </c>
      <c r="AD2004" s="11">
        <f t="shared" si="324"/>
        <v>0</v>
      </c>
      <c r="AE2004" s="12">
        <f t="shared" si="325"/>
        <v>0</v>
      </c>
      <c r="AF2004"/>
      <c r="AG2004"/>
      <c r="AH2004"/>
      <c r="AI2004"/>
      <c r="AJ2004"/>
    </row>
    <row r="2005" spans="2:36" x14ac:dyDescent="0.25">
      <c r="B2005" s="2" t="s">
        <v>685</v>
      </c>
      <c r="C2005"/>
      <c r="D2005" s="1" t="s">
        <v>1733</v>
      </c>
      <c r="E2005"/>
      <c r="F2005"/>
      <c r="G2005"/>
      <c r="H2005"/>
      <c r="I2005"/>
      <c r="J2005" s="1" t="s">
        <v>3728</v>
      </c>
      <c r="K2005"/>
      <c r="L2005"/>
      <c r="M2005"/>
      <c r="N2005"/>
      <c r="O2005"/>
      <c r="P2005"/>
      <c r="Q2005" s="13">
        <v>0</v>
      </c>
      <c r="R2005" s="13">
        <v>0</v>
      </c>
      <c r="S2005" s="11">
        <f t="shared" si="318"/>
        <v>0</v>
      </c>
      <c r="T2005" s="5">
        <v>0</v>
      </c>
      <c r="U2005" s="11">
        <f t="shared" si="319"/>
        <v>0</v>
      </c>
      <c r="V2005" s="13" t="s">
        <v>1</v>
      </c>
      <c r="W2005" s="10">
        <f>IFERROR(VLOOKUP(V2005,Curr!$B$2:$C$13,2,FALSE),0)</f>
        <v>11</v>
      </c>
      <c r="X2005" s="11">
        <f t="shared" si="320"/>
        <v>0</v>
      </c>
      <c r="Y2005" s="14">
        <f t="shared" si="321"/>
        <v>0</v>
      </c>
      <c r="Z2005" s="11">
        <f t="shared" si="322"/>
        <v>0</v>
      </c>
      <c r="AA2005" s="4" t="s">
        <v>1</v>
      </c>
      <c r="AB2005" s="10">
        <f>IFERROR(VLOOKUP(AA2005,Curr!$B$2:$C$13,2,FALSE),0)</f>
        <v>11</v>
      </c>
      <c r="AC2005" s="11">
        <f t="shared" si="323"/>
        <v>0</v>
      </c>
      <c r="AD2005" s="11">
        <f t="shared" si="324"/>
        <v>0</v>
      </c>
      <c r="AE2005" s="12">
        <f t="shared" si="325"/>
        <v>0</v>
      </c>
      <c r="AF2005"/>
      <c r="AG2005"/>
      <c r="AH2005"/>
      <c r="AI2005"/>
      <c r="AJ2005"/>
    </row>
    <row r="2006" spans="2:36" x14ac:dyDescent="0.25">
      <c r="B2006" s="2" t="s">
        <v>685</v>
      </c>
      <c r="C2006"/>
      <c r="D2006" s="1" t="s">
        <v>1733</v>
      </c>
      <c r="E2006"/>
      <c r="F2006"/>
      <c r="G2006"/>
      <c r="H2006"/>
      <c r="I2006"/>
      <c r="J2006" s="1" t="s">
        <v>3729</v>
      </c>
      <c r="K2006"/>
      <c r="L2006"/>
      <c r="M2006"/>
      <c r="N2006"/>
      <c r="O2006"/>
      <c r="P2006"/>
      <c r="Q2006" s="13">
        <v>0</v>
      </c>
      <c r="R2006" s="13">
        <v>0</v>
      </c>
      <c r="S2006" s="11">
        <f t="shared" si="318"/>
        <v>0</v>
      </c>
      <c r="T2006" s="5">
        <v>0</v>
      </c>
      <c r="U2006" s="11">
        <f t="shared" si="319"/>
        <v>0</v>
      </c>
      <c r="V2006" s="13" t="s">
        <v>1</v>
      </c>
      <c r="W2006" s="10">
        <f>IFERROR(VLOOKUP(V2006,Curr!$B$2:$C$13,2,FALSE),0)</f>
        <v>11</v>
      </c>
      <c r="X2006" s="11">
        <f t="shared" si="320"/>
        <v>0</v>
      </c>
      <c r="Y2006" s="14">
        <f t="shared" si="321"/>
        <v>0</v>
      </c>
      <c r="Z2006" s="11">
        <f t="shared" si="322"/>
        <v>0</v>
      </c>
      <c r="AA2006" s="4" t="s">
        <v>1</v>
      </c>
      <c r="AB2006" s="10">
        <f>IFERROR(VLOOKUP(AA2006,Curr!$B$2:$C$13,2,FALSE),0)</f>
        <v>11</v>
      </c>
      <c r="AC2006" s="11">
        <f t="shared" si="323"/>
        <v>0</v>
      </c>
      <c r="AD2006" s="11">
        <f t="shared" si="324"/>
        <v>0</v>
      </c>
      <c r="AE2006" s="12">
        <f t="shared" si="325"/>
        <v>0</v>
      </c>
      <c r="AF2006"/>
      <c r="AG2006"/>
      <c r="AH2006"/>
      <c r="AI2006"/>
      <c r="AJ2006"/>
    </row>
    <row r="2007" spans="2:36" x14ac:dyDescent="0.25">
      <c r="B2007" s="2" t="s">
        <v>685</v>
      </c>
      <c r="C2007"/>
      <c r="D2007" s="1" t="s">
        <v>1733</v>
      </c>
      <c r="E2007"/>
      <c r="F2007"/>
      <c r="G2007"/>
      <c r="H2007"/>
      <c r="I2007"/>
      <c r="J2007" s="1" t="s">
        <v>3730</v>
      </c>
      <c r="K2007"/>
      <c r="L2007"/>
      <c r="M2007"/>
      <c r="N2007"/>
      <c r="O2007"/>
      <c r="P2007"/>
      <c r="Q2007" s="13">
        <v>0</v>
      </c>
      <c r="R2007" s="13">
        <v>0</v>
      </c>
      <c r="S2007" s="11">
        <f t="shared" si="318"/>
        <v>0</v>
      </c>
      <c r="T2007" s="5">
        <v>0</v>
      </c>
      <c r="U2007" s="11">
        <f t="shared" si="319"/>
        <v>0</v>
      </c>
      <c r="V2007" s="13" t="s">
        <v>1</v>
      </c>
      <c r="W2007" s="10">
        <f>IFERROR(VLOOKUP(V2007,Curr!$B$2:$C$13,2,FALSE),0)</f>
        <v>11</v>
      </c>
      <c r="X2007" s="11">
        <f t="shared" si="320"/>
        <v>0</v>
      </c>
      <c r="Y2007" s="14">
        <f t="shared" si="321"/>
        <v>0</v>
      </c>
      <c r="Z2007" s="11">
        <f t="shared" si="322"/>
        <v>0</v>
      </c>
      <c r="AA2007" s="4" t="s">
        <v>1</v>
      </c>
      <c r="AB2007" s="10">
        <f>IFERROR(VLOOKUP(AA2007,Curr!$B$2:$C$13,2,FALSE),0)</f>
        <v>11</v>
      </c>
      <c r="AC2007" s="11">
        <f t="shared" si="323"/>
        <v>0</v>
      </c>
      <c r="AD2007" s="11">
        <f t="shared" si="324"/>
        <v>0</v>
      </c>
      <c r="AE2007" s="12">
        <f t="shared" si="325"/>
        <v>0</v>
      </c>
      <c r="AF2007"/>
      <c r="AG2007"/>
      <c r="AH2007"/>
      <c r="AI2007"/>
      <c r="AJ2007"/>
    </row>
    <row r="2008" spans="2:36" x14ac:dyDescent="0.25">
      <c r="B2008" s="2" t="s">
        <v>685</v>
      </c>
      <c r="C2008"/>
      <c r="D2008" s="1" t="s">
        <v>1733</v>
      </c>
      <c r="E2008"/>
      <c r="F2008"/>
      <c r="G2008"/>
      <c r="H2008"/>
      <c r="I2008"/>
      <c r="J2008" s="1" t="s">
        <v>3731</v>
      </c>
      <c r="K2008"/>
      <c r="L2008"/>
      <c r="M2008"/>
      <c r="N2008"/>
      <c r="O2008"/>
      <c r="P2008"/>
      <c r="Q2008" s="13">
        <v>0</v>
      </c>
      <c r="R2008" s="13">
        <v>0</v>
      </c>
      <c r="S2008" s="11">
        <f t="shared" si="318"/>
        <v>0</v>
      </c>
      <c r="T2008" s="5">
        <v>0</v>
      </c>
      <c r="U2008" s="11">
        <f t="shared" si="319"/>
        <v>0</v>
      </c>
      <c r="V2008" s="13" t="s">
        <v>1</v>
      </c>
      <c r="W2008" s="10">
        <f>IFERROR(VLOOKUP(V2008,Curr!$B$2:$C$13,2,FALSE),0)</f>
        <v>11</v>
      </c>
      <c r="X2008" s="11">
        <f t="shared" si="320"/>
        <v>0</v>
      </c>
      <c r="Y2008" s="14">
        <f t="shared" si="321"/>
        <v>0</v>
      </c>
      <c r="Z2008" s="11">
        <f t="shared" si="322"/>
        <v>0</v>
      </c>
      <c r="AA2008" s="4" t="s">
        <v>1</v>
      </c>
      <c r="AB2008" s="10">
        <f>IFERROR(VLOOKUP(AA2008,Curr!$B$2:$C$13,2,FALSE),0)</f>
        <v>11</v>
      </c>
      <c r="AC2008" s="11">
        <f t="shared" si="323"/>
        <v>0</v>
      </c>
      <c r="AD2008" s="11">
        <f t="shared" si="324"/>
        <v>0</v>
      </c>
      <c r="AE2008" s="12">
        <f t="shared" si="325"/>
        <v>0</v>
      </c>
      <c r="AF2008"/>
      <c r="AG2008"/>
      <c r="AH2008"/>
      <c r="AI2008"/>
      <c r="AJ2008"/>
    </row>
    <row r="2009" spans="2:36" x14ac:dyDescent="0.25">
      <c r="B2009" s="2" t="s">
        <v>685</v>
      </c>
      <c r="C2009"/>
      <c r="D2009" s="1" t="s">
        <v>1733</v>
      </c>
      <c r="E2009"/>
      <c r="F2009"/>
      <c r="G2009"/>
      <c r="H2009"/>
      <c r="I2009"/>
      <c r="J2009" s="1" t="s">
        <v>3732</v>
      </c>
      <c r="K2009"/>
      <c r="L2009"/>
      <c r="M2009"/>
      <c r="N2009"/>
      <c r="O2009"/>
      <c r="P2009"/>
      <c r="Q2009" s="13">
        <v>0</v>
      </c>
      <c r="R2009" s="13">
        <v>0</v>
      </c>
      <c r="S2009" s="11">
        <f t="shared" si="318"/>
        <v>0</v>
      </c>
      <c r="T2009" s="5">
        <v>0</v>
      </c>
      <c r="U2009" s="11">
        <f t="shared" si="319"/>
        <v>0</v>
      </c>
      <c r="V2009" s="13" t="s">
        <v>1</v>
      </c>
      <c r="W2009" s="10">
        <f>IFERROR(VLOOKUP(V2009,Curr!$B$2:$C$13,2,FALSE),0)</f>
        <v>11</v>
      </c>
      <c r="X2009" s="11">
        <f t="shared" si="320"/>
        <v>0</v>
      </c>
      <c r="Y2009" s="14">
        <f t="shared" si="321"/>
        <v>0</v>
      </c>
      <c r="Z2009" s="11">
        <f t="shared" si="322"/>
        <v>0</v>
      </c>
      <c r="AA2009" s="4" t="s">
        <v>1</v>
      </c>
      <c r="AB2009" s="10">
        <f>IFERROR(VLOOKUP(AA2009,Curr!$B$2:$C$13,2,FALSE),0)</f>
        <v>11</v>
      </c>
      <c r="AC2009" s="11">
        <f t="shared" si="323"/>
        <v>0</v>
      </c>
      <c r="AD2009" s="11">
        <f t="shared" si="324"/>
        <v>0</v>
      </c>
      <c r="AE2009" s="12">
        <f t="shared" si="325"/>
        <v>0</v>
      </c>
      <c r="AF2009"/>
      <c r="AG2009"/>
      <c r="AH2009"/>
      <c r="AI2009"/>
      <c r="AJ2009"/>
    </row>
    <row r="2010" spans="2:36" x14ac:dyDescent="0.25">
      <c r="B2010" s="2" t="s">
        <v>685</v>
      </c>
      <c r="C2010"/>
      <c r="D2010" s="1" t="s">
        <v>1733</v>
      </c>
      <c r="E2010"/>
      <c r="F2010"/>
      <c r="G2010"/>
      <c r="H2010"/>
      <c r="I2010"/>
      <c r="J2010" s="1" t="s">
        <v>3733</v>
      </c>
      <c r="K2010"/>
      <c r="L2010"/>
      <c r="M2010"/>
      <c r="N2010"/>
      <c r="O2010"/>
      <c r="P2010"/>
      <c r="Q2010" s="13">
        <v>0</v>
      </c>
      <c r="R2010" s="13">
        <v>0</v>
      </c>
      <c r="S2010" s="11">
        <f t="shared" si="318"/>
        <v>0</v>
      </c>
      <c r="T2010" s="5">
        <v>0</v>
      </c>
      <c r="U2010" s="11">
        <f t="shared" si="319"/>
        <v>0</v>
      </c>
      <c r="V2010" s="13" t="s">
        <v>1</v>
      </c>
      <c r="W2010" s="10">
        <f>IFERROR(VLOOKUP(V2010,Curr!$B$2:$C$13,2,FALSE),0)</f>
        <v>11</v>
      </c>
      <c r="X2010" s="11">
        <f t="shared" si="320"/>
        <v>0</v>
      </c>
      <c r="Y2010" s="14">
        <f t="shared" si="321"/>
        <v>0</v>
      </c>
      <c r="Z2010" s="11">
        <f t="shared" si="322"/>
        <v>0</v>
      </c>
      <c r="AA2010" s="4" t="s">
        <v>1</v>
      </c>
      <c r="AB2010" s="10">
        <f>IFERROR(VLOOKUP(AA2010,Curr!$B$2:$C$13,2,FALSE),0)</f>
        <v>11</v>
      </c>
      <c r="AC2010" s="11">
        <f t="shared" si="323"/>
        <v>0</v>
      </c>
      <c r="AD2010" s="11">
        <f t="shared" si="324"/>
        <v>0</v>
      </c>
      <c r="AE2010" s="12">
        <f t="shared" si="325"/>
        <v>0</v>
      </c>
      <c r="AF2010"/>
      <c r="AG2010"/>
      <c r="AH2010"/>
      <c r="AI2010"/>
      <c r="AJ2010"/>
    </row>
    <row r="2011" spans="2:36" x14ac:dyDescent="0.25">
      <c r="B2011" s="2" t="s">
        <v>685</v>
      </c>
      <c r="C2011"/>
      <c r="D2011" s="1" t="s">
        <v>1733</v>
      </c>
      <c r="E2011"/>
      <c r="F2011"/>
      <c r="G2011"/>
      <c r="H2011"/>
      <c r="I2011"/>
      <c r="J2011" s="1" t="s">
        <v>3734</v>
      </c>
      <c r="K2011"/>
      <c r="L2011"/>
      <c r="M2011"/>
      <c r="N2011"/>
      <c r="O2011"/>
      <c r="P2011"/>
      <c r="Q2011" s="13">
        <v>0</v>
      </c>
      <c r="R2011" s="13">
        <v>0</v>
      </c>
      <c r="S2011" s="11">
        <f t="shared" si="318"/>
        <v>0</v>
      </c>
      <c r="T2011" s="5">
        <v>0</v>
      </c>
      <c r="U2011" s="11">
        <f t="shared" si="319"/>
        <v>0</v>
      </c>
      <c r="V2011" s="13" t="s">
        <v>1</v>
      </c>
      <c r="W2011" s="10">
        <f>IFERROR(VLOOKUP(V2011,Curr!$B$2:$C$13,2,FALSE),0)</f>
        <v>11</v>
      </c>
      <c r="X2011" s="11">
        <f t="shared" si="320"/>
        <v>0</v>
      </c>
      <c r="Y2011" s="14">
        <f t="shared" si="321"/>
        <v>0</v>
      </c>
      <c r="Z2011" s="11">
        <f t="shared" si="322"/>
        <v>0</v>
      </c>
      <c r="AA2011" s="4" t="s">
        <v>1</v>
      </c>
      <c r="AB2011" s="10">
        <f>IFERROR(VLOOKUP(AA2011,Curr!$B$2:$C$13,2,FALSE),0)</f>
        <v>11</v>
      </c>
      <c r="AC2011" s="11">
        <f t="shared" si="323"/>
        <v>0</v>
      </c>
      <c r="AD2011" s="11">
        <f t="shared" si="324"/>
        <v>0</v>
      </c>
      <c r="AE2011" s="12">
        <f t="shared" si="325"/>
        <v>0</v>
      </c>
      <c r="AF2011"/>
      <c r="AG2011"/>
      <c r="AH2011"/>
      <c r="AI2011"/>
      <c r="AJ2011"/>
    </row>
    <row r="2012" spans="2:36" x14ac:dyDescent="0.25">
      <c r="B2012" s="2" t="s">
        <v>685</v>
      </c>
      <c r="C2012"/>
      <c r="D2012" s="1" t="s">
        <v>1733</v>
      </c>
      <c r="E2012"/>
      <c r="F2012"/>
      <c r="G2012"/>
      <c r="H2012"/>
      <c r="I2012"/>
      <c r="J2012" s="1" t="s">
        <v>3735</v>
      </c>
      <c r="K2012"/>
      <c r="L2012"/>
      <c r="M2012"/>
      <c r="N2012"/>
      <c r="O2012"/>
      <c r="P2012"/>
      <c r="Q2012" s="13">
        <v>0</v>
      </c>
      <c r="R2012" s="13">
        <v>0</v>
      </c>
      <c r="S2012" s="11">
        <f t="shared" si="318"/>
        <v>0</v>
      </c>
      <c r="T2012" s="5">
        <v>0</v>
      </c>
      <c r="U2012" s="11">
        <f t="shared" si="319"/>
        <v>0</v>
      </c>
      <c r="V2012" s="13" t="s">
        <v>1</v>
      </c>
      <c r="W2012" s="10">
        <f>IFERROR(VLOOKUP(V2012,Curr!$B$2:$C$13,2,FALSE),0)</f>
        <v>11</v>
      </c>
      <c r="X2012" s="11">
        <f t="shared" si="320"/>
        <v>0</v>
      </c>
      <c r="Y2012" s="14">
        <f t="shared" si="321"/>
        <v>0</v>
      </c>
      <c r="Z2012" s="11">
        <f t="shared" si="322"/>
        <v>0</v>
      </c>
      <c r="AA2012" s="4" t="s">
        <v>1</v>
      </c>
      <c r="AB2012" s="10">
        <f>IFERROR(VLOOKUP(AA2012,Curr!$B$2:$C$13,2,FALSE),0)</f>
        <v>11</v>
      </c>
      <c r="AC2012" s="11">
        <f t="shared" si="323"/>
        <v>0</v>
      </c>
      <c r="AD2012" s="11">
        <f t="shared" si="324"/>
        <v>0</v>
      </c>
      <c r="AE2012" s="12">
        <f t="shared" si="325"/>
        <v>0</v>
      </c>
      <c r="AF2012"/>
      <c r="AG2012"/>
      <c r="AH2012"/>
      <c r="AI2012"/>
      <c r="AJ2012"/>
    </row>
    <row r="2013" spans="2:36" x14ac:dyDescent="0.25">
      <c r="B2013" s="2" t="s">
        <v>685</v>
      </c>
      <c r="C2013"/>
      <c r="D2013" s="1" t="s">
        <v>1733</v>
      </c>
      <c r="E2013"/>
      <c r="F2013"/>
      <c r="G2013"/>
      <c r="H2013"/>
      <c r="I2013"/>
      <c r="J2013" s="1" t="s">
        <v>3736</v>
      </c>
      <c r="K2013"/>
      <c r="L2013"/>
      <c r="M2013"/>
      <c r="N2013"/>
      <c r="O2013"/>
      <c r="P2013"/>
      <c r="Q2013" s="13">
        <v>0</v>
      </c>
      <c r="R2013" s="13">
        <v>0</v>
      </c>
      <c r="S2013" s="11">
        <f t="shared" si="318"/>
        <v>0</v>
      </c>
      <c r="T2013" s="5">
        <v>0</v>
      </c>
      <c r="U2013" s="11">
        <f t="shared" si="319"/>
        <v>0</v>
      </c>
      <c r="V2013" s="13" t="s">
        <v>1</v>
      </c>
      <c r="W2013" s="10">
        <f>IFERROR(VLOOKUP(V2013,Curr!$B$2:$C$13,2,FALSE),0)</f>
        <v>11</v>
      </c>
      <c r="X2013" s="11">
        <f t="shared" si="320"/>
        <v>0</v>
      </c>
      <c r="Y2013" s="14">
        <f t="shared" si="321"/>
        <v>0</v>
      </c>
      <c r="Z2013" s="11">
        <f t="shared" si="322"/>
        <v>0</v>
      </c>
      <c r="AA2013" s="4" t="s">
        <v>1</v>
      </c>
      <c r="AB2013" s="10">
        <f>IFERROR(VLOOKUP(AA2013,Curr!$B$2:$C$13,2,FALSE),0)</f>
        <v>11</v>
      </c>
      <c r="AC2013" s="11">
        <f t="shared" si="323"/>
        <v>0</v>
      </c>
      <c r="AD2013" s="11">
        <f t="shared" si="324"/>
        <v>0</v>
      </c>
      <c r="AE2013" s="12">
        <f t="shared" si="325"/>
        <v>0</v>
      </c>
      <c r="AF2013"/>
      <c r="AG2013"/>
      <c r="AH2013"/>
      <c r="AI2013"/>
      <c r="AJ2013"/>
    </row>
    <row r="2014" spans="2:36" x14ac:dyDescent="0.25">
      <c r="B2014" s="2" t="s">
        <v>685</v>
      </c>
      <c r="C2014"/>
      <c r="D2014" s="1" t="s">
        <v>1733</v>
      </c>
      <c r="E2014"/>
      <c r="F2014"/>
      <c r="G2014"/>
      <c r="H2014"/>
      <c r="I2014"/>
      <c r="J2014" s="1" t="s">
        <v>3737</v>
      </c>
      <c r="K2014"/>
      <c r="L2014"/>
      <c r="M2014"/>
      <c r="N2014"/>
      <c r="O2014"/>
      <c r="P2014"/>
      <c r="Q2014" s="13">
        <v>0</v>
      </c>
      <c r="R2014" s="13">
        <v>0</v>
      </c>
      <c r="S2014" s="11">
        <f t="shared" si="318"/>
        <v>0</v>
      </c>
      <c r="T2014" s="5">
        <v>0</v>
      </c>
      <c r="U2014" s="11">
        <f t="shared" si="319"/>
        <v>0</v>
      </c>
      <c r="V2014" s="13" t="s">
        <v>1</v>
      </c>
      <c r="W2014" s="10">
        <f>IFERROR(VLOOKUP(V2014,Curr!$B$2:$C$13,2,FALSE),0)</f>
        <v>11</v>
      </c>
      <c r="X2014" s="11">
        <f t="shared" si="320"/>
        <v>0</v>
      </c>
      <c r="Y2014" s="14">
        <f t="shared" si="321"/>
        <v>0</v>
      </c>
      <c r="Z2014" s="11">
        <f t="shared" si="322"/>
        <v>0</v>
      </c>
      <c r="AA2014" s="4" t="s">
        <v>1</v>
      </c>
      <c r="AB2014" s="10">
        <f>IFERROR(VLOOKUP(AA2014,Curr!$B$2:$C$13,2,FALSE),0)</f>
        <v>11</v>
      </c>
      <c r="AC2014" s="11">
        <f t="shared" si="323"/>
        <v>0</v>
      </c>
      <c r="AD2014" s="11">
        <f t="shared" si="324"/>
        <v>0</v>
      </c>
      <c r="AE2014" s="12">
        <f t="shared" si="325"/>
        <v>0</v>
      </c>
      <c r="AF2014"/>
      <c r="AG2014"/>
      <c r="AH2014"/>
      <c r="AI2014"/>
      <c r="AJ2014"/>
    </row>
    <row r="2015" spans="2:36" x14ac:dyDescent="0.25">
      <c r="B2015" s="2" t="s">
        <v>685</v>
      </c>
      <c r="C2015"/>
      <c r="D2015" s="1" t="s">
        <v>1733</v>
      </c>
      <c r="E2015"/>
      <c r="F2015"/>
      <c r="G2015"/>
      <c r="H2015"/>
      <c r="I2015"/>
      <c r="J2015" s="1" t="s">
        <v>3738</v>
      </c>
      <c r="K2015"/>
      <c r="L2015"/>
      <c r="M2015"/>
      <c r="N2015"/>
      <c r="O2015"/>
      <c r="P2015"/>
      <c r="Q2015" s="13">
        <v>0</v>
      </c>
      <c r="R2015" s="13">
        <v>0</v>
      </c>
      <c r="S2015" s="11">
        <f t="shared" si="318"/>
        <v>0</v>
      </c>
      <c r="T2015" s="5">
        <v>0</v>
      </c>
      <c r="U2015" s="11">
        <f t="shared" si="319"/>
        <v>0</v>
      </c>
      <c r="V2015" s="13" t="s">
        <v>1</v>
      </c>
      <c r="W2015" s="10">
        <f>IFERROR(VLOOKUP(V2015,Curr!$B$2:$C$13,2,FALSE),0)</f>
        <v>11</v>
      </c>
      <c r="X2015" s="11">
        <f t="shared" si="320"/>
        <v>0</v>
      </c>
      <c r="Y2015" s="14">
        <f t="shared" si="321"/>
        <v>0</v>
      </c>
      <c r="Z2015" s="11">
        <f t="shared" si="322"/>
        <v>0</v>
      </c>
      <c r="AA2015" s="4" t="s">
        <v>1</v>
      </c>
      <c r="AB2015" s="10">
        <f>IFERROR(VLOOKUP(AA2015,Curr!$B$2:$C$13,2,FALSE),0)</f>
        <v>11</v>
      </c>
      <c r="AC2015" s="11">
        <f t="shared" si="323"/>
        <v>0</v>
      </c>
      <c r="AD2015" s="11">
        <f t="shared" si="324"/>
        <v>0</v>
      </c>
      <c r="AE2015" s="12">
        <f t="shared" si="325"/>
        <v>0</v>
      </c>
      <c r="AF2015"/>
      <c r="AG2015"/>
      <c r="AH2015"/>
      <c r="AI2015"/>
      <c r="AJ2015"/>
    </row>
    <row r="2016" spans="2:36" x14ac:dyDescent="0.25">
      <c r="B2016" s="2" t="s">
        <v>685</v>
      </c>
      <c r="C2016"/>
      <c r="D2016" s="1" t="s">
        <v>1733</v>
      </c>
      <c r="E2016"/>
      <c r="F2016"/>
      <c r="G2016"/>
      <c r="H2016"/>
      <c r="I2016"/>
      <c r="J2016" s="1" t="s">
        <v>3739</v>
      </c>
      <c r="K2016"/>
      <c r="L2016"/>
      <c r="M2016"/>
      <c r="N2016"/>
      <c r="O2016"/>
      <c r="P2016"/>
      <c r="Q2016" s="13">
        <v>0</v>
      </c>
      <c r="R2016" s="13">
        <v>0</v>
      </c>
      <c r="S2016" s="11">
        <f t="shared" si="318"/>
        <v>0</v>
      </c>
      <c r="T2016" s="5">
        <v>0</v>
      </c>
      <c r="U2016" s="11">
        <f t="shared" si="319"/>
        <v>0</v>
      </c>
      <c r="V2016" s="13" t="s">
        <v>1</v>
      </c>
      <c r="W2016" s="10">
        <f>IFERROR(VLOOKUP(V2016,Curr!$B$2:$C$13,2,FALSE),0)</f>
        <v>11</v>
      </c>
      <c r="X2016" s="11">
        <f t="shared" si="320"/>
        <v>0</v>
      </c>
      <c r="Y2016" s="14">
        <f t="shared" si="321"/>
        <v>0</v>
      </c>
      <c r="Z2016" s="11">
        <f t="shared" si="322"/>
        <v>0</v>
      </c>
      <c r="AA2016" s="4" t="s">
        <v>1</v>
      </c>
      <c r="AB2016" s="10">
        <f>IFERROR(VLOOKUP(AA2016,Curr!$B$2:$C$13,2,FALSE),0)</f>
        <v>11</v>
      </c>
      <c r="AC2016" s="11">
        <f t="shared" si="323"/>
        <v>0</v>
      </c>
      <c r="AD2016" s="11">
        <f t="shared" si="324"/>
        <v>0</v>
      </c>
      <c r="AE2016" s="12">
        <f t="shared" si="325"/>
        <v>0</v>
      </c>
      <c r="AF2016"/>
      <c r="AG2016"/>
      <c r="AH2016"/>
      <c r="AI2016"/>
      <c r="AJ2016"/>
    </row>
    <row r="2017" spans="2:36" x14ac:dyDescent="0.25">
      <c r="B2017" s="2" t="s">
        <v>685</v>
      </c>
      <c r="C2017"/>
      <c r="D2017" s="1" t="s">
        <v>1733</v>
      </c>
      <c r="E2017"/>
      <c r="F2017"/>
      <c r="G2017"/>
      <c r="H2017"/>
      <c r="I2017"/>
      <c r="J2017" s="1" t="s">
        <v>3740</v>
      </c>
      <c r="K2017"/>
      <c r="L2017"/>
      <c r="M2017"/>
      <c r="N2017"/>
      <c r="O2017"/>
      <c r="P2017"/>
      <c r="Q2017" s="13">
        <v>0</v>
      </c>
      <c r="R2017" s="13">
        <v>0</v>
      </c>
      <c r="S2017" s="11">
        <f t="shared" si="318"/>
        <v>0</v>
      </c>
      <c r="T2017" s="5">
        <v>0</v>
      </c>
      <c r="U2017" s="11">
        <f t="shared" si="319"/>
        <v>0</v>
      </c>
      <c r="V2017" s="13" t="s">
        <v>1</v>
      </c>
      <c r="W2017" s="10">
        <f>IFERROR(VLOOKUP(V2017,Curr!$B$2:$C$13,2,FALSE),0)</f>
        <v>11</v>
      </c>
      <c r="X2017" s="11">
        <f t="shared" si="320"/>
        <v>0</v>
      </c>
      <c r="Y2017" s="14">
        <f t="shared" si="321"/>
        <v>0</v>
      </c>
      <c r="Z2017" s="11">
        <f t="shared" si="322"/>
        <v>0</v>
      </c>
      <c r="AA2017" s="4" t="s">
        <v>1</v>
      </c>
      <c r="AB2017" s="10">
        <f>IFERROR(VLOOKUP(AA2017,Curr!$B$2:$C$13,2,FALSE),0)</f>
        <v>11</v>
      </c>
      <c r="AC2017" s="11">
        <f t="shared" si="323"/>
        <v>0</v>
      </c>
      <c r="AD2017" s="11">
        <f t="shared" si="324"/>
        <v>0</v>
      </c>
      <c r="AE2017" s="12">
        <f t="shared" si="325"/>
        <v>0</v>
      </c>
      <c r="AF2017"/>
      <c r="AG2017"/>
      <c r="AH2017"/>
      <c r="AI2017"/>
      <c r="AJ2017"/>
    </row>
    <row r="2018" spans="2:36" x14ac:dyDescent="0.25">
      <c r="B2018" s="2" t="s">
        <v>685</v>
      </c>
      <c r="C2018"/>
      <c r="D2018" s="1" t="s">
        <v>1733</v>
      </c>
      <c r="E2018"/>
      <c r="F2018"/>
      <c r="G2018"/>
      <c r="H2018"/>
      <c r="I2018"/>
      <c r="J2018" s="1" t="s">
        <v>3741</v>
      </c>
      <c r="K2018"/>
      <c r="L2018"/>
      <c r="M2018"/>
      <c r="N2018"/>
      <c r="O2018"/>
      <c r="P2018"/>
      <c r="Q2018" s="13">
        <v>0</v>
      </c>
      <c r="R2018" s="13">
        <v>0</v>
      </c>
      <c r="S2018" s="11">
        <f t="shared" si="318"/>
        <v>0</v>
      </c>
      <c r="T2018" s="5">
        <v>0</v>
      </c>
      <c r="U2018" s="11">
        <f t="shared" si="319"/>
        <v>0</v>
      </c>
      <c r="V2018" s="13" t="s">
        <v>1</v>
      </c>
      <c r="W2018" s="10">
        <f>IFERROR(VLOOKUP(V2018,Curr!$B$2:$C$13,2,FALSE),0)</f>
        <v>11</v>
      </c>
      <c r="X2018" s="11">
        <f t="shared" si="320"/>
        <v>0</v>
      </c>
      <c r="Y2018" s="14">
        <f t="shared" si="321"/>
        <v>0</v>
      </c>
      <c r="Z2018" s="11">
        <f t="shared" si="322"/>
        <v>0</v>
      </c>
      <c r="AA2018" s="4" t="s">
        <v>1</v>
      </c>
      <c r="AB2018" s="10">
        <f>IFERROR(VLOOKUP(AA2018,Curr!$B$2:$C$13,2,FALSE),0)</f>
        <v>11</v>
      </c>
      <c r="AC2018" s="11">
        <f t="shared" si="323"/>
        <v>0</v>
      </c>
      <c r="AD2018" s="11">
        <f t="shared" si="324"/>
        <v>0</v>
      </c>
      <c r="AE2018" s="12">
        <f t="shared" si="325"/>
        <v>0</v>
      </c>
      <c r="AF2018"/>
      <c r="AG2018"/>
      <c r="AH2018"/>
      <c r="AI2018"/>
      <c r="AJ2018"/>
    </row>
    <row r="2019" spans="2:36" x14ac:dyDescent="0.25">
      <c r="B2019" s="2" t="s">
        <v>685</v>
      </c>
      <c r="C2019"/>
      <c r="D2019" s="1" t="s">
        <v>1733</v>
      </c>
      <c r="E2019"/>
      <c r="F2019"/>
      <c r="G2019"/>
      <c r="H2019"/>
      <c r="I2019"/>
      <c r="J2019" s="1" t="s">
        <v>3742</v>
      </c>
      <c r="K2019"/>
      <c r="L2019"/>
      <c r="M2019"/>
      <c r="N2019"/>
      <c r="O2019"/>
      <c r="P2019"/>
      <c r="Q2019" s="13">
        <v>0</v>
      </c>
      <c r="R2019" s="13">
        <v>0</v>
      </c>
      <c r="S2019" s="11">
        <f t="shared" si="318"/>
        <v>0</v>
      </c>
      <c r="T2019" s="5">
        <v>0</v>
      </c>
      <c r="U2019" s="11">
        <f t="shared" si="319"/>
        <v>0</v>
      </c>
      <c r="V2019" s="13" t="s">
        <v>1</v>
      </c>
      <c r="W2019" s="10">
        <f>IFERROR(VLOOKUP(V2019,Curr!$B$2:$C$13,2,FALSE),0)</f>
        <v>11</v>
      </c>
      <c r="X2019" s="11">
        <f t="shared" si="320"/>
        <v>0</v>
      </c>
      <c r="Y2019" s="14">
        <f t="shared" si="321"/>
        <v>0</v>
      </c>
      <c r="Z2019" s="11">
        <f t="shared" si="322"/>
        <v>0</v>
      </c>
      <c r="AA2019" s="4" t="s">
        <v>1</v>
      </c>
      <c r="AB2019" s="10">
        <f>IFERROR(VLOOKUP(AA2019,Curr!$B$2:$C$13,2,FALSE),0)</f>
        <v>11</v>
      </c>
      <c r="AC2019" s="11">
        <f t="shared" si="323"/>
        <v>0</v>
      </c>
      <c r="AD2019" s="11">
        <f t="shared" si="324"/>
        <v>0</v>
      </c>
      <c r="AE2019" s="12">
        <f t="shared" si="325"/>
        <v>0</v>
      </c>
      <c r="AF2019"/>
      <c r="AG2019"/>
      <c r="AH2019"/>
      <c r="AI2019"/>
      <c r="AJ2019"/>
    </row>
    <row r="2020" spans="2:36" x14ac:dyDescent="0.25">
      <c r="B2020" s="2" t="s">
        <v>685</v>
      </c>
      <c r="C2020"/>
      <c r="D2020" s="1" t="s">
        <v>1733</v>
      </c>
      <c r="E2020"/>
      <c r="F2020"/>
      <c r="G2020"/>
      <c r="H2020"/>
      <c r="I2020"/>
      <c r="J2020" s="1" t="s">
        <v>3743</v>
      </c>
      <c r="K2020"/>
      <c r="L2020"/>
      <c r="M2020"/>
      <c r="N2020"/>
      <c r="O2020"/>
      <c r="P2020"/>
      <c r="Q2020" s="13">
        <v>0</v>
      </c>
      <c r="R2020" s="13">
        <v>0</v>
      </c>
      <c r="S2020" s="11">
        <f t="shared" si="318"/>
        <v>0</v>
      </c>
      <c r="T2020" s="5">
        <v>0</v>
      </c>
      <c r="U2020" s="11">
        <f t="shared" si="319"/>
        <v>0</v>
      </c>
      <c r="V2020" s="13" t="s">
        <v>1</v>
      </c>
      <c r="W2020" s="10">
        <f>IFERROR(VLOOKUP(V2020,Curr!$B$2:$C$13,2,FALSE),0)</f>
        <v>11</v>
      </c>
      <c r="X2020" s="11">
        <f t="shared" si="320"/>
        <v>0</v>
      </c>
      <c r="Y2020" s="14">
        <f t="shared" si="321"/>
        <v>0</v>
      </c>
      <c r="Z2020" s="11">
        <f t="shared" si="322"/>
        <v>0</v>
      </c>
      <c r="AA2020" s="4" t="s">
        <v>1</v>
      </c>
      <c r="AB2020" s="10">
        <f>IFERROR(VLOOKUP(AA2020,Curr!$B$2:$C$13,2,FALSE),0)</f>
        <v>11</v>
      </c>
      <c r="AC2020" s="11">
        <f t="shared" si="323"/>
        <v>0</v>
      </c>
      <c r="AD2020" s="11">
        <f t="shared" si="324"/>
        <v>0</v>
      </c>
      <c r="AE2020" s="12">
        <f t="shared" si="325"/>
        <v>0</v>
      </c>
      <c r="AF2020"/>
      <c r="AG2020"/>
      <c r="AH2020"/>
      <c r="AI2020"/>
      <c r="AJ2020"/>
    </row>
    <row r="2021" spans="2:36" x14ac:dyDescent="0.25">
      <c r="B2021" s="2" t="s">
        <v>685</v>
      </c>
      <c r="C2021"/>
      <c r="D2021" s="1" t="s">
        <v>1733</v>
      </c>
      <c r="E2021"/>
      <c r="F2021"/>
      <c r="G2021"/>
      <c r="H2021"/>
      <c r="I2021"/>
      <c r="J2021" s="1" t="s">
        <v>3744</v>
      </c>
      <c r="K2021"/>
      <c r="L2021"/>
      <c r="M2021"/>
      <c r="N2021"/>
      <c r="O2021"/>
      <c r="P2021"/>
      <c r="Q2021" s="13">
        <v>0</v>
      </c>
      <c r="R2021" s="13">
        <v>0</v>
      </c>
      <c r="S2021" s="11">
        <f t="shared" si="318"/>
        <v>0</v>
      </c>
      <c r="T2021" s="5">
        <v>0</v>
      </c>
      <c r="U2021" s="11">
        <f t="shared" si="319"/>
        <v>0</v>
      </c>
      <c r="V2021" s="13" t="s">
        <v>1</v>
      </c>
      <c r="W2021" s="10">
        <f>IFERROR(VLOOKUP(V2021,Curr!$B$2:$C$13,2,FALSE),0)</f>
        <v>11</v>
      </c>
      <c r="X2021" s="11">
        <f t="shared" si="320"/>
        <v>0</v>
      </c>
      <c r="Y2021" s="14">
        <f t="shared" si="321"/>
        <v>0</v>
      </c>
      <c r="Z2021" s="11">
        <f t="shared" si="322"/>
        <v>0</v>
      </c>
      <c r="AA2021" s="4" t="s">
        <v>1</v>
      </c>
      <c r="AB2021" s="10">
        <f>IFERROR(VLOOKUP(AA2021,Curr!$B$2:$C$13,2,FALSE),0)</f>
        <v>11</v>
      </c>
      <c r="AC2021" s="11">
        <f t="shared" si="323"/>
        <v>0</v>
      </c>
      <c r="AD2021" s="11">
        <f t="shared" si="324"/>
        <v>0</v>
      </c>
      <c r="AE2021" s="12">
        <f t="shared" si="325"/>
        <v>0</v>
      </c>
      <c r="AF2021"/>
      <c r="AG2021"/>
      <c r="AH2021"/>
      <c r="AI2021"/>
      <c r="AJ2021"/>
    </row>
    <row r="2022" spans="2:36" x14ac:dyDescent="0.25">
      <c r="B2022" s="2" t="s">
        <v>685</v>
      </c>
      <c r="C2022"/>
      <c r="D2022" s="1" t="s">
        <v>1733</v>
      </c>
      <c r="E2022"/>
      <c r="F2022"/>
      <c r="G2022"/>
      <c r="H2022"/>
      <c r="I2022"/>
      <c r="J2022" s="1" t="s">
        <v>3745</v>
      </c>
      <c r="K2022"/>
      <c r="L2022"/>
      <c r="M2022"/>
      <c r="N2022"/>
      <c r="O2022"/>
      <c r="P2022"/>
      <c r="Q2022" s="13">
        <v>0</v>
      </c>
      <c r="R2022" s="13">
        <v>0</v>
      </c>
      <c r="S2022" s="11">
        <f t="shared" si="318"/>
        <v>0</v>
      </c>
      <c r="T2022" s="5">
        <v>0</v>
      </c>
      <c r="U2022" s="11">
        <f t="shared" si="319"/>
        <v>0</v>
      </c>
      <c r="V2022" s="13" t="s">
        <v>1</v>
      </c>
      <c r="W2022" s="10">
        <f>IFERROR(VLOOKUP(V2022,Curr!$B$2:$C$13,2,FALSE),0)</f>
        <v>11</v>
      </c>
      <c r="X2022" s="11">
        <f t="shared" si="320"/>
        <v>0</v>
      </c>
      <c r="Y2022" s="14">
        <f t="shared" si="321"/>
        <v>0</v>
      </c>
      <c r="Z2022" s="11">
        <f t="shared" si="322"/>
        <v>0</v>
      </c>
      <c r="AA2022" s="4" t="s">
        <v>1</v>
      </c>
      <c r="AB2022" s="10">
        <f>IFERROR(VLOOKUP(AA2022,Curr!$B$2:$C$13,2,FALSE),0)</f>
        <v>11</v>
      </c>
      <c r="AC2022" s="11">
        <f t="shared" si="323"/>
        <v>0</v>
      </c>
      <c r="AD2022" s="11">
        <f t="shared" si="324"/>
        <v>0</v>
      </c>
      <c r="AE2022" s="12">
        <f t="shared" si="325"/>
        <v>0</v>
      </c>
      <c r="AF2022"/>
      <c r="AG2022"/>
      <c r="AH2022"/>
      <c r="AI2022"/>
      <c r="AJ2022"/>
    </row>
    <row r="2023" spans="2:36" x14ac:dyDescent="0.25">
      <c r="B2023" s="2" t="s">
        <v>685</v>
      </c>
      <c r="C2023"/>
      <c r="D2023" s="1" t="s">
        <v>1733</v>
      </c>
      <c r="E2023"/>
      <c r="F2023"/>
      <c r="G2023"/>
      <c r="H2023"/>
      <c r="I2023"/>
      <c r="J2023" s="1" t="s">
        <v>3746</v>
      </c>
      <c r="K2023"/>
      <c r="L2023"/>
      <c r="M2023"/>
      <c r="N2023"/>
      <c r="O2023"/>
      <c r="P2023"/>
      <c r="Q2023" s="13">
        <v>0</v>
      </c>
      <c r="R2023" s="13">
        <v>0</v>
      </c>
      <c r="S2023" s="11">
        <f t="shared" si="318"/>
        <v>0</v>
      </c>
      <c r="T2023" s="5">
        <v>0</v>
      </c>
      <c r="U2023" s="11">
        <f t="shared" si="319"/>
        <v>0</v>
      </c>
      <c r="V2023" s="13" t="s">
        <v>1</v>
      </c>
      <c r="W2023" s="10">
        <f>IFERROR(VLOOKUP(V2023,Curr!$B$2:$C$13,2,FALSE),0)</f>
        <v>11</v>
      </c>
      <c r="X2023" s="11">
        <f t="shared" si="320"/>
        <v>0</v>
      </c>
      <c r="Y2023" s="14">
        <f t="shared" si="321"/>
        <v>0</v>
      </c>
      <c r="Z2023" s="11">
        <f t="shared" si="322"/>
        <v>0</v>
      </c>
      <c r="AA2023" s="4" t="s">
        <v>1</v>
      </c>
      <c r="AB2023" s="10">
        <f>IFERROR(VLOOKUP(AA2023,Curr!$B$2:$C$13,2,FALSE),0)</f>
        <v>11</v>
      </c>
      <c r="AC2023" s="11">
        <f t="shared" si="323"/>
        <v>0</v>
      </c>
      <c r="AD2023" s="11">
        <f t="shared" si="324"/>
        <v>0</v>
      </c>
      <c r="AE2023" s="12">
        <f t="shared" si="325"/>
        <v>0</v>
      </c>
      <c r="AF2023"/>
      <c r="AG2023"/>
      <c r="AH2023"/>
      <c r="AI2023"/>
      <c r="AJ2023"/>
    </row>
    <row r="2024" spans="2:36" x14ac:dyDescent="0.25">
      <c r="B2024" s="2" t="s">
        <v>685</v>
      </c>
      <c r="C2024"/>
      <c r="D2024" s="1" t="s">
        <v>1733</v>
      </c>
      <c r="E2024"/>
      <c r="F2024"/>
      <c r="G2024"/>
      <c r="H2024"/>
      <c r="I2024"/>
      <c r="J2024" s="1" t="s">
        <v>3747</v>
      </c>
      <c r="K2024"/>
      <c r="L2024"/>
      <c r="M2024"/>
      <c r="N2024"/>
      <c r="O2024"/>
      <c r="P2024"/>
      <c r="Q2024" s="13">
        <v>0</v>
      </c>
      <c r="R2024" s="13">
        <v>0</v>
      </c>
      <c r="S2024" s="11">
        <f t="shared" si="318"/>
        <v>0</v>
      </c>
      <c r="T2024" s="5">
        <v>0</v>
      </c>
      <c r="U2024" s="11">
        <f t="shared" si="319"/>
        <v>0</v>
      </c>
      <c r="V2024" s="13" t="s">
        <v>1</v>
      </c>
      <c r="W2024" s="10">
        <f>IFERROR(VLOOKUP(V2024,Curr!$B$2:$C$13,2,FALSE),0)</f>
        <v>11</v>
      </c>
      <c r="X2024" s="11">
        <f t="shared" si="320"/>
        <v>0</v>
      </c>
      <c r="Y2024" s="14">
        <f t="shared" si="321"/>
        <v>0</v>
      </c>
      <c r="Z2024" s="11">
        <f t="shared" si="322"/>
        <v>0</v>
      </c>
      <c r="AA2024" s="4" t="s">
        <v>1</v>
      </c>
      <c r="AB2024" s="10">
        <f>IFERROR(VLOOKUP(AA2024,Curr!$B$2:$C$13,2,FALSE),0)</f>
        <v>11</v>
      </c>
      <c r="AC2024" s="11">
        <f t="shared" si="323"/>
        <v>0</v>
      </c>
      <c r="AD2024" s="11">
        <f t="shared" si="324"/>
        <v>0</v>
      </c>
      <c r="AE2024" s="12">
        <f t="shared" si="325"/>
        <v>0</v>
      </c>
      <c r="AF2024"/>
      <c r="AG2024"/>
      <c r="AH2024"/>
      <c r="AI2024"/>
      <c r="AJ2024"/>
    </row>
    <row r="2025" spans="2:36" x14ac:dyDescent="0.25">
      <c r="B2025" s="2" t="s">
        <v>685</v>
      </c>
      <c r="C2025"/>
      <c r="D2025" s="1" t="s">
        <v>1733</v>
      </c>
      <c r="E2025"/>
      <c r="F2025"/>
      <c r="G2025"/>
      <c r="H2025"/>
      <c r="I2025"/>
      <c r="J2025" s="1" t="s">
        <v>3748</v>
      </c>
      <c r="K2025"/>
      <c r="L2025"/>
      <c r="M2025"/>
      <c r="N2025"/>
      <c r="O2025"/>
      <c r="P2025"/>
      <c r="Q2025" s="13">
        <v>0</v>
      </c>
      <c r="R2025" s="13">
        <v>0</v>
      </c>
      <c r="S2025" s="11">
        <f t="shared" si="318"/>
        <v>0</v>
      </c>
      <c r="T2025" s="5">
        <v>0</v>
      </c>
      <c r="U2025" s="11">
        <f t="shared" si="319"/>
        <v>0</v>
      </c>
      <c r="V2025" s="13" t="s">
        <v>1</v>
      </c>
      <c r="W2025" s="10">
        <f>IFERROR(VLOOKUP(V2025,Curr!$B$2:$C$13,2,FALSE),0)</f>
        <v>11</v>
      </c>
      <c r="X2025" s="11">
        <f t="shared" si="320"/>
        <v>0</v>
      </c>
      <c r="Y2025" s="14">
        <f t="shared" si="321"/>
        <v>0</v>
      </c>
      <c r="Z2025" s="11">
        <f t="shared" si="322"/>
        <v>0</v>
      </c>
      <c r="AA2025" s="4" t="s">
        <v>1</v>
      </c>
      <c r="AB2025" s="10">
        <f>IFERROR(VLOOKUP(AA2025,Curr!$B$2:$C$13,2,FALSE),0)</f>
        <v>11</v>
      </c>
      <c r="AC2025" s="11">
        <f t="shared" si="323"/>
        <v>0</v>
      </c>
      <c r="AD2025" s="11">
        <f t="shared" si="324"/>
        <v>0</v>
      </c>
      <c r="AE2025" s="12">
        <f t="shared" si="325"/>
        <v>0</v>
      </c>
      <c r="AF2025"/>
      <c r="AG2025"/>
      <c r="AH2025"/>
      <c r="AI2025"/>
      <c r="AJ2025"/>
    </row>
    <row r="2026" spans="2:36" x14ac:dyDescent="0.25">
      <c r="B2026" s="2" t="s">
        <v>685</v>
      </c>
      <c r="C2026"/>
      <c r="D2026" s="1" t="s">
        <v>1733</v>
      </c>
      <c r="E2026"/>
      <c r="F2026"/>
      <c r="G2026"/>
      <c r="H2026"/>
      <c r="I2026"/>
      <c r="J2026" s="1" t="s">
        <v>3749</v>
      </c>
      <c r="K2026"/>
      <c r="L2026"/>
      <c r="M2026"/>
      <c r="N2026"/>
      <c r="O2026"/>
      <c r="P2026"/>
      <c r="Q2026" s="13">
        <v>0</v>
      </c>
      <c r="R2026" s="13">
        <v>0</v>
      </c>
      <c r="S2026" s="11">
        <f t="shared" si="318"/>
        <v>0</v>
      </c>
      <c r="T2026" s="5">
        <v>0</v>
      </c>
      <c r="U2026" s="11">
        <f t="shared" si="319"/>
        <v>0</v>
      </c>
      <c r="V2026" s="13" t="s">
        <v>1</v>
      </c>
      <c r="W2026" s="10">
        <f>IFERROR(VLOOKUP(V2026,Curr!$B$2:$C$13,2,FALSE),0)</f>
        <v>11</v>
      </c>
      <c r="X2026" s="11">
        <f t="shared" si="320"/>
        <v>0</v>
      </c>
      <c r="Y2026" s="14">
        <f t="shared" si="321"/>
        <v>0</v>
      </c>
      <c r="Z2026" s="11">
        <f t="shared" si="322"/>
        <v>0</v>
      </c>
      <c r="AA2026" s="4" t="s">
        <v>1</v>
      </c>
      <c r="AB2026" s="10">
        <f>IFERROR(VLOOKUP(AA2026,Curr!$B$2:$C$13,2,FALSE),0)</f>
        <v>11</v>
      </c>
      <c r="AC2026" s="11">
        <f t="shared" si="323"/>
        <v>0</v>
      </c>
      <c r="AD2026" s="11">
        <f t="shared" si="324"/>
        <v>0</v>
      </c>
      <c r="AE2026" s="12">
        <f t="shared" si="325"/>
        <v>0</v>
      </c>
      <c r="AF2026"/>
      <c r="AG2026"/>
      <c r="AH2026"/>
      <c r="AI2026"/>
      <c r="AJ2026"/>
    </row>
    <row r="2027" spans="2:36" x14ac:dyDescent="0.25">
      <c r="B2027" s="2" t="s">
        <v>685</v>
      </c>
      <c r="C2027"/>
      <c r="D2027" s="1" t="s">
        <v>1733</v>
      </c>
      <c r="E2027"/>
      <c r="F2027"/>
      <c r="G2027"/>
      <c r="H2027"/>
      <c r="I2027"/>
      <c r="J2027" s="1" t="s">
        <v>3750</v>
      </c>
      <c r="K2027"/>
      <c r="L2027"/>
      <c r="M2027"/>
      <c r="N2027"/>
      <c r="O2027"/>
      <c r="P2027"/>
      <c r="Q2027" s="13">
        <v>0</v>
      </c>
      <c r="R2027" s="13">
        <v>0</v>
      </c>
      <c r="S2027" s="11">
        <f t="shared" si="318"/>
        <v>0</v>
      </c>
      <c r="T2027" s="5">
        <v>0</v>
      </c>
      <c r="U2027" s="11">
        <f t="shared" si="319"/>
        <v>0</v>
      </c>
      <c r="V2027" s="13" t="s">
        <v>1</v>
      </c>
      <c r="W2027" s="10">
        <f>IFERROR(VLOOKUP(V2027,Curr!$B$2:$C$13,2,FALSE),0)</f>
        <v>11</v>
      </c>
      <c r="X2027" s="11">
        <f t="shared" si="320"/>
        <v>0</v>
      </c>
      <c r="Y2027" s="14">
        <f t="shared" si="321"/>
        <v>0</v>
      </c>
      <c r="Z2027" s="11">
        <f t="shared" si="322"/>
        <v>0</v>
      </c>
      <c r="AA2027" s="4" t="s">
        <v>1</v>
      </c>
      <c r="AB2027" s="10">
        <f>IFERROR(VLOOKUP(AA2027,Curr!$B$2:$C$13,2,FALSE),0)</f>
        <v>11</v>
      </c>
      <c r="AC2027" s="11">
        <f t="shared" si="323"/>
        <v>0</v>
      </c>
      <c r="AD2027" s="11">
        <f t="shared" si="324"/>
        <v>0</v>
      </c>
      <c r="AE2027" s="12">
        <f t="shared" si="325"/>
        <v>0</v>
      </c>
      <c r="AF2027"/>
      <c r="AG2027"/>
      <c r="AH2027"/>
      <c r="AI2027"/>
      <c r="AJ2027"/>
    </row>
    <row r="2028" spans="2:36" x14ac:dyDescent="0.25">
      <c r="B2028" s="2" t="s">
        <v>685</v>
      </c>
      <c r="C2028"/>
      <c r="D2028" s="1" t="s">
        <v>1733</v>
      </c>
      <c r="E2028"/>
      <c r="F2028"/>
      <c r="G2028"/>
      <c r="H2028"/>
      <c r="I2028"/>
      <c r="J2028" s="1" t="s">
        <v>3751</v>
      </c>
      <c r="K2028"/>
      <c r="L2028"/>
      <c r="M2028"/>
      <c r="N2028"/>
      <c r="O2028"/>
      <c r="P2028"/>
      <c r="Q2028" s="13">
        <v>0</v>
      </c>
      <c r="R2028" s="13">
        <v>0</v>
      </c>
      <c r="S2028" s="11">
        <f t="shared" si="318"/>
        <v>0</v>
      </c>
      <c r="T2028" s="5">
        <v>0</v>
      </c>
      <c r="U2028" s="11">
        <f t="shared" si="319"/>
        <v>0</v>
      </c>
      <c r="V2028" s="13" t="s">
        <v>1</v>
      </c>
      <c r="W2028" s="10">
        <f>IFERROR(VLOOKUP(V2028,Curr!$B$2:$C$13,2,FALSE),0)</f>
        <v>11</v>
      </c>
      <c r="X2028" s="11">
        <f t="shared" si="320"/>
        <v>0</v>
      </c>
      <c r="Y2028" s="14">
        <f t="shared" si="321"/>
        <v>0</v>
      </c>
      <c r="Z2028" s="11">
        <f t="shared" si="322"/>
        <v>0</v>
      </c>
      <c r="AA2028" s="4" t="s">
        <v>1</v>
      </c>
      <c r="AB2028" s="10">
        <f>IFERROR(VLOOKUP(AA2028,Curr!$B$2:$C$13,2,FALSE),0)</f>
        <v>11</v>
      </c>
      <c r="AC2028" s="11">
        <f t="shared" si="323"/>
        <v>0</v>
      </c>
      <c r="AD2028" s="11">
        <f t="shared" si="324"/>
        <v>0</v>
      </c>
      <c r="AE2028" s="12">
        <f t="shared" si="325"/>
        <v>0</v>
      </c>
      <c r="AF2028"/>
      <c r="AG2028"/>
      <c r="AH2028"/>
      <c r="AI2028"/>
      <c r="AJ2028"/>
    </row>
    <row r="2029" spans="2:36" x14ac:dyDescent="0.25">
      <c r="B2029" s="2" t="s">
        <v>685</v>
      </c>
      <c r="C2029"/>
      <c r="D2029" s="1" t="s">
        <v>1733</v>
      </c>
      <c r="E2029"/>
      <c r="F2029"/>
      <c r="G2029"/>
      <c r="H2029"/>
      <c r="I2029"/>
      <c r="J2029" s="1" t="s">
        <v>3752</v>
      </c>
      <c r="K2029"/>
      <c r="L2029"/>
      <c r="M2029"/>
      <c r="N2029"/>
      <c r="O2029"/>
      <c r="P2029"/>
      <c r="Q2029" s="13">
        <v>0</v>
      </c>
      <c r="R2029" s="13">
        <v>0</v>
      </c>
      <c r="S2029" s="11">
        <f t="shared" si="318"/>
        <v>0</v>
      </c>
      <c r="T2029" s="5">
        <v>0</v>
      </c>
      <c r="U2029" s="11">
        <f t="shared" si="319"/>
        <v>0</v>
      </c>
      <c r="V2029" s="13" t="s">
        <v>1</v>
      </c>
      <c r="W2029" s="10">
        <f>IFERROR(VLOOKUP(V2029,Curr!$B$2:$C$13,2,FALSE),0)</f>
        <v>11</v>
      </c>
      <c r="X2029" s="11">
        <f t="shared" si="320"/>
        <v>0</v>
      </c>
      <c r="Y2029" s="14">
        <f t="shared" si="321"/>
        <v>0</v>
      </c>
      <c r="Z2029" s="11">
        <f t="shared" si="322"/>
        <v>0</v>
      </c>
      <c r="AA2029" s="4" t="s">
        <v>1</v>
      </c>
      <c r="AB2029" s="10">
        <f>IFERROR(VLOOKUP(AA2029,Curr!$B$2:$C$13,2,FALSE),0)</f>
        <v>11</v>
      </c>
      <c r="AC2029" s="11">
        <f t="shared" si="323"/>
        <v>0</v>
      </c>
      <c r="AD2029" s="11">
        <f t="shared" si="324"/>
        <v>0</v>
      </c>
      <c r="AE2029" s="12">
        <f t="shared" si="325"/>
        <v>0</v>
      </c>
      <c r="AF2029"/>
      <c r="AG2029"/>
      <c r="AH2029"/>
      <c r="AI2029"/>
      <c r="AJ2029"/>
    </row>
    <row r="2030" spans="2:36" x14ac:dyDescent="0.25">
      <c r="B2030" s="2" t="s">
        <v>685</v>
      </c>
      <c r="C2030"/>
      <c r="D2030" s="1" t="s">
        <v>1733</v>
      </c>
      <c r="E2030"/>
      <c r="F2030"/>
      <c r="G2030"/>
      <c r="H2030"/>
      <c r="I2030"/>
      <c r="J2030" s="1" t="s">
        <v>3753</v>
      </c>
      <c r="K2030"/>
      <c r="L2030"/>
      <c r="M2030"/>
      <c r="N2030"/>
      <c r="O2030"/>
      <c r="P2030"/>
      <c r="Q2030" s="13">
        <v>0</v>
      </c>
      <c r="R2030" s="13">
        <v>0</v>
      </c>
      <c r="S2030" s="11">
        <f t="shared" si="318"/>
        <v>0</v>
      </c>
      <c r="T2030" s="5">
        <v>0</v>
      </c>
      <c r="U2030" s="11">
        <f t="shared" si="319"/>
        <v>0</v>
      </c>
      <c r="V2030" s="13" t="s">
        <v>1</v>
      </c>
      <c r="W2030" s="10">
        <f>IFERROR(VLOOKUP(V2030,Curr!$B$2:$C$13,2,FALSE),0)</f>
        <v>11</v>
      </c>
      <c r="X2030" s="11">
        <f t="shared" si="320"/>
        <v>0</v>
      </c>
      <c r="Y2030" s="14">
        <f t="shared" si="321"/>
        <v>0</v>
      </c>
      <c r="Z2030" s="11">
        <f t="shared" si="322"/>
        <v>0</v>
      </c>
      <c r="AA2030" s="4" t="s">
        <v>1</v>
      </c>
      <c r="AB2030" s="10">
        <f>IFERROR(VLOOKUP(AA2030,Curr!$B$2:$C$13,2,FALSE),0)</f>
        <v>11</v>
      </c>
      <c r="AC2030" s="11">
        <f t="shared" si="323"/>
        <v>0</v>
      </c>
      <c r="AD2030" s="11">
        <f t="shared" si="324"/>
        <v>0</v>
      </c>
      <c r="AE2030" s="12">
        <f t="shared" si="325"/>
        <v>0</v>
      </c>
      <c r="AF2030"/>
      <c r="AG2030"/>
      <c r="AH2030"/>
      <c r="AI2030"/>
      <c r="AJ2030"/>
    </row>
    <row r="2031" spans="2:36" x14ac:dyDescent="0.25">
      <c r="B2031" s="2" t="s">
        <v>685</v>
      </c>
      <c r="C2031"/>
      <c r="D2031" s="1" t="s">
        <v>1733</v>
      </c>
      <c r="E2031"/>
      <c r="F2031"/>
      <c r="G2031"/>
      <c r="H2031"/>
      <c r="I2031"/>
      <c r="J2031" s="1" t="s">
        <v>3754</v>
      </c>
      <c r="K2031"/>
      <c r="L2031"/>
      <c r="M2031"/>
      <c r="N2031"/>
      <c r="O2031"/>
      <c r="P2031"/>
      <c r="Q2031" s="13">
        <v>0</v>
      </c>
      <c r="R2031" s="13">
        <v>0</v>
      </c>
      <c r="S2031" s="11">
        <f t="shared" si="318"/>
        <v>0</v>
      </c>
      <c r="T2031" s="5">
        <v>0</v>
      </c>
      <c r="U2031" s="11">
        <f t="shared" si="319"/>
        <v>0</v>
      </c>
      <c r="V2031" s="13" t="s">
        <v>1</v>
      </c>
      <c r="W2031" s="10">
        <f>IFERROR(VLOOKUP(V2031,Curr!$B$2:$C$13,2,FALSE),0)</f>
        <v>11</v>
      </c>
      <c r="X2031" s="11">
        <f t="shared" si="320"/>
        <v>0</v>
      </c>
      <c r="Y2031" s="14">
        <f t="shared" si="321"/>
        <v>0</v>
      </c>
      <c r="Z2031" s="11">
        <f t="shared" si="322"/>
        <v>0</v>
      </c>
      <c r="AA2031" s="4" t="s">
        <v>1</v>
      </c>
      <c r="AB2031" s="10">
        <f>IFERROR(VLOOKUP(AA2031,Curr!$B$2:$C$13,2,FALSE),0)</f>
        <v>11</v>
      </c>
      <c r="AC2031" s="11">
        <f t="shared" si="323"/>
        <v>0</v>
      </c>
      <c r="AD2031" s="11">
        <f t="shared" si="324"/>
        <v>0</v>
      </c>
      <c r="AE2031" s="12">
        <f t="shared" si="325"/>
        <v>0</v>
      </c>
      <c r="AF2031"/>
      <c r="AG2031"/>
      <c r="AH2031"/>
      <c r="AI2031"/>
      <c r="AJ2031"/>
    </row>
    <row r="2032" spans="2:36" x14ac:dyDescent="0.25">
      <c r="B2032" s="2" t="s">
        <v>685</v>
      </c>
      <c r="C2032"/>
      <c r="D2032" s="1" t="s">
        <v>1733</v>
      </c>
      <c r="E2032"/>
      <c r="F2032"/>
      <c r="G2032"/>
      <c r="H2032"/>
      <c r="I2032"/>
      <c r="J2032" s="1" t="s">
        <v>3755</v>
      </c>
      <c r="K2032"/>
      <c r="L2032"/>
      <c r="M2032"/>
      <c r="N2032"/>
      <c r="O2032"/>
      <c r="P2032"/>
      <c r="Q2032" s="13">
        <v>0</v>
      </c>
      <c r="R2032" s="13">
        <v>0</v>
      </c>
      <c r="S2032" s="11">
        <f t="shared" si="318"/>
        <v>0</v>
      </c>
      <c r="T2032" s="5">
        <v>0</v>
      </c>
      <c r="U2032" s="11">
        <f t="shared" si="319"/>
        <v>0</v>
      </c>
      <c r="V2032" s="13" t="s">
        <v>1</v>
      </c>
      <c r="W2032" s="10">
        <f>IFERROR(VLOOKUP(V2032,Curr!$B$2:$C$13,2,FALSE),0)</f>
        <v>11</v>
      </c>
      <c r="X2032" s="11">
        <f t="shared" si="320"/>
        <v>0</v>
      </c>
      <c r="Y2032" s="14">
        <f t="shared" si="321"/>
        <v>0</v>
      </c>
      <c r="Z2032" s="11">
        <f t="shared" si="322"/>
        <v>0</v>
      </c>
      <c r="AA2032" s="4" t="s">
        <v>1</v>
      </c>
      <c r="AB2032" s="10">
        <f>IFERROR(VLOOKUP(AA2032,Curr!$B$2:$C$13,2,FALSE),0)</f>
        <v>11</v>
      </c>
      <c r="AC2032" s="11">
        <f t="shared" si="323"/>
        <v>0</v>
      </c>
      <c r="AD2032" s="11">
        <f t="shared" si="324"/>
        <v>0</v>
      </c>
      <c r="AE2032" s="12">
        <f t="shared" si="325"/>
        <v>0</v>
      </c>
      <c r="AF2032"/>
      <c r="AG2032"/>
      <c r="AH2032"/>
      <c r="AI2032"/>
      <c r="AJ2032"/>
    </row>
    <row r="2033" spans="2:36" x14ac:dyDescent="0.25">
      <c r="B2033" s="2" t="s">
        <v>685</v>
      </c>
      <c r="C2033"/>
      <c r="D2033" s="1" t="s">
        <v>1733</v>
      </c>
      <c r="E2033"/>
      <c r="F2033"/>
      <c r="G2033"/>
      <c r="H2033"/>
      <c r="I2033"/>
      <c r="J2033" s="1" t="s">
        <v>3756</v>
      </c>
      <c r="K2033"/>
      <c r="L2033"/>
      <c r="M2033"/>
      <c r="N2033"/>
      <c r="O2033"/>
      <c r="P2033"/>
      <c r="Q2033" s="13">
        <v>0</v>
      </c>
      <c r="R2033" s="13">
        <v>0</v>
      </c>
      <c r="S2033" s="11">
        <f t="shared" si="318"/>
        <v>0</v>
      </c>
      <c r="T2033" s="5">
        <v>0</v>
      </c>
      <c r="U2033" s="11">
        <f t="shared" si="319"/>
        <v>0</v>
      </c>
      <c r="V2033" s="13" t="s">
        <v>1</v>
      </c>
      <c r="W2033" s="10">
        <f>IFERROR(VLOOKUP(V2033,Curr!$B$2:$C$13,2,FALSE),0)</f>
        <v>11</v>
      </c>
      <c r="X2033" s="11">
        <f t="shared" si="320"/>
        <v>0</v>
      </c>
      <c r="Y2033" s="14">
        <f t="shared" si="321"/>
        <v>0</v>
      </c>
      <c r="Z2033" s="11">
        <f t="shared" si="322"/>
        <v>0</v>
      </c>
      <c r="AA2033" s="4" t="s">
        <v>1</v>
      </c>
      <c r="AB2033" s="10">
        <f>IFERROR(VLOOKUP(AA2033,Curr!$B$2:$C$13,2,FALSE),0)</f>
        <v>11</v>
      </c>
      <c r="AC2033" s="11">
        <f t="shared" si="323"/>
        <v>0</v>
      </c>
      <c r="AD2033" s="11">
        <f t="shared" si="324"/>
        <v>0</v>
      </c>
      <c r="AE2033" s="12">
        <f t="shared" si="325"/>
        <v>0</v>
      </c>
      <c r="AF2033"/>
      <c r="AG2033"/>
      <c r="AH2033"/>
      <c r="AI2033"/>
      <c r="AJ2033"/>
    </row>
    <row r="2034" spans="2:36" x14ac:dyDescent="0.25">
      <c r="B2034" s="2" t="s">
        <v>685</v>
      </c>
      <c r="C2034"/>
      <c r="D2034" s="1" t="s">
        <v>1733</v>
      </c>
      <c r="E2034"/>
      <c r="F2034"/>
      <c r="G2034"/>
      <c r="H2034"/>
      <c r="I2034"/>
      <c r="J2034" s="1" t="s">
        <v>3757</v>
      </c>
      <c r="K2034"/>
      <c r="L2034"/>
      <c r="M2034"/>
      <c r="N2034"/>
      <c r="O2034"/>
      <c r="P2034"/>
      <c r="Q2034" s="13">
        <v>0</v>
      </c>
      <c r="R2034" s="13">
        <v>0</v>
      </c>
      <c r="S2034" s="11">
        <f t="shared" si="318"/>
        <v>0</v>
      </c>
      <c r="T2034" s="5">
        <v>0</v>
      </c>
      <c r="U2034" s="11">
        <f t="shared" si="319"/>
        <v>0</v>
      </c>
      <c r="V2034" s="13" t="s">
        <v>1</v>
      </c>
      <c r="W2034" s="10">
        <f>IFERROR(VLOOKUP(V2034,Curr!$B$2:$C$13,2,FALSE),0)</f>
        <v>11</v>
      </c>
      <c r="X2034" s="11">
        <f t="shared" si="320"/>
        <v>0</v>
      </c>
      <c r="Y2034" s="14">
        <f t="shared" si="321"/>
        <v>0</v>
      </c>
      <c r="Z2034" s="11">
        <f t="shared" si="322"/>
        <v>0</v>
      </c>
      <c r="AA2034" s="4" t="s">
        <v>1</v>
      </c>
      <c r="AB2034" s="10">
        <f>IFERROR(VLOOKUP(AA2034,Curr!$B$2:$C$13,2,FALSE),0)</f>
        <v>11</v>
      </c>
      <c r="AC2034" s="11">
        <f t="shared" si="323"/>
        <v>0</v>
      </c>
      <c r="AD2034" s="11">
        <f t="shared" si="324"/>
        <v>0</v>
      </c>
      <c r="AE2034" s="12">
        <f t="shared" si="325"/>
        <v>0</v>
      </c>
      <c r="AF2034"/>
      <c r="AG2034"/>
      <c r="AH2034"/>
      <c r="AI2034"/>
      <c r="AJ2034"/>
    </row>
    <row r="2035" spans="2:36" x14ac:dyDescent="0.25">
      <c r="B2035" s="2" t="s">
        <v>685</v>
      </c>
      <c r="C2035"/>
      <c r="D2035" s="1" t="s">
        <v>1733</v>
      </c>
      <c r="E2035"/>
      <c r="F2035"/>
      <c r="G2035"/>
      <c r="H2035"/>
      <c r="I2035"/>
      <c r="J2035" s="1" t="s">
        <v>3758</v>
      </c>
      <c r="K2035"/>
      <c r="L2035"/>
      <c r="M2035"/>
      <c r="N2035"/>
      <c r="O2035"/>
      <c r="P2035"/>
      <c r="Q2035" s="13">
        <v>0</v>
      </c>
      <c r="R2035" s="13">
        <v>0</v>
      </c>
      <c r="S2035" s="11">
        <f t="shared" si="318"/>
        <v>0</v>
      </c>
      <c r="T2035" s="5">
        <v>0</v>
      </c>
      <c r="U2035" s="11">
        <f t="shared" si="319"/>
        <v>0</v>
      </c>
      <c r="V2035" s="13" t="s">
        <v>1</v>
      </c>
      <c r="W2035" s="10">
        <f>IFERROR(VLOOKUP(V2035,Curr!$B$2:$C$13,2,FALSE),0)</f>
        <v>11</v>
      </c>
      <c r="X2035" s="11">
        <f t="shared" si="320"/>
        <v>0</v>
      </c>
      <c r="Y2035" s="14">
        <f t="shared" si="321"/>
        <v>0</v>
      </c>
      <c r="Z2035" s="11">
        <f t="shared" si="322"/>
        <v>0</v>
      </c>
      <c r="AA2035" s="4" t="s">
        <v>1</v>
      </c>
      <c r="AB2035" s="10">
        <f>IFERROR(VLOOKUP(AA2035,Curr!$B$2:$C$13,2,FALSE),0)</f>
        <v>11</v>
      </c>
      <c r="AC2035" s="11">
        <f t="shared" si="323"/>
        <v>0</v>
      </c>
      <c r="AD2035" s="11">
        <f t="shared" si="324"/>
        <v>0</v>
      </c>
      <c r="AE2035" s="12">
        <f t="shared" si="325"/>
        <v>0</v>
      </c>
      <c r="AF2035"/>
      <c r="AG2035"/>
      <c r="AH2035"/>
      <c r="AI2035"/>
      <c r="AJ2035"/>
    </row>
    <row r="2036" spans="2:36" x14ac:dyDescent="0.25">
      <c r="B2036" s="2" t="s">
        <v>685</v>
      </c>
      <c r="C2036"/>
      <c r="D2036" s="1" t="s">
        <v>1733</v>
      </c>
      <c r="E2036"/>
      <c r="F2036"/>
      <c r="G2036"/>
      <c r="H2036"/>
      <c r="I2036"/>
      <c r="J2036" s="1" t="s">
        <v>3759</v>
      </c>
      <c r="K2036"/>
      <c r="L2036"/>
      <c r="M2036"/>
      <c r="N2036"/>
      <c r="O2036"/>
      <c r="P2036"/>
      <c r="Q2036" s="13">
        <v>0</v>
      </c>
      <c r="R2036" s="13">
        <v>0</v>
      </c>
      <c r="S2036" s="11">
        <f t="shared" si="318"/>
        <v>0</v>
      </c>
      <c r="T2036" s="5">
        <v>0</v>
      </c>
      <c r="U2036" s="11">
        <f t="shared" si="319"/>
        <v>0</v>
      </c>
      <c r="V2036" s="13" t="s">
        <v>1</v>
      </c>
      <c r="W2036" s="10">
        <f>IFERROR(VLOOKUP(V2036,Curr!$B$2:$C$13,2,FALSE),0)</f>
        <v>11</v>
      </c>
      <c r="X2036" s="11">
        <f t="shared" si="320"/>
        <v>0</v>
      </c>
      <c r="Y2036" s="14">
        <f t="shared" si="321"/>
        <v>0</v>
      </c>
      <c r="Z2036" s="11">
        <f t="shared" si="322"/>
        <v>0</v>
      </c>
      <c r="AA2036" s="4" t="s">
        <v>1</v>
      </c>
      <c r="AB2036" s="10">
        <f>IFERROR(VLOOKUP(AA2036,Curr!$B$2:$C$13,2,FALSE),0)</f>
        <v>11</v>
      </c>
      <c r="AC2036" s="11">
        <f t="shared" si="323"/>
        <v>0</v>
      </c>
      <c r="AD2036" s="11">
        <f t="shared" si="324"/>
        <v>0</v>
      </c>
      <c r="AE2036" s="12">
        <f t="shared" si="325"/>
        <v>0</v>
      </c>
      <c r="AF2036"/>
      <c r="AG2036"/>
      <c r="AH2036"/>
      <c r="AI2036"/>
      <c r="AJ2036"/>
    </row>
    <row r="2037" spans="2:36" x14ac:dyDescent="0.25">
      <c r="B2037" s="2" t="s">
        <v>685</v>
      </c>
      <c r="C2037"/>
      <c r="D2037" s="1" t="s">
        <v>1733</v>
      </c>
      <c r="E2037"/>
      <c r="F2037"/>
      <c r="G2037"/>
      <c r="H2037"/>
      <c r="I2037"/>
      <c r="J2037" s="1" t="s">
        <v>3760</v>
      </c>
      <c r="K2037"/>
      <c r="L2037"/>
      <c r="M2037"/>
      <c r="N2037"/>
      <c r="O2037"/>
      <c r="P2037"/>
      <c r="Q2037" s="13">
        <v>0</v>
      </c>
      <c r="R2037" s="13">
        <v>0</v>
      </c>
      <c r="S2037" s="11">
        <f t="shared" si="318"/>
        <v>0</v>
      </c>
      <c r="T2037" s="5">
        <v>0</v>
      </c>
      <c r="U2037" s="11">
        <f t="shared" si="319"/>
        <v>0</v>
      </c>
      <c r="V2037" s="13" t="s">
        <v>1</v>
      </c>
      <c r="W2037" s="10">
        <f>IFERROR(VLOOKUP(V2037,Curr!$B$2:$C$13,2,FALSE),0)</f>
        <v>11</v>
      </c>
      <c r="X2037" s="11">
        <f t="shared" si="320"/>
        <v>0</v>
      </c>
      <c r="Y2037" s="14">
        <f t="shared" si="321"/>
        <v>0</v>
      </c>
      <c r="Z2037" s="11">
        <f t="shared" si="322"/>
        <v>0</v>
      </c>
      <c r="AA2037" s="4" t="s">
        <v>1</v>
      </c>
      <c r="AB2037" s="10">
        <f>IFERROR(VLOOKUP(AA2037,Curr!$B$2:$C$13,2,FALSE),0)</f>
        <v>11</v>
      </c>
      <c r="AC2037" s="11">
        <f t="shared" si="323"/>
        <v>0</v>
      </c>
      <c r="AD2037" s="11">
        <f t="shared" si="324"/>
        <v>0</v>
      </c>
      <c r="AE2037" s="12">
        <f t="shared" si="325"/>
        <v>0</v>
      </c>
      <c r="AF2037"/>
      <c r="AG2037"/>
      <c r="AH2037"/>
      <c r="AI2037"/>
      <c r="AJ2037"/>
    </row>
    <row r="2038" spans="2:36" x14ac:dyDescent="0.25">
      <c r="B2038" s="2" t="s">
        <v>685</v>
      </c>
      <c r="C2038"/>
      <c r="D2038" s="1" t="s">
        <v>1733</v>
      </c>
      <c r="E2038"/>
      <c r="F2038"/>
      <c r="G2038"/>
      <c r="H2038"/>
      <c r="I2038"/>
      <c r="J2038" s="1" t="s">
        <v>3761</v>
      </c>
      <c r="K2038"/>
      <c r="L2038"/>
      <c r="M2038"/>
      <c r="N2038"/>
      <c r="O2038"/>
      <c r="P2038"/>
      <c r="Q2038" s="13">
        <v>0</v>
      </c>
      <c r="R2038" s="13">
        <v>0</v>
      </c>
      <c r="S2038" s="11">
        <f t="shared" si="318"/>
        <v>0</v>
      </c>
      <c r="T2038" s="5">
        <v>0</v>
      </c>
      <c r="U2038" s="11">
        <f t="shared" si="319"/>
        <v>0</v>
      </c>
      <c r="V2038" s="13" t="s">
        <v>1</v>
      </c>
      <c r="W2038" s="10">
        <f>IFERROR(VLOOKUP(V2038,Curr!$B$2:$C$13,2,FALSE),0)</f>
        <v>11</v>
      </c>
      <c r="X2038" s="11">
        <f t="shared" si="320"/>
        <v>0</v>
      </c>
      <c r="Y2038" s="14">
        <f t="shared" si="321"/>
        <v>0</v>
      </c>
      <c r="Z2038" s="11">
        <f t="shared" si="322"/>
        <v>0</v>
      </c>
      <c r="AA2038" s="4" t="s">
        <v>1</v>
      </c>
      <c r="AB2038" s="10">
        <f>IFERROR(VLOOKUP(AA2038,Curr!$B$2:$C$13,2,FALSE),0)</f>
        <v>11</v>
      </c>
      <c r="AC2038" s="11">
        <f t="shared" si="323"/>
        <v>0</v>
      </c>
      <c r="AD2038" s="11">
        <f t="shared" si="324"/>
        <v>0</v>
      </c>
      <c r="AE2038" s="12">
        <f t="shared" si="325"/>
        <v>0</v>
      </c>
      <c r="AF2038"/>
      <c r="AG2038"/>
      <c r="AH2038"/>
      <c r="AI2038"/>
      <c r="AJ2038"/>
    </row>
    <row r="2039" spans="2:36" x14ac:dyDescent="0.25">
      <c r="B2039" s="2" t="s">
        <v>685</v>
      </c>
      <c r="C2039"/>
      <c r="D2039" s="1" t="s">
        <v>1733</v>
      </c>
      <c r="E2039"/>
      <c r="F2039"/>
      <c r="G2039"/>
      <c r="H2039"/>
      <c r="I2039"/>
      <c r="J2039" s="1" t="s">
        <v>3762</v>
      </c>
      <c r="K2039"/>
      <c r="L2039"/>
      <c r="M2039"/>
      <c r="N2039"/>
      <c r="O2039"/>
      <c r="P2039"/>
      <c r="Q2039" s="13">
        <v>0</v>
      </c>
      <c r="R2039" s="13">
        <v>0</v>
      </c>
      <c r="S2039" s="11">
        <f t="shared" si="318"/>
        <v>0</v>
      </c>
      <c r="T2039" s="5">
        <v>0</v>
      </c>
      <c r="U2039" s="11">
        <f t="shared" si="319"/>
        <v>0</v>
      </c>
      <c r="V2039" s="13" t="s">
        <v>1</v>
      </c>
      <c r="W2039" s="10">
        <f>IFERROR(VLOOKUP(V2039,Curr!$B$2:$C$13,2,FALSE),0)</f>
        <v>11</v>
      </c>
      <c r="X2039" s="11">
        <f t="shared" si="320"/>
        <v>0</v>
      </c>
      <c r="Y2039" s="14">
        <f t="shared" si="321"/>
        <v>0</v>
      </c>
      <c r="Z2039" s="11">
        <f t="shared" si="322"/>
        <v>0</v>
      </c>
      <c r="AA2039" s="4" t="s">
        <v>1</v>
      </c>
      <c r="AB2039" s="10">
        <f>IFERROR(VLOOKUP(AA2039,Curr!$B$2:$C$13,2,FALSE),0)</f>
        <v>11</v>
      </c>
      <c r="AC2039" s="11">
        <f t="shared" si="323"/>
        <v>0</v>
      </c>
      <c r="AD2039" s="11">
        <f t="shared" si="324"/>
        <v>0</v>
      </c>
      <c r="AE2039" s="12">
        <f t="shared" si="325"/>
        <v>0</v>
      </c>
      <c r="AF2039"/>
      <c r="AG2039"/>
      <c r="AH2039"/>
      <c r="AI2039"/>
      <c r="AJ2039"/>
    </row>
    <row r="2040" spans="2:36" x14ac:dyDescent="0.25">
      <c r="B2040" s="2" t="s">
        <v>685</v>
      </c>
      <c r="C2040"/>
      <c r="D2040" s="1" t="s">
        <v>1733</v>
      </c>
      <c r="E2040"/>
      <c r="F2040"/>
      <c r="G2040"/>
      <c r="H2040"/>
      <c r="I2040"/>
      <c r="J2040" s="1" t="s">
        <v>3763</v>
      </c>
      <c r="K2040"/>
      <c r="L2040"/>
      <c r="M2040"/>
      <c r="N2040"/>
      <c r="O2040"/>
      <c r="P2040"/>
      <c r="Q2040" s="13">
        <v>0</v>
      </c>
      <c r="R2040" s="13">
        <v>0</v>
      </c>
      <c r="S2040" s="11">
        <f t="shared" ref="S2040:S2103" si="326">+Q2040*R2040</f>
        <v>0</v>
      </c>
      <c r="T2040" s="5">
        <v>0</v>
      </c>
      <c r="U2040" s="11">
        <f t="shared" ref="U2040:U2103" si="327">S2040*(1-T2040)</f>
        <v>0</v>
      </c>
      <c r="V2040" s="13" t="s">
        <v>1</v>
      </c>
      <c r="W2040" s="10">
        <f>IFERROR(VLOOKUP(V2040,Curr!$B$2:$C$13,2,FALSE),0)</f>
        <v>11</v>
      </c>
      <c r="X2040" s="11">
        <f t="shared" ref="X2040:X2103" si="328">U2040*W2040</f>
        <v>0</v>
      </c>
      <c r="Y2040" s="14">
        <f t="shared" ref="Y2040:Y2103" si="329">Q2040</f>
        <v>0</v>
      </c>
      <c r="Z2040" s="11">
        <f t="shared" ref="Z2040:Z2103" si="330">+Y2040*R2040</f>
        <v>0</v>
      </c>
      <c r="AA2040" s="4" t="s">
        <v>1</v>
      </c>
      <c r="AB2040" s="10">
        <f>IFERROR(VLOOKUP(AA2040,Curr!$B$2:$C$13,2,FALSE),0)</f>
        <v>11</v>
      </c>
      <c r="AC2040" s="11">
        <f t="shared" ref="AC2040:AC2103" si="331">+Y2040*AB2040*R2040</f>
        <v>0</v>
      </c>
      <c r="AD2040" s="11">
        <f t="shared" ref="AD2040:AD2103" si="332">+AC2040-X2040</f>
        <v>0</v>
      </c>
      <c r="AE2040" s="12">
        <f t="shared" ref="AE2040:AE2103" si="333">IFERROR(AD2040/AC2040,0)</f>
        <v>0</v>
      </c>
      <c r="AF2040"/>
      <c r="AG2040"/>
      <c r="AH2040"/>
      <c r="AI2040"/>
      <c r="AJ2040"/>
    </row>
    <row r="2041" spans="2:36" x14ac:dyDescent="0.25">
      <c r="B2041" s="2" t="s">
        <v>685</v>
      </c>
      <c r="C2041"/>
      <c r="D2041" s="1" t="s">
        <v>1733</v>
      </c>
      <c r="E2041"/>
      <c r="F2041"/>
      <c r="G2041"/>
      <c r="H2041"/>
      <c r="I2041"/>
      <c r="J2041" s="1" t="s">
        <v>3764</v>
      </c>
      <c r="K2041"/>
      <c r="L2041"/>
      <c r="M2041"/>
      <c r="N2041"/>
      <c r="O2041"/>
      <c r="P2041"/>
      <c r="Q2041" s="13">
        <v>0</v>
      </c>
      <c r="R2041" s="13">
        <v>0</v>
      </c>
      <c r="S2041" s="11">
        <f t="shared" si="326"/>
        <v>0</v>
      </c>
      <c r="T2041" s="5">
        <v>0</v>
      </c>
      <c r="U2041" s="11">
        <f t="shared" si="327"/>
        <v>0</v>
      </c>
      <c r="V2041" s="13" t="s">
        <v>1</v>
      </c>
      <c r="W2041" s="10">
        <f>IFERROR(VLOOKUP(V2041,Curr!$B$2:$C$13,2,FALSE),0)</f>
        <v>11</v>
      </c>
      <c r="X2041" s="11">
        <f t="shared" si="328"/>
        <v>0</v>
      </c>
      <c r="Y2041" s="14">
        <f t="shared" si="329"/>
        <v>0</v>
      </c>
      <c r="Z2041" s="11">
        <f t="shared" si="330"/>
        <v>0</v>
      </c>
      <c r="AA2041" s="4" t="s">
        <v>1</v>
      </c>
      <c r="AB2041" s="10">
        <f>IFERROR(VLOOKUP(AA2041,Curr!$B$2:$C$13,2,FALSE),0)</f>
        <v>11</v>
      </c>
      <c r="AC2041" s="11">
        <f t="shared" si="331"/>
        <v>0</v>
      </c>
      <c r="AD2041" s="11">
        <f t="shared" si="332"/>
        <v>0</v>
      </c>
      <c r="AE2041" s="12">
        <f t="shared" si="333"/>
        <v>0</v>
      </c>
      <c r="AF2041"/>
      <c r="AG2041"/>
      <c r="AH2041"/>
      <c r="AI2041"/>
      <c r="AJ2041"/>
    </row>
    <row r="2042" spans="2:36" x14ac:dyDescent="0.25">
      <c r="B2042" s="2" t="s">
        <v>685</v>
      </c>
      <c r="C2042"/>
      <c r="D2042" s="1" t="s">
        <v>1733</v>
      </c>
      <c r="E2042"/>
      <c r="F2042"/>
      <c r="G2042"/>
      <c r="H2042"/>
      <c r="I2042"/>
      <c r="J2042" s="1" t="s">
        <v>3765</v>
      </c>
      <c r="K2042"/>
      <c r="L2042"/>
      <c r="M2042"/>
      <c r="N2042"/>
      <c r="O2042"/>
      <c r="P2042"/>
      <c r="Q2042" s="13">
        <v>0</v>
      </c>
      <c r="R2042" s="13">
        <v>0</v>
      </c>
      <c r="S2042" s="11">
        <f t="shared" si="326"/>
        <v>0</v>
      </c>
      <c r="T2042" s="5">
        <v>0</v>
      </c>
      <c r="U2042" s="11">
        <f t="shared" si="327"/>
        <v>0</v>
      </c>
      <c r="V2042" s="13" t="s">
        <v>1</v>
      </c>
      <c r="W2042" s="10">
        <f>IFERROR(VLOOKUP(V2042,Curr!$B$2:$C$13,2,FALSE),0)</f>
        <v>11</v>
      </c>
      <c r="X2042" s="11">
        <f t="shared" si="328"/>
        <v>0</v>
      </c>
      <c r="Y2042" s="14">
        <f t="shared" si="329"/>
        <v>0</v>
      </c>
      <c r="Z2042" s="11">
        <f t="shared" si="330"/>
        <v>0</v>
      </c>
      <c r="AA2042" s="4" t="s">
        <v>1</v>
      </c>
      <c r="AB2042" s="10">
        <f>IFERROR(VLOOKUP(AA2042,Curr!$B$2:$C$13,2,FALSE),0)</f>
        <v>11</v>
      </c>
      <c r="AC2042" s="11">
        <f t="shared" si="331"/>
        <v>0</v>
      </c>
      <c r="AD2042" s="11">
        <f t="shared" si="332"/>
        <v>0</v>
      </c>
      <c r="AE2042" s="12">
        <f t="shared" si="333"/>
        <v>0</v>
      </c>
      <c r="AF2042"/>
      <c r="AG2042"/>
      <c r="AH2042"/>
      <c r="AI2042"/>
      <c r="AJ2042"/>
    </row>
    <row r="2043" spans="2:36" x14ac:dyDescent="0.25">
      <c r="B2043" s="2" t="s">
        <v>685</v>
      </c>
      <c r="C2043"/>
      <c r="D2043" s="1" t="s">
        <v>1733</v>
      </c>
      <c r="E2043"/>
      <c r="F2043"/>
      <c r="G2043"/>
      <c r="H2043"/>
      <c r="I2043"/>
      <c r="J2043" s="1" t="s">
        <v>3766</v>
      </c>
      <c r="K2043"/>
      <c r="L2043"/>
      <c r="M2043"/>
      <c r="N2043"/>
      <c r="O2043"/>
      <c r="P2043"/>
      <c r="Q2043" s="13">
        <v>0</v>
      </c>
      <c r="R2043" s="13">
        <v>0</v>
      </c>
      <c r="S2043" s="11">
        <f t="shared" si="326"/>
        <v>0</v>
      </c>
      <c r="T2043" s="5">
        <v>0</v>
      </c>
      <c r="U2043" s="11">
        <f t="shared" si="327"/>
        <v>0</v>
      </c>
      <c r="V2043" s="13" t="s">
        <v>1</v>
      </c>
      <c r="W2043" s="10">
        <f>IFERROR(VLOOKUP(V2043,Curr!$B$2:$C$13,2,FALSE),0)</f>
        <v>11</v>
      </c>
      <c r="X2043" s="11">
        <f t="shared" si="328"/>
        <v>0</v>
      </c>
      <c r="Y2043" s="14">
        <f t="shared" si="329"/>
        <v>0</v>
      </c>
      <c r="Z2043" s="11">
        <f t="shared" si="330"/>
        <v>0</v>
      </c>
      <c r="AA2043" s="4" t="s">
        <v>1</v>
      </c>
      <c r="AB2043" s="10">
        <f>IFERROR(VLOOKUP(AA2043,Curr!$B$2:$C$13,2,FALSE),0)</f>
        <v>11</v>
      </c>
      <c r="AC2043" s="11">
        <f t="shared" si="331"/>
        <v>0</v>
      </c>
      <c r="AD2043" s="11">
        <f t="shared" si="332"/>
        <v>0</v>
      </c>
      <c r="AE2043" s="12">
        <f t="shared" si="333"/>
        <v>0</v>
      </c>
      <c r="AF2043"/>
      <c r="AG2043"/>
      <c r="AH2043"/>
      <c r="AI2043"/>
      <c r="AJ2043"/>
    </row>
    <row r="2044" spans="2:36" x14ac:dyDescent="0.25">
      <c r="B2044" s="2" t="s">
        <v>685</v>
      </c>
      <c r="C2044"/>
      <c r="D2044" s="1" t="s">
        <v>1733</v>
      </c>
      <c r="E2044"/>
      <c r="F2044"/>
      <c r="G2044"/>
      <c r="H2044"/>
      <c r="I2044"/>
      <c r="J2044" s="1" t="s">
        <v>3767</v>
      </c>
      <c r="K2044"/>
      <c r="L2044"/>
      <c r="M2044"/>
      <c r="N2044"/>
      <c r="O2044"/>
      <c r="P2044"/>
      <c r="Q2044" s="13">
        <v>0</v>
      </c>
      <c r="R2044" s="13">
        <v>0</v>
      </c>
      <c r="S2044" s="11">
        <f t="shared" si="326"/>
        <v>0</v>
      </c>
      <c r="T2044" s="5">
        <v>0</v>
      </c>
      <c r="U2044" s="11">
        <f t="shared" si="327"/>
        <v>0</v>
      </c>
      <c r="V2044" s="13" t="s">
        <v>1</v>
      </c>
      <c r="W2044" s="10">
        <f>IFERROR(VLOOKUP(V2044,Curr!$B$2:$C$13,2,FALSE),0)</f>
        <v>11</v>
      </c>
      <c r="X2044" s="11">
        <f t="shared" si="328"/>
        <v>0</v>
      </c>
      <c r="Y2044" s="14">
        <f t="shared" si="329"/>
        <v>0</v>
      </c>
      <c r="Z2044" s="11">
        <f t="shared" si="330"/>
        <v>0</v>
      </c>
      <c r="AA2044" s="4" t="s">
        <v>1</v>
      </c>
      <c r="AB2044" s="10">
        <f>IFERROR(VLOOKUP(AA2044,Curr!$B$2:$C$13,2,FALSE),0)</f>
        <v>11</v>
      </c>
      <c r="AC2044" s="11">
        <f t="shared" si="331"/>
        <v>0</v>
      </c>
      <c r="AD2044" s="11">
        <f t="shared" si="332"/>
        <v>0</v>
      </c>
      <c r="AE2044" s="12">
        <f t="shared" si="333"/>
        <v>0</v>
      </c>
      <c r="AF2044"/>
      <c r="AG2044"/>
      <c r="AH2044"/>
      <c r="AI2044"/>
      <c r="AJ2044"/>
    </row>
    <row r="2045" spans="2:36" x14ac:dyDescent="0.25">
      <c r="B2045" s="2" t="s">
        <v>685</v>
      </c>
      <c r="C2045"/>
      <c r="D2045" s="1" t="s">
        <v>1733</v>
      </c>
      <c r="E2045"/>
      <c r="F2045"/>
      <c r="G2045"/>
      <c r="H2045"/>
      <c r="I2045"/>
      <c r="J2045" s="1" t="s">
        <v>3768</v>
      </c>
      <c r="K2045"/>
      <c r="L2045"/>
      <c r="M2045"/>
      <c r="N2045"/>
      <c r="O2045"/>
      <c r="P2045"/>
      <c r="Q2045" s="13">
        <v>0</v>
      </c>
      <c r="R2045" s="13">
        <v>0</v>
      </c>
      <c r="S2045" s="11">
        <f t="shared" si="326"/>
        <v>0</v>
      </c>
      <c r="T2045" s="5">
        <v>0</v>
      </c>
      <c r="U2045" s="11">
        <f t="shared" si="327"/>
        <v>0</v>
      </c>
      <c r="V2045" s="13" t="s">
        <v>1</v>
      </c>
      <c r="W2045" s="10">
        <f>IFERROR(VLOOKUP(V2045,Curr!$B$2:$C$13,2,FALSE),0)</f>
        <v>11</v>
      </c>
      <c r="X2045" s="11">
        <f t="shared" si="328"/>
        <v>0</v>
      </c>
      <c r="Y2045" s="14">
        <f t="shared" si="329"/>
        <v>0</v>
      </c>
      <c r="Z2045" s="11">
        <f t="shared" si="330"/>
        <v>0</v>
      </c>
      <c r="AA2045" s="4" t="s">
        <v>1</v>
      </c>
      <c r="AB2045" s="10">
        <f>IFERROR(VLOOKUP(AA2045,Curr!$B$2:$C$13,2,FALSE),0)</f>
        <v>11</v>
      </c>
      <c r="AC2045" s="11">
        <f t="shared" si="331"/>
        <v>0</v>
      </c>
      <c r="AD2045" s="11">
        <f t="shared" si="332"/>
        <v>0</v>
      </c>
      <c r="AE2045" s="12">
        <f t="shared" si="333"/>
        <v>0</v>
      </c>
      <c r="AF2045"/>
      <c r="AG2045"/>
      <c r="AH2045"/>
      <c r="AI2045"/>
      <c r="AJ2045"/>
    </row>
    <row r="2046" spans="2:36" x14ac:dyDescent="0.25">
      <c r="B2046" s="2" t="s">
        <v>685</v>
      </c>
      <c r="C2046"/>
      <c r="D2046" s="1" t="s">
        <v>1733</v>
      </c>
      <c r="E2046"/>
      <c r="F2046"/>
      <c r="G2046"/>
      <c r="H2046"/>
      <c r="I2046"/>
      <c r="J2046" s="1" t="s">
        <v>3769</v>
      </c>
      <c r="K2046"/>
      <c r="L2046"/>
      <c r="M2046"/>
      <c r="N2046"/>
      <c r="O2046"/>
      <c r="P2046"/>
      <c r="Q2046" s="13">
        <v>0</v>
      </c>
      <c r="R2046" s="13">
        <v>0</v>
      </c>
      <c r="S2046" s="11">
        <f t="shared" si="326"/>
        <v>0</v>
      </c>
      <c r="T2046" s="5">
        <v>0</v>
      </c>
      <c r="U2046" s="11">
        <f t="shared" si="327"/>
        <v>0</v>
      </c>
      <c r="V2046" s="13" t="s">
        <v>1</v>
      </c>
      <c r="W2046" s="10">
        <f>IFERROR(VLOOKUP(V2046,Curr!$B$2:$C$13,2,FALSE),0)</f>
        <v>11</v>
      </c>
      <c r="X2046" s="11">
        <f t="shared" si="328"/>
        <v>0</v>
      </c>
      <c r="Y2046" s="14">
        <f t="shared" si="329"/>
        <v>0</v>
      </c>
      <c r="Z2046" s="11">
        <f t="shared" si="330"/>
        <v>0</v>
      </c>
      <c r="AA2046" s="4" t="s">
        <v>1</v>
      </c>
      <c r="AB2046" s="10">
        <f>IFERROR(VLOOKUP(AA2046,Curr!$B$2:$C$13,2,FALSE),0)</f>
        <v>11</v>
      </c>
      <c r="AC2046" s="11">
        <f t="shared" si="331"/>
        <v>0</v>
      </c>
      <c r="AD2046" s="11">
        <f t="shared" si="332"/>
        <v>0</v>
      </c>
      <c r="AE2046" s="12">
        <f t="shared" si="333"/>
        <v>0</v>
      </c>
      <c r="AF2046"/>
      <c r="AG2046"/>
      <c r="AH2046"/>
      <c r="AI2046"/>
      <c r="AJ2046"/>
    </row>
    <row r="2047" spans="2:36" x14ac:dyDescent="0.25">
      <c r="B2047" s="2" t="s">
        <v>685</v>
      </c>
      <c r="C2047"/>
      <c r="D2047" s="1" t="s">
        <v>1733</v>
      </c>
      <c r="E2047"/>
      <c r="F2047"/>
      <c r="G2047"/>
      <c r="H2047"/>
      <c r="I2047"/>
      <c r="J2047" s="1" t="s">
        <v>3770</v>
      </c>
      <c r="K2047"/>
      <c r="L2047"/>
      <c r="M2047"/>
      <c r="N2047"/>
      <c r="O2047"/>
      <c r="P2047"/>
      <c r="Q2047" s="13">
        <v>0</v>
      </c>
      <c r="R2047" s="13">
        <v>0</v>
      </c>
      <c r="S2047" s="11">
        <f t="shared" si="326"/>
        <v>0</v>
      </c>
      <c r="T2047" s="5">
        <v>0</v>
      </c>
      <c r="U2047" s="11">
        <f t="shared" si="327"/>
        <v>0</v>
      </c>
      <c r="V2047" s="13" t="s">
        <v>1</v>
      </c>
      <c r="W2047" s="10">
        <f>IFERROR(VLOOKUP(V2047,Curr!$B$2:$C$13,2,FALSE),0)</f>
        <v>11</v>
      </c>
      <c r="X2047" s="11">
        <f t="shared" si="328"/>
        <v>0</v>
      </c>
      <c r="Y2047" s="14">
        <f t="shared" si="329"/>
        <v>0</v>
      </c>
      <c r="Z2047" s="11">
        <f t="shared" si="330"/>
        <v>0</v>
      </c>
      <c r="AA2047" s="4" t="s">
        <v>1</v>
      </c>
      <c r="AB2047" s="10">
        <f>IFERROR(VLOOKUP(AA2047,Curr!$B$2:$C$13,2,FALSE),0)</f>
        <v>11</v>
      </c>
      <c r="AC2047" s="11">
        <f t="shared" si="331"/>
        <v>0</v>
      </c>
      <c r="AD2047" s="11">
        <f t="shared" si="332"/>
        <v>0</v>
      </c>
      <c r="AE2047" s="12">
        <f t="shared" si="333"/>
        <v>0</v>
      </c>
      <c r="AF2047"/>
      <c r="AG2047"/>
      <c r="AH2047"/>
      <c r="AI2047"/>
      <c r="AJ2047"/>
    </row>
    <row r="2048" spans="2:36" x14ac:dyDescent="0.25">
      <c r="B2048" s="2" t="s">
        <v>685</v>
      </c>
      <c r="C2048"/>
      <c r="D2048" s="1" t="s">
        <v>1733</v>
      </c>
      <c r="E2048"/>
      <c r="F2048"/>
      <c r="G2048"/>
      <c r="H2048"/>
      <c r="I2048"/>
      <c r="J2048" s="1" t="s">
        <v>3771</v>
      </c>
      <c r="K2048"/>
      <c r="L2048"/>
      <c r="M2048"/>
      <c r="N2048"/>
      <c r="O2048"/>
      <c r="P2048"/>
      <c r="Q2048" s="13">
        <v>0</v>
      </c>
      <c r="R2048" s="13">
        <v>0</v>
      </c>
      <c r="S2048" s="11">
        <f t="shared" si="326"/>
        <v>0</v>
      </c>
      <c r="T2048" s="5">
        <v>0</v>
      </c>
      <c r="U2048" s="11">
        <f t="shared" si="327"/>
        <v>0</v>
      </c>
      <c r="V2048" s="13" t="s">
        <v>1</v>
      </c>
      <c r="W2048" s="10">
        <f>IFERROR(VLOOKUP(V2048,Curr!$B$2:$C$13,2,FALSE),0)</f>
        <v>11</v>
      </c>
      <c r="X2048" s="11">
        <f t="shared" si="328"/>
        <v>0</v>
      </c>
      <c r="Y2048" s="14">
        <f t="shared" si="329"/>
        <v>0</v>
      </c>
      <c r="Z2048" s="11">
        <f t="shared" si="330"/>
        <v>0</v>
      </c>
      <c r="AA2048" s="4" t="s">
        <v>1</v>
      </c>
      <c r="AB2048" s="10">
        <f>IFERROR(VLOOKUP(AA2048,Curr!$B$2:$C$13,2,FALSE),0)</f>
        <v>11</v>
      </c>
      <c r="AC2048" s="11">
        <f t="shared" si="331"/>
        <v>0</v>
      </c>
      <c r="AD2048" s="11">
        <f t="shared" si="332"/>
        <v>0</v>
      </c>
      <c r="AE2048" s="12">
        <f t="shared" si="333"/>
        <v>0</v>
      </c>
      <c r="AF2048"/>
      <c r="AG2048"/>
      <c r="AH2048"/>
      <c r="AI2048"/>
      <c r="AJ2048"/>
    </row>
    <row r="2049" spans="2:36" x14ac:dyDescent="0.25">
      <c r="B2049" s="2" t="s">
        <v>685</v>
      </c>
      <c r="C2049"/>
      <c r="D2049" s="1" t="s">
        <v>1733</v>
      </c>
      <c r="E2049"/>
      <c r="F2049"/>
      <c r="G2049"/>
      <c r="H2049"/>
      <c r="I2049"/>
      <c r="J2049" s="1" t="s">
        <v>3772</v>
      </c>
      <c r="K2049"/>
      <c r="L2049"/>
      <c r="M2049"/>
      <c r="N2049"/>
      <c r="O2049"/>
      <c r="P2049"/>
      <c r="Q2049" s="13">
        <v>0</v>
      </c>
      <c r="R2049" s="13">
        <v>0</v>
      </c>
      <c r="S2049" s="11">
        <f t="shared" si="326"/>
        <v>0</v>
      </c>
      <c r="T2049" s="5">
        <v>0</v>
      </c>
      <c r="U2049" s="11">
        <f t="shared" si="327"/>
        <v>0</v>
      </c>
      <c r="V2049" s="13" t="s">
        <v>1</v>
      </c>
      <c r="W2049" s="10">
        <f>IFERROR(VLOOKUP(V2049,Curr!$B$2:$C$13,2,FALSE),0)</f>
        <v>11</v>
      </c>
      <c r="X2049" s="11">
        <f t="shared" si="328"/>
        <v>0</v>
      </c>
      <c r="Y2049" s="14">
        <f t="shared" si="329"/>
        <v>0</v>
      </c>
      <c r="Z2049" s="11">
        <f t="shared" si="330"/>
        <v>0</v>
      </c>
      <c r="AA2049" s="4" t="s">
        <v>1</v>
      </c>
      <c r="AB2049" s="10">
        <f>IFERROR(VLOOKUP(AA2049,Curr!$B$2:$C$13,2,FALSE),0)</f>
        <v>11</v>
      </c>
      <c r="AC2049" s="11">
        <f t="shared" si="331"/>
        <v>0</v>
      </c>
      <c r="AD2049" s="11">
        <f t="shared" si="332"/>
        <v>0</v>
      </c>
      <c r="AE2049" s="12">
        <f t="shared" si="333"/>
        <v>0</v>
      </c>
      <c r="AF2049"/>
      <c r="AG2049"/>
      <c r="AH2049"/>
      <c r="AI2049"/>
      <c r="AJ2049"/>
    </row>
    <row r="2050" spans="2:36" x14ac:dyDescent="0.25">
      <c r="B2050" s="2" t="s">
        <v>685</v>
      </c>
      <c r="C2050"/>
      <c r="D2050" s="1" t="s">
        <v>1733</v>
      </c>
      <c r="E2050"/>
      <c r="F2050"/>
      <c r="G2050"/>
      <c r="H2050"/>
      <c r="I2050"/>
      <c r="J2050" s="1" t="s">
        <v>3773</v>
      </c>
      <c r="K2050"/>
      <c r="L2050"/>
      <c r="M2050"/>
      <c r="N2050"/>
      <c r="O2050"/>
      <c r="P2050"/>
      <c r="Q2050" s="13">
        <v>0</v>
      </c>
      <c r="R2050" s="13">
        <v>0</v>
      </c>
      <c r="S2050" s="11">
        <f t="shared" si="326"/>
        <v>0</v>
      </c>
      <c r="T2050" s="5">
        <v>0</v>
      </c>
      <c r="U2050" s="11">
        <f t="shared" si="327"/>
        <v>0</v>
      </c>
      <c r="V2050" s="13" t="s">
        <v>1</v>
      </c>
      <c r="W2050" s="10">
        <f>IFERROR(VLOOKUP(V2050,Curr!$B$2:$C$13,2,FALSE),0)</f>
        <v>11</v>
      </c>
      <c r="X2050" s="11">
        <f t="shared" si="328"/>
        <v>0</v>
      </c>
      <c r="Y2050" s="14">
        <f t="shared" si="329"/>
        <v>0</v>
      </c>
      <c r="Z2050" s="11">
        <f t="shared" si="330"/>
        <v>0</v>
      </c>
      <c r="AA2050" s="4" t="s">
        <v>1</v>
      </c>
      <c r="AB2050" s="10">
        <f>IFERROR(VLOOKUP(AA2050,Curr!$B$2:$C$13,2,FALSE),0)</f>
        <v>11</v>
      </c>
      <c r="AC2050" s="11">
        <f t="shared" si="331"/>
        <v>0</v>
      </c>
      <c r="AD2050" s="11">
        <f t="shared" si="332"/>
        <v>0</v>
      </c>
      <c r="AE2050" s="12">
        <f t="shared" si="333"/>
        <v>0</v>
      </c>
      <c r="AF2050"/>
      <c r="AG2050"/>
      <c r="AH2050"/>
      <c r="AI2050"/>
      <c r="AJ2050"/>
    </row>
    <row r="2051" spans="2:36" x14ac:dyDescent="0.25">
      <c r="B2051" s="2" t="s">
        <v>685</v>
      </c>
      <c r="C2051"/>
      <c r="D2051" s="1" t="s">
        <v>1733</v>
      </c>
      <c r="E2051"/>
      <c r="F2051"/>
      <c r="G2051"/>
      <c r="H2051"/>
      <c r="I2051"/>
      <c r="J2051" s="1" t="s">
        <v>3774</v>
      </c>
      <c r="K2051"/>
      <c r="L2051"/>
      <c r="M2051"/>
      <c r="N2051"/>
      <c r="O2051"/>
      <c r="P2051"/>
      <c r="Q2051" s="13">
        <v>0</v>
      </c>
      <c r="R2051" s="13">
        <v>0</v>
      </c>
      <c r="S2051" s="11">
        <f t="shared" si="326"/>
        <v>0</v>
      </c>
      <c r="T2051" s="5">
        <v>0</v>
      </c>
      <c r="U2051" s="11">
        <f t="shared" si="327"/>
        <v>0</v>
      </c>
      <c r="V2051" s="13" t="s">
        <v>1</v>
      </c>
      <c r="W2051" s="10">
        <f>IFERROR(VLOOKUP(V2051,Curr!$B$2:$C$13,2,FALSE),0)</f>
        <v>11</v>
      </c>
      <c r="X2051" s="11">
        <f t="shared" si="328"/>
        <v>0</v>
      </c>
      <c r="Y2051" s="14">
        <f t="shared" si="329"/>
        <v>0</v>
      </c>
      <c r="Z2051" s="11">
        <f t="shared" si="330"/>
        <v>0</v>
      </c>
      <c r="AA2051" s="4" t="s">
        <v>1</v>
      </c>
      <c r="AB2051" s="10">
        <f>IFERROR(VLOOKUP(AA2051,Curr!$B$2:$C$13,2,FALSE),0)</f>
        <v>11</v>
      </c>
      <c r="AC2051" s="11">
        <f t="shared" si="331"/>
        <v>0</v>
      </c>
      <c r="AD2051" s="11">
        <f t="shared" si="332"/>
        <v>0</v>
      </c>
      <c r="AE2051" s="12">
        <f t="shared" si="333"/>
        <v>0</v>
      </c>
      <c r="AF2051"/>
      <c r="AG2051"/>
      <c r="AH2051"/>
      <c r="AI2051"/>
      <c r="AJ2051"/>
    </row>
    <row r="2052" spans="2:36" x14ac:dyDescent="0.25">
      <c r="B2052" s="2" t="s">
        <v>685</v>
      </c>
      <c r="C2052"/>
      <c r="D2052" s="1" t="s">
        <v>1733</v>
      </c>
      <c r="E2052"/>
      <c r="F2052"/>
      <c r="G2052"/>
      <c r="H2052"/>
      <c r="I2052"/>
      <c r="J2052" s="1" t="s">
        <v>3775</v>
      </c>
      <c r="K2052"/>
      <c r="L2052"/>
      <c r="M2052"/>
      <c r="N2052"/>
      <c r="O2052"/>
      <c r="P2052"/>
      <c r="Q2052" s="13">
        <v>0</v>
      </c>
      <c r="R2052" s="13">
        <v>0</v>
      </c>
      <c r="S2052" s="11">
        <f t="shared" si="326"/>
        <v>0</v>
      </c>
      <c r="T2052" s="5">
        <v>0</v>
      </c>
      <c r="U2052" s="11">
        <f t="shared" si="327"/>
        <v>0</v>
      </c>
      <c r="V2052" s="13" t="s">
        <v>1</v>
      </c>
      <c r="W2052" s="10">
        <f>IFERROR(VLOOKUP(V2052,Curr!$B$2:$C$13,2,FALSE),0)</f>
        <v>11</v>
      </c>
      <c r="X2052" s="11">
        <f t="shared" si="328"/>
        <v>0</v>
      </c>
      <c r="Y2052" s="14">
        <f t="shared" si="329"/>
        <v>0</v>
      </c>
      <c r="Z2052" s="11">
        <f t="shared" si="330"/>
        <v>0</v>
      </c>
      <c r="AA2052" s="4" t="s">
        <v>1</v>
      </c>
      <c r="AB2052" s="10">
        <f>IFERROR(VLOOKUP(AA2052,Curr!$B$2:$C$13,2,FALSE),0)</f>
        <v>11</v>
      </c>
      <c r="AC2052" s="11">
        <f t="shared" si="331"/>
        <v>0</v>
      </c>
      <c r="AD2052" s="11">
        <f t="shared" si="332"/>
        <v>0</v>
      </c>
      <c r="AE2052" s="12">
        <f t="shared" si="333"/>
        <v>0</v>
      </c>
      <c r="AF2052"/>
      <c r="AG2052"/>
      <c r="AH2052"/>
      <c r="AI2052"/>
      <c r="AJ2052"/>
    </row>
    <row r="2053" spans="2:36" x14ac:dyDescent="0.25">
      <c r="B2053" s="2" t="s">
        <v>685</v>
      </c>
      <c r="C2053"/>
      <c r="D2053" s="1" t="s">
        <v>1733</v>
      </c>
      <c r="E2053"/>
      <c r="F2053"/>
      <c r="G2053"/>
      <c r="H2053"/>
      <c r="I2053"/>
      <c r="J2053" s="1" t="s">
        <v>3776</v>
      </c>
      <c r="K2053"/>
      <c r="L2053"/>
      <c r="M2053"/>
      <c r="N2053"/>
      <c r="O2053"/>
      <c r="P2053"/>
      <c r="Q2053" s="13">
        <v>0</v>
      </c>
      <c r="R2053" s="13">
        <v>0</v>
      </c>
      <c r="S2053" s="11">
        <f t="shared" si="326"/>
        <v>0</v>
      </c>
      <c r="T2053" s="5">
        <v>0</v>
      </c>
      <c r="U2053" s="11">
        <f t="shared" si="327"/>
        <v>0</v>
      </c>
      <c r="V2053" s="13" t="s">
        <v>1</v>
      </c>
      <c r="W2053" s="10">
        <f>IFERROR(VLOOKUP(V2053,Curr!$B$2:$C$13,2,FALSE),0)</f>
        <v>11</v>
      </c>
      <c r="X2053" s="11">
        <f t="shared" si="328"/>
        <v>0</v>
      </c>
      <c r="Y2053" s="14">
        <f t="shared" si="329"/>
        <v>0</v>
      </c>
      <c r="Z2053" s="11">
        <f t="shared" si="330"/>
        <v>0</v>
      </c>
      <c r="AA2053" s="4" t="s">
        <v>1</v>
      </c>
      <c r="AB2053" s="10">
        <f>IFERROR(VLOOKUP(AA2053,Curr!$B$2:$C$13,2,FALSE),0)</f>
        <v>11</v>
      </c>
      <c r="AC2053" s="11">
        <f t="shared" si="331"/>
        <v>0</v>
      </c>
      <c r="AD2053" s="11">
        <f t="shared" si="332"/>
        <v>0</v>
      </c>
      <c r="AE2053" s="12">
        <f t="shared" si="333"/>
        <v>0</v>
      </c>
      <c r="AF2053"/>
      <c r="AG2053"/>
      <c r="AH2053"/>
      <c r="AI2053"/>
      <c r="AJ2053"/>
    </row>
    <row r="2054" spans="2:36" x14ac:dyDescent="0.25">
      <c r="B2054" s="2" t="s">
        <v>685</v>
      </c>
      <c r="C2054"/>
      <c r="D2054" s="1" t="s">
        <v>1733</v>
      </c>
      <c r="E2054"/>
      <c r="F2054"/>
      <c r="G2054"/>
      <c r="H2054"/>
      <c r="I2054"/>
      <c r="J2054" s="1" t="s">
        <v>3777</v>
      </c>
      <c r="K2054"/>
      <c r="L2054"/>
      <c r="M2054"/>
      <c r="N2054"/>
      <c r="O2054"/>
      <c r="P2054"/>
      <c r="Q2054" s="13">
        <v>0</v>
      </c>
      <c r="R2054" s="13">
        <v>0</v>
      </c>
      <c r="S2054" s="11">
        <f t="shared" si="326"/>
        <v>0</v>
      </c>
      <c r="T2054" s="5">
        <v>0</v>
      </c>
      <c r="U2054" s="11">
        <f t="shared" si="327"/>
        <v>0</v>
      </c>
      <c r="V2054" s="13" t="s">
        <v>1</v>
      </c>
      <c r="W2054" s="10">
        <f>IFERROR(VLOOKUP(V2054,Curr!$B$2:$C$13,2,FALSE),0)</f>
        <v>11</v>
      </c>
      <c r="X2054" s="11">
        <f t="shared" si="328"/>
        <v>0</v>
      </c>
      <c r="Y2054" s="14">
        <f t="shared" si="329"/>
        <v>0</v>
      </c>
      <c r="Z2054" s="11">
        <f t="shared" si="330"/>
        <v>0</v>
      </c>
      <c r="AA2054" s="4" t="s">
        <v>1</v>
      </c>
      <c r="AB2054" s="10">
        <f>IFERROR(VLOOKUP(AA2054,Curr!$B$2:$C$13,2,FALSE),0)</f>
        <v>11</v>
      </c>
      <c r="AC2054" s="11">
        <f t="shared" si="331"/>
        <v>0</v>
      </c>
      <c r="AD2054" s="11">
        <f t="shared" si="332"/>
        <v>0</v>
      </c>
      <c r="AE2054" s="12">
        <f t="shared" si="333"/>
        <v>0</v>
      </c>
      <c r="AF2054"/>
      <c r="AG2054"/>
      <c r="AH2054"/>
      <c r="AI2054"/>
      <c r="AJ2054"/>
    </row>
    <row r="2055" spans="2:36" x14ac:dyDescent="0.25">
      <c r="B2055" s="2" t="s">
        <v>685</v>
      </c>
      <c r="C2055"/>
      <c r="D2055" s="1" t="s">
        <v>1733</v>
      </c>
      <c r="E2055"/>
      <c r="F2055"/>
      <c r="G2055"/>
      <c r="H2055"/>
      <c r="I2055"/>
      <c r="J2055" s="1" t="s">
        <v>3778</v>
      </c>
      <c r="K2055"/>
      <c r="L2055"/>
      <c r="M2055"/>
      <c r="N2055"/>
      <c r="O2055"/>
      <c r="P2055"/>
      <c r="Q2055" s="13">
        <v>0</v>
      </c>
      <c r="R2055" s="13">
        <v>0</v>
      </c>
      <c r="S2055" s="11">
        <f t="shared" si="326"/>
        <v>0</v>
      </c>
      <c r="T2055" s="5">
        <v>0</v>
      </c>
      <c r="U2055" s="11">
        <f t="shared" si="327"/>
        <v>0</v>
      </c>
      <c r="V2055" s="13" t="s">
        <v>1</v>
      </c>
      <c r="W2055" s="10">
        <f>IFERROR(VLOOKUP(V2055,Curr!$B$2:$C$13,2,FALSE),0)</f>
        <v>11</v>
      </c>
      <c r="X2055" s="11">
        <f t="shared" si="328"/>
        <v>0</v>
      </c>
      <c r="Y2055" s="14">
        <f t="shared" si="329"/>
        <v>0</v>
      </c>
      <c r="Z2055" s="11">
        <f t="shared" si="330"/>
        <v>0</v>
      </c>
      <c r="AA2055" s="4" t="s">
        <v>1</v>
      </c>
      <c r="AB2055" s="10">
        <f>IFERROR(VLOOKUP(AA2055,Curr!$B$2:$C$13,2,FALSE),0)</f>
        <v>11</v>
      </c>
      <c r="AC2055" s="11">
        <f t="shared" si="331"/>
        <v>0</v>
      </c>
      <c r="AD2055" s="11">
        <f t="shared" si="332"/>
        <v>0</v>
      </c>
      <c r="AE2055" s="12">
        <f t="shared" si="333"/>
        <v>0</v>
      </c>
      <c r="AF2055"/>
      <c r="AG2055"/>
      <c r="AH2055"/>
      <c r="AI2055"/>
      <c r="AJ2055"/>
    </row>
    <row r="2056" spans="2:36" x14ac:dyDescent="0.25">
      <c r="B2056" s="2" t="s">
        <v>685</v>
      </c>
      <c r="C2056"/>
      <c r="D2056" s="1" t="s">
        <v>1733</v>
      </c>
      <c r="E2056"/>
      <c r="F2056"/>
      <c r="G2056"/>
      <c r="H2056"/>
      <c r="I2056"/>
      <c r="J2056" s="1" t="s">
        <v>3779</v>
      </c>
      <c r="K2056"/>
      <c r="L2056"/>
      <c r="M2056"/>
      <c r="N2056"/>
      <c r="O2056"/>
      <c r="P2056"/>
      <c r="Q2056" s="13">
        <v>0</v>
      </c>
      <c r="R2056" s="13">
        <v>0</v>
      </c>
      <c r="S2056" s="11">
        <f t="shared" si="326"/>
        <v>0</v>
      </c>
      <c r="T2056" s="5">
        <v>0</v>
      </c>
      <c r="U2056" s="11">
        <f t="shared" si="327"/>
        <v>0</v>
      </c>
      <c r="V2056" s="13" t="s">
        <v>1</v>
      </c>
      <c r="W2056" s="10">
        <f>IFERROR(VLOOKUP(V2056,Curr!$B$2:$C$13,2,FALSE),0)</f>
        <v>11</v>
      </c>
      <c r="X2056" s="11">
        <f t="shared" si="328"/>
        <v>0</v>
      </c>
      <c r="Y2056" s="14">
        <f t="shared" si="329"/>
        <v>0</v>
      </c>
      <c r="Z2056" s="11">
        <f t="shared" si="330"/>
        <v>0</v>
      </c>
      <c r="AA2056" s="4" t="s">
        <v>1</v>
      </c>
      <c r="AB2056" s="10">
        <f>IFERROR(VLOOKUP(AA2056,Curr!$B$2:$C$13,2,FALSE),0)</f>
        <v>11</v>
      </c>
      <c r="AC2056" s="11">
        <f t="shared" si="331"/>
        <v>0</v>
      </c>
      <c r="AD2056" s="11">
        <f t="shared" si="332"/>
        <v>0</v>
      </c>
      <c r="AE2056" s="12">
        <f t="shared" si="333"/>
        <v>0</v>
      </c>
      <c r="AF2056"/>
      <c r="AG2056"/>
      <c r="AH2056"/>
      <c r="AI2056"/>
      <c r="AJ2056"/>
    </row>
    <row r="2057" spans="2:36" x14ac:dyDescent="0.25">
      <c r="B2057" s="2" t="s">
        <v>685</v>
      </c>
      <c r="C2057"/>
      <c r="D2057" s="1" t="s">
        <v>1733</v>
      </c>
      <c r="E2057"/>
      <c r="F2057"/>
      <c r="G2057"/>
      <c r="H2057"/>
      <c r="I2057"/>
      <c r="J2057" s="1" t="s">
        <v>3780</v>
      </c>
      <c r="K2057"/>
      <c r="L2057"/>
      <c r="M2057"/>
      <c r="N2057"/>
      <c r="O2057"/>
      <c r="P2057"/>
      <c r="Q2057" s="13">
        <v>0</v>
      </c>
      <c r="R2057" s="13">
        <v>0</v>
      </c>
      <c r="S2057" s="11">
        <f t="shared" si="326"/>
        <v>0</v>
      </c>
      <c r="T2057" s="5">
        <v>0</v>
      </c>
      <c r="U2057" s="11">
        <f t="shared" si="327"/>
        <v>0</v>
      </c>
      <c r="V2057" s="13" t="s">
        <v>1</v>
      </c>
      <c r="W2057" s="10">
        <f>IFERROR(VLOOKUP(V2057,Curr!$B$2:$C$13,2,FALSE),0)</f>
        <v>11</v>
      </c>
      <c r="X2057" s="11">
        <f t="shared" si="328"/>
        <v>0</v>
      </c>
      <c r="Y2057" s="14">
        <f t="shared" si="329"/>
        <v>0</v>
      </c>
      <c r="Z2057" s="11">
        <f t="shared" si="330"/>
        <v>0</v>
      </c>
      <c r="AA2057" s="4" t="s">
        <v>1</v>
      </c>
      <c r="AB2057" s="10">
        <f>IFERROR(VLOOKUP(AA2057,Curr!$B$2:$C$13,2,FALSE),0)</f>
        <v>11</v>
      </c>
      <c r="AC2057" s="11">
        <f t="shared" si="331"/>
        <v>0</v>
      </c>
      <c r="AD2057" s="11">
        <f t="shared" si="332"/>
        <v>0</v>
      </c>
      <c r="AE2057" s="12">
        <f t="shared" si="333"/>
        <v>0</v>
      </c>
      <c r="AF2057"/>
      <c r="AG2057"/>
      <c r="AH2057"/>
      <c r="AI2057"/>
      <c r="AJ2057"/>
    </row>
    <row r="2058" spans="2:36" x14ac:dyDescent="0.25">
      <c r="B2058" s="2" t="s">
        <v>685</v>
      </c>
      <c r="C2058"/>
      <c r="D2058" s="1" t="s">
        <v>1733</v>
      </c>
      <c r="E2058"/>
      <c r="F2058"/>
      <c r="G2058"/>
      <c r="H2058"/>
      <c r="I2058"/>
      <c r="J2058" s="1" t="s">
        <v>3781</v>
      </c>
      <c r="K2058"/>
      <c r="L2058"/>
      <c r="M2058"/>
      <c r="N2058"/>
      <c r="O2058"/>
      <c r="P2058"/>
      <c r="Q2058" s="13">
        <v>0</v>
      </c>
      <c r="R2058" s="13">
        <v>0</v>
      </c>
      <c r="S2058" s="11">
        <f t="shared" si="326"/>
        <v>0</v>
      </c>
      <c r="T2058" s="5">
        <v>0</v>
      </c>
      <c r="U2058" s="11">
        <f t="shared" si="327"/>
        <v>0</v>
      </c>
      <c r="V2058" s="13" t="s">
        <v>1</v>
      </c>
      <c r="W2058" s="10">
        <f>IFERROR(VLOOKUP(V2058,Curr!$B$2:$C$13,2,FALSE),0)</f>
        <v>11</v>
      </c>
      <c r="X2058" s="11">
        <f t="shared" si="328"/>
        <v>0</v>
      </c>
      <c r="Y2058" s="14">
        <f t="shared" si="329"/>
        <v>0</v>
      </c>
      <c r="Z2058" s="11">
        <f t="shared" si="330"/>
        <v>0</v>
      </c>
      <c r="AA2058" s="4" t="s">
        <v>1</v>
      </c>
      <c r="AB2058" s="10">
        <f>IFERROR(VLOOKUP(AA2058,Curr!$B$2:$C$13,2,FALSE),0)</f>
        <v>11</v>
      </c>
      <c r="AC2058" s="11">
        <f t="shared" si="331"/>
        <v>0</v>
      </c>
      <c r="AD2058" s="11">
        <f t="shared" si="332"/>
        <v>0</v>
      </c>
      <c r="AE2058" s="12">
        <f t="shared" si="333"/>
        <v>0</v>
      </c>
      <c r="AF2058"/>
      <c r="AG2058"/>
      <c r="AH2058"/>
      <c r="AI2058"/>
      <c r="AJ2058"/>
    </row>
    <row r="2059" spans="2:36" x14ac:dyDescent="0.25">
      <c r="B2059" s="2" t="s">
        <v>685</v>
      </c>
      <c r="C2059"/>
      <c r="D2059" s="1" t="s">
        <v>1733</v>
      </c>
      <c r="E2059"/>
      <c r="F2059"/>
      <c r="G2059"/>
      <c r="H2059"/>
      <c r="I2059"/>
      <c r="J2059" s="1" t="s">
        <v>3782</v>
      </c>
      <c r="K2059"/>
      <c r="L2059"/>
      <c r="M2059"/>
      <c r="N2059"/>
      <c r="O2059"/>
      <c r="P2059"/>
      <c r="Q2059" s="13">
        <v>0</v>
      </c>
      <c r="R2059" s="13">
        <v>0</v>
      </c>
      <c r="S2059" s="11">
        <f t="shared" si="326"/>
        <v>0</v>
      </c>
      <c r="T2059" s="5">
        <v>0</v>
      </c>
      <c r="U2059" s="11">
        <f t="shared" si="327"/>
        <v>0</v>
      </c>
      <c r="V2059" s="13" t="s">
        <v>1</v>
      </c>
      <c r="W2059" s="10">
        <f>IFERROR(VLOOKUP(V2059,Curr!$B$2:$C$13,2,FALSE),0)</f>
        <v>11</v>
      </c>
      <c r="X2059" s="11">
        <f t="shared" si="328"/>
        <v>0</v>
      </c>
      <c r="Y2059" s="14">
        <f t="shared" si="329"/>
        <v>0</v>
      </c>
      <c r="Z2059" s="11">
        <f t="shared" si="330"/>
        <v>0</v>
      </c>
      <c r="AA2059" s="4" t="s">
        <v>1</v>
      </c>
      <c r="AB2059" s="10">
        <f>IFERROR(VLOOKUP(AA2059,Curr!$B$2:$C$13,2,FALSE),0)</f>
        <v>11</v>
      </c>
      <c r="AC2059" s="11">
        <f t="shared" si="331"/>
        <v>0</v>
      </c>
      <c r="AD2059" s="11">
        <f t="shared" si="332"/>
        <v>0</v>
      </c>
      <c r="AE2059" s="12">
        <f t="shared" si="333"/>
        <v>0</v>
      </c>
      <c r="AF2059"/>
      <c r="AG2059"/>
      <c r="AH2059"/>
      <c r="AI2059"/>
      <c r="AJ2059"/>
    </row>
    <row r="2060" spans="2:36" x14ac:dyDescent="0.25">
      <c r="B2060" s="2" t="s">
        <v>685</v>
      </c>
      <c r="C2060"/>
      <c r="D2060" s="1" t="s">
        <v>1733</v>
      </c>
      <c r="E2060"/>
      <c r="F2060"/>
      <c r="G2060"/>
      <c r="H2060"/>
      <c r="I2060"/>
      <c r="J2060" s="1" t="s">
        <v>3783</v>
      </c>
      <c r="K2060"/>
      <c r="L2060"/>
      <c r="M2060"/>
      <c r="N2060"/>
      <c r="O2060"/>
      <c r="P2060"/>
      <c r="Q2060" s="13">
        <v>0</v>
      </c>
      <c r="R2060" s="13">
        <v>0</v>
      </c>
      <c r="S2060" s="11">
        <f t="shared" si="326"/>
        <v>0</v>
      </c>
      <c r="T2060" s="5">
        <v>0</v>
      </c>
      <c r="U2060" s="11">
        <f t="shared" si="327"/>
        <v>0</v>
      </c>
      <c r="V2060" s="13" t="s">
        <v>1</v>
      </c>
      <c r="W2060" s="10">
        <f>IFERROR(VLOOKUP(V2060,Curr!$B$2:$C$13,2,FALSE),0)</f>
        <v>11</v>
      </c>
      <c r="X2060" s="11">
        <f t="shared" si="328"/>
        <v>0</v>
      </c>
      <c r="Y2060" s="14">
        <f t="shared" si="329"/>
        <v>0</v>
      </c>
      <c r="Z2060" s="11">
        <f t="shared" si="330"/>
        <v>0</v>
      </c>
      <c r="AA2060" s="4" t="s">
        <v>1</v>
      </c>
      <c r="AB2060" s="10">
        <f>IFERROR(VLOOKUP(AA2060,Curr!$B$2:$C$13,2,FALSE),0)</f>
        <v>11</v>
      </c>
      <c r="AC2060" s="11">
        <f t="shared" si="331"/>
        <v>0</v>
      </c>
      <c r="AD2060" s="11">
        <f t="shared" si="332"/>
        <v>0</v>
      </c>
      <c r="AE2060" s="12">
        <f t="shared" si="333"/>
        <v>0</v>
      </c>
      <c r="AF2060"/>
      <c r="AG2060"/>
      <c r="AH2060"/>
      <c r="AI2060"/>
      <c r="AJ2060"/>
    </row>
    <row r="2061" spans="2:36" x14ac:dyDescent="0.25">
      <c r="B2061" s="2" t="s">
        <v>685</v>
      </c>
      <c r="C2061"/>
      <c r="D2061" s="1" t="s">
        <v>1733</v>
      </c>
      <c r="E2061"/>
      <c r="F2061"/>
      <c r="G2061"/>
      <c r="H2061"/>
      <c r="I2061"/>
      <c r="J2061" s="1" t="s">
        <v>3784</v>
      </c>
      <c r="K2061"/>
      <c r="L2061"/>
      <c r="M2061"/>
      <c r="N2061"/>
      <c r="O2061"/>
      <c r="P2061"/>
      <c r="Q2061" s="13">
        <v>0</v>
      </c>
      <c r="R2061" s="13">
        <v>0</v>
      </c>
      <c r="S2061" s="11">
        <f t="shared" si="326"/>
        <v>0</v>
      </c>
      <c r="T2061" s="5">
        <v>0</v>
      </c>
      <c r="U2061" s="11">
        <f t="shared" si="327"/>
        <v>0</v>
      </c>
      <c r="V2061" s="13" t="s">
        <v>1</v>
      </c>
      <c r="W2061" s="10">
        <f>IFERROR(VLOOKUP(V2061,Curr!$B$2:$C$13,2,FALSE),0)</f>
        <v>11</v>
      </c>
      <c r="X2061" s="11">
        <f t="shared" si="328"/>
        <v>0</v>
      </c>
      <c r="Y2061" s="14">
        <f t="shared" si="329"/>
        <v>0</v>
      </c>
      <c r="Z2061" s="11">
        <f t="shared" si="330"/>
        <v>0</v>
      </c>
      <c r="AA2061" s="4" t="s">
        <v>1</v>
      </c>
      <c r="AB2061" s="10">
        <f>IFERROR(VLOOKUP(AA2061,Curr!$B$2:$C$13,2,FALSE),0)</f>
        <v>11</v>
      </c>
      <c r="AC2061" s="11">
        <f t="shared" si="331"/>
        <v>0</v>
      </c>
      <c r="AD2061" s="11">
        <f t="shared" si="332"/>
        <v>0</v>
      </c>
      <c r="AE2061" s="12">
        <f t="shared" si="333"/>
        <v>0</v>
      </c>
      <c r="AF2061"/>
      <c r="AG2061"/>
      <c r="AH2061"/>
      <c r="AI2061"/>
      <c r="AJ2061"/>
    </row>
    <row r="2062" spans="2:36" x14ac:dyDescent="0.25">
      <c r="B2062" s="2" t="s">
        <v>685</v>
      </c>
      <c r="C2062"/>
      <c r="D2062" s="1" t="s">
        <v>1733</v>
      </c>
      <c r="E2062"/>
      <c r="F2062"/>
      <c r="G2062"/>
      <c r="H2062"/>
      <c r="I2062"/>
      <c r="J2062" s="1" t="s">
        <v>3785</v>
      </c>
      <c r="K2062"/>
      <c r="L2062"/>
      <c r="M2062"/>
      <c r="N2062"/>
      <c r="O2062"/>
      <c r="P2062"/>
      <c r="Q2062" s="13">
        <v>0</v>
      </c>
      <c r="R2062" s="13">
        <v>0</v>
      </c>
      <c r="S2062" s="11">
        <f t="shared" si="326"/>
        <v>0</v>
      </c>
      <c r="T2062" s="5">
        <v>0</v>
      </c>
      <c r="U2062" s="11">
        <f t="shared" si="327"/>
        <v>0</v>
      </c>
      <c r="V2062" s="13" t="s">
        <v>1</v>
      </c>
      <c r="W2062" s="10">
        <f>IFERROR(VLOOKUP(V2062,Curr!$B$2:$C$13,2,FALSE),0)</f>
        <v>11</v>
      </c>
      <c r="X2062" s="11">
        <f t="shared" si="328"/>
        <v>0</v>
      </c>
      <c r="Y2062" s="14">
        <f t="shared" si="329"/>
        <v>0</v>
      </c>
      <c r="Z2062" s="11">
        <f t="shared" si="330"/>
        <v>0</v>
      </c>
      <c r="AA2062" s="4" t="s">
        <v>1</v>
      </c>
      <c r="AB2062" s="10">
        <f>IFERROR(VLOOKUP(AA2062,Curr!$B$2:$C$13,2,FALSE),0)</f>
        <v>11</v>
      </c>
      <c r="AC2062" s="11">
        <f t="shared" si="331"/>
        <v>0</v>
      </c>
      <c r="AD2062" s="11">
        <f t="shared" si="332"/>
        <v>0</v>
      </c>
      <c r="AE2062" s="12">
        <f t="shared" si="333"/>
        <v>0</v>
      </c>
      <c r="AF2062"/>
      <c r="AG2062"/>
      <c r="AH2062"/>
      <c r="AI2062"/>
      <c r="AJ2062"/>
    </row>
    <row r="2063" spans="2:36" x14ac:dyDescent="0.25">
      <c r="B2063" s="2" t="s">
        <v>685</v>
      </c>
      <c r="C2063"/>
      <c r="D2063" s="1" t="s">
        <v>1733</v>
      </c>
      <c r="E2063"/>
      <c r="F2063"/>
      <c r="G2063"/>
      <c r="H2063"/>
      <c r="I2063"/>
      <c r="J2063" s="1" t="s">
        <v>3786</v>
      </c>
      <c r="K2063"/>
      <c r="L2063"/>
      <c r="M2063"/>
      <c r="N2063"/>
      <c r="O2063"/>
      <c r="P2063"/>
      <c r="Q2063" s="13">
        <v>0</v>
      </c>
      <c r="R2063" s="13">
        <v>0</v>
      </c>
      <c r="S2063" s="11">
        <f t="shared" si="326"/>
        <v>0</v>
      </c>
      <c r="T2063" s="5">
        <v>0</v>
      </c>
      <c r="U2063" s="11">
        <f t="shared" si="327"/>
        <v>0</v>
      </c>
      <c r="V2063" s="13" t="s">
        <v>1</v>
      </c>
      <c r="W2063" s="10">
        <f>IFERROR(VLOOKUP(V2063,Curr!$B$2:$C$13,2,FALSE),0)</f>
        <v>11</v>
      </c>
      <c r="X2063" s="11">
        <f t="shared" si="328"/>
        <v>0</v>
      </c>
      <c r="Y2063" s="14">
        <f t="shared" si="329"/>
        <v>0</v>
      </c>
      <c r="Z2063" s="11">
        <f t="shared" si="330"/>
        <v>0</v>
      </c>
      <c r="AA2063" s="4" t="s">
        <v>1</v>
      </c>
      <c r="AB2063" s="10">
        <f>IFERROR(VLOOKUP(AA2063,Curr!$B$2:$C$13,2,FALSE),0)</f>
        <v>11</v>
      </c>
      <c r="AC2063" s="11">
        <f t="shared" si="331"/>
        <v>0</v>
      </c>
      <c r="AD2063" s="11">
        <f t="shared" si="332"/>
        <v>0</v>
      </c>
      <c r="AE2063" s="12">
        <f t="shared" si="333"/>
        <v>0</v>
      </c>
      <c r="AF2063"/>
      <c r="AG2063"/>
      <c r="AH2063"/>
      <c r="AI2063"/>
      <c r="AJ2063"/>
    </row>
    <row r="2064" spans="2:36" x14ac:dyDescent="0.25">
      <c r="B2064" s="2" t="s">
        <v>685</v>
      </c>
      <c r="C2064"/>
      <c r="D2064" s="1" t="s">
        <v>1733</v>
      </c>
      <c r="E2064"/>
      <c r="F2064"/>
      <c r="G2064"/>
      <c r="H2064"/>
      <c r="I2064"/>
      <c r="J2064" s="1" t="s">
        <v>3787</v>
      </c>
      <c r="K2064"/>
      <c r="L2064"/>
      <c r="M2064"/>
      <c r="N2064"/>
      <c r="O2064"/>
      <c r="P2064"/>
      <c r="Q2064" s="13">
        <v>0</v>
      </c>
      <c r="R2064" s="13">
        <v>0</v>
      </c>
      <c r="S2064" s="11">
        <f t="shared" si="326"/>
        <v>0</v>
      </c>
      <c r="T2064" s="5">
        <v>0</v>
      </c>
      <c r="U2064" s="11">
        <f t="shared" si="327"/>
        <v>0</v>
      </c>
      <c r="V2064" s="13" t="s">
        <v>1</v>
      </c>
      <c r="W2064" s="10">
        <f>IFERROR(VLOOKUP(V2064,Curr!$B$2:$C$13,2,FALSE),0)</f>
        <v>11</v>
      </c>
      <c r="X2064" s="11">
        <f t="shared" si="328"/>
        <v>0</v>
      </c>
      <c r="Y2064" s="14">
        <f t="shared" si="329"/>
        <v>0</v>
      </c>
      <c r="Z2064" s="11">
        <f t="shared" si="330"/>
        <v>0</v>
      </c>
      <c r="AA2064" s="4" t="s">
        <v>1</v>
      </c>
      <c r="AB2064" s="10">
        <f>IFERROR(VLOOKUP(AA2064,Curr!$B$2:$C$13,2,FALSE),0)</f>
        <v>11</v>
      </c>
      <c r="AC2064" s="11">
        <f t="shared" si="331"/>
        <v>0</v>
      </c>
      <c r="AD2064" s="11">
        <f t="shared" si="332"/>
        <v>0</v>
      </c>
      <c r="AE2064" s="12">
        <f t="shared" si="333"/>
        <v>0</v>
      </c>
      <c r="AF2064"/>
      <c r="AG2064"/>
      <c r="AH2064"/>
      <c r="AI2064"/>
      <c r="AJ2064"/>
    </row>
    <row r="2065" spans="2:36" x14ac:dyDescent="0.25">
      <c r="B2065" s="2" t="s">
        <v>685</v>
      </c>
      <c r="C2065"/>
      <c r="D2065" s="1" t="s">
        <v>1733</v>
      </c>
      <c r="E2065"/>
      <c r="F2065"/>
      <c r="G2065"/>
      <c r="H2065"/>
      <c r="I2065"/>
      <c r="J2065" s="1" t="s">
        <v>3788</v>
      </c>
      <c r="K2065"/>
      <c r="L2065"/>
      <c r="M2065"/>
      <c r="N2065"/>
      <c r="O2065"/>
      <c r="P2065"/>
      <c r="Q2065" s="13">
        <v>0</v>
      </c>
      <c r="R2065" s="13">
        <v>0</v>
      </c>
      <c r="S2065" s="11">
        <f t="shared" si="326"/>
        <v>0</v>
      </c>
      <c r="T2065" s="5">
        <v>0</v>
      </c>
      <c r="U2065" s="11">
        <f t="shared" si="327"/>
        <v>0</v>
      </c>
      <c r="V2065" s="13" t="s">
        <v>1</v>
      </c>
      <c r="W2065" s="10">
        <f>IFERROR(VLOOKUP(V2065,Curr!$B$2:$C$13,2,FALSE),0)</f>
        <v>11</v>
      </c>
      <c r="X2065" s="11">
        <f t="shared" si="328"/>
        <v>0</v>
      </c>
      <c r="Y2065" s="14">
        <f t="shared" si="329"/>
        <v>0</v>
      </c>
      <c r="Z2065" s="11">
        <f t="shared" si="330"/>
        <v>0</v>
      </c>
      <c r="AA2065" s="4" t="s">
        <v>1</v>
      </c>
      <c r="AB2065" s="10">
        <f>IFERROR(VLOOKUP(AA2065,Curr!$B$2:$C$13,2,FALSE),0)</f>
        <v>11</v>
      </c>
      <c r="AC2065" s="11">
        <f t="shared" si="331"/>
        <v>0</v>
      </c>
      <c r="AD2065" s="11">
        <f t="shared" si="332"/>
        <v>0</v>
      </c>
      <c r="AE2065" s="12">
        <f t="shared" si="333"/>
        <v>0</v>
      </c>
      <c r="AF2065"/>
      <c r="AG2065"/>
      <c r="AH2065"/>
      <c r="AI2065"/>
      <c r="AJ2065"/>
    </row>
    <row r="2066" spans="2:36" x14ac:dyDescent="0.25">
      <c r="B2066" s="2" t="s">
        <v>685</v>
      </c>
      <c r="C2066"/>
      <c r="D2066" s="1" t="s">
        <v>1733</v>
      </c>
      <c r="E2066"/>
      <c r="F2066"/>
      <c r="G2066"/>
      <c r="H2066"/>
      <c r="I2066"/>
      <c r="J2066" s="1" t="s">
        <v>3789</v>
      </c>
      <c r="K2066"/>
      <c r="L2066"/>
      <c r="M2066"/>
      <c r="N2066"/>
      <c r="O2066"/>
      <c r="P2066"/>
      <c r="Q2066" s="13">
        <v>0</v>
      </c>
      <c r="R2066" s="13">
        <v>0</v>
      </c>
      <c r="S2066" s="11">
        <f t="shared" si="326"/>
        <v>0</v>
      </c>
      <c r="T2066" s="5">
        <v>0</v>
      </c>
      <c r="U2066" s="11">
        <f t="shared" si="327"/>
        <v>0</v>
      </c>
      <c r="V2066" s="13" t="s">
        <v>1</v>
      </c>
      <c r="W2066" s="10">
        <f>IFERROR(VLOOKUP(V2066,Curr!$B$2:$C$13,2,FALSE),0)</f>
        <v>11</v>
      </c>
      <c r="X2066" s="11">
        <f t="shared" si="328"/>
        <v>0</v>
      </c>
      <c r="Y2066" s="14">
        <f t="shared" si="329"/>
        <v>0</v>
      </c>
      <c r="Z2066" s="11">
        <f t="shared" si="330"/>
        <v>0</v>
      </c>
      <c r="AA2066" s="4" t="s">
        <v>1</v>
      </c>
      <c r="AB2066" s="10">
        <f>IFERROR(VLOOKUP(AA2066,Curr!$B$2:$C$13,2,FALSE),0)</f>
        <v>11</v>
      </c>
      <c r="AC2066" s="11">
        <f t="shared" si="331"/>
        <v>0</v>
      </c>
      <c r="AD2066" s="11">
        <f t="shared" si="332"/>
        <v>0</v>
      </c>
      <c r="AE2066" s="12">
        <f t="shared" si="333"/>
        <v>0</v>
      </c>
      <c r="AF2066"/>
      <c r="AG2066"/>
      <c r="AH2066"/>
      <c r="AI2066"/>
      <c r="AJ2066"/>
    </row>
    <row r="2067" spans="2:36" x14ac:dyDescent="0.25">
      <c r="B2067" s="2" t="s">
        <v>685</v>
      </c>
      <c r="C2067"/>
      <c r="D2067" s="1" t="s">
        <v>1733</v>
      </c>
      <c r="E2067"/>
      <c r="F2067"/>
      <c r="G2067"/>
      <c r="H2067"/>
      <c r="I2067"/>
      <c r="J2067" s="1" t="s">
        <v>3790</v>
      </c>
      <c r="K2067"/>
      <c r="L2067"/>
      <c r="M2067"/>
      <c r="N2067"/>
      <c r="O2067"/>
      <c r="P2067"/>
      <c r="Q2067" s="13">
        <v>0</v>
      </c>
      <c r="R2067" s="13">
        <v>0</v>
      </c>
      <c r="S2067" s="11">
        <f t="shared" si="326"/>
        <v>0</v>
      </c>
      <c r="T2067" s="5">
        <v>0</v>
      </c>
      <c r="U2067" s="11">
        <f t="shared" si="327"/>
        <v>0</v>
      </c>
      <c r="V2067" s="13" t="s">
        <v>1</v>
      </c>
      <c r="W2067" s="10">
        <f>IFERROR(VLOOKUP(V2067,Curr!$B$2:$C$13,2,FALSE),0)</f>
        <v>11</v>
      </c>
      <c r="X2067" s="11">
        <f t="shared" si="328"/>
        <v>0</v>
      </c>
      <c r="Y2067" s="14">
        <f t="shared" si="329"/>
        <v>0</v>
      </c>
      <c r="Z2067" s="11">
        <f t="shared" si="330"/>
        <v>0</v>
      </c>
      <c r="AA2067" s="4" t="s">
        <v>1</v>
      </c>
      <c r="AB2067" s="10">
        <f>IFERROR(VLOOKUP(AA2067,Curr!$B$2:$C$13,2,FALSE),0)</f>
        <v>11</v>
      </c>
      <c r="AC2067" s="11">
        <f t="shared" si="331"/>
        <v>0</v>
      </c>
      <c r="AD2067" s="11">
        <f t="shared" si="332"/>
        <v>0</v>
      </c>
      <c r="AE2067" s="12">
        <f t="shared" si="333"/>
        <v>0</v>
      </c>
      <c r="AF2067"/>
      <c r="AG2067"/>
      <c r="AH2067"/>
      <c r="AI2067"/>
      <c r="AJ2067"/>
    </row>
    <row r="2068" spans="2:36" x14ac:dyDescent="0.25">
      <c r="B2068" s="2" t="s">
        <v>685</v>
      </c>
      <c r="C2068"/>
      <c r="D2068" s="1" t="s">
        <v>1733</v>
      </c>
      <c r="E2068"/>
      <c r="F2068"/>
      <c r="G2068"/>
      <c r="H2068"/>
      <c r="I2068"/>
      <c r="J2068" s="1" t="s">
        <v>3791</v>
      </c>
      <c r="K2068"/>
      <c r="L2068"/>
      <c r="M2068"/>
      <c r="N2068"/>
      <c r="O2068"/>
      <c r="P2068"/>
      <c r="Q2068" s="13">
        <v>0</v>
      </c>
      <c r="R2068" s="13">
        <v>0</v>
      </c>
      <c r="S2068" s="11">
        <f t="shared" si="326"/>
        <v>0</v>
      </c>
      <c r="T2068" s="5">
        <v>0</v>
      </c>
      <c r="U2068" s="11">
        <f t="shared" si="327"/>
        <v>0</v>
      </c>
      <c r="V2068" s="13" t="s">
        <v>1</v>
      </c>
      <c r="W2068" s="10">
        <f>IFERROR(VLOOKUP(V2068,Curr!$B$2:$C$13,2,FALSE),0)</f>
        <v>11</v>
      </c>
      <c r="X2068" s="11">
        <f t="shared" si="328"/>
        <v>0</v>
      </c>
      <c r="Y2068" s="14">
        <f t="shared" si="329"/>
        <v>0</v>
      </c>
      <c r="Z2068" s="11">
        <f t="shared" si="330"/>
        <v>0</v>
      </c>
      <c r="AA2068" s="4" t="s">
        <v>1</v>
      </c>
      <c r="AB2068" s="10">
        <f>IFERROR(VLOOKUP(AA2068,Curr!$B$2:$C$13,2,FALSE),0)</f>
        <v>11</v>
      </c>
      <c r="AC2068" s="11">
        <f t="shared" si="331"/>
        <v>0</v>
      </c>
      <c r="AD2068" s="11">
        <f t="shared" si="332"/>
        <v>0</v>
      </c>
      <c r="AE2068" s="12">
        <f t="shared" si="333"/>
        <v>0</v>
      </c>
      <c r="AF2068"/>
      <c r="AG2068"/>
      <c r="AH2068"/>
      <c r="AI2068"/>
      <c r="AJ2068"/>
    </row>
    <row r="2069" spans="2:36" x14ac:dyDescent="0.25">
      <c r="B2069" s="2" t="s">
        <v>685</v>
      </c>
      <c r="C2069"/>
      <c r="D2069" s="1" t="s">
        <v>1733</v>
      </c>
      <c r="E2069"/>
      <c r="F2069"/>
      <c r="G2069"/>
      <c r="H2069"/>
      <c r="I2069"/>
      <c r="J2069" s="1" t="s">
        <v>3792</v>
      </c>
      <c r="K2069"/>
      <c r="L2069"/>
      <c r="M2069"/>
      <c r="N2069"/>
      <c r="O2069"/>
      <c r="P2069"/>
      <c r="Q2069" s="13">
        <v>0</v>
      </c>
      <c r="R2069" s="13">
        <v>0</v>
      </c>
      <c r="S2069" s="11">
        <f t="shared" si="326"/>
        <v>0</v>
      </c>
      <c r="T2069" s="5">
        <v>0</v>
      </c>
      <c r="U2069" s="11">
        <f t="shared" si="327"/>
        <v>0</v>
      </c>
      <c r="V2069" s="13" t="s">
        <v>1</v>
      </c>
      <c r="W2069" s="10">
        <f>IFERROR(VLOOKUP(V2069,Curr!$B$2:$C$13,2,FALSE),0)</f>
        <v>11</v>
      </c>
      <c r="X2069" s="11">
        <f t="shared" si="328"/>
        <v>0</v>
      </c>
      <c r="Y2069" s="14">
        <f t="shared" si="329"/>
        <v>0</v>
      </c>
      <c r="Z2069" s="11">
        <f t="shared" si="330"/>
        <v>0</v>
      </c>
      <c r="AA2069" s="4" t="s">
        <v>1</v>
      </c>
      <c r="AB2069" s="10">
        <f>IFERROR(VLOOKUP(AA2069,Curr!$B$2:$C$13,2,FALSE),0)</f>
        <v>11</v>
      </c>
      <c r="AC2069" s="11">
        <f t="shared" si="331"/>
        <v>0</v>
      </c>
      <c r="AD2069" s="11">
        <f t="shared" si="332"/>
        <v>0</v>
      </c>
      <c r="AE2069" s="12">
        <f t="shared" si="333"/>
        <v>0</v>
      </c>
      <c r="AF2069"/>
      <c r="AG2069"/>
      <c r="AH2069"/>
      <c r="AI2069"/>
      <c r="AJ2069"/>
    </row>
    <row r="2070" spans="2:36" x14ac:dyDescent="0.25">
      <c r="B2070" s="2" t="s">
        <v>685</v>
      </c>
      <c r="C2070"/>
      <c r="D2070" s="1" t="s">
        <v>1733</v>
      </c>
      <c r="E2070"/>
      <c r="F2070"/>
      <c r="G2070"/>
      <c r="H2070"/>
      <c r="I2070"/>
      <c r="J2070" s="1" t="s">
        <v>3793</v>
      </c>
      <c r="K2070"/>
      <c r="L2070"/>
      <c r="M2070"/>
      <c r="N2070"/>
      <c r="O2070"/>
      <c r="P2070"/>
      <c r="Q2070" s="13">
        <v>0</v>
      </c>
      <c r="R2070" s="13">
        <v>0</v>
      </c>
      <c r="S2070" s="11">
        <f t="shared" si="326"/>
        <v>0</v>
      </c>
      <c r="T2070" s="5">
        <v>0</v>
      </c>
      <c r="U2070" s="11">
        <f t="shared" si="327"/>
        <v>0</v>
      </c>
      <c r="V2070" s="13" t="s">
        <v>1</v>
      </c>
      <c r="W2070" s="10">
        <f>IFERROR(VLOOKUP(V2070,Curr!$B$2:$C$13,2,FALSE),0)</f>
        <v>11</v>
      </c>
      <c r="X2070" s="11">
        <f t="shared" si="328"/>
        <v>0</v>
      </c>
      <c r="Y2070" s="14">
        <f t="shared" si="329"/>
        <v>0</v>
      </c>
      <c r="Z2070" s="11">
        <f t="shared" si="330"/>
        <v>0</v>
      </c>
      <c r="AA2070" s="4" t="s">
        <v>1</v>
      </c>
      <c r="AB2070" s="10">
        <f>IFERROR(VLOOKUP(AA2070,Curr!$B$2:$C$13,2,FALSE),0)</f>
        <v>11</v>
      </c>
      <c r="AC2070" s="11">
        <f t="shared" si="331"/>
        <v>0</v>
      </c>
      <c r="AD2070" s="11">
        <f t="shared" si="332"/>
        <v>0</v>
      </c>
      <c r="AE2070" s="12">
        <f t="shared" si="333"/>
        <v>0</v>
      </c>
      <c r="AF2070"/>
      <c r="AG2070"/>
      <c r="AH2070"/>
      <c r="AI2070"/>
      <c r="AJ2070"/>
    </row>
    <row r="2071" spans="2:36" x14ac:dyDescent="0.25">
      <c r="B2071" s="2" t="s">
        <v>685</v>
      </c>
      <c r="C2071"/>
      <c r="D2071" s="1" t="s">
        <v>1733</v>
      </c>
      <c r="E2071"/>
      <c r="F2071"/>
      <c r="G2071"/>
      <c r="H2071"/>
      <c r="I2071"/>
      <c r="J2071" s="1" t="s">
        <v>3794</v>
      </c>
      <c r="K2071"/>
      <c r="L2071"/>
      <c r="M2071"/>
      <c r="N2071"/>
      <c r="O2071"/>
      <c r="P2071"/>
      <c r="Q2071" s="13">
        <v>0</v>
      </c>
      <c r="R2071" s="13">
        <v>0</v>
      </c>
      <c r="S2071" s="11">
        <f t="shared" si="326"/>
        <v>0</v>
      </c>
      <c r="T2071" s="5">
        <v>0</v>
      </c>
      <c r="U2071" s="11">
        <f t="shared" si="327"/>
        <v>0</v>
      </c>
      <c r="V2071" s="13" t="s">
        <v>1</v>
      </c>
      <c r="W2071" s="10">
        <f>IFERROR(VLOOKUP(V2071,Curr!$B$2:$C$13,2,FALSE),0)</f>
        <v>11</v>
      </c>
      <c r="X2071" s="11">
        <f t="shared" si="328"/>
        <v>0</v>
      </c>
      <c r="Y2071" s="14">
        <f t="shared" si="329"/>
        <v>0</v>
      </c>
      <c r="Z2071" s="11">
        <f t="shared" si="330"/>
        <v>0</v>
      </c>
      <c r="AA2071" s="4" t="s">
        <v>1</v>
      </c>
      <c r="AB2071" s="10">
        <f>IFERROR(VLOOKUP(AA2071,Curr!$B$2:$C$13,2,FALSE),0)</f>
        <v>11</v>
      </c>
      <c r="AC2071" s="11">
        <f t="shared" si="331"/>
        <v>0</v>
      </c>
      <c r="AD2071" s="11">
        <f t="shared" si="332"/>
        <v>0</v>
      </c>
      <c r="AE2071" s="12">
        <f t="shared" si="333"/>
        <v>0</v>
      </c>
      <c r="AF2071"/>
      <c r="AG2071"/>
      <c r="AH2071"/>
      <c r="AI2071"/>
      <c r="AJ2071"/>
    </row>
    <row r="2072" spans="2:36" x14ac:dyDescent="0.25">
      <c r="B2072" s="2" t="s">
        <v>685</v>
      </c>
      <c r="C2072"/>
      <c r="D2072" s="1" t="s">
        <v>1733</v>
      </c>
      <c r="E2072"/>
      <c r="F2072"/>
      <c r="G2072"/>
      <c r="H2072"/>
      <c r="I2072"/>
      <c r="J2072" s="1" t="s">
        <v>3795</v>
      </c>
      <c r="K2072"/>
      <c r="L2072"/>
      <c r="M2072"/>
      <c r="N2072"/>
      <c r="O2072"/>
      <c r="P2072"/>
      <c r="Q2072" s="13">
        <v>0</v>
      </c>
      <c r="R2072" s="13">
        <v>0</v>
      </c>
      <c r="S2072" s="11">
        <f t="shared" si="326"/>
        <v>0</v>
      </c>
      <c r="T2072" s="5">
        <v>0</v>
      </c>
      <c r="U2072" s="11">
        <f t="shared" si="327"/>
        <v>0</v>
      </c>
      <c r="V2072" s="13" t="s">
        <v>1</v>
      </c>
      <c r="W2072" s="10">
        <f>IFERROR(VLOOKUP(V2072,Curr!$B$2:$C$13,2,FALSE),0)</f>
        <v>11</v>
      </c>
      <c r="X2072" s="11">
        <f t="shared" si="328"/>
        <v>0</v>
      </c>
      <c r="Y2072" s="14">
        <f t="shared" si="329"/>
        <v>0</v>
      </c>
      <c r="Z2072" s="11">
        <f t="shared" si="330"/>
        <v>0</v>
      </c>
      <c r="AA2072" s="4" t="s">
        <v>1</v>
      </c>
      <c r="AB2072" s="10">
        <f>IFERROR(VLOOKUP(AA2072,Curr!$B$2:$C$13,2,FALSE),0)</f>
        <v>11</v>
      </c>
      <c r="AC2072" s="11">
        <f t="shared" si="331"/>
        <v>0</v>
      </c>
      <c r="AD2072" s="11">
        <f t="shared" si="332"/>
        <v>0</v>
      </c>
      <c r="AE2072" s="12">
        <f t="shared" si="333"/>
        <v>0</v>
      </c>
      <c r="AF2072"/>
      <c r="AG2072"/>
      <c r="AH2072"/>
      <c r="AI2072"/>
      <c r="AJ2072"/>
    </row>
    <row r="2073" spans="2:36" x14ac:dyDescent="0.25">
      <c r="B2073" s="2" t="s">
        <v>685</v>
      </c>
      <c r="C2073"/>
      <c r="D2073" s="1" t="s">
        <v>1733</v>
      </c>
      <c r="E2073"/>
      <c r="F2073"/>
      <c r="G2073"/>
      <c r="H2073"/>
      <c r="I2073"/>
      <c r="J2073" s="1" t="s">
        <v>3796</v>
      </c>
      <c r="K2073"/>
      <c r="L2073"/>
      <c r="M2073"/>
      <c r="N2073"/>
      <c r="O2073"/>
      <c r="P2073"/>
      <c r="Q2073" s="13">
        <v>0</v>
      </c>
      <c r="R2073" s="13">
        <v>0</v>
      </c>
      <c r="S2073" s="11">
        <f t="shared" si="326"/>
        <v>0</v>
      </c>
      <c r="T2073" s="5">
        <v>0</v>
      </c>
      <c r="U2073" s="11">
        <f t="shared" si="327"/>
        <v>0</v>
      </c>
      <c r="V2073" s="13" t="s">
        <v>1</v>
      </c>
      <c r="W2073" s="10">
        <f>IFERROR(VLOOKUP(V2073,Curr!$B$2:$C$13,2,FALSE),0)</f>
        <v>11</v>
      </c>
      <c r="X2073" s="11">
        <f t="shared" si="328"/>
        <v>0</v>
      </c>
      <c r="Y2073" s="14">
        <f t="shared" si="329"/>
        <v>0</v>
      </c>
      <c r="Z2073" s="11">
        <f t="shared" si="330"/>
        <v>0</v>
      </c>
      <c r="AA2073" s="4" t="s">
        <v>1</v>
      </c>
      <c r="AB2073" s="10">
        <f>IFERROR(VLOOKUP(AA2073,Curr!$B$2:$C$13,2,FALSE),0)</f>
        <v>11</v>
      </c>
      <c r="AC2073" s="11">
        <f t="shared" si="331"/>
        <v>0</v>
      </c>
      <c r="AD2073" s="11">
        <f t="shared" si="332"/>
        <v>0</v>
      </c>
      <c r="AE2073" s="12">
        <f t="shared" si="333"/>
        <v>0</v>
      </c>
      <c r="AF2073"/>
      <c r="AG2073"/>
      <c r="AH2073"/>
      <c r="AI2073"/>
      <c r="AJ2073"/>
    </row>
    <row r="2074" spans="2:36" x14ac:dyDescent="0.25">
      <c r="B2074" s="2" t="s">
        <v>685</v>
      </c>
      <c r="C2074"/>
      <c r="D2074" s="1" t="s">
        <v>1733</v>
      </c>
      <c r="E2074"/>
      <c r="F2074"/>
      <c r="G2074"/>
      <c r="H2074"/>
      <c r="I2074"/>
      <c r="J2074" s="1" t="s">
        <v>3797</v>
      </c>
      <c r="K2074"/>
      <c r="L2074"/>
      <c r="M2074"/>
      <c r="N2074"/>
      <c r="O2074"/>
      <c r="P2074"/>
      <c r="Q2074" s="13">
        <v>0</v>
      </c>
      <c r="R2074" s="13">
        <v>0</v>
      </c>
      <c r="S2074" s="11">
        <f t="shared" si="326"/>
        <v>0</v>
      </c>
      <c r="T2074" s="5">
        <v>0</v>
      </c>
      <c r="U2074" s="11">
        <f t="shared" si="327"/>
        <v>0</v>
      </c>
      <c r="V2074" s="13" t="s">
        <v>1</v>
      </c>
      <c r="W2074" s="10">
        <f>IFERROR(VLOOKUP(V2074,Curr!$B$2:$C$13,2,FALSE),0)</f>
        <v>11</v>
      </c>
      <c r="X2074" s="11">
        <f t="shared" si="328"/>
        <v>0</v>
      </c>
      <c r="Y2074" s="14">
        <f t="shared" si="329"/>
        <v>0</v>
      </c>
      <c r="Z2074" s="11">
        <f t="shared" si="330"/>
        <v>0</v>
      </c>
      <c r="AA2074" s="4" t="s">
        <v>1</v>
      </c>
      <c r="AB2074" s="10">
        <f>IFERROR(VLOOKUP(AA2074,Curr!$B$2:$C$13,2,FALSE),0)</f>
        <v>11</v>
      </c>
      <c r="AC2074" s="11">
        <f t="shared" si="331"/>
        <v>0</v>
      </c>
      <c r="AD2074" s="11">
        <f t="shared" si="332"/>
        <v>0</v>
      </c>
      <c r="AE2074" s="12">
        <f t="shared" si="333"/>
        <v>0</v>
      </c>
      <c r="AF2074"/>
      <c r="AG2074"/>
      <c r="AH2074"/>
      <c r="AI2074"/>
      <c r="AJ2074"/>
    </row>
    <row r="2075" spans="2:36" x14ac:dyDescent="0.25">
      <c r="B2075" s="2" t="s">
        <v>685</v>
      </c>
      <c r="C2075"/>
      <c r="D2075" s="1" t="s">
        <v>1733</v>
      </c>
      <c r="E2075"/>
      <c r="F2075"/>
      <c r="G2075"/>
      <c r="H2075"/>
      <c r="I2075"/>
      <c r="J2075" s="1" t="s">
        <v>3798</v>
      </c>
      <c r="K2075"/>
      <c r="L2075"/>
      <c r="M2075"/>
      <c r="N2075"/>
      <c r="O2075"/>
      <c r="P2075"/>
      <c r="Q2075" s="13">
        <v>0</v>
      </c>
      <c r="R2075" s="13">
        <v>0</v>
      </c>
      <c r="S2075" s="11">
        <f t="shared" si="326"/>
        <v>0</v>
      </c>
      <c r="T2075" s="5">
        <v>0</v>
      </c>
      <c r="U2075" s="11">
        <f t="shared" si="327"/>
        <v>0</v>
      </c>
      <c r="V2075" s="13" t="s">
        <v>1</v>
      </c>
      <c r="W2075" s="10">
        <f>IFERROR(VLOOKUP(V2075,Curr!$B$2:$C$13,2,FALSE),0)</f>
        <v>11</v>
      </c>
      <c r="X2075" s="11">
        <f t="shared" si="328"/>
        <v>0</v>
      </c>
      <c r="Y2075" s="14">
        <f t="shared" si="329"/>
        <v>0</v>
      </c>
      <c r="Z2075" s="11">
        <f t="shared" si="330"/>
        <v>0</v>
      </c>
      <c r="AA2075" s="4" t="s">
        <v>1</v>
      </c>
      <c r="AB2075" s="10">
        <f>IFERROR(VLOOKUP(AA2075,Curr!$B$2:$C$13,2,FALSE),0)</f>
        <v>11</v>
      </c>
      <c r="AC2075" s="11">
        <f t="shared" si="331"/>
        <v>0</v>
      </c>
      <c r="AD2075" s="11">
        <f t="shared" si="332"/>
        <v>0</v>
      </c>
      <c r="AE2075" s="12">
        <f t="shared" si="333"/>
        <v>0</v>
      </c>
      <c r="AF2075"/>
      <c r="AG2075"/>
      <c r="AH2075"/>
      <c r="AI2075"/>
      <c r="AJ2075"/>
    </row>
    <row r="2076" spans="2:36" x14ac:dyDescent="0.25">
      <c r="B2076" s="2" t="s">
        <v>685</v>
      </c>
      <c r="C2076"/>
      <c r="D2076" s="1" t="s">
        <v>1733</v>
      </c>
      <c r="E2076"/>
      <c r="F2076"/>
      <c r="G2076"/>
      <c r="H2076"/>
      <c r="I2076"/>
      <c r="J2076" s="1" t="s">
        <v>3799</v>
      </c>
      <c r="K2076"/>
      <c r="L2076"/>
      <c r="M2076"/>
      <c r="N2076"/>
      <c r="O2076"/>
      <c r="P2076"/>
      <c r="Q2076" s="13">
        <v>0</v>
      </c>
      <c r="R2076" s="13">
        <v>0</v>
      </c>
      <c r="S2076" s="11">
        <f t="shared" si="326"/>
        <v>0</v>
      </c>
      <c r="T2076" s="5">
        <v>0</v>
      </c>
      <c r="U2076" s="11">
        <f t="shared" si="327"/>
        <v>0</v>
      </c>
      <c r="V2076" s="13" t="s">
        <v>1</v>
      </c>
      <c r="W2076" s="10">
        <f>IFERROR(VLOOKUP(V2076,Curr!$B$2:$C$13,2,FALSE),0)</f>
        <v>11</v>
      </c>
      <c r="X2076" s="11">
        <f t="shared" si="328"/>
        <v>0</v>
      </c>
      <c r="Y2076" s="14">
        <f t="shared" si="329"/>
        <v>0</v>
      </c>
      <c r="Z2076" s="11">
        <f t="shared" si="330"/>
        <v>0</v>
      </c>
      <c r="AA2076" s="4" t="s">
        <v>1</v>
      </c>
      <c r="AB2076" s="10">
        <f>IFERROR(VLOOKUP(AA2076,Curr!$B$2:$C$13,2,FALSE),0)</f>
        <v>11</v>
      </c>
      <c r="AC2076" s="11">
        <f t="shared" si="331"/>
        <v>0</v>
      </c>
      <c r="AD2076" s="11">
        <f t="shared" si="332"/>
        <v>0</v>
      </c>
      <c r="AE2076" s="12">
        <f t="shared" si="333"/>
        <v>0</v>
      </c>
      <c r="AF2076"/>
      <c r="AG2076"/>
      <c r="AH2076"/>
      <c r="AI2076"/>
      <c r="AJ2076"/>
    </row>
    <row r="2077" spans="2:36" x14ac:dyDescent="0.25">
      <c r="B2077" s="2" t="s">
        <v>685</v>
      </c>
      <c r="C2077"/>
      <c r="D2077" s="1" t="s">
        <v>1733</v>
      </c>
      <c r="E2077"/>
      <c r="F2077"/>
      <c r="G2077"/>
      <c r="H2077"/>
      <c r="I2077"/>
      <c r="J2077" s="1" t="s">
        <v>3800</v>
      </c>
      <c r="K2077"/>
      <c r="L2077"/>
      <c r="M2077"/>
      <c r="N2077"/>
      <c r="O2077"/>
      <c r="P2077"/>
      <c r="Q2077" s="13">
        <v>0</v>
      </c>
      <c r="R2077" s="13">
        <v>0</v>
      </c>
      <c r="S2077" s="11">
        <f t="shared" si="326"/>
        <v>0</v>
      </c>
      <c r="T2077" s="5">
        <v>0</v>
      </c>
      <c r="U2077" s="11">
        <f t="shared" si="327"/>
        <v>0</v>
      </c>
      <c r="V2077" s="13" t="s">
        <v>1</v>
      </c>
      <c r="W2077" s="10">
        <f>IFERROR(VLOOKUP(V2077,Curr!$B$2:$C$13,2,FALSE),0)</f>
        <v>11</v>
      </c>
      <c r="X2077" s="11">
        <f t="shared" si="328"/>
        <v>0</v>
      </c>
      <c r="Y2077" s="14">
        <f t="shared" si="329"/>
        <v>0</v>
      </c>
      <c r="Z2077" s="11">
        <f t="shared" si="330"/>
        <v>0</v>
      </c>
      <c r="AA2077" s="4" t="s">
        <v>1</v>
      </c>
      <c r="AB2077" s="10">
        <f>IFERROR(VLOOKUP(AA2077,Curr!$B$2:$C$13,2,FALSE),0)</f>
        <v>11</v>
      </c>
      <c r="AC2077" s="11">
        <f t="shared" si="331"/>
        <v>0</v>
      </c>
      <c r="AD2077" s="11">
        <f t="shared" si="332"/>
        <v>0</v>
      </c>
      <c r="AE2077" s="12">
        <f t="shared" si="333"/>
        <v>0</v>
      </c>
      <c r="AF2077"/>
      <c r="AG2077"/>
      <c r="AH2077"/>
      <c r="AI2077"/>
      <c r="AJ2077"/>
    </row>
    <row r="2078" spans="2:36" x14ac:dyDescent="0.25">
      <c r="B2078" s="2" t="s">
        <v>685</v>
      </c>
      <c r="C2078"/>
      <c r="D2078" s="1" t="s">
        <v>1733</v>
      </c>
      <c r="E2078"/>
      <c r="F2078"/>
      <c r="G2078"/>
      <c r="H2078"/>
      <c r="I2078"/>
      <c r="J2078" s="1" t="s">
        <v>3801</v>
      </c>
      <c r="K2078"/>
      <c r="L2078"/>
      <c r="M2078"/>
      <c r="N2078"/>
      <c r="O2078"/>
      <c r="P2078"/>
      <c r="Q2078" s="13">
        <v>0</v>
      </c>
      <c r="R2078" s="13">
        <v>0</v>
      </c>
      <c r="S2078" s="11">
        <f t="shared" si="326"/>
        <v>0</v>
      </c>
      <c r="T2078" s="5">
        <v>0</v>
      </c>
      <c r="U2078" s="11">
        <f t="shared" si="327"/>
        <v>0</v>
      </c>
      <c r="V2078" s="13" t="s">
        <v>1</v>
      </c>
      <c r="W2078" s="10">
        <f>IFERROR(VLOOKUP(V2078,Curr!$B$2:$C$13,2,FALSE),0)</f>
        <v>11</v>
      </c>
      <c r="X2078" s="11">
        <f t="shared" si="328"/>
        <v>0</v>
      </c>
      <c r="Y2078" s="14">
        <f t="shared" si="329"/>
        <v>0</v>
      </c>
      <c r="Z2078" s="11">
        <f t="shared" si="330"/>
        <v>0</v>
      </c>
      <c r="AA2078" s="4" t="s">
        <v>1</v>
      </c>
      <c r="AB2078" s="10">
        <f>IFERROR(VLOOKUP(AA2078,Curr!$B$2:$C$13,2,FALSE),0)</f>
        <v>11</v>
      </c>
      <c r="AC2078" s="11">
        <f t="shared" si="331"/>
        <v>0</v>
      </c>
      <c r="AD2078" s="11">
        <f t="shared" si="332"/>
        <v>0</v>
      </c>
      <c r="AE2078" s="12">
        <f t="shared" si="333"/>
        <v>0</v>
      </c>
      <c r="AF2078"/>
      <c r="AG2078"/>
      <c r="AH2078"/>
      <c r="AI2078"/>
      <c r="AJ2078"/>
    </row>
    <row r="2079" spans="2:36" x14ac:dyDescent="0.25">
      <c r="B2079" s="2" t="s">
        <v>685</v>
      </c>
      <c r="C2079"/>
      <c r="D2079" s="1" t="s">
        <v>1733</v>
      </c>
      <c r="E2079"/>
      <c r="F2079"/>
      <c r="G2079"/>
      <c r="H2079"/>
      <c r="I2079"/>
      <c r="J2079" s="1" t="s">
        <v>3802</v>
      </c>
      <c r="K2079"/>
      <c r="L2079"/>
      <c r="M2079"/>
      <c r="N2079"/>
      <c r="O2079"/>
      <c r="P2079"/>
      <c r="Q2079" s="13">
        <v>0</v>
      </c>
      <c r="R2079" s="13">
        <v>0</v>
      </c>
      <c r="S2079" s="11">
        <f t="shared" si="326"/>
        <v>0</v>
      </c>
      <c r="T2079" s="5">
        <v>0</v>
      </c>
      <c r="U2079" s="11">
        <f t="shared" si="327"/>
        <v>0</v>
      </c>
      <c r="V2079" s="13" t="s">
        <v>1</v>
      </c>
      <c r="W2079" s="10">
        <f>IFERROR(VLOOKUP(V2079,Curr!$B$2:$C$13,2,FALSE),0)</f>
        <v>11</v>
      </c>
      <c r="X2079" s="11">
        <f t="shared" si="328"/>
        <v>0</v>
      </c>
      <c r="Y2079" s="14">
        <f t="shared" si="329"/>
        <v>0</v>
      </c>
      <c r="Z2079" s="11">
        <f t="shared" si="330"/>
        <v>0</v>
      </c>
      <c r="AA2079" s="4" t="s">
        <v>1</v>
      </c>
      <c r="AB2079" s="10">
        <f>IFERROR(VLOOKUP(AA2079,Curr!$B$2:$C$13,2,FALSE),0)</f>
        <v>11</v>
      </c>
      <c r="AC2079" s="11">
        <f t="shared" si="331"/>
        <v>0</v>
      </c>
      <c r="AD2079" s="11">
        <f t="shared" si="332"/>
        <v>0</v>
      </c>
      <c r="AE2079" s="12">
        <f t="shared" si="333"/>
        <v>0</v>
      </c>
      <c r="AF2079"/>
      <c r="AG2079"/>
      <c r="AH2079"/>
      <c r="AI2079"/>
      <c r="AJ2079"/>
    </row>
    <row r="2080" spans="2:36" x14ac:dyDescent="0.25">
      <c r="B2080" s="2" t="s">
        <v>685</v>
      </c>
      <c r="C2080"/>
      <c r="D2080" s="1" t="s">
        <v>1733</v>
      </c>
      <c r="E2080"/>
      <c r="F2080"/>
      <c r="G2080"/>
      <c r="H2080"/>
      <c r="I2080"/>
      <c r="J2080" s="1" t="s">
        <v>3803</v>
      </c>
      <c r="K2080"/>
      <c r="L2080"/>
      <c r="M2080"/>
      <c r="N2080"/>
      <c r="O2080"/>
      <c r="P2080"/>
      <c r="Q2080" s="13">
        <v>0</v>
      </c>
      <c r="R2080" s="13">
        <v>0</v>
      </c>
      <c r="S2080" s="11">
        <f t="shared" si="326"/>
        <v>0</v>
      </c>
      <c r="T2080" s="5">
        <v>0</v>
      </c>
      <c r="U2080" s="11">
        <f t="shared" si="327"/>
        <v>0</v>
      </c>
      <c r="V2080" s="13" t="s">
        <v>1</v>
      </c>
      <c r="W2080" s="10">
        <f>IFERROR(VLOOKUP(V2080,Curr!$B$2:$C$13,2,FALSE),0)</f>
        <v>11</v>
      </c>
      <c r="X2080" s="11">
        <f t="shared" si="328"/>
        <v>0</v>
      </c>
      <c r="Y2080" s="14">
        <f t="shared" si="329"/>
        <v>0</v>
      </c>
      <c r="Z2080" s="11">
        <f t="shared" si="330"/>
        <v>0</v>
      </c>
      <c r="AA2080" s="4" t="s">
        <v>1</v>
      </c>
      <c r="AB2080" s="10">
        <f>IFERROR(VLOOKUP(AA2080,Curr!$B$2:$C$13,2,FALSE),0)</f>
        <v>11</v>
      </c>
      <c r="AC2080" s="11">
        <f t="shared" si="331"/>
        <v>0</v>
      </c>
      <c r="AD2080" s="11">
        <f t="shared" si="332"/>
        <v>0</v>
      </c>
      <c r="AE2080" s="12">
        <f t="shared" si="333"/>
        <v>0</v>
      </c>
      <c r="AF2080"/>
      <c r="AG2080"/>
      <c r="AH2080"/>
      <c r="AI2080"/>
      <c r="AJ2080"/>
    </row>
    <row r="2081" spans="2:36" x14ac:dyDescent="0.25">
      <c r="B2081" s="2" t="s">
        <v>685</v>
      </c>
      <c r="C2081"/>
      <c r="D2081" s="1" t="s">
        <v>1733</v>
      </c>
      <c r="E2081"/>
      <c r="F2081"/>
      <c r="G2081"/>
      <c r="H2081"/>
      <c r="I2081"/>
      <c r="J2081" s="1" t="s">
        <v>3804</v>
      </c>
      <c r="K2081"/>
      <c r="L2081"/>
      <c r="M2081"/>
      <c r="N2081"/>
      <c r="O2081"/>
      <c r="P2081"/>
      <c r="Q2081" s="13">
        <v>0</v>
      </c>
      <c r="R2081" s="13">
        <v>0</v>
      </c>
      <c r="S2081" s="11">
        <f t="shared" si="326"/>
        <v>0</v>
      </c>
      <c r="T2081" s="5">
        <v>0</v>
      </c>
      <c r="U2081" s="11">
        <f t="shared" si="327"/>
        <v>0</v>
      </c>
      <c r="V2081" s="13" t="s">
        <v>1</v>
      </c>
      <c r="W2081" s="10">
        <f>IFERROR(VLOOKUP(V2081,Curr!$B$2:$C$13,2,FALSE),0)</f>
        <v>11</v>
      </c>
      <c r="X2081" s="11">
        <f t="shared" si="328"/>
        <v>0</v>
      </c>
      <c r="Y2081" s="14">
        <f t="shared" si="329"/>
        <v>0</v>
      </c>
      <c r="Z2081" s="11">
        <f t="shared" si="330"/>
        <v>0</v>
      </c>
      <c r="AA2081" s="4" t="s">
        <v>1</v>
      </c>
      <c r="AB2081" s="10">
        <f>IFERROR(VLOOKUP(AA2081,Curr!$B$2:$C$13,2,FALSE),0)</f>
        <v>11</v>
      </c>
      <c r="AC2081" s="11">
        <f t="shared" si="331"/>
        <v>0</v>
      </c>
      <c r="AD2081" s="11">
        <f t="shared" si="332"/>
        <v>0</v>
      </c>
      <c r="AE2081" s="12">
        <f t="shared" si="333"/>
        <v>0</v>
      </c>
      <c r="AF2081"/>
      <c r="AG2081"/>
      <c r="AH2081"/>
      <c r="AI2081"/>
      <c r="AJ2081"/>
    </row>
    <row r="2082" spans="2:36" x14ac:dyDescent="0.25">
      <c r="B2082" s="2" t="s">
        <v>685</v>
      </c>
      <c r="C2082"/>
      <c r="D2082" s="1" t="s">
        <v>1733</v>
      </c>
      <c r="E2082"/>
      <c r="F2082"/>
      <c r="G2082"/>
      <c r="H2082"/>
      <c r="I2082"/>
      <c r="J2082" s="1" t="s">
        <v>3805</v>
      </c>
      <c r="K2082"/>
      <c r="L2082"/>
      <c r="M2082"/>
      <c r="N2082"/>
      <c r="O2082"/>
      <c r="P2082"/>
      <c r="Q2082" s="13">
        <v>0</v>
      </c>
      <c r="R2082" s="13">
        <v>0</v>
      </c>
      <c r="S2082" s="11">
        <f t="shared" si="326"/>
        <v>0</v>
      </c>
      <c r="T2082" s="5">
        <v>0</v>
      </c>
      <c r="U2082" s="11">
        <f t="shared" si="327"/>
        <v>0</v>
      </c>
      <c r="V2082" s="13" t="s">
        <v>1</v>
      </c>
      <c r="W2082" s="10">
        <f>IFERROR(VLOOKUP(V2082,Curr!$B$2:$C$13,2,FALSE),0)</f>
        <v>11</v>
      </c>
      <c r="X2082" s="11">
        <f t="shared" si="328"/>
        <v>0</v>
      </c>
      <c r="Y2082" s="14">
        <f t="shared" si="329"/>
        <v>0</v>
      </c>
      <c r="Z2082" s="11">
        <f t="shared" si="330"/>
        <v>0</v>
      </c>
      <c r="AA2082" s="4" t="s">
        <v>1</v>
      </c>
      <c r="AB2082" s="10">
        <f>IFERROR(VLOOKUP(AA2082,Curr!$B$2:$C$13,2,FALSE),0)</f>
        <v>11</v>
      </c>
      <c r="AC2082" s="11">
        <f t="shared" si="331"/>
        <v>0</v>
      </c>
      <c r="AD2082" s="11">
        <f t="shared" si="332"/>
        <v>0</v>
      </c>
      <c r="AE2082" s="12">
        <f t="shared" si="333"/>
        <v>0</v>
      </c>
      <c r="AF2082"/>
      <c r="AG2082"/>
      <c r="AH2082"/>
      <c r="AI2082"/>
      <c r="AJ2082"/>
    </row>
    <row r="2083" spans="2:36" x14ac:dyDescent="0.25">
      <c r="B2083" s="2" t="s">
        <v>685</v>
      </c>
      <c r="C2083"/>
      <c r="D2083" s="1" t="s">
        <v>1733</v>
      </c>
      <c r="E2083"/>
      <c r="F2083"/>
      <c r="G2083"/>
      <c r="H2083"/>
      <c r="I2083"/>
      <c r="J2083" s="1" t="s">
        <v>3806</v>
      </c>
      <c r="K2083"/>
      <c r="L2083"/>
      <c r="M2083"/>
      <c r="N2083"/>
      <c r="O2083"/>
      <c r="P2083"/>
      <c r="Q2083" s="13">
        <v>0</v>
      </c>
      <c r="R2083" s="13">
        <v>0</v>
      </c>
      <c r="S2083" s="11">
        <f t="shared" si="326"/>
        <v>0</v>
      </c>
      <c r="T2083" s="5">
        <v>0</v>
      </c>
      <c r="U2083" s="11">
        <f t="shared" si="327"/>
        <v>0</v>
      </c>
      <c r="V2083" s="13" t="s">
        <v>1</v>
      </c>
      <c r="W2083" s="10">
        <f>IFERROR(VLOOKUP(V2083,Curr!$B$2:$C$13,2,FALSE),0)</f>
        <v>11</v>
      </c>
      <c r="X2083" s="11">
        <f t="shared" si="328"/>
        <v>0</v>
      </c>
      <c r="Y2083" s="14">
        <f t="shared" si="329"/>
        <v>0</v>
      </c>
      <c r="Z2083" s="11">
        <f t="shared" si="330"/>
        <v>0</v>
      </c>
      <c r="AA2083" s="4" t="s">
        <v>1</v>
      </c>
      <c r="AB2083" s="10">
        <f>IFERROR(VLOOKUP(AA2083,Curr!$B$2:$C$13,2,FALSE),0)</f>
        <v>11</v>
      </c>
      <c r="AC2083" s="11">
        <f t="shared" si="331"/>
        <v>0</v>
      </c>
      <c r="AD2083" s="11">
        <f t="shared" si="332"/>
        <v>0</v>
      </c>
      <c r="AE2083" s="12">
        <f t="shared" si="333"/>
        <v>0</v>
      </c>
      <c r="AF2083"/>
      <c r="AG2083"/>
      <c r="AH2083"/>
      <c r="AI2083"/>
      <c r="AJ2083"/>
    </row>
    <row r="2084" spans="2:36" x14ac:dyDescent="0.25">
      <c r="B2084" s="2" t="s">
        <v>685</v>
      </c>
      <c r="C2084"/>
      <c r="D2084" s="1" t="s">
        <v>1733</v>
      </c>
      <c r="E2084"/>
      <c r="F2084"/>
      <c r="G2084"/>
      <c r="H2084"/>
      <c r="I2084"/>
      <c r="J2084" s="1" t="s">
        <v>3807</v>
      </c>
      <c r="K2084"/>
      <c r="L2084"/>
      <c r="M2084"/>
      <c r="N2084"/>
      <c r="O2084"/>
      <c r="P2084"/>
      <c r="Q2084" s="13">
        <v>0</v>
      </c>
      <c r="R2084" s="13">
        <v>0</v>
      </c>
      <c r="S2084" s="11">
        <f t="shared" si="326"/>
        <v>0</v>
      </c>
      <c r="T2084" s="5">
        <v>0</v>
      </c>
      <c r="U2084" s="11">
        <f t="shared" si="327"/>
        <v>0</v>
      </c>
      <c r="V2084" s="13" t="s">
        <v>1</v>
      </c>
      <c r="W2084" s="10">
        <f>IFERROR(VLOOKUP(V2084,Curr!$B$2:$C$13,2,FALSE),0)</f>
        <v>11</v>
      </c>
      <c r="X2084" s="11">
        <f t="shared" si="328"/>
        <v>0</v>
      </c>
      <c r="Y2084" s="14">
        <f t="shared" si="329"/>
        <v>0</v>
      </c>
      <c r="Z2084" s="11">
        <f t="shared" si="330"/>
        <v>0</v>
      </c>
      <c r="AA2084" s="4" t="s">
        <v>1</v>
      </c>
      <c r="AB2084" s="10">
        <f>IFERROR(VLOOKUP(AA2084,Curr!$B$2:$C$13,2,FALSE),0)</f>
        <v>11</v>
      </c>
      <c r="AC2084" s="11">
        <f t="shared" si="331"/>
        <v>0</v>
      </c>
      <c r="AD2084" s="11">
        <f t="shared" si="332"/>
        <v>0</v>
      </c>
      <c r="AE2084" s="12">
        <f t="shared" si="333"/>
        <v>0</v>
      </c>
      <c r="AF2084"/>
      <c r="AG2084"/>
      <c r="AH2084"/>
      <c r="AI2084"/>
      <c r="AJ2084"/>
    </row>
    <row r="2085" spans="2:36" x14ac:dyDescent="0.25">
      <c r="B2085" s="2" t="s">
        <v>685</v>
      </c>
      <c r="C2085"/>
      <c r="D2085" s="1" t="s">
        <v>1733</v>
      </c>
      <c r="E2085"/>
      <c r="F2085"/>
      <c r="G2085"/>
      <c r="H2085"/>
      <c r="I2085"/>
      <c r="J2085" s="1" t="s">
        <v>3808</v>
      </c>
      <c r="K2085"/>
      <c r="L2085"/>
      <c r="M2085"/>
      <c r="N2085"/>
      <c r="O2085"/>
      <c r="P2085"/>
      <c r="Q2085" s="13">
        <v>0</v>
      </c>
      <c r="R2085" s="13">
        <v>0</v>
      </c>
      <c r="S2085" s="11">
        <f t="shared" si="326"/>
        <v>0</v>
      </c>
      <c r="T2085" s="5">
        <v>0</v>
      </c>
      <c r="U2085" s="11">
        <f t="shared" si="327"/>
        <v>0</v>
      </c>
      <c r="V2085" s="13" t="s">
        <v>1</v>
      </c>
      <c r="W2085" s="10">
        <f>IFERROR(VLOOKUP(V2085,Curr!$B$2:$C$13,2,FALSE),0)</f>
        <v>11</v>
      </c>
      <c r="X2085" s="11">
        <f t="shared" si="328"/>
        <v>0</v>
      </c>
      <c r="Y2085" s="14">
        <f t="shared" si="329"/>
        <v>0</v>
      </c>
      <c r="Z2085" s="11">
        <f t="shared" si="330"/>
        <v>0</v>
      </c>
      <c r="AA2085" s="4" t="s">
        <v>1</v>
      </c>
      <c r="AB2085" s="10">
        <f>IFERROR(VLOOKUP(AA2085,Curr!$B$2:$C$13,2,FALSE),0)</f>
        <v>11</v>
      </c>
      <c r="AC2085" s="11">
        <f t="shared" si="331"/>
        <v>0</v>
      </c>
      <c r="AD2085" s="11">
        <f t="shared" si="332"/>
        <v>0</v>
      </c>
      <c r="AE2085" s="12">
        <f t="shared" si="333"/>
        <v>0</v>
      </c>
      <c r="AF2085"/>
      <c r="AG2085"/>
      <c r="AH2085"/>
      <c r="AI2085"/>
      <c r="AJ2085"/>
    </row>
    <row r="2086" spans="2:36" x14ac:dyDescent="0.25">
      <c r="B2086" s="2" t="s">
        <v>685</v>
      </c>
      <c r="C2086"/>
      <c r="D2086" s="1" t="s">
        <v>1733</v>
      </c>
      <c r="E2086"/>
      <c r="F2086"/>
      <c r="G2086"/>
      <c r="H2086"/>
      <c r="I2086"/>
      <c r="J2086" s="1" t="s">
        <v>3809</v>
      </c>
      <c r="K2086"/>
      <c r="L2086"/>
      <c r="M2086"/>
      <c r="N2086"/>
      <c r="O2086"/>
      <c r="P2086"/>
      <c r="Q2086" s="13">
        <v>0</v>
      </c>
      <c r="R2086" s="13">
        <v>0</v>
      </c>
      <c r="S2086" s="11">
        <f t="shared" si="326"/>
        <v>0</v>
      </c>
      <c r="T2086" s="5">
        <v>0</v>
      </c>
      <c r="U2086" s="11">
        <f t="shared" si="327"/>
        <v>0</v>
      </c>
      <c r="V2086" s="13" t="s">
        <v>1</v>
      </c>
      <c r="W2086" s="10">
        <f>IFERROR(VLOOKUP(V2086,Curr!$B$2:$C$13,2,FALSE),0)</f>
        <v>11</v>
      </c>
      <c r="X2086" s="11">
        <f t="shared" si="328"/>
        <v>0</v>
      </c>
      <c r="Y2086" s="14">
        <f t="shared" si="329"/>
        <v>0</v>
      </c>
      <c r="Z2086" s="11">
        <f t="shared" si="330"/>
        <v>0</v>
      </c>
      <c r="AA2086" s="4" t="s">
        <v>1</v>
      </c>
      <c r="AB2086" s="10">
        <f>IFERROR(VLOOKUP(AA2086,Curr!$B$2:$C$13,2,FALSE),0)</f>
        <v>11</v>
      </c>
      <c r="AC2086" s="11">
        <f t="shared" si="331"/>
        <v>0</v>
      </c>
      <c r="AD2086" s="11">
        <f t="shared" si="332"/>
        <v>0</v>
      </c>
      <c r="AE2086" s="12">
        <f t="shared" si="333"/>
        <v>0</v>
      </c>
      <c r="AF2086"/>
      <c r="AG2086"/>
      <c r="AH2086"/>
      <c r="AI2086"/>
      <c r="AJ2086"/>
    </row>
    <row r="2087" spans="2:36" x14ac:dyDescent="0.25">
      <c r="B2087" s="2" t="s">
        <v>685</v>
      </c>
      <c r="C2087"/>
      <c r="D2087" s="1" t="s">
        <v>1733</v>
      </c>
      <c r="E2087"/>
      <c r="F2087"/>
      <c r="G2087"/>
      <c r="H2087"/>
      <c r="I2087"/>
      <c r="J2087" s="1" t="s">
        <v>3810</v>
      </c>
      <c r="K2087"/>
      <c r="L2087"/>
      <c r="M2087"/>
      <c r="N2087"/>
      <c r="O2087"/>
      <c r="P2087"/>
      <c r="Q2087" s="13">
        <v>0</v>
      </c>
      <c r="R2087" s="13">
        <v>0</v>
      </c>
      <c r="S2087" s="11">
        <f t="shared" si="326"/>
        <v>0</v>
      </c>
      <c r="T2087" s="5">
        <v>0</v>
      </c>
      <c r="U2087" s="11">
        <f t="shared" si="327"/>
        <v>0</v>
      </c>
      <c r="V2087" s="13" t="s">
        <v>1</v>
      </c>
      <c r="W2087" s="10">
        <f>IFERROR(VLOOKUP(V2087,Curr!$B$2:$C$13,2,FALSE),0)</f>
        <v>11</v>
      </c>
      <c r="X2087" s="11">
        <f t="shared" si="328"/>
        <v>0</v>
      </c>
      <c r="Y2087" s="14">
        <f t="shared" si="329"/>
        <v>0</v>
      </c>
      <c r="Z2087" s="11">
        <f t="shared" si="330"/>
        <v>0</v>
      </c>
      <c r="AA2087" s="4" t="s">
        <v>1</v>
      </c>
      <c r="AB2087" s="10">
        <f>IFERROR(VLOOKUP(AA2087,Curr!$B$2:$C$13,2,FALSE),0)</f>
        <v>11</v>
      </c>
      <c r="AC2087" s="11">
        <f t="shared" si="331"/>
        <v>0</v>
      </c>
      <c r="AD2087" s="11">
        <f t="shared" si="332"/>
        <v>0</v>
      </c>
      <c r="AE2087" s="12">
        <f t="shared" si="333"/>
        <v>0</v>
      </c>
      <c r="AF2087"/>
      <c r="AG2087"/>
      <c r="AH2087"/>
      <c r="AI2087"/>
      <c r="AJ2087"/>
    </row>
    <row r="2088" spans="2:36" x14ac:dyDescent="0.25">
      <c r="B2088" s="2" t="s">
        <v>685</v>
      </c>
      <c r="C2088"/>
      <c r="D2088" s="1" t="s">
        <v>1733</v>
      </c>
      <c r="E2088"/>
      <c r="F2088"/>
      <c r="G2088"/>
      <c r="H2088"/>
      <c r="I2088"/>
      <c r="J2088" s="1" t="s">
        <v>3811</v>
      </c>
      <c r="K2088"/>
      <c r="L2088"/>
      <c r="M2088"/>
      <c r="N2088"/>
      <c r="O2088"/>
      <c r="P2088"/>
      <c r="Q2088" s="13">
        <v>0</v>
      </c>
      <c r="R2088" s="13">
        <v>0</v>
      </c>
      <c r="S2088" s="11">
        <f t="shared" si="326"/>
        <v>0</v>
      </c>
      <c r="T2088" s="5">
        <v>0</v>
      </c>
      <c r="U2088" s="11">
        <f t="shared" si="327"/>
        <v>0</v>
      </c>
      <c r="V2088" s="13" t="s">
        <v>1</v>
      </c>
      <c r="W2088" s="10">
        <f>IFERROR(VLOOKUP(V2088,Curr!$B$2:$C$13,2,FALSE),0)</f>
        <v>11</v>
      </c>
      <c r="X2088" s="11">
        <f t="shared" si="328"/>
        <v>0</v>
      </c>
      <c r="Y2088" s="14">
        <f t="shared" si="329"/>
        <v>0</v>
      </c>
      <c r="Z2088" s="11">
        <f t="shared" si="330"/>
        <v>0</v>
      </c>
      <c r="AA2088" s="4" t="s">
        <v>1</v>
      </c>
      <c r="AB2088" s="10">
        <f>IFERROR(VLOOKUP(AA2088,Curr!$B$2:$C$13,2,FALSE),0)</f>
        <v>11</v>
      </c>
      <c r="AC2088" s="11">
        <f t="shared" si="331"/>
        <v>0</v>
      </c>
      <c r="AD2088" s="11">
        <f t="shared" si="332"/>
        <v>0</v>
      </c>
      <c r="AE2088" s="12">
        <f t="shared" si="333"/>
        <v>0</v>
      </c>
      <c r="AF2088"/>
      <c r="AG2088"/>
      <c r="AH2088"/>
      <c r="AI2088"/>
      <c r="AJ2088"/>
    </row>
    <row r="2089" spans="2:36" x14ac:dyDescent="0.25">
      <c r="B2089" s="2" t="s">
        <v>685</v>
      </c>
      <c r="C2089"/>
      <c r="D2089" s="1" t="s">
        <v>1733</v>
      </c>
      <c r="E2089"/>
      <c r="F2089"/>
      <c r="G2089"/>
      <c r="H2089"/>
      <c r="I2089"/>
      <c r="J2089" s="1" t="s">
        <v>3812</v>
      </c>
      <c r="K2089"/>
      <c r="L2089"/>
      <c r="M2089"/>
      <c r="N2089"/>
      <c r="O2089"/>
      <c r="P2089"/>
      <c r="Q2089" s="13">
        <v>0</v>
      </c>
      <c r="R2089" s="13">
        <v>0</v>
      </c>
      <c r="S2089" s="11">
        <f t="shared" si="326"/>
        <v>0</v>
      </c>
      <c r="T2089" s="5">
        <v>0</v>
      </c>
      <c r="U2089" s="11">
        <f t="shared" si="327"/>
        <v>0</v>
      </c>
      <c r="V2089" s="13" t="s">
        <v>1</v>
      </c>
      <c r="W2089" s="10">
        <f>IFERROR(VLOOKUP(V2089,Curr!$B$2:$C$13,2,FALSE),0)</f>
        <v>11</v>
      </c>
      <c r="X2089" s="11">
        <f t="shared" si="328"/>
        <v>0</v>
      </c>
      <c r="Y2089" s="14">
        <f t="shared" si="329"/>
        <v>0</v>
      </c>
      <c r="Z2089" s="11">
        <f t="shared" si="330"/>
        <v>0</v>
      </c>
      <c r="AA2089" s="4" t="s">
        <v>1</v>
      </c>
      <c r="AB2089" s="10">
        <f>IFERROR(VLOOKUP(AA2089,Curr!$B$2:$C$13,2,FALSE),0)</f>
        <v>11</v>
      </c>
      <c r="AC2089" s="11">
        <f t="shared" si="331"/>
        <v>0</v>
      </c>
      <c r="AD2089" s="11">
        <f t="shared" si="332"/>
        <v>0</v>
      </c>
      <c r="AE2089" s="12">
        <f t="shared" si="333"/>
        <v>0</v>
      </c>
      <c r="AF2089"/>
      <c r="AG2089"/>
      <c r="AH2089"/>
      <c r="AI2089"/>
      <c r="AJ2089"/>
    </row>
    <row r="2090" spans="2:36" x14ac:dyDescent="0.25">
      <c r="B2090" s="2" t="s">
        <v>685</v>
      </c>
      <c r="C2090"/>
      <c r="D2090" s="1" t="s">
        <v>1733</v>
      </c>
      <c r="E2090"/>
      <c r="F2090"/>
      <c r="G2090"/>
      <c r="H2090"/>
      <c r="I2090"/>
      <c r="J2090" s="1" t="s">
        <v>3813</v>
      </c>
      <c r="K2090"/>
      <c r="L2090"/>
      <c r="M2090"/>
      <c r="N2090"/>
      <c r="O2090"/>
      <c r="P2090"/>
      <c r="Q2090" s="13">
        <v>0</v>
      </c>
      <c r="R2090" s="13">
        <v>0</v>
      </c>
      <c r="S2090" s="11">
        <f t="shared" si="326"/>
        <v>0</v>
      </c>
      <c r="T2090" s="5">
        <v>0</v>
      </c>
      <c r="U2090" s="11">
        <f t="shared" si="327"/>
        <v>0</v>
      </c>
      <c r="V2090" s="13" t="s">
        <v>1</v>
      </c>
      <c r="W2090" s="10">
        <f>IFERROR(VLOOKUP(V2090,Curr!$B$2:$C$13,2,FALSE),0)</f>
        <v>11</v>
      </c>
      <c r="X2090" s="11">
        <f t="shared" si="328"/>
        <v>0</v>
      </c>
      <c r="Y2090" s="14">
        <f t="shared" si="329"/>
        <v>0</v>
      </c>
      <c r="Z2090" s="11">
        <f t="shared" si="330"/>
        <v>0</v>
      </c>
      <c r="AA2090" s="4" t="s">
        <v>1</v>
      </c>
      <c r="AB2090" s="10">
        <f>IFERROR(VLOOKUP(AA2090,Curr!$B$2:$C$13,2,FALSE),0)</f>
        <v>11</v>
      </c>
      <c r="AC2090" s="11">
        <f t="shared" si="331"/>
        <v>0</v>
      </c>
      <c r="AD2090" s="11">
        <f t="shared" si="332"/>
        <v>0</v>
      </c>
      <c r="AE2090" s="12">
        <f t="shared" si="333"/>
        <v>0</v>
      </c>
      <c r="AF2090"/>
      <c r="AG2090"/>
      <c r="AH2090"/>
      <c r="AI2090"/>
      <c r="AJ2090"/>
    </row>
    <row r="2091" spans="2:36" x14ac:dyDescent="0.25">
      <c r="B2091" s="2" t="s">
        <v>685</v>
      </c>
      <c r="C2091"/>
      <c r="D2091" s="1" t="s">
        <v>1733</v>
      </c>
      <c r="E2091"/>
      <c r="F2091"/>
      <c r="G2091"/>
      <c r="H2091"/>
      <c r="I2091"/>
      <c r="J2091" s="1" t="s">
        <v>3814</v>
      </c>
      <c r="K2091"/>
      <c r="L2091"/>
      <c r="M2091"/>
      <c r="N2091"/>
      <c r="O2091"/>
      <c r="P2091"/>
      <c r="Q2091" s="13">
        <v>0</v>
      </c>
      <c r="R2091" s="13">
        <v>0</v>
      </c>
      <c r="S2091" s="11">
        <f t="shared" si="326"/>
        <v>0</v>
      </c>
      <c r="T2091" s="5">
        <v>0</v>
      </c>
      <c r="U2091" s="11">
        <f t="shared" si="327"/>
        <v>0</v>
      </c>
      <c r="V2091" s="13" t="s">
        <v>1</v>
      </c>
      <c r="W2091" s="10">
        <f>IFERROR(VLOOKUP(V2091,Curr!$B$2:$C$13,2,FALSE),0)</f>
        <v>11</v>
      </c>
      <c r="X2091" s="11">
        <f t="shared" si="328"/>
        <v>0</v>
      </c>
      <c r="Y2091" s="14">
        <f t="shared" si="329"/>
        <v>0</v>
      </c>
      <c r="Z2091" s="11">
        <f t="shared" si="330"/>
        <v>0</v>
      </c>
      <c r="AA2091" s="4" t="s">
        <v>1</v>
      </c>
      <c r="AB2091" s="10">
        <f>IFERROR(VLOOKUP(AA2091,Curr!$B$2:$C$13,2,FALSE),0)</f>
        <v>11</v>
      </c>
      <c r="AC2091" s="11">
        <f t="shared" si="331"/>
        <v>0</v>
      </c>
      <c r="AD2091" s="11">
        <f t="shared" si="332"/>
        <v>0</v>
      </c>
      <c r="AE2091" s="12">
        <f t="shared" si="333"/>
        <v>0</v>
      </c>
      <c r="AF2091"/>
      <c r="AG2091"/>
      <c r="AH2091"/>
      <c r="AI2091"/>
      <c r="AJ2091"/>
    </row>
    <row r="2092" spans="2:36" x14ac:dyDescent="0.25">
      <c r="B2092" s="2" t="s">
        <v>685</v>
      </c>
      <c r="C2092"/>
      <c r="D2092" s="1" t="s">
        <v>1733</v>
      </c>
      <c r="E2092"/>
      <c r="F2092"/>
      <c r="G2092"/>
      <c r="H2092"/>
      <c r="I2092"/>
      <c r="J2092" s="1" t="s">
        <v>3815</v>
      </c>
      <c r="K2092"/>
      <c r="L2092"/>
      <c r="M2092"/>
      <c r="N2092"/>
      <c r="O2092"/>
      <c r="P2092"/>
      <c r="Q2092" s="13">
        <v>0</v>
      </c>
      <c r="R2092" s="13">
        <v>0</v>
      </c>
      <c r="S2092" s="11">
        <f t="shared" si="326"/>
        <v>0</v>
      </c>
      <c r="T2092" s="5">
        <v>0</v>
      </c>
      <c r="U2092" s="11">
        <f t="shared" si="327"/>
        <v>0</v>
      </c>
      <c r="V2092" s="13" t="s">
        <v>1</v>
      </c>
      <c r="W2092" s="10">
        <f>IFERROR(VLOOKUP(V2092,Curr!$B$2:$C$13,2,FALSE),0)</f>
        <v>11</v>
      </c>
      <c r="X2092" s="11">
        <f t="shared" si="328"/>
        <v>0</v>
      </c>
      <c r="Y2092" s="14">
        <f t="shared" si="329"/>
        <v>0</v>
      </c>
      <c r="Z2092" s="11">
        <f t="shared" si="330"/>
        <v>0</v>
      </c>
      <c r="AA2092" s="4" t="s">
        <v>1</v>
      </c>
      <c r="AB2092" s="10">
        <f>IFERROR(VLOOKUP(AA2092,Curr!$B$2:$C$13,2,FALSE),0)</f>
        <v>11</v>
      </c>
      <c r="AC2092" s="11">
        <f t="shared" si="331"/>
        <v>0</v>
      </c>
      <c r="AD2092" s="11">
        <f t="shared" si="332"/>
        <v>0</v>
      </c>
      <c r="AE2092" s="12">
        <f t="shared" si="333"/>
        <v>0</v>
      </c>
      <c r="AF2092"/>
      <c r="AG2092"/>
      <c r="AH2092"/>
      <c r="AI2092"/>
      <c r="AJ2092"/>
    </row>
    <row r="2093" spans="2:36" x14ac:dyDescent="0.25">
      <c r="B2093" s="2" t="s">
        <v>685</v>
      </c>
      <c r="C2093"/>
      <c r="D2093" s="1" t="s">
        <v>1733</v>
      </c>
      <c r="E2093"/>
      <c r="F2093"/>
      <c r="G2093"/>
      <c r="H2093"/>
      <c r="I2093"/>
      <c r="J2093" s="1" t="s">
        <v>3816</v>
      </c>
      <c r="K2093"/>
      <c r="L2093"/>
      <c r="M2093"/>
      <c r="N2093"/>
      <c r="O2093"/>
      <c r="P2093"/>
      <c r="Q2093" s="13">
        <v>0</v>
      </c>
      <c r="R2093" s="13">
        <v>0</v>
      </c>
      <c r="S2093" s="11">
        <f t="shared" si="326"/>
        <v>0</v>
      </c>
      <c r="T2093" s="5">
        <v>0</v>
      </c>
      <c r="U2093" s="11">
        <f t="shared" si="327"/>
        <v>0</v>
      </c>
      <c r="V2093" s="13" t="s">
        <v>1</v>
      </c>
      <c r="W2093" s="10">
        <f>IFERROR(VLOOKUP(V2093,Curr!$B$2:$C$13,2,FALSE),0)</f>
        <v>11</v>
      </c>
      <c r="X2093" s="11">
        <f t="shared" si="328"/>
        <v>0</v>
      </c>
      <c r="Y2093" s="14">
        <f t="shared" si="329"/>
        <v>0</v>
      </c>
      <c r="Z2093" s="11">
        <f t="shared" si="330"/>
        <v>0</v>
      </c>
      <c r="AA2093" s="4" t="s">
        <v>1</v>
      </c>
      <c r="AB2093" s="10">
        <f>IFERROR(VLOOKUP(AA2093,Curr!$B$2:$C$13,2,FALSE),0)</f>
        <v>11</v>
      </c>
      <c r="AC2093" s="11">
        <f t="shared" si="331"/>
        <v>0</v>
      </c>
      <c r="AD2093" s="11">
        <f t="shared" si="332"/>
        <v>0</v>
      </c>
      <c r="AE2093" s="12">
        <f t="shared" si="333"/>
        <v>0</v>
      </c>
      <c r="AF2093"/>
      <c r="AG2093"/>
      <c r="AH2093"/>
      <c r="AI2093"/>
      <c r="AJ2093"/>
    </row>
    <row r="2094" spans="2:36" x14ac:dyDescent="0.25">
      <c r="B2094" s="2" t="s">
        <v>685</v>
      </c>
      <c r="C2094"/>
      <c r="D2094" s="1" t="s">
        <v>1733</v>
      </c>
      <c r="E2094"/>
      <c r="F2094"/>
      <c r="G2094"/>
      <c r="H2094"/>
      <c r="I2094"/>
      <c r="J2094" s="1" t="s">
        <v>3817</v>
      </c>
      <c r="K2094"/>
      <c r="L2094"/>
      <c r="M2094"/>
      <c r="N2094"/>
      <c r="O2094"/>
      <c r="P2094"/>
      <c r="Q2094" s="13">
        <v>0</v>
      </c>
      <c r="R2094" s="13">
        <v>0</v>
      </c>
      <c r="S2094" s="11">
        <f t="shared" si="326"/>
        <v>0</v>
      </c>
      <c r="T2094" s="5">
        <v>0</v>
      </c>
      <c r="U2094" s="11">
        <f t="shared" si="327"/>
        <v>0</v>
      </c>
      <c r="V2094" s="13" t="s">
        <v>1</v>
      </c>
      <c r="W2094" s="10">
        <f>IFERROR(VLOOKUP(V2094,Curr!$B$2:$C$13,2,FALSE),0)</f>
        <v>11</v>
      </c>
      <c r="X2094" s="11">
        <f t="shared" si="328"/>
        <v>0</v>
      </c>
      <c r="Y2094" s="14">
        <f t="shared" si="329"/>
        <v>0</v>
      </c>
      <c r="Z2094" s="11">
        <f t="shared" si="330"/>
        <v>0</v>
      </c>
      <c r="AA2094" s="4" t="s">
        <v>1</v>
      </c>
      <c r="AB2094" s="10">
        <f>IFERROR(VLOOKUP(AA2094,Curr!$B$2:$C$13,2,FALSE),0)</f>
        <v>11</v>
      </c>
      <c r="AC2094" s="11">
        <f t="shared" si="331"/>
        <v>0</v>
      </c>
      <c r="AD2094" s="11">
        <f t="shared" si="332"/>
        <v>0</v>
      </c>
      <c r="AE2094" s="12">
        <f t="shared" si="333"/>
        <v>0</v>
      </c>
      <c r="AF2094"/>
      <c r="AG2094"/>
      <c r="AH2094"/>
      <c r="AI2094"/>
      <c r="AJ2094"/>
    </row>
    <row r="2095" spans="2:36" x14ac:dyDescent="0.25">
      <c r="B2095" s="2" t="s">
        <v>685</v>
      </c>
      <c r="C2095"/>
      <c r="D2095" s="1" t="s">
        <v>1733</v>
      </c>
      <c r="E2095"/>
      <c r="F2095"/>
      <c r="G2095"/>
      <c r="H2095"/>
      <c r="I2095"/>
      <c r="J2095" s="1" t="s">
        <v>3818</v>
      </c>
      <c r="K2095"/>
      <c r="L2095"/>
      <c r="M2095"/>
      <c r="N2095"/>
      <c r="O2095"/>
      <c r="P2095"/>
      <c r="Q2095" s="13">
        <v>0</v>
      </c>
      <c r="R2095" s="13">
        <v>0</v>
      </c>
      <c r="S2095" s="11">
        <f t="shared" si="326"/>
        <v>0</v>
      </c>
      <c r="T2095" s="5">
        <v>0</v>
      </c>
      <c r="U2095" s="11">
        <f t="shared" si="327"/>
        <v>0</v>
      </c>
      <c r="V2095" s="13" t="s">
        <v>1</v>
      </c>
      <c r="W2095" s="10">
        <f>IFERROR(VLOOKUP(V2095,Curr!$B$2:$C$13,2,FALSE),0)</f>
        <v>11</v>
      </c>
      <c r="X2095" s="11">
        <f t="shared" si="328"/>
        <v>0</v>
      </c>
      <c r="Y2095" s="14">
        <f t="shared" si="329"/>
        <v>0</v>
      </c>
      <c r="Z2095" s="11">
        <f t="shared" si="330"/>
        <v>0</v>
      </c>
      <c r="AA2095" s="4" t="s">
        <v>1</v>
      </c>
      <c r="AB2095" s="10">
        <f>IFERROR(VLOOKUP(AA2095,Curr!$B$2:$C$13,2,FALSE),0)</f>
        <v>11</v>
      </c>
      <c r="AC2095" s="11">
        <f t="shared" si="331"/>
        <v>0</v>
      </c>
      <c r="AD2095" s="11">
        <f t="shared" si="332"/>
        <v>0</v>
      </c>
      <c r="AE2095" s="12">
        <f t="shared" si="333"/>
        <v>0</v>
      </c>
      <c r="AF2095"/>
      <c r="AG2095"/>
      <c r="AH2095"/>
      <c r="AI2095"/>
      <c r="AJ2095"/>
    </row>
    <row r="2096" spans="2:36" x14ac:dyDescent="0.25">
      <c r="B2096" s="2" t="s">
        <v>685</v>
      </c>
      <c r="C2096"/>
      <c r="D2096" s="1" t="s">
        <v>1733</v>
      </c>
      <c r="E2096"/>
      <c r="F2096"/>
      <c r="G2096"/>
      <c r="H2096"/>
      <c r="I2096"/>
      <c r="J2096" s="1" t="s">
        <v>3819</v>
      </c>
      <c r="K2096"/>
      <c r="L2096"/>
      <c r="M2096"/>
      <c r="N2096"/>
      <c r="O2096"/>
      <c r="P2096"/>
      <c r="Q2096" s="13">
        <v>0</v>
      </c>
      <c r="R2096" s="13">
        <v>0</v>
      </c>
      <c r="S2096" s="11">
        <f t="shared" si="326"/>
        <v>0</v>
      </c>
      <c r="T2096" s="5">
        <v>0</v>
      </c>
      <c r="U2096" s="11">
        <f t="shared" si="327"/>
        <v>0</v>
      </c>
      <c r="V2096" s="13" t="s">
        <v>1</v>
      </c>
      <c r="W2096" s="10">
        <f>IFERROR(VLOOKUP(V2096,Curr!$B$2:$C$13,2,FALSE),0)</f>
        <v>11</v>
      </c>
      <c r="X2096" s="11">
        <f t="shared" si="328"/>
        <v>0</v>
      </c>
      <c r="Y2096" s="14">
        <f t="shared" si="329"/>
        <v>0</v>
      </c>
      <c r="Z2096" s="11">
        <f t="shared" si="330"/>
        <v>0</v>
      </c>
      <c r="AA2096" s="4" t="s">
        <v>1</v>
      </c>
      <c r="AB2096" s="10">
        <f>IFERROR(VLOOKUP(AA2096,Curr!$B$2:$C$13,2,FALSE),0)</f>
        <v>11</v>
      </c>
      <c r="AC2096" s="11">
        <f t="shared" si="331"/>
        <v>0</v>
      </c>
      <c r="AD2096" s="11">
        <f t="shared" si="332"/>
        <v>0</v>
      </c>
      <c r="AE2096" s="12">
        <f t="shared" si="333"/>
        <v>0</v>
      </c>
      <c r="AF2096"/>
      <c r="AG2096"/>
      <c r="AH2096"/>
      <c r="AI2096"/>
      <c r="AJ2096"/>
    </row>
    <row r="2097" spans="2:36" x14ac:dyDescent="0.25">
      <c r="B2097" s="2" t="s">
        <v>685</v>
      </c>
      <c r="C2097"/>
      <c r="D2097" s="1" t="s">
        <v>1733</v>
      </c>
      <c r="E2097"/>
      <c r="F2097"/>
      <c r="G2097"/>
      <c r="H2097"/>
      <c r="I2097"/>
      <c r="J2097" s="1" t="s">
        <v>3820</v>
      </c>
      <c r="K2097"/>
      <c r="L2097"/>
      <c r="M2097"/>
      <c r="N2097"/>
      <c r="O2097"/>
      <c r="P2097"/>
      <c r="Q2097" s="13">
        <v>0</v>
      </c>
      <c r="R2097" s="13">
        <v>0</v>
      </c>
      <c r="S2097" s="11">
        <f t="shared" si="326"/>
        <v>0</v>
      </c>
      <c r="T2097" s="5">
        <v>0</v>
      </c>
      <c r="U2097" s="11">
        <f t="shared" si="327"/>
        <v>0</v>
      </c>
      <c r="V2097" s="13" t="s">
        <v>1</v>
      </c>
      <c r="W2097" s="10">
        <f>IFERROR(VLOOKUP(V2097,Curr!$B$2:$C$13,2,FALSE),0)</f>
        <v>11</v>
      </c>
      <c r="X2097" s="11">
        <f t="shared" si="328"/>
        <v>0</v>
      </c>
      <c r="Y2097" s="14">
        <f t="shared" si="329"/>
        <v>0</v>
      </c>
      <c r="Z2097" s="11">
        <f t="shared" si="330"/>
        <v>0</v>
      </c>
      <c r="AA2097" s="4" t="s">
        <v>1</v>
      </c>
      <c r="AB2097" s="10">
        <f>IFERROR(VLOOKUP(AA2097,Curr!$B$2:$C$13,2,FALSE),0)</f>
        <v>11</v>
      </c>
      <c r="AC2097" s="11">
        <f t="shared" si="331"/>
        <v>0</v>
      </c>
      <c r="AD2097" s="11">
        <f t="shared" si="332"/>
        <v>0</v>
      </c>
      <c r="AE2097" s="12">
        <f t="shared" si="333"/>
        <v>0</v>
      </c>
      <c r="AF2097"/>
      <c r="AG2097"/>
      <c r="AH2097"/>
      <c r="AI2097"/>
      <c r="AJ2097"/>
    </row>
    <row r="2098" spans="2:36" x14ac:dyDescent="0.25">
      <c r="B2098" s="2" t="s">
        <v>685</v>
      </c>
      <c r="C2098"/>
      <c r="D2098" s="1" t="s">
        <v>1733</v>
      </c>
      <c r="E2098"/>
      <c r="F2098"/>
      <c r="G2098"/>
      <c r="H2098"/>
      <c r="I2098"/>
      <c r="J2098" s="1" t="s">
        <v>3821</v>
      </c>
      <c r="K2098"/>
      <c r="L2098"/>
      <c r="M2098"/>
      <c r="N2098"/>
      <c r="O2098"/>
      <c r="P2098"/>
      <c r="Q2098" s="13">
        <v>0</v>
      </c>
      <c r="R2098" s="13">
        <v>0</v>
      </c>
      <c r="S2098" s="11">
        <f t="shared" si="326"/>
        <v>0</v>
      </c>
      <c r="T2098" s="5">
        <v>0</v>
      </c>
      <c r="U2098" s="11">
        <f t="shared" si="327"/>
        <v>0</v>
      </c>
      <c r="V2098" s="13" t="s">
        <v>1</v>
      </c>
      <c r="W2098" s="10">
        <f>IFERROR(VLOOKUP(V2098,Curr!$B$2:$C$13,2,FALSE),0)</f>
        <v>11</v>
      </c>
      <c r="X2098" s="11">
        <f t="shared" si="328"/>
        <v>0</v>
      </c>
      <c r="Y2098" s="14">
        <f t="shared" si="329"/>
        <v>0</v>
      </c>
      <c r="Z2098" s="11">
        <f t="shared" si="330"/>
        <v>0</v>
      </c>
      <c r="AA2098" s="4" t="s">
        <v>1</v>
      </c>
      <c r="AB2098" s="10">
        <f>IFERROR(VLOOKUP(AA2098,Curr!$B$2:$C$13,2,FALSE),0)</f>
        <v>11</v>
      </c>
      <c r="AC2098" s="11">
        <f t="shared" si="331"/>
        <v>0</v>
      </c>
      <c r="AD2098" s="11">
        <f t="shared" si="332"/>
        <v>0</v>
      </c>
      <c r="AE2098" s="12">
        <f t="shared" si="333"/>
        <v>0</v>
      </c>
      <c r="AF2098"/>
      <c r="AG2098"/>
      <c r="AH2098"/>
      <c r="AI2098"/>
      <c r="AJ2098"/>
    </row>
    <row r="2099" spans="2:36" x14ac:dyDescent="0.25">
      <c r="B2099" s="2" t="s">
        <v>685</v>
      </c>
      <c r="C2099"/>
      <c r="D2099" s="1" t="s">
        <v>1733</v>
      </c>
      <c r="E2099"/>
      <c r="F2099"/>
      <c r="G2099"/>
      <c r="H2099"/>
      <c r="I2099"/>
      <c r="J2099" s="1" t="s">
        <v>3822</v>
      </c>
      <c r="K2099"/>
      <c r="L2099"/>
      <c r="M2099"/>
      <c r="N2099"/>
      <c r="O2099"/>
      <c r="P2099"/>
      <c r="Q2099" s="13">
        <v>0</v>
      </c>
      <c r="R2099" s="13">
        <v>0</v>
      </c>
      <c r="S2099" s="11">
        <f t="shared" si="326"/>
        <v>0</v>
      </c>
      <c r="T2099" s="5">
        <v>0</v>
      </c>
      <c r="U2099" s="11">
        <f t="shared" si="327"/>
        <v>0</v>
      </c>
      <c r="V2099" s="13" t="s">
        <v>1</v>
      </c>
      <c r="W2099" s="10">
        <f>IFERROR(VLOOKUP(V2099,Curr!$B$2:$C$13,2,FALSE),0)</f>
        <v>11</v>
      </c>
      <c r="X2099" s="11">
        <f t="shared" si="328"/>
        <v>0</v>
      </c>
      <c r="Y2099" s="14">
        <f t="shared" si="329"/>
        <v>0</v>
      </c>
      <c r="Z2099" s="11">
        <f t="shared" si="330"/>
        <v>0</v>
      </c>
      <c r="AA2099" s="4" t="s">
        <v>1</v>
      </c>
      <c r="AB2099" s="10">
        <f>IFERROR(VLOOKUP(AA2099,Curr!$B$2:$C$13,2,FALSE),0)</f>
        <v>11</v>
      </c>
      <c r="AC2099" s="11">
        <f t="shared" si="331"/>
        <v>0</v>
      </c>
      <c r="AD2099" s="11">
        <f t="shared" si="332"/>
        <v>0</v>
      </c>
      <c r="AE2099" s="12">
        <f t="shared" si="333"/>
        <v>0</v>
      </c>
      <c r="AF2099"/>
      <c r="AG2099"/>
      <c r="AH2099"/>
      <c r="AI2099"/>
      <c r="AJ2099"/>
    </row>
    <row r="2100" spans="2:36" x14ac:dyDescent="0.25">
      <c r="B2100" s="2" t="s">
        <v>685</v>
      </c>
      <c r="C2100"/>
      <c r="D2100" s="1" t="s">
        <v>1733</v>
      </c>
      <c r="E2100"/>
      <c r="F2100"/>
      <c r="G2100"/>
      <c r="H2100"/>
      <c r="I2100"/>
      <c r="J2100" s="1" t="s">
        <v>3823</v>
      </c>
      <c r="K2100"/>
      <c r="L2100"/>
      <c r="M2100"/>
      <c r="N2100"/>
      <c r="O2100"/>
      <c r="P2100"/>
      <c r="Q2100" s="13">
        <v>0</v>
      </c>
      <c r="R2100" s="13">
        <v>0</v>
      </c>
      <c r="S2100" s="11">
        <f t="shared" si="326"/>
        <v>0</v>
      </c>
      <c r="T2100" s="5">
        <v>0</v>
      </c>
      <c r="U2100" s="11">
        <f t="shared" si="327"/>
        <v>0</v>
      </c>
      <c r="V2100" s="13" t="s">
        <v>1</v>
      </c>
      <c r="W2100" s="10">
        <f>IFERROR(VLOOKUP(V2100,Curr!$B$2:$C$13,2,FALSE),0)</f>
        <v>11</v>
      </c>
      <c r="X2100" s="11">
        <f t="shared" si="328"/>
        <v>0</v>
      </c>
      <c r="Y2100" s="14">
        <f t="shared" si="329"/>
        <v>0</v>
      </c>
      <c r="Z2100" s="11">
        <f t="shared" si="330"/>
        <v>0</v>
      </c>
      <c r="AA2100" s="4" t="s">
        <v>1</v>
      </c>
      <c r="AB2100" s="10">
        <f>IFERROR(VLOOKUP(AA2100,Curr!$B$2:$C$13,2,FALSE),0)</f>
        <v>11</v>
      </c>
      <c r="AC2100" s="11">
        <f t="shared" si="331"/>
        <v>0</v>
      </c>
      <c r="AD2100" s="11">
        <f t="shared" si="332"/>
        <v>0</v>
      </c>
      <c r="AE2100" s="12">
        <f t="shared" si="333"/>
        <v>0</v>
      </c>
      <c r="AF2100"/>
      <c r="AG2100"/>
      <c r="AH2100"/>
      <c r="AI2100"/>
      <c r="AJ2100"/>
    </row>
    <row r="2101" spans="2:36" x14ac:dyDescent="0.25">
      <c r="B2101" s="2" t="s">
        <v>685</v>
      </c>
      <c r="C2101"/>
      <c r="D2101" s="1" t="s">
        <v>1733</v>
      </c>
      <c r="E2101"/>
      <c r="F2101"/>
      <c r="G2101"/>
      <c r="H2101"/>
      <c r="I2101"/>
      <c r="J2101" s="1" t="s">
        <v>3824</v>
      </c>
      <c r="K2101"/>
      <c r="L2101"/>
      <c r="M2101"/>
      <c r="N2101"/>
      <c r="O2101"/>
      <c r="P2101"/>
      <c r="Q2101" s="13">
        <v>0</v>
      </c>
      <c r="R2101" s="13">
        <v>0</v>
      </c>
      <c r="S2101" s="11">
        <f t="shared" si="326"/>
        <v>0</v>
      </c>
      <c r="T2101" s="5">
        <v>0</v>
      </c>
      <c r="U2101" s="11">
        <f t="shared" si="327"/>
        <v>0</v>
      </c>
      <c r="V2101" s="13" t="s">
        <v>1</v>
      </c>
      <c r="W2101" s="10">
        <f>IFERROR(VLOOKUP(V2101,Curr!$B$2:$C$13,2,FALSE),0)</f>
        <v>11</v>
      </c>
      <c r="X2101" s="11">
        <f t="shared" si="328"/>
        <v>0</v>
      </c>
      <c r="Y2101" s="14">
        <f t="shared" si="329"/>
        <v>0</v>
      </c>
      <c r="Z2101" s="11">
        <f t="shared" si="330"/>
        <v>0</v>
      </c>
      <c r="AA2101" s="4" t="s">
        <v>1</v>
      </c>
      <c r="AB2101" s="10">
        <f>IFERROR(VLOOKUP(AA2101,Curr!$B$2:$C$13,2,FALSE),0)</f>
        <v>11</v>
      </c>
      <c r="AC2101" s="11">
        <f t="shared" si="331"/>
        <v>0</v>
      </c>
      <c r="AD2101" s="11">
        <f t="shared" si="332"/>
        <v>0</v>
      </c>
      <c r="AE2101" s="12">
        <f t="shared" si="333"/>
        <v>0</v>
      </c>
      <c r="AF2101"/>
      <c r="AG2101"/>
      <c r="AH2101"/>
      <c r="AI2101"/>
      <c r="AJ2101"/>
    </row>
    <row r="2102" spans="2:36" x14ac:dyDescent="0.25">
      <c r="B2102" s="2" t="s">
        <v>685</v>
      </c>
      <c r="C2102"/>
      <c r="D2102" s="1" t="s">
        <v>1733</v>
      </c>
      <c r="E2102"/>
      <c r="F2102"/>
      <c r="G2102"/>
      <c r="H2102"/>
      <c r="I2102"/>
      <c r="J2102" s="1" t="s">
        <v>3825</v>
      </c>
      <c r="K2102"/>
      <c r="L2102"/>
      <c r="M2102"/>
      <c r="N2102"/>
      <c r="O2102"/>
      <c r="P2102"/>
      <c r="Q2102" s="13">
        <v>0</v>
      </c>
      <c r="R2102" s="13">
        <v>0</v>
      </c>
      <c r="S2102" s="11">
        <f t="shared" si="326"/>
        <v>0</v>
      </c>
      <c r="T2102" s="5">
        <v>0</v>
      </c>
      <c r="U2102" s="11">
        <f t="shared" si="327"/>
        <v>0</v>
      </c>
      <c r="V2102" s="13" t="s">
        <v>1</v>
      </c>
      <c r="W2102" s="10">
        <f>IFERROR(VLOOKUP(V2102,Curr!$B$2:$C$13,2,FALSE),0)</f>
        <v>11</v>
      </c>
      <c r="X2102" s="11">
        <f t="shared" si="328"/>
        <v>0</v>
      </c>
      <c r="Y2102" s="14">
        <f t="shared" si="329"/>
        <v>0</v>
      </c>
      <c r="Z2102" s="11">
        <f t="shared" si="330"/>
        <v>0</v>
      </c>
      <c r="AA2102" s="4" t="s">
        <v>1</v>
      </c>
      <c r="AB2102" s="10">
        <f>IFERROR(VLOOKUP(AA2102,Curr!$B$2:$C$13,2,FALSE),0)</f>
        <v>11</v>
      </c>
      <c r="AC2102" s="11">
        <f t="shared" si="331"/>
        <v>0</v>
      </c>
      <c r="AD2102" s="11">
        <f t="shared" si="332"/>
        <v>0</v>
      </c>
      <c r="AE2102" s="12">
        <f t="shared" si="333"/>
        <v>0</v>
      </c>
      <c r="AF2102"/>
      <c r="AG2102"/>
      <c r="AH2102"/>
      <c r="AI2102"/>
      <c r="AJ2102"/>
    </row>
    <row r="2103" spans="2:36" x14ac:dyDescent="0.25">
      <c r="B2103" s="2" t="s">
        <v>685</v>
      </c>
      <c r="C2103"/>
      <c r="D2103" s="1" t="s">
        <v>1733</v>
      </c>
      <c r="E2103"/>
      <c r="F2103"/>
      <c r="G2103"/>
      <c r="H2103"/>
      <c r="I2103"/>
      <c r="J2103" s="1" t="s">
        <v>3826</v>
      </c>
      <c r="K2103"/>
      <c r="L2103"/>
      <c r="M2103"/>
      <c r="N2103"/>
      <c r="O2103"/>
      <c r="P2103"/>
      <c r="Q2103" s="13">
        <v>0</v>
      </c>
      <c r="R2103" s="13">
        <v>0</v>
      </c>
      <c r="S2103" s="11">
        <f t="shared" si="326"/>
        <v>0</v>
      </c>
      <c r="T2103" s="5">
        <v>0</v>
      </c>
      <c r="U2103" s="11">
        <f t="shared" si="327"/>
        <v>0</v>
      </c>
      <c r="V2103" s="13" t="s">
        <v>1</v>
      </c>
      <c r="W2103" s="10">
        <f>IFERROR(VLOOKUP(V2103,Curr!$B$2:$C$13,2,FALSE),0)</f>
        <v>11</v>
      </c>
      <c r="X2103" s="11">
        <f t="shared" si="328"/>
        <v>0</v>
      </c>
      <c r="Y2103" s="14">
        <f t="shared" si="329"/>
        <v>0</v>
      </c>
      <c r="Z2103" s="11">
        <f t="shared" si="330"/>
        <v>0</v>
      </c>
      <c r="AA2103" s="4" t="s">
        <v>1</v>
      </c>
      <c r="AB2103" s="10">
        <f>IFERROR(VLOOKUP(AA2103,Curr!$B$2:$C$13,2,FALSE),0)</f>
        <v>11</v>
      </c>
      <c r="AC2103" s="11">
        <f t="shared" si="331"/>
        <v>0</v>
      </c>
      <c r="AD2103" s="11">
        <f t="shared" si="332"/>
        <v>0</v>
      </c>
      <c r="AE2103" s="12">
        <f t="shared" si="333"/>
        <v>0</v>
      </c>
      <c r="AF2103"/>
      <c r="AG2103"/>
      <c r="AH2103"/>
      <c r="AI2103"/>
      <c r="AJ2103"/>
    </row>
    <row r="2104" spans="2:36" x14ac:dyDescent="0.25">
      <c r="B2104" s="2" t="s">
        <v>685</v>
      </c>
      <c r="C2104"/>
      <c r="D2104" s="1" t="s">
        <v>1733</v>
      </c>
      <c r="E2104"/>
      <c r="F2104"/>
      <c r="G2104"/>
      <c r="H2104"/>
      <c r="I2104"/>
      <c r="J2104" s="1" t="s">
        <v>3827</v>
      </c>
      <c r="K2104"/>
      <c r="L2104"/>
      <c r="M2104"/>
      <c r="N2104"/>
      <c r="O2104"/>
      <c r="P2104"/>
      <c r="Q2104" s="13">
        <v>0</v>
      </c>
      <c r="R2104" s="13">
        <v>0</v>
      </c>
      <c r="S2104" s="11">
        <f t="shared" ref="S2104:S2167" si="334">+Q2104*R2104</f>
        <v>0</v>
      </c>
      <c r="T2104" s="5">
        <v>0</v>
      </c>
      <c r="U2104" s="11">
        <f t="shared" ref="U2104:U2167" si="335">S2104*(1-T2104)</f>
        <v>0</v>
      </c>
      <c r="V2104" s="13" t="s">
        <v>1</v>
      </c>
      <c r="W2104" s="10">
        <f>IFERROR(VLOOKUP(V2104,Curr!$B$2:$C$13,2,FALSE),0)</f>
        <v>11</v>
      </c>
      <c r="X2104" s="11">
        <f t="shared" ref="X2104:X2167" si="336">U2104*W2104</f>
        <v>0</v>
      </c>
      <c r="Y2104" s="14">
        <f t="shared" ref="Y2104:Y2167" si="337">Q2104</f>
        <v>0</v>
      </c>
      <c r="Z2104" s="11">
        <f t="shared" ref="Z2104:Z2167" si="338">+Y2104*R2104</f>
        <v>0</v>
      </c>
      <c r="AA2104" s="4" t="s">
        <v>1</v>
      </c>
      <c r="AB2104" s="10">
        <f>IFERROR(VLOOKUP(AA2104,Curr!$B$2:$C$13,2,FALSE),0)</f>
        <v>11</v>
      </c>
      <c r="AC2104" s="11">
        <f t="shared" ref="AC2104:AC2167" si="339">+Y2104*AB2104*R2104</f>
        <v>0</v>
      </c>
      <c r="AD2104" s="11">
        <f t="shared" ref="AD2104:AD2167" si="340">+AC2104-X2104</f>
        <v>0</v>
      </c>
      <c r="AE2104" s="12">
        <f t="shared" ref="AE2104:AE2167" si="341">IFERROR(AD2104/AC2104,0)</f>
        <v>0</v>
      </c>
      <c r="AF2104"/>
      <c r="AG2104"/>
      <c r="AH2104"/>
      <c r="AI2104"/>
      <c r="AJ2104"/>
    </row>
    <row r="2105" spans="2:36" x14ac:dyDescent="0.25">
      <c r="B2105" s="2" t="s">
        <v>685</v>
      </c>
      <c r="C2105"/>
      <c r="D2105" s="1" t="s">
        <v>1733</v>
      </c>
      <c r="E2105"/>
      <c r="F2105"/>
      <c r="G2105"/>
      <c r="H2105"/>
      <c r="I2105"/>
      <c r="J2105" s="1" t="s">
        <v>3828</v>
      </c>
      <c r="K2105"/>
      <c r="L2105"/>
      <c r="M2105"/>
      <c r="N2105"/>
      <c r="O2105"/>
      <c r="P2105"/>
      <c r="Q2105" s="13">
        <v>0</v>
      </c>
      <c r="R2105" s="13">
        <v>0</v>
      </c>
      <c r="S2105" s="11">
        <f t="shared" si="334"/>
        <v>0</v>
      </c>
      <c r="T2105" s="5">
        <v>0</v>
      </c>
      <c r="U2105" s="11">
        <f t="shared" si="335"/>
        <v>0</v>
      </c>
      <c r="V2105" s="13" t="s">
        <v>1</v>
      </c>
      <c r="W2105" s="10">
        <f>IFERROR(VLOOKUP(V2105,Curr!$B$2:$C$13,2,FALSE),0)</f>
        <v>11</v>
      </c>
      <c r="X2105" s="11">
        <f t="shared" si="336"/>
        <v>0</v>
      </c>
      <c r="Y2105" s="14">
        <f t="shared" si="337"/>
        <v>0</v>
      </c>
      <c r="Z2105" s="11">
        <f t="shared" si="338"/>
        <v>0</v>
      </c>
      <c r="AA2105" s="4" t="s">
        <v>1</v>
      </c>
      <c r="AB2105" s="10">
        <f>IFERROR(VLOOKUP(AA2105,Curr!$B$2:$C$13,2,FALSE),0)</f>
        <v>11</v>
      </c>
      <c r="AC2105" s="11">
        <f t="shared" si="339"/>
        <v>0</v>
      </c>
      <c r="AD2105" s="11">
        <f t="shared" si="340"/>
        <v>0</v>
      </c>
      <c r="AE2105" s="12">
        <f t="shared" si="341"/>
        <v>0</v>
      </c>
      <c r="AF2105"/>
      <c r="AG2105"/>
      <c r="AH2105"/>
      <c r="AI2105"/>
      <c r="AJ2105"/>
    </row>
    <row r="2106" spans="2:36" x14ac:dyDescent="0.25">
      <c r="B2106" s="2" t="s">
        <v>685</v>
      </c>
      <c r="C2106"/>
      <c r="D2106" s="1" t="s">
        <v>1733</v>
      </c>
      <c r="E2106"/>
      <c r="F2106"/>
      <c r="G2106"/>
      <c r="H2106"/>
      <c r="I2106"/>
      <c r="J2106" s="1" t="s">
        <v>3829</v>
      </c>
      <c r="K2106"/>
      <c r="L2106"/>
      <c r="M2106"/>
      <c r="N2106"/>
      <c r="O2106"/>
      <c r="P2106"/>
      <c r="Q2106" s="13">
        <v>0</v>
      </c>
      <c r="R2106" s="13">
        <v>0</v>
      </c>
      <c r="S2106" s="11">
        <f t="shared" si="334"/>
        <v>0</v>
      </c>
      <c r="T2106" s="5">
        <v>0</v>
      </c>
      <c r="U2106" s="11">
        <f t="shared" si="335"/>
        <v>0</v>
      </c>
      <c r="V2106" s="13" t="s">
        <v>1</v>
      </c>
      <c r="W2106" s="10">
        <f>IFERROR(VLOOKUP(V2106,Curr!$B$2:$C$13,2,FALSE),0)</f>
        <v>11</v>
      </c>
      <c r="X2106" s="11">
        <f t="shared" si="336"/>
        <v>0</v>
      </c>
      <c r="Y2106" s="14">
        <f t="shared" si="337"/>
        <v>0</v>
      </c>
      <c r="Z2106" s="11">
        <f t="shared" si="338"/>
        <v>0</v>
      </c>
      <c r="AA2106" s="4" t="s">
        <v>1</v>
      </c>
      <c r="AB2106" s="10">
        <f>IFERROR(VLOOKUP(AA2106,Curr!$B$2:$C$13,2,FALSE),0)</f>
        <v>11</v>
      </c>
      <c r="AC2106" s="11">
        <f t="shared" si="339"/>
        <v>0</v>
      </c>
      <c r="AD2106" s="11">
        <f t="shared" si="340"/>
        <v>0</v>
      </c>
      <c r="AE2106" s="12">
        <f t="shared" si="341"/>
        <v>0</v>
      </c>
      <c r="AF2106"/>
      <c r="AG2106"/>
      <c r="AH2106"/>
      <c r="AI2106"/>
      <c r="AJ2106"/>
    </row>
    <row r="2107" spans="2:36" x14ac:dyDescent="0.25">
      <c r="B2107" s="2" t="s">
        <v>685</v>
      </c>
      <c r="C2107"/>
      <c r="D2107" s="1" t="s">
        <v>1733</v>
      </c>
      <c r="E2107"/>
      <c r="F2107"/>
      <c r="G2107"/>
      <c r="H2107"/>
      <c r="I2107"/>
      <c r="J2107" s="1" t="s">
        <v>3830</v>
      </c>
      <c r="K2107"/>
      <c r="L2107"/>
      <c r="M2107"/>
      <c r="N2107"/>
      <c r="O2107"/>
      <c r="P2107"/>
      <c r="Q2107" s="13">
        <v>0</v>
      </c>
      <c r="R2107" s="13">
        <v>0</v>
      </c>
      <c r="S2107" s="11">
        <f t="shared" si="334"/>
        <v>0</v>
      </c>
      <c r="T2107" s="5">
        <v>0</v>
      </c>
      <c r="U2107" s="11">
        <f t="shared" si="335"/>
        <v>0</v>
      </c>
      <c r="V2107" s="13" t="s">
        <v>1</v>
      </c>
      <c r="W2107" s="10">
        <f>IFERROR(VLOOKUP(V2107,Curr!$B$2:$C$13,2,FALSE),0)</f>
        <v>11</v>
      </c>
      <c r="X2107" s="11">
        <f t="shared" si="336"/>
        <v>0</v>
      </c>
      <c r="Y2107" s="14">
        <f t="shared" si="337"/>
        <v>0</v>
      </c>
      <c r="Z2107" s="11">
        <f t="shared" si="338"/>
        <v>0</v>
      </c>
      <c r="AA2107" s="4" t="s">
        <v>1</v>
      </c>
      <c r="AB2107" s="10">
        <f>IFERROR(VLOOKUP(AA2107,Curr!$B$2:$C$13,2,FALSE),0)</f>
        <v>11</v>
      </c>
      <c r="AC2107" s="11">
        <f t="shared" si="339"/>
        <v>0</v>
      </c>
      <c r="AD2107" s="11">
        <f t="shared" si="340"/>
        <v>0</v>
      </c>
      <c r="AE2107" s="12">
        <f t="shared" si="341"/>
        <v>0</v>
      </c>
      <c r="AF2107"/>
      <c r="AG2107"/>
      <c r="AH2107"/>
      <c r="AI2107"/>
      <c r="AJ2107"/>
    </row>
    <row r="2108" spans="2:36" x14ac:dyDescent="0.25">
      <c r="B2108" s="2" t="s">
        <v>685</v>
      </c>
      <c r="C2108"/>
      <c r="D2108" s="1" t="s">
        <v>1733</v>
      </c>
      <c r="E2108"/>
      <c r="F2108"/>
      <c r="G2108"/>
      <c r="H2108"/>
      <c r="I2108"/>
      <c r="J2108" s="1" t="s">
        <v>3831</v>
      </c>
      <c r="K2108"/>
      <c r="L2108"/>
      <c r="M2108"/>
      <c r="N2108"/>
      <c r="O2108"/>
      <c r="P2108"/>
      <c r="Q2108" s="13">
        <v>0</v>
      </c>
      <c r="R2108" s="13">
        <v>0</v>
      </c>
      <c r="S2108" s="11">
        <f t="shared" si="334"/>
        <v>0</v>
      </c>
      <c r="T2108" s="5">
        <v>0</v>
      </c>
      <c r="U2108" s="11">
        <f t="shared" si="335"/>
        <v>0</v>
      </c>
      <c r="V2108" s="13" t="s">
        <v>1</v>
      </c>
      <c r="W2108" s="10">
        <f>IFERROR(VLOOKUP(V2108,Curr!$B$2:$C$13,2,FALSE),0)</f>
        <v>11</v>
      </c>
      <c r="X2108" s="11">
        <f t="shared" si="336"/>
        <v>0</v>
      </c>
      <c r="Y2108" s="14">
        <f t="shared" si="337"/>
        <v>0</v>
      </c>
      <c r="Z2108" s="11">
        <f t="shared" si="338"/>
        <v>0</v>
      </c>
      <c r="AA2108" s="4" t="s">
        <v>1</v>
      </c>
      <c r="AB2108" s="10">
        <f>IFERROR(VLOOKUP(AA2108,Curr!$B$2:$C$13,2,FALSE),0)</f>
        <v>11</v>
      </c>
      <c r="AC2108" s="11">
        <f t="shared" si="339"/>
        <v>0</v>
      </c>
      <c r="AD2108" s="11">
        <f t="shared" si="340"/>
        <v>0</v>
      </c>
      <c r="AE2108" s="12">
        <f t="shared" si="341"/>
        <v>0</v>
      </c>
      <c r="AF2108"/>
      <c r="AG2108"/>
      <c r="AH2108"/>
      <c r="AI2108"/>
      <c r="AJ2108"/>
    </row>
    <row r="2109" spans="2:36" x14ac:dyDescent="0.25">
      <c r="B2109" s="2" t="s">
        <v>685</v>
      </c>
      <c r="C2109"/>
      <c r="D2109" s="1" t="s">
        <v>1733</v>
      </c>
      <c r="E2109"/>
      <c r="F2109"/>
      <c r="G2109"/>
      <c r="H2109"/>
      <c r="I2109"/>
      <c r="J2109" s="1" t="s">
        <v>3832</v>
      </c>
      <c r="K2109"/>
      <c r="L2109"/>
      <c r="M2109"/>
      <c r="N2109"/>
      <c r="O2109"/>
      <c r="P2109"/>
      <c r="Q2109" s="13">
        <v>0</v>
      </c>
      <c r="R2109" s="13">
        <v>0</v>
      </c>
      <c r="S2109" s="11">
        <f t="shared" si="334"/>
        <v>0</v>
      </c>
      <c r="T2109" s="5">
        <v>0</v>
      </c>
      <c r="U2109" s="11">
        <f t="shared" si="335"/>
        <v>0</v>
      </c>
      <c r="V2109" s="13" t="s">
        <v>1</v>
      </c>
      <c r="W2109" s="10">
        <f>IFERROR(VLOOKUP(V2109,Curr!$B$2:$C$13,2,FALSE),0)</f>
        <v>11</v>
      </c>
      <c r="X2109" s="11">
        <f t="shared" si="336"/>
        <v>0</v>
      </c>
      <c r="Y2109" s="14">
        <f t="shared" si="337"/>
        <v>0</v>
      </c>
      <c r="Z2109" s="11">
        <f t="shared" si="338"/>
        <v>0</v>
      </c>
      <c r="AA2109" s="4" t="s">
        <v>1</v>
      </c>
      <c r="AB2109" s="10">
        <f>IFERROR(VLOOKUP(AA2109,Curr!$B$2:$C$13,2,FALSE),0)</f>
        <v>11</v>
      </c>
      <c r="AC2109" s="11">
        <f t="shared" si="339"/>
        <v>0</v>
      </c>
      <c r="AD2109" s="11">
        <f t="shared" si="340"/>
        <v>0</v>
      </c>
      <c r="AE2109" s="12">
        <f t="shared" si="341"/>
        <v>0</v>
      </c>
      <c r="AF2109"/>
      <c r="AG2109"/>
      <c r="AH2109"/>
      <c r="AI2109"/>
      <c r="AJ2109"/>
    </row>
    <row r="2110" spans="2:36" x14ac:dyDescent="0.25">
      <c r="B2110" s="2" t="s">
        <v>685</v>
      </c>
      <c r="C2110"/>
      <c r="D2110" s="1" t="s">
        <v>1733</v>
      </c>
      <c r="E2110"/>
      <c r="F2110"/>
      <c r="G2110"/>
      <c r="H2110"/>
      <c r="I2110"/>
      <c r="J2110" s="1" t="s">
        <v>3833</v>
      </c>
      <c r="K2110"/>
      <c r="L2110"/>
      <c r="M2110"/>
      <c r="N2110"/>
      <c r="O2110"/>
      <c r="P2110"/>
      <c r="Q2110" s="13">
        <v>0</v>
      </c>
      <c r="R2110" s="13">
        <v>0</v>
      </c>
      <c r="S2110" s="11">
        <f t="shared" si="334"/>
        <v>0</v>
      </c>
      <c r="T2110" s="5">
        <v>0</v>
      </c>
      <c r="U2110" s="11">
        <f t="shared" si="335"/>
        <v>0</v>
      </c>
      <c r="V2110" s="13" t="s">
        <v>1</v>
      </c>
      <c r="W2110" s="10">
        <f>IFERROR(VLOOKUP(V2110,Curr!$B$2:$C$13,2,FALSE),0)</f>
        <v>11</v>
      </c>
      <c r="X2110" s="11">
        <f t="shared" si="336"/>
        <v>0</v>
      </c>
      <c r="Y2110" s="14">
        <f t="shared" si="337"/>
        <v>0</v>
      </c>
      <c r="Z2110" s="11">
        <f t="shared" si="338"/>
        <v>0</v>
      </c>
      <c r="AA2110" s="4" t="s">
        <v>1</v>
      </c>
      <c r="AB2110" s="10">
        <f>IFERROR(VLOOKUP(AA2110,Curr!$B$2:$C$13,2,FALSE),0)</f>
        <v>11</v>
      </c>
      <c r="AC2110" s="11">
        <f t="shared" si="339"/>
        <v>0</v>
      </c>
      <c r="AD2110" s="11">
        <f t="shared" si="340"/>
        <v>0</v>
      </c>
      <c r="AE2110" s="12">
        <f t="shared" si="341"/>
        <v>0</v>
      </c>
      <c r="AF2110"/>
      <c r="AG2110"/>
      <c r="AH2110"/>
      <c r="AI2110"/>
      <c r="AJ2110"/>
    </row>
    <row r="2111" spans="2:36" x14ac:dyDescent="0.25">
      <c r="B2111" s="2" t="s">
        <v>685</v>
      </c>
      <c r="C2111"/>
      <c r="D2111" s="1" t="s">
        <v>1733</v>
      </c>
      <c r="E2111"/>
      <c r="F2111"/>
      <c r="G2111"/>
      <c r="H2111"/>
      <c r="I2111"/>
      <c r="J2111" s="1" t="s">
        <v>3834</v>
      </c>
      <c r="K2111"/>
      <c r="L2111"/>
      <c r="M2111"/>
      <c r="N2111"/>
      <c r="O2111"/>
      <c r="P2111"/>
      <c r="Q2111" s="13">
        <v>0</v>
      </c>
      <c r="R2111" s="13">
        <v>0</v>
      </c>
      <c r="S2111" s="11">
        <f t="shared" si="334"/>
        <v>0</v>
      </c>
      <c r="T2111" s="5">
        <v>0</v>
      </c>
      <c r="U2111" s="11">
        <f t="shared" si="335"/>
        <v>0</v>
      </c>
      <c r="V2111" s="13" t="s">
        <v>1</v>
      </c>
      <c r="W2111" s="10">
        <f>IFERROR(VLOOKUP(V2111,Curr!$B$2:$C$13,2,FALSE),0)</f>
        <v>11</v>
      </c>
      <c r="X2111" s="11">
        <f t="shared" si="336"/>
        <v>0</v>
      </c>
      <c r="Y2111" s="14">
        <f t="shared" si="337"/>
        <v>0</v>
      </c>
      <c r="Z2111" s="11">
        <f t="shared" si="338"/>
        <v>0</v>
      </c>
      <c r="AA2111" s="4" t="s">
        <v>1</v>
      </c>
      <c r="AB2111" s="10">
        <f>IFERROR(VLOOKUP(AA2111,Curr!$B$2:$C$13,2,FALSE),0)</f>
        <v>11</v>
      </c>
      <c r="AC2111" s="11">
        <f t="shared" si="339"/>
        <v>0</v>
      </c>
      <c r="AD2111" s="11">
        <f t="shared" si="340"/>
        <v>0</v>
      </c>
      <c r="AE2111" s="12">
        <f t="shared" si="341"/>
        <v>0</v>
      </c>
      <c r="AF2111"/>
      <c r="AG2111"/>
      <c r="AH2111"/>
      <c r="AI2111"/>
      <c r="AJ2111"/>
    </row>
    <row r="2112" spans="2:36" x14ac:dyDescent="0.25">
      <c r="B2112" s="2" t="s">
        <v>685</v>
      </c>
      <c r="C2112"/>
      <c r="D2112" s="1" t="s">
        <v>1733</v>
      </c>
      <c r="E2112"/>
      <c r="F2112"/>
      <c r="G2112"/>
      <c r="H2112"/>
      <c r="I2112"/>
      <c r="J2112" s="1" t="s">
        <v>3835</v>
      </c>
      <c r="K2112"/>
      <c r="L2112"/>
      <c r="M2112"/>
      <c r="N2112"/>
      <c r="O2112"/>
      <c r="P2112"/>
      <c r="Q2112" s="13">
        <v>0</v>
      </c>
      <c r="R2112" s="13">
        <v>0</v>
      </c>
      <c r="S2112" s="11">
        <f t="shared" si="334"/>
        <v>0</v>
      </c>
      <c r="T2112" s="5">
        <v>0</v>
      </c>
      <c r="U2112" s="11">
        <f t="shared" si="335"/>
        <v>0</v>
      </c>
      <c r="V2112" s="13" t="s">
        <v>1</v>
      </c>
      <c r="W2112" s="10">
        <f>IFERROR(VLOOKUP(V2112,Curr!$B$2:$C$13,2,FALSE),0)</f>
        <v>11</v>
      </c>
      <c r="X2112" s="11">
        <f t="shared" si="336"/>
        <v>0</v>
      </c>
      <c r="Y2112" s="14">
        <f t="shared" si="337"/>
        <v>0</v>
      </c>
      <c r="Z2112" s="11">
        <f t="shared" si="338"/>
        <v>0</v>
      </c>
      <c r="AA2112" s="4" t="s">
        <v>1</v>
      </c>
      <c r="AB2112" s="10">
        <f>IFERROR(VLOOKUP(AA2112,Curr!$B$2:$C$13,2,FALSE),0)</f>
        <v>11</v>
      </c>
      <c r="AC2112" s="11">
        <f t="shared" si="339"/>
        <v>0</v>
      </c>
      <c r="AD2112" s="11">
        <f t="shared" si="340"/>
        <v>0</v>
      </c>
      <c r="AE2112" s="12">
        <f t="shared" si="341"/>
        <v>0</v>
      </c>
      <c r="AF2112"/>
      <c r="AG2112"/>
      <c r="AH2112"/>
      <c r="AI2112"/>
      <c r="AJ2112"/>
    </row>
    <row r="2113" spans="2:36" x14ac:dyDescent="0.25">
      <c r="B2113" s="2" t="s">
        <v>685</v>
      </c>
      <c r="C2113"/>
      <c r="D2113" s="1" t="s">
        <v>1733</v>
      </c>
      <c r="E2113"/>
      <c r="F2113"/>
      <c r="G2113"/>
      <c r="H2113"/>
      <c r="I2113"/>
      <c r="J2113" s="1" t="s">
        <v>3836</v>
      </c>
      <c r="K2113"/>
      <c r="L2113"/>
      <c r="M2113"/>
      <c r="N2113"/>
      <c r="O2113"/>
      <c r="P2113"/>
      <c r="Q2113" s="13">
        <v>0</v>
      </c>
      <c r="R2113" s="13">
        <v>0</v>
      </c>
      <c r="S2113" s="11">
        <f t="shared" si="334"/>
        <v>0</v>
      </c>
      <c r="T2113" s="5">
        <v>0</v>
      </c>
      <c r="U2113" s="11">
        <f t="shared" si="335"/>
        <v>0</v>
      </c>
      <c r="V2113" s="13" t="s">
        <v>1</v>
      </c>
      <c r="W2113" s="10">
        <f>IFERROR(VLOOKUP(V2113,Curr!$B$2:$C$13,2,FALSE),0)</f>
        <v>11</v>
      </c>
      <c r="X2113" s="11">
        <f t="shared" si="336"/>
        <v>0</v>
      </c>
      <c r="Y2113" s="14">
        <f t="shared" si="337"/>
        <v>0</v>
      </c>
      <c r="Z2113" s="11">
        <f t="shared" si="338"/>
        <v>0</v>
      </c>
      <c r="AA2113" s="4" t="s">
        <v>1</v>
      </c>
      <c r="AB2113" s="10">
        <f>IFERROR(VLOOKUP(AA2113,Curr!$B$2:$C$13,2,FALSE),0)</f>
        <v>11</v>
      </c>
      <c r="AC2113" s="11">
        <f t="shared" si="339"/>
        <v>0</v>
      </c>
      <c r="AD2113" s="11">
        <f t="shared" si="340"/>
        <v>0</v>
      </c>
      <c r="AE2113" s="12">
        <f t="shared" si="341"/>
        <v>0</v>
      </c>
      <c r="AF2113"/>
      <c r="AG2113"/>
      <c r="AH2113"/>
      <c r="AI2113"/>
      <c r="AJ2113"/>
    </row>
    <row r="2114" spans="2:36" x14ac:dyDescent="0.25">
      <c r="B2114" s="2" t="s">
        <v>685</v>
      </c>
      <c r="C2114"/>
      <c r="D2114" s="1" t="s">
        <v>1733</v>
      </c>
      <c r="E2114"/>
      <c r="F2114"/>
      <c r="G2114"/>
      <c r="H2114"/>
      <c r="I2114"/>
      <c r="J2114" s="1" t="s">
        <v>3837</v>
      </c>
      <c r="K2114"/>
      <c r="L2114"/>
      <c r="M2114"/>
      <c r="N2114"/>
      <c r="O2114"/>
      <c r="P2114"/>
      <c r="Q2114" s="13">
        <v>0</v>
      </c>
      <c r="R2114" s="13">
        <v>0</v>
      </c>
      <c r="S2114" s="11">
        <f t="shared" si="334"/>
        <v>0</v>
      </c>
      <c r="T2114" s="5">
        <v>0</v>
      </c>
      <c r="U2114" s="11">
        <f t="shared" si="335"/>
        <v>0</v>
      </c>
      <c r="V2114" s="13" t="s">
        <v>1</v>
      </c>
      <c r="W2114" s="10">
        <f>IFERROR(VLOOKUP(V2114,Curr!$B$2:$C$13,2,FALSE),0)</f>
        <v>11</v>
      </c>
      <c r="X2114" s="11">
        <f t="shared" si="336"/>
        <v>0</v>
      </c>
      <c r="Y2114" s="14">
        <f t="shared" si="337"/>
        <v>0</v>
      </c>
      <c r="Z2114" s="11">
        <f t="shared" si="338"/>
        <v>0</v>
      </c>
      <c r="AA2114" s="4" t="s">
        <v>1</v>
      </c>
      <c r="AB2114" s="10">
        <f>IFERROR(VLOOKUP(AA2114,Curr!$B$2:$C$13,2,FALSE),0)</f>
        <v>11</v>
      </c>
      <c r="AC2114" s="11">
        <f t="shared" si="339"/>
        <v>0</v>
      </c>
      <c r="AD2114" s="11">
        <f t="shared" si="340"/>
        <v>0</v>
      </c>
      <c r="AE2114" s="12">
        <f t="shared" si="341"/>
        <v>0</v>
      </c>
      <c r="AF2114"/>
      <c r="AG2114"/>
      <c r="AH2114"/>
      <c r="AI2114"/>
      <c r="AJ2114"/>
    </row>
    <row r="2115" spans="2:36" x14ac:dyDescent="0.25">
      <c r="B2115" s="2" t="s">
        <v>685</v>
      </c>
      <c r="C2115"/>
      <c r="D2115" s="1" t="s">
        <v>1733</v>
      </c>
      <c r="E2115"/>
      <c r="F2115"/>
      <c r="G2115"/>
      <c r="H2115"/>
      <c r="I2115"/>
      <c r="J2115" s="1" t="s">
        <v>3838</v>
      </c>
      <c r="K2115"/>
      <c r="L2115"/>
      <c r="M2115"/>
      <c r="N2115"/>
      <c r="O2115"/>
      <c r="P2115"/>
      <c r="Q2115" s="13">
        <v>0</v>
      </c>
      <c r="R2115" s="13">
        <v>0</v>
      </c>
      <c r="S2115" s="11">
        <f t="shared" si="334"/>
        <v>0</v>
      </c>
      <c r="T2115" s="5">
        <v>0</v>
      </c>
      <c r="U2115" s="11">
        <f t="shared" si="335"/>
        <v>0</v>
      </c>
      <c r="V2115" s="13" t="s">
        <v>1</v>
      </c>
      <c r="W2115" s="10">
        <f>IFERROR(VLOOKUP(V2115,Curr!$B$2:$C$13,2,FALSE),0)</f>
        <v>11</v>
      </c>
      <c r="X2115" s="11">
        <f t="shared" si="336"/>
        <v>0</v>
      </c>
      <c r="Y2115" s="14">
        <f t="shared" si="337"/>
        <v>0</v>
      </c>
      <c r="Z2115" s="11">
        <f t="shared" si="338"/>
        <v>0</v>
      </c>
      <c r="AA2115" s="4" t="s">
        <v>1</v>
      </c>
      <c r="AB2115" s="10">
        <f>IFERROR(VLOOKUP(AA2115,Curr!$B$2:$C$13,2,FALSE),0)</f>
        <v>11</v>
      </c>
      <c r="AC2115" s="11">
        <f t="shared" si="339"/>
        <v>0</v>
      </c>
      <c r="AD2115" s="11">
        <f t="shared" si="340"/>
        <v>0</v>
      </c>
      <c r="AE2115" s="12">
        <f t="shared" si="341"/>
        <v>0</v>
      </c>
      <c r="AF2115"/>
      <c r="AG2115"/>
      <c r="AH2115"/>
      <c r="AI2115"/>
      <c r="AJ2115"/>
    </row>
    <row r="2116" spans="2:36" x14ac:dyDescent="0.25">
      <c r="B2116" s="2" t="s">
        <v>685</v>
      </c>
      <c r="C2116"/>
      <c r="D2116" s="1" t="s">
        <v>1733</v>
      </c>
      <c r="E2116"/>
      <c r="F2116"/>
      <c r="G2116"/>
      <c r="H2116"/>
      <c r="I2116"/>
      <c r="J2116" s="1" t="s">
        <v>3839</v>
      </c>
      <c r="K2116"/>
      <c r="L2116"/>
      <c r="M2116"/>
      <c r="N2116"/>
      <c r="O2116"/>
      <c r="P2116"/>
      <c r="Q2116" s="13">
        <v>0</v>
      </c>
      <c r="R2116" s="13">
        <v>0</v>
      </c>
      <c r="S2116" s="11">
        <f t="shared" si="334"/>
        <v>0</v>
      </c>
      <c r="T2116" s="5">
        <v>0</v>
      </c>
      <c r="U2116" s="11">
        <f t="shared" si="335"/>
        <v>0</v>
      </c>
      <c r="V2116" s="13" t="s">
        <v>1</v>
      </c>
      <c r="W2116" s="10">
        <f>IFERROR(VLOOKUP(V2116,Curr!$B$2:$C$13,2,FALSE),0)</f>
        <v>11</v>
      </c>
      <c r="X2116" s="11">
        <f t="shared" si="336"/>
        <v>0</v>
      </c>
      <c r="Y2116" s="14">
        <f t="shared" si="337"/>
        <v>0</v>
      </c>
      <c r="Z2116" s="11">
        <f t="shared" si="338"/>
        <v>0</v>
      </c>
      <c r="AA2116" s="4" t="s">
        <v>1</v>
      </c>
      <c r="AB2116" s="10">
        <f>IFERROR(VLOOKUP(AA2116,Curr!$B$2:$C$13,2,FALSE),0)</f>
        <v>11</v>
      </c>
      <c r="AC2116" s="11">
        <f t="shared" si="339"/>
        <v>0</v>
      </c>
      <c r="AD2116" s="11">
        <f t="shared" si="340"/>
        <v>0</v>
      </c>
      <c r="AE2116" s="12">
        <f t="shared" si="341"/>
        <v>0</v>
      </c>
      <c r="AF2116"/>
      <c r="AG2116"/>
      <c r="AH2116"/>
      <c r="AI2116"/>
      <c r="AJ2116"/>
    </row>
    <row r="2117" spans="2:36" x14ac:dyDescent="0.25">
      <c r="B2117" s="2" t="s">
        <v>685</v>
      </c>
      <c r="C2117"/>
      <c r="D2117" s="1" t="s">
        <v>1733</v>
      </c>
      <c r="E2117"/>
      <c r="F2117"/>
      <c r="G2117"/>
      <c r="H2117"/>
      <c r="I2117"/>
      <c r="J2117" s="1" t="s">
        <v>3840</v>
      </c>
      <c r="K2117"/>
      <c r="L2117"/>
      <c r="M2117"/>
      <c r="N2117"/>
      <c r="O2117"/>
      <c r="P2117"/>
      <c r="Q2117" s="13">
        <v>0</v>
      </c>
      <c r="R2117" s="13">
        <v>0</v>
      </c>
      <c r="S2117" s="11">
        <f t="shared" si="334"/>
        <v>0</v>
      </c>
      <c r="T2117" s="5">
        <v>0</v>
      </c>
      <c r="U2117" s="11">
        <f t="shared" si="335"/>
        <v>0</v>
      </c>
      <c r="V2117" s="13" t="s">
        <v>1</v>
      </c>
      <c r="W2117" s="10">
        <f>IFERROR(VLOOKUP(V2117,Curr!$B$2:$C$13,2,FALSE),0)</f>
        <v>11</v>
      </c>
      <c r="X2117" s="11">
        <f t="shared" si="336"/>
        <v>0</v>
      </c>
      <c r="Y2117" s="14">
        <f t="shared" si="337"/>
        <v>0</v>
      </c>
      <c r="Z2117" s="11">
        <f t="shared" si="338"/>
        <v>0</v>
      </c>
      <c r="AA2117" s="4" t="s">
        <v>1</v>
      </c>
      <c r="AB2117" s="10">
        <f>IFERROR(VLOOKUP(AA2117,Curr!$B$2:$C$13,2,FALSE),0)</f>
        <v>11</v>
      </c>
      <c r="AC2117" s="11">
        <f t="shared" si="339"/>
        <v>0</v>
      </c>
      <c r="AD2117" s="11">
        <f t="shared" si="340"/>
        <v>0</v>
      </c>
      <c r="AE2117" s="12">
        <f t="shared" si="341"/>
        <v>0</v>
      </c>
      <c r="AF2117"/>
      <c r="AG2117"/>
      <c r="AH2117"/>
      <c r="AI2117"/>
      <c r="AJ2117"/>
    </row>
    <row r="2118" spans="2:36" x14ac:dyDescent="0.25">
      <c r="B2118" s="2" t="s">
        <v>685</v>
      </c>
      <c r="C2118"/>
      <c r="D2118" s="1" t="s">
        <v>1733</v>
      </c>
      <c r="E2118"/>
      <c r="F2118"/>
      <c r="G2118"/>
      <c r="H2118"/>
      <c r="I2118"/>
      <c r="J2118" s="1" t="s">
        <v>3841</v>
      </c>
      <c r="K2118"/>
      <c r="L2118"/>
      <c r="M2118"/>
      <c r="N2118"/>
      <c r="O2118"/>
      <c r="P2118"/>
      <c r="Q2118" s="13">
        <v>0</v>
      </c>
      <c r="R2118" s="13">
        <v>0</v>
      </c>
      <c r="S2118" s="11">
        <f t="shared" si="334"/>
        <v>0</v>
      </c>
      <c r="T2118" s="5">
        <v>0</v>
      </c>
      <c r="U2118" s="11">
        <f t="shared" si="335"/>
        <v>0</v>
      </c>
      <c r="V2118" s="13" t="s">
        <v>1</v>
      </c>
      <c r="W2118" s="10">
        <f>IFERROR(VLOOKUP(V2118,Curr!$B$2:$C$13,2,FALSE),0)</f>
        <v>11</v>
      </c>
      <c r="X2118" s="11">
        <f t="shared" si="336"/>
        <v>0</v>
      </c>
      <c r="Y2118" s="14">
        <f t="shared" si="337"/>
        <v>0</v>
      </c>
      <c r="Z2118" s="11">
        <f t="shared" si="338"/>
        <v>0</v>
      </c>
      <c r="AA2118" s="4" t="s">
        <v>1</v>
      </c>
      <c r="AB2118" s="10">
        <f>IFERROR(VLOOKUP(AA2118,Curr!$B$2:$C$13,2,FALSE),0)</f>
        <v>11</v>
      </c>
      <c r="AC2118" s="11">
        <f t="shared" si="339"/>
        <v>0</v>
      </c>
      <c r="AD2118" s="11">
        <f t="shared" si="340"/>
        <v>0</v>
      </c>
      <c r="AE2118" s="12">
        <f t="shared" si="341"/>
        <v>0</v>
      </c>
      <c r="AF2118"/>
      <c r="AG2118"/>
      <c r="AH2118"/>
      <c r="AI2118"/>
      <c r="AJ2118"/>
    </row>
    <row r="2119" spans="2:36" x14ac:dyDescent="0.25">
      <c r="B2119" s="2" t="s">
        <v>685</v>
      </c>
      <c r="C2119"/>
      <c r="D2119" s="1" t="s">
        <v>1733</v>
      </c>
      <c r="E2119"/>
      <c r="F2119"/>
      <c r="G2119"/>
      <c r="H2119"/>
      <c r="I2119"/>
      <c r="J2119" s="1" t="s">
        <v>3842</v>
      </c>
      <c r="K2119"/>
      <c r="L2119"/>
      <c r="M2119"/>
      <c r="N2119"/>
      <c r="O2119"/>
      <c r="P2119"/>
      <c r="Q2119" s="13">
        <v>0</v>
      </c>
      <c r="R2119" s="13">
        <v>0</v>
      </c>
      <c r="S2119" s="11">
        <f t="shared" si="334"/>
        <v>0</v>
      </c>
      <c r="T2119" s="5">
        <v>0</v>
      </c>
      <c r="U2119" s="11">
        <f t="shared" si="335"/>
        <v>0</v>
      </c>
      <c r="V2119" s="13" t="s">
        <v>1</v>
      </c>
      <c r="W2119" s="10">
        <f>IFERROR(VLOOKUP(V2119,Curr!$B$2:$C$13,2,FALSE),0)</f>
        <v>11</v>
      </c>
      <c r="X2119" s="11">
        <f t="shared" si="336"/>
        <v>0</v>
      </c>
      <c r="Y2119" s="14">
        <f t="shared" si="337"/>
        <v>0</v>
      </c>
      <c r="Z2119" s="11">
        <f t="shared" si="338"/>
        <v>0</v>
      </c>
      <c r="AA2119" s="4" t="s">
        <v>1</v>
      </c>
      <c r="AB2119" s="10">
        <f>IFERROR(VLOOKUP(AA2119,Curr!$B$2:$C$13,2,FALSE),0)</f>
        <v>11</v>
      </c>
      <c r="AC2119" s="11">
        <f t="shared" si="339"/>
        <v>0</v>
      </c>
      <c r="AD2119" s="11">
        <f t="shared" si="340"/>
        <v>0</v>
      </c>
      <c r="AE2119" s="12">
        <f t="shared" si="341"/>
        <v>0</v>
      </c>
      <c r="AF2119"/>
      <c r="AG2119"/>
      <c r="AH2119"/>
      <c r="AI2119"/>
      <c r="AJ2119"/>
    </row>
    <row r="2120" spans="2:36" x14ac:dyDescent="0.25">
      <c r="B2120" s="2" t="s">
        <v>685</v>
      </c>
      <c r="C2120"/>
      <c r="D2120" s="1" t="s">
        <v>1733</v>
      </c>
      <c r="E2120"/>
      <c r="F2120"/>
      <c r="G2120"/>
      <c r="H2120"/>
      <c r="I2120"/>
      <c r="J2120" s="1" t="s">
        <v>3843</v>
      </c>
      <c r="K2120"/>
      <c r="L2120"/>
      <c r="M2120"/>
      <c r="N2120"/>
      <c r="O2120"/>
      <c r="P2120"/>
      <c r="Q2120" s="13">
        <v>0</v>
      </c>
      <c r="R2120" s="13">
        <v>0</v>
      </c>
      <c r="S2120" s="11">
        <f t="shared" si="334"/>
        <v>0</v>
      </c>
      <c r="T2120" s="5">
        <v>0</v>
      </c>
      <c r="U2120" s="11">
        <f t="shared" si="335"/>
        <v>0</v>
      </c>
      <c r="V2120" s="13" t="s">
        <v>1</v>
      </c>
      <c r="W2120" s="10">
        <f>IFERROR(VLOOKUP(V2120,Curr!$B$2:$C$13,2,FALSE),0)</f>
        <v>11</v>
      </c>
      <c r="X2120" s="11">
        <f t="shared" si="336"/>
        <v>0</v>
      </c>
      <c r="Y2120" s="14">
        <f t="shared" si="337"/>
        <v>0</v>
      </c>
      <c r="Z2120" s="11">
        <f t="shared" si="338"/>
        <v>0</v>
      </c>
      <c r="AA2120" s="4" t="s">
        <v>1</v>
      </c>
      <c r="AB2120" s="10">
        <f>IFERROR(VLOOKUP(AA2120,Curr!$B$2:$C$13,2,FALSE),0)</f>
        <v>11</v>
      </c>
      <c r="AC2120" s="11">
        <f t="shared" si="339"/>
        <v>0</v>
      </c>
      <c r="AD2120" s="11">
        <f t="shared" si="340"/>
        <v>0</v>
      </c>
      <c r="AE2120" s="12">
        <f t="shared" si="341"/>
        <v>0</v>
      </c>
      <c r="AF2120"/>
      <c r="AG2120"/>
      <c r="AH2120"/>
      <c r="AI2120"/>
      <c r="AJ2120"/>
    </row>
    <row r="2121" spans="2:36" x14ac:dyDescent="0.25">
      <c r="B2121" s="2" t="s">
        <v>685</v>
      </c>
      <c r="C2121"/>
      <c r="D2121" s="1" t="s">
        <v>1733</v>
      </c>
      <c r="E2121"/>
      <c r="F2121"/>
      <c r="G2121"/>
      <c r="H2121"/>
      <c r="I2121"/>
      <c r="J2121" s="1" t="s">
        <v>3844</v>
      </c>
      <c r="K2121"/>
      <c r="L2121"/>
      <c r="M2121"/>
      <c r="N2121"/>
      <c r="O2121"/>
      <c r="P2121"/>
      <c r="Q2121" s="13">
        <v>0</v>
      </c>
      <c r="R2121" s="13">
        <v>0</v>
      </c>
      <c r="S2121" s="11">
        <f t="shared" si="334"/>
        <v>0</v>
      </c>
      <c r="T2121" s="5">
        <v>0</v>
      </c>
      <c r="U2121" s="11">
        <f t="shared" si="335"/>
        <v>0</v>
      </c>
      <c r="V2121" s="13" t="s">
        <v>1</v>
      </c>
      <c r="W2121" s="10">
        <f>IFERROR(VLOOKUP(V2121,Curr!$B$2:$C$13,2,FALSE),0)</f>
        <v>11</v>
      </c>
      <c r="X2121" s="11">
        <f t="shared" si="336"/>
        <v>0</v>
      </c>
      <c r="Y2121" s="14">
        <f t="shared" si="337"/>
        <v>0</v>
      </c>
      <c r="Z2121" s="11">
        <f t="shared" si="338"/>
        <v>0</v>
      </c>
      <c r="AA2121" s="4" t="s">
        <v>1</v>
      </c>
      <c r="AB2121" s="10">
        <f>IFERROR(VLOOKUP(AA2121,Curr!$B$2:$C$13,2,FALSE),0)</f>
        <v>11</v>
      </c>
      <c r="AC2121" s="11">
        <f t="shared" si="339"/>
        <v>0</v>
      </c>
      <c r="AD2121" s="11">
        <f t="shared" si="340"/>
        <v>0</v>
      </c>
      <c r="AE2121" s="12">
        <f t="shared" si="341"/>
        <v>0</v>
      </c>
      <c r="AF2121"/>
      <c r="AG2121"/>
      <c r="AH2121"/>
      <c r="AI2121"/>
      <c r="AJ2121"/>
    </row>
    <row r="2122" spans="2:36" x14ac:dyDescent="0.25">
      <c r="B2122" s="2" t="s">
        <v>685</v>
      </c>
      <c r="C2122"/>
      <c r="D2122" s="1" t="s">
        <v>1733</v>
      </c>
      <c r="E2122"/>
      <c r="F2122"/>
      <c r="G2122"/>
      <c r="H2122"/>
      <c r="I2122"/>
      <c r="J2122" s="1" t="s">
        <v>3845</v>
      </c>
      <c r="K2122"/>
      <c r="L2122"/>
      <c r="M2122"/>
      <c r="N2122"/>
      <c r="O2122"/>
      <c r="P2122"/>
      <c r="Q2122" s="13">
        <v>0</v>
      </c>
      <c r="R2122" s="13">
        <v>0</v>
      </c>
      <c r="S2122" s="11">
        <f t="shared" si="334"/>
        <v>0</v>
      </c>
      <c r="T2122" s="5">
        <v>0</v>
      </c>
      <c r="U2122" s="11">
        <f t="shared" si="335"/>
        <v>0</v>
      </c>
      <c r="V2122" s="13" t="s">
        <v>1</v>
      </c>
      <c r="W2122" s="10">
        <f>IFERROR(VLOOKUP(V2122,Curr!$B$2:$C$13,2,FALSE),0)</f>
        <v>11</v>
      </c>
      <c r="X2122" s="11">
        <f t="shared" si="336"/>
        <v>0</v>
      </c>
      <c r="Y2122" s="14">
        <f t="shared" si="337"/>
        <v>0</v>
      </c>
      <c r="Z2122" s="11">
        <f t="shared" si="338"/>
        <v>0</v>
      </c>
      <c r="AA2122" s="4" t="s">
        <v>1</v>
      </c>
      <c r="AB2122" s="10">
        <f>IFERROR(VLOOKUP(AA2122,Curr!$B$2:$C$13,2,FALSE),0)</f>
        <v>11</v>
      </c>
      <c r="AC2122" s="11">
        <f t="shared" si="339"/>
        <v>0</v>
      </c>
      <c r="AD2122" s="11">
        <f t="shared" si="340"/>
        <v>0</v>
      </c>
      <c r="AE2122" s="12">
        <f t="shared" si="341"/>
        <v>0</v>
      </c>
      <c r="AF2122"/>
      <c r="AG2122"/>
      <c r="AH2122"/>
      <c r="AI2122"/>
      <c r="AJ2122"/>
    </row>
    <row r="2123" spans="2:36" x14ac:dyDescent="0.25">
      <c r="B2123" s="2" t="s">
        <v>685</v>
      </c>
      <c r="C2123"/>
      <c r="D2123" s="1" t="s">
        <v>1733</v>
      </c>
      <c r="E2123"/>
      <c r="F2123"/>
      <c r="G2123"/>
      <c r="H2123"/>
      <c r="I2123"/>
      <c r="J2123" s="1" t="s">
        <v>3846</v>
      </c>
      <c r="K2123"/>
      <c r="L2123"/>
      <c r="M2123"/>
      <c r="N2123"/>
      <c r="O2123"/>
      <c r="P2123"/>
      <c r="Q2123" s="13">
        <v>0</v>
      </c>
      <c r="R2123" s="13">
        <v>0</v>
      </c>
      <c r="S2123" s="11">
        <f t="shared" si="334"/>
        <v>0</v>
      </c>
      <c r="T2123" s="5">
        <v>0</v>
      </c>
      <c r="U2123" s="11">
        <f t="shared" si="335"/>
        <v>0</v>
      </c>
      <c r="V2123" s="13" t="s">
        <v>1</v>
      </c>
      <c r="W2123" s="10">
        <f>IFERROR(VLOOKUP(V2123,Curr!$B$2:$C$13,2,FALSE),0)</f>
        <v>11</v>
      </c>
      <c r="X2123" s="11">
        <f t="shared" si="336"/>
        <v>0</v>
      </c>
      <c r="Y2123" s="14">
        <f t="shared" si="337"/>
        <v>0</v>
      </c>
      <c r="Z2123" s="11">
        <f t="shared" si="338"/>
        <v>0</v>
      </c>
      <c r="AA2123" s="4" t="s">
        <v>1</v>
      </c>
      <c r="AB2123" s="10">
        <f>IFERROR(VLOOKUP(AA2123,Curr!$B$2:$C$13,2,FALSE),0)</f>
        <v>11</v>
      </c>
      <c r="AC2123" s="11">
        <f t="shared" si="339"/>
        <v>0</v>
      </c>
      <c r="AD2123" s="11">
        <f t="shared" si="340"/>
        <v>0</v>
      </c>
      <c r="AE2123" s="12">
        <f t="shared" si="341"/>
        <v>0</v>
      </c>
      <c r="AF2123"/>
      <c r="AG2123"/>
      <c r="AH2123"/>
      <c r="AI2123"/>
      <c r="AJ2123"/>
    </row>
    <row r="2124" spans="2:36" x14ac:dyDescent="0.25">
      <c r="B2124" s="2" t="s">
        <v>685</v>
      </c>
      <c r="C2124"/>
      <c r="D2124" s="1" t="s">
        <v>1733</v>
      </c>
      <c r="E2124"/>
      <c r="F2124"/>
      <c r="G2124"/>
      <c r="H2124"/>
      <c r="I2124"/>
      <c r="J2124" s="1" t="s">
        <v>3847</v>
      </c>
      <c r="K2124"/>
      <c r="L2124"/>
      <c r="M2124"/>
      <c r="N2124"/>
      <c r="O2124"/>
      <c r="P2124"/>
      <c r="Q2124" s="13">
        <v>0</v>
      </c>
      <c r="R2124" s="13">
        <v>0</v>
      </c>
      <c r="S2124" s="11">
        <f t="shared" si="334"/>
        <v>0</v>
      </c>
      <c r="T2124" s="5">
        <v>0</v>
      </c>
      <c r="U2124" s="11">
        <f t="shared" si="335"/>
        <v>0</v>
      </c>
      <c r="V2124" s="13" t="s">
        <v>1</v>
      </c>
      <c r="W2124" s="10">
        <f>IFERROR(VLOOKUP(V2124,Curr!$B$2:$C$13,2,FALSE),0)</f>
        <v>11</v>
      </c>
      <c r="X2124" s="11">
        <f t="shared" si="336"/>
        <v>0</v>
      </c>
      <c r="Y2124" s="14">
        <f t="shared" si="337"/>
        <v>0</v>
      </c>
      <c r="Z2124" s="11">
        <f t="shared" si="338"/>
        <v>0</v>
      </c>
      <c r="AA2124" s="4" t="s">
        <v>1</v>
      </c>
      <c r="AB2124" s="10">
        <f>IFERROR(VLOOKUP(AA2124,Curr!$B$2:$C$13,2,FALSE),0)</f>
        <v>11</v>
      </c>
      <c r="AC2124" s="11">
        <f t="shared" si="339"/>
        <v>0</v>
      </c>
      <c r="AD2124" s="11">
        <f t="shared" si="340"/>
        <v>0</v>
      </c>
      <c r="AE2124" s="12">
        <f t="shared" si="341"/>
        <v>0</v>
      </c>
      <c r="AF2124"/>
      <c r="AG2124"/>
      <c r="AH2124"/>
      <c r="AI2124"/>
      <c r="AJ2124"/>
    </row>
    <row r="2125" spans="2:36" x14ac:dyDescent="0.25">
      <c r="B2125" s="2" t="s">
        <v>685</v>
      </c>
      <c r="C2125"/>
      <c r="D2125" s="1" t="s">
        <v>1733</v>
      </c>
      <c r="E2125"/>
      <c r="F2125"/>
      <c r="G2125"/>
      <c r="H2125"/>
      <c r="I2125"/>
      <c r="J2125" s="1" t="s">
        <v>3848</v>
      </c>
      <c r="K2125"/>
      <c r="L2125"/>
      <c r="M2125"/>
      <c r="N2125"/>
      <c r="O2125"/>
      <c r="P2125"/>
      <c r="Q2125" s="13">
        <v>0</v>
      </c>
      <c r="R2125" s="13">
        <v>0</v>
      </c>
      <c r="S2125" s="11">
        <f t="shared" si="334"/>
        <v>0</v>
      </c>
      <c r="T2125" s="5">
        <v>0</v>
      </c>
      <c r="U2125" s="11">
        <f t="shared" si="335"/>
        <v>0</v>
      </c>
      <c r="V2125" s="13" t="s">
        <v>1</v>
      </c>
      <c r="W2125" s="10">
        <f>IFERROR(VLOOKUP(V2125,Curr!$B$2:$C$13,2,FALSE),0)</f>
        <v>11</v>
      </c>
      <c r="X2125" s="11">
        <f t="shared" si="336"/>
        <v>0</v>
      </c>
      <c r="Y2125" s="14">
        <f t="shared" si="337"/>
        <v>0</v>
      </c>
      <c r="Z2125" s="11">
        <f t="shared" si="338"/>
        <v>0</v>
      </c>
      <c r="AA2125" s="4" t="s">
        <v>1</v>
      </c>
      <c r="AB2125" s="10">
        <f>IFERROR(VLOOKUP(AA2125,Curr!$B$2:$C$13,2,FALSE),0)</f>
        <v>11</v>
      </c>
      <c r="AC2125" s="11">
        <f t="shared" si="339"/>
        <v>0</v>
      </c>
      <c r="AD2125" s="11">
        <f t="shared" si="340"/>
        <v>0</v>
      </c>
      <c r="AE2125" s="12">
        <f t="shared" si="341"/>
        <v>0</v>
      </c>
      <c r="AF2125"/>
      <c r="AG2125"/>
      <c r="AH2125"/>
      <c r="AI2125"/>
      <c r="AJ2125"/>
    </row>
    <row r="2126" spans="2:36" x14ac:dyDescent="0.25">
      <c r="B2126" s="2" t="s">
        <v>685</v>
      </c>
      <c r="C2126"/>
      <c r="D2126" s="1" t="s">
        <v>1733</v>
      </c>
      <c r="E2126"/>
      <c r="F2126"/>
      <c r="G2126"/>
      <c r="H2126"/>
      <c r="I2126"/>
      <c r="J2126" s="1" t="s">
        <v>3849</v>
      </c>
      <c r="K2126"/>
      <c r="L2126"/>
      <c r="M2126"/>
      <c r="N2126"/>
      <c r="O2126"/>
      <c r="P2126"/>
      <c r="Q2126" s="13">
        <v>0</v>
      </c>
      <c r="R2126" s="13">
        <v>0</v>
      </c>
      <c r="S2126" s="11">
        <f t="shared" si="334"/>
        <v>0</v>
      </c>
      <c r="T2126" s="5">
        <v>0</v>
      </c>
      <c r="U2126" s="11">
        <f t="shared" si="335"/>
        <v>0</v>
      </c>
      <c r="V2126" s="13" t="s">
        <v>1</v>
      </c>
      <c r="W2126" s="10">
        <f>IFERROR(VLOOKUP(V2126,Curr!$B$2:$C$13,2,FALSE),0)</f>
        <v>11</v>
      </c>
      <c r="X2126" s="11">
        <f t="shared" si="336"/>
        <v>0</v>
      </c>
      <c r="Y2126" s="14">
        <f t="shared" si="337"/>
        <v>0</v>
      </c>
      <c r="Z2126" s="11">
        <f t="shared" si="338"/>
        <v>0</v>
      </c>
      <c r="AA2126" s="4" t="s">
        <v>1</v>
      </c>
      <c r="AB2126" s="10">
        <f>IFERROR(VLOOKUP(AA2126,Curr!$B$2:$C$13,2,FALSE),0)</f>
        <v>11</v>
      </c>
      <c r="AC2126" s="11">
        <f t="shared" si="339"/>
        <v>0</v>
      </c>
      <c r="AD2126" s="11">
        <f t="shared" si="340"/>
        <v>0</v>
      </c>
      <c r="AE2126" s="12">
        <f t="shared" si="341"/>
        <v>0</v>
      </c>
      <c r="AF2126"/>
      <c r="AG2126"/>
      <c r="AH2126"/>
      <c r="AI2126"/>
      <c r="AJ2126"/>
    </row>
    <row r="2127" spans="2:36" x14ac:dyDescent="0.25">
      <c r="B2127" s="2" t="s">
        <v>685</v>
      </c>
      <c r="C2127"/>
      <c r="D2127" s="1" t="s">
        <v>1733</v>
      </c>
      <c r="E2127"/>
      <c r="F2127"/>
      <c r="G2127"/>
      <c r="H2127"/>
      <c r="I2127"/>
      <c r="J2127" s="1" t="s">
        <v>3850</v>
      </c>
      <c r="K2127"/>
      <c r="L2127"/>
      <c r="M2127"/>
      <c r="N2127"/>
      <c r="O2127"/>
      <c r="P2127"/>
      <c r="Q2127" s="13">
        <v>0</v>
      </c>
      <c r="R2127" s="13">
        <v>0</v>
      </c>
      <c r="S2127" s="11">
        <f t="shared" si="334"/>
        <v>0</v>
      </c>
      <c r="T2127" s="5">
        <v>0</v>
      </c>
      <c r="U2127" s="11">
        <f t="shared" si="335"/>
        <v>0</v>
      </c>
      <c r="V2127" s="13" t="s">
        <v>1</v>
      </c>
      <c r="W2127" s="10">
        <f>IFERROR(VLOOKUP(V2127,Curr!$B$2:$C$13,2,FALSE),0)</f>
        <v>11</v>
      </c>
      <c r="X2127" s="11">
        <f t="shared" si="336"/>
        <v>0</v>
      </c>
      <c r="Y2127" s="14">
        <f t="shared" si="337"/>
        <v>0</v>
      </c>
      <c r="Z2127" s="11">
        <f t="shared" si="338"/>
        <v>0</v>
      </c>
      <c r="AA2127" s="4" t="s">
        <v>1</v>
      </c>
      <c r="AB2127" s="10">
        <f>IFERROR(VLOOKUP(AA2127,Curr!$B$2:$C$13,2,FALSE),0)</f>
        <v>11</v>
      </c>
      <c r="AC2127" s="11">
        <f t="shared" si="339"/>
        <v>0</v>
      </c>
      <c r="AD2127" s="11">
        <f t="shared" si="340"/>
        <v>0</v>
      </c>
      <c r="AE2127" s="12">
        <f t="shared" si="341"/>
        <v>0</v>
      </c>
      <c r="AF2127"/>
      <c r="AG2127"/>
      <c r="AH2127"/>
      <c r="AI2127"/>
      <c r="AJ2127"/>
    </row>
    <row r="2128" spans="2:36" x14ac:dyDescent="0.25">
      <c r="B2128" s="2" t="s">
        <v>685</v>
      </c>
      <c r="C2128"/>
      <c r="D2128" s="1" t="s">
        <v>1733</v>
      </c>
      <c r="E2128"/>
      <c r="F2128"/>
      <c r="G2128"/>
      <c r="H2128"/>
      <c r="I2128"/>
      <c r="J2128" s="1" t="s">
        <v>3851</v>
      </c>
      <c r="K2128"/>
      <c r="L2128"/>
      <c r="M2128"/>
      <c r="N2128"/>
      <c r="O2128"/>
      <c r="P2128"/>
      <c r="Q2128" s="13">
        <v>0</v>
      </c>
      <c r="R2128" s="13">
        <v>0</v>
      </c>
      <c r="S2128" s="11">
        <f t="shared" si="334"/>
        <v>0</v>
      </c>
      <c r="T2128" s="5">
        <v>0</v>
      </c>
      <c r="U2128" s="11">
        <f t="shared" si="335"/>
        <v>0</v>
      </c>
      <c r="V2128" s="13" t="s">
        <v>1</v>
      </c>
      <c r="W2128" s="10">
        <f>IFERROR(VLOOKUP(V2128,Curr!$B$2:$C$13,2,FALSE),0)</f>
        <v>11</v>
      </c>
      <c r="X2128" s="11">
        <f t="shared" si="336"/>
        <v>0</v>
      </c>
      <c r="Y2128" s="14">
        <f t="shared" si="337"/>
        <v>0</v>
      </c>
      <c r="Z2128" s="11">
        <f t="shared" si="338"/>
        <v>0</v>
      </c>
      <c r="AA2128" s="4" t="s">
        <v>1</v>
      </c>
      <c r="AB2128" s="10">
        <f>IFERROR(VLOOKUP(AA2128,Curr!$B$2:$C$13,2,FALSE),0)</f>
        <v>11</v>
      </c>
      <c r="AC2128" s="11">
        <f t="shared" si="339"/>
        <v>0</v>
      </c>
      <c r="AD2128" s="11">
        <f t="shared" si="340"/>
        <v>0</v>
      </c>
      <c r="AE2128" s="12">
        <f t="shared" si="341"/>
        <v>0</v>
      </c>
      <c r="AF2128"/>
      <c r="AG2128"/>
      <c r="AH2128"/>
      <c r="AI2128"/>
      <c r="AJ2128"/>
    </row>
    <row r="2129" spans="2:36" x14ac:dyDescent="0.25">
      <c r="B2129" s="2" t="s">
        <v>685</v>
      </c>
      <c r="C2129"/>
      <c r="D2129" s="1" t="s">
        <v>1733</v>
      </c>
      <c r="E2129"/>
      <c r="F2129"/>
      <c r="G2129"/>
      <c r="H2129"/>
      <c r="I2129"/>
      <c r="J2129" s="1" t="s">
        <v>3852</v>
      </c>
      <c r="K2129"/>
      <c r="L2129"/>
      <c r="M2129"/>
      <c r="N2129"/>
      <c r="O2129"/>
      <c r="P2129"/>
      <c r="Q2129" s="13">
        <v>0</v>
      </c>
      <c r="R2129" s="13">
        <v>0</v>
      </c>
      <c r="S2129" s="11">
        <f t="shared" si="334"/>
        <v>0</v>
      </c>
      <c r="T2129" s="5">
        <v>0</v>
      </c>
      <c r="U2129" s="11">
        <f t="shared" si="335"/>
        <v>0</v>
      </c>
      <c r="V2129" s="13" t="s">
        <v>1</v>
      </c>
      <c r="W2129" s="10">
        <f>IFERROR(VLOOKUP(V2129,Curr!$B$2:$C$13,2,FALSE),0)</f>
        <v>11</v>
      </c>
      <c r="X2129" s="11">
        <f t="shared" si="336"/>
        <v>0</v>
      </c>
      <c r="Y2129" s="14">
        <f t="shared" si="337"/>
        <v>0</v>
      </c>
      <c r="Z2129" s="11">
        <f t="shared" si="338"/>
        <v>0</v>
      </c>
      <c r="AA2129" s="4" t="s">
        <v>1</v>
      </c>
      <c r="AB2129" s="10">
        <f>IFERROR(VLOOKUP(AA2129,Curr!$B$2:$C$13,2,FALSE),0)</f>
        <v>11</v>
      </c>
      <c r="AC2129" s="11">
        <f t="shared" si="339"/>
        <v>0</v>
      </c>
      <c r="AD2129" s="11">
        <f t="shared" si="340"/>
        <v>0</v>
      </c>
      <c r="AE2129" s="12">
        <f t="shared" si="341"/>
        <v>0</v>
      </c>
      <c r="AF2129"/>
      <c r="AG2129"/>
      <c r="AH2129"/>
      <c r="AI2129"/>
      <c r="AJ2129"/>
    </row>
    <row r="2130" spans="2:36" x14ac:dyDescent="0.25">
      <c r="B2130" s="2" t="s">
        <v>685</v>
      </c>
      <c r="C2130"/>
      <c r="D2130" s="1" t="s">
        <v>1733</v>
      </c>
      <c r="E2130"/>
      <c r="F2130"/>
      <c r="G2130"/>
      <c r="H2130"/>
      <c r="I2130"/>
      <c r="J2130" s="1" t="s">
        <v>3853</v>
      </c>
      <c r="K2130"/>
      <c r="L2130"/>
      <c r="M2130"/>
      <c r="N2130"/>
      <c r="O2130"/>
      <c r="P2130"/>
      <c r="Q2130" s="13">
        <v>0</v>
      </c>
      <c r="R2130" s="13">
        <v>0</v>
      </c>
      <c r="S2130" s="11">
        <f t="shared" si="334"/>
        <v>0</v>
      </c>
      <c r="T2130" s="5">
        <v>0</v>
      </c>
      <c r="U2130" s="11">
        <f t="shared" si="335"/>
        <v>0</v>
      </c>
      <c r="V2130" s="13" t="s">
        <v>1</v>
      </c>
      <c r="W2130" s="10">
        <f>IFERROR(VLOOKUP(V2130,Curr!$B$2:$C$13,2,FALSE),0)</f>
        <v>11</v>
      </c>
      <c r="X2130" s="11">
        <f t="shared" si="336"/>
        <v>0</v>
      </c>
      <c r="Y2130" s="14">
        <f t="shared" si="337"/>
        <v>0</v>
      </c>
      <c r="Z2130" s="11">
        <f t="shared" si="338"/>
        <v>0</v>
      </c>
      <c r="AA2130" s="4" t="s">
        <v>1</v>
      </c>
      <c r="AB2130" s="10">
        <f>IFERROR(VLOOKUP(AA2130,Curr!$B$2:$C$13,2,FALSE),0)</f>
        <v>11</v>
      </c>
      <c r="AC2130" s="11">
        <f t="shared" si="339"/>
        <v>0</v>
      </c>
      <c r="AD2130" s="11">
        <f t="shared" si="340"/>
        <v>0</v>
      </c>
      <c r="AE2130" s="12">
        <f t="shared" si="341"/>
        <v>0</v>
      </c>
      <c r="AF2130"/>
      <c r="AG2130"/>
      <c r="AH2130"/>
      <c r="AI2130"/>
      <c r="AJ2130"/>
    </row>
    <row r="2131" spans="2:36" x14ac:dyDescent="0.25">
      <c r="B2131" s="2" t="s">
        <v>685</v>
      </c>
      <c r="C2131"/>
      <c r="D2131" s="1" t="s">
        <v>1733</v>
      </c>
      <c r="E2131"/>
      <c r="F2131"/>
      <c r="G2131"/>
      <c r="H2131"/>
      <c r="I2131"/>
      <c r="J2131" s="1" t="s">
        <v>3854</v>
      </c>
      <c r="K2131"/>
      <c r="L2131"/>
      <c r="M2131"/>
      <c r="N2131"/>
      <c r="O2131"/>
      <c r="P2131"/>
      <c r="Q2131" s="13">
        <v>0</v>
      </c>
      <c r="R2131" s="13">
        <v>0</v>
      </c>
      <c r="S2131" s="11">
        <f t="shared" si="334"/>
        <v>0</v>
      </c>
      <c r="T2131" s="5">
        <v>0</v>
      </c>
      <c r="U2131" s="11">
        <f t="shared" si="335"/>
        <v>0</v>
      </c>
      <c r="V2131" s="13" t="s">
        <v>1</v>
      </c>
      <c r="W2131" s="10">
        <f>IFERROR(VLOOKUP(V2131,Curr!$B$2:$C$13,2,FALSE),0)</f>
        <v>11</v>
      </c>
      <c r="X2131" s="11">
        <f t="shared" si="336"/>
        <v>0</v>
      </c>
      <c r="Y2131" s="14">
        <f t="shared" si="337"/>
        <v>0</v>
      </c>
      <c r="Z2131" s="11">
        <f t="shared" si="338"/>
        <v>0</v>
      </c>
      <c r="AA2131" s="4" t="s">
        <v>1</v>
      </c>
      <c r="AB2131" s="10">
        <f>IFERROR(VLOOKUP(AA2131,Curr!$B$2:$C$13,2,FALSE),0)</f>
        <v>11</v>
      </c>
      <c r="AC2131" s="11">
        <f t="shared" si="339"/>
        <v>0</v>
      </c>
      <c r="AD2131" s="11">
        <f t="shared" si="340"/>
        <v>0</v>
      </c>
      <c r="AE2131" s="12">
        <f t="shared" si="341"/>
        <v>0</v>
      </c>
      <c r="AF2131"/>
      <c r="AG2131"/>
      <c r="AH2131"/>
      <c r="AI2131"/>
      <c r="AJ2131"/>
    </row>
    <row r="2132" spans="2:36" x14ac:dyDescent="0.25">
      <c r="B2132" s="2" t="s">
        <v>685</v>
      </c>
      <c r="C2132"/>
      <c r="D2132" s="1" t="s">
        <v>1733</v>
      </c>
      <c r="E2132"/>
      <c r="F2132"/>
      <c r="G2132"/>
      <c r="H2132"/>
      <c r="I2132"/>
      <c r="J2132" s="1" t="s">
        <v>3855</v>
      </c>
      <c r="K2132"/>
      <c r="L2132"/>
      <c r="M2132"/>
      <c r="N2132"/>
      <c r="O2132"/>
      <c r="P2132"/>
      <c r="Q2132" s="13">
        <v>0</v>
      </c>
      <c r="R2132" s="13">
        <v>0</v>
      </c>
      <c r="S2132" s="11">
        <f t="shared" si="334"/>
        <v>0</v>
      </c>
      <c r="T2132" s="5">
        <v>0</v>
      </c>
      <c r="U2132" s="11">
        <f t="shared" si="335"/>
        <v>0</v>
      </c>
      <c r="V2132" s="13" t="s">
        <v>1</v>
      </c>
      <c r="W2132" s="10">
        <f>IFERROR(VLOOKUP(V2132,Curr!$B$2:$C$13,2,FALSE),0)</f>
        <v>11</v>
      </c>
      <c r="X2132" s="11">
        <f t="shared" si="336"/>
        <v>0</v>
      </c>
      <c r="Y2132" s="14">
        <f t="shared" si="337"/>
        <v>0</v>
      </c>
      <c r="Z2132" s="11">
        <f t="shared" si="338"/>
        <v>0</v>
      </c>
      <c r="AA2132" s="4" t="s">
        <v>1</v>
      </c>
      <c r="AB2132" s="10">
        <f>IFERROR(VLOOKUP(AA2132,Curr!$B$2:$C$13,2,FALSE),0)</f>
        <v>11</v>
      </c>
      <c r="AC2132" s="11">
        <f t="shared" si="339"/>
        <v>0</v>
      </c>
      <c r="AD2132" s="11">
        <f t="shared" si="340"/>
        <v>0</v>
      </c>
      <c r="AE2132" s="12">
        <f t="shared" si="341"/>
        <v>0</v>
      </c>
      <c r="AF2132"/>
      <c r="AG2132"/>
      <c r="AH2132"/>
      <c r="AI2132"/>
      <c r="AJ2132"/>
    </row>
    <row r="2133" spans="2:36" x14ac:dyDescent="0.25">
      <c r="B2133" s="2" t="s">
        <v>685</v>
      </c>
      <c r="C2133"/>
      <c r="D2133" s="1" t="s">
        <v>1733</v>
      </c>
      <c r="E2133"/>
      <c r="F2133"/>
      <c r="G2133"/>
      <c r="H2133"/>
      <c r="I2133"/>
      <c r="J2133" s="1" t="s">
        <v>3856</v>
      </c>
      <c r="K2133"/>
      <c r="L2133"/>
      <c r="M2133"/>
      <c r="N2133"/>
      <c r="O2133"/>
      <c r="P2133"/>
      <c r="Q2133" s="13">
        <v>0</v>
      </c>
      <c r="R2133" s="13">
        <v>0</v>
      </c>
      <c r="S2133" s="11">
        <f t="shared" si="334"/>
        <v>0</v>
      </c>
      <c r="T2133" s="5">
        <v>0</v>
      </c>
      <c r="U2133" s="11">
        <f t="shared" si="335"/>
        <v>0</v>
      </c>
      <c r="V2133" s="13" t="s">
        <v>1</v>
      </c>
      <c r="W2133" s="10">
        <f>IFERROR(VLOOKUP(V2133,Curr!$B$2:$C$13,2,FALSE),0)</f>
        <v>11</v>
      </c>
      <c r="X2133" s="11">
        <f t="shared" si="336"/>
        <v>0</v>
      </c>
      <c r="Y2133" s="14">
        <f t="shared" si="337"/>
        <v>0</v>
      </c>
      <c r="Z2133" s="11">
        <f t="shared" si="338"/>
        <v>0</v>
      </c>
      <c r="AA2133" s="4" t="s">
        <v>1</v>
      </c>
      <c r="AB2133" s="10">
        <f>IFERROR(VLOOKUP(AA2133,Curr!$B$2:$C$13,2,FALSE),0)</f>
        <v>11</v>
      </c>
      <c r="AC2133" s="11">
        <f t="shared" si="339"/>
        <v>0</v>
      </c>
      <c r="AD2133" s="11">
        <f t="shared" si="340"/>
        <v>0</v>
      </c>
      <c r="AE2133" s="12">
        <f t="shared" si="341"/>
        <v>0</v>
      </c>
      <c r="AF2133"/>
      <c r="AG2133"/>
      <c r="AH2133"/>
      <c r="AI2133"/>
      <c r="AJ2133"/>
    </row>
    <row r="2134" spans="2:36" x14ac:dyDescent="0.25">
      <c r="B2134" s="2" t="s">
        <v>685</v>
      </c>
      <c r="C2134"/>
      <c r="D2134" s="1" t="s">
        <v>1733</v>
      </c>
      <c r="E2134"/>
      <c r="F2134"/>
      <c r="G2134"/>
      <c r="H2134"/>
      <c r="I2134"/>
      <c r="J2134" s="1" t="s">
        <v>3857</v>
      </c>
      <c r="K2134"/>
      <c r="L2134"/>
      <c r="M2134"/>
      <c r="N2134"/>
      <c r="O2134"/>
      <c r="P2134"/>
      <c r="Q2134" s="13">
        <v>0</v>
      </c>
      <c r="R2134" s="13">
        <v>0</v>
      </c>
      <c r="S2134" s="11">
        <f t="shared" si="334"/>
        <v>0</v>
      </c>
      <c r="T2134" s="5">
        <v>0</v>
      </c>
      <c r="U2134" s="11">
        <f t="shared" si="335"/>
        <v>0</v>
      </c>
      <c r="V2134" s="13" t="s">
        <v>1</v>
      </c>
      <c r="W2134" s="10">
        <f>IFERROR(VLOOKUP(V2134,Curr!$B$2:$C$13,2,FALSE),0)</f>
        <v>11</v>
      </c>
      <c r="X2134" s="11">
        <f t="shared" si="336"/>
        <v>0</v>
      </c>
      <c r="Y2134" s="14">
        <f t="shared" si="337"/>
        <v>0</v>
      </c>
      <c r="Z2134" s="11">
        <f t="shared" si="338"/>
        <v>0</v>
      </c>
      <c r="AA2134" s="4" t="s">
        <v>1</v>
      </c>
      <c r="AB2134" s="10">
        <f>IFERROR(VLOOKUP(AA2134,Curr!$B$2:$C$13,2,FALSE),0)</f>
        <v>11</v>
      </c>
      <c r="AC2134" s="11">
        <f t="shared" si="339"/>
        <v>0</v>
      </c>
      <c r="AD2134" s="11">
        <f t="shared" si="340"/>
        <v>0</v>
      </c>
      <c r="AE2134" s="12">
        <f t="shared" si="341"/>
        <v>0</v>
      </c>
      <c r="AF2134"/>
      <c r="AG2134"/>
      <c r="AH2134"/>
      <c r="AI2134"/>
      <c r="AJ2134"/>
    </row>
    <row r="2135" spans="2:36" x14ac:dyDescent="0.25">
      <c r="B2135" s="2" t="s">
        <v>685</v>
      </c>
      <c r="C2135"/>
      <c r="D2135" s="1" t="s">
        <v>1733</v>
      </c>
      <c r="E2135"/>
      <c r="F2135"/>
      <c r="G2135"/>
      <c r="H2135"/>
      <c r="I2135"/>
      <c r="J2135" s="1" t="s">
        <v>3858</v>
      </c>
      <c r="K2135"/>
      <c r="L2135"/>
      <c r="M2135"/>
      <c r="N2135"/>
      <c r="O2135"/>
      <c r="P2135"/>
      <c r="Q2135" s="13">
        <v>0</v>
      </c>
      <c r="R2135" s="13">
        <v>0</v>
      </c>
      <c r="S2135" s="11">
        <f t="shared" si="334"/>
        <v>0</v>
      </c>
      <c r="T2135" s="5">
        <v>0</v>
      </c>
      <c r="U2135" s="11">
        <f t="shared" si="335"/>
        <v>0</v>
      </c>
      <c r="V2135" s="13" t="s">
        <v>1</v>
      </c>
      <c r="W2135" s="10">
        <f>IFERROR(VLOOKUP(V2135,Curr!$B$2:$C$13,2,FALSE),0)</f>
        <v>11</v>
      </c>
      <c r="X2135" s="11">
        <f t="shared" si="336"/>
        <v>0</v>
      </c>
      <c r="Y2135" s="14">
        <f t="shared" si="337"/>
        <v>0</v>
      </c>
      <c r="Z2135" s="11">
        <f t="shared" si="338"/>
        <v>0</v>
      </c>
      <c r="AA2135" s="4" t="s">
        <v>1</v>
      </c>
      <c r="AB2135" s="10">
        <f>IFERROR(VLOOKUP(AA2135,Curr!$B$2:$C$13,2,FALSE),0)</f>
        <v>11</v>
      </c>
      <c r="AC2135" s="11">
        <f t="shared" si="339"/>
        <v>0</v>
      </c>
      <c r="AD2135" s="11">
        <f t="shared" si="340"/>
        <v>0</v>
      </c>
      <c r="AE2135" s="12">
        <f t="shared" si="341"/>
        <v>0</v>
      </c>
      <c r="AF2135"/>
      <c r="AG2135"/>
      <c r="AH2135"/>
      <c r="AI2135"/>
      <c r="AJ2135"/>
    </row>
    <row r="2136" spans="2:36" x14ac:dyDescent="0.25">
      <c r="B2136" s="2" t="s">
        <v>685</v>
      </c>
      <c r="C2136"/>
      <c r="D2136" s="1" t="s">
        <v>1733</v>
      </c>
      <c r="E2136"/>
      <c r="F2136"/>
      <c r="G2136"/>
      <c r="H2136"/>
      <c r="I2136"/>
      <c r="J2136" s="1" t="s">
        <v>3859</v>
      </c>
      <c r="K2136"/>
      <c r="L2136"/>
      <c r="M2136"/>
      <c r="N2136"/>
      <c r="O2136"/>
      <c r="P2136"/>
      <c r="Q2136" s="13">
        <v>0</v>
      </c>
      <c r="R2136" s="13">
        <v>0</v>
      </c>
      <c r="S2136" s="11">
        <f t="shared" si="334"/>
        <v>0</v>
      </c>
      <c r="T2136" s="5">
        <v>0</v>
      </c>
      <c r="U2136" s="11">
        <f t="shared" si="335"/>
        <v>0</v>
      </c>
      <c r="V2136" s="13" t="s">
        <v>1</v>
      </c>
      <c r="W2136" s="10">
        <f>IFERROR(VLOOKUP(V2136,Curr!$B$2:$C$13,2,FALSE),0)</f>
        <v>11</v>
      </c>
      <c r="X2136" s="11">
        <f t="shared" si="336"/>
        <v>0</v>
      </c>
      <c r="Y2136" s="14">
        <f t="shared" si="337"/>
        <v>0</v>
      </c>
      <c r="Z2136" s="11">
        <f t="shared" si="338"/>
        <v>0</v>
      </c>
      <c r="AA2136" s="4" t="s">
        <v>1</v>
      </c>
      <c r="AB2136" s="10">
        <f>IFERROR(VLOOKUP(AA2136,Curr!$B$2:$C$13,2,FALSE),0)</f>
        <v>11</v>
      </c>
      <c r="AC2136" s="11">
        <f t="shared" si="339"/>
        <v>0</v>
      </c>
      <c r="AD2136" s="11">
        <f t="shared" si="340"/>
        <v>0</v>
      </c>
      <c r="AE2136" s="12">
        <f t="shared" si="341"/>
        <v>0</v>
      </c>
      <c r="AF2136"/>
      <c r="AG2136"/>
      <c r="AH2136"/>
      <c r="AI2136"/>
      <c r="AJ2136"/>
    </row>
    <row r="2137" spans="2:36" x14ac:dyDescent="0.25">
      <c r="B2137" s="2" t="s">
        <v>685</v>
      </c>
      <c r="C2137"/>
      <c r="D2137" s="1" t="s">
        <v>1733</v>
      </c>
      <c r="E2137"/>
      <c r="F2137"/>
      <c r="G2137"/>
      <c r="H2137"/>
      <c r="I2137"/>
      <c r="J2137" s="1" t="s">
        <v>3860</v>
      </c>
      <c r="K2137"/>
      <c r="L2137"/>
      <c r="M2137"/>
      <c r="N2137"/>
      <c r="O2137"/>
      <c r="P2137"/>
      <c r="Q2137" s="13">
        <v>0</v>
      </c>
      <c r="R2137" s="13">
        <v>0</v>
      </c>
      <c r="S2137" s="11">
        <f t="shared" si="334"/>
        <v>0</v>
      </c>
      <c r="T2137" s="5">
        <v>0</v>
      </c>
      <c r="U2137" s="11">
        <f t="shared" si="335"/>
        <v>0</v>
      </c>
      <c r="V2137" s="13" t="s">
        <v>1</v>
      </c>
      <c r="W2137" s="10">
        <f>IFERROR(VLOOKUP(V2137,Curr!$B$2:$C$13,2,FALSE),0)</f>
        <v>11</v>
      </c>
      <c r="X2137" s="11">
        <f t="shared" si="336"/>
        <v>0</v>
      </c>
      <c r="Y2137" s="14">
        <f t="shared" si="337"/>
        <v>0</v>
      </c>
      <c r="Z2137" s="11">
        <f t="shared" si="338"/>
        <v>0</v>
      </c>
      <c r="AA2137" s="4" t="s">
        <v>1</v>
      </c>
      <c r="AB2137" s="10">
        <f>IFERROR(VLOOKUP(AA2137,Curr!$B$2:$C$13,2,FALSE),0)</f>
        <v>11</v>
      </c>
      <c r="AC2137" s="11">
        <f t="shared" si="339"/>
        <v>0</v>
      </c>
      <c r="AD2137" s="11">
        <f t="shared" si="340"/>
        <v>0</v>
      </c>
      <c r="AE2137" s="12">
        <f t="shared" si="341"/>
        <v>0</v>
      </c>
      <c r="AF2137"/>
      <c r="AG2137"/>
      <c r="AH2137"/>
      <c r="AI2137"/>
      <c r="AJ2137"/>
    </row>
    <row r="2138" spans="2:36" x14ac:dyDescent="0.25">
      <c r="B2138" s="2" t="s">
        <v>685</v>
      </c>
      <c r="C2138"/>
      <c r="D2138" s="1" t="s">
        <v>1733</v>
      </c>
      <c r="E2138"/>
      <c r="F2138"/>
      <c r="G2138"/>
      <c r="H2138"/>
      <c r="I2138"/>
      <c r="J2138" s="1" t="s">
        <v>3861</v>
      </c>
      <c r="K2138"/>
      <c r="L2138"/>
      <c r="M2138"/>
      <c r="N2138"/>
      <c r="O2138"/>
      <c r="P2138"/>
      <c r="Q2138" s="13">
        <v>0</v>
      </c>
      <c r="R2138" s="13">
        <v>0</v>
      </c>
      <c r="S2138" s="11">
        <f t="shared" si="334"/>
        <v>0</v>
      </c>
      <c r="T2138" s="5">
        <v>0</v>
      </c>
      <c r="U2138" s="11">
        <f t="shared" si="335"/>
        <v>0</v>
      </c>
      <c r="V2138" s="13" t="s">
        <v>1</v>
      </c>
      <c r="W2138" s="10">
        <f>IFERROR(VLOOKUP(V2138,Curr!$B$2:$C$13,2,FALSE),0)</f>
        <v>11</v>
      </c>
      <c r="X2138" s="11">
        <f t="shared" si="336"/>
        <v>0</v>
      </c>
      <c r="Y2138" s="14">
        <f t="shared" si="337"/>
        <v>0</v>
      </c>
      <c r="Z2138" s="11">
        <f t="shared" si="338"/>
        <v>0</v>
      </c>
      <c r="AA2138" s="4" t="s">
        <v>1</v>
      </c>
      <c r="AB2138" s="10">
        <f>IFERROR(VLOOKUP(AA2138,Curr!$B$2:$C$13,2,FALSE),0)</f>
        <v>11</v>
      </c>
      <c r="AC2138" s="11">
        <f t="shared" si="339"/>
        <v>0</v>
      </c>
      <c r="AD2138" s="11">
        <f t="shared" si="340"/>
        <v>0</v>
      </c>
      <c r="AE2138" s="12">
        <f t="shared" si="341"/>
        <v>0</v>
      </c>
      <c r="AF2138"/>
      <c r="AG2138"/>
      <c r="AH2138"/>
      <c r="AI2138"/>
      <c r="AJ2138"/>
    </row>
    <row r="2139" spans="2:36" x14ac:dyDescent="0.25">
      <c r="B2139" s="2" t="s">
        <v>685</v>
      </c>
      <c r="C2139"/>
      <c r="D2139" s="1" t="s">
        <v>1733</v>
      </c>
      <c r="E2139"/>
      <c r="F2139"/>
      <c r="G2139"/>
      <c r="H2139"/>
      <c r="I2139"/>
      <c r="J2139" s="1" t="s">
        <v>3862</v>
      </c>
      <c r="K2139"/>
      <c r="L2139"/>
      <c r="M2139"/>
      <c r="N2139"/>
      <c r="O2139"/>
      <c r="P2139"/>
      <c r="Q2139" s="13">
        <v>0</v>
      </c>
      <c r="R2139" s="13">
        <v>0</v>
      </c>
      <c r="S2139" s="11">
        <f t="shared" si="334"/>
        <v>0</v>
      </c>
      <c r="T2139" s="5">
        <v>0</v>
      </c>
      <c r="U2139" s="11">
        <f t="shared" si="335"/>
        <v>0</v>
      </c>
      <c r="V2139" s="13" t="s">
        <v>1</v>
      </c>
      <c r="W2139" s="10">
        <f>IFERROR(VLOOKUP(V2139,Curr!$B$2:$C$13,2,FALSE),0)</f>
        <v>11</v>
      </c>
      <c r="X2139" s="11">
        <f t="shared" si="336"/>
        <v>0</v>
      </c>
      <c r="Y2139" s="14">
        <f t="shared" si="337"/>
        <v>0</v>
      </c>
      <c r="Z2139" s="11">
        <f t="shared" si="338"/>
        <v>0</v>
      </c>
      <c r="AA2139" s="4" t="s">
        <v>1</v>
      </c>
      <c r="AB2139" s="10">
        <f>IFERROR(VLOOKUP(AA2139,Curr!$B$2:$C$13,2,FALSE),0)</f>
        <v>11</v>
      </c>
      <c r="AC2139" s="11">
        <f t="shared" si="339"/>
        <v>0</v>
      </c>
      <c r="AD2139" s="11">
        <f t="shared" si="340"/>
        <v>0</v>
      </c>
      <c r="AE2139" s="12">
        <f t="shared" si="341"/>
        <v>0</v>
      </c>
      <c r="AF2139"/>
      <c r="AG2139"/>
      <c r="AH2139"/>
      <c r="AI2139"/>
      <c r="AJ2139"/>
    </row>
    <row r="2140" spans="2:36" x14ac:dyDescent="0.25">
      <c r="B2140" s="2" t="s">
        <v>685</v>
      </c>
      <c r="C2140"/>
      <c r="D2140" s="1" t="s">
        <v>1733</v>
      </c>
      <c r="E2140"/>
      <c r="F2140"/>
      <c r="G2140"/>
      <c r="H2140"/>
      <c r="I2140"/>
      <c r="J2140" s="1" t="s">
        <v>3863</v>
      </c>
      <c r="K2140"/>
      <c r="L2140"/>
      <c r="M2140"/>
      <c r="N2140"/>
      <c r="O2140"/>
      <c r="P2140"/>
      <c r="Q2140" s="13">
        <v>0</v>
      </c>
      <c r="R2140" s="13">
        <v>0</v>
      </c>
      <c r="S2140" s="11">
        <f t="shared" si="334"/>
        <v>0</v>
      </c>
      <c r="T2140" s="5">
        <v>0</v>
      </c>
      <c r="U2140" s="11">
        <f t="shared" si="335"/>
        <v>0</v>
      </c>
      <c r="V2140" s="13" t="s">
        <v>1</v>
      </c>
      <c r="W2140" s="10">
        <f>IFERROR(VLOOKUP(V2140,Curr!$B$2:$C$13,2,FALSE),0)</f>
        <v>11</v>
      </c>
      <c r="X2140" s="11">
        <f t="shared" si="336"/>
        <v>0</v>
      </c>
      <c r="Y2140" s="14">
        <f t="shared" si="337"/>
        <v>0</v>
      </c>
      <c r="Z2140" s="11">
        <f t="shared" si="338"/>
        <v>0</v>
      </c>
      <c r="AA2140" s="4" t="s">
        <v>1</v>
      </c>
      <c r="AB2140" s="10">
        <f>IFERROR(VLOOKUP(AA2140,Curr!$B$2:$C$13,2,FALSE),0)</f>
        <v>11</v>
      </c>
      <c r="AC2140" s="11">
        <f t="shared" si="339"/>
        <v>0</v>
      </c>
      <c r="AD2140" s="11">
        <f t="shared" si="340"/>
        <v>0</v>
      </c>
      <c r="AE2140" s="12">
        <f t="shared" si="341"/>
        <v>0</v>
      </c>
      <c r="AF2140"/>
      <c r="AG2140"/>
      <c r="AH2140"/>
      <c r="AI2140"/>
      <c r="AJ2140"/>
    </row>
    <row r="2141" spans="2:36" x14ac:dyDescent="0.25">
      <c r="B2141" s="2" t="s">
        <v>685</v>
      </c>
      <c r="C2141"/>
      <c r="D2141" s="1" t="s">
        <v>1733</v>
      </c>
      <c r="E2141"/>
      <c r="F2141"/>
      <c r="G2141"/>
      <c r="H2141"/>
      <c r="I2141"/>
      <c r="J2141" s="1" t="s">
        <v>3864</v>
      </c>
      <c r="K2141"/>
      <c r="L2141"/>
      <c r="M2141"/>
      <c r="N2141"/>
      <c r="O2141"/>
      <c r="P2141"/>
      <c r="Q2141" s="13">
        <v>0</v>
      </c>
      <c r="R2141" s="13">
        <v>0</v>
      </c>
      <c r="S2141" s="11">
        <f t="shared" si="334"/>
        <v>0</v>
      </c>
      <c r="T2141" s="5">
        <v>0</v>
      </c>
      <c r="U2141" s="11">
        <f t="shared" si="335"/>
        <v>0</v>
      </c>
      <c r="V2141" s="13" t="s">
        <v>1</v>
      </c>
      <c r="W2141" s="10">
        <f>IFERROR(VLOOKUP(V2141,Curr!$B$2:$C$13,2,FALSE),0)</f>
        <v>11</v>
      </c>
      <c r="X2141" s="11">
        <f t="shared" si="336"/>
        <v>0</v>
      </c>
      <c r="Y2141" s="14">
        <f t="shared" si="337"/>
        <v>0</v>
      </c>
      <c r="Z2141" s="11">
        <f t="shared" si="338"/>
        <v>0</v>
      </c>
      <c r="AA2141" s="4" t="s">
        <v>1</v>
      </c>
      <c r="AB2141" s="10">
        <f>IFERROR(VLOOKUP(AA2141,Curr!$B$2:$C$13,2,FALSE),0)</f>
        <v>11</v>
      </c>
      <c r="AC2141" s="11">
        <f t="shared" si="339"/>
        <v>0</v>
      </c>
      <c r="AD2141" s="11">
        <f t="shared" si="340"/>
        <v>0</v>
      </c>
      <c r="AE2141" s="12">
        <f t="shared" si="341"/>
        <v>0</v>
      </c>
      <c r="AF2141"/>
      <c r="AG2141"/>
      <c r="AH2141"/>
      <c r="AI2141"/>
      <c r="AJ2141"/>
    </row>
    <row r="2142" spans="2:36" x14ac:dyDescent="0.25">
      <c r="B2142" s="2" t="s">
        <v>685</v>
      </c>
      <c r="C2142"/>
      <c r="D2142" s="1" t="s">
        <v>1733</v>
      </c>
      <c r="E2142"/>
      <c r="F2142"/>
      <c r="G2142"/>
      <c r="H2142"/>
      <c r="I2142"/>
      <c r="J2142" s="1" t="s">
        <v>3865</v>
      </c>
      <c r="K2142"/>
      <c r="L2142"/>
      <c r="M2142"/>
      <c r="N2142"/>
      <c r="O2142"/>
      <c r="P2142"/>
      <c r="Q2142" s="13">
        <v>0</v>
      </c>
      <c r="R2142" s="13">
        <v>0</v>
      </c>
      <c r="S2142" s="11">
        <f t="shared" si="334"/>
        <v>0</v>
      </c>
      <c r="T2142" s="5">
        <v>0</v>
      </c>
      <c r="U2142" s="11">
        <f t="shared" si="335"/>
        <v>0</v>
      </c>
      <c r="V2142" s="13" t="s">
        <v>1</v>
      </c>
      <c r="W2142" s="10">
        <f>IFERROR(VLOOKUP(V2142,Curr!$B$2:$C$13,2,FALSE),0)</f>
        <v>11</v>
      </c>
      <c r="X2142" s="11">
        <f t="shared" si="336"/>
        <v>0</v>
      </c>
      <c r="Y2142" s="14">
        <f t="shared" si="337"/>
        <v>0</v>
      </c>
      <c r="Z2142" s="11">
        <f t="shared" si="338"/>
        <v>0</v>
      </c>
      <c r="AA2142" s="4" t="s">
        <v>1</v>
      </c>
      <c r="AB2142" s="10">
        <f>IFERROR(VLOOKUP(AA2142,Curr!$B$2:$C$13,2,FALSE),0)</f>
        <v>11</v>
      </c>
      <c r="AC2142" s="11">
        <f t="shared" si="339"/>
        <v>0</v>
      </c>
      <c r="AD2142" s="11">
        <f t="shared" si="340"/>
        <v>0</v>
      </c>
      <c r="AE2142" s="12">
        <f t="shared" si="341"/>
        <v>0</v>
      </c>
      <c r="AF2142"/>
      <c r="AG2142"/>
      <c r="AH2142"/>
      <c r="AI2142"/>
      <c r="AJ2142"/>
    </row>
    <row r="2143" spans="2:36" x14ac:dyDescent="0.25">
      <c r="B2143" s="2" t="s">
        <v>685</v>
      </c>
      <c r="C2143"/>
      <c r="D2143" s="1" t="s">
        <v>1733</v>
      </c>
      <c r="E2143"/>
      <c r="F2143"/>
      <c r="G2143"/>
      <c r="H2143"/>
      <c r="I2143"/>
      <c r="J2143" s="1" t="s">
        <v>3866</v>
      </c>
      <c r="K2143"/>
      <c r="L2143"/>
      <c r="M2143"/>
      <c r="N2143"/>
      <c r="O2143"/>
      <c r="P2143"/>
      <c r="Q2143" s="13">
        <v>0</v>
      </c>
      <c r="R2143" s="13">
        <v>0</v>
      </c>
      <c r="S2143" s="11">
        <f t="shared" si="334"/>
        <v>0</v>
      </c>
      <c r="T2143" s="5">
        <v>0</v>
      </c>
      <c r="U2143" s="11">
        <f t="shared" si="335"/>
        <v>0</v>
      </c>
      <c r="V2143" s="13" t="s">
        <v>1</v>
      </c>
      <c r="W2143" s="10">
        <f>IFERROR(VLOOKUP(V2143,Curr!$B$2:$C$13,2,FALSE),0)</f>
        <v>11</v>
      </c>
      <c r="X2143" s="11">
        <f t="shared" si="336"/>
        <v>0</v>
      </c>
      <c r="Y2143" s="14">
        <f t="shared" si="337"/>
        <v>0</v>
      </c>
      <c r="Z2143" s="11">
        <f t="shared" si="338"/>
        <v>0</v>
      </c>
      <c r="AA2143" s="4" t="s">
        <v>1</v>
      </c>
      <c r="AB2143" s="10">
        <f>IFERROR(VLOOKUP(AA2143,Curr!$B$2:$C$13,2,FALSE),0)</f>
        <v>11</v>
      </c>
      <c r="AC2143" s="11">
        <f t="shared" si="339"/>
        <v>0</v>
      </c>
      <c r="AD2143" s="11">
        <f t="shared" si="340"/>
        <v>0</v>
      </c>
      <c r="AE2143" s="12">
        <f t="shared" si="341"/>
        <v>0</v>
      </c>
      <c r="AF2143"/>
      <c r="AG2143"/>
      <c r="AH2143"/>
      <c r="AI2143"/>
      <c r="AJ2143"/>
    </row>
    <row r="2144" spans="2:36" x14ac:dyDescent="0.25">
      <c r="B2144" s="2" t="s">
        <v>685</v>
      </c>
      <c r="C2144"/>
      <c r="D2144" s="1" t="s">
        <v>1733</v>
      </c>
      <c r="E2144"/>
      <c r="F2144"/>
      <c r="G2144"/>
      <c r="H2144"/>
      <c r="I2144"/>
      <c r="J2144" s="1" t="s">
        <v>3867</v>
      </c>
      <c r="K2144"/>
      <c r="L2144"/>
      <c r="M2144"/>
      <c r="N2144"/>
      <c r="O2144"/>
      <c r="P2144"/>
      <c r="Q2144" s="13">
        <v>0</v>
      </c>
      <c r="R2144" s="13">
        <v>0</v>
      </c>
      <c r="S2144" s="11">
        <f t="shared" si="334"/>
        <v>0</v>
      </c>
      <c r="T2144" s="5">
        <v>0</v>
      </c>
      <c r="U2144" s="11">
        <f t="shared" si="335"/>
        <v>0</v>
      </c>
      <c r="V2144" s="13" t="s">
        <v>1</v>
      </c>
      <c r="W2144" s="10">
        <f>IFERROR(VLOOKUP(V2144,Curr!$B$2:$C$13,2,FALSE),0)</f>
        <v>11</v>
      </c>
      <c r="X2144" s="11">
        <f t="shared" si="336"/>
        <v>0</v>
      </c>
      <c r="Y2144" s="14">
        <f t="shared" si="337"/>
        <v>0</v>
      </c>
      <c r="Z2144" s="11">
        <f t="shared" si="338"/>
        <v>0</v>
      </c>
      <c r="AA2144" s="4" t="s">
        <v>1</v>
      </c>
      <c r="AB2144" s="10">
        <f>IFERROR(VLOOKUP(AA2144,Curr!$B$2:$C$13,2,FALSE),0)</f>
        <v>11</v>
      </c>
      <c r="AC2144" s="11">
        <f t="shared" si="339"/>
        <v>0</v>
      </c>
      <c r="AD2144" s="11">
        <f t="shared" si="340"/>
        <v>0</v>
      </c>
      <c r="AE2144" s="12">
        <f t="shared" si="341"/>
        <v>0</v>
      </c>
      <c r="AF2144"/>
      <c r="AG2144"/>
      <c r="AH2144"/>
      <c r="AI2144"/>
      <c r="AJ2144"/>
    </row>
    <row r="2145" spans="2:36" x14ac:dyDescent="0.25">
      <c r="B2145" s="2" t="s">
        <v>685</v>
      </c>
      <c r="C2145"/>
      <c r="D2145" s="1" t="s">
        <v>1733</v>
      </c>
      <c r="E2145"/>
      <c r="F2145"/>
      <c r="G2145"/>
      <c r="H2145"/>
      <c r="I2145"/>
      <c r="J2145" s="1" t="s">
        <v>3868</v>
      </c>
      <c r="K2145"/>
      <c r="L2145"/>
      <c r="M2145"/>
      <c r="N2145"/>
      <c r="O2145"/>
      <c r="P2145"/>
      <c r="Q2145" s="13">
        <v>0</v>
      </c>
      <c r="R2145" s="13">
        <v>0</v>
      </c>
      <c r="S2145" s="11">
        <f t="shared" si="334"/>
        <v>0</v>
      </c>
      <c r="T2145" s="5">
        <v>0</v>
      </c>
      <c r="U2145" s="11">
        <f t="shared" si="335"/>
        <v>0</v>
      </c>
      <c r="V2145" s="13" t="s">
        <v>1</v>
      </c>
      <c r="W2145" s="10">
        <f>IFERROR(VLOOKUP(V2145,Curr!$B$2:$C$13,2,FALSE),0)</f>
        <v>11</v>
      </c>
      <c r="X2145" s="11">
        <f t="shared" si="336"/>
        <v>0</v>
      </c>
      <c r="Y2145" s="14">
        <f t="shared" si="337"/>
        <v>0</v>
      </c>
      <c r="Z2145" s="11">
        <f t="shared" si="338"/>
        <v>0</v>
      </c>
      <c r="AA2145" s="4" t="s">
        <v>1</v>
      </c>
      <c r="AB2145" s="10">
        <f>IFERROR(VLOOKUP(AA2145,Curr!$B$2:$C$13,2,FALSE),0)</f>
        <v>11</v>
      </c>
      <c r="AC2145" s="11">
        <f t="shared" si="339"/>
        <v>0</v>
      </c>
      <c r="AD2145" s="11">
        <f t="shared" si="340"/>
        <v>0</v>
      </c>
      <c r="AE2145" s="12">
        <f t="shared" si="341"/>
        <v>0</v>
      </c>
      <c r="AF2145"/>
      <c r="AG2145"/>
      <c r="AH2145"/>
      <c r="AI2145"/>
      <c r="AJ2145"/>
    </row>
    <row r="2146" spans="2:36" x14ac:dyDescent="0.25">
      <c r="B2146" s="2" t="s">
        <v>685</v>
      </c>
      <c r="C2146"/>
      <c r="D2146" s="1" t="s">
        <v>1733</v>
      </c>
      <c r="E2146"/>
      <c r="F2146"/>
      <c r="G2146"/>
      <c r="H2146"/>
      <c r="I2146"/>
      <c r="J2146" s="1" t="s">
        <v>3869</v>
      </c>
      <c r="K2146"/>
      <c r="L2146"/>
      <c r="M2146"/>
      <c r="N2146"/>
      <c r="O2146"/>
      <c r="P2146"/>
      <c r="Q2146" s="13">
        <v>0</v>
      </c>
      <c r="R2146" s="13">
        <v>0</v>
      </c>
      <c r="S2146" s="11">
        <f t="shared" si="334"/>
        <v>0</v>
      </c>
      <c r="T2146" s="5">
        <v>0</v>
      </c>
      <c r="U2146" s="11">
        <f t="shared" si="335"/>
        <v>0</v>
      </c>
      <c r="V2146" s="13" t="s">
        <v>1</v>
      </c>
      <c r="W2146" s="10">
        <f>IFERROR(VLOOKUP(V2146,Curr!$B$2:$C$13,2,FALSE),0)</f>
        <v>11</v>
      </c>
      <c r="X2146" s="11">
        <f t="shared" si="336"/>
        <v>0</v>
      </c>
      <c r="Y2146" s="14">
        <f t="shared" si="337"/>
        <v>0</v>
      </c>
      <c r="Z2146" s="11">
        <f t="shared" si="338"/>
        <v>0</v>
      </c>
      <c r="AA2146" s="4" t="s">
        <v>1</v>
      </c>
      <c r="AB2146" s="10">
        <f>IFERROR(VLOOKUP(AA2146,Curr!$B$2:$C$13,2,FALSE),0)</f>
        <v>11</v>
      </c>
      <c r="AC2146" s="11">
        <f t="shared" si="339"/>
        <v>0</v>
      </c>
      <c r="AD2146" s="11">
        <f t="shared" si="340"/>
        <v>0</v>
      </c>
      <c r="AE2146" s="12">
        <f t="shared" si="341"/>
        <v>0</v>
      </c>
      <c r="AF2146"/>
      <c r="AG2146"/>
      <c r="AH2146"/>
      <c r="AI2146"/>
      <c r="AJ2146"/>
    </row>
    <row r="2147" spans="2:36" x14ac:dyDescent="0.25">
      <c r="B2147" s="2" t="s">
        <v>685</v>
      </c>
      <c r="C2147"/>
      <c r="D2147" s="1" t="s">
        <v>1733</v>
      </c>
      <c r="E2147"/>
      <c r="F2147"/>
      <c r="G2147"/>
      <c r="H2147"/>
      <c r="I2147"/>
      <c r="J2147" s="1" t="s">
        <v>3870</v>
      </c>
      <c r="K2147"/>
      <c r="L2147"/>
      <c r="M2147"/>
      <c r="N2147"/>
      <c r="O2147"/>
      <c r="P2147"/>
      <c r="Q2147" s="13">
        <v>0</v>
      </c>
      <c r="R2147" s="13">
        <v>0</v>
      </c>
      <c r="S2147" s="11">
        <f t="shared" si="334"/>
        <v>0</v>
      </c>
      <c r="T2147" s="5">
        <v>0</v>
      </c>
      <c r="U2147" s="11">
        <f t="shared" si="335"/>
        <v>0</v>
      </c>
      <c r="V2147" s="13" t="s">
        <v>1</v>
      </c>
      <c r="W2147" s="10">
        <f>IFERROR(VLOOKUP(V2147,Curr!$B$2:$C$13,2,FALSE),0)</f>
        <v>11</v>
      </c>
      <c r="X2147" s="11">
        <f t="shared" si="336"/>
        <v>0</v>
      </c>
      <c r="Y2147" s="14">
        <f t="shared" si="337"/>
        <v>0</v>
      </c>
      <c r="Z2147" s="11">
        <f t="shared" si="338"/>
        <v>0</v>
      </c>
      <c r="AA2147" s="4" t="s">
        <v>1</v>
      </c>
      <c r="AB2147" s="10">
        <f>IFERROR(VLOOKUP(AA2147,Curr!$B$2:$C$13,2,FALSE),0)</f>
        <v>11</v>
      </c>
      <c r="AC2147" s="11">
        <f t="shared" si="339"/>
        <v>0</v>
      </c>
      <c r="AD2147" s="11">
        <f t="shared" si="340"/>
        <v>0</v>
      </c>
      <c r="AE2147" s="12">
        <f t="shared" si="341"/>
        <v>0</v>
      </c>
      <c r="AF2147"/>
      <c r="AG2147"/>
      <c r="AH2147"/>
      <c r="AI2147"/>
      <c r="AJ2147"/>
    </row>
    <row r="2148" spans="2:36" x14ac:dyDescent="0.25">
      <c r="B2148" s="2" t="s">
        <v>685</v>
      </c>
      <c r="C2148"/>
      <c r="D2148" s="1" t="s">
        <v>1733</v>
      </c>
      <c r="E2148"/>
      <c r="F2148"/>
      <c r="G2148"/>
      <c r="H2148"/>
      <c r="I2148"/>
      <c r="J2148" s="1" t="s">
        <v>3871</v>
      </c>
      <c r="K2148"/>
      <c r="L2148"/>
      <c r="M2148"/>
      <c r="N2148"/>
      <c r="O2148"/>
      <c r="P2148"/>
      <c r="Q2148" s="13">
        <v>0</v>
      </c>
      <c r="R2148" s="13">
        <v>0</v>
      </c>
      <c r="S2148" s="11">
        <f t="shared" si="334"/>
        <v>0</v>
      </c>
      <c r="T2148" s="5">
        <v>0</v>
      </c>
      <c r="U2148" s="11">
        <f t="shared" si="335"/>
        <v>0</v>
      </c>
      <c r="V2148" s="13" t="s">
        <v>1</v>
      </c>
      <c r="W2148" s="10">
        <f>IFERROR(VLOOKUP(V2148,Curr!$B$2:$C$13,2,FALSE),0)</f>
        <v>11</v>
      </c>
      <c r="X2148" s="11">
        <f t="shared" si="336"/>
        <v>0</v>
      </c>
      <c r="Y2148" s="14">
        <f t="shared" si="337"/>
        <v>0</v>
      </c>
      <c r="Z2148" s="11">
        <f t="shared" si="338"/>
        <v>0</v>
      </c>
      <c r="AA2148" s="4" t="s">
        <v>1</v>
      </c>
      <c r="AB2148" s="10">
        <f>IFERROR(VLOOKUP(AA2148,Curr!$B$2:$C$13,2,FALSE),0)</f>
        <v>11</v>
      </c>
      <c r="AC2148" s="11">
        <f t="shared" si="339"/>
        <v>0</v>
      </c>
      <c r="AD2148" s="11">
        <f t="shared" si="340"/>
        <v>0</v>
      </c>
      <c r="AE2148" s="12">
        <f t="shared" si="341"/>
        <v>0</v>
      </c>
      <c r="AF2148"/>
      <c r="AG2148"/>
      <c r="AH2148"/>
      <c r="AI2148"/>
      <c r="AJ2148"/>
    </row>
    <row r="2149" spans="2:36" x14ac:dyDescent="0.25">
      <c r="B2149" s="2" t="s">
        <v>685</v>
      </c>
      <c r="C2149"/>
      <c r="D2149" s="1" t="s">
        <v>1733</v>
      </c>
      <c r="E2149"/>
      <c r="F2149"/>
      <c r="G2149"/>
      <c r="H2149"/>
      <c r="I2149"/>
      <c r="J2149" s="1" t="s">
        <v>3872</v>
      </c>
      <c r="K2149"/>
      <c r="L2149"/>
      <c r="M2149"/>
      <c r="N2149"/>
      <c r="O2149"/>
      <c r="P2149"/>
      <c r="Q2149" s="13">
        <v>0</v>
      </c>
      <c r="R2149" s="13">
        <v>0</v>
      </c>
      <c r="S2149" s="11">
        <f t="shared" si="334"/>
        <v>0</v>
      </c>
      <c r="T2149" s="5">
        <v>0</v>
      </c>
      <c r="U2149" s="11">
        <f t="shared" si="335"/>
        <v>0</v>
      </c>
      <c r="V2149" s="13" t="s">
        <v>1</v>
      </c>
      <c r="W2149" s="10">
        <f>IFERROR(VLOOKUP(V2149,Curr!$B$2:$C$13,2,FALSE),0)</f>
        <v>11</v>
      </c>
      <c r="X2149" s="11">
        <f t="shared" si="336"/>
        <v>0</v>
      </c>
      <c r="Y2149" s="14">
        <f t="shared" si="337"/>
        <v>0</v>
      </c>
      <c r="Z2149" s="11">
        <f t="shared" si="338"/>
        <v>0</v>
      </c>
      <c r="AA2149" s="4" t="s">
        <v>1</v>
      </c>
      <c r="AB2149" s="10">
        <f>IFERROR(VLOOKUP(AA2149,Curr!$B$2:$C$13,2,FALSE),0)</f>
        <v>11</v>
      </c>
      <c r="AC2149" s="11">
        <f t="shared" si="339"/>
        <v>0</v>
      </c>
      <c r="AD2149" s="11">
        <f t="shared" si="340"/>
        <v>0</v>
      </c>
      <c r="AE2149" s="12">
        <f t="shared" si="341"/>
        <v>0</v>
      </c>
      <c r="AF2149"/>
      <c r="AG2149"/>
      <c r="AH2149"/>
      <c r="AI2149"/>
      <c r="AJ2149"/>
    </row>
    <row r="2150" spans="2:36" x14ac:dyDescent="0.25">
      <c r="B2150" s="2" t="s">
        <v>685</v>
      </c>
      <c r="C2150"/>
      <c r="D2150" s="1" t="s">
        <v>1733</v>
      </c>
      <c r="E2150"/>
      <c r="F2150"/>
      <c r="G2150"/>
      <c r="H2150"/>
      <c r="I2150"/>
      <c r="J2150" s="1" t="s">
        <v>3873</v>
      </c>
      <c r="K2150"/>
      <c r="L2150"/>
      <c r="M2150"/>
      <c r="N2150"/>
      <c r="O2150"/>
      <c r="P2150"/>
      <c r="Q2150" s="13">
        <v>0</v>
      </c>
      <c r="R2150" s="13">
        <v>0</v>
      </c>
      <c r="S2150" s="11">
        <f t="shared" si="334"/>
        <v>0</v>
      </c>
      <c r="T2150" s="5">
        <v>0</v>
      </c>
      <c r="U2150" s="11">
        <f t="shared" si="335"/>
        <v>0</v>
      </c>
      <c r="V2150" s="13" t="s">
        <v>1</v>
      </c>
      <c r="W2150" s="10">
        <f>IFERROR(VLOOKUP(V2150,Curr!$B$2:$C$13,2,FALSE),0)</f>
        <v>11</v>
      </c>
      <c r="X2150" s="11">
        <f t="shared" si="336"/>
        <v>0</v>
      </c>
      <c r="Y2150" s="14">
        <f t="shared" si="337"/>
        <v>0</v>
      </c>
      <c r="Z2150" s="11">
        <f t="shared" si="338"/>
        <v>0</v>
      </c>
      <c r="AA2150" s="4" t="s">
        <v>1</v>
      </c>
      <c r="AB2150" s="10">
        <f>IFERROR(VLOOKUP(AA2150,Curr!$B$2:$C$13,2,FALSE),0)</f>
        <v>11</v>
      </c>
      <c r="AC2150" s="11">
        <f t="shared" si="339"/>
        <v>0</v>
      </c>
      <c r="AD2150" s="11">
        <f t="shared" si="340"/>
        <v>0</v>
      </c>
      <c r="AE2150" s="12">
        <f t="shared" si="341"/>
        <v>0</v>
      </c>
      <c r="AF2150"/>
      <c r="AG2150"/>
      <c r="AH2150"/>
      <c r="AI2150"/>
      <c r="AJ2150"/>
    </row>
    <row r="2151" spans="2:36" x14ac:dyDescent="0.25">
      <c r="B2151" s="2" t="s">
        <v>685</v>
      </c>
      <c r="C2151"/>
      <c r="D2151" s="1" t="s">
        <v>1733</v>
      </c>
      <c r="E2151"/>
      <c r="F2151"/>
      <c r="G2151"/>
      <c r="H2151"/>
      <c r="I2151"/>
      <c r="J2151" s="1" t="s">
        <v>3874</v>
      </c>
      <c r="K2151"/>
      <c r="L2151"/>
      <c r="M2151"/>
      <c r="N2151"/>
      <c r="O2151"/>
      <c r="P2151"/>
      <c r="Q2151" s="13">
        <v>0</v>
      </c>
      <c r="R2151" s="13">
        <v>0</v>
      </c>
      <c r="S2151" s="11">
        <f t="shared" si="334"/>
        <v>0</v>
      </c>
      <c r="T2151" s="5">
        <v>0</v>
      </c>
      <c r="U2151" s="11">
        <f t="shared" si="335"/>
        <v>0</v>
      </c>
      <c r="V2151" s="13" t="s">
        <v>1</v>
      </c>
      <c r="W2151" s="10">
        <f>IFERROR(VLOOKUP(V2151,Curr!$B$2:$C$13,2,FALSE),0)</f>
        <v>11</v>
      </c>
      <c r="X2151" s="11">
        <f t="shared" si="336"/>
        <v>0</v>
      </c>
      <c r="Y2151" s="14">
        <f t="shared" si="337"/>
        <v>0</v>
      </c>
      <c r="Z2151" s="11">
        <f t="shared" si="338"/>
        <v>0</v>
      </c>
      <c r="AA2151" s="4" t="s">
        <v>1</v>
      </c>
      <c r="AB2151" s="10">
        <f>IFERROR(VLOOKUP(AA2151,Curr!$B$2:$C$13,2,FALSE),0)</f>
        <v>11</v>
      </c>
      <c r="AC2151" s="11">
        <f t="shared" si="339"/>
        <v>0</v>
      </c>
      <c r="AD2151" s="11">
        <f t="shared" si="340"/>
        <v>0</v>
      </c>
      <c r="AE2151" s="12">
        <f t="shared" si="341"/>
        <v>0</v>
      </c>
      <c r="AF2151"/>
      <c r="AG2151"/>
      <c r="AH2151"/>
      <c r="AI2151"/>
      <c r="AJ2151"/>
    </row>
    <row r="2152" spans="2:36" x14ac:dyDescent="0.25">
      <c r="B2152" s="2" t="s">
        <v>685</v>
      </c>
      <c r="C2152"/>
      <c r="D2152" s="1" t="s">
        <v>1733</v>
      </c>
      <c r="E2152"/>
      <c r="F2152"/>
      <c r="G2152"/>
      <c r="H2152"/>
      <c r="I2152"/>
      <c r="J2152" s="1" t="s">
        <v>3875</v>
      </c>
      <c r="K2152"/>
      <c r="L2152"/>
      <c r="M2152"/>
      <c r="N2152"/>
      <c r="O2152"/>
      <c r="P2152"/>
      <c r="Q2152" s="13">
        <v>0</v>
      </c>
      <c r="R2152" s="13">
        <v>0</v>
      </c>
      <c r="S2152" s="11">
        <f t="shared" si="334"/>
        <v>0</v>
      </c>
      <c r="T2152" s="5">
        <v>0</v>
      </c>
      <c r="U2152" s="11">
        <f t="shared" si="335"/>
        <v>0</v>
      </c>
      <c r="V2152" s="13" t="s">
        <v>1</v>
      </c>
      <c r="W2152" s="10">
        <f>IFERROR(VLOOKUP(V2152,Curr!$B$2:$C$13,2,FALSE),0)</f>
        <v>11</v>
      </c>
      <c r="X2152" s="11">
        <f t="shared" si="336"/>
        <v>0</v>
      </c>
      <c r="Y2152" s="14">
        <f t="shared" si="337"/>
        <v>0</v>
      </c>
      <c r="Z2152" s="11">
        <f t="shared" si="338"/>
        <v>0</v>
      </c>
      <c r="AA2152" s="4" t="s">
        <v>1</v>
      </c>
      <c r="AB2152" s="10">
        <f>IFERROR(VLOOKUP(AA2152,Curr!$B$2:$C$13,2,FALSE),0)</f>
        <v>11</v>
      </c>
      <c r="AC2152" s="11">
        <f t="shared" si="339"/>
        <v>0</v>
      </c>
      <c r="AD2152" s="11">
        <f t="shared" si="340"/>
        <v>0</v>
      </c>
      <c r="AE2152" s="12">
        <f t="shared" si="341"/>
        <v>0</v>
      </c>
      <c r="AF2152"/>
      <c r="AG2152"/>
      <c r="AH2152"/>
      <c r="AI2152"/>
      <c r="AJ2152"/>
    </row>
    <row r="2153" spans="2:36" x14ac:dyDescent="0.25">
      <c r="B2153" s="2" t="s">
        <v>685</v>
      </c>
      <c r="C2153"/>
      <c r="D2153" s="1" t="s">
        <v>1733</v>
      </c>
      <c r="E2153"/>
      <c r="F2153"/>
      <c r="G2153"/>
      <c r="H2153"/>
      <c r="I2153"/>
      <c r="J2153" s="1" t="s">
        <v>3876</v>
      </c>
      <c r="K2153"/>
      <c r="L2153"/>
      <c r="M2153"/>
      <c r="N2153"/>
      <c r="O2153"/>
      <c r="P2153"/>
      <c r="Q2153" s="13">
        <v>0</v>
      </c>
      <c r="R2153" s="13">
        <v>0</v>
      </c>
      <c r="S2153" s="11">
        <f t="shared" si="334"/>
        <v>0</v>
      </c>
      <c r="T2153" s="5">
        <v>0</v>
      </c>
      <c r="U2153" s="11">
        <f t="shared" si="335"/>
        <v>0</v>
      </c>
      <c r="V2153" s="13" t="s">
        <v>1</v>
      </c>
      <c r="W2153" s="10">
        <f>IFERROR(VLOOKUP(V2153,Curr!$B$2:$C$13,2,FALSE),0)</f>
        <v>11</v>
      </c>
      <c r="X2153" s="11">
        <f t="shared" si="336"/>
        <v>0</v>
      </c>
      <c r="Y2153" s="14">
        <f t="shared" si="337"/>
        <v>0</v>
      </c>
      <c r="Z2153" s="11">
        <f t="shared" si="338"/>
        <v>0</v>
      </c>
      <c r="AA2153" s="4" t="s">
        <v>1</v>
      </c>
      <c r="AB2153" s="10">
        <f>IFERROR(VLOOKUP(AA2153,Curr!$B$2:$C$13,2,FALSE),0)</f>
        <v>11</v>
      </c>
      <c r="AC2153" s="11">
        <f t="shared" si="339"/>
        <v>0</v>
      </c>
      <c r="AD2153" s="11">
        <f t="shared" si="340"/>
        <v>0</v>
      </c>
      <c r="AE2153" s="12">
        <f t="shared" si="341"/>
        <v>0</v>
      </c>
      <c r="AF2153"/>
      <c r="AG2153"/>
      <c r="AH2153"/>
      <c r="AI2153"/>
      <c r="AJ2153"/>
    </row>
    <row r="2154" spans="2:36" x14ac:dyDescent="0.25">
      <c r="B2154" s="2" t="s">
        <v>685</v>
      </c>
      <c r="C2154"/>
      <c r="D2154" s="1" t="s">
        <v>1733</v>
      </c>
      <c r="E2154"/>
      <c r="F2154"/>
      <c r="G2154"/>
      <c r="H2154"/>
      <c r="I2154"/>
      <c r="J2154" s="1" t="s">
        <v>3877</v>
      </c>
      <c r="K2154"/>
      <c r="L2154"/>
      <c r="M2154"/>
      <c r="N2154"/>
      <c r="O2154"/>
      <c r="P2154"/>
      <c r="Q2154" s="13">
        <v>0</v>
      </c>
      <c r="R2154" s="13">
        <v>0</v>
      </c>
      <c r="S2154" s="11">
        <f t="shared" si="334"/>
        <v>0</v>
      </c>
      <c r="T2154" s="5">
        <v>0</v>
      </c>
      <c r="U2154" s="11">
        <f t="shared" si="335"/>
        <v>0</v>
      </c>
      <c r="V2154" s="13" t="s">
        <v>1</v>
      </c>
      <c r="W2154" s="10">
        <f>IFERROR(VLOOKUP(V2154,Curr!$B$2:$C$13,2,FALSE),0)</f>
        <v>11</v>
      </c>
      <c r="X2154" s="11">
        <f t="shared" si="336"/>
        <v>0</v>
      </c>
      <c r="Y2154" s="14">
        <f t="shared" si="337"/>
        <v>0</v>
      </c>
      <c r="Z2154" s="11">
        <f t="shared" si="338"/>
        <v>0</v>
      </c>
      <c r="AA2154" s="4" t="s">
        <v>1</v>
      </c>
      <c r="AB2154" s="10">
        <f>IFERROR(VLOOKUP(AA2154,Curr!$B$2:$C$13,2,FALSE),0)</f>
        <v>11</v>
      </c>
      <c r="AC2154" s="11">
        <f t="shared" si="339"/>
        <v>0</v>
      </c>
      <c r="AD2154" s="11">
        <f t="shared" si="340"/>
        <v>0</v>
      </c>
      <c r="AE2154" s="12">
        <f t="shared" si="341"/>
        <v>0</v>
      </c>
      <c r="AF2154"/>
      <c r="AG2154"/>
      <c r="AH2154"/>
      <c r="AI2154"/>
      <c r="AJ2154"/>
    </row>
    <row r="2155" spans="2:36" x14ac:dyDescent="0.25">
      <c r="B2155" s="2" t="s">
        <v>685</v>
      </c>
      <c r="C2155"/>
      <c r="D2155" s="1" t="s">
        <v>1733</v>
      </c>
      <c r="E2155"/>
      <c r="F2155"/>
      <c r="G2155"/>
      <c r="H2155"/>
      <c r="I2155"/>
      <c r="J2155" s="1" t="s">
        <v>3878</v>
      </c>
      <c r="K2155"/>
      <c r="L2155"/>
      <c r="M2155"/>
      <c r="N2155"/>
      <c r="O2155"/>
      <c r="P2155"/>
      <c r="Q2155" s="13">
        <v>0</v>
      </c>
      <c r="R2155" s="13">
        <v>0</v>
      </c>
      <c r="S2155" s="11">
        <f t="shared" si="334"/>
        <v>0</v>
      </c>
      <c r="T2155" s="5">
        <v>0</v>
      </c>
      <c r="U2155" s="11">
        <f t="shared" si="335"/>
        <v>0</v>
      </c>
      <c r="V2155" s="13" t="s">
        <v>1</v>
      </c>
      <c r="W2155" s="10">
        <f>IFERROR(VLOOKUP(V2155,Curr!$B$2:$C$13,2,FALSE),0)</f>
        <v>11</v>
      </c>
      <c r="X2155" s="11">
        <f t="shared" si="336"/>
        <v>0</v>
      </c>
      <c r="Y2155" s="14">
        <f t="shared" si="337"/>
        <v>0</v>
      </c>
      <c r="Z2155" s="11">
        <f t="shared" si="338"/>
        <v>0</v>
      </c>
      <c r="AA2155" s="4" t="s">
        <v>1</v>
      </c>
      <c r="AB2155" s="10">
        <f>IFERROR(VLOOKUP(AA2155,Curr!$B$2:$C$13,2,FALSE),0)</f>
        <v>11</v>
      </c>
      <c r="AC2155" s="11">
        <f t="shared" si="339"/>
        <v>0</v>
      </c>
      <c r="AD2155" s="11">
        <f t="shared" si="340"/>
        <v>0</v>
      </c>
      <c r="AE2155" s="12">
        <f t="shared" si="341"/>
        <v>0</v>
      </c>
      <c r="AF2155"/>
      <c r="AG2155"/>
      <c r="AH2155"/>
      <c r="AI2155"/>
      <c r="AJ2155"/>
    </row>
    <row r="2156" spans="2:36" x14ac:dyDescent="0.25">
      <c r="B2156" s="2" t="s">
        <v>685</v>
      </c>
      <c r="C2156"/>
      <c r="D2156" s="1" t="s">
        <v>1733</v>
      </c>
      <c r="E2156"/>
      <c r="F2156"/>
      <c r="G2156"/>
      <c r="H2156"/>
      <c r="I2156"/>
      <c r="J2156" s="1" t="s">
        <v>3879</v>
      </c>
      <c r="K2156"/>
      <c r="L2156"/>
      <c r="M2156"/>
      <c r="N2156"/>
      <c r="O2156"/>
      <c r="P2156"/>
      <c r="Q2156" s="13">
        <v>0</v>
      </c>
      <c r="R2156" s="13">
        <v>0</v>
      </c>
      <c r="S2156" s="11">
        <f t="shared" si="334"/>
        <v>0</v>
      </c>
      <c r="T2156" s="5">
        <v>0</v>
      </c>
      <c r="U2156" s="11">
        <f t="shared" si="335"/>
        <v>0</v>
      </c>
      <c r="V2156" s="13" t="s">
        <v>1</v>
      </c>
      <c r="W2156" s="10">
        <f>IFERROR(VLOOKUP(V2156,Curr!$B$2:$C$13,2,FALSE),0)</f>
        <v>11</v>
      </c>
      <c r="X2156" s="11">
        <f t="shared" si="336"/>
        <v>0</v>
      </c>
      <c r="Y2156" s="14">
        <f t="shared" si="337"/>
        <v>0</v>
      </c>
      <c r="Z2156" s="11">
        <f t="shared" si="338"/>
        <v>0</v>
      </c>
      <c r="AA2156" s="4" t="s">
        <v>1</v>
      </c>
      <c r="AB2156" s="10">
        <f>IFERROR(VLOOKUP(AA2156,Curr!$B$2:$C$13,2,FALSE),0)</f>
        <v>11</v>
      </c>
      <c r="AC2156" s="11">
        <f t="shared" si="339"/>
        <v>0</v>
      </c>
      <c r="AD2156" s="11">
        <f t="shared" si="340"/>
        <v>0</v>
      </c>
      <c r="AE2156" s="12">
        <f t="shared" si="341"/>
        <v>0</v>
      </c>
      <c r="AF2156"/>
      <c r="AG2156"/>
      <c r="AH2156"/>
      <c r="AI2156"/>
      <c r="AJ2156"/>
    </row>
    <row r="2157" spans="2:36" x14ac:dyDescent="0.25">
      <c r="B2157" s="2" t="s">
        <v>685</v>
      </c>
      <c r="C2157"/>
      <c r="D2157" s="1" t="s">
        <v>1733</v>
      </c>
      <c r="E2157"/>
      <c r="F2157"/>
      <c r="G2157"/>
      <c r="H2157"/>
      <c r="I2157"/>
      <c r="J2157" s="1" t="s">
        <v>3880</v>
      </c>
      <c r="K2157"/>
      <c r="L2157"/>
      <c r="M2157"/>
      <c r="N2157"/>
      <c r="O2157"/>
      <c r="P2157"/>
      <c r="Q2157" s="13">
        <v>0</v>
      </c>
      <c r="R2157" s="13">
        <v>0</v>
      </c>
      <c r="S2157" s="11">
        <f t="shared" si="334"/>
        <v>0</v>
      </c>
      <c r="T2157" s="5">
        <v>0</v>
      </c>
      <c r="U2157" s="11">
        <f t="shared" si="335"/>
        <v>0</v>
      </c>
      <c r="V2157" s="13" t="s">
        <v>1</v>
      </c>
      <c r="W2157" s="10">
        <f>IFERROR(VLOOKUP(V2157,Curr!$B$2:$C$13,2,FALSE),0)</f>
        <v>11</v>
      </c>
      <c r="X2157" s="11">
        <f t="shared" si="336"/>
        <v>0</v>
      </c>
      <c r="Y2157" s="14">
        <f t="shared" si="337"/>
        <v>0</v>
      </c>
      <c r="Z2157" s="11">
        <f t="shared" si="338"/>
        <v>0</v>
      </c>
      <c r="AA2157" s="4" t="s">
        <v>1</v>
      </c>
      <c r="AB2157" s="10">
        <f>IFERROR(VLOOKUP(AA2157,Curr!$B$2:$C$13,2,FALSE),0)</f>
        <v>11</v>
      </c>
      <c r="AC2157" s="11">
        <f t="shared" si="339"/>
        <v>0</v>
      </c>
      <c r="AD2157" s="11">
        <f t="shared" si="340"/>
        <v>0</v>
      </c>
      <c r="AE2157" s="12">
        <f t="shared" si="341"/>
        <v>0</v>
      </c>
      <c r="AF2157"/>
      <c r="AG2157"/>
      <c r="AH2157"/>
      <c r="AI2157"/>
      <c r="AJ2157"/>
    </row>
    <row r="2158" spans="2:36" x14ac:dyDescent="0.25">
      <c r="B2158" s="2" t="s">
        <v>685</v>
      </c>
      <c r="C2158"/>
      <c r="D2158" s="1" t="s">
        <v>1733</v>
      </c>
      <c r="E2158"/>
      <c r="F2158"/>
      <c r="G2158"/>
      <c r="H2158"/>
      <c r="I2158"/>
      <c r="J2158" s="1" t="s">
        <v>3881</v>
      </c>
      <c r="K2158"/>
      <c r="L2158"/>
      <c r="M2158"/>
      <c r="N2158"/>
      <c r="O2158"/>
      <c r="P2158"/>
      <c r="Q2158" s="13">
        <v>0</v>
      </c>
      <c r="R2158" s="13">
        <v>0</v>
      </c>
      <c r="S2158" s="11">
        <f t="shared" si="334"/>
        <v>0</v>
      </c>
      <c r="T2158" s="5">
        <v>0</v>
      </c>
      <c r="U2158" s="11">
        <f t="shared" si="335"/>
        <v>0</v>
      </c>
      <c r="V2158" s="13" t="s">
        <v>1</v>
      </c>
      <c r="W2158" s="10">
        <f>IFERROR(VLOOKUP(V2158,Curr!$B$2:$C$13,2,FALSE),0)</f>
        <v>11</v>
      </c>
      <c r="X2158" s="11">
        <f t="shared" si="336"/>
        <v>0</v>
      </c>
      <c r="Y2158" s="14">
        <f t="shared" si="337"/>
        <v>0</v>
      </c>
      <c r="Z2158" s="11">
        <f t="shared" si="338"/>
        <v>0</v>
      </c>
      <c r="AA2158" s="4" t="s">
        <v>1</v>
      </c>
      <c r="AB2158" s="10">
        <f>IFERROR(VLOOKUP(AA2158,Curr!$B$2:$C$13,2,FALSE),0)</f>
        <v>11</v>
      </c>
      <c r="AC2158" s="11">
        <f t="shared" si="339"/>
        <v>0</v>
      </c>
      <c r="AD2158" s="11">
        <f t="shared" si="340"/>
        <v>0</v>
      </c>
      <c r="AE2158" s="12">
        <f t="shared" si="341"/>
        <v>0</v>
      </c>
      <c r="AF2158"/>
      <c r="AG2158"/>
      <c r="AH2158"/>
      <c r="AI2158"/>
      <c r="AJ2158"/>
    </row>
    <row r="2159" spans="2:36" x14ac:dyDescent="0.25">
      <c r="B2159" s="2" t="s">
        <v>685</v>
      </c>
      <c r="C2159"/>
      <c r="D2159" s="1" t="s">
        <v>1733</v>
      </c>
      <c r="E2159"/>
      <c r="F2159"/>
      <c r="G2159"/>
      <c r="H2159"/>
      <c r="I2159"/>
      <c r="J2159" s="1" t="s">
        <v>3882</v>
      </c>
      <c r="K2159"/>
      <c r="L2159"/>
      <c r="M2159"/>
      <c r="N2159"/>
      <c r="O2159"/>
      <c r="P2159"/>
      <c r="Q2159" s="13">
        <v>0</v>
      </c>
      <c r="R2159" s="13">
        <v>0</v>
      </c>
      <c r="S2159" s="11">
        <f t="shared" si="334"/>
        <v>0</v>
      </c>
      <c r="T2159" s="5">
        <v>0</v>
      </c>
      <c r="U2159" s="11">
        <f t="shared" si="335"/>
        <v>0</v>
      </c>
      <c r="V2159" s="13" t="s">
        <v>1</v>
      </c>
      <c r="W2159" s="10">
        <f>IFERROR(VLOOKUP(V2159,Curr!$B$2:$C$13,2,FALSE),0)</f>
        <v>11</v>
      </c>
      <c r="X2159" s="11">
        <f t="shared" si="336"/>
        <v>0</v>
      </c>
      <c r="Y2159" s="14">
        <f t="shared" si="337"/>
        <v>0</v>
      </c>
      <c r="Z2159" s="11">
        <f t="shared" si="338"/>
        <v>0</v>
      </c>
      <c r="AA2159" s="4" t="s">
        <v>1</v>
      </c>
      <c r="AB2159" s="10">
        <f>IFERROR(VLOOKUP(AA2159,Curr!$B$2:$C$13,2,FALSE),0)</f>
        <v>11</v>
      </c>
      <c r="AC2159" s="11">
        <f t="shared" si="339"/>
        <v>0</v>
      </c>
      <c r="AD2159" s="11">
        <f t="shared" si="340"/>
        <v>0</v>
      </c>
      <c r="AE2159" s="12">
        <f t="shared" si="341"/>
        <v>0</v>
      </c>
      <c r="AF2159"/>
      <c r="AG2159"/>
      <c r="AH2159"/>
      <c r="AI2159"/>
      <c r="AJ2159"/>
    </row>
    <row r="2160" spans="2:36" x14ac:dyDescent="0.25">
      <c r="B2160" s="2" t="s">
        <v>685</v>
      </c>
      <c r="C2160"/>
      <c r="D2160" s="1" t="s">
        <v>1733</v>
      </c>
      <c r="E2160"/>
      <c r="F2160"/>
      <c r="G2160"/>
      <c r="H2160"/>
      <c r="I2160"/>
      <c r="J2160" s="1" t="s">
        <v>3883</v>
      </c>
      <c r="K2160"/>
      <c r="L2160"/>
      <c r="M2160"/>
      <c r="N2160"/>
      <c r="O2160"/>
      <c r="P2160"/>
      <c r="Q2160" s="13">
        <v>0</v>
      </c>
      <c r="R2160" s="13">
        <v>0</v>
      </c>
      <c r="S2160" s="11">
        <f t="shared" si="334"/>
        <v>0</v>
      </c>
      <c r="T2160" s="5">
        <v>0</v>
      </c>
      <c r="U2160" s="11">
        <f t="shared" si="335"/>
        <v>0</v>
      </c>
      <c r="V2160" s="13" t="s">
        <v>1</v>
      </c>
      <c r="W2160" s="10">
        <f>IFERROR(VLOOKUP(V2160,Curr!$B$2:$C$13,2,FALSE),0)</f>
        <v>11</v>
      </c>
      <c r="X2160" s="11">
        <f t="shared" si="336"/>
        <v>0</v>
      </c>
      <c r="Y2160" s="14">
        <f t="shared" si="337"/>
        <v>0</v>
      </c>
      <c r="Z2160" s="11">
        <f t="shared" si="338"/>
        <v>0</v>
      </c>
      <c r="AA2160" s="4" t="s">
        <v>1</v>
      </c>
      <c r="AB2160" s="10">
        <f>IFERROR(VLOOKUP(AA2160,Curr!$B$2:$C$13,2,FALSE),0)</f>
        <v>11</v>
      </c>
      <c r="AC2160" s="11">
        <f t="shared" si="339"/>
        <v>0</v>
      </c>
      <c r="AD2160" s="11">
        <f t="shared" si="340"/>
        <v>0</v>
      </c>
      <c r="AE2160" s="12">
        <f t="shared" si="341"/>
        <v>0</v>
      </c>
      <c r="AF2160"/>
      <c r="AG2160"/>
      <c r="AH2160"/>
      <c r="AI2160"/>
      <c r="AJ2160"/>
    </row>
    <row r="2161" spans="2:36" x14ac:dyDescent="0.25">
      <c r="B2161" s="2" t="s">
        <v>685</v>
      </c>
      <c r="C2161"/>
      <c r="D2161" s="1" t="s">
        <v>1733</v>
      </c>
      <c r="E2161"/>
      <c r="F2161"/>
      <c r="G2161"/>
      <c r="H2161"/>
      <c r="I2161"/>
      <c r="J2161" s="1" t="s">
        <v>3884</v>
      </c>
      <c r="K2161"/>
      <c r="L2161"/>
      <c r="M2161"/>
      <c r="N2161"/>
      <c r="O2161"/>
      <c r="P2161"/>
      <c r="Q2161" s="13">
        <v>0</v>
      </c>
      <c r="R2161" s="13">
        <v>0</v>
      </c>
      <c r="S2161" s="11">
        <f t="shared" si="334"/>
        <v>0</v>
      </c>
      <c r="T2161" s="5">
        <v>0</v>
      </c>
      <c r="U2161" s="11">
        <f t="shared" si="335"/>
        <v>0</v>
      </c>
      <c r="V2161" s="13" t="s">
        <v>1</v>
      </c>
      <c r="W2161" s="10">
        <f>IFERROR(VLOOKUP(V2161,Curr!$B$2:$C$13,2,FALSE),0)</f>
        <v>11</v>
      </c>
      <c r="X2161" s="11">
        <f t="shared" si="336"/>
        <v>0</v>
      </c>
      <c r="Y2161" s="14">
        <f t="shared" si="337"/>
        <v>0</v>
      </c>
      <c r="Z2161" s="11">
        <f t="shared" si="338"/>
        <v>0</v>
      </c>
      <c r="AA2161" s="4" t="s">
        <v>1</v>
      </c>
      <c r="AB2161" s="10">
        <f>IFERROR(VLOOKUP(AA2161,Curr!$B$2:$C$13,2,FALSE),0)</f>
        <v>11</v>
      </c>
      <c r="AC2161" s="11">
        <f t="shared" si="339"/>
        <v>0</v>
      </c>
      <c r="AD2161" s="11">
        <f t="shared" si="340"/>
        <v>0</v>
      </c>
      <c r="AE2161" s="12">
        <f t="shared" si="341"/>
        <v>0</v>
      </c>
      <c r="AF2161"/>
      <c r="AG2161"/>
      <c r="AH2161"/>
      <c r="AI2161"/>
      <c r="AJ2161"/>
    </row>
    <row r="2162" spans="2:36" x14ac:dyDescent="0.25">
      <c r="B2162" s="2" t="s">
        <v>685</v>
      </c>
      <c r="C2162"/>
      <c r="D2162" s="1" t="s">
        <v>1733</v>
      </c>
      <c r="E2162"/>
      <c r="F2162"/>
      <c r="G2162"/>
      <c r="H2162"/>
      <c r="I2162"/>
      <c r="J2162" s="1" t="s">
        <v>3885</v>
      </c>
      <c r="K2162"/>
      <c r="L2162"/>
      <c r="M2162"/>
      <c r="N2162"/>
      <c r="O2162"/>
      <c r="P2162"/>
      <c r="Q2162" s="13">
        <v>0</v>
      </c>
      <c r="R2162" s="13">
        <v>0</v>
      </c>
      <c r="S2162" s="11">
        <f t="shared" si="334"/>
        <v>0</v>
      </c>
      <c r="T2162" s="5">
        <v>0</v>
      </c>
      <c r="U2162" s="11">
        <f t="shared" si="335"/>
        <v>0</v>
      </c>
      <c r="V2162" s="13" t="s">
        <v>1</v>
      </c>
      <c r="W2162" s="10">
        <f>IFERROR(VLOOKUP(V2162,Curr!$B$2:$C$13,2,FALSE),0)</f>
        <v>11</v>
      </c>
      <c r="X2162" s="11">
        <f t="shared" si="336"/>
        <v>0</v>
      </c>
      <c r="Y2162" s="14">
        <f t="shared" si="337"/>
        <v>0</v>
      </c>
      <c r="Z2162" s="11">
        <f t="shared" si="338"/>
        <v>0</v>
      </c>
      <c r="AA2162" s="4" t="s">
        <v>1</v>
      </c>
      <c r="AB2162" s="10">
        <f>IFERROR(VLOOKUP(AA2162,Curr!$B$2:$C$13,2,FALSE),0)</f>
        <v>11</v>
      </c>
      <c r="AC2162" s="11">
        <f t="shared" si="339"/>
        <v>0</v>
      </c>
      <c r="AD2162" s="11">
        <f t="shared" si="340"/>
        <v>0</v>
      </c>
      <c r="AE2162" s="12">
        <f t="shared" si="341"/>
        <v>0</v>
      </c>
      <c r="AF2162"/>
      <c r="AG2162"/>
      <c r="AH2162"/>
      <c r="AI2162"/>
      <c r="AJ2162"/>
    </row>
    <row r="2163" spans="2:36" x14ac:dyDescent="0.25">
      <c r="B2163" s="2" t="s">
        <v>685</v>
      </c>
      <c r="C2163"/>
      <c r="D2163" s="1" t="s">
        <v>1733</v>
      </c>
      <c r="E2163"/>
      <c r="F2163"/>
      <c r="G2163"/>
      <c r="H2163"/>
      <c r="I2163"/>
      <c r="J2163" s="1" t="s">
        <v>3886</v>
      </c>
      <c r="K2163"/>
      <c r="L2163"/>
      <c r="M2163"/>
      <c r="N2163"/>
      <c r="O2163"/>
      <c r="P2163"/>
      <c r="Q2163" s="13">
        <v>0</v>
      </c>
      <c r="R2163" s="13">
        <v>0</v>
      </c>
      <c r="S2163" s="11">
        <f t="shared" si="334"/>
        <v>0</v>
      </c>
      <c r="T2163" s="5">
        <v>0</v>
      </c>
      <c r="U2163" s="11">
        <f t="shared" si="335"/>
        <v>0</v>
      </c>
      <c r="V2163" s="13" t="s">
        <v>1</v>
      </c>
      <c r="W2163" s="10">
        <f>IFERROR(VLOOKUP(V2163,Curr!$B$2:$C$13,2,FALSE),0)</f>
        <v>11</v>
      </c>
      <c r="X2163" s="11">
        <f t="shared" si="336"/>
        <v>0</v>
      </c>
      <c r="Y2163" s="14">
        <f t="shared" si="337"/>
        <v>0</v>
      </c>
      <c r="Z2163" s="11">
        <f t="shared" si="338"/>
        <v>0</v>
      </c>
      <c r="AA2163" s="4" t="s">
        <v>1</v>
      </c>
      <c r="AB2163" s="10">
        <f>IFERROR(VLOOKUP(AA2163,Curr!$B$2:$C$13,2,FALSE),0)</f>
        <v>11</v>
      </c>
      <c r="AC2163" s="11">
        <f t="shared" si="339"/>
        <v>0</v>
      </c>
      <c r="AD2163" s="11">
        <f t="shared" si="340"/>
        <v>0</v>
      </c>
      <c r="AE2163" s="12">
        <f t="shared" si="341"/>
        <v>0</v>
      </c>
      <c r="AF2163"/>
      <c r="AG2163"/>
      <c r="AH2163"/>
      <c r="AI2163"/>
      <c r="AJ2163"/>
    </row>
    <row r="2164" spans="2:36" x14ac:dyDescent="0.25">
      <c r="B2164" s="2" t="s">
        <v>685</v>
      </c>
      <c r="C2164"/>
      <c r="D2164" s="1" t="s">
        <v>1733</v>
      </c>
      <c r="E2164"/>
      <c r="F2164"/>
      <c r="G2164"/>
      <c r="H2164"/>
      <c r="I2164"/>
      <c r="J2164" s="1" t="s">
        <v>3887</v>
      </c>
      <c r="K2164"/>
      <c r="L2164"/>
      <c r="M2164"/>
      <c r="N2164"/>
      <c r="O2164"/>
      <c r="P2164"/>
      <c r="Q2164" s="13">
        <v>0</v>
      </c>
      <c r="R2164" s="13">
        <v>0</v>
      </c>
      <c r="S2164" s="11">
        <f t="shared" si="334"/>
        <v>0</v>
      </c>
      <c r="T2164" s="5">
        <v>0</v>
      </c>
      <c r="U2164" s="11">
        <f t="shared" si="335"/>
        <v>0</v>
      </c>
      <c r="V2164" s="13" t="s">
        <v>1</v>
      </c>
      <c r="W2164" s="10">
        <f>IFERROR(VLOOKUP(V2164,Curr!$B$2:$C$13,2,FALSE),0)</f>
        <v>11</v>
      </c>
      <c r="X2164" s="11">
        <f t="shared" si="336"/>
        <v>0</v>
      </c>
      <c r="Y2164" s="14">
        <f t="shared" si="337"/>
        <v>0</v>
      </c>
      <c r="Z2164" s="11">
        <f t="shared" si="338"/>
        <v>0</v>
      </c>
      <c r="AA2164" s="4" t="s">
        <v>1</v>
      </c>
      <c r="AB2164" s="10">
        <f>IFERROR(VLOOKUP(AA2164,Curr!$B$2:$C$13,2,FALSE),0)</f>
        <v>11</v>
      </c>
      <c r="AC2164" s="11">
        <f t="shared" si="339"/>
        <v>0</v>
      </c>
      <c r="AD2164" s="11">
        <f t="shared" si="340"/>
        <v>0</v>
      </c>
      <c r="AE2164" s="12">
        <f t="shared" si="341"/>
        <v>0</v>
      </c>
      <c r="AF2164"/>
      <c r="AG2164"/>
      <c r="AH2164"/>
      <c r="AI2164"/>
      <c r="AJ2164"/>
    </row>
    <row r="2165" spans="2:36" x14ac:dyDescent="0.25">
      <c r="B2165" s="2" t="s">
        <v>685</v>
      </c>
      <c r="C2165"/>
      <c r="D2165" s="1" t="s">
        <v>1733</v>
      </c>
      <c r="E2165"/>
      <c r="F2165"/>
      <c r="G2165"/>
      <c r="H2165"/>
      <c r="I2165"/>
      <c r="J2165" s="1" t="s">
        <v>3888</v>
      </c>
      <c r="K2165"/>
      <c r="L2165"/>
      <c r="M2165"/>
      <c r="N2165"/>
      <c r="O2165"/>
      <c r="P2165"/>
      <c r="Q2165" s="13">
        <v>0</v>
      </c>
      <c r="R2165" s="13">
        <v>0</v>
      </c>
      <c r="S2165" s="11">
        <f t="shared" si="334"/>
        <v>0</v>
      </c>
      <c r="T2165" s="5">
        <v>0</v>
      </c>
      <c r="U2165" s="11">
        <f t="shared" si="335"/>
        <v>0</v>
      </c>
      <c r="V2165" s="13" t="s">
        <v>1</v>
      </c>
      <c r="W2165" s="10">
        <f>IFERROR(VLOOKUP(V2165,Curr!$B$2:$C$13,2,FALSE),0)</f>
        <v>11</v>
      </c>
      <c r="X2165" s="11">
        <f t="shared" si="336"/>
        <v>0</v>
      </c>
      <c r="Y2165" s="14">
        <f t="shared" si="337"/>
        <v>0</v>
      </c>
      <c r="Z2165" s="11">
        <f t="shared" si="338"/>
        <v>0</v>
      </c>
      <c r="AA2165" s="4" t="s">
        <v>1</v>
      </c>
      <c r="AB2165" s="10">
        <f>IFERROR(VLOOKUP(AA2165,Curr!$B$2:$C$13,2,FALSE),0)</f>
        <v>11</v>
      </c>
      <c r="AC2165" s="11">
        <f t="shared" si="339"/>
        <v>0</v>
      </c>
      <c r="AD2165" s="11">
        <f t="shared" si="340"/>
        <v>0</v>
      </c>
      <c r="AE2165" s="12">
        <f t="shared" si="341"/>
        <v>0</v>
      </c>
      <c r="AF2165"/>
      <c r="AG2165"/>
      <c r="AH2165"/>
      <c r="AI2165"/>
      <c r="AJ2165"/>
    </row>
    <row r="2166" spans="2:36" x14ac:dyDescent="0.25">
      <c r="B2166" s="2" t="s">
        <v>685</v>
      </c>
      <c r="C2166"/>
      <c r="D2166" s="1" t="s">
        <v>1733</v>
      </c>
      <c r="E2166"/>
      <c r="F2166"/>
      <c r="G2166"/>
      <c r="H2166"/>
      <c r="I2166"/>
      <c r="J2166" s="1" t="s">
        <v>3889</v>
      </c>
      <c r="K2166"/>
      <c r="L2166"/>
      <c r="M2166"/>
      <c r="N2166"/>
      <c r="O2166"/>
      <c r="P2166"/>
      <c r="Q2166" s="13">
        <v>0</v>
      </c>
      <c r="R2166" s="13">
        <v>0</v>
      </c>
      <c r="S2166" s="11">
        <f t="shared" si="334"/>
        <v>0</v>
      </c>
      <c r="T2166" s="5">
        <v>0</v>
      </c>
      <c r="U2166" s="11">
        <f t="shared" si="335"/>
        <v>0</v>
      </c>
      <c r="V2166" s="13" t="s">
        <v>1</v>
      </c>
      <c r="W2166" s="10">
        <f>IFERROR(VLOOKUP(V2166,Curr!$B$2:$C$13,2,FALSE),0)</f>
        <v>11</v>
      </c>
      <c r="X2166" s="11">
        <f t="shared" si="336"/>
        <v>0</v>
      </c>
      <c r="Y2166" s="14">
        <f t="shared" si="337"/>
        <v>0</v>
      </c>
      <c r="Z2166" s="11">
        <f t="shared" si="338"/>
        <v>0</v>
      </c>
      <c r="AA2166" s="4" t="s">
        <v>1</v>
      </c>
      <c r="AB2166" s="10">
        <f>IFERROR(VLOOKUP(AA2166,Curr!$B$2:$C$13,2,FALSE),0)</f>
        <v>11</v>
      </c>
      <c r="AC2166" s="11">
        <f t="shared" si="339"/>
        <v>0</v>
      </c>
      <c r="AD2166" s="11">
        <f t="shared" si="340"/>
        <v>0</v>
      </c>
      <c r="AE2166" s="12">
        <f t="shared" si="341"/>
        <v>0</v>
      </c>
      <c r="AF2166"/>
      <c r="AG2166"/>
      <c r="AH2166"/>
      <c r="AI2166"/>
      <c r="AJ2166"/>
    </row>
    <row r="2167" spans="2:36" x14ac:dyDescent="0.25">
      <c r="B2167" s="2" t="s">
        <v>685</v>
      </c>
      <c r="C2167"/>
      <c r="D2167" s="1" t="s">
        <v>1733</v>
      </c>
      <c r="E2167"/>
      <c r="F2167"/>
      <c r="G2167"/>
      <c r="H2167"/>
      <c r="I2167"/>
      <c r="J2167" s="1" t="s">
        <v>3890</v>
      </c>
      <c r="K2167"/>
      <c r="L2167"/>
      <c r="M2167"/>
      <c r="N2167"/>
      <c r="O2167"/>
      <c r="P2167"/>
      <c r="Q2167" s="13">
        <v>0</v>
      </c>
      <c r="R2167" s="13">
        <v>0</v>
      </c>
      <c r="S2167" s="11">
        <f t="shared" si="334"/>
        <v>0</v>
      </c>
      <c r="T2167" s="5">
        <v>0</v>
      </c>
      <c r="U2167" s="11">
        <f t="shared" si="335"/>
        <v>0</v>
      </c>
      <c r="V2167" s="13" t="s">
        <v>1</v>
      </c>
      <c r="W2167" s="10">
        <f>IFERROR(VLOOKUP(V2167,Curr!$B$2:$C$13,2,FALSE),0)</f>
        <v>11</v>
      </c>
      <c r="X2167" s="11">
        <f t="shared" si="336"/>
        <v>0</v>
      </c>
      <c r="Y2167" s="14">
        <f t="shared" si="337"/>
        <v>0</v>
      </c>
      <c r="Z2167" s="11">
        <f t="shared" si="338"/>
        <v>0</v>
      </c>
      <c r="AA2167" s="4" t="s">
        <v>1</v>
      </c>
      <c r="AB2167" s="10">
        <f>IFERROR(VLOOKUP(AA2167,Curr!$B$2:$C$13,2,FALSE),0)</f>
        <v>11</v>
      </c>
      <c r="AC2167" s="11">
        <f t="shared" si="339"/>
        <v>0</v>
      </c>
      <c r="AD2167" s="11">
        <f t="shared" si="340"/>
        <v>0</v>
      </c>
      <c r="AE2167" s="12">
        <f t="shared" si="341"/>
        <v>0</v>
      </c>
      <c r="AF2167"/>
      <c r="AG2167"/>
      <c r="AH2167"/>
      <c r="AI2167"/>
      <c r="AJ2167"/>
    </row>
    <row r="2168" spans="2:36" x14ac:dyDescent="0.25">
      <c r="B2168" s="2" t="s">
        <v>685</v>
      </c>
      <c r="C2168"/>
      <c r="D2168" s="1" t="s">
        <v>1733</v>
      </c>
      <c r="E2168"/>
      <c r="F2168"/>
      <c r="G2168"/>
      <c r="H2168"/>
      <c r="I2168"/>
      <c r="J2168" s="1" t="s">
        <v>3891</v>
      </c>
      <c r="K2168"/>
      <c r="L2168"/>
      <c r="M2168"/>
      <c r="N2168"/>
      <c r="O2168"/>
      <c r="P2168"/>
      <c r="Q2168" s="13">
        <v>0</v>
      </c>
      <c r="R2168" s="13">
        <v>0</v>
      </c>
      <c r="S2168" s="11">
        <f t="shared" ref="S2168:S2231" si="342">+Q2168*R2168</f>
        <v>0</v>
      </c>
      <c r="T2168" s="5">
        <v>0</v>
      </c>
      <c r="U2168" s="11">
        <f t="shared" ref="U2168:U2231" si="343">S2168*(1-T2168)</f>
        <v>0</v>
      </c>
      <c r="V2168" s="13" t="s">
        <v>1</v>
      </c>
      <c r="W2168" s="10">
        <f>IFERROR(VLOOKUP(V2168,Curr!$B$2:$C$13,2,FALSE),0)</f>
        <v>11</v>
      </c>
      <c r="X2168" s="11">
        <f t="shared" ref="X2168:X2231" si="344">U2168*W2168</f>
        <v>0</v>
      </c>
      <c r="Y2168" s="14">
        <f t="shared" ref="Y2168:Y2231" si="345">Q2168</f>
        <v>0</v>
      </c>
      <c r="Z2168" s="11">
        <f t="shared" ref="Z2168:Z2231" si="346">+Y2168*R2168</f>
        <v>0</v>
      </c>
      <c r="AA2168" s="4" t="s">
        <v>1</v>
      </c>
      <c r="AB2168" s="10">
        <f>IFERROR(VLOOKUP(AA2168,Curr!$B$2:$C$13,2,FALSE),0)</f>
        <v>11</v>
      </c>
      <c r="AC2168" s="11">
        <f t="shared" ref="AC2168:AC2231" si="347">+Y2168*AB2168*R2168</f>
        <v>0</v>
      </c>
      <c r="AD2168" s="11">
        <f t="shared" ref="AD2168:AD2231" si="348">+AC2168-X2168</f>
        <v>0</v>
      </c>
      <c r="AE2168" s="12">
        <f t="shared" ref="AE2168:AE2231" si="349">IFERROR(AD2168/AC2168,0)</f>
        <v>0</v>
      </c>
      <c r="AF2168"/>
      <c r="AG2168"/>
      <c r="AH2168"/>
      <c r="AI2168"/>
      <c r="AJ2168"/>
    </row>
    <row r="2169" spans="2:36" x14ac:dyDescent="0.25">
      <c r="B2169" s="2" t="s">
        <v>685</v>
      </c>
      <c r="C2169"/>
      <c r="D2169" s="1" t="s">
        <v>1733</v>
      </c>
      <c r="E2169"/>
      <c r="F2169"/>
      <c r="G2169"/>
      <c r="H2169"/>
      <c r="I2169"/>
      <c r="J2169" s="1" t="s">
        <v>3892</v>
      </c>
      <c r="K2169"/>
      <c r="L2169"/>
      <c r="M2169"/>
      <c r="N2169"/>
      <c r="O2169"/>
      <c r="P2169"/>
      <c r="Q2169" s="13">
        <v>0</v>
      </c>
      <c r="R2169" s="13">
        <v>0</v>
      </c>
      <c r="S2169" s="11">
        <f t="shared" si="342"/>
        <v>0</v>
      </c>
      <c r="T2169" s="5">
        <v>0</v>
      </c>
      <c r="U2169" s="11">
        <f t="shared" si="343"/>
        <v>0</v>
      </c>
      <c r="V2169" s="13" t="s">
        <v>1</v>
      </c>
      <c r="W2169" s="10">
        <f>IFERROR(VLOOKUP(V2169,Curr!$B$2:$C$13,2,FALSE),0)</f>
        <v>11</v>
      </c>
      <c r="X2169" s="11">
        <f t="shared" si="344"/>
        <v>0</v>
      </c>
      <c r="Y2169" s="14">
        <f t="shared" si="345"/>
        <v>0</v>
      </c>
      <c r="Z2169" s="11">
        <f t="shared" si="346"/>
        <v>0</v>
      </c>
      <c r="AA2169" s="4" t="s">
        <v>1</v>
      </c>
      <c r="AB2169" s="10">
        <f>IFERROR(VLOOKUP(AA2169,Curr!$B$2:$C$13,2,FALSE),0)</f>
        <v>11</v>
      </c>
      <c r="AC2169" s="11">
        <f t="shared" si="347"/>
        <v>0</v>
      </c>
      <c r="AD2169" s="11">
        <f t="shared" si="348"/>
        <v>0</v>
      </c>
      <c r="AE2169" s="12">
        <f t="shared" si="349"/>
        <v>0</v>
      </c>
      <c r="AF2169"/>
      <c r="AG2169"/>
      <c r="AH2169"/>
      <c r="AI2169"/>
      <c r="AJ2169"/>
    </row>
    <row r="2170" spans="2:36" x14ac:dyDescent="0.25">
      <c r="B2170" s="2" t="s">
        <v>685</v>
      </c>
      <c r="C2170"/>
      <c r="D2170" s="1" t="s">
        <v>1733</v>
      </c>
      <c r="E2170"/>
      <c r="F2170"/>
      <c r="G2170"/>
      <c r="H2170"/>
      <c r="I2170"/>
      <c r="J2170" s="1" t="s">
        <v>3893</v>
      </c>
      <c r="K2170"/>
      <c r="L2170"/>
      <c r="M2170"/>
      <c r="N2170"/>
      <c r="O2170"/>
      <c r="P2170"/>
      <c r="Q2170" s="13">
        <v>0</v>
      </c>
      <c r="R2170" s="13">
        <v>0</v>
      </c>
      <c r="S2170" s="11">
        <f t="shared" si="342"/>
        <v>0</v>
      </c>
      <c r="T2170" s="5">
        <v>0</v>
      </c>
      <c r="U2170" s="11">
        <f t="shared" si="343"/>
        <v>0</v>
      </c>
      <c r="V2170" s="13" t="s">
        <v>1</v>
      </c>
      <c r="W2170" s="10">
        <f>IFERROR(VLOOKUP(V2170,Curr!$B$2:$C$13,2,FALSE),0)</f>
        <v>11</v>
      </c>
      <c r="X2170" s="11">
        <f t="shared" si="344"/>
        <v>0</v>
      </c>
      <c r="Y2170" s="14">
        <f t="shared" si="345"/>
        <v>0</v>
      </c>
      <c r="Z2170" s="11">
        <f t="shared" si="346"/>
        <v>0</v>
      </c>
      <c r="AA2170" s="4" t="s">
        <v>1</v>
      </c>
      <c r="AB2170" s="10">
        <f>IFERROR(VLOOKUP(AA2170,Curr!$B$2:$C$13,2,FALSE),0)</f>
        <v>11</v>
      </c>
      <c r="AC2170" s="11">
        <f t="shared" si="347"/>
        <v>0</v>
      </c>
      <c r="AD2170" s="11">
        <f t="shared" si="348"/>
        <v>0</v>
      </c>
      <c r="AE2170" s="12">
        <f t="shared" si="349"/>
        <v>0</v>
      </c>
      <c r="AF2170"/>
      <c r="AG2170"/>
      <c r="AH2170"/>
      <c r="AI2170"/>
      <c r="AJ2170"/>
    </row>
    <row r="2171" spans="2:36" x14ac:dyDescent="0.25">
      <c r="B2171" s="2" t="s">
        <v>685</v>
      </c>
      <c r="C2171"/>
      <c r="D2171" s="1" t="s">
        <v>1733</v>
      </c>
      <c r="E2171"/>
      <c r="F2171"/>
      <c r="G2171"/>
      <c r="H2171"/>
      <c r="I2171"/>
      <c r="J2171" s="1" t="s">
        <v>3894</v>
      </c>
      <c r="K2171"/>
      <c r="L2171"/>
      <c r="M2171"/>
      <c r="N2171"/>
      <c r="O2171"/>
      <c r="P2171"/>
      <c r="Q2171" s="13">
        <v>0</v>
      </c>
      <c r="R2171" s="13">
        <v>0</v>
      </c>
      <c r="S2171" s="11">
        <f t="shared" si="342"/>
        <v>0</v>
      </c>
      <c r="T2171" s="5">
        <v>0</v>
      </c>
      <c r="U2171" s="11">
        <f t="shared" si="343"/>
        <v>0</v>
      </c>
      <c r="V2171" s="13" t="s">
        <v>1</v>
      </c>
      <c r="W2171" s="10">
        <f>IFERROR(VLOOKUP(V2171,Curr!$B$2:$C$13,2,FALSE),0)</f>
        <v>11</v>
      </c>
      <c r="X2171" s="11">
        <f t="shared" si="344"/>
        <v>0</v>
      </c>
      <c r="Y2171" s="14">
        <f t="shared" si="345"/>
        <v>0</v>
      </c>
      <c r="Z2171" s="11">
        <f t="shared" si="346"/>
        <v>0</v>
      </c>
      <c r="AA2171" s="4" t="s">
        <v>1</v>
      </c>
      <c r="AB2171" s="10">
        <f>IFERROR(VLOOKUP(AA2171,Curr!$B$2:$C$13,2,FALSE),0)</f>
        <v>11</v>
      </c>
      <c r="AC2171" s="11">
        <f t="shared" si="347"/>
        <v>0</v>
      </c>
      <c r="AD2171" s="11">
        <f t="shared" si="348"/>
        <v>0</v>
      </c>
      <c r="AE2171" s="12">
        <f t="shared" si="349"/>
        <v>0</v>
      </c>
      <c r="AF2171"/>
      <c r="AG2171"/>
      <c r="AH2171"/>
      <c r="AI2171"/>
      <c r="AJ2171"/>
    </row>
    <row r="2172" spans="2:36" x14ac:dyDescent="0.25">
      <c r="B2172" s="2" t="s">
        <v>685</v>
      </c>
      <c r="C2172"/>
      <c r="D2172" s="1" t="s">
        <v>1733</v>
      </c>
      <c r="E2172"/>
      <c r="F2172"/>
      <c r="G2172"/>
      <c r="H2172"/>
      <c r="I2172"/>
      <c r="J2172" s="1" t="s">
        <v>3895</v>
      </c>
      <c r="K2172"/>
      <c r="L2172"/>
      <c r="M2172"/>
      <c r="N2172"/>
      <c r="O2172"/>
      <c r="P2172"/>
      <c r="Q2172" s="13">
        <v>0</v>
      </c>
      <c r="R2172" s="13">
        <v>0</v>
      </c>
      <c r="S2172" s="11">
        <f t="shared" si="342"/>
        <v>0</v>
      </c>
      <c r="T2172" s="5">
        <v>0</v>
      </c>
      <c r="U2172" s="11">
        <f t="shared" si="343"/>
        <v>0</v>
      </c>
      <c r="V2172" s="13" t="s">
        <v>1</v>
      </c>
      <c r="W2172" s="10">
        <f>IFERROR(VLOOKUP(V2172,Curr!$B$2:$C$13,2,FALSE),0)</f>
        <v>11</v>
      </c>
      <c r="X2172" s="11">
        <f t="shared" si="344"/>
        <v>0</v>
      </c>
      <c r="Y2172" s="14">
        <f t="shared" si="345"/>
        <v>0</v>
      </c>
      <c r="Z2172" s="11">
        <f t="shared" si="346"/>
        <v>0</v>
      </c>
      <c r="AA2172" s="4" t="s">
        <v>1</v>
      </c>
      <c r="AB2172" s="10">
        <f>IFERROR(VLOOKUP(AA2172,Curr!$B$2:$C$13,2,FALSE),0)</f>
        <v>11</v>
      </c>
      <c r="AC2172" s="11">
        <f t="shared" si="347"/>
        <v>0</v>
      </c>
      <c r="AD2172" s="11">
        <f t="shared" si="348"/>
        <v>0</v>
      </c>
      <c r="AE2172" s="12">
        <f t="shared" si="349"/>
        <v>0</v>
      </c>
      <c r="AF2172"/>
      <c r="AG2172"/>
      <c r="AH2172"/>
      <c r="AI2172"/>
      <c r="AJ2172"/>
    </row>
    <row r="2173" spans="2:36" x14ac:dyDescent="0.25">
      <c r="B2173" s="2" t="s">
        <v>685</v>
      </c>
      <c r="C2173"/>
      <c r="D2173" s="1" t="s">
        <v>1733</v>
      </c>
      <c r="E2173"/>
      <c r="F2173"/>
      <c r="G2173"/>
      <c r="H2173"/>
      <c r="I2173"/>
      <c r="J2173" s="1" t="s">
        <v>3896</v>
      </c>
      <c r="K2173"/>
      <c r="L2173"/>
      <c r="M2173"/>
      <c r="N2173"/>
      <c r="O2173"/>
      <c r="P2173"/>
      <c r="Q2173" s="13">
        <v>0</v>
      </c>
      <c r="R2173" s="13">
        <v>0</v>
      </c>
      <c r="S2173" s="11">
        <f t="shared" si="342"/>
        <v>0</v>
      </c>
      <c r="T2173" s="5">
        <v>0</v>
      </c>
      <c r="U2173" s="11">
        <f t="shared" si="343"/>
        <v>0</v>
      </c>
      <c r="V2173" s="13" t="s">
        <v>1</v>
      </c>
      <c r="W2173" s="10">
        <f>IFERROR(VLOOKUP(V2173,Curr!$B$2:$C$13,2,FALSE),0)</f>
        <v>11</v>
      </c>
      <c r="X2173" s="11">
        <f t="shared" si="344"/>
        <v>0</v>
      </c>
      <c r="Y2173" s="14">
        <f t="shared" si="345"/>
        <v>0</v>
      </c>
      <c r="Z2173" s="11">
        <f t="shared" si="346"/>
        <v>0</v>
      </c>
      <c r="AA2173" s="4" t="s">
        <v>1</v>
      </c>
      <c r="AB2173" s="10">
        <f>IFERROR(VLOOKUP(AA2173,Curr!$B$2:$C$13,2,FALSE),0)</f>
        <v>11</v>
      </c>
      <c r="AC2173" s="11">
        <f t="shared" si="347"/>
        <v>0</v>
      </c>
      <c r="AD2173" s="11">
        <f t="shared" si="348"/>
        <v>0</v>
      </c>
      <c r="AE2173" s="12">
        <f t="shared" si="349"/>
        <v>0</v>
      </c>
      <c r="AF2173"/>
      <c r="AG2173"/>
      <c r="AH2173"/>
      <c r="AI2173"/>
      <c r="AJ2173"/>
    </row>
    <row r="2174" spans="2:36" x14ac:dyDescent="0.25">
      <c r="B2174" s="2" t="s">
        <v>685</v>
      </c>
      <c r="C2174"/>
      <c r="D2174" s="1" t="s">
        <v>1733</v>
      </c>
      <c r="E2174"/>
      <c r="F2174"/>
      <c r="G2174"/>
      <c r="H2174"/>
      <c r="I2174"/>
      <c r="J2174" s="1" t="s">
        <v>3897</v>
      </c>
      <c r="K2174"/>
      <c r="L2174"/>
      <c r="M2174"/>
      <c r="N2174"/>
      <c r="O2174"/>
      <c r="P2174"/>
      <c r="Q2174" s="13">
        <v>0</v>
      </c>
      <c r="R2174" s="13">
        <v>0</v>
      </c>
      <c r="S2174" s="11">
        <f t="shared" si="342"/>
        <v>0</v>
      </c>
      <c r="T2174" s="5">
        <v>0</v>
      </c>
      <c r="U2174" s="11">
        <f t="shared" si="343"/>
        <v>0</v>
      </c>
      <c r="V2174" s="13" t="s">
        <v>1</v>
      </c>
      <c r="W2174" s="10">
        <f>IFERROR(VLOOKUP(V2174,Curr!$B$2:$C$13,2,FALSE),0)</f>
        <v>11</v>
      </c>
      <c r="X2174" s="11">
        <f t="shared" si="344"/>
        <v>0</v>
      </c>
      <c r="Y2174" s="14">
        <f t="shared" si="345"/>
        <v>0</v>
      </c>
      <c r="Z2174" s="11">
        <f t="shared" si="346"/>
        <v>0</v>
      </c>
      <c r="AA2174" s="4" t="s">
        <v>1</v>
      </c>
      <c r="AB2174" s="10">
        <f>IFERROR(VLOOKUP(AA2174,Curr!$B$2:$C$13,2,FALSE),0)</f>
        <v>11</v>
      </c>
      <c r="AC2174" s="11">
        <f t="shared" si="347"/>
        <v>0</v>
      </c>
      <c r="AD2174" s="11">
        <f t="shared" si="348"/>
        <v>0</v>
      </c>
      <c r="AE2174" s="12">
        <f t="shared" si="349"/>
        <v>0</v>
      </c>
      <c r="AF2174"/>
      <c r="AG2174"/>
      <c r="AH2174"/>
      <c r="AI2174"/>
      <c r="AJ2174"/>
    </row>
    <row r="2175" spans="2:36" x14ac:dyDescent="0.25">
      <c r="B2175" s="2" t="s">
        <v>685</v>
      </c>
      <c r="C2175"/>
      <c r="D2175" s="1" t="s">
        <v>1733</v>
      </c>
      <c r="E2175"/>
      <c r="F2175"/>
      <c r="G2175"/>
      <c r="H2175"/>
      <c r="I2175"/>
      <c r="J2175" s="1" t="s">
        <v>3898</v>
      </c>
      <c r="K2175"/>
      <c r="L2175"/>
      <c r="M2175"/>
      <c r="N2175"/>
      <c r="O2175"/>
      <c r="P2175"/>
      <c r="Q2175" s="13">
        <v>0</v>
      </c>
      <c r="R2175" s="13">
        <v>0</v>
      </c>
      <c r="S2175" s="11">
        <f t="shared" si="342"/>
        <v>0</v>
      </c>
      <c r="T2175" s="5">
        <v>0</v>
      </c>
      <c r="U2175" s="11">
        <f t="shared" si="343"/>
        <v>0</v>
      </c>
      <c r="V2175" s="13" t="s">
        <v>1</v>
      </c>
      <c r="W2175" s="10">
        <f>IFERROR(VLOOKUP(V2175,Curr!$B$2:$C$13,2,FALSE),0)</f>
        <v>11</v>
      </c>
      <c r="X2175" s="11">
        <f t="shared" si="344"/>
        <v>0</v>
      </c>
      <c r="Y2175" s="14">
        <f t="shared" si="345"/>
        <v>0</v>
      </c>
      <c r="Z2175" s="11">
        <f t="shared" si="346"/>
        <v>0</v>
      </c>
      <c r="AA2175" s="4" t="s">
        <v>1</v>
      </c>
      <c r="AB2175" s="10">
        <f>IFERROR(VLOOKUP(AA2175,Curr!$B$2:$C$13,2,FALSE),0)</f>
        <v>11</v>
      </c>
      <c r="AC2175" s="11">
        <f t="shared" si="347"/>
        <v>0</v>
      </c>
      <c r="AD2175" s="11">
        <f t="shared" si="348"/>
        <v>0</v>
      </c>
      <c r="AE2175" s="12">
        <f t="shared" si="349"/>
        <v>0</v>
      </c>
      <c r="AF2175"/>
      <c r="AG2175"/>
      <c r="AH2175"/>
      <c r="AI2175"/>
      <c r="AJ2175"/>
    </row>
    <row r="2176" spans="2:36" x14ac:dyDescent="0.25">
      <c r="B2176" s="2" t="s">
        <v>685</v>
      </c>
      <c r="C2176"/>
      <c r="D2176" s="1" t="s">
        <v>1733</v>
      </c>
      <c r="E2176"/>
      <c r="F2176"/>
      <c r="G2176"/>
      <c r="H2176"/>
      <c r="I2176"/>
      <c r="J2176" s="1" t="s">
        <v>3899</v>
      </c>
      <c r="K2176"/>
      <c r="L2176"/>
      <c r="M2176"/>
      <c r="N2176"/>
      <c r="O2176"/>
      <c r="P2176"/>
      <c r="Q2176" s="13">
        <v>0</v>
      </c>
      <c r="R2176" s="13">
        <v>0</v>
      </c>
      <c r="S2176" s="11">
        <f t="shared" si="342"/>
        <v>0</v>
      </c>
      <c r="T2176" s="5">
        <v>0</v>
      </c>
      <c r="U2176" s="11">
        <f t="shared" si="343"/>
        <v>0</v>
      </c>
      <c r="V2176" s="13" t="s">
        <v>1</v>
      </c>
      <c r="W2176" s="10">
        <f>IFERROR(VLOOKUP(V2176,Curr!$B$2:$C$13,2,FALSE),0)</f>
        <v>11</v>
      </c>
      <c r="X2176" s="11">
        <f t="shared" si="344"/>
        <v>0</v>
      </c>
      <c r="Y2176" s="14">
        <f t="shared" si="345"/>
        <v>0</v>
      </c>
      <c r="Z2176" s="11">
        <f t="shared" si="346"/>
        <v>0</v>
      </c>
      <c r="AA2176" s="4" t="s">
        <v>1</v>
      </c>
      <c r="AB2176" s="10">
        <f>IFERROR(VLOOKUP(AA2176,Curr!$B$2:$C$13,2,FALSE),0)</f>
        <v>11</v>
      </c>
      <c r="AC2176" s="11">
        <f t="shared" si="347"/>
        <v>0</v>
      </c>
      <c r="AD2176" s="11">
        <f t="shared" si="348"/>
        <v>0</v>
      </c>
      <c r="AE2176" s="12">
        <f t="shared" si="349"/>
        <v>0</v>
      </c>
      <c r="AF2176"/>
      <c r="AG2176"/>
      <c r="AH2176"/>
      <c r="AI2176"/>
      <c r="AJ2176"/>
    </row>
    <row r="2177" spans="2:36" x14ac:dyDescent="0.25">
      <c r="B2177" s="2" t="s">
        <v>685</v>
      </c>
      <c r="C2177"/>
      <c r="D2177" s="1" t="s">
        <v>1733</v>
      </c>
      <c r="E2177"/>
      <c r="F2177"/>
      <c r="G2177"/>
      <c r="H2177"/>
      <c r="I2177"/>
      <c r="J2177" s="1" t="s">
        <v>3900</v>
      </c>
      <c r="K2177"/>
      <c r="L2177"/>
      <c r="M2177"/>
      <c r="N2177"/>
      <c r="O2177"/>
      <c r="P2177"/>
      <c r="Q2177" s="13">
        <v>0</v>
      </c>
      <c r="R2177" s="13">
        <v>0</v>
      </c>
      <c r="S2177" s="11">
        <f t="shared" si="342"/>
        <v>0</v>
      </c>
      <c r="T2177" s="5">
        <v>0</v>
      </c>
      <c r="U2177" s="11">
        <f t="shared" si="343"/>
        <v>0</v>
      </c>
      <c r="V2177" s="13" t="s">
        <v>1</v>
      </c>
      <c r="W2177" s="10">
        <f>IFERROR(VLOOKUP(V2177,Curr!$B$2:$C$13,2,FALSE),0)</f>
        <v>11</v>
      </c>
      <c r="X2177" s="11">
        <f t="shared" si="344"/>
        <v>0</v>
      </c>
      <c r="Y2177" s="14">
        <f t="shared" si="345"/>
        <v>0</v>
      </c>
      <c r="Z2177" s="11">
        <f t="shared" si="346"/>
        <v>0</v>
      </c>
      <c r="AA2177" s="4" t="s">
        <v>1</v>
      </c>
      <c r="AB2177" s="10">
        <f>IFERROR(VLOOKUP(AA2177,Curr!$B$2:$C$13,2,FALSE),0)</f>
        <v>11</v>
      </c>
      <c r="AC2177" s="11">
        <f t="shared" si="347"/>
        <v>0</v>
      </c>
      <c r="AD2177" s="11">
        <f t="shared" si="348"/>
        <v>0</v>
      </c>
      <c r="AE2177" s="12">
        <f t="shared" si="349"/>
        <v>0</v>
      </c>
      <c r="AF2177"/>
      <c r="AG2177"/>
      <c r="AH2177"/>
      <c r="AI2177"/>
      <c r="AJ2177"/>
    </row>
    <row r="2178" spans="2:36" x14ac:dyDescent="0.25">
      <c r="B2178" s="2" t="s">
        <v>685</v>
      </c>
      <c r="C2178"/>
      <c r="D2178" s="1" t="s">
        <v>1733</v>
      </c>
      <c r="E2178"/>
      <c r="F2178"/>
      <c r="G2178"/>
      <c r="H2178"/>
      <c r="I2178"/>
      <c r="J2178" s="1" t="s">
        <v>3901</v>
      </c>
      <c r="K2178"/>
      <c r="L2178"/>
      <c r="M2178"/>
      <c r="N2178"/>
      <c r="O2178"/>
      <c r="P2178"/>
      <c r="Q2178" s="13">
        <v>0</v>
      </c>
      <c r="R2178" s="13">
        <v>0</v>
      </c>
      <c r="S2178" s="11">
        <f t="shared" si="342"/>
        <v>0</v>
      </c>
      <c r="T2178" s="5">
        <v>0</v>
      </c>
      <c r="U2178" s="11">
        <f t="shared" si="343"/>
        <v>0</v>
      </c>
      <c r="V2178" s="13" t="s">
        <v>1</v>
      </c>
      <c r="W2178" s="10">
        <f>IFERROR(VLOOKUP(V2178,Curr!$B$2:$C$13,2,FALSE),0)</f>
        <v>11</v>
      </c>
      <c r="X2178" s="11">
        <f t="shared" si="344"/>
        <v>0</v>
      </c>
      <c r="Y2178" s="14">
        <f t="shared" si="345"/>
        <v>0</v>
      </c>
      <c r="Z2178" s="11">
        <f t="shared" si="346"/>
        <v>0</v>
      </c>
      <c r="AA2178" s="4" t="s">
        <v>1</v>
      </c>
      <c r="AB2178" s="10">
        <f>IFERROR(VLOOKUP(AA2178,Curr!$B$2:$C$13,2,FALSE),0)</f>
        <v>11</v>
      </c>
      <c r="AC2178" s="11">
        <f t="shared" si="347"/>
        <v>0</v>
      </c>
      <c r="AD2178" s="11">
        <f t="shared" si="348"/>
        <v>0</v>
      </c>
      <c r="AE2178" s="12">
        <f t="shared" si="349"/>
        <v>0</v>
      </c>
      <c r="AF2178"/>
      <c r="AG2178"/>
      <c r="AH2178"/>
      <c r="AI2178"/>
      <c r="AJ2178"/>
    </row>
    <row r="2179" spans="2:36" x14ac:dyDescent="0.25">
      <c r="B2179" s="2" t="s">
        <v>685</v>
      </c>
      <c r="C2179"/>
      <c r="D2179" s="1" t="s">
        <v>1733</v>
      </c>
      <c r="E2179"/>
      <c r="F2179"/>
      <c r="G2179"/>
      <c r="H2179"/>
      <c r="I2179"/>
      <c r="J2179" s="1" t="s">
        <v>3902</v>
      </c>
      <c r="K2179"/>
      <c r="L2179"/>
      <c r="M2179"/>
      <c r="N2179"/>
      <c r="O2179"/>
      <c r="P2179"/>
      <c r="Q2179" s="13">
        <v>0</v>
      </c>
      <c r="R2179" s="13">
        <v>0</v>
      </c>
      <c r="S2179" s="11">
        <f t="shared" si="342"/>
        <v>0</v>
      </c>
      <c r="T2179" s="5">
        <v>0</v>
      </c>
      <c r="U2179" s="11">
        <f t="shared" si="343"/>
        <v>0</v>
      </c>
      <c r="V2179" s="13" t="s">
        <v>1</v>
      </c>
      <c r="W2179" s="10">
        <f>IFERROR(VLOOKUP(V2179,Curr!$B$2:$C$13,2,FALSE),0)</f>
        <v>11</v>
      </c>
      <c r="X2179" s="11">
        <f t="shared" si="344"/>
        <v>0</v>
      </c>
      <c r="Y2179" s="14">
        <f t="shared" si="345"/>
        <v>0</v>
      </c>
      <c r="Z2179" s="11">
        <f t="shared" si="346"/>
        <v>0</v>
      </c>
      <c r="AA2179" s="4" t="s">
        <v>1</v>
      </c>
      <c r="AB2179" s="10">
        <f>IFERROR(VLOOKUP(AA2179,Curr!$B$2:$C$13,2,FALSE),0)</f>
        <v>11</v>
      </c>
      <c r="AC2179" s="11">
        <f t="shared" si="347"/>
        <v>0</v>
      </c>
      <c r="AD2179" s="11">
        <f t="shared" si="348"/>
        <v>0</v>
      </c>
      <c r="AE2179" s="12">
        <f t="shared" si="349"/>
        <v>0</v>
      </c>
      <c r="AF2179"/>
      <c r="AG2179"/>
      <c r="AH2179"/>
      <c r="AI2179"/>
      <c r="AJ2179"/>
    </row>
    <row r="2180" spans="2:36" x14ac:dyDescent="0.25">
      <c r="B2180" s="2" t="s">
        <v>685</v>
      </c>
      <c r="C2180"/>
      <c r="D2180" s="1" t="s">
        <v>1733</v>
      </c>
      <c r="E2180"/>
      <c r="F2180"/>
      <c r="G2180"/>
      <c r="H2180"/>
      <c r="I2180"/>
      <c r="J2180" s="1" t="s">
        <v>3903</v>
      </c>
      <c r="K2180"/>
      <c r="L2180"/>
      <c r="M2180"/>
      <c r="N2180"/>
      <c r="O2180"/>
      <c r="P2180"/>
      <c r="Q2180" s="13">
        <v>0</v>
      </c>
      <c r="R2180" s="13">
        <v>0</v>
      </c>
      <c r="S2180" s="11">
        <f t="shared" si="342"/>
        <v>0</v>
      </c>
      <c r="T2180" s="5">
        <v>0</v>
      </c>
      <c r="U2180" s="11">
        <f t="shared" si="343"/>
        <v>0</v>
      </c>
      <c r="V2180" s="13" t="s">
        <v>1</v>
      </c>
      <c r="W2180" s="10">
        <f>IFERROR(VLOOKUP(V2180,Curr!$B$2:$C$13,2,FALSE),0)</f>
        <v>11</v>
      </c>
      <c r="X2180" s="11">
        <f t="shared" si="344"/>
        <v>0</v>
      </c>
      <c r="Y2180" s="14">
        <f t="shared" si="345"/>
        <v>0</v>
      </c>
      <c r="Z2180" s="11">
        <f t="shared" si="346"/>
        <v>0</v>
      </c>
      <c r="AA2180" s="4" t="s">
        <v>1</v>
      </c>
      <c r="AB2180" s="10">
        <f>IFERROR(VLOOKUP(AA2180,Curr!$B$2:$C$13,2,FALSE),0)</f>
        <v>11</v>
      </c>
      <c r="AC2180" s="11">
        <f t="shared" si="347"/>
        <v>0</v>
      </c>
      <c r="AD2180" s="11">
        <f t="shared" si="348"/>
        <v>0</v>
      </c>
      <c r="AE2180" s="12">
        <f t="shared" si="349"/>
        <v>0</v>
      </c>
      <c r="AF2180"/>
      <c r="AG2180"/>
      <c r="AH2180"/>
      <c r="AI2180"/>
      <c r="AJ2180"/>
    </row>
    <row r="2181" spans="2:36" x14ac:dyDescent="0.25">
      <c r="B2181" s="2" t="s">
        <v>685</v>
      </c>
      <c r="C2181"/>
      <c r="D2181" s="1" t="s">
        <v>1733</v>
      </c>
      <c r="E2181"/>
      <c r="F2181"/>
      <c r="G2181"/>
      <c r="H2181"/>
      <c r="I2181"/>
      <c r="J2181" s="1" t="s">
        <v>3904</v>
      </c>
      <c r="K2181"/>
      <c r="L2181"/>
      <c r="M2181"/>
      <c r="N2181"/>
      <c r="O2181"/>
      <c r="P2181"/>
      <c r="Q2181" s="13">
        <v>0</v>
      </c>
      <c r="R2181" s="13">
        <v>0</v>
      </c>
      <c r="S2181" s="11">
        <f t="shared" si="342"/>
        <v>0</v>
      </c>
      <c r="T2181" s="5">
        <v>0</v>
      </c>
      <c r="U2181" s="11">
        <f t="shared" si="343"/>
        <v>0</v>
      </c>
      <c r="V2181" s="13" t="s">
        <v>1</v>
      </c>
      <c r="W2181" s="10">
        <f>IFERROR(VLOOKUP(V2181,Curr!$B$2:$C$13,2,FALSE),0)</f>
        <v>11</v>
      </c>
      <c r="X2181" s="11">
        <f t="shared" si="344"/>
        <v>0</v>
      </c>
      <c r="Y2181" s="14">
        <f t="shared" si="345"/>
        <v>0</v>
      </c>
      <c r="Z2181" s="11">
        <f t="shared" si="346"/>
        <v>0</v>
      </c>
      <c r="AA2181" s="4" t="s">
        <v>1</v>
      </c>
      <c r="AB2181" s="10">
        <f>IFERROR(VLOOKUP(AA2181,Curr!$B$2:$C$13,2,FALSE),0)</f>
        <v>11</v>
      </c>
      <c r="AC2181" s="11">
        <f t="shared" si="347"/>
        <v>0</v>
      </c>
      <c r="AD2181" s="11">
        <f t="shared" si="348"/>
        <v>0</v>
      </c>
      <c r="AE2181" s="12">
        <f t="shared" si="349"/>
        <v>0</v>
      </c>
      <c r="AF2181"/>
      <c r="AG2181"/>
      <c r="AH2181"/>
      <c r="AI2181"/>
      <c r="AJ2181"/>
    </row>
    <row r="2182" spans="2:36" x14ac:dyDescent="0.25">
      <c r="B2182" s="2" t="s">
        <v>685</v>
      </c>
      <c r="C2182"/>
      <c r="D2182" s="1" t="s">
        <v>1733</v>
      </c>
      <c r="E2182"/>
      <c r="F2182"/>
      <c r="G2182"/>
      <c r="H2182"/>
      <c r="I2182"/>
      <c r="J2182" s="1" t="s">
        <v>3905</v>
      </c>
      <c r="K2182"/>
      <c r="L2182"/>
      <c r="M2182"/>
      <c r="N2182"/>
      <c r="O2182"/>
      <c r="P2182"/>
      <c r="Q2182" s="13">
        <v>0</v>
      </c>
      <c r="R2182" s="13">
        <v>0</v>
      </c>
      <c r="S2182" s="11">
        <f t="shared" si="342"/>
        <v>0</v>
      </c>
      <c r="T2182" s="5">
        <v>0</v>
      </c>
      <c r="U2182" s="11">
        <f t="shared" si="343"/>
        <v>0</v>
      </c>
      <c r="V2182" s="13" t="s">
        <v>1</v>
      </c>
      <c r="W2182" s="10">
        <f>IFERROR(VLOOKUP(V2182,Curr!$B$2:$C$13,2,FALSE),0)</f>
        <v>11</v>
      </c>
      <c r="X2182" s="11">
        <f t="shared" si="344"/>
        <v>0</v>
      </c>
      <c r="Y2182" s="14">
        <f t="shared" si="345"/>
        <v>0</v>
      </c>
      <c r="Z2182" s="11">
        <f t="shared" si="346"/>
        <v>0</v>
      </c>
      <c r="AA2182" s="4" t="s">
        <v>1</v>
      </c>
      <c r="AB2182" s="10">
        <f>IFERROR(VLOOKUP(AA2182,Curr!$B$2:$C$13,2,FALSE),0)</f>
        <v>11</v>
      </c>
      <c r="AC2182" s="11">
        <f t="shared" si="347"/>
        <v>0</v>
      </c>
      <c r="AD2182" s="11">
        <f t="shared" si="348"/>
        <v>0</v>
      </c>
      <c r="AE2182" s="12">
        <f t="shared" si="349"/>
        <v>0</v>
      </c>
      <c r="AF2182"/>
      <c r="AG2182"/>
      <c r="AH2182"/>
      <c r="AI2182"/>
      <c r="AJ2182"/>
    </row>
    <row r="2183" spans="2:36" x14ac:dyDescent="0.25">
      <c r="B2183" s="2" t="s">
        <v>685</v>
      </c>
      <c r="C2183"/>
      <c r="D2183" s="1" t="s">
        <v>1733</v>
      </c>
      <c r="E2183"/>
      <c r="F2183"/>
      <c r="G2183"/>
      <c r="H2183"/>
      <c r="I2183"/>
      <c r="J2183" s="1" t="s">
        <v>3906</v>
      </c>
      <c r="K2183"/>
      <c r="L2183"/>
      <c r="M2183"/>
      <c r="N2183"/>
      <c r="O2183"/>
      <c r="P2183"/>
      <c r="Q2183" s="13">
        <v>0</v>
      </c>
      <c r="R2183" s="13">
        <v>0</v>
      </c>
      <c r="S2183" s="11">
        <f t="shared" si="342"/>
        <v>0</v>
      </c>
      <c r="T2183" s="5">
        <v>0</v>
      </c>
      <c r="U2183" s="11">
        <f t="shared" si="343"/>
        <v>0</v>
      </c>
      <c r="V2183" s="13" t="s">
        <v>1</v>
      </c>
      <c r="W2183" s="10">
        <f>IFERROR(VLOOKUP(V2183,Curr!$B$2:$C$13,2,FALSE),0)</f>
        <v>11</v>
      </c>
      <c r="X2183" s="11">
        <f t="shared" si="344"/>
        <v>0</v>
      </c>
      <c r="Y2183" s="14">
        <f t="shared" si="345"/>
        <v>0</v>
      </c>
      <c r="Z2183" s="11">
        <f t="shared" si="346"/>
        <v>0</v>
      </c>
      <c r="AA2183" s="4" t="s">
        <v>1</v>
      </c>
      <c r="AB2183" s="10">
        <f>IFERROR(VLOOKUP(AA2183,Curr!$B$2:$C$13,2,FALSE),0)</f>
        <v>11</v>
      </c>
      <c r="AC2183" s="11">
        <f t="shared" si="347"/>
        <v>0</v>
      </c>
      <c r="AD2183" s="11">
        <f t="shared" si="348"/>
        <v>0</v>
      </c>
      <c r="AE2183" s="12">
        <f t="shared" si="349"/>
        <v>0</v>
      </c>
      <c r="AF2183"/>
      <c r="AG2183"/>
      <c r="AH2183"/>
      <c r="AI2183"/>
      <c r="AJ2183"/>
    </row>
    <row r="2184" spans="2:36" x14ac:dyDescent="0.25">
      <c r="B2184" s="2" t="s">
        <v>685</v>
      </c>
      <c r="C2184"/>
      <c r="D2184" s="1" t="s">
        <v>1733</v>
      </c>
      <c r="E2184"/>
      <c r="F2184"/>
      <c r="G2184"/>
      <c r="H2184"/>
      <c r="I2184"/>
      <c r="J2184" s="1" t="s">
        <v>3907</v>
      </c>
      <c r="K2184"/>
      <c r="L2184"/>
      <c r="M2184"/>
      <c r="N2184"/>
      <c r="O2184"/>
      <c r="P2184"/>
      <c r="Q2184" s="13">
        <v>0</v>
      </c>
      <c r="R2184" s="13">
        <v>0</v>
      </c>
      <c r="S2184" s="11">
        <f t="shared" si="342"/>
        <v>0</v>
      </c>
      <c r="T2184" s="5">
        <v>0</v>
      </c>
      <c r="U2184" s="11">
        <f t="shared" si="343"/>
        <v>0</v>
      </c>
      <c r="V2184" s="13" t="s">
        <v>1</v>
      </c>
      <c r="W2184" s="10">
        <f>IFERROR(VLOOKUP(V2184,Curr!$B$2:$C$13,2,FALSE),0)</f>
        <v>11</v>
      </c>
      <c r="X2184" s="11">
        <f t="shared" si="344"/>
        <v>0</v>
      </c>
      <c r="Y2184" s="14">
        <f t="shared" si="345"/>
        <v>0</v>
      </c>
      <c r="Z2184" s="11">
        <f t="shared" si="346"/>
        <v>0</v>
      </c>
      <c r="AA2184" s="4" t="s">
        <v>1</v>
      </c>
      <c r="AB2184" s="10">
        <f>IFERROR(VLOOKUP(AA2184,Curr!$B$2:$C$13,2,FALSE),0)</f>
        <v>11</v>
      </c>
      <c r="AC2184" s="11">
        <f t="shared" si="347"/>
        <v>0</v>
      </c>
      <c r="AD2184" s="11">
        <f t="shared" si="348"/>
        <v>0</v>
      </c>
      <c r="AE2184" s="12">
        <f t="shared" si="349"/>
        <v>0</v>
      </c>
      <c r="AF2184"/>
      <c r="AG2184"/>
      <c r="AH2184"/>
      <c r="AI2184"/>
      <c r="AJ2184"/>
    </row>
    <row r="2185" spans="2:36" x14ac:dyDescent="0.25">
      <c r="B2185" s="2" t="s">
        <v>685</v>
      </c>
      <c r="C2185"/>
      <c r="D2185" s="1" t="s">
        <v>1733</v>
      </c>
      <c r="E2185"/>
      <c r="F2185"/>
      <c r="G2185"/>
      <c r="H2185"/>
      <c r="I2185"/>
      <c r="J2185" s="1" t="s">
        <v>3908</v>
      </c>
      <c r="K2185"/>
      <c r="L2185"/>
      <c r="M2185"/>
      <c r="N2185"/>
      <c r="O2185"/>
      <c r="P2185"/>
      <c r="Q2185" s="13">
        <v>0</v>
      </c>
      <c r="R2185" s="13">
        <v>0</v>
      </c>
      <c r="S2185" s="11">
        <f t="shared" si="342"/>
        <v>0</v>
      </c>
      <c r="T2185" s="5">
        <v>0</v>
      </c>
      <c r="U2185" s="11">
        <f t="shared" si="343"/>
        <v>0</v>
      </c>
      <c r="V2185" s="13" t="s">
        <v>1</v>
      </c>
      <c r="W2185" s="10">
        <f>IFERROR(VLOOKUP(V2185,Curr!$B$2:$C$13,2,FALSE),0)</f>
        <v>11</v>
      </c>
      <c r="X2185" s="11">
        <f t="shared" si="344"/>
        <v>0</v>
      </c>
      <c r="Y2185" s="14">
        <f t="shared" si="345"/>
        <v>0</v>
      </c>
      <c r="Z2185" s="11">
        <f t="shared" si="346"/>
        <v>0</v>
      </c>
      <c r="AA2185" s="4" t="s">
        <v>1</v>
      </c>
      <c r="AB2185" s="10">
        <f>IFERROR(VLOOKUP(AA2185,Curr!$B$2:$C$13,2,FALSE),0)</f>
        <v>11</v>
      </c>
      <c r="AC2185" s="11">
        <f t="shared" si="347"/>
        <v>0</v>
      </c>
      <c r="AD2185" s="11">
        <f t="shared" si="348"/>
        <v>0</v>
      </c>
      <c r="AE2185" s="12">
        <f t="shared" si="349"/>
        <v>0</v>
      </c>
      <c r="AF2185"/>
      <c r="AG2185"/>
      <c r="AH2185"/>
      <c r="AI2185"/>
      <c r="AJ2185"/>
    </row>
    <row r="2186" spans="2:36" x14ac:dyDescent="0.25">
      <c r="B2186" s="2" t="s">
        <v>685</v>
      </c>
      <c r="C2186"/>
      <c r="D2186" s="1" t="s">
        <v>1733</v>
      </c>
      <c r="E2186"/>
      <c r="F2186"/>
      <c r="G2186"/>
      <c r="H2186"/>
      <c r="I2186"/>
      <c r="J2186" s="1" t="s">
        <v>3909</v>
      </c>
      <c r="K2186"/>
      <c r="L2186"/>
      <c r="M2186"/>
      <c r="N2186"/>
      <c r="O2186"/>
      <c r="P2186"/>
      <c r="Q2186" s="13">
        <v>0</v>
      </c>
      <c r="R2186" s="13">
        <v>0</v>
      </c>
      <c r="S2186" s="11">
        <f t="shared" si="342"/>
        <v>0</v>
      </c>
      <c r="T2186" s="5">
        <v>0</v>
      </c>
      <c r="U2186" s="11">
        <f t="shared" si="343"/>
        <v>0</v>
      </c>
      <c r="V2186" s="13" t="s">
        <v>1</v>
      </c>
      <c r="W2186" s="10">
        <f>IFERROR(VLOOKUP(V2186,Curr!$B$2:$C$13,2,FALSE),0)</f>
        <v>11</v>
      </c>
      <c r="X2186" s="11">
        <f t="shared" si="344"/>
        <v>0</v>
      </c>
      <c r="Y2186" s="14">
        <f t="shared" si="345"/>
        <v>0</v>
      </c>
      <c r="Z2186" s="11">
        <f t="shared" si="346"/>
        <v>0</v>
      </c>
      <c r="AA2186" s="4" t="s">
        <v>1</v>
      </c>
      <c r="AB2186" s="10">
        <f>IFERROR(VLOOKUP(AA2186,Curr!$B$2:$C$13,2,FALSE),0)</f>
        <v>11</v>
      </c>
      <c r="AC2186" s="11">
        <f t="shared" si="347"/>
        <v>0</v>
      </c>
      <c r="AD2186" s="11">
        <f t="shared" si="348"/>
        <v>0</v>
      </c>
      <c r="AE2186" s="12">
        <f t="shared" si="349"/>
        <v>0</v>
      </c>
      <c r="AF2186"/>
      <c r="AG2186"/>
      <c r="AH2186"/>
      <c r="AI2186"/>
      <c r="AJ2186"/>
    </row>
    <row r="2187" spans="2:36" x14ac:dyDescent="0.25">
      <c r="B2187" s="2" t="s">
        <v>685</v>
      </c>
      <c r="C2187"/>
      <c r="D2187" s="1" t="s">
        <v>1733</v>
      </c>
      <c r="E2187"/>
      <c r="F2187"/>
      <c r="G2187"/>
      <c r="H2187"/>
      <c r="I2187"/>
      <c r="J2187" s="1" t="s">
        <v>3910</v>
      </c>
      <c r="K2187"/>
      <c r="L2187"/>
      <c r="M2187"/>
      <c r="N2187"/>
      <c r="O2187"/>
      <c r="P2187"/>
      <c r="Q2187" s="13">
        <v>0</v>
      </c>
      <c r="R2187" s="13">
        <v>0</v>
      </c>
      <c r="S2187" s="11">
        <f t="shared" si="342"/>
        <v>0</v>
      </c>
      <c r="T2187" s="5">
        <v>0</v>
      </c>
      <c r="U2187" s="11">
        <f t="shared" si="343"/>
        <v>0</v>
      </c>
      <c r="V2187" s="13" t="s">
        <v>1</v>
      </c>
      <c r="W2187" s="10">
        <f>IFERROR(VLOOKUP(V2187,Curr!$B$2:$C$13,2,FALSE),0)</f>
        <v>11</v>
      </c>
      <c r="X2187" s="11">
        <f t="shared" si="344"/>
        <v>0</v>
      </c>
      <c r="Y2187" s="14">
        <f t="shared" si="345"/>
        <v>0</v>
      </c>
      <c r="Z2187" s="11">
        <f t="shared" si="346"/>
        <v>0</v>
      </c>
      <c r="AA2187" s="4" t="s">
        <v>1</v>
      </c>
      <c r="AB2187" s="10">
        <f>IFERROR(VLOOKUP(AA2187,Curr!$B$2:$C$13,2,FALSE),0)</f>
        <v>11</v>
      </c>
      <c r="AC2187" s="11">
        <f t="shared" si="347"/>
        <v>0</v>
      </c>
      <c r="AD2187" s="11">
        <f t="shared" si="348"/>
        <v>0</v>
      </c>
      <c r="AE2187" s="12">
        <f t="shared" si="349"/>
        <v>0</v>
      </c>
      <c r="AF2187"/>
      <c r="AG2187"/>
      <c r="AH2187"/>
      <c r="AI2187"/>
      <c r="AJ2187"/>
    </row>
    <row r="2188" spans="2:36" x14ac:dyDescent="0.25">
      <c r="B2188" s="2" t="s">
        <v>685</v>
      </c>
      <c r="C2188"/>
      <c r="D2188" s="1" t="s">
        <v>1733</v>
      </c>
      <c r="E2188"/>
      <c r="F2188"/>
      <c r="G2188"/>
      <c r="H2188"/>
      <c r="I2188"/>
      <c r="J2188" s="1" t="s">
        <v>3911</v>
      </c>
      <c r="K2188"/>
      <c r="L2188"/>
      <c r="M2188"/>
      <c r="N2188"/>
      <c r="O2188"/>
      <c r="P2188"/>
      <c r="Q2188" s="13">
        <v>0</v>
      </c>
      <c r="R2188" s="13">
        <v>0</v>
      </c>
      <c r="S2188" s="11">
        <f t="shared" si="342"/>
        <v>0</v>
      </c>
      <c r="T2188" s="5">
        <v>0</v>
      </c>
      <c r="U2188" s="11">
        <f t="shared" si="343"/>
        <v>0</v>
      </c>
      <c r="V2188" s="13" t="s">
        <v>1</v>
      </c>
      <c r="W2188" s="10">
        <f>IFERROR(VLOOKUP(V2188,Curr!$B$2:$C$13,2,FALSE),0)</f>
        <v>11</v>
      </c>
      <c r="X2188" s="11">
        <f t="shared" si="344"/>
        <v>0</v>
      </c>
      <c r="Y2188" s="14">
        <f t="shared" si="345"/>
        <v>0</v>
      </c>
      <c r="Z2188" s="11">
        <f t="shared" si="346"/>
        <v>0</v>
      </c>
      <c r="AA2188" s="4" t="s">
        <v>1</v>
      </c>
      <c r="AB2188" s="10">
        <f>IFERROR(VLOOKUP(AA2188,Curr!$B$2:$C$13,2,FALSE),0)</f>
        <v>11</v>
      </c>
      <c r="AC2188" s="11">
        <f t="shared" si="347"/>
        <v>0</v>
      </c>
      <c r="AD2188" s="11">
        <f t="shared" si="348"/>
        <v>0</v>
      </c>
      <c r="AE2188" s="12">
        <f t="shared" si="349"/>
        <v>0</v>
      </c>
      <c r="AF2188"/>
      <c r="AG2188"/>
      <c r="AH2188"/>
      <c r="AI2188"/>
      <c r="AJ2188"/>
    </row>
    <row r="2189" spans="2:36" x14ac:dyDescent="0.25">
      <c r="B2189" s="2" t="s">
        <v>685</v>
      </c>
      <c r="C2189"/>
      <c r="D2189" s="1" t="s">
        <v>1733</v>
      </c>
      <c r="E2189"/>
      <c r="F2189"/>
      <c r="G2189"/>
      <c r="H2189"/>
      <c r="I2189"/>
      <c r="J2189" s="1" t="s">
        <v>3912</v>
      </c>
      <c r="K2189"/>
      <c r="L2189"/>
      <c r="M2189"/>
      <c r="N2189"/>
      <c r="O2189"/>
      <c r="P2189"/>
      <c r="Q2189" s="13">
        <v>0</v>
      </c>
      <c r="R2189" s="13">
        <v>0</v>
      </c>
      <c r="S2189" s="11">
        <f t="shared" si="342"/>
        <v>0</v>
      </c>
      <c r="T2189" s="5">
        <v>0</v>
      </c>
      <c r="U2189" s="11">
        <f t="shared" si="343"/>
        <v>0</v>
      </c>
      <c r="V2189" s="13" t="s">
        <v>1</v>
      </c>
      <c r="W2189" s="10">
        <f>IFERROR(VLOOKUP(V2189,Curr!$B$2:$C$13,2,FALSE),0)</f>
        <v>11</v>
      </c>
      <c r="X2189" s="11">
        <f t="shared" si="344"/>
        <v>0</v>
      </c>
      <c r="Y2189" s="14">
        <f t="shared" si="345"/>
        <v>0</v>
      </c>
      <c r="Z2189" s="11">
        <f t="shared" si="346"/>
        <v>0</v>
      </c>
      <c r="AA2189" s="4" t="s">
        <v>1</v>
      </c>
      <c r="AB2189" s="10">
        <f>IFERROR(VLOOKUP(AA2189,Curr!$B$2:$C$13,2,FALSE),0)</f>
        <v>11</v>
      </c>
      <c r="AC2189" s="11">
        <f t="shared" si="347"/>
        <v>0</v>
      </c>
      <c r="AD2189" s="11">
        <f t="shared" si="348"/>
        <v>0</v>
      </c>
      <c r="AE2189" s="12">
        <f t="shared" si="349"/>
        <v>0</v>
      </c>
      <c r="AF2189"/>
      <c r="AG2189"/>
      <c r="AH2189"/>
      <c r="AI2189"/>
      <c r="AJ2189"/>
    </row>
    <row r="2190" spans="2:36" x14ac:dyDescent="0.25">
      <c r="B2190" s="2" t="s">
        <v>685</v>
      </c>
      <c r="C2190"/>
      <c r="D2190" s="1" t="s">
        <v>1733</v>
      </c>
      <c r="E2190"/>
      <c r="F2190"/>
      <c r="G2190"/>
      <c r="H2190"/>
      <c r="I2190"/>
      <c r="J2190" s="1" t="s">
        <v>3913</v>
      </c>
      <c r="K2190"/>
      <c r="L2190"/>
      <c r="M2190"/>
      <c r="N2190"/>
      <c r="O2190"/>
      <c r="P2190"/>
      <c r="Q2190" s="13">
        <v>0</v>
      </c>
      <c r="R2190" s="13">
        <v>0</v>
      </c>
      <c r="S2190" s="11">
        <f t="shared" si="342"/>
        <v>0</v>
      </c>
      <c r="T2190" s="5">
        <v>0</v>
      </c>
      <c r="U2190" s="11">
        <f t="shared" si="343"/>
        <v>0</v>
      </c>
      <c r="V2190" s="13" t="s">
        <v>1</v>
      </c>
      <c r="W2190" s="10">
        <f>IFERROR(VLOOKUP(V2190,Curr!$B$2:$C$13,2,FALSE),0)</f>
        <v>11</v>
      </c>
      <c r="X2190" s="11">
        <f t="shared" si="344"/>
        <v>0</v>
      </c>
      <c r="Y2190" s="14">
        <f t="shared" si="345"/>
        <v>0</v>
      </c>
      <c r="Z2190" s="11">
        <f t="shared" si="346"/>
        <v>0</v>
      </c>
      <c r="AA2190" s="4" t="s">
        <v>1</v>
      </c>
      <c r="AB2190" s="10">
        <f>IFERROR(VLOOKUP(AA2190,Curr!$B$2:$C$13,2,FALSE),0)</f>
        <v>11</v>
      </c>
      <c r="AC2190" s="11">
        <f t="shared" si="347"/>
        <v>0</v>
      </c>
      <c r="AD2190" s="11">
        <f t="shared" si="348"/>
        <v>0</v>
      </c>
      <c r="AE2190" s="12">
        <f t="shared" si="349"/>
        <v>0</v>
      </c>
      <c r="AF2190"/>
      <c r="AG2190"/>
      <c r="AH2190"/>
      <c r="AI2190"/>
      <c r="AJ2190"/>
    </row>
    <row r="2191" spans="2:36" x14ac:dyDescent="0.25">
      <c r="B2191" s="2" t="s">
        <v>685</v>
      </c>
      <c r="C2191"/>
      <c r="D2191" s="1" t="s">
        <v>1733</v>
      </c>
      <c r="E2191"/>
      <c r="F2191"/>
      <c r="G2191"/>
      <c r="H2191"/>
      <c r="I2191"/>
      <c r="J2191" s="1" t="s">
        <v>3914</v>
      </c>
      <c r="K2191"/>
      <c r="L2191"/>
      <c r="M2191"/>
      <c r="N2191"/>
      <c r="O2191"/>
      <c r="P2191"/>
      <c r="Q2191" s="13">
        <v>0</v>
      </c>
      <c r="R2191" s="13">
        <v>0</v>
      </c>
      <c r="S2191" s="11">
        <f t="shared" si="342"/>
        <v>0</v>
      </c>
      <c r="T2191" s="5">
        <v>0</v>
      </c>
      <c r="U2191" s="11">
        <f t="shared" si="343"/>
        <v>0</v>
      </c>
      <c r="V2191" s="13" t="s">
        <v>1</v>
      </c>
      <c r="W2191" s="10">
        <f>IFERROR(VLOOKUP(V2191,Curr!$B$2:$C$13,2,FALSE),0)</f>
        <v>11</v>
      </c>
      <c r="X2191" s="11">
        <f t="shared" si="344"/>
        <v>0</v>
      </c>
      <c r="Y2191" s="14">
        <f t="shared" si="345"/>
        <v>0</v>
      </c>
      <c r="Z2191" s="11">
        <f t="shared" si="346"/>
        <v>0</v>
      </c>
      <c r="AA2191" s="4" t="s">
        <v>1</v>
      </c>
      <c r="AB2191" s="10">
        <f>IFERROR(VLOOKUP(AA2191,Curr!$B$2:$C$13,2,FALSE),0)</f>
        <v>11</v>
      </c>
      <c r="AC2191" s="11">
        <f t="shared" si="347"/>
        <v>0</v>
      </c>
      <c r="AD2191" s="11">
        <f t="shared" si="348"/>
        <v>0</v>
      </c>
      <c r="AE2191" s="12">
        <f t="shared" si="349"/>
        <v>0</v>
      </c>
      <c r="AF2191"/>
      <c r="AG2191"/>
      <c r="AH2191"/>
      <c r="AI2191"/>
      <c r="AJ2191"/>
    </row>
    <row r="2192" spans="2:36" x14ac:dyDescent="0.25">
      <c r="B2192" s="2" t="s">
        <v>685</v>
      </c>
      <c r="C2192"/>
      <c r="D2192" s="1" t="s">
        <v>1733</v>
      </c>
      <c r="E2192"/>
      <c r="F2192"/>
      <c r="G2192"/>
      <c r="H2192"/>
      <c r="I2192"/>
      <c r="J2192" s="1" t="s">
        <v>3915</v>
      </c>
      <c r="K2192"/>
      <c r="L2192"/>
      <c r="M2192"/>
      <c r="N2192"/>
      <c r="O2192"/>
      <c r="P2192"/>
      <c r="Q2192" s="13">
        <v>0</v>
      </c>
      <c r="R2192" s="13">
        <v>0</v>
      </c>
      <c r="S2192" s="11">
        <f t="shared" si="342"/>
        <v>0</v>
      </c>
      <c r="T2192" s="5">
        <v>0</v>
      </c>
      <c r="U2192" s="11">
        <f t="shared" si="343"/>
        <v>0</v>
      </c>
      <c r="V2192" s="13" t="s">
        <v>1</v>
      </c>
      <c r="W2192" s="10">
        <f>IFERROR(VLOOKUP(V2192,Curr!$B$2:$C$13,2,FALSE),0)</f>
        <v>11</v>
      </c>
      <c r="X2192" s="11">
        <f t="shared" si="344"/>
        <v>0</v>
      </c>
      <c r="Y2192" s="14">
        <f t="shared" si="345"/>
        <v>0</v>
      </c>
      <c r="Z2192" s="11">
        <f t="shared" si="346"/>
        <v>0</v>
      </c>
      <c r="AA2192" s="4" t="s">
        <v>1</v>
      </c>
      <c r="AB2192" s="10">
        <f>IFERROR(VLOOKUP(AA2192,Curr!$B$2:$C$13,2,FALSE),0)</f>
        <v>11</v>
      </c>
      <c r="AC2192" s="11">
        <f t="shared" si="347"/>
        <v>0</v>
      </c>
      <c r="AD2192" s="11">
        <f t="shared" si="348"/>
        <v>0</v>
      </c>
      <c r="AE2192" s="12">
        <f t="shared" si="349"/>
        <v>0</v>
      </c>
      <c r="AF2192"/>
      <c r="AG2192"/>
      <c r="AH2192"/>
      <c r="AI2192"/>
      <c r="AJ2192"/>
    </row>
    <row r="2193" spans="2:36" x14ac:dyDescent="0.25">
      <c r="B2193" s="2" t="s">
        <v>685</v>
      </c>
      <c r="C2193"/>
      <c r="D2193" s="1" t="s">
        <v>1733</v>
      </c>
      <c r="E2193"/>
      <c r="F2193"/>
      <c r="G2193"/>
      <c r="H2193"/>
      <c r="I2193"/>
      <c r="J2193" s="1" t="s">
        <v>3916</v>
      </c>
      <c r="K2193"/>
      <c r="L2193"/>
      <c r="M2193"/>
      <c r="N2193"/>
      <c r="O2193"/>
      <c r="P2193"/>
      <c r="Q2193" s="13">
        <v>0</v>
      </c>
      <c r="R2193" s="13">
        <v>0</v>
      </c>
      <c r="S2193" s="11">
        <f t="shared" si="342"/>
        <v>0</v>
      </c>
      <c r="T2193" s="5">
        <v>0</v>
      </c>
      <c r="U2193" s="11">
        <f t="shared" si="343"/>
        <v>0</v>
      </c>
      <c r="V2193" s="13" t="s">
        <v>1</v>
      </c>
      <c r="W2193" s="10">
        <f>IFERROR(VLOOKUP(V2193,Curr!$B$2:$C$13,2,FALSE),0)</f>
        <v>11</v>
      </c>
      <c r="X2193" s="11">
        <f t="shared" si="344"/>
        <v>0</v>
      </c>
      <c r="Y2193" s="14">
        <f t="shared" si="345"/>
        <v>0</v>
      </c>
      <c r="Z2193" s="11">
        <f t="shared" si="346"/>
        <v>0</v>
      </c>
      <c r="AA2193" s="4" t="s">
        <v>1</v>
      </c>
      <c r="AB2193" s="10">
        <f>IFERROR(VLOOKUP(AA2193,Curr!$B$2:$C$13,2,FALSE),0)</f>
        <v>11</v>
      </c>
      <c r="AC2193" s="11">
        <f t="shared" si="347"/>
        <v>0</v>
      </c>
      <c r="AD2193" s="11">
        <f t="shared" si="348"/>
        <v>0</v>
      </c>
      <c r="AE2193" s="12">
        <f t="shared" si="349"/>
        <v>0</v>
      </c>
      <c r="AF2193"/>
      <c r="AG2193"/>
      <c r="AH2193"/>
      <c r="AI2193"/>
      <c r="AJ2193"/>
    </row>
    <row r="2194" spans="2:36" x14ac:dyDescent="0.25">
      <c r="B2194" s="2" t="s">
        <v>685</v>
      </c>
      <c r="C2194"/>
      <c r="D2194" s="1" t="s">
        <v>1733</v>
      </c>
      <c r="E2194"/>
      <c r="F2194"/>
      <c r="G2194"/>
      <c r="H2194"/>
      <c r="I2194"/>
      <c r="J2194" s="1" t="s">
        <v>3917</v>
      </c>
      <c r="K2194"/>
      <c r="L2194"/>
      <c r="M2194"/>
      <c r="N2194"/>
      <c r="O2194"/>
      <c r="P2194"/>
      <c r="Q2194" s="13">
        <v>0</v>
      </c>
      <c r="R2194" s="13">
        <v>0</v>
      </c>
      <c r="S2194" s="11">
        <f t="shared" si="342"/>
        <v>0</v>
      </c>
      <c r="T2194" s="5">
        <v>0</v>
      </c>
      <c r="U2194" s="11">
        <f t="shared" si="343"/>
        <v>0</v>
      </c>
      <c r="V2194" s="13" t="s">
        <v>1</v>
      </c>
      <c r="W2194" s="10">
        <f>IFERROR(VLOOKUP(V2194,Curr!$B$2:$C$13,2,FALSE),0)</f>
        <v>11</v>
      </c>
      <c r="X2194" s="11">
        <f t="shared" si="344"/>
        <v>0</v>
      </c>
      <c r="Y2194" s="14">
        <f t="shared" si="345"/>
        <v>0</v>
      </c>
      <c r="Z2194" s="11">
        <f t="shared" si="346"/>
        <v>0</v>
      </c>
      <c r="AA2194" s="4" t="s">
        <v>1</v>
      </c>
      <c r="AB2194" s="10">
        <f>IFERROR(VLOOKUP(AA2194,Curr!$B$2:$C$13,2,FALSE),0)</f>
        <v>11</v>
      </c>
      <c r="AC2194" s="11">
        <f t="shared" si="347"/>
        <v>0</v>
      </c>
      <c r="AD2194" s="11">
        <f t="shared" si="348"/>
        <v>0</v>
      </c>
      <c r="AE2194" s="12">
        <f t="shared" si="349"/>
        <v>0</v>
      </c>
      <c r="AF2194"/>
      <c r="AG2194"/>
      <c r="AH2194"/>
      <c r="AI2194"/>
      <c r="AJ2194"/>
    </row>
    <row r="2195" spans="2:36" x14ac:dyDescent="0.25">
      <c r="B2195" s="2" t="s">
        <v>685</v>
      </c>
      <c r="C2195"/>
      <c r="D2195" s="1" t="s">
        <v>1733</v>
      </c>
      <c r="E2195"/>
      <c r="F2195"/>
      <c r="G2195"/>
      <c r="H2195"/>
      <c r="I2195"/>
      <c r="J2195" s="1" t="s">
        <v>3918</v>
      </c>
      <c r="K2195"/>
      <c r="L2195"/>
      <c r="M2195"/>
      <c r="N2195"/>
      <c r="O2195"/>
      <c r="P2195"/>
      <c r="Q2195" s="13">
        <v>0</v>
      </c>
      <c r="R2195" s="13">
        <v>0</v>
      </c>
      <c r="S2195" s="11">
        <f t="shared" si="342"/>
        <v>0</v>
      </c>
      <c r="T2195" s="5">
        <v>0</v>
      </c>
      <c r="U2195" s="11">
        <f t="shared" si="343"/>
        <v>0</v>
      </c>
      <c r="V2195" s="13" t="s">
        <v>1</v>
      </c>
      <c r="W2195" s="10">
        <f>IFERROR(VLOOKUP(V2195,Curr!$B$2:$C$13,2,FALSE),0)</f>
        <v>11</v>
      </c>
      <c r="X2195" s="11">
        <f t="shared" si="344"/>
        <v>0</v>
      </c>
      <c r="Y2195" s="14">
        <f t="shared" si="345"/>
        <v>0</v>
      </c>
      <c r="Z2195" s="11">
        <f t="shared" si="346"/>
        <v>0</v>
      </c>
      <c r="AA2195" s="4" t="s">
        <v>1</v>
      </c>
      <c r="AB2195" s="10">
        <f>IFERROR(VLOOKUP(AA2195,Curr!$B$2:$C$13,2,FALSE),0)</f>
        <v>11</v>
      </c>
      <c r="AC2195" s="11">
        <f t="shared" si="347"/>
        <v>0</v>
      </c>
      <c r="AD2195" s="11">
        <f t="shared" si="348"/>
        <v>0</v>
      </c>
      <c r="AE2195" s="12">
        <f t="shared" si="349"/>
        <v>0</v>
      </c>
      <c r="AF2195"/>
      <c r="AG2195"/>
      <c r="AH2195"/>
      <c r="AI2195"/>
      <c r="AJ2195"/>
    </row>
    <row r="2196" spans="2:36" x14ac:dyDescent="0.25">
      <c r="B2196" s="2" t="s">
        <v>685</v>
      </c>
      <c r="C2196"/>
      <c r="D2196" s="1" t="s">
        <v>1733</v>
      </c>
      <c r="E2196"/>
      <c r="F2196"/>
      <c r="G2196"/>
      <c r="H2196"/>
      <c r="I2196"/>
      <c r="J2196" s="1" t="s">
        <v>3919</v>
      </c>
      <c r="K2196"/>
      <c r="L2196"/>
      <c r="M2196"/>
      <c r="N2196"/>
      <c r="O2196"/>
      <c r="P2196"/>
      <c r="Q2196" s="13">
        <v>0</v>
      </c>
      <c r="R2196" s="13">
        <v>0</v>
      </c>
      <c r="S2196" s="11">
        <f t="shared" si="342"/>
        <v>0</v>
      </c>
      <c r="T2196" s="5">
        <v>0</v>
      </c>
      <c r="U2196" s="11">
        <f t="shared" si="343"/>
        <v>0</v>
      </c>
      <c r="V2196" s="13" t="s">
        <v>1</v>
      </c>
      <c r="W2196" s="10">
        <f>IFERROR(VLOOKUP(V2196,Curr!$B$2:$C$13,2,FALSE),0)</f>
        <v>11</v>
      </c>
      <c r="X2196" s="11">
        <f t="shared" si="344"/>
        <v>0</v>
      </c>
      <c r="Y2196" s="14">
        <f t="shared" si="345"/>
        <v>0</v>
      </c>
      <c r="Z2196" s="11">
        <f t="shared" si="346"/>
        <v>0</v>
      </c>
      <c r="AA2196" s="4" t="s">
        <v>1</v>
      </c>
      <c r="AB2196" s="10">
        <f>IFERROR(VLOOKUP(AA2196,Curr!$B$2:$C$13,2,FALSE),0)</f>
        <v>11</v>
      </c>
      <c r="AC2196" s="11">
        <f t="shared" si="347"/>
        <v>0</v>
      </c>
      <c r="AD2196" s="11">
        <f t="shared" si="348"/>
        <v>0</v>
      </c>
      <c r="AE2196" s="12">
        <f t="shared" si="349"/>
        <v>0</v>
      </c>
      <c r="AF2196"/>
      <c r="AG2196"/>
      <c r="AH2196"/>
      <c r="AI2196"/>
      <c r="AJ2196"/>
    </row>
    <row r="2197" spans="2:36" x14ac:dyDescent="0.25">
      <c r="B2197" s="2" t="s">
        <v>685</v>
      </c>
      <c r="C2197"/>
      <c r="D2197" s="1" t="s">
        <v>1733</v>
      </c>
      <c r="E2197"/>
      <c r="F2197"/>
      <c r="G2197"/>
      <c r="H2197"/>
      <c r="I2197"/>
      <c r="J2197" s="1" t="s">
        <v>3920</v>
      </c>
      <c r="K2197"/>
      <c r="L2197"/>
      <c r="M2197"/>
      <c r="N2197"/>
      <c r="O2197"/>
      <c r="P2197"/>
      <c r="Q2197" s="13">
        <v>0</v>
      </c>
      <c r="R2197" s="13">
        <v>0</v>
      </c>
      <c r="S2197" s="11">
        <f t="shared" si="342"/>
        <v>0</v>
      </c>
      <c r="T2197" s="5">
        <v>0</v>
      </c>
      <c r="U2197" s="11">
        <f t="shared" si="343"/>
        <v>0</v>
      </c>
      <c r="V2197" s="13" t="s">
        <v>1</v>
      </c>
      <c r="W2197" s="10">
        <f>IFERROR(VLOOKUP(V2197,Curr!$B$2:$C$13,2,FALSE),0)</f>
        <v>11</v>
      </c>
      <c r="X2197" s="11">
        <f t="shared" si="344"/>
        <v>0</v>
      </c>
      <c r="Y2197" s="14">
        <f t="shared" si="345"/>
        <v>0</v>
      </c>
      <c r="Z2197" s="11">
        <f t="shared" si="346"/>
        <v>0</v>
      </c>
      <c r="AA2197" s="4" t="s">
        <v>1</v>
      </c>
      <c r="AB2197" s="10">
        <f>IFERROR(VLOOKUP(AA2197,Curr!$B$2:$C$13,2,FALSE),0)</f>
        <v>11</v>
      </c>
      <c r="AC2197" s="11">
        <f t="shared" si="347"/>
        <v>0</v>
      </c>
      <c r="AD2197" s="11">
        <f t="shared" si="348"/>
        <v>0</v>
      </c>
      <c r="AE2197" s="12">
        <f t="shared" si="349"/>
        <v>0</v>
      </c>
      <c r="AF2197"/>
      <c r="AG2197"/>
      <c r="AH2197"/>
      <c r="AI2197"/>
      <c r="AJ2197"/>
    </row>
    <row r="2198" spans="2:36" x14ac:dyDescent="0.25">
      <c r="B2198" s="2" t="s">
        <v>685</v>
      </c>
      <c r="C2198"/>
      <c r="D2198" s="1" t="s">
        <v>1733</v>
      </c>
      <c r="E2198"/>
      <c r="F2198"/>
      <c r="G2198"/>
      <c r="H2198"/>
      <c r="I2198"/>
      <c r="J2198" s="1" t="s">
        <v>3921</v>
      </c>
      <c r="K2198"/>
      <c r="L2198"/>
      <c r="M2198"/>
      <c r="N2198"/>
      <c r="O2198"/>
      <c r="P2198"/>
      <c r="Q2198" s="13">
        <v>0</v>
      </c>
      <c r="R2198" s="13">
        <v>0</v>
      </c>
      <c r="S2198" s="11">
        <f t="shared" si="342"/>
        <v>0</v>
      </c>
      <c r="T2198" s="5">
        <v>0</v>
      </c>
      <c r="U2198" s="11">
        <f t="shared" si="343"/>
        <v>0</v>
      </c>
      <c r="V2198" s="13" t="s">
        <v>1</v>
      </c>
      <c r="W2198" s="10">
        <f>IFERROR(VLOOKUP(V2198,Curr!$B$2:$C$13,2,FALSE),0)</f>
        <v>11</v>
      </c>
      <c r="X2198" s="11">
        <f t="shared" si="344"/>
        <v>0</v>
      </c>
      <c r="Y2198" s="14">
        <f t="shared" si="345"/>
        <v>0</v>
      </c>
      <c r="Z2198" s="11">
        <f t="shared" si="346"/>
        <v>0</v>
      </c>
      <c r="AA2198" s="4" t="s">
        <v>1</v>
      </c>
      <c r="AB2198" s="10">
        <f>IFERROR(VLOOKUP(AA2198,Curr!$B$2:$C$13,2,FALSE),0)</f>
        <v>11</v>
      </c>
      <c r="AC2198" s="11">
        <f t="shared" si="347"/>
        <v>0</v>
      </c>
      <c r="AD2198" s="11">
        <f t="shared" si="348"/>
        <v>0</v>
      </c>
      <c r="AE2198" s="12">
        <f t="shared" si="349"/>
        <v>0</v>
      </c>
      <c r="AF2198"/>
      <c r="AG2198"/>
      <c r="AH2198"/>
      <c r="AI2198"/>
      <c r="AJ2198"/>
    </row>
    <row r="2199" spans="2:36" x14ac:dyDescent="0.25">
      <c r="B2199" s="2" t="s">
        <v>685</v>
      </c>
      <c r="C2199"/>
      <c r="D2199" s="1" t="s">
        <v>1733</v>
      </c>
      <c r="E2199"/>
      <c r="F2199"/>
      <c r="G2199"/>
      <c r="H2199"/>
      <c r="I2199"/>
      <c r="J2199" s="1" t="s">
        <v>3922</v>
      </c>
      <c r="K2199"/>
      <c r="L2199"/>
      <c r="M2199"/>
      <c r="N2199"/>
      <c r="O2199"/>
      <c r="P2199"/>
      <c r="Q2199" s="13">
        <v>0</v>
      </c>
      <c r="R2199" s="13">
        <v>0</v>
      </c>
      <c r="S2199" s="11">
        <f t="shared" si="342"/>
        <v>0</v>
      </c>
      <c r="T2199" s="5">
        <v>0</v>
      </c>
      <c r="U2199" s="11">
        <f t="shared" si="343"/>
        <v>0</v>
      </c>
      <c r="V2199" s="13" t="s">
        <v>1</v>
      </c>
      <c r="W2199" s="10">
        <f>IFERROR(VLOOKUP(V2199,Curr!$B$2:$C$13,2,FALSE),0)</f>
        <v>11</v>
      </c>
      <c r="X2199" s="11">
        <f t="shared" si="344"/>
        <v>0</v>
      </c>
      <c r="Y2199" s="14">
        <f t="shared" si="345"/>
        <v>0</v>
      </c>
      <c r="Z2199" s="11">
        <f t="shared" si="346"/>
        <v>0</v>
      </c>
      <c r="AA2199" s="4" t="s">
        <v>1</v>
      </c>
      <c r="AB2199" s="10">
        <f>IFERROR(VLOOKUP(AA2199,Curr!$B$2:$C$13,2,FALSE),0)</f>
        <v>11</v>
      </c>
      <c r="AC2199" s="11">
        <f t="shared" si="347"/>
        <v>0</v>
      </c>
      <c r="AD2199" s="11">
        <f t="shared" si="348"/>
        <v>0</v>
      </c>
      <c r="AE2199" s="12">
        <f t="shared" si="349"/>
        <v>0</v>
      </c>
      <c r="AF2199"/>
      <c r="AG2199"/>
      <c r="AH2199"/>
      <c r="AI2199"/>
      <c r="AJ2199"/>
    </row>
    <row r="2200" spans="2:36" x14ac:dyDescent="0.25">
      <c r="B2200" s="2" t="s">
        <v>685</v>
      </c>
      <c r="C2200"/>
      <c r="D2200" s="1" t="s">
        <v>1733</v>
      </c>
      <c r="E2200"/>
      <c r="F2200"/>
      <c r="G2200"/>
      <c r="H2200"/>
      <c r="I2200"/>
      <c r="J2200" s="1" t="s">
        <v>3923</v>
      </c>
      <c r="K2200"/>
      <c r="L2200"/>
      <c r="M2200"/>
      <c r="N2200"/>
      <c r="O2200"/>
      <c r="P2200"/>
      <c r="Q2200" s="13">
        <v>0</v>
      </c>
      <c r="R2200" s="13">
        <v>0</v>
      </c>
      <c r="S2200" s="11">
        <f t="shared" si="342"/>
        <v>0</v>
      </c>
      <c r="T2200" s="5">
        <v>0</v>
      </c>
      <c r="U2200" s="11">
        <f t="shared" si="343"/>
        <v>0</v>
      </c>
      <c r="V2200" s="13" t="s">
        <v>1</v>
      </c>
      <c r="W2200" s="10">
        <f>IFERROR(VLOOKUP(V2200,Curr!$B$2:$C$13,2,FALSE),0)</f>
        <v>11</v>
      </c>
      <c r="X2200" s="11">
        <f t="shared" si="344"/>
        <v>0</v>
      </c>
      <c r="Y2200" s="14">
        <f t="shared" si="345"/>
        <v>0</v>
      </c>
      <c r="Z2200" s="11">
        <f t="shared" si="346"/>
        <v>0</v>
      </c>
      <c r="AA2200" s="4" t="s">
        <v>1</v>
      </c>
      <c r="AB2200" s="10">
        <f>IFERROR(VLOOKUP(AA2200,Curr!$B$2:$C$13,2,FALSE),0)</f>
        <v>11</v>
      </c>
      <c r="AC2200" s="11">
        <f t="shared" si="347"/>
        <v>0</v>
      </c>
      <c r="AD2200" s="11">
        <f t="shared" si="348"/>
        <v>0</v>
      </c>
      <c r="AE2200" s="12">
        <f t="shared" si="349"/>
        <v>0</v>
      </c>
      <c r="AF2200"/>
      <c r="AG2200"/>
      <c r="AH2200"/>
      <c r="AI2200"/>
      <c r="AJ2200"/>
    </row>
    <row r="2201" spans="2:36" x14ac:dyDescent="0.25">
      <c r="B2201" s="2" t="s">
        <v>685</v>
      </c>
      <c r="C2201"/>
      <c r="D2201" s="1" t="s">
        <v>1733</v>
      </c>
      <c r="E2201"/>
      <c r="F2201"/>
      <c r="G2201"/>
      <c r="H2201"/>
      <c r="I2201"/>
      <c r="J2201" s="1" t="s">
        <v>3924</v>
      </c>
      <c r="K2201"/>
      <c r="L2201"/>
      <c r="M2201"/>
      <c r="N2201"/>
      <c r="O2201"/>
      <c r="P2201"/>
      <c r="Q2201" s="13">
        <v>0</v>
      </c>
      <c r="R2201" s="13">
        <v>0</v>
      </c>
      <c r="S2201" s="11">
        <f t="shared" si="342"/>
        <v>0</v>
      </c>
      <c r="T2201" s="5">
        <v>0</v>
      </c>
      <c r="U2201" s="11">
        <f t="shared" si="343"/>
        <v>0</v>
      </c>
      <c r="V2201" s="13" t="s">
        <v>1</v>
      </c>
      <c r="W2201" s="10">
        <f>IFERROR(VLOOKUP(V2201,Curr!$B$2:$C$13,2,FALSE),0)</f>
        <v>11</v>
      </c>
      <c r="X2201" s="11">
        <f t="shared" si="344"/>
        <v>0</v>
      </c>
      <c r="Y2201" s="14">
        <f t="shared" si="345"/>
        <v>0</v>
      </c>
      <c r="Z2201" s="11">
        <f t="shared" si="346"/>
        <v>0</v>
      </c>
      <c r="AA2201" s="4" t="s">
        <v>1</v>
      </c>
      <c r="AB2201" s="10">
        <f>IFERROR(VLOOKUP(AA2201,Curr!$B$2:$C$13,2,FALSE),0)</f>
        <v>11</v>
      </c>
      <c r="AC2201" s="11">
        <f t="shared" si="347"/>
        <v>0</v>
      </c>
      <c r="AD2201" s="11">
        <f t="shared" si="348"/>
        <v>0</v>
      </c>
      <c r="AE2201" s="12">
        <f t="shared" si="349"/>
        <v>0</v>
      </c>
      <c r="AF2201"/>
      <c r="AG2201"/>
      <c r="AH2201"/>
      <c r="AI2201"/>
      <c r="AJ2201"/>
    </row>
    <row r="2202" spans="2:36" x14ac:dyDescent="0.25">
      <c r="B2202" s="2" t="s">
        <v>685</v>
      </c>
      <c r="C2202"/>
      <c r="D2202" s="1" t="s">
        <v>1733</v>
      </c>
      <c r="E2202"/>
      <c r="F2202"/>
      <c r="G2202"/>
      <c r="H2202"/>
      <c r="I2202"/>
      <c r="J2202" s="1" t="s">
        <v>3925</v>
      </c>
      <c r="K2202"/>
      <c r="L2202"/>
      <c r="M2202"/>
      <c r="N2202"/>
      <c r="O2202"/>
      <c r="P2202"/>
      <c r="Q2202" s="13">
        <v>0</v>
      </c>
      <c r="R2202" s="13">
        <v>0</v>
      </c>
      <c r="S2202" s="11">
        <f t="shared" si="342"/>
        <v>0</v>
      </c>
      <c r="T2202" s="5">
        <v>0</v>
      </c>
      <c r="U2202" s="11">
        <f t="shared" si="343"/>
        <v>0</v>
      </c>
      <c r="V2202" s="13" t="s">
        <v>1</v>
      </c>
      <c r="W2202" s="10">
        <f>IFERROR(VLOOKUP(V2202,Curr!$B$2:$C$13,2,FALSE),0)</f>
        <v>11</v>
      </c>
      <c r="X2202" s="11">
        <f t="shared" si="344"/>
        <v>0</v>
      </c>
      <c r="Y2202" s="14">
        <f t="shared" si="345"/>
        <v>0</v>
      </c>
      <c r="Z2202" s="11">
        <f t="shared" si="346"/>
        <v>0</v>
      </c>
      <c r="AA2202" s="4" t="s">
        <v>1</v>
      </c>
      <c r="AB2202" s="10">
        <f>IFERROR(VLOOKUP(AA2202,Curr!$B$2:$C$13,2,FALSE),0)</f>
        <v>11</v>
      </c>
      <c r="AC2202" s="11">
        <f t="shared" si="347"/>
        <v>0</v>
      </c>
      <c r="AD2202" s="11">
        <f t="shared" si="348"/>
        <v>0</v>
      </c>
      <c r="AE2202" s="12">
        <f t="shared" si="349"/>
        <v>0</v>
      </c>
      <c r="AF2202"/>
      <c r="AG2202"/>
      <c r="AH2202"/>
      <c r="AI2202"/>
      <c r="AJ2202"/>
    </row>
    <row r="2203" spans="2:36" x14ac:dyDescent="0.25">
      <c r="B2203" s="2" t="s">
        <v>685</v>
      </c>
      <c r="C2203"/>
      <c r="D2203" s="1" t="s">
        <v>1733</v>
      </c>
      <c r="E2203"/>
      <c r="F2203"/>
      <c r="G2203"/>
      <c r="H2203"/>
      <c r="I2203"/>
      <c r="J2203" s="1" t="s">
        <v>3926</v>
      </c>
      <c r="K2203"/>
      <c r="L2203"/>
      <c r="M2203"/>
      <c r="N2203"/>
      <c r="O2203"/>
      <c r="P2203"/>
      <c r="Q2203" s="13">
        <v>0</v>
      </c>
      <c r="R2203" s="13">
        <v>0</v>
      </c>
      <c r="S2203" s="11">
        <f t="shared" si="342"/>
        <v>0</v>
      </c>
      <c r="T2203" s="5">
        <v>0</v>
      </c>
      <c r="U2203" s="11">
        <f t="shared" si="343"/>
        <v>0</v>
      </c>
      <c r="V2203" s="13" t="s">
        <v>1</v>
      </c>
      <c r="W2203" s="10">
        <f>IFERROR(VLOOKUP(V2203,Curr!$B$2:$C$13,2,FALSE),0)</f>
        <v>11</v>
      </c>
      <c r="X2203" s="11">
        <f t="shared" si="344"/>
        <v>0</v>
      </c>
      <c r="Y2203" s="14">
        <f t="shared" si="345"/>
        <v>0</v>
      </c>
      <c r="Z2203" s="11">
        <f t="shared" si="346"/>
        <v>0</v>
      </c>
      <c r="AA2203" s="4" t="s">
        <v>1</v>
      </c>
      <c r="AB2203" s="10">
        <f>IFERROR(VLOOKUP(AA2203,Curr!$B$2:$C$13,2,FALSE),0)</f>
        <v>11</v>
      </c>
      <c r="AC2203" s="11">
        <f t="shared" si="347"/>
        <v>0</v>
      </c>
      <c r="AD2203" s="11">
        <f t="shared" si="348"/>
        <v>0</v>
      </c>
      <c r="AE2203" s="12">
        <f t="shared" si="349"/>
        <v>0</v>
      </c>
      <c r="AF2203"/>
      <c r="AG2203"/>
      <c r="AH2203"/>
      <c r="AI2203"/>
      <c r="AJ2203"/>
    </row>
    <row r="2204" spans="2:36" x14ac:dyDescent="0.25">
      <c r="B2204" s="2" t="s">
        <v>685</v>
      </c>
      <c r="C2204"/>
      <c r="D2204" s="1" t="s">
        <v>1733</v>
      </c>
      <c r="E2204"/>
      <c r="F2204"/>
      <c r="G2204"/>
      <c r="H2204"/>
      <c r="I2204"/>
      <c r="J2204" s="1" t="s">
        <v>3927</v>
      </c>
      <c r="K2204"/>
      <c r="L2204"/>
      <c r="M2204"/>
      <c r="N2204"/>
      <c r="O2204"/>
      <c r="P2204"/>
      <c r="Q2204" s="13">
        <v>0</v>
      </c>
      <c r="R2204" s="13">
        <v>0</v>
      </c>
      <c r="S2204" s="11">
        <f t="shared" si="342"/>
        <v>0</v>
      </c>
      <c r="T2204" s="5">
        <v>0</v>
      </c>
      <c r="U2204" s="11">
        <f t="shared" si="343"/>
        <v>0</v>
      </c>
      <c r="V2204" s="13" t="s">
        <v>1</v>
      </c>
      <c r="W2204" s="10">
        <f>IFERROR(VLOOKUP(V2204,Curr!$B$2:$C$13,2,FALSE),0)</f>
        <v>11</v>
      </c>
      <c r="X2204" s="11">
        <f t="shared" si="344"/>
        <v>0</v>
      </c>
      <c r="Y2204" s="14">
        <f t="shared" si="345"/>
        <v>0</v>
      </c>
      <c r="Z2204" s="11">
        <f t="shared" si="346"/>
        <v>0</v>
      </c>
      <c r="AA2204" s="4" t="s">
        <v>1</v>
      </c>
      <c r="AB2204" s="10">
        <f>IFERROR(VLOOKUP(AA2204,Curr!$B$2:$C$13,2,FALSE),0)</f>
        <v>11</v>
      </c>
      <c r="AC2204" s="11">
        <f t="shared" si="347"/>
        <v>0</v>
      </c>
      <c r="AD2204" s="11">
        <f t="shared" si="348"/>
        <v>0</v>
      </c>
      <c r="AE2204" s="12">
        <f t="shared" si="349"/>
        <v>0</v>
      </c>
      <c r="AF2204"/>
      <c r="AG2204"/>
      <c r="AH2204"/>
      <c r="AI2204"/>
      <c r="AJ2204"/>
    </row>
    <row r="2205" spans="2:36" x14ac:dyDescent="0.25">
      <c r="B2205" s="2" t="s">
        <v>685</v>
      </c>
      <c r="C2205"/>
      <c r="D2205" s="1" t="s">
        <v>1733</v>
      </c>
      <c r="E2205"/>
      <c r="F2205"/>
      <c r="G2205"/>
      <c r="H2205"/>
      <c r="I2205"/>
      <c r="J2205" s="1" t="s">
        <v>3928</v>
      </c>
      <c r="K2205"/>
      <c r="L2205"/>
      <c r="M2205"/>
      <c r="N2205"/>
      <c r="O2205"/>
      <c r="P2205"/>
      <c r="Q2205" s="13">
        <v>0</v>
      </c>
      <c r="R2205" s="13">
        <v>0</v>
      </c>
      <c r="S2205" s="11">
        <f t="shared" si="342"/>
        <v>0</v>
      </c>
      <c r="T2205" s="5">
        <v>0</v>
      </c>
      <c r="U2205" s="11">
        <f t="shared" si="343"/>
        <v>0</v>
      </c>
      <c r="V2205" s="13" t="s">
        <v>1</v>
      </c>
      <c r="W2205" s="10">
        <f>IFERROR(VLOOKUP(V2205,Curr!$B$2:$C$13,2,FALSE),0)</f>
        <v>11</v>
      </c>
      <c r="X2205" s="11">
        <f t="shared" si="344"/>
        <v>0</v>
      </c>
      <c r="Y2205" s="14">
        <f t="shared" si="345"/>
        <v>0</v>
      </c>
      <c r="Z2205" s="11">
        <f t="shared" si="346"/>
        <v>0</v>
      </c>
      <c r="AA2205" s="4" t="s">
        <v>1</v>
      </c>
      <c r="AB2205" s="10">
        <f>IFERROR(VLOOKUP(AA2205,Curr!$B$2:$C$13,2,FALSE),0)</f>
        <v>11</v>
      </c>
      <c r="AC2205" s="11">
        <f t="shared" si="347"/>
        <v>0</v>
      </c>
      <c r="AD2205" s="11">
        <f t="shared" si="348"/>
        <v>0</v>
      </c>
      <c r="AE2205" s="12">
        <f t="shared" si="349"/>
        <v>0</v>
      </c>
      <c r="AF2205"/>
      <c r="AG2205"/>
      <c r="AH2205"/>
      <c r="AI2205"/>
      <c r="AJ2205"/>
    </row>
    <row r="2206" spans="2:36" x14ac:dyDescent="0.25">
      <c r="B2206" s="2" t="s">
        <v>685</v>
      </c>
      <c r="C2206"/>
      <c r="D2206" s="1" t="s">
        <v>1733</v>
      </c>
      <c r="E2206"/>
      <c r="F2206"/>
      <c r="G2206"/>
      <c r="H2206"/>
      <c r="I2206"/>
      <c r="J2206" s="1" t="s">
        <v>3929</v>
      </c>
      <c r="K2206"/>
      <c r="L2206"/>
      <c r="M2206"/>
      <c r="N2206"/>
      <c r="O2206"/>
      <c r="P2206"/>
      <c r="Q2206" s="13">
        <v>0</v>
      </c>
      <c r="R2206" s="13">
        <v>0</v>
      </c>
      <c r="S2206" s="11">
        <f t="shared" si="342"/>
        <v>0</v>
      </c>
      <c r="T2206" s="5">
        <v>0</v>
      </c>
      <c r="U2206" s="11">
        <f t="shared" si="343"/>
        <v>0</v>
      </c>
      <c r="V2206" s="13" t="s">
        <v>1</v>
      </c>
      <c r="W2206" s="10">
        <f>IFERROR(VLOOKUP(V2206,Curr!$B$2:$C$13,2,FALSE),0)</f>
        <v>11</v>
      </c>
      <c r="X2206" s="11">
        <f t="shared" si="344"/>
        <v>0</v>
      </c>
      <c r="Y2206" s="14">
        <f t="shared" si="345"/>
        <v>0</v>
      </c>
      <c r="Z2206" s="11">
        <f t="shared" si="346"/>
        <v>0</v>
      </c>
      <c r="AA2206" s="4" t="s">
        <v>1</v>
      </c>
      <c r="AB2206" s="10">
        <f>IFERROR(VLOOKUP(AA2206,Curr!$B$2:$C$13,2,FALSE),0)</f>
        <v>11</v>
      </c>
      <c r="AC2206" s="11">
        <f t="shared" si="347"/>
        <v>0</v>
      </c>
      <c r="AD2206" s="11">
        <f t="shared" si="348"/>
        <v>0</v>
      </c>
      <c r="AE2206" s="12">
        <f t="shared" si="349"/>
        <v>0</v>
      </c>
      <c r="AF2206"/>
      <c r="AG2206"/>
      <c r="AH2206"/>
      <c r="AI2206"/>
      <c r="AJ2206"/>
    </row>
    <row r="2207" spans="2:36" x14ac:dyDescent="0.25">
      <c r="B2207" s="2" t="s">
        <v>685</v>
      </c>
      <c r="C2207"/>
      <c r="D2207" s="1" t="s">
        <v>1733</v>
      </c>
      <c r="E2207"/>
      <c r="F2207"/>
      <c r="G2207"/>
      <c r="H2207"/>
      <c r="I2207"/>
      <c r="J2207" s="1" t="s">
        <v>3930</v>
      </c>
      <c r="K2207"/>
      <c r="L2207"/>
      <c r="M2207"/>
      <c r="N2207"/>
      <c r="O2207"/>
      <c r="P2207"/>
      <c r="Q2207" s="13">
        <v>0</v>
      </c>
      <c r="R2207" s="13">
        <v>0</v>
      </c>
      <c r="S2207" s="11">
        <f t="shared" si="342"/>
        <v>0</v>
      </c>
      <c r="T2207" s="5">
        <v>0</v>
      </c>
      <c r="U2207" s="11">
        <f t="shared" si="343"/>
        <v>0</v>
      </c>
      <c r="V2207" s="13" t="s">
        <v>1</v>
      </c>
      <c r="W2207" s="10">
        <f>IFERROR(VLOOKUP(V2207,Curr!$B$2:$C$13,2,FALSE),0)</f>
        <v>11</v>
      </c>
      <c r="X2207" s="11">
        <f t="shared" si="344"/>
        <v>0</v>
      </c>
      <c r="Y2207" s="14">
        <f t="shared" si="345"/>
        <v>0</v>
      </c>
      <c r="Z2207" s="11">
        <f t="shared" si="346"/>
        <v>0</v>
      </c>
      <c r="AA2207" s="4" t="s">
        <v>1</v>
      </c>
      <c r="AB2207" s="10">
        <f>IFERROR(VLOOKUP(AA2207,Curr!$B$2:$C$13,2,FALSE),0)</f>
        <v>11</v>
      </c>
      <c r="AC2207" s="11">
        <f t="shared" si="347"/>
        <v>0</v>
      </c>
      <c r="AD2207" s="11">
        <f t="shared" si="348"/>
        <v>0</v>
      </c>
      <c r="AE2207" s="12">
        <f t="shared" si="349"/>
        <v>0</v>
      </c>
      <c r="AF2207"/>
      <c r="AG2207"/>
      <c r="AH2207"/>
      <c r="AI2207"/>
      <c r="AJ2207"/>
    </row>
    <row r="2208" spans="2:36" x14ac:dyDescent="0.25">
      <c r="B2208" s="2" t="s">
        <v>685</v>
      </c>
      <c r="C2208"/>
      <c r="D2208" s="1" t="s">
        <v>1733</v>
      </c>
      <c r="E2208"/>
      <c r="F2208"/>
      <c r="G2208"/>
      <c r="H2208"/>
      <c r="I2208"/>
      <c r="J2208" s="1" t="s">
        <v>3931</v>
      </c>
      <c r="K2208"/>
      <c r="L2208"/>
      <c r="M2208"/>
      <c r="N2208"/>
      <c r="O2208"/>
      <c r="P2208"/>
      <c r="Q2208" s="13">
        <v>0</v>
      </c>
      <c r="R2208" s="13">
        <v>0</v>
      </c>
      <c r="S2208" s="11">
        <f t="shared" si="342"/>
        <v>0</v>
      </c>
      <c r="T2208" s="5">
        <v>0</v>
      </c>
      <c r="U2208" s="11">
        <f t="shared" si="343"/>
        <v>0</v>
      </c>
      <c r="V2208" s="13" t="s">
        <v>1</v>
      </c>
      <c r="W2208" s="10">
        <f>IFERROR(VLOOKUP(V2208,Curr!$B$2:$C$13,2,FALSE),0)</f>
        <v>11</v>
      </c>
      <c r="X2208" s="11">
        <f t="shared" si="344"/>
        <v>0</v>
      </c>
      <c r="Y2208" s="14">
        <f t="shared" si="345"/>
        <v>0</v>
      </c>
      <c r="Z2208" s="11">
        <f t="shared" si="346"/>
        <v>0</v>
      </c>
      <c r="AA2208" s="4" t="s">
        <v>1</v>
      </c>
      <c r="AB2208" s="10">
        <f>IFERROR(VLOOKUP(AA2208,Curr!$B$2:$C$13,2,FALSE),0)</f>
        <v>11</v>
      </c>
      <c r="AC2208" s="11">
        <f t="shared" si="347"/>
        <v>0</v>
      </c>
      <c r="AD2208" s="11">
        <f t="shared" si="348"/>
        <v>0</v>
      </c>
      <c r="AE2208" s="12">
        <f t="shared" si="349"/>
        <v>0</v>
      </c>
      <c r="AF2208"/>
      <c r="AG2208"/>
      <c r="AH2208"/>
      <c r="AI2208"/>
      <c r="AJ2208"/>
    </row>
    <row r="2209" spans="2:36" x14ac:dyDescent="0.25">
      <c r="B2209" s="2" t="s">
        <v>685</v>
      </c>
      <c r="C2209"/>
      <c r="D2209" s="1" t="s">
        <v>1733</v>
      </c>
      <c r="E2209"/>
      <c r="F2209"/>
      <c r="G2209"/>
      <c r="H2209"/>
      <c r="I2209"/>
      <c r="J2209" s="1" t="s">
        <v>3932</v>
      </c>
      <c r="K2209"/>
      <c r="L2209"/>
      <c r="M2209"/>
      <c r="N2209"/>
      <c r="O2209"/>
      <c r="P2209"/>
      <c r="Q2209" s="13">
        <v>0</v>
      </c>
      <c r="R2209" s="13">
        <v>0</v>
      </c>
      <c r="S2209" s="11">
        <f t="shared" si="342"/>
        <v>0</v>
      </c>
      <c r="T2209" s="5">
        <v>0</v>
      </c>
      <c r="U2209" s="11">
        <f t="shared" si="343"/>
        <v>0</v>
      </c>
      <c r="V2209" s="13" t="s">
        <v>1</v>
      </c>
      <c r="W2209" s="10">
        <f>IFERROR(VLOOKUP(V2209,Curr!$B$2:$C$13,2,FALSE),0)</f>
        <v>11</v>
      </c>
      <c r="X2209" s="11">
        <f t="shared" si="344"/>
        <v>0</v>
      </c>
      <c r="Y2209" s="14">
        <f t="shared" si="345"/>
        <v>0</v>
      </c>
      <c r="Z2209" s="11">
        <f t="shared" si="346"/>
        <v>0</v>
      </c>
      <c r="AA2209" s="4" t="s">
        <v>1</v>
      </c>
      <c r="AB2209" s="10">
        <f>IFERROR(VLOOKUP(AA2209,Curr!$B$2:$C$13,2,FALSE),0)</f>
        <v>11</v>
      </c>
      <c r="AC2209" s="11">
        <f t="shared" si="347"/>
        <v>0</v>
      </c>
      <c r="AD2209" s="11">
        <f t="shared" si="348"/>
        <v>0</v>
      </c>
      <c r="AE2209" s="12">
        <f t="shared" si="349"/>
        <v>0</v>
      </c>
      <c r="AF2209"/>
      <c r="AG2209"/>
      <c r="AH2209"/>
      <c r="AI2209"/>
      <c r="AJ2209"/>
    </row>
    <row r="2210" spans="2:36" x14ac:dyDescent="0.25">
      <c r="B2210" s="2" t="s">
        <v>685</v>
      </c>
      <c r="C2210"/>
      <c r="D2210" s="1" t="s">
        <v>1733</v>
      </c>
      <c r="E2210"/>
      <c r="F2210"/>
      <c r="G2210"/>
      <c r="H2210"/>
      <c r="I2210"/>
      <c r="J2210" s="1" t="s">
        <v>3933</v>
      </c>
      <c r="K2210"/>
      <c r="L2210"/>
      <c r="M2210"/>
      <c r="N2210"/>
      <c r="O2210"/>
      <c r="P2210"/>
      <c r="Q2210" s="13">
        <v>0</v>
      </c>
      <c r="R2210" s="13">
        <v>0</v>
      </c>
      <c r="S2210" s="11">
        <f t="shared" si="342"/>
        <v>0</v>
      </c>
      <c r="T2210" s="5">
        <v>0</v>
      </c>
      <c r="U2210" s="11">
        <f t="shared" si="343"/>
        <v>0</v>
      </c>
      <c r="V2210" s="13" t="s">
        <v>1</v>
      </c>
      <c r="W2210" s="10">
        <f>IFERROR(VLOOKUP(V2210,Curr!$B$2:$C$13,2,FALSE),0)</f>
        <v>11</v>
      </c>
      <c r="X2210" s="11">
        <f t="shared" si="344"/>
        <v>0</v>
      </c>
      <c r="Y2210" s="14">
        <f t="shared" si="345"/>
        <v>0</v>
      </c>
      <c r="Z2210" s="11">
        <f t="shared" si="346"/>
        <v>0</v>
      </c>
      <c r="AA2210" s="4" t="s">
        <v>1</v>
      </c>
      <c r="AB2210" s="10">
        <f>IFERROR(VLOOKUP(AA2210,Curr!$B$2:$C$13,2,FALSE),0)</f>
        <v>11</v>
      </c>
      <c r="AC2210" s="11">
        <f t="shared" si="347"/>
        <v>0</v>
      </c>
      <c r="AD2210" s="11">
        <f t="shared" si="348"/>
        <v>0</v>
      </c>
      <c r="AE2210" s="12">
        <f t="shared" si="349"/>
        <v>0</v>
      </c>
      <c r="AF2210"/>
      <c r="AG2210"/>
      <c r="AH2210"/>
      <c r="AI2210"/>
      <c r="AJ2210"/>
    </row>
    <row r="2211" spans="2:36" x14ac:dyDescent="0.25">
      <c r="B2211" s="2" t="s">
        <v>685</v>
      </c>
      <c r="C2211"/>
      <c r="D2211" s="1" t="s">
        <v>1733</v>
      </c>
      <c r="E2211"/>
      <c r="F2211"/>
      <c r="G2211"/>
      <c r="H2211"/>
      <c r="I2211"/>
      <c r="J2211" s="1" t="s">
        <v>3934</v>
      </c>
      <c r="K2211"/>
      <c r="L2211"/>
      <c r="M2211"/>
      <c r="N2211"/>
      <c r="O2211"/>
      <c r="P2211"/>
      <c r="Q2211" s="13">
        <v>0</v>
      </c>
      <c r="R2211" s="13">
        <v>0</v>
      </c>
      <c r="S2211" s="11">
        <f t="shared" si="342"/>
        <v>0</v>
      </c>
      <c r="T2211" s="5">
        <v>0</v>
      </c>
      <c r="U2211" s="11">
        <f t="shared" si="343"/>
        <v>0</v>
      </c>
      <c r="V2211" s="13" t="s">
        <v>1</v>
      </c>
      <c r="W2211" s="10">
        <f>IFERROR(VLOOKUP(V2211,Curr!$B$2:$C$13,2,FALSE),0)</f>
        <v>11</v>
      </c>
      <c r="X2211" s="11">
        <f t="shared" si="344"/>
        <v>0</v>
      </c>
      <c r="Y2211" s="14">
        <f t="shared" si="345"/>
        <v>0</v>
      </c>
      <c r="Z2211" s="11">
        <f t="shared" si="346"/>
        <v>0</v>
      </c>
      <c r="AA2211" s="4" t="s">
        <v>1</v>
      </c>
      <c r="AB2211" s="10">
        <f>IFERROR(VLOOKUP(AA2211,Curr!$B$2:$C$13,2,FALSE),0)</f>
        <v>11</v>
      </c>
      <c r="AC2211" s="11">
        <f t="shared" si="347"/>
        <v>0</v>
      </c>
      <c r="AD2211" s="11">
        <f t="shared" si="348"/>
        <v>0</v>
      </c>
      <c r="AE2211" s="12">
        <f t="shared" si="349"/>
        <v>0</v>
      </c>
      <c r="AF2211"/>
      <c r="AG2211"/>
      <c r="AH2211"/>
      <c r="AI2211"/>
      <c r="AJ2211"/>
    </row>
    <row r="2212" spans="2:36" x14ac:dyDescent="0.25">
      <c r="B2212" s="2" t="s">
        <v>685</v>
      </c>
      <c r="C2212"/>
      <c r="D2212" s="1" t="s">
        <v>1733</v>
      </c>
      <c r="E2212"/>
      <c r="F2212"/>
      <c r="G2212"/>
      <c r="H2212"/>
      <c r="I2212"/>
      <c r="J2212" s="1" t="s">
        <v>3935</v>
      </c>
      <c r="K2212"/>
      <c r="L2212"/>
      <c r="M2212"/>
      <c r="N2212"/>
      <c r="O2212"/>
      <c r="P2212"/>
      <c r="Q2212" s="13">
        <v>0</v>
      </c>
      <c r="R2212" s="13">
        <v>0</v>
      </c>
      <c r="S2212" s="11">
        <f t="shared" si="342"/>
        <v>0</v>
      </c>
      <c r="T2212" s="5">
        <v>0</v>
      </c>
      <c r="U2212" s="11">
        <f t="shared" si="343"/>
        <v>0</v>
      </c>
      <c r="V2212" s="13" t="s">
        <v>1</v>
      </c>
      <c r="W2212" s="10">
        <f>IFERROR(VLOOKUP(V2212,Curr!$B$2:$C$13,2,FALSE),0)</f>
        <v>11</v>
      </c>
      <c r="X2212" s="11">
        <f t="shared" si="344"/>
        <v>0</v>
      </c>
      <c r="Y2212" s="14">
        <f t="shared" si="345"/>
        <v>0</v>
      </c>
      <c r="Z2212" s="11">
        <f t="shared" si="346"/>
        <v>0</v>
      </c>
      <c r="AA2212" s="4" t="s">
        <v>1</v>
      </c>
      <c r="AB2212" s="10">
        <f>IFERROR(VLOOKUP(AA2212,Curr!$B$2:$C$13,2,FALSE),0)</f>
        <v>11</v>
      </c>
      <c r="AC2212" s="11">
        <f t="shared" si="347"/>
        <v>0</v>
      </c>
      <c r="AD2212" s="11">
        <f t="shared" si="348"/>
        <v>0</v>
      </c>
      <c r="AE2212" s="12">
        <f t="shared" si="349"/>
        <v>0</v>
      </c>
      <c r="AF2212"/>
      <c r="AG2212"/>
      <c r="AH2212"/>
      <c r="AI2212"/>
      <c r="AJ2212"/>
    </row>
    <row r="2213" spans="2:36" x14ac:dyDescent="0.25">
      <c r="B2213" s="2" t="s">
        <v>685</v>
      </c>
      <c r="C2213"/>
      <c r="D2213" s="1" t="s">
        <v>1733</v>
      </c>
      <c r="E2213"/>
      <c r="F2213"/>
      <c r="G2213"/>
      <c r="H2213"/>
      <c r="I2213"/>
      <c r="J2213" s="1" t="s">
        <v>3936</v>
      </c>
      <c r="K2213"/>
      <c r="L2213"/>
      <c r="M2213"/>
      <c r="N2213"/>
      <c r="O2213"/>
      <c r="P2213"/>
      <c r="Q2213" s="13">
        <v>0</v>
      </c>
      <c r="R2213" s="13">
        <v>0</v>
      </c>
      <c r="S2213" s="11">
        <f t="shared" si="342"/>
        <v>0</v>
      </c>
      <c r="T2213" s="5">
        <v>0</v>
      </c>
      <c r="U2213" s="11">
        <f t="shared" si="343"/>
        <v>0</v>
      </c>
      <c r="V2213" s="13" t="s">
        <v>1</v>
      </c>
      <c r="W2213" s="10">
        <f>IFERROR(VLOOKUP(V2213,Curr!$B$2:$C$13,2,FALSE),0)</f>
        <v>11</v>
      </c>
      <c r="X2213" s="11">
        <f t="shared" si="344"/>
        <v>0</v>
      </c>
      <c r="Y2213" s="14">
        <f t="shared" si="345"/>
        <v>0</v>
      </c>
      <c r="Z2213" s="11">
        <f t="shared" si="346"/>
        <v>0</v>
      </c>
      <c r="AA2213" s="4" t="s">
        <v>1</v>
      </c>
      <c r="AB2213" s="10">
        <f>IFERROR(VLOOKUP(AA2213,Curr!$B$2:$C$13,2,FALSE),0)</f>
        <v>11</v>
      </c>
      <c r="AC2213" s="11">
        <f t="shared" si="347"/>
        <v>0</v>
      </c>
      <c r="AD2213" s="11">
        <f t="shared" si="348"/>
        <v>0</v>
      </c>
      <c r="AE2213" s="12">
        <f t="shared" si="349"/>
        <v>0</v>
      </c>
      <c r="AF2213"/>
      <c r="AG2213"/>
      <c r="AH2213"/>
      <c r="AI2213"/>
      <c r="AJ2213"/>
    </row>
    <row r="2214" spans="2:36" x14ac:dyDescent="0.25">
      <c r="B2214" s="2" t="s">
        <v>685</v>
      </c>
      <c r="C2214"/>
      <c r="D2214" s="1" t="s">
        <v>1733</v>
      </c>
      <c r="E2214"/>
      <c r="F2214"/>
      <c r="G2214"/>
      <c r="H2214"/>
      <c r="I2214"/>
      <c r="J2214" s="1" t="s">
        <v>3937</v>
      </c>
      <c r="K2214"/>
      <c r="L2214"/>
      <c r="M2214"/>
      <c r="N2214"/>
      <c r="O2214"/>
      <c r="P2214"/>
      <c r="Q2214" s="13">
        <v>0</v>
      </c>
      <c r="R2214" s="13">
        <v>0</v>
      </c>
      <c r="S2214" s="11">
        <f t="shared" si="342"/>
        <v>0</v>
      </c>
      <c r="T2214" s="5">
        <v>0</v>
      </c>
      <c r="U2214" s="11">
        <f t="shared" si="343"/>
        <v>0</v>
      </c>
      <c r="V2214" s="13" t="s">
        <v>1</v>
      </c>
      <c r="W2214" s="10">
        <f>IFERROR(VLOOKUP(V2214,Curr!$B$2:$C$13,2,FALSE),0)</f>
        <v>11</v>
      </c>
      <c r="X2214" s="11">
        <f t="shared" si="344"/>
        <v>0</v>
      </c>
      <c r="Y2214" s="14">
        <f t="shared" si="345"/>
        <v>0</v>
      </c>
      <c r="Z2214" s="11">
        <f t="shared" si="346"/>
        <v>0</v>
      </c>
      <c r="AA2214" s="4" t="s">
        <v>1</v>
      </c>
      <c r="AB2214" s="10">
        <f>IFERROR(VLOOKUP(AA2214,Curr!$B$2:$C$13,2,FALSE),0)</f>
        <v>11</v>
      </c>
      <c r="AC2214" s="11">
        <f t="shared" si="347"/>
        <v>0</v>
      </c>
      <c r="AD2214" s="11">
        <f t="shared" si="348"/>
        <v>0</v>
      </c>
      <c r="AE2214" s="12">
        <f t="shared" si="349"/>
        <v>0</v>
      </c>
      <c r="AF2214"/>
      <c r="AG2214"/>
      <c r="AH2214"/>
      <c r="AI2214"/>
      <c r="AJ2214"/>
    </row>
    <row r="2215" spans="2:36" x14ac:dyDescent="0.25">
      <c r="B2215" s="2" t="s">
        <v>685</v>
      </c>
      <c r="C2215"/>
      <c r="D2215" s="1" t="s">
        <v>1733</v>
      </c>
      <c r="E2215"/>
      <c r="F2215"/>
      <c r="G2215"/>
      <c r="H2215"/>
      <c r="I2215"/>
      <c r="J2215" s="1" t="s">
        <v>3938</v>
      </c>
      <c r="K2215"/>
      <c r="L2215"/>
      <c r="M2215"/>
      <c r="N2215"/>
      <c r="O2215"/>
      <c r="P2215"/>
      <c r="Q2215" s="13">
        <v>0</v>
      </c>
      <c r="R2215" s="13">
        <v>0</v>
      </c>
      <c r="S2215" s="11">
        <f t="shared" si="342"/>
        <v>0</v>
      </c>
      <c r="T2215" s="5">
        <v>0</v>
      </c>
      <c r="U2215" s="11">
        <f t="shared" si="343"/>
        <v>0</v>
      </c>
      <c r="V2215" s="13" t="s">
        <v>1</v>
      </c>
      <c r="W2215" s="10">
        <f>IFERROR(VLOOKUP(V2215,Curr!$B$2:$C$13,2,FALSE),0)</f>
        <v>11</v>
      </c>
      <c r="X2215" s="11">
        <f t="shared" si="344"/>
        <v>0</v>
      </c>
      <c r="Y2215" s="14">
        <f t="shared" si="345"/>
        <v>0</v>
      </c>
      <c r="Z2215" s="11">
        <f t="shared" si="346"/>
        <v>0</v>
      </c>
      <c r="AA2215" s="4" t="s">
        <v>1</v>
      </c>
      <c r="AB2215" s="10">
        <f>IFERROR(VLOOKUP(AA2215,Curr!$B$2:$C$13,2,FALSE),0)</f>
        <v>11</v>
      </c>
      <c r="AC2215" s="11">
        <f t="shared" si="347"/>
        <v>0</v>
      </c>
      <c r="AD2215" s="11">
        <f t="shared" si="348"/>
        <v>0</v>
      </c>
      <c r="AE2215" s="12">
        <f t="shared" si="349"/>
        <v>0</v>
      </c>
      <c r="AF2215"/>
      <c r="AG2215"/>
      <c r="AH2215"/>
      <c r="AI2215"/>
      <c r="AJ2215"/>
    </row>
    <row r="2216" spans="2:36" x14ac:dyDescent="0.25">
      <c r="B2216" s="2" t="s">
        <v>685</v>
      </c>
      <c r="C2216"/>
      <c r="D2216" s="1" t="s">
        <v>1733</v>
      </c>
      <c r="E2216"/>
      <c r="F2216"/>
      <c r="G2216"/>
      <c r="H2216"/>
      <c r="I2216"/>
      <c r="J2216" s="1" t="s">
        <v>3939</v>
      </c>
      <c r="K2216"/>
      <c r="L2216"/>
      <c r="M2216"/>
      <c r="N2216"/>
      <c r="O2216"/>
      <c r="P2216"/>
      <c r="Q2216" s="13">
        <v>0</v>
      </c>
      <c r="R2216" s="13">
        <v>0</v>
      </c>
      <c r="S2216" s="11">
        <f t="shared" si="342"/>
        <v>0</v>
      </c>
      <c r="T2216" s="5">
        <v>0</v>
      </c>
      <c r="U2216" s="11">
        <f t="shared" si="343"/>
        <v>0</v>
      </c>
      <c r="V2216" s="13" t="s">
        <v>1</v>
      </c>
      <c r="W2216" s="10">
        <f>IFERROR(VLOOKUP(V2216,Curr!$B$2:$C$13,2,FALSE),0)</f>
        <v>11</v>
      </c>
      <c r="X2216" s="11">
        <f t="shared" si="344"/>
        <v>0</v>
      </c>
      <c r="Y2216" s="14">
        <f t="shared" si="345"/>
        <v>0</v>
      </c>
      <c r="Z2216" s="11">
        <f t="shared" si="346"/>
        <v>0</v>
      </c>
      <c r="AA2216" s="4" t="s">
        <v>1</v>
      </c>
      <c r="AB2216" s="10">
        <f>IFERROR(VLOOKUP(AA2216,Curr!$B$2:$C$13,2,FALSE),0)</f>
        <v>11</v>
      </c>
      <c r="AC2216" s="11">
        <f t="shared" si="347"/>
        <v>0</v>
      </c>
      <c r="AD2216" s="11">
        <f t="shared" si="348"/>
        <v>0</v>
      </c>
      <c r="AE2216" s="12">
        <f t="shared" si="349"/>
        <v>0</v>
      </c>
      <c r="AF2216"/>
      <c r="AG2216"/>
      <c r="AH2216"/>
      <c r="AI2216"/>
      <c r="AJ2216"/>
    </row>
    <row r="2217" spans="2:36" x14ac:dyDescent="0.25">
      <c r="B2217" s="2" t="s">
        <v>685</v>
      </c>
      <c r="C2217"/>
      <c r="D2217" s="1" t="s">
        <v>1733</v>
      </c>
      <c r="E2217"/>
      <c r="F2217"/>
      <c r="G2217"/>
      <c r="H2217"/>
      <c r="I2217"/>
      <c r="J2217" s="1" t="s">
        <v>3940</v>
      </c>
      <c r="K2217"/>
      <c r="L2217"/>
      <c r="M2217"/>
      <c r="N2217"/>
      <c r="O2217"/>
      <c r="P2217"/>
      <c r="Q2217" s="13">
        <v>0</v>
      </c>
      <c r="R2217" s="13">
        <v>0</v>
      </c>
      <c r="S2217" s="11">
        <f t="shared" si="342"/>
        <v>0</v>
      </c>
      <c r="T2217" s="5">
        <v>0</v>
      </c>
      <c r="U2217" s="11">
        <f t="shared" si="343"/>
        <v>0</v>
      </c>
      <c r="V2217" s="13" t="s">
        <v>1</v>
      </c>
      <c r="W2217" s="10">
        <f>IFERROR(VLOOKUP(V2217,Curr!$B$2:$C$13,2,FALSE),0)</f>
        <v>11</v>
      </c>
      <c r="X2217" s="11">
        <f t="shared" si="344"/>
        <v>0</v>
      </c>
      <c r="Y2217" s="14">
        <f t="shared" si="345"/>
        <v>0</v>
      </c>
      <c r="Z2217" s="11">
        <f t="shared" si="346"/>
        <v>0</v>
      </c>
      <c r="AA2217" s="4" t="s">
        <v>1</v>
      </c>
      <c r="AB2217" s="10">
        <f>IFERROR(VLOOKUP(AA2217,Curr!$B$2:$C$13,2,FALSE),0)</f>
        <v>11</v>
      </c>
      <c r="AC2217" s="11">
        <f t="shared" si="347"/>
        <v>0</v>
      </c>
      <c r="AD2217" s="11">
        <f t="shared" si="348"/>
        <v>0</v>
      </c>
      <c r="AE2217" s="12">
        <f t="shared" si="349"/>
        <v>0</v>
      </c>
      <c r="AF2217"/>
      <c r="AG2217"/>
      <c r="AH2217"/>
      <c r="AI2217"/>
      <c r="AJ2217"/>
    </row>
    <row r="2218" spans="2:36" x14ac:dyDescent="0.25">
      <c r="B2218" s="2" t="s">
        <v>685</v>
      </c>
      <c r="C2218"/>
      <c r="D2218" s="1" t="s">
        <v>1733</v>
      </c>
      <c r="E2218"/>
      <c r="F2218"/>
      <c r="G2218"/>
      <c r="H2218"/>
      <c r="I2218"/>
      <c r="J2218" s="1" t="s">
        <v>3941</v>
      </c>
      <c r="K2218"/>
      <c r="L2218"/>
      <c r="M2218"/>
      <c r="N2218"/>
      <c r="O2218"/>
      <c r="P2218"/>
      <c r="Q2218" s="13">
        <v>0</v>
      </c>
      <c r="R2218" s="13">
        <v>0</v>
      </c>
      <c r="S2218" s="11">
        <f t="shared" si="342"/>
        <v>0</v>
      </c>
      <c r="T2218" s="5">
        <v>0</v>
      </c>
      <c r="U2218" s="11">
        <f t="shared" si="343"/>
        <v>0</v>
      </c>
      <c r="V2218" s="13" t="s">
        <v>1</v>
      </c>
      <c r="W2218" s="10">
        <f>IFERROR(VLOOKUP(V2218,Curr!$B$2:$C$13,2,FALSE),0)</f>
        <v>11</v>
      </c>
      <c r="X2218" s="11">
        <f t="shared" si="344"/>
        <v>0</v>
      </c>
      <c r="Y2218" s="14">
        <f t="shared" si="345"/>
        <v>0</v>
      </c>
      <c r="Z2218" s="11">
        <f t="shared" si="346"/>
        <v>0</v>
      </c>
      <c r="AA2218" s="4" t="s">
        <v>1</v>
      </c>
      <c r="AB2218" s="10">
        <f>IFERROR(VLOOKUP(AA2218,Curr!$B$2:$C$13,2,FALSE),0)</f>
        <v>11</v>
      </c>
      <c r="AC2218" s="11">
        <f t="shared" si="347"/>
        <v>0</v>
      </c>
      <c r="AD2218" s="11">
        <f t="shared" si="348"/>
        <v>0</v>
      </c>
      <c r="AE2218" s="12">
        <f t="shared" si="349"/>
        <v>0</v>
      </c>
      <c r="AF2218"/>
      <c r="AG2218"/>
      <c r="AH2218"/>
      <c r="AI2218"/>
      <c r="AJ2218"/>
    </row>
    <row r="2219" spans="2:36" x14ac:dyDescent="0.25">
      <c r="B2219" s="2" t="s">
        <v>685</v>
      </c>
      <c r="C2219"/>
      <c r="D2219" s="1" t="s">
        <v>1733</v>
      </c>
      <c r="E2219"/>
      <c r="F2219"/>
      <c r="G2219"/>
      <c r="H2219"/>
      <c r="I2219"/>
      <c r="J2219" s="1" t="s">
        <v>3942</v>
      </c>
      <c r="K2219"/>
      <c r="L2219"/>
      <c r="M2219"/>
      <c r="N2219"/>
      <c r="O2219"/>
      <c r="P2219"/>
      <c r="Q2219" s="13">
        <v>0</v>
      </c>
      <c r="R2219" s="13">
        <v>0</v>
      </c>
      <c r="S2219" s="11">
        <f t="shared" si="342"/>
        <v>0</v>
      </c>
      <c r="T2219" s="5">
        <v>0</v>
      </c>
      <c r="U2219" s="11">
        <f t="shared" si="343"/>
        <v>0</v>
      </c>
      <c r="V2219" s="13" t="s">
        <v>1</v>
      </c>
      <c r="W2219" s="10">
        <f>IFERROR(VLOOKUP(V2219,Curr!$B$2:$C$13,2,FALSE),0)</f>
        <v>11</v>
      </c>
      <c r="X2219" s="11">
        <f t="shared" si="344"/>
        <v>0</v>
      </c>
      <c r="Y2219" s="14">
        <f t="shared" si="345"/>
        <v>0</v>
      </c>
      <c r="Z2219" s="11">
        <f t="shared" si="346"/>
        <v>0</v>
      </c>
      <c r="AA2219" s="4" t="s">
        <v>1</v>
      </c>
      <c r="AB2219" s="10">
        <f>IFERROR(VLOOKUP(AA2219,Curr!$B$2:$C$13,2,FALSE),0)</f>
        <v>11</v>
      </c>
      <c r="AC2219" s="11">
        <f t="shared" si="347"/>
        <v>0</v>
      </c>
      <c r="AD2219" s="11">
        <f t="shared" si="348"/>
        <v>0</v>
      </c>
      <c r="AE2219" s="12">
        <f t="shared" si="349"/>
        <v>0</v>
      </c>
      <c r="AF2219"/>
      <c r="AG2219"/>
      <c r="AH2219"/>
      <c r="AI2219"/>
      <c r="AJ2219"/>
    </row>
    <row r="2220" spans="2:36" x14ac:dyDescent="0.25">
      <c r="B2220" s="2" t="s">
        <v>685</v>
      </c>
      <c r="C2220"/>
      <c r="D2220" s="1" t="s">
        <v>1733</v>
      </c>
      <c r="E2220"/>
      <c r="F2220"/>
      <c r="G2220"/>
      <c r="H2220"/>
      <c r="I2220"/>
      <c r="J2220" s="1" t="s">
        <v>3943</v>
      </c>
      <c r="K2220"/>
      <c r="L2220"/>
      <c r="M2220"/>
      <c r="N2220"/>
      <c r="O2220"/>
      <c r="P2220"/>
      <c r="Q2220" s="13">
        <v>0</v>
      </c>
      <c r="R2220" s="13">
        <v>0</v>
      </c>
      <c r="S2220" s="11">
        <f t="shared" si="342"/>
        <v>0</v>
      </c>
      <c r="T2220" s="5">
        <v>0</v>
      </c>
      <c r="U2220" s="11">
        <f t="shared" si="343"/>
        <v>0</v>
      </c>
      <c r="V2220" s="13" t="s">
        <v>1</v>
      </c>
      <c r="W2220" s="10">
        <f>IFERROR(VLOOKUP(V2220,Curr!$B$2:$C$13,2,FALSE),0)</f>
        <v>11</v>
      </c>
      <c r="X2220" s="11">
        <f t="shared" si="344"/>
        <v>0</v>
      </c>
      <c r="Y2220" s="14">
        <f t="shared" si="345"/>
        <v>0</v>
      </c>
      <c r="Z2220" s="11">
        <f t="shared" si="346"/>
        <v>0</v>
      </c>
      <c r="AA2220" s="4" t="s">
        <v>1</v>
      </c>
      <c r="AB2220" s="10">
        <f>IFERROR(VLOOKUP(AA2220,Curr!$B$2:$C$13,2,FALSE),0)</f>
        <v>11</v>
      </c>
      <c r="AC2220" s="11">
        <f t="shared" si="347"/>
        <v>0</v>
      </c>
      <c r="AD2220" s="11">
        <f t="shared" si="348"/>
        <v>0</v>
      </c>
      <c r="AE2220" s="12">
        <f t="shared" si="349"/>
        <v>0</v>
      </c>
      <c r="AF2220"/>
      <c r="AG2220"/>
      <c r="AH2220"/>
      <c r="AI2220"/>
      <c r="AJ2220"/>
    </row>
    <row r="2221" spans="2:36" x14ac:dyDescent="0.25">
      <c r="B2221" s="2" t="s">
        <v>685</v>
      </c>
      <c r="C2221"/>
      <c r="D2221" s="1" t="s">
        <v>1733</v>
      </c>
      <c r="E2221"/>
      <c r="F2221"/>
      <c r="G2221"/>
      <c r="H2221"/>
      <c r="I2221"/>
      <c r="J2221" s="1" t="s">
        <v>3944</v>
      </c>
      <c r="K2221"/>
      <c r="L2221"/>
      <c r="M2221"/>
      <c r="N2221"/>
      <c r="O2221"/>
      <c r="P2221"/>
      <c r="Q2221" s="13">
        <v>0</v>
      </c>
      <c r="R2221" s="13">
        <v>0</v>
      </c>
      <c r="S2221" s="11">
        <f t="shared" si="342"/>
        <v>0</v>
      </c>
      <c r="T2221" s="5">
        <v>0</v>
      </c>
      <c r="U2221" s="11">
        <f t="shared" si="343"/>
        <v>0</v>
      </c>
      <c r="V2221" s="13" t="s">
        <v>1</v>
      </c>
      <c r="W2221" s="10">
        <f>IFERROR(VLOOKUP(V2221,Curr!$B$2:$C$13,2,FALSE),0)</f>
        <v>11</v>
      </c>
      <c r="X2221" s="11">
        <f t="shared" si="344"/>
        <v>0</v>
      </c>
      <c r="Y2221" s="14">
        <f t="shared" si="345"/>
        <v>0</v>
      </c>
      <c r="Z2221" s="11">
        <f t="shared" si="346"/>
        <v>0</v>
      </c>
      <c r="AA2221" s="4" t="s">
        <v>1</v>
      </c>
      <c r="AB2221" s="10">
        <f>IFERROR(VLOOKUP(AA2221,Curr!$B$2:$C$13,2,FALSE),0)</f>
        <v>11</v>
      </c>
      <c r="AC2221" s="11">
        <f t="shared" si="347"/>
        <v>0</v>
      </c>
      <c r="AD2221" s="11">
        <f t="shared" si="348"/>
        <v>0</v>
      </c>
      <c r="AE2221" s="12">
        <f t="shared" si="349"/>
        <v>0</v>
      </c>
      <c r="AF2221"/>
      <c r="AG2221"/>
      <c r="AH2221"/>
      <c r="AI2221"/>
      <c r="AJ2221"/>
    </row>
    <row r="2222" spans="2:36" x14ac:dyDescent="0.25">
      <c r="B2222" s="2" t="s">
        <v>685</v>
      </c>
      <c r="C2222"/>
      <c r="D2222" s="1" t="s">
        <v>1733</v>
      </c>
      <c r="E2222"/>
      <c r="F2222"/>
      <c r="G2222"/>
      <c r="H2222"/>
      <c r="I2222"/>
      <c r="J2222" s="1" t="s">
        <v>3945</v>
      </c>
      <c r="K2222"/>
      <c r="L2222"/>
      <c r="M2222"/>
      <c r="N2222"/>
      <c r="O2222"/>
      <c r="P2222"/>
      <c r="Q2222" s="13">
        <v>0</v>
      </c>
      <c r="R2222" s="13">
        <v>0</v>
      </c>
      <c r="S2222" s="11">
        <f t="shared" si="342"/>
        <v>0</v>
      </c>
      <c r="T2222" s="5">
        <v>0</v>
      </c>
      <c r="U2222" s="11">
        <f t="shared" si="343"/>
        <v>0</v>
      </c>
      <c r="V2222" s="13" t="s">
        <v>1</v>
      </c>
      <c r="W2222" s="10">
        <f>IFERROR(VLOOKUP(V2222,Curr!$B$2:$C$13,2,FALSE),0)</f>
        <v>11</v>
      </c>
      <c r="X2222" s="11">
        <f t="shared" si="344"/>
        <v>0</v>
      </c>
      <c r="Y2222" s="14">
        <f t="shared" si="345"/>
        <v>0</v>
      </c>
      <c r="Z2222" s="11">
        <f t="shared" si="346"/>
        <v>0</v>
      </c>
      <c r="AA2222" s="4" t="s">
        <v>1</v>
      </c>
      <c r="AB2222" s="10">
        <f>IFERROR(VLOOKUP(AA2222,Curr!$B$2:$C$13,2,FALSE),0)</f>
        <v>11</v>
      </c>
      <c r="AC2222" s="11">
        <f t="shared" si="347"/>
        <v>0</v>
      </c>
      <c r="AD2222" s="11">
        <f t="shared" si="348"/>
        <v>0</v>
      </c>
      <c r="AE2222" s="12">
        <f t="shared" si="349"/>
        <v>0</v>
      </c>
      <c r="AF2222"/>
      <c r="AG2222"/>
      <c r="AH2222"/>
      <c r="AI2222"/>
      <c r="AJ2222"/>
    </row>
    <row r="2223" spans="2:36" x14ac:dyDescent="0.25">
      <c r="B2223" s="2" t="s">
        <v>685</v>
      </c>
      <c r="C2223"/>
      <c r="D2223" s="1" t="s">
        <v>1733</v>
      </c>
      <c r="E2223"/>
      <c r="F2223"/>
      <c r="G2223"/>
      <c r="H2223"/>
      <c r="I2223"/>
      <c r="J2223" s="1" t="s">
        <v>3946</v>
      </c>
      <c r="K2223"/>
      <c r="L2223"/>
      <c r="M2223"/>
      <c r="N2223"/>
      <c r="O2223"/>
      <c r="P2223"/>
      <c r="Q2223" s="13">
        <v>0</v>
      </c>
      <c r="R2223" s="13">
        <v>0</v>
      </c>
      <c r="S2223" s="11">
        <f t="shared" si="342"/>
        <v>0</v>
      </c>
      <c r="T2223" s="5">
        <v>0</v>
      </c>
      <c r="U2223" s="11">
        <f t="shared" si="343"/>
        <v>0</v>
      </c>
      <c r="V2223" s="13" t="s">
        <v>1</v>
      </c>
      <c r="W2223" s="10">
        <f>IFERROR(VLOOKUP(V2223,Curr!$B$2:$C$13,2,FALSE),0)</f>
        <v>11</v>
      </c>
      <c r="X2223" s="11">
        <f t="shared" si="344"/>
        <v>0</v>
      </c>
      <c r="Y2223" s="14">
        <f t="shared" si="345"/>
        <v>0</v>
      </c>
      <c r="Z2223" s="11">
        <f t="shared" si="346"/>
        <v>0</v>
      </c>
      <c r="AA2223" s="4" t="s">
        <v>1</v>
      </c>
      <c r="AB2223" s="10">
        <f>IFERROR(VLOOKUP(AA2223,Curr!$B$2:$C$13,2,FALSE),0)</f>
        <v>11</v>
      </c>
      <c r="AC2223" s="11">
        <f t="shared" si="347"/>
        <v>0</v>
      </c>
      <c r="AD2223" s="11">
        <f t="shared" si="348"/>
        <v>0</v>
      </c>
      <c r="AE2223" s="12">
        <f t="shared" si="349"/>
        <v>0</v>
      </c>
      <c r="AF2223"/>
      <c r="AG2223"/>
      <c r="AH2223"/>
      <c r="AI2223"/>
      <c r="AJ2223"/>
    </row>
    <row r="2224" spans="2:36" x14ac:dyDescent="0.25">
      <c r="B2224" s="2" t="s">
        <v>685</v>
      </c>
      <c r="C2224"/>
      <c r="D2224" s="1" t="s">
        <v>1733</v>
      </c>
      <c r="E2224"/>
      <c r="F2224"/>
      <c r="G2224"/>
      <c r="H2224"/>
      <c r="I2224"/>
      <c r="J2224" s="1" t="s">
        <v>3947</v>
      </c>
      <c r="K2224"/>
      <c r="L2224"/>
      <c r="M2224"/>
      <c r="N2224"/>
      <c r="O2224"/>
      <c r="P2224"/>
      <c r="Q2224" s="13">
        <v>0</v>
      </c>
      <c r="R2224" s="13">
        <v>0</v>
      </c>
      <c r="S2224" s="11">
        <f t="shared" si="342"/>
        <v>0</v>
      </c>
      <c r="T2224" s="5">
        <v>0</v>
      </c>
      <c r="U2224" s="11">
        <f t="shared" si="343"/>
        <v>0</v>
      </c>
      <c r="V2224" s="13" t="s">
        <v>1</v>
      </c>
      <c r="W2224" s="10">
        <f>IFERROR(VLOOKUP(V2224,Curr!$B$2:$C$13,2,FALSE),0)</f>
        <v>11</v>
      </c>
      <c r="X2224" s="11">
        <f t="shared" si="344"/>
        <v>0</v>
      </c>
      <c r="Y2224" s="14">
        <f t="shared" si="345"/>
        <v>0</v>
      </c>
      <c r="Z2224" s="11">
        <f t="shared" si="346"/>
        <v>0</v>
      </c>
      <c r="AA2224" s="4" t="s">
        <v>1</v>
      </c>
      <c r="AB2224" s="10">
        <f>IFERROR(VLOOKUP(AA2224,Curr!$B$2:$C$13,2,FALSE),0)</f>
        <v>11</v>
      </c>
      <c r="AC2224" s="11">
        <f t="shared" si="347"/>
        <v>0</v>
      </c>
      <c r="AD2224" s="11">
        <f t="shared" si="348"/>
        <v>0</v>
      </c>
      <c r="AE2224" s="12">
        <f t="shared" si="349"/>
        <v>0</v>
      </c>
      <c r="AF2224"/>
      <c r="AG2224"/>
      <c r="AH2224"/>
      <c r="AI2224"/>
      <c r="AJ2224"/>
    </row>
    <row r="2225" spans="2:36" x14ac:dyDescent="0.25">
      <c r="B2225" s="2" t="s">
        <v>685</v>
      </c>
      <c r="C2225"/>
      <c r="D2225" s="1" t="s">
        <v>1733</v>
      </c>
      <c r="E2225"/>
      <c r="F2225"/>
      <c r="G2225"/>
      <c r="H2225"/>
      <c r="I2225"/>
      <c r="J2225" s="1" t="s">
        <v>3948</v>
      </c>
      <c r="K2225"/>
      <c r="L2225"/>
      <c r="M2225"/>
      <c r="N2225"/>
      <c r="O2225"/>
      <c r="P2225"/>
      <c r="Q2225" s="13">
        <v>0</v>
      </c>
      <c r="R2225" s="13">
        <v>0</v>
      </c>
      <c r="S2225" s="11">
        <f t="shared" si="342"/>
        <v>0</v>
      </c>
      <c r="T2225" s="5">
        <v>0</v>
      </c>
      <c r="U2225" s="11">
        <f t="shared" si="343"/>
        <v>0</v>
      </c>
      <c r="V2225" s="13" t="s">
        <v>1</v>
      </c>
      <c r="W2225" s="10">
        <f>IFERROR(VLOOKUP(V2225,Curr!$B$2:$C$13,2,FALSE),0)</f>
        <v>11</v>
      </c>
      <c r="X2225" s="11">
        <f t="shared" si="344"/>
        <v>0</v>
      </c>
      <c r="Y2225" s="14">
        <f t="shared" si="345"/>
        <v>0</v>
      </c>
      <c r="Z2225" s="11">
        <f t="shared" si="346"/>
        <v>0</v>
      </c>
      <c r="AA2225" s="4" t="s">
        <v>1</v>
      </c>
      <c r="AB2225" s="10">
        <f>IFERROR(VLOOKUP(AA2225,Curr!$B$2:$C$13,2,FALSE),0)</f>
        <v>11</v>
      </c>
      <c r="AC2225" s="11">
        <f t="shared" si="347"/>
        <v>0</v>
      </c>
      <c r="AD2225" s="11">
        <f t="shared" si="348"/>
        <v>0</v>
      </c>
      <c r="AE2225" s="12">
        <f t="shared" si="349"/>
        <v>0</v>
      </c>
      <c r="AF2225"/>
      <c r="AG2225"/>
      <c r="AH2225"/>
      <c r="AI2225"/>
      <c r="AJ2225"/>
    </row>
    <row r="2226" spans="2:36" x14ac:dyDescent="0.25">
      <c r="B2226" s="2" t="s">
        <v>685</v>
      </c>
      <c r="C2226"/>
      <c r="D2226" s="1" t="s">
        <v>1733</v>
      </c>
      <c r="E2226"/>
      <c r="F2226"/>
      <c r="G2226"/>
      <c r="H2226"/>
      <c r="I2226"/>
      <c r="J2226" s="1" t="s">
        <v>3949</v>
      </c>
      <c r="K2226"/>
      <c r="L2226"/>
      <c r="M2226"/>
      <c r="N2226"/>
      <c r="O2226"/>
      <c r="P2226"/>
      <c r="Q2226" s="13">
        <v>0</v>
      </c>
      <c r="R2226" s="13">
        <v>0</v>
      </c>
      <c r="S2226" s="11">
        <f t="shared" si="342"/>
        <v>0</v>
      </c>
      <c r="T2226" s="5">
        <v>0</v>
      </c>
      <c r="U2226" s="11">
        <f t="shared" si="343"/>
        <v>0</v>
      </c>
      <c r="V2226" s="13" t="s">
        <v>1</v>
      </c>
      <c r="W2226" s="10">
        <f>IFERROR(VLOOKUP(V2226,Curr!$B$2:$C$13,2,FALSE),0)</f>
        <v>11</v>
      </c>
      <c r="X2226" s="11">
        <f t="shared" si="344"/>
        <v>0</v>
      </c>
      <c r="Y2226" s="14">
        <f t="shared" si="345"/>
        <v>0</v>
      </c>
      <c r="Z2226" s="11">
        <f t="shared" si="346"/>
        <v>0</v>
      </c>
      <c r="AA2226" s="4" t="s">
        <v>1</v>
      </c>
      <c r="AB2226" s="10">
        <f>IFERROR(VLOOKUP(AA2226,Curr!$B$2:$C$13,2,FALSE),0)</f>
        <v>11</v>
      </c>
      <c r="AC2226" s="11">
        <f t="shared" si="347"/>
        <v>0</v>
      </c>
      <c r="AD2226" s="11">
        <f t="shared" si="348"/>
        <v>0</v>
      </c>
      <c r="AE2226" s="12">
        <f t="shared" si="349"/>
        <v>0</v>
      </c>
      <c r="AF2226"/>
      <c r="AG2226"/>
      <c r="AH2226"/>
      <c r="AI2226"/>
      <c r="AJ2226"/>
    </row>
    <row r="2227" spans="2:36" x14ac:dyDescent="0.25">
      <c r="B2227" s="2" t="s">
        <v>685</v>
      </c>
      <c r="C2227"/>
      <c r="D2227" s="1" t="s">
        <v>1733</v>
      </c>
      <c r="E2227"/>
      <c r="F2227"/>
      <c r="G2227"/>
      <c r="H2227"/>
      <c r="I2227"/>
      <c r="J2227" s="1" t="s">
        <v>3950</v>
      </c>
      <c r="K2227"/>
      <c r="L2227"/>
      <c r="M2227"/>
      <c r="N2227"/>
      <c r="O2227"/>
      <c r="P2227"/>
      <c r="Q2227" s="13">
        <v>0</v>
      </c>
      <c r="R2227" s="13">
        <v>0</v>
      </c>
      <c r="S2227" s="11">
        <f t="shared" si="342"/>
        <v>0</v>
      </c>
      <c r="T2227" s="5">
        <v>0</v>
      </c>
      <c r="U2227" s="11">
        <f t="shared" si="343"/>
        <v>0</v>
      </c>
      <c r="V2227" s="13" t="s">
        <v>1</v>
      </c>
      <c r="W2227" s="10">
        <f>IFERROR(VLOOKUP(V2227,Curr!$B$2:$C$13,2,FALSE),0)</f>
        <v>11</v>
      </c>
      <c r="X2227" s="11">
        <f t="shared" si="344"/>
        <v>0</v>
      </c>
      <c r="Y2227" s="14">
        <f t="shared" si="345"/>
        <v>0</v>
      </c>
      <c r="Z2227" s="11">
        <f t="shared" si="346"/>
        <v>0</v>
      </c>
      <c r="AA2227" s="4" t="s">
        <v>1</v>
      </c>
      <c r="AB2227" s="10">
        <f>IFERROR(VLOOKUP(AA2227,Curr!$B$2:$C$13,2,FALSE),0)</f>
        <v>11</v>
      </c>
      <c r="AC2227" s="11">
        <f t="shared" si="347"/>
        <v>0</v>
      </c>
      <c r="AD2227" s="11">
        <f t="shared" si="348"/>
        <v>0</v>
      </c>
      <c r="AE2227" s="12">
        <f t="shared" si="349"/>
        <v>0</v>
      </c>
      <c r="AF2227"/>
      <c r="AG2227"/>
      <c r="AH2227"/>
      <c r="AI2227"/>
      <c r="AJ2227"/>
    </row>
    <row r="2228" spans="2:36" x14ac:dyDescent="0.25">
      <c r="B2228" s="2" t="s">
        <v>685</v>
      </c>
      <c r="C2228"/>
      <c r="D2228" s="1" t="s">
        <v>1733</v>
      </c>
      <c r="E2228"/>
      <c r="F2228"/>
      <c r="G2228"/>
      <c r="H2228"/>
      <c r="I2228"/>
      <c r="J2228" s="1" t="s">
        <v>3951</v>
      </c>
      <c r="K2228"/>
      <c r="L2228"/>
      <c r="M2228"/>
      <c r="N2228"/>
      <c r="O2228"/>
      <c r="P2228"/>
      <c r="Q2228" s="13">
        <v>0</v>
      </c>
      <c r="R2228" s="13">
        <v>0</v>
      </c>
      <c r="S2228" s="11">
        <f t="shared" si="342"/>
        <v>0</v>
      </c>
      <c r="T2228" s="5">
        <v>0</v>
      </c>
      <c r="U2228" s="11">
        <f t="shared" si="343"/>
        <v>0</v>
      </c>
      <c r="V2228" s="13" t="s">
        <v>1</v>
      </c>
      <c r="W2228" s="10">
        <f>IFERROR(VLOOKUP(V2228,Curr!$B$2:$C$13,2,FALSE),0)</f>
        <v>11</v>
      </c>
      <c r="X2228" s="11">
        <f t="shared" si="344"/>
        <v>0</v>
      </c>
      <c r="Y2228" s="14">
        <f t="shared" si="345"/>
        <v>0</v>
      </c>
      <c r="Z2228" s="11">
        <f t="shared" si="346"/>
        <v>0</v>
      </c>
      <c r="AA2228" s="4" t="s">
        <v>1</v>
      </c>
      <c r="AB2228" s="10">
        <f>IFERROR(VLOOKUP(AA2228,Curr!$B$2:$C$13,2,FALSE),0)</f>
        <v>11</v>
      </c>
      <c r="AC2228" s="11">
        <f t="shared" si="347"/>
        <v>0</v>
      </c>
      <c r="AD2228" s="11">
        <f t="shared" si="348"/>
        <v>0</v>
      </c>
      <c r="AE2228" s="12">
        <f t="shared" si="349"/>
        <v>0</v>
      </c>
      <c r="AF2228"/>
      <c r="AG2228"/>
      <c r="AH2228"/>
      <c r="AI2228"/>
      <c r="AJ2228"/>
    </row>
    <row r="2229" spans="2:36" x14ac:dyDescent="0.25">
      <c r="B2229" s="2" t="s">
        <v>685</v>
      </c>
      <c r="C2229"/>
      <c r="D2229" s="1" t="s">
        <v>1733</v>
      </c>
      <c r="E2229"/>
      <c r="F2229"/>
      <c r="G2229"/>
      <c r="H2229"/>
      <c r="I2229"/>
      <c r="J2229" s="1" t="s">
        <v>3952</v>
      </c>
      <c r="K2229"/>
      <c r="L2229"/>
      <c r="M2229"/>
      <c r="N2229"/>
      <c r="O2229"/>
      <c r="P2229"/>
      <c r="Q2229" s="13">
        <v>0</v>
      </c>
      <c r="R2229" s="13">
        <v>0</v>
      </c>
      <c r="S2229" s="11">
        <f t="shared" si="342"/>
        <v>0</v>
      </c>
      <c r="T2229" s="5">
        <v>0</v>
      </c>
      <c r="U2229" s="11">
        <f t="shared" si="343"/>
        <v>0</v>
      </c>
      <c r="V2229" s="13" t="s">
        <v>1</v>
      </c>
      <c r="W2229" s="10">
        <f>IFERROR(VLOOKUP(V2229,Curr!$B$2:$C$13,2,FALSE),0)</f>
        <v>11</v>
      </c>
      <c r="X2229" s="11">
        <f t="shared" si="344"/>
        <v>0</v>
      </c>
      <c r="Y2229" s="14">
        <f t="shared" si="345"/>
        <v>0</v>
      </c>
      <c r="Z2229" s="11">
        <f t="shared" si="346"/>
        <v>0</v>
      </c>
      <c r="AA2229" s="4" t="s">
        <v>1</v>
      </c>
      <c r="AB2229" s="10">
        <f>IFERROR(VLOOKUP(AA2229,Curr!$B$2:$C$13,2,FALSE),0)</f>
        <v>11</v>
      </c>
      <c r="AC2229" s="11">
        <f t="shared" si="347"/>
        <v>0</v>
      </c>
      <c r="AD2229" s="11">
        <f t="shared" si="348"/>
        <v>0</v>
      </c>
      <c r="AE2229" s="12">
        <f t="shared" si="349"/>
        <v>0</v>
      </c>
      <c r="AF2229"/>
      <c r="AG2229"/>
      <c r="AH2229"/>
      <c r="AI2229"/>
      <c r="AJ2229"/>
    </row>
    <row r="2230" spans="2:36" x14ac:dyDescent="0.25">
      <c r="B2230" s="2" t="s">
        <v>685</v>
      </c>
      <c r="C2230"/>
      <c r="D2230" s="1" t="s">
        <v>1733</v>
      </c>
      <c r="E2230"/>
      <c r="F2230"/>
      <c r="G2230"/>
      <c r="H2230"/>
      <c r="I2230"/>
      <c r="J2230" s="1" t="s">
        <v>3953</v>
      </c>
      <c r="K2230"/>
      <c r="L2230"/>
      <c r="M2230"/>
      <c r="N2230"/>
      <c r="O2230"/>
      <c r="P2230"/>
      <c r="Q2230" s="13">
        <v>0</v>
      </c>
      <c r="R2230" s="13">
        <v>0</v>
      </c>
      <c r="S2230" s="11">
        <f t="shared" si="342"/>
        <v>0</v>
      </c>
      <c r="T2230" s="5">
        <v>0</v>
      </c>
      <c r="U2230" s="11">
        <f t="shared" si="343"/>
        <v>0</v>
      </c>
      <c r="V2230" s="13" t="s">
        <v>1</v>
      </c>
      <c r="W2230" s="10">
        <f>IFERROR(VLOOKUP(V2230,Curr!$B$2:$C$13,2,FALSE),0)</f>
        <v>11</v>
      </c>
      <c r="X2230" s="11">
        <f t="shared" si="344"/>
        <v>0</v>
      </c>
      <c r="Y2230" s="14">
        <f t="shared" si="345"/>
        <v>0</v>
      </c>
      <c r="Z2230" s="11">
        <f t="shared" si="346"/>
        <v>0</v>
      </c>
      <c r="AA2230" s="4" t="s">
        <v>1</v>
      </c>
      <c r="AB2230" s="10">
        <f>IFERROR(VLOOKUP(AA2230,Curr!$B$2:$C$13,2,FALSE),0)</f>
        <v>11</v>
      </c>
      <c r="AC2230" s="11">
        <f t="shared" si="347"/>
        <v>0</v>
      </c>
      <c r="AD2230" s="11">
        <f t="shared" si="348"/>
        <v>0</v>
      </c>
      <c r="AE2230" s="12">
        <f t="shared" si="349"/>
        <v>0</v>
      </c>
      <c r="AF2230"/>
      <c r="AG2230"/>
      <c r="AH2230"/>
      <c r="AI2230"/>
      <c r="AJ2230"/>
    </row>
    <row r="2231" spans="2:36" x14ac:dyDescent="0.25">
      <c r="B2231" s="2" t="s">
        <v>685</v>
      </c>
      <c r="C2231"/>
      <c r="D2231" s="1" t="s">
        <v>1733</v>
      </c>
      <c r="E2231"/>
      <c r="F2231"/>
      <c r="G2231"/>
      <c r="H2231"/>
      <c r="I2231"/>
      <c r="J2231" s="1" t="s">
        <v>3954</v>
      </c>
      <c r="K2231"/>
      <c r="L2231"/>
      <c r="M2231"/>
      <c r="N2231"/>
      <c r="O2231"/>
      <c r="P2231"/>
      <c r="Q2231" s="13">
        <v>0</v>
      </c>
      <c r="R2231" s="13">
        <v>0</v>
      </c>
      <c r="S2231" s="11">
        <f t="shared" si="342"/>
        <v>0</v>
      </c>
      <c r="T2231" s="5">
        <v>0</v>
      </c>
      <c r="U2231" s="11">
        <f t="shared" si="343"/>
        <v>0</v>
      </c>
      <c r="V2231" s="13" t="s">
        <v>1</v>
      </c>
      <c r="W2231" s="10">
        <f>IFERROR(VLOOKUP(V2231,Curr!$B$2:$C$13,2,FALSE),0)</f>
        <v>11</v>
      </c>
      <c r="X2231" s="11">
        <f t="shared" si="344"/>
        <v>0</v>
      </c>
      <c r="Y2231" s="14">
        <f t="shared" si="345"/>
        <v>0</v>
      </c>
      <c r="Z2231" s="11">
        <f t="shared" si="346"/>
        <v>0</v>
      </c>
      <c r="AA2231" s="4" t="s">
        <v>1</v>
      </c>
      <c r="AB2231" s="10">
        <f>IFERROR(VLOOKUP(AA2231,Curr!$B$2:$C$13,2,FALSE),0)</f>
        <v>11</v>
      </c>
      <c r="AC2231" s="11">
        <f t="shared" si="347"/>
        <v>0</v>
      </c>
      <c r="AD2231" s="11">
        <f t="shared" si="348"/>
        <v>0</v>
      </c>
      <c r="AE2231" s="12">
        <f t="shared" si="349"/>
        <v>0</v>
      </c>
      <c r="AF2231"/>
      <c r="AG2231"/>
      <c r="AH2231"/>
      <c r="AI2231"/>
      <c r="AJ2231"/>
    </row>
    <row r="2232" spans="2:36" x14ac:dyDescent="0.25">
      <c r="B2232" s="2" t="s">
        <v>685</v>
      </c>
      <c r="C2232"/>
      <c r="D2232" s="1" t="s">
        <v>1733</v>
      </c>
      <c r="E2232"/>
      <c r="F2232"/>
      <c r="G2232"/>
      <c r="H2232"/>
      <c r="I2232"/>
      <c r="J2232" s="1" t="s">
        <v>3955</v>
      </c>
      <c r="K2232"/>
      <c r="L2232"/>
      <c r="M2232"/>
      <c r="N2232"/>
      <c r="O2232"/>
      <c r="P2232"/>
      <c r="Q2232" s="13">
        <v>0</v>
      </c>
      <c r="R2232" s="13">
        <v>0</v>
      </c>
      <c r="S2232" s="11">
        <f t="shared" ref="S2232:S2295" si="350">+Q2232*R2232</f>
        <v>0</v>
      </c>
      <c r="T2232" s="5">
        <v>0</v>
      </c>
      <c r="U2232" s="11">
        <f t="shared" ref="U2232:U2295" si="351">S2232*(1-T2232)</f>
        <v>0</v>
      </c>
      <c r="V2232" s="13" t="s">
        <v>1</v>
      </c>
      <c r="W2232" s="10">
        <f>IFERROR(VLOOKUP(V2232,Curr!$B$2:$C$13,2,FALSE),0)</f>
        <v>11</v>
      </c>
      <c r="X2232" s="11">
        <f t="shared" ref="X2232:X2295" si="352">U2232*W2232</f>
        <v>0</v>
      </c>
      <c r="Y2232" s="14">
        <f t="shared" ref="Y2232:Y2295" si="353">Q2232</f>
        <v>0</v>
      </c>
      <c r="Z2232" s="11">
        <f t="shared" ref="Z2232:Z2295" si="354">+Y2232*R2232</f>
        <v>0</v>
      </c>
      <c r="AA2232" s="4" t="s">
        <v>1</v>
      </c>
      <c r="AB2232" s="10">
        <f>IFERROR(VLOOKUP(AA2232,Curr!$B$2:$C$13,2,FALSE),0)</f>
        <v>11</v>
      </c>
      <c r="AC2232" s="11">
        <f t="shared" ref="AC2232:AC2295" si="355">+Y2232*AB2232*R2232</f>
        <v>0</v>
      </c>
      <c r="AD2232" s="11">
        <f t="shared" ref="AD2232:AD2295" si="356">+AC2232-X2232</f>
        <v>0</v>
      </c>
      <c r="AE2232" s="12">
        <f t="shared" ref="AE2232:AE2295" si="357">IFERROR(AD2232/AC2232,0)</f>
        <v>0</v>
      </c>
      <c r="AF2232"/>
      <c r="AG2232"/>
      <c r="AH2232"/>
      <c r="AI2232"/>
      <c r="AJ2232"/>
    </row>
    <row r="2233" spans="2:36" x14ac:dyDescent="0.25">
      <c r="B2233" s="2" t="s">
        <v>685</v>
      </c>
      <c r="C2233"/>
      <c r="D2233" s="1" t="s">
        <v>1733</v>
      </c>
      <c r="E2233"/>
      <c r="F2233"/>
      <c r="G2233"/>
      <c r="H2233"/>
      <c r="I2233"/>
      <c r="J2233" s="1" t="s">
        <v>3956</v>
      </c>
      <c r="K2233"/>
      <c r="L2233"/>
      <c r="M2233"/>
      <c r="N2233"/>
      <c r="O2233"/>
      <c r="P2233"/>
      <c r="Q2233" s="13">
        <v>0</v>
      </c>
      <c r="R2233" s="13">
        <v>0</v>
      </c>
      <c r="S2233" s="11">
        <f t="shared" si="350"/>
        <v>0</v>
      </c>
      <c r="T2233" s="5">
        <v>0</v>
      </c>
      <c r="U2233" s="11">
        <f t="shared" si="351"/>
        <v>0</v>
      </c>
      <c r="V2233" s="13" t="s">
        <v>1</v>
      </c>
      <c r="W2233" s="10">
        <f>IFERROR(VLOOKUP(V2233,Curr!$B$2:$C$13,2,FALSE),0)</f>
        <v>11</v>
      </c>
      <c r="X2233" s="11">
        <f t="shared" si="352"/>
        <v>0</v>
      </c>
      <c r="Y2233" s="14">
        <f t="shared" si="353"/>
        <v>0</v>
      </c>
      <c r="Z2233" s="11">
        <f t="shared" si="354"/>
        <v>0</v>
      </c>
      <c r="AA2233" s="4" t="s">
        <v>1</v>
      </c>
      <c r="AB2233" s="10">
        <f>IFERROR(VLOOKUP(AA2233,Curr!$B$2:$C$13,2,FALSE),0)</f>
        <v>11</v>
      </c>
      <c r="AC2233" s="11">
        <f t="shared" si="355"/>
        <v>0</v>
      </c>
      <c r="AD2233" s="11">
        <f t="shared" si="356"/>
        <v>0</v>
      </c>
      <c r="AE2233" s="12">
        <f t="shared" si="357"/>
        <v>0</v>
      </c>
      <c r="AF2233"/>
      <c r="AG2233"/>
      <c r="AH2233"/>
      <c r="AI2233"/>
      <c r="AJ2233"/>
    </row>
    <row r="2234" spans="2:36" x14ac:dyDescent="0.25">
      <c r="B2234" s="2" t="s">
        <v>685</v>
      </c>
      <c r="C2234"/>
      <c r="D2234" s="1" t="s">
        <v>1733</v>
      </c>
      <c r="E2234"/>
      <c r="F2234"/>
      <c r="G2234"/>
      <c r="H2234"/>
      <c r="I2234"/>
      <c r="J2234" s="1" t="s">
        <v>3957</v>
      </c>
      <c r="K2234"/>
      <c r="L2234"/>
      <c r="M2234"/>
      <c r="N2234"/>
      <c r="O2234"/>
      <c r="P2234"/>
      <c r="Q2234" s="13">
        <v>0</v>
      </c>
      <c r="R2234" s="13">
        <v>0</v>
      </c>
      <c r="S2234" s="11">
        <f t="shared" si="350"/>
        <v>0</v>
      </c>
      <c r="T2234" s="5">
        <v>0</v>
      </c>
      <c r="U2234" s="11">
        <f t="shared" si="351"/>
        <v>0</v>
      </c>
      <c r="V2234" s="13" t="s">
        <v>1</v>
      </c>
      <c r="W2234" s="10">
        <f>IFERROR(VLOOKUP(V2234,Curr!$B$2:$C$13,2,FALSE),0)</f>
        <v>11</v>
      </c>
      <c r="X2234" s="11">
        <f t="shared" si="352"/>
        <v>0</v>
      </c>
      <c r="Y2234" s="14">
        <f t="shared" si="353"/>
        <v>0</v>
      </c>
      <c r="Z2234" s="11">
        <f t="shared" si="354"/>
        <v>0</v>
      </c>
      <c r="AA2234" s="4" t="s">
        <v>1</v>
      </c>
      <c r="AB2234" s="10">
        <f>IFERROR(VLOOKUP(AA2234,Curr!$B$2:$C$13,2,FALSE),0)</f>
        <v>11</v>
      </c>
      <c r="AC2234" s="11">
        <f t="shared" si="355"/>
        <v>0</v>
      </c>
      <c r="AD2234" s="11">
        <f t="shared" si="356"/>
        <v>0</v>
      </c>
      <c r="AE2234" s="12">
        <f t="shared" si="357"/>
        <v>0</v>
      </c>
      <c r="AF2234"/>
      <c r="AG2234"/>
      <c r="AH2234"/>
      <c r="AI2234"/>
      <c r="AJ2234"/>
    </row>
    <row r="2235" spans="2:36" x14ac:dyDescent="0.25">
      <c r="B2235" s="2" t="s">
        <v>685</v>
      </c>
      <c r="C2235"/>
      <c r="D2235" s="1" t="s">
        <v>1733</v>
      </c>
      <c r="E2235"/>
      <c r="F2235"/>
      <c r="G2235"/>
      <c r="H2235"/>
      <c r="I2235"/>
      <c r="J2235" s="1" t="s">
        <v>3958</v>
      </c>
      <c r="K2235"/>
      <c r="L2235"/>
      <c r="M2235"/>
      <c r="N2235"/>
      <c r="O2235"/>
      <c r="P2235"/>
      <c r="Q2235" s="13">
        <v>0</v>
      </c>
      <c r="R2235" s="13">
        <v>0</v>
      </c>
      <c r="S2235" s="11">
        <f t="shared" si="350"/>
        <v>0</v>
      </c>
      <c r="T2235" s="5">
        <v>0</v>
      </c>
      <c r="U2235" s="11">
        <f t="shared" si="351"/>
        <v>0</v>
      </c>
      <c r="V2235" s="13" t="s">
        <v>1</v>
      </c>
      <c r="W2235" s="10">
        <f>IFERROR(VLOOKUP(V2235,Curr!$B$2:$C$13,2,FALSE),0)</f>
        <v>11</v>
      </c>
      <c r="X2235" s="11">
        <f t="shared" si="352"/>
        <v>0</v>
      </c>
      <c r="Y2235" s="14">
        <f t="shared" si="353"/>
        <v>0</v>
      </c>
      <c r="Z2235" s="11">
        <f t="shared" si="354"/>
        <v>0</v>
      </c>
      <c r="AA2235" s="4" t="s">
        <v>1</v>
      </c>
      <c r="AB2235" s="10">
        <f>IFERROR(VLOOKUP(AA2235,Curr!$B$2:$C$13,2,FALSE),0)</f>
        <v>11</v>
      </c>
      <c r="AC2235" s="11">
        <f t="shared" si="355"/>
        <v>0</v>
      </c>
      <c r="AD2235" s="11">
        <f t="shared" si="356"/>
        <v>0</v>
      </c>
      <c r="AE2235" s="12">
        <f t="shared" si="357"/>
        <v>0</v>
      </c>
      <c r="AF2235"/>
      <c r="AG2235"/>
      <c r="AH2235"/>
      <c r="AI2235"/>
      <c r="AJ2235"/>
    </row>
    <row r="2236" spans="2:36" x14ac:dyDescent="0.25">
      <c r="B2236" s="2" t="s">
        <v>685</v>
      </c>
      <c r="C2236"/>
      <c r="D2236" s="1" t="s">
        <v>1733</v>
      </c>
      <c r="E2236"/>
      <c r="F2236"/>
      <c r="G2236"/>
      <c r="H2236"/>
      <c r="I2236"/>
      <c r="J2236" s="1" t="s">
        <v>3959</v>
      </c>
      <c r="K2236"/>
      <c r="L2236"/>
      <c r="M2236"/>
      <c r="N2236"/>
      <c r="O2236"/>
      <c r="P2236"/>
      <c r="Q2236" s="13">
        <v>0</v>
      </c>
      <c r="R2236" s="13">
        <v>0</v>
      </c>
      <c r="S2236" s="11">
        <f t="shared" si="350"/>
        <v>0</v>
      </c>
      <c r="T2236" s="5">
        <v>0</v>
      </c>
      <c r="U2236" s="11">
        <f t="shared" si="351"/>
        <v>0</v>
      </c>
      <c r="V2236" s="13" t="s">
        <v>1</v>
      </c>
      <c r="W2236" s="10">
        <f>IFERROR(VLOOKUP(V2236,Curr!$B$2:$C$13,2,FALSE),0)</f>
        <v>11</v>
      </c>
      <c r="X2236" s="11">
        <f t="shared" si="352"/>
        <v>0</v>
      </c>
      <c r="Y2236" s="14">
        <f t="shared" si="353"/>
        <v>0</v>
      </c>
      <c r="Z2236" s="11">
        <f t="shared" si="354"/>
        <v>0</v>
      </c>
      <c r="AA2236" s="4" t="s">
        <v>1</v>
      </c>
      <c r="AB2236" s="10">
        <f>IFERROR(VLOOKUP(AA2236,Curr!$B$2:$C$13,2,FALSE),0)</f>
        <v>11</v>
      </c>
      <c r="AC2236" s="11">
        <f t="shared" si="355"/>
        <v>0</v>
      </c>
      <c r="AD2236" s="11">
        <f t="shared" si="356"/>
        <v>0</v>
      </c>
      <c r="AE2236" s="12">
        <f t="shared" si="357"/>
        <v>0</v>
      </c>
      <c r="AF2236"/>
      <c r="AG2236"/>
      <c r="AH2236"/>
      <c r="AI2236"/>
      <c r="AJ2236"/>
    </row>
    <row r="2237" spans="2:36" x14ac:dyDescent="0.25">
      <c r="B2237" s="2" t="s">
        <v>685</v>
      </c>
      <c r="C2237"/>
      <c r="D2237" s="1" t="s">
        <v>1733</v>
      </c>
      <c r="E2237"/>
      <c r="F2237"/>
      <c r="G2237"/>
      <c r="H2237"/>
      <c r="I2237"/>
      <c r="J2237" s="1" t="s">
        <v>3960</v>
      </c>
      <c r="K2237"/>
      <c r="L2237"/>
      <c r="M2237"/>
      <c r="N2237"/>
      <c r="O2237"/>
      <c r="P2237"/>
      <c r="Q2237" s="13">
        <v>0</v>
      </c>
      <c r="R2237" s="13">
        <v>0</v>
      </c>
      <c r="S2237" s="11">
        <f t="shared" si="350"/>
        <v>0</v>
      </c>
      <c r="T2237" s="5">
        <v>0</v>
      </c>
      <c r="U2237" s="11">
        <f t="shared" si="351"/>
        <v>0</v>
      </c>
      <c r="V2237" s="13" t="s">
        <v>1</v>
      </c>
      <c r="W2237" s="10">
        <f>IFERROR(VLOOKUP(V2237,Curr!$B$2:$C$13,2,FALSE),0)</f>
        <v>11</v>
      </c>
      <c r="X2237" s="11">
        <f t="shared" si="352"/>
        <v>0</v>
      </c>
      <c r="Y2237" s="14">
        <f t="shared" si="353"/>
        <v>0</v>
      </c>
      <c r="Z2237" s="11">
        <f t="shared" si="354"/>
        <v>0</v>
      </c>
      <c r="AA2237" s="4" t="s">
        <v>1</v>
      </c>
      <c r="AB2237" s="10">
        <f>IFERROR(VLOOKUP(AA2237,Curr!$B$2:$C$13,2,FALSE),0)</f>
        <v>11</v>
      </c>
      <c r="AC2237" s="11">
        <f t="shared" si="355"/>
        <v>0</v>
      </c>
      <c r="AD2237" s="11">
        <f t="shared" si="356"/>
        <v>0</v>
      </c>
      <c r="AE2237" s="12">
        <f t="shared" si="357"/>
        <v>0</v>
      </c>
      <c r="AF2237"/>
      <c r="AG2237"/>
      <c r="AH2237"/>
      <c r="AI2237"/>
      <c r="AJ2237"/>
    </row>
    <row r="2238" spans="2:36" x14ac:dyDescent="0.25">
      <c r="B2238" s="2" t="s">
        <v>685</v>
      </c>
      <c r="C2238"/>
      <c r="D2238" s="1" t="s">
        <v>1733</v>
      </c>
      <c r="E2238"/>
      <c r="F2238"/>
      <c r="G2238"/>
      <c r="H2238"/>
      <c r="I2238"/>
      <c r="J2238" s="1" t="s">
        <v>3961</v>
      </c>
      <c r="K2238"/>
      <c r="L2238"/>
      <c r="M2238"/>
      <c r="N2238"/>
      <c r="O2238"/>
      <c r="P2238"/>
      <c r="Q2238" s="13">
        <v>0</v>
      </c>
      <c r="R2238" s="13">
        <v>0</v>
      </c>
      <c r="S2238" s="11">
        <f t="shared" si="350"/>
        <v>0</v>
      </c>
      <c r="T2238" s="5">
        <v>0</v>
      </c>
      <c r="U2238" s="11">
        <f t="shared" si="351"/>
        <v>0</v>
      </c>
      <c r="V2238" s="13" t="s">
        <v>1</v>
      </c>
      <c r="W2238" s="10">
        <f>IFERROR(VLOOKUP(V2238,Curr!$B$2:$C$13,2,FALSE),0)</f>
        <v>11</v>
      </c>
      <c r="X2238" s="11">
        <f t="shared" si="352"/>
        <v>0</v>
      </c>
      <c r="Y2238" s="14">
        <f t="shared" si="353"/>
        <v>0</v>
      </c>
      <c r="Z2238" s="11">
        <f t="shared" si="354"/>
        <v>0</v>
      </c>
      <c r="AA2238" s="4" t="s">
        <v>1</v>
      </c>
      <c r="AB2238" s="10">
        <f>IFERROR(VLOOKUP(AA2238,Curr!$B$2:$C$13,2,FALSE),0)</f>
        <v>11</v>
      </c>
      <c r="AC2238" s="11">
        <f t="shared" si="355"/>
        <v>0</v>
      </c>
      <c r="AD2238" s="11">
        <f t="shared" si="356"/>
        <v>0</v>
      </c>
      <c r="AE2238" s="12">
        <f t="shared" si="357"/>
        <v>0</v>
      </c>
      <c r="AF2238"/>
      <c r="AG2238"/>
      <c r="AH2238"/>
      <c r="AI2238"/>
      <c r="AJ2238"/>
    </row>
    <row r="2239" spans="2:36" x14ac:dyDescent="0.25">
      <c r="B2239" s="2" t="s">
        <v>685</v>
      </c>
      <c r="C2239"/>
      <c r="D2239" s="1" t="s">
        <v>1733</v>
      </c>
      <c r="E2239"/>
      <c r="F2239"/>
      <c r="G2239"/>
      <c r="H2239"/>
      <c r="I2239"/>
      <c r="J2239" s="1" t="s">
        <v>3962</v>
      </c>
      <c r="K2239"/>
      <c r="L2239"/>
      <c r="M2239"/>
      <c r="N2239"/>
      <c r="O2239"/>
      <c r="P2239"/>
      <c r="Q2239" s="13">
        <v>0</v>
      </c>
      <c r="R2239" s="13">
        <v>0</v>
      </c>
      <c r="S2239" s="11">
        <f t="shared" si="350"/>
        <v>0</v>
      </c>
      <c r="T2239" s="5">
        <v>0</v>
      </c>
      <c r="U2239" s="11">
        <f t="shared" si="351"/>
        <v>0</v>
      </c>
      <c r="V2239" s="13" t="s">
        <v>1</v>
      </c>
      <c r="W2239" s="10">
        <f>IFERROR(VLOOKUP(V2239,Curr!$B$2:$C$13,2,FALSE),0)</f>
        <v>11</v>
      </c>
      <c r="X2239" s="11">
        <f t="shared" si="352"/>
        <v>0</v>
      </c>
      <c r="Y2239" s="14">
        <f t="shared" si="353"/>
        <v>0</v>
      </c>
      <c r="Z2239" s="11">
        <f t="shared" si="354"/>
        <v>0</v>
      </c>
      <c r="AA2239" s="4" t="s">
        <v>1</v>
      </c>
      <c r="AB2239" s="10">
        <f>IFERROR(VLOOKUP(AA2239,Curr!$B$2:$C$13,2,FALSE),0)</f>
        <v>11</v>
      </c>
      <c r="AC2239" s="11">
        <f t="shared" si="355"/>
        <v>0</v>
      </c>
      <c r="AD2239" s="11">
        <f t="shared" si="356"/>
        <v>0</v>
      </c>
      <c r="AE2239" s="12">
        <f t="shared" si="357"/>
        <v>0</v>
      </c>
      <c r="AF2239"/>
      <c r="AG2239"/>
      <c r="AH2239"/>
      <c r="AI2239"/>
      <c r="AJ2239"/>
    </row>
    <row r="2240" spans="2:36" x14ac:dyDescent="0.25">
      <c r="B2240" s="2" t="s">
        <v>685</v>
      </c>
      <c r="C2240"/>
      <c r="D2240" s="1" t="s">
        <v>1733</v>
      </c>
      <c r="E2240"/>
      <c r="F2240"/>
      <c r="G2240"/>
      <c r="H2240"/>
      <c r="I2240"/>
      <c r="J2240" s="1" t="s">
        <v>3963</v>
      </c>
      <c r="K2240"/>
      <c r="L2240"/>
      <c r="M2240"/>
      <c r="N2240"/>
      <c r="O2240"/>
      <c r="P2240"/>
      <c r="Q2240" s="13">
        <v>0</v>
      </c>
      <c r="R2240" s="13">
        <v>0</v>
      </c>
      <c r="S2240" s="11">
        <f t="shared" si="350"/>
        <v>0</v>
      </c>
      <c r="T2240" s="5">
        <v>0</v>
      </c>
      <c r="U2240" s="11">
        <f t="shared" si="351"/>
        <v>0</v>
      </c>
      <c r="V2240" s="13" t="s">
        <v>1</v>
      </c>
      <c r="W2240" s="10">
        <f>IFERROR(VLOOKUP(V2240,Curr!$B$2:$C$13,2,FALSE),0)</f>
        <v>11</v>
      </c>
      <c r="X2240" s="11">
        <f t="shared" si="352"/>
        <v>0</v>
      </c>
      <c r="Y2240" s="14">
        <f t="shared" si="353"/>
        <v>0</v>
      </c>
      <c r="Z2240" s="11">
        <f t="shared" si="354"/>
        <v>0</v>
      </c>
      <c r="AA2240" s="4" t="s">
        <v>1</v>
      </c>
      <c r="AB2240" s="10">
        <f>IFERROR(VLOOKUP(AA2240,Curr!$B$2:$C$13,2,FALSE),0)</f>
        <v>11</v>
      </c>
      <c r="AC2240" s="11">
        <f t="shared" si="355"/>
        <v>0</v>
      </c>
      <c r="AD2240" s="11">
        <f t="shared" si="356"/>
        <v>0</v>
      </c>
      <c r="AE2240" s="12">
        <f t="shared" si="357"/>
        <v>0</v>
      </c>
      <c r="AF2240"/>
      <c r="AG2240"/>
      <c r="AH2240"/>
      <c r="AI2240"/>
      <c r="AJ2240"/>
    </row>
    <row r="2241" spans="2:36" x14ac:dyDescent="0.25">
      <c r="B2241" s="2" t="s">
        <v>685</v>
      </c>
      <c r="C2241"/>
      <c r="D2241" s="1" t="s">
        <v>1733</v>
      </c>
      <c r="E2241"/>
      <c r="F2241"/>
      <c r="G2241"/>
      <c r="H2241"/>
      <c r="I2241"/>
      <c r="J2241" s="1" t="s">
        <v>3964</v>
      </c>
      <c r="K2241"/>
      <c r="L2241"/>
      <c r="M2241"/>
      <c r="N2241"/>
      <c r="O2241"/>
      <c r="P2241"/>
      <c r="Q2241" s="13">
        <v>0</v>
      </c>
      <c r="R2241" s="13">
        <v>0</v>
      </c>
      <c r="S2241" s="11">
        <f t="shared" si="350"/>
        <v>0</v>
      </c>
      <c r="T2241" s="5">
        <v>0</v>
      </c>
      <c r="U2241" s="11">
        <f t="shared" si="351"/>
        <v>0</v>
      </c>
      <c r="V2241" s="13" t="s">
        <v>1</v>
      </c>
      <c r="W2241" s="10">
        <f>IFERROR(VLOOKUP(V2241,Curr!$B$2:$C$13,2,FALSE),0)</f>
        <v>11</v>
      </c>
      <c r="X2241" s="11">
        <f t="shared" si="352"/>
        <v>0</v>
      </c>
      <c r="Y2241" s="14">
        <f t="shared" si="353"/>
        <v>0</v>
      </c>
      <c r="Z2241" s="11">
        <f t="shared" si="354"/>
        <v>0</v>
      </c>
      <c r="AA2241" s="4" t="s">
        <v>1</v>
      </c>
      <c r="AB2241" s="10">
        <f>IFERROR(VLOOKUP(AA2241,Curr!$B$2:$C$13,2,FALSE),0)</f>
        <v>11</v>
      </c>
      <c r="AC2241" s="11">
        <f t="shared" si="355"/>
        <v>0</v>
      </c>
      <c r="AD2241" s="11">
        <f t="shared" si="356"/>
        <v>0</v>
      </c>
      <c r="AE2241" s="12">
        <f t="shared" si="357"/>
        <v>0</v>
      </c>
      <c r="AF2241"/>
      <c r="AG2241"/>
      <c r="AH2241"/>
      <c r="AI2241"/>
      <c r="AJ2241"/>
    </row>
    <row r="2242" spans="2:36" x14ac:dyDescent="0.25">
      <c r="B2242" s="2" t="s">
        <v>685</v>
      </c>
      <c r="C2242"/>
      <c r="D2242" s="1" t="s">
        <v>1733</v>
      </c>
      <c r="E2242"/>
      <c r="F2242"/>
      <c r="G2242"/>
      <c r="H2242"/>
      <c r="I2242"/>
      <c r="J2242" s="1" t="s">
        <v>3965</v>
      </c>
      <c r="K2242"/>
      <c r="L2242"/>
      <c r="M2242"/>
      <c r="N2242"/>
      <c r="O2242"/>
      <c r="P2242"/>
      <c r="Q2242" s="13">
        <v>0</v>
      </c>
      <c r="R2242" s="13">
        <v>0</v>
      </c>
      <c r="S2242" s="11">
        <f t="shared" si="350"/>
        <v>0</v>
      </c>
      <c r="T2242" s="5">
        <v>0</v>
      </c>
      <c r="U2242" s="11">
        <f t="shared" si="351"/>
        <v>0</v>
      </c>
      <c r="V2242" s="13" t="s">
        <v>1</v>
      </c>
      <c r="W2242" s="10">
        <f>IFERROR(VLOOKUP(V2242,Curr!$B$2:$C$13,2,FALSE),0)</f>
        <v>11</v>
      </c>
      <c r="X2242" s="11">
        <f t="shared" si="352"/>
        <v>0</v>
      </c>
      <c r="Y2242" s="14">
        <f t="shared" si="353"/>
        <v>0</v>
      </c>
      <c r="Z2242" s="11">
        <f t="shared" si="354"/>
        <v>0</v>
      </c>
      <c r="AA2242" s="4" t="s">
        <v>1</v>
      </c>
      <c r="AB2242" s="10">
        <f>IFERROR(VLOOKUP(AA2242,Curr!$B$2:$C$13,2,FALSE),0)</f>
        <v>11</v>
      </c>
      <c r="AC2242" s="11">
        <f t="shared" si="355"/>
        <v>0</v>
      </c>
      <c r="AD2242" s="11">
        <f t="shared" si="356"/>
        <v>0</v>
      </c>
      <c r="AE2242" s="12">
        <f t="shared" si="357"/>
        <v>0</v>
      </c>
      <c r="AF2242"/>
      <c r="AG2242"/>
      <c r="AH2242"/>
      <c r="AI2242"/>
      <c r="AJ2242"/>
    </row>
    <row r="2243" spans="2:36" x14ac:dyDescent="0.25">
      <c r="B2243" s="2" t="s">
        <v>685</v>
      </c>
      <c r="C2243"/>
      <c r="D2243" s="1" t="s">
        <v>1733</v>
      </c>
      <c r="E2243"/>
      <c r="F2243"/>
      <c r="G2243"/>
      <c r="H2243"/>
      <c r="I2243"/>
      <c r="J2243" s="1" t="s">
        <v>3966</v>
      </c>
      <c r="K2243"/>
      <c r="L2243"/>
      <c r="M2243"/>
      <c r="N2243"/>
      <c r="O2243"/>
      <c r="P2243"/>
      <c r="Q2243" s="13">
        <v>0</v>
      </c>
      <c r="R2243" s="13">
        <v>0</v>
      </c>
      <c r="S2243" s="11">
        <f t="shared" si="350"/>
        <v>0</v>
      </c>
      <c r="T2243" s="5">
        <v>0</v>
      </c>
      <c r="U2243" s="11">
        <f t="shared" si="351"/>
        <v>0</v>
      </c>
      <c r="V2243" s="13" t="s">
        <v>1</v>
      </c>
      <c r="W2243" s="10">
        <f>IFERROR(VLOOKUP(V2243,Curr!$B$2:$C$13,2,FALSE),0)</f>
        <v>11</v>
      </c>
      <c r="X2243" s="11">
        <f t="shared" si="352"/>
        <v>0</v>
      </c>
      <c r="Y2243" s="14">
        <f t="shared" si="353"/>
        <v>0</v>
      </c>
      <c r="Z2243" s="11">
        <f t="shared" si="354"/>
        <v>0</v>
      </c>
      <c r="AA2243" s="4" t="s">
        <v>1</v>
      </c>
      <c r="AB2243" s="10">
        <f>IFERROR(VLOOKUP(AA2243,Curr!$B$2:$C$13,2,FALSE),0)</f>
        <v>11</v>
      </c>
      <c r="AC2243" s="11">
        <f t="shared" si="355"/>
        <v>0</v>
      </c>
      <c r="AD2243" s="11">
        <f t="shared" si="356"/>
        <v>0</v>
      </c>
      <c r="AE2243" s="12">
        <f t="shared" si="357"/>
        <v>0</v>
      </c>
      <c r="AF2243"/>
      <c r="AG2243"/>
      <c r="AH2243"/>
      <c r="AI2243"/>
      <c r="AJ2243"/>
    </row>
    <row r="2244" spans="2:36" x14ac:dyDescent="0.25">
      <c r="B2244" s="2" t="s">
        <v>685</v>
      </c>
      <c r="C2244"/>
      <c r="D2244" s="1" t="s">
        <v>1733</v>
      </c>
      <c r="E2244"/>
      <c r="F2244"/>
      <c r="G2244"/>
      <c r="H2244"/>
      <c r="I2244"/>
      <c r="J2244" s="1" t="s">
        <v>3967</v>
      </c>
      <c r="K2244"/>
      <c r="L2244"/>
      <c r="M2244"/>
      <c r="N2244"/>
      <c r="O2244"/>
      <c r="P2244"/>
      <c r="Q2244" s="13">
        <v>0</v>
      </c>
      <c r="R2244" s="13">
        <v>0</v>
      </c>
      <c r="S2244" s="11">
        <f t="shared" si="350"/>
        <v>0</v>
      </c>
      <c r="T2244" s="5">
        <v>0</v>
      </c>
      <c r="U2244" s="11">
        <f t="shared" si="351"/>
        <v>0</v>
      </c>
      <c r="V2244" s="13" t="s">
        <v>1</v>
      </c>
      <c r="W2244" s="10">
        <f>IFERROR(VLOOKUP(V2244,Curr!$B$2:$C$13,2,FALSE),0)</f>
        <v>11</v>
      </c>
      <c r="X2244" s="11">
        <f t="shared" si="352"/>
        <v>0</v>
      </c>
      <c r="Y2244" s="14">
        <f t="shared" si="353"/>
        <v>0</v>
      </c>
      <c r="Z2244" s="11">
        <f t="shared" si="354"/>
        <v>0</v>
      </c>
      <c r="AA2244" s="4" t="s">
        <v>1</v>
      </c>
      <c r="AB2244" s="10">
        <f>IFERROR(VLOOKUP(AA2244,Curr!$B$2:$C$13,2,FALSE),0)</f>
        <v>11</v>
      </c>
      <c r="AC2244" s="11">
        <f t="shared" si="355"/>
        <v>0</v>
      </c>
      <c r="AD2244" s="11">
        <f t="shared" si="356"/>
        <v>0</v>
      </c>
      <c r="AE2244" s="12">
        <f t="shared" si="357"/>
        <v>0</v>
      </c>
      <c r="AF2244"/>
      <c r="AG2244"/>
      <c r="AH2244"/>
      <c r="AI2244"/>
      <c r="AJ2244"/>
    </row>
    <row r="2245" spans="2:36" x14ac:dyDescent="0.25">
      <c r="B2245" s="2" t="s">
        <v>685</v>
      </c>
      <c r="C2245"/>
      <c r="D2245" s="1" t="s">
        <v>1733</v>
      </c>
      <c r="E2245"/>
      <c r="F2245"/>
      <c r="G2245"/>
      <c r="H2245"/>
      <c r="I2245"/>
      <c r="J2245" s="1" t="s">
        <v>3968</v>
      </c>
      <c r="K2245"/>
      <c r="L2245"/>
      <c r="M2245"/>
      <c r="N2245"/>
      <c r="O2245"/>
      <c r="P2245"/>
      <c r="Q2245" s="13">
        <v>0</v>
      </c>
      <c r="R2245" s="13">
        <v>0</v>
      </c>
      <c r="S2245" s="11">
        <f t="shared" si="350"/>
        <v>0</v>
      </c>
      <c r="T2245" s="5">
        <v>0</v>
      </c>
      <c r="U2245" s="11">
        <f t="shared" si="351"/>
        <v>0</v>
      </c>
      <c r="V2245" s="13" t="s">
        <v>1</v>
      </c>
      <c r="W2245" s="10">
        <f>IFERROR(VLOOKUP(V2245,Curr!$B$2:$C$13,2,FALSE),0)</f>
        <v>11</v>
      </c>
      <c r="X2245" s="11">
        <f t="shared" si="352"/>
        <v>0</v>
      </c>
      <c r="Y2245" s="14">
        <f t="shared" si="353"/>
        <v>0</v>
      </c>
      <c r="Z2245" s="11">
        <f t="shared" si="354"/>
        <v>0</v>
      </c>
      <c r="AA2245" s="4" t="s">
        <v>1</v>
      </c>
      <c r="AB2245" s="10">
        <f>IFERROR(VLOOKUP(AA2245,Curr!$B$2:$C$13,2,FALSE),0)</f>
        <v>11</v>
      </c>
      <c r="AC2245" s="11">
        <f t="shared" si="355"/>
        <v>0</v>
      </c>
      <c r="AD2245" s="11">
        <f t="shared" si="356"/>
        <v>0</v>
      </c>
      <c r="AE2245" s="12">
        <f t="shared" si="357"/>
        <v>0</v>
      </c>
      <c r="AF2245"/>
      <c r="AG2245"/>
      <c r="AH2245"/>
      <c r="AI2245"/>
      <c r="AJ2245"/>
    </row>
    <row r="2246" spans="2:36" x14ac:dyDescent="0.25">
      <c r="B2246" s="2" t="s">
        <v>685</v>
      </c>
      <c r="C2246"/>
      <c r="D2246" s="1" t="s">
        <v>1733</v>
      </c>
      <c r="E2246"/>
      <c r="F2246"/>
      <c r="G2246"/>
      <c r="H2246"/>
      <c r="I2246"/>
      <c r="J2246" s="1" t="s">
        <v>3969</v>
      </c>
      <c r="K2246"/>
      <c r="L2246"/>
      <c r="M2246"/>
      <c r="N2246"/>
      <c r="O2246"/>
      <c r="P2246"/>
      <c r="Q2246" s="13">
        <v>0</v>
      </c>
      <c r="R2246" s="13">
        <v>0</v>
      </c>
      <c r="S2246" s="11">
        <f t="shared" si="350"/>
        <v>0</v>
      </c>
      <c r="T2246" s="5">
        <v>0</v>
      </c>
      <c r="U2246" s="11">
        <f t="shared" si="351"/>
        <v>0</v>
      </c>
      <c r="V2246" s="13" t="s">
        <v>1</v>
      </c>
      <c r="W2246" s="10">
        <f>IFERROR(VLOOKUP(V2246,Curr!$B$2:$C$13,2,FALSE),0)</f>
        <v>11</v>
      </c>
      <c r="X2246" s="11">
        <f t="shared" si="352"/>
        <v>0</v>
      </c>
      <c r="Y2246" s="14">
        <f t="shared" si="353"/>
        <v>0</v>
      </c>
      <c r="Z2246" s="11">
        <f t="shared" si="354"/>
        <v>0</v>
      </c>
      <c r="AA2246" s="4" t="s">
        <v>1</v>
      </c>
      <c r="AB2246" s="10">
        <f>IFERROR(VLOOKUP(AA2246,Curr!$B$2:$C$13,2,FALSE),0)</f>
        <v>11</v>
      </c>
      <c r="AC2246" s="11">
        <f t="shared" si="355"/>
        <v>0</v>
      </c>
      <c r="AD2246" s="11">
        <f t="shared" si="356"/>
        <v>0</v>
      </c>
      <c r="AE2246" s="12">
        <f t="shared" si="357"/>
        <v>0</v>
      </c>
      <c r="AF2246"/>
      <c r="AG2246"/>
      <c r="AH2246"/>
      <c r="AI2246"/>
      <c r="AJ2246"/>
    </row>
    <row r="2247" spans="2:36" x14ac:dyDescent="0.25">
      <c r="B2247" s="2" t="s">
        <v>685</v>
      </c>
      <c r="C2247"/>
      <c r="D2247" s="1" t="s">
        <v>1733</v>
      </c>
      <c r="E2247"/>
      <c r="F2247"/>
      <c r="G2247"/>
      <c r="H2247"/>
      <c r="I2247"/>
      <c r="J2247" s="1" t="s">
        <v>3970</v>
      </c>
      <c r="K2247"/>
      <c r="L2247"/>
      <c r="M2247"/>
      <c r="N2247"/>
      <c r="O2247"/>
      <c r="P2247"/>
      <c r="Q2247" s="13">
        <v>0</v>
      </c>
      <c r="R2247" s="13">
        <v>0</v>
      </c>
      <c r="S2247" s="11">
        <f t="shared" si="350"/>
        <v>0</v>
      </c>
      <c r="T2247" s="5">
        <v>0</v>
      </c>
      <c r="U2247" s="11">
        <f t="shared" si="351"/>
        <v>0</v>
      </c>
      <c r="V2247" s="13" t="s">
        <v>1</v>
      </c>
      <c r="W2247" s="10">
        <f>IFERROR(VLOOKUP(V2247,Curr!$B$2:$C$13,2,FALSE),0)</f>
        <v>11</v>
      </c>
      <c r="X2247" s="11">
        <f t="shared" si="352"/>
        <v>0</v>
      </c>
      <c r="Y2247" s="14">
        <f t="shared" si="353"/>
        <v>0</v>
      </c>
      <c r="Z2247" s="11">
        <f t="shared" si="354"/>
        <v>0</v>
      </c>
      <c r="AA2247" s="4" t="s">
        <v>1</v>
      </c>
      <c r="AB2247" s="10">
        <f>IFERROR(VLOOKUP(AA2247,Curr!$B$2:$C$13,2,FALSE),0)</f>
        <v>11</v>
      </c>
      <c r="AC2247" s="11">
        <f t="shared" si="355"/>
        <v>0</v>
      </c>
      <c r="AD2247" s="11">
        <f t="shared" si="356"/>
        <v>0</v>
      </c>
      <c r="AE2247" s="12">
        <f t="shared" si="357"/>
        <v>0</v>
      </c>
      <c r="AF2247"/>
      <c r="AG2247"/>
      <c r="AH2247"/>
      <c r="AI2247"/>
      <c r="AJ2247"/>
    </row>
    <row r="2248" spans="2:36" x14ac:dyDescent="0.25">
      <c r="B2248" s="2" t="s">
        <v>685</v>
      </c>
      <c r="C2248"/>
      <c r="D2248" s="1" t="s">
        <v>1733</v>
      </c>
      <c r="E2248"/>
      <c r="F2248"/>
      <c r="G2248"/>
      <c r="H2248"/>
      <c r="I2248"/>
      <c r="J2248" s="1" t="s">
        <v>3971</v>
      </c>
      <c r="K2248"/>
      <c r="L2248"/>
      <c r="M2248"/>
      <c r="N2248"/>
      <c r="O2248"/>
      <c r="P2248"/>
      <c r="Q2248" s="13">
        <v>0</v>
      </c>
      <c r="R2248" s="13">
        <v>0</v>
      </c>
      <c r="S2248" s="11">
        <f t="shared" si="350"/>
        <v>0</v>
      </c>
      <c r="T2248" s="5">
        <v>0</v>
      </c>
      <c r="U2248" s="11">
        <f t="shared" si="351"/>
        <v>0</v>
      </c>
      <c r="V2248" s="13" t="s">
        <v>1</v>
      </c>
      <c r="W2248" s="10">
        <f>IFERROR(VLOOKUP(V2248,Curr!$B$2:$C$13,2,FALSE),0)</f>
        <v>11</v>
      </c>
      <c r="X2248" s="11">
        <f t="shared" si="352"/>
        <v>0</v>
      </c>
      <c r="Y2248" s="14">
        <f t="shared" si="353"/>
        <v>0</v>
      </c>
      <c r="Z2248" s="11">
        <f t="shared" si="354"/>
        <v>0</v>
      </c>
      <c r="AA2248" s="4" t="s">
        <v>1</v>
      </c>
      <c r="AB2248" s="10">
        <f>IFERROR(VLOOKUP(AA2248,Curr!$B$2:$C$13,2,FALSE),0)</f>
        <v>11</v>
      </c>
      <c r="AC2248" s="11">
        <f t="shared" si="355"/>
        <v>0</v>
      </c>
      <c r="AD2248" s="11">
        <f t="shared" si="356"/>
        <v>0</v>
      </c>
      <c r="AE2248" s="12">
        <f t="shared" si="357"/>
        <v>0</v>
      </c>
      <c r="AF2248"/>
      <c r="AG2248"/>
      <c r="AH2248"/>
      <c r="AI2248"/>
      <c r="AJ2248"/>
    </row>
    <row r="2249" spans="2:36" x14ac:dyDescent="0.25">
      <c r="B2249" s="2" t="s">
        <v>685</v>
      </c>
      <c r="C2249"/>
      <c r="D2249" s="1" t="s">
        <v>1733</v>
      </c>
      <c r="E2249"/>
      <c r="F2249"/>
      <c r="G2249"/>
      <c r="H2249"/>
      <c r="I2249"/>
      <c r="J2249" s="1" t="s">
        <v>3972</v>
      </c>
      <c r="K2249"/>
      <c r="L2249"/>
      <c r="M2249"/>
      <c r="N2249"/>
      <c r="O2249"/>
      <c r="P2249"/>
      <c r="Q2249" s="13">
        <v>0</v>
      </c>
      <c r="R2249" s="13">
        <v>0</v>
      </c>
      <c r="S2249" s="11">
        <f t="shared" si="350"/>
        <v>0</v>
      </c>
      <c r="T2249" s="5">
        <v>0</v>
      </c>
      <c r="U2249" s="11">
        <f t="shared" si="351"/>
        <v>0</v>
      </c>
      <c r="V2249" s="13" t="s">
        <v>1</v>
      </c>
      <c r="W2249" s="10">
        <f>IFERROR(VLOOKUP(V2249,Curr!$B$2:$C$13,2,FALSE),0)</f>
        <v>11</v>
      </c>
      <c r="X2249" s="11">
        <f t="shared" si="352"/>
        <v>0</v>
      </c>
      <c r="Y2249" s="14">
        <f t="shared" si="353"/>
        <v>0</v>
      </c>
      <c r="Z2249" s="11">
        <f t="shared" si="354"/>
        <v>0</v>
      </c>
      <c r="AA2249" s="4" t="s">
        <v>1</v>
      </c>
      <c r="AB2249" s="10">
        <f>IFERROR(VLOOKUP(AA2249,Curr!$B$2:$C$13,2,FALSE),0)</f>
        <v>11</v>
      </c>
      <c r="AC2249" s="11">
        <f t="shared" si="355"/>
        <v>0</v>
      </c>
      <c r="AD2249" s="11">
        <f t="shared" si="356"/>
        <v>0</v>
      </c>
      <c r="AE2249" s="12">
        <f t="shared" si="357"/>
        <v>0</v>
      </c>
      <c r="AF2249"/>
      <c r="AG2249"/>
      <c r="AH2249"/>
      <c r="AI2249"/>
      <c r="AJ2249"/>
    </row>
    <row r="2250" spans="2:36" x14ac:dyDescent="0.25">
      <c r="B2250" s="2" t="s">
        <v>685</v>
      </c>
      <c r="C2250"/>
      <c r="D2250" s="1" t="s">
        <v>1733</v>
      </c>
      <c r="E2250"/>
      <c r="F2250"/>
      <c r="G2250"/>
      <c r="H2250"/>
      <c r="I2250"/>
      <c r="J2250" s="1" t="s">
        <v>3973</v>
      </c>
      <c r="K2250"/>
      <c r="L2250"/>
      <c r="M2250"/>
      <c r="N2250"/>
      <c r="O2250"/>
      <c r="P2250"/>
      <c r="Q2250" s="13">
        <v>0</v>
      </c>
      <c r="R2250" s="13">
        <v>0</v>
      </c>
      <c r="S2250" s="11">
        <f t="shared" si="350"/>
        <v>0</v>
      </c>
      <c r="T2250" s="5">
        <v>0</v>
      </c>
      <c r="U2250" s="11">
        <f t="shared" si="351"/>
        <v>0</v>
      </c>
      <c r="V2250" s="13" t="s">
        <v>1</v>
      </c>
      <c r="W2250" s="10">
        <f>IFERROR(VLOOKUP(V2250,Curr!$B$2:$C$13,2,FALSE),0)</f>
        <v>11</v>
      </c>
      <c r="X2250" s="11">
        <f t="shared" si="352"/>
        <v>0</v>
      </c>
      <c r="Y2250" s="14">
        <f t="shared" si="353"/>
        <v>0</v>
      </c>
      <c r="Z2250" s="11">
        <f t="shared" si="354"/>
        <v>0</v>
      </c>
      <c r="AA2250" s="4" t="s">
        <v>1</v>
      </c>
      <c r="AB2250" s="10">
        <f>IFERROR(VLOOKUP(AA2250,Curr!$B$2:$C$13,2,FALSE),0)</f>
        <v>11</v>
      </c>
      <c r="AC2250" s="11">
        <f t="shared" si="355"/>
        <v>0</v>
      </c>
      <c r="AD2250" s="11">
        <f t="shared" si="356"/>
        <v>0</v>
      </c>
      <c r="AE2250" s="12">
        <f t="shared" si="357"/>
        <v>0</v>
      </c>
      <c r="AF2250"/>
      <c r="AG2250"/>
      <c r="AH2250"/>
      <c r="AI2250"/>
      <c r="AJ2250"/>
    </row>
    <row r="2251" spans="2:36" x14ac:dyDescent="0.25">
      <c r="B2251" s="2" t="s">
        <v>685</v>
      </c>
      <c r="C2251"/>
      <c r="D2251" s="1" t="s">
        <v>1733</v>
      </c>
      <c r="E2251"/>
      <c r="F2251"/>
      <c r="G2251"/>
      <c r="H2251"/>
      <c r="I2251"/>
      <c r="J2251" s="1" t="s">
        <v>3974</v>
      </c>
      <c r="K2251"/>
      <c r="L2251"/>
      <c r="M2251"/>
      <c r="N2251"/>
      <c r="O2251"/>
      <c r="P2251"/>
      <c r="Q2251" s="13">
        <v>0</v>
      </c>
      <c r="R2251" s="13">
        <v>0</v>
      </c>
      <c r="S2251" s="11">
        <f t="shared" si="350"/>
        <v>0</v>
      </c>
      <c r="T2251" s="5">
        <v>0</v>
      </c>
      <c r="U2251" s="11">
        <f t="shared" si="351"/>
        <v>0</v>
      </c>
      <c r="V2251" s="13" t="s">
        <v>1</v>
      </c>
      <c r="W2251" s="10">
        <f>IFERROR(VLOOKUP(V2251,Curr!$B$2:$C$13,2,FALSE),0)</f>
        <v>11</v>
      </c>
      <c r="X2251" s="11">
        <f t="shared" si="352"/>
        <v>0</v>
      </c>
      <c r="Y2251" s="14">
        <f t="shared" si="353"/>
        <v>0</v>
      </c>
      <c r="Z2251" s="11">
        <f t="shared" si="354"/>
        <v>0</v>
      </c>
      <c r="AA2251" s="4" t="s">
        <v>1</v>
      </c>
      <c r="AB2251" s="10">
        <f>IFERROR(VLOOKUP(AA2251,Curr!$B$2:$C$13,2,FALSE),0)</f>
        <v>11</v>
      </c>
      <c r="AC2251" s="11">
        <f t="shared" si="355"/>
        <v>0</v>
      </c>
      <c r="AD2251" s="11">
        <f t="shared" si="356"/>
        <v>0</v>
      </c>
      <c r="AE2251" s="12">
        <f t="shared" si="357"/>
        <v>0</v>
      </c>
      <c r="AF2251"/>
      <c r="AG2251"/>
      <c r="AH2251"/>
      <c r="AI2251"/>
      <c r="AJ2251"/>
    </row>
    <row r="2252" spans="2:36" x14ac:dyDescent="0.25">
      <c r="B2252" s="2" t="s">
        <v>685</v>
      </c>
      <c r="C2252"/>
      <c r="D2252" s="1" t="s">
        <v>1733</v>
      </c>
      <c r="E2252"/>
      <c r="F2252"/>
      <c r="G2252"/>
      <c r="H2252"/>
      <c r="I2252"/>
      <c r="J2252" s="1" t="s">
        <v>3975</v>
      </c>
      <c r="K2252"/>
      <c r="L2252"/>
      <c r="M2252"/>
      <c r="N2252"/>
      <c r="O2252"/>
      <c r="P2252"/>
      <c r="Q2252" s="13">
        <v>0</v>
      </c>
      <c r="R2252" s="13">
        <v>0</v>
      </c>
      <c r="S2252" s="11">
        <f t="shared" si="350"/>
        <v>0</v>
      </c>
      <c r="T2252" s="5">
        <v>0</v>
      </c>
      <c r="U2252" s="11">
        <f t="shared" si="351"/>
        <v>0</v>
      </c>
      <c r="V2252" s="13" t="s">
        <v>1</v>
      </c>
      <c r="W2252" s="10">
        <f>IFERROR(VLOOKUP(V2252,Curr!$B$2:$C$13,2,FALSE),0)</f>
        <v>11</v>
      </c>
      <c r="X2252" s="11">
        <f t="shared" si="352"/>
        <v>0</v>
      </c>
      <c r="Y2252" s="14">
        <f t="shared" si="353"/>
        <v>0</v>
      </c>
      <c r="Z2252" s="11">
        <f t="shared" si="354"/>
        <v>0</v>
      </c>
      <c r="AA2252" s="4" t="s">
        <v>1</v>
      </c>
      <c r="AB2252" s="10">
        <f>IFERROR(VLOOKUP(AA2252,Curr!$B$2:$C$13,2,FALSE),0)</f>
        <v>11</v>
      </c>
      <c r="AC2252" s="11">
        <f t="shared" si="355"/>
        <v>0</v>
      </c>
      <c r="AD2252" s="11">
        <f t="shared" si="356"/>
        <v>0</v>
      </c>
      <c r="AE2252" s="12">
        <f t="shared" si="357"/>
        <v>0</v>
      </c>
      <c r="AF2252"/>
      <c r="AG2252"/>
      <c r="AH2252"/>
      <c r="AI2252"/>
      <c r="AJ2252"/>
    </row>
    <row r="2253" spans="2:36" x14ac:dyDescent="0.25">
      <c r="B2253" s="2" t="s">
        <v>685</v>
      </c>
      <c r="C2253"/>
      <c r="D2253" s="1" t="s">
        <v>1733</v>
      </c>
      <c r="E2253"/>
      <c r="F2253"/>
      <c r="G2253"/>
      <c r="H2253"/>
      <c r="I2253"/>
      <c r="J2253" s="1" t="s">
        <v>3976</v>
      </c>
      <c r="K2253"/>
      <c r="L2253"/>
      <c r="M2253"/>
      <c r="N2253"/>
      <c r="O2253"/>
      <c r="P2253"/>
      <c r="Q2253" s="13">
        <v>0</v>
      </c>
      <c r="R2253" s="13">
        <v>0</v>
      </c>
      <c r="S2253" s="11">
        <f t="shared" si="350"/>
        <v>0</v>
      </c>
      <c r="T2253" s="5">
        <v>0</v>
      </c>
      <c r="U2253" s="11">
        <f t="shared" si="351"/>
        <v>0</v>
      </c>
      <c r="V2253" s="13" t="s">
        <v>1</v>
      </c>
      <c r="W2253" s="10">
        <f>IFERROR(VLOOKUP(V2253,Curr!$B$2:$C$13,2,FALSE),0)</f>
        <v>11</v>
      </c>
      <c r="X2253" s="11">
        <f t="shared" si="352"/>
        <v>0</v>
      </c>
      <c r="Y2253" s="14">
        <f t="shared" si="353"/>
        <v>0</v>
      </c>
      <c r="Z2253" s="11">
        <f t="shared" si="354"/>
        <v>0</v>
      </c>
      <c r="AA2253" s="4" t="s">
        <v>1</v>
      </c>
      <c r="AB2253" s="10">
        <f>IFERROR(VLOOKUP(AA2253,Curr!$B$2:$C$13,2,FALSE),0)</f>
        <v>11</v>
      </c>
      <c r="AC2253" s="11">
        <f t="shared" si="355"/>
        <v>0</v>
      </c>
      <c r="AD2253" s="11">
        <f t="shared" si="356"/>
        <v>0</v>
      </c>
      <c r="AE2253" s="12">
        <f t="shared" si="357"/>
        <v>0</v>
      </c>
      <c r="AF2253"/>
      <c r="AG2253"/>
      <c r="AH2253"/>
      <c r="AI2253"/>
      <c r="AJ2253"/>
    </row>
    <row r="2254" spans="2:36" x14ac:dyDescent="0.25">
      <c r="B2254" s="2" t="s">
        <v>685</v>
      </c>
      <c r="C2254"/>
      <c r="D2254" s="1" t="s">
        <v>1733</v>
      </c>
      <c r="E2254"/>
      <c r="F2254"/>
      <c r="G2254"/>
      <c r="H2254"/>
      <c r="I2254"/>
      <c r="J2254" s="1" t="s">
        <v>3977</v>
      </c>
      <c r="K2254"/>
      <c r="L2254"/>
      <c r="M2254"/>
      <c r="N2254"/>
      <c r="O2254"/>
      <c r="P2254"/>
      <c r="Q2254" s="13">
        <v>0</v>
      </c>
      <c r="R2254" s="13">
        <v>0</v>
      </c>
      <c r="S2254" s="11">
        <f t="shared" si="350"/>
        <v>0</v>
      </c>
      <c r="T2254" s="5">
        <v>0</v>
      </c>
      <c r="U2254" s="11">
        <f t="shared" si="351"/>
        <v>0</v>
      </c>
      <c r="V2254" s="13" t="s">
        <v>1</v>
      </c>
      <c r="W2254" s="10">
        <f>IFERROR(VLOOKUP(V2254,Curr!$B$2:$C$13,2,FALSE),0)</f>
        <v>11</v>
      </c>
      <c r="X2254" s="11">
        <f t="shared" si="352"/>
        <v>0</v>
      </c>
      <c r="Y2254" s="14">
        <f t="shared" si="353"/>
        <v>0</v>
      </c>
      <c r="Z2254" s="11">
        <f t="shared" si="354"/>
        <v>0</v>
      </c>
      <c r="AA2254" s="4" t="s">
        <v>1</v>
      </c>
      <c r="AB2254" s="10">
        <f>IFERROR(VLOOKUP(AA2254,Curr!$B$2:$C$13,2,FALSE),0)</f>
        <v>11</v>
      </c>
      <c r="AC2254" s="11">
        <f t="shared" si="355"/>
        <v>0</v>
      </c>
      <c r="AD2254" s="11">
        <f t="shared" si="356"/>
        <v>0</v>
      </c>
      <c r="AE2254" s="12">
        <f t="shared" si="357"/>
        <v>0</v>
      </c>
      <c r="AF2254"/>
      <c r="AG2254"/>
      <c r="AH2254"/>
      <c r="AI2254"/>
      <c r="AJ2254"/>
    </row>
    <row r="2255" spans="2:36" x14ac:dyDescent="0.25">
      <c r="B2255" s="2" t="s">
        <v>685</v>
      </c>
      <c r="C2255"/>
      <c r="D2255" s="1" t="s">
        <v>1733</v>
      </c>
      <c r="E2255"/>
      <c r="F2255"/>
      <c r="G2255"/>
      <c r="H2255"/>
      <c r="I2255"/>
      <c r="J2255" s="1" t="s">
        <v>3978</v>
      </c>
      <c r="K2255"/>
      <c r="L2255"/>
      <c r="M2255"/>
      <c r="N2255"/>
      <c r="O2255"/>
      <c r="P2255"/>
      <c r="Q2255" s="13">
        <v>0</v>
      </c>
      <c r="R2255" s="13">
        <v>0</v>
      </c>
      <c r="S2255" s="11">
        <f t="shared" si="350"/>
        <v>0</v>
      </c>
      <c r="T2255" s="5">
        <v>0</v>
      </c>
      <c r="U2255" s="11">
        <f t="shared" si="351"/>
        <v>0</v>
      </c>
      <c r="V2255" s="13" t="s">
        <v>1</v>
      </c>
      <c r="W2255" s="10">
        <f>IFERROR(VLOOKUP(V2255,Curr!$B$2:$C$13,2,FALSE),0)</f>
        <v>11</v>
      </c>
      <c r="X2255" s="11">
        <f t="shared" si="352"/>
        <v>0</v>
      </c>
      <c r="Y2255" s="14">
        <f t="shared" si="353"/>
        <v>0</v>
      </c>
      <c r="Z2255" s="11">
        <f t="shared" si="354"/>
        <v>0</v>
      </c>
      <c r="AA2255" s="4" t="s">
        <v>1</v>
      </c>
      <c r="AB2255" s="10">
        <f>IFERROR(VLOOKUP(AA2255,Curr!$B$2:$C$13,2,FALSE),0)</f>
        <v>11</v>
      </c>
      <c r="AC2255" s="11">
        <f t="shared" si="355"/>
        <v>0</v>
      </c>
      <c r="AD2255" s="11">
        <f t="shared" si="356"/>
        <v>0</v>
      </c>
      <c r="AE2255" s="12">
        <f t="shared" si="357"/>
        <v>0</v>
      </c>
      <c r="AF2255"/>
      <c r="AG2255"/>
      <c r="AH2255"/>
      <c r="AI2255"/>
      <c r="AJ2255"/>
    </row>
    <row r="2256" spans="2:36" x14ac:dyDescent="0.25">
      <c r="B2256" s="2" t="s">
        <v>685</v>
      </c>
      <c r="C2256"/>
      <c r="D2256" s="1" t="s">
        <v>1733</v>
      </c>
      <c r="E2256"/>
      <c r="F2256"/>
      <c r="G2256"/>
      <c r="H2256"/>
      <c r="I2256"/>
      <c r="J2256" s="1" t="s">
        <v>3979</v>
      </c>
      <c r="K2256"/>
      <c r="L2256"/>
      <c r="M2256"/>
      <c r="N2256"/>
      <c r="O2256"/>
      <c r="P2256"/>
      <c r="Q2256" s="13">
        <v>0</v>
      </c>
      <c r="R2256" s="13">
        <v>0</v>
      </c>
      <c r="S2256" s="11">
        <f t="shared" si="350"/>
        <v>0</v>
      </c>
      <c r="T2256" s="5">
        <v>0</v>
      </c>
      <c r="U2256" s="11">
        <f t="shared" si="351"/>
        <v>0</v>
      </c>
      <c r="V2256" s="13" t="s">
        <v>1</v>
      </c>
      <c r="W2256" s="10">
        <f>IFERROR(VLOOKUP(V2256,Curr!$B$2:$C$13,2,FALSE),0)</f>
        <v>11</v>
      </c>
      <c r="X2256" s="11">
        <f t="shared" si="352"/>
        <v>0</v>
      </c>
      <c r="Y2256" s="14">
        <f t="shared" si="353"/>
        <v>0</v>
      </c>
      <c r="Z2256" s="11">
        <f t="shared" si="354"/>
        <v>0</v>
      </c>
      <c r="AA2256" s="4" t="s">
        <v>1</v>
      </c>
      <c r="AB2256" s="10">
        <f>IFERROR(VLOOKUP(AA2256,Curr!$B$2:$C$13,2,FALSE),0)</f>
        <v>11</v>
      </c>
      <c r="AC2256" s="11">
        <f t="shared" si="355"/>
        <v>0</v>
      </c>
      <c r="AD2256" s="11">
        <f t="shared" si="356"/>
        <v>0</v>
      </c>
      <c r="AE2256" s="12">
        <f t="shared" si="357"/>
        <v>0</v>
      </c>
      <c r="AF2256"/>
      <c r="AG2256"/>
      <c r="AH2256"/>
      <c r="AI2256"/>
      <c r="AJ2256"/>
    </row>
    <row r="2257" spans="2:36" x14ac:dyDescent="0.25">
      <c r="B2257" s="2" t="s">
        <v>685</v>
      </c>
      <c r="C2257"/>
      <c r="D2257" s="1" t="s">
        <v>1733</v>
      </c>
      <c r="E2257"/>
      <c r="F2257"/>
      <c r="G2257"/>
      <c r="H2257"/>
      <c r="I2257"/>
      <c r="J2257" s="1" t="s">
        <v>3980</v>
      </c>
      <c r="K2257"/>
      <c r="L2257"/>
      <c r="M2257"/>
      <c r="N2257"/>
      <c r="O2257"/>
      <c r="P2257"/>
      <c r="Q2257" s="13">
        <v>0</v>
      </c>
      <c r="R2257" s="13">
        <v>0</v>
      </c>
      <c r="S2257" s="11">
        <f t="shared" si="350"/>
        <v>0</v>
      </c>
      <c r="T2257" s="5">
        <v>0</v>
      </c>
      <c r="U2257" s="11">
        <f t="shared" si="351"/>
        <v>0</v>
      </c>
      <c r="V2257" s="13" t="s">
        <v>1</v>
      </c>
      <c r="W2257" s="10">
        <f>IFERROR(VLOOKUP(V2257,Curr!$B$2:$C$13,2,FALSE),0)</f>
        <v>11</v>
      </c>
      <c r="X2257" s="11">
        <f t="shared" si="352"/>
        <v>0</v>
      </c>
      <c r="Y2257" s="14">
        <f t="shared" si="353"/>
        <v>0</v>
      </c>
      <c r="Z2257" s="11">
        <f t="shared" si="354"/>
        <v>0</v>
      </c>
      <c r="AA2257" s="4" t="s">
        <v>1</v>
      </c>
      <c r="AB2257" s="10">
        <f>IFERROR(VLOOKUP(AA2257,Curr!$B$2:$C$13,2,FALSE),0)</f>
        <v>11</v>
      </c>
      <c r="AC2257" s="11">
        <f t="shared" si="355"/>
        <v>0</v>
      </c>
      <c r="AD2257" s="11">
        <f t="shared" si="356"/>
        <v>0</v>
      </c>
      <c r="AE2257" s="12">
        <f t="shared" si="357"/>
        <v>0</v>
      </c>
      <c r="AF2257"/>
      <c r="AG2257"/>
      <c r="AH2257"/>
      <c r="AI2257"/>
      <c r="AJ2257"/>
    </row>
    <row r="2258" spans="2:36" x14ac:dyDescent="0.25">
      <c r="B2258" s="2" t="s">
        <v>685</v>
      </c>
      <c r="C2258"/>
      <c r="D2258" s="1" t="s">
        <v>1733</v>
      </c>
      <c r="E2258"/>
      <c r="F2258"/>
      <c r="G2258"/>
      <c r="H2258"/>
      <c r="I2258"/>
      <c r="J2258" s="1" t="s">
        <v>3981</v>
      </c>
      <c r="K2258"/>
      <c r="L2258"/>
      <c r="M2258"/>
      <c r="N2258"/>
      <c r="O2258"/>
      <c r="P2258"/>
      <c r="Q2258" s="13">
        <v>0</v>
      </c>
      <c r="R2258" s="13">
        <v>0</v>
      </c>
      <c r="S2258" s="11">
        <f t="shared" si="350"/>
        <v>0</v>
      </c>
      <c r="T2258" s="5">
        <v>0</v>
      </c>
      <c r="U2258" s="11">
        <f t="shared" si="351"/>
        <v>0</v>
      </c>
      <c r="V2258" s="13" t="s">
        <v>1</v>
      </c>
      <c r="W2258" s="10">
        <f>IFERROR(VLOOKUP(V2258,Curr!$B$2:$C$13,2,FALSE),0)</f>
        <v>11</v>
      </c>
      <c r="X2258" s="11">
        <f t="shared" si="352"/>
        <v>0</v>
      </c>
      <c r="Y2258" s="14">
        <f t="shared" si="353"/>
        <v>0</v>
      </c>
      <c r="Z2258" s="11">
        <f t="shared" si="354"/>
        <v>0</v>
      </c>
      <c r="AA2258" s="4" t="s">
        <v>1</v>
      </c>
      <c r="AB2258" s="10">
        <f>IFERROR(VLOOKUP(AA2258,Curr!$B$2:$C$13,2,FALSE),0)</f>
        <v>11</v>
      </c>
      <c r="AC2258" s="11">
        <f t="shared" si="355"/>
        <v>0</v>
      </c>
      <c r="AD2258" s="11">
        <f t="shared" si="356"/>
        <v>0</v>
      </c>
      <c r="AE2258" s="12">
        <f t="shared" si="357"/>
        <v>0</v>
      </c>
      <c r="AF2258"/>
      <c r="AG2258"/>
      <c r="AH2258"/>
      <c r="AI2258"/>
      <c r="AJ2258"/>
    </row>
    <row r="2259" spans="2:36" x14ac:dyDescent="0.25">
      <c r="B2259" s="2" t="s">
        <v>685</v>
      </c>
      <c r="C2259"/>
      <c r="D2259" s="1" t="s">
        <v>1733</v>
      </c>
      <c r="E2259"/>
      <c r="F2259"/>
      <c r="G2259"/>
      <c r="H2259"/>
      <c r="I2259"/>
      <c r="J2259" s="1" t="s">
        <v>3982</v>
      </c>
      <c r="K2259"/>
      <c r="L2259"/>
      <c r="M2259"/>
      <c r="N2259"/>
      <c r="O2259"/>
      <c r="P2259"/>
      <c r="Q2259" s="13">
        <v>0</v>
      </c>
      <c r="R2259" s="13">
        <v>0</v>
      </c>
      <c r="S2259" s="11">
        <f t="shared" si="350"/>
        <v>0</v>
      </c>
      <c r="T2259" s="5">
        <v>0</v>
      </c>
      <c r="U2259" s="11">
        <f t="shared" si="351"/>
        <v>0</v>
      </c>
      <c r="V2259" s="13" t="s">
        <v>1</v>
      </c>
      <c r="W2259" s="10">
        <f>IFERROR(VLOOKUP(V2259,Curr!$B$2:$C$13,2,FALSE),0)</f>
        <v>11</v>
      </c>
      <c r="X2259" s="11">
        <f t="shared" si="352"/>
        <v>0</v>
      </c>
      <c r="Y2259" s="14">
        <f t="shared" si="353"/>
        <v>0</v>
      </c>
      <c r="Z2259" s="11">
        <f t="shared" si="354"/>
        <v>0</v>
      </c>
      <c r="AA2259" s="4" t="s">
        <v>1</v>
      </c>
      <c r="AB2259" s="10">
        <f>IFERROR(VLOOKUP(AA2259,Curr!$B$2:$C$13,2,FALSE),0)</f>
        <v>11</v>
      </c>
      <c r="AC2259" s="11">
        <f t="shared" si="355"/>
        <v>0</v>
      </c>
      <c r="AD2259" s="11">
        <f t="shared" si="356"/>
        <v>0</v>
      </c>
      <c r="AE2259" s="12">
        <f t="shared" si="357"/>
        <v>0</v>
      </c>
      <c r="AF2259"/>
      <c r="AG2259"/>
      <c r="AH2259"/>
      <c r="AI2259"/>
      <c r="AJ2259"/>
    </row>
    <row r="2260" spans="2:36" x14ac:dyDescent="0.25">
      <c r="B2260" s="2" t="s">
        <v>685</v>
      </c>
      <c r="C2260"/>
      <c r="D2260" s="1" t="s">
        <v>1733</v>
      </c>
      <c r="E2260"/>
      <c r="F2260"/>
      <c r="G2260"/>
      <c r="H2260"/>
      <c r="I2260"/>
      <c r="J2260" s="1" t="s">
        <v>3983</v>
      </c>
      <c r="K2260"/>
      <c r="L2260"/>
      <c r="M2260"/>
      <c r="N2260"/>
      <c r="O2260"/>
      <c r="P2260"/>
      <c r="Q2260" s="13">
        <v>0</v>
      </c>
      <c r="R2260" s="13">
        <v>0</v>
      </c>
      <c r="S2260" s="11">
        <f t="shared" si="350"/>
        <v>0</v>
      </c>
      <c r="T2260" s="5">
        <v>0</v>
      </c>
      <c r="U2260" s="11">
        <f t="shared" si="351"/>
        <v>0</v>
      </c>
      <c r="V2260" s="13" t="s">
        <v>1</v>
      </c>
      <c r="W2260" s="10">
        <f>IFERROR(VLOOKUP(V2260,Curr!$B$2:$C$13,2,FALSE),0)</f>
        <v>11</v>
      </c>
      <c r="X2260" s="11">
        <f t="shared" si="352"/>
        <v>0</v>
      </c>
      <c r="Y2260" s="14">
        <f t="shared" si="353"/>
        <v>0</v>
      </c>
      <c r="Z2260" s="11">
        <f t="shared" si="354"/>
        <v>0</v>
      </c>
      <c r="AA2260" s="4" t="s">
        <v>1</v>
      </c>
      <c r="AB2260" s="10">
        <f>IFERROR(VLOOKUP(AA2260,Curr!$B$2:$C$13,2,FALSE),0)</f>
        <v>11</v>
      </c>
      <c r="AC2260" s="11">
        <f t="shared" si="355"/>
        <v>0</v>
      </c>
      <c r="AD2260" s="11">
        <f t="shared" si="356"/>
        <v>0</v>
      </c>
      <c r="AE2260" s="12">
        <f t="shared" si="357"/>
        <v>0</v>
      </c>
      <c r="AF2260"/>
      <c r="AG2260"/>
      <c r="AH2260"/>
      <c r="AI2260"/>
      <c r="AJ2260"/>
    </row>
    <row r="2261" spans="2:36" x14ac:dyDescent="0.25">
      <c r="B2261" s="2" t="s">
        <v>685</v>
      </c>
      <c r="C2261"/>
      <c r="D2261" s="1" t="s">
        <v>1733</v>
      </c>
      <c r="E2261"/>
      <c r="F2261"/>
      <c r="G2261"/>
      <c r="H2261"/>
      <c r="I2261"/>
      <c r="J2261" s="1" t="s">
        <v>3984</v>
      </c>
      <c r="K2261"/>
      <c r="L2261"/>
      <c r="M2261"/>
      <c r="N2261"/>
      <c r="O2261"/>
      <c r="P2261"/>
      <c r="Q2261" s="13">
        <v>0</v>
      </c>
      <c r="R2261" s="13">
        <v>0</v>
      </c>
      <c r="S2261" s="11">
        <f t="shared" si="350"/>
        <v>0</v>
      </c>
      <c r="T2261" s="5">
        <v>0</v>
      </c>
      <c r="U2261" s="11">
        <f t="shared" si="351"/>
        <v>0</v>
      </c>
      <c r="V2261" s="13" t="s">
        <v>1</v>
      </c>
      <c r="W2261" s="10">
        <f>IFERROR(VLOOKUP(V2261,Curr!$B$2:$C$13,2,FALSE),0)</f>
        <v>11</v>
      </c>
      <c r="X2261" s="11">
        <f t="shared" si="352"/>
        <v>0</v>
      </c>
      <c r="Y2261" s="14">
        <f t="shared" si="353"/>
        <v>0</v>
      </c>
      <c r="Z2261" s="11">
        <f t="shared" si="354"/>
        <v>0</v>
      </c>
      <c r="AA2261" s="4" t="s">
        <v>1</v>
      </c>
      <c r="AB2261" s="10">
        <f>IFERROR(VLOOKUP(AA2261,Curr!$B$2:$C$13,2,FALSE),0)</f>
        <v>11</v>
      </c>
      <c r="AC2261" s="11">
        <f t="shared" si="355"/>
        <v>0</v>
      </c>
      <c r="AD2261" s="11">
        <f t="shared" si="356"/>
        <v>0</v>
      </c>
      <c r="AE2261" s="12">
        <f t="shared" si="357"/>
        <v>0</v>
      </c>
      <c r="AF2261"/>
      <c r="AG2261"/>
      <c r="AH2261"/>
      <c r="AI2261"/>
      <c r="AJ2261"/>
    </row>
    <row r="2262" spans="2:36" x14ac:dyDescent="0.25">
      <c r="B2262" s="2" t="s">
        <v>685</v>
      </c>
      <c r="C2262"/>
      <c r="D2262" s="1" t="s">
        <v>1733</v>
      </c>
      <c r="E2262"/>
      <c r="F2262"/>
      <c r="G2262"/>
      <c r="H2262"/>
      <c r="I2262"/>
      <c r="J2262" s="1" t="s">
        <v>3985</v>
      </c>
      <c r="K2262"/>
      <c r="L2262"/>
      <c r="M2262"/>
      <c r="N2262"/>
      <c r="O2262"/>
      <c r="P2262"/>
      <c r="Q2262" s="13">
        <v>0</v>
      </c>
      <c r="R2262" s="13">
        <v>0</v>
      </c>
      <c r="S2262" s="11">
        <f t="shared" si="350"/>
        <v>0</v>
      </c>
      <c r="T2262" s="5">
        <v>0</v>
      </c>
      <c r="U2262" s="11">
        <f t="shared" si="351"/>
        <v>0</v>
      </c>
      <c r="V2262" s="13" t="s">
        <v>1</v>
      </c>
      <c r="W2262" s="10">
        <f>IFERROR(VLOOKUP(V2262,Curr!$B$2:$C$13,2,FALSE),0)</f>
        <v>11</v>
      </c>
      <c r="X2262" s="11">
        <f t="shared" si="352"/>
        <v>0</v>
      </c>
      <c r="Y2262" s="14">
        <f t="shared" si="353"/>
        <v>0</v>
      </c>
      <c r="Z2262" s="11">
        <f t="shared" si="354"/>
        <v>0</v>
      </c>
      <c r="AA2262" s="4" t="s">
        <v>1</v>
      </c>
      <c r="AB2262" s="10">
        <f>IFERROR(VLOOKUP(AA2262,Curr!$B$2:$C$13,2,FALSE),0)</f>
        <v>11</v>
      </c>
      <c r="AC2262" s="11">
        <f t="shared" si="355"/>
        <v>0</v>
      </c>
      <c r="AD2262" s="11">
        <f t="shared" si="356"/>
        <v>0</v>
      </c>
      <c r="AE2262" s="12">
        <f t="shared" si="357"/>
        <v>0</v>
      </c>
      <c r="AF2262"/>
      <c r="AG2262"/>
      <c r="AH2262"/>
      <c r="AI2262"/>
      <c r="AJ2262"/>
    </row>
    <row r="2263" spans="2:36" x14ac:dyDescent="0.25">
      <c r="B2263" s="2" t="s">
        <v>685</v>
      </c>
      <c r="C2263"/>
      <c r="D2263" s="1" t="s">
        <v>1733</v>
      </c>
      <c r="E2263"/>
      <c r="F2263"/>
      <c r="G2263"/>
      <c r="H2263"/>
      <c r="I2263"/>
      <c r="J2263" s="1" t="s">
        <v>3986</v>
      </c>
      <c r="K2263"/>
      <c r="L2263"/>
      <c r="M2263"/>
      <c r="N2263"/>
      <c r="O2263"/>
      <c r="P2263"/>
      <c r="Q2263" s="13">
        <v>0</v>
      </c>
      <c r="R2263" s="13">
        <v>0</v>
      </c>
      <c r="S2263" s="11">
        <f t="shared" si="350"/>
        <v>0</v>
      </c>
      <c r="T2263" s="5">
        <v>0</v>
      </c>
      <c r="U2263" s="11">
        <f t="shared" si="351"/>
        <v>0</v>
      </c>
      <c r="V2263" s="13" t="s">
        <v>1</v>
      </c>
      <c r="W2263" s="10">
        <f>IFERROR(VLOOKUP(V2263,Curr!$B$2:$C$13,2,FALSE),0)</f>
        <v>11</v>
      </c>
      <c r="X2263" s="11">
        <f t="shared" si="352"/>
        <v>0</v>
      </c>
      <c r="Y2263" s="14">
        <f t="shared" si="353"/>
        <v>0</v>
      </c>
      <c r="Z2263" s="11">
        <f t="shared" si="354"/>
        <v>0</v>
      </c>
      <c r="AA2263" s="4" t="s">
        <v>1</v>
      </c>
      <c r="AB2263" s="10">
        <f>IFERROR(VLOOKUP(AA2263,Curr!$B$2:$C$13,2,FALSE),0)</f>
        <v>11</v>
      </c>
      <c r="AC2263" s="11">
        <f t="shared" si="355"/>
        <v>0</v>
      </c>
      <c r="AD2263" s="11">
        <f t="shared" si="356"/>
        <v>0</v>
      </c>
      <c r="AE2263" s="12">
        <f t="shared" si="357"/>
        <v>0</v>
      </c>
      <c r="AF2263"/>
      <c r="AG2263"/>
      <c r="AH2263"/>
      <c r="AI2263"/>
      <c r="AJ2263"/>
    </row>
    <row r="2264" spans="2:36" x14ac:dyDescent="0.25">
      <c r="B2264" s="2" t="s">
        <v>685</v>
      </c>
      <c r="C2264"/>
      <c r="D2264" s="1" t="s">
        <v>1733</v>
      </c>
      <c r="E2264"/>
      <c r="F2264"/>
      <c r="G2264"/>
      <c r="H2264"/>
      <c r="I2264"/>
      <c r="J2264" s="1" t="s">
        <v>3987</v>
      </c>
      <c r="K2264"/>
      <c r="L2264"/>
      <c r="M2264"/>
      <c r="N2264"/>
      <c r="O2264"/>
      <c r="P2264"/>
      <c r="Q2264" s="13">
        <v>0</v>
      </c>
      <c r="R2264" s="13">
        <v>0</v>
      </c>
      <c r="S2264" s="11">
        <f t="shared" si="350"/>
        <v>0</v>
      </c>
      <c r="T2264" s="5">
        <v>0</v>
      </c>
      <c r="U2264" s="11">
        <f t="shared" si="351"/>
        <v>0</v>
      </c>
      <c r="V2264" s="13" t="s">
        <v>1</v>
      </c>
      <c r="W2264" s="10">
        <f>IFERROR(VLOOKUP(V2264,Curr!$B$2:$C$13,2,FALSE),0)</f>
        <v>11</v>
      </c>
      <c r="X2264" s="11">
        <f t="shared" si="352"/>
        <v>0</v>
      </c>
      <c r="Y2264" s="14">
        <f t="shared" si="353"/>
        <v>0</v>
      </c>
      <c r="Z2264" s="11">
        <f t="shared" si="354"/>
        <v>0</v>
      </c>
      <c r="AA2264" s="4" t="s">
        <v>1</v>
      </c>
      <c r="AB2264" s="10">
        <f>IFERROR(VLOOKUP(AA2264,Curr!$B$2:$C$13,2,FALSE),0)</f>
        <v>11</v>
      </c>
      <c r="AC2264" s="11">
        <f t="shared" si="355"/>
        <v>0</v>
      </c>
      <c r="AD2264" s="11">
        <f t="shared" si="356"/>
        <v>0</v>
      </c>
      <c r="AE2264" s="12">
        <f t="shared" si="357"/>
        <v>0</v>
      </c>
      <c r="AF2264"/>
      <c r="AG2264"/>
      <c r="AH2264"/>
      <c r="AI2264"/>
      <c r="AJ2264"/>
    </row>
    <row r="2265" spans="2:36" x14ac:dyDescent="0.25">
      <c r="B2265" s="2" t="s">
        <v>685</v>
      </c>
      <c r="C2265"/>
      <c r="D2265" s="1" t="s">
        <v>1733</v>
      </c>
      <c r="E2265"/>
      <c r="F2265"/>
      <c r="G2265"/>
      <c r="H2265"/>
      <c r="I2265"/>
      <c r="J2265" s="1" t="s">
        <v>3988</v>
      </c>
      <c r="K2265"/>
      <c r="L2265"/>
      <c r="M2265"/>
      <c r="N2265"/>
      <c r="O2265"/>
      <c r="P2265"/>
      <c r="Q2265" s="13">
        <v>0</v>
      </c>
      <c r="R2265" s="13">
        <v>0</v>
      </c>
      <c r="S2265" s="11">
        <f t="shared" si="350"/>
        <v>0</v>
      </c>
      <c r="T2265" s="5">
        <v>0</v>
      </c>
      <c r="U2265" s="11">
        <f t="shared" si="351"/>
        <v>0</v>
      </c>
      <c r="V2265" s="13" t="s">
        <v>1</v>
      </c>
      <c r="W2265" s="10">
        <f>IFERROR(VLOOKUP(V2265,Curr!$B$2:$C$13,2,FALSE),0)</f>
        <v>11</v>
      </c>
      <c r="X2265" s="11">
        <f t="shared" si="352"/>
        <v>0</v>
      </c>
      <c r="Y2265" s="14">
        <f t="shared" si="353"/>
        <v>0</v>
      </c>
      <c r="Z2265" s="11">
        <f t="shared" si="354"/>
        <v>0</v>
      </c>
      <c r="AA2265" s="4" t="s">
        <v>1</v>
      </c>
      <c r="AB2265" s="10">
        <f>IFERROR(VLOOKUP(AA2265,Curr!$B$2:$C$13,2,FALSE),0)</f>
        <v>11</v>
      </c>
      <c r="AC2265" s="11">
        <f t="shared" si="355"/>
        <v>0</v>
      </c>
      <c r="AD2265" s="11">
        <f t="shared" si="356"/>
        <v>0</v>
      </c>
      <c r="AE2265" s="12">
        <f t="shared" si="357"/>
        <v>0</v>
      </c>
      <c r="AF2265"/>
      <c r="AG2265"/>
      <c r="AH2265"/>
      <c r="AI2265"/>
      <c r="AJ2265"/>
    </row>
    <row r="2266" spans="2:36" x14ac:dyDescent="0.25">
      <c r="B2266" s="2" t="s">
        <v>685</v>
      </c>
      <c r="C2266"/>
      <c r="D2266" s="1" t="s">
        <v>1733</v>
      </c>
      <c r="E2266"/>
      <c r="F2266"/>
      <c r="G2266"/>
      <c r="H2266"/>
      <c r="I2266"/>
      <c r="J2266" s="1" t="s">
        <v>3989</v>
      </c>
      <c r="K2266"/>
      <c r="L2266"/>
      <c r="M2266"/>
      <c r="N2266"/>
      <c r="O2266"/>
      <c r="P2266"/>
      <c r="Q2266" s="13">
        <v>0</v>
      </c>
      <c r="R2266" s="13">
        <v>0</v>
      </c>
      <c r="S2266" s="11">
        <f t="shared" si="350"/>
        <v>0</v>
      </c>
      <c r="T2266" s="5">
        <v>0</v>
      </c>
      <c r="U2266" s="11">
        <f t="shared" si="351"/>
        <v>0</v>
      </c>
      <c r="V2266" s="13" t="s">
        <v>1</v>
      </c>
      <c r="W2266" s="10">
        <f>IFERROR(VLOOKUP(V2266,Curr!$B$2:$C$13,2,FALSE),0)</f>
        <v>11</v>
      </c>
      <c r="X2266" s="11">
        <f t="shared" si="352"/>
        <v>0</v>
      </c>
      <c r="Y2266" s="14">
        <f t="shared" si="353"/>
        <v>0</v>
      </c>
      <c r="Z2266" s="11">
        <f t="shared" si="354"/>
        <v>0</v>
      </c>
      <c r="AA2266" s="4" t="s">
        <v>1</v>
      </c>
      <c r="AB2266" s="10">
        <f>IFERROR(VLOOKUP(AA2266,Curr!$B$2:$C$13,2,FALSE),0)</f>
        <v>11</v>
      </c>
      <c r="AC2266" s="11">
        <f t="shared" si="355"/>
        <v>0</v>
      </c>
      <c r="AD2266" s="11">
        <f t="shared" si="356"/>
        <v>0</v>
      </c>
      <c r="AE2266" s="12">
        <f t="shared" si="357"/>
        <v>0</v>
      </c>
      <c r="AF2266"/>
      <c r="AG2266"/>
      <c r="AH2266"/>
      <c r="AI2266"/>
      <c r="AJ2266"/>
    </row>
    <row r="2267" spans="2:36" x14ac:dyDescent="0.25">
      <c r="B2267" s="2" t="s">
        <v>685</v>
      </c>
      <c r="C2267"/>
      <c r="D2267" s="1" t="s">
        <v>1733</v>
      </c>
      <c r="E2267"/>
      <c r="F2267"/>
      <c r="G2267"/>
      <c r="H2267"/>
      <c r="I2267"/>
      <c r="J2267" s="1" t="s">
        <v>3990</v>
      </c>
      <c r="K2267"/>
      <c r="L2267"/>
      <c r="M2267"/>
      <c r="N2267"/>
      <c r="O2267"/>
      <c r="P2267"/>
      <c r="Q2267" s="13">
        <v>0</v>
      </c>
      <c r="R2267" s="13">
        <v>0</v>
      </c>
      <c r="S2267" s="11">
        <f t="shared" si="350"/>
        <v>0</v>
      </c>
      <c r="T2267" s="5">
        <v>0</v>
      </c>
      <c r="U2267" s="11">
        <f t="shared" si="351"/>
        <v>0</v>
      </c>
      <c r="V2267" s="13" t="s">
        <v>1</v>
      </c>
      <c r="W2267" s="10">
        <f>IFERROR(VLOOKUP(V2267,Curr!$B$2:$C$13,2,FALSE),0)</f>
        <v>11</v>
      </c>
      <c r="X2267" s="11">
        <f t="shared" si="352"/>
        <v>0</v>
      </c>
      <c r="Y2267" s="14">
        <f t="shared" si="353"/>
        <v>0</v>
      </c>
      <c r="Z2267" s="11">
        <f t="shared" si="354"/>
        <v>0</v>
      </c>
      <c r="AA2267" s="4" t="s">
        <v>1</v>
      </c>
      <c r="AB2267" s="10">
        <f>IFERROR(VLOOKUP(AA2267,Curr!$B$2:$C$13,2,FALSE),0)</f>
        <v>11</v>
      </c>
      <c r="AC2267" s="11">
        <f t="shared" si="355"/>
        <v>0</v>
      </c>
      <c r="AD2267" s="11">
        <f t="shared" si="356"/>
        <v>0</v>
      </c>
      <c r="AE2267" s="12">
        <f t="shared" si="357"/>
        <v>0</v>
      </c>
      <c r="AF2267"/>
      <c r="AG2267"/>
      <c r="AH2267"/>
      <c r="AI2267"/>
      <c r="AJ2267"/>
    </row>
    <row r="2268" spans="2:36" x14ac:dyDescent="0.25">
      <c r="B2268" s="2" t="s">
        <v>685</v>
      </c>
      <c r="C2268"/>
      <c r="D2268" s="1" t="s">
        <v>1733</v>
      </c>
      <c r="E2268"/>
      <c r="F2268"/>
      <c r="G2268"/>
      <c r="H2268"/>
      <c r="I2268"/>
      <c r="J2268" s="1" t="s">
        <v>3991</v>
      </c>
      <c r="K2268"/>
      <c r="L2268"/>
      <c r="M2268"/>
      <c r="N2268"/>
      <c r="O2268"/>
      <c r="P2268"/>
      <c r="Q2268" s="13">
        <v>0</v>
      </c>
      <c r="R2268" s="13">
        <v>0</v>
      </c>
      <c r="S2268" s="11">
        <f t="shared" si="350"/>
        <v>0</v>
      </c>
      <c r="T2268" s="5">
        <v>0</v>
      </c>
      <c r="U2268" s="11">
        <f t="shared" si="351"/>
        <v>0</v>
      </c>
      <c r="V2268" s="13" t="s">
        <v>1</v>
      </c>
      <c r="W2268" s="10">
        <f>IFERROR(VLOOKUP(V2268,Curr!$B$2:$C$13,2,FALSE),0)</f>
        <v>11</v>
      </c>
      <c r="X2268" s="11">
        <f t="shared" si="352"/>
        <v>0</v>
      </c>
      <c r="Y2268" s="14">
        <f t="shared" si="353"/>
        <v>0</v>
      </c>
      <c r="Z2268" s="11">
        <f t="shared" si="354"/>
        <v>0</v>
      </c>
      <c r="AA2268" s="4" t="s">
        <v>1</v>
      </c>
      <c r="AB2268" s="10">
        <f>IFERROR(VLOOKUP(AA2268,Curr!$B$2:$C$13,2,FALSE),0)</f>
        <v>11</v>
      </c>
      <c r="AC2268" s="11">
        <f t="shared" si="355"/>
        <v>0</v>
      </c>
      <c r="AD2268" s="11">
        <f t="shared" si="356"/>
        <v>0</v>
      </c>
      <c r="AE2268" s="12">
        <f t="shared" si="357"/>
        <v>0</v>
      </c>
      <c r="AF2268"/>
      <c r="AG2268"/>
      <c r="AH2268"/>
      <c r="AI2268"/>
      <c r="AJ2268"/>
    </row>
    <row r="2269" spans="2:36" x14ac:dyDescent="0.25">
      <c r="B2269" s="2" t="s">
        <v>685</v>
      </c>
      <c r="C2269"/>
      <c r="D2269" s="1" t="s">
        <v>1733</v>
      </c>
      <c r="E2269"/>
      <c r="F2269"/>
      <c r="G2269"/>
      <c r="H2269"/>
      <c r="I2269"/>
      <c r="J2269" s="1" t="s">
        <v>3992</v>
      </c>
      <c r="K2269"/>
      <c r="L2269"/>
      <c r="M2269"/>
      <c r="N2269"/>
      <c r="O2269"/>
      <c r="P2269"/>
      <c r="Q2269" s="13">
        <v>0</v>
      </c>
      <c r="R2269" s="13">
        <v>0</v>
      </c>
      <c r="S2269" s="11">
        <f t="shared" si="350"/>
        <v>0</v>
      </c>
      <c r="T2269" s="5">
        <v>0</v>
      </c>
      <c r="U2269" s="11">
        <f t="shared" si="351"/>
        <v>0</v>
      </c>
      <c r="V2269" s="13" t="s">
        <v>1</v>
      </c>
      <c r="W2269" s="10">
        <f>IFERROR(VLOOKUP(V2269,Curr!$B$2:$C$13,2,FALSE),0)</f>
        <v>11</v>
      </c>
      <c r="X2269" s="11">
        <f t="shared" si="352"/>
        <v>0</v>
      </c>
      <c r="Y2269" s="14">
        <f t="shared" si="353"/>
        <v>0</v>
      </c>
      <c r="Z2269" s="11">
        <f t="shared" si="354"/>
        <v>0</v>
      </c>
      <c r="AA2269" s="4" t="s">
        <v>1</v>
      </c>
      <c r="AB2269" s="10">
        <f>IFERROR(VLOOKUP(AA2269,Curr!$B$2:$C$13,2,FALSE),0)</f>
        <v>11</v>
      </c>
      <c r="AC2269" s="11">
        <f t="shared" si="355"/>
        <v>0</v>
      </c>
      <c r="AD2269" s="11">
        <f t="shared" si="356"/>
        <v>0</v>
      </c>
      <c r="AE2269" s="12">
        <f t="shared" si="357"/>
        <v>0</v>
      </c>
      <c r="AF2269"/>
      <c r="AG2269"/>
      <c r="AH2269"/>
      <c r="AI2269"/>
      <c r="AJ2269"/>
    </row>
    <row r="2270" spans="2:36" x14ac:dyDescent="0.25">
      <c r="B2270" s="2" t="s">
        <v>685</v>
      </c>
      <c r="C2270"/>
      <c r="D2270" s="1" t="s">
        <v>1733</v>
      </c>
      <c r="E2270"/>
      <c r="F2270"/>
      <c r="G2270"/>
      <c r="H2270"/>
      <c r="I2270"/>
      <c r="J2270" s="1" t="s">
        <v>3993</v>
      </c>
      <c r="K2270"/>
      <c r="L2270"/>
      <c r="M2270"/>
      <c r="N2270"/>
      <c r="O2270"/>
      <c r="P2270"/>
      <c r="Q2270" s="13">
        <v>0</v>
      </c>
      <c r="R2270" s="13">
        <v>0</v>
      </c>
      <c r="S2270" s="11">
        <f t="shared" si="350"/>
        <v>0</v>
      </c>
      <c r="T2270" s="5">
        <v>0</v>
      </c>
      <c r="U2270" s="11">
        <f t="shared" si="351"/>
        <v>0</v>
      </c>
      <c r="V2270" s="13" t="s">
        <v>1</v>
      </c>
      <c r="W2270" s="10">
        <f>IFERROR(VLOOKUP(V2270,Curr!$B$2:$C$13,2,FALSE),0)</f>
        <v>11</v>
      </c>
      <c r="X2270" s="11">
        <f t="shared" si="352"/>
        <v>0</v>
      </c>
      <c r="Y2270" s="14">
        <f t="shared" si="353"/>
        <v>0</v>
      </c>
      <c r="Z2270" s="11">
        <f t="shared" si="354"/>
        <v>0</v>
      </c>
      <c r="AA2270" s="4" t="s">
        <v>1</v>
      </c>
      <c r="AB2270" s="10">
        <f>IFERROR(VLOOKUP(AA2270,Curr!$B$2:$C$13,2,FALSE),0)</f>
        <v>11</v>
      </c>
      <c r="AC2270" s="11">
        <f t="shared" si="355"/>
        <v>0</v>
      </c>
      <c r="AD2270" s="11">
        <f t="shared" si="356"/>
        <v>0</v>
      </c>
      <c r="AE2270" s="12">
        <f t="shared" si="357"/>
        <v>0</v>
      </c>
      <c r="AF2270"/>
      <c r="AG2270"/>
      <c r="AH2270"/>
      <c r="AI2270"/>
      <c r="AJ2270"/>
    </row>
    <row r="2271" spans="2:36" x14ac:dyDescent="0.25">
      <c r="B2271" s="2" t="s">
        <v>685</v>
      </c>
      <c r="C2271"/>
      <c r="D2271" s="1" t="s">
        <v>1733</v>
      </c>
      <c r="E2271"/>
      <c r="F2271"/>
      <c r="G2271"/>
      <c r="H2271"/>
      <c r="I2271"/>
      <c r="J2271" s="1" t="s">
        <v>3994</v>
      </c>
      <c r="K2271"/>
      <c r="L2271"/>
      <c r="M2271"/>
      <c r="N2271"/>
      <c r="O2271"/>
      <c r="P2271"/>
      <c r="Q2271" s="13">
        <v>0</v>
      </c>
      <c r="R2271" s="13">
        <v>0</v>
      </c>
      <c r="S2271" s="11">
        <f t="shared" si="350"/>
        <v>0</v>
      </c>
      <c r="T2271" s="5">
        <v>0</v>
      </c>
      <c r="U2271" s="11">
        <f t="shared" si="351"/>
        <v>0</v>
      </c>
      <c r="V2271" s="13" t="s">
        <v>1</v>
      </c>
      <c r="W2271" s="10">
        <f>IFERROR(VLOOKUP(V2271,Curr!$B$2:$C$13,2,FALSE),0)</f>
        <v>11</v>
      </c>
      <c r="X2271" s="11">
        <f t="shared" si="352"/>
        <v>0</v>
      </c>
      <c r="Y2271" s="14">
        <f t="shared" si="353"/>
        <v>0</v>
      </c>
      <c r="Z2271" s="11">
        <f t="shared" si="354"/>
        <v>0</v>
      </c>
      <c r="AA2271" s="4" t="s">
        <v>1</v>
      </c>
      <c r="AB2271" s="10">
        <f>IFERROR(VLOOKUP(AA2271,Curr!$B$2:$C$13,2,FALSE),0)</f>
        <v>11</v>
      </c>
      <c r="AC2271" s="11">
        <f t="shared" si="355"/>
        <v>0</v>
      </c>
      <c r="AD2271" s="11">
        <f t="shared" si="356"/>
        <v>0</v>
      </c>
      <c r="AE2271" s="12">
        <f t="shared" si="357"/>
        <v>0</v>
      </c>
      <c r="AF2271"/>
      <c r="AG2271"/>
      <c r="AH2271"/>
      <c r="AI2271"/>
      <c r="AJ2271"/>
    </row>
    <row r="2272" spans="2:36" x14ac:dyDescent="0.25">
      <c r="B2272" s="2" t="s">
        <v>685</v>
      </c>
      <c r="C2272"/>
      <c r="D2272" s="1" t="s">
        <v>1733</v>
      </c>
      <c r="E2272"/>
      <c r="F2272"/>
      <c r="G2272"/>
      <c r="H2272"/>
      <c r="I2272"/>
      <c r="J2272" s="1" t="s">
        <v>3995</v>
      </c>
      <c r="K2272"/>
      <c r="L2272"/>
      <c r="M2272"/>
      <c r="N2272"/>
      <c r="O2272"/>
      <c r="P2272"/>
      <c r="Q2272" s="13">
        <v>0</v>
      </c>
      <c r="R2272" s="13">
        <v>0</v>
      </c>
      <c r="S2272" s="11">
        <f t="shared" si="350"/>
        <v>0</v>
      </c>
      <c r="T2272" s="5">
        <v>0</v>
      </c>
      <c r="U2272" s="11">
        <f t="shared" si="351"/>
        <v>0</v>
      </c>
      <c r="V2272" s="13" t="s">
        <v>1</v>
      </c>
      <c r="W2272" s="10">
        <f>IFERROR(VLOOKUP(V2272,Curr!$B$2:$C$13,2,FALSE),0)</f>
        <v>11</v>
      </c>
      <c r="X2272" s="11">
        <f t="shared" si="352"/>
        <v>0</v>
      </c>
      <c r="Y2272" s="14">
        <f t="shared" si="353"/>
        <v>0</v>
      </c>
      <c r="Z2272" s="11">
        <f t="shared" si="354"/>
        <v>0</v>
      </c>
      <c r="AA2272" s="4" t="s">
        <v>1</v>
      </c>
      <c r="AB2272" s="10">
        <f>IFERROR(VLOOKUP(AA2272,Curr!$B$2:$C$13,2,FALSE),0)</f>
        <v>11</v>
      </c>
      <c r="AC2272" s="11">
        <f t="shared" si="355"/>
        <v>0</v>
      </c>
      <c r="AD2272" s="11">
        <f t="shared" si="356"/>
        <v>0</v>
      </c>
      <c r="AE2272" s="12">
        <f t="shared" si="357"/>
        <v>0</v>
      </c>
      <c r="AF2272"/>
      <c r="AG2272"/>
      <c r="AH2272"/>
      <c r="AI2272"/>
      <c r="AJ2272"/>
    </row>
    <row r="2273" spans="2:36" x14ac:dyDescent="0.25">
      <c r="B2273" s="2" t="s">
        <v>685</v>
      </c>
      <c r="C2273"/>
      <c r="D2273" s="1" t="s">
        <v>1733</v>
      </c>
      <c r="E2273"/>
      <c r="F2273"/>
      <c r="G2273"/>
      <c r="H2273"/>
      <c r="I2273"/>
      <c r="J2273" s="1" t="s">
        <v>3996</v>
      </c>
      <c r="K2273"/>
      <c r="L2273"/>
      <c r="M2273"/>
      <c r="N2273"/>
      <c r="O2273"/>
      <c r="P2273"/>
      <c r="Q2273" s="13">
        <v>0</v>
      </c>
      <c r="R2273" s="13">
        <v>0</v>
      </c>
      <c r="S2273" s="11">
        <f t="shared" si="350"/>
        <v>0</v>
      </c>
      <c r="T2273" s="5">
        <v>0</v>
      </c>
      <c r="U2273" s="11">
        <f t="shared" si="351"/>
        <v>0</v>
      </c>
      <c r="V2273" s="13" t="s">
        <v>1</v>
      </c>
      <c r="W2273" s="10">
        <f>IFERROR(VLOOKUP(V2273,Curr!$B$2:$C$13,2,FALSE),0)</f>
        <v>11</v>
      </c>
      <c r="X2273" s="11">
        <f t="shared" si="352"/>
        <v>0</v>
      </c>
      <c r="Y2273" s="14">
        <f t="shared" si="353"/>
        <v>0</v>
      </c>
      <c r="Z2273" s="11">
        <f t="shared" si="354"/>
        <v>0</v>
      </c>
      <c r="AA2273" s="4" t="s">
        <v>1</v>
      </c>
      <c r="AB2273" s="10">
        <f>IFERROR(VLOOKUP(AA2273,Curr!$B$2:$C$13,2,FALSE),0)</f>
        <v>11</v>
      </c>
      <c r="AC2273" s="11">
        <f t="shared" si="355"/>
        <v>0</v>
      </c>
      <c r="AD2273" s="11">
        <f t="shared" si="356"/>
        <v>0</v>
      </c>
      <c r="AE2273" s="12">
        <f t="shared" si="357"/>
        <v>0</v>
      </c>
      <c r="AF2273"/>
      <c r="AG2273"/>
      <c r="AH2273"/>
      <c r="AI2273"/>
      <c r="AJ2273"/>
    </row>
    <row r="2274" spans="2:36" x14ac:dyDescent="0.25">
      <c r="B2274" s="2" t="s">
        <v>685</v>
      </c>
      <c r="C2274"/>
      <c r="D2274" s="1" t="s">
        <v>1733</v>
      </c>
      <c r="E2274"/>
      <c r="F2274"/>
      <c r="G2274"/>
      <c r="H2274"/>
      <c r="I2274"/>
      <c r="J2274" s="1" t="s">
        <v>3997</v>
      </c>
      <c r="K2274"/>
      <c r="L2274"/>
      <c r="M2274"/>
      <c r="N2274"/>
      <c r="O2274"/>
      <c r="P2274"/>
      <c r="Q2274" s="13">
        <v>0</v>
      </c>
      <c r="R2274" s="13">
        <v>0</v>
      </c>
      <c r="S2274" s="11">
        <f t="shared" si="350"/>
        <v>0</v>
      </c>
      <c r="T2274" s="5">
        <v>0</v>
      </c>
      <c r="U2274" s="11">
        <f t="shared" si="351"/>
        <v>0</v>
      </c>
      <c r="V2274" s="13" t="s">
        <v>1</v>
      </c>
      <c r="W2274" s="10">
        <f>IFERROR(VLOOKUP(V2274,Curr!$B$2:$C$13,2,FALSE),0)</f>
        <v>11</v>
      </c>
      <c r="X2274" s="11">
        <f t="shared" si="352"/>
        <v>0</v>
      </c>
      <c r="Y2274" s="14">
        <f t="shared" si="353"/>
        <v>0</v>
      </c>
      <c r="Z2274" s="11">
        <f t="shared" si="354"/>
        <v>0</v>
      </c>
      <c r="AA2274" s="4" t="s">
        <v>1</v>
      </c>
      <c r="AB2274" s="10">
        <f>IFERROR(VLOOKUP(AA2274,Curr!$B$2:$C$13,2,FALSE),0)</f>
        <v>11</v>
      </c>
      <c r="AC2274" s="11">
        <f t="shared" si="355"/>
        <v>0</v>
      </c>
      <c r="AD2274" s="11">
        <f t="shared" si="356"/>
        <v>0</v>
      </c>
      <c r="AE2274" s="12">
        <f t="shared" si="357"/>
        <v>0</v>
      </c>
      <c r="AF2274"/>
      <c r="AG2274"/>
      <c r="AH2274"/>
      <c r="AI2274"/>
      <c r="AJ2274"/>
    </row>
    <row r="2275" spans="2:36" x14ac:dyDescent="0.25">
      <c r="B2275" s="2" t="s">
        <v>685</v>
      </c>
      <c r="C2275"/>
      <c r="D2275" s="1" t="s">
        <v>1733</v>
      </c>
      <c r="E2275"/>
      <c r="F2275"/>
      <c r="G2275"/>
      <c r="H2275"/>
      <c r="I2275"/>
      <c r="J2275" s="1" t="s">
        <v>3998</v>
      </c>
      <c r="K2275"/>
      <c r="L2275"/>
      <c r="M2275"/>
      <c r="N2275"/>
      <c r="O2275"/>
      <c r="P2275"/>
      <c r="Q2275" s="13">
        <v>0</v>
      </c>
      <c r="R2275" s="13">
        <v>0</v>
      </c>
      <c r="S2275" s="11">
        <f t="shared" si="350"/>
        <v>0</v>
      </c>
      <c r="T2275" s="5">
        <v>0</v>
      </c>
      <c r="U2275" s="11">
        <f t="shared" si="351"/>
        <v>0</v>
      </c>
      <c r="V2275" s="13" t="s">
        <v>1</v>
      </c>
      <c r="W2275" s="10">
        <f>IFERROR(VLOOKUP(V2275,Curr!$B$2:$C$13,2,FALSE),0)</f>
        <v>11</v>
      </c>
      <c r="X2275" s="11">
        <f t="shared" si="352"/>
        <v>0</v>
      </c>
      <c r="Y2275" s="14">
        <f t="shared" si="353"/>
        <v>0</v>
      </c>
      <c r="Z2275" s="11">
        <f t="shared" si="354"/>
        <v>0</v>
      </c>
      <c r="AA2275" s="4" t="s">
        <v>1</v>
      </c>
      <c r="AB2275" s="10">
        <f>IFERROR(VLOOKUP(AA2275,Curr!$B$2:$C$13,2,FALSE),0)</f>
        <v>11</v>
      </c>
      <c r="AC2275" s="11">
        <f t="shared" si="355"/>
        <v>0</v>
      </c>
      <c r="AD2275" s="11">
        <f t="shared" si="356"/>
        <v>0</v>
      </c>
      <c r="AE2275" s="12">
        <f t="shared" si="357"/>
        <v>0</v>
      </c>
      <c r="AF2275"/>
      <c r="AG2275"/>
      <c r="AH2275"/>
      <c r="AI2275"/>
      <c r="AJ2275"/>
    </row>
    <row r="2276" spans="2:36" x14ac:dyDescent="0.25">
      <c r="B2276" s="2" t="s">
        <v>685</v>
      </c>
      <c r="C2276"/>
      <c r="D2276" s="1" t="s">
        <v>1733</v>
      </c>
      <c r="E2276"/>
      <c r="F2276"/>
      <c r="G2276"/>
      <c r="H2276"/>
      <c r="I2276"/>
      <c r="J2276" s="1" t="s">
        <v>3999</v>
      </c>
      <c r="K2276"/>
      <c r="L2276"/>
      <c r="M2276"/>
      <c r="N2276"/>
      <c r="O2276"/>
      <c r="P2276"/>
      <c r="Q2276" s="13">
        <v>0</v>
      </c>
      <c r="R2276" s="13">
        <v>0</v>
      </c>
      <c r="S2276" s="11">
        <f t="shared" si="350"/>
        <v>0</v>
      </c>
      <c r="T2276" s="5">
        <v>0</v>
      </c>
      <c r="U2276" s="11">
        <f t="shared" si="351"/>
        <v>0</v>
      </c>
      <c r="V2276" s="13" t="s">
        <v>1</v>
      </c>
      <c r="W2276" s="10">
        <f>IFERROR(VLOOKUP(V2276,Curr!$B$2:$C$13,2,FALSE),0)</f>
        <v>11</v>
      </c>
      <c r="X2276" s="11">
        <f t="shared" si="352"/>
        <v>0</v>
      </c>
      <c r="Y2276" s="14">
        <f t="shared" si="353"/>
        <v>0</v>
      </c>
      <c r="Z2276" s="11">
        <f t="shared" si="354"/>
        <v>0</v>
      </c>
      <c r="AA2276" s="4" t="s">
        <v>1</v>
      </c>
      <c r="AB2276" s="10">
        <f>IFERROR(VLOOKUP(AA2276,Curr!$B$2:$C$13,2,FALSE),0)</f>
        <v>11</v>
      </c>
      <c r="AC2276" s="11">
        <f t="shared" si="355"/>
        <v>0</v>
      </c>
      <c r="AD2276" s="11">
        <f t="shared" si="356"/>
        <v>0</v>
      </c>
      <c r="AE2276" s="12">
        <f t="shared" si="357"/>
        <v>0</v>
      </c>
      <c r="AF2276"/>
      <c r="AG2276"/>
      <c r="AH2276"/>
      <c r="AI2276"/>
      <c r="AJ2276"/>
    </row>
    <row r="2277" spans="2:36" x14ac:dyDescent="0.25">
      <c r="B2277" s="2" t="s">
        <v>685</v>
      </c>
      <c r="C2277"/>
      <c r="D2277" s="1" t="s">
        <v>1733</v>
      </c>
      <c r="E2277"/>
      <c r="F2277"/>
      <c r="G2277"/>
      <c r="H2277"/>
      <c r="I2277"/>
      <c r="J2277" s="1" t="s">
        <v>4000</v>
      </c>
      <c r="K2277"/>
      <c r="L2277"/>
      <c r="M2277"/>
      <c r="N2277"/>
      <c r="O2277"/>
      <c r="P2277"/>
      <c r="Q2277" s="13">
        <v>0</v>
      </c>
      <c r="R2277" s="13">
        <v>0</v>
      </c>
      <c r="S2277" s="11">
        <f t="shared" si="350"/>
        <v>0</v>
      </c>
      <c r="T2277" s="5">
        <v>0</v>
      </c>
      <c r="U2277" s="11">
        <f t="shared" si="351"/>
        <v>0</v>
      </c>
      <c r="V2277" s="13" t="s">
        <v>1</v>
      </c>
      <c r="W2277" s="10">
        <f>IFERROR(VLOOKUP(V2277,Curr!$B$2:$C$13,2,FALSE),0)</f>
        <v>11</v>
      </c>
      <c r="X2277" s="11">
        <f t="shared" si="352"/>
        <v>0</v>
      </c>
      <c r="Y2277" s="14">
        <f t="shared" si="353"/>
        <v>0</v>
      </c>
      <c r="Z2277" s="11">
        <f t="shared" si="354"/>
        <v>0</v>
      </c>
      <c r="AA2277" s="4" t="s">
        <v>1</v>
      </c>
      <c r="AB2277" s="10">
        <f>IFERROR(VLOOKUP(AA2277,Curr!$B$2:$C$13,2,FALSE),0)</f>
        <v>11</v>
      </c>
      <c r="AC2277" s="11">
        <f t="shared" si="355"/>
        <v>0</v>
      </c>
      <c r="AD2277" s="11">
        <f t="shared" si="356"/>
        <v>0</v>
      </c>
      <c r="AE2277" s="12">
        <f t="shared" si="357"/>
        <v>0</v>
      </c>
      <c r="AF2277"/>
      <c r="AG2277"/>
      <c r="AH2277"/>
      <c r="AI2277"/>
      <c r="AJ2277"/>
    </row>
    <row r="2278" spans="2:36" x14ac:dyDescent="0.25">
      <c r="B2278" s="2" t="s">
        <v>685</v>
      </c>
      <c r="C2278"/>
      <c r="D2278" s="1" t="s">
        <v>1733</v>
      </c>
      <c r="E2278"/>
      <c r="F2278"/>
      <c r="G2278"/>
      <c r="H2278"/>
      <c r="I2278"/>
      <c r="J2278" s="1" t="s">
        <v>4001</v>
      </c>
      <c r="K2278"/>
      <c r="L2278"/>
      <c r="M2278"/>
      <c r="N2278"/>
      <c r="O2278"/>
      <c r="P2278"/>
      <c r="Q2278" s="13">
        <v>0</v>
      </c>
      <c r="R2278" s="13">
        <v>0</v>
      </c>
      <c r="S2278" s="11">
        <f t="shared" si="350"/>
        <v>0</v>
      </c>
      <c r="T2278" s="5">
        <v>0</v>
      </c>
      <c r="U2278" s="11">
        <f t="shared" si="351"/>
        <v>0</v>
      </c>
      <c r="V2278" s="13" t="s">
        <v>1</v>
      </c>
      <c r="W2278" s="10">
        <f>IFERROR(VLOOKUP(V2278,Curr!$B$2:$C$13,2,FALSE),0)</f>
        <v>11</v>
      </c>
      <c r="X2278" s="11">
        <f t="shared" si="352"/>
        <v>0</v>
      </c>
      <c r="Y2278" s="14">
        <f t="shared" si="353"/>
        <v>0</v>
      </c>
      <c r="Z2278" s="11">
        <f t="shared" si="354"/>
        <v>0</v>
      </c>
      <c r="AA2278" s="4" t="s">
        <v>1</v>
      </c>
      <c r="AB2278" s="10">
        <f>IFERROR(VLOOKUP(AA2278,Curr!$B$2:$C$13,2,FALSE),0)</f>
        <v>11</v>
      </c>
      <c r="AC2278" s="11">
        <f t="shared" si="355"/>
        <v>0</v>
      </c>
      <c r="AD2278" s="11">
        <f t="shared" si="356"/>
        <v>0</v>
      </c>
      <c r="AE2278" s="12">
        <f t="shared" si="357"/>
        <v>0</v>
      </c>
      <c r="AF2278"/>
      <c r="AG2278"/>
      <c r="AH2278"/>
      <c r="AI2278"/>
      <c r="AJ2278"/>
    </row>
    <row r="2279" spans="2:36" x14ac:dyDescent="0.25">
      <c r="B2279" s="2" t="s">
        <v>685</v>
      </c>
      <c r="C2279"/>
      <c r="D2279" s="1" t="s">
        <v>1733</v>
      </c>
      <c r="E2279"/>
      <c r="F2279"/>
      <c r="G2279"/>
      <c r="H2279"/>
      <c r="I2279"/>
      <c r="J2279" s="1" t="s">
        <v>4002</v>
      </c>
      <c r="K2279"/>
      <c r="L2279"/>
      <c r="M2279"/>
      <c r="N2279"/>
      <c r="O2279"/>
      <c r="P2279"/>
      <c r="Q2279" s="13">
        <v>0</v>
      </c>
      <c r="R2279" s="13">
        <v>0</v>
      </c>
      <c r="S2279" s="11">
        <f t="shared" si="350"/>
        <v>0</v>
      </c>
      <c r="T2279" s="5">
        <v>0</v>
      </c>
      <c r="U2279" s="11">
        <f t="shared" si="351"/>
        <v>0</v>
      </c>
      <c r="V2279" s="13" t="s">
        <v>1</v>
      </c>
      <c r="W2279" s="10">
        <f>IFERROR(VLOOKUP(V2279,Curr!$B$2:$C$13,2,FALSE),0)</f>
        <v>11</v>
      </c>
      <c r="X2279" s="11">
        <f t="shared" si="352"/>
        <v>0</v>
      </c>
      <c r="Y2279" s="14">
        <f t="shared" si="353"/>
        <v>0</v>
      </c>
      <c r="Z2279" s="11">
        <f t="shared" si="354"/>
        <v>0</v>
      </c>
      <c r="AA2279" s="4" t="s">
        <v>1</v>
      </c>
      <c r="AB2279" s="10">
        <f>IFERROR(VLOOKUP(AA2279,Curr!$B$2:$C$13,2,FALSE),0)</f>
        <v>11</v>
      </c>
      <c r="AC2279" s="11">
        <f t="shared" si="355"/>
        <v>0</v>
      </c>
      <c r="AD2279" s="11">
        <f t="shared" si="356"/>
        <v>0</v>
      </c>
      <c r="AE2279" s="12">
        <f t="shared" si="357"/>
        <v>0</v>
      </c>
      <c r="AF2279"/>
      <c r="AG2279"/>
      <c r="AH2279"/>
      <c r="AI2279"/>
      <c r="AJ2279"/>
    </row>
    <row r="2280" spans="2:36" x14ac:dyDescent="0.25">
      <c r="B2280" s="2" t="s">
        <v>685</v>
      </c>
      <c r="C2280"/>
      <c r="D2280" s="1" t="s">
        <v>1733</v>
      </c>
      <c r="E2280"/>
      <c r="F2280"/>
      <c r="G2280"/>
      <c r="H2280"/>
      <c r="I2280"/>
      <c r="J2280" s="1" t="s">
        <v>4003</v>
      </c>
      <c r="K2280"/>
      <c r="L2280"/>
      <c r="M2280"/>
      <c r="N2280"/>
      <c r="O2280"/>
      <c r="P2280"/>
      <c r="Q2280" s="13">
        <v>0</v>
      </c>
      <c r="R2280" s="13">
        <v>0</v>
      </c>
      <c r="S2280" s="11">
        <f t="shared" si="350"/>
        <v>0</v>
      </c>
      <c r="T2280" s="5">
        <v>0</v>
      </c>
      <c r="U2280" s="11">
        <f t="shared" si="351"/>
        <v>0</v>
      </c>
      <c r="V2280" s="13" t="s">
        <v>1</v>
      </c>
      <c r="W2280" s="10">
        <f>IFERROR(VLOOKUP(V2280,Curr!$B$2:$C$13,2,FALSE),0)</f>
        <v>11</v>
      </c>
      <c r="X2280" s="11">
        <f t="shared" si="352"/>
        <v>0</v>
      </c>
      <c r="Y2280" s="14">
        <f t="shared" si="353"/>
        <v>0</v>
      </c>
      <c r="Z2280" s="11">
        <f t="shared" si="354"/>
        <v>0</v>
      </c>
      <c r="AA2280" s="4" t="s">
        <v>1</v>
      </c>
      <c r="AB2280" s="10">
        <f>IFERROR(VLOOKUP(AA2280,Curr!$B$2:$C$13,2,FALSE),0)</f>
        <v>11</v>
      </c>
      <c r="AC2280" s="11">
        <f t="shared" si="355"/>
        <v>0</v>
      </c>
      <c r="AD2280" s="11">
        <f t="shared" si="356"/>
        <v>0</v>
      </c>
      <c r="AE2280" s="12">
        <f t="shared" si="357"/>
        <v>0</v>
      </c>
      <c r="AF2280"/>
      <c r="AG2280"/>
      <c r="AH2280"/>
      <c r="AI2280"/>
      <c r="AJ2280"/>
    </row>
    <row r="2281" spans="2:36" x14ac:dyDescent="0.25">
      <c r="B2281" s="2" t="s">
        <v>685</v>
      </c>
      <c r="C2281"/>
      <c r="D2281" s="1" t="s">
        <v>1733</v>
      </c>
      <c r="E2281"/>
      <c r="F2281"/>
      <c r="G2281"/>
      <c r="H2281"/>
      <c r="I2281"/>
      <c r="J2281" s="1" t="s">
        <v>4004</v>
      </c>
      <c r="K2281"/>
      <c r="L2281"/>
      <c r="M2281"/>
      <c r="N2281"/>
      <c r="O2281"/>
      <c r="P2281"/>
      <c r="Q2281" s="13">
        <v>0</v>
      </c>
      <c r="R2281" s="13">
        <v>0</v>
      </c>
      <c r="S2281" s="11">
        <f t="shared" si="350"/>
        <v>0</v>
      </c>
      <c r="T2281" s="5">
        <v>0</v>
      </c>
      <c r="U2281" s="11">
        <f t="shared" si="351"/>
        <v>0</v>
      </c>
      <c r="V2281" s="13" t="s">
        <v>1</v>
      </c>
      <c r="W2281" s="10">
        <f>IFERROR(VLOOKUP(V2281,Curr!$B$2:$C$13,2,FALSE),0)</f>
        <v>11</v>
      </c>
      <c r="X2281" s="11">
        <f t="shared" si="352"/>
        <v>0</v>
      </c>
      <c r="Y2281" s="14">
        <f t="shared" si="353"/>
        <v>0</v>
      </c>
      <c r="Z2281" s="11">
        <f t="shared" si="354"/>
        <v>0</v>
      </c>
      <c r="AA2281" s="4" t="s">
        <v>1</v>
      </c>
      <c r="AB2281" s="10">
        <f>IFERROR(VLOOKUP(AA2281,Curr!$B$2:$C$13,2,FALSE),0)</f>
        <v>11</v>
      </c>
      <c r="AC2281" s="11">
        <f t="shared" si="355"/>
        <v>0</v>
      </c>
      <c r="AD2281" s="11">
        <f t="shared" si="356"/>
        <v>0</v>
      </c>
      <c r="AE2281" s="12">
        <f t="shared" si="357"/>
        <v>0</v>
      </c>
      <c r="AF2281"/>
      <c r="AG2281"/>
      <c r="AH2281"/>
      <c r="AI2281"/>
      <c r="AJ2281"/>
    </row>
    <row r="2282" spans="2:36" x14ac:dyDescent="0.25">
      <c r="B2282" s="2" t="s">
        <v>685</v>
      </c>
      <c r="C2282"/>
      <c r="D2282" s="1" t="s">
        <v>1733</v>
      </c>
      <c r="E2282"/>
      <c r="F2282"/>
      <c r="G2282"/>
      <c r="H2282"/>
      <c r="I2282"/>
      <c r="J2282" s="1" t="s">
        <v>4005</v>
      </c>
      <c r="K2282"/>
      <c r="L2282"/>
      <c r="M2282"/>
      <c r="N2282"/>
      <c r="O2282"/>
      <c r="P2282"/>
      <c r="Q2282" s="13">
        <v>0</v>
      </c>
      <c r="R2282" s="13">
        <v>0</v>
      </c>
      <c r="S2282" s="11">
        <f t="shared" si="350"/>
        <v>0</v>
      </c>
      <c r="T2282" s="5">
        <v>0</v>
      </c>
      <c r="U2282" s="11">
        <f t="shared" si="351"/>
        <v>0</v>
      </c>
      <c r="V2282" s="13" t="s">
        <v>1</v>
      </c>
      <c r="W2282" s="10">
        <f>IFERROR(VLOOKUP(V2282,Curr!$B$2:$C$13,2,FALSE),0)</f>
        <v>11</v>
      </c>
      <c r="X2282" s="11">
        <f t="shared" si="352"/>
        <v>0</v>
      </c>
      <c r="Y2282" s="14">
        <f t="shared" si="353"/>
        <v>0</v>
      </c>
      <c r="Z2282" s="11">
        <f t="shared" si="354"/>
        <v>0</v>
      </c>
      <c r="AA2282" s="4" t="s">
        <v>1</v>
      </c>
      <c r="AB2282" s="10">
        <f>IFERROR(VLOOKUP(AA2282,Curr!$B$2:$C$13,2,FALSE),0)</f>
        <v>11</v>
      </c>
      <c r="AC2282" s="11">
        <f t="shared" si="355"/>
        <v>0</v>
      </c>
      <c r="AD2282" s="11">
        <f t="shared" si="356"/>
        <v>0</v>
      </c>
      <c r="AE2282" s="12">
        <f t="shared" si="357"/>
        <v>0</v>
      </c>
      <c r="AF2282"/>
      <c r="AG2282"/>
      <c r="AH2282"/>
      <c r="AI2282"/>
      <c r="AJ2282"/>
    </row>
    <row r="2283" spans="2:36" x14ac:dyDescent="0.25">
      <c r="B2283" s="2" t="s">
        <v>685</v>
      </c>
      <c r="C2283"/>
      <c r="D2283" s="1" t="s">
        <v>1733</v>
      </c>
      <c r="E2283"/>
      <c r="F2283"/>
      <c r="G2283"/>
      <c r="H2283"/>
      <c r="I2283"/>
      <c r="J2283" s="1" t="s">
        <v>4006</v>
      </c>
      <c r="K2283"/>
      <c r="L2283"/>
      <c r="M2283"/>
      <c r="N2283"/>
      <c r="O2283"/>
      <c r="P2283"/>
      <c r="Q2283" s="13">
        <v>0</v>
      </c>
      <c r="R2283" s="13">
        <v>0</v>
      </c>
      <c r="S2283" s="11">
        <f t="shared" si="350"/>
        <v>0</v>
      </c>
      <c r="T2283" s="5">
        <v>0</v>
      </c>
      <c r="U2283" s="11">
        <f t="shared" si="351"/>
        <v>0</v>
      </c>
      <c r="V2283" s="13" t="s">
        <v>1</v>
      </c>
      <c r="W2283" s="10">
        <f>IFERROR(VLOOKUP(V2283,Curr!$B$2:$C$13,2,FALSE),0)</f>
        <v>11</v>
      </c>
      <c r="X2283" s="11">
        <f t="shared" si="352"/>
        <v>0</v>
      </c>
      <c r="Y2283" s="14">
        <f t="shared" si="353"/>
        <v>0</v>
      </c>
      <c r="Z2283" s="11">
        <f t="shared" si="354"/>
        <v>0</v>
      </c>
      <c r="AA2283" s="4" t="s">
        <v>1</v>
      </c>
      <c r="AB2283" s="10">
        <f>IFERROR(VLOOKUP(AA2283,Curr!$B$2:$C$13,2,FALSE),0)</f>
        <v>11</v>
      </c>
      <c r="AC2283" s="11">
        <f t="shared" si="355"/>
        <v>0</v>
      </c>
      <c r="AD2283" s="11">
        <f t="shared" si="356"/>
        <v>0</v>
      </c>
      <c r="AE2283" s="12">
        <f t="shared" si="357"/>
        <v>0</v>
      </c>
      <c r="AF2283"/>
      <c r="AG2283"/>
      <c r="AH2283"/>
      <c r="AI2283"/>
      <c r="AJ2283"/>
    </row>
    <row r="2284" spans="2:36" x14ac:dyDescent="0.25">
      <c r="B2284" s="2" t="s">
        <v>685</v>
      </c>
      <c r="C2284"/>
      <c r="D2284" s="1" t="s">
        <v>1733</v>
      </c>
      <c r="E2284"/>
      <c r="F2284"/>
      <c r="G2284"/>
      <c r="H2284"/>
      <c r="I2284"/>
      <c r="J2284" s="1" t="s">
        <v>4007</v>
      </c>
      <c r="K2284"/>
      <c r="L2284"/>
      <c r="M2284"/>
      <c r="N2284"/>
      <c r="O2284"/>
      <c r="P2284"/>
      <c r="Q2284" s="13">
        <v>0</v>
      </c>
      <c r="R2284" s="13">
        <v>0</v>
      </c>
      <c r="S2284" s="11">
        <f t="shared" si="350"/>
        <v>0</v>
      </c>
      <c r="T2284" s="5">
        <v>0</v>
      </c>
      <c r="U2284" s="11">
        <f t="shared" si="351"/>
        <v>0</v>
      </c>
      <c r="V2284" s="13" t="s">
        <v>1</v>
      </c>
      <c r="W2284" s="10">
        <f>IFERROR(VLOOKUP(V2284,Curr!$B$2:$C$13,2,FALSE),0)</f>
        <v>11</v>
      </c>
      <c r="X2284" s="11">
        <f t="shared" si="352"/>
        <v>0</v>
      </c>
      <c r="Y2284" s="14">
        <f t="shared" si="353"/>
        <v>0</v>
      </c>
      <c r="Z2284" s="11">
        <f t="shared" si="354"/>
        <v>0</v>
      </c>
      <c r="AA2284" s="4" t="s">
        <v>1</v>
      </c>
      <c r="AB2284" s="10">
        <f>IFERROR(VLOOKUP(AA2284,Curr!$B$2:$C$13,2,FALSE),0)</f>
        <v>11</v>
      </c>
      <c r="AC2284" s="11">
        <f t="shared" si="355"/>
        <v>0</v>
      </c>
      <c r="AD2284" s="11">
        <f t="shared" si="356"/>
        <v>0</v>
      </c>
      <c r="AE2284" s="12">
        <f t="shared" si="357"/>
        <v>0</v>
      </c>
      <c r="AF2284"/>
      <c r="AG2284"/>
      <c r="AH2284"/>
      <c r="AI2284"/>
      <c r="AJ2284"/>
    </row>
    <row r="2285" spans="2:36" x14ac:dyDescent="0.25">
      <c r="B2285" s="2" t="s">
        <v>685</v>
      </c>
      <c r="C2285"/>
      <c r="D2285" s="1" t="s">
        <v>1733</v>
      </c>
      <c r="E2285"/>
      <c r="F2285"/>
      <c r="G2285"/>
      <c r="H2285"/>
      <c r="I2285"/>
      <c r="J2285" s="1" t="s">
        <v>4008</v>
      </c>
      <c r="K2285"/>
      <c r="L2285"/>
      <c r="M2285"/>
      <c r="N2285"/>
      <c r="O2285"/>
      <c r="P2285"/>
      <c r="Q2285" s="13">
        <v>0</v>
      </c>
      <c r="R2285" s="13">
        <v>0</v>
      </c>
      <c r="S2285" s="11">
        <f t="shared" si="350"/>
        <v>0</v>
      </c>
      <c r="T2285" s="5">
        <v>0</v>
      </c>
      <c r="U2285" s="11">
        <f t="shared" si="351"/>
        <v>0</v>
      </c>
      <c r="V2285" s="13" t="s">
        <v>1</v>
      </c>
      <c r="W2285" s="10">
        <f>IFERROR(VLOOKUP(V2285,Curr!$B$2:$C$13,2,FALSE),0)</f>
        <v>11</v>
      </c>
      <c r="X2285" s="11">
        <f t="shared" si="352"/>
        <v>0</v>
      </c>
      <c r="Y2285" s="14">
        <f t="shared" si="353"/>
        <v>0</v>
      </c>
      <c r="Z2285" s="11">
        <f t="shared" si="354"/>
        <v>0</v>
      </c>
      <c r="AA2285" s="4" t="s">
        <v>1</v>
      </c>
      <c r="AB2285" s="10">
        <f>IFERROR(VLOOKUP(AA2285,Curr!$B$2:$C$13,2,FALSE),0)</f>
        <v>11</v>
      </c>
      <c r="AC2285" s="11">
        <f t="shared" si="355"/>
        <v>0</v>
      </c>
      <c r="AD2285" s="11">
        <f t="shared" si="356"/>
        <v>0</v>
      </c>
      <c r="AE2285" s="12">
        <f t="shared" si="357"/>
        <v>0</v>
      </c>
      <c r="AF2285"/>
      <c r="AG2285"/>
      <c r="AH2285"/>
      <c r="AI2285"/>
      <c r="AJ2285"/>
    </row>
    <row r="2286" spans="2:36" x14ac:dyDescent="0.25">
      <c r="B2286" s="2" t="s">
        <v>685</v>
      </c>
      <c r="C2286"/>
      <c r="D2286" s="1" t="s">
        <v>1733</v>
      </c>
      <c r="E2286"/>
      <c r="F2286"/>
      <c r="G2286"/>
      <c r="H2286"/>
      <c r="I2286"/>
      <c r="J2286" s="1" t="s">
        <v>4009</v>
      </c>
      <c r="K2286"/>
      <c r="L2286"/>
      <c r="M2286"/>
      <c r="N2286"/>
      <c r="O2286"/>
      <c r="P2286"/>
      <c r="Q2286" s="13">
        <v>0</v>
      </c>
      <c r="R2286" s="13">
        <v>0</v>
      </c>
      <c r="S2286" s="11">
        <f t="shared" si="350"/>
        <v>0</v>
      </c>
      <c r="T2286" s="5">
        <v>0</v>
      </c>
      <c r="U2286" s="11">
        <f t="shared" si="351"/>
        <v>0</v>
      </c>
      <c r="V2286" s="13" t="s">
        <v>1</v>
      </c>
      <c r="W2286" s="10">
        <f>IFERROR(VLOOKUP(V2286,Curr!$B$2:$C$13,2,FALSE),0)</f>
        <v>11</v>
      </c>
      <c r="X2286" s="11">
        <f t="shared" si="352"/>
        <v>0</v>
      </c>
      <c r="Y2286" s="14">
        <f t="shared" si="353"/>
        <v>0</v>
      </c>
      <c r="Z2286" s="11">
        <f t="shared" si="354"/>
        <v>0</v>
      </c>
      <c r="AA2286" s="4" t="s">
        <v>1</v>
      </c>
      <c r="AB2286" s="10">
        <f>IFERROR(VLOOKUP(AA2286,Curr!$B$2:$C$13,2,FALSE),0)</f>
        <v>11</v>
      </c>
      <c r="AC2286" s="11">
        <f t="shared" si="355"/>
        <v>0</v>
      </c>
      <c r="AD2286" s="11">
        <f t="shared" si="356"/>
        <v>0</v>
      </c>
      <c r="AE2286" s="12">
        <f t="shared" si="357"/>
        <v>0</v>
      </c>
      <c r="AF2286"/>
      <c r="AG2286"/>
      <c r="AH2286"/>
      <c r="AI2286"/>
      <c r="AJ2286"/>
    </row>
    <row r="2287" spans="2:36" x14ac:dyDescent="0.25">
      <c r="B2287" s="2" t="s">
        <v>685</v>
      </c>
      <c r="C2287"/>
      <c r="D2287" s="1" t="s">
        <v>1733</v>
      </c>
      <c r="E2287"/>
      <c r="F2287"/>
      <c r="G2287"/>
      <c r="H2287"/>
      <c r="I2287"/>
      <c r="J2287" s="1" t="s">
        <v>4010</v>
      </c>
      <c r="K2287"/>
      <c r="L2287"/>
      <c r="M2287"/>
      <c r="N2287"/>
      <c r="O2287"/>
      <c r="P2287"/>
      <c r="Q2287" s="13">
        <v>0</v>
      </c>
      <c r="R2287" s="13">
        <v>0</v>
      </c>
      <c r="S2287" s="11">
        <f t="shared" si="350"/>
        <v>0</v>
      </c>
      <c r="T2287" s="5">
        <v>0</v>
      </c>
      <c r="U2287" s="11">
        <f t="shared" si="351"/>
        <v>0</v>
      </c>
      <c r="V2287" s="13" t="s">
        <v>1</v>
      </c>
      <c r="W2287" s="10">
        <f>IFERROR(VLOOKUP(V2287,Curr!$B$2:$C$13,2,FALSE),0)</f>
        <v>11</v>
      </c>
      <c r="X2287" s="11">
        <f t="shared" si="352"/>
        <v>0</v>
      </c>
      <c r="Y2287" s="14">
        <f t="shared" si="353"/>
        <v>0</v>
      </c>
      <c r="Z2287" s="11">
        <f t="shared" si="354"/>
        <v>0</v>
      </c>
      <c r="AA2287" s="4" t="s">
        <v>1</v>
      </c>
      <c r="AB2287" s="10">
        <f>IFERROR(VLOOKUP(AA2287,Curr!$B$2:$C$13,2,FALSE),0)</f>
        <v>11</v>
      </c>
      <c r="AC2287" s="11">
        <f t="shared" si="355"/>
        <v>0</v>
      </c>
      <c r="AD2287" s="11">
        <f t="shared" si="356"/>
        <v>0</v>
      </c>
      <c r="AE2287" s="12">
        <f t="shared" si="357"/>
        <v>0</v>
      </c>
      <c r="AF2287"/>
      <c r="AG2287"/>
      <c r="AH2287"/>
      <c r="AI2287"/>
      <c r="AJ2287"/>
    </row>
    <row r="2288" spans="2:36" x14ac:dyDescent="0.25">
      <c r="B2288" s="2" t="s">
        <v>685</v>
      </c>
      <c r="C2288"/>
      <c r="D2288" s="1" t="s">
        <v>1733</v>
      </c>
      <c r="E2288"/>
      <c r="F2288"/>
      <c r="G2288"/>
      <c r="H2288"/>
      <c r="I2288"/>
      <c r="J2288" s="1" t="s">
        <v>4011</v>
      </c>
      <c r="K2288"/>
      <c r="L2288"/>
      <c r="M2288"/>
      <c r="N2288"/>
      <c r="O2288"/>
      <c r="P2288"/>
      <c r="Q2288" s="13">
        <v>0</v>
      </c>
      <c r="R2288" s="13">
        <v>0</v>
      </c>
      <c r="S2288" s="11">
        <f t="shared" si="350"/>
        <v>0</v>
      </c>
      <c r="T2288" s="5">
        <v>0</v>
      </c>
      <c r="U2288" s="11">
        <f t="shared" si="351"/>
        <v>0</v>
      </c>
      <c r="V2288" s="13" t="s">
        <v>1</v>
      </c>
      <c r="W2288" s="10">
        <f>IFERROR(VLOOKUP(V2288,Curr!$B$2:$C$13,2,FALSE),0)</f>
        <v>11</v>
      </c>
      <c r="X2288" s="11">
        <f t="shared" si="352"/>
        <v>0</v>
      </c>
      <c r="Y2288" s="14">
        <f t="shared" si="353"/>
        <v>0</v>
      </c>
      <c r="Z2288" s="11">
        <f t="shared" si="354"/>
        <v>0</v>
      </c>
      <c r="AA2288" s="4" t="s">
        <v>1</v>
      </c>
      <c r="AB2288" s="10">
        <f>IFERROR(VLOOKUP(AA2288,Curr!$B$2:$C$13,2,FALSE),0)</f>
        <v>11</v>
      </c>
      <c r="AC2288" s="11">
        <f t="shared" si="355"/>
        <v>0</v>
      </c>
      <c r="AD2288" s="11">
        <f t="shared" si="356"/>
        <v>0</v>
      </c>
      <c r="AE2288" s="12">
        <f t="shared" si="357"/>
        <v>0</v>
      </c>
      <c r="AF2288"/>
      <c r="AG2288"/>
      <c r="AH2288"/>
      <c r="AI2288"/>
      <c r="AJ2288"/>
    </row>
    <row r="2289" spans="2:36" x14ac:dyDescent="0.25">
      <c r="B2289" s="2" t="s">
        <v>685</v>
      </c>
      <c r="C2289"/>
      <c r="D2289" s="1" t="s">
        <v>1733</v>
      </c>
      <c r="E2289"/>
      <c r="F2289"/>
      <c r="G2289"/>
      <c r="H2289"/>
      <c r="I2289"/>
      <c r="J2289" s="1" t="s">
        <v>4012</v>
      </c>
      <c r="K2289"/>
      <c r="L2289"/>
      <c r="M2289"/>
      <c r="N2289"/>
      <c r="O2289"/>
      <c r="P2289"/>
      <c r="Q2289" s="13">
        <v>0</v>
      </c>
      <c r="R2289" s="13">
        <v>0</v>
      </c>
      <c r="S2289" s="11">
        <f t="shared" si="350"/>
        <v>0</v>
      </c>
      <c r="T2289" s="5">
        <v>0</v>
      </c>
      <c r="U2289" s="11">
        <f t="shared" si="351"/>
        <v>0</v>
      </c>
      <c r="V2289" s="13" t="s">
        <v>1</v>
      </c>
      <c r="W2289" s="10">
        <f>IFERROR(VLOOKUP(V2289,Curr!$B$2:$C$13,2,FALSE),0)</f>
        <v>11</v>
      </c>
      <c r="X2289" s="11">
        <f t="shared" si="352"/>
        <v>0</v>
      </c>
      <c r="Y2289" s="14">
        <f t="shared" si="353"/>
        <v>0</v>
      </c>
      <c r="Z2289" s="11">
        <f t="shared" si="354"/>
        <v>0</v>
      </c>
      <c r="AA2289" s="4" t="s">
        <v>1</v>
      </c>
      <c r="AB2289" s="10">
        <f>IFERROR(VLOOKUP(AA2289,Curr!$B$2:$C$13,2,FALSE),0)</f>
        <v>11</v>
      </c>
      <c r="AC2289" s="11">
        <f t="shared" si="355"/>
        <v>0</v>
      </c>
      <c r="AD2289" s="11">
        <f t="shared" si="356"/>
        <v>0</v>
      </c>
      <c r="AE2289" s="12">
        <f t="shared" si="357"/>
        <v>0</v>
      </c>
      <c r="AF2289"/>
      <c r="AG2289"/>
      <c r="AH2289"/>
      <c r="AI2289"/>
      <c r="AJ2289"/>
    </row>
    <row r="2290" spans="2:36" x14ac:dyDescent="0.25">
      <c r="B2290" s="2" t="s">
        <v>685</v>
      </c>
      <c r="C2290"/>
      <c r="D2290" s="1" t="s">
        <v>1733</v>
      </c>
      <c r="E2290"/>
      <c r="F2290"/>
      <c r="G2290"/>
      <c r="H2290"/>
      <c r="I2290"/>
      <c r="J2290" s="1" t="s">
        <v>4013</v>
      </c>
      <c r="K2290"/>
      <c r="L2290"/>
      <c r="M2290"/>
      <c r="N2290"/>
      <c r="O2290"/>
      <c r="P2290"/>
      <c r="Q2290" s="13">
        <v>0</v>
      </c>
      <c r="R2290" s="13">
        <v>0</v>
      </c>
      <c r="S2290" s="11">
        <f t="shared" si="350"/>
        <v>0</v>
      </c>
      <c r="T2290" s="5">
        <v>0</v>
      </c>
      <c r="U2290" s="11">
        <f t="shared" si="351"/>
        <v>0</v>
      </c>
      <c r="V2290" s="13" t="s">
        <v>1</v>
      </c>
      <c r="W2290" s="10">
        <f>IFERROR(VLOOKUP(V2290,Curr!$B$2:$C$13,2,FALSE),0)</f>
        <v>11</v>
      </c>
      <c r="X2290" s="11">
        <f t="shared" si="352"/>
        <v>0</v>
      </c>
      <c r="Y2290" s="14">
        <f t="shared" si="353"/>
        <v>0</v>
      </c>
      <c r="Z2290" s="11">
        <f t="shared" si="354"/>
        <v>0</v>
      </c>
      <c r="AA2290" s="4" t="s">
        <v>1</v>
      </c>
      <c r="AB2290" s="10">
        <f>IFERROR(VLOOKUP(AA2290,Curr!$B$2:$C$13,2,FALSE),0)</f>
        <v>11</v>
      </c>
      <c r="AC2290" s="11">
        <f t="shared" si="355"/>
        <v>0</v>
      </c>
      <c r="AD2290" s="11">
        <f t="shared" si="356"/>
        <v>0</v>
      </c>
      <c r="AE2290" s="12">
        <f t="shared" si="357"/>
        <v>0</v>
      </c>
      <c r="AF2290"/>
      <c r="AG2290"/>
      <c r="AH2290"/>
      <c r="AI2290"/>
      <c r="AJ2290"/>
    </row>
    <row r="2291" spans="2:36" x14ac:dyDescent="0.25">
      <c r="B2291" s="2" t="s">
        <v>685</v>
      </c>
      <c r="C2291"/>
      <c r="D2291" s="1" t="s">
        <v>1733</v>
      </c>
      <c r="E2291"/>
      <c r="F2291"/>
      <c r="G2291"/>
      <c r="H2291"/>
      <c r="I2291"/>
      <c r="J2291" s="1" t="s">
        <v>4014</v>
      </c>
      <c r="K2291"/>
      <c r="L2291"/>
      <c r="M2291"/>
      <c r="N2291"/>
      <c r="O2291"/>
      <c r="P2291"/>
      <c r="Q2291" s="13">
        <v>0</v>
      </c>
      <c r="R2291" s="13">
        <v>0</v>
      </c>
      <c r="S2291" s="11">
        <f t="shared" si="350"/>
        <v>0</v>
      </c>
      <c r="T2291" s="5">
        <v>0</v>
      </c>
      <c r="U2291" s="11">
        <f t="shared" si="351"/>
        <v>0</v>
      </c>
      <c r="V2291" s="13" t="s">
        <v>1</v>
      </c>
      <c r="W2291" s="10">
        <f>IFERROR(VLOOKUP(V2291,Curr!$B$2:$C$13,2,FALSE),0)</f>
        <v>11</v>
      </c>
      <c r="X2291" s="11">
        <f t="shared" si="352"/>
        <v>0</v>
      </c>
      <c r="Y2291" s="14">
        <f t="shared" si="353"/>
        <v>0</v>
      </c>
      <c r="Z2291" s="11">
        <f t="shared" si="354"/>
        <v>0</v>
      </c>
      <c r="AA2291" s="4" t="s">
        <v>1</v>
      </c>
      <c r="AB2291" s="10">
        <f>IFERROR(VLOOKUP(AA2291,Curr!$B$2:$C$13,2,FALSE),0)</f>
        <v>11</v>
      </c>
      <c r="AC2291" s="11">
        <f t="shared" si="355"/>
        <v>0</v>
      </c>
      <c r="AD2291" s="11">
        <f t="shared" si="356"/>
        <v>0</v>
      </c>
      <c r="AE2291" s="12">
        <f t="shared" si="357"/>
        <v>0</v>
      </c>
      <c r="AF2291"/>
      <c r="AG2291"/>
      <c r="AH2291"/>
      <c r="AI2291"/>
      <c r="AJ2291"/>
    </row>
    <row r="2292" spans="2:36" x14ac:dyDescent="0.25">
      <c r="B2292" s="2" t="s">
        <v>685</v>
      </c>
      <c r="C2292"/>
      <c r="D2292" s="1" t="s">
        <v>1733</v>
      </c>
      <c r="E2292"/>
      <c r="F2292"/>
      <c r="G2292"/>
      <c r="H2292"/>
      <c r="I2292"/>
      <c r="J2292" s="1" t="s">
        <v>4015</v>
      </c>
      <c r="K2292"/>
      <c r="L2292"/>
      <c r="M2292"/>
      <c r="N2292"/>
      <c r="O2292"/>
      <c r="P2292"/>
      <c r="Q2292" s="13">
        <v>0</v>
      </c>
      <c r="R2292" s="13">
        <v>0</v>
      </c>
      <c r="S2292" s="11">
        <f t="shared" si="350"/>
        <v>0</v>
      </c>
      <c r="T2292" s="5">
        <v>0</v>
      </c>
      <c r="U2292" s="11">
        <f t="shared" si="351"/>
        <v>0</v>
      </c>
      <c r="V2292" s="13" t="s">
        <v>1</v>
      </c>
      <c r="W2292" s="10">
        <f>IFERROR(VLOOKUP(V2292,Curr!$B$2:$C$13,2,FALSE),0)</f>
        <v>11</v>
      </c>
      <c r="X2292" s="11">
        <f t="shared" si="352"/>
        <v>0</v>
      </c>
      <c r="Y2292" s="14">
        <f t="shared" si="353"/>
        <v>0</v>
      </c>
      <c r="Z2292" s="11">
        <f t="shared" si="354"/>
        <v>0</v>
      </c>
      <c r="AA2292" s="4" t="s">
        <v>1</v>
      </c>
      <c r="AB2292" s="10">
        <f>IFERROR(VLOOKUP(AA2292,Curr!$B$2:$C$13,2,FALSE),0)</f>
        <v>11</v>
      </c>
      <c r="AC2292" s="11">
        <f t="shared" si="355"/>
        <v>0</v>
      </c>
      <c r="AD2292" s="11">
        <f t="shared" si="356"/>
        <v>0</v>
      </c>
      <c r="AE2292" s="12">
        <f t="shared" si="357"/>
        <v>0</v>
      </c>
      <c r="AF2292"/>
      <c r="AG2292"/>
      <c r="AH2292"/>
      <c r="AI2292"/>
      <c r="AJ2292"/>
    </row>
    <row r="2293" spans="2:36" x14ac:dyDescent="0.25">
      <c r="B2293" s="2" t="s">
        <v>685</v>
      </c>
      <c r="C2293"/>
      <c r="D2293" s="1" t="s">
        <v>1733</v>
      </c>
      <c r="E2293"/>
      <c r="F2293"/>
      <c r="G2293"/>
      <c r="H2293"/>
      <c r="I2293"/>
      <c r="J2293" s="1" t="s">
        <v>4016</v>
      </c>
      <c r="K2293"/>
      <c r="L2293"/>
      <c r="M2293"/>
      <c r="N2293"/>
      <c r="O2293"/>
      <c r="P2293"/>
      <c r="Q2293" s="13">
        <v>0</v>
      </c>
      <c r="R2293" s="13">
        <v>0</v>
      </c>
      <c r="S2293" s="11">
        <f t="shared" si="350"/>
        <v>0</v>
      </c>
      <c r="T2293" s="5">
        <v>0</v>
      </c>
      <c r="U2293" s="11">
        <f t="shared" si="351"/>
        <v>0</v>
      </c>
      <c r="V2293" s="13" t="s">
        <v>1</v>
      </c>
      <c r="W2293" s="10">
        <f>IFERROR(VLOOKUP(V2293,Curr!$B$2:$C$13,2,FALSE),0)</f>
        <v>11</v>
      </c>
      <c r="X2293" s="11">
        <f t="shared" si="352"/>
        <v>0</v>
      </c>
      <c r="Y2293" s="14">
        <f t="shared" si="353"/>
        <v>0</v>
      </c>
      <c r="Z2293" s="11">
        <f t="shared" si="354"/>
        <v>0</v>
      </c>
      <c r="AA2293" s="4" t="s">
        <v>1</v>
      </c>
      <c r="AB2293" s="10">
        <f>IFERROR(VLOOKUP(AA2293,Curr!$B$2:$C$13,2,FALSE),0)</f>
        <v>11</v>
      </c>
      <c r="AC2293" s="11">
        <f t="shared" si="355"/>
        <v>0</v>
      </c>
      <c r="AD2293" s="11">
        <f t="shared" si="356"/>
        <v>0</v>
      </c>
      <c r="AE2293" s="12">
        <f t="shared" si="357"/>
        <v>0</v>
      </c>
      <c r="AF2293"/>
      <c r="AG2293"/>
      <c r="AH2293"/>
      <c r="AI2293"/>
      <c r="AJ2293"/>
    </row>
    <row r="2294" spans="2:36" x14ac:dyDescent="0.25">
      <c r="B2294" s="2" t="s">
        <v>685</v>
      </c>
      <c r="C2294"/>
      <c r="D2294" s="1" t="s">
        <v>1733</v>
      </c>
      <c r="E2294"/>
      <c r="F2294"/>
      <c r="G2294"/>
      <c r="H2294"/>
      <c r="I2294"/>
      <c r="J2294" s="1" t="s">
        <v>4017</v>
      </c>
      <c r="K2294"/>
      <c r="L2294"/>
      <c r="M2294"/>
      <c r="N2294"/>
      <c r="O2294"/>
      <c r="P2294"/>
      <c r="Q2294" s="13">
        <v>0</v>
      </c>
      <c r="R2294" s="13">
        <v>0</v>
      </c>
      <c r="S2294" s="11">
        <f t="shared" si="350"/>
        <v>0</v>
      </c>
      <c r="T2294" s="5">
        <v>0</v>
      </c>
      <c r="U2294" s="11">
        <f t="shared" si="351"/>
        <v>0</v>
      </c>
      <c r="V2294" s="13" t="s">
        <v>1</v>
      </c>
      <c r="W2294" s="10">
        <f>IFERROR(VLOOKUP(V2294,Curr!$B$2:$C$13,2,FALSE),0)</f>
        <v>11</v>
      </c>
      <c r="X2294" s="11">
        <f t="shared" si="352"/>
        <v>0</v>
      </c>
      <c r="Y2294" s="14">
        <f t="shared" si="353"/>
        <v>0</v>
      </c>
      <c r="Z2294" s="11">
        <f t="shared" si="354"/>
        <v>0</v>
      </c>
      <c r="AA2294" s="4" t="s">
        <v>1</v>
      </c>
      <c r="AB2294" s="10">
        <f>IFERROR(VLOOKUP(AA2294,Curr!$B$2:$C$13,2,FALSE),0)</f>
        <v>11</v>
      </c>
      <c r="AC2294" s="11">
        <f t="shared" si="355"/>
        <v>0</v>
      </c>
      <c r="AD2294" s="11">
        <f t="shared" si="356"/>
        <v>0</v>
      </c>
      <c r="AE2294" s="12">
        <f t="shared" si="357"/>
        <v>0</v>
      </c>
      <c r="AF2294"/>
      <c r="AG2294"/>
      <c r="AH2294"/>
      <c r="AI2294"/>
      <c r="AJ2294"/>
    </row>
    <row r="2295" spans="2:36" x14ac:dyDescent="0.25">
      <c r="B2295" s="2" t="s">
        <v>685</v>
      </c>
      <c r="C2295"/>
      <c r="D2295" s="1" t="s">
        <v>1733</v>
      </c>
      <c r="E2295"/>
      <c r="F2295"/>
      <c r="G2295"/>
      <c r="H2295"/>
      <c r="I2295"/>
      <c r="J2295" s="1" t="s">
        <v>4018</v>
      </c>
      <c r="K2295"/>
      <c r="L2295"/>
      <c r="M2295"/>
      <c r="N2295"/>
      <c r="O2295"/>
      <c r="P2295"/>
      <c r="Q2295" s="13">
        <v>0</v>
      </c>
      <c r="R2295" s="13">
        <v>0</v>
      </c>
      <c r="S2295" s="11">
        <f t="shared" si="350"/>
        <v>0</v>
      </c>
      <c r="T2295" s="5">
        <v>0</v>
      </c>
      <c r="U2295" s="11">
        <f t="shared" si="351"/>
        <v>0</v>
      </c>
      <c r="V2295" s="13" t="s">
        <v>1</v>
      </c>
      <c r="W2295" s="10">
        <f>IFERROR(VLOOKUP(V2295,Curr!$B$2:$C$13,2,FALSE),0)</f>
        <v>11</v>
      </c>
      <c r="X2295" s="11">
        <f t="shared" si="352"/>
        <v>0</v>
      </c>
      <c r="Y2295" s="14">
        <f t="shared" si="353"/>
        <v>0</v>
      </c>
      <c r="Z2295" s="11">
        <f t="shared" si="354"/>
        <v>0</v>
      </c>
      <c r="AA2295" s="4" t="s">
        <v>1</v>
      </c>
      <c r="AB2295" s="10">
        <f>IFERROR(VLOOKUP(AA2295,Curr!$B$2:$C$13,2,FALSE),0)</f>
        <v>11</v>
      </c>
      <c r="AC2295" s="11">
        <f t="shared" si="355"/>
        <v>0</v>
      </c>
      <c r="AD2295" s="11">
        <f t="shared" si="356"/>
        <v>0</v>
      </c>
      <c r="AE2295" s="12">
        <f t="shared" si="357"/>
        <v>0</v>
      </c>
      <c r="AF2295"/>
      <c r="AG2295"/>
      <c r="AH2295"/>
      <c r="AI2295"/>
      <c r="AJ2295"/>
    </row>
    <row r="2296" spans="2:36" x14ac:dyDescent="0.25">
      <c r="B2296" s="2" t="s">
        <v>685</v>
      </c>
      <c r="C2296"/>
      <c r="D2296" s="1" t="s">
        <v>1733</v>
      </c>
      <c r="E2296"/>
      <c r="F2296"/>
      <c r="G2296"/>
      <c r="H2296"/>
      <c r="I2296"/>
      <c r="J2296" s="1" t="s">
        <v>4019</v>
      </c>
      <c r="K2296"/>
      <c r="L2296"/>
      <c r="M2296"/>
      <c r="N2296"/>
      <c r="O2296"/>
      <c r="P2296"/>
      <c r="Q2296" s="13">
        <v>0</v>
      </c>
      <c r="R2296" s="13">
        <v>0</v>
      </c>
      <c r="S2296" s="11">
        <f t="shared" ref="S2296:S2359" si="358">+Q2296*R2296</f>
        <v>0</v>
      </c>
      <c r="T2296" s="5">
        <v>0</v>
      </c>
      <c r="U2296" s="11">
        <f t="shared" ref="U2296:U2359" si="359">S2296*(1-T2296)</f>
        <v>0</v>
      </c>
      <c r="V2296" s="13" t="s">
        <v>1</v>
      </c>
      <c r="W2296" s="10">
        <f>IFERROR(VLOOKUP(V2296,Curr!$B$2:$C$13,2,FALSE),0)</f>
        <v>11</v>
      </c>
      <c r="X2296" s="11">
        <f t="shared" ref="X2296:X2359" si="360">U2296*W2296</f>
        <v>0</v>
      </c>
      <c r="Y2296" s="14">
        <f t="shared" ref="Y2296:Y2359" si="361">Q2296</f>
        <v>0</v>
      </c>
      <c r="Z2296" s="11">
        <f t="shared" ref="Z2296:Z2359" si="362">+Y2296*R2296</f>
        <v>0</v>
      </c>
      <c r="AA2296" s="4" t="s">
        <v>1</v>
      </c>
      <c r="AB2296" s="10">
        <f>IFERROR(VLOOKUP(AA2296,Curr!$B$2:$C$13,2,FALSE),0)</f>
        <v>11</v>
      </c>
      <c r="AC2296" s="11">
        <f t="shared" ref="AC2296:AC2359" si="363">+Y2296*AB2296*R2296</f>
        <v>0</v>
      </c>
      <c r="AD2296" s="11">
        <f t="shared" ref="AD2296:AD2359" si="364">+AC2296-X2296</f>
        <v>0</v>
      </c>
      <c r="AE2296" s="12">
        <f t="shared" ref="AE2296:AE2359" si="365">IFERROR(AD2296/AC2296,0)</f>
        <v>0</v>
      </c>
      <c r="AF2296"/>
      <c r="AG2296"/>
      <c r="AH2296"/>
      <c r="AI2296"/>
      <c r="AJ2296"/>
    </row>
    <row r="2297" spans="2:36" x14ac:dyDescent="0.25">
      <c r="B2297" s="2" t="s">
        <v>685</v>
      </c>
      <c r="C2297"/>
      <c r="D2297" s="1" t="s">
        <v>1733</v>
      </c>
      <c r="E2297"/>
      <c r="F2297"/>
      <c r="G2297"/>
      <c r="H2297"/>
      <c r="I2297"/>
      <c r="J2297" s="1" t="s">
        <v>4020</v>
      </c>
      <c r="K2297"/>
      <c r="L2297"/>
      <c r="M2297"/>
      <c r="N2297"/>
      <c r="O2297"/>
      <c r="P2297"/>
      <c r="Q2297" s="13">
        <v>0</v>
      </c>
      <c r="R2297" s="13">
        <v>0</v>
      </c>
      <c r="S2297" s="11">
        <f t="shared" si="358"/>
        <v>0</v>
      </c>
      <c r="T2297" s="5">
        <v>0</v>
      </c>
      <c r="U2297" s="11">
        <f t="shared" si="359"/>
        <v>0</v>
      </c>
      <c r="V2297" s="13" t="s">
        <v>1</v>
      </c>
      <c r="W2297" s="10">
        <f>IFERROR(VLOOKUP(V2297,Curr!$B$2:$C$13,2,FALSE),0)</f>
        <v>11</v>
      </c>
      <c r="X2297" s="11">
        <f t="shared" si="360"/>
        <v>0</v>
      </c>
      <c r="Y2297" s="14">
        <f t="shared" si="361"/>
        <v>0</v>
      </c>
      <c r="Z2297" s="11">
        <f t="shared" si="362"/>
        <v>0</v>
      </c>
      <c r="AA2297" s="4" t="s">
        <v>1</v>
      </c>
      <c r="AB2297" s="10">
        <f>IFERROR(VLOOKUP(AA2297,Curr!$B$2:$C$13,2,FALSE),0)</f>
        <v>11</v>
      </c>
      <c r="AC2297" s="11">
        <f t="shared" si="363"/>
        <v>0</v>
      </c>
      <c r="AD2297" s="11">
        <f t="shared" si="364"/>
        <v>0</v>
      </c>
      <c r="AE2297" s="12">
        <f t="shared" si="365"/>
        <v>0</v>
      </c>
      <c r="AF2297"/>
      <c r="AG2297"/>
      <c r="AH2297"/>
      <c r="AI2297"/>
      <c r="AJ2297"/>
    </row>
    <row r="2298" spans="2:36" x14ac:dyDescent="0.25">
      <c r="B2298" s="2" t="s">
        <v>685</v>
      </c>
      <c r="C2298"/>
      <c r="D2298" s="1" t="s">
        <v>1733</v>
      </c>
      <c r="E2298"/>
      <c r="F2298"/>
      <c r="G2298"/>
      <c r="H2298"/>
      <c r="I2298"/>
      <c r="J2298" s="1" t="s">
        <v>4021</v>
      </c>
      <c r="K2298"/>
      <c r="L2298"/>
      <c r="M2298"/>
      <c r="N2298"/>
      <c r="O2298"/>
      <c r="P2298"/>
      <c r="Q2298" s="13">
        <v>0</v>
      </c>
      <c r="R2298" s="13">
        <v>0</v>
      </c>
      <c r="S2298" s="11">
        <f t="shared" si="358"/>
        <v>0</v>
      </c>
      <c r="T2298" s="5">
        <v>0</v>
      </c>
      <c r="U2298" s="11">
        <f t="shared" si="359"/>
        <v>0</v>
      </c>
      <c r="V2298" s="13" t="s">
        <v>1</v>
      </c>
      <c r="W2298" s="10">
        <f>IFERROR(VLOOKUP(V2298,Curr!$B$2:$C$13,2,FALSE),0)</f>
        <v>11</v>
      </c>
      <c r="X2298" s="11">
        <f t="shared" si="360"/>
        <v>0</v>
      </c>
      <c r="Y2298" s="14">
        <f t="shared" si="361"/>
        <v>0</v>
      </c>
      <c r="Z2298" s="11">
        <f t="shared" si="362"/>
        <v>0</v>
      </c>
      <c r="AA2298" s="4" t="s">
        <v>1</v>
      </c>
      <c r="AB2298" s="10">
        <f>IFERROR(VLOOKUP(AA2298,Curr!$B$2:$C$13,2,FALSE),0)</f>
        <v>11</v>
      </c>
      <c r="AC2298" s="11">
        <f t="shared" si="363"/>
        <v>0</v>
      </c>
      <c r="AD2298" s="11">
        <f t="shared" si="364"/>
        <v>0</v>
      </c>
      <c r="AE2298" s="12">
        <f t="shared" si="365"/>
        <v>0</v>
      </c>
      <c r="AF2298"/>
      <c r="AG2298"/>
      <c r="AH2298"/>
      <c r="AI2298"/>
      <c r="AJ2298"/>
    </row>
    <row r="2299" spans="2:36" x14ac:dyDescent="0.25">
      <c r="B2299" s="2" t="s">
        <v>685</v>
      </c>
      <c r="C2299"/>
      <c r="D2299" s="1" t="s">
        <v>1733</v>
      </c>
      <c r="E2299"/>
      <c r="F2299"/>
      <c r="G2299"/>
      <c r="H2299"/>
      <c r="I2299"/>
      <c r="J2299" s="1" t="s">
        <v>4022</v>
      </c>
      <c r="K2299"/>
      <c r="L2299"/>
      <c r="M2299"/>
      <c r="N2299"/>
      <c r="O2299"/>
      <c r="P2299"/>
      <c r="Q2299" s="13">
        <v>0</v>
      </c>
      <c r="R2299" s="13">
        <v>0</v>
      </c>
      <c r="S2299" s="11">
        <f t="shared" si="358"/>
        <v>0</v>
      </c>
      <c r="T2299" s="5">
        <v>0</v>
      </c>
      <c r="U2299" s="11">
        <f t="shared" si="359"/>
        <v>0</v>
      </c>
      <c r="V2299" s="13" t="s">
        <v>1</v>
      </c>
      <c r="W2299" s="10">
        <f>IFERROR(VLOOKUP(V2299,Curr!$B$2:$C$13,2,FALSE),0)</f>
        <v>11</v>
      </c>
      <c r="X2299" s="11">
        <f t="shared" si="360"/>
        <v>0</v>
      </c>
      <c r="Y2299" s="14">
        <f t="shared" si="361"/>
        <v>0</v>
      </c>
      <c r="Z2299" s="11">
        <f t="shared" si="362"/>
        <v>0</v>
      </c>
      <c r="AA2299" s="4" t="s">
        <v>1</v>
      </c>
      <c r="AB2299" s="10">
        <f>IFERROR(VLOOKUP(AA2299,Curr!$B$2:$C$13,2,FALSE),0)</f>
        <v>11</v>
      </c>
      <c r="AC2299" s="11">
        <f t="shared" si="363"/>
        <v>0</v>
      </c>
      <c r="AD2299" s="11">
        <f t="shared" si="364"/>
        <v>0</v>
      </c>
      <c r="AE2299" s="12">
        <f t="shared" si="365"/>
        <v>0</v>
      </c>
      <c r="AF2299"/>
      <c r="AG2299"/>
      <c r="AH2299"/>
      <c r="AI2299"/>
      <c r="AJ2299"/>
    </row>
    <row r="2300" spans="2:36" x14ac:dyDescent="0.25">
      <c r="B2300" s="2" t="s">
        <v>685</v>
      </c>
      <c r="C2300"/>
      <c r="D2300" s="1" t="s">
        <v>1733</v>
      </c>
      <c r="E2300"/>
      <c r="F2300"/>
      <c r="G2300"/>
      <c r="H2300"/>
      <c r="I2300"/>
      <c r="J2300" s="1" t="s">
        <v>4023</v>
      </c>
      <c r="K2300"/>
      <c r="L2300"/>
      <c r="M2300"/>
      <c r="N2300"/>
      <c r="O2300"/>
      <c r="P2300"/>
      <c r="Q2300" s="13">
        <v>0</v>
      </c>
      <c r="R2300" s="13">
        <v>0</v>
      </c>
      <c r="S2300" s="11">
        <f t="shared" si="358"/>
        <v>0</v>
      </c>
      <c r="T2300" s="5">
        <v>0</v>
      </c>
      <c r="U2300" s="11">
        <f t="shared" si="359"/>
        <v>0</v>
      </c>
      <c r="V2300" s="13" t="s">
        <v>1</v>
      </c>
      <c r="W2300" s="10">
        <f>IFERROR(VLOOKUP(V2300,Curr!$B$2:$C$13,2,FALSE),0)</f>
        <v>11</v>
      </c>
      <c r="X2300" s="11">
        <f t="shared" si="360"/>
        <v>0</v>
      </c>
      <c r="Y2300" s="14">
        <f t="shared" si="361"/>
        <v>0</v>
      </c>
      <c r="Z2300" s="11">
        <f t="shared" si="362"/>
        <v>0</v>
      </c>
      <c r="AA2300" s="4" t="s">
        <v>1</v>
      </c>
      <c r="AB2300" s="10">
        <f>IFERROR(VLOOKUP(AA2300,Curr!$B$2:$C$13,2,FALSE),0)</f>
        <v>11</v>
      </c>
      <c r="AC2300" s="11">
        <f t="shared" si="363"/>
        <v>0</v>
      </c>
      <c r="AD2300" s="11">
        <f t="shared" si="364"/>
        <v>0</v>
      </c>
      <c r="AE2300" s="12">
        <f t="shared" si="365"/>
        <v>0</v>
      </c>
      <c r="AF2300"/>
      <c r="AG2300"/>
      <c r="AH2300"/>
      <c r="AI2300"/>
      <c r="AJ2300"/>
    </row>
    <row r="2301" spans="2:36" x14ac:dyDescent="0.25">
      <c r="B2301" s="2" t="s">
        <v>685</v>
      </c>
      <c r="C2301"/>
      <c r="D2301" s="1" t="s">
        <v>1733</v>
      </c>
      <c r="E2301"/>
      <c r="F2301"/>
      <c r="G2301"/>
      <c r="H2301"/>
      <c r="I2301"/>
      <c r="J2301" s="1" t="s">
        <v>4024</v>
      </c>
      <c r="K2301"/>
      <c r="L2301"/>
      <c r="M2301"/>
      <c r="N2301"/>
      <c r="O2301"/>
      <c r="P2301"/>
      <c r="Q2301" s="13">
        <v>0</v>
      </c>
      <c r="R2301" s="13">
        <v>0</v>
      </c>
      <c r="S2301" s="11">
        <f t="shared" si="358"/>
        <v>0</v>
      </c>
      <c r="T2301" s="5">
        <v>0</v>
      </c>
      <c r="U2301" s="11">
        <f t="shared" si="359"/>
        <v>0</v>
      </c>
      <c r="V2301" s="13" t="s">
        <v>1</v>
      </c>
      <c r="W2301" s="10">
        <f>IFERROR(VLOOKUP(V2301,Curr!$B$2:$C$13,2,FALSE),0)</f>
        <v>11</v>
      </c>
      <c r="X2301" s="11">
        <f t="shared" si="360"/>
        <v>0</v>
      </c>
      <c r="Y2301" s="14">
        <f t="shared" si="361"/>
        <v>0</v>
      </c>
      <c r="Z2301" s="11">
        <f t="shared" si="362"/>
        <v>0</v>
      </c>
      <c r="AA2301" s="4" t="s">
        <v>1</v>
      </c>
      <c r="AB2301" s="10">
        <f>IFERROR(VLOOKUP(AA2301,Curr!$B$2:$C$13,2,FALSE),0)</f>
        <v>11</v>
      </c>
      <c r="AC2301" s="11">
        <f t="shared" si="363"/>
        <v>0</v>
      </c>
      <c r="AD2301" s="11">
        <f t="shared" si="364"/>
        <v>0</v>
      </c>
      <c r="AE2301" s="12">
        <f t="shared" si="365"/>
        <v>0</v>
      </c>
      <c r="AF2301"/>
      <c r="AG2301"/>
      <c r="AH2301"/>
      <c r="AI2301"/>
      <c r="AJ2301"/>
    </row>
    <row r="2302" spans="2:36" x14ac:dyDescent="0.25">
      <c r="B2302" s="2" t="s">
        <v>685</v>
      </c>
      <c r="C2302"/>
      <c r="D2302" s="1" t="s">
        <v>1733</v>
      </c>
      <c r="E2302"/>
      <c r="F2302"/>
      <c r="G2302"/>
      <c r="H2302"/>
      <c r="I2302"/>
      <c r="J2302" s="1" t="s">
        <v>4025</v>
      </c>
      <c r="K2302"/>
      <c r="L2302"/>
      <c r="M2302"/>
      <c r="N2302"/>
      <c r="O2302"/>
      <c r="P2302"/>
      <c r="Q2302" s="13">
        <v>0</v>
      </c>
      <c r="R2302" s="13">
        <v>0</v>
      </c>
      <c r="S2302" s="11">
        <f t="shared" si="358"/>
        <v>0</v>
      </c>
      <c r="T2302" s="5">
        <v>0</v>
      </c>
      <c r="U2302" s="11">
        <f t="shared" si="359"/>
        <v>0</v>
      </c>
      <c r="V2302" s="13" t="s">
        <v>1</v>
      </c>
      <c r="W2302" s="10">
        <f>IFERROR(VLOOKUP(V2302,Curr!$B$2:$C$13,2,FALSE),0)</f>
        <v>11</v>
      </c>
      <c r="X2302" s="11">
        <f t="shared" si="360"/>
        <v>0</v>
      </c>
      <c r="Y2302" s="14">
        <f t="shared" si="361"/>
        <v>0</v>
      </c>
      <c r="Z2302" s="11">
        <f t="shared" si="362"/>
        <v>0</v>
      </c>
      <c r="AA2302" s="4" t="s">
        <v>1</v>
      </c>
      <c r="AB2302" s="10">
        <f>IFERROR(VLOOKUP(AA2302,Curr!$B$2:$C$13,2,FALSE),0)</f>
        <v>11</v>
      </c>
      <c r="AC2302" s="11">
        <f t="shared" si="363"/>
        <v>0</v>
      </c>
      <c r="AD2302" s="11">
        <f t="shared" si="364"/>
        <v>0</v>
      </c>
      <c r="AE2302" s="12">
        <f t="shared" si="365"/>
        <v>0</v>
      </c>
      <c r="AF2302"/>
      <c r="AG2302"/>
      <c r="AH2302"/>
      <c r="AI2302"/>
      <c r="AJ2302"/>
    </row>
    <row r="2303" spans="2:36" x14ac:dyDescent="0.25">
      <c r="B2303" s="2" t="s">
        <v>685</v>
      </c>
      <c r="C2303"/>
      <c r="D2303" s="1" t="s">
        <v>1733</v>
      </c>
      <c r="E2303"/>
      <c r="F2303"/>
      <c r="G2303"/>
      <c r="H2303"/>
      <c r="I2303"/>
      <c r="J2303" s="1" t="s">
        <v>4026</v>
      </c>
      <c r="K2303"/>
      <c r="L2303"/>
      <c r="M2303"/>
      <c r="N2303"/>
      <c r="O2303"/>
      <c r="P2303"/>
      <c r="Q2303" s="13">
        <v>0</v>
      </c>
      <c r="R2303" s="13">
        <v>0</v>
      </c>
      <c r="S2303" s="11">
        <f t="shared" si="358"/>
        <v>0</v>
      </c>
      <c r="T2303" s="5">
        <v>0</v>
      </c>
      <c r="U2303" s="11">
        <f t="shared" si="359"/>
        <v>0</v>
      </c>
      <c r="V2303" s="13" t="s">
        <v>1</v>
      </c>
      <c r="W2303" s="10">
        <f>IFERROR(VLOOKUP(V2303,Curr!$B$2:$C$13,2,FALSE),0)</f>
        <v>11</v>
      </c>
      <c r="X2303" s="11">
        <f t="shared" si="360"/>
        <v>0</v>
      </c>
      <c r="Y2303" s="14">
        <f t="shared" si="361"/>
        <v>0</v>
      </c>
      <c r="Z2303" s="11">
        <f t="shared" si="362"/>
        <v>0</v>
      </c>
      <c r="AA2303" s="4" t="s">
        <v>1</v>
      </c>
      <c r="AB2303" s="10">
        <f>IFERROR(VLOOKUP(AA2303,Curr!$B$2:$C$13,2,FALSE),0)</f>
        <v>11</v>
      </c>
      <c r="AC2303" s="11">
        <f t="shared" si="363"/>
        <v>0</v>
      </c>
      <c r="AD2303" s="11">
        <f t="shared" si="364"/>
        <v>0</v>
      </c>
      <c r="AE2303" s="12">
        <f t="shared" si="365"/>
        <v>0</v>
      </c>
      <c r="AF2303"/>
      <c r="AG2303"/>
      <c r="AH2303"/>
      <c r="AI2303"/>
      <c r="AJ2303"/>
    </row>
    <row r="2304" spans="2:36" x14ac:dyDescent="0.25">
      <c r="B2304" s="2" t="s">
        <v>685</v>
      </c>
      <c r="C2304"/>
      <c r="D2304" s="1" t="s">
        <v>1733</v>
      </c>
      <c r="E2304"/>
      <c r="F2304"/>
      <c r="G2304"/>
      <c r="H2304"/>
      <c r="I2304"/>
      <c r="J2304" s="1" t="s">
        <v>4027</v>
      </c>
      <c r="K2304"/>
      <c r="L2304"/>
      <c r="M2304"/>
      <c r="N2304"/>
      <c r="O2304"/>
      <c r="P2304"/>
      <c r="Q2304" s="13">
        <v>0</v>
      </c>
      <c r="R2304" s="13">
        <v>0</v>
      </c>
      <c r="S2304" s="11">
        <f t="shared" si="358"/>
        <v>0</v>
      </c>
      <c r="T2304" s="5">
        <v>0</v>
      </c>
      <c r="U2304" s="11">
        <f t="shared" si="359"/>
        <v>0</v>
      </c>
      <c r="V2304" s="13" t="s">
        <v>1</v>
      </c>
      <c r="W2304" s="10">
        <f>IFERROR(VLOOKUP(V2304,Curr!$B$2:$C$13,2,FALSE),0)</f>
        <v>11</v>
      </c>
      <c r="X2304" s="11">
        <f t="shared" si="360"/>
        <v>0</v>
      </c>
      <c r="Y2304" s="14">
        <f t="shared" si="361"/>
        <v>0</v>
      </c>
      <c r="Z2304" s="11">
        <f t="shared" si="362"/>
        <v>0</v>
      </c>
      <c r="AA2304" s="4" t="s">
        <v>1</v>
      </c>
      <c r="AB2304" s="10">
        <f>IFERROR(VLOOKUP(AA2304,Curr!$B$2:$C$13,2,FALSE),0)</f>
        <v>11</v>
      </c>
      <c r="AC2304" s="11">
        <f t="shared" si="363"/>
        <v>0</v>
      </c>
      <c r="AD2304" s="11">
        <f t="shared" si="364"/>
        <v>0</v>
      </c>
      <c r="AE2304" s="12">
        <f t="shared" si="365"/>
        <v>0</v>
      </c>
      <c r="AF2304"/>
      <c r="AG2304"/>
      <c r="AH2304"/>
      <c r="AI2304"/>
      <c r="AJ2304"/>
    </row>
    <row r="2305" spans="2:36" x14ac:dyDescent="0.25">
      <c r="B2305" s="2" t="s">
        <v>685</v>
      </c>
      <c r="C2305"/>
      <c r="D2305" s="1" t="s">
        <v>1733</v>
      </c>
      <c r="E2305"/>
      <c r="F2305"/>
      <c r="G2305"/>
      <c r="H2305"/>
      <c r="I2305"/>
      <c r="J2305" s="1" t="s">
        <v>4028</v>
      </c>
      <c r="K2305"/>
      <c r="L2305"/>
      <c r="M2305"/>
      <c r="N2305"/>
      <c r="O2305"/>
      <c r="P2305"/>
      <c r="Q2305" s="13">
        <v>0</v>
      </c>
      <c r="R2305" s="13">
        <v>0</v>
      </c>
      <c r="S2305" s="11">
        <f t="shared" si="358"/>
        <v>0</v>
      </c>
      <c r="T2305" s="5">
        <v>0</v>
      </c>
      <c r="U2305" s="11">
        <f t="shared" si="359"/>
        <v>0</v>
      </c>
      <c r="V2305" s="13" t="s">
        <v>1</v>
      </c>
      <c r="W2305" s="10">
        <f>IFERROR(VLOOKUP(V2305,Curr!$B$2:$C$13,2,FALSE),0)</f>
        <v>11</v>
      </c>
      <c r="X2305" s="11">
        <f t="shared" si="360"/>
        <v>0</v>
      </c>
      <c r="Y2305" s="14">
        <f t="shared" si="361"/>
        <v>0</v>
      </c>
      <c r="Z2305" s="11">
        <f t="shared" si="362"/>
        <v>0</v>
      </c>
      <c r="AA2305" s="4" t="s">
        <v>1</v>
      </c>
      <c r="AB2305" s="10">
        <f>IFERROR(VLOOKUP(AA2305,Curr!$B$2:$C$13,2,FALSE),0)</f>
        <v>11</v>
      </c>
      <c r="AC2305" s="11">
        <f t="shared" si="363"/>
        <v>0</v>
      </c>
      <c r="AD2305" s="11">
        <f t="shared" si="364"/>
        <v>0</v>
      </c>
      <c r="AE2305" s="12">
        <f t="shared" si="365"/>
        <v>0</v>
      </c>
      <c r="AF2305"/>
      <c r="AG2305"/>
      <c r="AH2305"/>
      <c r="AI2305"/>
      <c r="AJ2305"/>
    </row>
    <row r="2306" spans="2:36" x14ac:dyDescent="0.25">
      <c r="B2306" s="2" t="s">
        <v>685</v>
      </c>
      <c r="C2306"/>
      <c r="D2306" s="1" t="s">
        <v>1733</v>
      </c>
      <c r="E2306"/>
      <c r="F2306"/>
      <c r="G2306"/>
      <c r="H2306"/>
      <c r="I2306"/>
      <c r="J2306" s="1" t="s">
        <v>4029</v>
      </c>
      <c r="K2306"/>
      <c r="L2306"/>
      <c r="M2306"/>
      <c r="N2306"/>
      <c r="O2306"/>
      <c r="P2306"/>
      <c r="Q2306" s="13">
        <v>0</v>
      </c>
      <c r="R2306" s="13">
        <v>0</v>
      </c>
      <c r="S2306" s="11">
        <f t="shared" si="358"/>
        <v>0</v>
      </c>
      <c r="T2306" s="5">
        <v>0</v>
      </c>
      <c r="U2306" s="11">
        <f t="shared" si="359"/>
        <v>0</v>
      </c>
      <c r="V2306" s="13" t="s">
        <v>1</v>
      </c>
      <c r="W2306" s="10">
        <f>IFERROR(VLOOKUP(V2306,Curr!$B$2:$C$13,2,FALSE),0)</f>
        <v>11</v>
      </c>
      <c r="X2306" s="11">
        <f t="shared" si="360"/>
        <v>0</v>
      </c>
      <c r="Y2306" s="14">
        <f t="shared" si="361"/>
        <v>0</v>
      </c>
      <c r="Z2306" s="11">
        <f t="shared" si="362"/>
        <v>0</v>
      </c>
      <c r="AA2306" s="4" t="s">
        <v>1</v>
      </c>
      <c r="AB2306" s="10">
        <f>IFERROR(VLOOKUP(AA2306,Curr!$B$2:$C$13,2,FALSE),0)</f>
        <v>11</v>
      </c>
      <c r="AC2306" s="11">
        <f t="shared" si="363"/>
        <v>0</v>
      </c>
      <c r="AD2306" s="11">
        <f t="shared" si="364"/>
        <v>0</v>
      </c>
      <c r="AE2306" s="12">
        <f t="shared" si="365"/>
        <v>0</v>
      </c>
      <c r="AF2306"/>
      <c r="AG2306"/>
      <c r="AH2306"/>
      <c r="AI2306"/>
      <c r="AJ2306"/>
    </row>
    <row r="2307" spans="2:36" x14ac:dyDescent="0.25">
      <c r="B2307" s="2" t="s">
        <v>685</v>
      </c>
      <c r="C2307"/>
      <c r="D2307" s="1" t="s">
        <v>1733</v>
      </c>
      <c r="E2307"/>
      <c r="F2307"/>
      <c r="G2307"/>
      <c r="H2307"/>
      <c r="I2307"/>
      <c r="J2307" s="1" t="s">
        <v>4030</v>
      </c>
      <c r="K2307"/>
      <c r="L2307"/>
      <c r="M2307"/>
      <c r="N2307"/>
      <c r="O2307"/>
      <c r="P2307"/>
      <c r="Q2307" s="13">
        <v>0</v>
      </c>
      <c r="R2307" s="13">
        <v>0</v>
      </c>
      <c r="S2307" s="11">
        <f t="shared" si="358"/>
        <v>0</v>
      </c>
      <c r="T2307" s="5">
        <v>0</v>
      </c>
      <c r="U2307" s="11">
        <f t="shared" si="359"/>
        <v>0</v>
      </c>
      <c r="V2307" s="13" t="s">
        <v>1</v>
      </c>
      <c r="W2307" s="10">
        <f>IFERROR(VLOOKUP(V2307,Curr!$B$2:$C$13,2,FALSE),0)</f>
        <v>11</v>
      </c>
      <c r="X2307" s="11">
        <f t="shared" si="360"/>
        <v>0</v>
      </c>
      <c r="Y2307" s="14">
        <f t="shared" si="361"/>
        <v>0</v>
      </c>
      <c r="Z2307" s="11">
        <f t="shared" si="362"/>
        <v>0</v>
      </c>
      <c r="AA2307" s="4" t="s">
        <v>1</v>
      </c>
      <c r="AB2307" s="10">
        <f>IFERROR(VLOOKUP(AA2307,Curr!$B$2:$C$13,2,FALSE),0)</f>
        <v>11</v>
      </c>
      <c r="AC2307" s="11">
        <f t="shared" si="363"/>
        <v>0</v>
      </c>
      <c r="AD2307" s="11">
        <f t="shared" si="364"/>
        <v>0</v>
      </c>
      <c r="AE2307" s="12">
        <f t="shared" si="365"/>
        <v>0</v>
      </c>
      <c r="AF2307"/>
      <c r="AG2307"/>
      <c r="AH2307"/>
      <c r="AI2307"/>
      <c r="AJ2307"/>
    </row>
    <row r="2308" spans="2:36" x14ac:dyDescent="0.25">
      <c r="B2308" s="2" t="s">
        <v>685</v>
      </c>
      <c r="C2308"/>
      <c r="D2308" s="1" t="s">
        <v>1733</v>
      </c>
      <c r="E2308"/>
      <c r="F2308"/>
      <c r="G2308"/>
      <c r="H2308"/>
      <c r="I2308"/>
      <c r="J2308" s="1" t="s">
        <v>4031</v>
      </c>
      <c r="K2308"/>
      <c r="L2308"/>
      <c r="M2308"/>
      <c r="N2308"/>
      <c r="O2308"/>
      <c r="P2308"/>
      <c r="Q2308" s="13">
        <v>0</v>
      </c>
      <c r="R2308" s="13">
        <v>0</v>
      </c>
      <c r="S2308" s="11">
        <f t="shared" si="358"/>
        <v>0</v>
      </c>
      <c r="T2308" s="5">
        <v>0</v>
      </c>
      <c r="U2308" s="11">
        <f t="shared" si="359"/>
        <v>0</v>
      </c>
      <c r="V2308" s="13" t="s">
        <v>1</v>
      </c>
      <c r="W2308" s="10">
        <f>IFERROR(VLOOKUP(V2308,Curr!$B$2:$C$13,2,FALSE),0)</f>
        <v>11</v>
      </c>
      <c r="X2308" s="11">
        <f t="shared" si="360"/>
        <v>0</v>
      </c>
      <c r="Y2308" s="14">
        <f t="shared" si="361"/>
        <v>0</v>
      </c>
      <c r="Z2308" s="11">
        <f t="shared" si="362"/>
        <v>0</v>
      </c>
      <c r="AA2308" s="4" t="s">
        <v>1</v>
      </c>
      <c r="AB2308" s="10">
        <f>IFERROR(VLOOKUP(AA2308,Curr!$B$2:$C$13,2,FALSE),0)</f>
        <v>11</v>
      </c>
      <c r="AC2308" s="11">
        <f t="shared" si="363"/>
        <v>0</v>
      </c>
      <c r="AD2308" s="11">
        <f t="shared" si="364"/>
        <v>0</v>
      </c>
      <c r="AE2308" s="12">
        <f t="shared" si="365"/>
        <v>0</v>
      </c>
      <c r="AF2308"/>
      <c r="AG2308"/>
      <c r="AH2308"/>
      <c r="AI2308"/>
      <c r="AJ2308"/>
    </row>
    <row r="2309" spans="2:36" x14ac:dyDescent="0.25">
      <c r="B2309" s="2" t="s">
        <v>685</v>
      </c>
      <c r="C2309"/>
      <c r="D2309" s="1" t="s">
        <v>1733</v>
      </c>
      <c r="E2309"/>
      <c r="F2309"/>
      <c r="G2309"/>
      <c r="H2309"/>
      <c r="I2309"/>
      <c r="J2309" s="1" t="s">
        <v>4032</v>
      </c>
      <c r="K2309"/>
      <c r="L2309"/>
      <c r="M2309"/>
      <c r="N2309"/>
      <c r="O2309"/>
      <c r="P2309"/>
      <c r="Q2309" s="13">
        <v>0</v>
      </c>
      <c r="R2309" s="13">
        <v>0</v>
      </c>
      <c r="S2309" s="11">
        <f t="shared" si="358"/>
        <v>0</v>
      </c>
      <c r="T2309" s="5">
        <v>0</v>
      </c>
      <c r="U2309" s="11">
        <f t="shared" si="359"/>
        <v>0</v>
      </c>
      <c r="V2309" s="13" t="s">
        <v>1</v>
      </c>
      <c r="W2309" s="10">
        <f>IFERROR(VLOOKUP(V2309,Curr!$B$2:$C$13,2,FALSE),0)</f>
        <v>11</v>
      </c>
      <c r="X2309" s="11">
        <f t="shared" si="360"/>
        <v>0</v>
      </c>
      <c r="Y2309" s="14">
        <f t="shared" si="361"/>
        <v>0</v>
      </c>
      <c r="Z2309" s="11">
        <f t="shared" si="362"/>
        <v>0</v>
      </c>
      <c r="AA2309" s="4" t="s">
        <v>1</v>
      </c>
      <c r="AB2309" s="10">
        <f>IFERROR(VLOOKUP(AA2309,Curr!$B$2:$C$13,2,FALSE),0)</f>
        <v>11</v>
      </c>
      <c r="AC2309" s="11">
        <f t="shared" si="363"/>
        <v>0</v>
      </c>
      <c r="AD2309" s="11">
        <f t="shared" si="364"/>
        <v>0</v>
      </c>
      <c r="AE2309" s="12">
        <f t="shared" si="365"/>
        <v>0</v>
      </c>
      <c r="AF2309"/>
      <c r="AG2309"/>
      <c r="AH2309"/>
      <c r="AI2309"/>
      <c r="AJ2309"/>
    </row>
    <row r="2310" spans="2:36" x14ac:dyDescent="0.25">
      <c r="B2310" s="2" t="s">
        <v>685</v>
      </c>
      <c r="C2310"/>
      <c r="D2310" s="1" t="s">
        <v>1733</v>
      </c>
      <c r="E2310"/>
      <c r="F2310"/>
      <c r="G2310"/>
      <c r="H2310"/>
      <c r="I2310"/>
      <c r="J2310" s="1" t="s">
        <v>4033</v>
      </c>
      <c r="K2310"/>
      <c r="L2310"/>
      <c r="M2310"/>
      <c r="N2310"/>
      <c r="O2310"/>
      <c r="P2310"/>
      <c r="Q2310" s="13">
        <v>0</v>
      </c>
      <c r="R2310" s="13">
        <v>0</v>
      </c>
      <c r="S2310" s="11">
        <f t="shared" si="358"/>
        <v>0</v>
      </c>
      <c r="T2310" s="5">
        <v>0</v>
      </c>
      <c r="U2310" s="11">
        <f t="shared" si="359"/>
        <v>0</v>
      </c>
      <c r="V2310" s="13" t="s">
        <v>1</v>
      </c>
      <c r="W2310" s="10">
        <f>IFERROR(VLOOKUP(V2310,Curr!$B$2:$C$13,2,FALSE),0)</f>
        <v>11</v>
      </c>
      <c r="X2310" s="11">
        <f t="shared" si="360"/>
        <v>0</v>
      </c>
      <c r="Y2310" s="14">
        <f t="shared" si="361"/>
        <v>0</v>
      </c>
      <c r="Z2310" s="11">
        <f t="shared" si="362"/>
        <v>0</v>
      </c>
      <c r="AA2310" s="4" t="s">
        <v>1</v>
      </c>
      <c r="AB2310" s="10">
        <f>IFERROR(VLOOKUP(AA2310,Curr!$B$2:$C$13,2,FALSE),0)</f>
        <v>11</v>
      </c>
      <c r="AC2310" s="11">
        <f t="shared" si="363"/>
        <v>0</v>
      </c>
      <c r="AD2310" s="11">
        <f t="shared" si="364"/>
        <v>0</v>
      </c>
      <c r="AE2310" s="12">
        <f t="shared" si="365"/>
        <v>0</v>
      </c>
      <c r="AF2310"/>
      <c r="AG2310"/>
      <c r="AH2310"/>
      <c r="AI2310"/>
      <c r="AJ2310"/>
    </row>
    <row r="2311" spans="2:36" x14ac:dyDescent="0.25">
      <c r="B2311" s="2" t="s">
        <v>685</v>
      </c>
      <c r="C2311"/>
      <c r="D2311" s="1" t="s">
        <v>1733</v>
      </c>
      <c r="E2311"/>
      <c r="F2311"/>
      <c r="G2311"/>
      <c r="H2311"/>
      <c r="I2311"/>
      <c r="J2311" s="1" t="s">
        <v>4034</v>
      </c>
      <c r="K2311"/>
      <c r="L2311"/>
      <c r="M2311"/>
      <c r="N2311"/>
      <c r="O2311"/>
      <c r="P2311"/>
      <c r="Q2311" s="13">
        <v>0</v>
      </c>
      <c r="R2311" s="13">
        <v>0</v>
      </c>
      <c r="S2311" s="11">
        <f t="shared" si="358"/>
        <v>0</v>
      </c>
      <c r="T2311" s="5">
        <v>0</v>
      </c>
      <c r="U2311" s="11">
        <f t="shared" si="359"/>
        <v>0</v>
      </c>
      <c r="V2311" s="13" t="s">
        <v>1</v>
      </c>
      <c r="W2311" s="10">
        <f>IFERROR(VLOOKUP(V2311,Curr!$B$2:$C$13,2,FALSE),0)</f>
        <v>11</v>
      </c>
      <c r="X2311" s="11">
        <f t="shared" si="360"/>
        <v>0</v>
      </c>
      <c r="Y2311" s="14">
        <f t="shared" si="361"/>
        <v>0</v>
      </c>
      <c r="Z2311" s="11">
        <f t="shared" si="362"/>
        <v>0</v>
      </c>
      <c r="AA2311" s="4" t="s">
        <v>1</v>
      </c>
      <c r="AB2311" s="10">
        <f>IFERROR(VLOOKUP(AA2311,Curr!$B$2:$C$13,2,FALSE),0)</f>
        <v>11</v>
      </c>
      <c r="AC2311" s="11">
        <f t="shared" si="363"/>
        <v>0</v>
      </c>
      <c r="AD2311" s="11">
        <f t="shared" si="364"/>
        <v>0</v>
      </c>
      <c r="AE2311" s="12">
        <f t="shared" si="365"/>
        <v>0</v>
      </c>
      <c r="AF2311"/>
      <c r="AG2311"/>
      <c r="AH2311"/>
      <c r="AI2311"/>
      <c r="AJ2311"/>
    </row>
    <row r="2312" spans="2:36" x14ac:dyDescent="0.25">
      <c r="B2312" s="2" t="s">
        <v>685</v>
      </c>
      <c r="C2312"/>
      <c r="D2312" s="1" t="s">
        <v>1733</v>
      </c>
      <c r="E2312"/>
      <c r="F2312"/>
      <c r="G2312"/>
      <c r="H2312"/>
      <c r="I2312"/>
      <c r="J2312" s="1" t="s">
        <v>4035</v>
      </c>
      <c r="K2312"/>
      <c r="L2312"/>
      <c r="M2312"/>
      <c r="N2312"/>
      <c r="O2312"/>
      <c r="P2312"/>
      <c r="Q2312" s="13">
        <v>0</v>
      </c>
      <c r="R2312" s="13">
        <v>0</v>
      </c>
      <c r="S2312" s="11">
        <f t="shared" si="358"/>
        <v>0</v>
      </c>
      <c r="T2312" s="5">
        <v>0</v>
      </c>
      <c r="U2312" s="11">
        <f t="shared" si="359"/>
        <v>0</v>
      </c>
      <c r="V2312" s="13" t="s">
        <v>1</v>
      </c>
      <c r="W2312" s="10">
        <f>IFERROR(VLOOKUP(V2312,Curr!$B$2:$C$13,2,FALSE),0)</f>
        <v>11</v>
      </c>
      <c r="X2312" s="11">
        <f t="shared" si="360"/>
        <v>0</v>
      </c>
      <c r="Y2312" s="14">
        <f t="shared" si="361"/>
        <v>0</v>
      </c>
      <c r="Z2312" s="11">
        <f t="shared" si="362"/>
        <v>0</v>
      </c>
      <c r="AA2312" s="4" t="s">
        <v>1</v>
      </c>
      <c r="AB2312" s="10">
        <f>IFERROR(VLOOKUP(AA2312,Curr!$B$2:$C$13,2,FALSE),0)</f>
        <v>11</v>
      </c>
      <c r="AC2312" s="11">
        <f t="shared" si="363"/>
        <v>0</v>
      </c>
      <c r="AD2312" s="11">
        <f t="shared" si="364"/>
        <v>0</v>
      </c>
      <c r="AE2312" s="12">
        <f t="shared" si="365"/>
        <v>0</v>
      </c>
      <c r="AF2312"/>
      <c r="AG2312"/>
      <c r="AH2312"/>
      <c r="AI2312"/>
      <c r="AJ2312"/>
    </row>
    <row r="2313" spans="2:36" x14ac:dyDescent="0.25">
      <c r="B2313" s="2" t="s">
        <v>685</v>
      </c>
      <c r="C2313"/>
      <c r="D2313" s="1" t="s">
        <v>1733</v>
      </c>
      <c r="E2313"/>
      <c r="F2313"/>
      <c r="G2313"/>
      <c r="H2313"/>
      <c r="I2313"/>
      <c r="J2313" s="1" t="s">
        <v>4036</v>
      </c>
      <c r="K2313"/>
      <c r="L2313"/>
      <c r="M2313"/>
      <c r="N2313"/>
      <c r="O2313"/>
      <c r="P2313"/>
      <c r="Q2313" s="13">
        <v>0</v>
      </c>
      <c r="R2313" s="13">
        <v>0</v>
      </c>
      <c r="S2313" s="11">
        <f t="shared" si="358"/>
        <v>0</v>
      </c>
      <c r="T2313" s="5">
        <v>0</v>
      </c>
      <c r="U2313" s="11">
        <f t="shared" si="359"/>
        <v>0</v>
      </c>
      <c r="V2313" s="13" t="s">
        <v>1</v>
      </c>
      <c r="W2313" s="10">
        <f>IFERROR(VLOOKUP(V2313,Curr!$B$2:$C$13,2,FALSE),0)</f>
        <v>11</v>
      </c>
      <c r="X2313" s="11">
        <f t="shared" si="360"/>
        <v>0</v>
      </c>
      <c r="Y2313" s="14">
        <f t="shared" si="361"/>
        <v>0</v>
      </c>
      <c r="Z2313" s="11">
        <f t="shared" si="362"/>
        <v>0</v>
      </c>
      <c r="AA2313" s="4" t="s">
        <v>1</v>
      </c>
      <c r="AB2313" s="10">
        <f>IFERROR(VLOOKUP(AA2313,Curr!$B$2:$C$13,2,FALSE),0)</f>
        <v>11</v>
      </c>
      <c r="AC2313" s="11">
        <f t="shared" si="363"/>
        <v>0</v>
      </c>
      <c r="AD2313" s="11">
        <f t="shared" si="364"/>
        <v>0</v>
      </c>
      <c r="AE2313" s="12">
        <f t="shared" si="365"/>
        <v>0</v>
      </c>
      <c r="AF2313"/>
      <c r="AG2313"/>
      <c r="AH2313"/>
      <c r="AI2313"/>
      <c r="AJ2313"/>
    </row>
    <row r="2314" spans="2:36" x14ac:dyDescent="0.25">
      <c r="B2314" s="2" t="s">
        <v>685</v>
      </c>
      <c r="C2314"/>
      <c r="D2314" s="1" t="s">
        <v>1733</v>
      </c>
      <c r="E2314"/>
      <c r="F2314"/>
      <c r="G2314"/>
      <c r="H2314"/>
      <c r="I2314"/>
      <c r="J2314" s="1" t="s">
        <v>4037</v>
      </c>
      <c r="K2314"/>
      <c r="L2314"/>
      <c r="M2314"/>
      <c r="N2314"/>
      <c r="O2314"/>
      <c r="P2314"/>
      <c r="Q2314" s="13">
        <v>0</v>
      </c>
      <c r="R2314" s="13">
        <v>0</v>
      </c>
      <c r="S2314" s="11">
        <f t="shared" si="358"/>
        <v>0</v>
      </c>
      <c r="T2314" s="5">
        <v>0</v>
      </c>
      <c r="U2314" s="11">
        <f t="shared" si="359"/>
        <v>0</v>
      </c>
      <c r="V2314" s="13" t="s">
        <v>1</v>
      </c>
      <c r="W2314" s="10">
        <f>IFERROR(VLOOKUP(V2314,Curr!$B$2:$C$13,2,FALSE),0)</f>
        <v>11</v>
      </c>
      <c r="X2314" s="11">
        <f t="shared" si="360"/>
        <v>0</v>
      </c>
      <c r="Y2314" s="14">
        <f t="shared" si="361"/>
        <v>0</v>
      </c>
      <c r="Z2314" s="11">
        <f t="shared" si="362"/>
        <v>0</v>
      </c>
      <c r="AA2314" s="4" t="s">
        <v>1</v>
      </c>
      <c r="AB2314" s="10">
        <f>IFERROR(VLOOKUP(AA2314,Curr!$B$2:$C$13,2,FALSE),0)</f>
        <v>11</v>
      </c>
      <c r="AC2314" s="11">
        <f t="shared" si="363"/>
        <v>0</v>
      </c>
      <c r="AD2314" s="11">
        <f t="shared" si="364"/>
        <v>0</v>
      </c>
      <c r="AE2314" s="12">
        <f t="shared" si="365"/>
        <v>0</v>
      </c>
      <c r="AF2314"/>
      <c r="AG2314"/>
      <c r="AH2314"/>
      <c r="AI2314"/>
      <c r="AJ2314"/>
    </row>
    <row r="2315" spans="2:36" x14ac:dyDescent="0.25">
      <c r="B2315" s="2" t="s">
        <v>685</v>
      </c>
      <c r="C2315"/>
      <c r="D2315" s="1" t="s">
        <v>1733</v>
      </c>
      <c r="E2315"/>
      <c r="F2315"/>
      <c r="G2315"/>
      <c r="H2315"/>
      <c r="I2315"/>
      <c r="J2315" s="1" t="s">
        <v>4038</v>
      </c>
      <c r="K2315"/>
      <c r="L2315"/>
      <c r="M2315"/>
      <c r="N2315"/>
      <c r="O2315"/>
      <c r="P2315"/>
      <c r="Q2315" s="13">
        <v>0</v>
      </c>
      <c r="R2315" s="13">
        <v>0</v>
      </c>
      <c r="S2315" s="11">
        <f t="shared" si="358"/>
        <v>0</v>
      </c>
      <c r="T2315" s="5">
        <v>0</v>
      </c>
      <c r="U2315" s="11">
        <f t="shared" si="359"/>
        <v>0</v>
      </c>
      <c r="V2315" s="13" t="s">
        <v>1</v>
      </c>
      <c r="W2315" s="10">
        <f>IFERROR(VLOOKUP(V2315,Curr!$B$2:$C$13,2,FALSE),0)</f>
        <v>11</v>
      </c>
      <c r="X2315" s="11">
        <f t="shared" si="360"/>
        <v>0</v>
      </c>
      <c r="Y2315" s="14">
        <f t="shared" si="361"/>
        <v>0</v>
      </c>
      <c r="Z2315" s="11">
        <f t="shared" si="362"/>
        <v>0</v>
      </c>
      <c r="AA2315" s="4" t="s">
        <v>1</v>
      </c>
      <c r="AB2315" s="10">
        <f>IFERROR(VLOOKUP(AA2315,Curr!$B$2:$C$13,2,FALSE),0)</f>
        <v>11</v>
      </c>
      <c r="AC2315" s="11">
        <f t="shared" si="363"/>
        <v>0</v>
      </c>
      <c r="AD2315" s="11">
        <f t="shared" si="364"/>
        <v>0</v>
      </c>
      <c r="AE2315" s="12">
        <f t="shared" si="365"/>
        <v>0</v>
      </c>
      <c r="AF2315"/>
      <c r="AG2315"/>
      <c r="AH2315"/>
      <c r="AI2315"/>
      <c r="AJ2315"/>
    </row>
    <row r="2316" spans="2:36" x14ac:dyDescent="0.25">
      <c r="B2316" s="2" t="s">
        <v>685</v>
      </c>
      <c r="C2316"/>
      <c r="D2316" s="1" t="s">
        <v>1733</v>
      </c>
      <c r="E2316"/>
      <c r="F2316"/>
      <c r="G2316"/>
      <c r="H2316"/>
      <c r="I2316"/>
      <c r="J2316" s="1" t="s">
        <v>4039</v>
      </c>
      <c r="K2316"/>
      <c r="L2316"/>
      <c r="M2316"/>
      <c r="N2316"/>
      <c r="O2316"/>
      <c r="P2316"/>
      <c r="Q2316" s="13">
        <v>0</v>
      </c>
      <c r="R2316" s="13">
        <v>0</v>
      </c>
      <c r="S2316" s="11">
        <f t="shared" si="358"/>
        <v>0</v>
      </c>
      <c r="T2316" s="5">
        <v>0</v>
      </c>
      <c r="U2316" s="11">
        <f t="shared" si="359"/>
        <v>0</v>
      </c>
      <c r="V2316" s="13" t="s">
        <v>1</v>
      </c>
      <c r="W2316" s="10">
        <f>IFERROR(VLOOKUP(V2316,Curr!$B$2:$C$13,2,FALSE),0)</f>
        <v>11</v>
      </c>
      <c r="X2316" s="11">
        <f t="shared" si="360"/>
        <v>0</v>
      </c>
      <c r="Y2316" s="14">
        <f t="shared" si="361"/>
        <v>0</v>
      </c>
      <c r="Z2316" s="11">
        <f t="shared" si="362"/>
        <v>0</v>
      </c>
      <c r="AA2316" s="4" t="s">
        <v>1</v>
      </c>
      <c r="AB2316" s="10">
        <f>IFERROR(VLOOKUP(AA2316,Curr!$B$2:$C$13,2,FALSE),0)</f>
        <v>11</v>
      </c>
      <c r="AC2316" s="11">
        <f t="shared" si="363"/>
        <v>0</v>
      </c>
      <c r="AD2316" s="11">
        <f t="shared" si="364"/>
        <v>0</v>
      </c>
      <c r="AE2316" s="12">
        <f t="shared" si="365"/>
        <v>0</v>
      </c>
      <c r="AF2316"/>
      <c r="AG2316"/>
      <c r="AH2316"/>
      <c r="AI2316"/>
      <c r="AJ2316"/>
    </row>
    <row r="2317" spans="2:36" x14ac:dyDescent="0.25">
      <c r="B2317" s="2" t="s">
        <v>685</v>
      </c>
      <c r="C2317"/>
      <c r="D2317" s="1" t="s">
        <v>1733</v>
      </c>
      <c r="E2317"/>
      <c r="F2317"/>
      <c r="G2317"/>
      <c r="H2317"/>
      <c r="I2317"/>
      <c r="J2317" s="1" t="s">
        <v>4040</v>
      </c>
      <c r="K2317"/>
      <c r="L2317"/>
      <c r="M2317"/>
      <c r="N2317"/>
      <c r="O2317"/>
      <c r="P2317"/>
      <c r="Q2317" s="13">
        <v>0</v>
      </c>
      <c r="R2317" s="13">
        <v>0</v>
      </c>
      <c r="S2317" s="11">
        <f t="shared" si="358"/>
        <v>0</v>
      </c>
      <c r="T2317" s="5">
        <v>0</v>
      </c>
      <c r="U2317" s="11">
        <f t="shared" si="359"/>
        <v>0</v>
      </c>
      <c r="V2317" s="13" t="s">
        <v>1</v>
      </c>
      <c r="W2317" s="10">
        <f>IFERROR(VLOOKUP(V2317,Curr!$B$2:$C$13,2,FALSE),0)</f>
        <v>11</v>
      </c>
      <c r="X2317" s="11">
        <f t="shared" si="360"/>
        <v>0</v>
      </c>
      <c r="Y2317" s="14">
        <f t="shared" si="361"/>
        <v>0</v>
      </c>
      <c r="Z2317" s="11">
        <f t="shared" si="362"/>
        <v>0</v>
      </c>
      <c r="AA2317" s="4" t="s">
        <v>1</v>
      </c>
      <c r="AB2317" s="10">
        <f>IFERROR(VLOOKUP(AA2317,Curr!$B$2:$C$13,2,FALSE),0)</f>
        <v>11</v>
      </c>
      <c r="AC2317" s="11">
        <f t="shared" si="363"/>
        <v>0</v>
      </c>
      <c r="AD2317" s="11">
        <f t="shared" si="364"/>
        <v>0</v>
      </c>
      <c r="AE2317" s="12">
        <f t="shared" si="365"/>
        <v>0</v>
      </c>
      <c r="AF2317"/>
      <c r="AG2317"/>
      <c r="AH2317"/>
      <c r="AI2317"/>
      <c r="AJ2317"/>
    </row>
    <row r="2318" spans="2:36" x14ac:dyDescent="0.25">
      <c r="B2318" s="2" t="s">
        <v>685</v>
      </c>
      <c r="C2318"/>
      <c r="D2318" s="1" t="s">
        <v>1733</v>
      </c>
      <c r="E2318"/>
      <c r="F2318"/>
      <c r="G2318"/>
      <c r="H2318"/>
      <c r="I2318"/>
      <c r="J2318" s="1" t="s">
        <v>4041</v>
      </c>
      <c r="K2318"/>
      <c r="L2318"/>
      <c r="M2318"/>
      <c r="N2318"/>
      <c r="O2318"/>
      <c r="P2318"/>
      <c r="Q2318" s="13">
        <v>0</v>
      </c>
      <c r="R2318" s="13">
        <v>0</v>
      </c>
      <c r="S2318" s="11">
        <f t="shared" si="358"/>
        <v>0</v>
      </c>
      <c r="T2318" s="5">
        <v>0</v>
      </c>
      <c r="U2318" s="11">
        <f t="shared" si="359"/>
        <v>0</v>
      </c>
      <c r="V2318" s="13" t="s">
        <v>1</v>
      </c>
      <c r="W2318" s="10">
        <f>IFERROR(VLOOKUP(V2318,Curr!$B$2:$C$13,2,FALSE),0)</f>
        <v>11</v>
      </c>
      <c r="X2318" s="11">
        <f t="shared" si="360"/>
        <v>0</v>
      </c>
      <c r="Y2318" s="14">
        <f t="shared" si="361"/>
        <v>0</v>
      </c>
      <c r="Z2318" s="11">
        <f t="shared" si="362"/>
        <v>0</v>
      </c>
      <c r="AA2318" s="4" t="s">
        <v>1</v>
      </c>
      <c r="AB2318" s="10">
        <f>IFERROR(VLOOKUP(AA2318,Curr!$B$2:$C$13,2,FALSE),0)</f>
        <v>11</v>
      </c>
      <c r="AC2318" s="11">
        <f t="shared" si="363"/>
        <v>0</v>
      </c>
      <c r="AD2318" s="11">
        <f t="shared" si="364"/>
        <v>0</v>
      </c>
      <c r="AE2318" s="12">
        <f t="shared" si="365"/>
        <v>0</v>
      </c>
      <c r="AF2318"/>
      <c r="AG2318"/>
      <c r="AH2318"/>
      <c r="AI2318"/>
      <c r="AJ2318"/>
    </row>
    <row r="2319" spans="2:36" x14ac:dyDescent="0.25">
      <c r="B2319" s="2" t="s">
        <v>685</v>
      </c>
      <c r="C2319"/>
      <c r="D2319" s="1" t="s">
        <v>1733</v>
      </c>
      <c r="E2319"/>
      <c r="F2319"/>
      <c r="G2319"/>
      <c r="H2319"/>
      <c r="I2319"/>
      <c r="J2319" s="1" t="s">
        <v>4042</v>
      </c>
      <c r="K2319"/>
      <c r="L2319"/>
      <c r="M2319"/>
      <c r="N2319"/>
      <c r="O2319"/>
      <c r="P2319"/>
      <c r="Q2319" s="13">
        <v>0</v>
      </c>
      <c r="R2319" s="13">
        <v>0</v>
      </c>
      <c r="S2319" s="11">
        <f t="shared" si="358"/>
        <v>0</v>
      </c>
      <c r="T2319" s="5">
        <v>0</v>
      </c>
      <c r="U2319" s="11">
        <f t="shared" si="359"/>
        <v>0</v>
      </c>
      <c r="V2319" s="13" t="s">
        <v>1</v>
      </c>
      <c r="W2319" s="10">
        <f>IFERROR(VLOOKUP(V2319,Curr!$B$2:$C$13,2,FALSE),0)</f>
        <v>11</v>
      </c>
      <c r="X2319" s="11">
        <f t="shared" si="360"/>
        <v>0</v>
      </c>
      <c r="Y2319" s="14">
        <f t="shared" si="361"/>
        <v>0</v>
      </c>
      <c r="Z2319" s="11">
        <f t="shared" si="362"/>
        <v>0</v>
      </c>
      <c r="AA2319" s="4" t="s">
        <v>1</v>
      </c>
      <c r="AB2319" s="10">
        <f>IFERROR(VLOOKUP(AA2319,Curr!$B$2:$C$13,2,FALSE),0)</f>
        <v>11</v>
      </c>
      <c r="AC2319" s="11">
        <f t="shared" si="363"/>
        <v>0</v>
      </c>
      <c r="AD2319" s="11">
        <f t="shared" si="364"/>
        <v>0</v>
      </c>
      <c r="AE2319" s="12">
        <f t="shared" si="365"/>
        <v>0</v>
      </c>
      <c r="AF2319"/>
      <c r="AG2319"/>
      <c r="AH2319"/>
      <c r="AI2319"/>
      <c r="AJ2319"/>
    </row>
    <row r="2320" spans="2:36" x14ac:dyDescent="0.25">
      <c r="B2320" s="2" t="s">
        <v>685</v>
      </c>
      <c r="C2320"/>
      <c r="D2320" s="1" t="s">
        <v>1733</v>
      </c>
      <c r="E2320"/>
      <c r="F2320"/>
      <c r="G2320"/>
      <c r="H2320"/>
      <c r="I2320"/>
      <c r="J2320" s="1" t="s">
        <v>4043</v>
      </c>
      <c r="K2320"/>
      <c r="L2320"/>
      <c r="M2320"/>
      <c r="N2320"/>
      <c r="O2320"/>
      <c r="P2320"/>
      <c r="Q2320" s="13">
        <v>0</v>
      </c>
      <c r="R2320" s="13">
        <v>0</v>
      </c>
      <c r="S2320" s="11">
        <f t="shared" si="358"/>
        <v>0</v>
      </c>
      <c r="T2320" s="5">
        <v>0</v>
      </c>
      <c r="U2320" s="11">
        <f t="shared" si="359"/>
        <v>0</v>
      </c>
      <c r="V2320" s="13" t="s">
        <v>1</v>
      </c>
      <c r="W2320" s="10">
        <f>IFERROR(VLOOKUP(V2320,Curr!$B$2:$C$13,2,FALSE),0)</f>
        <v>11</v>
      </c>
      <c r="X2320" s="11">
        <f t="shared" si="360"/>
        <v>0</v>
      </c>
      <c r="Y2320" s="14">
        <f t="shared" si="361"/>
        <v>0</v>
      </c>
      <c r="Z2320" s="11">
        <f t="shared" si="362"/>
        <v>0</v>
      </c>
      <c r="AA2320" s="4" t="s">
        <v>1</v>
      </c>
      <c r="AB2320" s="10">
        <f>IFERROR(VLOOKUP(AA2320,Curr!$B$2:$C$13,2,FALSE),0)</f>
        <v>11</v>
      </c>
      <c r="AC2320" s="11">
        <f t="shared" si="363"/>
        <v>0</v>
      </c>
      <c r="AD2320" s="11">
        <f t="shared" si="364"/>
        <v>0</v>
      </c>
      <c r="AE2320" s="12">
        <f t="shared" si="365"/>
        <v>0</v>
      </c>
      <c r="AF2320"/>
      <c r="AG2320"/>
      <c r="AH2320"/>
      <c r="AI2320"/>
      <c r="AJ2320"/>
    </row>
    <row r="2321" spans="2:36" x14ac:dyDescent="0.25">
      <c r="B2321" s="2" t="s">
        <v>685</v>
      </c>
      <c r="C2321"/>
      <c r="D2321" s="1" t="s">
        <v>1733</v>
      </c>
      <c r="E2321"/>
      <c r="F2321"/>
      <c r="G2321"/>
      <c r="H2321"/>
      <c r="I2321"/>
      <c r="J2321" s="1" t="s">
        <v>4044</v>
      </c>
      <c r="K2321"/>
      <c r="L2321"/>
      <c r="M2321"/>
      <c r="N2321"/>
      <c r="O2321"/>
      <c r="P2321"/>
      <c r="Q2321" s="13">
        <v>0</v>
      </c>
      <c r="R2321" s="13">
        <v>0</v>
      </c>
      <c r="S2321" s="11">
        <f t="shared" si="358"/>
        <v>0</v>
      </c>
      <c r="T2321" s="5">
        <v>0</v>
      </c>
      <c r="U2321" s="11">
        <f t="shared" si="359"/>
        <v>0</v>
      </c>
      <c r="V2321" s="13" t="s">
        <v>1</v>
      </c>
      <c r="W2321" s="10">
        <f>IFERROR(VLOOKUP(V2321,Curr!$B$2:$C$13,2,FALSE),0)</f>
        <v>11</v>
      </c>
      <c r="X2321" s="11">
        <f t="shared" si="360"/>
        <v>0</v>
      </c>
      <c r="Y2321" s="14">
        <f t="shared" si="361"/>
        <v>0</v>
      </c>
      <c r="Z2321" s="11">
        <f t="shared" si="362"/>
        <v>0</v>
      </c>
      <c r="AA2321" s="4" t="s">
        <v>1</v>
      </c>
      <c r="AB2321" s="10">
        <f>IFERROR(VLOOKUP(AA2321,Curr!$B$2:$C$13,2,FALSE),0)</f>
        <v>11</v>
      </c>
      <c r="AC2321" s="11">
        <f t="shared" si="363"/>
        <v>0</v>
      </c>
      <c r="AD2321" s="11">
        <f t="shared" si="364"/>
        <v>0</v>
      </c>
      <c r="AE2321" s="12">
        <f t="shared" si="365"/>
        <v>0</v>
      </c>
      <c r="AF2321"/>
      <c r="AG2321"/>
      <c r="AH2321"/>
      <c r="AI2321"/>
      <c r="AJ2321"/>
    </row>
    <row r="2322" spans="2:36" x14ac:dyDescent="0.25">
      <c r="B2322" s="2" t="s">
        <v>685</v>
      </c>
      <c r="C2322"/>
      <c r="D2322" s="1" t="s">
        <v>1733</v>
      </c>
      <c r="E2322"/>
      <c r="F2322"/>
      <c r="G2322"/>
      <c r="H2322"/>
      <c r="I2322"/>
      <c r="J2322" s="1" t="s">
        <v>4045</v>
      </c>
      <c r="K2322"/>
      <c r="L2322"/>
      <c r="M2322"/>
      <c r="N2322"/>
      <c r="O2322"/>
      <c r="P2322"/>
      <c r="Q2322" s="13">
        <v>0</v>
      </c>
      <c r="R2322" s="13">
        <v>0</v>
      </c>
      <c r="S2322" s="11">
        <f t="shared" si="358"/>
        <v>0</v>
      </c>
      <c r="T2322" s="5">
        <v>0</v>
      </c>
      <c r="U2322" s="11">
        <f t="shared" si="359"/>
        <v>0</v>
      </c>
      <c r="V2322" s="13" t="s">
        <v>1</v>
      </c>
      <c r="W2322" s="10">
        <f>IFERROR(VLOOKUP(V2322,Curr!$B$2:$C$13,2,FALSE),0)</f>
        <v>11</v>
      </c>
      <c r="X2322" s="11">
        <f t="shared" si="360"/>
        <v>0</v>
      </c>
      <c r="Y2322" s="14">
        <f t="shared" si="361"/>
        <v>0</v>
      </c>
      <c r="Z2322" s="11">
        <f t="shared" si="362"/>
        <v>0</v>
      </c>
      <c r="AA2322" s="4" t="s">
        <v>1</v>
      </c>
      <c r="AB2322" s="10">
        <f>IFERROR(VLOOKUP(AA2322,Curr!$B$2:$C$13,2,FALSE),0)</f>
        <v>11</v>
      </c>
      <c r="AC2322" s="11">
        <f t="shared" si="363"/>
        <v>0</v>
      </c>
      <c r="AD2322" s="11">
        <f t="shared" si="364"/>
        <v>0</v>
      </c>
      <c r="AE2322" s="12">
        <f t="shared" si="365"/>
        <v>0</v>
      </c>
      <c r="AF2322"/>
      <c r="AG2322"/>
      <c r="AH2322"/>
      <c r="AI2322"/>
      <c r="AJ2322"/>
    </row>
    <row r="2323" spans="2:36" x14ac:dyDescent="0.25">
      <c r="B2323" s="2" t="s">
        <v>685</v>
      </c>
      <c r="C2323"/>
      <c r="D2323" s="1" t="s">
        <v>1733</v>
      </c>
      <c r="E2323"/>
      <c r="F2323"/>
      <c r="G2323"/>
      <c r="H2323"/>
      <c r="I2323"/>
      <c r="J2323" s="1" t="s">
        <v>4046</v>
      </c>
      <c r="K2323"/>
      <c r="L2323"/>
      <c r="M2323"/>
      <c r="N2323"/>
      <c r="O2323"/>
      <c r="P2323"/>
      <c r="Q2323" s="13">
        <v>0</v>
      </c>
      <c r="R2323" s="13">
        <v>0</v>
      </c>
      <c r="S2323" s="11">
        <f t="shared" si="358"/>
        <v>0</v>
      </c>
      <c r="T2323" s="5">
        <v>0</v>
      </c>
      <c r="U2323" s="11">
        <f t="shared" si="359"/>
        <v>0</v>
      </c>
      <c r="V2323" s="13" t="s">
        <v>1</v>
      </c>
      <c r="W2323" s="10">
        <f>IFERROR(VLOOKUP(V2323,Curr!$B$2:$C$13,2,FALSE),0)</f>
        <v>11</v>
      </c>
      <c r="X2323" s="11">
        <f t="shared" si="360"/>
        <v>0</v>
      </c>
      <c r="Y2323" s="14">
        <f t="shared" si="361"/>
        <v>0</v>
      </c>
      <c r="Z2323" s="11">
        <f t="shared" si="362"/>
        <v>0</v>
      </c>
      <c r="AA2323" s="4" t="s">
        <v>1</v>
      </c>
      <c r="AB2323" s="10">
        <f>IFERROR(VLOOKUP(AA2323,Curr!$B$2:$C$13,2,FALSE),0)</f>
        <v>11</v>
      </c>
      <c r="AC2323" s="11">
        <f t="shared" si="363"/>
        <v>0</v>
      </c>
      <c r="AD2323" s="11">
        <f t="shared" si="364"/>
        <v>0</v>
      </c>
      <c r="AE2323" s="12">
        <f t="shared" si="365"/>
        <v>0</v>
      </c>
      <c r="AF2323"/>
      <c r="AG2323"/>
      <c r="AH2323"/>
      <c r="AI2323"/>
      <c r="AJ2323"/>
    </row>
    <row r="2324" spans="2:36" x14ac:dyDescent="0.25">
      <c r="B2324" s="2" t="s">
        <v>685</v>
      </c>
      <c r="C2324"/>
      <c r="D2324" s="1" t="s">
        <v>1733</v>
      </c>
      <c r="E2324"/>
      <c r="F2324"/>
      <c r="G2324"/>
      <c r="H2324"/>
      <c r="I2324"/>
      <c r="J2324" s="1" t="s">
        <v>4047</v>
      </c>
      <c r="K2324"/>
      <c r="L2324"/>
      <c r="M2324"/>
      <c r="N2324"/>
      <c r="O2324"/>
      <c r="P2324"/>
      <c r="Q2324" s="13">
        <v>0</v>
      </c>
      <c r="R2324" s="13">
        <v>0</v>
      </c>
      <c r="S2324" s="11">
        <f t="shared" si="358"/>
        <v>0</v>
      </c>
      <c r="T2324" s="5">
        <v>0</v>
      </c>
      <c r="U2324" s="11">
        <f t="shared" si="359"/>
        <v>0</v>
      </c>
      <c r="V2324" s="13" t="s">
        <v>1</v>
      </c>
      <c r="W2324" s="10">
        <f>IFERROR(VLOOKUP(V2324,Curr!$B$2:$C$13,2,FALSE),0)</f>
        <v>11</v>
      </c>
      <c r="X2324" s="11">
        <f t="shared" si="360"/>
        <v>0</v>
      </c>
      <c r="Y2324" s="14">
        <f t="shared" si="361"/>
        <v>0</v>
      </c>
      <c r="Z2324" s="11">
        <f t="shared" si="362"/>
        <v>0</v>
      </c>
      <c r="AA2324" s="4" t="s">
        <v>1</v>
      </c>
      <c r="AB2324" s="10">
        <f>IFERROR(VLOOKUP(AA2324,Curr!$B$2:$C$13,2,FALSE),0)</f>
        <v>11</v>
      </c>
      <c r="AC2324" s="11">
        <f t="shared" si="363"/>
        <v>0</v>
      </c>
      <c r="AD2324" s="11">
        <f t="shared" si="364"/>
        <v>0</v>
      </c>
      <c r="AE2324" s="12">
        <f t="shared" si="365"/>
        <v>0</v>
      </c>
      <c r="AF2324"/>
      <c r="AG2324"/>
      <c r="AH2324"/>
      <c r="AI2324"/>
      <c r="AJ2324"/>
    </row>
    <row r="2325" spans="2:36" x14ac:dyDescent="0.25">
      <c r="B2325" s="2" t="s">
        <v>685</v>
      </c>
      <c r="C2325"/>
      <c r="D2325" s="1" t="s">
        <v>1733</v>
      </c>
      <c r="E2325"/>
      <c r="F2325"/>
      <c r="G2325"/>
      <c r="H2325"/>
      <c r="I2325"/>
      <c r="J2325" s="1" t="s">
        <v>4048</v>
      </c>
      <c r="K2325"/>
      <c r="L2325"/>
      <c r="M2325"/>
      <c r="N2325"/>
      <c r="O2325"/>
      <c r="P2325"/>
      <c r="Q2325" s="13">
        <v>0</v>
      </c>
      <c r="R2325" s="13">
        <v>0</v>
      </c>
      <c r="S2325" s="11">
        <f t="shared" si="358"/>
        <v>0</v>
      </c>
      <c r="T2325" s="5">
        <v>0</v>
      </c>
      <c r="U2325" s="11">
        <f t="shared" si="359"/>
        <v>0</v>
      </c>
      <c r="V2325" s="13" t="s">
        <v>1</v>
      </c>
      <c r="W2325" s="10">
        <f>IFERROR(VLOOKUP(V2325,Curr!$B$2:$C$13,2,FALSE),0)</f>
        <v>11</v>
      </c>
      <c r="X2325" s="11">
        <f t="shared" si="360"/>
        <v>0</v>
      </c>
      <c r="Y2325" s="14">
        <f t="shared" si="361"/>
        <v>0</v>
      </c>
      <c r="Z2325" s="11">
        <f t="shared" si="362"/>
        <v>0</v>
      </c>
      <c r="AA2325" s="4" t="s">
        <v>1</v>
      </c>
      <c r="AB2325" s="10">
        <f>IFERROR(VLOOKUP(AA2325,Curr!$B$2:$C$13,2,FALSE),0)</f>
        <v>11</v>
      </c>
      <c r="AC2325" s="11">
        <f t="shared" si="363"/>
        <v>0</v>
      </c>
      <c r="AD2325" s="11">
        <f t="shared" si="364"/>
        <v>0</v>
      </c>
      <c r="AE2325" s="12">
        <f t="shared" si="365"/>
        <v>0</v>
      </c>
      <c r="AF2325"/>
      <c r="AG2325"/>
      <c r="AH2325"/>
      <c r="AI2325"/>
      <c r="AJ2325"/>
    </row>
    <row r="2326" spans="2:36" x14ac:dyDescent="0.25">
      <c r="B2326" s="2" t="s">
        <v>685</v>
      </c>
      <c r="C2326"/>
      <c r="D2326" s="1" t="s">
        <v>1733</v>
      </c>
      <c r="E2326"/>
      <c r="F2326"/>
      <c r="G2326"/>
      <c r="H2326"/>
      <c r="I2326"/>
      <c r="J2326" s="1" t="s">
        <v>4049</v>
      </c>
      <c r="K2326"/>
      <c r="L2326"/>
      <c r="M2326"/>
      <c r="N2326"/>
      <c r="O2326"/>
      <c r="P2326"/>
      <c r="Q2326" s="13">
        <v>0</v>
      </c>
      <c r="R2326" s="13">
        <v>0</v>
      </c>
      <c r="S2326" s="11">
        <f t="shared" si="358"/>
        <v>0</v>
      </c>
      <c r="T2326" s="5">
        <v>0</v>
      </c>
      <c r="U2326" s="11">
        <f t="shared" si="359"/>
        <v>0</v>
      </c>
      <c r="V2326" s="13" t="s">
        <v>1</v>
      </c>
      <c r="W2326" s="10">
        <f>IFERROR(VLOOKUP(V2326,Curr!$B$2:$C$13,2,FALSE),0)</f>
        <v>11</v>
      </c>
      <c r="X2326" s="11">
        <f t="shared" si="360"/>
        <v>0</v>
      </c>
      <c r="Y2326" s="14">
        <f t="shared" si="361"/>
        <v>0</v>
      </c>
      <c r="Z2326" s="11">
        <f t="shared" si="362"/>
        <v>0</v>
      </c>
      <c r="AA2326" s="4" t="s">
        <v>1</v>
      </c>
      <c r="AB2326" s="10">
        <f>IFERROR(VLOOKUP(AA2326,Curr!$B$2:$C$13,2,FALSE),0)</f>
        <v>11</v>
      </c>
      <c r="AC2326" s="11">
        <f t="shared" si="363"/>
        <v>0</v>
      </c>
      <c r="AD2326" s="11">
        <f t="shared" si="364"/>
        <v>0</v>
      </c>
      <c r="AE2326" s="12">
        <f t="shared" si="365"/>
        <v>0</v>
      </c>
      <c r="AF2326"/>
      <c r="AG2326"/>
      <c r="AH2326"/>
      <c r="AI2326"/>
      <c r="AJ2326"/>
    </row>
    <row r="2327" spans="2:36" x14ac:dyDescent="0.25">
      <c r="B2327" s="2" t="s">
        <v>685</v>
      </c>
      <c r="C2327"/>
      <c r="D2327" s="1" t="s">
        <v>1733</v>
      </c>
      <c r="E2327"/>
      <c r="F2327"/>
      <c r="G2327"/>
      <c r="H2327"/>
      <c r="I2327"/>
      <c r="J2327" s="1" t="s">
        <v>4050</v>
      </c>
      <c r="K2327"/>
      <c r="L2327"/>
      <c r="M2327"/>
      <c r="N2327"/>
      <c r="O2327"/>
      <c r="P2327"/>
      <c r="Q2327" s="13">
        <v>0</v>
      </c>
      <c r="R2327" s="13">
        <v>0</v>
      </c>
      <c r="S2327" s="11">
        <f t="shared" si="358"/>
        <v>0</v>
      </c>
      <c r="T2327" s="5">
        <v>0</v>
      </c>
      <c r="U2327" s="11">
        <f t="shared" si="359"/>
        <v>0</v>
      </c>
      <c r="V2327" s="13" t="s">
        <v>1</v>
      </c>
      <c r="W2327" s="10">
        <f>IFERROR(VLOOKUP(V2327,Curr!$B$2:$C$13,2,FALSE),0)</f>
        <v>11</v>
      </c>
      <c r="X2327" s="11">
        <f t="shared" si="360"/>
        <v>0</v>
      </c>
      <c r="Y2327" s="14">
        <f t="shared" si="361"/>
        <v>0</v>
      </c>
      <c r="Z2327" s="11">
        <f t="shared" si="362"/>
        <v>0</v>
      </c>
      <c r="AA2327" s="4" t="s">
        <v>1</v>
      </c>
      <c r="AB2327" s="10">
        <f>IFERROR(VLOOKUP(AA2327,Curr!$B$2:$C$13,2,FALSE),0)</f>
        <v>11</v>
      </c>
      <c r="AC2327" s="11">
        <f t="shared" si="363"/>
        <v>0</v>
      </c>
      <c r="AD2327" s="11">
        <f t="shared" si="364"/>
        <v>0</v>
      </c>
      <c r="AE2327" s="12">
        <f t="shared" si="365"/>
        <v>0</v>
      </c>
      <c r="AF2327"/>
      <c r="AG2327"/>
      <c r="AH2327"/>
      <c r="AI2327"/>
      <c r="AJ2327"/>
    </row>
    <row r="2328" spans="2:36" x14ac:dyDescent="0.25">
      <c r="B2328" s="2" t="s">
        <v>685</v>
      </c>
      <c r="C2328"/>
      <c r="D2328" s="1" t="s">
        <v>1733</v>
      </c>
      <c r="E2328"/>
      <c r="F2328"/>
      <c r="G2328"/>
      <c r="H2328"/>
      <c r="I2328"/>
      <c r="J2328" s="1" t="s">
        <v>4051</v>
      </c>
      <c r="K2328"/>
      <c r="L2328"/>
      <c r="M2328"/>
      <c r="N2328"/>
      <c r="O2328"/>
      <c r="P2328"/>
      <c r="Q2328" s="13">
        <v>0</v>
      </c>
      <c r="R2328" s="13">
        <v>0</v>
      </c>
      <c r="S2328" s="11">
        <f t="shared" si="358"/>
        <v>0</v>
      </c>
      <c r="T2328" s="5">
        <v>0</v>
      </c>
      <c r="U2328" s="11">
        <f t="shared" si="359"/>
        <v>0</v>
      </c>
      <c r="V2328" s="13" t="s">
        <v>1</v>
      </c>
      <c r="W2328" s="10">
        <f>IFERROR(VLOOKUP(V2328,Curr!$B$2:$C$13,2,FALSE),0)</f>
        <v>11</v>
      </c>
      <c r="X2328" s="11">
        <f t="shared" si="360"/>
        <v>0</v>
      </c>
      <c r="Y2328" s="14">
        <f t="shared" si="361"/>
        <v>0</v>
      </c>
      <c r="Z2328" s="11">
        <f t="shared" si="362"/>
        <v>0</v>
      </c>
      <c r="AA2328" s="4" t="s">
        <v>1</v>
      </c>
      <c r="AB2328" s="10">
        <f>IFERROR(VLOOKUP(AA2328,Curr!$B$2:$C$13,2,FALSE),0)</f>
        <v>11</v>
      </c>
      <c r="AC2328" s="11">
        <f t="shared" si="363"/>
        <v>0</v>
      </c>
      <c r="AD2328" s="11">
        <f t="shared" si="364"/>
        <v>0</v>
      </c>
      <c r="AE2328" s="12">
        <f t="shared" si="365"/>
        <v>0</v>
      </c>
      <c r="AF2328"/>
      <c r="AG2328"/>
      <c r="AH2328"/>
      <c r="AI2328"/>
      <c r="AJ2328"/>
    </row>
    <row r="2329" spans="2:36" x14ac:dyDescent="0.25">
      <c r="B2329" s="2" t="s">
        <v>685</v>
      </c>
      <c r="C2329"/>
      <c r="D2329" s="1" t="s">
        <v>1733</v>
      </c>
      <c r="E2329"/>
      <c r="F2329"/>
      <c r="G2329"/>
      <c r="H2329"/>
      <c r="I2329"/>
      <c r="J2329" s="1" t="s">
        <v>4052</v>
      </c>
      <c r="K2329"/>
      <c r="L2329"/>
      <c r="M2329"/>
      <c r="N2329"/>
      <c r="O2329"/>
      <c r="P2329"/>
      <c r="Q2329" s="13">
        <v>0</v>
      </c>
      <c r="R2329" s="13">
        <v>0</v>
      </c>
      <c r="S2329" s="11">
        <f t="shared" si="358"/>
        <v>0</v>
      </c>
      <c r="T2329" s="5">
        <v>0</v>
      </c>
      <c r="U2329" s="11">
        <f t="shared" si="359"/>
        <v>0</v>
      </c>
      <c r="V2329" s="13" t="s">
        <v>1</v>
      </c>
      <c r="W2329" s="10">
        <f>IFERROR(VLOOKUP(V2329,Curr!$B$2:$C$13,2,FALSE),0)</f>
        <v>11</v>
      </c>
      <c r="X2329" s="11">
        <f t="shared" si="360"/>
        <v>0</v>
      </c>
      <c r="Y2329" s="14">
        <f t="shared" si="361"/>
        <v>0</v>
      </c>
      <c r="Z2329" s="11">
        <f t="shared" si="362"/>
        <v>0</v>
      </c>
      <c r="AA2329" s="4" t="s">
        <v>1</v>
      </c>
      <c r="AB2329" s="10">
        <f>IFERROR(VLOOKUP(AA2329,Curr!$B$2:$C$13,2,FALSE),0)</f>
        <v>11</v>
      </c>
      <c r="AC2329" s="11">
        <f t="shared" si="363"/>
        <v>0</v>
      </c>
      <c r="AD2329" s="11">
        <f t="shared" si="364"/>
        <v>0</v>
      </c>
      <c r="AE2329" s="12">
        <f t="shared" si="365"/>
        <v>0</v>
      </c>
      <c r="AF2329"/>
      <c r="AG2329"/>
      <c r="AH2329"/>
      <c r="AI2329"/>
      <c r="AJ2329"/>
    </row>
    <row r="2330" spans="2:36" x14ac:dyDescent="0.25">
      <c r="B2330" s="2" t="s">
        <v>685</v>
      </c>
      <c r="C2330"/>
      <c r="D2330" s="1" t="s">
        <v>1733</v>
      </c>
      <c r="E2330"/>
      <c r="F2330"/>
      <c r="G2330"/>
      <c r="H2330"/>
      <c r="I2330"/>
      <c r="J2330" s="1" t="s">
        <v>4053</v>
      </c>
      <c r="K2330"/>
      <c r="L2330"/>
      <c r="M2330"/>
      <c r="N2330"/>
      <c r="O2330"/>
      <c r="P2330"/>
      <c r="Q2330" s="13">
        <v>0</v>
      </c>
      <c r="R2330" s="13">
        <v>0</v>
      </c>
      <c r="S2330" s="11">
        <f t="shared" si="358"/>
        <v>0</v>
      </c>
      <c r="T2330" s="5">
        <v>0</v>
      </c>
      <c r="U2330" s="11">
        <f t="shared" si="359"/>
        <v>0</v>
      </c>
      <c r="V2330" s="13" t="s">
        <v>1</v>
      </c>
      <c r="W2330" s="10">
        <f>IFERROR(VLOOKUP(V2330,Curr!$B$2:$C$13,2,FALSE),0)</f>
        <v>11</v>
      </c>
      <c r="X2330" s="11">
        <f t="shared" si="360"/>
        <v>0</v>
      </c>
      <c r="Y2330" s="14">
        <f t="shared" si="361"/>
        <v>0</v>
      </c>
      <c r="Z2330" s="11">
        <f t="shared" si="362"/>
        <v>0</v>
      </c>
      <c r="AA2330" s="4" t="s">
        <v>1</v>
      </c>
      <c r="AB2330" s="10">
        <f>IFERROR(VLOOKUP(AA2330,Curr!$B$2:$C$13,2,FALSE),0)</f>
        <v>11</v>
      </c>
      <c r="AC2330" s="11">
        <f t="shared" si="363"/>
        <v>0</v>
      </c>
      <c r="AD2330" s="11">
        <f t="shared" si="364"/>
        <v>0</v>
      </c>
      <c r="AE2330" s="12">
        <f t="shared" si="365"/>
        <v>0</v>
      </c>
      <c r="AF2330"/>
      <c r="AG2330"/>
      <c r="AH2330"/>
      <c r="AI2330"/>
      <c r="AJ2330"/>
    </row>
    <row r="2331" spans="2:36" x14ac:dyDescent="0.25">
      <c r="B2331" s="2" t="s">
        <v>685</v>
      </c>
      <c r="C2331"/>
      <c r="D2331" s="1" t="s">
        <v>1733</v>
      </c>
      <c r="E2331"/>
      <c r="F2331"/>
      <c r="G2331"/>
      <c r="H2331"/>
      <c r="I2331"/>
      <c r="J2331" s="1" t="s">
        <v>4054</v>
      </c>
      <c r="K2331"/>
      <c r="L2331"/>
      <c r="M2331"/>
      <c r="N2331"/>
      <c r="O2331"/>
      <c r="P2331"/>
      <c r="Q2331" s="13">
        <v>0</v>
      </c>
      <c r="R2331" s="13">
        <v>0</v>
      </c>
      <c r="S2331" s="11">
        <f t="shared" si="358"/>
        <v>0</v>
      </c>
      <c r="T2331" s="5">
        <v>0</v>
      </c>
      <c r="U2331" s="11">
        <f t="shared" si="359"/>
        <v>0</v>
      </c>
      <c r="V2331" s="13" t="s">
        <v>1</v>
      </c>
      <c r="W2331" s="10">
        <f>IFERROR(VLOOKUP(V2331,Curr!$B$2:$C$13,2,FALSE),0)</f>
        <v>11</v>
      </c>
      <c r="X2331" s="11">
        <f t="shared" si="360"/>
        <v>0</v>
      </c>
      <c r="Y2331" s="14">
        <f t="shared" si="361"/>
        <v>0</v>
      </c>
      <c r="Z2331" s="11">
        <f t="shared" si="362"/>
        <v>0</v>
      </c>
      <c r="AA2331" s="4" t="s">
        <v>1</v>
      </c>
      <c r="AB2331" s="10">
        <f>IFERROR(VLOOKUP(AA2331,Curr!$B$2:$C$13,2,FALSE),0)</f>
        <v>11</v>
      </c>
      <c r="AC2331" s="11">
        <f t="shared" si="363"/>
        <v>0</v>
      </c>
      <c r="AD2331" s="11">
        <f t="shared" si="364"/>
        <v>0</v>
      </c>
      <c r="AE2331" s="12">
        <f t="shared" si="365"/>
        <v>0</v>
      </c>
      <c r="AF2331"/>
      <c r="AG2331"/>
      <c r="AH2331"/>
      <c r="AI2331"/>
      <c r="AJ2331"/>
    </row>
    <row r="2332" spans="2:36" x14ac:dyDescent="0.25">
      <c r="B2332" s="2" t="s">
        <v>685</v>
      </c>
      <c r="C2332"/>
      <c r="D2332" s="1" t="s">
        <v>1733</v>
      </c>
      <c r="E2332"/>
      <c r="F2332"/>
      <c r="G2332"/>
      <c r="H2332"/>
      <c r="I2332"/>
      <c r="J2332" s="1" t="s">
        <v>4055</v>
      </c>
      <c r="K2332"/>
      <c r="L2332"/>
      <c r="M2332"/>
      <c r="N2332"/>
      <c r="O2332"/>
      <c r="P2332"/>
      <c r="Q2332" s="13">
        <v>0</v>
      </c>
      <c r="R2332" s="13">
        <v>0</v>
      </c>
      <c r="S2332" s="11">
        <f t="shared" si="358"/>
        <v>0</v>
      </c>
      <c r="T2332" s="5">
        <v>0</v>
      </c>
      <c r="U2332" s="11">
        <f t="shared" si="359"/>
        <v>0</v>
      </c>
      <c r="V2332" s="13" t="s">
        <v>1</v>
      </c>
      <c r="W2332" s="10">
        <f>IFERROR(VLOOKUP(V2332,Curr!$B$2:$C$13,2,FALSE),0)</f>
        <v>11</v>
      </c>
      <c r="X2332" s="11">
        <f t="shared" si="360"/>
        <v>0</v>
      </c>
      <c r="Y2332" s="14">
        <f t="shared" si="361"/>
        <v>0</v>
      </c>
      <c r="Z2332" s="11">
        <f t="shared" si="362"/>
        <v>0</v>
      </c>
      <c r="AA2332" s="4" t="s">
        <v>1</v>
      </c>
      <c r="AB2332" s="10">
        <f>IFERROR(VLOOKUP(AA2332,Curr!$B$2:$C$13,2,FALSE),0)</f>
        <v>11</v>
      </c>
      <c r="AC2332" s="11">
        <f t="shared" si="363"/>
        <v>0</v>
      </c>
      <c r="AD2332" s="11">
        <f t="shared" si="364"/>
        <v>0</v>
      </c>
      <c r="AE2332" s="12">
        <f t="shared" si="365"/>
        <v>0</v>
      </c>
      <c r="AF2332"/>
      <c r="AG2332"/>
      <c r="AH2332"/>
      <c r="AI2332"/>
      <c r="AJ2332"/>
    </row>
    <row r="2333" spans="2:36" x14ac:dyDescent="0.25">
      <c r="B2333" s="2" t="s">
        <v>685</v>
      </c>
      <c r="C2333"/>
      <c r="D2333" s="1" t="s">
        <v>1733</v>
      </c>
      <c r="E2333"/>
      <c r="F2333"/>
      <c r="G2333"/>
      <c r="H2333"/>
      <c r="I2333"/>
      <c r="J2333" s="1" t="s">
        <v>4056</v>
      </c>
      <c r="K2333"/>
      <c r="L2333"/>
      <c r="M2333"/>
      <c r="N2333"/>
      <c r="O2333"/>
      <c r="P2333"/>
      <c r="Q2333" s="13">
        <v>0</v>
      </c>
      <c r="R2333" s="13">
        <v>0</v>
      </c>
      <c r="S2333" s="11">
        <f t="shared" si="358"/>
        <v>0</v>
      </c>
      <c r="T2333" s="5">
        <v>0</v>
      </c>
      <c r="U2333" s="11">
        <f t="shared" si="359"/>
        <v>0</v>
      </c>
      <c r="V2333" s="13" t="s">
        <v>1</v>
      </c>
      <c r="W2333" s="10">
        <f>IFERROR(VLOOKUP(V2333,Curr!$B$2:$C$13,2,FALSE),0)</f>
        <v>11</v>
      </c>
      <c r="X2333" s="11">
        <f t="shared" si="360"/>
        <v>0</v>
      </c>
      <c r="Y2333" s="14">
        <f t="shared" si="361"/>
        <v>0</v>
      </c>
      <c r="Z2333" s="11">
        <f t="shared" si="362"/>
        <v>0</v>
      </c>
      <c r="AA2333" s="4" t="s">
        <v>1</v>
      </c>
      <c r="AB2333" s="10">
        <f>IFERROR(VLOOKUP(AA2333,Curr!$B$2:$C$13,2,FALSE),0)</f>
        <v>11</v>
      </c>
      <c r="AC2333" s="11">
        <f t="shared" si="363"/>
        <v>0</v>
      </c>
      <c r="AD2333" s="11">
        <f t="shared" si="364"/>
        <v>0</v>
      </c>
      <c r="AE2333" s="12">
        <f t="shared" si="365"/>
        <v>0</v>
      </c>
      <c r="AF2333"/>
      <c r="AG2333"/>
      <c r="AH2333"/>
      <c r="AI2333"/>
      <c r="AJ2333"/>
    </row>
    <row r="2334" spans="2:36" x14ac:dyDescent="0.25">
      <c r="B2334" s="2" t="s">
        <v>685</v>
      </c>
      <c r="C2334"/>
      <c r="D2334" s="1" t="s">
        <v>1733</v>
      </c>
      <c r="E2334"/>
      <c r="F2334"/>
      <c r="G2334"/>
      <c r="H2334"/>
      <c r="I2334"/>
      <c r="J2334" s="1" t="s">
        <v>4057</v>
      </c>
      <c r="K2334"/>
      <c r="L2334"/>
      <c r="M2334"/>
      <c r="N2334"/>
      <c r="O2334"/>
      <c r="P2334"/>
      <c r="Q2334" s="13">
        <v>0</v>
      </c>
      <c r="R2334" s="13">
        <v>0</v>
      </c>
      <c r="S2334" s="11">
        <f t="shared" si="358"/>
        <v>0</v>
      </c>
      <c r="T2334" s="5">
        <v>0</v>
      </c>
      <c r="U2334" s="11">
        <f t="shared" si="359"/>
        <v>0</v>
      </c>
      <c r="V2334" s="13" t="s">
        <v>1</v>
      </c>
      <c r="W2334" s="10">
        <f>IFERROR(VLOOKUP(V2334,Curr!$B$2:$C$13,2,FALSE),0)</f>
        <v>11</v>
      </c>
      <c r="X2334" s="11">
        <f t="shared" si="360"/>
        <v>0</v>
      </c>
      <c r="Y2334" s="14">
        <f t="shared" si="361"/>
        <v>0</v>
      </c>
      <c r="Z2334" s="11">
        <f t="shared" si="362"/>
        <v>0</v>
      </c>
      <c r="AA2334" s="4" t="s">
        <v>1</v>
      </c>
      <c r="AB2334" s="10">
        <f>IFERROR(VLOOKUP(AA2334,Curr!$B$2:$C$13,2,FALSE),0)</f>
        <v>11</v>
      </c>
      <c r="AC2334" s="11">
        <f t="shared" si="363"/>
        <v>0</v>
      </c>
      <c r="AD2334" s="11">
        <f t="shared" si="364"/>
        <v>0</v>
      </c>
      <c r="AE2334" s="12">
        <f t="shared" si="365"/>
        <v>0</v>
      </c>
      <c r="AF2334"/>
      <c r="AG2334"/>
      <c r="AH2334"/>
      <c r="AI2334"/>
      <c r="AJ2334"/>
    </row>
    <row r="2335" spans="2:36" x14ac:dyDescent="0.25">
      <c r="B2335" s="2" t="s">
        <v>685</v>
      </c>
      <c r="C2335"/>
      <c r="D2335" s="1" t="s">
        <v>1733</v>
      </c>
      <c r="E2335"/>
      <c r="F2335"/>
      <c r="G2335"/>
      <c r="H2335"/>
      <c r="I2335"/>
      <c r="J2335" s="1" t="s">
        <v>4058</v>
      </c>
      <c r="K2335"/>
      <c r="L2335"/>
      <c r="M2335"/>
      <c r="N2335"/>
      <c r="O2335"/>
      <c r="P2335"/>
      <c r="Q2335" s="13">
        <v>0</v>
      </c>
      <c r="R2335" s="13">
        <v>0</v>
      </c>
      <c r="S2335" s="11">
        <f t="shared" si="358"/>
        <v>0</v>
      </c>
      <c r="T2335" s="5">
        <v>0</v>
      </c>
      <c r="U2335" s="11">
        <f t="shared" si="359"/>
        <v>0</v>
      </c>
      <c r="V2335" s="13" t="s">
        <v>1</v>
      </c>
      <c r="W2335" s="10">
        <f>IFERROR(VLOOKUP(V2335,Curr!$B$2:$C$13,2,FALSE),0)</f>
        <v>11</v>
      </c>
      <c r="X2335" s="11">
        <f t="shared" si="360"/>
        <v>0</v>
      </c>
      <c r="Y2335" s="14">
        <f t="shared" si="361"/>
        <v>0</v>
      </c>
      <c r="Z2335" s="11">
        <f t="shared" si="362"/>
        <v>0</v>
      </c>
      <c r="AA2335" s="4" t="s">
        <v>1</v>
      </c>
      <c r="AB2335" s="10">
        <f>IFERROR(VLOOKUP(AA2335,Curr!$B$2:$C$13,2,FALSE),0)</f>
        <v>11</v>
      </c>
      <c r="AC2335" s="11">
        <f t="shared" si="363"/>
        <v>0</v>
      </c>
      <c r="AD2335" s="11">
        <f t="shared" si="364"/>
        <v>0</v>
      </c>
      <c r="AE2335" s="12">
        <f t="shared" si="365"/>
        <v>0</v>
      </c>
      <c r="AF2335"/>
      <c r="AG2335"/>
      <c r="AH2335"/>
      <c r="AI2335"/>
      <c r="AJ2335"/>
    </row>
    <row r="2336" spans="2:36" x14ac:dyDescent="0.25">
      <c r="B2336" s="2" t="s">
        <v>685</v>
      </c>
      <c r="C2336"/>
      <c r="D2336" s="1" t="s">
        <v>1733</v>
      </c>
      <c r="E2336"/>
      <c r="F2336"/>
      <c r="G2336"/>
      <c r="H2336"/>
      <c r="I2336"/>
      <c r="J2336" s="1" t="s">
        <v>4059</v>
      </c>
      <c r="K2336"/>
      <c r="L2336"/>
      <c r="M2336"/>
      <c r="N2336"/>
      <c r="O2336"/>
      <c r="P2336"/>
      <c r="Q2336" s="13">
        <v>0</v>
      </c>
      <c r="R2336" s="13">
        <v>0</v>
      </c>
      <c r="S2336" s="11">
        <f t="shared" si="358"/>
        <v>0</v>
      </c>
      <c r="T2336" s="5">
        <v>0</v>
      </c>
      <c r="U2336" s="11">
        <f t="shared" si="359"/>
        <v>0</v>
      </c>
      <c r="V2336" s="13" t="s">
        <v>1</v>
      </c>
      <c r="W2336" s="10">
        <f>IFERROR(VLOOKUP(V2336,Curr!$B$2:$C$13,2,FALSE),0)</f>
        <v>11</v>
      </c>
      <c r="X2336" s="11">
        <f t="shared" si="360"/>
        <v>0</v>
      </c>
      <c r="Y2336" s="14">
        <f t="shared" si="361"/>
        <v>0</v>
      </c>
      <c r="Z2336" s="11">
        <f t="shared" si="362"/>
        <v>0</v>
      </c>
      <c r="AA2336" s="4" t="s">
        <v>1</v>
      </c>
      <c r="AB2336" s="10">
        <f>IFERROR(VLOOKUP(AA2336,Curr!$B$2:$C$13,2,FALSE),0)</f>
        <v>11</v>
      </c>
      <c r="AC2336" s="11">
        <f t="shared" si="363"/>
        <v>0</v>
      </c>
      <c r="AD2336" s="11">
        <f t="shared" si="364"/>
        <v>0</v>
      </c>
      <c r="AE2336" s="12">
        <f t="shared" si="365"/>
        <v>0</v>
      </c>
      <c r="AF2336"/>
      <c r="AG2336"/>
      <c r="AH2336"/>
      <c r="AI2336"/>
      <c r="AJ2336"/>
    </row>
    <row r="2337" spans="2:36" x14ac:dyDescent="0.25">
      <c r="B2337" s="2" t="s">
        <v>685</v>
      </c>
      <c r="C2337"/>
      <c r="D2337" s="1" t="s">
        <v>1733</v>
      </c>
      <c r="E2337"/>
      <c r="F2337"/>
      <c r="G2337"/>
      <c r="H2337"/>
      <c r="I2337"/>
      <c r="J2337" s="1" t="s">
        <v>4060</v>
      </c>
      <c r="K2337"/>
      <c r="L2337"/>
      <c r="M2337"/>
      <c r="N2337"/>
      <c r="O2337"/>
      <c r="P2337"/>
      <c r="Q2337" s="13">
        <v>0</v>
      </c>
      <c r="R2337" s="13">
        <v>0</v>
      </c>
      <c r="S2337" s="11">
        <f t="shared" si="358"/>
        <v>0</v>
      </c>
      <c r="T2337" s="5">
        <v>0</v>
      </c>
      <c r="U2337" s="11">
        <f t="shared" si="359"/>
        <v>0</v>
      </c>
      <c r="V2337" s="13" t="s">
        <v>1</v>
      </c>
      <c r="W2337" s="10">
        <f>IFERROR(VLOOKUP(V2337,Curr!$B$2:$C$13,2,FALSE),0)</f>
        <v>11</v>
      </c>
      <c r="X2337" s="11">
        <f t="shared" si="360"/>
        <v>0</v>
      </c>
      <c r="Y2337" s="14">
        <f t="shared" si="361"/>
        <v>0</v>
      </c>
      <c r="Z2337" s="11">
        <f t="shared" si="362"/>
        <v>0</v>
      </c>
      <c r="AA2337" s="4" t="s">
        <v>1</v>
      </c>
      <c r="AB2337" s="10">
        <f>IFERROR(VLOOKUP(AA2337,Curr!$B$2:$C$13,2,FALSE),0)</f>
        <v>11</v>
      </c>
      <c r="AC2337" s="11">
        <f t="shared" si="363"/>
        <v>0</v>
      </c>
      <c r="AD2337" s="11">
        <f t="shared" si="364"/>
        <v>0</v>
      </c>
      <c r="AE2337" s="12">
        <f t="shared" si="365"/>
        <v>0</v>
      </c>
      <c r="AF2337"/>
      <c r="AG2337"/>
      <c r="AH2337"/>
      <c r="AI2337"/>
      <c r="AJ2337"/>
    </row>
    <row r="2338" spans="2:36" x14ac:dyDescent="0.25">
      <c r="B2338" s="2" t="s">
        <v>685</v>
      </c>
      <c r="C2338"/>
      <c r="D2338" s="1" t="s">
        <v>1733</v>
      </c>
      <c r="E2338"/>
      <c r="F2338"/>
      <c r="G2338"/>
      <c r="H2338"/>
      <c r="I2338"/>
      <c r="J2338" s="1" t="s">
        <v>4061</v>
      </c>
      <c r="K2338"/>
      <c r="L2338"/>
      <c r="M2338"/>
      <c r="N2338"/>
      <c r="O2338"/>
      <c r="P2338"/>
      <c r="Q2338" s="13">
        <v>0</v>
      </c>
      <c r="R2338" s="13">
        <v>0</v>
      </c>
      <c r="S2338" s="11">
        <f t="shared" si="358"/>
        <v>0</v>
      </c>
      <c r="T2338" s="5">
        <v>0</v>
      </c>
      <c r="U2338" s="11">
        <f t="shared" si="359"/>
        <v>0</v>
      </c>
      <c r="V2338" s="13" t="s">
        <v>1</v>
      </c>
      <c r="W2338" s="10">
        <f>IFERROR(VLOOKUP(V2338,Curr!$B$2:$C$13,2,FALSE),0)</f>
        <v>11</v>
      </c>
      <c r="X2338" s="11">
        <f t="shared" si="360"/>
        <v>0</v>
      </c>
      <c r="Y2338" s="14">
        <f t="shared" si="361"/>
        <v>0</v>
      </c>
      <c r="Z2338" s="11">
        <f t="shared" si="362"/>
        <v>0</v>
      </c>
      <c r="AA2338" s="4" t="s">
        <v>1</v>
      </c>
      <c r="AB2338" s="10">
        <f>IFERROR(VLOOKUP(AA2338,Curr!$B$2:$C$13,2,FALSE),0)</f>
        <v>11</v>
      </c>
      <c r="AC2338" s="11">
        <f t="shared" si="363"/>
        <v>0</v>
      </c>
      <c r="AD2338" s="11">
        <f t="shared" si="364"/>
        <v>0</v>
      </c>
      <c r="AE2338" s="12">
        <f t="shared" si="365"/>
        <v>0</v>
      </c>
      <c r="AF2338"/>
      <c r="AG2338"/>
      <c r="AH2338"/>
      <c r="AI2338"/>
      <c r="AJ2338"/>
    </row>
    <row r="2339" spans="2:36" x14ac:dyDescent="0.25">
      <c r="B2339" s="2" t="s">
        <v>685</v>
      </c>
      <c r="C2339"/>
      <c r="D2339" s="1" t="s">
        <v>1733</v>
      </c>
      <c r="E2339"/>
      <c r="F2339"/>
      <c r="G2339"/>
      <c r="H2339"/>
      <c r="I2339"/>
      <c r="J2339" s="1" t="s">
        <v>4062</v>
      </c>
      <c r="K2339"/>
      <c r="L2339"/>
      <c r="M2339"/>
      <c r="N2339"/>
      <c r="O2339"/>
      <c r="P2339"/>
      <c r="Q2339" s="13">
        <v>0</v>
      </c>
      <c r="R2339" s="13">
        <v>0</v>
      </c>
      <c r="S2339" s="11">
        <f t="shared" si="358"/>
        <v>0</v>
      </c>
      <c r="T2339" s="5">
        <v>0</v>
      </c>
      <c r="U2339" s="11">
        <f t="shared" si="359"/>
        <v>0</v>
      </c>
      <c r="V2339" s="13" t="s">
        <v>1</v>
      </c>
      <c r="W2339" s="10">
        <f>IFERROR(VLOOKUP(V2339,Curr!$B$2:$C$13,2,FALSE),0)</f>
        <v>11</v>
      </c>
      <c r="X2339" s="11">
        <f t="shared" si="360"/>
        <v>0</v>
      </c>
      <c r="Y2339" s="14">
        <f t="shared" si="361"/>
        <v>0</v>
      </c>
      <c r="Z2339" s="11">
        <f t="shared" si="362"/>
        <v>0</v>
      </c>
      <c r="AA2339" s="4" t="s">
        <v>1</v>
      </c>
      <c r="AB2339" s="10">
        <f>IFERROR(VLOOKUP(AA2339,Curr!$B$2:$C$13,2,FALSE),0)</f>
        <v>11</v>
      </c>
      <c r="AC2339" s="11">
        <f t="shared" si="363"/>
        <v>0</v>
      </c>
      <c r="AD2339" s="11">
        <f t="shared" si="364"/>
        <v>0</v>
      </c>
      <c r="AE2339" s="12">
        <f t="shared" si="365"/>
        <v>0</v>
      </c>
      <c r="AF2339"/>
      <c r="AG2339"/>
      <c r="AH2339"/>
      <c r="AI2339"/>
      <c r="AJ2339"/>
    </row>
    <row r="2340" spans="2:36" x14ac:dyDescent="0.25">
      <c r="B2340" s="2" t="s">
        <v>685</v>
      </c>
      <c r="C2340"/>
      <c r="D2340" s="1" t="s">
        <v>1733</v>
      </c>
      <c r="E2340"/>
      <c r="F2340"/>
      <c r="G2340"/>
      <c r="H2340"/>
      <c r="I2340"/>
      <c r="J2340" s="1" t="s">
        <v>4063</v>
      </c>
      <c r="K2340"/>
      <c r="L2340"/>
      <c r="M2340"/>
      <c r="N2340"/>
      <c r="O2340"/>
      <c r="P2340"/>
      <c r="Q2340" s="13">
        <v>0</v>
      </c>
      <c r="R2340" s="13">
        <v>0</v>
      </c>
      <c r="S2340" s="11">
        <f t="shared" si="358"/>
        <v>0</v>
      </c>
      <c r="T2340" s="5">
        <v>0</v>
      </c>
      <c r="U2340" s="11">
        <f t="shared" si="359"/>
        <v>0</v>
      </c>
      <c r="V2340" s="13" t="s">
        <v>1</v>
      </c>
      <c r="W2340" s="10">
        <f>IFERROR(VLOOKUP(V2340,Curr!$B$2:$C$13,2,FALSE),0)</f>
        <v>11</v>
      </c>
      <c r="X2340" s="11">
        <f t="shared" si="360"/>
        <v>0</v>
      </c>
      <c r="Y2340" s="14">
        <f t="shared" si="361"/>
        <v>0</v>
      </c>
      <c r="Z2340" s="11">
        <f t="shared" si="362"/>
        <v>0</v>
      </c>
      <c r="AA2340" s="4" t="s">
        <v>1</v>
      </c>
      <c r="AB2340" s="10">
        <f>IFERROR(VLOOKUP(AA2340,Curr!$B$2:$C$13,2,FALSE),0)</f>
        <v>11</v>
      </c>
      <c r="AC2340" s="11">
        <f t="shared" si="363"/>
        <v>0</v>
      </c>
      <c r="AD2340" s="11">
        <f t="shared" si="364"/>
        <v>0</v>
      </c>
      <c r="AE2340" s="12">
        <f t="shared" si="365"/>
        <v>0</v>
      </c>
      <c r="AF2340"/>
      <c r="AG2340"/>
      <c r="AH2340"/>
      <c r="AI2340"/>
      <c r="AJ2340"/>
    </row>
    <row r="2341" spans="2:36" x14ac:dyDescent="0.25">
      <c r="B2341" s="2" t="s">
        <v>685</v>
      </c>
      <c r="C2341"/>
      <c r="D2341" s="1" t="s">
        <v>1733</v>
      </c>
      <c r="E2341"/>
      <c r="F2341"/>
      <c r="G2341"/>
      <c r="H2341"/>
      <c r="I2341"/>
      <c r="J2341" s="1" t="s">
        <v>4064</v>
      </c>
      <c r="K2341"/>
      <c r="L2341"/>
      <c r="M2341"/>
      <c r="N2341"/>
      <c r="O2341"/>
      <c r="P2341"/>
      <c r="Q2341" s="13">
        <v>0</v>
      </c>
      <c r="R2341" s="13">
        <v>0</v>
      </c>
      <c r="S2341" s="11">
        <f t="shared" si="358"/>
        <v>0</v>
      </c>
      <c r="T2341" s="5">
        <v>0</v>
      </c>
      <c r="U2341" s="11">
        <f t="shared" si="359"/>
        <v>0</v>
      </c>
      <c r="V2341" s="13" t="s">
        <v>1</v>
      </c>
      <c r="W2341" s="10">
        <f>IFERROR(VLOOKUP(V2341,Curr!$B$2:$C$13,2,FALSE),0)</f>
        <v>11</v>
      </c>
      <c r="X2341" s="11">
        <f t="shared" si="360"/>
        <v>0</v>
      </c>
      <c r="Y2341" s="14">
        <f t="shared" si="361"/>
        <v>0</v>
      </c>
      <c r="Z2341" s="11">
        <f t="shared" si="362"/>
        <v>0</v>
      </c>
      <c r="AA2341" s="4" t="s">
        <v>1</v>
      </c>
      <c r="AB2341" s="10">
        <f>IFERROR(VLOOKUP(AA2341,Curr!$B$2:$C$13,2,FALSE),0)</f>
        <v>11</v>
      </c>
      <c r="AC2341" s="11">
        <f t="shared" si="363"/>
        <v>0</v>
      </c>
      <c r="AD2341" s="11">
        <f t="shared" si="364"/>
        <v>0</v>
      </c>
      <c r="AE2341" s="12">
        <f t="shared" si="365"/>
        <v>0</v>
      </c>
      <c r="AF2341"/>
      <c r="AG2341"/>
      <c r="AH2341"/>
      <c r="AI2341"/>
      <c r="AJ2341"/>
    </row>
    <row r="2342" spans="2:36" x14ac:dyDescent="0.25">
      <c r="B2342" s="2" t="s">
        <v>685</v>
      </c>
      <c r="C2342"/>
      <c r="D2342" s="1" t="s">
        <v>1733</v>
      </c>
      <c r="E2342"/>
      <c r="F2342"/>
      <c r="G2342"/>
      <c r="H2342"/>
      <c r="I2342"/>
      <c r="J2342" s="1" t="s">
        <v>4065</v>
      </c>
      <c r="K2342"/>
      <c r="L2342"/>
      <c r="M2342"/>
      <c r="N2342"/>
      <c r="O2342"/>
      <c r="P2342"/>
      <c r="Q2342" s="13">
        <v>0</v>
      </c>
      <c r="R2342" s="13">
        <v>0</v>
      </c>
      <c r="S2342" s="11">
        <f t="shared" si="358"/>
        <v>0</v>
      </c>
      <c r="T2342" s="5">
        <v>0</v>
      </c>
      <c r="U2342" s="11">
        <f t="shared" si="359"/>
        <v>0</v>
      </c>
      <c r="V2342" s="13" t="s">
        <v>1</v>
      </c>
      <c r="W2342" s="10">
        <f>IFERROR(VLOOKUP(V2342,Curr!$B$2:$C$13,2,FALSE),0)</f>
        <v>11</v>
      </c>
      <c r="X2342" s="11">
        <f t="shared" si="360"/>
        <v>0</v>
      </c>
      <c r="Y2342" s="14">
        <f t="shared" si="361"/>
        <v>0</v>
      </c>
      <c r="Z2342" s="11">
        <f t="shared" si="362"/>
        <v>0</v>
      </c>
      <c r="AA2342" s="4" t="s">
        <v>1</v>
      </c>
      <c r="AB2342" s="10">
        <f>IFERROR(VLOOKUP(AA2342,Curr!$B$2:$C$13,2,FALSE),0)</f>
        <v>11</v>
      </c>
      <c r="AC2342" s="11">
        <f t="shared" si="363"/>
        <v>0</v>
      </c>
      <c r="AD2342" s="11">
        <f t="shared" si="364"/>
        <v>0</v>
      </c>
      <c r="AE2342" s="12">
        <f t="shared" si="365"/>
        <v>0</v>
      </c>
      <c r="AF2342"/>
      <c r="AG2342"/>
      <c r="AH2342"/>
      <c r="AI2342"/>
      <c r="AJ2342"/>
    </row>
    <row r="2343" spans="2:36" x14ac:dyDescent="0.25">
      <c r="B2343" s="2" t="s">
        <v>685</v>
      </c>
      <c r="C2343"/>
      <c r="D2343" s="1" t="s">
        <v>1733</v>
      </c>
      <c r="E2343"/>
      <c r="F2343"/>
      <c r="G2343"/>
      <c r="H2343"/>
      <c r="I2343"/>
      <c r="J2343" s="1" t="s">
        <v>4066</v>
      </c>
      <c r="K2343"/>
      <c r="L2343"/>
      <c r="M2343"/>
      <c r="N2343"/>
      <c r="O2343"/>
      <c r="P2343"/>
      <c r="Q2343" s="13">
        <v>0</v>
      </c>
      <c r="R2343" s="13">
        <v>0</v>
      </c>
      <c r="S2343" s="11">
        <f t="shared" si="358"/>
        <v>0</v>
      </c>
      <c r="T2343" s="5">
        <v>0</v>
      </c>
      <c r="U2343" s="11">
        <f t="shared" si="359"/>
        <v>0</v>
      </c>
      <c r="V2343" s="13" t="s">
        <v>1</v>
      </c>
      <c r="W2343" s="10">
        <f>IFERROR(VLOOKUP(V2343,Curr!$B$2:$C$13,2,FALSE),0)</f>
        <v>11</v>
      </c>
      <c r="X2343" s="11">
        <f t="shared" si="360"/>
        <v>0</v>
      </c>
      <c r="Y2343" s="14">
        <f t="shared" si="361"/>
        <v>0</v>
      </c>
      <c r="Z2343" s="11">
        <f t="shared" si="362"/>
        <v>0</v>
      </c>
      <c r="AA2343" s="4" t="s">
        <v>1</v>
      </c>
      <c r="AB2343" s="10">
        <f>IFERROR(VLOOKUP(AA2343,Curr!$B$2:$C$13,2,FALSE),0)</f>
        <v>11</v>
      </c>
      <c r="AC2343" s="11">
        <f t="shared" si="363"/>
        <v>0</v>
      </c>
      <c r="AD2343" s="11">
        <f t="shared" si="364"/>
        <v>0</v>
      </c>
      <c r="AE2343" s="12">
        <f t="shared" si="365"/>
        <v>0</v>
      </c>
      <c r="AF2343"/>
      <c r="AG2343"/>
      <c r="AH2343"/>
      <c r="AI2343"/>
      <c r="AJ2343"/>
    </row>
    <row r="2344" spans="2:36" x14ac:dyDescent="0.25">
      <c r="B2344" s="2" t="s">
        <v>685</v>
      </c>
      <c r="C2344"/>
      <c r="D2344" s="1" t="s">
        <v>1733</v>
      </c>
      <c r="E2344"/>
      <c r="F2344"/>
      <c r="G2344"/>
      <c r="H2344"/>
      <c r="I2344"/>
      <c r="J2344" s="1" t="s">
        <v>4067</v>
      </c>
      <c r="K2344"/>
      <c r="L2344"/>
      <c r="M2344"/>
      <c r="N2344"/>
      <c r="O2344"/>
      <c r="P2344"/>
      <c r="Q2344" s="13">
        <v>0</v>
      </c>
      <c r="R2344" s="13">
        <v>0</v>
      </c>
      <c r="S2344" s="11">
        <f t="shared" si="358"/>
        <v>0</v>
      </c>
      <c r="T2344" s="5">
        <v>0</v>
      </c>
      <c r="U2344" s="11">
        <f t="shared" si="359"/>
        <v>0</v>
      </c>
      <c r="V2344" s="13" t="s">
        <v>1</v>
      </c>
      <c r="W2344" s="10">
        <f>IFERROR(VLOOKUP(V2344,Curr!$B$2:$C$13,2,FALSE),0)</f>
        <v>11</v>
      </c>
      <c r="X2344" s="11">
        <f t="shared" si="360"/>
        <v>0</v>
      </c>
      <c r="Y2344" s="14">
        <f t="shared" si="361"/>
        <v>0</v>
      </c>
      <c r="Z2344" s="11">
        <f t="shared" si="362"/>
        <v>0</v>
      </c>
      <c r="AA2344" s="4" t="s">
        <v>1</v>
      </c>
      <c r="AB2344" s="10">
        <f>IFERROR(VLOOKUP(AA2344,Curr!$B$2:$C$13,2,FALSE),0)</f>
        <v>11</v>
      </c>
      <c r="AC2344" s="11">
        <f t="shared" si="363"/>
        <v>0</v>
      </c>
      <c r="AD2344" s="11">
        <f t="shared" si="364"/>
        <v>0</v>
      </c>
      <c r="AE2344" s="12">
        <f t="shared" si="365"/>
        <v>0</v>
      </c>
      <c r="AF2344"/>
      <c r="AG2344"/>
      <c r="AH2344"/>
      <c r="AI2344"/>
      <c r="AJ2344"/>
    </row>
    <row r="2345" spans="2:36" x14ac:dyDescent="0.25">
      <c r="B2345" s="2" t="s">
        <v>685</v>
      </c>
      <c r="C2345"/>
      <c r="D2345" s="1" t="s">
        <v>1733</v>
      </c>
      <c r="E2345"/>
      <c r="F2345"/>
      <c r="G2345"/>
      <c r="H2345"/>
      <c r="I2345"/>
      <c r="J2345" s="1" t="s">
        <v>4068</v>
      </c>
      <c r="K2345"/>
      <c r="L2345"/>
      <c r="M2345"/>
      <c r="N2345"/>
      <c r="O2345"/>
      <c r="P2345"/>
      <c r="Q2345" s="13">
        <v>0</v>
      </c>
      <c r="R2345" s="13">
        <v>0</v>
      </c>
      <c r="S2345" s="11">
        <f t="shared" si="358"/>
        <v>0</v>
      </c>
      <c r="T2345" s="5">
        <v>0</v>
      </c>
      <c r="U2345" s="11">
        <f t="shared" si="359"/>
        <v>0</v>
      </c>
      <c r="V2345" s="13" t="s">
        <v>1</v>
      </c>
      <c r="W2345" s="10">
        <f>IFERROR(VLOOKUP(V2345,Curr!$B$2:$C$13,2,FALSE),0)</f>
        <v>11</v>
      </c>
      <c r="X2345" s="11">
        <f t="shared" si="360"/>
        <v>0</v>
      </c>
      <c r="Y2345" s="14">
        <f t="shared" si="361"/>
        <v>0</v>
      </c>
      <c r="Z2345" s="11">
        <f t="shared" si="362"/>
        <v>0</v>
      </c>
      <c r="AA2345" s="4" t="s">
        <v>1</v>
      </c>
      <c r="AB2345" s="10">
        <f>IFERROR(VLOOKUP(AA2345,Curr!$B$2:$C$13,2,FALSE),0)</f>
        <v>11</v>
      </c>
      <c r="AC2345" s="11">
        <f t="shared" si="363"/>
        <v>0</v>
      </c>
      <c r="AD2345" s="11">
        <f t="shared" si="364"/>
        <v>0</v>
      </c>
      <c r="AE2345" s="12">
        <f t="shared" si="365"/>
        <v>0</v>
      </c>
      <c r="AF2345"/>
      <c r="AG2345"/>
      <c r="AH2345"/>
      <c r="AI2345"/>
      <c r="AJ2345"/>
    </row>
    <row r="2346" spans="2:36" x14ac:dyDescent="0.25">
      <c r="B2346" s="2" t="s">
        <v>685</v>
      </c>
      <c r="C2346"/>
      <c r="D2346" s="1" t="s">
        <v>1733</v>
      </c>
      <c r="E2346"/>
      <c r="F2346"/>
      <c r="G2346"/>
      <c r="H2346"/>
      <c r="I2346"/>
      <c r="J2346" s="1" t="s">
        <v>4069</v>
      </c>
      <c r="K2346"/>
      <c r="L2346"/>
      <c r="M2346"/>
      <c r="N2346"/>
      <c r="O2346"/>
      <c r="P2346"/>
      <c r="Q2346" s="13">
        <v>0</v>
      </c>
      <c r="R2346" s="13">
        <v>0</v>
      </c>
      <c r="S2346" s="11">
        <f t="shared" si="358"/>
        <v>0</v>
      </c>
      <c r="T2346" s="5">
        <v>0</v>
      </c>
      <c r="U2346" s="11">
        <f t="shared" si="359"/>
        <v>0</v>
      </c>
      <c r="V2346" s="13" t="s">
        <v>1</v>
      </c>
      <c r="W2346" s="10">
        <f>IFERROR(VLOOKUP(V2346,Curr!$B$2:$C$13,2,FALSE),0)</f>
        <v>11</v>
      </c>
      <c r="X2346" s="11">
        <f t="shared" si="360"/>
        <v>0</v>
      </c>
      <c r="Y2346" s="14">
        <f t="shared" si="361"/>
        <v>0</v>
      </c>
      <c r="Z2346" s="11">
        <f t="shared" si="362"/>
        <v>0</v>
      </c>
      <c r="AA2346" s="4" t="s">
        <v>1</v>
      </c>
      <c r="AB2346" s="10">
        <f>IFERROR(VLOOKUP(AA2346,Curr!$B$2:$C$13,2,FALSE),0)</f>
        <v>11</v>
      </c>
      <c r="AC2346" s="11">
        <f t="shared" si="363"/>
        <v>0</v>
      </c>
      <c r="AD2346" s="11">
        <f t="shared" si="364"/>
        <v>0</v>
      </c>
      <c r="AE2346" s="12">
        <f t="shared" si="365"/>
        <v>0</v>
      </c>
      <c r="AF2346"/>
      <c r="AG2346"/>
      <c r="AH2346"/>
      <c r="AI2346"/>
      <c r="AJ2346"/>
    </row>
    <row r="2347" spans="2:36" x14ac:dyDescent="0.25">
      <c r="B2347" s="2" t="s">
        <v>685</v>
      </c>
      <c r="C2347"/>
      <c r="D2347" s="1" t="s">
        <v>1733</v>
      </c>
      <c r="E2347"/>
      <c r="F2347"/>
      <c r="G2347"/>
      <c r="H2347"/>
      <c r="I2347"/>
      <c r="J2347" s="1" t="s">
        <v>4070</v>
      </c>
      <c r="K2347"/>
      <c r="L2347"/>
      <c r="M2347"/>
      <c r="N2347"/>
      <c r="O2347"/>
      <c r="P2347"/>
      <c r="Q2347" s="13">
        <v>0</v>
      </c>
      <c r="R2347" s="13">
        <v>0</v>
      </c>
      <c r="S2347" s="11">
        <f t="shared" si="358"/>
        <v>0</v>
      </c>
      <c r="T2347" s="5">
        <v>0</v>
      </c>
      <c r="U2347" s="11">
        <f t="shared" si="359"/>
        <v>0</v>
      </c>
      <c r="V2347" s="13" t="s">
        <v>1</v>
      </c>
      <c r="W2347" s="10">
        <f>IFERROR(VLOOKUP(V2347,Curr!$B$2:$C$13,2,FALSE),0)</f>
        <v>11</v>
      </c>
      <c r="X2347" s="11">
        <f t="shared" si="360"/>
        <v>0</v>
      </c>
      <c r="Y2347" s="14">
        <f t="shared" si="361"/>
        <v>0</v>
      </c>
      <c r="Z2347" s="11">
        <f t="shared" si="362"/>
        <v>0</v>
      </c>
      <c r="AA2347" s="4" t="s">
        <v>1</v>
      </c>
      <c r="AB2347" s="10">
        <f>IFERROR(VLOOKUP(AA2347,Curr!$B$2:$C$13,2,FALSE),0)</f>
        <v>11</v>
      </c>
      <c r="AC2347" s="11">
        <f t="shared" si="363"/>
        <v>0</v>
      </c>
      <c r="AD2347" s="11">
        <f t="shared" si="364"/>
        <v>0</v>
      </c>
      <c r="AE2347" s="12">
        <f t="shared" si="365"/>
        <v>0</v>
      </c>
      <c r="AF2347"/>
      <c r="AG2347"/>
      <c r="AH2347"/>
      <c r="AI2347"/>
      <c r="AJ2347"/>
    </row>
    <row r="2348" spans="2:36" x14ac:dyDescent="0.25">
      <c r="B2348" s="2" t="s">
        <v>685</v>
      </c>
      <c r="C2348"/>
      <c r="D2348" s="1" t="s">
        <v>1733</v>
      </c>
      <c r="E2348"/>
      <c r="F2348"/>
      <c r="G2348"/>
      <c r="H2348"/>
      <c r="I2348"/>
      <c r="J2348" s="1" t="s">
        <v>4071</v>
      </c>
      <c r="K2348"/>
      <c r="L2348"/>
      <c r="M2348"/>
      <c r="N2348"/>
      <c r="O2348"/>
      <c r="P2348"/>
      <c r="Q2348" s="13">
        <v>0</v>
      </c>
      <c r="R2348" s="13">
        <v>0</v>
      </c>
      <c r="S2348" s="11">
        <f t="shared" si="358"/>
        <v>0</v>
      </c>
      <c r="T2348" s="5">
        <v>0</v>
      </c>
      <c r="U2348" s="11">
        <f t="shared" si="359"/>
        <v>0</v>
      </c>
      <c r="V2348" s="13" t="s">
        <v>1</v>
      </c>
      <c r="W2348" s="10">
        <f>IFERROR(VLOOKUP(V2348,Curr!$B$2:$C$13,2,FALSE),0)</f>
        <v>11</v>
      </c>
      <c r="X2348" s="11">
        <f t="shared" si="360"/>
        <v>0</v>
      </c>
      <c r="Y2348" s="14">
        <f t="shared" si="361"/>
        <v>0</v>
      </c>
      <c r="Z2348" s="11">
        <f t="shared" si="362"/>
        <v>0</v>
      </c>
      <c r="AA2348" s="4" t="s">
        <v>1</v>
      </c>
      <c r="AB2348" s="10">
        <f>IFERROR(VLOOKUP(AA2348,Curr!$B$2:$C$13,2,FALSE),0)</f>
        <v>11</v>
      </c>
      <c r="AC2348" s="11">
        <f t="shared" si="363"/>
        <v>0</v>
      </c>
      <c r="AD2348" s="11">
        <f t="shared" si="364"/>
        <v>0</v>
      </c>
      <c r="AE2348" s="12">
        <f t="shared" si="365"/>
        <v>0</v>
      </c>
      <c r="AF2348"/>
      <c r="AG2348"/>
      <c r="AH2348"/>
      <c r="AI2348"/>
      <c r="AJ2348"/>
    </row>
    <row r="2349" spans="2:36" x14ac:dyDescent="0.25">
      <c r="B2349" s="2" t="s">
        <v>685</v>
      </c>
      <c r="C2349"/>
      <c r="D2349" s="1" t="s">
        <v>1733</v>
      </c>
      <c r="E2349"/>
      <c r="F2349"/>
      <c r="G2349"/>
      <c r="H2349"/>
      <c r="I2349"/>
      <c r="J2349" s="1" t="s">
        <v>4072</v>
      </c>
      <c r="K2349"/>
      <c r="L2349"/>
      <c r="M2349"/>
      <c r="N2349"/>
      <c r="O2349"/>
      <c r="P2349"/>
      <c r="Q2349" s="13">
        <v>0</v>
      </c>
      <c r="R2349" s="13">
        <v>0</v>
      </c>
      <c r="S2349" s="11">
        <f t="shared" si="358"/>
        <v>0</v>
      </c>
      <c r="T2349" s="5">
        <v>0</v>
      </c>
      <c r="U2349" s="11">
        <f t="shared" si="359"/>
        <v>0</v>
      </c>
      <c r="V2349" s="13" t="s">
        <v>1</v>
      </c>
      <c r="W2349" s="10">
        <f>IFERROR(VLOOKUP(V2349,Curr!$B$2:$C$13,2,FALSE),0)</f>
        <v>11</v>
      </c>
      <c r="X2349" s="11">
        <f t="shared" si="360"/>
        <v>0</v>
      </c>
      <c r="Y2349" s="14">
        <f t="shared" si="361"/>
        <v>0</v>
      </c>
      <c r="Z2349" s="11">
        <f t="shared" si="362"/>
        <v>0</v>
      </c>
      <c r="AA2349" s="4" t="s">
        <v>1</v>
      </c>
      <c r="AB2349" s="10">
        <f>IFERROR(VLOOKUP(AA2349,Curr!$B$2:$C$13,2,FALSE),0)</f>
        <v>11</v>
      </c>
      <c r="AC2349" s="11">
        <f t="shared" si="363"/>
        <v>0</v>
      </c>
      <c r="AD2349" s="11">
        <f t="shared" si="364"/>
        <v>0</v>
      </c>
      <c r="AE2349" s="12">
        <f t="shared" si="365"/>
        <v>0</v>
      </c>
      <c r="AF2349"/>
      <c r="AG2349"/>
      <c r="AH2349"/>
      <c r="AI2349"/>
      <c r="AJ2349"/>
    </row>
    <row r="2350" spans="2:36" x14ac:dyDescent="0.25">
      <c r="B2350" s="2" t="s">
        <v>685</v>
      </c>
      <c r="C2350"/>
      <c r="D2350" s="1" t="s">
        <v>1733</v>
      </c>
      <c r="E2350"/>
      <c r="F2350"/>
      <c r="G2350"/>
      <c r="H2350"/>
      <c r="I2350"/>
      <c r="J2350" s="1" t="s">
        <v>4073</v>
      </c>
      <c r="K2350"/>
      <c r="L2350"/>
      <c r="M2350"/>
      <c r="N2350"/>
      <c r="O2350"/>
      <c r="P2350"/>
      <c r="Q2350" s="13">
        <v>0</v>
      </c>
      <c r="R2350" s="13">
        <v>0</v>
      </c>
      <c r="S2350" s="11">
        <f t="shared" si="358"/>
        <v>0</v>
      </c>
      <c r="T2350" s="5">
        <v>0</v>
      </c>
      <c r="U2350" s="11">
        <f t="shared" si="359"/>
        <v>0</v>
      </c>
      <c r="V2350" s="13" t="s">
        <v>1</v>
      </c>
      <c r="W2350" s="10">
        <f>IFERROR(VLOOKUP(V2350,Curr!$B$2:$C$13,2,FALSE),0)</f>
        <v>11</v>
      </c>
      <c r="X2350" s="11">
        <f t="shared" si="360"/>
        <v>0</v>
      </c>
      <c r="Y2350" s="14">
        <f t="shared" si="361"/>
        <v>0</v>
      </c>
      <c r="Z2350" s="11">
        <f t="shared" si="362"/>
        <v>0</v>
      </c>
      <c r="AA2350" s="4" t="s">
        <v>1</v>
      </c>
      <c r="AB2350" s="10">
        <f>IFERROR(VLOOKUP(AA2350,Curr!$B$2:$C$13,2,FALSE),0)</f>
        <v>11</v>
      </c>
      <c r="AC2350" s="11">
        <f t="shared" si="363"/>
        <v>0</v>
      </c>
      <c r="AD2350" s="11">
        <f t="shared" si="364"/>
        <v>0</v>
      </c>
      <c r="AE2350" s="12">
        <f t="shared" si="365"/>
        <v>0</v>
      </c>
      <c r="AF2350"/>
      <c r="AG2350"/>
      <c r="AH2350"/>
      <c r="AI2350"/>
      <c r="AJ2350"/>
    </row>
    <row r="2351" spans="2:36" x14ac:dyDescent="0.25">
      <c r="B2351" s="2" t="s">
        <v>685</v>
      </c>
      <c r="C2351"/>
      <c r="D2351" s="1" t="s">
        <v>1733</v>
      </c>
      <c r="E2351"/>
      <c r="F2351"/>
      <c r="G2351"/>
      <c r="H2351"/>
      <c r="I2351"/>
      <c r="J2351" s="1" t="s">
        <v>4074</v>
      </c>
      <c r="K2351"/>
      <c r="L2351"/>
      <c r="M2351"/>
      <c r="N2351"/>
      <c r="O2351"/>
      <c r="P2351"/>
      <c r="Q2351" s="13">
        <v>0</v>
      </c>
      <c r="R2351" s="13">
        <v>0</v>
      </c>
      <c r="S2351" s="11">
        <f t="shared" si="358"/>
        <v>0</v>
      </c>
      <c r="T2351" s="5">
        <v>0</v>
      </c>
      <c r="U2351" s="11">
        <f t="shared" si="359"/>
        <v>0</v>
      </c>
      <c r="V2351" s="13" t="s">
        <v>1</v>
      </c>
      <c r="W2351" s="10">
        <f>IFERROR(VLOOKUP(V2351,Curr!$B$2:$C$13,2,FALSE),0)</f>
        <v>11</v>
      </c>
      <c r="X2351" s="11">
        <f t="shared" si="360"/>
        <v>0</v>
      </c>
      <c r="Y2351" s="14">
        <f t="shared" si="361"/>
        <v>0</v>
      </c>
      <c r="Z2351" s="11">
        <f t="shared" si="362"/>
        <v>0</v>
      </c>
      <c r="AA2351" s="4" t="s">
        <v>1</v>
      </c>
      <c r="AB2351" s="10">
        <f>IFERROR(VLOOKUP(AA2351,Curr!$B$2:$C$13,2,FALSE),0)</f>
        <v>11</v>
      </c>
      <c r="AC2351" s="11">
        <f t="shared" si="363"/>
        <v>0</v>
      </c>
      <c r="AD2351" s="11">
        <f t="shared" si="364"/>
        <v>0</v>
      </c>
      <c r="AE2351" s="12">
        <f t="shared" si="365"/>
        <v>0</v>
      </c>
      <c r="AF2351"/>
      <c r="AG2351"/>
      <c r="AH2351"/>
      <c r="AI2351"/>
      <c r="AJ2351"/>
    </row>
    <row r="2352" spans="2:36" x14ac:dyDescent="0.25">
      <c r="B2352" s="2" t="s">
        <v>685</v>
      </c>
      <c r="C2352"/>
      <c r="D2352" s="1" t="s">
        <v>1733</v>
      </c>
      <c r="E2352"/>
      <c r="F2352"/>
      <c r="G2352"/>
      <c r="H2352"/>
      <c r="I2352"/>
      <c r="J2352" s="1" t="s">
        <v>4075</v>
      </c>
      <c r="K2352"/>
      <c r="L2352"/>
      <c r="M2352"/>
      <c r="N2352"/>
      <c r="O2352"/>
      <c r="P2352"/>
      <c r="Q2352" s="13">
        <v>0</v>
      </c>
      <c r="R2352" s="13">
        <v>0</v>
      </c>
      <c r="S2352" s="11">
        <f t="shared" si="358"/>
        <v>0</v>
      </c>
      <c r="T2352" s="5">
        <v>0</v>
      </c>
      <c r="U2352" s="11">
        <f t="shared" si="359"/>
        <v>0</v>
      </c>
      <c r="V2352" s="13" t="s">
        <v>1</v>
      </c>
      <c r="W2352" s="10">
        <f>IFERROR(VLOOKUP(V2352,Curr!$B$2:$C$13,2,FALSE),0)</f>
        <v>11</v>
      </c>
      <c r="X2352" s="11">
        <f t="shared" si="360"/>
        <v>0</v>
      </c>
      <c r="Y2352" s="14">
        <f t="shared" si="361"/>
        <v>0</v>
      </c>
      <c r="Z2352" s="11">
        <f t="shared" si="362"/>
        <v>0</v>
      </c>
      <c r="AA2352" s="4" t="s">
        <v>1</v>
      </c>
      <c r="AB2352" s="10">
        <f>IFERROR(VLOOKUP(AA2352,Curr!$B$2:$C$13,2,FALSE),0)</f>
        <v>11</v>
      </c>
      <c r="AC2352" s="11">
        <f t="shared" si="363"/>
        <v>0</v>
      </c>
      <c r="AD2352" s="11">
        <f t="shared" si="364"/>
        <v>0</v>
      </c>
      <c r="AE2352" s="12">
        <f t="shared" si="365"/>
        <v>0</v>
      </c>
      <c r="AF2352"/>
      <c r="AG2352"/>
      <c r="AH2352"/>
      <c r="AI2352"/>
      <c r="AJ2352"/>
    </row>
    <row r="2353" spans="2:36" x14ac:dyDescent="0.25">
      <c r="B2353" s="2" t="s">
        <v>685</v>
      </c>
      <c r="C2353"/>
      <c r="D2353" s="1" t="s">
        <v>1733</v>
      </c>
      <c r="E2353"/>
      <c r="F2353"/>
      <c r="G2353"/>
      <c r="H2353"/>
      <c r="I2353"/>
      <c r="J2353" s="1" t="s">
        <v>4076</v>
      </c>
      <c r="K2353"/>
      <c r="L2353"/>
      <c r="M2353"/>
      <c r="N2353"/>
      <c r="O2353"/>
      <c r="P2353"/>
      <c r="Q2353" s="13">
        <v>0</v>
      </c>
      <c r="R2353" s="13">
        <v>0</v>
      </c>
      <c r="S2353" s="11">
        <f t="shared" si="358"/>
        <v>0</v>
      </c>
      <c r="T2353" s="5">
        <v>0</v>
      </c>
      <c r="U2353" s="11">
        <f t="shared" si="359"/>
        <v>0</v>
      </c>
      <c r="V2353" s="13" t="s">
        <v>1</v>
      </c>
      <c r="W2353" s="10">
        <f>IFERROR(VLOOKUP(V2353,Curr!$B$2:$C$13,2,FALSE),0)</f>
        <v>11</v>
      </c>
      <c r="X2353" s="11">
        <f t="shared" si="360"/>
        <v>0</v>
      </c>
      <c r="Y2353" s="14">
        <f t="shared" si="361"/>
        <v>0</v>
      </c>
      <c r="Z2353" s="11">
        <f t="shared" si="362"/>
        <v>0</v>
      </c>
      <c r="AA2353" s="4" t="s">
        <v>1</v>
      </c>
      <c r="AB2353" s="10">
        <f>IFERROR(VLOOKUP(AA2353,Curr!$B$2:$C$13,2,FALSE),0)</f>
        <v>11</v>
      </c>
      <c r="AC2353" s="11">
        <f t="shared" si="363"/>
        <v>0</v>
      </c>
      <c r="AD2353" s="11">
        <f t="shared" si="364"/>
        <v>0</v>
      </c>
      <c r="AE2353" s="12">
        <f t="shared" si="365"/>
        <v>0</v>
      </c>
      <c r="AF2353"/>
      <c r="AG2353"/>
      <c r="AH2353"/>
      <c r="AI2353"/>
      <c r="AJ2353"/>
    </row>
    <row r="2354" spans="2:36" x14ac:dyDescent="0.25">
      <c r="B2354" s="2" t="s">
        <v>685</v>
      </c>
      <c r="C2354"/>
      <c r="D2354" s="1" t="s">
        <v>1733</v>
      </c>
      <c r="E2354"/>
      <c r="F2354"/>
      <c r="G2354"/>
      <c r="H2354"/>
      <c r="I2354"/>
      <c r="J2354" s="1" t="s">
        <v>4077</v>
      </c>
      <c r="K2354"/>
      <c r="L2354"/>
      <c r="M2354"/>
      <c r="N2354"/>
      <c r="O2354"/>
      <c r="P2354"/>
      <c r="Q2354" s="13">
        <v>0</v>
      </c>
      <c r="R2354" s="13">
        <v>0</v>
      </c>
      <c r="S2354" s="11">
        <f t="shared" si="358"/>
        <v>0</v>
      </c>
      <c r="T2354" s="5">
        <v>0</v>
      </c>
      <c r="U2354" s="11">
        <f t="shared" si="359"/>
        <v>0</v>
      </c>
      <c r="V2354" s="13" t="s">
        <v>1</v>
      </c>
      <c r="W2354" s="10">
        <f>IFERROR(VLOOKUP(V2354,Curr!$B$2:$C$13,2,FALSE),0)</f>
        <v>11</v>
      </c>
      <c r="X2354" s="11">
        <f t="shared" si="360"/>
        <v>0</v>
      </c>
      <c r="Y2354" s="14">
        <f t="shared" si="361"/>
        <v>0</v>
      </c>
      <c r="Z2354" s="11">
        <f t="shared" si="362"/>
        <v>0</v>
      </c>
      <c r="AA2354" s="4" t="s">
        <v>1</v>
      </c>
      <c r="AB2354" s="10">
        <f>IFERROR(VLOOKUP(AA2354,Curr!$B$2:$C$13,2,FALSE),0)</f>
        <v>11</v>
      </c>
      <c r="AC2354" s="11">
        <f t="shared" si="363"/>
        <v>0</v>
      </c>
      <c r="AD2354" s="11">
        <f t="shared" si="364"/>
        <v>0</v>
      </c>
      <c r="AE2354" s="12">
        <f t="shared" si="365"/>
        <v>0</v>
      </c>
      <c r="AF2354"/>
      <c r="AG2354"/>
      <c r="AH2354"/>
      <c r="AI2354"/>
      <c r="AJ2354"/>
    </row>
    <row r="2355" spans="2:36" x14ac:dyDescent="0.25">
      <c r="B2355" s="2" t="s">
        <v>685</v>
      </c>
      <c r="C2355"/>
      <c r="D2355" s="1" t="s">
        <v>1733</v>
      </c>
      <c r="E2355"/>
      <c r="F2355"/>
      <c r="G2355"/>
      <c r="H2355"/>
      <c r="I2355"/>
      <c r="J2355" s="1" t="s">
        <v>4078</v>
      </c>
      <c r="K2355"/>
      <c r="L2355"/>
      <c r="M2355"/>
      <c r="N2355"/>
      <c r="O2355"/>
      <c r="P2355"/>
      <c r="Q2355" s="13">
        <v>0</v>
      </c>
      <c r="R2355" s="13">
        <v>0</v>
      </c>
      <c r="S2355" s="11">
        <f t="shared" si="358"/>
        <v>0</v>
      </c>
      <c r="T2355" s="5">
        <v>0</v>
      </c>
      <c r="U2355" s="11">
        <f t="shared" si="359"/>
        <v>0</v>
      </c>
      <c r="V2355" s="13" t="s">
        <v>1</v>
      </c>
      <c r="W2355" s="10">
        <f>IFERROR(VLOOKUP(V2355,Curr!$B$2:$C$13,2,FALSE),0)</f>
        <v>11</v>
      </c>
      <c r="X2355" s="11">
        <f t="shared" si="360"/>
        <v>0</v>
      </c>
      <c r="Y2355" s="14">
        <f t="shared" si="361"/>
        <v>0</v>
      </c>
      <c r="Z2355" s="11">
        <f t="shared" si="362"/>
        <v>0</v>
      </c>
      <c r="AA2355" s="4" t="s">
        <v>1</v>
      </c>
      <c r="AB2355" s="10">
        <f>IFERROR(VLOOKUP(AA2355,Curr!$B$2:$C$13,2,FALSE),0)</f>
        <v>11</v>
      </c>
      <c r="AC2355" s="11">
        <f t="shared" si="363"/>
        <v>0</v>
      </c>
      <c r="AD2355" s="11">
        <f t="shared" si="364"/>
        <v>0</v>
      </c>
      <c r="AE2355" s="12">
        <f t="shared" si="365"/>
        <v>0</v>
      </c>
      <c r="AF2355"/>
      <c r="AG2355"/>
      <c r="AH2355"/>
      <c r="AI2355"/>
      <c r="AJ2355"/>
    </row>
    <row r="2356" spans="2:36" x14ac:dyDescent="0.25">
      <c r="B2356" s="2" t="s">
        <v>685</v>
      </c>
      <c r="C2356"/>
      <c r="D2356" s="1" t="s">
        <v>1733</v>
      </c>
      <c r="E2356"/>
      <c r="F2356"/>
      <c r="G2356"/>
      <c r="H2356"/>
      <c r="I2356"/>
      <c r="J2356" s="1" t="s">
        <v>4079</v>
      </c>
      <c r="K2356"/>
      <c r="L2356"/>
      <c r="M2356"/>
      <c r="N2356"/>
      <c r="O2356"/>
      <c r="P2356"/>
      <c r="Q2356" s="13">
        <v>0</v>
      </c>
      <c r="R2356" s="13">
        <v>0</v>
      </c>
      <c r="S2356" s="11">
        <f t="shared" si="358"/>
        <v>0</v>
      </c>
      <c r="T2356" s="5">
        <v>0</v>
      </c>
      <c r="U2356" s="11">
        <f t="shared" si="359"/>
        <v>0</v>
      </c>
      <c r="V2356" s="13" t="s">
        <v>1</v>
      </c>
      <c r="W2356" s="10">
        <f>IFERROR(VLOOKUP(V2356,Curr!$B$2:$C$13,2,FALSE),0)</f>
        <v>11</v>
      </c>
      <c r="X2356" s="11">
        <f t="shared" si="360"/>
        <v>0</v>
      </c>
      <c r="Y2356" s="14">
        <f t="shared" si="361"/>
        <v>0</v>
      </c>
      <c r="Z2356" s="11">
        <f t="shared" si="362"/>
        <v>0</v>
      </c>
      <c r="AA2356" s="4" t="s">
        <v>1</v>
      </c>
      <c r="AB2356" s="10">
        <f>IFERROR(VLOOKUP(AA2356,Curr!$B$2:$C$13,2,FALSE),0)</f>
        <v>11</v>
      </c>
      <c r="AC2356" s="11">
        <f t="shared" si="363"/>
        <v>0</v>
      </c>
      <c r="AD2356" s="11">
        <f t="shared" si="364"/>
        <v>0</v>
      </c>
      <c r="AE2356" s="12">
        <f t="shared" si="365"/>
        <v>0</v>
      </c>
      <c r="AF2356"/>
      <c r="AG2356"/>
      <c r="AH2356"/>
      <c r="AI2356"/>
      <c r="AJ2356"/>
    </row>
    <row r="2357" spans="2:36" x14ac:dyDescent="0.25">
      <c r="B2357" s="2" t="s">
        <v>685</v>
      </c>
      <c r="C2357"/>
      <c r="D2357" s="1" t="s">
        <v>1733</v>
      </c>
      <c r="E2357"/>
      <c r="F2357"/>
      <c r="G2357"/>
      <c r="H2357"/>
      <c r="I2357"/>
      <c r="J2357" s="1" t="s">
        <v>4080</v>
      </c>
      <c r="K2357"/>
      <c r="L2357"/>
      <c r="M2357"/>
      <c r="N2357"/>
      <c r="O2357"/>
      <c r="P2357"/>
      <c r="Q2357" s="13">
        <v>0</v>
      </c>
      <c r="R2357" s="13">
        <v>0</v>
      </c>
      <c r="S2357" s="11">
        <f t="shared" si="358"/>
        <v>0</v>
      </c>
      <c r="T2357" s="5">
        <v>0</v>
      </c>
      <c r="U2357" s="11">
        <f t="shared" si="359"/>
        <v>0</v>
      </c>
      <c r="V2357" s="13" t="s">
        <v>1</v>
      </c>
      <c r="W2357" s="10">
        <f>IFERROR(VLOOKUP(V2357,Curr!$B$2:$C$13,2,FALSE),0)</f>
        <v>11</v>
      </c>
      <c r="X2357" s="11">
        <f t="shared" si="360"/>
        <v>0</v>
      </c>
      <c r="Y2357" s="14">
        <f t="shared" si="361"/>
        <v>0</v>
      </c>
      <c r="Z2357" s="11">
        <f t="shared" si="362"/>
        <v>0</v>
      </c>
      <c r="AA2357" s="4" t="s">
        <v>1</v>
      </c>
      <c r="AB2357" s="10">
        <f>IFERROR(VLOOKUP(AA2357,Curr!$B$2:$C$13,2,FALSE),0)</f>
        <v>11</v>
      </c>
      <c r="AC2357" s="11">
        <f t="shared" si="363"/>
        <v>0</v>
      </c>
      <c r="AD2357" s="11">
        <f t="shared" si="364"/>
        <v>0</v>
      </c>
      <c r="AE2357" s="12">
        <f t="shared" si="365"/>
        <v>0</v>
      </c>
      <c r="AF2357"/>
      <c r="AG2357"/>
      <c r="AH2357"/>
      <c r="AI2357"/>
      <c r="AJ2357"/>
    </row>
    <row r="2358" spans="2:36" x14ac:dyDescent="0.25">
      <c r="B2358" s="2" t="s">
        <v>685</v>
      </c>
      <c r="C2358"/>
      <c r="D2358" s="1" t="s">
        <v>1733</v>
      </c>
      <c r="E2358"/>
      <c r="F2358"/>
      <c r="G2358"/>
      <c r="H2358"/>
      <c r="I2358"/>
      <c r="J2358" s="1" t="s">
        <v>4081</v>
      </c>
      <c r="K2358"/>
      <c r="L2358"/>
      <c r="M2358"/>
      <c r="N2358"/>
      <c r="O2358"/>
      <c r="P2358"/>
      <c r="Q2358" s="13">
        <v>0</v>
      </c>
      <c r="R2358" s="13">
        <v>0</v>
      </c>
      <c r="S2358" s="11">
        <f t="shared" si="358"/>
        <v>0</v>
      </c>
      <c r="T2358" s="5">
        <v>0</v>
      </c>
      <c r="U2358" s="11">
        <f t="shared" si="359"/>
        <v>0</v>
      </c>
      <c r="V2358" s="13" t="s">
        <v>1</v>
      </c>
      <c r="W2358" s="10">
        <f>IFERROR(VLOOKUP(V2358,Curr!$B$2:$C$13,2,FALSE),0)</f>
        <v>11</v>
      </c>
      <c r="X2358" s="11">
        <f t="shared" si="360"/>
        <v>0</v>
      </c>
      <c r="Y2358" s="14">
        <f t="shared" si="361"/>
        <v>0</v>
      </c>
      <c r="Z2358" s="11">
        <f t="shared" si="362"/>
        <v>0</v>
      </c>
      <c r="AA2358" s="4" t="s">
        <v>1</v>
      </c>
      <c r="AB2358" s="10">
        <f>IFERROR(VLOOKUP(AA2358,Curr!$B$2:$C$13,2,FALSE),0)</f>
        <v>11</v>
      </c>
      <c r="AC2358" s="11">
        <f t="shared" si="363"/>
        <v>0</v>
      </c>
      <c r="AD2358" s="11">
        <f t="shared" si="364"/>
        <v>0</v>
      </c>
      <c r="AE2358" s="12">
        <f t="shared" si="365"/>
        <v>0</v>
      </c>
      <c r="AF2358"/>
      <c r="AG2358"/>
      <c r="AH2358"/>
      <c r="AI2358"/>
      <c r="AJ2358"/>
    </row>
    <row r="2359" spans="2:36" x14ac:dyDescent="0.25">
      <c r="B2359" s="2" t="s">
        <v>685</v>
      </c>
      <c r="C2359"/>
      <c r="D2359" s="1" t="s">
        <v>1733</v>
      </c>
      <c r="E2359"/>
      <c r="F2359"/>
      <c r="G2359"/>
      <c r="H2359"/>
      <c r="I2359"/>
      <c r="J2359" s="1" t="s">
        <v>4082</v>
      </c>
      <c r="K2359"/>
      <c r="L2359"/>
      <c r="M2359"/>
      <c r="N2359"/>
      <c r="O2359"/>
      <c r="P2359"/>
      <c r="Q2359" s="13">
        <v>0</v>
      </c>
      <c r="R2359" s="13">
        <v>0</v>
      </c>
      <c r="S2359" s="11">
        <f t="shared" si="358"/>
        <v>0</v>
      </c>
      <c r="T2359" s="5">
        <v>0</v>
      </c>
      <c r="U2359" s="11">
        <f t="shared" si="359"/>
        <v>0</v>
      </c>
      <c r="V2359" s="13" t="s">
        <v>1</v>
      </c>
      <c r="W2359" s="10">
        <f>IFERROR(VLOOKUP(V2359,Curr!$B$2:$C$13,2,FALSE),0)</f>
        <v>11</v>
      </c>
      <c r="X2359" s="11">
        <f t="shared" si="360"/>
        <v>0</v>
      </c>
      <c r="Y2359" s="14">
        <f t="shared" si="361"/>
        <v>0</v>
      </c>
      <c r="Z2359" s="11">
        <f t="shared" si="362"/>
        <v>0</v>
      </c>
      <c r="AA2359" s="4" t="s">
        <v>1</v>
      </c>
      <c r="AB2359" s="10">
        <f>IFERROR(VLOOKUP(AA2359,Curr!$B$2:$C$13,2,FALSE),0)</f>
        <v>11</v>
      </c>
      <c r="AC2359" s="11">
        <f t="shared" si="363"/>
        <v>0</v>
      </c>
      <c r="AD2359" s="11">
        <f t="shared" si="364"/>
        <v>0</v>
      </c>
      <c r="AE2359" s="12">
        <f t="shared" si="365"/>
        <v>0</v>
      </c>
      <c r="AF2359"/>
      <c r="AG2359"/>
      <c r="AH2359"/>
      <c r="AI2359"/>
      <c r="AJ2359"/>
    </row>
    <row r="2360" spans="2:36" x14ac:dyDescent="0.25">
      <c r="B2360" s="2" t="s">
        <v>685</v>
      </c>
      <c r="C2360"/>
      <c r="D2360" s="1" t="s">
        <v>1733</v>
      </c>
      <c r="E2360"/>
      <c r="F2360"/>
      <c r="G2360"/>
      <c r="H2360"/>
      <c r="I2360"/>
      <c r="J2360" s="1" t="s">
        <v>4083</v>
      </c>
      <c r="K2360"/>
      <c r="L2360"/>
      <c r="M2360"/>
      <c r="N2360"/>
      <c r="O2360"/>
      <c r="P2360"/>
      <c r="Q2360" s="13">
        <v>0</v>
      </c>
      <c r="R2360" s="13">
        <v>0</v>
      </c>
      <c r="S2360" s="11">
        <f t="shared" ref="S2360:S2423" si="366">+Q2360*R2360</f>
        <v>0</v>
      </c>
      <c r="T2360" s="5">
        <v>0</v>
      </c>
      <c r="U2360" s="11">
        <f t="shared" ref="U2360:U2423" si="367">S2360*(1-T2360)</f>
        <v>0</v>
      </c>
      <c r="V2360" s="13" t="s">
        <v>1</v>
      </c>
      <c r="W2360" s="10">
        <f>IFERROR(VLOOKUP(V2360,Curr!$B$2:$C$13,2,FALSE),0)</f>
        <v>11</v>
      </c>
      <c r="X2360" s="11">
        <f t="shared" ref="X2360:X2423" si="368">U2360*W2360</f>
        <v>0</v>
      </c>
      <c r="Y2360" s="14">
        <f t="shared" ref="Y2360:Y2423" si="369">Q2360</f>
        <v>0</v>
      </c>
      <c r="Z2360" s="11">
        <f t="shared" ref="Z2360:Z2423" si="370">+Y2360*R2360</f>
        <v>0</v>
      </c>
      <c r="AA2360" s="4" t="s">
        <v>1</v>
      </c>
      <c r="AB2360" s="10">
        <f>IFERROR(VLOOKUP(AA2360,Curr!$B$2:$C$13,2,FALSE),0)</f>
        <v>11</v>
      </c>
      <c r="AC2360" s="11">
        <f t="shared" ref="AC2360:AC2423" si="371">+Y2360*AB2360*R2360</f>
        <v>0</v>
      </c>
      <c r="AD2360" s="11">
        <f t="shared" ref="AD2360:AD2423" si="372">+AC2360-X2360</f>
        <v>0</v>
      </c>
      <c r="AE2360" s="12">
        <f t="shared" ref="AE2360:AE2423" si="373">IFERROR(AD2360/AC2360,0)</f>
        <v>0</v>
      </c>
      <c r="AF2360"/>
      <c r="AG2360"/>
      <c r="AH2360"/>
      <c r="AI2360"/>
      <c r="AJ2360"/>
    </row>
    <row r="2361" spans="2:36" x14ac:dyDescent="0.25">
      <c r="B2361" s="2" t="s">
        <v>685</v>
      </c>
      <c r="C2361"/>
      <c r="D2361" s="1" t="s">
        <v>1733</v>
      </c>
      <c r="E2361"/>
      <c r="F2361"/>
      <c r="G2361"/>
      <c r="H2361"/>
      <c r="I2361"/>
      <c r="J2361" s="1" t="s">
        <v>4084</v>
      </c>
      <c r="K2361"/>
      <c r="L2361"/>
      <c r="M2361"/>
      <c r="N2361"/>
      <c r="O2361"/>
      <c r="P2361"/>
      <c r="Q2361" s="13">
        <v>0</v>
      </c>
      <c r="R2361" s="13">
        <v>0</v>
      </c>
      <c r="S2361" s="11">
        <f t="shared" si="366"/>
        <v>0</v>
      </c>
      <c r="T2361" s="5">
        <v>0</v>
      </c>
      <c r="U2361" s="11">
        <f t="shared" si="367"/>
        <v>0</v>
      </c>
      <c r="V2361" s="13" t="s">
        <v>1</v>
      </c>
      <c r="W2361" s="10">
        <f>IFERROR(VLOOKUP(V2361,Curr!$B$2:$C$13,2,FALSE),0)</f>
        <v>11</v>
      </c>
      <c r="X2361" s="11">
        <f t="shared" si="368"/>
        <v>0</v>
      </c>
      <c r="Y2361" s="14">
        <f t="shared" si="369"/>
        <v>0</v>
      </c>
      <c r="Z2361" s="11">
        <f t="shared" si="370"/>
        <v>0</v>
      </c>
      <c r="AA2361" s="4" t="s">
        <v>1</v>
      </c>
      <c r="AB2361" s="10">
        <f>IFERROR(VLOOKUP(AA2361,Curr!$B$2:$C$13,2,FALSE),0)</f>
        <v>11</v>
      </c>
      <c r="AC2361" s="11">
        <f t="shared" si="371"/>
        <v>0</v>
      </c>
      <c r="AD2361" s="11">
        <f t="shared" si="372"/>
        <v>0</v>
      </c>
      <c r="AE2361" s="12">
        <f t="shared" si="373"/>
        <v>0</v>
      </c>
      <c r="AF2361"/>
      <c r="AG2361"/>
      <c r="AH2361"/>
      <c r="AI2361"/>
      <c r="AJ2361"/>
    </row>
    <row r="2362" spans="2:36" x14ac:dyDescent="0.25">
      <c r="B2362" s="2" t="s">
        <v>685</v>
      </c>
      <c r="C2362"/>
      <c r="D2362" s="1" t="s">
        <v>1733</v>
      </c>
      <c r="E2362"/>
      <c r="F2362"/>
      <c r="G2362"/>
      <c r="H2362"/>
      <c r="I2362"/>
      <c r="J2362" s="1" t="s">
        <v>4085</v>
      </c>
      <c r="K2362"/>
      <c r="L2362"/>
      <c r="M2362"/>
      <c r="N2362"/>
      <c r="O2362"/>
      <c r="P2362"/>
      <c r="Q2362" s="13">
        <v>0</v>
      </c>
      <c r="R2362" s="13">
        <v>0</v>
      </c>
      <c r="S2362" s="11">
        <f t="shared" si="366"/>
        <v>0</v>
      </c>
      <c r="T2362" s="5">
        <v>0</v>
      </c>
      <c r="U2362" s="11">
        <f t="shared" si="367"/>
        <v>0</v>
      </c>
      <c r="V2362" s="13" t="s">
        <v>1</v>
      </c>
      <c r="W2362" s="10">
        <f>IFERROR(VLOOKUP(V2362,Curr!$B$2:$C$13,2,FALSE),0)</f>
        <v>11</v>
      </c>
      <c r="X2362" s="11">
        <f t="shared" si="368"/>
        <v>0</v>
      </c>
      <c r="Y2362" s="14">
        <f t="shared" si="369"/>
        <v>0</v>
      </c>
      <c r="Z2362" s="11">
        <f t="shared" si="370"/>
        <v>0</v>
      </c>
      <c r="AA2362" s="4" t="s">
        <v>1</v>
      </c>
      <c r="AB2362" s="10">
        <f>IFERROR(VLOOKUP(AA2362,Curr!$B$2:$C$13,2,FALSE),0)</f>
        <v>11</v>
      </c>
      <c r="AC2362" s="11">
        <f t="shared" si="371"/>
        <v>0</v>
      </c>
      <c r="AD2362" s="11">
        <f t="shared" si="372"/>
        <v>0</v>
      </c>
      <c r="AE2362" s="12">
        <f t="shared" si="373"/>
        <v>0</v>
      </c>
      <c r="AF2362"/>
      <c r="AG2362"/>
      <c r="AH2362"/>
      <c r="AI2362"/>
      <c r="AJ2362"/>
    </row>
    <row r="2363" spans="2:36" x14ac:dyDescent="0.25">
      <c r="B2363" s="2" t="s">
        <v>685</v>
      </c>
      <c r="C2363"/>
      <c r="D2363" s="1" t="s">
        <v>1733</v>
      </c>
      <c r="E2363"/>
      <c r="F2363"/>
      <c r="G2363"/>
      <c r="H2363"/>
      <c r="I2363"/>
      <c r="J2363" s="1" t="s">
        <v>4086</v>
      </c>
      <c r="K2363"/>
      <c r="L2363"/>
      <c r="M2363"/>
      <c r="N2363"/>
      <c r="O2363"/>
      <c r="P2363"/>
      <c r="Q2363" s="13">
        <v>0</v>
      </c>
      <c r="R2363" s="13">
        <v>0</v>
      </c>
      <c r="S2363" s="11">
        <f t="shared" si="366"/>
        <v>0</v>
      </c>
      <c r="T2363" s="5">
        <v>0</v>
      </c>
      <c r="U2363" s="11">
        <f t="shared" si="367"/>
        <v>0</v>
      </c>
      <c r="V2363" s="13" t="s">
        <v>1</v>
      </c>
      <c r="W2363" s="10">
        <f>IFERROR(VLOOKUP(V2363,Curr!$B$2:$C$13,2,FALSE),0)</f>
        <v>11</v>
      </c>
      <c r="X2363" s="11">
        <f t="shared" si="368"/>
        <v>0</v>
      </c>
      <c r="Y2363" s="14">
        <f t="shared" si="369"/>
        <v>0</v>
      </c>
      <c r="Z2363" s="11">
        <f t="shared" si="370"/>
        <v>0</v>
      </c>
      <c r="AA2363" s="4" t="s">
        <v>1</v>
      </c>
      <c r="AB2363" s="10">
        <f>IFERROR(VLOOKUP(AA2363,Curr!$B$2:$C$13,2,FALSE),0)</f>
        <v>11</v>
      </c>
      <c r="AC2363" s="11">
        <f t="shared" si="371"/>
        <v>0</v>
      </c>
      <c r="AD2363" s="11">
        <f t="shared" si="372"/>
        <v>0</v>
      </c>
      <c r="AE2363" s="12">
        <f t="shared" si="373"/>
        <v>0</v>
      </c>
      <c r="AF2363"/>
      <c r="AG2363"/>
      <c r="AH2363"/>
      <c r="AI2363"/>
      <c r="AJ2363"/>
    </row>
    <row r="2364" spans="2:36" x14ac:dyDescent="0.25">
      <c r="B2364" s="2" t="s">
        <v>685</v>
      </c>
      <c r="C2364"/>
      <c r="D2364" s="1" t="s">
        <v>1733</v>
      </c>
      <c r="E2364"/>
      <c r="F2364"/>
      <c r="G2364"/>
      <c r="H2364"/>
      <c r="I2364"/>
      <c r="J2364" s="1" t="s">
        <v>4087</v>
      </c>
      <c r="K2364"/>
      <c r="L2364"/>
      <c r="M2364"/>
      <c r="N2364"/>
      <c r="O2364"/>
      <c r="P2364"/>
      <c r="Q2364" s="13">
        <v>0</v>
      </c>
      <c r="R2364" s="13">
        <v>0</v>
      </c>
      <c r="S2364" s="11">
        <f t="shared" si="366"/>
        <v>0</v>
      </c>
      <c r="T2364" s="5">
        <v>0</v>
      </c>
      <c r="U2364" s="11">
        <f t="shared" si="367"/>
        <v>0</v>
      </c>
      <c r="V2364" s="13" t="s">
        <v>1</v>
      </c>
      <c r="W2364" s="10">
        <f>IFERROR(VLOOKUP(V2364,Curr!$B$2:$C$13,2,FALSE),0)</f>
        <v>11</v>
      </c>
      <c r="X2364" s="11">
        <f t="shared" si="368"/>
        <v>0</v>
      </c>
      <c r="Y2364" s="14">
        <f t="shared" si="369"/>
        <v>0</v>
      </c>
      <c r="Z2364" s="11">
        <f t="shared" si="370"/>
        <v>0</v>
      </c>
      <c r="AA2364" s="4" t="s">
        <v>1</v>
      </c>
      <c r="AB2364" s="10">
        <f>IFERROR(VLOOKUP(AA2364,Curr!$B$2:$C$13,2,FALSE),0)</f>
        <v>11</v>
      </c>
      <c r="AC2364" s="11">
        <f t="shared" si="371"/>
        <v>0</v>
      </c>
      <c r="AD2364" s="11">
        <f t="shared" si="372"/>
        <v>0</v>
      </c>
      <c r="AE2364" s="12">
        <f t="shared" si="373"/>
        <v>0</v>
      </c>
      <c r="AF2364"/>
      <c r="AG2364"/>
      <c r="AH2364"/>
      <c r="AI2364"/>
      <c r="AJ2364"/>
    </row>
    <row r="2365" spans="2:36" x14ac:dyDescent="0.25">
      <c r="B2365" s="2" t="s">
        <v>685</v>
      </c>
      <c r="C2365"/>
      <c r="D2365" s="1" t="s">
        <v>1733</v>
      </c>
      <c r="E2365"/>
      <c r="F2365"/>
      <c r="G2365"/>
      <c r="H2365"/>
      <c r="I2365"/>
      <c r="J2365" s="1" t="s">
        <v>4088</v>
      </c>
      <c r="K2365"/>
      <c r="L2365"/>
      <c r="M2365"/>
      <c r="N2365"/>
      <c r="O2365"/>
      <c r="P2365"/>
      <c r="Q2365" s="13">
        <v>0</v>
      </c>
      <c r="R2365" s="13">
        <v>0</v>
      </c>
      <c r="S2365" s="11">
        <f t="shared" si="366"/>
        <v>0</v>
      </c>
      <c r="T2365" s="5">
        <v>0</v>
      </c>
      <c r="U2365" s="11">
        <f t="shared" si="367"/>
        <v>0</v>
      </c>
      <c r="V2365" s="13" t="s">
        <v>1</v>
      </c>
      <c r="W2365" s="10">
        <f>IFERROR(VLOOKUP(V2365,Curr!$B$2:$C$13,2,FALSE),0)</f>
        <v>11</v>
      </c>
      <c r="X2365" s="11">
        <f t="shared" si="368"/>
        <v>0</v>
      </c>
      <c r="Y2365" s="14">
        <f t="shared" si="369"/>
        <v>0</v>
      </c>
      <c r="Z2365" s="11">
        <f t="shared" si="370"/>
        <v>0</v>
      </c>
      <c r="AA2365" s="4" t="s">
        <v>1</v>
      </c>
      <c r="AB2365" s="10">
        <f>IFERROR(VLOOKUP(AA2365,Curr!$B$2:$C$13,2,FALSE),0)</f>
        <v>11</v>
      </c>
      <c r="AC2365" s="11">
        <f t="shared" si="371"/>
        <v>0</v>
      </c>
      <c r="AD2365" s="11">
        <f t="shared" si="372"/>
        <v>0</v>
      </c>
      <c r="AE2365" s="12">
        <f t="shared" si="373"/>
        <v>0</v>
      </c>
      <c r="AF2365"/>
      <c r="AG2365"/>
      <c r="AH2365"/>
      <c r="AI2365"/>
      <c r="AJ2365"/>
    </row>
    <row r="2366" spans="2:36" x14ac:dyDescent="0.25">
      <c r="B2366" s="2" t="s">
        <v>685</v>
      </c>
      <c r="C2366"/>
      <c r="D2366" s="1" t="s">
        <v>1733</v>
      </c>
      <c r="E2366"/>
      <c r="F2366"/>
      <c r="G2366"/>
      <c r="H2366"/>
      <c r="I2366"/>
      <c r="J2366" s="1" t="s">
        <v>4089</v>
      </c>
      <c r="K2366"/>
      <c r="L2366"/>
      <c r="M2366"/>
      <c r="N2366"/>
      <c r="O2366"/>
      <c r="P2366"/>
      <c r="Q2366" s="13">
        <v>0</v>
      </c>
      <c r="R2366" s="13">
        <v>0</v>
      </c>
      <c r="S2366" s="11">
        <f t="shared" si="366"/>
        <v>0</v>
      </c>
      <c r="T2366" s="5">
        <v>0</v>
      </c>
      <c r="U2366" s="11">
        <f t="shared" si="367"/>
        <v>0</v>
      </c>
      <c r="V2366" s="13" t="s">
        <v>1</v>
      </c>
      <c r="W2366" s="10">
        <f>IFERROR(VLOOKUP(V2366,Curr!$B$2:$C$13,2,FALSE),0)</f>
        <v>11</v>
      </c>
      <c r="X2366" s="11">
        <f t="shared" si="368"/>
        <v>0</v>
      </c>
      <c r="Y2366" s="14">
        <f t="shared" si="369"/>
        <v>0</v>
      </c>
      <c r="Z2366" s="11">
        <f t="shared" si="370"/>
        <v>0</v>
      </c>
      <c r="AA2366" s="4" t="s">
        <v>1</v>
      </c>
      <c r="AB2366" s="10">
        <f>IFERROR(VLOOKUP(AA2366,Curr!$B$2:$C$13,2,FALSE),0)</f>
        <v>11</v>
      </c>
      <c r="AC2366" s="11">
        <f t="shared" si="371"/>
        <v>0</v>
      </c>
      <c r="AD2366" s="11">
        <f t="shared" si="372"/>
        <v>0</v>
      </c>
      <c r="AE2366" s="12">
        <f t="shared" si="373"/>
        <v>0</v>
      </c>
      <c r="AF2366"/>
      <c r="AG2366"/>
      <c r="AH2366"/>
      <c r="AI2366"/>
      <c r="AJ2366"/>
    </row>
    <row r="2367" spans="2:36" x14ac:dyDescent="0.25">
      <c r="B2367" s="2" t="s">
        <v>685</v>
      </c>
      <c r="C2367"/>
      <c r="D2367" s="1" t="s">
        <v>1733</v>
      </c>
      <c r="E2367"/>
      <c r="F2367"/>
      <c r="G2367"/>
      <c r="H2367"/>
      <c r="I2367"/>
      <c r="J2367" s="1" t="s">
        <v>4090</v>
      </c>
      <c r="K2367"/>
      <c r="L2367"/>
      <c r="M2367"/>
      <c r="N2367"/>
      <c r="O2367"/>
      <c r="P2367"/>
      <c r="Q2367" s="13">
        <v>0</v>
      </c>
      <c r="R2367" s="13">
        <v>0</v>
      </c>
      <c r="S2367" s="11">
        <f t="shared" si="366"/>
        <v>0</v>
      </c>
      <c r="T2367" s="5">
        <v>0</v>
      </c>
      <c r="U2367" s="11">
        <f t="shared" si="367"/>
        <v>0</v>
      </c>
      <c r="V2367" s="13" t="s">
        <v>1</v>
      </c>
      <c r="W2367" s="10">
        <f>IFERROR(VLOOKUP(V2367,Curr!$B$2:$C$13,2,FALSE),0)</f>
        <v>11</v>
      </c>
      <c r="X2367" s="11">
        <f t="shared" si="368"/>
        <v>0</v>
      </c>
      <c r="Y2367" s="14">
        <f t="shared" si="369"/>
        <v>0</v>
      </c>
      <c r="Z2367" s="11">
        <f t="shared" si="370"/>
        <v>0</v>
      </c>
      <c r="AA2367" s="4" t="s">
        <v>1</v>
      </c>
      <c r="AB2367" s="10">
        <f>IFERROR(VLOOKUP(AA2367,Curr!$B$2:$C$13,2,FALSE),0)</f>
        <v>11</v>
      </c>
      <c r="AC2367" s="11">
        <f t="shared" si="371"/>
        <v>0</v>
      </c>
      <c r="AD2367" s="11">
        <f t="shared" si="372"/>
        <v>0</v>
      </c>
      <c r="AE2367" s="12">
        <f t="shared" si="373"/>
        <v>0</v>
      </c>
      <c r="AF2367"/>
      <c r="AG2367"/>
      <c r="AH2367"/>
      <c r="AI2367"/>
      <c r="AJ2367"/>
    </row>
    <row r="2368" spans="2:36" x14ac:dyDescent="0.25">
      <c r="B2368" s="2" t="s">
        <v>685</v>
      </c>
      <c r="C2368"/>
      <c r="D2368" s="1" t="s">
        <v>1733</v>
      </c>
      <c r="E2368"/>
      <c r="F2368"/>
      <c r="G2368"/>
      <c r="H2368"/>
      <c r="I2368"/>
      <c r="J2368" s="1" t="s">
        <v>4091</v>
      </c>
      <c r="K2368"/>
      <c r="L2368"/>
      <c r="M2368"/>
      <c r="N2368"/>
      <c r="O2368"/>
      <c r="P2368"/>
      <c r="Q2368" s="13">
        <v>0</v>
      </c>
      <c r="R2368" s="13">
        <v>0</v>
      </c>
      <c r="S2368" s="11">
        <f t="shared" si="366"/>
        <v>0</v>
      </c>
      <c r="T2368" s="5">
        <v>0</v>
      </c>
      <c r="U2368" s="11">
        <f t="shared" si="367"/>
        <v>0</v>
      </c>
      <c r="V2368" s="13" t="s">
        <v>1</v>
      </c>
      <c r="W2368" s="10">
        <f>IFERROR(VLOOKUP(V2368,Curr!$B$2:$C$13,2,FALSE),0)</f>
        <v>11</v>
      </c>
      <c r="X2368" s="11">
        <f t="shared" si="368"/>
        <v>0</v>
      </c>
      <c r="Y2368" s="14">
        <f t="shared" si="369"/>
        <v>0</v>
      </c>
      <c r="Z2368" s="11">
        <f t="shared" si="370"/>
        <v>0</v>
      </c>
      <c r="AA2368" s="4" t="s">
        <v>1</v>
      </c>
      <c r="AB2368" s="10">
        <f>IFERROR(VLOOKUP(AA2368,Curr!$B$2:$C$13,2,FALSE),0)</f>
        <v>11</v>
      </c>
      <c r="AC2368" s="11">
        <f t="shared" si="371"/>
        <v>0</v>
      </c>
      <c r="AD2368" s="11">
        <f t="shared" si="372"/>
        <v>0</v>
      </c>
      <c r="AE2368" s="12">
        <f t="shared" si="373"/>
        <v>0</v>
      </c>
      <c r="AF2368"/>
      <c r="AG2368"/>
      <c r="AH2368"/>
      <c r="AI2368"/>
      <c r="AJ2368"/>
    </row>
    <row r="2369" spans="2:36" x14ac:dyDescent="0.25">
      <c r="B2369" s="2" t="s">
        <v>685</v>
      </c>
      <c r="C2369"/>
      <c r="D2369" s="1" t="s">
        <v>1733</v>
      </c>
      <c r="E2369"/>
      <c r="F2369"/>
      <c r="G2369"/>
      <c r="H2369"/>
      <c r="I2369"/>
      <c r="J2369" s="1" t="s">
        <v>4092</v>
      </c>
      <c r="K2369"/>
      <c r="L2369"/>
      <c r="M2369"/>
      <c r="N2369"/>
      <c r="O2369"/>
      <c r="P2369"/>
      <c r="Q2369" s="13">
        <v>0</v>
      </c>
      <c r="R2369" s="13">
        <v>0</v>
      </c>
      <c r="S2369" s="11">
        <f t="shared" si="366"/>
        <v>0</v>
      </c>
      <c r="T2369" s="5">
        <v>0</v>
      </c>
      <c r="U2369" s="11">
        <f t="shared" si="367"/>
        <v>0</v>
      </c>
      <c r="V2369" s="13" t="s">
        <v>1</v>
      </c>
      <c r="W2369" s="10">
        <f>IFERROR(VLOOKUP(V2369,Curr!$B$2:$C$13,2,FALSE),0)</f>
        <v>11</v>
      </c>
      <c r="X2369" s="11">
        <f t="shared" si="368"/>
        <v>0</v>
      </c>
      <c r="Y2369" s="14">
        <f t="shared" si="369"/>
        <v>0</v>
      </c>
      <c r="Z2369" s="11">
        <f t="shared" si="370"/>
        <v>0</v>
      </c>
      <c r="AA2369" s="4" t="s">
        <v>1</v>
      </c>
      <c r="AB2369" s="10">
        <f>IFERROR(VLOOKUP(AA2369,Curr!$B$2:$C$13,2,FALSE),0)</f>
        <v>11</v>
      </c>
      <c r="AC2369" s="11">
        <f t="shared" si="371"/>
        <v>0</v>
      </c>
      <c r="AD2369" s="11">
        <f t="shared" si="372"/>
        <v>0</v>
      </c>
      <c r="AE2369" s="12">
        <f t="shared" si="373"/>
        <v>0</v>
      </c>
      <c r="AF2369"/>
      <c r="AG2369"/>
      <c r="AH2369"/>
      <c r="AI2369"/>
      <c r="AJ2369"/>
    </row>
    <row r="2370" spans="2:36" x14ac:dyDescent="0.25">
      <c r="B2370" s="2" t="s">
        <v>685</v>
      </c>
      <c r="C2370"/>
      <c r="D2370" s="1" t="s">
        <v>1733</v>
      </c>
      <c r="E2370"/>
      <c r="F2370"/>
      <c r="G2370"/>
      <c r="H2370"/>
      <c r="I2370"/>
      <c r="J2370" s="1" t="s">
        <v>4093</v>
      </c>
      <c r="K2370"/>
      <c r="L2370"/>
      <c r="M2370"/>
      <c r="N2370"/>
      <c r="O2370"/>
      <c r="P2370"/>
      <c r="Q2370" s="13">
        <v>0</v>
      </c>
      <c r="R2370" s="13">
        <v>0</v>
      </c>
      <c r="S2370" s="11">
        <f t="shared" si="366"/>
        <v>0</v>
      </c>
      <c r="T2370" s="5">
        <v>0</v>
      </c>
      <c r="U2370" s="11">
        <f t="shared" si="367"/>
        <v>0</v>
      </c>
      <c r="V2370" s="13" t="s">
        <v>1</v>
      </c>
      <c r="W2370" s="10">
        <f>IFERROR(VLOOKUP(V2370,Curr!$B$2:$C$13,2,FALSE),0)</f>
        <v>11</v>
      </c>
      <c r="X2370" s="11">
        <f t="shared" si="368"/>
        <v>0</v>
      </c>
      <c r="Y2370" s="14">
        <f t="shared" si="369"/>
        <v>0</v>
      </c>
      <c r="Z2370" s="11">
        <f t="shared" si="370"/>
        <v>0</v>
      </c>
      <c r="AA2370" s="4" t="s">
        <v>1</v>
      </c>
      <c r="AB2370" s="10">
        <f>IFERROR(VLOOKUP(AA2370,Curr!$B$2:$C$13,2,FALSE),0)</f>
        <v>11</v>
      </c>
      <c r="AC2370" s="11">
        <f t="shared" si="371"/>
        <v>0</v>
      </c>
      <c r="AD2370" s="11">
        <f t="shared" si="372"/>
        <v>0</v>
      </c>
      <c r="AE2370" s="12">
        <f t="shared" si="373"/>
        <v>0</v>
      </c>
      <c r="AF2370"/>
      <c r="AG2370"/>
      <c r="AH2370"/>
      <c r="AI2370"/>
      <c r="AJ2370"/>
    </row>
    <row r="2371" spans="2:36" x14ac:dyDescent="0.25">
      <c r="B2371" s="2" t="s">
        <v>685</v>
      </c>
      <c r="C2371"/>
      <c r="D2371" s="1" t="s">
        <v>1733</v>
      </c>
      <c r="E2371"/>
      <c r="F2371"/>
      <c r="G2371"/>
      <c r="H2371"/>
      <c r="I2371"/>
      <c r="J2371" s="1" t="s">
        <v>4094</v>
      </c>
      <c r="K2371"/>
      <c r="L2371"/>
      <c r="M2371"/>
      <c r="N2371"/>
      <c r="O2371"/>
      <c r="P2371"/>
      <c r="Q2371" s="13">
        <v>0</v>
      </c>
      <c r="R2371" s="13">
        <v>0</v>
      </c>
      <c r="S2371" s="11">
        <f t="shared" si="366"/>
        <v>0</v>
      </c>
      <c r="T2371" s="5">
        <v>0</v>
      </c>
      <c r="U2371" s="11">
        <f t="shared" si="367"/>
        <v>0</v>
      </c>
      <c r="V2371" s="13" t="s">
        <v>1</v>
      </c>
      <c r="W2371" s="10">
        <f>IFERROR(VLOOKUP(V2371,Curr!$B$2:$C$13,2,FALSE),0)</f>
        <v>11</v>
      </c>
      <c r="X2371" s="11">
        <f t="shared" si="368"/>
        <v>0</v>
      </c>
      <c r="Y2371" s="14">
        <f t="shared" si="369"/>
        <v>0</v>
      </c>
      <c r="Z2371" s="11">
        <f t="shared" si="370"/>
        <v>0</v>
      </c>
      <c r="AA2371" s="4" t="s">
        <v>1</v>
      </c>
      <c r="AB2371" s="10">
        <f>IFERROR(VLOOKUP(AA2371,Curr!$B$2:$C$13,2,FALSE),0)</f>
        <v>11</v>
      </c>
      <c r="AC2371" s="11">
        <f t="shared" si="371"/>
        <v>0</v>
      </c>
      <c r="AD2371" s="11">
        <f t="shared" si="372"/>
        <v>0</v>
      </c>
      <c r="AE2371" s="12">
        <f t="shared" si="373"/>
        <v>0</v>
      </c>
      <c r="AF2371"/>
      <c r="AG2371"/>
      <c r="AH2371"/>
      <c r="AI2371"/>
      <c r="AJ2371"/>
    </row>
    <row r="2372" spans="2:36" x14ac:dyDescent="0.25">
      <c r="B2372" s="2" t="s">
        <v>685</v>
      </c>
      <c r="C2372"/>
      <c r="D2372" s="1" t="s">
        <v>1733</v>
      </c>
      <c r="E2372"/>
      <c r="F2372"/>
      <c r="G2372"/>
      <c r="H2372"/>
      <c r="I2372"/>
      <c r="J2372" s="1" t="s">
        <v>4095</v>
      </c>
      <c r="K2372"/>
      <c r="L2372"/>
      <c r="M2372"/>
      <c r="N2372"/>
      <c r="O2372"/>
      <c r="P2372"/>
      <c r="Q2372" s="13">
        <v>0</v>
      </c>
      <c r="R2372" s="13">
        <v>0</v>
      </c>
      <c r="S2372" s="11">
        <f t="shared" si="366"/>
        <v>0</v>
      </c>
      <c r="T2372" s="5">
        <v>0</v>
      </c>
      <c r="U2372" s="11">
        <f t="shared" si="367"/>
        <v>0</v>
      </c>
      <c r="V2372" s="13" t="s">
        <v>1</v>
      </c>
      <c r="W2372" s="10">
        <f>IFERROR(VLOOKUP(V2372,Curr!$B$2:$C$13,2,FALSE),0)</f>
        <v>11</v>
      </c>
      <c r="X2372" s="11">
        <f t="shared" si="368"/>
        <v>0</v>
      </c>
      <c r="Y2372" s="14">
        <f t="shared" si="369"/>
        <v>0</v>
      </c>
      <c r="Z2372" s="11">
        <f t="shared" si="370"/>
        <v>0</v>
      </c>
      <c r="AA2372" s="4" t="s">
        <v>1</v>
      </c>
      <c r="AB2372" s="10">
        <f>IFERROR(VLOOKUP(AA2372,Curr!$B$2:$C$13,2,FALSE),0)</f>
        <v>11</v>
      </c>
      <c r="AC2372" s="11">
        <f t="shared" si="371"/>
        <v>0</v>
      </c>
      <c r="AD2372" s="11">
        <f t="shared" si="372"/>
        <v>0</v>
      </c>
      <c r="AE2372" s="12">
        <f t="shared" si="373"/>
        <v>0</v>
      </c>
      <c r="AF2372"/>
      <c r="AG2372"/>
      <c r="AH2372"/>
      <c r="AI2372"/>
      <c r="AJ2372"/>
    </row>
    <row r="2373" spans="2:36" x14ac:dyDescent="0.25">
      <c r="B2373" s="2" t="s">
        <v>685</v>
      </c>
      <c r="C2373"/>
      <c r="D2373" s="1" t="s">
        <v>1733</v>
      </c>
      <c r="E2373"/>
      <c r="F2373"/>
      <c r="G2373"/>
      <c r="H2373"/>
      <c r="I2373"/>
      <c r="J2373" s="1" t="s">
        <v>4096</v>
      </c>
      <c r="K2373"/>
      <c r="L2373"/>
      <c r="M2373"/>
      <c r="N2373"/>
      <c r="O2373"/>
      <c r="P2373"/>
      <c r="Q2373" s="13">
        <v>0</v>
      </c>
      <c r="R2373" s="13">
        <v>0</v>
      </c>
      <c r="S2373" s="11">
        <f t="shared" si="366"/>
        <v>0</v>
      </c>
      <c r="T2373" s="5">
        <v>0</v>
      </c>
      <c r="U2373" s="11">
        <f t="shared" si="367"/>
        <v>0</v>
      </c>
      <c r="V2373" s="13" t="s">
        <v>1</v>
      </c>
      <c r="W2373" s="10">
        <f>IFERROR(VLOOKUP(V2373,Curr!$B$2:$C$13,2,FALSE),0)</f>
        <v>11</v>
      </c>
      <c r="X2373" s="11">
        <f t="shared" si="368"/>
        <v>0</v>
      </c>
      <c r="Y2373" s="14">
        <f t="shared" si="369"/>
        <v>0</v>
      </c>
      <c r="Z2373" s="11">
        <f t="shared" si="370"/>
        <v>0</v>
      </c>
      <c r="AA2373" s="4" t="s">
        <v>1</v>
      </c>
      <c r="AB2373" s="10">
        <f>IFERROR(VLOOKUP(AA2373,Curr!$B$2:$C$13,2,FALSE),0)</f>
        <v>11</v>
      </c>
      <c r="AC2373" s="11">
        <f t="shared" si="371"/>
        <v>0</v>
      </c>
      <c r="AD2373" s="11">
        <f t="shared" si="372"/>
        <v>0</v>
      </c>
      <c r="AE2373" s="12">
        <f t="shared" si="373"/>
        <v>0</v>
      </c>
      <c r="AF2373"/>
      <c r="AG2373"/>
      <c r="AH2373"/>
      <c r="AI2373"/>
      <c r="AJ2373"/>
    </row>
    <row r="2374" spans="2:36" x14ac:dyDescent="0.25">
      <c r="B2374" s="2" t="s">
        <v>685</v>
      </c>
      <c r="C2374"/>
      <c r="D2374" s="1" t="s">
        <v>1733</v>
      </c>
      <c r="E2374"/>
      <c r="F2374"/>
      <c r="G2374"/>
      <c r="H2374"/>
      <c r="I2374"/>
      <c r="J2374" s="1" t="s">
        <v>4097</v>
      </c>
      <c r="K2374"/>
      <c r="L2374"/>
      <c r="M2374"/>
      <c r="N2374"/>
      <c r="O2374"/>
      <c r="P2374"/>
      <c r="Q2374" s="13">
        <v>0</v>
      </c>
      <c r="R2374" s="13">
        <v>0</v>
      </c>
      <c r="S2374" s="11">
        <f t="shared" si="366"/>
        <v>0</v>
      </c>
      <c r="T2374" s="5">
        <v>0</v>
      </c>
      <c r="U2374" s="11">
        <f t="shared" si="367"/>
        <v>0</v>
      </c>
      <c r="V2374" s="13" t="s">
        <v>1</v>
      </c>
      <c r="W2374" s="10">
        <f>IFERROR(VLOOKUP(V2374,Curr!$B$2:$C$13,2,FALSE),0)</f>
        <v>11</v>
      </c>
      <c r="X2374" s="11">
        <f t="shared" si="368"/>
        <v>0</v>
      </c>
      <c r="Y2374" s="14">
        <f t="shared" si="369"/>
        <v>0</v>
      </c>
      <c r="Z2374" s="11">
        <f t="shared" si="370"/>
        <v>0</v>
      </c>
      <c r="AA2374" s="4" t="s">
        <v>1</v>
      </c>
      <c r="AB2374" s="10">
        <f>IFERROR(VLOOKUP(AA2374,Curr!$B$2:$C$13,2,FALSE),0)</f>
        <v>11</v>
      </c>
      <c r="AC2374" s="11">
        <f t="shared" si="371"/>
        <v>0</v>
      </c>
      <c r="AD2374" s="11">
        <f t="shared" si="372"/>
        <v>0</v>
      </c>
      <c r="AE2374" s="12">
        <f t="shared" si="373"/>
        <v>0</v>
      </c>
      <c r="AF2374"/>
      <c r="AG2374"/>
      <c r="AH2374"/>
      <c r="AI2374"/>
      <c r="AJ2374"/>
    </row>
    <row r="2375" spans="2:36" x14ac:dyDescent="0.25">
      <c r="B2375" s="2" t="s">
        <v>685</v>
      </c>
      <c r="C2375"/>
      <c r="D2375" s="1" t="s">
        <v>1733</v>
      </c>
      <c r="E2375"/>
      <c r="F2375"/>
      <c r="G2375"/>
      <c r="H2375"/>
      <c r="I2375"/>
      <c r="J2375" s="1" t="s">
        <v>4098</v>
      </c>
      <c r="K2375"/>
      <c r="L2375"/>
      <c r="M2375"/>
      <c r="N2375"/>
      <c r="O2375"/>
      <c r="P2375"/>
      <c r="Q2375" s="13">
        <v>0</v>
      </c>
      <c r="R2375" s="13">
        <v>0</v>
      </c>
      <c r="S2375" s="11">
        <f t="shared" si="366"/>
        <v>0</v>
      </c>
      <c r="T2375" s="5">
        <v>0</v>
      </c>
      <c r="U2375" s="11">
        <f t="shared" si="367"/>
        <v>0</v>
      </c>
      <c r="V2375" s="13" t="s">
        <v>1</v>
      </c>
      <c r="W2375" s="10">
        <f>IFERROR(VLOOKUP(V2375,Curr!$B$2:$C$13,2,FALSE),0)</f>
        <v>11</v>
      </c>
      <c r="X2375" s="11">
        <f t="shared" si="368"/>
        <v>0</v>
      </c>
      <c r="Y2375" s="14">
        <f t="shared" si="369"/>
        <v>0</v>
      </c>
      <c r="Z2375" s="11">
        <f t="shared" si="370"/>
        <v>0</v>
      </c>
      <c r="AA2375" s="4" t="s">
        <v>1</v>
      </c>
      <c r="AB2375" s="10">
        <f>IFERROR(VLOOKUP(AA2375,Curr!$B$2:$C$13,2,FALSE),0)</f>
        <v>11</v>
      </c>
      <c r="AC2375" s="11">
        <f t="shared" si="371"/>
        <v>0</v>
      </c>
      <c r="AD2375" s="11">
        <f t="shared" si="372"/>
        <v>0</v>
      </c>
      <c r="AE2375" s="12">
        <f t="shared" si="373"/>
        <v>0</v>
      </c>
      <c r="AF2375"/>
      <c r="AG2375"/>
      <c r="AH2375"/>
      <c r="AI2375"/>
      <c r="AJ2375"/>
    </row>
    <row r="2376" spans="2:36" x14ac:dyDescent="0.25">
      <c r="B2376" s="2" t="s">
        <v>685</v>
      </c>
      <c r="C2376"/>
      <c r="D2376" s="1" t="s">
        <v>1733</v>
      </c>
      <c r="E2376"/>
      <c r="F2376"/>
      <c r="G2376"/>
      <c r="H2376"/>
      <c r="I2376"/>
      <c r="J2376" s="1" t="s">
        <v>4099</v>
      </c>
      <c r="K2376"/>
      <c r="L2376"/>
      <c r="M2376"/>
      <c r="N2376"/>
      <c r="O2376"/>
      <c r="P2376"/>
      <c r="Q2376" s="13">
        <v>0</v>
      </c>
      <c r="R2376" s="13">
        <v>0</v>
      </c>
      <c r="S2376" s="11">
        <f t="shared" si="366"/>
        <v>0</v>
      </c>
      <c r="T2376" s="5">
        <v>0</v>
      </c>
      <c r="U2376" s="11">
        <f t="shared" si="367"/>
        <v>0</v>
      </c>
      <c r="V2376" s="13" t="s">
        <v>1</v>
      </c>
      <c r="W2376" s="10">
        <f>IFERROR(VLOOKUP(V2376,Curr!$B$2:$C$13,2,FALSE),0)</f>
        <v>11</v>
      </c>
      <c r="X2376" s="11">
        <f t="shared" si="368"/>
        <v>0</v>
      </c>
      <c r="Y2376" s="14">
        <f t="shared" si="369"/>
        <v>0</v>
      </c>
      <c r="Z2376" s="11">
        <f t="shared" si="370"/>
        <v>0</v>
      </c>
      <c r="AA2376" s="4" t="s">
        <v>1</v>
      </c>
      <c r="AB2376" s="10">
        <f>IFERROR(VLOOKUP(AA2376,Curr!$B$2:$C$13,2,FALSE),0)</f>
        <v>11</v>
      </c>
      <c r="AC2376" s="11">
        <f t="shared" si="371"/>
        <v>0</v>
      </c>
      <c r="AD2376" s="11">
        <f t="shared" si="372"/>
        <v>0</v>
      </c>
      <c r="AE2376" s="12">
        <f t="shared" si="373"/>
        <v>0</v>
      </c>
      <c r="AF2376"/>
      <c r="AG2376"/>
      <c r="AH2376"/>
      <c r="AI2376"/>
      <c r="AJ2376"/>
    </row>
    <row r="2377" spans="2:36" x14ac:dyDescent="0.25">
      <c r="B2377" s="2" t="s">
        <v>685</v>
      </c>
      <c r="C2377"/>
      <c r="D2377" s="1" t="s">
        <v>1733</v>
      </c>
      <c r="E2377"/>
      <c r="F2377"/>
      <c r="G2377"/>
      <c r="H2377"/>
      <c r="I2377"/>
      <c r="J2377" s="1" t="s">
        <v>4100</v>
      </c>
      <c r="K2377"/>
      <c r="L2377"/>
      <c r="M2377"/>
      <c r="N2377"/>
      <c r="O2377"/>
      <c r="P2377"/>
      <c r="Q2377" s="13">
        <v>0</v>
      </c>
      <c r="R2377" s="13">
        <v>0</v>
      </c>
      <c r="S2377" s="11">
        <f t="shared" si="366"/>
        <v>0</v>
      </c>
      <c r="T2377" s="5">
        <v>0</v>
      </c>
      <c r="U2377" s="11">
        <f t="shared" si="367"/>
        <v>0</v>
      </c>
      <c r="V2377" s="13" t="s">
        <v>1</v>
      </c>
      <c r="W2377" s="10">
        <f>IFERROR(VLOOKUP(V2377,Curr!$B$2:$C$13,2,FALSE),0)</f>
        <v>11</v>
      </c>
      <c r="X2377" s="11">
        <f t="shared" si="368"/>
        <v>0</v>
      </c>
      <c r="Y2377" s="14">
        <f t="shared" si="369"/>
        <v>0</v>
      </c>
      <c r="Z2377" s="11">
        <f t="shared" si="370"/>
        <v>0</v>
      </c>
      <c r="AA2377" s="4" t="s">
        <v>1</v>
      </c>
      <c r="AB2377" s="10">
        <f>IFERROR(VLOOKUP(AA2377,Curr!$B$2:$C$13,2,FALSE),0)</f>
        <v>11</v>
      </c>
      <c r="AC2377" s="11">
        <f t="shared" si="371"/>
        <v>0</v>
      </c>
      <c r="AD2377" s="11">
        <f t="shared" si="372"/>
        <v>0</v>
      </c>
      <c r="AE2377" s="12">
        <f t="shared" si="373"/>
        <v>0</v>
      </c>
      <c r="AF2377"/>
      <c r="AG2377"/>
      <c r="AH2377"/>
      <c r="AI2377"/>
      <c r="AJ2377"/>
    </row>
    <row r="2378" spans="2:36" x14ac:dyDescent="0.25">
      <c r="B2378" s="2" t="s">
        <v>685</v>
      </c>
      <c r="C2378"/>
      <c r="D2378" s="1" t="s">
        <v>1733</v>
      </c>
      <c r="E2378"/>
      <c r="F2378"/>
      <c r="G2378"/>
      <c r="H2378"/>
      <c r="I2378"/>
      <c r="J2378" s="1" t="s">
        <v>4101</v>
      </c>
      <c r="K2378"/>
      <c r="L2378"/>
      <c r="M2378"/>
      <c r="N2378"/>
      <c r="O2378"/>
      <c r="P2378"/>
      <c r="Q2378" s="13">
        <v>0</v>
      </c>
      <c r="R2378" s="13">
        <v>0</v>
      </c>
      <c r="S2378" s="11">
        <f t="shared" si="366"/>
        <v>0</v>
      </c>
      <c r="T2378" s="5">
        <v>0</v>
      </c>
      <c r="U2378" s="11">
        <f t="shared" si="367"/>
        <v>0</v>
      </c>
      <c r="V2378" s="13" t="s">
        <v>1</v>
      </c>
      <c r="W2378" s="10">
        <f>IFERROR(VLOOKUP(V2378,Curr!$B$2:$C$13,2,FALSE),0)</f>
        <v>11</v>
      </c>
      <c r="X2378" s="11">
        <f t="shared" si="368"/>
        <v>0</v>
      </c>
      <c r="Y2378" s="14">
        <f t="shared" si="369"/>
        <v>0</v>
      </c>
      <c r="Z2378" s="11">
        <f t="shared" si="370"/>
        <v>0</v>
      </c>
      <c r="AA2378" s="4" t="s">
        <v>1</v>
      </c>
      <c r="AB2378" s="10">
        <f>IFERROR(VLOOKUP(AA2378,Curr!$B$2:$C$13,2,FALSE),0)</f>
        <v>11</v>
      </c>
      <c r="AC2378" s="11">
        <f t="shared" si="371"/>
        <v>0</v>
      </c>
      <c r="AD2378" s="11">
        <f t="shared" si="372"/>
        <v>0</v>
      </c>
      <c r="AE2378" s="12">
        <f t="shared" si="373"/>
        <v>0</v>
      </c>
      <c r="AF2378"/>
      <c r="AG2378"/>
      <c r="AH2378"/>
      <c r="AI2378"/>
      <c r="AJ2378"/>
    </row>
    <row r="2379" spans="2:36" x14ac:dyDescent="0.25">
      <c r="B2379" s="2" t="s">
        <v>685</v>
      </c>
      <c r="C2379"/>
      <c r="D2379" s="1" t="s">
        <v>1733</v>
      </c>
      <c r="E2379"/>
      <c r="F2379"/>
      <c r="G2379"/>
      <c r="H2379"/>
      <c r="I2379"/>
      <c r="J2379" s="1" t="s">
        <v>4102</v>
      </c>
      <c r="K2379"/>
      <c r="L2379"/>
      <c r="M2379"/>
      <c r="N2379"/>
      <c r="O2379"/>
      <c r="P2379"/>
      <c r="Q2379" s="13">
        <v>0</v>
      </c>
      <c r="R2379" s="13">
        <v>0</v>
      </c>
      <c r="S2379" s="11">
        <f t="shared" si="366"/>
        <v>0</v>
      </c>
      <c r="T2379" s="5">
        <v>0</v>
      </c>
      <c r="U2379" s="11">
        <f t="shared" si="367"/>
        <v>0</v>
      </c>
      <c r="V2379" s="13" t="s">
        <v>1</v>
      </c>
      <c r="W2379" s="10">
        <f>IFERROR(VLOOKUP(V2379,Curr!$B$2:$C$13,2,FALSE),0)</f>
        <v>11</v>
      </c>
      <c r="X2379" s="11">
        <f t="shared" si="368"/>
        <v>0</v>
      </c>
      <c r="Y2379" s="14">
        <f t="shared" si="369"/>
        <v>0</v>
      </c>
      <c r="Z2379" s="11">
        <f t="shared" si="370"/>
        <v>0</v>
      </c>
      <c r="AA2379" s="4" t="s">
        <v>1</v>
      </c>
      <c r="AB2379" s="10">
        <f>IFERROR(VLOOKUP(AA2379,Curr!$B$2:$C$13,2,FALSE),0)</f>
        <v>11</v>
      </c>
      <c r="AC2379" s="11">
        <f t="shared" si="371"/>
        <v>0</v>
      </c>
      <c r="AD2379" s="11">
        <f t="shared" si="372"/>
        <v>0</v>
      </c>
      <c r="AE2379" s="12">
        <f t="shared" si="373"/>
        <v>0</v>
      </c>
      <c r="AF2379"/>
      <c r="AG2379"/>
      <c r="AH2379"/>
      <c r="AI2379"/>
      <c r="AJ2379"/>
    </row>
    <row r="2380" spans="2:36" x14ac:dyDescent="0.25">
      <c r="B2380" s="2" t="s">
        <v>685</v>
      </c>
      <c r="C2380"/>
      <c r="D2380" s="1" t="s">
        <v>1733</v>
      </c>
      <c r="E2380"/>
      <c r="F2380"/>
      <c r="G2380"/>
      <c r="H2380"/>
      <c r="I2380"/>
      <c r="J2380" s="1" t="s">
        <v>4103</v>
      </c>
      <c r="K2380"/>
      <c r="L2380"/>
      <c r="M2380"/>
      <c r="N2380"/>
      <c r="O2380"/>
      <c r="P2380"/>
      <c r="Q2380" s="13">
        <v>0</v>
      </c>
      <c r="R2380" s="13">
        <v>0</v>
      </c>
      <c r="S2380" s="11">
        <f t="shared" si="366"/>
        <v>0</v>
      </c>
      <c r="T2380" s="5">
        <v>0</v>
      </c>
      <c r="U2380" s="11">
        <f t="shared" si="367"/>
        <v>0</v>
      </c>
      <c r="V2380" s="13" t="s">
        <v>1</v>
      </c>
      <c r="W2380" s="10">
        <f>IFERROR(VLOOKUP(V2380,Curr!$B$2:$C$13,2,FALSE),0)</f>
        <v>11</v>
      </c>
      <c r="X2380" s="11">
        <f t="shared" si="368"/>
        <v>0</v>
      </c>
      <c r="Y2380" s="14">
        <f t="shared" si="369"/>
        <v>0</v>
      </c>
      <c r="Z2380" s="11">
        <f t="shared" si="370"/>
        <v>0</v>
      </c>
      <c r="AA2380" s="4" t="s">
        <v>1</v>
      </c>
      <c r="AB2380" s="10">
        <f>IFERROR(VLOOKUP(AA2380,Curr!$B$2:$C$13,2,FALSE),0)</f>
        <v>11</v>
      </c>
      <c r="AC2380" s="11">
        <f t="shared" si="371"/>
        <v>0</v>
      </c>
      <c r="AD2380" s="11">
        <f t="shared" si="372"/>
        <v>0</v>
      </c>
      <c r="AE2380" s="12">
        <f t="shared" si="373"/>
        <v>0</v>
      </c>
      <c r="AF2380"/>
      <c r="AG2380"/>
      <c r="AH2380"/>
      <c r="AI2380"/>
      <c r="AJ2380"/>
    </row>
    <row r="2381" spans="2:36" x14ac:dyDescent="0.25">
      <c r="B2381" s="2" t="s">
        <v>685</v>
      </c>
      <c r="C2381"/>
      <c r="D2381" s="1" t="s">
        <v>1733</v>
      </c>
      <c r="E2381"/>
      <c r="F2381"/>
      <c r="G2381"/>
      <c r="H2381"/>
      <c r="I2381"/>
      <c r="J2381" s="1" t="s">
        <v>4104</v>
      </c>
      <c r="K2381"/>
      <c r="L2381"/>
      <c r="M2381"/>
      <c r="N2381"/>
      <c r="O2381"/>
      <c r="P2381"/>
      <c r="Q2381" s="13">
        <v>0</v>
      </c>
      <c r="R2381" s="13">
        <v>0</v>
      </c>
      <c r="S2381" s="11">
        <f t="shared" si="366"/>
        <v>0</v>
      </c>
      <c r="T2381" s="5">
        <v>0</v>
      </c>
      <c r="U2381" s="11">
        <f t="shared" si="367"/>
        <v>0</v>
      </c>
      <c r="V2381" s="13" t="s">
        <v>1</v>
      </c>
      <c r="W2381" s="10">
        <f>IFERROR(VLOOKUP(V2381,Curr!$B$2:$C$13,2,FALSE),0)</f>
        <v>11</v>
      </c>
      <c r="X2381" s="11">
        <f t="shared" si="368"/>
        <v>0</v>
      </c>
      <c r="Y2381" s="14">
        <f t="shared" si="369"/>
        <v>0</v>
      </c>
      <c r="Z2381" s="11">
        <f t="shared" si="370"/>
        <v>0</v>
      </c>
      <c r="AA2381" s="4" t="s">
        <v>1</v>
      </c>
      <c r="AB2381" s="10">
        <f>IFERROR(VLOOKUP(AA2381,Curr!$B$2:$C$13,2,FALSE),0)</f>
        <v>11</v>
      </c>
      <c r="AC2381" s="11">
        <f t="shared" si="371"/>
        <v>0</v>
      </c>
      <c r="AD2381" s="11">
        <f t="shared" si="372"/>
        <v>0</v>
      </c>
      <c r="AE2381" s="12">
        <f t="shared" si="373"/>
        <v>0</v>
      </c>
      <c r="AF2381"/>
      <c r="AG2381"/>
      <c r="AH2381"/>
      <c r="AI2381"/>
      <c r="AJ2381"/>
    </row>
    <row r="2382" spans="2:36" x14ac:dyDescent="0.25">
      <c r="B2382" s="2" t="s">
        <v>685</v>
      </c>
      <c r="C2382"/>
      <c r="D2382" s="1" t="s">
        <v>1733</v>
      </c>
      <c r="E2382"/>
      <c r="F2382"/>
      <c r="G2382"/>
      <c r="H2382"/>
      <c r="I2382"/>
      <c r="J2382" s="1" t="s">
        <v>4105</v>
      </c>
      <c r="K2382"/>
      <c r="L2382"/>
      <c r="M2382"/>
      <c r="N2382"/>
      <c r="O2382"/>
      <c r="P2382"/>
      <c r="Q2382" s="13">
        <v>0</v>
      </c>
      <c r="R2382" s="13">
        <v>0</v>
      </c>
      <c r="S2382" s="11">
        <f t="shared" si="366"/>
        <v>0</v>
      </c>
      <c r="T2382" s="5">
        <v>0</v>
      </c>
      <c r="U2382" s="11">
        <f t="shared" si="367"/>
        <v>0</v>
      </c>
      <c r="V2382" s="13" t="s">
        <v>1</v>
      </c>
      <c r="W2382" s="10">
        <f>IFERROR(VLOOKUP(V2382,Curr!$B$2:$C$13,2,FALSE),0)</f>
        <v>11</v>
      </c>
      <c r="X2382" s="11">
        <f t="shared" si="368"/>
        <v>0</v>
      </c>
      <c r="Y2382" s="14">
        <f t="shared" si="369"/>
        <v>0</v>
      </c>
      <c r="Z2382" s="11">
        <f t="shared" si="370"/>
        <v>0</v>
      </c>
      <c r="AA2382" s="4" t="s">
        <v>1</v>
      </c>
      <c r="AB2382" s="10">
        <f>IFERROR(VLOOKUP(AA2382,Curr!$B$2:$C$13,2,FALSE),0)</f>
        <v>11</v>
      </c>
      <c r="AC2382" s="11">
        <f t="shared" si="371"/>
        <v>0</v>
      </c>
      <c r="AD2382" s="11">
        <f t="shared" si="372"/>
        <v>0</v>
      </c>
      <c r="AE2382" s="12">
        <f t="shared" si="373"/>
        <v>0</v>
      </c>
      <c r="AF2382"/>
      <c r="AG2382"/>
      <c r="AH2382"/>
      <c r="AI2382"/>
      <c r="AJ2382"/>
    </row>
    <row r="2383" spans="2:36" x14ac:dyDescent="0.25">
      <c r="B2383" s="2" t="s">
        <v>685</v>
      </c>
      <c r="C2383"/>
      <c r="D2383" s="1" t="s">
        <v>1733</v>
      </c>
      <c r="E2383"/>
      <c r="F2383"/>
      <c r="G2383"/>
      <c r="H2383"/>
      <c r="I2383"/>
      <c r="J2383" s="1" t="s">
        <v>4106</v>
      </c>
      <c r="K2383"/>
      <c r="L2383"/>
      <c r="M2383"/>
      <c r="N2383"/>
      <c r="O2383"/>
      <c r="P2383"/>
      <c r="Q2383" s="13">
        <v>0</v>
      </c>
      <c r="R2383" s="13">
        <v>0</v>
      </c>
      <c r="S2383" s="11">
        <f t="shared" si="366"/>
        <v>0</v>
      </c>
      <c r="T2383" s="5">
        <v>0</v>
      </c>
      <c r="U2383" s="11">
        <f t="shared" si="367"/>
        <v>0</v>
      </c>
      <c r="V2383" s="13" t="s">
        <v>1</v>
      </c>
      <c r="W2383" s="10">
        <f>IFERROR(VLOOKUP(V2383,Curr!$B$2:$C$13,2,FALSE),0)</f>
        <v>11</v>
      </c>
      <c r="X2383" s="11">
        <f t="shared" si="368"/>
        <v>0</v>
      </c>
      <c r="Y2383" s="14">
        <f t="shared" si="369"/>
        <v>0</v>
      </c>
      <c r="Z2383" s="11">
        <f t="shared" si="370"/>
        <v>0</v>
      </c>
      <c r="AA2383" s="4" t="s">
        <v>1</v>
      </c>
      <c r="AB2383" s="10">
        <f>IFERROR(VLOOKUP(AA2383,Curr!$B$2:$C$13,2,FALSE),0)</f>
        <v>11</v>
      </c>
      <c r="AC2383" s="11">
        <f t="shared" si="371"/>
        <v>0</v>
      </c>
      <c r="AD2383" s="11">
        <f t="shared" si="372"/>
        <v>0</v>
      </c>
      <c r="AE2383" s="12">
        <f t="shared" si="373"/>
        <v>0</v>
      </c>
      <c r="AF2383"/>
      <c r="AG2383"/>
      <c r="AH2383"/>
      <c r="AI2383"/>
      <c r="AJ2383"/>
    </row>
    <row r="2384" spans="2:36" x14ac:dyDescent="0.25">
      <c r="B2384" s="2" t="s">
        <v>998</v>
      </c>
      <c r="C2384"/>
      <c r="D2384" s="1" t="s">
        <v>1733</v>
      </c>
      <c r="E2384"/>
      <c r="F2384"/>
      <c r="G2384"/>
      <c r="H2384"/>
      <c r="I2384"/>
      <c r="J2384" s="1" t="s">
        <v>4107</v>
      </c>
      <c r="K2384"/>
      <c r="L2384"/>
      <c r="M2384"/>
      <c r="N2384"/>
      <c r="O2384"/>
      <c r="P2384"/>
      <c r="Q2384" s="13">
        <v>0</v>
      </c>
      <c r="R2384" s="13">
        <v>0</v>
      </c>
      <c r="S2384" s="11">
        <f t="shared" si="366"/>
        <v>0</v>
      </c>
      <c r="T2384" s="5">
        <v>0</v>
      </c>
      <c r="U2384" s="11">
        <f t="shared" si="367"/>
        <v>0</v>
      </c>
      <c r="V2384" s="13" t="s">
        <v>1</v>
      </c>
      <c r="W2384" s="10">
        <f>IFERROR(VLOOKUP(V2384,Curr!$B$2:$C$13,2,FALSE),0)</f>
        <v>11</v>
      </c>
      <c r="X2384" s="11">
        <f t="shared" si="368"/>
        <v>0</v>
      </c>
      <c r="Y2384" s="14">
        <f t="shared" si="369"/>
        <v>0</v>
      </c>
      <c r="Z2384" s="11">
        <f t="shared" si="370"/>
        <v>0</v>
      </c>
      <c r="AA2384" s="4" t="s">
        <v>1</v>
      </c>
      <c r="AB2384" s="10">
        <f>IFERROR(VLOOKUP(AA2384,Curr!$B$2:$C$13,2,FALSE),0)</f>
        <v>11</v>
      </c>
      <c r="AC2384" s="11">
        <f t="shared" si="371"/>
        <v>0</v>
      </c>
      <c r="AD2384" s="11">
        <f t="shared" si="372"/>
        <v>0</v>
      </c>
      <c r="AE2384" s="12">
        <f t="shared" si="373"/>
        <v>0</v>
      </c>
      <c r="AF2384"/>
      <c r="AG2384"/>
      <c r="AH2384"/>
      <c r="AI2384"/>
      <c r="AJ2384"/>
    </row>
    <row r="2385" spans="2:36" x14ac:dyDescent="0.25">
      <c r="B2385" s="2" t="s">
        <v>998</v>
      </c>
      <c r="C2385"/>
      <c r="D2385" s="1" t="s">
        <v>1733</v>
      </c>
      <c r="E2385"/>
      <c r="F2385"/>
      <c r="G2385"/>
      <c r="H2385"/>
      <c r="I2385"/>
      <c r="J2385" s="1" t="s">
        <v>4108</v>
      </c>
      <c r="K2385"/>
      <c r="L2385"/>
      <c r="M2385"/>
      <c r="N2385"/>
      <c r="O2385"/>
      <c r="P2385" s="16" t="s">
        <v>5808</v>
      </c>
      <c r="Q2385" s="13">
        <v>147</v>
      </c>
      <c r="R2385" s="13">
        <v>0</v>
      </c>
      <c r="S2385" s="11">
        <f t="shared" si="366"/>
        <v>0</v>
      </c>
      <c r="T2385" s="5">
        <v>0.2</v>
      </c>
      <c r="U2385" s="11">
        <f t="shared" si="367"/>
        <v>0</v>
      </c>
      <c r="V2385" s="13" t="s">
        <v>1</v>
      </c>
      <c r="W2385" s="10">
        <f>IFERROR(VLOOKUP(V2385,Curr!$B$2:$C$13,2,FALSE),0)</f>
        <v>11</v>
      </c>
      <c r="X2385" s="11">
        <f t="shared" si="368"/>
        <v>0</v>
      </c>
      <c r="Y2385" s="14">
        <f t="shared" si="369"/>
        <v>147</v>
      </c>
      <c r="Z2385" s="11">
        <f t="shared" si="370"/>
        <v>0</v>
      </c>
      <c r="AA2385" s="4" t="s">
        <v>1</v>
      </c>
      <c r="AB2385" s="10">
        <f>IFERROR(VLOOKUP(AA2385,Curr!$B$2:$C$13,2,FALSE),0)</f>
        <v>11</v>
      </c>
      <c r="AC2385" s="11">
        <f t="shared" si="371"/>
        <v>0</v>
      </c>
      <c r="AD2385" s="11">
        <f t="shared" si="372"/>
        <v>0</v>
      </c>
      <c r="AE2385" s="12">
        <f t="shared" si="373"/>
        <v>0</v>
      </c>
      <c r="AF2385"/>
      <c r="AG2385"/>
      <c r="AH2385"/>
      <c r="AI2385"/>
      <c r="AJ2385"/>
    </row>
    <row r="2386" spans="2:36" x14ac:dyDescent="0.25">
      <c r="B2386" s="2" t="s">
        <v>998</v>
      </c>
      <c r="C2386"/>
      <c r="D2386" s="1" t="s">
        <v>1733</v>
      </c>
      <c r="E2386"/>
      <c r="F2386"/>
      <c r="G2386"/>
      <c r="H2386"/>
      <c r="I2386"/>
      <c r="J2386" s="1" t="s">
        <v>4109</v>
      </c>
      <c r="K2386"/>
      <c r="L2386"/>
      <c r="M2386"/>
      <c r="N2386"/>
      <c r="O2386"/>
      <c r="P2386"/>
      <c r="Q2386" s="13">
        <v>0</v>
      </c>
      <c r="R2386" s="13">
        <v>0</v>
      </c>
      <c r="S2386" s="11">
        <f t="shared" si="366"/>
        <v>0</v>
      </c>
      <c r="T2386" s="5">
        <v>0</v>
      </c>
      <c r="U2386" s="11">
        <f t="shared" si="367"/>
        <v>0</v>
      </c>
      <c r="V2386" s="13" t="s">
        <v>1</v>
      </c>
      <c r="W2386" s="10">
        <f>IFERROR(VLOOKUP(V2386,Curr!$B$2:$C$13,2,FALSE),0)</f>
        <v>11</v>
      </c>
      <c r="X2386" s="11">
        <f t="shared" si="368"/>
        <v>0</v>
      </c>
      <c r="Y2386" s="14">
        <f t="shared" si="369"/>
        <v>0</v>
      </c>
      <c r="Z2386" s="11">
        <f t="shared" si="370"/>
        <v>0</v>
      </c>
      <c r="AA2386" s="4" t="s">
        <v>1</v>
      </c>
      <c r="AB2386" s="10">
        <f>IFERROR(VLOOKUP(AA2386,Curr!$B$2:$C$13,2,FALSE),0)</f>
        <v>11</v>
      </c>
      <c r="AC2386" s="11">
        <f t="shared" si="371"/>
        <v>0</v>
      </c>
      <c r="AD2386" s="11">
        <f t="shared" si="372"/>
        <v>0</v>
      </c>
      <c r="AE2386" s="12">
        <f t="shared" si="373"/>
        <v>0</v>
      </c>
      <c r="AF2386"/>
      <c r="AG2386"/>
      <c r="AH2386"/>
      <c r="AI2386"/>
      <c r="AJ2386"/>
    </row>
    <row r="2387" spans="2:36" x14ac:dyDescent="0.25">
      <c r="B2387" s="2" t="s">
        <v>998</v>
      </c>
      <c r="C2387"/>
      <c r="D2387" s="1" t="s">
        <v>1733</v>
      </c>
      <c r="E2387"/>
      <c r="F2387"/>
      <c r="G2387"/>
      <c r="H2387"/>
      <c r="I2387"/>
      <c r="J2387" s="1" t="s">
        <v>4110</v>
      </c>
      <c r="K2387"/>
      <c r="L2387"/>
      <c r="M2387"/>
      <c r="N2387"/>
      <c r="O2387"/>
      <c r="P2387" s="16" t="s">
        <v>5808</v>
      </c>
      <c r="Q2387" s="13">
        <v>147</v>
      </c>
      <c r="R2387" s="13">
        <v>0</v>
      </c>
      <c r="S2387" s="11">
        <f t="shared" ref="S2387" si="374">+Q2387*R2387</f>
        <v>0</v>
      </c>
      <c r="T2387" s="5">
        <v>0.2</v>
      </c>
      <c r="U2387" s="11">
        <f t="shared" si="367"/>
        <v>0</v>
      </c>
      <c r="V2387" s="13" t="s">
        <v>1</v>
      </c>
      <c r="W2387" s="10">
        <f>IFERROR(VLOOKUP(V2387,Curr!$B$2:$C$13,2,FALSE),0)</f>
        <v>11</v>
      </c>
      <c r="X2387" s="11">
        <f t="shared" si="368"/>
        <v>0</v>
      </c>
      <c r="Y2387" s="14">
        <f t="shared" si="369"/>
        <v>147</v>
      </c>
      <c r="Z2387" s="11">
        <f t="shared" si="370"/>
        <v>0</v>
      </c>
      <c r="AA2387" s="4" t="s">
        <v>1</v>
      </c>
      <c r="AB2387" s="10">
        <f>IFERROR(VLOOKUP(AA2387,Curr!$B$2:$C$13,2,FALSE),0)</f>
        <v>11</v>
      </c>
      <c r="AC2387" s="11">
        <f t="shared" si="371"/>
        <v>0</v>
      </c>
      <c r="AD2387" s="11">
        <f t="shared" si="372"/>
        <v>0</v>
      </c>
      <c r="AE2387" s="12">
        <f t="shared" si="373"/>
        <v>0</v>
      </c>
      <c r="AF2387"/>
      <c r="AG2387"/>
      <c r="AH2387"/>
      <c r="AI2387"/>
      <c r="AJ2387"/>
    </row>
    <row r="2388" spans="2:36" x14ac:dyDescent="0.25">
      <c r="B2388" s="2" t="s">
        <v>998</v>
      </c>
      <c r="C2388"/>
      <c r="D2388" s="1" t="s">
        <v>1733</v>
      </c>
      <c r="E2388"/>
      <c r="F2388"/>
      <c r="G2388"/>
      <c r="H2388"/>
      <c r="I2388"/>
      <c r="J2388" s="1" t="s">
        <v>4111</v>
      </c>
      <c r="K2388"/>
      <c r="L2388"/>
      <c r="M2388"/>
      <c r="N2388"/>
      <c r="O2388"/>
      <c r="P2388"/>
      <c r="Q2388" s="13">
        <v>0</v>
      </c>
      <c r="R2388" s="13">
        <v>0</v>
      </c>
      <c r="S2388" s="11">
        <f t="shared" si="366"/>
        <v>0</v>
      </c>
      <c r="T2388" s="5">
        <v>0</v>
      </c>
      <c r="U2388" s="11">
        <f t="shared" si="367"/>
        <v>0</v>
      </c>
      <c r="V2388" s="13" t="s">
        <v>1</v>
      </c>
      <c r="W2388" s="10">
        <f>IFERROR(VLOOKUP(V2388,Curr!$B$2:$C$13,2,FALSE),0)</f>
        <v>11</v>
      </c>
      <c r="X2388" s="11">
        <f t="shared" si="368"/>
        <v>0</v>
      </c>
      <c r="Y2388" s="14">
        <f t="shared" si="369"/>
        <v>0</v>
      </c>
      <c r="Z2388" s="11">
        <f t="shared" si="370"/>
        <v>0</v>
      </c>
      <c r="AA2388" s="4" t="s">
        <v>1</v>
      </c>
      <c r="AB2388" s="10">
        <f>IFERROR(VLOOKUP(AA2388,Curr!$B$2:$C$13,2,FALSE),0)</f>
        <v>11</v>
      </c>
      <c r="AC2388" s="11">
        <f t="shared" si="371"/>
        <v>0</v>
      </c>
      <c r="AD2388" s="11">
        <f t="shared" si="372"/>
        <v>0</v>
      </c>
      <c r="AE2388" s="12">
        <f t="shared" si="373"/>
        <v>0</v>
      </c>
      <c r="AF2388"/>
      <c r="AG2388"/>
      <c r="AH2388"/>
      <c r="AI2388"/>
      <c r="AJ2388"/>
    </row>
    <row r="2389" spans="2:36" x14ac:dyDescent="0.25">
      <c r="B2389" s="2" t="s">
        <v>998</v>
      </c>
      <c r="C2389"/>
      <c r="D2389" s="1" t="s">
        <v>1733</v>
      </c>
      <c r="E2389"/>
      <c r="F2389"/>
      <c r="G2389"/>
      <c r="H2389"/>
      <c r="I2389"/>
      <c r="J2389" s="1" t="s">
        <v>4112</v>
      </c>
      <c r="K2389"/>
      <c r="L2389"/>
      <c r="M2389"/>
      <c r="N2389"/>
      <c r="O2389"/>
      <c r="P2389" s="16" t="s">
        <v>5808</v>
      </c>
      <c r="Q2389" s="13">
        <v>147</v>
      </c>
      <c r="R2389" s="13">
        <v>0</v>
      </c>
      <c r="S2389" s="11">
        <f t="shared" ref="S2389" si="375">+Q2389*R2389</f>
        <v>0</v>
      </c>
      <c r="T2389" s="5">
        <v>0.2</v>
      </c>
      <c r="U2389" s="11">
        <f t="shared" si="367"/>
        <v>0</v>
      </c>
      <c r="V2389" s="13" t="s">
        <v>1</v>
      </c>
      <c r="W2389" s="10">
        <f>IFERROR(VLOOKUP(V2389,Curr!$B$2:$C$13,2,FALSE),0)</f>
        <v>11</v>
      </c>
      <c r="X2389" s="11">
        <f t="shared" si="368"/>
        <v>0</v>
      </c>
      <c r="Y2389" s="14">
        <f t="shared" si="369"/>
        <v>147</v>
      </c>
      <c r="Z2389" s="11">
        <f t="shared" si="370"/>
        <v>0</v>
      </c>
      <c r="AA2389" s="4" t="s">
        <v>1</v>
      </c>
      <c r="AB2389" s="10">
        <f>IFERROR(VLOOKUP(AA2389,Curr!$B$2:$C$13,2,FALSE),0)</f>
        <v>11</v>
      </c>
      <c r="AC2389" s="11">
        <f t="shared" si="371"/>
        <v>0</v>
      </c>
      <c r="AD2389" s="11">
        <f t="shared" si="372"/>
        <v>0</v>
      </c>
      <c r="AE2389" s="12">
        <f t="shared" si="373"/>
        <v>0</v>
      </c>
      <c r="AF2389"/>
      <c r="AG2389"/>
      <c r="AH2389"/>
      <c r="AI2389"/>
      <c r="AJ2389"/>
    </row>
    <row r="2390" spans="2:36" x14ac:dyDescent="0.25">
      <c r="B2390" s="2" t="s">
        <v>998</v>
      </c>
      <c r="C2390"/>
      <c r="D2390" s="1" t="s">
        <v>1733</v>
      </c>
      <c r="E2390"/>
      <c r="F2390"/>
      <c r="G2390"/>
      <c r="H2390"/>
      <c r="I2390"/>
      <c r="J2390" s="1" t="s">
        <v>4113</v>
      </c>
      <c r="K2390"/>
      <c r="L2390"/>
      <c r="M2390"/>
      <c r="N2390"/>
      <c r="O2390"/>
      <c r="P2390"/>
      <c r="Q2390" s="13">
        <v>0</v>
      </c>
      <c r="R2390" s="13">
        <v>0</v>
      </c>
      <c r="S2390" s="11">
        <f t="shared" si="366"/>
        <v>0</v>
      </c>
      <c r="T2390" s="5">
        <v>0</v>
      </c>
      <c r="U2390" s="11">
        <f t="shared" si="367"/>
        <v>0</v>
      </c>
      <c r="V2390" s="13" t="s">
        <v>1</v>
      </c>
      <c r="W2390" s="10">
        <f>IFERROR(VLOOKUP(V2390,Curr!$B$2:$C$13,2,FALSE),0)</f>
        <v>11</v>
      </c>
      <c r="X2390" s="11">
        <f t="shared" si="368"/>
        <v>0</v>
      </c>
      <c r="Y2390" s="14">
        <f t="shared" si="369"/>
        <v>0</v>
      </c>
      <c r="Z2390" s="11">
        <f t="shared" si="370"/>
        <v>0</v>
      </c>
      <c r="AA2390" s="4" t="s">
        <v>1</v>
      </c>
      <c r="AB2390" s="10">
        <f>IFERROR(VLOOKUP(AA2390,Curr!$B$2:$C$13,2,FALSE),0)</f>
        <v>11</v>
      </c>
      <c r="AC2390" s="11">
        <f t="shared" si="371"/>
        <v>0</v>
      </c>
      <c r="AD2390" s="11">
        <f t="shared" si="372"/>
        <v>0</v>
      </c>
      <c r="AE2390" s="12">
        <f t="shared" si="373"/>
        <v>0</v>
      </c>
      <c r="AF2390"/>
      <c r="AG2390"/>
      <c r="AH2390"/>
      <c r="AI2390"/>
      <c r="AJ2390"/>
    </row>
    <row r="2391" spans="2:36" x14ac:dyDescent="0.25">
      <c r="B2391" s="2" t="s">
        <v>998</v>
      </c>
      <c r="C2391"/>
      <c r="D2391" s="1" t="s">
        <v>1733</v>
      </c>
      <c r="E2391"/>
      <c r="F2391"/>
      <c r="G2391"/>
      <c r="H2391"/>
      <c r="I2391"/>
      <c r="J2391" s="1" t="s">
        <v>4114</v>
      </c>
      <c r="K2391"/>
      <c r="L2391"/>
      <c r="M2391"/>
      <c r="N2391"/>
      <c r="O2391"/>
      <c r="P2391" s="16" t="s">
        <v>5808</v>
      </c>
      <c r="Q2391" s="13">
        <v>147</v>
      </c>
      <c r="R2391" s="13">
        <v>0</v>
      </c>
      <c r="S2391" s="11">
        <f t="shared" ref="S2391" si="376">+Q2391*R2391</f>
        <v>0</v>
      </c>
      <c r="T2391" s="5">
        <v>0.2</v>
      </c>
      <c r="U2391" s="11">
        <f t="shared" si="367"/>
        <v>0</v>
      </c>
      <c r="V2391" s="13" t="s">
        <v>1</v>
      </c>
      <c r="W2391" s="10">
        <f>IFERROR(VLOOKUP(V2391,Curr!$B$2:$C$13,2,FALSE),0)</f>
        <v>11</v>
      </c>
      <c r="X2391" s="11">
        <f t="shared" si="368"/>
        <v>0</v>
      </c>
      <c r="Y2391" s="14">
        <f t="shared" si="369"/>
        <v>147</v>
      </c>
      <c r="Z2391" s="11">
        <f t="shared" si="370"/>
        <v>0</v>
      </c>
      <c r="AA2391" s="4" t="s">
        <v>1</v>
      </c>
      <c r="AB2391" s="10">
        <f>IFERROR(VLOOKUP(AA2391,Curr!$B$2:$C$13,2,FALSE),0)</f>
        <v>11</v>
      </c>
      <c r="AC2391" s="11">
        <f t="shared" si="371"/>
        <v>0</v>
      </c>
      <c r="AD2391" s="11">
        <f t="shared" si="372"/>
        <v>0</v>
      </c>
      <c r="AE2391" s="12">
        <f t="shared" si="373"/>
        <v>0</v>
      </c>
      <c r="AF2391"/>
      <c r="AG2391"/>
      <c r="AH2391"/>
      <c r="AI2391"/>
      <c r="AJ2391"/>
    </row>
    <row r="2392" spans="2:36" x14ac:dyDescent="0.25">
      <c r="B2392" s="2" t="s">
        <v>998</v>
      </c>
      <c r="C2392"/>
      <c r="D2392" s="1" t="s">
        <v>1733</v>
      </c>
      <c r="E2392"/>
      <c r="F2392"/>
      <c r="G2392"/>
      <c r="H2392"/>
      <c r="I2392"/>
      <c r="J2392" s="1" t="s">
        <v>4115</v>
      </c>
      <c r="K2392"/>
      <c r="L2392"/>
      <c r="M2392"/>
      <c r="N2392"/>
      <c r="O2392"/>
      <c r="P2392"/>
      <c r="Q2392" s="13">
        <v>0</v>
      </c>
      <c r="R2392" s="13">
        <v>0</v>
      </c>
      <c r="S2392" s="11">
        <f t="shared" si="366"/>
        <v>0</v>
      </c>
      <c r="T2392" s="5">
        <v>0</v>
      </c>
      <c r="U2392" s="11">
        <f t="shared" si="367"/>
        <v>0</v>
      </c>
      <c r="V2392" s="13" t="s">
        <v>1</v>
      </c>
      <c r="W2392" s="10">
        <f>IFERROR(VLOOKUP(V2392,Curr!$B$2:$C$13,2,FALSE),0)</f>
        <v>11</v>
      </c>
      <c r="X2392" s="11">
        <f t="shared" si="368"/>
        <v>0</v>
      </c>
      <c r="Y2392" s="14">
        <f t="shared" si="369"/>
        <v>0</v>
      </c>
      <c r="Z2392" s="11">
        <f t="shared" si="370"/>
        <v>0</v>
      </c>
      <c r="AA2392" s="4" t="s">
        <v>1</v>
      </c>
      <c r="AB2392" s="10">
        <f>IFERROR(VLOOKUP(AA2392,Curr!$B$2:$C$13,2,FALSE),0)</f>
        <v>11</v>
      </c>
      <c r="AC2392" s="11">
        <f t="shared" si="371"/>
        <v>0</v>
      </c>
      <c r="AD2392" s="11">
        <f t="shared" si="372"/>
        <v>0</v>
      </c>
      <c r="AE2392" s="12">
        <f t="shared" si="373"/>
        <v>0</v>
      </c>
      <c r="AF2392"/>
      <c r="AG2392"/>
      <c r="AH2392"/>
      <c r="AI2392"/>
      <c r="AJ2392"/>
    </row>
    <row r="2393" spans="2:36" x14ac:dyDescent="0.25">
      <c r="B2393" s="2" t="s">
        <v>998</v>
      </c>
      <c r="C2393"/>
      <c r="D2393" s="1" t="s">
        <v>1733</v>
      </c>
      <c r="E2393"/>
      <c r="F2393"/>
      <c r="G2393"/>
      <c r="H2393"/>
      <c r="I2393"/>
      <c r="J2393" s="1" t="s">
        <v>4116</v>
      </c>
      <c r="K2393"/>
      <c r="L2393"/>
      <c r="M2393"/>
      <c r="N2393"/>
      <c r="O2393"/>
      <c r="P2393" s="16" t="s">
        <v>5808</v>
      </c>
      <c r="Q2393" s="13">
        <v>147</v>
      </c>
      <c r="R2393" s="13">
        <v>0</v>
      </c>
      <c r="S2393" s="11">
        <f t="shared" ref="S2393" si="377">+Q2393*R2393</f>
        <v>0</v>
      </c>
      <c r="T2393" s="5">
        <v>0.2</v>
      </c>
      <c r="U2393" s="11">
        <f t="shared" si="367"/>
        <v>0</v>
      </c>
      <c r="V2393" s="13" t="s">
        <v>1</v>
      </c>
      <c r="W2393" s="10">
        <f>IFERROR(VLOOKUP(V2393,Curr!$B$2:$C$13,2,FALSE),0)</f>
        <v>11</v>
      </c>
      <c r="X2393" s="11">
        <f t="shared" si="368"/>
        <v>0</v>
      </c>
      <c r="Y2393" s="14">
        <f t="shared" si="369"/>
        <v>147</v>
      </c>
      <c r="Z2393" s="11">
        <f t="shared" si="370"/>
        <v>0</v>
      </c>
      <c r="AA2393" s="4" t="s">
        <v>1</v>
      </c>
      <c r="AB2393" s="10">
        <f>IFERROR(VLOOKUP(AA2393,Curr!$B$2:$C$13,2,FALSE),0)</f>
        <v>11</v>
      </c>
      <c r="AC2393" s="11">
        <f t="shared" si="371"/>
        <v>0</v>
      </c>
      <c r="AD2393" s="11">
        <f t="shared" si="372"/>
        <v>0</v>
      </c>
      <c r="AE2393" s="12">
        <f t="shared" si="373"/>
        <v>0</v>
      </c>
      <c r="AF2393"/>
      <c r="AG2393"/>
      <c r="AH2393"/>
      <c r="AI2393"/>
      <c r="AJ2393"/>
    </row>
    <row r="2394" spans="2:36" x14ac:dyDescent="0.25">
      <c r="B2394" s="2" t="s">
        <v>998</v>
      </c>
      <c r="C2394"/>
      <c r="D2394" s="1" t="s">
        <v>1733</v>
      </c>
      <c r="E2394"/>
      <c r="F2394"/>
      <c r="G2394"/>
      <c r="H2394"/>
      <c r="I2394"/>
      <c r="J2394" s="1" t="s">
        <v>4117</v>
      </c>
      <c r="K2394"/>
      <c r="L2394"/>
      <c r="M2394"/>
      <c r="N2394"/>
      <c r="O2394"/>
      <c r="P2394"/>
      <c r="Q2394" s="13">
        <v>0</v>
      </c>
      <c r="R2394" s="13">
        <v>0</v>
      </c>
      <c r="S2394" s="11">
        <f t="shared" si="366"/>
        <v>0</v>
      </c>
      <c r="T2394" s="5">
        <v>0</v>
      </c>
      <c r="U2394" s="11">
        <f t="shared" si="367"/>
        <v>0</v>
      </c>
      <c r="V2394" s="13" t="s">
        <v>1</v>
      </c>
      <c r="W2394" s="10">
        <f>IFERROR(VLOOKUP(V2394,Curr!$B$2:$C$13,2,FALSE),0)</f>
        <v>11</v>
      </c>
      <c r="X2394" s="11">
        <f t="shared" si="368"/>
        <v>0</v>
      </c>
      <c r="Y2394" s="14">
        <f t="shared" si="369"/>
        <v>0</v>
      </c>
      <c r="Z2394" s="11">
        <f t="shared" si="370"/>
        <v>0</v>
      </c>
      <c r="AA2394" s="4" t="s">
        <v>1</v>
      </c>
      <c r="AB2394" s="10">
        <f>IFERROR(VLOOKUP(AA2394,Curr!$B$2:$C$13,2,FALSE),0)</f>
        <v>11</v>
      </c>
      <c r="AC2394" s="11">
        <f t="shared" si="371"/>
        <v>0</v>
      </c>
      <c r="AD2394" s="11">
        <f t="shared" si="372"/>
        <v>0</v>
      </c>
      <c r="AE2394" s="12">
        <f t="shared" si="373"/>
        <v>0</v>
      </c>
      <c r="AF2394"/>
      <c r="AG2394"/>
      <c r="AH2394"/>
      <c r="AI2394"/>
      <c r="AJ2394"/>
    </row>
    <row r="2395" spans="2:36" x14ac:dyDescent="0.25">
      <c r="B2395" s="2" t="s">
        <v>998</v>
      </c>
      <c r="C2395"/>
      <c r="D2395" s="1" t="s">
        <v>1733</v>
      </c>
      <c r="E2395"/>
      <c r="F2395"/>
      <c r="G2395"/>
      <c r="H2395"/>
      <c r="I2395"/>
      <c r="J2395" s="1" t="s">
        <v>4118</v>
      </c>
      <c r="K2395"/>
      <c r="L2395"/>
      <c r="M2395"/>
      <c r="N2395"/>
      <c r="O2395"/>
      <c r="P2395" s="16" t="s">
        <v>5808</v>
      </c>
      <c r="Q2395" s="13">
        <v>147</v>
      </c>
      <c r="R2395" s="13">
        <v>0</v>
      </c>
      <c r="S2395" s="11">
        <f t="shared" ref="S2395" si="378">+Q2395*R2395</f>
        <v>0</v>
      </c>
      <c r="T2395" s="5">
        <v>0.2</v>
      </c>
      <c r="U2395" s="11">
        <f t="shared" si="367"/>
        <v>0</v>
      </c>
      <c r="V2395" s="13" t="s">
        <v>1</v>
      </c>
      <c r="W2395" s="10">
        <f>IFERROR(VLOOKUP(V2395,Curr!$B$2:$C$13,2,FALSE),0)</f>
        <v>11</v>
      </c>
      <c r="X2395" s="11">
        <f t="shared" si="368"/>
        <v>0</v>
      </c>
      <c r="Y2395" s="14">
        <f t="shared" si="369"/>
        <v>147</v>
      </c>
      <c r="Z2395" s="11">
        <f t="shared" si="370"/>
        <v>0</v>
      </c>
      <c r="AA2395" s="4" t="s">
        <v>1</v>
      </c>
      <c r="AB2395" s="10">
        <f>IFERROR(VLOOKUP(AA2395,Curr!$B$2:$C$13,2,FALSE),0)</f>
        <v>11</v>
      </c>
      <c r="AC2395" s="11">
        <f t="shared" si="371"/>
        <v>0</v>
      </c>
      <c r="AD2395" s="11">
        <f t="shared" si="372"/>
        <v>0</v>
      </c>
      <c r="AE2395" s="12">
        <f t="shared" si="373"/>
        <v>0</v>
      </c>
      <c r="AF2395"/>
      <c r="AG2395"/>
      <c r="AH2395"/>
      <c r="AI2395"/>
      <c r="AJ2395"/>
    </row>
    <row r="2396" spans="2:36" x14ac:dyDescent="0.25">
      <c r="B2396" s="2" t="s">
        <v>998</v>
      </c>
      <c r="C2396"/>
      <c r="D2396" s="1" t="s">
        <v>1733</v>
      </c>
      <c r="E2396"/>
      <c r="F2396"/>
      <c r="G2396"/>
      <c r="H2396"/>
      <c r="I2396"/>
      <c r="J2396" s="1" t="s">
        <v>4119</v>
      </c>
      <c r="K2396"/>
      <c r="L2396"/>
      <c r="M2396"/>
      <c r="N2396"/>
      <c r="O2396"/>
      <c r="P2396"/>
      <c r="Q2396" s="13">
        <v>0</v>
      </c>
      <c r="R2396" s="13">
        <v>0</v>
      </c>
      <c r="S2396" s="11">
        <f t="shared" si="366"/>
        <v>0</v>
      </c>
      <c r="T2396" s="5">
        <v>0</v>
      </c>
      <c r="U2396" s="11">
        <f t="shared" si="367"/>
        <v>0</v>
      </c>
      <c r="V2396" s="13" t="s">
        <v>1</v>
      </c>
      <c r="W2396" s="10">
        <f>IFERROR(VLOOKUP(V2396,Curr!$B$2:$C$13,2,FALSE),0)</f>
        <v>11</v>
      </c>
      <c r="X2396" s="11">
        <f t="shared" si="368"/>
        <v>0</v>
      </c>
      <c r="Y2396" s="14">
        <f t="shared" si="369"/>
        <v>0</v>
      </c>
      <c r="Z2396" s="11">
        <f t="shared" si="370"/>
        <v>0</v>
      </c>
      <c r="AA2396" s="4" t="s">
        <v>1</v>
      </c>
      <c r="AB2396" s="10">
        <f>IFERROR(VLOOKUP(AA2396,Curr!$B$2:$C$13,2,FALSE),0)</f>
        <v>11</v>
      </c>
      <c r="AC2396" s="11">
        <f t="shared" si="371"/>
        <v>0</v>
      </c>
      <c r="AD2396" s="11">
        <f t="shared" si="372"/>
        <v>0</v>
      </c>
      <c r="AE2396" s="12">
        <f t="shared" si="373"/>
        <v>0</v>
      </c>
      <c r="AF2396"/>
      <c r="AG2396"/>
      <c r="AH2396"/>
      <c r="AI2396"/>
      <c r="AJ2396"/>
    </row>
    <row r="2397" spans="2:36" x14ac:dyDescent="0.25">
      <c r="B2397" s="2" t="s">
        <v>998</v>
      </c>
      <c r="C2397"/>
      <c r="D2397" s="1" t="s">
        <v>1733</v>
      </c>
      <c r="E2397"/>
      <c r="F2397"/>
      <c r="G2397"/>
      <c r="H2397"/>
      <c r="I2397"/>
      <c r="J2397" s="1" t="s">
        <v>4120</v>
      </c>
      <c r="K2397"/>
      <c r="L2397"/>
      <c r="M2397"/>
      <c r="N2397"/>
      <c r="O2397"/>
      <c r="P2397"/>
      <c r="Q2397" s="13">
        <v>0</v>
      </c>
      <c r="R2397" s="13">
        <v>0</v>
      </c>
      <c r="S2397" s="11">
        <f t="shared" si="366"/>
        <v>0</v>
      </c>
      <c r="T2397" s="5">
        <v>0</v>
      </c>
      <c r="U2397" s="11">
        <f t="shared" si="367"/>
        <v>0</v>
      </c>
      <c r="V2397" s="13" t="s">
        <v>1</v>
      </c>
      <c r="W2397" s="10">
        <f>IFERROR(VLOOKUP(V2397,Curr!$B$2:$C$13,2,FALSE),0)</f>
        <v>11</v>
      </c>
      <c r="X2397" s="11">
        <f t="shared" si="368"/>
        <v>0</v>
      </c>
      <c r="Y2397" s="14">
        <f t="shared" si="369"/>
        <v>0</v>
      </c>
      <c r="Z2397" s="11">
        <f t="shared" si="370"/>
        <v>0</v>
      </c>
      <c r="AA2397" s="4" t="s">
        <v>1</v>
      </c>
      <c r="AB2397" s="10">
        <f>IFERROR(VLOOKUP(AA2397,Curr!$B$2:$C$13,2,FALSE),0)</f>
        <v>11</v>
      </c>
      <c r="AC2397" s="11">
        <f t="shared" si="371"/>
        <v>0</v>
      </c>
      <c r="AD2397" s="11">
        <f t="shared" si="372"/>
        <v>0</v>
      </c>
      <c r="AE2397" s="12">
        <f t="shared" si="373"/>
        <v>0</v>
      </c>
      <c r="AF2397"/>
      <c r="AG2397"/>
      <c r="AH2397"/>
      <c r="AI2397"/>
      <c r="AJ2397"/>
    </row>
    <row r="2398" spans="2:36" x14ac:dyDescent="0.25">
      <c r="B2398" s="2" t="s">
        <v>998</v>
      </c>
      <c r="C2398"/>
      <c r="D2398" s="1" t="s">
        <v>1733</v>
      </c>
      <c r="E2398"/>
      <c r="F2398"/>
      <c r="G2398"/>
      <c r="H2398"/>
      <c r="I2398"/>
      <c r="J2398" s="1" t="s">
        <v>4121</v>
      </c>
      <c r="K2398"/>
      <c r="L2398"/>
      <c r="M2398"/>
      <c r="N2398"/>
      <c r="O2398"/>
      <c r="P2398"/>
      <c r="Q2398" s="13">
        <v>0</v>
      </c>
      <c r="R2398" s="13">
        <v>0</v>
      </c>
      <c r="S2398" s="11">
        <f t="shared" si="366"/>
        <v>0</v>
      </c>
      <c r="T2398" s="5">
        <v>0</v>
      </c>
      <c r="U2398" s="11">
        <f t="shared" si="367"/>
        <v>0</v>
      </c>
      <c r="V2398" s="13" t="s">
        <v>1</v>
      </c>
      <c r="W2398" s="10">
        <f>IFERROR(VLOOKUP(V2398,Curr!$B$2:$C$13,2,FALSE),0)</f>
        <v>11</v>
      </c>
      <c r="X2398" s="11">
        <f t="shared" si="368"/>
        <v>0</v>
      </c>
      <c r="Y2398" s="14">
        <f t="shared" si="369"/>
        <v>0</v>
      </c>
      <c r="Z2398" s="11">
        <f t="shared" si="370"/>
        <v>0</v>
      </c>
      <c r="AA2398" s="4" t="s">
        <v>1</v>
      </c>
      <c r="AB2398" s="10">
        <f>IFERROR(VLOOKUP(AA2398,Curr!$B$2:$C$13,2,FALSE),0)</f>
        <v>11</v>
      </c>
      <c r="AC2398" s="11">
        <f t="shared" si="371"/>
        <v>0</v>
      </c>
      <c r="AD2398" s="11">
        <f t="shared" si="372"/>
        <v>0</v>
      </c>
      <c r="AE2398" s="12">
        <f t="shared" si="373"/>
        <v>0</v>
      </c>
      <c r="AF2398"/>
      <c r="AG2398"/>
      <c r="AH2398"/>
      <c r="AI2398"/>
      <c r="AJ2398"/>
    </row>
    <row r="2399" spans="2:36" x14ac:dyDescent="0.25">
      <c r="B2399" s="2" t="s">
        <v>998</v>
      </c>
      <c r="C2399"/>
      <c r="D2399" s="1" t="s">
        <v>1733</v>
      </c>
      <c r="E2399"/>
      <c r="F2399"/>
      <c r="G2399"/>
      <c r="H2399"/>
      <c r="I2399"/>
      <c r="J2399" s="1" t="s">
        <v>4122</v>
      </c>
      <c r="K2399"/>
      <c r="L2399"/>
      <c r="M2399"/>
      <c r="N2399"/>
      <c r="O2399"/>
      <c r="P2399"/>
      <c r="Q2399" s="13">
        <v>0</v>
      </c>
      <c r="R2399" s="13">
        <v>0</v>
      </c>
      <c r="S2399" s="11">
        <f t="shared" si="366"/>
        <v>0</v>
      </c>
      <c r="T2399" s="5">
        <v>0</v>
      </c>
      <c r="U2399" s="11">
        <f t="shared" si="367"/>
        <v>0</v>
      </c>
      <c r="V2399" s="13" t="s">
        <v>1</v>
      </c>
      <c r="W2399" s="10">
        <f>IFERROR(VLOOKUP(V2399,Curr!$B$2:$C$13,2,FALSE),0)</f>
        <v>11</v>
      </c>
      <c r="X2399" s="11">
        <f t="shared" si="368"/>
        <v>0</v>
      </c>
      <c r="Y2399" s="14">
        <f t="shared" si="369"/>
        <v>0</v>
      </c>
      <c r="Z2399" s="11">
        <f t="shared" si="370"/>
        <v>0</v>
      </c>
      <c r="AA2399" s="4" t="s">
        <v>1</v>
      </c>
      <c r="AB2399" s="10">
        <f>IFERROR(VLOOKUP(AA2399,Curr!$B$2:$C$13,2,FALSE),0)</f>
        <v>11</v>
      </c>
      <c r="AC2399" s="11">
        <f t="shared" si="371"/>
        <v>0</v>
      </c>
      <c r="AD2399" s="11">
        <f t="shared" si="372"/>
        <v>0</v>
      </c>
      <c r="AE2399" s="12">
        <f t="shared" si="373"/>
        <v>0</v>
      </c>
      <c r="AF2399"/>
      <c r="AG2399"/>
      <c r="AH2399"/>
      <c r="AI2399"/>
      <c r="AJ2399"/>
    </row>
    <row r="2400" spans="2:36" x14ac:dyDescent="0.25">
      <c r="B2400" s="2" t="s">
        <v>998</v>
      </c>
      <c r="C2400"/>
      <c r="D2400" s="1" t="s">
        <v>1733</v>
      </c>
      <c r="E2400"/>
      <c r="F2400"/>
      <c r="G2400"/>
      <c r="H2400"/>
      <c r="I2400"/>
      <c r="J2400" s="1" t="s">
        <v>4123</v>
      </c>
      <c r="K2400"/>
      <c r="L2400"/>
      <c r="M2400"/>
      <c r="N2400"/>
      <c r="O2400"/>
      <c r="P2400"/>
      <c r="Q2400" s="13">
        <v>0</v>
      </c>
      <c r="R2400" s="13">
        <v>0</v>
      </c>
      <c r="S2400" s="11">
        <f t="shared" si="366"/>
        <v>0</v>
      </c>
      <c r="T2400" s="5">
        <v>0</v>
      </c>
      <c r="U2400" s="11">
        <f t="shared" si="367"/>
        <v>0</v>
      </c>
      <c r="V2400" s="13" t="s">
        <v>1</v>
      </c>
      <c r="W2400" s="10">
        <f>IFERROR(VLOOKUP(V2400,Curr!$B$2:$C$13,2,FALSE),0)</f>
        <v>11</v>
      </c>
      <c r="X2400" s="11">
        <f t="shared" si="368"/>
        <v>0</v>
      </c>
      <c r="Y2400" s="14">
        <f t="shared" si="369"/>
        <v>0</v>
      </c>
      <c r="Z2400" s="11">
        <f t="shared" si="370"/>
        <v>0</v>
      </c>
      <c r="AA2400" s="4" t="s">
        <v>1</v>
      </c>
      <c r="AB2400" s="10">
        <f>IFERROR(VLOOKUP(AA2400,Curr!$B$2:$C$13,2,FALSE),0)</f>
        <v>11</v>
      </c>
      <c r="AC2400" s="11">
        <f t="shared" si="371"/>
        <v>0</v>
      </c>
      <c r="AD2400" s="11">
        <f t="shared" si="372"/>
        <v>0</v>
      </c>
      <c r="AE2400" s="12">
        <f t="shared" si="373"/>
        <v>0</v>
      </c>
      <c r="AF2400"/>
      <c r="AG2400"/>
      <c r="AH2400"/>
      <c r="AI2400"/>
      <c r="AJ2400"/>
    </row>
    <row r="2401" spans="2:36" x14ac:dyDescent="0.25">
      <c r="B2401" s="2" t="s">
        <v>998</v>
      </c>
      <c r="C2401"/>
      <c r="D2401" s="1" t="s">
        <v>1733</v>
      </c>
      <c r="E2401"/>
      <c r="F2401"/>
      <c r="G2401"/>
      <c r="H2401"/>
      <c r="I2401"/>
      <c r="J2401" s="1" t="s">
        <v>4124</v>
      </c>
      <c r="K2401"/>
      <c r="L2401"/>
      <c r="M2401"/>
      <c r="N2401"/>
      <c r="O2401"/>
      <c r="P2401"/>
      <c r="Q2401" s="13">
        <v>0</v>
      </c>
      <c r="R2401" s="13">
        <v>0</v>
      </c>
      <c r="S2401" s="11">
        <f t="shared" si="366"/>
        <v>0</v>
      </c>
      <c r="T2401" s="5">
        <v>0</v>
      </c>
      <c r="U2401" s="11">
        <f t="shared" si="367"/>
        <v>0</v>
      </c>
      <c r="V2401" s="13" t="s">
        <v>1</v>
      </c>
      <c r="W2401" s="10">
        <f>IFERROR(VLOOKUP(V2401,Curr!$B$2:$C$13,2,FALSE),0)</f>
        <v>11</v>
      </c>
      <c r="X2401" s="11">
        <f t="shared" si="368"/>
        <v>0</v>
      </c>
      <c r="Y2401" s="14">
        <f t="shared" si="369"/>
        <v>0</v>
      </c>
      <c r="Z2401" s="11">
        <f t="shared" si="370"/>
        <v>0</v>
      </c>
      <c r="AA2401" s="4" t="s">
        <v>1</v>
      </c>
      <c r="AB2401" s="10">
        <f>IFERROR(VLOOKUP(AA2401,Curr!$B$2:$C$13,2,FALSE),0)</f>
        <v>11</v>
      </c>
      <c r="AC2401" s="11">
        <f t="shared" si="371"/>
        <v>0</v>
      </c>
      <c r="AD2401" s="11">
        <f t="shared" si="372"/>
        <v>0</v>
      </c>
      <c r="AE2401" s="12">
        <f t="shared" si="373"/>
        <v>0</v>
      </c>
      <c r="AF2401"/>
      <c r="AG2401"/>
      <c r="AH2401"/>
      <c r="AI2401"/>
      <c r="AJ2401"/>
    </row>
    <row r="2402" spans="2:36" x14ac:dyDescent="0.25">
      <c r="B2402" s="2" t="s">
        <v>998</v>
      </c>
      <c r="C2402"/>
      <c r="D2402" s="1" t="s">
        <v>1733</v>
      </c>
      <c r="E2402"/>
      <c r="F2402"/>
      <c r="G2402"/>
      <c r="H2402"/>
      <c r="I2402"/>
      <c r="J2402" s="1" t="s">
        <v>4125</v>
      </c>
      <c r="K2402"/>
      <c r="L2402"/>
      <c r="M2402"/>
      <c r="N2402"/>
      <c r="O2402"/>
      <c r="P2402"/>
      <c r="Q2402" s="13">
        <v>0</v>
      </c>
      <c r="R2402" s="13">
        <v>0</v>
      </c>
      <c r="S2402" s="11">
        <f t="shared" si="366"/>
        <v>0</v>
      </c>
      <c r="T2402" s="5">
        <v>0</v>
      </c>
      <c r="U2402" s="11">
        <f t="shared" si="367"/>
        <v>0</v>
      </c>
      <c r="V2402" s="13" t="s">
        <v>1</v>
      </c>
      <c r="W2402" s="10">
        <f>IFERROR(VLOOKUP(V2402,Curr!$B$2:$C$13,2,FALSE),0)</f>
        <v>11</v>
      </c>
      <c r="X2402" s="11">
        <f t="shared" si="368"/>
        <v>0</v>
      </c>
      <c r="Y2402" s="14">
        <f t="shared" si="369"/>
        <v>0</v>
      </c>
      <c r="Z2402" s="11">
        <f t="shared" si="370"/>
        <v>0</v>
      </c>
      <c r="AA2402" s="4" t="s">
        <v>1</v>
      </c>
      <c r="AB2402" s="10">
        <f>IFERROR(VLOOKUP(AA2402,Curr!$B$2:$C$13,2,FALSE),0)</f>
        <v>11</v>
      </c>
      <c r="AC2402" s="11">
        <f t="shared" si="371"/>
        <v>0</v>
      </c>
      <c r="AD2402" s="11">
        <f t="shared" si="372"/>
        <v>0</v>
      </c>
      <c r="AE2402" s="12">
        <f t="shared" si="373"/>
        <v>0</v>
      </c>
      <c r="AF2402"/>
      <c r="AG2402"/>
      <c r="AH2402"/>
      <c r="AI2402"/>
      <c r="AJ2402"/>
    </row>
    <row r="2403" spans="2:36" x14ac:dyDescent="0.25">
      <c r="B2403" s="2" t="s">
        <v>998</v>
      </c>
      <c r="C2403"/>
      <c r="D2403" s="1" t="s">
        <v>1733</v>
      </c>
      <c r="E2403"/>
      <c r="F2403"/>
      <c r="G2403"/>
      <c r="H2403"/>
      <c r="I2403"/>
      <c r="J2403" s="1" t="s">
        <v>4126</v>
      </c>
      <c r="K2403"/>
      <c r="L2403"/>
      <c r="M2403"/>
      <c r="N2403"/>
      <c r="O2403"/>
      <c r="P2403"/>
      <c r="Q2403" s="13">
        <v>0</v>
      </c>
      <c r="R2403" s="13">
        <v>0</v>
      </c>
      <c r="S2403" s="11">
        <f t="shared" si="366"/>
        <v>0</v>
      </c>
      <c r="T2403" s="5">
        <v>0</v>
      </c>
      <c r="U2403" s="11">
        <f t="shared" si="367"/>
        <v>0</v>
      </c>
      <c r="V2403" s="13" t="s">
        <v>1</v>
      </c>
      <c r="W2403" s="10">
        <f>IFERROR(VLOOKUP(V2403,Curr!$B$2:$C$13,2,FALSE),0)</f>
        <v>11</v>
      </c>
      <c r="X2403" s="11">
        <f t="shared" si="368"/>
        <v>0</v>
      </c>
      <c r="Y2403" s="14">
        <f t="shared" si="369"/>
        <v>0</v>
      </c>
      <c r="Z2403" s="11">
        <f t="shared" si="370"/>
        <v>0</v>
      </c>
      <c r="AA2403" s="4" t="s">
        <v>1</v>
      </c>
      <c r="AB2403" s="10">
        <f>IFERROR(VLOOKUP(AA2403,Curr!$B$2:$C$13,2,FALSE),0)</f>
        <v>11</v>
      </c>
      <c r="AC2403" s="11">
        <f t="shared" si="371"/>
        <v>0</v>
      </c>
      <c r="AD2403" s="11">
        <f t="shared" si="372"/>
        <v>0</v>
      </c>
      <c r="AE2403" s="12">
        <f t="shared" si="373"/>
        <v>0</v>
      </c>
      <c r="AF2403"/>
      <c r="AG2403"/>
      <c r="AH2403"/>
      <c r="AI2403"/>
      <c r="AJ2403"/>
    </row>
    <row r="2404" spans="2:36" x14ac:dyDescent="0.25">
      <c r="B2404" s="2" t="s">
        <v>998</v>
      </c>
      <c r="C2404"/>
      <c r="D2404" s="1" t="s">
        <v>1733</v>
      </c>
      <c r="E2404"/>
      <c r="F2404"/>
      <c r="G2404"/>
      <c r="H2404"/>
      <c r="I2404"/>
      <c r="J2404" s="1" t="s">
        <v>4127</v>
      </c>
      <c r="K2404"/>
      <c r="L2404"/>
      <c r="M2404"/>
      <c r="N2404"/>
      <c r="O2404"/>
      <c r="P2404"/>
      <c r="Q2404" s="13">
        <v>0</v>
      </c>
      <c r="R2404" s="13">
        <v>0</v>
      </c>
      <c r="S2404" s="11">
        <f t="shared" si="366"/>
        <v>0</v>
      </c>
      <c r="T2404" s="5">
        <v>0</v>
      </c>
      <c r="U2404" s="11">
        <f t="shared" si="367"/>
        <v>0</v>
      </c>
      <c r="V2404" s="13" t="s">
        <v>1</v>
      </c>
      <c r="W2404" s="10">
        <f>IFERROR(VLOOKUP(V2404,Curr!$B$2:$C$13,2,FALSE),0)</f>
        <v>11</v>
      </c>
      <c r="X2404" s="11">
        <f t="shared" si="368"/>
        <v>0</v>
      </c>
      <c r="Y2404" s="14">
        <f t="shared" si="369"/>
        <v>0</v>
      </c>
      <c r="Z2404" s="11">
        <f t="shared" si="370"/>
        <v>0</v>
      </c>
      <c r="AA2404" s="4" t="s">
        <v>1</v>
      </c>
      <c r="AB2404" s="10">
        <f>IFERROR(VLOOKUP(AA2404,Curr!$B$2:$C$13,2,FALSE),0)</f>
        <v>11</v>
      </c>
      <c r="AC2404" s="11">
        <f t="shared" si="371"/>
        <v>0</v>
      </c>
      <c r="AD2404" s="11">
        <f t="shared" si="372"/>
        <v>0</v>
      </c>
      <c r="AE2404" s="12">
        <f t="shared" si="373"/>
        <v>0</v>
      </c>
      <c r="AF2404"/>
      <c r="AG2404"/>
      <c r="AH2404"/>
      <c r="AI2404"/>
      <c r="AJ2404"/>
    </row>
    <row r="2405" spans="2:36" x14ac:dyDescent="0.25">
      <c r="B2405" s="2" t="s">
        <v>998</v>
      </c>
      <c r="C2405"/>
      <c r="D2405" s="1" t="s">
        <v>1733</v>
      </c>
      <c r="E2405"/>
      <c r="F2405"/>
      <c r="G2405"/>
      <c r="H2405"/>
      <c r="I2405"/>
      <c r="J2405" s="1" t="s">
        <v>4128</v>
      </c>
      <c r="K2405"/>
      <c r="L2405"/>
      <c r="M2405"/>
      <c r="N2405"/>
      <c r="O2405"/>
      <c r="P2405"/>
      <c r="Q2405" s="13">
        <v>0</v>
      </c>
      <c r="R2405" s="13">
        <v>0</v>
      </c>
      <c r="S2405" s="11">
        <f t="shared" si="366"/>
        <v>0</v>
      </c>
      <c r="T2405" s="5">
        <v>0</v>
      </c>
      <c r="U2405" s="11">
        <f t="shared" si="367"/>
        <v>0</v>
      </c>
      <c r="V2405" s="13" t="s">
        <v>1</v>
      </c>
      <c r="W2405" s="10">
        <f>IFERROR(VLOOKUP(V2405,Curr!$B$2:$C$13,2,FALSE),0)</f>
        <v>11</v>
      </c>
      <c r="X2405" s="11">
        <f t="shared" si="368"/>
        <v>0</v>
      </c>
      <c r="Y2405" s="14">
        <f t="shared" si="369"/>
        <v>0</v>
      </c>
      <c r="Z2405" s="11">
        <f t="shared" si="370"/>
        <v>0</v>
      </c>
      <c r="AA2405" s="4" t="s">
        <v>1</v>
      </c>
      <c r="AB2405" s="10">
        <f>IFERROR(VLOOKUP(AA2405,Curr!$B$2:$C$13,2,FALSE),0)</f>
        <v>11</v>
      </c>
      <c r="AC2405" s="11">
        <f t="shared" si="371"/>
        <v>0</v>
      </c>
      <c r="AD2405" s="11">
        <f t="shared" si="372"/>
        <v>0</v>
      </c>
      <c r="AE2405" s="12">
        <f t="shared" si="373"/>
        <v>0</v>
      </c>
      <c r="AF2405"/>
      <c r="AG2405"/>
      <c r="AH2405"/>
      <c r="AI2405"/>
      <c r="AJ2405"/>
    </row>
    <row r="2406" spans="2:36" x14ac:dyDescent="0.25">
      <c r="B2406" s="2" t="s">
        <v>998</v>
      </c>
      <c r="C2406"/>
      <c r="D2406" s="1" t="s">
        <v>1733</v>
      </c>
      <c r="E2406"/>
      <c r="F2406"/>
      <c r="G2406"/>
      <c r="H2406"/>
      <c r="I2406"/>
      <c r="J2406" s="1" t="s">
        <v>4129</v>
      </c>
      <c r="K2406"/>
      <c r="L2406"/>
      <c r="M2406"/>
      <c r="N2406"/>
      <c r="O2406"/>
      <c r="P2406"/>
      <c r="Q2406" s="13">
        <v>0</v>
      </c>
      <c r="R2406" s="13">
        <v>0</v>
      </c>
      <c r="S2406" s="11">
        <f t="shared" si="366"/>
        <v>0</v>
      </c>
      <c r="T2406" s="5">
        <v>0</v>
      </c>
      <c r="U2406" s="11">
        <f t="shared" si="367"/>
        <v>0</v>
      </c>
      <c r="V2406" s="13" t="s">
        <v>1</v>
      </c>
      <c r="W2406" s="10">
        <f>IFERROR(VLOOKUP(V2406,Curr!$B$2:$C$13,2,FALSE),0)</f>
        <v>11</v>
      </c>
      <c r="X2406" s="11">
        <f t="shared" si="368"/>
        <v>0</v>
      </c>
      <c r="Y2406" s="14">
        <f t="shared" si="369"/>
        <v>0</v>
      </c>
      <c r="Z2406" s="11">
        <f t="shared" si="370"/>
        <v>0</v>
      </c>
      <c r="AA2406" s="4" t="s">
        <v>1</v>
      </c>
      <c r="AB2406" s="10">
        <f>IFERROR(VLOOKUP(AA2406,Curr!$B$2:$C$13,2,FALSE),0)</f>
        <v>11</v>
      </c>
      <c r="AC2406" s="11">
        <f t="shared" si="371"/>
        <v>0</v>
      </c>
      <c r="AD2406" s="11">
        <f t="shared" si="372"/>
        <v>0</v>
      </c>
      <c r="AE2406" s="12">
        <f t="shared" si="373"/>
        <v>0</v>
      </c>
      <c r="AF2406"/>
      <c r="AG2406"/>
      <c r="AH2406"/>
      <c r="AI2406"/>
      <c r="AJ2406"/>
    </row>
    <row r="2407" spans="2:36" x14ac:dyDescent="0.25">
      <c r="B2407" s="2" t="s">
        <v>998</v>
      </c>
      <c r="C2407"/>
      <c r="D2407" s="1" t="s">
        <v>1733</v>
      </c>
      <c r="E2407"/>
      <c r="F2407"/>
      <c r="G2407"/>
      <c r="H2407"/>
      <c r="I2407"/>
      <c r="J2407" s="1" t="s">
        <v>4130</v>
      </c>
      <c r="K2407"/>
      <c r="L2407"/>
      <c r="M2407"/>
      <c r="N2407"/>
      <c r="O2407"/>
      <c r="P2407"/>
      <c r="Q2407" s="13">
        <v>0</v>
      </c>
      <c r="R2407" s="13">
        <v>0</v>
      </c>
      <c r="S2407" s="11">
        <f t="shared" si="366"/>
        <v>0</v>
      </c>
      <c r="T2407" s="5">
        <v>0</v>
      </c>
      <c r="U2407" s="11">
        <f t="shared" si="367"/>
        <v>0</v>
      </c>
      <c r="V2407" s="13" t="s">
        <v>1</v>
      </c>
      <c r="W2407" s="10">
        <f>IFERROR(VLOOKUP(V2407,Curr!$B$2:$C$13,2,FALSE),0)</f>
        <v>11</v>
      </c>
      <c r="X2407" s="11">
        <f t="shared" si="368"/>
        <v>0</v>
      </c>
      <c r="Y2407" s="14">
        <f t="shared" si="369"/>
        <v>0</v>
      </c>
      <c r="Z2407" s="11">
        <f t="shared" si="370"/>
        <v>0</v>
      </c>
      <c r="AA2407" s="4" t="s">
        <v>1</v>
      </c>
      <c r="AB2407" s="10">
        <f>IFERROR(VLOOKUP(AA2407,Curr!$B$2:$C$13,2,FALSE),0)</f>
        <v>11</v>
      </c>
      <c r="AC2407" s="11">
        <f t="shared" si="371"/>
        <v>0</v>
      </c>
      <c r="AD2407" s="11">
        <f t="shared" si="372"/>
        <v>0</v>
      </c>
      <c r="AE2407" s="12">
        <f t="shared" si="373"/>
        <v>0</v>
      </c>
      <c r="AF2407"/>
      <c r="AG2407"/>
      <c r="AH2407"/>
      <c r="AI2407"/>
      <c r="AJ2407"/>
    </row>
    <row r="2408" spans="2:36" x14ac:dyDescent="0.25">
      <c r="B2408" s="2" t="s">
        <v>998</v>
      </c>
      <c r="C2408"/>
      <c r="D2408" s="1" t="s">
        <v>1733</v>
      </c>
      <c r="E2408"/>
      <c r="F2408"/>
      <c r="G2408"/>
      <c r="H2408"/>
      <c r="I2408"/>
      <c r="J2408" s="1" t="s">
        <v>4131</v>
      </c>
      <c r="K2408"/>
      <c r="L2408"/>
      <c r="M2408"/>
      <c r="N2408"/>
      <c r="O2408"/>
      <c r="P2408"/>
      <c r="Q2408" s="13">
        <v>0</v>
      </c>
      <c r="R2408" s="13">
        <v>0</v>
      </c>
      <c r="S2408" s="11">
        <f t="shared" si="366"/>
        <v>0</v>
      </c>
      <c r="T2408" s="5">
        <v>0</v>
      </c>
      <c r="U2408" s="11">
        <f t="shared" si="367"/>
        <v>0</v>
      </c>
      <c r="V2408" s="13" t="s">
        <v>1</v>
      </c>
      <c r="W2408" s="10">
        <f>IFERROR(VLOOKUP(V2408,Curr!$B$2:$C$13,2,FALSE),0)</f>
        <v>11</v>
      </c>
      <c r="X2408" s="11">
        <f t="shared" si="368"/>
        <v>0</v>
      </c>
      <c r="Y2408" s="14">
        <f t="shared" si="369"/>
        <v>0</v>
      </c>
      <c r="Z2408" s="11">
        <f t="shared" si="370"/>
        <v>0</v>
      </c>
      <c r="AA2408" s="4" t="s">
        <v>1</v>
      </c>
      <c r="AB2408" s="10">
        <f>IFERROR(VLOOKUP(AA2408,Curr!$B$2:$C$13,2,FALSE),0)</f>
        <v>11</v>
      </c>
      <c r="AC2408" s="11">
        <f t="shared" si="371"/>
        <v>0</v>
      </c>
      <c r="AD2408" s="11">
        <f t="shared" si="372"/>
        <v>0</v>
      </c>
      <c r="AE2408" s="12">
        <f t="shared" si="373"/>
        <v>0</v>
      </c>
      <c r="AF2408"/>
      <c r="AG2408"/>
      <c r="AH2408"/>
      <c r="AI2408"/>
      <c r="AJ2408"/>
    </row>
    <row r="2409" spans="2:36" x14ac:dyDescent="0.25">
      <c r="B2409" s="2" t="s">
        <v>998</v>
      </c>
      <c r="C2409"/>
      <c r="D2409" s="1" t="s">
        <v>1733</v>
      </c>
      <c r="E2409"/>
      <c r="F2409"/>
      <c r="G2409"/>
      <c r="H2409"/>
      <c r="I2409"/>
      <c r="J2409" s="1" t="s">
        <v>4132</v>
      </c>
      <c r="K2409"/>
      <c r="L2409"/>
      <c r="M2409"/>
      <c r="N2409"/>
      <c r="O2409"/>
      <c r="P2409"/>
      <c r="Q2409" s="13">
        <v>0</v>
      </c>
      <c r="R2409" s="13">
        <v>0</v>
      </c>
      <c r="S2409" s="11">
        <f t="shared" si="366"/>
        <v>0</v>
      </c>
      <c r="T2409" s="5">
        <v>0</v>
      </c>
      <c r="U2409" s="11">
        <f t="shared" si="367"/>
        <v>0</v>
      </c>
      <c r="V2409" s="13" t="s">
        <v>1</v>
      </c>
      <c r="W2409" s="10">
        <f>IFERROR(VLOOKUP(V2409,Curr!$B$2:$C$13,2,FALSE),0)</f>
        <v>11</v>
      </c>
      <c r="X2409" s="11">
        <f t="shared" si="368"/>
        <v>0</v>
      </c>
      <c r="Y2409" s="14">
        <f t="shared" si="369"/>
        <v>0</v>
      </c>
      <c r="Z2409" s="11">
        <f t="shared" si="370"/>
        <v>0</v>
      </c>
      <c r="AA2409" s="4" t="s">
        <v>1</v>
      </c>
      <c r="AB2409" s="10">
        <f>IFERROR(VLOOKUP(AA2409,Curr!$B$2:$C$13,2,FALSE),0)</f>
        <v>11</v>
      </c>
      <c r="AC2409" s="11">
        <f t="shared" si="371"/>
        <v>0</v>
      </c>
      <c r="AD2409" s="11">
        <f t="shared" si="372"/>
        <v>0</v>
      </c>
      <c r="AE2409" s="12">
        <f t="shared" si="373"/>
        <v>0</v>
      </c>
      <c r="AF2409"/>
      <c r="AG2409"/>
      <c r="AH2409"/>
      <c r="AI2409"/>
      <c r="AJ2409"/>
    </row>
    <row r="2410" spans="2:36" x14ac:dyDescent="0.25">
      <c r="B2410" s="2" t="s">
        <v>998</v>
      </c>
      <c r="C2410"/>
      <c r="D2410" s="1" t="s">
        <v>1733</v>
      </c>
      <c r="E2410"/>
      <c r="F2410"/>
      <c r="G2410"/>
      <c r="H2410"/>
      <c r="I2410"/>
      <c r="J2410" s="1" t="s">
        <v>4133</v>
      </c>
      <c r="K2410"/>
      <c r="L2410"/>
      <c r="M2410"/>
      <c r="N2410"/>
      <c r="O2410"/>
      <c r="P2410"/>
      <c r="Q2410" s="13">
        <v>0</v>
      </c>
      <c r="R2410" s="13">
        <v>0</v>
      </c>
      <c r="S2410" s="11">
        <f t="shared" si="366"/>
        <v>0</v>
      </c>
      <c r="T2410" s="5">
        <v>0</v>
      </c>
      <c r="U2410" s="11">
        <f t="shared" si="367"/>
        <v>0</v>
      </c>
      <c r="V2410" s="13" t="s">
        <v>1</v>
      </c>
      <c r="W2410" s="10">
        <f>IFERROR(VLOOKUP(V2410,Curr!$B$2:$C$13,2,FALSE),0)</f>
        <v>11</v>
      </c>
      <c r="X2410" s="11">
        <f t="shared" si="368"/>
        <v>0</v>
      </c>
      <c r="Y2410" s="14">
        <f t="shared" si="369"/>
        <v>0</v>
      </c>
      <c r="Z2410" s="11">
        <f t="shared" si="370"/>
        <v>0</v>
      </c>
      <c r="AA2410" s="4" t="s">
        <v>1</v>
      </c>
      <c r="AB2410" s="10">
        <f>IFERROR(VLOOKUP(AA2410,Curr!$B$2:$C$13,2,FALSE),0)</f>
        <v>11</v>
      </c>
      <c r="AC2410" s="11">
        <f t="shared" si="371"/>
        <v>0</v>
      </c>
      <c r="AD2410" s="11">
        <f t="shared" si="372"/>
        <v>0</v>
      </c>
      <c r="AE2410" s="12">
        <f t="shared" si="373"/>
        <v>0</v>
      </c>
      <c r="AF2410"/>
      <c r="AG2410"/>
      <c r="AH2410"/>
      <c r="AI2410"/>
      <c r="AJ2410"/>
    </row>
    <row r="2411" spans="2:36" x14ac:dyDescent="0.25">
      <c r="B2411" s="2" t="s">
        <v>998</v>
      </c>
      <c r="C2411"/>
      <c r="D2411" s="1" t="s">
        <v>1733</v>
      </c>
      <c r="E2411"/>
      <c r="F2411"/>
      <c r="G2411"/>
      <c r="H2411"/>
      <c r="I2411"/>
      <c r="J2411" s="1" t="s">
        <v>4134</v>
      </c>
      <c r="K2411"/>
      <c r="L2411"/>
      <c r="M2411"/>
      <c r="N2411"/>
      <c r="O2411"/>
      <c r="P2411"/>
      <c r="Q2411" s="13">
        <v>0</v>
      </c>
      <c r="R2411" s="13">
        <v>0</v>
      </c>
      <c r="S2411" s="11">
        <f t="shared" si="366"/>
        <v>0</v>
      </c>
      <c r="T2411" s="5">
        <v>0</v>
      </c>
      <c r="U2411" s="11">
        <f t="shared" si="367"/>
        <v>0</v>
      </c>
      <c r="V2411" s="13" t="s">
        <v>1</v>
      </c>
      <c r="W2411" s="10">
        <f>IFERROR(VLOOKUP(V2411,Curr!$B$2:$C$13,2,FALSE),0)</f>
        <v>11</v>
      </c>
      <c r="X2411" s="11">
        <f t="shared" si="368"/>
        <v>0</v>
      </c>
      <c r="Y2411" s="14">
        <f t="shared" si="369"/>
        <v>0</v>
      </c>
      <c r="Z2411" s="11">
        <f t="shared" si="370"/>
        <v>0</v>
      </c>
      <c r="AA2411" s="4" t="s">
        <v>1</v>
      </c>
      <c r="AB2411" s="10">
        <f>IFERROR(VLOOKUP(AA2411,Curr!$B$2:$C$13,2,FALSE),0)</f>
        <v>11</v>
      </c>
      <c r="AC2411" s="11">
        <f t="shared" si="371"/>
        <v>0</v>
      </c>
      <c r="AD2411" s="11">
        <f t="shared" si="372"/>
        <v>0</v>
      </c>
      <c r="AE2411" s="12">
        <f t="shared" si="373"/>
        <v>0</v>
      </c>
      <c r="AF2411"/>
      <c r="AG2411"/>
      <c r="AH2411"/>
      <c r="AI2411"/>
      <c r="AJ2411"/>
    </row>
    <row r="2412" spans="2:36" x14ac:dyDescent="0.25">
      <c r="B2412" s="2" t="s">
        <v>998</v>
      </c>
      <c r="C2412"/>
      <c r="D2412" s="1" t="s">
        <v>1733</v>
      </c>
      <c r="E2412"/>
      <c r="F2412"/>
      <c r="G2412"/>
      <c r="H2412"/>
      <c r="I2412"/>
      <c r="J2412" s="1" t="s">
        <v>4135</v>
      </c>
      <c r="K2412"/>
      <c r="L2412"/>
      <c r="M2412"/>
      <c r="N2412"/>
      <c r="O2412"/>
      <c r="P2412"/>
      <c r="Q2412" s="13">
        <v>0</v>
      </c>
      <c r="R2412" s="13">
        <v>0</v>
      </c>
      <c r="S2412" s="11">
        <f t="shared" si="366"/>
        <v>0</v>
      </c>
      <c r="T2412" s="5">
        <v>0</v>
      </c>
      <c r="U2412" s="11">
        <f t="shared" si="367"/>
        <v>0</v>
      </c>
      <c r="V2412" s="13" t="s">
        <v>1</v>
      </c>
      <c r="W2412" s="10">
        <f>IFERROR(VLOOKUP(V2412,Curr!$B$2:$C$13,2,FALSE),0)</f>
        <v>11</v>
      </c>
      <c r="X2412" s="11">
        <f t="shared" si="368"/>
        <v>0</v>
      </c>
      <c r="Y2412" s="14">
        <f t="shared" si="369"/>
        <v>0</v>
      </c>
      <c r="Z2412" s="11">
        <f t="shared" si="370"/>
        <v>0</v>
      </c>
      <c r="AA2412" s="4" t="s">
        <v>1</v>
      </c>
      <c r="AB2412" s="10">
        <f>IFERROR(VLOOKUP(AA2412,Curr!$B$2:$C$13,2,FALSE),0)</f>
        <v>11</v>
      </c>
      <c r="AC2412" s="11">
        <f t="shared" si="371"/>
        <v>0</v>
      </c>
      <c r="AD2412" s="11">
        <f t="shared" si="372"/>
        <v>0</v>
      </c>
      <c r="AE2412" s="12">
        <f t="shared" si="373"/>
        <v>0</v>
      </c>
      <c r="AF2412"/>
      <c r="AG2412"/>
      <c r="AH2412"/>
      <c r="AI2412"/>
      <c r="AJ2412"/>
    </row>
    <row r="2413" spans="2:36" x14ac:dyDescent="0.25">
      <c r="B2413" s="2" t="s">
        <v>998</v>
      </c>
      <c r="C2413"/>
      <c r="D2413" s="1" t="s">
        <v>1733</v>
      </c>
      <c r="E2413"/>
      <c r="F2413"/>
      <c r="G2413"/>
      <c r="H2413"/>
      <c r="I2413"/>
      <c r="J2413" s="1" t="s">
        <v>4136</v>
      </c>
      <c r="K2413"/>
      <c r="L2413"/>
      <c r="M2413"/>
      <c r="N2413"/>
      <c r="O2413"/>
      <c r="P2413"/>
      <c r="Q2413" s="13">
        <v>0</v>
      </c>
      <c r="R2413" s="13">
        <v>0</v>
      </c>
      <c r="S2413" s="11">
        <f t="shared" si="366"/>
        <v>0</v>
      </c>
      <c r="T2413" s="5">
        <v>0</v>
      </c>
      <c r="U2413" s="11">
        <f t="shared" si="367"/>
        <v>0</v>
      </c>
      <c r="V2413" s="13" t="s">
        <v>1</v>
      </c>
      <c r="W2413" s="10">
        <f>IFERROR(VLOOKUP(V2413,Curr!$B$2:$C$13,2,FALSE),0)</f>
        <v>11</v>
      </c>
      <c r="X2413" s="11">
        <f t="shared" si="368"/>
        <v>0</v>
      </c>
      <c r="Y2413" s="14">
        <f t="shared" si="369"/>
        <v>0</v>
      </c>
      <c r="Z2413" s="11">
        <f t="shared" si="370"/>
        <v>0</v>
      </c>
      <c r="AA2413" s="4" t="s">
        <v>1</v>
      </c>
      <c r="AB2413" s="10">
        <f>IFERROR(VLOOKUP(AA2413,Curr!$B$2:$C$13,2,FALSE),0)</f>
        <v>11</v>
      </c>
      <c r="AC2413" s="11">
        <f t="shared" si="371"/>
        <v>0</v>
      </c>
      <c r="AD2413" s="11">
        <f t="shared" si="372"/>
        <v>0</v>
      </c>
      <c r="AE2413" s="12">
        <f t="shared" si="373"/>
        <v>0</v>
      </c>
      <c r="AF2413"/>
      <c r="AG2413"/>
      <c r="AH2413"/>
      <c r="AI2413"/>
      <c r="AJ2413"/>
    </row>
    <row r="2414" spans="2:36" x14ac:dyDescent="0.25">
      <c r="B2414" s="2" t="s">
        <v>998</v>
      </c>
      <c r="C2414"/>
      <c r="D2414" s="1" t="s">
        <v>1733</v>
      </c>
      <c r="E2414"/>
      <c r="F2414"/>
      <c r="G2414"/>
      <c r="H2414"/>
      <c r="I2414"/>
      <c r="J2414" s="1" t="s">
        <v>4137</v>
      </c>
      <c r="K2414"/>
      <c r="L2414"/>
      <c r="M2414"/>
      <c r="N2414"/>
      <c r="O2414"/>
      <c r="P2414"/>
      <c r="Q2414" s="13">
        <v>0</v>
      </c>
      <c r="R2414" s="13">
        <v>0</v>
      </c>
      <c r="S2414" s="11">
        <f t="shared" si="366"/>
        <v>0</v>
      </c>
      <c r="T2414" s="5">
        <v>0</v>
      </c>
      <c r="U2414" s="11">
        <f t="shared" si="367"/>
        <v>0</v>
      </c>
      <c r="V2414" s="13" t="s">
        <v>1</v>
      </c>
      <c r="W2414" s="10">
        <f>IFERROR(VLOOKUP(V2414,Curr!$B$2:$C$13,2,FALSE),0)</f>
        <v>11</v>
      </c>
      <c r="X2414" s="11">
        <f t="shared" si="368"/>
        <v>0</v>
      </c>
      <c r="Y2414" s="14">
        <f t="shared" si="369"/>
        <v>0</v>
      </c>
      <c r="Z2414" s="11">
        <f t="shared" si="370"/>
        <v>0</v>
      </c>
      <c r="AA2414" s="4" t="s">
        <v>1</v>
      </c>
      <c r="AB2414" s="10">
        <f>IFERROR(VLOOKUP(AA2414,Curr!$B$2:$C$13,2,FALSE),0)</f>
        <v>11</v>
      </c>
      <c r="AC2414" s="11">
        <f t="shared" si="371"/>
        <v>0</v>
      </c>
      <c r="AD2414" s="11">
        <f t="shared" si="372"/>
        <v>0</v>
      </c>
      <c r="AE2414" s="12">
        <f t="shared" si="373"/>
        <v>0</v>
      </c>
      <c r="AF2414"/>
      <c r="AG2414"/>
      <c r="AH2414"/>
      <c r="AI2414"/>
      <c r="AJ2414"/>
    </row>
    <row r="2415" spans="2:36" x14ac:dyDescent="0.25">
      <c r="B2415" s="2" t="s">
        <v>998</v>
      </c>
      <c r="C2415"/>
      <c r="D2415" s="1" t="s">
        <v>1733</v>
      </c>
      <c r="E2415"/>
      <c r="F2415"/>
      <c r="G2415"/>
      <c r="H2415"/>
      <c r="I2415"/>
      <c r="J2415" s="1" t="s">
        <v>4138</v>
      </c>
      <c r="K2415"/>
      <c r="L2415"/>
      <c r="M2415"/>
      <c r="N2415"/>
      <c r="O2415"/>
      <c r="P2415"/>
      <c r="Q2415" s="13">
        <v>0</v>
      </c>
      <c r="R2415" s="13">
        <v>0</v>
      </c>
      <c r="S2415" s="11">
        <f t="shared" si="366"/>
        <v>0</v>
      </c>
      <c r="T2415" s="5">
        <v>0</v>
      </c>
      <c r="U2415" s="11">
        <f t="shared" si="367"/>
        <v>0</v>
      </c>
      <c r="V2415" s="13" t="s">
        <v>1</v>
      </c>
      <c r="W2415" s="10">
        <f>IFERROR(VLOOKUP(V2415,Curr!$B$2:$C$13,2,FALSE),0)</f>
        <v>11</v>
      </c>
      <c r="X2415" s="11">
        <f t="shared" si="368"/>
        <v>0</v>
      </c>
      <c r="Y2415" s="14">
        <f t="shared" si="369"/>
        <v>0</v>
      </c>
      <c r="Z2415" s="11">
        <f t="shared" si="370"/>
        <v>0</v>
      </c>
      <c r="AA2415" s="4" t="s">
        <v>1</v>
      </c>
      <c r="AB2415" s="10">
        <f>IFERROR(VLOOKUP(AA2415,Curr!$B$2:$C$13,2,FALSE),0)</f>
        <v>11</v>
      </c>
      <c r="AC2415" s="11">
        <f t="shared" si="371"/>
        <v>0</v>
      </c>
      <c r="AD2415" s="11">
        <f t="shared" si="372"/>
        <v>0</v>
      </c>
      <c r="AE2415" s="12">
        <f t="shared" si="373"/>
        <v>0</v>
      </c>
      <c r="AF2415"/>
      <c r="AG2415"/>
      <c r="AH2415"/>
      <c r="AI2415"/>
      <c r="AJ2415"/>
    </row>
    <row r="2416" spans="2:36" x14ac:dyDescent="0.25">
      <c r="B2416" s="2" t="s">
        <v>998</v>
      </c>
      <c r="C2416"/>
      <c r="D2416" s="1" t="s">
        <v>1733</v>
      </c>
      <c r="E2416"/>
      <c r="F2416"/>
      <c r="G2416"/>
      <c r="H2416"/>
      <c r="I2416"/>
      <c r="J2416" s="1" t="s">
        <v>4139</v>
      </c>
      <c r="K2416"/>
      <c r="L2416"/>
      <c r="M2416"/>
      <c r="N2416"/>
      <c r="O2416"/>
      <c r="P2416"/>
      <c r="Q2416" s="13">
        <v>0</v>
      </c>
      <c r="R2416" s="13">
        <v>0</v>
      </c>
      <c r="S2416" s="11">
        <f t="shared" si="366"/>
        <v>0</v>
      </c>
      <c r="T2416" s="5">
        <v>0</v>
      </c>
      <c r="U2416" s="11">
        <f t="shared" si="367"/>
        <v>0</v>
      </c>
      <c r="V2416" s="13" t="s">
        <v>1</v>
      </c>
      <c r="W2416" s="10">
        <f>IFERROR(VLOOKUP(V2416,Curr!$B$2:$C$13,2,FALSE),0)</f>
        <v>11</v>
      </c>
      <c r="X2416" s="11">
        <f t="shared" si="368"/>
        <v>0</v>
      </c>
      <c r="Y2416" s="14">
        <f t="shared" si="369"/>
        <v>0</v>
      </c>
      <c r="Z2416" s="11">
        <f t="shared" si="370"/>
        <v>0</v>
      </c>
      <c r="AA2416" s="4" t="s">
        <v>1</v>
      </c>
      <c r="AB2416" s="10">
        <f>IFERROR(VLOOKUP(AA2416,Curr!$B$2:$C$13,2,FALSE),0)</f>
        <v>11</v>
      </c>
      <c r="AC2416" s="11">
        <f t="shared" si="371"/>
        <v>0</v>
      </c>
      <c r="AD2416" s="11">
        <f t="shared" si="372"/>
        <v>0</v>
      </c>
      <c r="AE2416" s="12">
        <f t="shared" si="373"/>
        <v>0</v>
      </c>
      <c r="AF2416"/>
      <c r="AG2416"/>
      <c r="AH2416"/>
      <c r="AI2416"/>
      <c r="AJ2416"/>
    </row>
    <row r="2417" spans="2:36" x14ac:dyDescent="0.25">
      <c r="B2417" s="2" t="s">
        <v>998</v>
      </c>
      <c r="C2417"/>
      <c r="D2417" s="1" t="s">
        <v>1733</v>
      </c>
      <c r="E2417"/>
      <c r="F2417"/>
      <c r="G2417"/>
      <c r="H2417"/>
      <c r="I2417"/>
      <c r="J2417" s="1" t="s">
        <v>4140</v>
      </c>
      <c r="K2417"/>
      <c r="L2417"/>
      <c r="M2417"/>
      <c r="N2417"/>
      <c r="O2417"/>
      <c r="P2417"/>
      <c r="Q2417" s="13">
        <v>0</v>
      </c>
      <c r="R2417" s="13">
        <v>0</v>
      </c>
      <c r="S2417" s="11">
        <f t="shared" si="366"/>
        <v>0</v>
      </c>
      <c r="T2417" s="5">
        <v>0</v>
      </c>
      <c r="U2417" s="11">
        <f t="shared" si="367"/>
        <v>0</v>
      </c>
      <c r="V2417" s="13" t="s">
        <v>1</v>
      </c>
      <c r="W2417" s="10">
        <f>IFERROR(VLOOKUP(V2417,Curr!$B$2:$C$13,2,FALSE),0)</f>
        <v>11</v>
      </c>
      <c r="X2417" s="11">
        <f t="shared" si="368"/>
        <v>0</v>
      </c>
      <c r="Y2417" s="14">
        <f t="shared" si="369"/>
        <v>0</v>
      </c>
      <c r="Z2417" s="11">
        <f t="shared" si="370"/>
        <v>0</v>
      </c>
      <c r="AA2417" s="4" t="s">
        <v>1</v>
      </c>
      <c r="AB2417" s="10">
        <f>IFERROR(VLOOKUP(AA2417,Curr!$B$2:$C$13,2,FALSE),0)</f>
        <v>11</v>
      </c>
      <c r="AC2417" s="11">
        <f t="shared" si="371"/>
        <v>0</v>
      </c>
      <c r="AD2417" s="11">
        <f t="shared" si="372"/>
        <v>0</v>
      </c>
      <c r="AE2417" s="12">
        <f t="shared" si="373"/>
        <v>0</v>
      </c>
      <c r="AF2417"/>
      <c r="AG2417"/>
      <c r="AH2417"/>
      <c r="AI2417"/>
      <c r="AJ2417"/>
    </row>
    <row r="2418" spans="2:36" x14ac:dyDescent="0.25">
      <c r="B2418" s="2" t="s">
        <v>998</v>
      </c>
      <c r="C2418"/>
      <c r="D2418" s="1" t="s">
        <v>1733</v>
      </c>
      <c r="E2418"/>
      <c r="F2418"/>
      <c r="G2418"/>
      <c r="H2418"/>
      <c r="I2418"/>
      <c r="J2418" s="1" t="s">
        <v>4141</v>
      </c>
      <c r="K2418"/>
      <c r="L2418"/>
      <c r="M2418"/>
      <c r="N2418"/>
      <c r="O2418"/>
      <c r="P2418"/>
      <c r="Q2418" s="13">
        <v>0</v>
      </c>
      <c r="R2418" s="13">
        <v>0</v>
      </c>
      <c r="S2418" s="11">
        <f t="shared" si="366"/>
        <v>0</v>
      </c>
      <c r="T2418" s="5">
        <v>0</v>
      </c>
      <c r="U2418" s="11">
        <f t="shared" si="367"/>
        <v>0</v>
      </c>
      <c r="V2418" s="13" t="s">
        <v>1</v>
      </c>
      <c r="W2418" s="10">
        <f>IFERROR(VLOOKUP(V2418,Curr!$B$2:$C$13,2,FALSE),0)</f>
        <v>11</v>
      </c>
      <c r="X2418" s="11">
        <f t="shared" si="368"/>
        <v>0</v>
      </c>
      <c r="Y2418" s="14">
        <f t="shared" si="369"/>
        <v>0</v>
      </c>
      <c r="Z2418" s="11">
        <f t="shared" si="370"/>
        <v>0</v>
      </c>
      <c r="AA2418" s="4" t="s">
        <v>1</v>
      </c>
      <c r="AB2418" s="10">
        <f>IFERROR(VLOOKUP(AA2418,Curr!$B$2:$C$13,2,FALSE),0)</f>
        <v>11</v>
      </c>
      <c r="AC2418" s="11">
        <f t="shared" si="371"/>
        <v>0</v>
      </c>
      <c r="AD2418" s="11">
        <f t="shared" si="372"/>
        <v>0</v>
      </c>
      <c r="AE2418" s="12">
        <f t="shared" si="373"/>
        <v>0</v>
      </c>
      <c r="AF2418"/>
      <c r="AG2418"/>
      <c r="AH2418"/>
      <c r="AI2418"/>
      <c r="AJ2418"/>
    </row>
    <row r="2419" spans="2:36" x14ac:dyDescent="0.25">
      <c r="B2419" s="2" t="s">
        <v>998</v>
      </c>
      <c r="C2419"/>
      <c r="D2419" s="1" t="s">
        <v>1733</v>
      </c>
      <c r="E2419"/>
      <c r="F2419"/>
      <c r="G2419"/>
      <c r="H2419"/>
      <c r="I2419"/>
      <c r="J2419" s="1" t="s">
        <v>4142</v>
      </c>
      <c r="K2419"/>
      <c r="L2419"/>
      <c r="M2419"/>
      <c r="N2419"/>
      <c r="O2419"/>
      <c r="P2419"/>
      <c r="Q2419" s="13">
        <v>0</v>
      </c>
      <c r="R2419" s="13">
        <v>0</v>
      </c>
      <c r="S2419" s="11">
        <f t="shared" si="366"/>
        <v>0</v>
      </c>
      <c r="T2419" s="5">
        <v>0</v>
      </c>
      <c r="U2419" s="11">
        <f t="shared" si="367"/>
        <v>0</v>
      </c>
      <c r="V2419" s="13" t="s">
        <v>1</v>
      </c>
      <c r="W2419" s="10">
        <f>IFERROR(VLOOKUP(V2419,Curr!$B$2:$C$13,2,FALSE),0)</f>
        <v>11</v>
      </c>
      <c r="X2419" s="11">
        <f t="shared" si="368"/>
        <v>0</v>
      </c>
      <c r="Y2419" s="14">
        <f t="shared" si="369"/>
        <v>0</v>
      </c>
      <c r="Z2419" s="11">
        <f t="shared" si="370"/>
        <v>0</v>
      </c>
      <c r="AA2419" s="4" t="s">
        <v>1</v>
      </c>
      <c r="AB2419" s="10">
        <f>IFERROR(VLOOKUP(AA2419,Curr!$B$2:$C$13,2,FALSE),0)</f>
        <v>11</v>
      </c>
      <c r="AC2419" s="11">
        <f t="shared" si="371"/>
        <v>0</v>
      </c>
      <c r="AD2419" s="11">
        <f t="shared" si="372"/>
        <v>0</v>
      </c>
      <c r="AE2419" s="12">
        <f t="shared" si="373"/>
        <v>0</v>
      </c>
      <c r="AF2419"/>
      <c r="AG2419"/>
      <c r="AH2419"/>
      <c r="AI2419"/>
      <c r="AJ2419"/>
    </row>
    <row r="2420" spans="2:36" x14ac:dyDescent="0.25">
      <c r="B2420" s="2" t="s">
        <v>998</v>
      </c>
      <c r="C2420"/>
      <c r="D2420" s="1" t="s">
        <v>1733</v>
      </c>
      <c r="E2420"/>
      <c r="F2420"/>
      <c r="G2420"/>
      <c r="H2420"/>
      <c r="I2420"/>
      <c r="J2420" s="1" t="s">
        <v>4143</v>
      </c>
      <c r="K2420"/>
      <c r="L2420"/>
      <c r="M2420"/>
      <c r="N2420"/>
      <c r="O2420"/>
      <c r="P2420"/>
      <c r="Q2420" s="13">
        <v>0</v>
      </c>
      <c r="R2420" s="13">
        <v>0</v>
      </c>
      <c r="S2420" s="11">
        <f t="shared" si="366"/>
        <v>0</v>
      </c>
      <c r="T2420" s="5">
        <v>0</v>
      </c>
      <c r="U2420" s="11">
        <f t="shared" si="367"/>
        <v>0</v>
      </c>
      <c r="V2420" s="13" t="s">
        <v>1</v>
      </c>
      <c r="W2420" s="10">
        <f>IFERROR(VLOOKUP(V2420,Curr!$B$2:$C$13,2,FALSE),0)</f>
        <v>11</v>
      </c>
      <c r="X2420" s="11">
        <f t="shared" si="368"/>
        <v>0</v>
      </c>
      <c r="Y2420" s="14">
        <f t="shared" si="369"/>
        <v>0</v>
      </c>
      <c r="Z2420" s="11">
        <f t="shared" si="370"/>
        <v>0</v>
      </c>
      <c r="AA2420" s="4" t="s">
        <v>1</v>
      </c>
      <c r="AB2420" s="10">
        <f>IFERROR(VLOOKUP(AA2420,Curr!$B$2:$C$13,2,FALSE),0)</f>
        <v>11</v>
      </c>
      <c r="AC2420" s="11">
        <f t="shared" si="371"/>
        <v>0</v>
      </c>
      <c r="AD2420" s="11">
        <f t="shared" si="372"/>
        <v>0</v>
      </c>
      <c r="AE2420" s="12">
        <f t="shared" si="373"/>
        <v>0</v>
      </c>
      <c r="AF2420"/>
      <c r="AG2420"/>
      <c r="AH2420"/>
      <c r="AI2420"/>
      <c r="AJ2420"/>
    </row>
    <row r="2421" spans="2:36" x14ac:dyDescent="0.25">
      <c r="B2421" s="2" t="s">
        <v>998</v>
      </c>
      <c r="C2421"/>
      <c r="D2421" s="1" t="s">
        <v>1733</v>
      </c>
      <c r="E2421"/>
      <c r="F2421"/>
      <c r="G2421"/>
      <c r="H2421"/>
      <c r="I2421"/>
      <c r="J2421" s="1" t="s">
        <v>4144</v>
      </c>
      <c r="K2421"/>
      <c r="L2421"/>
      <c r="M2421"/>
      <c r="N2421"/>
      <c r="O2421"/>
      <c r="P2421"/>
      <c r="Q2421" s="13">
        <v>0</v>
      </c>
      <c r="R2421" s="13">
        <v>0</v>
      </c>
      <c r="S2421" s="11">
        <f t="shared" si="366"/>
        <v>0</v>
      </c>
      <c r="T2421" s="5">
        <v>0</v>
      </c>
      <c r="U2421" s="11">
        <f t="shared" si="367"/>
        <v>0</v>
      </c>
      <c r="V2421" s="13" t="s">
        <v>1</v>
      </c>
      <c r="W2421" s="10">
        <f>IFERROR(VLOOKUP(V2421,Curr!$B$2:$C$13,2,FALSE),0)</f>
        <v>11</v>
      </c>
      <c r="X2421" s="11">
        <f t="shared" si="368"/>
        <v>0</v>
      </c>
      <c r="Y2421" s="14">
        <f t="shared" si="369"/>
        <v>0</v>
      </c>
      <c r="Z2421" s="11">
        <f t="shared" si="370"/>
        <v>0</v>
      </c>
      <c r="AA2421" s="4" t="s">
        <v>1</v>
      </c>
      <c r="AB2421" s="10">
        <f>IFERROR(VLOOKUP(AA2421,Curr!$B$2:$C$13,2,FALSE),0)</f>
        <v>11</v>
      </c>
      <c r="AC2421" s="11">
        <f t="shared" si="371"/>
        <v>0</v>
      </c>
      <c r="AD2421" s="11">
        <f t="shared" si="372"/>
        <v>0</v>
      </c>
      <c r="AE2421" s="12">
        <f t="shared" si="373"/>
        <v>0</v>
      </c>
      <c r="AF2421"/>
      <c r="AG2421"/>
      <c r="AH2421"/>
      <c r="AI2421"/>
      <c r="AJ2421"/>
    </row>
    <row r="2422" spans="2:36" x14ac:dyDescent="0.25">
      <c r="B2422" s="2" t="s">
        <v>998</v>
      </c>
      <c r="C2422"/>
      <c r="D2422" s="1" t="s">
        <v>1733</v>
      </c>
      <c r="E2422"/>
      <c r="F2422"/>
      <c r="G2422"/>
      <c r="H2422"/>
      <c r="I2422"/>
      <c r="J2422" s="1" t="s">
        <v>4145</v>
      </c>
      <c r="K2422"/>
      <c r="L2422"/>
      <c r="M2422"/>
      <c r="N2422"/>
      <c r="O2422"/>
      <c r="P2422"/>
      <c r="Q2422" s="13">
        <v>0</v>
      </c>
      <c r="R2422" s="13">
        <v>0</v>
      </c>
      <c r="S2422" s="11">
        <f t="shared" si="366"/>
        <v>0</v>
      </c>
      <c r="T2422" s="5">
        <v>0</v>
      </c>
      <c r="U2422" s="11">
        <f t="shared" si="367"/>
        <v>0</v>
      </c>
      <c r="V2422" s="13" t="s">
        <v>1</v>
      </c>
      <c r="W2422" s="10">
        <f>IFERROR(VLOOKUP(V2422,Curr!$B$2:$C$13,2,FALSE),0)</f>
        <v>11</v>
      </c>
      <c r="X2422" s="11">
        <f t="shared" si="368"/>
        <v>0</v>
      </c>
      <c r="Y2422" s="14">
        <f t="shared" si="369"/>
        <v>0</v>
      </c>
      <c r="Z2422" s="11">
        <f t="shared" si="370"/>
        <v>0</v>
      </c>
      <c r="AA2422" s="4" t="s">
        <v>1</v>
      </c>
      <c r="AB2422" s="10">
        <f>IFERROR(VLOOKUP(AA2422,Curr!$B$2:$C$13,2,FALSE),0)</f>
        <v>11</v>
      </c>
      <c r="AC2422" s="11">
        <f t="shared" si="371"/>
        <v>0</v>
      </c>
      <c r="AD2422" s="11">
        <f t="shared" si="372"/>
        <v>0</v>
      </c>
      <c r="AE2422" s="12">
        <f t="shared" si="373"/>
        <v>0</v>
      </c>
      <c r="AF2422"/>
      <c r="AG2422"/>
      <c r="AH2422"/>
      <c r="AI2422"/>
      <c r="AJ2422"/>
    </row>
    <row r="2423" spans="2:36" x14ac:dyDescent="0.25">
      <c r="B2423" s="2" t="s">
        <v>998</v>
      </c>
      <c r="C2423"/>
      <c r="D2423" s="1" t="s">
        <v>1733</v>
      </c>
      <c r="E2423"/>
      <c r="F2423"/>
      <c r="G2423"/>
      <c r="H2423"/>
      <c r="I2423"/>
      <c r="J2423" s="1" t="s">
        <v>4146</v>
      </c>
      <c r="K2423"/>
      <c r="L2423"/>
      <c r="M2423"/>
      <c r="N2423"/>
      <c r="O2423"/>
      <c r="P2423"/>
      <c r="Q2423" s="13">
        <v>0</v>
      </c>
      <c r="R2423" s="13">
        <v>0</v>
      </c>
      <c r="S2423" s="11">
        <f t="shared" si="366"/>
        <v>0</v>
      </c>
      <c r="T2423" s="5">
        <v>0</v>
      </c>
      <c r="U2423" s="11">
        <f t="shared" si="367"/>
        <v>0</v>
      </c>
      <c r="V2423" s="13" t="s">
        <v>1</v>
      </c>
      <c r="W2423" s="10">
        <f>IFERROR(VLOOKUP(V2423,Curr!$B$2:$C$13,2,FALSE),0)</f>
        <v>11</v>
      </c>
      <c r="X2423" s="11">
        <f t="shared" si="368"/>
        <v>0</v>
      </c>
      <c r="Y2423" s="14">
        <f t="shared" si="369"/>
        <v>0</v>
      </c>
      <c r="Z2423" s="11">
        <f t="shared" si="370"/>
        <v>0</v>
      </c>
      <c r="AA2423" s="4" t="s">
        <v>1</v>
      </c>
      <c r="AB2423" s="10">
        <f>IFERROR(VLOOKUP(AA2423,Curr!$B$2:$C$13,2,FALSE),0)</f>
        <v>11</v>
      </c>
      <c r="AC2423" s="11">
        <f t="shared" si="371"/>
        <v>0</v>
      </c>
      <c r="AD2423" s="11">
        <f t="shared" si="372"/>
        <v>0</v>
      </c>
      <c r="AE2423" s="12">
        <f t="shared" si="373"/>
        <v>0</v>
      </c>
      <c r="AF2423"/>
      <c r="AG2423"/>
      <c r="AH2423"/>
      <c r="AI2423"/>
      <c r="AJ2423"/>
    </row>
    <row r="2424" spans="2:36" x14ac:dyDescent="0.25">
      <c r="B2424" s="2" t="s">
        <v>998</v>
      </c>
      <c r="C2424"/>
      <c r="D2424" s="1" t="s">
        <v>1733</v>
      </c>
      <c r="E2424"/>
      <c r="F2424"/>
      <c r="G2424"/>
      <c r="H2424"/>
      <c r="I2424"/>
      <c r="J2424" s="1" t="s">
        <v>4147</v>
      </c>
      <c r="K2424"/>
      <c r="L2424"/>
      <c r="M2424"/>
      <c r="N2424"/>
      <c r="O2424"/>
      <c r="P2424"/>
      <c r="Q2424" s="13">
        <v>0</v>
      </c>
      <c r="R2424" s="13">
        <v>0</v>
      </c>
      <c r="S2424" s="11">
        <f t="shared" ref="S2424:S2487" si="379">+Q2424*R2424</f>
        <v>0</v>
      </c>
      <c r="T2424" s="5">
        <v>0</v>
      </c>
      <c r="U2424" s="11">
        <f t="shared" ref="U2424:U2487" si="380">S2424*(1-T2424)</f>
        <v>0</v>
      </c>
      <c r="V2424" s="13" t="s">
        <v>1</v>
      </c>
      <c r="W2424" s="10">
        <f>IFERROR(VLOOKUP(V2424,Curr!$B$2:$C$13,2,FALSE),0)</f>
        <v>11</v>
      </c>
      <c r="X2424" s="11">
        <f t="shared" ref="X2424:X2487" si="381">U2424*W2424</f>
        <v>0</v>
      </c>
      <c r="Y2424" s="14">
        <f t="shared" ref="Y2424:Y2487" si="382">Q2424</f>
        <v>0</v>
      </c>
      <c r="Z2424" s="11">
        <f t="shared" ref="Z2424:Z2487" si="383">+Y2424*R2424</f>
        <v>0</v>
      </c>
      <c r="AA2424" s="4" t="s">
        <v>1</v>
      </c>
      <c r="AB2424" s="10">
        <f>IFERROR(VLOOKUP(AA2424,Curr!$B$2:$C$13,2,FALSE),0)</f>
        <v>11</v>
      </c>
      <c r="AC2424" s="11">
        <f t="shared" ref="AC2424:AC2487" si="384">+Y2424*AB2424*R2424</f>
        <v>0</v>
      </c>
      <c r="AD2424" s="11">
        <f t="shared" ref="AD2424:AD2487" si="385">+AC2424-X2424</f>
        <v>0</v>
      </c>
      <c r="AE2424" s="12">
        <f t="shared" ref="AE2424:AE2487" si="386">IFERROR(AD2424/AC2424,0)</f>
        <v>0</v>
      </c>
      <c r="AF2424"/>
      <c r="AG2424"/>
      <c r="AH2424"/>
      <c r="AI2424"/>
      <c r="AJ2424"/>
    </row>
    <row r="2425" spans="2:36" x14ac:dyDescent="0.25">
      <c r="B2425" s="2" t="s">
        <v>998</v>
      </c>
      <c r="C2425"/>
      <c r="D2425" s="1" t="s">
        <v>1733</v>
      </c>
      <c r="E2425"/>
      <c r="F2425"/>
      <c r="G2425"/>
      <c r="H2425"/>
      <c r="I2425"/>
      <c r="J2425" s="1" t="s">
        <v>4148</v>
      </c>
      <c r="K2425"/>
      <c r="L2425"/>
      <c r="M2425"/>
      <c r="N2425"/>
      <c r="O2425"/>
      <c r="P2425"/>
      <c r="Q2425" s="13">
        <v>0</v>
      </c>
      <c r="R2425" s="13">
        <v>0</v>
      </c>
      <c r="S2425" s="11">
        <f t="shared" si="379"/>
        <v>0</v>
      </c>
      <c r="T2425" s="5">
        <v>0</v>
      </c>
      <c r="U2425" s="11">
        <f t="shared" si="380"/>
        <v>0</v>
      </c>
      <c r="V2425" s="13" t="s">
        <v>1</v>
      </c>
      <c r="W2425" s="10">
        <f>IFERROR(VLOOKUP(V2425,Curr!$B$2:$C$13,2,FALSE),0)</f>
        <v>11</v>
      </c>
      <c r="X2425" s="11">
        <f t="shared" si="381"/>
        <v>0</v>
      </c>
      <c r="Y2425" s="14">
        <f t="shared" si="382"/>
        <v>0</v>
      </c>
      <c r="Z2425" s="11">
        <f t="shared" si="383"/>
        <v>0</v>
      </c>
      <c r="AA2425" s="4" t="s">
        <v>1</v>
      </c>
      <c r="AB2425" s="10">
        <f>IFERROR(VLOOKUP(AA2425,Curr!$B$2:$C$13,2,FALSE),0)</f>
        <v>11</v>
      </c>
      <c r="AC2425" s="11">
        <f t="shared" si="384"/>
        <v>0</v>
      </c>
      <c r="AD2425" s="11">
        <f t="shared" si="385"/>
        <v>0</v>
      </c>
      <c r="AE2425" s="12">
        <f t="shared" si="386"/>
        <v>0</v>
      </c>
      <c r="AF2425"/>
      <c r="AG2425"/>
      <c r="AH2425"/>
      <c r="AI2425"/>
      <c r="AJ2425"/>
    </row>
    <row r="2426" spans="2:36" x14ac:dyDescent="0.25">
      <c r="B2426" s="2" t="s">
        <v>998</v>
      </c>
      <c r="C2426"/>
      <c r="D2426" s="1" t="s">
        <v>1733</v>
      </c>
      <c r="E2426"/>
      <c r="F2426"/>
      <c r="G2426"/>
      <c r="H2426"/>
      <c r="I2426"/>
      <c r="J2426" s="1" t="s">
        <v>4149</v>
      </c>
      <c r="K2426"/>
      <c r="L2426"/>
      <c r="M2426"/>
      <c r="N2426"/>
      <c r="O2426"/>
      <c r="P2426"/>
      <c r="Q2426" s="13">
        <v>0</v>
      </c>
      <c r="R2426" s="13">
        <v>0</v>
      </c>
      <c r="S2426" s="11">
        <f t="shared" si="379"/>
        <v>0</v>
      </c>
      <c r="T2426" s="5">
        <v>0</v>
      </c>
      <c r="U2426" s="11">
        <f t="shared" si="380"/>
        <v>0</v>
      </c>
      <c r="V2426" s="13" t="s">
        <v>1</v>
      </c>
      <c r="W2426" s="10">
        <f>IFERROR(VLOOKUP(V2426,Curr!$B$2:$C$13,2,FALSE),0)</f>
        <v>11</v>
      </c>
      <c r="X2426" s="11">
        <f t="shared" si="381"/>
        <v>0</v>
      </c>
      <c r="Y2426" s="14">
        <f t="shared" si="382"/>
        <v>0</v>
      </c>
      <c r="Z2426" s="11">
        <f t="shared" si="383"/>
        <v>0</v>
      </c>
      <c r="AA2426" s="4" t="s">
        <v>1</v>
      </c>
      <c r="AB2426" s="10">
        <f>IFERROR(VLOOKUP(AA2426,Curr!$B$2:$C$13,2,FALSE),0)</f>
        <v>11</v>
      </c>
      <c r="AC2426" s="11">
        <f t="shared" si="384"/>
        <v>0</v>
      </c>
      <c r="AD2426" s="11">
        <f t="shared" si="385"/>
        <v>0</v>
      </c>
      <c r="AE2426" s="12">
        <f t="shared" si="386"/>
        <v>0</v>
      </c>
      <c r="AF2426"/>
      <c r="AG2426"/>
      <c r="AH2426"/>
      <c r="AI2426"/>
      <c r="AJ2426"/>
    </row>
    <row r="2427" spans="2:36" x14ac:dyDescent="0.25">
      <c r="B2427" s="2" t="s">
        <v>998</v>
      </c>
      <c r="C2427"/>
      <c r="D2427" s="1" t="s">
        <v>1733</v>
      </c>
      <c r="E2427"/>
      <c r="F2427"/>
      <c r="G2427"/>
      <c r="H2427"/>
      <c r="I2427"/>
      <c r="J2427" s="1" t="s">
        <v>4150</v>
      </c>
      <c r="K2427"/>
      <c r="L2427"/>
      <c r="M2427"/>
      <c r="N2427"/>
      <c r="O2427"/>
      <c r="P2427"/>
      <c r="Q2427" s="13">
        <v>0</v>
      </c>
      <c r="R2427" s="13">
        <v>0</v>
      </c>
      <c r="S2427" s="11">
        <f t="shared" si="379"/>
        <v>0</v>
      </c>
      <c r="T2427" s="5">
        <v>0</v>
      </c>
      <c r="U2427" s="11">
        <f t="shared" si="380"/>
        <v>0</v>
      </c>
      <c r="V2427" s="13" t="s">
        <v>1</v>
      </c>
      <c r="W2427" s="10">
        <f>IFERROR(VLOOKUP(V2427,Curr!$B$2:$C$13,2,FALSE),0)</f>
        <v>11</v>
      </c>
      <c r="X2427" s="11">
        <f t="shared" si="381"/>
        <v>0</v>
      </c>
      <c r="Y2427" s="14">
        <f t="shared" si="382"/>
        <v>0</v>
      </c>
      <c r="Z2427" s="11">
        <f t="shared" si="383"/>
        <v>0</v>
      </c>
      <c r="AA2427" s="4" t="s">
        <v>1</v>
      </c>
      <c r="AB2427" s="10">
        <f>IFERROR(VLOOKUP(AA2427,Curr!$B$2:$C$13,2,FALSE),0)</f>
        <v>11</v>
      </c>
      <c r="AC2427" s="11">
        <f t="shared" si="384"/>
        <v>0</v>
      </c>
      <c r="AD2427" s="11">
        <f t="shared" si="385"/>
        <v>0</v>
      </c>
      <c r="AE2427" s="12">
        <f t="shared" si="386"/>
        <v>0</v>
      </c>
      <c r="AF2427"/>
      <c r="AG2427"/>
      <c r="AH2427"/>
      <c r="AI2427"/>
      <c r="AJ2427"/>
    </row>
    <row r="2428" spans="2:36" x14ac:dyDescent="0.25">
      <c r="B2428" s="2" t="s">
        <v>998</v>
      </c>
      <c r="C2428"/>
      <c r="D2428" s="1" t="s">
        <v>1733</v>
      </c>
      <c r="E2428"/>
      <c r="F2428"/>
      <c r="G2428"/>
      <c r="H2428"/>
      <c r="I2428"/>
      <c r="J2428" s="1" t="s">
        <v>4151</v>
      </c>
      <c r="K2428"/>
      <c r="L2428"/>
      <c r="M2428"/>
      <c r="N2428"/>
      <c r="O2428"/>
      <c r="P2428"/>
      <c r="Q2428" s="13">
        <v>0</v>
      </c>
      <c r="R2428" s="13">
        <v>0</v>
      </c>
      <c r="S2428" s="11">
        <f t="shared" si="379"/>
        <v>0</v>
      </c>
      <c r="T2428" s="5">
        <v>0</v>
      </c>
      <c r="U2428" s="11">
        <f t="shared" si="380"/>
        <v>0</v>
      </c>
      <c r="V2428" s="13" t="s">
        <v>1</v>
      </c>
      <c r="W2428" s="10">
        <f>IFERROR(VLOOKUP(V2428,Curr!$B$2:$C$13,2,FALSE),0)</f>
        <v>11</v>
      </c>
      <c r="X2428" s="11">
        <f t="shared" si="381"/>
        <v>0</v>
      </c>
      <c r="Y2428" s="14">
        <f t="shared" si="382"/>
        <v>0</v>
      </c>
      <c r="Z2428" s="11">
        <f t="shared" si="383"/>
        <v>0</v>
      </c>
      <c r="AA2428" s="4" t="s">
        <v>1</v>
      </c>
      <c r="AB2428" s="10">
        <f>IFERROR(VLOOKUP(AA2428,Curr!$B$2:$C$13,2,FALSE),0)</f>
        <v>11</v>
      </c>
      <c r="AC2428" s="11">
        <f t="shared" si="384"/>
        <v>0</v>
      </c>
      <c r="AD2428" s="11">
        <f t="shared" si="385"/>
        <v>0</v>
      </c>
      <c r="AE2428" s="12">
        <f t="shared" si="386"/>
        <v>0</v>
      </c>
      <c r="AF2428"/>
      <c r="AG2428"/>
      <c r="AH2428"/>
      <c r="AI2428"/>
      <c r="AJ2428"/>
    </row>
    <row r="2429" spans="2:36" x14ac:dyDescent="0.25">
      <c r="B2429" s="2" t="s">
        <v>998</v>
      </c>
      <c r="C2429"/>
      <c r="D2429" s="1" t="s">
        <v>1733</v>
      </c>
      <c r="E2429"/>
      <c r="F2429"/>
      <c r="G2429"/>
      <c r="H2429"/>
      <c r="I2429"/>
      <c r="J2429" s="1" t="s">
        <v>4152</v>
      </c>
      <c r="K2429"/>
      <c r="L2429"/>
      <c r="M2429"/>
      <c r="N2429"/>
      <c r="O2429"/>
      <c r="P2429"/>
      <c r="Q2429" s="13">
        <v>0</v>
      </c>
      <c r="R2429" s="13">
        <v>0</v>
      </c>
      <c r="S2429" s="11">
        <f t="shared" si="379"/>
        <v>0</v>
      </c>
      <c r="T2429" s="5">
        <v>0</v>
      </c>
      <c r="U2429" s="11">
        <f t="shared" si="380"/>
        <v>0</v>
      </c>
      <c r="V2429" s="13" t="s">
        <v>1</v>
      </c>
      <c r="W2429" s="10">
        <f>IFERROR(VLOOKUP(V2429,Curr!$B$2:$C$13,2,FALSE),0)</f>
        <v>11</v>
      </c>
      <c r="X2429" s="11">
        <f t="shared" si="381"/>
        <v>0</v>
      </c>
      <c r="Y2429" s="14">
        <f t="shared" si="382"/>
        <v>0</v>
      </c>
      <c r="Z2429" s="11">
        <f t="shared" si="383"/>
        <v>0</v>
      </c>
      <c r="AA2429" s="4" t="s">
        <v>1</v>
      </c>
      <c r="AB2429" s="10">
        <f>IFERROR(VLOOKUP(AA2429,Curr!$B$2:$C$13,2,FALSE),0)</f>
        <v>11</v>
      </c>
      <c r="AC2429" s="11">
        <f t="shared" si="384"/>
        <v>0</v>
      </c>
      <c r="AD2429" s="11">
        <f t="shared" si="385"/>
        <v>0</v>
      </c>
      <c r="AE2429" s="12">
        <f t="shared" si="386"/>
        <v>0</v>
      </c>
      <c r="AF2429"/>
      <c r="AG2429"/>
      <c r="AH2429"/>
      <c r="AI2429"/>
      <c r="AJ2429"/>
    </row>
    <row r="2430" spans="2:36" x14ac:dyDescent="0.25">
      <c r="B2430" s="2" t="s">
        <v>998</v>
      </c>
      <c r="C2430"/>
      <c r="D2430" s="1" t="s">
        <v>1733</v>
      </c>
      <c r="E2430"/>
      <c r="F2430"/>
      <c r="G2430"/>
      <c r="H2430"/>
      <c r="I2430"/>
      <c r="J2430" s="1" t="s">
        <v>4153</v>
      </c>
      <c r="K2430"/>
      <c r="L2430"/>
      <c r="M2430"/>
      <c r="N2430"/>
      <c r="O2430"/>
      <c r="P2430"/>
      <c r="Q2430" s="13">
        <v>0</v>
      </c>
      <c r="R2430" s="13">
        <v>0</v>
      </c>
      <c r="S2430" s="11">
        <f t="shared" si="379"/>
        <v>0</v>
      </c>
      <c r="T2430" s="5">
        <v>0</v>
      </c>
      <c r="U2430" s="11">
        <f t="shared" si="380"/>
        <v>0</v>
      </c>
      <c r="V2430" s="13" t="s">
        <v>1</v>
      </c>
      <c r="W2430" s="10">
        <f>IFERROR(VLOOKUP(V2430,Curr!$B$2:$C$13,2,FALSE),0)</f>
        <v>11</v>
      </c>
      <c r="X2430" s="11">
        <f t="shared" si="381"/>
        <v>0</v>
      </c>
      <c r="Y2430" s="14">
        <f t="shared" si="382"/>
        <v>0</v>
      </c>
      <c r="Z2430" s="11">
        <f t="shared" si="383"/>
        <v>0</v>
      </c>
      <c r="AA2430" s="4" t="s">
        <v>1</v>
      </c>
      <c r="AB2430" s="10">
        <f>IFERROR(VLOOKUP(AA2430,Curr!$B$2:$C$13,2,FALSE),0)</f>
        <v>11</v>
      </c>
      <c r="AC2430" s="11">
        <f t="shared" si="384"/>
        <v>0</v>
      </c>
      <c r="AD2430" s="11">
        <f t="shared" si="385"/>
        <v>0</v>
      </c>
      <c r="AE2430" s="12">
        <f t="shared" si="386"/>
        <v>0</v>
      </c>
      <c r="AF2430"/>
      <c r="AG2430"/>
      <c r="AH2430"/>
      <c r="AI2430"/>
      <c r="AJ2430"/>
    </row>
    <row r="2431" spans="2:36" x14ac:dyDescent="0.25">
      <c r="B2431" s="2" t="s">
        <v>998</v>
      </c>
      <c r="C2431"/>
      <c r="D2431" s="1" t="s">
        <v>1733</v>
      </c>
      <c r="E2431"/>
      <c r="F2431"/>
      <c r="G2431"/>
      <c r="H2431"/>
      <c r="I2431"/>
      <c r="J2431" s="1" t="s">
        <v>4154</v>
      </c>
      <c r="K2431"/>
      <c r="L2431"/>
      <c r="M2431"/>
      <c r="N2431"/>
      <c r="O2431"/>
      <c r="P2431"/>
      <c r="Q2431" s="13">
        <v>0</v>
      </c>
      <c r="R2431" s="13">
        <v>0</v>
      </c>
      <c r="S2431" s="11">
        <f t="shared" si="379"/>
        <v>0</v>
      </c>
      <c r="T2431" s="5">
        <v>0</v>
      </c>
      <c r="U2431" s="11">
        <f t="shared" si="380"/>
        <v>0</v>
      </c>
      <c r="V2431" s="13" t="s">
        <v>1</v>
      </c>
      <c r="W2431" s="10">
        <f>IFERROR(VLOOKUP(V2431,Curr!$B$2:$C$13,2,FALSE),0)</f>
        <v>11</v>
      </c>
      <c r="X2431" s="11">
        <f t="shared" si="381"/>
        <v>0</v>
      </c>
      <c r="Y2431" s="14">
        <f t="shared" si="382"/>
        <v>0</v>
      </c>
      <c r="Z2431" s="11">
        <f t="shared" si="383"/>
        <v>0</v>
      </c>
      <c r="AA2431" s="4" t="s">
        <v>1</v>
      </c>
      <c r="AB2431" s="10">
        <f>IFERROR(VLOOKUP(AA2431,Curr!$B$2:$C$13,2,FALSE),0)</f>
        <v>11</v>
      </c>
      <c r="AC2431" s="11">
        <f t="shared" si="384"/>
        <v>0</v>
      </c>
      <c r="AD2431" s="11">
        <f t="shared" si="385"/>
        <v>0</v>
      </c>
      <c r="AE2431" s="12">
        <f t="shared" si="386"/>
        <v>0</v>
      </c>
      <c r="AF2431"/>
      <c r="AG2431"/>
      <c r="AH2431"/>
      <c r="AI2431"/>
      <c r="AJ2431"/>
    </row>
    <row r="2432" spans="2:36" x14ac:dyDescent="0.25">
      <c r="B2432" s="2" t="s">
        <v>998</v>
      </c>
      <c r="C2432"/>
      <c r="D2432" s="1" t="s">
        <v>1733</v>
      </c>
      <c r="E2432"/>
      <c r="F2432"/>
      <c r="G2432"/>
      <c r="H2432"/>
      <c r="I2432"/>
      <c r="J2432" s="1" t="s">
        <v>4155</v>
      </c>
      <c r="K2432"/>
      <c r="L2432"/>
      <c r="M2432"/>
      <c r="N2432"/>
      <c r="O2432"/>
      <c r="P2432"/>
      <c r="Q2432" s="13">
        <v>0</v>
      </c>
      <c r="R2432" s="13">
        <v>0</v>
      </c>
      <c r="S2432" s="11">
        <f t="shared" si="379"/>
        <v>0</v>
      </c>
      <c r="T2432" s="5">
        <v>0</v>
      </c>
      <c r="U2432" s="11">
        <f t="shared" si="380"/>
        <v>0</v>
      </c>
      <c r="V2432" s="13" t="s">
        <v>1</v>
      </c>
      <c r="W2432" s="10">
        <f>IFERROR(VLOOKUP(V2432,Curr!$B$2:$C$13,2,FALSE),0)</f>
        <v>11</v>
      </c>
      <c r="X2432" s="11">
        <f t="shared" si="381"/>
        <v>0</v>
      </c>
      <c r="Y2432" s="14">
        <f t="shared" si="382"/>
        <v>0</v>
      </c>
      <c r="Z2432" s="11">
        <f t="shared" si="383"/>
        <v>0</v>
      </c>
      <c r="AA2432" s="4" t="s">
        <v>1</v>
      </c>
      <c r="AB2432" s="10">
        <f>IFERROR(VLOOKUP(AA2432,Curr!$B$2:$C$13,2,FALSE),0)</f>
        <v>11</v>
      </c>
      <c r="AC2432" s="11">
        <f t="shared" si="384"/>
        <v>0</v>
      </c>
      <c r="AD2432" s="11">
        <f t="shared" si="385"/>
        <v>0</v>
      </c>
      <c r="AE2432" s="12">
        <f t="shared" si="386"/>
        <v>0</v>
      </c>
      <c r="AF2432"/>
      <c r="AG2432"/>
      <c r="AH2432"/>
      <c r="AI2432"/>
      <c r="AJ2432"/>
    </row>
    <row r="2433" spans="2:36" x14ac:dyDescent="0.25">
      <c r="B2433" s="2" t="s">
        <v>998</v>
      </c>
      <c r="C2433"/>
      <c r="D2433" s="1" t="s">
        <v>1733</v>
      </c>
      <c r="E2433"/>
      <c r="F2433"/>
      <c r="G2433"/>
      <c r="H2433"/>
      <c r="I2433"/>
      <c r="J2433" s="1" t="s">
        <v>4156</v>
      </c>
      <c r="K2433"/>
      <c r="L2433"/>
      <c r="M2433"/>
      <c r="N2433"/>
      <c r="O2433"/>
      <c r="P2433"/>
      <c r="Q2433" s="13">
        <v>0</v>
      </c>
      <c r="R2433" s="13">
        <v>0</v>
      </c>
      <c r="S2433" s="11">
        <f t="shared" si="379"/>
        <v>0</v>
      </c>
      <c r="T2433" s="5">
        <v>0</v>
      </c>
      <c r="U2433" s="11">
        <f t="shared" si="380"/>
        <v>0</v>
      </c>
      <c r="V2433" s="13" t="s">
        <v>1</v>
      </c>
      <c r="W2433" s="10">
        <f>IFERROR(VLOOKUP(V2433,Curr!$B$2:$C$13,2,FALSE),0)</f>
        <v>11</v>
      </c>
      <c r="X2433" s="11">
        <f t="shared" si="381"/>
        <v>0</v>
      </c>
      <c r="Y2433" s="14">
        <f t="shared" si="382"/>
        <v>0</v>
      </c>
      <c r="Z2433" s="11">
        <f t="shared" si="383"/>
        <v>0</v>
      </c>
      <c r="AA2433" s="4" t="s">
        <v>1</v>
      </c>
      <c r="AB2433" s="10">
        <f>IFERROR(VLOOKUP(AA2433,Curr!$B$2:$C$13,2,FALSE),0)</f>
        <v>11</v>
      </c>
      <c r="AC2433" s="11">
        <f t="shared" si="384"/>
        <v>0</v>
      </c>
      <c r="AD2433" s="11">
        <f t="shared" si="385"/>
        <v>0</v>
      </c>
      <c r="AE2433" s="12">
        <f t="shared" si="386"/>
        <v>0</v>
      </c>
      <c r="AF2433"/>
      <c r="AG2433"/>
      <c r="AH2433"/>
      <c r="AI2433"/>
      <c r="AJ2433"/>
    </row>
    <row r="2434" spans="2:36" x14ac:dyDescent="0.25">
      <c r="B2434" s="2" t="s">
        <v>998</v>
      </c>
      <c r="C2434"/>
      <c r="D2434" s="1" t="s">
        <v>1733</v>
      </c>
      <c r="E2434"/>
      <c r="F2434"/>
      <c r="G2434"/>
      <c r="H2434"/>
      <c r="I2434"/>
      <c r="J2434" s="1" t="s">
        <v>4157</v>
      </c>
      <c r="K2434"/>
      <c r="L2434"/>
      <c r="M2434"/>
      <c r="N2434"/>
      <c r="O2434"/>
      <c r="P2434"/>
      <c r="Q2434" s="13">
        <v>0</v>
      </c>
      <c r="R2434" s="13">
        <v>0</v>
      </c>
      <c r="S2434" s="11">
        <f t="shared" si="379"/>
        <v>0</v>
      </c>
      <c r="T2434" s="5">
        <v>0</v>
      </c>
      <c r="U2434" s="11">
        <f t="shared" si="380"/>
        <v>0</v>
      </c>
      <c r="V2434" s="13" t="s">
        <v>1</v>
      </c>
      <c r="W2434" s="10">
        <f>IFERROR(VLOOKUP(V2434,Curr!$B$2:$C$13,2,FALSE),0)</f>
        <v>11</v>
      </c>
      <c r="X2434" s="11">
        <f t="shared" si="381"/>
        <v>0</v>
      </c>
      <c r="Y2434" s="14">
        <f t="shared" si="382"/>
        <v>0</v>
      </c>
      <c r="Z2434" s="11">
        <f t="shared" si="383"/>
        <v>0</v>
      </c>
      <c r="AA2434" s="4" t="s">
        <v>1</v>
      </c>
      <c r="AB2434" s="10">
        <f>IFERROR(VLOOKUP(AA2434,Curr!$B$2:$C$13,2,FALSE),0)</f>
        <v>11</v>
      </c>
      <c r="AC2434" s="11">
        <f t="shared" si="384"/>
        <v>0</v>
      </c>
      <c r="AD2434" s="11">
        <f t="shared" si="385"/>
        <v>0</v>
      </c>
      <c r="AE2434" s="12">
        <f t="shared" si="386"/>
        <v>0</v>
      </c>
      <c r="AF2434"/>
      <c r="AG2434"/>
      <c r="AH2434"/>
      <c r="AI2434"/>
      <c r="AJ2434"/>
    </row>
    <row r="2435" spans="2:36" x14ac:dyDescent="0.25">
      <c r="B2435" s="2" t="s">
        <v>998</v>
      </c>
      <c r="C2435"/>
      <c r="D2435" s="1" t="s">
        <v>1733</v>
      </c>
      <c r="E2435"/>
      <c r="F2435"/>
      <c r="G2435"/>
      <c r="H2435"/>
      <c r="I2435"/>
      <c r="J2435" s="1" t="s">
        <v>4158</v>
      </c>
      <c r="K2435"/>
      <c r="L2435"/>
      <c r="M2435"/>
      <c r="N2435"/>
      <c r="O2435"/>
      <c r="P2435"/>
      <c r="Q2435" s="13">
        <v>0</v>
      </c>
      <c r="R2435" s="13">
        <v>0</v>
      </c>
      <c r="S2435" s="11">
        <f t="shared" si="379"/>
        <v>0</v>
      </c>
      <c r="T2435" s="5">
        <v>0</v>
      </c>
      <c r="U2435" s="11">
        <f t="shared" si="380"/>
        <v>0</v>
      </c>
      <c r="V2435" s="13" t="s">
        <v>1</v>
      </c>
      <c r="W2435" s="10">
        <f>IFERROR(VLOOKUP(V2435,Curr!$B$2:$C$13,2,FALSE),0)</f>
        <v>11</v>
      </c>
      <c r="X2435" s="11">
        <f t="shared" si="381"/>
        <v>0</v>
      </c>
      <c r="Y2435" s="14">
        <f t="shared" si="382"/>
        <v>0</v>
      </c>
      <c r="Z2435" s="11">
        <f t="shared" si="383"/>
        <v>0</v>
      </c>
      <c r="AA2435" s="4" t="s">
        <v>1</v>
      </c>
      <c r="AB2435" s="10">
        <f>IFERROR(VLOOKUP(AA2435,Curr!$B$2:$C$13,2,FALSE),0)</f>
        <v>11</v>
      </c>
      <c r="AC2435" s="11">
        <f t="shared" si="384"/>
        <v>0</v>
      </c>
      <c r="AD2435" s="11">
        <f t="shared" si="385"/>
        <v>0</v>
      </c>
      <c r="AE2435" s="12">
        <f t="shared" si="386"/>
        <v>0</v>
      </c>
      <c r="AF2435"/>
      <c r="AG2435"/>
      <c r="AH2435"/>
      <c r="AI2435"/>
      <c r="AJ2435"/>
    </row>
    <row r="2436" spans="2:36" x14ac:dyDescent="0.25">
      <c r="B2436" s="2" t="s">
        <v>998</v>
      </c>
      <c r="C2436"/>
      <c r="D2436" s="1" t="s">
        <v>1733</v>
      </c>
      <c r="E2436"/>
      <c r="F2436"/>
      <c r="G2436"/>
      <c r="H2436"/>
      <c r="I2436"/>
      <c r="J2436" s="1" t="s">
        <v>4159</v>
      </c>
      <c r="K2436"/>
      <c r="L2436"/>
      <c r="M2436"/>
      <c r="N2436"/>
      <c r="O2436"/>
      <c r="P2436"/>
      <c r="Q2436" s="13">
        <v>0</v>
      </c>
      <c r="R2436" s="13">
        <v>0</v>
      </c>
      <c r="S2436" s="11">
        <f t="shared" si="379"/>
        <v>0</v>
      </c>
      <c r="T2436" s="5">
        <v>0</v>
      </c>
      <c r="U2436" s="11">
        <f t="shared" si="380"/>
        <v>0</v>
      </c>
      <c r="V2436" s="13" t="s">
        <v>1</v>
      </c>
      <c r="W2436" s="10">
        <f>IFERROR(VLOOKUP(V2436,Curr!$B$2:$C$13,2,FALSE),0)</f>
        <v>11</v>
      </c>
      <c r="X2436" s="11">
        <f t="shared" si="381"/>
        <v>0</v>
      </c>
      <c r="Y2436" s="14">
        <f t="shared" si="382"/>
        <v>0</v>
      </c>
      <c r="Z2436" s="11">
        <f t="shared" si="383"/>
        <v>0</v>
      </c>
      <c r="AA2436" s="4" t="s">
        <v>1</v>
      </c>
      <c r="AB2436" s="10">
        <f>IFERROR(VLOOKUP(AA2436,Curr!$B$2:$C$13,2,FALSE),0)</f>
        <v>11</v>
      </c>
      <c r="AC2436" s="11">
        <f t="shared" si="384"/>
        <v>0</v>
      </c>
      <c r="AD2436" s="11">
        <f t="shared" si="385"/>
        <v>0</v>
      </c>
      <c r="AE2436" s="12">
        <f t="shared" si="386"/>
        <v>0</v>
      </c>
      <c r="AF2436"/>
      <c r="AG2436"/>
      <c r="AH2436"/>
      <c r="AI2436"/>
      <c r="AJ2436"/>
    </row>
    <row r="2437" spans="2:36" x14ac:dyDescent="0.25">
      <c r="B2437" s="2" t="s">
        <v>998</v>
      </c>
      <c r="C2437"/>
      <c r="D2437" s="1" t="s">
        <v>1733</v>
      </c>
      <c r="E2437"/>
      <c r="F2437"/>
      <c r="G2437"/>
      <c r="H2437"/>
      <c r="I2437"/>
      <c r="J2437" s="1" t="s">
        <v>4160</v>
      </c>
      <c r="K2437"/>
      <c r="L2437"/>
      <c r="M2437"/>
      <c r="N2437"/>
      <c r="O2437"/>
      <c r="P2437"/>
      <c r="Q2437" s="13">
        <v>0</v>
      </c>
      <c r="R2437" s="13">
        <v>0</v>
      </c>
      <c r="S2437" s="11">
        <f t="shared" si="379"/>
        <v>0</v>
      </c>
      <c r="T2437" s="5">
        <v>0</v>
      </c>
      <c r="U2437" s="11">
        <f t="shared" si="380"/>
        <v>0</v>
      </c>
      <c r="V2437" s="13" t="s">
        <v>1</v>
      </c>
      <c r="W2437" s="10">
        <f>IFERROR(VLOOKUP(V2437,Curr!$B$2:$C$13,2,FALSE),0)</f>
        <v>11</v>
      </c>
      <c r="X2437" s="11">
        <f t="shared" si="381"/>
        <v>0</v>
      </c>
      <c r="Y2437" s="14">
        <f t="shared" si="382"/>
        <v>0</v>
      </c>
      <c r="Z2437" s="11">
        <f t="shared" si="383"/>
        <v>0</v>
      </c>
      <c r="AA2437" s="4" t="s">
        <v>1</v>
      </c>
      <c r="AB2437" s="10">
        <f>IFERROR(VLOOKUP(AA2437,Curr!$B$2:$C$13,2,FALSE),0)</f>
        <v>11</v>
      </c>
      <c r="AC2437" s="11">
        <f t="shared" si="384"/>
        <v>0</v>
      </c>
      <c r="AD2437" s="11">
        <f t="shared" si="385"/>
        <v>0</v>
      </c>
      <c r="AE2437" s="12">
        <f t="shared" si="386"/>
        <v>0</v>
      </c>
      <c r="AF2437"/>
      <c r="AG2437"/>
      <c r="AH2437"/>
      <c r="AI2437"/>
      <c r="AJ2437"/>
    </row>
    <row r="2438" spans="2:36" x14ac:dyDescent="0.25">
      <c r="B2438" s="2" t="s">
        <v>998</v>
      </c>
      <c r="C2438"/>
      <c r="D2438" s="1" t="s">
        <v>1733</v>
      </c>
      <c r="E2438"/>
      <c r="F2438"/>
      <c r="G2438"/>
      <c r="H2438"/>
      <c r="I2438"/>
      <c r="J2438" s="1" t="s">
        <v>4161</v>
      </c>
      <c r="K2438"/>
      <c r="L2438"/>
      <c r="M2438"/>
      <c r="N2438"/>
      <c r="O2438"/>
      <c r="P2438"/>
      <c r="Q2438" s="13">
        <v>0</v>
      </c>
      <c r="R2438" s="13">
        <v>0</v>
      </c>
      <c r="S2438" s="11">
        <f t="shared" si="379"/>
        <v>0</v>
      </c>
      <c r="T2438" s="5">
        <v>0</v>
      </c>
      <c r="U2438" s="11">
        <f t="shared" si="380"/>
        <v>0</v>
      </c>
      <c r="V2438" s="13" t="s">
        <v>1</v>
      </c>
      <c r="W2438" s="10">
        <f>IFERROR(VLOOKUP(V2438,Curr!$B$2:$C$13,2,FALSE),0)</f>
        <v>11</v>
      </c>
      <c r="X2438" s="11">
        <f t="shared" si="381"/>
        <v>0</v>
      </c>
      <c r="Y2438" s="14">
        <f t="shared" si="382"/>
        <v>0</v>
      </c>
      <c r="Z2438" s="11">
        <f t="shared" si="383"/>
        <v>0</v>
      </c>
      <c r="AA2438" s="4" t="s">
        <v>1</v>
      </c>
      <c r="AB2438" s="10">
        <f>IFERROR(VLOOKUP(AA2438,Curr!$B$2:$C$13,2,FALSE),0)</f>
        <v>11</v>
      </c>
      <c r="AC2438" s="11">
        <f t="shared" si="384"/>
        <v>0</v>
      </c>
      <c r="AD2438" s="11">
        <f t="shared" si="385"/>
        <v>0</v>
      </c>
      <c r="AE2438" s="12">
        <f t="shared" si="386"/>
        <v>0</v>
      </c>
      <c r="AF2438"/>
      <c r="AG2438"/>
      <c r="AH2438"/>
      <c r="AI2438"/>
      <c r="AJ2438"/>
    </row>
    <row r="2439" spans="2:36" x14ac:dyDescent="0.25">
      <c r="B2439" s="2" t="s">
        <v>998</v>
      </c>
      <c r="C2439"/>
      <c r="D2439" s="1" t="s">
        <v>1733</v>
      </c>
      <c r="E2439"/>
      <c r="F2439"/>
      <c r="G2439"/>
      <c r="H2439"/>
      <c r="I2439"/>
      <c r="J2439" s="1" t="s">
        <v>4162</v>
      </c>
      <c r="K2439"/>
      <c r="L2439"/>
      <c r="M2439"/>
      <c r="N2439"/>
      <c r="O2439"/>
      <c r="P2439"/>
      <c r="Q2439" s="13">
        <v>0</v>
      </c>
      <c r="R2439" s="13">
        <v>0</v>
      </c>
      <c r="S2439" s="11">
        <f t="shared" si="379"/>
        <v>0</v>
      </c>
      <c r="T2439" s="5">
        <v>0</v>
      </c>
      <c r="U2439" s="11">
        <f t="shared" si="380"/>
        <v>0</v>
      </c>
      <c r="V2439" s="13" t="s">
        <v>1</v>
      </c>
      <c r="W2439" s="10">
        <f>IFERROR(VLOOKUP(V2439,Curr!$B$2:$C$13,2,FALSE),0)</f>
        <v>11</v>
      </c>
      <c r="X2439" s="11">
        <f t="shared" si="381"/>
        <v>0</v>
      </c>
      <c r="Y2439" s="14">
        <f t="shared" si="382"/>
        <v>0</v>
      </c>
      <c r="Z2439" s="11">
        <f t="shared" si="383"/>
        <v>0</v>
      </c>
      <c r="AA2439" s="4" t="s">
        <v>1</v>
      </c>
      <c r="AB2439" s="10">
        <f>IFERROR(VLOOKUP(AA2439,Curr!$B$2:$C$13,2,FALSE),0)</f>
        <v>11</v>
      </c>
      <c r="AC2439" s="11">
        <f t="shared" si="384"/>
        <v>0</v>
      </c>
      <c r="AD2439" s="11">
        <f t="shared" si="385"/>
        <v>0</v>
      </c>
      <c r="AE2439" s="12">
        <f t="shared" si="386"/>
        <v>0</v>
      </c>
      <c r="AF2439"/>
      <c r="AG2439"/>
      <c r="AH2439"/>
      <c r="AI2439"/>
      <c r="AJ2439"/>
    </row>
    <row r="2440" spans="2:36" x14ac:dyDescent="0.25">
      <c r="B2440" s="2" t="s">
        <v>998</v>
      </c>
      <c r="C2440"/>
      <c r="D2440" s="1" t="s">
        <v>1733</v>
      </c>
      <c r="E2440"/>
      <c r="F2440"/>
      <c r="G2440"/>
      <c r="H2440"/>
      <c r="I2440"/>
      <c r="J2440" s="1" t="s">
        <v>4163</v>
      </c>
      <c r="K2440"/>
      <c r="L2440"/>
      <c r="M2440"/>
      <c r="N2440"/>
      <c r="O2440"/>
      <c r="P2440"/>
      <c r="Q2440" s="13">
        <v>0</v>
      </c>
      <c r="R2440" s="13">
        <v>0</v>
      </c>
      <c r="S2440" s="11">
        <f t="shared" si="379"/>
        <v>0</v>
      </c>
      <c r="T2440" s="5">
        <v>0</v>
      </c>
      <c r="U2440" s="11">
        <f t="shared" si="380"/>
        <v>0</v>
      </c>
      <c r="V2440" s="13" t="s">
        <v>1</v>
      </c>
      <c r="W2440" s="10">
        <f>IFERROR(VLOOKUP(V2440,Curr!$B$2:$C$13,2,FALSE),0)</f>
        <v>11</v>
      </c>
      <c r="X2440" s="11">
        <f t="shared" si="381"/>
        <v>0</v>
      </c>
      <c r="Y2440" s="14">
        <f t="shared" si="382"/>
        <v>0</v>
      </c>
      <c r="Z2440" s="11">
        <f t="shared" si="383"/>
        <v>0</v>
      </c>
      <c r="AA2440" s="4" t="s">
        <v>1</v>
      </c>
      <c r="AB2440" s="10">
        <f>IFERROR(VLOOKUP(AA2440,Curr!$B$2:$C$13,2,FALSE),0)</f>
        <v>11</v>
      </c>
      <c r="AC2440" s="11">
        <f t="shared" si="384"/>
        <v>0</v>
      </c>
      <c r="AD2440" s="11">
        <f t="shared" si="385"/>
        <v>0</v>
      </c>
      <c r="AE2440" s="12">
        <f t="shared" si="386"/>
        <v>0</v>
      </c>
      <c r="AF2440"/>
      <c r="AG2440"/>
      <c r="AH2440"/>
      <c r="AI2440"/>
      <c r="AJ2440"/>
    </row>
    <row r="2441" spans="2:36" x14ac:dyDescent="0.25">
      <c r="B2441" s="2" t="s">
        <v>998</v>
      </c>
      <c r="C2441"/>
      <c r="D2441" s="1" t="s">
        <v>1733</v>
      </c>
      <c r="E2441"/>
      <c r="F2441"/>
      <c r="G2441"/>
      <c r="H2441"/>
      <c r="I2441"/>
      <c r="J2441" s="1" t="s">
        <v>4164</v>
      </c>
      <c r="K2441"/>
      <c r="L2441"/>
      <c r="M2441"/>
      <c r="N2441"/>
      <c r="O2441"/>
      <c r="P2441"/>
      <c r="Q2441" s="13">
        <v>0</v>
      </c>
      <c r="R2441" s="13">
        <v>0</v>
      </c>
      <c r="S2441" s="11">
        <f t="shared" si="379"/>
        <v>0</v>
      </c>
      <c r="T2441" s="5">
        <v>0</v>
      </c>
      <c r="U2441" s="11">
        <f t="shared" si="380"/>
        <v>0</v>
      </c>
      <c r="V2441" s="13" t="s">
        <v>1</v>
      </c>
      <c r="W2441" s="10">
        <f>IFERROR(VLOOKUP(V2441,Curr!$B$2:$C$13,2,FALSE),0)</f>
        <v>11</v>
      </c>
      <c r="X2441" s="11">
        <f t="shared" si="381"/>
        <v>0</v>
      </c>
      <c r="Y2441" s="14">
        <f t="shared" si="382"/>
        <v>0</v>
      </c>
      <c r="Z2441" s="11">
        <f t="shared" si="383"/>
        <v>0</v>
      </c>
      <c r="AA2441" s="4" t="s">
        <v>1</v>
      </c>
      <c r="AB2441" s="10">
        <f>IFERROR(VLOOKUP(AA2441,Curr!$B$2:$C$13,2,FALSE),0)</f>
        <v>11</v>
      </c>
      <c r="AC2441" s="11">
        <f t="shared" si="384"/>
        <v>0</v>
      </c>
      <c r="AD2441" s="11">
        <f t="shared" si="385"/>
        <v>0</v>
      </c>
      <c r="AE2441" s="12">
        <f t="shared" si="386"/>
        <v>0</v>
      </c>
      <c r="AF2441"/>
      <c r="AG2441"/>
      <c r="AH2441"/>
      <c r="AI2441"/>
      <c r="AJ2441"/>
    </row>
    <row r="2442" spans="2:36" x14ac:dyDescent="0.25">
      <c r="B2442" s="2" t="s">
        <v>998</v>
      </c>
      <c r="C2442"/>
      <c r="D2442" s="1" t="s">
        <v>1733</v>
      </c>
      <c r="E2442"/>
      <c r="F2442"/>
      <c r="G2442"/>
      <c r="H2442"/>
      <c r="I2442"/>
      <c r="J2442" s="1" t="s">
        <v>4165</v>
      </c>
      <c r="K2442"/>
      <c r="L2442"/>
      <c r="M2442"/>
      <c r="N2442"/>
      <c r="O2442"/>
      <c r="P2442"/>
      <c r="Q2442" s="13">
        <v>0</v>
      </c>
      <c r="R2442" s="13">
        <v>0</v>
      </c>
      <c r="S2442" s="11">
        <f t="shared" si="379"/>
        <v>0</v>
      </c>
      <c r="T2442" s="5">
        <v>0</v>
      </c>
      <c r="U2442" s="11">
        <f t="shared" si="380"/>
        <v>0</v>
      </c>
      <c r="V2442" s="13" t="s">
        <v>1</v>
      </c>
      <c r="W2442" s="10">
        <f>IFERROR(VLOOKUP(V2442,Curr!$B$2:$C$13,2,FALSE),0)</f>
        <v>11</v>
      </c>
      <c r="X2442" s="11">
        <f t="shared" si="381"/>
        <v>0</v>
      </c>
      <c r="Y2442" s="14">
        <f t="shared" si="382"/>
        <v>0</v>
      </c>
      <c r="Z2442" s="11">
        <f t="shared" si="383"/>
        <v>0</v>
      </c>
      <c r="AA2442" s="4" t="s">
        <v>1</v>
      </c>
      <c r="AB2442" s="10">
        <f>IFERROR(VLOOKUP(AA2442,Curr!$B$2:$C$13,2,FALSE),0)</f>
        <v>11</v>
      </c>
      <c r="AC2442" s="11">
        <f t="shared" si="384"/>
        <v>0</v>
      </c>
      <c r="AD2442" s="11">
        <f t="shared" si="385"/>
        <v>0</v>
      </c>
      <c r="AE2442" s="12">
        <f t="shared" si="386"/>
        <v>0</v>
      </c>
      <c r="AF2442"/>
      <c r="AG2442"/>
      <c r="AH2442"/>
      <c r="AI2442"/>
      <c r="AJ2442"/>
    </row>
    <row r="2443" spans="2:36" x14ac:dyDescent="0.25">
      <c r="B2443" s="2" t="s">
        <v>998</v>
      </c>
      <c r="C2443"/>
      <c r="D2443" s="1" t="s">
        <v>1733</v>
      </c>
      <c r="E2443"/>
      <c r="F2443"/>
      <c r="G2443"/>
      <c r="H2443"/>
      <c r="I2443"/>
      <c r="J2443" s="1" t="s">
        <v>4166</v>
      </c>
      <c r="K2443"/>
      <c r="L2443"/>
      <c r="M2443"/>
      <c r="N2443"/>
      <c r="O2443"/>
      <c r="P2443"/>
      <c r="Q2443" s="13">
        <v>0</v>
      </c>
      <c r="R2443" s="13">
        <v>0</v>
      </c>
      <c r="S2443" s="11">
        <f t="shared" si="379"/>
        <v>0</v>
      </c>
      <c r="T2443" s="5">
        <v>0</v>
      </c>
      <c r="U2443" s="11">
        <f t="shared" si="380"/>
        <v>0</v>
      </c>
      <c r="V2443" s="13" t="s">
        <v>1</v>
      </c>
      <c r="W2443" s="10">
        <f>IFERROR(VLOOKUP(V2443,Curr!$B$2:$C$13,2,FALSE),0)</f>
        <v>11</v>
      </c>
      <c r="X2443" s="11">
        <f t="shared" si="381"/>
        <v>0</v>
      </c>
      <c r="Y2443" s="14">
        <f t="shared" si="382"/>
        <v>0</v>
      </c>
      <c r="Z2443" s="11">
        <f t="shared" si="383"/>
        <v>0</v>
      </c>
      <c r="AA2443" s="4" t="s">
        <v>1</v>
      </c>
      <c r="AB2443" s="10">
        <f>IFERROR(VLOOKUP(AA2443,Curr!$B$2:$C$13,2,FALSE),0)</f>
        <v>11</v>
      </c>
      <c r="AC2443" s="11">
        <f t="shared" si="384"/>
        <v>0</v>
      </c>
      <c r="AD2443" s="11">
        <f t="shared" si="385"/>
        <v>0</v>
      </c>
      <c r="AE2443" s="12">
        <f t="shared" si="386"/>
        <v>0</v>
      </c>
      <c r="AF2443"/>
      <c r="AG2443"/>
      <c r="AH2443"/>
      <c r="AI2443"/>
      <c r="AJ2443"/>
    </row>
    <row r="2444" spans="2:36" x14ac:dyDescent="0.25">
      <c r="B2444" s="2" t="s">
        <v>998</v>
      </c>
      <c r="C2444"/>
      <c r="D2444" s="1" t="s">
        <v>1733</v>
      </c>
      <c r="E2444"/>
      <c r="F2444"/>
      <c r="G2444"/>
      <c r="H2444"/>
      <c r="I2444"/>
      <c r="J2444" s="1" t="s">
        <v>4167</v>
      </c>
      <c r="K2444"/>
      <c r="L2444"/>
      <c r="M2444"/>
      <c r="N2444"/>
      <c r="O2444"/>
      <c r="P2444"/>
      <c r="Q2444" s="13">
        <v>0</v>
      </c>
      <c r="R2444" s="13">
        <v>0</v>
      </c>
      <c r="S2444" s="11">
        <f t="shared" si="379"/>
        <v>0</v>
      </c>
      <c r="T2444" s="5">
        <v>0</v>
      </c>
      <c r="U2444" s="11">
        <f t="shared" si="380"/>
        <v>0</v>
      </c>
      <c r="V2444" s="13" t="s">
        <v>1</v>
      </c>
      <c r="W2444" s="10">
        <f>IFERROR(VLOOKUP(V2444,Curr!$B$2:$C$13,2,FALSE),0)</f>
        <v>11</v>
      </c>
      <c r="X2444" s="11">
        <f t="shared" si="381"/>
        <v>0</v>
      </c>
      <c r="Y2444" s="14">
        <f t="shared" si="382"/>
        <v>0</v>
      </c>
      <c r="Z2444" s="11">
        <f t="shared" si="383"/>
        <v>0</v>
      </c>
      <c r="AA2444" s="4" t="s">
        <v>1</v>
      </c>
      <c r="AB2444" s="10">
        <f>IFERROR(VLOOKUP(AA2444,Curr!$B$2:$C$13,2,FALSE),0)</f>
        <v>11</v>
      </c>
      <c r="AC2444" s="11">
        <f t="shared" si="384"/>
        <v>0</v>
      </c>
      <c r="AD2444" s="11">
        <f t="shared" si="385"/>
        <v>0</v>
      </c>
      <c r="AE2444" s="12">
        <f t="shared" si="386"/>
        <v>0</v>
      </c>
      <c r="AF2444"/>
      <c r="AG2444"/>
      <c r="AH2444"/>
      <c r="AI2444"/>
      <c r="AJ2444"/>
    </row>
    <row r="2445" spans="2:36" x14ac:dyDescent="0.25">
      <c r="B2445" s="2" t="s">
        <v>998</v>
      </c>
      <c r="C2445"/>
      <c r="D2445" s="1" t="s">
        <v>1733</v>
      </c>
      <c r="E2445"/>
      <c r="F2445"/>
      <c r="G2445"/>
      <c r="H2445"/>
      <c r="I2445"/>
      <c r="J2445" s="1" t="s">
        <v>4168</v>
      </c>
      <c r="K2445"/>
      <c r="L2445"/>
      <c r="M2445"/>
      <c r="N2445"/>
      <c r="O2445"/>
      <c r="P2445"/>
      <c r="Q2445" s="13">
        <v>0</v>
      </c>
      <c r="R2445" s="13">
        <v>0</v>
      </c>
      <c r="S2445" s="11">
        <f t="shared" si="379"/>
        <v>0</v>
      </c>
      <c r="T2445" s="5">
        <v>0</v>
      </c>
      <c r="U2445" s="11">
        <f t="shared" si="380"/>
        <v>0</v>
      </c>
      <c r="V2445" s="13" t="s">
        <v>1</v>
      </c>
      <c r="W2445" s="10">
        <f>IFERROR(VLOOKUP(V2445,Curr!$B$2:$C$13,2,FALSE),0)</f>
        <v>11</v>
      </c>
      <c r="X2445" s="11">
        <f t="shared" si="381"/>
        <v>0</v>
      </c>
      <c r="Y2445" s="14">
        <f t="shared" si="382"/>
        <v>0</v>
      </c>
      <c r="Z2445" s="11">
        <f t="shared" si="383"/>
        <v>0</v>
      </c>
      <c r="AA2445" s="4" t="s">
        <v>1</v>
      </c>
      <c r="AB2445" s="10">
        <f>IFERROR(VLOOKUP(AA2445,Curr!$B$2:$C$13,2,FALSE),0)</f>
        <v>11</v>
      </c>
      <c r="AC2445" s="11">
        <f t="shared" si="384"/>
        <v>0</v>
      </c>
      <c r="AD2445" s="11">
        <f t="shared" si="385"/>
        <v>0</v>
      </c>
      <c r="AE2445" s="12">
        <f t="shared" si="386"/>
        <v>0</v>
      </c>
      <c r="AF2445"/>
      <c r="AG2445"/>
      <c r="AH2445"/>
      <c r="AI2445"/>
      <c r="AJ2445"/>
    </row>
    <row r="2446" spans="2:36" x14ac:dyDescent="0.25">
      <c r="B2446" s="2" t="s">
        <v>998</v>
      </c>
      <c r="C2446"/>
      <c r="D2446" s="1" t="s">
        <v>1733</v>
      </c>
      <c r="E2446"/>
      <c r="F2446"/>
      <c r="G2446"/>
      <c r="H2446"/>
      <c r="I2446"/>
      <c r="J2446" s="1" t="s">
        <v>4169</v>
      </c>
      <c r="K2446"/>
      <c r="L2446"/>
      <c r="M2446"/>
      <c r="N2446"/>
      <c r="O2446"/>
      <c r="P2446"/>
      <c r="Q2446" s="13">
        <v>0</v>
      </c>
      <c r="R2446" s="13">
        <v>0</v>
      </c>
      <c r="S2446" s="11">
        <f t="shared" si="379"/>
        <v>0</v>
      </c>
      <c r="T2446" s="5">
        <v>0</v>
      </c>
      <c r="U2446" s="11">
        <f t="shared" si="380"/>
        <v>0</v>
      </c>
      <c r="V2446" s="13" t="s">
        <v>1</v>
      </c>
      <c r="W2446" s="10">
        <f>IFERROR(VLOOKUP(V2446,Curr!$B$2:$C$13,2,FALSE),0)</f>
        <v>11</v>
      </c>
      <c r="X2446" s="11">
        <f t="shared" si="381"/>
        <v>0</v>
      </c>
      <c r="Y2446" s="14">
        <f t="shared" si="382"/>
        <v>0</v>
      </c>
      <c r="Z2446" s="11">
        <f t="shared" si="383"/>
        <v>0</v>
      </c>
      <c r="AA2446" s="4" t="s">
        <v>1</v>
      </c>
      <c r="AB2446" s="10">
        <f>IFERROR(VLOOKUP(AA2446,Curr!$B$2:$C$13,2,FALSE),0)</f>
        <v>11</v>
      </c>
      <c r="AC2446" s="11">
        <f t="shared" si="384"/>
        <v>0</v>
      </c>
      <c r="AD2446" s="11">
        <f t="shared" si="385"/>
        <v>0</v>
      </c>
      <c r="AE2446" s="12">
        <f t="shared" si="386"/>
        <v>0</v>
      </c>
      <c r="AF2446"/>
      <c r="AG2446"/>
      <c r="AH2446"/>
      <c r="AI2446"/>
      <c r="AJ2446"/>
    </row>
    <row r="2447" spans="2:36" x14ac:dyDescent="0.25">
      <c r="B2447" s="2" t="s">
        <v>998</v>
      </c>
      <c r="C2447"/>
      <c r="D2447" s="1" t="s">
        <v>1733</v>
      </c>
      <c r="E2447"/>
      <c r="F2447"/>
      <c r="G2447"/>
      <c r="H2447"/>
      <c r="I2447"/>
      <c r="J2447" s="1" t="s">
        <v>4170</v>
      </c>
      <c r="K2447"/>
      <c r="L2447"/>
      <c r="M2447"/>
      <c r="N2447"/>
      <c r="O2447"/>
      <c r="P2447"/>
      <c r="Q2447" s="13">
        <v>0</v>
      </c>
      <c r="R2447" s="13">
        <v>0</v>
      </c>
      <c r="S2447" s="11">
        <f t="shared" si="379"/>
        <v>0</v>
      </c>
      <c r="T2447" s="5">
        <v>0</v>
      </c>
      <c r="U2447" s="11">
        <f t="shared" si="380"/>
        <v>0</v>
      </c>
      <c r="V2447" s="13" t="s">
        <v>1</v>
      </c>
      <c r="W2447" s="10">
        <f>IFERROR(VLOOKUP(V2447,Curr!$B$2:$C$13,2,FALSE),0)</f>
        <v>11</v>
      </c>
      <c r="X2447" s="11">
        <f t="shared" si="381"/>
        <v>0</v>
      </c>
      <c r="Y2447" s="14">
        <f t="shared" si="382"/>
        <v>0</v>
      </c>
      <c r="Z2447" s="11">
        <f t="shared" si="383"/>
        <v>0</v>
      </c>
      <c r="AA2447" s="4" t="s">
        <v>1</v>
      </c>
      <c r="AB2447" s="10">
        <f>IFERROR(VLOOKUP(AA2447,Curr!$B$2:$C$13,2,FALSE),0)</f>
        <v>11</v>
      </c>
      <c r="AC2447" s="11">
        <f t="shared" si="384"/>
        <v>0</v>
      </c>
      <c r="AD2447" s="11">
        <f t="shared" si="385"/>
        <v>0</v>
      </c>
      <c r="AE2447" s="12">
        <f t="shared" si="386"/>
        <v>0</v>
      </c>
      <c r="AF2447"/>
      <c r="AG2447"/>
      <c r="AH2447"/>
      <c r="AI2447"/>
      <c r="AJ2447"/>
    </row>
    <row r="2448" spans="2:36" x14ac:dyDescent="0.25">
      <c r="B2448" s="2" t="s">
        <v>998</v>
      </c>
      <c r="C2448"/>
      <c r="D2448" s="1" t="s">
        <v>1733</v>
      </c>
      <c r="E2448"/>
      <c r="F2448"/>
      <c r="G2448"/>
      <c r="H2448"/>
      <c r="I2448"/>
      <c r="J2448" s="1" t="s">
        <v>4171</v>
      </c>
      <c r="K2448"/>
      <c r="L2448"/>
      <c r="M2448"/>
      <c r="N2448"/>
      <c r="O2448"/>
      <c r="P2448"/>
      <c r="Q2448" s="13">
        <v>0</v>
      </c>
      <c r="R2448" s="13">
        <v>0</v>
      </c>
      <c r="S2448" s="11">
        <f t="shared" si="379"/>
        <v>0</v>
      </c>
      <c r="T2448" s="5">
        <v>0</v>
      </c>
      <c r="U2448" s="11">
        <f t="shared" si="380"/>
        <v>0</v>
      </c>
      <c r="V2448" s="13" t="s">
        <v>1</v>
      </c>
      <c r="W2448" s="10">
        <f>IFERROR(VLOOKUP(V2448,Curr!$B$2:$C$13,2,FALSE),0)</f>
        <v>11</v>
      </c>
      <c r="X2448" s="11">
        <f t="shared" si="381"/>
        <v>0</v>
      </c>
      <c r="Y2448" s="14">
        <f t="shared" si="382"/>
        <v>0</v>
      </c>
      <c r="Z2448" s="11">
        <f t="shared" si="383"/>
        <v>0</v>
      </c>
      <c r="AA2448" s="4" t="s">
        <v>1</v>
      </c>
      <c r="AB2448" s="10">
        <f>IFERROR(VLOOKUP(AA2448,Curr!$B$2:$C$13,2,FALSE),0)</f>
        <v>11</v>
      </c>
      <c r="AC2448" s="11">
        <f t="shared" si="384"/>
        <v>0</v>
      </c>
      <c r="AD2448" s="11">
        <f t="shared" si="385"/>
        <v>0</v>
      </c>
      <c r="AE2448" s="12">
        <f t="shared" si="386"/>
        <v>0</v>
      </c>
      <c r="AF2448"/>
      <c r="AG2448"/>
      <c r="AH2448"/>
      <c r="AI2448"/>
      <c r="AJ2448"/>
    </row>
    <row r="2449" spans="2:36" x14ac:dyDescent="0.25">
      <c r="B2449" s="2" t="s">
        <v>998</v>
      </c>
      <c r="C2449"/>
      <c r="D2449" s="1" t="s">
        <v>1733</v>
      </c>
      <c r="E2449"/>
      <c r="F2449"/>
      <c r="G2449"/>
      <c r="H2449"/>
      <c r="I2449"/>
      <c r="J2449" s="1" t="s">
        <v>4172</v>
      </c>
      <c r="K2449"/>
      <c r="L2449"/>
      <c r="M2449"/>
      <c r="N2449"/>
      <c r="O2449"/>
      <c r="P2449"/>
      <c r="Q2449" s="13">
        <v>0</v>
      </c>
      <c r="R2449" s="13">
        <v>0</v>
      </c>
      <c r="S2449" s="11">
        <f t="shared" si="379"/>
        <v>0</v>
      </c>
      <c r="T2449" s="5">
        <v>0</v>
      </c>
      <c r="U2449" s="11">
        <f t="shared" si="380"/>
        <v>0</v>
      </c>
      <c r="V2449" s="13" t="s">
        <v>1</v>
      </c>
      <c r="W2449" s="10">
        <f>IFERROR(VLOOKUP(V2449,Curr!$B$2:$C$13,2,FALSE),0)</f>
        <v>11</v>
      </c>
      <c r="X2449" s="11">
        <f t="shared" si="381"/>
        <v>0</v>
      </c>
      <c r="Y2449" s="14">
        <f t="shared" si="382"/>
        <v>0</v>
      </c>
      <c r="Z2449" s="11">
        <f t="shared" si="383"/>
        <v>0</v>
      </c>
      <c r="AA2449" s="4" t="s">
        <v>1</v>
      </c>
      <c r="AB2449" s="10">
        <f>IFERROR(VLOOKUP(AA2449,Curr!$B$2:$C$13,2,FALSE),0)</f>
        <v>11</v>
      </c>
      <c r="AC2449" s="11">
        <f t="shared" si="384"/>
        <v>0</v>
      </c>
      <c r="AD2449" s="11">
        <f t="shared" si="385"/>
        <v>0</v>
      </c>
      <c r="AE2449" s="12">
        <f t="shared" si="386"/>
        <v>0</v>
      </c>
      <c r="AF2449"/>
      <c r="AG2449"/>
      <c r="AH2449"/>
      <c r="AI2449"/>
      <c r="AJ2449"/>
    </row>
    <row r="2450" spans="2:36" x14ac:dyDescent="0.25">
      <c r="B2450" s="2" t="s">
        <v>998</v>
      </c>
      <c r="C2450"/>
      <c r="D2450" s="1" t="s">
        <v>1733</v>
      </c>
      <c r="E2450"/>
      <c r="F2450"/>
      <c r="G2450"/>
      <c r="H2450"/>
      <c r="I2450"/>
      <c r="J2450" s="1" t="s">
        <v>4173</v>
      </c>
      <c r="K2450"/>
      <c r="L2450"/>
      <c r="M2450"/>
      <c r="N2450"/>
      <c r="O2450"/>
      <c r="P2450"/>
      <c r="Q2450" s="13">
        <v>0</v>
      </c>
      <c r="R2450" s="13">
        <v>0</v>
      </c>
      <c r="S2450" s="11">
        <f t="shared" si="379"/>
        <v>0</v>
      </c>
      <c r="T2450" s="5">
        <v>0</v>
      </c>
      <c r="U2450" s="11">
        <f t="shared" si="380"/>
        <v>0</v>
      </c>
      <c r="V2450" s="13" t="s">
        <v>1</v>
      </c>
      <c r="W2450" s="10">
        <f>IFERROR(VLOOKUP(V2450,Curr!$B$2:$C$13,2,FALSE),0)</f>
        <v>11</v>
      </c>
      <c r="X2450" s="11">
        <f t="shared" si="381"/>
        <v>0</v>
      </c>
      <c r="Y2450" s="14">
        <f t="shared" si="382"/>
        <v>0</v>
      </c>
      <c r="Z2450" s="11">
        <f t="shared" si="383"/>
        <v>0</v>
      </c>
      <c r="AA2450" s="4" t="s">
        <v>1</v>
      </c>
      <c r="AB2450" s="10">
        <f>IFERROR(VLOOKUP(AA2450,Curr!$B$2:$C$13,2,FALSE),0)</f>
        <v>11</v>
      </c>
      <c r="AC2450" s="11">
        <f t="shared" si="384"/>
        <v>0</v>
      </c>
      <c r="AD2450" s="11">
        <f t="shared" si="385"/>
        <v>0</v>
      </c>
      <c r="AE2450" s="12">
        <f t="shared" si="386"/>
        <v>0</v>
      </c>
      <c r="AF2450"/>
      <c r="AG2450"/>
      <c r="AH2450"/>
      <c r="AI2450"/>
      <c r="AJ2450"/>
    </row>
    <row r="2451" spans="2:36" x14ac:dyDescent="0.25">
      <c r="B2451" s="2" t="s">
        <v>998</v>
      </c>
      <c r="C2451"/>
      <c r="D2451" s="1" t="s">
        <v>1733</v>
      </c>
      <c r="E2451"/>
      <c r="F2451"/>
      <c r="G2451"/>
      <c r="H2451"/>
      <c r="I2451"/>
      <c r="J2451" s="1" t="s">
        <v>4174</v>
      </c>
      <c r="K2451"/>
      <c r="L2451"/>
      <c r="M2451"/>
      <c r="N2451"/>
      <c r="O2451"/>
      <c r="P2451"/>
      <c r="Q2451" s="13">
        <v>0</v>
      </c>
      <c r="R2451" s="13">
        <v>0</v>
      </c>
      <c r="S2451" s="11">
        <f t="shared" si="379"/>
        <v>0</v>
      </c>
      <c r="T2451" s="5">
        <v>0</v>
      </c>
      <c r="U2451" s="11">
        <f t="shared" si="380"/>
        <v>0</v>
      </c>
      <c r="V2451" s="13" t="s">
        <v>1</v>
      </c>
      <c r="W2451" s="10">
        <f>IFERROR(VLOOKUP(V2451,Curr!$B$2:$C$13,2,FALSE),0)</f>
        <v>11</v>
      </c>
      <c r="X2451" s="11">
        <f t="shared" si="381"/>
        <v>0</v>
      </c>
      <c r="Y2451" s="14">
        <f t="shared" si="382"/>
        <v>0</v>
      </c>
      <c r="Z2451" s="11">
        <f t="shared" si="383"/>
        <v>0</v>
      </c>
      <c r="AA2451" s="4" t="s">
        <v>1</v>
      </c>
      <c r="AB2451" s="10">
        <f>IFERROR(VLOOKUP(AA2451,Curr!$B$2:$C$13,2,FALSE),0)</f>
        <v>11</v>
      </c>
      <c r="AC2451" s="11">
        <f t="shared" si="384"/>
        <v>0</v>
      </c>
      <c r="AD2451" s="11">
        <f t="shared" si="385"/>
        <v>0</v>
      </c>
      <c r="AE2451" s="12">
        <f t="shared" si="386"/>
        <v>0</v>
      </c>
      <c r="AF2451"/>
      <c r="AG2451"/>
      <c r="AH2451"/>
      <c r="AI2451"/>
      <c r="AJ2451"/>
    </row>
    <row r="2452" spans="2:36" x14ac:dyDescent="0.25">
      <c r="B2452" s="2" t="s">
        <v>998</v>
      </c>
      <c r="C2452"/>
      <c r="D2452" s="1" t="s">
        <v>1733</v>
      </c>
      <c r="E2452"/>
      <c r="F2452"/>
      <c r="G2452"/>
      <c r="H2452"/>
      <c r="I2452"/>
      <c r="J2452" s="1" t="s">
        <v>4175</v>
      </c>
      <c r="K2452"/>
      <c r="L2452"/>
      <c r="M2452"/>
      <c r="N2452"/>
      <c r="O2452"/>
      <c r="P2452"/>
      <c r="Q2452" s="13">
        <v>0</v>
      </c>
      <c r="R2452" s="13">
        <v>0</v>
      </c>
      <c r="S2452" s="11">
        <f t="shared" si="379"/>
        <v>0</v>
      </c>
      <c r="T2452" s="5">
        <v>0</v>
      </c>
      <c r="U2452" s="11">
        <f t="shared" si="380"/>
        <v>0</v>
      </c>
      <c r="V2452" s="13" t="s">
        <v>1</v>
      </c>
      <c r="W2452" s="10">
        <f>IFERROR(VLOOKUP(V2452,Curr!$B$2:$C$13,2,FALSE),0)</f>
        <v>11</v>
      </c>
      <c r="X2452" s="11">
        <f t="shared" si="381"/>
        <v>0</v>
      </c>
      <c r="Y2452" s="14">
        <f t="shared" si="382"/>
        <v>0</v>
      </c>
      <c r="Z2452" s="11">
        <f t="shared" si="383"/>
        <v>0</v>
      </c>
      <c r="AA2452" s="4" t="s">
        <v>1</v>
      </c>
      <c r="AB2452" s="10">
        <f>IFERROR(VLOOKUP(AA2452,Curr!$B$2:$C$13,2,FALSE),0)</f>
        <v>11</v>
      </c>
      <c r="AC2452" s="11">
        <f t="shared" si="384"/>
        <v>0</v>
      </c>
      <c r="AD2452" s="11">
        <f t="shared" si="385"/>
        <v>0</v>
      </c>
      <c r="AE2452" s="12">
        <f t="shared" si="386"/>
        <v>0</v>
      </c>
      <c r="AF2452"/>
      <c r="AG2452"/>
      <c r="AH2452"/>
      <c r="AI2452"/>
      <c r="AJ2452"/>
    </row>
    <row r="2453" spans="2:36" x14ac:dyDescent="0.25">
      <c r="B2453" s="2" t="s">
        <v>998</v>
      </c>
      <c r="C2453"/>
      <c r="D2453" s="1" t="s">
        <v>1733</v>
      </c>
      <c r="E2453"/>
      <c r="F2453"/>
      <c r="G2453"/>
      <c r="H2453"/>
      <c r="I2453"/>
      <c r="J2453" s="1" t="s">
        <v>4176</v>
      </c>
      <c r="K2453"/>
      <c r="L2453"/>
      <c r="M2453"/>
      <c r="N2453"/>
      <c r="O2453"/>
      <c r="P2453"/>
      <c r="Q2453" s="13">
        <v>0</v>
      </c>
      <c r="R2453" s="13">
        <v>0</v>
      </c>
      <c r="S2453" s="11">
        <f t="shared" si="379"/>
        <v>0</v>
      </c>
      <c r="T2453" s="5">
        <v>0</v>
      </c>
      <c r="U2453" s="11">
        <f t="shared" si="380"/>
        <v>0</v>
      </c>
      <c r="V2453" s="13" t="s">
        <v>1</v>
      </c>
      <c r="W2453" s="10">
        <f>IFERROR(VLOOKUP(V2453,Curr!$B$2:$C$13,2,FALSE),0)</f>
        <v>11</v>
      </c>
      <c r="X2453" s="11">
        <f t="shared" si="381"/>
        <v>0</v>
      </c>
      <c r="Y2453" s="14">
        <f t="shared" si="382"/>
        <v>0</v>
      </c>
      <c r="Z2453" s="11">
        <f t="shared" si="383"/>
        <v>0</v>
      </c>
      <c r="AA2453" s="4" t="s">
        <v>1</v>
      </c>
      <c r="AB2453" s="10">
        <f>IFERROR(VLOOKUP(AA2453,Curr!$B$2:$C$13,2,FALSE),0)</f>
        <v>11</v>
      </c>
      <c r="AC2453" s="11">
        <f t="shared" si="384"/>
        <v>0</v>
      </c>
      <c r="AD2453" s="11">
        <f t="shared" si="385"/>
        <v>0</v>
      </c>
      <c r="AE2453" s="12">
        <f t="shared" si="386"/>
        <v>0</v>
      </c>
      <c r="AF2453"/>
      <c r="AG2453"/>
      <c r="AH2453"/>
      <c r="AI2453"/>
      <c r="AJ2453"/>
    </row>
    <row r="2454" spans="2:36" x14ac:dyDescent="0.25">
      <c r="B2454" s="2" t="s">
        <v>998</v>
      </c>
      <c r="C2454"/>
      <c r="D2454" s="1" t="s">
        <v>1733</v>
      </c>
      <c r="E2454"/>
      <c r="F2454"/>
      <c r="G2454"/>
      <c r="H2454"/>
      <c r="I2454"/>
      <c r="J2454" s="1" t="s">
        <v>4177</v>
      </c>
      <c r="K2454"/>
      <c r="L2454"/>
      <c r="M2454"/>
      <c r="N2454"/>
      <c r="O2454"/>
      <c r="P2454"/>
      <c r="Q2454" s="13">
        <v>0</v>
      </c>
      <c r="R2454" s="13">
        <v>0</v>
      </c>
      <c r="S2454" s="11">
        <f t="shared" si="379"/>
        <v>0</v>
      </c>
      <c r="T2454" s="5">
        <v>0</v>
      </c>
      <c r="U2454" s="11">
        <f t="shared" si="380"/>
        <v>0</v>
      </c>
      <c r="V2454" s="13" t="s">
        <v>1</v>
      </c>
      <c r="W2454" s="10">
        <f>IFERROR(VLOOKUP(V2454,Curr!$B$2:$C$13,2,FALSE),0)</f>
        <v>11</v>
      </c>
      <c r="X2454" s="11">
        <f t="shared" si="381"/>
        <v>0</v>
      </c>
      <c r="Y2454" s="14">
        <f t="shared" si="382"/>
        <v>0</v>
      </c>
      <c r="Z2454" s="11">
        <f t="shared" si="383"/>
        <v>0</v>
      </c>
      <c r="AA2454" s="4" t="s">
        <v>1</v>
      </c>
      <c r="AB2454" s="10">
        <f>IFERROR(VLOOKUP(AA2454,Curr!$B$2:$C$13,2,FALSE),0)</f>
        <v>11</v>
      </c>
      <c r="AC2454" s="11">
        <f t="shared" si="384"/>
        <v>0</v>
      </c>
      <c r="AD2454" s="11">
        <f t="shared" si="385"/>
        <v>0</v>
      </c>
      <c r="AE2454" s="12">
        <f t="shared" si="386"/>
        <v>0</v>
      </c>
      <c r="AF2454"/>
      <c r="AG2454"/>
      <c r="AH2454"/>
      <c r="AI2454"/>
      <c r="AJ2454"/>
    </row>
    <row r="2455" spans="2:36" x14ac:dyDescent="0.25">
      <c r="B2455" s="2" t="s">
        <v>998</v>
      </c>
      <c r="C2455"/>
      <c r="D2455" s="1" t="s">
        <v>1733</v>
      </c>
      <c r="E2455"/>
      <c r="F2455"/>
      <c r="G2455"/>
      <c r="H2455"/>
      <c r="I2455"/>
      <c r="J2455" s="1" t="s">
        <v>4178</v>
      </c>
      <c r="K2455"/>
      <c r="L2455"/>
      <c r="M2455"/>
      <c r="N2455"/>
      <c r="O2455"/>
      <c r="P2455"/>
      <c r="Q2455" s="13">
        <v>0</v>
      </c>
      <c r="R2455" s="13">
        <v>0</v>
      </c>
      <c r="S2455" s="11">
        <f t="shared" si="379"/>
        <v>0</v>
      </c>
      <c r="T2455" s="5">
        <v>0</v>
      </c>
      <c r="U2455" s="11">
        <f t="shared" si="380"/>
        <v>0</v>
      </c>
      <c r="V2455" s="13" t="s">
        <v>1</v>
      </c>
      <c r="W2455" s="10">
        <f>IFERROR(VLOOKUP(V2455,Curr!$B$2:$C$13,2,FALSE),0)</f>
        <v>11</v>
      </c>
      <c r="X2455" s="11">
        <f t="shared" si="381"/>
        <v>0</v>
      </c>
      <c r="Y2455" s="14">
        <f t="shared" si="382"/>
        <v>0</v>
      </c>
      <c r="Z2455" s="11">
        <f t="shared" si="383"/>
        <v>0</v>
      </c>
      <c r="AA2455" s="4" t="s">
        <v>1</v>
      </c>
      <c r="AB2455" s="10">
        <f>IFERROR(VLOOKUP(AA2455,Curr!$B$2:$C$13,2,FALSE),0)</f>
        <v>11</v>
      </c>
      <c r="AC2455" s="11">
        <f t="shared" si="384"/>
        <v>0</v>
      </c>
      <c r="AD2455" s="11">
        <f t="shared" si="385"/>
        <v>0</v>
      </c>
      <c r="AE2455" s="12">
        <f t="shared" si="386"/>
        <v>0</v>
      </c>
      <c r="AF2455"/>
      <c r="AG2455"/>
      <c r="AH2455"/>
      <c r="AI2455"/>
      <c r="AJ2455"/>
    </row>
    <row r="2456" spans="2:36" x14ac:dyDescent="0.25">
      <c r="B2456" s="2" t="s">
        <v>998</v>
      </c>
      <c r="C2456"/>
      <c r="D2456" s="1" t="s">
        <v>1733</v>
      </c>
      <c r="E2456"/>
      <c r="F2456"/>
      <c r="G2456"/>
      <c r="H2456"/>
      <c r="I2456"/>
      <c r="J2456" s="1" t="s">
        <v>4179</v>
      </c>
      <c r="K2456"/>
      <c r="L2456"/>
      <c r="M2456"/>
      <c r="N2456"/>
      <c r="O2456"/>
      <c r="P2456"/>
      <c r="Q2456" s="13">
        <v>0</v>
      </c>
      <c r="R2456" s="13">
        <v>0</v>
      </c>
      <c r="S2456" s="11">
        <f t="shared" si="379"/>
        <v>0</v>
      </c>
      <c r="T2456" s="5">
        <v>0</v>
      </c>
      <c r="U2456" s="11">
        <f t="shared" si="380"/>
        <v>0</v>
      </c>
      <c r="V2456" s="13" t="s">
        <v>1</v>
      </c>
      <c r="W2456" s="10">
        <f>IFERROR(VLOOKUP(V2456,Curr!$B$2:$C$13,2,FALSE),0)</f>
        <v>11</v>
      </c>
      <c r="X2456" s="11">
        <f t="shared" si="381"/>
        <v>0</v>
      </c>
      <c r="Y2456" s="14">
        <f t="shared" si="382"/>
        <v>0</v>
      </c>
      <c r="Z2456" s="11">
        <f t="shared" si="383"/>
        <v>0</v>
      </c>
      <c r="AA2456" s="4" t="s">
        <v>1</v>
      </c>
      <c r="AB2456" s="10">
        <f>IFERROR(VLOOKUP(AA2456,Curr!$B$2:$C$13,2,FALSE),0)</f>
        <v>11</v>
      </c>
      <c r="AC2456" s="11">
        <f t="shared" si="384"/>
        <v>0</v>
      </c>
      <c r="AD2456" s="11">
        <f t="shared" si="385"/>
        <v>0</v>
      </c>
      <c r="AE2456" s="12">
        <f t="shared" si="386"/>
        <v>0</v>
      </c>
      <c r="AF2456"/>
      <c r="AG2456"/>
      <c r="AH2456"/>
      <c r="AI2456"/>
      <c r="AJ2456"/>
    </row>
    <row r="2457" spans="2:36" x14ac:dyDescent="0.25">
      <c r="B2457" s="2" t="s">
        <v>998</v>
      </c>
      <c r="C2457"/>
      <c r="D2457" s="1" t="s">
        <v>1733</v>
      </c>
      <c r="E2457"/>
      <c r="F2457"/>
      <c r="G2457"/>
      <c r="H2457"/>
      <c r="I2457"/>
      <c r="J2457" s="1" t="s">
        <v>4180</v>
      </c>
      <c r="K2457"/>
      <c r="L2457"/>
      <c r="M2457"/>
      <c r="N2457"/>
      <c r="O2457"/>
      <c r="P2457"/>
      <c r="Q2457" s="13">
        <v>0</v>
      </c>
      <c r="R2457" s="13">
        <v>0</v>
      </c>
      <c r="S2457" s="11">
        <f t="shared" si="379"/>
        <v>0</v>
      </c>
      <c r="T2457" s="5">
        <v>0</v>
      </c>
      <c r="U2457" s="11">
        <f t="shared" si="380"/>
        <v>0</v>
      </c>
      <c r="V2457" s="13" t="s">
        <v>1</v>
      </c>
      <c r="W2457" s="10">
        <f>IFERROR(VLOOKUP(V2457,Curr!$B$2:$C$13,2,FALSE),0)</f>
        <v>11</v>
      </c>
      <c r="X2457" s="11">
        <f t="shared" si="381"/>
        <v>0</v>
      </c>
      <c r="Y2457" s="14">
        <f t="shared" si="382"/>
        <v>0</v>
      </c>
      <c r="Z2457" s="11">
        <f t="shared" si="383"/>
        <v>0</v>
      </c>
      <c r="AA2457" s="4" t="s">
        <v>1</v>
      </c>
      <c r="AB2457" s="10">
        <f>IFERROR(VLOOKUP(AA2457,Curr!$B$2:$C$13,2,FALSE),0)</f>
        <v>11</v>
      </c>
      <c r="AC2457" s="11">
        <f t="shared" si="384"/>
        <v>0</v>
      </c>
      <c r="AD2457" s="11">
        <f t="shared" si="385"/>
        <v>0</v>
      </c>
      <c r="AE2457" s="12">
        <f t="shared" si="386"/>
        <v>0</v>
      </c>
      <c r="AF2457"/>
      <c r="AG2457"/>
      <c r="AH2457"/>
      <c r="AI2457"/>
      <c r="AJ2457"/>
    </row>
    <row r="2458" spans="2:36" x14ac:dyDescent="0.25">
      <c r="B2458" s="2" t="s">
        <v>998</v>
      </c>
      <c r="C2458"/>
      <c r="D2458" s="1" t="s">
        <v>1733</v>
      </c>
      <c r="E2458"/>
      <c r="F2458"/>
      <c r="G2458"/>
      <c r="H2458"/>
      <c r="I2458"/>
      <c r="J2458" s="1" t="s">
        <v>4181</v>
      </c>
      <c r="K2458"/>
      <c r="L2458"/>
      <c r="M2458"/>
      <c r="N2458"/>
      <c r="O2458"/>
      <c r="P2458"/>
      <c r="Q2458" s="13">
        <v>0</v>
      </c>
      <c r="R2458" s="13">
        <v>0</v>
      </c>
      <c r="S2458" s="11">
        <f t="shared" si="379"/>
        <v>0</v>
      </c>
      <c r="T2458" s="5">
        <v>0</v>
      </c>
      <c r="U2458" s="11">
        <f t="shared" si="380"/>
        <v>0</v>
      </c>
      <c r="V2458" s="13" t="s">
        <v>1</v>
      </c>
      <c r="W2458" s="10">
        <f>IFERROR(VLOOKUP(V2458,Curr!$B$2:$C$13,2,FALSE),0)</f>
        <v>11</v>
      </c>
      <c r="X2458" s="11">
        <f t="shared" si="381"/>
        <v>0</v>
      </c>
      <c r="Y2458" s="14">
        <f t="shared" si="382"/>
        <v>0</v>
      </c>
      <c r="Z2458" s="11">
        <f t="shared" si="383"/>
        <v>0</v>
      </c>
      <c r="AA2458" s="4" t="s">
        <v>1</v>
      </c>
      <c r="AB2458" s="10">
        <f>IFERROR(VLOOKUP(AA2458,Curr!$B$2:$C$13,2,FALSE),0)</f>
        <v>11</v>
      </c>
      <c r="AC2458" s="11">
        <f t="shared" si="384"/>
        <v>0</v>
      </c>
      <c r="AD2458" s="11">
        <f t="shared" si="385"/>
        <v>0</v>
      </c>
      <c r="AE2458" s="12">
        <f t="shared" si="386"/>
        <v>0</v>
      </c>
      <c r="AF2458"/>
      <c r="AG2458"/>
      <c r="AH2458"/>
      <c r="AI2458"/>
      <c r="AJ2458"/>
    </row>
    <row r="2459" spans="2:36" x14ac:dyDescent="0.25">
      <c r="B2459" s="2" t="s">
        <v>998</v>
      </c>
      <c r="C2459"/>
      <c r="D2459" s="1" t="s">
        <v>1733</v>
      </c>
      <c r="E2459"/>
      <c r="F2459"/>
      <c r="G2459"/>
      <c r="H2459"/>
      <c r="I2459"/>
      <c r="J2459" s="1" t="s">
        <v>4182</v>
      </c>
      <c r="K2459"/>
      <c r="L2459"/>
      <c r="M2459"/>
      <c r="N2459"/>
      <c r="O2459"/>
      <c r="P2459"/>
      <c r="Q2459" s="13">
        <v>0</v>
      </c>
      <c r="R2459" s="13">
        <v>0</v>
      </c>
      <c r="S2459" s="11">
        <f t="shared" si="379"/>
        <v>0</v>
      </c>
      <c r="T2459" s="5">
        <v>0</v>
      </c>
      <c r="U2459" s="11">
        <f t="shared" si="380"/>
        <v>0</v>
      </c>
      <c r="V2459" s="13" t="s">
        <v>1</v>
      </c>
      <c r="W2459" s="10">
        <f>IFERROR(VLOOKUP(V2459,Curr!$B$2:$C$13,2,FALSE),0)</f>
        <v>11</v>
      </c>
      <c r="X2459" s="11">
        <f t="shared" si="381"/>
        <v>0</v>
      </c>
      <c r="Y2459" s="14">
        <f t="shared" si="382"/>
        <v>0</v>
      </c>
      <c r="Z2459" s="11">
        <f t="shared" si="383"/>
        <v>0</v>
      </c>
      <c r="AA2459" s="4" t="s">
        <v>1</v>
      </c>
      <c r="AB2459" s="10">
        <f>IFERROR(VLOOKUP(AA2459,Curr!$B$2:$C$13,2,FALSE),0)</f>
        <v>11</v>
      </c>
      <c r="AC2459" s="11">
        <f t="shared" si="384"/>
        <v>0</v>
      </c>
      <c r="AD2459" s="11">
        <f t="shared" si="385"/>
        <v>0</v>
      </c>
      <c r="AE2459" s="12">
        <f t="shared" si="386"/>
        <v>0</v>
      </c>
      <c r="AF2459"/>
      <c r="AG2459"/>
      <c r="AH2459"/>
      <c r="AI2459"/>
      <c r="AJ2459"/>
    </row>
    <row r="2460" spans="2:36" x14ac:dyDescent="0.25">
      <c r="B2460" s="2" t="s">
        <v>998</v>
      </c>
      <c r="C2460"/>
      <c r="D2460" s="1" t="s">
        <v>1733</v>
      </c>
      <c r="E2460"/>
      <c r="F2460"/>
      <c r="G2460"/>
      <c r="H2460"/>
      <c r="I2460"/>
      <c r="J2460" s="1" t="s">
        <v>4183</v>
      </c>
      <c r="K2460"/>
      <c r="L2460"/>
      <c r="M2460"/>
      <c r="N2460"/>
      <c r="O2460"/>
      <c r="P2460"/>
      <c r="Q2460" s="13">
        <v>0</v>
      </c>
      <c r="R2460" s="13">
        <v>0</v>
      </c>
      <c r="S2460" s="11">
        <f t="shared" si="379"/>
        <v>0</v>
      </c>
      <c r="T2460" s="5">
        <v>0</v>
      </c>
      <c r="U2460" s="11">
        <f t="shared" si="380"/>
        <v>0</v>
      </c>
      <c r="V2460" s="13" t="s">
        <v>1</v>
      </c>
      <c r="W2460" s="10">
        <f>IFERROR(VLOOKUP(V2460,Curr!$B$2:$C$13,2,FALSE),0)</f>
        <v>11</v>
      </c>
      <c r="X2460" s="11">
        <f t="shared" si="381"/>
        <v>0</v>
      </c>
      <c r="Y2460" s="14">
        <f t="shared" si="382"/>
        <v>0</v>
      </c>
      <c r="Z2460" s="11">
        <f t="shared" si="383"/>
        <v>0</v>
      </c>
      <c r="AA2460" s="4" t="s">
        <v>1</v>
      </c>
      <c r="AB2460" s="10">
        <f>IFERROR(VLOOKUP(AA2460,Curr!$B$2:$C$13,2,FALSE),0)</f>
        <v>11</v>
      </c>
      <c r="AC2460" s="11">
        <f t="shared" si="384"/>
        <v>0</v>
      </c>
      <c r="AD2460" s="11">
        <f t="shared" si="385"/>
        <v>0</v>
      </c>
      <c r="AE2460" s="12">
        <f t="shared" si="386"/>
        <v>0</v>
      </c>
      <c r="AF2460"/>
      <c r="AG2460"/>
      <c r="AH2460"/>
      <c r="AI2460"/>
      <c r="AJ2460"/>
    </row>
    <row r="2461" spans="2:36" x14ac:dyDescent="0.25">
      <c r="B2461" s="2" t="s">
        <v>998</v>
      </c>
      <c r="C2461"/>
      <c r="D2461" s="1" t="s">
        <v>1733</v>
      </c>
      <c r="E2461"/>
      <c r="F2461"/>
      <c r="G2461"/>
      <c r="H2461"/>
      <c r="I2461"/>
      <c r="J2461" s="1" t="s">
        <v>4184</v>
      </c>
      <c r="K2461"/>
      <c r="L2461"/>
      <c r="M2461"/>
      <c r="N2461"/>
      <c r="O2461"/>
      <c r="P2461"/>
      <c r="Q2461" s="13">
        <v>0</v>
      </c>
      <c r="R2461" s="13">
        <v>0</v>
      </c>
      <c r="S2461" s="11">
        <f t="shared" si="379"/>
        <v>0</v>
      </c>
      <c r="T2461" s="5">
        <v>0</v>
      </c>
      <c r="U2461" s="11">
        <f t="shared" si="380"/>
        <v>0</v>
      </c>
      <c r="V2461" s="13" t="s">
        <v>1</v>
      </c>
      <c r="W2461" s="10">
        <f>IFERROR(VLOOKUP(V2461,Curr!$B$2:$C$13,2,FALSE),0)</f>
        <v>11</v>
      </c>
      <c r="X2461" s="11">
        <f t="shared" si="381"/>
        <v>0</v>
      </c>
      <c r="Y2461" s="14">
        <f t="shared" si="382"/>
        <v>0</v>
      </c>
      <c r="Z2461" s="11">
        <f t="shared" si="383"/>
        <v>0</v>
      </c>
      <c r="AA2461" s="4" t="s">
        <v>1</v>
      </c>
      <c r="AB2461" s="10">
        <f>IFERROR(VLOOKUP(AA2461,Curr!$B$2:$C$13,2,FALSE),0)</f>
        <v>11</v>
      </c>
      <c r="AC2461" s="11">
        <f t="shared" si="384"/>
        <v>0</v>
      </c>
      <c r="AD2461" s="11">
        <f t="shared" si="385"/>
        <v>0</v>
      </c>
      <c r="AE2461" s="12">
        <f t="shared" si="386"/>
        <v>0</v>
      </c>
      <c r="AF2461"/>
      <c r="AG2461"/>
      <c r="AH2461"/>
      <c r="AI2461"/>
      <c r="AJ2461"/>
    </row>
    <row r="2462" spans="2:36" x14ac:dyDescent="0.25">
      <c r="B2462" s="2" t="s">
        <v>998</v>
      </c>
      <c r="C2462"/>
      <c r="D2462" s="1" t="s">
        <v>1733</v>
      </c>
      <c r="E2462"/>
      <c r="F2462"/>
      <c r="G2462"/>
      <c r="H2462"/>
      <c r="I2462"/>
      <c r="J2462" s="1" t="s">
        <v>4185</v>
      </c>
      <c r="K2462"/>
      <c r="L2462"/>
      <c r="M2462"/>
      <c r="N2462"/>
      <c r="O2462"/>
      <c r="P2462"/>
      <c r="Q2462" s="13">
        <v>0</v>
      </c>
      <c r="R2462" s="13">
        <v>0</v>
      </c>
      <c r="S2462" s="11">
        <f t="shared" si="379"/>
        <v>0</v>
      </c>
      <c r="T2462" s="5">
        <v>0</v>
      </c>
      <c r="U2462" s="11">
        <f t="shared" si="380"/>
        <v>0</v>
      </c>
      <c r="V2462" s="13" t="s">
        <v>1</v>
      </c>
      <c r="W2462" s="10">
        <f>IFERROR(VLOOKUP(V2462,Curr!$B$2:$C$13,2,FALSE),0)</f>
        <v>11</v>
      </c>
      <c r="X2462" s="11">
        <f t="shared" si="381"/>
        <v>0</v>
      </c>
      <c r="Y2462" s="14">
        <f t="shared" si="382"/>
        <v>0</v>
      </c>
      <c r="Z2462" s="11">
        <f t="shared" si="383"/>
        <v>0</v>
      </c>
      <c r="AA2462" s="4" t="s">
        <v>1</v>
      </c>
      <c r="AB2462" s="10">
        <f>IFERROR(VLOOKUP(AA2462,Curr!$B$2:$C$13,2,FALSE),0)</f>
        <v>11</v>
      </c>
      <c r="AC2462" s="11">
        <f t="shared" si="384"/>
        <v>0</v>
      </c>
      <c r="AD2462" s="11">
        <f t="shared" si="385"/>
        <v>0</v>
      </c>
      <c r="AE2462" s="12">
        <f t="shared" si="386"/>
        <v>0</v>
      </c>
      <c r="AF2462"/>
      <c r="AG2462"/>
      <c r="AH2462"/>
      <c r="AI2462"/>
      <c r="AJ2462"/>
    </row>
    <row r="2463" spans="2:36" x14ac:dyDescent="0.25">
      <c r="B2463" s="2" t="s">
        <v>998</v>
      </c>
      <c r="C2463"/>
      <c r="D2463" s="1" t="s">
        <v>1733</v>
      </c>
      <c r="E2463"/>
      <c r="F2463"/>
      <c r="G2463"/>
      <c r="H2463"/>
      <c r="I2463"/>
      <c r="J2463" s="1" t="s">
        <v>4186</v>
      </c>
      <c r="K2463"/>
      <c r="L2463"/>
      <c r="M2463"/>
      <c r="N2463"/>
      <c r="O2463"/>
      <c r="P2463"/>
      <c r="Q2463" s="13">
        <v>0</v>
      </c>
      <c r="R2463" s="13">
        <v>0</v>
      </c>
      <c r="S2463" s="11">
        <f t="shared" si="379"/>
        <v>0</v>
      </c>
      <c r="T2463" s="5">
        <v>0</v>
      </c>
      <c r="U2463" s="11">
        <f t="shared" si="380"/>
        <v>0</v>
      </c>
      <c r="V2463" s="13" t="s">
        <v>1</v>
      </c>
      <c r="W2463" s="10">
        <f>IFERROR(VLOOKUP(V2463,Curr!$B$2:$C$13,2,FALSE),0)</f>
        <v>11</v>
      </c>
      <c r="X2463" s="11">
        <f t="shared" si="381"/>
        <v>0</v>
      </c>
      <c r="Y2463" s="14">
        <f t="shared" si="382"/>
        <v>0</v>
      </c>
      <c r="Z2463" s="11">
        <f t="shared" si="383"/>
        <v>0</v>
      </c>
      <c r="AA2463" s="4" t="s">
        <v>1</v>
      </c>
      <c r="AB2463" s="10">
        <f>IFERROR(VLOOKUP(AA2463,Curr!$B$2:$C$13,2,FALSE),0)</f>
        <v>11</v>
      </c>
      <c r="AC2463" s="11">
        <f t="shared" si="384"/>
        <v>0</v>
      </c>
      <c r="AD2463" s="11">
        <f t="shared" si="385"/>
        <v>0</v>
      </c>
      <c r="AE2463" s="12">
        <f t="shared" si="386"/>
        <v>0</v>
      </c>
      <c r="AF2463"/>
      <c r="AG2463"/>
      <c r="AH2463"/>
      <c r="AI2463"/>
      <c r="AJ2463"/>
    </row>
    <row r="2464" spans="2:36" x14ac:dyDescent="0.25">
      <c r="B2464" s="2" t="s">
        <v>998</v>
      </c>
      <c r="C2464"/>
      <c r="D2464" s="1" t="s">
        <v>1733</v>
      </c>
      <c r="E2464"/>
      <c r="F2464"/>
      <c r="G2464"/>
      <c r="H2464"/>
      <c r="I2464"/>
      <c r="J2464" s="1" t="s">
        <v>4187</v>
      </c>
      <c r="K2464"/>
      <c r="L2464"/>
      <c r="M2464"/>
      <c r="N2464"/>
      <c r="O2464"/>
      <c r="P2464"/>
      <c r="Q2464" s="13">
        <v>0</v>
      </c>
      <c r="R2464" s="13">
        <v>0</v>
      </c>
      <c r="S2464" s="11">
        <f t="shared" si="379"/>
        <v>0</v>
      </c>
      <c r="T2464" s="5">
        <v>0</v>
      </c>
      <c r="U2464" s="11">
        <f t="shared" si="380"/>
        <v>0</v>
      </c>
      <c r="V2464" s="13" t="s">
        <v>1</v>
      </c>
      <c r="W2464" s="10">
        <f>IFERROR(VLOOKUP(V2464,Curr!$B$2:$C$13,2,FALSE),0)</f>
        <v>11</v>
      </c>
      <c r="X2464" s="11">
        <f t="shared" si="381"/>
        <v>0</v>
      </c>
      <c r="Y2464" s="14">
        <f t="shared" si="382"/>
        <v>0</v>
      </c>
      <c r="Z2464" s="11">
        <f t="shared" si="383"/>
        <v>0</v>
      </c>
      <c r="AA2464" s="4" t="s">
        <v>1</v>
      </c>
      <c r="AB2464" s="10">
        <f>IFERROR(VLOOKUP(AA2464,Curr!$B$2:$C$13,2,FALSE),0)</f>
        <v>11</v>
      </c>
      <c r="AC2464" s="11">
        <f t="shared" si="384"/>
        <v>0</v>
      </c>
      <c r="AD2464" s="11">
        <f t="shared" si="385"/>
        <v>0</v>
      </c>
      <c r="AE2464" s="12">
        <f t="shared" si="386"/>
        <v>0</v>
      </c>
      <c r="AF2464"/>
      <c r="AG2464"/>
      <c r="AH2464"/>
      <c r="AI2464"/>
      <c r="AJ2464"/>
    </row>
    <row r="2465" spans="2:36" x14ac:dyDescent="0.25">
      <c r="B2465" s="2" t="s">
        <v>998</v>
      </c>
      <c r="C2465"/>
      <c r="D2465" s="1" t="s">
        <v>1733</v>
      </c>
      <c r="E2465"/>
      <c r="F2465"/>
      <c r="G2465"/>
      <c r="H2465"/>
      <c r="I2465"/>
      <c r="J2465" s="1" t="s">
        <v>4188</v>
      </c>
      <c r="K2465"/>
      <c r="L2465"/>
      <c r="M2465"/>
      <c r="N2465"/>
      <c r="O2465"/>
      <c r="P2465"/>
      <c r="Q2465" s="13">
        <v>0</v>
      </c>
      <c r="R2465" s="13">
        <v>0</v>
      </c>
      <c r="S2465" s="11">
        <f t="shared" si="379"/>
        <v>0</v>
      </c>
      <c r="T2465" s="5">
        <v>0</v>
      </c>
      <c r="U2465" s="11">
        <f t="shared" si="380"/>
        <v>0</v>
      </c>
      <c r="V2465" s="13" t="s">
        <v>1</v>
      </c>
      <c r="W2465" s="10">
        <f>IFERROR(VLOOKUP(V2465,Curr!$B$2:$C$13,2,FALSE),0)</f>
        <v>11</v>
      </c>
      <c r="X2465" s="11">
        <f t="shared" si="381"/>
        <v>0</v>
      </c>
      <c r="Y2465" s="14">
        <f t="shared" si="382"/>
        <v>0</v>
      </c>
      <c r="Z2465" s="11">
        <f t="shared" si="383"/>
        <v>0</v>
      </c>
      <c r="AA2465" s="4" t="s">
        <v>1</v>
      </c>
      <c r="AB2465" s="10">
        <f>IFERROR(VLOOKUP(AA2465,Curr!$B$2:$C$13,2,FALSE),0)</f>
        <v>11</v>
      </c>
      <c r="AC2465" s="11">
        <f t="shared" si="384"/>
        <v>0</v>
      </c>
      <c r="AD2465" s="11">
        <f t="shared" si="385"/>
        <v>0</v>
      </c>
      <c r="AE2465" s="12">
        <f t="shared" si="386"/>
        <v>0</v>
      </c>
      <c r="AF2465"/>
      <c r="AG2465"/>
      <c r="AH2465"/>
      <c r="AI2465"/>
      <c r="AJ2465"/>
    </row>
    <row r="2466" spans="2:36" x14ac:dyDescent="0.25">
      <c r="B2466" s="2" t="s">
        <v>998</v>
      </c>
      <c r="C2466"/>
      <c r="D2466" s="1" t="s">
        <v>1733</v>
      </c>
      <c r="E2466"/>
      <c r="F2466"/>
      <c r="G2466"/>
      <c r="H2466"/>
      <c r="I2466"/>
      <c r="J2466" s="1" t="s">
        <v>4189</v>
      </c>
      <c r="K2466"/>
      <c r="L2466"/>
      <c r="M2466"/>
      <c r="N2466"/>
      <c r="O2466"/>
      <c r="P2466"/>
      <c r="Q2466" s="13">
        <v>0</v>
      </c>
      <c r="R2466" s="13">
        <v>0</v>
      </c>
      <c r="S2466" s="11">
        <f t="shared" si="379"/>
        <v>0</v>
      </c>
      <c r="T2466" s="5">
        <v>0</v>
      </c>
      <c r="U2466" s="11">
        <f t="shared" si="380"/>
        <v>0</v>
      </c>
      <c r="V2466" s="13" t="s">
        <v>1</v>
      </c>
      <c r="W2466" s="10">
        <f>IFERROR(VLOOKUP(V2466,Curr!$B$2:$C$13,2,FALSE),0)</f>
        <v>11</v>
      </c>
      <c r="X2466" s="11">
        <f t="shared" si="381"/>
        <v>0</v>
      </c>
      <c r="Y2466" s="14">
        <f t="shared" si="382"/>
        <v>0</v>
      </c>
      <c r="Z2466" s="11">
        <f t="shared" si="383"/>
        <v>0</v>
      </c>
      <c r="AA2466" s="4" t="s">
        <v>1</v>
      </c>
      <c r="AB2466" s="10">
        <f>IFERROR(VLOOKUP(AA2466,Curr!$B$2:$C$13,2,FALSE),0)</f>
        <v>11</v>
      </c>
      <c r="AC2466" s="11">
        <f t="shared" si="384"/>
        <v>0</v>
      </c>
      <c r="AD2466" s="11">
        <f t="shared" si="385"/>
        <v>0</v>
      </c>
      <c r="AE2466" s="12">
        <f t="shared" si="386"/>
        <v>0</v>
      </c>
      <c r="AF2466"/>
      <c r="AG2466"/>
      <c r="AH2466"/>
      <c r="AI2466"/>
      <c r="AJ2466"/>
    </row>
    <row r="2467" spans="2:36" x14ac:dyDescent="0.25">
      <c r="B2467" s="2" t="s">
        <v>998</v>
      </c>
      <c r="C2467"/>
      <c r="D2467" s="1" t="s">
        <v>1733</v>
      </c>
      <c r="E2467"/>
      <c r="F2467"/>
      <c r="G2467"/>
      <c r="H2467"/>
      <c r="I2467"/>
      <c r="J2467" s="1" t="s">
        <v>4190</v>
      </c>
      <c r="K2467"/>
      <c r="L2467"/>
      <c r="M2467"/>
      <c r="N2467"/>
      <c r="O2467"/>
      <c r="P2467"/>
      <c r="Q2467" s="13">
        <v>0</v>
      </c>
      <c r="R2467" s="13">
        <v>0</v>
      </c>
      <c r="S2467" s="11">
        <f t="shared" si="379"/>
        <v>0</v>
      </c>
      <c r="T2467" s="5">
        <v>0</v>
      </c>
      <c r="U2467" s="11">
        <f t="shared" si="380"/>
        <v>0</v>
      </c>
      <c r="V2467" s="13" t="s">
        <v>1</v>
      </c>
      <c r="W2467" s="10">
        <f>IFERROR(VLOOKUP(V2467,Curr!$B$2:$C$13,2,FALSE),0)</f>
        <v>11</v>
      </c>
      <c r="X2467" s="11">
        <f t="shared" si="381"/>
        <v>0</v>
      </c>
      <c r="Y2467" s="14">
        <f t="shared" si="382"/>
        <v>0</v>
      </c>
      <c r="Z2467" s="11">
        <f t="shared" si="383"/>
        <v>0</v>
      </c>
      <c r="AA2467" s="4" t="s">
        <v>1</v>
      </c>
      <c r="AB2467" s="10">
        <f>IFERROR(VLOOKUP(AA2467,Curr!$B$2:$C$13,2,FALSE),0)</f>
        <v>11</v>
      </c>
      <c r="AC2467" s="11">
        <f t="shared" si="384"/>
        <v>0</v>
      </c>
      <c r="AD2467" s="11">
        <f t="shared" si="385"/>
        <v>0</v>
      </c>
      <c r="AE2467" s="12">
        <f t="shared" si="386"/>
        <v>0</v>
      </c>
      <c r="AF2467"/>
      <c r="AG2467"/>
      <c r="AH2467"/>
      <c r="AI2467"/>
      <c r="AJ2467"/>
    </row>
    <row r="2468" spans="2:36" x14ac:dyDescent="0.25">
      <c r="B2468" s="2" t="s">
        <v>998</v>
      </c>
      <c r="C2468"/>
      <c r="D2468" s="1" t="s">
        <v>1733</v>
      </c>
      <c r="E2468"/>
      <c r="F2468"/>
      <c r="G2468"/>
      <c r="H2468"/>
      <c r="I2468"/>
      <c r="J2468" s="1" t="s">
        <v>4191</v>
      </c>
      <c r="K2468"/>
      <c r="L2468"/>
      <c r="M2468"/>
      <c r="N2468"/>
      <c r="O2468"/>
      <c r="P2468"/>
      <c r="Q2468" s="13">
        <v>0</v>
      </c>
      <c r="R2468" s="13">
        <v>0</v>
      </c>
      <c r="S2468" s="11">
        <f t="shared" si="379"/>
        <v>0</v>
      </c>
      <c r="T2468" s="5">
        <v>0</v>
      </c>
      <c r="U2468" s="11">
        <f t="shared" si="380"/>
        <v>0</v>
      </c>
      <c r="V2468" s="13" t="s">
        <v>1</v>
      </c>
      <c r="W2468" s="10">
        <f>IFERROR(VLOOKUP(V2468,Curr!$B$2:$C$13,2,FALSE),0)</f>
        <v>11</v>
      </c>
      <c r="X2468" s="11">
        <f t="shared" si="381"/>
        <v>0</v>
      </c>
      <c r="Y2468" s="14">
        <f t="shared" si="382"/>
        <v>0</v>
      </c>
      <c r="Z2468" s="11">
        <f t="shared" si="383"/>
        <v>0</v>
      </c>
      <c r="AA2468" s="4" t="s">
        <v>1</v>
      </c>
      <c r="AB2468" s="10">
        <f>IFERROR(VLOOKUP(AA2468,Curr!$B$2:$C$13,2,FALSE),0)</f>
        <v>11</v>
      </c>
      <c r="AC2468" s="11">
        <f t="shared" si="384"/>
        <v>0</v>
      </c>
      <c r="AD2468" s="11">
        <f t="shared" si="385"/>
        <v>0</v>
      </c>
      <c r="AE2468" s="12">
        <f t="shared" si="386"/>
        <v>0</v>
      </c>
      <c r="AF2468"/>
      <c r="AG2468"/>
      <c r="AH2468"/>
      <c r="AI2468"/>
      <c r="AJ2468"/>
    </row>
    <row r="2469" spans="2:36" x14ac:dyDescent="0.25">
      <c r="B2469" s="2" t="s">
        <v>998</v>
      </c>
      <c r="C2469"/>
      <c r="D2469" s="1" t="s">
        <v>1733</v>
      </c>
      <c r="E2469"/>
      <c r="F2469"/>
      <c r="G2469"/>
      <c r="H2469"/>
      <c r="I2469"/>
      <c r="J2469" s="1" t="s">
        <v>4192</v>
      </c>
      <c r="K2469"/>
      <c r="L2469"/>
      <c r="M2469"/>
      <c r="N2469"/>
      <c r="O2469"/>
      <c r="P2469"/>
      <c r="Q2469" s="13">
        <v>0</v>
      </c>
      <c r="R2469" s="13">
        <v>0</v>
      </c>
      <c r="S2469" s="11">
        <f t="shared" si="379"/>
        <v>0</v>
      </c>
      <c r="T2469" s="5">
        <v>0</v>
      </c>
      <c r="U2469" s="11">
        <f t="shared" si="380"/>
        <v>0</v>
      </c>
      <c r="V2469" s="13" t="s">
        <v>1</v>
      </c>
      <c r="W2469" s="10">
        <f>IFERROR(VLOOKUP(V2469,Curr!$B$2:$C$13,2,FALSE),0)</f>
        <v>11</v>
      </c>
      <c r="X2469" s="11">
        <f t="shared" si="381"/>
        <v>0</v>
      </c>
      <c r="Y2469" s="14">
        <f t="shared" si="382"/>
        <v>0</v>
      </c>
      <c r="Z2469" s="11">
        <f t="shared" si="383"/>
        <v>0</v>
      </c>
      <c r="AA2469" s="4" t="s">
        <v>1</v>
      </c>
      <c r="AB2469" s="10">
        <f>IFERROR(VLOOKUP(AA2469,Curr!$B$2:$C$13,2,FALSE),0)</f>
        <v>11</v>
      </c>
      <c r="AC2469" s="11">
        <f t="shared" si="384"/>
        <v>0</v>
      </c>
      <c r="AD2469" s="11">
        <f t="shared" si="385"/>
        <v>0</v>
      </c>
      <c r="AE2469" s="12">
        <f t="shared" si="386"/>
        <v>0</v>
      </c>
      <c r="AF2469"/>
      <c r="AG2469"/>
      <c r="AH2469"/>
      <c r="AI2469"/>
      <c r="AJ2469"/>
    </row>
    <row r="2470" spans="2:36" x14ac:dyDescent="0.25">
      <c r="B2470" s="2" t="s">
        <v>998</v>
      </c>
      <c r="C2470"/>
      <c r="D2470" s="1" t="s">
        <v>1733</v>
      </c>
      <c r="E2470"/>
      <c r="F2470"/>
      <c r="G2470"/>
      <c r="H2470"/>
      <c r="I2470"/>
      <c r="J2470" s="1" t="s">
        <v>4193</v>
      </c>
      <c r="K2470"/>
      <c r="L2470"/>
      <c r="M2470"/>
      <c r="N2470"/>
      <c r="O2470"/>
      <c r="P2470"/>
      <c r="Q2470" s="13">
        <v>0</v>
      </c>
      <c r="R2470" s="13">
        <v>0</v>
      </c>
      <c r="S2470" s="11">
        <f t="shared" si="379"/>
        <v>0</v>
      </c>
      <c r="T2470" s="5">
        <v>0</v>
      </c>
      <c r="U2470" s="11">
        <f t="shared" si="380"/>
        <v>0</v>
      </c>
      <c r="V2470" s="13" t="s">
        <v>1</v>
      </c>
      <c r="W2470" s="10">
        <f>IFERROR(VLOOKUP(V2470,Curr!$B$2:$C$13,2,FALSE),0)</f>
        <v>11</v>
      </c>
      <c r="X2470" s="11">
        <f t="shared" si="381"/>
        <v>0</v>
      </c>
      <c r="Y2470" s="14">
        <f t="shared" si="382"/>
        <v>0</v>
      </c>
      <c r="Z2470" s="11">
        <f t="shared" si="383"/>
        <v>0</v>
      </c>
      <c r="AA2470" s="4" t="s">
        <v>1</v>
      </c>
      <c r="AB2470" s="10">
        <f>IFERROR(VLOOKUP(AA2470,Curr!$B$2:$C$13,2,FALSE),0)</f>
        <v>11</v>
      </c>
      <c r="AC2470" s="11">
        <f t="shared" si="384"/>
        <v>0</v>
      </c>
      <c r="AD2470" s="11">
        <f t="shared" si="385"/>
        <v>0</v>
      </c>
      <c r="AE2470" s="12">
        <f t="shared" si="386"/>
        <v>0</v>
      </c>
      <c r="AF2470"/>
      <c r="AG2470"/>
      <c r="AH2470"/>
      <c r="AI2470"/>
      <c r="AJ2470"/>
    </row>
    <row r="2471" spans="2:36" x14ac:dyDescent="0.25">
      <c r="B2471" s="2" t="s">
        <v>998</v>
      </c>
      <c r="C2471"/>
      <c r="D2471" s="1" t="s">
        <v>1733</v>
      </c>
      <c r="E2471"/>
      <c r="F2471"/>
      <c r="G2471"/>
      <c r="H2471"/>
      <c r="I2471"/>
      <c r="J2471" s="1" t="s">
        <v>4194</v>
      </c>
      <c r="K2471"/>
      <c r="L2471"/>
      <c r="M2471"/>
      <c r="N2471"/>
      <c r="O2471"/>
      <c r="P2471"/>
      <c r="Q2471" s="13">
        <v>0</v>
      </c>
      <c r="R2471" s="13">
        <v>0</v>
      </c>
      <c r="S2471" s="11">
        <f t="shared" si="379"/>
        <v>0</v>
      </c>
      <c r="T2471" s="5">
        <v>0</v>
      </c>
      <c r="U2471" s="11">
        <f t="shared" si="380"/>
        <v>0</v>
      </c>
      <c r="V2471" s="13" t="s">
        <v>1</v>
      </c>
      <c r="W2471" s="10">
        <f>IFERROR(VLOOKUP(V2471,Curr!$B$2:$C$13,2,FALSE),0)</f>
        <v>11</v>
      </c>
      <c r="X2471" s="11">
        <f t="shared" si="381"/>
        <v>0</v>
      </c>
      <c r="Y2471" s="14">
        <f t="shared" si="382"/>
        <v>0</v>
      </c>
      <c r="Z2471" s="11">
        <f t="shared" si="383"/>
        <v>0</v>
      </c>
      <c r="AA2471" s="4" t="s">
        <v>1</v>
      </c>
      <c r="AB2471" s="10">
        <f>IFERROR(VLOOKUP(AA2471,Curr!$B$2:$C$13,2,FALSE),0)</f>
        <v>11</v>
      </c>
      <c r="AC2471" s="11">
        <f t="shared" si="384"/>
        <v>0</v>
      </c>
      <c r="AD2471" s="11">
        <f t="shared" si="385"/>
        <v>0</v>
      </c>
      <c r="AE2471" s="12">
        <f t="shared" si="386"/>
        <v>0</v>
      </c>
      <c r="AF2471"/>
      <c r="AG2471"/>
      <c r="AH2471"/>
      <c r="AI2471"/>
      <c r="AJ2471"/>
    </row>
    <row r="2472" spans="2:36" x14ac:dyDescent="0.25">
      <c r="B2472" s="2" t="s">
        <v>998</v>
      </c>
      <c r="C2472"/>
      <c r="D2472" s="1" t="s">
        <v>1733</v>
      </c>
      <c r="E2472"/>
      <c r="F2472"/>
      <c r="G2472"/>
      <c r="H2472"/>
      <c r="I2472"/>
      <c r="J2472" s="1" t="s">
        <v>4195</v>
      </c>
      <c r="K2472"/>
      <c r="L2472"/>
      <c r="M2472"/>
      <c r="N2472"/>
      <c r="O2472"/>
      <c r="P2472"/>
      <c r="Q2472" s="13">
        <v>0</v>
      </c>
      <c r="R2472" s="13">
        <v>0</v>
      </c>
      <c r="S2472" s="11">
        <f t="shared" si="379"/>
        <v>0</v>
      </c>
      <c r="T2472" s="5">
        <v>0</v>
      </c>
      <c r="U2472" s="11">
        <f t="shared" si="380"/>
        <v>0</v>
      </c>
      <c r="V2472" s="13" t="s">
        <v>1</v>
      </c>
      <c r="W2472" s="10">
        <f>IFERROR(VLOOKUP(V2472,Curr!$B$2:$C$13,2,FALSE),0)</f>
        <v>11</v>
      </c>
      <c r="X2472" s="11">
        <f t="shared" si="381"/>
        <v>0</v>
      </c>
      <c r="Y2472" s="14">
        <f t="shared" si="382"/>
        <v>0</v>
      </c>
      <c r="Z2472" s="11">
        <f t="shared" si="383"/>
        <v>0</v>
      </c>
      <c r="AA2472" s="4" t="s">
        <v>1</v>
      </c>
      <c r="AB2472" s="10">
        <f>IFERROR(VLOOKUP(AA2472,Curr!$B$2:$C$13,2,FALSE),0)</f>
        <v>11</v>
      </c>
      <c r="AC2472" s="11">
        <f t="shared" si="384"/>
        <v>0</v>
      </c>
      <c r="AD2472" s="11">
        <f t="shared" si="385"/>
        <v>0</v>
      </c>
      <c r="AE2472" s="12">
        <f t="shared" si="386"/>
        <v>0</v>
      </c>
      <c r="AF2472"/>
      <c r="AG2472"/>
      <c r="AH2472"/>
      <c r="AI2472"/>
      <c r="AJ2472"/>
    </row>
    <row r="2473" spans="2:36" x14ac:dyDescent="0.25">
      <c r="B2473" s="2" t="s">
        <v>998</v>
      </c>
      <c r="C2473"/>
      <c r="D2473" s="1" t="s">
        <v>1733</v>
      </c>
      <c r="E2473"/>
      <c r="F2473"/>
      <c r="G2473"/>
      <c r="H2473"/>
      <c r="I2473"/>
      <c r="J2473" s="1" t="s">
        <v>4196</v>
      </c>
      <c r="K2473"/>
      <c r="L2473"/>
      <c r="M2473"/>
      <c r="N2473"/>
      <c r="O2473"/>
      <c r="P2473"/>
      <c r="Q2473" s="13">
        <v>0</v>
      </c>
      <c r="R2473" s="13">
        <v>0</v>
      </c>
      <c r="S2473" s="11">
        <f t="shared" si="379"/>
        <v>0</v>
      </c>
      <c r="T2473" s="5">
        <v>0</v>
      </c>
      <c r="U2473" s="11">
        <f t="shared" si="380"/>
        <v>0</v>
      </c>
      <c r="V2473" s="13" t="s">
        <v>1</v>
      </c>
      <c r="W2473" s="10">
        <f>IFERROR(VLOOKUP(V2473,Curr!$B$2:$C$13,2,FALSE),0)</f>
        <v>11</v>
      </c>
      <c r="X2473" s="11">
        <f t="shared" si="381"/>
        <v>0</v>
      </c>
      <c r="Y2473" s="14">
        <f t="shared" si="382"/>
        <v>0</v>
      </c>
      <c r="Z2473" s="11">
        <f t="shared" si="383"/>
        <v>0</v>
      </c>
      <c r="AA2473" s="4" t="s">
        <v>1</v>
      </c>
      <c r="AB2473" s="10">
        <f>IFERROR(VLOOKUP(AA2473,Curr!$B$2:$C$13,2,FALSE),0)</f>
        <v>11</v>
      </c>
      <c r="AC2473" s="11">
        <f t="shared" si="384"/>
        <v>0</v>
      </c>
      <c r="AD2473" s="11">
        <f t="shared" si="385"/>
        <v>0</v>
      </c>
      <c r="AE2473" s="12">
        <f t="shared" si="386"/>
        <v>0</v>
      </c>
      <c r="AF2473"/>
      <c r="AG2473"/>
      <c r="AH2473"/>
      <c r="AI2473"/>
      <c r="AJ2473"/>
    </row>
    <row r="2474" spans="2:36" x14ac:dyDescent="0.25">
      <c r="B2474" s="2" t="s">
        <v>998</v>
      </c>
      <c r="C2474"/>
      <c r="D2474" s="1" t="s">
        <v>1733</v>
      </c>
      <c r="E2474"/>
      <c r="F2474"/>
      <c r="G2474"/>
      <c r="H2474"/>
      <c r="I2474"/>
      <c r="J2474" s="1" t="s">
        <v>4197</v>
      </c>
      <c r="K2474"/>
      <c r="L2474"/>
      <c r="M2474"/>
      <c r="N2474"/>
      <c r="O2474"/>
      <c r="P2474"/>
      <c r="Q2474" s="13">
        <v>0</v>
      </c>
      <c r="R2474" s="13">
        <v>0</v>
      </c>
      <c r="S2474" s="11">
        <f t="shared" si="379"/>
        <v>0</v>
      </c>
      <c r="T2474" s="5">
        <v>0</v>
      </c>
      <c r="U2474" s="11">
        <f t="shared" si="380"/>
        <v>0</v>
      </c>
      <c r="V2474" s="13" t="s">
        <v>1</v>
      </c>
      <c r="W2474" s="10">
        <f>IFERROR(VLOOKUP(V2474,Curr!$B$2:$C$13,2,FALSE),0)</f>
        <v>11</v>
      </c>
      <c r="X2474" s="11">
        <f t="shared" si="381"/>
        <v>0</v>
      </c>
      <c r="Y2474" s="14">
        <f t="shared" si="382"/>
        <v>0</v>
      </c>
      <c r="Z2474" s="11">
        <f t="shared" si="383"/>
        <v>0</v>
      </c>
      <c r="AA2474" s="4" t="s">
        <v>1</v>
      </c>
      <c r="AB2474" s="10">
        <f>IFERROR(VLOOKUP(AA2474,Curr!$B$2:$C$13,2,FALSE),0)</f>
        <v>11</v>
      </c>
      <c r="AC2474" s="11">
        <f t="shared" si="384"/>
        <v>0</v>
      </c>
      <c r="AD2474" s="11">
        <f t="shared" si="385"/>
        <v>0</v>
      </c>
      <c r="AE2474" s="12">
        <f t="shared" si="386"/>
        <v>0</v>
      </c>
      <c r="AF2474"/>
      <c r="AG2474"/>
      <c r="AH2474"/>
      <c r="AI2474"/>
      <c r="AJ2474"/>
    </row>
    <row r="2475" spans="2:36" x14ac:dyDescent="0.25">
      <c r="B2475" s="2" t="s">
        <v>998</v>
      </c>
      <c r="C2475"/>
      <c r="D2475" s="1" t="s">
        <v>1733</v>
      </c>
      <c r="E2475"/>
      <c r="F2475"/>
      <c r="G2475"/>
      <c r="H2475"/>
      <c r="I2475"/>
      <c r="J2475" s="1" t="s">
        <v>4198</v>
      </c>
      <c r="K2475"/>
      <c r="L2475"/>
      <c r="M2475"/>
      <c r="N2475"/>
      <c r="O2475"/>
      <c r="P2475"/>
      <c r="Q2475" s="13">
        <v>0</v>
      </c>
      <c r="R2475" s="13">
        <v>0</v>
      </c>
      <c r="S2475" s="11">
        <f t="shared" si="379"/>
        <v>0</v>
      </c>
      <c r="T2475" s="5">
        <v>0</v>
      </c>
      <c r="U2475" s="11">
        <f t="shared" si="380"/>
        <v>0</v>
      </c>
      <c r="V2475" s="13" t="s">
        <v>1</v>
      </c>
      <c r="W2475" s="10">
        <f>IFERROR(VLOOKUP(V2475,Curr!$B$2:$C$13,2,FALSE),0)</f>
        <v>11</v>
      </c>
      <c r="X2475" s="11">
        <f t="shared" si="381"/>
        <v>0</v>
      </c>
      <c r="Y2475" s="14">
        <f t="shared" si="382"/>
        <v>0</v>
      </c>
      <c r="Z2475" s="11">
        <f t="shared" si="383"/>
        <v>0</v>
      </c>
      <c r="AA2475" s="4" t="s">
        <v>1</v>
      </c>
      <c r="AB2475" s="10">
        <f>IFERROR(VLOOKUP(AA2475,Curr!$B$2:$C$13,2,FALSE),0)</f>
        <v>11</v>
      </c>
      <c r="AC2475" s="11">
        <f t="shared" si="384"/>
        <v>0</v>
      </c>
      <c r="AD2475" s="11">
        <f t="shared" si="385"/>
        <v>0</v>
      </c>
      <c r="AE2475" s="12">
        <f t="shared" si="386"/>
        <v>0</v>
      </c>
      <c r="AF2475"/>
      <c r="AG2475"/>
      <c r="AH2475"/>
      <c r="AI2475"/>
      <c r="AJ2475"/>
    </row>
    <row r="2476" spans="2:36" x14ac:dyDescent="0.25">
      <c r="B2476" s="2" t="s">
        <v>998</v>
      </c>
      <c r="C2476"/>
      <c r="D2476" s="1" t="s">
        <v>1733</v>
      </c>
      <c r="E2476"/>
      <c r="F2476"/>
      <c r="G2476"/>
      <c r="H2476"/>
      <c r="I2476"/>
      <c r="J2476" s="1" t="s">
        <v>4199</v>
      </c>
      <c r="K2476"/>
      <c r="L2476"/>
      <c r="M2476"/>
      <c r="N2476"/>
      <c r="O2476"/>
      <c r="P2476"/>
      <c r="Q2476" s="13">
        <v>0</v>
      </c>
      <c r="R2476" s="13">
        <v>0</v>
      </c>
      <c r="S2476" s="11">
        <f t="shared" si="379"/>
        <v>0</v>
      </c>
      <c r="T2476" s="5">
        <v>0</v>
      </c>
      <c r="U2476" s="11">
        <f t="shared" si="380"/>
        <v>0</v>
      </c>
      <c r="V2476" s="13" t="s">
        <v>1</v>
      </c>
      <c r="W2476" s="10">
        <f>IFERROR(VLOOKUP(V2476,Curr!$B$2:$C$13,2,FALSE),0)</f>
        <v>11</v>
      </c>
      <c r="X2476" s="11">
        <f t="shared" si="381"/>
        <v>0</v>
      </c>
      <c r="Y2476" s="14">
        <f t="shared" si="382"/>
        <v>0</v>
      </c>
      <c r="Z2476" s="11">
        <f t="shared" si="383"/>
        <v>0</v>
      </c>
      <c r="AA2476" s="4" t="s">
        <v>1</v>
      </c>
      <c r="AB2476" s="10">
        <f>IFERROR(VLOOKUP(AA2476,Curr!$B$2:$C$13,2,FALSE),0)</f>
        <v>11</v>
      </c>
      <c r="AC2476" s="11">
        <f t="shared" si="384"/>
        <v>0</v>
      </c>
      <c r="AD2476" s="11">
        <f t="shared" si="385"/>
        <v>0</v>
      </c>
      <c r="AE2476" s="12">
        <f t="shared" si="386"/>
        <v>0</v>
      </c>
      <c r="AF2476"/>
      <c r="AG2476"/>
      <c r="AH2476"/>
      <c r="AI2476"/>
      <c r="AJ2476"/>
    </row>
    <row r="2477" spans="2:36" x14ac:dyDescent="0.25">
      <c r="B2477" s="2" t="s">
        <v>998</v>
      </c>
      <c r="C2477"/>
      <c r="D2477" s="1" t="s">
        <v>1733</v>
      </c>
      <c r="E2477"/>
      <c r="F2477"/>
      <c r="G2477"/>
      <c r="H2477"/>
      <c r="I2477"/>
      <c r="J2477" s="1" t="s">
        <v>4200</v>
      </c>
      <c r="K2477"/>
      <c r="L2477"/>
      <c r="M2477"/>
      <c r="N2477"/>
      <c r="O2477"/>
      <c r="P2477"/>
      <c r="Q2477" s="13">
        <v>0</v>
      </c>
      <c r="R2477" s="13">
        <v>0</v>
      </c>
      <c r="S2477" s="11">
        <f t="shared" si="379"/>
        <v>0</v>
      </c>
      <c r="T2477" s="5">
        <v>0</v>
      </c>
      <c r="U2477" s="11">
        <f t="shared" si="380"/>
        <v>0</v>
      </c>
      <c r="V2477" s="13" t="s">
        <v>1</v>
      </c>
      <c r="W2477" s="10">
        <f>IFERROR(VLOOKUP(V2477,Curr!$B$2:$C$13,2,FALSE),0)</f>
        <v>11</v>
      </c>
      <c r="X2477" s="11">
        <f t="shared" si="381"/>
        <v>0</v>
      </c>
      <c r="Y2477" s="14">
        <f t="shared" si="382"/>
        <v>0</v>
      </c>
      <c r="Z2477" s="11">
        <f t="shared" si="383"/>
        <v>0</v>
      </c>
      <c r="AA2477" s="4" t="s">
        <v>1</v>
      </c>
      <c r="AB2477" s="10">
        <f>IFERROR(VLOOKUP(AA2477,Curr!$B$2:$C$13,2,FALSE),0)</f>
        <v>11</v>
      </c>
      <c r="AC2477" s="11">
        <f t="shared" si="384"/>
        <v>0</v>
      </c>
      <c r="AD2477" s="11">
        <f t="shared" si="385"/>
        <v>0</v>
      </c>
      <c r="AE2477" s="12">
        <f t="shared" si="386"/>
        <v>0</v>
      </c>
      <c r="AF2477"/>
      <c r="AG2477"/>
      <c r="AH2477"/>
      <c r="AI2477"/>
      <c r="AJ2477"/>
    </row>
    <row r="2478" spans="2:36" x14ac:dyDescent="0.25">
      <c r="B2478" s="2" t="s">
        <v>998</v>
      </c>
      <c r="C2478"/>
      <c r="D2478" s="1" t="s">
        <v>1733</v>
      </c>
      <c r="E2478"/>
      <c r="F2478"/>
      <c r="G2478"/>
      <c r="H2478"/>
      <c r="I2478"/>
      <c r="J2478" s="1" t="s">
        <v>4201</v>
      </c>
      <c r="K2478"/>
      <c r="L2478"/>
      <c r="M2478"/>
      <c r="N2478"/>
      <c r="O2478"/>
      <c r="P2478"/>
      <c r="Q2478" s="13">
        <v>0</v>
      </c>
      <c r="R2478" s="13">
        <v>0</v>
      </c>
      <c r="S2478" s="11">
        <f t="shared" si="379"/>
        <v>0</v>
      </c>
      <c r="T2478" s="5">
        <v>0</v>
      </c>
      <c r="U2478" s="11">
        <f t="shared" si="380"/>
        <v>0</v>
      </c>
      <c r="V2478" s="13" t="s">
        <v>1</v>
      </c>
      <c r="W2478" s="10">
        <f>IFERROR(VLOOKUP(V2478,Curr!$B$2:$C$13,2,FALSE),0)</f>
        <v>11</v>
      </c>
      <c r="X2478" s="11">
        <f t="shared" si="381"/>
        <v>0</v>
      </c>
      <c r="Y2478" s="14">
        <f t="shared" si="382"/>
        <v>0</v>
      </c>
      <c r="Z2478" s="11">
        <f t="shared" si="383"/>
        <v>0</v>
      </c>
      <c r="AA2478" s="4" t="s">
        <v>1</v>
      </c>
      <c r="AB2478" s="10">
        <f>IFERROR(VLOOKUP(AA2478,Curr!$B$2:$C$13,2,FALSE),0)</f>
        <v>11</v>
      </c>
      <c r="AC2478" s="11">
        <f t="shared" si="384"/>
        <v>0</v>
      </c>
      <c r="AD2478" s="11">
        <f t="shared" si="385"/>
        <v>0</v>
      </c>
      <c r="AE2478" s="12">
        <f t="shared" si="386"/>
        <v>0</v>
      </c>
      <c r="AF2478"/>
      <c r="AG2478"/>
      <c r="AH2478"/>
      <c r="AI2478"/>
      <c r="AJ2478"/>
    </row>
    <row r="2479" spans="2:36" x14ac:dyDescent="0.25">
      <c r="B2479" s="2" t="s">
        <v>998</v>
      </c>
      <c r="C2479"/>
      <c r="D2479" s="1" t="s">
        <v>1733</v>
      </c>
      <c r="E2479"/>
      <c r="F2479"/>
      <c r="G2479"/>
      <c r="H2479"/>
      <c r="I2479"/>
      <c r="J2479" s="1" t="s">
        <v>4202</v>
      </c>
      <c r="K2479"/>
      <c r="L2479"/>
      <c r="M2479"/>
      <c r="N2479"/>
      <c r="O2479"/>
      <c r="P2479"/>
      <c r="Q2479" s="13">
        <v>0</v>
      </c>
      <c r="R2479" s="13">
        <v>0</v>
      </c>
      <c r="S2479" s="11">
        <f t="shared" si="379"/>
        <v>0</v>
      </c>
      <c r="T2479" s="5">
        <v>0</v>
      </c>
      <c r="U2479" s="11">
        <f t="shared" si="380"/>
        <v>0</v>
      </c>
      <c r="V2479" s="13" t="s">
        <v>1</v>
      </c>
      <c r="W2479" s="10">
        <f>IFERROR(VLOOKUP(V2479,Curr!$B$2:$C$13,2,FALSE),0)</f>
        <v>11</v>
      </c>
      <c r="X2479" s="11">
        <f t="shared" si="381"/>
        <v>0</v>
      </c>
      <c r="Y2479" s="14">
        <f t="shared" si="382"/>
        <v>0</v>
      </c>
      <c r="Z2479" s="11">
        <f t="shared" si="383"/>
        <v>0</v>
      </c>
      <c r="AA2479" s="4" t="s">
        <v>1</v>
      </c>
      <c r="AB2479" s="10">
        <f>IFERROR(VLOOKUP(AA2479,Curr!$B$2:$C$13,2,FALSE),0)</f>
        <v>11</v>
      </c>
      <c r="AC2479" s="11">
        <f t="shared" si="384"/>
        <v>0</v>
      </c>
      <c r="AD2479" s="11">
        <f t="shared" si="385"/>
        <v>0</v>
      </c>
      <c r="AE2479" s="12">
        <f t="shared" si="386"/>
        <v>0</v>
      </c>
      <c r="AF2479"/>
      <c r="AG2479"/>
      <c r="AH2479"/>
      <c r="AI2479"/>
      <c r="AJ2479"/>
    </row>
    <row r="2480" spans="2:36" x14ac:dyDescent="0.25">
      <c r="B2480" s="2" t="s">
        <v>998</v>
      </c>
      <c r="C2480"/>
      <c r="D2480" s="1" t="s">
        <v>1733</v>
      </c>
      <c r="E2480"/>
      <c r="F2480"/>
      <c r="G2480"/>
      <c r="H2480"/>
      <c r="I2480"/>
      <c r="J2480" s="1" t="s">
        <v>4203</v>
      </c>
      <c r="K2480"/>
      <c r="L2480"/>
      <c r="M2480"/>
      <c r="N2480"/>
      <c r="O2480"/>
      <c r="P2480"/>
      <c r="Q2480" s="13">
        <v>0</v>
      </c>
      <c r="R2480" s="13">
        <v>0</v>
      </c>
      <c r="S2480" s="11">
        <f t="shared" si="379"/>
        <v>0</v>
      </c>
      <c r="T2480" s="5">
        <v>0</v>
      </c>
      <c r="U2480" s="11">
        <f t="shared" si="380"/>
        <v>0</v>
      </c>
      <c r="V2480" s="13" t="s">
        <v>1</v>
      </c>
      <c r="W2480" s="10">
        <f>IFERROR(VLOOKUP(V2480,Curr!$B$2:$C$13,2,FALSE),0)</f>
        <v>11</v>
      </c>
      <c r="X2480" s="11">
        <f t="shared" si="381"/>
        <v>0</v>
      </c>
      <c r="Y2480" s="14">
        <f t="shared" si="382"/>
        <v>0</v>
      </c>
      <c r="Z2480" s="11">
        <f t="shared" si="383"/>
        <v>0</v>
      </c>
      <c r="AA2480" s="4" t="s">
        <v>1</v>
      </c>
      <c r="AB2480" s="10">
        <f>IFERROR(VLOOKUP(AA2480,Curr!$B$2:$C$13,2,FALSE),0)</f>
        <v>11</v>
      </c>
      <c r="AC2480" s="11">
        <f t="shared" si="384"/>
        <v>0</v>
      </c>
      <c r="AD2480" s="11">
        <f t="shared" si="385"/>
        <v>0</v>
      </c>
      <c r="AE2480" s="12">
        <f t="shared" si="386"/>
        <v>0</v>
      </c>
      <c r="AF2480"/>
      <c r="AG2480"/>
      <c r="AH2480"/>
      <c r="AI2480"/>
      <c r="AJ2480"/>
    </row>
    <row r="2481" spans="2:36" x14ac:dyDescent="0.25">
      <c r="B2481" s="2" t="s">
        <v>998</v>
      </c>
      <c r="C2481"/>
      <c r="D2481" s="1" t="s">
        <v>1733</v>
      </c>
      <c r="E2481"/>
      <c r="F2481"/>
      <c r="G2481"/>
      <c r="H2481"/>
      <c r="I2481"/>
      <c r="J2481" s="1" t="s">
        <v>4204</v>
      </c>
      <c r="K2481"/>
      <c r="L2481"/>
      <c r="M2481"/>
      <c r="N2481"/>
      <c r="O2481"/>
      <c r="P2481"/>
      <c r="Q2481" s="13">
        <v>0</v>
      </c>
      <c r="R2481" s="13">
        <v>0</v>
      </c>
      <c r="S2481" s="11">
        <f t="shared" si="379"/>
        <v>0</v>
      </c>
      <c r="T2481" s="5">
        <v>0</v>
      </c>
      <c r="U2481" s="11">
        <f t="shared" si="380"/>
        <v>0</v>
      </c>
      <c r="V2481" s="13" t="s">
        <v>1</v>
      </c>
      <c r="W2481" s="10">
        <f>IFERROR(VLOOKUP(V2481,Curr!$B$2:$C$13,2,FALSE),0)</f>
        <v>11</v>
      </c>
      <c r="X2481" s="11">
        <f t="shared" si="381"/>
        <v>0</v>
      </c>
      <c r="Y2481" s="14">
        <f t="shared" si="382"/>
        <v>0</v>
      </c>
      <c r="Z2481" s="11">
        <f t="shared" si="383"/>
        <v>0</v>
      </c>
      <c r="AA2481" s="4" t="s">
        <v>1</v>
      </c>
      <c r="AB2481" s="10">
        <f>IFERROR(VLOOKUP(AA2481,Curr!$B$2:$C$13,2,FALSE),0)</f>
        <v>11</v>
      </c>
      <c r="AC2481" s="11">
        <f t="shared" si="384"/>
        <v>0</v>
      </c>
      <c r="AD2481" s="11">
        <f t="shared" si="385"/>
        <v>0</v>
      </c>
      <c r="AE2481" s="12">
        <f t="shared" si="386"/>
        <v>0</v>
      </c>
      <c r="AF2481"/>
      <c r="AG2481"/>
      <c r="AH2481"/>
      <c r="AI2481"/>
      <c r="AJ2481"/>
    </row>
    <row r="2482" spans="2:36" x14ac:dyDescent="0.25">
      <c r="B2482" s="2" t="s">
        <v>998</v>
      </c>
      <c r="C2482"/>
      <c r="D2482" s="1" t="s">
        <v>1733</v>
      </c>
      <c r="E2482"/>
      <c r="F2482"/>
      <c r="G2482"/>
      <c r="H2482"/>
      <c r="I2482"/>
      <c r="J2482" s="1" t="s">
        <v>4205</v>
      </c>
      <c r="K2482"/>
      <c r="L2482"/>
      <c r="M2482"/>
      <c r="N2482"/>
      <c r="O2482"/>
      <c r="P2482"/>
      <c r="Q2482" s="13">
        <v>0</v>
      </c>
      <c r="R2482" s="13">
        <v>0</v>
      </c>
      <c r="S2482" s="11">
        <f t="shared" si="379"/>
        <v>0</v>
      </c>
      <c r="T2482" s="5">
        <v>0</v>
      </c>
      <c r="U2482" s="11">
        <f t="shared" si="380"/>
        <v>0</v>
      </c>
      <c r="V2482" s="13" t="s">
        <v>1</v>
      </c>
      <c r="W2482" s="10">
        <f>IFERROR(VLOOKUP(V2482,Curr!$B$2:$C$13,2,FALSE),0)</f>
        <v>11</v>
      </c>
      <c r="X2482" s="11">
        <f t="shared" si="381"/>
        <v>0</v>
      </c>
      <c r="Y2482" s="14">
        <f t="shared" si="382"/>
        <v>0</v>
      </c>
      <c r="Z2482" s="11">
        <f t="shared" si="383"/>
        <v>0</v>
      </c>
      <c r="AA2482" s="4" t="s">
        <v>1</v>
      </c>
      <c r="AB2482" s="10">
        <f>IFERROR(VLOOKUP(AA2482,Curr!$B$2:$C$13,2,FALSE),0)</f>
        <v>11</v>
      </c>
      <c r="AC2482" s="11">
        <f t="shared" si="384"/>
        <v>0</v>
      </c>
      <c r="AD2482" s="11">
        <f t="shared" si="385"/>
        <v>0</v>
      </c>
      <c r="AE2482" s="12">
        <f t="shared" si="386"/>
        <v>0</v>
      </c>
      <c r="AF2482"/>
      <c r="AG2482"/>
      <c r="AH2482"/>
      <c r="AI2482"/>
      <c r="AJ2482"/>
    </row>
    <row r="2483" spans="2:36" x14ac:dyDescent="0.25">
      <c r="B2483" s="2" t="s">
        <v>998</v>
      </c>
      <c r="C2483"/>
      <c r="D2483" s="1" t="s">
        <v>1733</v>
      </c>
      <c r="E2483"/>
      <c r="F2483"/>
      <c r="G2483"/>
      <c r="H2483"/>
      <c r="I2483"/>
      <c r="J2483" s="1" t="s">
        <v>4206</v>
      </c>
      <c r="K2483"/>
      <c r="L2483"/>
      <c r="M2483"/>
      <c r="N2483"/>
      <c r="O2483"/>
      <c r="P2483"/>
      <c r="Q2483" s="13">
        <v>0</v>
      </c>
      <c r="R2483" s="13">
        <v>0</v>
      </c>
      <c r="S2483" s="11">
        <f t="shared" si="379"/>
        <v>0</v>
      </c>
      <c r="T2483" s="5">
        <v>0</v>
      </c>
      <c r="U2483" s="11">
        <f t="shared" si="380"/>
        <v>0</v>
      </c>
      <c r="V2483" s="13" t="s">
        <v>1</v>
      </c>
      <c r="W2483" s="10">
        <f>IFERROR(VLOOKUP(V2483,Curr!$B$2:$C$13,2,FALSE),0)</f>
        <v>11</v>
      </c>
      <c r="X2483" s="11">
        <f t="shared" si="381"/>
        <v>0</v>
      </c>
      <c r="Y2483" s="14">
        <f t="shared" si="382"/>
        <v>0</v>
      </c>
      <c r="Z2483" s="11">
        <f t="shared" si="383"/>
        <v>0</v>
      </c>
      <c r="AA2483" s="4" t="s">
        <v>1</v>
      </c>
      <c r="AB2483" s="10">
        <f>IFERROR(VLOOKUP(AA2483,Curr!$B$2:$C$13,2,FALSE),0)</f>
        <v>11</v>
      </c>
      <c r="AC2483" s="11">
        <f t="shared" si="384"/>
        <v>0</v>
      </c>
      <c r="AD2483" s="11">
        <f t="shared" si="385"/>
        <v>0</v>
      </c>
      <c r="AE2483" s="12">
        <f t="shared" si="386"/>
        <v>0</v>
      </c>
      <c r="AF2483"/>
      <c r="AG2483"/>
      <c r="AH2483"/>
      <c r="AI2483"/>
      <c r="AJ2483"/>
    </row>
    <row r="2484" spans="2:36" x14ac:dyDescent="0.25">
      <c r="B2484" s="2" t="s">
        <v>998</v>
      </c>
      <c r="C2484"/>
      <c r="D2484" s="1" t="s">
        <v>1733</v>
      </c>
      <c r="E2484"/>
      <c r="F2484"/>
      <c r="G2484"/>
      <c r="H2484"/>
      <c r="I2484"/>
      <c r="J2484" s="1" t="s">
        <v>4207</v>
      </c>
      <c r="K2484"/>
      <c r="L2484"/>
      <c r="M2484"/>
      <c r="N2484"/>
      <c r="O2484"/>
      <c r="P2484"/>
      <c r="Q2484" s="13">
        <v>0</v>
      </c>
      <c r="R2484" s="13">
        <v>0</v>
      </c>
      <c r="S2484" s="11">
        <f t="shared" si="379"/>
        <v>0</v>
      </c>
      <c r="T2484" s="5">
        <v>0</v>
      </c>
      <c r="U2484" s="11">
        <f t="shared" si="380"/>
        <v>0</v>
      </c>
      <c r="V2484" s="13" t="s">
        <v>1</v>
      </c>
      <c r="W2484" s="10">
        <f>IFERROR(VLOOKUP(V2484,Curr!$B$2:$C$13,2,FALSE),0)</f>
        <v>11</v>
      </c>
      <c r="X2484" s="11">
        <f t="shared" si="381"/>
        <v>0</v>
      </c>
      <c r="Y2484" s="14">
        <f t="shared" si="382"/>
        <v>0</v>
      </c>
      <c r="Z2484" s="11">
        <f t="shared" si="383"/>
        <v>0</v>
      </c>
      <c r="AA2484" s="4" t="s">
        <v>1</v>
      </c>
      <c r="AB2484" s="10">
        <f>IFERROR(VLOOKUP(AA2484,Curr!$B$2:$C$13,2,FALSE),0)</f>
        <v>11</v>
      </c>
      <c r="AC2484" s="11">
        <f t="shared" si="384"/>
        <v>0</v>
      </c>
      <c r="AD2484" s="11">
        <f t="shared" si="385"/>
        <v>0</v>
      </c>
      <c r="AE2484" s="12">
        <f t="shared" si="386"/>
        <v>0</v>
      </c>
      <c r="AF2484"/>
      <c r="AG2484"/>
      <c r="AH2484"/>
      <c r="AI2484"/>
      <c r="AJ2484"/>
    </row>
    <row r="2485" spans="2:36" x14ac:dyDescent="0.25">
      <c r="B2485" s="2" t="s">
        <v>998</v>
      </c>
      <c r="C2485"/>
      <c r="D2485" s="1" t="s">
        <v>1733</v>
      </c>
      <c r="E2485"/>
      <c r="F2485"/>
      <c r="G2485"/>
      <c r="H2485"/>
      <c r="I2485"/>
      <c r="J2485" s="1" t="s">
        <v>4208</v>
      </c>
      <c r="K2485"/>
      <c r="L2485"/>
      <c r="M2485"/>
      <c r="N2485"/>
      <c r="O2485"/>
      <c r="P2485"/>
      <c r="Q2485" s="13">
        <v>0</v>
      </c>
      <c r="R2485" s="13">
        <v>0</v>
      </c>
      <c r="S2485" s="11">
        <f t="shared" si="379"/>
        <v>0</v>
      </c>
      <c r="T2485" s="5">
        <v>0</v>
      </c>
      <c r="U2485" s="11">
        <f t="shared" si="380"/>
        <v>0</v>
      </c>
      <c r="V2485" s="13" t="s">
        <v>1</v>
      </c>
      <c r="W2485" s="10">
        <f>IFERROR(VLOOKUP(V2485,Curr!$B$2:$C$13,2,FALSE),0)</f>
        <v>11</v>
      </c>
      <c r="X2485" s="11">
        <f t="shared" si="381"/>
        <v>0</v>
      </c>
      <c r="Y2485" s="14">
        <f t="shared" si="382"/>
        <v>0</v>
      </c>
      <c r="Z2485" s="11">
        <f t="shared" si="383"/>
        <v>0</v>
      </c>
      <c r="AA2485" s="4" t="s">
        <v>1</v>
      </c>
      <c r="AB2485" s="10">
        <f>IFERROR(VLOOKUP(AA2485,Curr!$B$2:$C$13,2,FALSE),0)</f>
        <v>11</v>
      </c>
      <c r="AC2485" s="11">
        <f t="shared" si="384"/>
        <v>0</v>
      </c>
      <c r="AD2485" s="11">
        <f t="shared" si="385"/>
        <v>0</v>
      </c>
      <c r="AE2485" s="12">
        <f t="shared" si="386"/>
        <v>0</v>
      </c>
      <c r="AF2485"/>
      <c r="AG2485"/>
      <c r="AH2485"/>
      <c r="AI2485"/>
      <c r="AJ2485"/>
    </row>
    <row r="2486" spans="2:36" x14ac:dyDescent="0.25">
      <c r="B2486" s="2" t="s">
        <v>998</v>
      </c>
      <c r="C2486"/>
      <c r="D2486" s="1" t="s">
        <v>1733</v>
      </c>
      <c r="E2486"/>
      <c r="F2486"/>
      <c r="G2486"/>
      <c r="H2486"/>
      <c r="I2486"/>
      <c r="J2486" s="1" t="s">
        <v>4209</v>
      </c>
      <c r="K2486"/>
      <c r="L2486"/>
      <c r="M2486"/>
      <c r="N2486"/>
      <c r="O2486"/>
      <c r="P2486"/>
      <c r="Q2486" s="13">
        <v>0</v>
      </c>
      <c r="R2486" s="13">
        <v>0</v>
      </c>
      <c r="S2486" s="11">
        <f t="shared" si="379"/>
        <v>0</v>
      </c>
      <c r="T2486" s="5">
        <v>0</v>
      </c>
      <c r="U2486" s="11">
        <f t="shared" si="380"/>
        <v>0</v>
      </c>
      <c r="V2486" s="13" t="s">
        <v>1</v>
      </c>
      <c r="W2486" s="10">
        <f>IFERROR(VLOOKUP(V2486,Curr!$B$2:$C$13,2,FALSE),0)</f>
        <v>11</v>
      </c>
      <c r="X2486" s="11">
        <f t="shared" si="381"/>
        <v>0</v>
      </c>
      <c r="Y2486" s="14">
        <f t="shared" si="382"/>
        <v>0</v>
      </c>
      <c r="Z2486" s="11">
        <f t="shared" si="383"/>
        <v>0</v>
      </c>
      <c r="AA2486" s="4" t="s">
        <v>1</v>
      </c>
      <c r="AB2486" s="10">
        <f>IFERROR(VLOOKUP(AA2486,Curr!$B$2:$C$13,2,FALSE),0)</f>
        <v>11</v>
      </c>
      <c r="AC2486" s="11">
        <f t="shared" si="384"/>
        <v>0</v>
      </c>
      <c r="AD2486" s="11">
        <f t="shared" si="385"/>
        <v>0</v>
      </c>
      <c r="AE2486" s="12">
        <f t="shared" si="386"/>
        <v>0</v>
      </c>
      <c r="AF2486"/>
      <c r="AG2486"/>
      <c r="AH2486"/>
      <c r="AI2486"/>
      <c r="AJ2486"/>
    </row>
    <row r="2487" spans="2:36" x14ac:dyDescent="0.25">
      <c r="B2487" s="2" t="s">
        <v>998</v>
      </c>
      <c r="C2487"/>
      <c r="D2487" s="1" t="s">
        <v>1733</v>
      </c>
      <c r="E2487"/>
      <c r="F2487"/>
      <c r="G2487"/>
      <c r="H2487"/>
      <c r="I2487"/>
      <c r="J2487" s="1" t="s">
        <v>4210</v>
      </c>
      <c r="K2487"/>
      <c r="L2487"/>
      <c r="M2487"/>
      <c r="N2487"/>
      <c r="O2487"/>
      <c r="P2487"/>
      <c r="Q2487" s="13">
        <v>0</v>
      </c>
      <c r="R2487" s="13">
        <v>0</v>
      </c>
      <c r="S2487" s="11">
        <f t="shared" si="379"/>
        <v>0</v>
      </c>
      <c r="T2487" s="5">
        <v>0</v>
      </c>
      <c r="U2487" s="11">
        <f t="shared" si="380"/>
        <v>0</v>
      </c>
      <c r="V2487" s="13" t="s">
        <v>1</v>
      </c>
      <c r="W2487" s="10">
        <f>IFERROR(VLOOKUP(V2487,Curr!$B$2:$C$13,2,FALSE),0)</f>
        <v>11</v>
      </c>
      <c r="X2487" s="11">
        <f t="shared" si="381"/>
        <v>0</v>
      </c>
      <c r="Y2487" s="14">
        <f t="shared" si="382"/>
        <v>0</v>
      </c>
      <c r="Z2487" s="11">
        <f t="shared" si="383"/>
        <v>0</v>
      </c>
      <c r="AA2487" s="4" t="s">
        <v>1</v>
      </c>
      <c r="AB2487" s="10">
        <f>IFERROR(VLOOKUP(AA2487,Curr!$B$2:$C$13,2,FALSE),0)</f>
        <v>11</v>
      </c>
      <c r="AC2487" s="11">
        <f t="shared" si="384"/>
        <v>0</v>
      </c>
      <c r="AD2487" s="11">
        <f t="shared" si="385"/>
        <v>0</v>
      </c>
      <c r="AE2487" s="12">
        <f t="shared" si="386"/>
        <v>0</v>
      </c>
      <c r="AF2487"/>
      <c r="AG2487"/>
      <c r="AH2487"/>
      <c r="AI2487"/>
      <c r="AJ2487"/>
    </row>
    <row r="2488" spans="2:36" x14ac:dyDescent="0.25">
      <c r="B2488" s="2" t="s">
        <v>998</v>
      </c>
      <c r="C2488"/>
      <c r="D2488" s="1" t="s">
        <v>1733</v>
      </c>
      <c r="E2488"/>
      <c r="F2488"/>
      <c r="G2488"/>
      <c r="H2488"/>
      <c r="I2488"/>
      <c r="J2488" s="1" t="s">
        <v>4211</v>
      </c>
      <c r="K2488"/>
      <c r="L2488"/>
      <c r="M2488"/>
      <c r="N2488"/>
      <c r="O2488"/>
      <c r="P2488"/>
      <c r="Q2488" s="13">
        <v>0</v>
      </c>
      <c r="R2488" s="13">
        <v>0</v>
      </c>
      <c r="S2488" s="11">
        <f t="shared" ref="S2488:S2551" si="387">+Q2488*R2488</f>
        <v>0</v>
      </c>
      <c r="T2488" s="5">
        <v>0</v>
      </c>
      <c r="U2488" s="11">
        <f t="shared" ref="U2488:U2551" si="388">S2488*(1-T2488)</f>
        <v>0</v>
      </c>
      <c r="V2488" s="13" t="s">
        <v>1</v>
      </c>
      <c r="W2488" s="10">
        <f>IFERROR(VLOOKUP(V2488,Curr!$B$2:$C$13,2,FALSE),0)</f>
        <v>11</v>
      </c>
      <c r="X2488" s="11">
        <f t="shared" ref="X2488:X2551" si="389">U2488*W2488</f>
        <v>0</v>
      </c>
      <c r="Y2488" s="14">
        <f t="shared" ref="Y2488:Y2551" si="390">Q2488</f>
        <v>0</v>
      </c>
      <c r="Z2488" s="11">
        <f t="shared" ref="Z2488:Z2551" si="391">+Y2488*R2488</f>
        <v>0</v>
      </c>
      <c r="AA2488" s="4" t="s">
        <v>1</v>
      </c>
      <c r="AB2488" s="10">
        <f>IFERROR(VLOOKUP(AA2488,Curr!$B$2:$C$13,2,FALSE),0)</f>
        <v>11</v>
      </c>
      <c r="AC2488" s="11">
        <f t="shared" ref="AC2488:AC2551" si="392">+Y2488*AB2488*R2488</f>
        <v>0</v>
      </c>
      <c r="AD2488" s="11">
        <f t="shared" ref="AD2488:AD2551" si="393">+AC2488-X2488</f>
        <v>0</v>
      </c>
      <c r="AE2488" s="12">
        <f t="shared" ref="AE2488:AE2551" si="394">IFERROR(AD2488/AC2488,0)</f>
        <v>0</v>
      </c>
      <c r="AF2488"/>
      <c r="AG2488"/>
      <c r="AH2488"/>
      <c r="AI2488"/>
      <c r="AJ2488"/>
    </row>
    <row r="2489" spans="2:36" x14ac:dyDescent="0.25">
      <c r="B2489" s="2" t="s">
        <v>998</v>
      </c>
      <c r="C2489"/>
      <c r="D2489" s="1" t="s">
        <v>1733</v>
      </c>
      <c r="E2489"/>
      <c r="F2489"/>
      <c r="G2489"/>
      <c r="H2489"/>
      <c r="I2489"/>
      <c r="J2489" s="1" t="s">
        <v>4212</v>
      </c>
      <c r="K2489"/>
      <c r="L2489"/>
      <c r="M2489"/>
      <c r="N2489"/>
      <c r="O2489"/>
      <c r="P2489"/>
      <c r="Q2489" s="13">
        <v>0</v>
      </c>
      <c r="R2489" s="13">
        <v>0</v>
      </c>
      <c r="S2489" s="11">
        <f t="shared" si="387"/>
        <v>0</v>
      </c>
      <c r="T2489" s="5">
        <v>0</v>
      </c>
      <c r="U2489" s="11">
        <f t="shared" si="388"/>
        <v>0</v>
      </c>
      <c r="V2489" s="13" t="s">
        <v>1</v>
      </c>
      <c r="W2489" s="10">
        <f>IFERROR(VLOOKUP(V2489,Curr!$B$2:$C$13,2,FALSE),0)</f>
        <v>11</v>
      </c>
      <c r="X2489" s="11">
        <f t="shared" si="389"/>
        <v>0</v>
      </c>
      <c r="Y2489" s="14">
        <f t="shared" si="390"/>
        <v>0</v>
      </c>
      <c r="Z2489" s="11">
        <f t="shared" si="391"/>
        <v>0</v>
      </c>
      <c r="AA2489" s="4" t="s">
        <v>1</v>
      </c>
      <c r="AB2489" s="10">
        <f>IFERROR(VLOOKUP(AA2489,Curr!$B$2:$C$13,2,FALSE),0)</f>
        <v>11</v>
      </c>
      <c r="AC2489" s="11">
        <f t="shared" si="392"/>
        <v>0</v>
      </c>
      <c r="AD2489" s="11">
        <f t="shared" si="393"/>
        <v>0</v>
      </c>
      <c r="AE2489" s="12">
        <f t="shared" si="394"/>
        <v>0</v>
      </c>
      <c r="AF2489"/>
      <c r="AG2489"/>
      <c r="AH2489"/>
      <c r="AI2489"/>
      <c r="AJ2489"/>
    </row>
    <row r="2490" spans="2:36" x14ac:dyDescent="0.25">
      <c r="B2490" s="2" t="s">
        <v>998</v>
      </c>
      <c r="C2490"/>
      <c r="D2490" s="1" t="s">
        <v>1733</v>
      </c>
      <c r="E2490"/>
      <c r="F2490"/>
      <c r="G2490"/>
      <c r="H2490"/>
      <c r="I2490"/>
      <c r="J2490" s="1" t="s">
        <v>4213</v>
      </c>
      <c r="K2490"/>
      <c r="L2490"/>
      <c r="M2490"/>
      <c r="N2490"/>
      <c r="O2490"/>
      <c r="P2490"/>
      <c r="Q2490" s="13">
        <v>0</v>
      </c>
      <c r="R2490" s="13">
        <v>0</v>
      </c>
      <c r="S2490" s="11">
        <f t="shared" si="387"/>
        <v>0</v>
      </c>
      <c r="T2490" s="5">
        <v>0</v>
      </c>
      <c r="U2490" s="11">
        <f t="shared" si="388"/>
        <v>0</v>
      </c>
      <c r="V2490" s="13" t="s">
        <v>1</v>
      </c>
      <c r="W2490" s="10">
        <f>IFERROR(VLOOKUP(V2490,Curr!$B$2:$C$13,2,FALSE),0)</f>
        <v>11</v>
      </c>
      <c r="X2490" s="11">
        <f t="shared" si="389"/>
        <v>0</v>
      </c>
      <c r="Y2490" s="14">
        <f t="shared" si="390"/>
        <v>0</v>
      </c>
      <c r="Z2490" s="11">
        <f t="shared" si="391"/>
        <v>0</v>
      </c>
      <c r="AA2490" s="4" t="s">
        <v>1</v>
      </c>
      <c r="AB2490" s="10">
        <f>IFERROR(VLOOKUP(AA2490,Curr!$B$2:$C$13,2,FALSE),0)</f>
        <v>11</v>
      </c>
      <c r="AC2490" s="11">
        <f t="shared" si="392"/>
        <v>0</v>
      </c>
      <c r="AD2490" s="11">
        <f t="shared" si="393"/>
        <v>0</v>
      </c>
      <c r="AE2490" s="12">
        <f t="shared" si="394"/>
        <v>0</v>
      </c>
      <c r="AF2490"/>
      <c r="AG2490"/>
      <c r="AH2490"/>
      <c r="AI2490"/>
      <c r="AJ2490"/>
    </row>
    <row r="2491" spans="2:36" x14ac:dyDescent="0.25">
      <c r="B2491" s="2" t="s">
        <v>998</v>
      </c>
      <c r="C2491"/>
      <c r="D2491" s="1" t="s">
        <v>1733</v>
      </c>
      <c r="E2491"/>
      <c r="F2491"/>
      <c r="G2491"/>
      <c r="H2491"/>
      <c r="I2491"/>
      <c r="J2491" s="1" t="s">
        <v>4214</v>
      </c>
      <c r="K2491"/>
      <c r="L2491"/>
      <c r="M2491"/>
      <c r="N2491"/>
      <c r="O2491"/>
      <c r="P2491"/>
      <c r="Q2491" s="13">
        <v>0</v>
      </c>
      <c r="R2491" s="13">
        <v>0</v>
      </c>
      <c r="S2491" s="11">
        <f t="shared" si="387"/>
        <v>0</v>
      </c>
      <c r="T2491" s="5">
        <v>0</v>
      </c>
      <c r="U2491" s="11">
        <f t="shared" si="388"/>
        <v>0</v>
      </c>
      <c r="V2491" s="13" t="s">
        <v>1</v>
      </c>
      <c r="W2491" s="10">
        <f>IFERROR(VLOOKUP(V2491,Curr!$B$2:$C$13,2,FALSE),0)</f>
        <v>11</v>
      </c>
      <c r="X2491" s="11">
        <f t="shared" si="389"/>
        <v>0</v>
      </c>
      <c r="Y2491" s="14">
        <f t="shared" si="390"/>
        <v>0</v>
      </c>
      <c r="Z2491" s="11">
        <f t="shared" si="391"/>
        <v>0</v>
      </c>
      <c r="AA2491" s="4" t="s">
        <v>1</v>
      </c>
      <c r="AB2491" s="10">
        <f>IFERROR(VLOOKUP(AA2491,Curr!$B$2:$C$13,2,FALSE),0)</f>
        <v>11</v>
      </c>
      <c r="AC2491" s="11">
        <f t="shared" si="392"/>
        <v>0</v>
      </c>
      <c r="AD2491" s="11">
        <f t="shared" si="393"/>
        <v>0</v>
      </c>
      <c r="AE2491" s="12">
        <f t="shared" si="394"/>
        <v>0</v>
      </c>
      <c r="AF2491"/>
      <c r="AG2491"/>
      <c r="AH2491"/>
      <c r="AI2491"/>
      <c r="AJ2491"/>
    </row>
    <row r="2492" spans="2:36" x14ac:dyDescent="0.25">
      <c r="B2492" s="2" t="s">
        <v>998</v>
      </c>
      <c r="C2492"/>
      <c r="D2492" s="1" t="s">
        <v>1733</v>
      </c>
      <c r="E2492"/>
      <c r="F2492"/>
      <c r="G2492"/>
      <c r="H2492"/>
      <c r="I2492"/>
      <c r="J2492" s="1" t="s">
        <v>4215</v>
      </c>
      <c r="K2492"/>
      <c r="L2492"/>
      <c r="M2492"/>
      <c r="N2492"/>
      <c r="O2492"/>
      <c r="P2492"/>
      <c r="Q2492" s="13">
        <v>0</v>
      </c>
      <c r="R2492" s="13">
        <v>0</v>
      </c>
      <c r="S2492" s="11">
        <f t="shared" si="387"/>
        <v>0</v>
      </c>
      <c r="T2492" s="5">
        <v>0</v>
      </c>
      <c r="U2492" s="11">
        <f t="shared" si="388"/>
        <v>0</v>
      </c>
      <c r="V2492" s="13" t="s">
        <v>1</v>
      </c>
      <c r="W2492" s="10">
        <f>IFERROR(VLOOKUP(V2492,Curr!$B$2:$C$13,2,FALSE),0)</f>
        <v>11</v>
      </c>
      <c r="X2492" s="11">
        <f t="shared" si="389"/>
        <v>0</v>
      </c>
      <c r="Y2492" s="14">
        <f t="shared" si="390"/>
        <v>0</v>
      </c>
      <c r="Z2492" s="11">
        <f t="shared" si="391"/>
        <v>0</v>
      </c>
      <c r="AA2492" s="4" t="s">
        <v>1</v>
      </c>
      <c r="AB2492" s="10">
        <f>IFERROR(VLOOKUP(AA2492,Curr!$B$2:$C$13,2,FALSE),0)</f>
        <v>11</v>
      </c>
      <c r="AC2492" s="11">
        <f t="shared" si="392"/>
        <v>0</v>
      </c>
      <c r="AD2492" s="11">
        <f t="shared" si="393"/>
        <v>0</v>
      </c>
      <c r="AE2492" s="12">
        <f t="shared" si="394"/>
        <v>0</v>
      </c>
      <c r="AF2492"/>
      <c r="AG2492"/>
      <c r="AH2492"/>
      <c r="AI2492"/>
      <c r="AJ2492"/>
    </row>
    <row r="2493" spans="2:36" x14ac:dyDescent="0.25">
      <c r="B2493" s="2" t="s">
        <v>998</v>
      </c>
      <c r="C2493"/>
      <c r="D2493" s="1" t="s">
        <v>1733</v>
      </c>
      <c r="E2493"/>
      <c r="F2493"/>
      <c r="G2493"/>
      <c r="H2493"/>
      <c r="I2493"/>
      <c r="J2493" s="1" t="s">
        <v>4216</v>
      </c>
      <c r="K2493"/>
      <c r="L2493"/>
      <c r="M2493"/>
      <c r="N2493"/>
      <c r="O2493"/>
      <c r="P2493"/>
      <c r="Q2493" s="13">
        <v>0</v>
      </c>
      <c r="R2493" s="13">
        <v>0</v>
      </c>
      <c r="S2493" s="11">
        <f t="shared" si="387"/>
        <v>0</v>
      </c>
      <c r="T2493" s="5">
        <v>0</v>
      </c>
      <c r="U2493" s="11">
        <f t="shared" si="388"/>
        <v>0</v>
      </c>
      <c r="V2493" s="13" t="s">
        <v>1</v>
      </c>
      <c r="W2493" s="10">
        <f>IFERROR(VLOOKUP(V2493,Curr!$B$2:$C$13,2,FALSE),0)</f>
        <v>11</v>
      </c>
      <c r="X2493" s="11">
        <f t="shared" si="389"/>
        <v>0</v>
      </c>
      <c r="Y2493" s="14">
        <f t="shared" si="390"/>
        <v>0</v>
      </c>
      <c r="Z2493" s="11">
        <f t="shared" si="391"/>
        <v>0</v>
      </c>
      <c r="AA2493" s="4" t="s">
        <v>1</v>
      </c>
      <c r="AB2493" s="10">
        <f>IFERROR(VLOOKUP(AA2493,Curr!$B$2:$C$13,2,FALSE),0)</f>
        <v>11</v>
      </c>
      <c r="AC2493" s="11">
        <f t="shared" si="392"/>
        <v>0</v>
      </c>
      <c r="AD2493" s="11">
        <f t="shared" si="393"/>
        <v>0</v>
      </c>
      <c r="AE2493" s="12">
        <f t="shared" si="394"/>
        <v>0</v>
      </c>
      <c r="AF2493"/>
      <c r="AG2493"/>
      <c r="AH2493"/>
      <c r="AI2493"/>
      <c r="AJ2493"/>
    </row>
    <row r="2494" spans="2:36" x14ac:dyDescent="0.25">
      <c r="B2494" s="2" t="s">
        <v>998</v>
      </c>
      <c r="C2494"/>
      <c r="D2494" s="1" t="s">
        <v>1733</v>
      </c>
      <c r="E2494"/>
      <c r="F2494"/>
      <c r="G2494"/>
      <c r="H2494"/>
      <c r="I2494"/>
      <c r="J2494" s="1" t="s">
        <v>4217</v>
      </c>
      <c r="K2494"/>
      <c r="L2494"/>
      <c r="M2494"/>
      <c r="N2494"/>
      <c r="O2494"/>
      <c r="P2494"/>
      <c r="Q2494" s="13">
        <v>0</v>
      </c>
      <c r="R2494" s="13">
        <v>0</v>
      </c>
      <c r="S2494" s="11">
        <f t="shared" si="387"/>
        <v>0</v>
      </c>
      <c r="T2494" s="5">
        <v>0</v>
      </c>
      <c r="U2494" s="11">
        <f t="shared" si="388"/>
        <v>0</v>
      </c>
      <c r="V2494" s="13" t="s">
        <v>1</v>
      </c>
      <c r="W2494" s="10">
        <f>IFERROR(VLOOKUP(V2494,Curr!$B$2:$C$13,2,FALSE),0)</f>
        <v>11</v>
      </c>
      <c r="X2494" s="11">
        <f t="shared" si="389"/>
        <v>0</v>
      </c>
      <c r="Y2494" s="14">
        <f t="shared" si="390"/>
        <v>0</v>
      </c>
      <c r="Z2494" s="11">
        <f t="shared" si="391"/>
        <v>0</v>
      </c>
      <c r="AA2494" s="4" t="s">
        <v>1</v>
      </c>
      <c r="AB2494" s="10">
        <f>IFERROR(VLOOKUP(AA2494,Curr!$B$2:$C$13,2,FALSE),0)</f>
        <v>11</v>
      </c>
      <c r="AC2494" s="11">
        <f t="shared" si="392"/>
        <v>0</v>
      </c>
      <c r="AD2494" s="11">
        <f t="shared" si="393"/>
        <v>0</v>
      </c>
      <c r="AE2494" s="12">
        <f t="shared" si="394"/>
        <v>0</v>
      </c>
      <c r="AF2494"/>
      <c r="AG2494"/>
      <c r="AH2494"/>
      <c r="AI2494"/>
      <c r="AJ2494"/>
    </row>
    <row r="2495" spans="2:36" x14ac:dyDescent="0.25">
      <c r="B2495" s="2" t="s">
        <v>998</v>
      </c>
      <c r="C2495"/>
      <c r="D2495" s="1" t="s">
        <v>1733</v>
      </c>
      <c r="E2495"/>
      <c r="F2495"/>
      <c r="G2495"/>
      <c r="H2495"/>
      <c r="I2495"/>
      <c r="J2495" s="1" t="s">
        <v>4218</v>
      </c>
      <c r="K2495"/>
      <c r="L2495"/>
      <c r="M2495"/>
      <c r="N2495"/>
      <c r="O2495"/>
      <c r="P2495"/>
      <c r="Q2495" s="13">
        <v>0</v>
      </c>
      <c r="R2495" s="13">
        <v>0</v>
      </c>
      <c r="S2495" s="11">
        <f t="shared" si="387"/>
        <v>0</v>
      </c>
      <c r="T2495" s="5">
        <v>0</v>
      </c>
      <c r="U2495" s="11">
        <f t="shared" si="388"/>
        <v>0</v>
      </c>
      <c r="V2495" s="13" t="s">
        <v>1</v>
      </c>
      <c r="W2495" s="10">
        <f>IFERROR(VLOOKUP(V2495,Curr!$B$2:$C$13,2,FALSE),0)</f>
        <v>11</v>
      </c>
      <c r="X2495" s="11">
        <f t="shared" si="389"/>
        <v>0</v>
      </c>
      <c r="Y2495" s="14">
        <f t="shared" si="390"/>
        <v>0</v>
      </c>
      <c r="Z2495" s="11">
        <f t="shared" si="391"/>
        <v>0</v>
      </c>
      <c r="AA2495" s="4" t="s">
        <v>1</v>
      </c>
      <c r="AB2495" s="10">
        <f>IFERROR(VLOOKUP(AA2495,Curr!$B$2:$C$13,2,FALSE),0)</f>
        <v>11</v>
      </c>
      <c r="AC2495" s="11">
        <f t="shared" si="392"/>
        <v>0</v>
      </c>
      <c r="AD2495" s="11">
        <f t="shared" si="393"/>
        <v>0</v>
      </c>
      <c r="AE2495" s="12">
        <f t="shared" si="394"/>
        <v>0</v>
      </c>
      <c r="AF2495"/>
      <c r="AG2495"/>
      <c r="AH2495"/>
      <c r="AI2495"/>
      <c r="AJ2495"/>
    </row>
    <row r="2496" spans="2:36" x14ac:dyDescent="0.25">
      <c r="B2496" s="2" t="s">
        <v>998</v>
      </c>
      <c r="C2496"/>
      <c r="D2496" s="1" t="s">
        <v>1733</v>
      </c>
      <c r="E2496"/>
      <c r="F2496"/>
      <c r="G2496"/>
      <c r="H2496"/>
      <c r="I2496"/>
      <c r="J2496" s="1" t="s">
        <v>4219</v>
      </c>
      <c r="K2496"/>
      <c r="L2496"/>
      <c r="M2496"/>
      <c r="N2496"/>
      <c r="O2496"/>
      <c r="P2496"/>
      <c r="Q2496" s="13">
        <v>0</v>
      </c>
      <c r="R2496" s="13">
        <v>0</v>
      </c>
      <c r="S2496" s="11">
        <f t="shared" si="387"/>
        <v>0</v>
      </c>
      <c r="T2496" s="5">
        <v>0</v>
      </c>
      <c r="U2496" s="11">
        <f t="shared" si="388"/>
        <v>0</v>
      </c>
      <c r="V2496" s="13" t="s">
        <v>1</v>
      </c>
      <c r="W2496" s="10">
        <f>IFERROR(VLOOKUP(V2496,Curr!$B$2:$C$13,2,FALSE),0)</f>
        <v>11</v>
      </c>
      <c r="X2496" s="11">
        <f t="shared" si="389"/>
        <v>0</v>
      </c>
      <c r="Y2496" s="14">
        <f t="shared" si="390"/>
        <v>0</v>
      </c>
      <c r="Z2496" s="11">
        <f t="shared" si="391"/>
        <v>0</v>
      </c>
      <c r="AA2496" s="4" t="s">
        <v>1</v>
      </c>
      <c r="AB2496" s="10">
        <f>IFERROR(VLOOKUP(AA2496,Curr!$B$2:$C$13,2,FALSE),0)</f>
        <v>11</v>
      </c>
      <c r="AC2496" s="11">
        <f t="shared" si="392"/>
        <v>0</v>
      </c>
      <c r="AD2496" s="11">
        <f t="shared" si="393"/>
        <v>0</v>
      </c>
      <c r="AE2496" s="12">
        <f t="shared" si="394"/>
        <v>0</v>
      </c>
      <c r="AF2496"/>
      <c r="AG2496"/>
      <c r="AH2496"/>
      <c r="AI2496"/>
      <c r="AJ2496"/>
    </row>
    <row r="2497" spans="2:36" x14ac:dyDescent="0.25">
      <c r="B2497" s="2" t="s">
        <v>998</v>
      </c>
      <c r="C2497"/>
      <c r="D2497" s="1" t="s">
        <v>1733</v>
      </c>
      <c r="E2497"/>
      <c r="F2497"/>
      <c r="G2497"/>
      <c r="H2497"/>
      <c r="I2497"/>
      <c r="J2497" s="1" t="s">
        <v>4220</v>
      </c>
      <c r="K2497"/>
      <c r="L2497"/>
      <c r="M2497"/>
      <c r="N2497"/>
      <c r="O2497"/>
      <c r="P2497"/>
      <c r="Q2497" s="13">
        <v>0</v>
      </c>
      <c r="R2497" s="13">
        <v>0</v>
      </c>
      <c r="S2497" s="11">
        <f t="shared" si="387"/>
        <v>0</v>
      </c>
      <c r="T2497" s="5">
        <v>0</v>
      </c>
      <c r="U2497" s="11">
        <f t="shared" si="388"/>
        <v>0</v>
      </c>
      <c r="V2497" s="13" t="s">
        <v>1</v>
      </c>
      <c r="W2497" s="10">
        <f>IFERROR(VLOOKUP(V2497,Curr!$B$2:$C$13,2,FALSE),0)</f>
        <v>11</v>
      </c>
      <c r="X2497" s="11">
        <f t="shared" si="389"/>
        <v>0</v>
      </c>
      <c r="Y2497" s="14">
        <f t="shared" si="390"/>
        <v>0</v>
      </c>
      <c r="Z2497" s="11">
        <f t="shared" si="391"/>
        <v>0</v>
      </c>
      <c r="AA2497" s="4" t="s">
        <v>1</v>
      </c>
      <c r="AB2497" s="10">
        <f>IFERROR(VLOOKUP(AA2497,Curr!$B$2:$C$13,2,FALSE),0)</f>
        <v>11</v>
      </c>
      <c r="AC2497" s="11">
        <f t="shared" si="392"/>
        <v>0</v>
      </c>
      <c r="AD2497" s="11">
        <f t="shared" si="393"/>
        <v>0</v>
      </c>
      <c r="AE2497" s="12">
        <f t="shared" si="394"/>
        <v>0</v>
      </c>
      <c r="AF2497"/>
      <c r="AG2497"/>
      <c r="AH2497"/>
      <c r="AI2497"/>
      <c r="AJ2497"/>
    </row>
    <row r="2498" spans="2:36" x14ac:dyDescent="0.25">
      <c r="B2498" s="2" t="s">
        <v>998</v>
      </c>
      <c r="C2498"/>
      <c r="D2498" s="1" t="s">
        <v>1733</v>
      </c>
      <c r="E2498"/>
      <c r="F2498"/>
      <c r="G2498"/>
      <c r="H2498"/>
      <c r="I2498"/>
      <c r="J2498" s="1" t="s">
        <v>4221</v>
      </c>
      <c r="K2498"/>
      <c r="L2498"/>
      <c r="M2498"/>
      <c r="N2498"/>
      <c r="O2498"/>
      <c r="P2498"/>
      <c r="Q2498" s="13">
        <v>0</v>
      </c>
      <c r="R2498" s="13">
        <v>0</v>
      </c>
      <c r="S2498" s="11">
        <f t="shared" si="387"/>
        <v>0</v>
      </c>
      <c r="T2498" s="5">
        <v>0</v>
      </c>
      <c r="U2498" s="11">
        <f t="shared" si="388"/>
        <v>0</v>
      </c>
      <c r="V2498" s="13" t="s">
        <v>1</v>
      </c>
      <c r="W2498" s="10">
        <f>IFERROR(VLOOKUP(V2498,Curr!$B$2:$C$13,2,FALSE),0)</f>
        <v>11</v>
      </c>
      <c r="X2498" s="11">
        <f t="shared" si="389"/>
        <v>0</v>
      </c>
      <c r="Y2498" s="14">
        <f t="shared" si="390"/>
        <v>0</v>
      </c>
      <c r="Z2498" s="11">
        <f t="shared" si="391"/>
        <v>0</v>
      </c>
      <c r="AA2498" s="4" t="s">
        <v>1</v>
      </c>
      <c r="AB2498" s="10">
        <f>IFERROR(VLOOKUP(AA2498,Curr!$B$2:$C$13,2,FALSE),0)</f>
        <v>11</v>
      </c>
      <c r="AC2498" s="11">
        <f t="shared" si="392"/>
        <v>0</v>
      </c>
      <c r="AD2498" s="11">
        <f t="shared" si="393"/>
        <v>0</v>
      </c>
      <c r="AE2498" s="12">
        <f t="shared" si="394"/>
        <v>0</v>
      </c>
      <c r="AF2498"/>
      <c r="AG2498"/>
      <c r="AH2498"/>
      <c r="AI2498"/>
      <c r="AJ2498"/>
    </row>
    <row r="2499" spans="2:36" x14ac:dyDescent="0.25">
      <c r="B2499" s="2" t="s">
        <v>998</v>
      </c>
      <c r="C2499"/>
      <c r="D2499" s="1" t="s">
        <v>1733</v>
      </c>
      <c r="E2499"/>
      <c r="F2499"/>
      <c r="G2499"/>
      <c r="H2499"/>
      <c r="I2499"/>
      <c r="J2499" s="1" t="s">
        <v>4222</v>
      </c>
      <c r="K2499"/>
      <c r="L2499"/>
      <c r="M2499"/>
      <c r="N2499"/>
      <c r="O2499"/>
      <c r="P2499"/>
      <c r="Q2499" s="13">
        <v>0</v>
      </c>
      <c r="R2499" s="13">
        <v>0</v>
      </c>
      <c r="S2499" s="11">
        <f t="shared" si="387"/>
        <v>0</v>
      </c>
      <c r="T2499" s="5">
        <v>0</v>
      </c>
      <c r="U2499" s="11">
        <f t="shared" si="388"/>
        <v>0</v>
      </c>
      <c r="V2499" s="13" t="s">
        <v>1</v>
      </c>
      <c r="W2499" s="10">
        <f>IFERROR(VLOOKUP(V2499,Curr!$B$2:$C$13,2,FALSE),0)</f>
        <v>11</v>
      </c>
      <c r="X2499" s="11">
        <f t="shared" si="389"/>
        <v>0</v>
      </c>
      <c r="Y2499" s="14">
        <f t="shared" si="390"/>
        <v>0</v>
      </c>
      <c r="Z2499" s="11">
        <f t="shared" si="391"/>
        <v>0</v>
      </c>
      <c r="AA2499" s="4" t="s">
        <v>1</v>
      </c>
      <c r="AB2499" s="10">
        <f>IFERROR(VLOOKUP(AA2499,Curr!$B$2:$C$13,2,FALSE),0)</f>
        <v>11</v>
      </c>
      <c r="AC2499" s="11">
        <f t="shared" si="392"/>
        <v>0</v>
      </c>
      <c r="AD2499" s="11">
        <f t="shared" si="393"/>
        <v>0</v>
      </c>
      <c r="AE2499" s="12">
        <f t="shared" si="394"/>
        <v>0</v>
      </c>
      <c r="AF2499"/>
      <c r="AG2499"/>
      <c r="AH2499"/>
      <c r="AI2499"/>
      <c r="AJ2499"/>
    </row>
    <row r="2500" spans="2:36" x14ac:dyDescent="0.25">
      <c r="B2500" s="2" t="s">
        <v>998</v>
      </c>
      <c r="C2500"/>
      <c r="D2500" s="1" t="s">
        <v>1733</v>
      </c>
      <c r="E2500"/>
      <c r="F2500"/>
      <c r="G2500"/>
      <c r="H2500"/>
      <c r="I2500"/>
      <c r="J2500" s="1" t="s">
        <v>4223</v>
      </c>
      <c r="K2500"/>
      <c r="L2500"/>
      <c r="M2500"/>
      <c r="N2500"/>
      <c r="O2500"/>
      <c r="P2500"/>
      <c r="Q2500" s="13">
        <v>0</v>
      </c>
      <c r="R2500" s="13">
        <v>0</v>
      </c>
      <c r="S2500" s="11">
        <f t="shared" si="387"/>
        <v>0</v>
      </c>
      <c r="T2500" s="5">
        <v>0</v>
      </c>
      <c r="U2500" s="11">
        <f t="shared" si="388"/>
        <v>0</v>
      </c>
      <c r="V2500" s="13" t="s">
        <v>1</v>
      </c>
      <c r="W2500" s="10">
        <f>IFERROR(VLOOKUP(V2500,Curr!$B$2:$C$13,2,FALSE),0)</f>
        <v>11</v>
      </c>
      <c r="X2500" s="11">
        <f t="shared" si="389"/>
        <v>0</v>
      </c>
      <c r="Y2500" s="14">
        <f t="shared" si="390"/>
        <v>0</v>
      </c>
      <c r="Z2500" s="11">
        <f t="shared" si="391"/>
        <v>0</v>
      </c>
      <c r="AA2500" s="4" t="s">
        <v>1</v>
      </c>
      <c r="AB2500" s="10">
        <f>IFERROR(VLOOKUP(AA2500,Curr!$B$2:$C$13,2,FALSE),0)</f>
        <v>11</v>
      </c>
      <c r="AC2500" s="11">
        <f t="shared" si="392"/>
        <v>0</v>
      </c>
      <c r="AD2500" s="11">
        <f t="shared" si="393"/>
        <v>0</v>
      </c>
      <c r="AE2500" s="12">
        <f t="shared" si="394"/>
        <v>0</v>
      </c>
      <c r="AF2500"/>
      <c r="AG2500"/>
      <c r="AH2500"/>
      <c r="AI2500"/>
      <c r="AJ2500"/>
    </row>
    <row r="2501" spans="2:36" x14ac:dyDescent="0.25">
      <c r="B2501" s="2" t="s">
        <v>998</v>
      </c>
      <c r="C2501"/>
      <c r="D2501" s="1" t="s">
        <v>1733</v>
      </c>
      <c r="E2501"/>
      <c r="F2501"/>
      <c r="G2501"/>
      <c r="H2501"/>
      <c r="I2501"/>
      <c r="J2501" s="1" t="s">
        <v>4224</v>
      </c>
      <c r="K2501"/>
      <c r="L2501"/>
      <c r="M2501"/>
      <c r="N2501"/>
      <c r="O2501"/>
      <c r="P2501"/>
      <c r="Q2501" s="13">
        <v>0</v>
      </c>
      <c r="R2501" s="13">
        <v>0</v>
      </c>
      <c r="S2501" s="11">
        <f t="shared" si="387"/>
        <v>0</v>
      </c>
      <c r="T2501" s="5">
        <v>0</v>
      </c>
      <c r="U2501" s="11">
        <f t="shared" si="388"/>
        <v>0</v>
      </c>
      <c r="V2501" s="13" t="s">
        <v>1</v>
      </c>
      <c r="W2501" s="10">
        <f>IFERROR(VLOOKUP(V2501,Curr!$B$2:$C$13,2,FALSE),0)</f>
        <v>11</v>
      </c>
      <c r="X2501" s="11">
        <f t="shared" si="389"/>
        <v>0</v>
      </c>
      <c r="Y2501" s="14">
        <f t="shared" si="390"/>
        <v>0</v>
      </c>
      <c r="Z2501" s="11">
        <f t="shared" si="391"/>
        <v>0</v>
      </c>
      <c r="AA2501" s="4" t="s">
        <v>1</v>
      </c>
      <c r="AB2501" s="10">
        <f>IFERROR(VLOOKUP(AA2501,Curr!$B$2:$C$13,2,FALSE),0)</f>
        <v>11</v>
      </c>
      <c r="AC2501" s="11">
        <f t="shared" si="392"/>
        <v>0</v>
      </c>
      <c r="AD2501" s="11">
        <f t="shared" si="393"/>
        <v>0</v>
      </c>
      <c r="AE2501" s="12">
        <f t="shared" si="394"/>
        <v>0</v>
      </c>
      <c r="AF2501"/>
      <c r="AG2501"/>
      <c r="AH2501"/>
      <c r="AI2501"/>
      <c r="AJ2501"/>
    </row>
    <row r="2502" spans="2:36" x14ac:dyDescent="0.25">
      <c r="B2502" s="2" t="s">
        <v>998</v>
      </c>
      <c r="C2502"/>
      <c r="D2502" s="1" t="s">
        <v>1733</v>
      </c>
      <c r="E2502"/>
      <c r="F2502"/>
      <c r="G2502"/>
      <c r="H2502"/>
      <c r="I2502"/>
      <c r="J2502" s="1" t="s">
        <v>4225</v>
      </c>
      <c r="K2502"/>
      <c r="L2502"/>
      <c r="M2502"/>
      <c r="N2502"/>
      <c r="O2502"/>
      <c r="P2502"/>
      <c r="Q2502" s="13">
        <v>0</v>
      </c>
      <c r="R2502" s="13">
        <v>0</v>
      </c>
      <c r="S2502" s="11">
        <f t="shared" si="387"/>
        <v>0</v>
      </c>
      <c r="T2502" s="5">
        <v>0</v>
      </c>
      <c r="U2502" s="11">
        <f t="shared" si="388"/>
        <v>0</v>
      </c>
      <c r="V2502" s="13" t="s">
        <v>1</v>
      </c>
      <c r="W2502" s="10">
        <f>IFERROR(VLOOKUP(V2502,Curr!$B$2:$C$13,2,FALSE),0)</f>
        <v>11</v>
      </c>
      <c r="X2502" s="11">
        <f t="shared" si="389"/>
        <v>0</v>
      </c>
      <c r="Y2502" s="14">
        <f t="shared" si="390"/>
        <v>0</v>
      </c>
      <c r="Z2502" s="11">
        <f t="shared" si="391"/>
        <v>0</v>
      </c>
      <c r="AA2502" s="4" t="s">
        <v>1</v>
      </c>
      <c r="AB2502" s="10">
        <f>IFERROR(VLOOKUP(AA2502,Curr!$B$2:$C$13,2,FALSE),0)</f>
        <v>11</v>
      </c>
      <c r="AC2502" s="11">
        <f t="shared" si="392"/>
        <v>0</v>
      </c>
      <c r="AD2502" s="11">
        <f t="shared" si="393"/>
        <v>0</v>
      </c>
      <c r="AE2502" s="12">
        <f t="shared" si="394"/>
        <v>0</v>
      </c>
      <c r="AF2502"/>
      <c r="AG2502"/>
      <c r="AH2502"/>
      <c r="AI2502"/>
      <c r="AJ2502"/>
    </row>
    <row r="2503" spans="2:36" x14ac:dyDescent="0.25">
      <c r="B2503" s="2" t="s">
        <v>998</v>
      </c>
      <c r="C2503"/>
      <c r="D2503" s="1" t="s">
        <v>1733</v>
      </c>
      <c r="E2503"/>
      <c r="F2503"/>
      <c r="G2503"/>
      <c r="H2503"/>
      <c r="I2503"/>
      <c r="J2503" s="1" t="s">
        <v>4226</v>
      </c>
      <c r="K2503"/>
      <c r="L2503"/>
      <c r="M2503"/>
      <c r="N2503"/>
      <c r="O2503"/>
      <c r="P2503"/>
      <c r="Q2503" s="13">
        <v>0</v>
      </c>
      <c r="R2503" s="13">
        <v>0</v>
      </c>
      <c r="S2503" s="11">
        <f t="shared" si="387"/>
        <v>0</v>
      </c>
      <c r="T2503" s="5">
        <v>0</v>
      </c>
      <c r="U2503" s="11">
        <f t="shared" si="388"/>
        <v>0</v>
      </c>
      <c r="V2503" s="13" t="s">
        <v>1</v>
      </c>
      <c r="W2503" s="10">
        <f>IFERROR(VLOOKUP(V2503,Curr!$B$2:$C$13,2,FALSE),0)</f>
        <v>11</v>
      </c>
      <c r="X2503" s="11">
        <f t="shared" si="389"/>
        <v>0</v>
      </c>
      <c r="Y2503" s="14">
        <f t="shared" si="390"/>
        <v>0</v>
      </c>
      <c r="Z2503" s="11">
        <f t="shared" si="391"/>
        <v>0</v>
      </c>
      <c r="AA2503" s="4" t="s">
        <v>1</v>
      </c>
      <c r="AB2503" s="10">
        <f>IFERROR(VLOOKUP(AA2503,Curr!$B$2:$C$13,2,FALSE),0)</f>
        <v>11</v>
      </c>
      <c r="AC2503" s="11">
        <f t="shared" si="392"/>
        <v>0</v>
      </c>
      <c r="AD2503" s="11">
        <f t="shared" si="393"/>
        <v>0</v>
      </c>
      <c r="AE2503" s="12">
        <f t="shared" si="394"/>
        <v>0</v>
      </c>
      <c r="AF2503"/>
      <c r="AG2503"/>
      <c r="AH2503"/>
      <c r="AI2503"/>
      <c r="AJ2503"/>
    </row>
    <row r="2504" spans="2:36" x14ac:dyDescent="0.25">
      <c r="B2504" s="2" t="s">
        <v>998</v>
      </c>
      <c r="C2504"/>
      <c r="D2504" s="1" t="s">
        <v>1733</v>
      </c>
      <c r="E2504"/>
      <c r="F2504"/>
      <c r="G2504"/>
      <c r="H2504"/>
      <c r="I2504"/>
      <c r="J2504" s="1" t="s">
        <v>4227</v>
      </c>
      <c r="K2504"/>
      <c r="L2504"/>
      <c r="M2504"/>
      <c r="N2504"/>
      <c r="O2504"/>
      <c r="P2504"/>
      <c r="Q2504" s="13">
        <v>0</v>
      </c>
      <c r="R2504" s="13">
        <v>0</v>
      </c>
      <c r="S2504" s="11">
        <f t="shared" si="387"/>
        <v>0</v>
      </c>
      <c r="T2504" s="5">
        <v>0</v>
      </c>
      <c r="U2504" s="11">
        <f t="shared" si="388"/>
        <v>0</v>
      </c>
      <c r="V2504" s="13" t="s">
        <v>1</v>
      </c>
      <c r="W2504" s="10">
        <f>IFERROR(VLOOKUP(V2504,Curr!$B$2:$C$13,2,FALSE),0)</f>
        <v>11</v>
      </c>
      <c r="X2504" s="11">
        <f t="shared" si="389"/>
        <v>0</v>
      </c>
      <c r="Y2504" s="14">
        <f t="shared" si="390"/>
        <v>0</v>
      </c>
      <c r="Z2504" s="11">
        <f t="shared" si="391"/>
        <v>0</v>
      </c>
      <c r="AA2504" s="4" t="s">
        <v>1</v>
      </c>
      <c r="AB2504" s="10">
        <f>IFERROR(VLOOKUP(AA2504,Curr!$B$2:$C$13,2,FALSE),0)</f>
        <v>11</v>
      </c>
      <c r="AC2504" s="11">
        <f t="shared" si="392"/>
        <v>0</v>
      </c>
      <c r="AD2504" s="11">
        <f t="shared" si="393"/>
        <v>0</v>
      </c>
      <c r="AE2504" s="12">
        <f t="shared" si="394"/>
        <v>0</v>
      </c>
      <c r="AF2504"/>
      <c r="AG2504"/>
      <c r="AH2504"/>
      <c r="AI2504"/>
      <c r="AJ2504"/>
    </row>
    <row r="2505" spans="2:36" x14ac:dyDescent="0.25">
      <c r="B2505" s="2" t="s">
        <v>998</v>
      </c>
      <c r="C2505"/>
      <c r="D2505" s="1" t="s">
        <v>1733</v>
      </c>
      <c r="E2505"/>
      <c r="F2505"/>
      <c r="G2505"/>
      <c r="H2505"/>
      <c r="I2505"/>
      <c r="J2505" s="1" t="s">
        <v>4228</v>
      </c>
      <c r="K2505"/>
      <c r="L2505"/>
      <c r="M2505"/>
      <c r="N2505"/>
      <c r="O2505"/>
      <c r="P2505"/>
      <c r="Q2505" s="13">
        <v>0</v>
      </c>
      <c r="R2505" s="13">
        <v>0</v>
      </c>
      <c r="S2505" s="11">
        <f t="shared" si="387"/>
        <v>0</v>
      </c>
      <c r="T2505" s="5">
        <v>0</v>
      </c>
      <c r="U2505" s="11">
        <f t="shared" si="388"/>
        <v>0</v>
      </c>
      <c r="V2505" s="13" t="s">
        <v>1</v>
      </c>
      <c r="W2505" s="10">
        <f>IFERROR(VLOOKUP(V2505,Curr!$B$2:$C$13,2,FALSE),0)</f>
        <v>11</v>
      </c>
      <c r="X2505" s="11">
        <f t="shared" si="389"/>
        <v>0</v>
      </c>
      <c r="Y2505" s="14">
        <f t="shared" si="390"/>
        <v>0</v>
      </c>
      <c r="Z2505" s="11">
        <f t="shared" si="391"/>
        <v>0</v>
      </c>
      <c r="AA2505" s="4" t="s">
        <v>1</v>
      </c>
      <c r="AB2505" s="10">
        <f>IFERROR(VLOOKUP(AA2505,Curr!$B$2:$C$13,2,FALSE),0)</f>
        <v>11</v>
      </c>
      <c r="AC2505" s="11">
        <f t="shared" si="392"/>
        <v>0</v>
      </c>
      <c r="AD2505" s="11">
        <f t="shared" si="393"/>
        <v>0</v>
      </c>
      <c r="AE2505" s="12">
        <f t="shared" si="394"/>
        <v>0</v>
      </c>
      <c r="AF2505"/>
      <c r="AG2505"/>
      <c r="AH2505"/>
      <c r="AI2505"/>
      <c r="AJ2505"/>
    </row>
    <row r="2506" spans="2:36" x14ac:dyDescent="0.25">
      <c r="B2506" s="2" t="s">
        <v>998</v>
      </c>
      <c r="C2506"/>
      <c r="D2506" s="1" t="s">
        <v>1733</v>
      </c>
      <c r="E2506"/>
      <c r="F2506"/>
      <c r="G2506"/>
      <c r="H2506"/>
      <c r="I2506"/>
      <c r="J2506" s="1" t="s">
        <v>4229</v>
      </c>
      <c r="K2506"/>
      <c r="L2506"/>
      <c r="M2506"/>
      <c r="N2506"/>
      <c r="O2506"/>
      <c r="P2506"/>
      <c r="Q2506" s="13">
        <v>0</v>
      </c>
      <c r="R2506" s="13">
        <v>0</v>
      </c>
      <c r="S2506" s="11">
        <f t="shared" si="387"/>
        <v>0</v>
      </c>
      <c r="T2506" s="5">
        <v>0</v>
      </c>
      <c r="U2506" s="11">
        <f t="shared" si="388"/>
        <v>0</v>
      </c>
      <c r="V2506" s="13" t="s">
        <v>1</v>
      </c>
      <c r="W2506" s="10">
        <f>IFERROR(VLOOKUP(V2506,Curr!$B$2:$C$13,2,FALSE),0)</f>
        <v>11</v>
      </c>
      <c r="X2506" s="11">
        <f t="shared" si="389"/>
        <v>0</v>
      </c>
      <c r="Y2506" s="14">
        <f t="shared" si="390"/>
        <v>0</v>
      </c>
      <c r="Z2506" s="11">
        <f t="shared" si="391"/>
        <v>0</v>
      </c>
      <c r="AA2506" s="4" t="s">
        <v>1</v>
      </c>
      <c r="AB2506" s="10">
        <f>IFERROR(VLOOKUP(AA2506,Curr!$B$2:$C$13,2,FALSE),0)</f>
        <v>11</v>
      </c>
      <c r="AC2506" s="11">
        <f t="shared" si="392"/>
        <v>0</v>
      </c>
      <c r="AD2506" s="11">
        <f t="shared" si="393"/>
        <v>0</v>
      </c>
      <c r="AE2506" s="12">
        <f t="shared" si="394"/>
        <v>0</v>
      </c>
      <c r="AF2506"/>
      <c r="AG2506"/>
      <c r="AH2506"/>
      <c r="AI2506"/>
      <c r="AJ2506"/>
    </row>
    <row r="2507" spans="2:36" x14ac:dyDescent="0.25">
      <c r="B2507" s="2" t="s">
        <v>998</v>
      </c>
      <c r="C2507"/>
      <c r="D2507" s="1" t="s">
        <v>1733</v>
      </c>
      <c r="E2507"/>
      <c r="F2507"/>
      <c r="G2507"/>
      <c r="H2507"/>
      <c r="I2507"/>
      <c r="J2507" s="1" t="s">
        <v>4230</v>
      </c>
      <c r="K2507"/>
      <c r="L2507"/>
      <c r="M2507"/>
      <c r="N2507"/>
      <c r="O2507"/>
      <c r="P2507"/>
      <c r="Q2507" s="13">
        <v>0</v>
      </c>
      <c r="R2507" s="13">
        <v>0</v>
      </c>
      <c r="S2507" s="11">
        <f t="shared" si="387"/>
        <v>0</v>
      </c>
      <c r="T2507" s="5">
        <v>0</v>
      </c>
      <c r="U2507" s="11">
        <f t="shared" si="388"/>
        <v>0</v>
      </c>
      <c r="V2507" s="13" t="s">
        <v>1</v>
      </c>
      <c r="W2507" s="10">
        <f>IFERROR(VLOOKUP(V2507,Curr!$B$2:$C$13,2,FALSE),0)</f>
        <v>11</v>
      </c>
      <c r="X2507" s="11">
        <f t="shared" si="389"/>
        <v>0</v>
      </c>
      <c r="Y2507" s="14">
        <f t="shared" si="390"/>
        <v>0</v>
      </c>
      <c r="Z2507" s="11">
        <f t="shared" si="391"/>
        <v>0</v>
      </c>
      <c r="AA2507" s="4" t="s">
        <v>1</v>
      </c>
      <c r="AB2507" s="10">
        <f>IFERROR(VLOOKUP(AA2507,Curr!$B$2:$C$13,2,FALSE),0)</f>
        <v>11</v>
      </c>
      <c r="AC2507" s="11">
        <f t="shared" si="392"/>
        <v>0</v>
      </c>
      <c r="AD2507" s="11">
        <f t="shared" si="393"/>
        <v>0</v>
      </c>
      <c r="AE2507" s="12">
        <f t="shared" si="394"/>
        <v>0</v>
      </c>
      <c r="AF2507"/>
      <c r="AG2507"/>
      <c r="AH2507"/>
      <c r="AI2507"/>
      <c r="AJ2507"/>
    </row>
    <row r="2508" spans="2:36" x14ac:dyDescent="0.25">
      <c r="B2508" s="2" t="s">
        <v>998</v>
      </c>
      <c r="C2508"/>
      <c r="D2508" s="1" t="s">
        <v>1733</v>
      </c>
      <c r="E2508"/>
      <c r="F2508"/>
      <c r="G2508"/>
      <c r="H2508"/>
      <c r="I2508"/>
      <c r="J2508" s="1" t="s">
        <v>4231</v>
      </c>
      <c r="K2508"/>
      <c r="L2508"/>
      <c r="M2508"/>
      <c r="N2508"/>
      <c r="O2508"/>
      <c r="P2508"/>
      <c r="Q2508" s="13">
        <v>0</v>
      </c>
      <c r="R2508" s="13">
        <v>0</v>
      </c>
      <c r="S2508" s="11">
        <f t="shared" si="387"/>
        <v>0</v>
      </c>
      <c r="T2508" s="5">
        <v>0</v>
      </c>
      <c r="U2508" s="11">
        <f t="shared" si="388"/>
        <v>0</v>
      </c>
      <c r="V2508" s="13" t="s">
        <v>1</v>
      </c>
      <c r="W2508" s="10">
        <f>IFERROR(VLOOKUP(V2508,Curr!$B$2:$C$13,2,FALSE),0)</f>
        <v>11</v>
      </c>
      <c r="X2508" s="11">
        <f t="shared" si="389"/>
        <v>0</v>
      </c>
      <c r="Y2508" s="14">
        <f t="shared" si="390"/>
        <v>0</v>
      </c>
      <c r="Z2508" s="11">
        <f t="shared" si="391"/>
        <v>0</v>
      </c>
      <c r="AA2508" s="4" t="s">
        <v>1</v>
      </c>
      <c r="AB2508" s="10">
        <f>IFERROR(VLOOKUP(AA2508,Curr!$B$2:$C$13,2,FALSE),0)</f>
        <v>11</v>
      </c>
      <c r="AC2508" s="11">
        <f t="shared" si="392"/>
        <v>0</v>
      </c>
      <c r="AD2508" s="11">
        <f t="shared" si="393"/>
        <v>0</v>
      </c>
      <c r="AE2508" s="12">
        <f t="shared" si="394"/>
        <v>0</v>
      </c>
      <c r="AF2508"/>
      <c r="AG2508"/>
      <c r="AH2508"/>
      <c r="AI2508"/>
      <c r="AJ2508"/>
    </row>
    <row r="2509" spans="2:36" x14ac:dyDescent="0.25">
      <c r="B2509" s="2" t="s">
        <v>998</v>
      </c>
      <c r="C2509"/>
      <c r="D2509" s="1" t="s">
        <v>1733</v>
      </c>
      <c r="E2509"/>
      <c r="F2509"/>
      <c r="G2509"/>
      <c r="H2509"/>
      <c r="I2509"/>
      <c r="J2509" s="1" t="s">
        <v>4232</v>
      </c>
      <c r="K2509"/>
      <c r="L2509"/>
      <c r="M2509"/>
      <c r="N2509"/>
      <c r="O2509"/>
      <c r="P2509"/>
      <c r="Q2509" s="13">
        <v>0</v>
      </c>
      <c r="R2509" s="13">
        <v>0</v>
      </c>
      <c r="S2509" s="11">
        <f t="shared" si="387"/>
        <v>0</v>
      </c>
      <c r="T2509" s="5">
        <v>0</v>
      </c>
      <c r="U2509" s="11">
        <f t="shared" si="388"/>
        <v>0</v>
      </c>
      <c r="V2509" s="13" t="s">
        <v>1</v>
      </c>
      <c r="W2509" s="10">
        <f>IFERROR(VLOOKUP(V2509,Curr!$B$2:$C$13,2,FALSE),0)</f>
        <v>11</v>
      </c>
      <c r="X2509" s="11">
        <f t="shared" si="389"/>
        <v>0</v>
      </c>
      <c r="Y2509" s="14">
        <f t="shared" si="390"/>
        <v>0</v>
      </c>
      <c r="Z2509" s="11">
        <f t="shared" si="391"/>
        <v>0</v>
      </c>
      <c r="AA2509" s="4" t="s">
        <v>1</v>
      </c>
      <c r="AB2509" s="10">
        <f>IFERROR(VLOOKUP(AA2509,Curr!$B$2:$C$13,2,FALSE),0)</f>
        <v>11</v>
      </c>
      <c r="AC2509" s="11">
        <f t="shared" si="392"/>
        <v>0</v>
      </c>
      <c r="AD2509" s="11">
        <f t="shared" si="393"/>
        <v>0</v>
      </c>
      <c r="AE2509" s="12">
        <f t="shared" si="394"/>
        <v>0</v>
      </c>
      <c r="AF2509"/>
      <c r="AG2509"/>
      <c r="AH2509"/>
      <c r="AI2509"/>
      <c r="AJ2509"/>
    </row>
    <row r="2510" spans="2:36" x14ac:dyDescent="0.25">
      <c r="B2510" s="2" t="s">
        <v>998</v>
      </c>
      <c r="C2510"/>
      <c r="D2510" s="1" t="s">
        <v>1733</v>
      </c>
      <c r="E2510"/>
      <c r="F2510"/>
      <c r="G2510"/>
      <c r="H2510"/>
      <c r="I2510"/>
      <c r="J2510" s="1" t="s">
        <v>4233</v>
      </c>
      <c r="K2510"/>
      <c r="L2510"/>
      <c r="M2510"/>
      <c r="N2510"/>
      <c r="O2510"/>
      <c r="P2510"/>
      <c r="Q2510" s="13">
        <v>0</v>
      </c>
      <c r="R2510" s="13">
        <v>0</v>
      </c>
      <c r="S2510" s="11">
        <f t="shared" si="387"/>
        <v>0</v>
      </c>
      <c r="T2510" s="5">
        <v>0</v>
      </c>
      <c r="U2510" s="11">
        <f t="shared" si="388"/>
        <v>0</v>
      </c>
      <c r="V2510" s="13" t="s">
        <v>1</v>
      </c>
      <c r="W2510" s="10">
        <f>IFERROR(VLOOKUP(V2510,Curr!$B$2:$C$13,2,FALSE),0)</f>
        <v>11</v>
      </c>
      <c r="X2510" s="11">
        <f t="shared" si="389"/>
        <v>0</v>
      </c>
      <c r="Y2510" s="14">
        <f t="shared" si="390"/>
        <v>0</v>
      </c>
      <c r="Z2510" s="11">
        <f t="shared" si="391"/>
        <v>0</v>
      </c>
      <c r="AA2510" s="4" t="s">
        <v>1</v>
      </c>
      <c r="AB2510" s="10">
        <f>IFERROR(VLOOKUP(AA2510,Curr!$B$2:$C$13,2,FALSE),0)</f>
        <v>11</v>
      </c>
      <c r="AC2510" s="11">
        <f t="shared" si="392"/>
        <v>0</v>
      </c>
      <c r="AD2510" s="11">
        <f t="shared" si="393"/>
        <v>0</v>
      </c>
      <c r="AE2510" s="12">
        <f t="shared" si="394"/>
        <v>0</v>
      </c>
      <c r="AF2510"/>
      <c r="AG2510"/>
      <c r="AH2510"/>
      <c r="AI2510"/>
      <c r="AJ2510"/>
    </row>
    <row r="2511" spans="2:36" x14ac:dyDescent="0.25">
      <c r="B2511" s="2" t="s">
        <v>998</v>
      </c>
      <c r="C2511"/>
      <c r="D2511" s="1" t="s">
        <v>1733</v>
      </c>
      <c r="E2511"/>
      <c r="F2511"/>
      <c r="G2511"/>
      <c r="H2511"/>
      <c r="I2511"/>
      <c r="J2511" s="1" t="s">
        <v>4234</v>
      </c>
      <c r="K2511"/>
      <c r="L2511"/>
      <c r="M2511"/>
      <c r="N2511"/>
      <c r="O2511"/>
      <c r="P2511"/>
      <c r="Q2511" s="13">
        <v>0</v>
      </c>
      <c r="R2511" s="13">
        <v>0</v>
      </c>
      <c r="S2511" s="11">
        <f t="shared" si="387"/>
        <v>0</v>
      </c>
      <c r="T2511" s="5">
        <v>0</v>
      </c>
      <c r="U2511" s="11">
        <f t="shared" si="388"/>
        <v>0</v>
      </c>
      <c r="V2511" s="13" t="s">
        <v>1</v>
      </c>
      <c r="W2511" s="10">
        <f>IFERROR(VLOOKUP(V2511,Curr!$B$2:$C$13,2,FALSE),0)</f>
        <v>11</v>
      </c>
      <c r="X2511" s="11">
        <f t="shared" si="389"/>
        <v>0</v>
      </c>
      <c r="Y2511" s="14">
        <f t="shared" si="390"/>
        <v>0</v>
      </c>
      <c r="Z2511" s="11">
        <f t="shared" si="391"/>
        <v>0</v>
      </c>
      <c r="AA2511" s="4" t="s">
        <v>1</v>
      </c>
      <c r="AB2511" s="10">
        <f>IFERROR(VLOOKUP(AA2511,Curr!$B$2:$C$13,2,FALSE),0)</f>
        <v>11</v>
      </c>
      <c r="AC2511" s="11">
        <f t="shared" si="392"/>
        <v>0</v>
      </c>
      <c r="AD2511" s="11">
        <f t="shared" si="393"/>
        <v>0</v>
      </c>
      <c r="AE2511" s="12">
        <f t="shared" si="394"/>
        <v>0</v>
      </c>
      <c r="AF2511"/>
      <c r="AG2511"/>
      <c r="AH2511"/>
      <c r="AI2511"/>
      <c r="AJ2511"/>
    </row>
    <row r="2512" spans="2:36" x14ac:dyDescent="0.25">
      <c r="B2512" s="2" t="s">
        <v>998</v>
      </c>
      <c r="C2512"/>
      <c r="D2512" s="1" t="s">
        <v>1733</v>
      </c>
      <c r="E2512"/>
      <c r="F2512"/>
      <c r="G2512"/>
      <c r="H2512"/>
      <c r="I2512"/>
      <c r="J2512" s="1" t="s">
        <v>4235</v>
      </c>
      <c r="K2512"/>
      <c r="L2512"/>
      <c r="M2512"/>
      <c r="N2512"/>
      <c r="O2512"/>
      <c r="P2512"/>
      <c r="Q2512" s="13">
        <v>0</v>
      </c>
      <c r="R2512" s="13">
        <v>0</v>
      </c>
      <c r="S2512" s="11">
        <f t="shared" si="387"/>
        <v>0</v>
      </c>
      <c r="T2512" s="5">
        <v>0</v>
      </c>
      <c r="U2512" s="11">
        <f t="shared" si="388"/>
        <v>0</v>
      </c>
      <c r="V2512" s="13" t="s">
        <v>1</v>
      </c>
      <c r="W2512" s="10">
        <f>IFERROR(VLOOKUP(V2512,Curr!$B$2:$C$13,2,FALSE),0)</f>
        <v>11</v>
      </c>
      <c r="X2512" s="11">
        <f t="shared" si="389"/>
        <v>0</v>
      </c>
      <c r="Y2512" s="14">
        <f t="shared" si="390"/>
        <v>0</v>
      </c>
      <c r="Z2512" s="11">
        <f t="shared" si="391"/>
        <v>0</v>
      </c>
      <c r="AA2512" s="4" t="s">
        <v>1</v>
      </c>
      <c r="AB2512" s="10">
        <f>IFERROR(VLOOKUP(AA2512,Curr!$B$2:$C$13,2,FALSE),0)</f>
        <v>11</v>
      </c>
      <c r="AC2512" s="11">
        <f t="shared" si="392"/>
        <v>0</v>
      </c>
      <c r="AD2512" s="11">
        <f t="shared" si="393"/>
        <v>0</v>
      </c>
      <c r="AE2512" s="12">
        <f t="shared" si="394"/>
        <v>0</v>
      </c>
      <c r="AF2512"/>
      <c r="AG2512"/>
      <c r="AH2512"/>
      <c r="AI2512"/>
      <c r="AJ2512"/>
    </row>
    <row r="2513" spans="2:36" x14ac:dyDescent="0.25">
      <c r="B2513" s="2" t="s">
        <v>998</v>
      </c>
      <c r="C2513"/>
      <c r="D2513" s="1" t="s">
        <v>1733</v>
      </c>
      <c r="E2513"/>
      <c r="F2513"/>
      <c r="G2513"/>
      <c r="H2513"/>
      <c r="I2513"/>
      <c r="J2513" s="1" t="s">
        <v>4236</v>
      </c>
      <c r="K2513"/>
      <c r="L2513"/>
      <c r="M2513"/>
      <c r="N2513"/>
      <c r="O2513"/>
      <c r="P2513"/>
      <c r="Q2513" s="13">
        <v>0</v>
      </c>
      <c r="R2513" s="13">
        <v>0</v>
      </c>
      <c r="S2513" s="11">
        <f t="shared" si="387"/>
        <v>0</v>
      </c>
      <c r="T2513" s="5">
        <v>0</v>
      </c>
      <c r="U2513" s="11">
        <f t="shared" si="388"/>
        <v>0</v>
      </c>
      <c r="V2513" s="13" t="s">
        <v>1</v>
      </c>
      <c r="W2513" s="10">
        <f>IFERROR(VLOOKUP(V2513,Curr!$B$2:$C$13,2,FALSE),0)</f>
        <v>11</v>
      </c>
      <c r="X2513" s="11">
        <f t="shared" si="389"/>
        <v>0</v>
      </c>
      <c r="Y2513" s="14">
        <f t="shared" si="390"/>
        <v>0</v>
      </c>
      <c r="Z2513" s="11">
        <f t="shared" si="391"/>
        <v>0</v>
      </c>
      <c r="AA2513" s="4" t="s">
        <v>1</v>
      </c>
      <c r="AB2513" s="10">
        <f>IFERROR(VLOOKUP(AA2513,Curr!$B$2:$C$13,2,FALSE),0)</f>
        <v>11</v>
      </c>
      <c r="AC2513" s="11">
        <f t="shared" si="392"/>
        <v>0</v>
      </c>
      <c r="AD2513" s="11">
        <f t="shared" si="393"/>
        <v>0</v>
      </c>
      <c r="AE2513" s="12">
        <f t="shared" si="394"/>
        <v>0</v>
      </c>
      <c r="AF2513"/>
      <c r="AG2513"/>
      <c r="AH2513"/>
      <c r="AI2513"/>
      <c r="AJ2513"/>
    </row>
    <row r="2514" spans="2:36" x14ac:dyDescent="0.25">
      <c r="B2514" s="2" t="s">
        <v>998</v>
      </c>
      <c r="C2514"/>
      <c r="D2514" s="1" t="s">
        <v>1733</v>
      </c>
      <c r="E2514"/>
      <c r="F2514"/>
      <c r="G2514"/>
      <c r="H2514"/>
      <c r="I2514"/>
      <c r="J2514" s="1" t="s">
        <v>4237</v>
      </c>
      <c r="K2514"/>
      <c r="L2514"/>
      <c r="M2514"/>
      <c r="N2514"/>
      <c r="O2514"/>
      <c r="P2514"/>
      <c r="Q2514" s="13">
        <v>0</v>
      </c>
      <c r="R2514" s="13">
        <v>0</v>
      </c>
      <c r="S2514" s="11">
        <f t="shared" si="387"/>
        <v>0</v>
      </c>
      <c r="T2514" s="5">
        <v>0</v>
      </c>
      <c r="U2514" s="11">
        <f t="shared" si="388"/>
        <v>0</v>
      </c>
      <c r="V2514" s="13" t="s">
        <v>1</v>
      </c>
      <c r="W2514" s="10">
        <f>IFERROR(VLOOKUP(V2514,Curr!$B$2:$C$13,2,FALSE),0)</f>
        <v>11</v>
      </c>
      <c r="X2514" s="11">
        <f t="shared" si="389"/>
        <v>0</v>
      </c>
      <c r="Y2514" s="14">
        <f t="shared" si="390"/>
        <v>0</v>
      </c>
      <c r="Z2514" s="11">
        <f t="shared" si="391"/>
        <v>0</v>
      </c>
      <c r="AA2514" s="4" t="s">
        <v>1</v>
      </c>
      <c r="AB2514" s="10">
        <f>IFERROR(VLOOKUP(AA2514,Curr!$B$2:$C$13,2,FALSE),0)</f>
        <v>11</v>
      </c>
      <c r="AC2514" s="11">
        <f t="shared" si="392"/>
        <v>0</v>
      </c>
      <c r="AD2514" s="11">
        <f t="shared" si="393"/>
        <v>0</v>
      </c>
      <c r="AE2514" s="12">
        <f t="shared" si="394"/>
        <v>0</v>
      </c>
      <c r="AF2514"/>
      <c r="AG2514"/>
      <c r="AH2514"/>
      <c r="AI2514"/>
      <c r="AJ2514"/>
    </row>
    <row r="2515" spans="2:36" x14ac:dyDescent="0.25">
      <c r="B2515" s="2" t="s">
        <v>998</v>
      </c>
      <c r="C2515"/>
      <c r="D2515" s="1" t="s">
        <v>1733</v>
      </c>
      <c r="E2515"/>
      <c r="F2515"/>
      <c r="G2515"/>
      <c r="H2515"/>
      <c r="I2515"/>
      <c r="J2515" s="1" t="s">
        <v>4238</v>
      </c>
      <c r="K2515"/>
      <c r="L2515"/>
      <c r="M2515"/>
      <c r="N2515"/>
      <c r="O2515"/>
      <c r="P2515"/>
      <c r="Q2515" s="13">
        <v>0</v>
      </c>
      <c r="R2515" s="13">
        <v>0</v>
      </c>
      <c r="S2515" s="11">
        <f t="shared" si="387"/>
        <v>0</v>
      </c>
      <c r="T2515" s="5">
        <v>0</v>
      </c>
      <c r="U2515" s="11">
        <f t="shared" si="388"/>
        <v>0</v>
      </c>
      <c r="V2515" s="13" t="s">
        <v>1</v>
      </c>
      <c r="W2515" s="10">
        <f>IFERROR(VLOOKUP(V2515,Curr!$B$2:$C$13,2,FALSE),0)</f>
        <v>11</v>
      </c>
      <c r="X2515" s="11">
        <f t="shared" si="389"/>
        <v>0</v>
      </c>
      <c r="Y2515" s="14">
        <f t="shared" si="390"/>
        <v>0</v>
      </c>
      <c r="Z2515" s="11">
        <f t="shared" si="391"/>
        <v>0</v>
      </c>
      <c r="AA2515" s="4" t="s">
        <v>1</v>
      </c>
      <c r="AB2515" s="10">
        <f>IFERROR(VLOOKUP(AA2515,Curr!$B$2:$C$13,2,FALSE),0)</f>
        <v>11</v>
      </c>
      <c r="AC2515" s="11">
        <f t="shared" si="392"/>
        <v>0</v>
      </c>
      <c r="AD2515" s="11">
        <f t="shared" si="393"/>
        <v>0</v>
      </c>
      <c r="AE2515" s="12">
        <f t="shared" si="394"/>
        <v>0</v>
      </c>
      <c r="AF2515"/>
      <c r="AG2515"/>
      <c r="AH2515"/>
      <c r="AI2515"/>
      <c r="AJ2515"/>
    </row>
    <row r="2516" spans="2:36" x14ac:dyDescent="0.25">
      <c r="B2516" s="2" t="s">
        <v>998</v>
      </c>
      <c r="C2516"/>
      <c r="D2516" s="1" t="s">
        <v>1733</v>
      </c>
      <c r="E2516"/>
      <c r="F2516"/>
      <c r="G2516"/>
      <c r="H2516"/>
      <c r="I2516"/>
      <c r="J2516" s="1" t="s">
        <v>4239</v>
      </c>
      <c r="K2516"/>
      <c r="L2516"/>
      <c r="M2516"/>
      <c r="N2516"/>
      <c r="O2516"/>
      <c r="P2516"/>
      <c r="Q2516" s="13">
        <v>0</v>
      </c>
      <c r="R2516" s="13">
        <v>0</v>
      </c>
      <c r="S2516" s="11">
        <f t="shared" si="387"/>
        <v>0</v>
      </c>
      <c r="T2516" s="5">
        <v>0</v>
      </c>
      <c r="U2516" s="11">
        <f t="shared" si="388"/>
        <v>0</v>
      </c>
      <c r="V2516" s="13" t="s">
        <v>1</v>
      </c>
      <c r="W2516" s="10">
        <f>IFERROR(VLOOKUP(V2516,Curr!$B$2:$C$13,2,FALSE),0)</f>
        <v>11</v>
      </c>
      <c r="X2516" s="11">
        <f t="shared" si="389"/>
        <v>0</v>
      </c>
      <c r="Y2516" s="14">
        <f t="shared" si="390"/>
        <v>0</v>
      </c>
      <c r="Z2516" s="11">
        <f t="shared" si="391"/>
        <v>0</v>
      </c>
      <c r="AA2516" s="4" t="s">
        <v>1</v>
      </c>
      <c r="AB2516" s="10">
        <f>IFERROR(VLOOKUP(AA2516,Curr!$B$2:$C$13,2,FALSE),0)</f>
        <v>11</v>
      </c>
      <c r="AC2516" s="11">
        <f t="shared" si="392"/>
        <v>0</v>
      </c>
      <c r="AD2516" s="11">
        <f t="shared" si="393"/>
        <v>0</v>
      </c>
      <c r="AE2516" s="12">
        <f t="shared" si="394"/>
        <v>0</v>
      </c>
      <c r="AF2516"/>
      <c r="AG2516"/>
      <c r="AH2516"/>
      <c r="AI2516"/>
      <c r="AJ2516"/>
    </row>
    <row r="2517" spans="2:36" x14ac:dyDescent="0.25">
      <c r="B2517" s="2" t="s">
        <v>998</v>
      </c>
      <c r="C2517"/>
      <c r="D2517" s="1" t="s">
        <v>1733</v>
      </c>
      <c r="E2517"/>
      <c r="F2517"/>
      <c r="G2517"/>
      <c r="H2517"/>
      <c r="I2517"/>
      <c r="J2517" s="1" t="s">
        <v>4240</v>
      </c>
      <c r="K2517"/>
      <c r="L2517"/>
      <c r="M2517"/>
      <c r="N2517"/>
      <c r="O2517"/>
      <c r="P2517"/>
      <c r="Q2517" s="13">
        <v>0</v>
      </c>
      <c r="R2517" s="13">
        <v>0</v>
      </c>
      <c r="S2517" s="11">
        <f t="shared" si="387"/>
        <v>0</v>
      </c>
      <c r="T2517" s="5">
        <v>0</v>
      </c>
      <c r="U2517" s="11">
        <f t="shared" si="388"/>
        <v>0</v>
      </c>
      <c r="V2517" s="13" t="s">
        <v>1</v>
      </c>
      <c r="W2517" s="10">
        <f>IFERROR(VLOOKUP(V2517,Curr!$B$2:$C$13,2,FALSE),0)</f>
        <v>11</v>
      </c>
      <c r="X2517" s="11">
        <f t="shared" si="389"/>
        <v>0</v>
      </c>
      <c r="Y2517" s="14">
        <f t="shared" si="390"/>
        <v>0</v>
      </c>
      <c r="Z2517" s="11">
        <f t="shared" si="391"/>
        <v>0</v>
      </c>
      <c r="AA2517" s="4" t="s">
        <v>1</v>
      </c>
      <c r="AB2517" s="10">
        <f>IFERROR(VLOOKUP(AA2517,Curr!$B$2:$C$13,2,FALSE),0)</f>
        <v>11</v>
      </c>
      <c r="AC2517" s="11">
        <f t="shared" si="392"/>
        <v>0</v>
      </c>
      <c r="AD2517" s="11">
        <f t="shared" si="393"/>
        <v>0</v>
      </c>
      <c r="AE2517" s="12">
        <f t="shared" si="394"/>
        <v>0</v>
      </c>
      <c r="AF2517"/>
      <c r="AG2517"/>
      <c r="AH2517"/>
      <c r="AI2517"/>
      <c r="AJ2517"/>
    </row>
    <row r="2518" spans="2:36" x14ac:dyDescent="0.25">
      <c r="B2518" s="2" t="s">
        <v>998</v>
      </c>
      <c r="C2518"/>
      <c r="D2518" s="1" t="s">
        <v>1733</v>
      </c>
      <c r="E2518"/>
      <c r="F2518"/>
      <c r="G2518"/>
      <c r="H2518"/>
      <c r="I2518"/>
      <c r="J2518" s="1" t="s">
        <v>4241</v>
      </c>
      <c r="K2518"/>
      <c r="L2518"/>
      <c r="M2518"/>
      <c r="N2518"/>
      <c r="O2518"/>
      <c r="P2518"/>
      <c r="Q2518" s="13">
        <v>0</v>
      </c>
      <c r="R2518" s="13">
        <v>0</v>
      </c>
      <c r="S2518" s="11">
        <f t="shared" si="387"/>
        <v>0</v>
      </c>
      <c r="T2518" s="5">
        <v>0</v>
      </c>
      <c r="U2518" s="11">
        <f t="shared" si="388"/>
        <v>0</v>
      </c>
      <c r="V2518" s="13" t="s">
        <v>1</v>
      </c>
      <c r="W2518" s="10">
        <f>IFERROR(VLOOKUP(V2518,Curr!$B$2:$C$13,2,FALSE),0)</f>
        <v>11</v>
      </c>
      <c r="X2518" s="11">
        <f t="shared" si="389"/>
        <v>0</v>
      </c>
      <c r="Y2518" s="14">
        <f t="shared" si="390"/>
        <v>0</v>
      </c>
      <c r="Z2518" s="11">
        <f t="shared" si="391"/>
        <v>0</v>
      </c>
      <c r="AA2518" s="4" t="s">
        <v>1</v>
      </c>
      <c r="AB2518" s="10">
        <f>IFERROR(VLOOKUP(AA2518,Curr!$B$2:$C$13,2,FALSE),0)</f>
        <v>11</v>
      </c>
      <c r="AC2518" s="11">
        <f t="shared" si="392"/>
        <v>0</v>
      </c>
      <c r="AD2518" s="11">
        <f t="shared" si="393"/>
        <v>0</v>
      </c>
      <c r="AE2518" s="12">
        <f t="shared" si="394"/>
        <v>0</v>
      </c>
      <c r="AF2518"/>
      <c r="AG2518"/>
      <c r="AH2518"/>
      <c r="AI2518"/>
      <c r="AJ2518"/>
    </row>
    <row r="2519" spans="2:36" x14ac:dyDescent="0.25">
      <c r="B2519" s="2" t="s">
        <v>998</v>
      </c>
      <c r="C2519"/>
      <c r="D2519" s="1" t="s">
        <v>1733</v>
      </c>
      <c r="E2519"/>
      <c r="F2519"/>
      <c r="G2519"/>
      <c r="H2519"/>
      <c r="I2519"/>
      <c r="J2519" s="1" t="s">
        <v>4242</v>
      </c>
      <c r="K2519"/>
      <c r="L2519"/>
      <c r="M2519"/>
      <c r="N2519"/>
      <c r="O2519"/>
      <c r="P2519"/>
      <c r="Q2519" s="13">
        <v>0</v>
      </c>
      <c r="R2519" s="13">
        <v>0</v>
      </c>
      <c r="S2519" s="11">
        <f t="shared" si="387"/>
        <v>0</v>
      </c>
      <c r="T2519" s="5">
        <v>0</v>
      </c>
      <c r="U2519" s="11">
        <f t="shared" si="388"/>
        <v>0</v>
      </c>
      <c r="V2519" s="13" t="s">
        <v>1</v>
      </c>
      <c r="W2519" s="10">
        <f>IFERROR(VLOOKUP(V2519,Curr!$B$2:$C$13,2,FALSE),0)</f>
        <v>11</v>
      </c>
      <c r="X2519" s="11">
        <f t="shared" si="389"/>
        <v>0</v>
      </c>
      <c r="Y2519" s="14">
        <f t="shared" si="390"/>
        <v>0</v>
      </c>
      <c r="Z2519" s="11">
        <f t="shared" si="391"/>
        <v>0</v>
      </c>
      <c r="AA2519" s="4" t="s">
        <v>1</v>
      </c>
      <c r="AB2519" s="10">
        <f>IFERROR(VLOOKUP(AA2519,Curr!$B$2:$C$13,2,FALSE),0)</f>
        <v>11</v>
      </c>
      <c r="AC2519" s="11">
        <f t="shared" si="392"/>
        <v>0</v>
      </c>
      <c r="AD2519" s="11">
        <f t="shared" si="393"/>
        <v>0</v>
      </c>
      <c r="AE2519" s="12">
        <f t="shared" si="394"/>
        <v>0</v>
      </c>
      <c r="AF2519"/>
      <c r="AG2519"/>
      <c r="AH2519"/>
      <c r="AI2519"/>
      <c r="AJ2519"/>
    </row>
    <row r="2520" spans="2:36" x14ac:dyDescent="0.25">
      <c r="B2520" s="2" t="s">
        <v>998</v>
      </c>
      <c r="C2520"/>
      <c r="D2520" s="1" t="s">
        <v>1733</v>
      </c>
      <c r="E2520"/>
      <c r="F2520"/>
      <c r="G2520"/>
      <c r="H2520"/>
      <c r="I2520"/>
      <c r="J2520" s="1" t="s">
        <v>4243</v>
      </c>
      <c r="K2520"/>
      <c r="L2520"/>
      <c r="M2520"/>
      <c r="N2520"/>
      <c r="O2520"/>
      <c r="P2520"/>
      <c r="Q2520" s="13">
        <v>0</v>
      </c>
      <c r="R2520" s="13">
        <v>0</v>
      </c>
      <c r="S2520" s="11">
        <f t="shared" si="387"/>
        <v>0</v>
      </c>
      <c r="T2520" s="5">
        <v>0</v>
      </c>
      <c r="U2520" s="11">
        <f t="shared" si="388"/>
        <v>0</v>
      </c>
      <c r="V2520" s="13" t="s">
        <v>1</v>
      </c>
      <c r="W2520" s="10">
        <f>IFERROR(VLOOKUP(V2520,Curr!$B$2:$C$13,2,FALSE),0)</f>
        <v>11</v>
      </c>
      <c r="X2520" s="11">
        <f t="shared" si="389"/>
        <v>0</v>
      </c>
      <c r="Y2520" s="14">
        <f t="shared" si="390"/>
        <v>0</v>
      </c>
      <c r="Z2520" s="11">
        <f t="shared" si="391"/>
        <v>0</v>
      </c>
      <c r="AA2520" s="4" t="s">
        <v>1</v>
      </c>
      <c r="AB2520" s="10">
        <f>IFERROR(VLOOKUP(AA2520,Curr!$B$2:$C$13,2,FALSE),0)</f>
        <v>11</v>
      </c>
      <c r="AC2520" s="11">
        <f t="shared" si="392"/>
        <v>0</v>
      </c>
      <c r="AD2520" s="11">
        <f t="shared" si="393"/>
        <v>0</v>
      </c>
      <c r="AE2520" s="12">
        <f t="shared" si="394"/>
        <v>0</v>
      </c>
      <c r="AF2520"/>
      <c r="AG2520"/>
      <c r="AH2520"/>
      <c r="AI2520"/>
      <c r="AJ2520"/>
    </row>
    <row r="2521" spans="2:36" x14ac:dyDescent="0.25">
      <c r="B2521" s="2" t="s">
        <v>998</v>
      </c>
      <c r="C2521"/>
      <c r="D2521" s="1" t="s">
        <v>1733</v>
      </c>
      <c r="E2521"/>
      <c r="F2521"/>
      <c r="G2521"/>
      <c r="H2521"/>
      <c r="I2521"/>
      <c r="J2521" s="1" t="s">
        <v>4244</v>
      </c>
      <c r="K2521"/>
      <c r="L2521"/>
      <c r="M2521"/>
      <c r="N2521"/>
      <c r="O2521"/>
      <c r="P2521"/>
      <c r="Q2521" s="13">
        <v>0</v>
      </c>
      <c r="R2521" s="13">
        <v>0</v>
      </c>
      <c r="S2521" s="11">
        <f t="shared" si="387"/>
        <v>0</v>
      </c>
      <c r="T2521" s="5">
        <v>0</v>
      </c>
      <c r="U2521" s="11">
        <f t="shared" si="388"/>
        <v>0</v>
      </c>
      <c r="V2521" s="13" t="s">
        <v>1</v>
      </c>
      <c r="W2521" s="10">
        <f>IFERROR(VLOOKUP(V2521,Curr!$B$2:$C$13,2,FALSE),0)</f>
        <v>11</v>
      </c>
      <c r="X2521" s="11">
        <f t="shared" si="389"/>
        <v>0</v>
      </c>
      <c r="Y2521" s="14">
        <f t="shared" si="390"/>
        <v>0</v>
      </c>
      <c r="Z2521" s="11">
        <f t="shared" si="391"/>
        <v>0</v>
      </c>
      <c r="AA2521" s="4" t="s">
        <v>1</v>
      </c>
      <c r="AB2521" s="10">
        <f>IFERROR(VLOOKUP(AA2521,Curr!$B$2:$C$13,2,FALSE),0)</f>
        <v>11</v>
      </c>
      <c r="AC2521" s="11">
        <f t="shared" si="392"/>
        <v>0</v>
      </c>
      <c r="AD2521" s="11">
        <f t="shared" si="393"/>
        <v>0</v>
      </c>
      <c r="AE2521" s="12">
        <f t="shared" si="394"/>
        <v>0</v>
      </c>
      <c r="AF2521"/>
      <c r="AG2521"/>
      <c r="AH2521"/>
      <c r="AI2521"/>
      <c r="AJ2521"/>
    </row>
    <row r="2522" spans="2:36" x14ac:dyDescent="0.25">
      <c r="B2522" s="2" t="s">
        <v>998</v>
      </c>
      <c r="C2522"/>
      <c r="D2522" s="1" t="s">
        <v>1733</v>
      </c>
      <c r="E2522"/>
      <c r="F2522"/>
      <c r="G2522"/>
      <c r="H2522"/>
      <c r="I2522"/>
      <c r="J2522" s="1" t="s">
        <v>4245</v>
      </c>
      <c r="K2522"/>
      <c r="L2522"/>
      <c r="M2522"/>
      <c r="N2522"/>
      <c r="O2522"/>
      <c r="P2522"/>
      <c r="Q2522" s="13">
        <v>0</v>
      </c>
      <c r="R2522" s="13">
        <v>0</v>
      </c>
      <c r="S2522" s="11">
        <f t="shared" si="387"/>
        <v>0</v>
      </c>
      <c r="T2522" s="5">
        <v>0</v>
      </c>
      <c r="U2522" s="11">
        <f t="shared" si="388"/>
        <v>0</v>
      </c>
      <c r="V2522" s="13" t="s">
        <v>1</v>
      </c>
      <c r="W2522" s="10">
        <f>IFERROR(VLOOKUP(V2522,Curr!$B$2:$C$13,2,FALSE),0)</f>
        <v>11</v>
      </c>
      <c r="X2522" s="11">
        <f t="shared" si="389"/>
        <v>0</v>
      </c>
      <c r="Y2522" s="14">
        <f t="shared" si="390"/>
        <v>0</v>
      </c>
      <c r="Z2522" s="11">
        <f t="shared" si="391"/>
        <v>0</v>
      </c>
      <c r="AA2522" s="4" t="s">
        <v>1</v>
      </c>
      <c r="AB2522" s="10">
        <f>IFERROR(VLOOKUP(AA2522,Curr!$B$2:$C$13,2,FALSE),0)</f>
        <v>11</v>
      </c>
      <c r="AC2522" s="11">
        <f t="shared" si="392"/>
        <v>0</v>
      </c>
      <c r="AD2522" s="11">
        <f t="shared" si="393"/>
        <v>0</v>
      </c>
      <c r="AE2522" s="12">
        <f t="shared" si="394"/>
        <v>0</v>
      </c>
      <c r="AF2522"/>
      <c r="AG2522"/>
      <c r="AH2522"/>
      <c r="AI2522"/>
      <c r="AJ2522"/>
    </row>
    <row r="2523" spans="2:36" x14ac:dyDescent="0.25">
      <c r="B2523" s="2" t="s">
        <v>998</v>
      </c>
      <c r="C2523"/>
      <c r="D2523" s="1" t="s">
        <v>1733</v>
      </c>
      <c r="E2523"/>
      <c r="F2523"/>
      <c r="G2523"/>
      <c r="H2523"/>
      <c r="I2523"/>
      <c r="J2523" s="1" t="s">
        <v>4246</v>
      </c>
      <c r="K2523"/>
      <c r="L2523"/>
      <c r="M2523"/>
      <c r="N2523"/>
      <c r="O2523"/>
      <c r="P2523"/>
      <c r="Q2523" s="13">
        <v>0</v>
      </c>
      <c r="R2523" s="13">
        <v>0</v>
      </c>
      <c r="S2523" s="11">
        <f t="shared" si="387"/>
        <v>0</v>
      </c>
      <c r="T2523" s="5">
        <v>0</v>
      </c>
      <c r="U2523" s="11">
        <f t="shared" si="388"/>
        <v>0</v>
      </c>
      <c r="V2523" s="13" t="s">
        <v>1</v>
      </c>
      <c r="W2523" s="10">
        <f>IFERROR(VLOOKUP(V2523,Curr!$B$2:$C$13,2,FALSE),0)</f>
        <v>11</v>
      </c>
      <c r="X2523" s="11">
        <f t="shared" si="389"/>
        <v>0</v>
      </c>
      <c r="Y2523" s="14">
        <f t="shared" si="390"/>
        <v>0</v>
      </c>
      <c r="Z2523" s="11">
        <f t="shared" si="391"/>
        <v>0</v>
      </c>
      <c r="AA2523" s="4" t="s">
        <v>1</v>
      </c>
      <c r="AB2523" s="10">
        <f>IFERROR(VLOOKUP(AA2523,Curr!$B$2:$C$13,2,FALSE),0)</f>
        <v>11</v>
      </c>
      <c r="AC2523" s="11">
        <f t="shared" si="392"/>
        <v>0</v>
      </c>
      <c r="AD2523" s="11">
        <f t="shared" si="393"/>
        <v>0</v>
      </c>
      <c r="AE2523" s="12">
        <f t="shared" si="394"/>
        <v>0</v>
      </c>
      <c r="AF2523"/>
      <c r="AG2523"/>
      <c r="AH2523"/>
      <c r="AI2523"/>
      <c r="AJ2523"/>
    </row>
    <row r="2524" spans="2:36" x14ac:dyDescent="0.25">
      <c r="B2524" s="2" t="s">
        <v>998</v>
      </c>
      <c r="C2524"/>
      <c r="D2524" s="1" t="s">
        <v>1733</v>
      </c>
      <c r="E2524"/>
      <c r="F2524"/>
      <c r="G2524"/>
      <c r="H2524"/>
      <c r="I2524"/>
      <c r="J2524" s="1" t="s">
        <v>4247</v>
      </c>
      <c r="K2524"/>
      <c r="L2524"/>
      <c r="M2524"/>
      <c r="N2524"/>
      <c r="O2524"/>
      <c r="P2524"/>
      <c r="Q2524" s="13">
        <v>0</v>
      </c>
      <c r="R2524" s="13">
        <v>0</v>
      </c>
      <c r="S2524" s="11">
        <f t="shared" si="387"/>
        <v>0</v>
      </c>
      <c r="T2524" s="5">
        <v>0</v>
      </c>
      <c r="U2524" s="11">
        <f t="shared" si="388"/>
        <v>0</v>
      </c>
      <c r="V2524" s="13" t="s">
        <v>1</v>
      </c>
      <c r="W2524" s="10">
        <f>IFERROR(VLOOKUP(V2524,Curr!$B$2:$C$13,2,FALSE),0)</f>
        <v>11</v>
      </c>
      <c r="X2524" s="11">
        <f t="shared" si="389"/>
        <v>0</v>
      </c>
      <c r="Y2524" s="14">
        <f t="shared" si="390"/>
        <v>0</v>
      </c>
      <c r="Z2524" s="11">
        <f t="shared" si="391"/>
        <v>0</v>
      </c>
      <c r="AA2524" s="4" t="s">
        <v>1</v>
      </c>
      <c r="AB2524" s="10">
        <f>IFERROR(VLOOKUP(AA2524,Curr!$B$2:$C$13,2,FALSE),0)</f>
        <v>11</v>
      </c>
      <c r="AC2524" s="11">
        <f t="shared" si="392"/>
        <v>0</v>
      </c>
      <c r="AD2524" s="11">
        <f t="shared" si="393"/>
        <v>0</v>
      </c>
      <c r="AE2524" s="12">
        <f t="shared" si="394"/>
        <v>0</v>
      </c>
      <c r="AF2524"/>
      <c r="AG2524"/>
      <c r="AH2524"/>
      <c r="AI2524"/>
      <c r="AJ2524"/>
    </row>
    <row r="2525" spans="2:36" x14ac:dyDescent="0.25">
      <c r="B2525" s="2" t="s">
        <v>998</v>
      </c>
      <c r="C2525"/>
      <c r="D2525" s="1" t="s">
        <v>1733</v>
      </c>
      <c r="E2525"/>
      <c r="F2525"/>
      <c r="G2525"/>
      <c r="H2525"/>
      <c r="I2525"/>
      <c r="J2525" s="1" t="s">
        <v>4248</v>
      </c>
      <c r="K2525"/>
      <c r="L2525"/>
      <c r="M2525"/>
      <c r="N2525"/>
      <c r="O2525"/>
      <c r="P2525"/>
      <c r="Q2525" s="13">
        <v>0</v>
      </c>
      <c r="R2525" s="13">
        <v>0</v>
      </c>
      <c r="S2525" s="11">
        <f t="shared" si="387"/>
        <v>0</v>
      </c>
      <c r="T2525" s="5">
        <v>0</v>
      </c>
      <c r="U2525" s="11">
        <f t="shared" si="388"/>
        <v>0</v>
      </c>
      <c r="V2525" s="13" t="s">
        <v>1</v>
      </c>
      <c r="W2525" s="10">
        <f>IFERROR(VLOOKUP(V2525,Curr!$B$2:$C$13,2,FALSE),0)</f>
        <v>11</v>
      </c>
      <c r="X2525" s="11">
        <f t="shared" si="389"/>
        <v>0</v>
      </c>
      <c r="Y2525" s="14">
        <f t="shared" si="390"/>
        <v>0</v>
      </c>
      <c r="Z2525" s="11">
        <f t="shared" si="391"/>
        <v>0</v>
      </c>
      <c r="AA2525" s="4" t="s">
        <v>1</v>
      </c>
      <c r="AB2525" s="10">
        <f>IFERROR(VLOOKUP(AA2525,Curr!$B$2:$C$13,2,FALSE),0)</f>
        <v>11</v>
      </c>
      <c r="AC2525" s="11">
        <f t="shared" si="392"/>
        <v>0</v>
      </c>
      <c r="AD2525" s="11">
        <f t="shared" si="393"/>
        <v>0</v>
      </c>
      <c r="AE2525" s="12">
        <f t="shared" si="394"/>
        <v>0</v>
      </c>
      <c r="AF2525"/>
      <c r="AG2525"/>
      <c r="AH2525"/>
      <c r="AI2525"/>
      <c r="AJ2525"/>
    </row>
    <row r="2526" spans="2:36" x14ac:dyDescent="0.25">
      <c r="B2526" s="2" t="s">
        <v>998</v>
      </c>
      <c r="C2526"/>
      <c r="D2526" s="1" t="s">
        <v>1733</v>
      </c>
      <c r="E2526"/>
      <c r="F2526"/>
      <c r="G2526"/>
      <c r="H2526"/>
      <c r="I2526"/>
      <c r="J2526" s="1" t="s">
        <v>4249</v>
      </c>
      <c r="K2526"/>
      <c r="L2526"/>
      <c r="M2526"/>
      <c r="N2526"/>
      <c r="O2526"/>
      <c r="P2526"/>
      <c r="Q2526" s="13">
        <v>0</v>
      </c>
      <c r="R2526" s="13">
        <v>0</v>
      </c>
      <c r="S2526" s="11">
        <f t="shared" si="387"/>
        <v>0</v>
      </c>
      <c r="T2526" s="5">
        <v>0</v>
      </c>
      <c r="U2526" s="11">
        <f t="shared" si="388"/>
        <v>0</v>
      </c>
      <c r="V2526" s="13" t="s">
        <v>1</v>
      </c>
      <c r="W2526" s="10">
        <f>IFERROR(VLOOKUP(V2526,Curr!$B$2:$C$13,2,FALSE),0)</f>
        <v>11</v>
      </c>
      <c r="X2526" s="11">
        <f t="shared" si="389"/>
        <v>0</v>
      </c>
      <c r="Y2526" s="14">
        <f t="shared" si="390"/>
        <v>0</v>
      </c>
      <c r="Z2526" s="11">
        <f t="shared" si="391"/>
        <v>0</v>
      </c>
      <c r="AA2526" s="4" t="s">
        <v>1</v>
      </c>
      <c r="AB2526" s="10">
        <f>IFERROR(VLOOKUP(AA2526,Curr!$B$2:$C$13,2,FALSE),0)</f>
        <v>11</v>
      </c>
      <c r="AC2526" s="11">
        <f t="shared" si="392"/>
        <v>0</v>
      </c>
      <c r="AD2526" s="11">
        <f t="shared" si="393"/>
        <v>0</v>
      </c>
      <c r="AE2526" s="12">
        <f t="shared" si="394"/>
        <v>0</v>
      </c>
      <c r="AF2526"/>
      <c r="AG2526"/>
      <c r="AH2526"/>
      <c r="AI2526"/>
      <c r="AJ2526"/>
    </row>
    <row r="2527" spans="2:36" x14ac:dyDescent="0.25">
      <c r="B2527" s="2" t="s">
        <v>998</v>
      </c>
      <c r="C2527"/>
      <c r="D2527" s="1" t="s">
        <v>1733</v>
      </c>
      <c r="E2527"/>
      <c r="F2527"/>
      <c r="G2527"/>
      <c r="H2527"/>
      <c r="I2527"/>
      <c r="J2527" s="1" t="s">
        <v>4250</v>
      </c>
      <c r="K2527"/>
      <c r="L2527"/>
      <c r="M2527"/>
      <c r="N2527"/>
      <c r="O2527"/>
      <c r="P2527"/>
      <c r="Q2527" s="13">
        <v>0</v>
      </c>
      <c r="R2527" s="13">
        <v>0</v>
      </c>
      <c r="S2527" s="11">
        <f t="shared" si="387"/>
        <v>0</v>
      </c>
      <c r="T2527" s="5">
        <v>0</v>
      </c>
      <c r="U2527" s="11">
        <f t="shared" si="388"/>
        <v>0</v>
      </c>
      <c r="V2527" s="13" t="s">
        <v>1</v>
      </c>
      <c r="W2527" s="10">
        <f>IFERROR(VLOOKUP(V2527,Curr!$B$2:$C$13,2,FALSE),0)</f>
        <v>11</v>
      </c>
      <c r="X2527" s="11">
        <f t="shared" si="389"/>
        <v>0</v>
      </c>
      <c r="Y2527" s="14">
        <f t="shared" si="390"/>
        <v>0</v>
      </c>
      <c r="Z2527" s="11">
        <f t="shared" si="391"/>
        <v>0</v>
      </c>
      <c r="AA2527" s="4" t="s">
        <v>1</v>
      </c>
      <c r="AB2527" s="10">
        <f>IFERROR(VLOOKUP(AA2527,Curr!$B$2:$C$13,2,FALSE),0)</f>
        <v>11</v>
      </c>
      <c r="AC2527" s="11">
        <f t="shared" si="392"/>
        <v>0</v>
      </c>
      <c r="AD2527" s="11">
        <f t="shared" si="393"/>
        <v>0</v>
      </c>
      <c r="AE2527" s="12">
        <f t="shared" si="394"/>
        <v>0</v>
      </c>
      <c r="AF2527"/>
      <c r="AG2527"/>
      <c r="AH2527"/>
      <c r="AI2527"/>
      <c r="AJ2527"/>
    </row>
    <row r="2528" spans="2:36" x14ac:dyDescent="0.25">
      <c r="B2528" s="2" t="s">
        <v>998</v>
      </c>
      <c r="C2528"/>
      <c r="D2528" s="1" t="s">
        <v>1733</v>
      </c>
      <c r="E2528"/>
      <c r="F2528"/>
      <c r="G2528"/>
      <c r="H2528"/>
      <c r="I2528"/>
      <c r="J2528" s="1" t="s">
        <v>4251</v>
      </c>
      <c r="K2528"/>
      <c r="L2528"/>
      <c r="M2528"/>
      <c r="N2528"/>
      <c r="O2528"/>
      <c r="P2528"/>
      <c r="Q2528" s="13">
        <v>0</v>
      </c>
      <c r="R2528" s="13">
        <v>0</v>
      </c>
      <c r="S2528" s="11">
        <f t="shared" si="387"/>
        <v>0</v>
      </c>
      <c r="T2528" s="5">
        <v>0</v>
      </c>
      <c r="U2528" s="11">
        <f t="shared" si="388"/>
        <v>0</v>
      </c>
      <c r="V2528" s="13" t="s">
        <v>1</v>
      </c>
      <c r="W2528" s="10">
        <f>IFERROR(VLOOKUP(V2528,Curr!$B$2:$C$13,2,FALSE),0)</f>
        <v>11</v>
      </c>
      <c r="X2528" s="11">
        <f t="shared" si="389"/>
        <v>0</v>
      </c>
      <c r="Y2528" s="14">
        <f t="shared" si="390"/>
        <v>0</v>
      </c>
      <c r="Z2528" s="11">
        <f t="shared" si="391"/>
        <v>0</v>
      </c>
      <c r="AA2528" s="4" t="s">
        <v>1</v>
      </c>
      <c r="AB2528" s="10">
        <f>IFERROR(VLOOKUP(AA2528,Curr!$B$2:$C$13,2,FALSE),0)</f>
        <v>11</v>
      </c>
      <c r="AC2528" s="11">
        <f t="shared" si="392"/>
        <v>0</v>
      </c>
      <c r="AD2528" s="11">
        <f t="shared" si="393"/>
        <v>0</v>
      </c>
      <c r="AE2528" s="12">
        <f t="shared" si="394"/>
        <v>0</v>
      </c>
      <c r="AF2528"/>
      <c r="AG2528"/>
      <c r="AH2528"/>
      <c r="AI2528"/>
      <c r="AJ2528"/>
    </row>
    <row r="2529" spans="2:36" x14ac:dyDescent="0.25">
      <c r="B2529" s="2" t="s">
        <v>998</v>
      </c>
      <c r="C2529"/>
      <c r="D2529" s="1" t="s">
        <v>1733</v>
      </c>
      <c r="E2529"/>
      <c r="F2529"/>
      <c r="G2529"/>
      <c r="H2529"/>
      <c r="I2529"/>
      <c r="J2529" s="1" t="s">
        <v>4252</v>
      </c>
      <c r="K2529"/>
      <c r="L2529"/>
      <c r="M2529"/>
      <c r="N2529"/>
      <c r="O2529"/>
      <c r="P2529"/>
      <c r="Q2529" s="13">
        <v>0</v>
      </c>
      <c r="R2529" s="13">
        <v>0</v>
      </c>
      <c r="S2529" s="11">
        <f t="shared" si="387"/>
        <v>0</v>
      </c>
      <c r="T2529" s="5">
        <v>0</v>
      </c>
      <c r="U2529" s="11">
        <f t="shared" si="388"/>
        <v>0</v>
      </c>
      <c r="V2529" s="13" t="s">
        <v>1</v>
      </c>
      <c r="W2529" s="10">
        <f>IFERROR(VLOOKUP(V2529,Curr!$B$2:$C$13,2,FALSE),0)</f>
        <v>11</v>
      </c>
      <c r="X2529" s="11">
        <f t="shared" si="389"/>
        <v>0</v>
      </c>
      <c r="Y2529" s="14">
        <f t="shared" si="390"/>
        <v>0</v>
      </c>
      <c r="Z2529" s="11">
        <f t="shared" si="391"/>
        <v>0</v>
      </c>
      <c r="AA2529" s="4" t="s">
        <v>1</v>
      </c>
      <c r="AB2529" s="10">
        <f>IFERROR(VLOOKUP(AA2529,Curr!$B$2:$C$13,2,FALSE),0)</f>
        <v>11</v>
      </c>
      <c r="AC2529" s="11">
        <f t="shared" si="392"/>
        <v>0</v>
      </c>
      <c r="AD2529" s="11">
        <f t="shared" si="393"/>
        <v>0</v>
      </c>
      <c r="AE2529" s="12">
        <f t="shared" si="394"/>
        <v>0</v>
      </c>
      <c r="AF2529"/>
      <c r="AG2529"/>
      <c r="AH2529"/>
      <c r="AI2529"/>
      <c r="AJ2529"/>
    </row>
    <row r="2530" spans="2:36" x14ac:dyDescent="0.25">
      <c r="B2530" s="2" t="s">
        <v>998</v>
      </c>
      <c r="C2530"/>
      <c r="D2530" s="1" t="s">
        <v>1733</v>
      </c>
      <c r="E2530"/>
      <c r="F2530"/>
      <c r="G2530"/>
      <c r="H2530"/>
      <c r="I2530"/>
      <c r="J2530" s="1" t="s">
        <v>4253</v>
      </c>
      <c r="K2530"/>
      <c r="L2530"/>
      <c r="M2530"/>
      <c r="N2530"/>
      <c r="O2530"/>
      <c r="P2530"/>
      <c r="Q2530" s="13">
        <v>0</v>
      </c>
      <c r="R2530" s="13">
        <v>0</v>
      </c>
      <c r="S2530" s="11">
        <f t="shared" si="387"/>
        <v>0</v>
      </c>
      <c r="T2530" s="5">
        <v>0</v>
      </c>
      <c r="U2530" s="11">
        <f t="shared" si="388"/>
        <v>0</v>
      </c>
      <c r="V2530" s="13" t="s">
        <v>1</v>
      </c>
      <c r="W2530" s="10">
        <f>IFERROR(VLOOKUP(V2530,Curr!$B$2:$C$13,2,FALSE),0)</f>
        <v>11</v>
      </c>
      <c r="X2530" s="11">
        <f t="shared" si="389"/>
        <v>0</v>
      </c>
      <c r="Y2530" s="14">
        <f t="shared" si="390"/>
        <v>0</v>
      </c>
      <c r="Z2530" s="11">
        <f t="shared" si="391"/>
        <v>0</v>
      </c>
      <c r="AA2530" s="4" t="s">
        <v>1</v>
      </c>
      <c r="AB2530" s="10">
        <f>IFERROR(VLOOKUP(AA2530,Curr!$B$2:$C$13,2,FALSE),0)</f>
        <v>11</v>
      </c>
      <c r="AC2530" s="11">
        <f t="shared" si="392"/>
        <v>0</v>
      </c>
      <c r="AD2530" s="11">
        <f t="shared" si="393"/>
        <v>0</v>
      </c>
      <c r="AE2530" s="12">
        <f t="shared" si="394"/>
        <v>0</v>
      </c>
      <c r="AF2530"/>
      <c r="AG2530"/>
      <c r="AH2530"/>
      <c r="AI2530"/>
      <c r="AJ2530"/>
    </row>
    <row r="2531" spans="2:36" x14ac:dyDescent="0.25">
      <c r="B2531" s="2" t="s">
        <v>998</v>
      </c>
      <c r="C2531"/>
      <c r="D2531" s="1" t="s">
        <v>1733</v>
      </c>
      <c r="E2531"/>
      <c r="F2531"/>
      <c r="G2531"/>
      <c r="H2531"/>
      <c r="I2531"/>
      <c r="J2531" s="1" t="s">
        <v>4254</v>
      </c>
      <c r="K2531"/>
      <c r="L2531"/>
      <c r="M2531"/>
      <c r="N2531"/>
      <c r="O2531"/>
      <c r="P2531"/>
      <c r="Q2531" s="13">
        <v>0</v>
      </c>
      <c r="R2531" s="13">
        <v>0</v>
      </c>
      <c r="S2531" s="11">
        <f t="shared" si="387"/>
        <v>0</v>
      </c>
      <c r="T2531" s="5">
        <v>0</v>
      </c>
      <c r="U2531" s="11">
        <f t="shared" si="388"/>
        <v>0</v>
      </c>
      <c r="V2531" s="13" t="s">
        <v>1</v>
      </c>
      <c r="W2531" s="10">
        <f>IFERROR(VLOOKUP(V2531,Curr!$B$2:$C$13,2,FALSE),0)</f>
        <v>11</v>
      </c>
      <c r="X2531" s="11">
        <f t="shared" si="389"/>
        <v>0</v>
      </c>
      <c r="Y2531" s="14">
        <f t="shared" si="390"/>
        <v>0</v>
      </c>
      <c r="Z2531" s="11">
        <f t="shared" si="391"/>
        <v>0</v>
      </c>
      <c r="AA2531" s="4" t="s">
        <v>1</v>
      </c>
      <c r="AB2531" s="10">
        <f>IFERROR(VLOOKUP(AA2531,Curr!$B$2:$C$13,2,FALSE),0)</f>
        <v>11</v>
      </c>
      <c r="AC2531" s="11">
        <f t="shared" si="392"/>
        <v>0</v>
      </c>
      <c r="AD2531" s="11">
        <f t="shared" si="393"/>
        <v>0</v>
      </c>
      <c r="AE2531" s="12">
        <f t="shared" si="394"/>
        <v>0</v>
      </c>
      <c r="AF2531"/>
      <c r="AG2531"/>
      <c r="AH2531"/>
      <c r="AI2531"/>
      <c r="AJ2531"/>
    </row>
    <row r="2532" spans="2:36" x14ac:dyDescent="0.25">
      <c r="B2532" s="2" t="s">
        <v>998</v>
      </c>
      <c r="C2532"/>
      <c r="D2532" s="1" t="s">
        <v>1733</v>
      </c>
      <c r="E2532"/>
      <c r="F2532"/>
      <c r="G2532"/>
      <c r="H2532"/>
      <c r="I2532"/>
      <c r="J2532" s="1" t="s">
        <v>4255</v>
      </c>
      <c r="K2532"/>
      <c r="L2532"/>
      <c r="M2532"/>
      <c r="N2532"/>
      <c r="O2532"/>
      <c r="P2532"/>
      <c r="Q2532" s="13">
        <v>0</v>
      </c>
      <c r="R2532" s="13">
        <v>0</v>
      </c>
      <c r="S2532" s="11">
        <f t="shared" si="387"/>
        <v>0</v>
      </c>
      <c r="T2532" s="5">
        <v>0</v>
      </c>
      <c r="U2532" s="11">
        <f t="shared" si="388"/>
        <v>0</v>
      </c>
      <c r="V2532" s="13" t="s">
        <v>1</v>
      </c>
      <c r="W2532" s="10">
        <f>IFERROR(VLOOKUP(V2532,Curr!$B$2:$C$13,2,FALSE),0)</f>
        <v>11</v>
      </c>
      <c r="X2532" s="11">
        <f t="shared" si="389"/>
        <v>0</v>
      </c>
      <c r="Y2532" s="14">
        <f t="shared" si="390"/>
        <v>0</v>
      </c>
      <c r="Z2532" s="11">
        <f t="shared" si="391"/>
        <v>0</v>
      </c>
      <c r="AA2532" s="4" t="s">
        <v>1</v>
      </c>
      <c r="AB2532" s="10">
        <f>IFERROR(VLOOKUP(AA2532,Curr!$B$2:$C$13,2,FALSE),0)</f>
        <v>11</v>
      </c>
      <c r="AC2532" s="11">
        <f t="shared" si="392"/>
        <v>0</v>
      </c>
      <c r="AD2532" s="11">
        <f t="shared" si="393"/>
        <v>0</v>
      </c>
      <c r="AE2532" s="12">
        <f t="shared" si="394"/>
        <v>0</v>
      </c>
      <c r="AF2532"/>
      <c r="AG2532"/>
      <c r="AH2532"/>
      <c r="AI2532"/>
      <c r="AJ2532"/>
    </row>
    <row r="2533" spans="2:36" x14ac:dyDescent="0.25">
      <c r="B2533" s="2" t="s">
        <v>998</v>
      </c>
      <c r="C2533"/>
      <c r="D2533" s="1" t="s">
        <v>1733</v>
      </c>
      <c r="E2533"/>
      <c r="F2533"/>
      <c r="G2533"/>
      <c r="H2533"/>
      <c r="I2533"/>
      <c r="J2533" s="1" t="s">
        <v>4256</v>
      </c>
      <c r="K2533"/>
      <c r="L2533"/>
      <c r="M2533"/>
      <c r="N2533"/>
      <c r="O2533"/>
      <c r="P2533"/>
      <c r="Q2533" s="13">
        <v>0</v>
      </c>
      <c r="R2533" s="13">
        <v>0</v>
      </c>
      <c r="S2533" s="11">
        <f t="shared" si="387"/>
        <v>0</v>
      </c>
      <c r="T2533" s="5">
        <v>0</v>
      </c>
      <c r="U2533" s="11">
        <f t="shared" si="388"/>
        <v>0</v>
      </c>
      <c r="V2533" s="13" t="s">
        <v>1</v>
      </c>
      <c r="W2533" s="10">
        <f>IFERROR(VLOOKUP(V2533,Curr!$B$2:$C$13,2,FALSE),0)</f>
        <v>11</v>
      </c>
      <c r="X2533" s="11">
        <f t="shared" si="389"/>
        <v>0</v>
      </c>
      <c r="Y2533" s="14">
        <f t="shared" si="390"/>
        <v>0</v>
      </c>
      <c r="Z2533" s="11">
        <f t="shared" si="391"/>
        <v>0</v>
      </c>
      <c r="AA2533" s="4" t="s">
        <v>1</v>
      </c>
      <c r="AB2533" s="10">
        <f>IFERROR(VLOOKUP(AA2533,Curr!$B$2:$C$13,2,FALSE),0)</f>
        <v>11</v>
      </c>
      <c r="AC2533" s="11">
        <f t="shared" si="392"/>
        <v>0</v>
      </c>
      <c r="AD2533" s="11">
        <f t="shared" si="393"/>
        <v>0</v>
      </c>
      <c r="AE2533" s="12">
        <f t="shared" si="394"/>
        <v>0</v>
      </c>
      <c r="AF2533"/>
      <c r="AG2533"/>
      <c r="AH2533"/>
      <c r="AI2533"/>
      <c r="AJ2533"/>
    </row>
    <row r="2534" spans="2:36" x14ac:dyDescent="0.25">
      <c r="B2534" s="2" t="s">
        <v>998</v>
      </c>
      <c r="C2534"/>
      <c r="D2534" s="1" t="s">
        <v>1733</v>
      </c>
      <c r="E2534"/>
      <c r="F2534"/>
      <c r="G2534"/>
      <c r="H2534"/>
      <c r="I2534"/>
      <c r="J2534" s="1" t="s">
        <v>4257</v>
      </c>
      <c r="K2534"/>
      <c r="L2534"/>
      <c r="M2534"/>
      <c r="N2534"/>
      <c r="O2534"/>
      <c r="P2534"/>
      <c r="Q2534" s="13">
        <v>0</v>
      </c>
      <c r="R2534" s="13">
        <v>0</v>
      </c>
      <c r="S2534" s="11">
        <f t="shared" si="387"/>
        <v>0</v>
      </c>
      <c r="T2534" s="5">
        <v>0</v>
      </c>
      <c r="U2534" s="11">
        <f t="shared" si="388"/>
        <v>0</v>
      </c>
      <c r="V2534" s="13" t="s">
        <v>1</v>
      </c>
      <c r="W2534" s="10">
        <f>IFERROR(VLOOKUP(V2534,Curr!$B$2:$C$13,2,FALSE),0)</f>
        <v>11</v>
      </c>
      <c r="X2534" s="11">
        <f t="shared" si="389"/>
        <v>0</v>
      </c>
      <c r="Y2534" s="14">
        <f t="shared" si="390"/>
        <v>0</v>
      </c>
      <c r="Z2534" s="11">
        <f t="shared" si="391"/>
        <v>0</v>
      </c>
      <c r="AA2534" s="4" t="s">
        <v>1</v>
      </c>
      <c r="AB2534" s="10">
        <f>IFERROR(VLOOKUP(AA2534,Curr!$B$2:$C$13,2,FALSE),0)</f>
        <v>11</v>
      </c>
      <c r="AC2534" s="11">
        <f t="shared" si="392"/>
        <v>0</v>
      </c>
      <c r="AD2534" s="11">
        <f t="shared" si="393"/>
        <v>0</v>
      </c>
      <c r="AE2534" s="12">
        <f t="shared" si="394"/>
        <v>0</v>
      </c>
      <c r="AF2534"/>
      <c r="AG2534"/>
      <c r="AH2534"/>
      <c r="AI2534"/>
      <c r="AJ2534"/>
    </row>
    <row r="2535" spans="2:36" x14ac:dyDescent="0.25">
      <c r="B2535" s="2" t="s">
        <v>998</v>
      </c>
      <c r="C2535"/>
      <c r="D2535" s="1" t="s">
        <v>1733</v>
      </c>
      <c r="E2535"/>
      <c r="F2535"/>
      <c r="G2535"/>
      <c r="H2535"/>
      <c r="I2535"/>
      <c r="J2535" s="1" t="s">
        <v>4258</v>
      </c>
      <c r="K2535"/>
      <c r="L2535"/>
      <c r="M2535"/>
      <c r="N2535"/>
      <c r="O2535"/>
      <c r="P2535"/>
      <c r="Q2535" s="13">
        <v>0</v>
      </c>
      <c r="R2535" s="13">
        <v>0</v>
      </c>
      <c r="S2535" s="11">
        <f t="shared" si="387"/>
        <v>0</v>
      </c>
      <c r="T2535" s="5">
        <v>0</v>
      </c>
      <c r="U2535" s="11">
        <f t="shared" si="388"/>
        <v>0</v>
      </c>
      <c r="V2535" s="13" t="s">
        <v>1</v>
      </c>
      <c r="W2535" s="10">
        <f>IFERROR(VLOOKUP(V2535,Curr!$B$2:$C$13,2,FALSE),0)</f>
        <v>11</v>
      </c>
      <c r="X2535" s="11">
        <f t="shared" si="389"/>
        <v>0</v>
      </c>
      <c r="Y2535" s="14">
        <f t="shared" si="390"/>
        <v>0</v>
      </c>
      <c r="Z2535" s="11">
        <f t="shared" si="391"/>
        <v>0</v>
      </c>
      <c r="AA2535" s="4" t="s">
        <v>1</v>
      </c>
      <c r="AB2535" s="10">
        <f>IFERROR(VLOOKUP(AA2535,Curr!$B$2:$C$13,2,FALSE),0)</f>
        <v>11</v>
      </c>
      <c r="AC2535" s="11">
        <f t="shared" si="392"/>
        <v>0</v>
      </c>
      <c r="AD2535" s="11">
        <f t="shared" si="393"/>
        <v>0</v>
      </c>
      <c r="AE2535" s="12">
        <f t="shared" si="394"/>
        <v>0</v>
      </c>
      <c r="AF2535"/>
      <c r="AG2535"/>
      <c r="AH2535"/>
      <c r="AI2535"/>
      <c r="AJ2535"/>
    </row>
    <row r="2536" spans="2:36" x14ac:dyDescent="0.25">
      <c r="B2536" s="2" t="s">
        <v>998</v>
      </c>
      <c r="C2536"/>
      <c r="D2536" s="1" t="s">
        <v>1733</v>
      </c>
      <c r="E2536"/>
      <c r="F2536"/>
      <c r="G2536"/>
      <c r="H2536"/>
      <c r="I2536"/>
      <c r="J2536" s="1" t="s">
        <v>4259</v>
      </c>
      <c r="K2536"/>
      <c r="L2536"/>
      <c r="M2536"/>
      <c r="N2536"/>
      <c r="O2536"/>
      <c r="P2536"/>
      <c r="Q2536" s="13">
        <v>0</v>
      </c>
      <c r="R2536" s="13">
        <v>0</v>
      </c>
      <c r="S2536" s="11">
        <f t="shared" si="387"/>
        <v>0</v>
      </c>
      <c r="T2536" s="5">
        <v>0</v>
      </c>
      <c r="U2536" s="11">
        <f t="shared" si="388"/>
        <v>0</v>
      </c>
      <c r="V2536" s="13" t="s">
        <v>1</v>
      </c>
      <c r="W2536" s="10">
        <f>IFERROR(VLOOKUP(V2536,Curr!$B$2:$C$13,2,FALSE),0)</f>
        <v>11</v>
      </c>
      <c r="X2536" s="11">
        <f t="shared" si="389"/>
        <v>0</v>
      </c>
      <c r="Y2536" s="14">
        <f t="shared" si="390"/>
        <v>0</v>
      </c>
      <c r="Z2536" s="11">
        <f t="shared" si="391"/>
        <v>0</v>
      </c>
      <c r="AA2536" s="4" t="s">
        <v>1</v>
      </c>
      <c r="AB2536" s="10">
        <f>IFERROR(VLOOKUP(AA2536,Curr!$B$2:$C$13,2,FALSE),0)</f>
        <v>11</v>
      </c>
      <c r="AC2536" s="11">
        <f t="shared" si="392"/>
        <v>0</v>
      </c>
      <c r="AD2536" s="11">
        <f t="shared" si="393"/>
        <v>0</v>
      </c>
      <c r="AE2536" s="12">
        <f t="shared" si="394"/>
        <v>0</v>
      </c>
      <c r="AF2536"/>
      <c r="AG2536"/>
      <c r="AH2536"/>
      <c r="AI2536"/>
      <c r="AJ2536"/>
    </row>
    <row r="2537" spans="2:36" x14ac:dyDescent="0.25">
      <c r="B2537" s="2" t="s">
        <v>998</v>
      </c>
      <c r="C2537"/>
      <c r="D2537" s="1" t="s">
        <v>1733</v>
      </c>
      <c r="E2537"/>
      <c r="F2537"/>
      <c r="G2537"/>
      <c r="H2537"/>
      <c r="I2537"/>
      <c r="J2537" s="1" t="s">
        <v>4260</v>
      </c>
      <c r="K2537"/>
      <c r="L2537"/>
      <c r="M2537"/>
      <c r="N2537"/>
      <c r="O2537"/>
      <c r="P2537"/>
      <c r="Q2537" s="13">
        <v>0</v>
      </c>
      <c r="R2537" s="13">
        <v>0</v>
      </c>
      <c r="S2537" s="11">
        <f t="shared" si="387"/>
        <v>0</v>
      </c>
      <c r="T2537" s="5">
        <v>0</v>
      </c>
      <c r="U2537" s="11">
        <f t="shared" si="388"/>
        <v>0</v>
      </c>
      <c r="V2537" s="13" t="s">
        <v>1</v>
      </c>
      <c r="W2537" s="10">
        <f>IFERROR(VLOOKUP(V2537,Curr!$B$2:$C$13,2,FALSE),0)</f>
        <v>11</v>
      </c>
      <c r="X2537" s="11">
        <f t="shared" si="389"/>
        <v>0</v>
      </c>
      <c r="Y2537" s="14">
        <f t="shared" si="390"/>
        <v>0</v>
      </c>
      <c r="Z2537" s="11">
        <f t="shared" si="391"/>
        <v>0</v>
      </c>
      <c r="AA2537" s="4" t="s">
        <v>1</v>
      </c>
      <c r="AB2537" s="10">
        <f>IFERROR(VLOOKUP(AA2537,Curr!$B$2:$C$13,2,FALSE),0)</f>
        <v>11</v>
      </c>
      <c r="AC2537" s="11">
        <f t="shared" si="392"/>
        <v>0</v>
      </c>
      <c r="AD2537" s="11">
        <f t="shared" si="393"/>
        <v>0</v>
      </c>
      <c r="AE2537" s="12">
        <f t="shared" si="394"/>
        <v>0</v>
      </c>
      <c r="AF2537"/>
      <c r="AG2537"/>
      <c r="AH2537"/>
      <c r="AI2537"/>
      <c r="AJ2537"/>
    </row>
    <row r="2538" spans="2:36" x14ac:dyDescent="0.25">
      <c r="B2538" s="2" t="s">
        <v>998</v>
      </c>
      <c r="C2538"/>
      <c r="D2538" s="1" t="s">
        <v>1733</v>
      </c>
      <c r="E2538"/>
      <c r="F2538"/>
      <c r="G2538"/>
      <c r="H2538"/>
      <c r="I2538"/>
      <c r="J2538" s="1" t="s">
        <v>4261</v>
      </c>
      <c r="K2538"/>
      <c r="L2538"/>
      <c r="M2538"/>
      <c r="N2538"/>
      <c r="O2538"/>
      <c r="P2538"/>
      <c r="Q2538" s="13">
        <v>0</v>
      </c>
      <c r="R2538" s="13">
        <v>0</v>
      </c>
      <c r="S2538" s="11">
        <f t="shared" si="387"/>
        <v>0</v>
      </c>
      <c r="T2538" s="5">
        <v>0</v>
      </c>
      <c r="U2538" s="11">
        <f t="shared" si="388"/>
        <v>0</v>
      </c>
      <c r="V2538" s="13" t="s">
        <v>1</v>
      </c>
      <c r="W2538" s="10">
        <f>IFERROR(VLOOKUP(V2538,Curr!$B$2:$C$13,2,FALSE),0)</f>
        <v>11</v>
      </c>
      <c r="X2538" s="11">
        <f t="shared" si="389"/>
        <v>0</v>
      </c>
      <c r="Y2538" s="14">
        <f t="shared" si="390"/>
        <v>0</v>
      </c>
      <c r="Z2538" s="11">
        <f t="shared" si="391"/>
        <v>0</v>
      </c>
      <c r="AA2538" s="4" t="s">
        <v>1</v>
      </c>
      <c r="AB2538" s="10">
        <f>IFERROR(VLOOKUP(AA2538,Curr!$B$2:$C$13,2,FALSE),0)</f>
        <v>11</v>
      </c>
      <c r="AC2538" s="11">
        <f t="shared" si="392"/>
        <v>0</v>
      </c>
      <c r="AD2538" s="11">
        <f t="shared" si="393"/>
        <v>0</v>
      </c>
      <c r="AE2538" s="12">
        <f t="shared" si="394"/>
        <v>0</v>
      </c>
      <c r="AF2538"/>
      <c r="AG2538"/>
      <c r="AH2538"/>
      <c r="AI2538"/>
      <c r="AJ2538"/>
    </row>
    <row r="2539" spans="2:36" x14ac:dyDescent="0.25">
      <c r="B2539" s="2" t="s">
        <v>998</v>
      </c>
      <c r="C2539"/>
      <c r="D2539" s="1" t="s">
        <v>1733</v>
      </c>
      <c r="E2539"/>
      <c r="F2539"/>
      <c r="G2539"/>
      <c r="H2539"/>
      <c r="I2539"/>
      <c r="J2539" s="1" t="s">
        <v>4262</v>
      </c>
      <c r="K2539"/>
      <c r="L2539"/>
      <c r="M2539"/>
      <c r="N2539"/>
      <c r="O2539"/>
      <c r="P2539"/>
      <c r="Q2539" s="13">
        <v>0</v>
      </c>
      <c r="R2539" s="13">
        <v>0</v>
      </c>
      <c r="S2539" s="11">
        <f t="shared" si="387"/>
        <v>0</v>
      </c>
      <c r="T2539" s="5">
        <v>0</v>
      </c>
      <c r="U2539" s="11">
        <f t="shared" si="388"/>
        <v>0</v>
      </c>
      <c r="V2539" s="13" t="s">
        <v>1</v>
      </c>
      <c r="W2539" s="10">
        <f>IFERROR(VLOOKUP(V2539,Curr!$B$2:$C$13,2,FALSE),0)</f>
        <v>11</v>
      </c>
      <c r="X2539" s="11">
        <f t="shared" si="389"/>
        <v>0</v>
      </c>
      <c r="Y2539" s="14">
        <f t="shared" si="390"/>
        <v>0</v>
      </c>
      <c r="Z2539" s="11">
        <f t="shared" si="391"/>
        <v>0</v>
      </c>
      <c r="AA2539" s="4" t="s">
        <v>1</v>
      </c>
      <c r="AB2539" s="10">
        <f>IFERROR(VLOOKUP(AA2539,Curr!$B$2:$C$13,2,FALSE),0)</f>
        <v>11</v>
      </c>
      <c r="AC2539" s="11">
        <f t="shared" si="392"/>
        <v>0</v>
      </c>
      <c r="AD2539" s="11">
        <f t="shared" si="393"/>
        <v>0</v>
      </c>
      <c r="AE2539" s="12">
        <f t="shared" si="394"/>
        <v>0</v>
      </c>
      <c r="AF2539"/>
      <c r="AG2539"/>
      <c r="AH2539"/>
      <c r="AI2539"/>
      <c r="AJ2539"/>
    </row>
    <row r="2540" spans="2:36" x14ac:dyDescent="0.25">
      <c r="B2540" s="2" t="s">
        <v>998</v>
      </c>
      <c r="C2540"/>
      <c r="D2540" s="1" t="s">
        <v>1733</v>
      </c>
      <c r="E2540"/>
      <c r="F2540"/>
      <c r="G2540"/>
      <c r="H2540"/>
      <c r="I2540"/>
      <c r="J2540" s="1" t="s">
        <v>4263</v>
      </c>
      <c r="K2540"/>
      <c r="L2540"/>
      <c r="M2540"/>
      <c r="N2540"/>
      <c r="O2540"/>
      <c r="P2540"/>
      <c r="Q2540" s="13">
        <v>0</v>
      </c>
      <c r="R2540" s="13">
        <v>0</v>
      </c>
      <c r="S2540" s="11">
        <f t="shared" si="387"/>
        <v>0</v>
      </c>
      <c r="T2540" s="5">
        <v>0</v>
      </c>
      <c r="U2540" s="11">
        <f t="shared" si="388"/>
        <v>0</v>
      </c>
      <c r="V2540" s="13" t="s">
        <v>1</v>
      </c>
      <c r="W2540" s="10">
        <f>IFERROR(VLOOKUP(V2540,Curr!$B$2:$C$13,2,FALSE),0)</f>
        <v>11</v>
      </c>
      <c r="X2540" s="11">
        <f t="shared" si="389"/>
        <v>0</v>
      </c>
      <c r="Y2540" s="14">
        <f t="shared" si="390"/>
        <v>0</v>
      </c>
      <c r="Z2540" s="11">
        <f t="shared" si="391"/>
        <v>0</v>
      </c>
      <c r="AA2540" s="4" t="s">
        <v>1</v>
      </c>
      <c r="AB2540" s="10">
        <f>IFERROR(VLOOKUP(AA2540,Curr!$B$2:$C$13,2,FALSE),0)</f>
        <v>11</v>
      </c>
      <c r="AC2540" s="11">
        <f t="shared" si="392"/>
        <v>0</v>
      </c>
      <c r="AD2540" s="11">
        <f t="shared" si="393"/>
        <v>0</v>
      </c>
      <c r="AE2540" s="12">
        <f t="shared" si="394"/>
        <v>0</v>
      </c>
      <c r="AF2540"/>
      <c r="AG2540"/>
      <c r="AH2540"/>
      <c r="AI2540"/>
      <c r="AJ2540"/>
    </row>
    <row r="2541" spans="2:36" x14ac:dyDescent="0.25">
      <c r="B2541" s="2" t="s">
        <v>998</v>
      </c>
      <c r="C2541"/>
      <c r="D2541" s="1" t="s">
        <v>1733</v>
      </c>
      <c r="E2541"/>
      <c r="F2541"/>
      <c r="G2541"/>
      <c r="H2541"/>
      <c r="I2541"/>
      <c r="J2541" s="1" t="s">
        <v>4264</v>
      </c>
      <c r="K2541"/>
      <c r="L2541"/>
      <c r="M2541"/>
      <c r="N2541"/>
      <c r="O2541"/>
      <c r="P2541"/>
      <c r="Q2541" s="13">
        <v>0</v>
      </c>
      <c r="R2541" s="13">
        <v>0</v>
      </c>
      <c r="S2541" s="11">
        <f t="shared" si="387"/>
        <v>0</v>
      </c>
      <c r="T2541" s="5">
        <v>0</v>
      </c>
      <c r="U2541" s="11">
        <f t="shared" si="388"/>
        <v>0</v>
      </c>
      <c r="V2541" s="13" t="s">
        <v>1</v>
      </c>
      <c r="W2541" s="10">
        <f>IFERROR(VLOOKUP(V2541,Curr!$B$2:$C$13,2,FALSE),0)</f>
        <v>11</v>
      </c>
      <c r="X2541" s="11">
        <f t="shared" si="389"/>
        <v>0</v>
      </c>
      <c r="Y2541" s="14">
        <f t="shared" si="390"/>
        <v>0</v>
      </c>
      <c r="Z2541" s="11">
        <f t="shared" si="391"/>
        <v>0</v>
      </c>
      <c r="AA2541" s="4" t="s">
        <v>1</v>
      </c>
      <c r="AB2541" s="10">
        <f>IFERROR(VLOOKUP(AA2541,Curr!$B$2:$C$13,2,FALSE),0)</f>
        <v>11</v>
      </c>
      <c r="AC2541" s="11">
        <f t="shared" si="392"/>
        <v>0</v>
      </c>
      <c r="AD2541" s="11">
        <f t="shared" si="393"/>
        <v>0</v>
      </c>
      <c r="AE2541" s="12">
        <f t="shared" si="394"/>
        <v>0</v>
      </c>
      <c r="AF2541"/>
      <c r="AG2541"/>
      <c r="AH2541"/>
      <c r="AI2541"/>
      <c r="AJ2541"/>
    </row>
    <row r="2542" spans="2:36" x14ac:dyDescent="0.25">
      <c r="B2542" s="2" t="s">
        <v>998</v>
      </c>
      <c r="C2542"/>
      <c r="D2542" s="1" t="s">
        <v>1733</v>
      </c>
      <c r="E2542"/>
      <c r="F2542"/>
      <c r="G2542"/>
      <c r="H2542"/>
      <c r="I2542"/>
      <c r="J2542" s="1" t="s">
        <v>4265</v>
      </c>
      <c r="K2542"/>
      <c r="L2542"/>
      <c r="M2542"/>
      <c r="N2542"/>
      <c r="O2542"/>
      <c r="P2542"/>
      <c r="Q2542" s="13">
        <v>0</v>
      </c>
      <c r="R2542" s="13">
        <v>0</v>
      </c>
      <c r="S2542" s="11">
        <f t="shared" si="387"/>
        <v>0</v>
      </c>
      <c r="T2542" s="5">
        <v>0</v>
      </c>
      <c r="U2542" s="11">
        <f t="shared" si="388"/>
        <v>0</v>
      </c>
      <c r="V2542" s="13" t="s">
        <v>1</v>
      </c>
      <c r="W2542" s="10">
        <f>IFERROR(VLOOKUP(V2542,Curr!$B$2:$C$13,2,FALSE),0)</f>
        <v>11</v>
      </c>
      <c r="X2542" s="11">
        <f t="shared" si="389"/>
        <v>0</v>
      </c>
      <c r="Y2542" s="14">
        <f t="shared" si="390"/>
        <v>0</v>
      </c>
      <c r="Z2542" s="11">
        <f t="shared" si="391"/>
        <v>0</v>
      </c>
      <c r="AA2542" s="4" t="s">
        <v>1</v>
      </c>
      <c r="AB2542" s="10">
        <f>IFERROR(VLOOKUP(AA2542,Curr!$B$2:$C$13,2,FALSE),0)</f>
        <v>11</v>
      </c>
      <c r="AC2542" s="11">
        <f t="shared" si="392"/>
        <v>0</v>
      </c>
      <c r="AD2542" s="11">
        <f t="shared" si="393"/>
        <v>0</v>
      </c>
      <c r="AE2542" s="12">
        <f t="shared" si="394"/>
        <v>0</v>
      </c>
      <c r="AF2542"/>
      <c r="AG2542"/>
      <c r="AH2542"/>
      <c r="AI2542"/>
      <c r="AJ2542"/>
    </row>
    <row r="2543" spans="2:36" x14ac:dyDescent="0.25">
      <c r="B2543" s="2" t="s">
        <v>998</v>
      </c>
      <c r="C2543"/>
      <c r="D2543" s="1" t="s">
        <v>1733</v>
      </c>
      <c r="E2543"/>
      <c r="F2543"/>
      <c r="G2543"/>
      <c r="H2543"/>
      <c r="I2543"/>
      <c r="J2543" s="1" t="s">
        <v>4266</v>
      </c>
      <c r="K2543"/>
      <c r="L2543"/>
      <c r="M2543"/>
      <c r="N2543"/>
      <c r="O2543"/>
      <c r="P2543"/>
      <c r="Q2543" s="13">
        <v>0</v>
      </c>
      <c r="R2543" s="13">
        <v>0</v>
      </c>
      <c r="S2543" s="11">
        <f t="shared" si="387"/>
        <v>0</v>
      </c>
      <c r="T2543" s="5">
        <v>0</v>
      </c>
      <c r="U2543" s="11">
        <f t="shared" si="388"/>
        <v>0</v>
      </c>
      <c r="V2543" s="13" t="s">
        <v>1</v>
      </c>
      <c r="W2543" s="10">
        <f>IFERROR(VLOOKUP(V2543,Curr!$B$2:$C$13,2,FALSE),0)</f>
        <v>11</v>
      </c>
      <c r="X2543" s="11">
        <f t="shared" si="389"/>
        <v>0</v>
      </c>
      <c r="Y2543" s="14">
        <f t="shared" si="390"/>
        <v>0</v>
      </c>
      <c r="Z2543" s="11">
        <f t="shared" si="391"/>
        <v>0</v>
      </c>
      <c r="AA2543" s="4" t="s">
        <v>1</v>
      </c>
      <c r="AB2543" s="10">
        <f>IFERROR(VLOOKUP(AA2543,Curr!$B$2:$C$13,2,FALSE),0)</f>
        <v>11</v>
      </c>
      <c r="AC2543" s="11">
        <f t="shared" si="392"/>
        <v>0</v>
      </c>
      <c r="AD2543" s="11">
        <f t="shared" si="393"/>
        <v>0</v>
      </c>
      <c r="AE2543" s="12">
        <f t="shared" si="394"/>
        <v>0</v>
      </c>
      <c r="AF2543"/>
      <c r="AG2543"/>
      <c r="AH2543"/>
      <c r="AI2543"/>
      <c r="AJ2543"/>
    </row>
    <row r="2544" spans="2:36" x14ac:dyDescent="0.25">
      <c r="B2544" s="2" t="s">
        <v>998</v>
      </c>
      <c r="C2544"/>
      <c r="D2544" s="1" t="s">
        <v>1733</v>
      </c>
      <c r="E2544"/>
      <c r="F2544"/>
      <c r="G2544"/>
      <c r="H2544"/>
      <c r="I2544"/>
      <c r="J2544" s="1" t="s">
        <v>4267</v>
      </c>
      <c r="K2544"/>
      <c r="L2544"/>
      <c r="M2544"/>
      <c r="N2544"/>
      <c r="O2544"/>
      <c r="P2544"/>
      <c r="Q2544" s="13">
        <v>0</v>
      </c>
      <c r="R2544" s="13">
        <v>0</v>
      </c>
      <c r="S2544" s="11">
        <f t="shared" si="387"/>
        <v>0</v>
      </c>
      <c r="T2544" s="5">
        <v>0</v>
      </c>
      <c r="U2544" s="11">
        <f t="shared" si="388"/>
        <v>0</v>
      </c>
      <c r="V2544" s="13" t="s">
        <v>1</v>
      </c>
      <c r="W2544" s="10">
        <f>IFERROR(VLOOKUP(V2544,Curr!$B$2:$C$13,2,FALSE),0)</f>
        <v>11</v>
      </c>
      <c r="X2544" s="11">
        <f t="shared" si="389"/>
        <v>0</v>
      </c>
      <c r="Y2544" s="14">
        <f t="shared" si="390"/>
        <v>0</v>
      </c>
      <c r="Z2544" s="11">
        <f t="shared" si="391"/>
        <v>0</v>
      </c>
      <c r="AA2544" s="4" t="s">
        <v>1</v>
      </c>
      <c r="AB2544" s="10">
        <f>IFERROR(VLOOKUP(AA2544,Curr!$B$2:$C$13,2,FALSE),0)</f>
        <v>11</v>
      </c>
      <c r="AC2544" s="11">
        <f t="shared" si="392"/>
        <v>0</v>
      </c>
      <c r="AD2544" s="11">
        <f t="shared" si="393"/>
        <v>0</v>
      </c>
      <c r="AE2544" s="12">
        <f t="shared" si="394"/>
        <v>0</v>
      </c>
      <c r="AF2544"/>
      <c r="AG2544"/>
      <c r="AH2544"/>
      <c r="AI2544"/>
      <c r="AJ2544"/>
    </row>
    <row r="2545" spans="2:36" x14ac:dyDescent="0.25">
      <c r="B2545" s="2" t="s">
        <v>998</v>
      </c>
      <c r="C2545"/>
      <c r="D2545" s="1" t="s">
        <v>1733</v>
      </c>
      <c r="E2545"/>
      <c r="F2545"/>
      <c r="G2545"/>
      <c r="H2545"/>
      <c r="I2545"/>
      <c r="J2545" s="1" t="s">
        <v>4268</v>
      </c>
      <c r="K2545"/>
      <c r="L2545"/>
      <c r="M2545"/>
      <c r="N2545"/>
      <c r="O2545"/>
      <c r="P2545"/>
      <c r="Q2545" s="13">
        <v>0</v>
      </c>
      <c r="R2545" s="13">
        <v>0</v>
      </c>
      <c r="S2545" s="11">
        <f t="shared" si="387"/>
        <v>0</v>
      </c>
      <c r="T2545" s="5">
        <v>0</v>
      </c>
      <c r="U2545" s="11">
        <f t="shared" si="388"/>
        <v>0</v>
      </c>
      <c r="V2545" s="13" t="s">
        <v>1</v>
      </c>
      <c r="W2545" s="10">
        <f>IFERROR(VLOOKUP(V2545,Curr!$B$2:$C$13,2,FALSE),0)</f>
        <v>11</v>
      </c>
      <c r="X2545" s="11">
        <f t="shared" si="389"/>
        <v>0</v>
      </c>
      <c r="Y2545" s="14">
        <f t="shared" si="390"/>
        <v>0</v>
      </c>
      <c r="Z2545" s="11">
        <f t="shared" si="391"/>
        <v>0</v>
      </c>
      <c r="AA2545" s="4" t="s">
        <v>1</v>
      </c>
      <c r="AB2545" s="10">
        <f>IFERROR(VLOOKUP(AA2545,Curr!$B$2:$C$13,2,FALSE),0)</f>
        <v>11</v>
      </c>
      <c r="AC2545" s="11">
        <f t="shared" si="392"/>
        <v>0</v>
      </c>
      <c r="AD2545" s="11">
        <f t="shared" si="393"/>
        <v>0</v>
      </c>
      <c r="AE2545" s="12">
        <f t="shared" si="394"/>
        <v>0</v>
      </c>
      <c r="AF2545"/>
      <c r="AG2545"/>
      <c r="AH2545"/>
      <c r="AI2545"/>
      <c r="AJ2545"/>
    </row>
    <row r="2546" spans="2:36" x14ac:dyDescent="0.25">
      <c r="B2546" s="2" t="s">
        <v>998</v>
      </c>
      <c r="C2546"/>
      <c r="D2546" s="1" t="s">
        <v>1733</v>
      </c>
      <c r="E2546"/>
      <c r="F2546"/>
      <c r="G2546"/>
      <c r="H2546"/>
      <c r="I2546"/>
      <c r="J2546" s="1" t="s">
        <v>4269</v>
      </c>
      <c r="K2546"/>
      <c r="L2546"/>
      <c r="M2546"/>
      <c r="N2546"/>
      <c r="O2546"/>
      <c r="P2546"/>
      <c r="Q2546" s="13">
        <v>0</v>
      </c>
      <c r="R2546" s="13">
        <v>0</v>
      </c>
      <c r="S2546" s="11">
        <f t="shared" si="387"/>
        <v>0</v>
      </c>
      <c r="T2546" s="5">
        <v>0</v>
      </c>
      <c r="U2546" s="11">
        <f t="shared" si="388"/>
        <v>0</v>
      </c>
      <c r="V2546" s="13" t="s">
        <v>1</v>
      </c>
      <c r="W2546" s="10">
        <f>IFERROR(VLOOKUP(V2546,Curr!$B$2:$C$13,2,FALSE),0)</f>
        <v>11</v>
      </c>
      <c r="X2546" s="11">
        <f t="shared" si="389"/>
        <v>0</v>
      </c>
      <c r="Y2546" s="14">
        <f t="shared" si="390"/>
        <v>0</v>
      </c>
      <c r="Z2546" s="11">
        <f t="shared" si="391"/>
        <v>0</v>
      </c>
      <c r="AA2546" s="4" t="s">
        <v>1</v>
      </c>
      <c r="AB2546" s="10">
        <f>IFERROR(VLOOKUP(AA2546,Curr!$B$2:$C$13,2,FALSE),0)</f>
        <v>11</v>
      </c>
      <c r="AC2546" s="11">
        <f t="shared" si="392"/>
        <v>0</v>
      </c>
      <c r="AD2546" s="11">
        <f t="shared" si="393"/>
        <v>0</v>
      </c>
      <c r="AE2546" s="12">
        <f t="shared" si="394"/>
        <v>0</v>
      </c>
      <c r="AF2546"/>
      <c r="AG2546"/>
      <c r="AH2546"/>
      <c r="AI2546"/>
      <c r="AJ2546"/>
    </row>
    <row r="2547" spans="2:36" x14ac:dyDescent="0.25">
      <c r="B2547" s="2" t="s">
        <v>998</v>
      </c>
      <c r="C2547"/>
      <c r="D2547" s="1" t="s">
        <v>1733</v>
      </c>
      <c r="E2547"/>
      <c r="F2547"/>
      <c r="G2547"/>
      <c r="H2547"/>
      <c r="I2547"/>
      <c r="J2547" s="1" t="s">
        <v>4270</v>
      </c>
      <c r="K2547"/>
      <c r="L2547"/>
      <c r="M2547"/>
      <c r="N2547"/>
      <c r="O2547"/>
      <c r="P2547"/>
      <c r="Q2547" s="13">
        <v>0</v>
      </c>
      <c r="R2547" s="13">
        <v>0</v>
      </c>
      <c r="S2547" s="11">
        <f t="shared" si="387"/>
        <v>0</v>
      </c>
      <c r="T2547" s="5">
        <v>0</v>
      </c>
      <c r="U2547" s="11">
        <f t="shared" si="388"/>
        <v>0</v>
      </c>
      <c r="V2547" s="13" t="s">
        <v>1</v>
      </c>
      <c r="W2547" s="10">
        <f>IFERROR(VLOOKUP(V2547,Curr!$B$2:$C$13,2,FALSE),0)</f>
        <v>11</v>
      </c>
      <c r="X2547" s="11">
        <f t="shared" si="389"/>
        <v>0</v>
      </c>
      <c r="Y2547" s="14">
        <f t="shared" si="390"/>
        <v>0</v>
      </c>
      <c r="Z2547" s="11">
        <f t="shared" si="391"/>
        <v>0</v>
      </c>
      <c r="AA2547" s="4" t="s">
        <v>1</v>
      </c>
      <c r="AB2547" s="10">
        <f>IFERROR(VLOOKUP(AA2547,Curr!$B$2:$C$13,2,FALSE),0)</f>
        <v>11</v>
      </c>
      <c r="AC2547" s="11">
        <f t="shared" si="392"/>
        <v>0</v>
      </c>
      <c r="AD2547" s="11">
        <f t="shared" si="393"/>
        <v>0</v>
      </c>
      <c r="AE2547" s="12">
        <f t="shared" si="394"/>
        <v>0</v>
      </c>
      <c r="AF2547"/>
      <c r="AG2547"/>
      <c r="AH2547"/>
      <c r="AI2547"/>
      <c r="AJ2547"/>
    </row>
    <row r="2548" spans="2:36" x14ac:dyDescent="0.25">
      <c r="B2548" s="2" t="s">
        <v>998</v>
      </c>
      <c r="C2548"/>
      <c r="D2548" s="1" t="s">
        <v>1733</v>
      </c>
      <c r="E2548"/>
      <c r="F2548"/>
      <c r="G2548"/>
      <c r="H2548"/>
      <c r="I2548"/>
      <c r="J2548" s="1" t="s">
        <v>4271</v>
      </c>
      <c r="K2548"/>
      <c r="L2548"/>
      <c r="M2548"/>
      <c r="N2548"/>
      <c r="O2548"/>
      <c r="P2548"/>
      <c r="Q2548" s="13">
        <v>0</v>
      </c>
      <c r="R2548" s="13">
        <v>0</v>
      </c>
      <c r="S2548" s="11">
        <f t="shared" si="387"/>
        <v>0</v>
      </c>
      <c r="T2548" s="5">
        <v>0</v>
      </c>
      <c r="U2548" s="11">
        <f t="shared" si="388"/>
        <v>0</v>
      </c>
      <c r="V2548" s="13" t="s">
        <v>1</v>
      </c>
      <c r="W2548" s="10">
        <f>IFERROR(VLOOKUP(V2548,Curr!$B$2:$C$13,2,FALSE),0)</f>
        <v>11</v>
      </c>
      <c r="X2548" s="11">
        <f t="shared" si="389"/>
        <v>0</v>
      </c>
      <c r="Y2548" s="14">
        <f t="shared" si="390"/>
        <v>0</v>
      </c>
      <c r="Z2548" s="11">
        <f t="shared" si="391"/>
        <v>0</v>
      </c>
      <c r="AA2548" s="4" t="s">
        <v>1</v>
      </c>
      <c r="AB2548" s="10">
        <f>IFERROR(VLOOKUP(AA2548,Curr!$B$2:$C$13,2,FALSE),0)</f>
        <v>11</v>
      </c>
      <c r="AC2548" s="11">
        <f t="shared" si="392"/>
        <v>0</v>
      </c>
      <c r="AD2548" s="11">
        <f t="shared" si="393"/>
        <v>0</v>
      </c>
      <c r="AE2548" s="12">
        <f t="shared" si="394"/>
        <v>0</v>
      </c>
      <c r="AF2548"/>
      <c r="AG2548"/>
      <c r="AH2548"/>
      <c r="AI2548"/>
      <c r="AJ2548"/>
    </row>
    <row r="2549" spans="2:36" x14ac:dyDescent="0.25">
      <c r="B2549" s="2" t="s">
        <v>998</v>
      </c>
      <c r="C2549"/>
      <c r="D2549" s="1" t="s">
        <v>1733</v>
      </c>
      <c r="E2549"/>
      <c r="F2549"/>
      <c r="G2549"/>
      <c r="H2549"/>
      <c r="I2549"/>
      <c r="J2549" s="1" t="s">
        <v>4272</v>
      </c>
      <c r="K2549"/>
      <c r="L2549"/>
      <c r="M2549"/>
      <c r="N2549"/>
      <c r="O2549"/>
      <c r="P2549"/>
      <c r="Q2549" s="13">
        <v>0</v>
      </c>
      <c r="R2549" s="13">
        <v>0</v>
      </c>
      <c r="S2549" s="11">
        <f t="shared" si="387"/>
        <v>0</v>
      </c>
      <c r="T2549" s="5">
        <v>0</v>
      </c>
      <c r="U2549" s="11">
        <f t="shared" si="388"/>
        <v>0</v>
      </c>
      <c r="V2549" s="13" t="s">
        <v>1</v>
      </c>
      <c r="W2549" s="10">
        <f>IFERROR(VLOOKUP(V2549,Curr!$B$2:$C$13,2,FALSE),0)</f>
        <v>11</v>
      </c>
      <c r="X2549" s="11">
        <f t="shared" si="389"/>
        <v>0</v>
      </c>
      <c r="Y2549" s="14">
        <f t="shared" si="390"/>
        <v>0</v>
      </c>
      <c r="Z2549" s="11">
        <f t="shared" si="391"/>
        <v>0</v>
      </c>
      <c r="AA2549" s="4" t="s">
        <v>1</v>
      </c>
      <c r="AB2549" s="10">
        <f>IFERROR(VLOOKUP(AA2549,Curr!$B$2:$C$13,2,FALSE),0)</f>
        <v>11</v>
      </c>
      <c r="AC2549" s="11">
        <f t="shared" si="392"/>
        <v>0</v>
      </c>
      <c r="AD2549" s="11">
        <f t="shared" si="393"/>
        <v>0</v>
      </c>
      <c r="AE2549" s="12">
        <f t="shared" si="394"/>
        <v>0</v>
      </c>
      <c r="AF2549"/>
      <c r="AG2549"/>
      <c r="AH2549"/>
      <c r="AI2549"/>
      <c r="AJ2549"/>
    </row>
    <row r="2550" spans="2:36" x14ac:dyDescent="0.25">
      <c r="B2550" s="2" t="s">
        <v>998</v>
      </c>
      <c r="C2550"/>
      <c r="D2550" s="1" t="s">
        <v>1733</v>
      </c>
      <c r="E2550"/>
      <c r="F2550"/>
      <c r="G2550"/>
      <c r="H2550"/>
      <c r="I2550"/>
      <c r="J2550" s="1" t="s">
        <v>4273</v>
      </c>
      <c r="K2550"/>
      <c r="L2550"/>
      <c r="M2550"/>
      <c r="N2550"/>
      <c r="O2550"/>
      <c r="P2550"/>
      <c r="Q2550" s="13">
        <v>0</v>
      </c>
      <c r="R2550" s="13">
        <v>0</v>
      </c>
      <c r="S2550" s="11">
        <f t="shared" si="387"/>
        <v>0</v>
      </c>
      <c r="T2550" s="5">
        <v>0</v>
      </c>
      <c r="U2550" s="11">
        <f t="shared" si="388"/>
        <v>0</v>
      </c>
      <c r="V2550" s="13" t="s">
        <v>1</v>
      </c>
      <c r="W2550" s="10">
        <f>IFERROR(VLOOKUP(V2550,Curr!$B$2:$C$13,2,FALSE),0)</f>
        <v>11</v>
      </c>
      <c r="X2550" s="11">
        <f t="shared" si="389"/>
        <v>0</v>
      </c>
      <c r="Y2550" s="14">
        <f t="shared" si="390"/>
        <v>0</v>
      </c>
      <c r="Z2550" s="11">
        <f t="shared" si="391"/>
        <v>0</v>
      </c>
      <c r="AA2550" s="4" t="s">
        <v>1</v>
      </c>
      <c r="AB2550" s="10">
        <f>IFERROR(VLOOKUP(AA2550,Curr!$B$2:$C$13,2,FALSE),0)</f>
        <v>11</v>
      </c>
      <c r="AC2550" s="11">
        <f t="shared" si="392"/>
        <v>0</v>
      </c>
      <c r="AD2550" s="11">
        <f t="shared" si="393"/>
        <v>0</v>
      </c>
      <c r="AE2550" s="12">
        <f t="shared" si="394"/>
        <v>0</v>
      </c>
      <c r="AF2550"/>
      <c r="AG2550"/>
      <c r="AH2550"/>
      <c r="AI2550"/>
      <c r="AJ2550"/>
    </row>
    <row r="2551" spans="2:36" x14ac:dyDescent="0.25">
      <c r="B2551" s="2" t="s">
        <v>998</v>
      </c>
      <c r="C2551"/>
      <c r="D2551" s="1" t="s">
        <v>1733</v>
      </c>
      <c r="E2551"/>
      <c r="F2551"/>
      <c r="G2551"/>
      <c r="H2551"/>
      <c r="I2551"/>
      <c r="J2551" s="1" t="s">
        <v>4274</v>
      </c>
      <c r="K2551"/>
      <c r="L2551"/>
      <c r="M2551"/>
      <c r="N2551"/>
      <c r="O2551"/>
      <c r="P2551"/>
      <c r="Q2551" s="13">
        <v>0</v>
      </c>
      <c r="R2551" s="13">
        <v>0</v>
      </c>
      <c r="S2551" s="11">
        <f t="shared" si="387"/>
        <v>0</v>
      </c>
      <c r="T2551" s="5">
        <v>0</v>
      </c>
      <c r="U2551" s="11">
        <f t="shared" si="388"/>
        <v>0</v>
      </c>
      <c r="V2551" s="13" t="s">
        <v>1</v>
      </c>
      <c r="W2551" s="10">
        <f>IFERROR(VLOOKUP(V2551,Curr!$B$2:$C$13,2,FALSE),0)</f>
        <v>11</v>
      </c>
      <c r="X2551" s="11">
        <f t="shared" si="389"/>
        <v>0</v>
      </c>
      <c r="Y2551" s="14">
        <f t="shared" si="390"/>
        <v>0</v>
      </c>
      <c r="Z2551" s="11">
        <f t="shared" si="391"/>
        <v>0</v>
      </c>
      <c r="AA2551" s="4" t="s">
        <v>1</v>
      </c>
      <c r="AB2551" s="10">
        <f>IFERROR(VLOOKUP(AA2551,Curr!$B$2:$C$13,2,FALSE),0)</f>
        <v>11</v>
      </c>
      <c r="AC2551" s="11">
        <f t="shared" si="392"/>
        <v>0</v>
      </c>
      <c r="AD2551" s="11">
        <f t="shared" si="393"/>
        <v>0</v>
      </c>
      <c r="AE2551" s="12">
        <f t="shared" si="394"/>
        <v>0</v>
      </c>
      <c r="AF2551"/>
      <c r="AG2551"/>
      <c r="AH2551"/>
      <c r="AI2551"/>
      <c r="AJ2551"/>
    </row>
    <row r="2552" spans="2:36" x14ac:dyDescent="0.25">
      <c r="B2552" s="2" t="s">
        <v>998</v>
      </c>
      <c r="C2552"/>
      <c r="D2552" s="1" t="s">
        <v>1733</v>
      </c>
      <c r="E2552"/>
      <c r="F2552"/>
      <c r="G2552"/>
      <c r="H2552"/>
      <c r="I2552"/>
      <c r="J2552" s="1" t="s">
        <v>4275</v>
      </c>
      <c r="K2552"/>
      <c r="L2552"/>
      <c r="M2552"/>
      <c r="N2552"/>
      <c r="O2552"/>
      <c r="P2552"/>
      <c r="Q2552" s="13">
        <v>0</v>
      </c>
      <c r="R2552" s="13">
        <v>0</v>
      </c>
      <c r="S2552" s="11">
        <f t="shared" ref="S2552:S2615" si="395">+Q2552*R2552</f>
        <v>0</v>
      </c>
      <c r="T2552" s="5">
        <v>0</v>
      </c>
      <c r="U2552" s="11">
        <f t="shared" ref="U2552:U2615" si="396">S2552*(1-T2552)</f>
        <v>0</v>
      </c>
      <c r="V2552" s="13" t="s">
        <v>1</v>
      </c>
      <c r="W2552" s="10">
        <f>IFERROR(VLOOKUP(V2552,Curr!$B$2:$C$13,2,FALSE),0)</f>
        <v>11</v>
      </c>
      <c r="X2552" s="11">
        <f t="shared" ref="X2552:X2615" si="397">U2552*W2552</f>
        <v>0</v>
      </c>
      <c r="Y2552" s="14">
        <f t="shared" ref="Y2552:Y2615" si="398">Q2552</f>
        <v>0</v>
      </c>
      <c r="Z2552" s="11">
        <f t="shared" ref="Z2552:Z2615" si="399">+Y2552*R2552</f>
        <v>0</v>
      </c>
      <c r="AA2552" s="4" t="s">
        <v>1</v>
      </c>
      <c r="AB2552" s="10">
        <f>IFERROR(VLOOKUP(AA2552,Curr!$B$2:$C$13,2,FALSE),0)</f>
        <v>11</v>
      </c>
      <c r="AC2552" s="11">
        <f t="shared" ref="AC2552:AC2615" si="400">+Y2552*AB2552*R2552</f>
        <v>0</v>
      </c>
      <c r="AD2552" s="11">
        <f t="shared" ref="AD2552:AD2615" si="401">+AC2552-X2552</f>
        <v>0</v>
      </c>
      <c r="AE2552" s="12">
        <f t="shared" ref="AE2552:AE2615" si="402">IFERROR(AD2552/AC2552,0)</f>
        <v>0</v>
      </c>
      <c r="AF2552"/>
      <c r="AG2552"/>
      <c r="AH2552"/>
      <c r="AI2552"/>
      <c r="AJ2552"/>
    </row>
    <row r="2553" spans="2:36" x14ac:dyDescent="0.25">
      <c r="B2553" s="2" t="s">
        <v>998</v>
      </c>
      <c r="C2553"/>
      <c r="D2553" s="1" t="s">
        <v>1733</v>
      </c>
      <c r="E2553"/>
      <c r="F2553"/>
      <c r="G2553"/>
      <c r="H2553"/>
      <c r="I2553"/>
      <c r="J2553" s="1" t="s">
        <v>4276</v>
      </c>
      <c r="K2553"/>
      <c r="L2553"/>
      <c r="M2553"/>
      <c r="N2553"/>
      <c r="O2553"/>
      <c r="P2553"/>
      <c r="Q2553" s="13">
        <v>0</v>
      </c>
      <c r="R2553" s="13">
        <v>0</v>
      </c>
      <c r="S2553" s="11">
        <f t="shared" si="395"/>
        <v>0</v>
      </c>
      <c r="T2553" s="5">
        <v>0</v>
      </c>
      <c r="U2553" s="11">
        <f t="shared" si="396"/>
        <v>0</v>
      </c>
      <c r="V2553" s="13" t="s">
        <v>1</v>
      </c>
      <c r="W2553" s="10">
        <f>IFERROR(VLOOKUP(V2553,Curr!$B$2:$C$13,2,FALSE),0)</f>
        <v>11</v>
      </c>
      <c r="X2553" s="11">
        <f t="shared" si="397"/>
        <v>0</v>
      </c>
      <c r="Y2553" s="14">
        <f t="shared" si="398"/>
        <v>0</v>
      </c>
      <c r="Z2553" s="11">
        <f t="shared" si="399"/>
        <v>0</v>
      </c>
      <c r="AA2553" s="4" t="s">
        <v>1</v>
      </c>
      <c r="AB2553" s="10">
        <f>IFERROR(VLOOKUP(AA2553,Curr!$B$2:$C$13,2,FALSE),0)</f>
        <v>11</v>
      </c>
      <c r="AC2553" s="11">
        <f t="shared" si="400"/>
        <v>0</v>
      </c>
      <c r="AD2553" s="11">
        <f t="shared" si="401"/>
        <v>0</v>
      </c>
      <c r="AE2553" s="12">
        <f t="shared" si="402"/>
        <v>0</v>
      </c>
      <c r="AF2553"/>
      <c r="AG2553"/>
      <c r="AH2553"/>
      <c r="AI2553"/>
      <c r="AJ2553"/>
    </row>
    <row r="2554" spans="2:36" x14ac:dyDescent="0.25">
      <c r="B2554" s="2" t="s">
        <v>998</v>
      </c>
      <c r="C2554"/>
      <c r="D2554" s="1" t="s">
        <v>1733</v>
      </c>
      <c r="E2554"/>
      <c r="F2554"/>
      <c r="G2554"/>
      <c r="H2554"/>
      <c r="I2554"/>
      <c r="J2554" s="1" t="s">
        <v>4277</v>
      </c>
      <c r="K2554"/>
      <c r="L2554"/>
      <c r="M2554"/>
      <c r="N2554"/>
      <c r="O2554"/>
      <c r="P2554"/>
      <c r="Q2554" s="13">
        <v>0</v>
      </c>
      <c r="R2554" s="13">
        <v>0</v>
      </c>
      <c r="S2554" s="11">
        <f t="shared" si="395"/>
        <v>0</v>
      </c>
      <c r="T2554" s="5">
        <v>0</v>
      </c>
      <c r="U2554" s="11">
        <f t="shared" si="396"/>
        <v>0</v>
      </c>
      <c r="V2554" s="13" t="s">
        <v>1</v>
      </c>
      <c r="W2554" s="10">
        <f>IFERROR(VLOOKUP(V2554,Curr!$B$2:$C$13,2,FALSE),0)</f>
        <v>11</v>
      </c>
      <c r="X2554" s="11">
        <f t="shared" si="397"/>
        <v>0</v>
      </c>
      <c r="Y2554" s="14">
        <f t="shared" si="398"/>
        <v>0</v>
      </c>
      <c r="Z2554" s="11">
        <f t="shared" si="399"/>
        <v>0</v>
      </c>
      <c r="AA2554" s="4" t="s">
        <v>1</v>
      </c>
      <c r="AB2554" s="10">
        <f>IFERROR(VLOOKUP(AA2554,Curr!$B$2:$C$13,2,FALSE),0)</f>
        <v>11</v>
      </c>
      <c r="AC2554" s="11">
        <f t="shared" si="400"/>
        <v>0</v>
      </c>
      <c r="AD2554" s="11">
        <f t="shared" si="401"/>
        <v>0</v>
      </c>
      <c r="AE2554" s="12">
        <f t="shared" si="402"/>
        <v>0</v>
      </c>
      <c r="AF2554"/>
      <c r="AG2554"/>
      <c r="AH2554"/>
      <c r="AI2554"/>
      <c r="AJ2554"/>
    </row>
    <row r="2555" spans="2:36" x14ac:dyDescent="0.25">
      <c r="B2555" s="2" t="s">
        <v>998</v>
      </c>
      <c r="C2555"/>
      <c r="D2555" s="1" t="s">
        <v>1733</v>
      </c>
      <c r="E2555"/>
      <c r="F2555"/>
      <c r="G2555"/>
      <c r="H2555"/>
      <c r="I2555"/>
      <c r="J2555" s="1" t="s">
        <v>4278</v>
      </c>
      <c r="K2555"/>
      <c r="L2555"/>
      <c r="M2555"/>
      <c r="N2555"/>
      <c r="O2555"/>
      <c r="P2555"/>
      <c r="Q2555" s="13">
        <v>0</v>
      </c>
      <c r="R2555" s="13">
        <v>0</v>
      </c>
      <c r="S2555" s="11">
        <f t="shared" si="395"/>
        <v>0</v>
      </c>
      <c r="T2555" s="5">
        <v>0</v>
      </c>
      <c r="U2555" s="11">
        <f t="shared" si="396"/>
        <v>0</v>
      </c>
      <c r="V2555" s="13" t="s">
        <v>1</v>
      </c>
      <c r="W2555" s="10">
        <f>IFERROR(VLOOKUP(V2555,Curr!$B$2:$C$13,2,FALSE),0)</f>
        <v>11</v>
      </c>
      <c r="X2555" s="11">
        <f t="shared" si="397"/>
        <v>0</v>
      </c>
      <c r="Y2555" s="14">
        <f t="shared" si="398"/>
        <v>0</v>
      </c>
      <c r="Z2555" s="11">
        <f t="shared" si="399"/>
        <v>0</v>
      </c>
      <c r="AA2555" s="4" t="s">
        <v>1</v>
      </c>
      <c r="AB2555" s="10">
        <f>IFERROR(VLOOKUP(AA2555,Curr!$B$2:$C$13,2,FALSE),0)</f>
        <v>11</v>
      </c>
      <c r="AC2555" s="11">
        <f t="shared" si="400"/>
        <v>0</v>
      </c>
      <c r="AD2555" s="11">
        <f t="shared" si="401"/>
        <v>0</v>
      </c>
      <c r="AE2555" s="12">
        <f t="shared" si="402"/>
        <v>0</v>
      </c>
      <c r="AF2555"/>
      <c r="AG2555"/>
      <c r="AH2555"/>
      <c r="AI2555"/>
      <c r="AJ2555"/>
    </row>
    <row r="2556" spans="2:36" x14ac:dyDescent="0.25">
      <c r="B2556" s="2" t="s">
        <v>998</v>
      </c>
      <c r="C2556"/>
      <c r="D2556" s="1" t="s">
        <v>1733</v>
      </c>
      <c r="E2556"/>
      <c r="F2556"/>
      <c r="G2556"/>
      <c r="H2556"/>
      <c r="I2556"/>
      <c r="J2556" s="1" t="s">
        <v>4279</v>
      </c>
      <c r="K2556"/>
      <c r="L2556"/>
      <c r="M2556"/>
      <c r="N2556"/>
      <c r="O2556"/>
      <c r="P2556"/>
      <c r="Q2556" s="13">
        <v>0</v>
      </c>
      <c r="R2556" s="13">
        <v>0</v>
      </c>
      <c r="S2556" s="11">
        <f t="shared" si="395"/>
        <v>0</v>
      </c>
      <c r="T2556" s="5">
        <v>0</v>
      </c>
      <c r="U2556" s="11">
        <f t="shared" si="396"/>
        <v>0</v>
      </c>
      <c r="V2556" s="13" t="s">
        <v>1</v>
      </c>
      <c r="W2556" s="10">
        <f>IFERROR(VLOOKUP(V2556,Curr!$B$2:$C$13,2,FALSE),0)</f>
        <v>11</v>
      </c>
      <c r="X2556" s="11">
        <f t="shared" si="397"/>
        <v>0</v>
      </c>
      <c r="Y2556" s="14">
        <f t="shared" si="398"/>
        <v>0</v>
      </c>
      <c r="Z2556" s="11">
        <f t="shared" si="399"/>
        <v>0</v>
      </c>
      <c r="AA2556" s="4" t="s">
        <v>1</v>
      </c>
      <c r="AB2556" s="10">
        <f>IFERROR(VLOOKUP(AA2556,Curr!$B$2:$C$13,2,FALSE),0)</f>
        <v>11</v>
      </c>
      <c r="AC2556" s="11">
        <f t="shared" si="400"/>
        <v>0</v>
      </c>
      <c r="AD2556" s="11">
        <f t="shared" si="401"/>
        <v>0</v>
      </c>
      <c r="AE2556" s="12">
        <f t="shared" si="402"/>
        <v>0</v>
      </c>
      <c r="AF2556"/>
      <c r="AG2556"/>
      <c r="AH2556"/>
      <c r="AI2556"/>
      <c r="AJ2556"/>
    </row>
    <row r="2557" spans="2:36" x14ac:dyDescent="0.25">
      <c r="B2557" s="2" t="s">
        <v>998</v>
      </c>
      <c r="C2557"/>
      <c r="D2557" s="1" t="s">
        <v>1733</v>
      </c>
      <c r="E2557"/>
      <c r="F2557"/>
      <c r="G2557"/>
      <c r="H2557"/>
      <c r="I2557"/>
      <c r="J2557" s="1" t="s">
        <v>4280</v>
      </c>
      <c r="K2557"/>
      <c r="L2557"/>
      <c r="M2557"/>
      <c r="N2557"/>
      <c r="O2557"/>
      <c r="P2557"/>
      <c r="Q2557" s="13">
        <v>0</v>
      </c>
      <c r="R2557" s="13">
        <v>0</v>
      </c>
      <c r="S2557" s="11">
        <f t="shared" si="395"/>
        <v>0</v>
      </c>
      <c r="T2557" s="5">
        <v>0</v>
      </c>
      <c r="U2557" s="11">
        <f t="shared" si="396"/>
        <v>0</v>
      </c>
      <c r="V2557" s="13" t="s">
        <v>1</v>
      </c>
      <c r="W2557" s="10">
        <f>IFERROR(VLOOKUP(V2557,Curr!$B$2:$C$13,2,FALSE),0)</f>
        <v>11</v>
      </c>
      <c r="X2557" s="11">
        <f t="shared" si="397"/>
        <v>0</v>
      </c>
      <c r="Y2557" s="14">
        <f t="shared" si="398"/>
        <v>0</v>
      </c>
      <c r="Z2557" s="11">
        <f t="shared" si="399"/>
        <v>0</v>
      </c>
      <c r="AA2557" s="4" t="s">
        <v>1</v>
      </c>
      <c r="AB2557" s="10">
        <f>IFERROR(VLOOKUP(AA2557,Curr!$B$2:$C$13,2,FALSE),0)</f>
        <v>11</v>
      </c>
      <c r="AC2557" s="11">
        <f t="shared" si="400"/>
        <v>0</v>
      </c>
      <c r="AD2557" s="11">
        <f t="shared" si="401"/>
        <v>0</v>
      </c>
      <c r="AE2557" s="12">
        <f t="shared" si="402"/>
        <v>0</v>
      </c>
      <c r="AF2557"/>
      <c r="AG2557"/>
      <c r="AH2557"/>
      <c r="AI2557"/>
      <c r="AJ2557"/>
    </row>
    <row r="2558" spans="2:36" x14ac:dyDescent="0.25">
      <c r="B2558" s="2" t="s">
        <v>998</v>
      </c>
      <c r="C2558"/>
      <c r="D2558" s="1" t="s">
        <v>1733</v>
      </c>
      <c r="E2558"/>
      <c r="F2558"/>
      <c r="G2558"/>
      <c r="H2558"/>
      <c r="I2558"/>
      <c r="J2558" s="1" t="s">
        <v>4281</v>
      </c>
      <c r="K2558"/>
      <c r="L2558"/>
      <c r="M2558"/>
      <c r="N2558"/>
      <c r="O2558"/>
      <c r="P2558"/>
      <c r="Q2558" s="13">
        <v>0</v>
      </c>
      <c r="R2558" s="13">
        <v>0</v>
      </c>
      <c r="S2558" s="11">
        <f t="shared" si="395"/>
        <v>0</v>
      </c>
      <c r="T2558" s="5">
        <v>0</v>
      </c>
      <c r="U2558" s="11">
        <f t="shared" si="396"/>
        <v>0</v>
      </c>
      <c r="V2558" s="13" t="s">
        <v>1</v>
      </c>
      <c r="W2558" s="10">
        <f>IFERROR(VLOOKUP(V2558,Curr!$B$2:$C$13,2,FALSE),0)</f>
        <v>11</v>
      </c>
      <c r="X2558" s="11">
        <f t="shared" si="397"/>
        <v>0</v>
      </c>
      <c r="Y2558" s="14">
        <f t="shared" si="398"/>
        <v>0</v>
      </c>
      <c r="Z2558" s="11">
        <f t="shared" si="399"/>
        <v>0</v>
      </c>
      <c r="AA2558" s="4" t="s">
        <v>1</v>
      </c>
      <c r="AB2558" s="10">
        <f>IFERROR(VLOOKUP(AA2558,Curr!$B$2:$C$13,2,FALSE),0)</f>
        <v>11</v>
      </c>
      <c r="AC2558" s="11">
        <f t="shared" si="400"/>
        <v>0</v>
      </c>
      <c r="AD2558" s="11">
        <f t="shared" si="401"/>
        <v>0</v>
      </c>
      <c r="AE2558" s="12">
        <f t="shared" si="402"/>
        <v>0</v>
      </c>
      <c r="AF2558"/>
      <c r="AG2558"/>
      <c r="AH2558"/>
      <c r="AI2558"/>
      <c r="AJ2558"/>
    </row>
    <row r="2559" spans="2:36" x14ac:dyDescent="0.25">
      <c r="B2559" s="2" t="s">
        <v>998</v>
      </c>
      <c r="C2559"/>
      <c r="D2559" s="1" t="s">
        <v>1733</v>
      </c>
      <c r="E2559"/>
      <c r="F2559"/>
      <c r="G2559"/>
      <c r="H2559"/>
      <c r="I2559"/>
      <c r="J2559" s="1" t="s">
        <v>4282</v>
      </c>
      <c r="K2559"/>
      <c r="L2559"/>
      <c r="M2559"/>
      <c r="N2559"/>
      <c r="O2559"/>
      <c r="P2559"/>
      <c r="Q2559" s="13">
        <v>0</v>
      </c>
      <c r="R2559" s="13">
        <v>0</v>
      </c>
      <c r="S2559" s="11">
        <f t="shared" si="395"/>
        <v>0</v>
      </c>
      <c r="T2559" s="5">
        <v>0</v>
      </c>
      <c r="U2559" s="11">
        <f t="shared" si="396"/>
        <v>0</v>
      </c>
      <c r="V2559" s="13" t="s">
        <v>1</v>
      </c>
      <c r="W2559" s="10">
        <f>IFERROR(VLOOKUP(V2559,Curr!$B$2:$C$13,2,FALSE),0)</f>
        <v>11</v>
      </c>
      <c r="X2559" s="11">
        <f t="shared" si="397"/>
        <v>0</v>
      </c>
      <c r="Y2559" s="14">
        <f t="shared" si="398"/>
        <v>0</v>
      </c>
      <c r="Z2559" s="11">
        <f t="shared" si="399"/>
        <v>0</v>
      </c>
      <c r="AA2559" s="4" t="s">
        <v>1</v>
      </c>
      <c r="AB2559" s="10">
        <f>IFERROR(VLOOKUP(AA2559,Curr!$B$2:$C$13,2,FALSE),0)</f>
        <v>11</v>
      </c>
      <c r="AC2559" s="11">
        <f t="shared" si="400"/>
        <v>0</v>
      </c>
      <c r="AD2559" s="11">
        <f t="shared" si="401"/>
        <v>0</v>
      </c>
      <c r="AE2559" s="12">
        <f t="shared" si="402"/>
        <v>0</v>
      </c>
      <c r="AF2559"/>
      <c r="AG2559"/>
      <c r="AH2559"/>
      <c r="AI2559"/>
      <c r="AJ2559"/>
    </row>
    <row r="2560" spans="2:36" x14ac:dyDescent="0.25">
      <c r="B2560" s="2" t="s">
        <v>998</v>
      </c>
      <c r="C2560"/>
      <c r="D2560" s="1" t="s">
        <v>1733</v>
      </c>
      <c r="E2560"/>
      <c r="F2560"/>
      <c r="G2560"/>
      <c r="H2560"/>
      <c r="I2560"/>
      <c r="J2560" s="1" t="s">
        <v>4283</v>
      </c>
      <c r="K2560"/>
      <c r="L2560"/>
      <c r="M2560"/>
      <c r="N2560"/>
      <c r="O2560"/>
      <c r="P2560"/>
      <c r="Q2560" s="13">
        <v>0</v>
      </c>
      <c r="R2560" s="13">
        <v>0</v>
      </c>
      <c r="S2560" s="11">
        <f t="shared" si="395"/>
        <v>0</v>
      </c>
      <c r="T2560" s="5">
        <v>0</v>
      </c>
      <c r="U2560" s="11">
        <f t="shared" si="396"/>
        <v>0</v>
      </c>
      <c r="V2560" s="13" t="s">
        <v>1</v>
      </c>
      <c r="W2560" s="10">
        <f>IFERROR(VLOOKUP(V2560,Curr!$B$2:$C$13,2,FALSE),0)</f>
        <v>11</v>
      </c>
      <c r="X2560" s="11">
        <f t="shared" si="397"/>
        <v>0</v>
      </c>
      <c r="Y2560" s="14">
        <f t="shared" si="398"/>
        <v>0</v>
      </c>
      <c r="Z2560" s="11">
        <f t="shared" si="399"/>
        <v>0</v>
      </c>
      <c r="AA2560" s="4" t="s">
        <v>1</v>
      </c>
      <c r="AB2560" s="10">
        <f>IFERROR(VLOOKUP(AA2560,Curr!$B$2:$C$13,2,FALSE),0)</f>
        <v>11</v>
      </c>
      <c r="AC2560" s="11">
        <f t="shared" si="400"/>
        <v>0</v>
      </c>
      <c r="AD2560" s="11">
        <f t="shared" si="401"/>
        <v>0</v>
      </c>
      <c r="AE2560" s="12">
        <f t="shared" si="402"/>
        <v>0</v>
      </c>
      <c r="AF2560"/>
      <c r="AG2560"/>
      <c r="AH2560"/>
      <c r="AI2560"/>
      <c r="AJ2560"/>
    </row>
    <row r="2561" spans="2:36" x14ac:dyDescent="0.25">
      <c r="B2561" s="2" t="s">
        <v>998</v>
      </c>
      <c r="C2561"/>
      <c r="D2561" s="1" t="s">
        <v>1733</v>
      </c>
      <c r="E2561"/>
      <c r="F2561"/>
      <c r="G2561"/>
      <c r="H2561"/>
      <c r="I2561"/>
      <c r="J2561" s="1" t="s">
        <v>4284</v>
      </c>
      <c r="K2561"/>
      <c r="L2561"/>
      <c r="M2561"/>
      <c r="N2561"/>
      <c r="O2561"/>
      <c r="P2561"/>
      <c r="Q2561" s="13">
        <v>0</v>
      </c>
      <c r="R2561" s="13">
        <v>0</v>
      </c>
      <c r="S2561" s="11">
        <f t="shared" si="395"/>
        <v>0</v>
      </c>
      <c r="T2561" s="5">
        <v>0</v>
      </c>
      <c r="U2561" s="11">
        <f t="shared" si="396"/>
        <v>0</v>
      </c>
      <c r="V2561" s="13" t="s">
        <v>1</v>
      </c>
      <c r="W2561" s="10">
        <f>IFERROR(VLOOKUP(V2561,Curr!$B$2:$C$13,2,FALSE),0)</f>
        <v>11</v>
      </c>
      <c r="X2561" s="11">
        <f t="shared" si="397"/>
        <v>0</v>
      </c>
      <c r="Y2561" s="14">
        <f t="shared" si="398"/>
        <v>0</v>
      </c>
      <c r="Z2561" s="11">
        <f t="shared" si="399"/>
        <v>0</v>
      </c>
      <c r="AA2561" s="4" t="s">
        <v>1</v>
      </c>
      <c r="AB2561" s="10">
        <f>IFERROR(VLOOKUP(AA2561,Curr!$B$2:$C$13,2,FALSE),0)</f>
        <v>11</v>
      </c>
      <c r="AC2561" s="11">
        <f t="shared" si="400"/>
        <v>0</v>
      </c>
      <c r="AD2561" s="11">
        <f t="shared" si="401"/>
        <v>0</v>
      </c>
      <c r="AE2561" s="12">
        <f t="shared" si="402"/>
        <v>0</v>
      </c>
      <c r="AF2561"/>
      <c r="AG2561"/>
      <c r="AH2561"/>
      <c r="AI2561"/>
      <c r="AJ2561"/>
    </row>
    <row r="2562" spans="2:36" x14ac:dyDescent="0.25">
      <c r="B2562" s="2" t="s">
        <v>998</v>
      </c>
      <c r="C2562"/>
      <c r="D2562" s="1" t="s">
        <v>1733</v>
      </c>
      <c r="E2562"/>
      <c r="F2562"/>
      <c r="G2562"/>
      <c r="H2562"/>
      <c r="I2562"/>
      <c r="J2562" s="1" t="s">
        <v>4285</v>
      </c>
      <c r="K2562"/>
      <c r="L2562"/>
      <c r="M2562"/>
      <c r="N2562"/>
      <c r="O2562"/>
      <c r="P2562"/>
      <c r="Q2562" s="13">
        <v>0</v>
      </c>
      <c r="R2562" s="13">
        <v>0</v>
      </c>
      <c r="S2562" s="11">
        <f t="shared" si="395"/>
        <v>0</v>
      </c>
      <c r="T2562" s="5">
        <v>0</v>
      </c>
      <c r="U2562" s="11">
        <f t="shared" si="396"/>
        <v>0</v>
      </c>
      <c r="V2562" s="13" t="s">
        <v>1</v>
      </c>
      <c r="W2562" s="10">
        <f>IFERROR(VLOOKUP(V2562,Curr!$B$2:$C$13,2,FALSE),0)</f>
        <v>11</v>
      </c>
      <c r="X2562" s="11">
        <f t="shared" si="397"/>
        <v>0</v>
      </c>
      <c r="Y2562" s="14">
        <f t="shared" si="398"/>
        <v>0</v>
      </c>
      <c r="Z2562" s="11">
        <f t="shared" si="399"/>
        <v>0</v>
      </c>
      <c r="AA2562" s="4" t="s">
        <v>1</v>
      </c>
      <c r="AB2562" s="10">
        <f>IFERROR(VLOOKUP(AA2562,Curr!$B$2:$C$13,2,FALSE),0)</f>
        <v>11</v>
      </c>
      <c r="AC2562" s="11">
        <f t="shared" si="400"/>
        <v>0</v>
      </c>
      <c r="AD2562" s="11">
        <f t="shared" si="401"/>
        <v>0</v>
      </c>
      <c r="AE2562" s="12">
        <f t="shared" si="402"/>
        <v>0</v>
      </c>
      <c r="AF2562"/>
      <c r="AG2562"/>
      <c r="AH2562"/>
      <c r="AI2562"/>
      <c r="AJ2562"/>
    </row>
    <row r="2563" spans="2:36" x14ac:dyDescent="0.25">
      <c r="B2563" s="2" t="s">
        <v>998</v>
      </c>
      <c r="C2563"/>
      <c r="D2563" s="1" t="s">
        <v>1733</v>
      </c>
      <c r="E2563"/>
      <c r="F2563"/>
      <c r="G2563"/>
      <c r="H2563"/>
      <c r="I2563"/>
      <c r="J2563" s="1" t="s">
        <v>4286</v>
      </c>
      <c r="K2563"/>
      <c r="L2563"/>
      <c r="M2563"/>
      <c r="N2563"/>
      <c r="O2563"/>
      <c r="P2563"/>
      <c r="Q2563" s="13">
        <v>0</v>
      </c>
      <c r="R2563" s="13">
        <v>0</v>
      </c>
      <c r="S2563" s="11">
        <f t="shared" si="395"/>
        <v>0</v>
      </c>
      <c r="T2563" s="5">
        <v>0</v>
      </c>
      <c r="U2563" s="11">
        <f t="shared" si="396"/>
        <v>0</v>
      </c>
      <c r="V2563" s="13" t="s">
        <v>1</v>
      </c>
      <c r="W2563" s="10">
        <f>IFERROR(VLOOKUP(V2563,Curr!$B$2:$C$13,2,FALSE),0)</f>
        <v>11</v>
      </c>
      <c r="X2563" s="11">
        <f t="shared" si="397"/>
        <v>0</v>
      </c>
      <c r="Y2563" s="14">
        <f t="shared" si="398"/>
        <v>0</v>
      </c>
      <c r="Z2563" s="11">
        <f t="shared" si="399"/>
        <v>0</v>
      </c>
      <c r="AA2563" s="4" t="s">
        <v>1</v>
      </c>
      <c r="AB2563" s="10">
        <f>IFERROR(VLOOKUP(AA2563,Curr!$B$2:$C$13,2,FALSE),0)</f>
        <v>11</v>
      </c>
      <c r="AC2563" s="11">
        <f t="shared" si="400"/>
        <v>0</v>
      </c>
      <c r="AD2563" s="11">
        <f t="shared" si="401"/>
        <v>0</v>
      </c>
      <c r="AE2563" s="12">
        <f t="shared" si="402"/>
        <v>0</v>
      </c>
      <c r="AF2563"/>
      <c r="AG2563"/>
      <c r="AH2563"/>
      <c r="AI2563"/>
      <c r="AJ2563"/>
    </row>
    <row r="2564" spans="2:36" x14ac:dyDescent="0.25">
      <c r="B2564" s="2" t="s">
        <v>998</v>
      </c>
      <c r="C2564"/>
      <c r="D2564" s="1" t="s">
        <v>1733</v>
      </c>
      <c r="E2564"/>
      <c r="F2564"/>
      <c r="G2564"/>
      <c r="H2564"/>
      <c r="I2564"/>
      <c r="J2564" s="1" t="s">
        <v>4287</v>
      </c>
      <c r="K2564"/>
      <c r="L2564"/>
      <c r="M2564"/>
      <c r="N2564"/>
      <c r="O2564"/>
      <c r="P2564"/>
      <c r="Q2564" s="13">
        <v>0</v>
      </c>
      <c r="R2564" s="13">
        <v>0</v>
      </c>
      <c r="S2564" s="11">
        <f t="shared" si="395"/>
        <v>0</v>
      </c>
      <c r="T2564" s="5">
        <v>0</v>
      </c>
      <c r="U2564" s="11">
        <f t="shared" si="396"/>
        <v>0</v>
      </c>
      <c r="V2564" s="13" t="s">
        <v>1</v>
      </c>
      <c r="W2564" s="10">
        <f>IFERROR(VLOOKUP(V2564,Curr!$B$2:$C$13,2,FALSE),0)</f>
        <v>11</v>
      </c>
      <c r="X2564" s="11">
        <f t="shared" si="397"/>
        <v>0</v>
      </c>
      <c r="Y2564" s="14">
        <f t="shared" si="398"/>
        <v>0</v>
      </c>
      <c r="Z2564" s="11">
        <f t="shared" si="399"/>
        <v>0</v>
      </c>
      <c r="AA2564" s="4" t="s">
        <v>1</v>
      </c>
      <c r="AB2564" s="10">
        <f>IFERROR(VLOOKUP(AA2564,Curr!$B$2:$C$13,2,FALSE),0)</f>
        <v>11</v>
      </c>
      <c r="AC2564" s="11">
        <f t="shared" si="400"/>
        <v>0</v>
      </c>
      <c r="AD2564" s="11">
        <f t="shared" si="401"/>
        <v>0</v>
      </c>
      <c r="AE2564" s="12">
        <f t="shared" si="402"/>
        <v>0</v>
      </c>
      <c r="AF2564"/>
      <c r="AG2564"/>
      <c r="AH2564"/>
      <c r="AI2564"/>
      <c r="AJ2564"/>
    </row>
    <row r="2565" spans="2:36" x14ac:dyDescent="0.25">
      <c r="B2565" s="2" t="s">
        <v>998</v>
      </c>
      <c r="C2565"/>
      <c r="D2565" s="1" t="s">
        <v>1733</v>
      </c>
      <c r="E2565"/>
      <c r="F2565"/>
      <c r="G2565"/>
      <c r="H2565"/>
      <c r="I2565"/>
      <c r="J2565" s="1" t="s">
        <v>4288</v>
      </c>
      <c r="K2565"/>
      <c r="L2565"/>
      <c r="M2565"/>
      <c r="N2565"/>
      <c r="O2565"/>
      <c r="P2565"/>
      <c r="Q2565" s="13">
        <v>0</v>
      </c>
      <c r="R2565" s="13">
        <v>0</v>
      </c>
      <c r="S2565" s="11">
        <f t="shared" si="395"/>
        <v>0</v>
      </c>
      <c r="T2565" s="5">
        <v>0</v>
      </c>
      <c r="U2565" s="11">
        <f t="shared" si="396"/>
        <v>0</v>
      </c>
      <c r="V2565" s="13" t="s">
        <v>1</v>
      </c>
      <c r="W2565" s="10">
        <f>IFERROR(VLOOKUP(V2565,Curr!$B$2:$C$13,2,FALSE),0)</f>
        <v>11</v>
      </c>
      <c r="X2565" s="11">
        <f t="shared" si="397"/>
        <v>0</v>
      </c>
      <c r="Y2565" s="14">
        <f t="shared" si="398"/>
        <v>0</v>
      </c>
      <c r="Z2565" s="11">
        <f t="shared" si="399"/>
        <v>0</v>
      </c>
      <c r="AA2565" s="4" t="s">
        <v>1</v>
      </c>
      <c r="AB2565" s="10">
        <f>IFERROR(VLOOKUP(AA2565,Curr!$B$2:$C$13,2,FALSE),0)</f>
        <v>11</v>
      </c>
      <c r="AC2565" s="11">
        <f t="shared" si="400"/>
        <v>0</v>
      </c>
      <c r="AD2565" s="11">
        <f t="shared" si="401"/>
        <v>0</v>
      </c>
      <c r="AE2565" s="12">
        <f t="shared" si="402"/>
        <v>0</v>
      </c>
      <c r="AF2565"/>
      <c r="AG2565"/>
      <c r="AH2565"/>
      <c r="AI2565"/>
      <c r="AJ2565"/>
    </row>
    <row r="2566" spans="2:36" x14ac:dyDescent="0.25">
      <c r="B2566" s="2" t="s">
        <v>998</v>
      </c>
      <c r="C2566"/>
      <c r="D2566" s="1" t="s">
        <v>1733</v>
      </c>
      <c r="E2566"/>
      <c r="F2566"/>
      <c r="G2566"/>
      <c r="H2566"/>
      <c r="I2566"/>
      <c r="J2566" s="1" t="s">
        <v>4289</v>
      </c>
      <c r="K2566"/>
      <c r="L2566"/>
      <c r="M2566"/>
      <c r="N2566"/>
      <c r="O2566"/>
      <c r="P2566"/>
      <c r="Q2566" s="13">
        <v>0</v>
      </c>
      <c r="R2566" s="13">
        <v>0</v>
      </c>
      <c r="S2566" s="11">
        <f t="shared" si="395"/>
        <v>0</v>
      </c>
      <c r="T2566" s="5">
        <v>0</v>
      </c>
      <c r="U2566" s="11">
        <f t="shared" si="396"/>
        <v>0</v>
      </c>
      <c r="V2566" s="13" t="s">
        <v>1</v>
      </c>
      <c r="W2566" s="10">
        <f>IFERROR(VLOOKUP(V2566,Curr!$B$2:$C$13,2,FALSE),0)</f>
        <v>11</v>
      </c>
      <c r="X2566" s="11">
        <f t="shared" si="397"/>
        <v>0</v>
      </c>
      <c r="Y2566" s="14">
        <f t="shared" si="398"/>
        <v>0</v>
      </c>
      <c r="Z2566" s="11">
        <f t="shared" si="399"/>
        <v>0</v>
      </c>
      <c r="AA2566" s="4" t="s">
        <v>1</v>
      </c>
      <c r="AB2566" s="10">
        <f>IFERROR(VLOOKUP(AA2566,Curr!$B$2:$C$13,2,FALSE),0)</f>
        <v>11</v>
      </c>
      <c r="AC2566" s="11">
        <f t="shared" si="400"/>
        <v>0</v>
      </c>
      <c r="AD2566" s="11">
        <f t="shared" si="401"/>
        <v>0</v>
      </c>
      <c r="AE2566" s="12">
        <f t="shared" si="402"/>
        <v>0</v>
      </c>
      <c r="AF2566"/>
      <c r="AG2566"/>
      <c r="AH2566"/>
      <c r="AI2566"/>
      <c r="AJ2566"/>
    </row>
    <row r="2567" spans="2:36" x14ac:dyDescent="0.25">
      <c r="B2567" s="2" t="s">
        <v>998</v>
      </c>
      <c r="C2567"/>
      <c r="D2567" s="1" t="s">
        <v>1733</v>
      </c>
      <c r="E2567"/>
      <c r="F2567"/>
      <c r="G2567"/>
      <c r="H2567"/>
      <c r="I2567"/>
      <c r="J2567" s="1" t="s">
        <v>4290</v>
      </c>
      <c r="K2567"/>
      <c r="L2567"/>
      <c r="M2567"/>
      <c r="N2567"/>
      <c r="O2567"/>
      <c r="P2567"/>
      <c r="Q2567" s="13">
        <v>0</v>
      </c>
      <c r="R2567" s="13">
        <v>0</v>
      </c>
      <c r="S2567" s="11">
        <f t="shared" si="395"/>
        <v>0</v>
      </c>
      <c r="T2567" s="5">
        <v>0</v>
      </c>
      <c r="U2567" s="11">
        <f t="shared" si="396"/>
        <v>0</v>
      </c>
      <c r="V2567" s="13" t="s">
        <v>1</v>
      </c>
      <c r="W2567" s="10">
        <f>IFERROR(VLOOKUP(V2567,Curr!$B$2:$C$13,2,FALSE),0)</f>
        <v>11</v>
      </c>
      <c r="X2567" s="11">
        <f t="shared" si="397"/>
        <v>0</v>
      </c>
      <c r="Y2567" s="14">
        <f t="shared" si="398"/>
        <v>0</v>
      </c>
      <c r="Z2567" s="11">
        <f t="shared" si="399"/>
        <v>0</v>
      </c>
      <c r="AA2567" s="4" t="s">
        <v>1</v>
      </c>
      <c r="AB2567" s="10">
        <f>IFERROR(VLOOKUP(AA2567,Curr!$B$2:$C$13,2,FALSE),0)</f>
        <v>11</v>
      </c>
      <c r="AC2567" s="11">
        <f t="shared" si="400"/>
        <v>0</v>
      </c>
      <c r="AD2567" s="11">
        <f t="shared" si="401"/>
        <v>0</v>
      </c>
      <c r="AE2567" s="12">
        <f t="shared" si="402"/>
        <v>0</v>
      </c>
      <c r="AF2567"/>
      <c r="AG2567"/>
      <c r="AH2567"/>
      <c r="AI2567"/>
      <c r="AJ2567"/>
    </row>
    <row r="2568" spans="2:36" x14ac:dyDescent="0.25">
      <c r="B2568" s="2" t="s">
        <v>998</v>
      </c>
      <c r="C2568"/>
      <c r="D2568" s="1" t="s">
        <v>1733</v>
      </c>
      <c r="E2568"/>
      <c r="F2568"/>
      <c r="G2568"/>
      <c r="H2568"/>
      <c r="I2568"/>
      <c r="J2568" s="1" t="s">
        <v>4291</v>
      </c>
      <c r="K2568"/>
      <c r="L2568"/>
      <c r="M2568"/>
      <c r="N2568"/>
      <c r="O2568"/>
      <c r="P2568"/>
      <c r="Q2568" s="13">
        <v>0</v>
      </c>
      <c r="R2568" s="13">
        <v>0</v>
      </c>
      <c r="S2568" s="11">
        <f t="shared" si="395"/>
        <v>0</v>
      </c>
      <c r="T2568" s="5">
        <v>0</v>
      </c>
      <c r="U2568" s="11">
        <f t="shared" si="396"/>
        <v>0</v>
      </c>
      <c r="V2568" s="13" t="s">
        <v>1</v>
      </c>
      <c r="W2568" s="10">
        <f>IFERROR(VLOOKUP(V2568,Curr!$B$2:$C$13,2,FALSE),0)</f>
        <v>11</v>
      </c>
      <c r="X2568" s="11">
        <f t="shared" si="397"/>
        <v>0</v>
      </c>
      <c r="Y2568" s="14">
        <f t="shared" si="398"/>
        <v>0</v>
      </c>
      <c r="Z2568" s="11">
        <f t="shared" si="399"/>
        <v>0</v>
      </c>
      <c r="AA2568" s="4" t="s">
        <v>1</v>
      </c>
      <c r="AB2568" s="10">
        <f>IFERROR(VLOOKUP(AA2568,Curr!$B$2:$C$13,2,FALSE),0)</f>
        <v>11</v>
      </c>
      <c r="AC2568" s="11">
        <f t="shared" si="400"/>
        <v>0</v>
      </c>
      <c r="AD2568" s="11">
        <f t="shared" si="401"/>
        <v>0</v>
      </c>
      <c r="AE2568" s="12">
        <f t="shared" si="402"/>
        <v>0</v>
      </c>
      <c r="AF2568"/>
      <c r="AG2568"/>
      <c r="AH2568"/>
      <c r="AI2568"/>
      <c r="AJ2568"/>
    </row>
    <row r="2569" spans="2:36" x14ac:dyDescent="0.25">
      <c r="B2569" s="2" t="s">
        <v>998</v>
      </c>
      <c r="C2569"/>
      <c r="D2569" s="1" t="s">
        <v>1733</v>
      </c>
      <c r="E2569"/>
      <c r="F2569"/>
      <c r="G2569"/>
      <c r="H2569"/>
      <c r="I2569"/>
      <c r="J2569" s="1" t="s">
        <v>4292</v>
      </c>
      <c r="K2569"/>
      <c r="L2569"/>
      <c r="M2569"/>
      <c r="N2569"/>
      <c r="O2569"/>
      <c r="P2569"/>
      <c r="Q2569" s="13">
        <v>0</v>
      </c>
      <c r="R2569" s="13">
        <v>0</v>
      </c>
      <c r="S2569" s="11">
        <f t="shared" si="395"/>
        <v>0</v>
      </c>
      <c r="T2569" s="5">
        <v>0</v>
      </c>
      <c r="U2569" s="11">
        <f t="shared" si="396"/>
        <v>0</v>
      </c>
      <c r="V2569" s="13" t="s">
        <v>1</v>
      </c>
      <c r="W2569" s="10">
        <f>IFERROR(VLOOKUP(V2569,Curr!$B$2:$C$13,2,FALSE),0)</f>
        <v>11</v>
      </c>
      <c r="X2569" s="11">
        <f t="shared" si="397"/>
        <v>0</v>
      </c>
      <c r="Y2569" s="14">
        <f t="shared" si="398"/>
        <v>0</v>
      </c>
      <c r="Z2569" s="11">
        <f t="shared" si="399"/>
        <v>0</v>
      </c>
      <c r="AA2569" s="4" t="s">
        <v>1</v>
      </c>
      <c r="AB2569" s="10">
        <f>IFERROR(VLOOKUP(AA2569,Curr!$B$2:$C$13,2,FALSE),0)</f>
        <v>11</v>
      </c>
      <c r="AC2569" s="11">
        <f t="shared" si="400"/>
        <v>0</v>
      </c>
      <c r="AD2569" s="11">
        <f t="shared" si="401"/>
        <v>0</v>
      </c>
      <c r="AE2569" s="12">
        <f t="shared" si="402"/>
        <v>0</v>
      </c>
      <c r="AF2569"/>
      <c r="AG2569"/>
      <c r="AH2569"/>
      <c r="AI2569"/>
      <c r="AJ2569"/>
    </row>
    <row r="2570" spans="2:36" x14ac:dyDescent="0.25">
      <c r="B2570" s="2" t="s">
        <v>998</v>
      </c>
      <c r="C2570"/>
      <c r="D2570" s="1" t="s">
        <v>1733</v>
      </c>
      <c r="E2570"/>
      <c r="F2570"/>
      <c r="G2570"/>
      <c r="H2570"/>
      <c r="I2570"/>
      <c r="J2570" s="1" t="s">
        <v>4293</v>
      </c>
      <c r="K2570"/>
      <c r="L2570"/>
      <c r="M2570"/>
      <c r="N2570"/>
      <c r="O2570"/>
      <c r="P2570"/>
      <c r="Q2570" s="13">
        <v>0</v>
      </c>
      <c r="R2570" s="13">
        <v>0</v>
      </c>
      <c r="S2570" s="11">
        <f t="shared" si="395"/>
        <v>0</v>
      </c>
      <c r="T2570" s="5">
        <v>0</v>
      </c>
      <c r="U2570" s="11">
        <f t="shared" si="396"/>
        <v>0</v>
      </c>
      <c r="V2570" s="13" t="s">
        <v>1</v>
      </c>
      <c r="W2570" s="10">
        <f>IFERROR(VLOOKUP(V2570,Curr!$B$2:$C$13,2,FALSE),0)</f>
        <v>11</v>
      </c>
      <c r="X2570" s="11">
        <f t="shared" si="397"/>
        <v>0</v>
      </c>
      <c r="Y2570" s="14">
        <f t="shared" si="398"/>
        <v>0</v>
      </c>
      <c r="Z2570" s="11">
        <f t="shared" si="399"/>
        <v>0</v>
      </c>
      <c r="AA2570" s="4" t="s">
        <v>1</v>
      </c>
      <c r="AB2570" s="10">
        <f>IFERROR(VLOOKUP(AA2570,Curr!$B$2:$C$13,2,FALSE),0)</f>
        <v>11</v>
      </c>
      <c r="AC2570" s="11">
        <f t="shared" si="400"/>
        <v>0</v>
      </c>
      <c r="AD2570" s="11">
        <f t="shared" si="401"/>
        <v>0</v>
      </c>
      <c r="AE2570" s="12">
        <f t="shared" si="402"/>
        <v>0</v>
      </c>
      <c r="AF2570"/>
      <c r="AG2570"/>
      <c r="AH2570"/>
      <c r="AI2570"/>
      <c r="AJ2570"/>
    </row>
    <row r="2571" spans="2:36" x14ac:dyDescent="0.25">
      <c r="B2571" s="2" t="s">
        <v>998</v>
      </c>
      <c r="C2571"/>
      <c r="D2571" s="1" t="s">
        <v>1733</v>
      </c>
      <c r="E2571"/>
      <c r="F2571"/>
      <c r="G2571"/>
      <c r="H2571"/>
      <c r="I2571"/>
      <c r="J2571" s="1" t="s">
        <v>4294</v>
      </c>
      <c r="K2571"/>
      <c r="L2571"/>
      <c r="M2571"/>
      <c r="N2571"/>
      <c r="O2571"/>
      <c r="P2571"/>
      <c r="Q2571" s="13">
        <v>0</v>
      </c>
      <c r="R2571" s="13">
        <v>0</v>
      </c>
      <c r="S2571" s="11">
        <f t="shared" si="395"/>
        <v>0</v>
      </c>
      <c r="T2571" s="5">
        <v>0</v>
      </c>
      <c r="U2571" s="11">
        <f t="shared" si="396"/>
        <v>0</v>
      </c>
      <c r="V2571" s="13" t="s">
        <v>1</v>
      </c>
      <c r="W2571" s="10">
        <f>IFERROR(VLOOKUP(V2571,Curr!$B$2:$C$13,2,FALSE),0)</f>
        <v>11</v>
      </c>
      <c r="X2571" s="11">
        <f t="shared" si="397"/>
        <v>0</v>
      </c>
      <c r="Y2571" s="14">
        <f t="shared" si="398"/>
        <v>0</v>
      </c>
      <c r="Z2571" s="11">
        <f t="shared" si="399"/>
        <v>0</v>
      </c>
      <c r="AA2571" s="4" t="s">
        <v>1</v>
      </c>
      <c r="AB2571" s="10">
        <f>IFERROR(VLOOKUP(AA2571,Curr!$B$2:$C$13,2,FALSE),0)</f>
        <v>11</v>
      </c>
      <c r="AC2571" s="11">
        <f t="shared" si="400"/>
        <v>0</v>
      </c>
      <c r="AD2571" s="11">
        <f t="shared" si="401"/>
        <v>0</v>
      </c>
      <c r="AE2571" s="12">
        <f t="shared" si="402"/>
        <v>0</v>
      </c>
      <c r="AF2571"/>
      <c r="AG2571"/>
      <c r="AH2571"/>
      <c r="AI2571"/>
      <c r="AJ2571"/>
    </row>
    <row r="2572" spans="2:36" x14ac:dyDescent="0.25">
      <c r="B2572" s="2" t="s">
        <v>998</v>
      </c>
      <c r="C2572"/>
      <c r="D2572" s="1" t="s">
        <v>1733</v>
      </c>
      <c r="E2572"/>
      <c r="F2572"/>
      <c r="G2572"/>
      <c r="H2572"/>
      <c r="I2572"/>
      <c r="J2572" s="1" t="s">
        <v>4295</v>
      </c>
      <c r="K2572"/>
      <c r="L2572"/>
      <c r="M2572"/>
      <c r="N2572"/>
      <c r="O2572"/>
      <c r="P2572"/>
      <c r="Q2572" s="13">
        <v>0</v>
      </c>
      <c r="R2572" s="13">
        <v>0</v>
      </c>
      <c r="S2572" s="11">
        <f t="shared" si="395"/>
        <v>0</v>
      </c>
      <c r="T2572" s="5">
        <v>0</v>
      </c>
      <c r="U2572" s="11">
        <f t="shared" si="396"/>
        <v>0</v>
      </c>
      <c r="V2572" s="13" t="s">
        <v>1</v>
      </c>
      <c r="W2572" s="10">
        <f>IFERROR(VLOOKUP(V2572,Curr!$B$2:$C$13,2,FALSE),0)</f>
        <v>11</v>
      </c>
      <c r="X2572" s="11">
        <f t="shared" si="397"/>
        <v>0</v>
      </c>
      <c r="Y2572" s="14">
        <f t="shared" si="398"/>
        <v>0</v>
      </c>
      <c r="Z2572" s="11">
        <f t="shared" si="399"/>
        <v>0</v>
      </c>
      <c r="AA2572" s="4" t="s">
        <v>1</v>
      </c>
      <c r="AB2572" s="10">
        <f>IFERROR(VLOOKUP(AA2572,Curr!$B$2:$C$13,2,FALSE),0)</f>
        <v>11</v>
      </c>
      <c r="AC2572" s="11">
        <f t="shared" si="400"/>
        <v>0</v>
      </c>
      <c r="AD2572" s="11">
        <f t="shared" si="401"/>
        <v>0</v>
      </c>
      <c r="AE2572" s="12">
        <f t="shared" si="402"/>
        <v>0</v>
      </c>
      <c r="AF2572"/>
      <c r="AG2572"/>
      <c r="AH2572"/>
      <c r="AI2572"/>
      <c r="AJ2572"/>
    </row>
    <row r="2573" spans="2:36" x14ac:dyDescent="0.25">
      <c r="B2573" s="2" t="s">
        <v>998</v>
      </c>
      <c r="C2573"/>
      <c r="D2573" s="1" t="s">
        <v>1733</v>
      </c>
      <c r="E2573"/>
      <c r="F2573"/>
      <c r="G2573"/>
      <c r="H2573"/>
      <c r="I2573"/>
      <c r="J2573" s="1" t="s">
        <v>4296</v>
      </c>
      <c r="K2573"/>
      <c r="L2573"/>
      <c r="M2573"/>
      <c r="N2573"/>
      <c r="O2573"/>
      <c r="P2573"/>
      <c r="Q2573" s="13">
        <v>0</v>
      </c>
      <c r="R2573" s="13">
        <v>0</v>
      </c>
      <c r="S2573" s="11">
        <f t="shared" si="395"/>
        <v>0</v>
      </c>
      <c r="T2573" s="5">
        <v>0</v>
      </c>
      <c r="U2573" s="11">
        <f t="shared" si="396"/>
        <v>0</v>
      </c>
      <c r="V2573" s="13" t="s">
        <v>1</v>
      </c>
      <c r="W2573" s="10">
        <f>IFERROR(VLOOKUP(V2573,Curr!$B$2:$C$13,2,FALSE),0)</f>
        <v>11</v>
      </c>
      <c r="X2573" s="11">
        <f t="shared" si="397"/>
        <v>0</v>
      </c>
      <c r="Y2573" s="14">
        <f t="shared" si="398"/>
        <v>0</v>
      </c>
      <c r="Z2573" s="11">
        <f t="shared" si="399"/>
        <v>0</v>
      </c>
      <c r="AA2573" s="4" t="s">
        <v>1</v>
      </c>
      <c r="AB2573" s="10">
        <f>IFERROR(VLOOKUP(AA2573,Curr!$B$2:$C$13,2,FALSE),0)</f>
        <v>11</v>
      </c>
      <c r="AC2573" s="11">
        <f t="shared" si="400"/>
        <v>0</v>
      </c>
      <c r="AD2573" s="11">
        <f t="shared" si="401"/>
        <v>0</v>
      </c>
      <c r="AE2573" s="12">
        <f t="shared" si="402"/>
        <v>0</v>
      </c>
      <c r="AF2573"/>
      <c r="AG2573"/>
      <c r="AH2573"/>
      <c r="AI2573"/>
      <c r="AJ2573"/>
    </row>
    <row r="2574" spans="2:36" x14ac:dyDescent="0.25">
      <c r="B2574" s="2" t="s">
        <v>998</v>
      </c>
      <c r="C2574"/>
      <c r="D2574" s="1" t="s">
        <v>1733</v>
      </c>
      <c r="E2574"/>
      <c r="F2574"/>
      <c r="G2574"/>
      <c r="H2574"/>
      <c r="I2574"/>
      <c r="J2574" s="1" t="s">
        <v>4297</v>
      </c>
      <c r="K2574"/>
      <c r="L2574"/>
      <c r="M2574"/>
      <c r="N2574"/>
      <c r="O2574"/>
      <c r="P2574"/>
      <c r="Q2574" s="13">
        <v>0</v>
      </c>
      <c r="R2574" s="13">
        <v>0</v>
      </c>
      <c r="S2574" s="11">
        <f t="shared" si="395"/>
        <v>0</v>
      </c>
      <c r="T2574" s="5">
        <v>0</v>
      </c>
      <c r="U2574" s="11">
        <f t="shared" si="396"/>
        <v>0</v>
      </c>
      <c r="V2574" s="13" t="s">
        <v>1</v>
      </c>
      <c r="W2574" s="10">
        <f>IFERROR(VLOOKUP(V2574,Curr!$B$2:$C$13,2,FALSE),0)</f>
        <v>11</v>
      </c>
      <c r="X2574" s="11">
        <f t="shared" si="397"/>
        <v>0</v>
      </c>
      <c r="Y2574" s="14">
        <f t="shared" si="398"/>
        <v>0</v>
      </c>
      <c r="Z2574" s="11">
        <f t="shared" si="399"/>
        <v>0</v>
      </c>
      <c r="AA2574" s="4" t="s">
        <v>1</v>
      </c>
      <c r="AB2574" s="10">
        <f>IFERROR(VLOOKUP(AA2574,Curr!$B$2:$C$13,2,FALSE),0)</f>
        <v>11</v>
      </c>
      <c r="AC2574" s="11">
        <f t="shared" si="400"/>
        <v>0</v>
      </c>
      <c r="AD2574" s="11">
        <f t="shared" si="401"/>
        <v>0</v>
      </c>
      <c r="AE2574" s="12">
        <f t="shared" si="402"/>
        <v>0</v>
      </c>
      <c r="AF2574"/>
      <c r="AG2574"/>
      <c r="AH2574"/>
      <c r="AI2574"/>
      <c r="AJ2574"/>
    </row>
    <row r="2575" spans="2:36" x14ac:dyDescent="0.25">
      <c r="B2575" s="2" t="s">
        <v>998</v>
      </c>
      <c r="C2575"/>
      <c r="D2575" s="1" t="s">
        <v>1733</v>
      </c>
      <c r="E2575"/>
      <c r="F2575"/>
      <c r="G2575"/>
      <c r="H2575"/>
      <c r="I2575"/>
      <c r="J2575" s="1" t="s">
        <v>4298</v>
      </c>
      <c r="K2575"/>
      <c r="L2575"/>
      <c r="M2575"/>
      <c r="N2575"/>
      <c r="O2575"/>
      <c r="P2575"/>
      <c r="Q2575" s="13">
        <v>0</v>
      </c>
      <c r="R2575" s="13">
        <v>0</v>
      </c>
      <c r="S2575" s="11">
        <f t="shared" si="395"/>
        <v>0</v>
      </c>
      <c r="T2575" s="5">
        <v>0</v>
      </c>
      <c r="U2575" s="11">
        <f t="shared" si="396"/>
        <v>0</v>
      </c>
      <c r="V2575" s="13" t="s">
        <v>1</v>
      </c>
      <c r="W2575" s="10">
        <f>IFERROR(VLOOKUP(V2575,Curr!$B$2:$C$13,2,FALSE),0)</f>
        <v>11</v>
      </c>
      <c r="X2575" s="11">
        <f t="shared" si="397"/>
        <v>0</v>
      </c>
      <c r="Y2575" s="14">
        <f t="shared" si="398"/>
        <v>0</v>
      </c>
      <c r="Z2575" s="11">
        <f t="shared" si="399"/>
        <v>0</v>
      </c>
      <c r="AA2575" s="4" t="s">
        <v>1</v>
      </c>
      <c r="AB2575" s="10">
        <f>IFERROR(VLOOKUP(AA2575,Curr!$B$2:$C$13,2,FALSE),0)</f>
        <v>11</v>
      </c>
      <c r="AC2575" s="11">
        <f t="shared" si="400"/>
        <v>0</v>
      </c>
      <c r="AD2575" s="11">
        <f t="shared" si="401"/>
        <v>0</v>
      </c>
      <c r="AE2575" s="12">
        <f t="shared" si="402"/>
        <v>0</v>
      </c>
      <c r="AF2575"/>
      <c r="AG2575"/>
      <c r="AH2575"/>
      <c r="AI2575"/>
      <c r="AJ2575"/>
    </row>
    <row r="2576" spans="2:36" x14ac:dyDescent="0.25">
      <c r="B2576" s="2" t="s">
        <v>998</v>
      </c>
      <c r="C2576"/>
      <c r="D2576" s="1" t="s">
        <v>1733</v>
      </c>
      <c r="E2576"/>
      <c r="F2576"/>
      <c r="G2576"/>
      <c r="H2576"/>
      <c r="I2576"/>
      <c r="J2576" s="1" t="s">
        <v>4299</v>
      </c>
      <c r="K2576"/>
      <c r="L2576"/>
      <c r="M2576"/>
      <c r="N2576"/>
      <c r="O2576"/>
      <c r="P2576"/>
      <c r="Q2576" s="13">
        <v>0</v>
      </c>
      <c r="R2576" s="13">
        <v>0</v>
      </c>
      <c r="S2576" s="11">
        <f t="shared" si="395"/>
        <v>0</v>
      </c>
      <c r="T2576" s="5">
        <v>0</v>
      </c>
      <c r="U2576" s="11">
        <f t="shared" si="396"/>
        <v>0</v>
      </c>
      <c r="V2576" s="13" t="s">
        <v>1</v>
      </c>
      <c r="W2576" s="10">
        <f>IFERROR(VLOOKUP(V2576,Curr!$B$2:$C$13,2,FALSE),0)</f>
        <v>11</v>
      </c>
      <c r="X2576" s="11">
        <f t="shared" si="397"/>
        <v>0</v>
      </c>
      <c r="Y2576" s="14">
        <f t="shared" si="398"/>
        <v>0</v>
      </c>
      <c r="Z2576" s="11">
        <f t="shared" si="399"/>
        <v>0</v>
      </c>
      <c r="AA2576" s="4" t="s">
        <v>1</v>
      </c>
      <c r="AB2576" s="10">
        <f>IFERROR(VLOOKUP(AA2576,Curr!$B$2:$C$13,2,FALSE),0)</f>
        <v>11</v>
      </c>
      <c r="AC2576" s="11">
        <f t="shared" si="400"/>
        <v>0</v>
      </c>
      <c r="AD2576" s="11">
        <f t="shared" si="401"/>
        <v>0</v>
      </c>
      <c r="AE2576" s="12">
        <f t="shared" si="402"/>
        <v>0</v>
      </c>
      <c r="AF2576"/>
      <c r="AG2576"/>
      <c r="AH2576"/>
      <c r="AI2576"/>
      <c r="AJ2576"/>
    </row>
    <row r="2577" spans="2:36" x14ac:dyDescent="0.25">
      <c r="B2577" s="2" t="s">
        <v>998</v>
      </c>
      <c r="C2577"/>
      <c r="D2577" s="1" t="s">
        <v>1733</v>
      </c>
      <c r="E2577"/>
      <c r="F2577"/>
      <c r="G2577"/>
      <c r="H2577"/>
      <c r="I2577"/>
      <c r="J2577" s="1" t="s">
        <v>4300</v>
      </c>
      <c r="K2577"/>
      <c r="L2577"/>
      <c r="M2577"/>
      <c r="N2577"/>
      <c r="O2577"/>
      <c r="P2577"/>
      <c r="Q2577" s="13">
        <v>0</v>
      </c>
      <c r="R2577" s="13">
        <v>0</v>
      </c>
      <c r="S2577" s="11">
        <f t="shared" si="395"/>
        <v>0</v>
      </c>
      <c r="T2577" s="5">
        <v>0</v>
      </c>
      <c r="U2577" s="11">
        <f t="shared" si="396"/>
        <v>0</v>
      </c>
      <c r="V2577" s="13" t="s">
        <v>1</v>
      </c>
      <c r="W2577" s="10">
        <f>IFERROR(VLOOKUP(V2577,Curr!$B$2:$C$13,2,FALSE),0)</f>
        <v>11</v>
      </c>
      <c r="X2577" s="11">
        <f t="shared" si="397"/>
        <v>0</v>
      </c>
      <c r="Y2577" s="14">
        <f t="shared" si="398"/>
        <v>0</v>
      </c>
      <c r="Z2577" s="11">
        <f t="shared" si="399"/>
        <v>0</v>
      </c>
      <c r="AA2577" s="4" t="s">
        <v>1</v>
      </c>
      <c r="AB2577" s="10">
        <f>IFERROR(VLOOKUP(AA2577,Curr!$B$2:$C$13,2,FALSE),0)</f>
        <v>11</v>
      </c>
      <c r="AC2577" s="11">
        <f t="shared" si="400"/>
        <v>0</v>
      </c>
      <c r="AD2577" s="11">
        <f t="shared" si="401"/>
        <v>0</v>
      </c>
      <c r="AE2577" s="12">
        <f t="shared" si="402"/>
        <v>0</v>
      </c>
      <c r="AF2577"/>
      <c r="AG2577"/>
      <c r="AH2577"/>
      <c r="AI2577"/>
      <c r="AJ2577"/>
    </row>
    <row r="2578" spans="2:36" x14ac:dyDescent="0.25">
      <c r="B2578" s="2" t="s">
        <v>998</v>
      </c>
      <c r="C2578"/>
      <c r="D2578" s="1" t="s">
        <v>1733</v>
      </c>
      <c r="E2578"/>
      <c r="F2578"/>
      <c r="G2578"/>
      <c r="H2578"/>
      <c r="I2578"/>
      <c r="J2578" s="1" t="s">
        <v>4301</v>
      </c>
      <c r="K2578"/>
      <c r="L2578"/>
      <c r="M2578"/>
      <c r="N2578"/>
      <c r="O2578"/>
      <c r="P2578"/>
      <c r="Q2578" s="13">
        <v>0</v>
      </c>
      <c r="R2578" s="13">
        <v>0</v>
      </c>
      <c r="S2578" s="11">
        <f t="shared" si="395"/>
        <v>0</v>
      </c>
      <c r="T2578" s="5">
        <v>0</v>
      </c>
      <c r="U2578" s="11">
        <f t="shared" si="396"/>
        <v>0</v>
      </c>
      <c r="V2578" s="13" t="s">
        <v>1</v>
      </c>
      <c r="W2578" s="10">
        <f>IFERROR(VLOOKUP(V2578,Curr!$B$2:$C$13,2,FALSE),0)</f>
        <v>11</v>
      </c>
      <c r="X2578" s="11">
        <f t="shared" si="397"/>
        <v>0</v>
      </c>
      <c r="Y2578" s="14">
        <f t="shared" si="398"/>
        <v>0</v>
      </c>
      <c r="Z2578" s="11">
        <f t="shared" si="399"/>
        <v>0</v>
      </c>
      <c r="AA2578" s="4" t="s">
        <v>1</v>
      </c>
      <c r="AB2578" s="10">
        <f>IFERROR(VLOOKUP(AA2578,Curr!$B$2:$C$13,2,FALSE),0)</f>
        <v>11</v>
      </c>
      <c r="AC2578" s="11">
        <f t="shared" si="400"/>
        <v>0</v>
      </c>
      <c r="AD2578" s="11">
        <f t="shared" si="401"/>
        <v>0</v>
      </c>
      <c r="AE2578" s="12">
        <f t="shared" si="402"/>
        <v>0</v>
      </c>
      <c r="AF2578"/>
      <c r="AG2578"/>
      <c r="AH2578"/>
      <c r="AI2578"/>
      <c r="AJ2578"/>
    </row>
    <row r="2579" spans="2:36" x14ac:dyDescent="0.25">
      <c r="B2579" s="2" t="s">
        <v>998</v>
      </c>
      <c r="C2579"/>
      <c r="D2579" s="1" t="s">
        <v>1733</v>
      </c>
      <c r="E2579"/>
      <c r="F2579"/>
      <c r="G2579"/>
      <c r="H2579"/>
      <c r="I2579"/>
      <c r="J2579" s="1" t="s">
        <v>4302</v>
      </c>
      <c r="K2579"/>
      <c r="L2579"/>
      <c r="M2579"/>
      <c r="N2579"/>
      <c r="O2579"/>
      <c r="P2579"/>
      <c r="Q2579" s="13">
        <v>0</v>
      </c>
      <c r="R2579" s="13">
        <v>0</v>
      </c>
      <c r="S2579" s="11">
        <f t="shared" si="395"/>
        <v>0</v>
      </c>
      <c r="T2579" s="5">
        <v>0</v>
      </c>
      <c r="U2579" s="11">
        <f t="shared" si="396"/>
        <v>0</v>
      </c>
      <c r="V2579" s="13" t="s">
        <v>1</v>
      </c>
      <c r="W2579" s="10">
        <f>IFERROR(VLOOKUP(V2579,Curr!$B$2:$C$13,2,FALSE),0)</f>
        <v>11</v>
      </c>
      <c r="X2579" s="11">
        <f t="shared" si="397"/>
        <v>0</v>
      </c>
      <c r="Y2579" s="14">
        <f t="shared" si="398"/>
        <v>0</v>
      </c>
      <c r="Z2579" s="11">
        <f t="shared" si="399"/>
        <v>0</v>
      </c>
      <c r="AA2579" s="4" t="s">
        <v>1</v>
      </c>
      <c r="AB2579" s="10">
        <f>IFERROR(VLOOKUP(AA2579,Curr!$B$2:$C$13,2,FALSE),0)</f>
        <v>11</v>
      </c>
      <c r="AC2579" s="11">
        <f t="shared" si="400"/>
        <v>0</v>
      </c>
      <c r="AD2579" s="11">
        <f t="shared" si="401"/>
        <v>0</v>
      </c>
      <c r="AE2579" s="12">
        <f t="shared" si="402"/>
        <v>0</v>
      </c>
      <c r="AF2579"/>
      <c r="AG2579"/>
      <c r="AH2579"/>
      <c r="AI2579"/>
      <c r="AJ2579"/>
    </row>
    <row r="2580" spans="2:36" x14ac:dyDescent="0.25">
      <c r="B2580" s="2" t="s">
        <v>998</v>
      </c>
      <c r="C2580"/>
      <c r="D2580" s="1" t="s">
        <v>1733</v>
      </c>
      <c r="E2580"/>
      <c r="F2580"/>
      <c r="G2580"/>
      <c r="H2580"/>
      <c r="I2580"/>
      <c r="J2580" s="1" t="s">
        <v>4303</v>
      </c>
      <c r="K2580"/>
      <c r="L2580"/>
      <c r="M2580"/>
      <c r="N2580"/>
      <c r="O2580"/>
      <c r="P2580"/>
      <c r="Q2580" s="13">
        <v>0</v>
      </c>
      <c r="R2580" s="13">
        <v>0</v>
      </c>
      <c r="S2580" s="11">
        <f t="shared" si="395"/>
        <v>0</v>
      </c>
      <c r="T2580" s="5">
        <v>0</v>
      </c>
      <c r="U2580" s="11">
        <f t="shared" si="396"/>
        <v>0</v>
      </c>
      <c r="V2580" s="13" t="s">
        <v>1</v>
      </c>
      <c r="W2580" s="10">
        <f>IFERROR(VLOOKUP(V2580,Curr!$B$2:$C$13,2,FALSE),0)</f>
        <v>11</v>
      </c>
      <c r="X2580" s="11">
        <f t="shared" si="397"/>
        <v>0</v>
      </c>
      <c r="Y2580" s="14">
        <f t="shared" si="398"/>
        <v>0</v>
      </c>
      <c r="Z2580" s="11">
        <f t="shared" si="399"/>
        <v>0</v>
      </c>
      <c r="AA2580" s="4" t="s">
        <v>1</v>
      </c>
      <c r="AB2580" s="10">
        <f>IFERROR(VLOOKUP(AA2580,Curr!$B$2:$C$13,2,FALSE),0)</f>
        <v>11</v>
      </c>
      <c r="AC2580" s="11">
        <f t="shared" si="400"/>
        <v>0</v>
      </c>
      <c r="AD2580" s="11">
        <f t="shared" si="401"/>
        <v>0</v>
      </c>
      <c r="AE2580" s="12">
        <f t="shared" si="402"/>
        <v>0</v>
      </c>
      <c r="AF2580"/>
      <c r="AG2580"/>
      <c r="AH2580"/>
      <c r="AI2580"/>
      <c r="AJ2580"/>
    </row>
    <row r="2581" spans="2:36" x14ac:dyDescent="0.25">
      <c r="B2581" s="2" t="s">
        <v>998</v>
      </c>
      <c r="C2581"/>
      <c r="D2581" s="1" t="s">
        <v>1733</v>
      </c>
      <c r="E2581"/>
      <c r="F2581"/>
      <c r="G2581"/>
      <c r="H2581"/>
      <c r="I2581"/>
      <c r="J2581" s="1" t="s">
        <v>4304</v>
      </c>
      <c r="K2581"/>
      <c r="L2581"/>
      <c r="M2581"/>
      <c r="N2581"/>
      <c r="O2581"/>
      <c r="P2581"/>
      <c r="Q2581" s="13">
        <v>0</v>
      </c>
      <c r="R2581" s="13">
        <v>0</v>
      </c>
      <c r="S2581" s="11">
        <f t="shared" si="395"/>
        <v>0</v>
      </c>
      <c r="T2581" s="5">
        <v>0</v>
      </c>
      <c r="U2581" s="11">
        <f t="shared" si="396"/>
        <v>0</v>
      </c>
      <c r="V2581" s="13" t="s">
        <v>1</v>
      </c>
      <c r="W2581" s="10">
        <f>IFERROR(VLOOKUP(V2581,Curr!$B$2:$C$13,2,FALSE),0)</f>
        <v>11</v>
      </c>
      <c r="X2581" s="11">
        <f t="shared" si="397"/>
        <v>0</v>
      </c>
      <c r="Y2581" s="14">
        <f t="shared" si="398"/>
        <v>0</v>
      </c>
      <c r="Z2581" s="11">
        <f t="shared" si="399"/>
        <v>0</v>
      </c>
      <c r="AA2581" s="4" t="s">
        <v>1</v>
      </c>
      <c r="AB2581" s="10">
        <f>IFERROR(VLOOKUP(AA2581,Curr!$B$2:$C$13,2,FALSE),0)</f>
        <v>11</v>
      </c>
      <c r="AC2581" s="11">
        <f t="shared" si="400"/>
        <v>0</v>
      </c>
      <c r="AD2581" s="11">
        <f t="shared" si="401"/>
        <v>0</v>
      </c>
      <c r="AE2581" s="12">
        <f t="shared" si="402"/>
        <v>0</v>
      </c>
      <c r="AF2581"/>
      <c r="AG2581"/>
      <c r="AH2581"/>
      <c r="AI2581"/>
      <c r="AJ2581"/>
    </row>
    <row r="2582" spans="2:36" x14ac:dyDescent="0.25">
      <c r="B2582" s="2" t="s">
        <v>998</v>
      </c>
      <c r="C2582"/>
      <c r="D2582" s="1" t="s">
        <v>1733</v>
      </c>
      <c r="E2582"/>
      <c r="F2582"/>
      <c r="G2582"/>
      <c r="H2582"/>
      <c r="I2582"/>
      <c r="J2582" s="1" t="s">
        <v>4305</v>
      </c>
      <c r="K2582"/>
      <c r="L2582"/>
      <c r="M2582"/>
      <c r="N2582"/>
      <c r="O2582"/>
      <c r="P2582"/>
      <c r="Q2582" s="13">
        <v>0</v>
      </c>
      <c r="R2582" s="13">
        <v>0</v>
      </c>
      <c r="S2582" s="11">
        <f t="shared" si="395"/>
        <v>0</v>
      </c>
      <c r="T2582" s="5">
        <v>0</v>
      </c>
      <c r="U2582" s="11">
        <f t="shared" si="396"/>
        <v>0</v>
      </c>
      <c r="V2582" s="13" t="s">
        <v>1</v>
      </c>
      <c r="W2582" s="10">
        <f>IFERROR(VLOOKUP(V2582,Curr!$B$2:$C$13,2,FALSE),0)</f>
        <v>11</v>
      </c>
      <c r="X2582" s="11">
        <f t="shared" si="397"/>
        <v>0</v>
      </c>
      <c r="Y2582" s="14">
        <f t="shared" si="398"/>
        <v>0</v>
      </c>
      <c r="Z2582" s="11">
        <f t="shared" si="399"/>
        <v>0</v>
      </c>
      <c r="AA2582" s="4" t="s">
        <v>1</v>
      </c>
      <c r="AB2582" s="10">
        <f>IFERROR(VLOOKUP(AA2582,Curr!$B$2:$C$13,2,FALSE),0)</f>
        <v>11</v>
      </c>
      <c r="AC2582" s="11">
        <f t="shared" si="400"/>
        <v>0</v>
      </c>
      <c r="AD2582" s="11">
        <f t="shared" si="401"/>
        <v>0</v>
      </c>
      <c r="AE2582" s="12">
        <f t="shared" si="402"/>
        <v>0</v>
      </c>
      <c r="AF2582"/>
      <c r="AG2582"/>
      <c r="AH2582"/>
      <c r="AI2582"/>
      <c r="AJ2582"/>
    </row>
    <row r="2583" spans="2:36" x14ac:dyDescent="0.25">
      <c r="B2583" s="2" t="s">
        <v>998</v>
      </c>
      <c r="C2583"/>
      <c r="D2583" s="1" t="s">
        <v>1733</v>
      </c>
      <c r="E2583"/>
      <c r="F2583"/>
      <c r="G2583"/>
      <c r="H2583"/>
      <c r="I2583"/>
      <c r="J2583" s="1" t="s">
        <v>4306</v>
      </c>
      <c r="K2583"/>
      <c r="L2583"/>
      <c r="M2583"/>
      <c r="N2583"/>
      <c r="O2583"/>
      <c r="P2583"/>
      <c r="Q2583" s="13">
        <v>0</v>
      </c>
      <c r="R2583" s="13">
        <v>0</v>
      </c>
      <c r="S2583" s="11">
        <f t="shared" si="395"/>
        <v>0</v>
      </c>
      <c r="T2583" s="5">
        <v>0</v>
      </c>
      <c r="U2583" s="11">
        <f t="shared" si="396"/>
        <v>0</v>
      </c>
      <c r="V2583" s="13" t="s">
        <v>1</v>
      </c>
      <c r="W2583" s="10">
        <f>IFERROR(VLOOKUP(V2583,Curr!$B$2:$C$13,2,FALSE),0)</f>
        <v>11</v>
      </c>
      <c r="X2583" s="11">
        <f t="shared" si="397"/>
        <v>0</v>
      </c>
      <c r="Y2583" s="14">
        <f t="shared" si="398"/>
        <v>0</v>
      </c>
      <c r="Z2583" s="11">
        <f t="shared" si="399"/>
        <v>0</v>
      </c>
      <c r="AA2583" s="4" t="s">
        <v>1</v>
      </c>
      <c r="AB2583" s="10">
        <f>IFERROR(VLOOKUP(AA2583,Curr!$B$2:$C$13,2,FALSE),0)</f>
        <v>11</v>
      </c>
      <c r="AC2583" s="11">
        <f t="shared" si="400"/>
        <v>0</v>
      </c>
      <c r="AD2583" s="11">
        <f t="shared" si="401"/>
        <v>0</v>
      </c>
      <c r="AE2583" s="12">
        <f t="shared" si="402"/>
        <v>0</v>
      </c>
      <c r="AF2583"/>
      <c r="AG2583"/>
      <c r="AH2583"/>
      <c r="AI2583"/>
      <c r="AJ2583"/>
    </row>
    <row r="2584" spans="2:36" x14ac:dyDescent="0.25">
      <c r="B2584" s="2" t="s">
        <v>998</v>
      </c>
      <c r="C2584"/>
      <c r="D2584" s="1" t="s">
        <v>1733</v>
      </c>
      <c r="E2584"/>
      <c r="F2584"/>
      <c r="G2584"/>
      <c r="H2584"/>
      <c r="I2584"/>
      <c r="J2584" s="1" t="s">
        <v>4307</v>
      </c>
      <c r="K2584"/>
      <c r="L2584"/>
      <c r="M2584"/>
      <c r="N2584"/>
      <c r="O2584"/>
      <c r="P2584"/>
      <c r="Q2584" s="13">
        <v>0</v>
      </c>
      <c r="R2584" s="13">
        <v>0</v>
      </c>
      <c r="S2584" s="11">
        <f t="shared" si="395"/>
        <v>0</v>
      </c>
      <c r="T2584" s="5">
        <v>0</v>
      </c>
      <c r="U2584" s="11">
        <f t="shared" si="396"/>
        <v>0</v>
      </c>
      <c r="V2584" s="13" t="s">
        <v>1</v>
      </c>
      <c r="W2584" s="10">
        <f>IFERROR(VLOOKUP(V2584,Curr!$B$2:$C$13,2,FALSE),0)</f>
        <v>11</v>
      </c>
      <c r="X2584" s="11">
        <f t="shared" si="397"/>
        <v>0</v>
      </c>
      <c r="Y2584" s="14">
        <f t="shared" si="398"/>
        <v>0</v>
      </c>
      <c r="Z2584" s="11">
        <f t="shared" si="399"/>
        <v>0</v>
      </c>
      <c r="AA2584" s="4" t="s">
        <v>1</v>
      </c>
      <c r="AB2584" s="10">
        <f>IFERROR(VLOOKUP(AA2584,Curr!$B$2:$C$13,2,FALSE),0)</f>
        <v>11</v>
      </c>
      <c r="AC2584" s="11">
        <f t="shared" si="400"/>
        <v>0</v>
      </c>
      <c r="AD2584" s="11">
        <f t="shared" si="401"/>
        <v>0</v>
      </c>
      <c r="AE2584" s="12">
        <f t="shared" si="402"/>
        <v>0</v>
      </c>
      <c r="AF2584"/>
      <c r="AG2584"/>
      <c r="AH2584"/>
      <c r="AI2584"/>
      <c r="AJ2584"/>
    </row>
    <row r="2585" spans="2:36" x14ac:dyDescent="0.25">
      <c r="B2585" s="2" t="s">
        <v>998</v>
      </c>
      <c r="C2585"/>
      <c r="D2585" s="1" t="s">
        <v>1733</v>
      </c>
      <c r="E2585"/>
      <c r="F2585"/>
      <c r="G2585"/>
      <c r="H2585"/>
      <c r="I2585"/>
      <c r="J2585" s="1" t="s">
        <v>4308</v>
      </c>
      <c r="K2585"/>
      <c r="L2585"/>
      <c r="M2585"/>
      <c r="N2585"/>
      <c r="O2585"/>
      <c r="P2585"/>
      <c r="Q2585" s="13">
        <v>0</v>
      </c>
      <c r="R2585" s="13">
        <v>0</v>
      </c>
      <c r="S2585" s="11">
        <f t="shared" si="395"/>
        <v>0</v>
      </c>
      <c r="T2585" s="5">
        <v>0</v>
      </c>
      <c r="U2585" s="11">
        <f t="shared" si="396"/>
        <v>0</v>
      </c>
      <c r="V2585" s="13" t="s">
        <v>1</v>
      </c>
      <c r="W2585" s="10">
        <f>IFERROR(VLOOKUP(V2585,Curr!$B$2:$C$13,2,FALSE),0)</f>
        <v>11</v>
      </c>
      <c r="X2585" s="11">
        <f t="shared" si="397"/>
        <v>0</v>
      </c>
      <c r="Y2585" s="14">
        <f t="shared" si="398"/>
        <v>0</v>
      </c>
      <c r="Z2585" s="11">
        <f t="shared" si="399"/>
        <v>0</v>
      </c>
      <c r="AA2585" s="4" t="s">
        <v>1</v>
      </c>
      <c r="AB2585" s="10">
        <f>IFERROR(VLOOKUP(AA2585,Curr!$B$2:$C$13,2,FALSE),0)</f>
        <v>11</v>
      </c>
      <c r="AC2585" s="11">
        <f t="shared" si="400"/>
        <v>0</v>
      </c>
      <c r="AD2585" s="11">
        <f t="shared" si="401"/>
        <v>0</v>
      </c>
      <c r="AE2585" s="12">
        <f t="shared" si="402"/>
        <v>0</v>
      </c>
      <c r="AF2585"/>
      <c r="AG2585"/>
      <c r="AH2585"/>
      <c r="AI2585"/>
      <c r="AJ2585"/>
    </row>
    <row r="2586" spans="2:36" x14ac:dyDescent="0.25">
      <c r="B2586" s="2" t="s">
        <v>998</v>
      </c>
      <c r="C2586"/>
      <c r="D2586" s="1" t="s">
        <v>1733</v>
      </c>
      <c r="E2586"/>
      <c r="F2586"/>
      <c r="G2586"/>
      <c r="H2586"/>
      <c r="I2586"/>
      <c r="J2586" s="1" t="s">
        <v>4309</v>
      </c>
      <c r="K2586"/>
      <c r="L2586"/>
      <c r="M2586"/>
      <c r="N2586"/>
      <c r="O2586"/>
      <c r="P2586"/>
      <c r="Q2586" s="13">
        <v>0</v>
      </c>
      <c r="R2586" s="13">
        <v>0</v>
      </c>
      <c r="S2586" s="11">
        <f t="shared" si="395"/>
        <v>0</v>
      </c>
      <c r="T2586" s="5">
        <v>0</v>
      </c>
      <c r="U2586" s="11">
        <f t="shared" si="396"/>
        <v>0</v>
      </c>
      <c r="V2586" s="13" t="s">
        <v>1</v>
      </c>
      <c r="W2586" s="10">
        <f>IFERROR(VLOOKUP(V2586,Curr!$B$2:$C$13,2,FALSE),0)</f>
        <v>11</v>
      </c>
      <c r="X2586" s="11">
        <f t="shared" si="397"/>
        <v>0</v>
      </c>
      <c r="Y2586" s="14">
        <f t="shared" si="398"/>
        <v>0</v>
      </c>
      <c r="Z2586" s="11">
        <f t="shared" si="399"/>
        <v>0</v>
      </c>
      <c r="AA2586" s="4" t="s">
        <v>1</v>
      </c>
      <c r="AB2586" s="10">
        <f>IFERROR(VLOOKUP(AA2586,Curr!$B$2:$C$13,2,FALSE),0)</f>
        <v>11</v>
      </c>
      <c r="AC2586" s="11">
        <f t="shared" si="400"/>
        <v>0</v>
      </c>
      <c r="AD2586" s="11">
        <f t="shared" si="401"/>
        <v>0</v>
      </c>
      <c r="AE2586" s="12">
        <f t="shared" si="402"/>
        <v>0</v>
      </c>
      <c r="AF2586"/>
      <c r="AG2586"/>
      <c r="AH2586"/>
      <c r="AI2586"/>
      <c r="AJ2586"/>
    </row>
    <row r="2587" spans="2:36" x14ac:dyDescent="0.25">
      <c r="B2587" s="2" t="s">
        <v>998</v>
      </c>
      <c r="C2587"/>
      <c r="D2587" s="1" t="s">
        <v>1733</v>
      </c>
      <c r="E2587"/>
      <c r="F2587"/>
      <c r="G2587"/>
      <c r="H2587"/>
      <c r="I2587"/>
      <c r="J2587" s="1" t="s">
        <v>4310</v>
      </c>
      <c r="K2587"/>
      <c r="L2587"/>
      <c r="M2587"/>
      <c r="N2587"/>
      <c r="O2587"/>
      <c r="P2587"/>
      <c r="Q2587" s="13">
        <v>0</v>
      </c>
      <c r="R2587" s="13">
        <v>0</v>
      </c>
      <c r="S2587" s="11">
        <f t="shared" si="395"/>
        <v>0</v>
      </c>
      <c r="T2587" s="5">
        <v>0</v>
      </c>
      <c r="U2587" s="11">
        <f t="shared" si="396"/>
        <v>0</v>
      </c>
      <c r="V2587" s="13" t="s">
        <v>1</v>
      </c>
      <c r="W2587" s="10">
        <f>IFERROR(VLOOKUP(V2587,Curr!$B$2:$C$13,2,FALSE),0)</f>
        <v>11</v>
      </c>
      <c r="X2587" s="11">
        <f t="shared" si="397"/>
        <v>0</v>
      </c>
      <c r="Y2587" s="14">
        <f t="shared" si="398"/>
        <v>0</v>
      </c>
      <c r="Z2587" s="11">
        <f t="shared" si="399"/>
        <v>0</v>
      </c>
      <c r="AA2587" s="4" t="s">
        <v>1</v>
      </c>
      <c r="AB2587" s="10">
        <f>IFERROR(VLOOKUP(AA2587,Curr!$B$2:$C$13,2,FALSE),0)</f>
        <v>11</v>
      </c>
      <c r="AC2587" s="11">
        <f t="shared" si="400"/>
        <v>0</v>
      </c>
      <c r="AD2587" s="11">
        <f t="shared" si="401"/>
        <v>0</v>
      </c>
      <c r="AE2587" s="12">
        <f t="shared" si="402"/>
        <v>0</v>
      </c>
      <c r="AF2587"/>
      <c r="AG2587"/>
      <c r="AH2587"/>
      <c r="AI2587"/>
      <c r="AJ2587"/>
    </row>
    <row r="2588" spans="2:36" x14ac:dyDescent="0.25">
      <c r="B2588" s="2" t="s">
        <v>998</v>
      </c>
      <c r="C2588"/>
      <c r="D2588" s="1" t="s">
        <v>1733</v>
      </c>
      <c r="E2588"/>
      <c r="F2588"/>
      <c r="G2588"/>
      <c r="H2588"/>
      <c r="I2588"/>
      <c r="J2588" s="1" t="s">
        <v>4311</v>
      </c>
      <c r="K2588"/>
      <c r="L2588"/>
      <c r="M2588"/>
      <c r="N2588"/>
      <c r="O2588"/>
      <c r="P2588"/>
      <c r="Q2588" s="13">
        <v>0</v>
      </c>
      <c r="R2588" s="13">
        <v>0</v>
      </c>
      <c r="S2588" s="11">
        <f t="shared" si="395"/>
        <v>0</v>
      </c>
      <c r="T2588" s="5">
        <v>0</v>
      </c>
      <c r="U2588" s="11">
        <f t="shared" si="396"/>
        <v>0</v>
      </c>
      <c r="V2588" s="13" t="s">
        <v>1</v>
      </c>
      <c r="W2588" s="10">
        <f>IFERROR(VLOOKUP(V2588,Curr!$B$2:$C$13,2,FALSE),0)</f>
        <v>11</v>
      </c>
      <c r="X2588" s="11">
        <f t="shared" si="397"/>
        <v>0</v>
      </c>
      <c r="Y2588" s="14">
        <f t="shared" si="398"/>
        <v>0</v>
      </c>
      <c r="Z2588" s="11">
        <f t="shared" si="399"/>
        <v>0</v>
      </c>
      <c r="AA2588" s="4" t="s">
        <v>1</v>
      </c>
      <c r="AB2588" s="10">
        <f>IFERROR(VLOOKUP(AA2588,Curr!$B$2:$C$13,2,FALSE),0)</f>
        <v>11</v>
      </c>
      <c r="AC2588" s="11">
        <f t="shared" si="400"/>
        <v>0</v>
      </c>
      <c r="AD2588" s="11">
        <f t="shared" si="401"/>
        <v>0</v>
      </c>
      <c r="AE2588" s="12">
        <f t="shared" si="402"/>
        <v>0</v>
      </c>
      <c r="AF2588"/>
      <c r="AG2588"/>
      <c r="AH2588"/>
      <c r="AI2588"/>
      <c r="AJ2588"/>
    </row>
    <row r="2589" spans="2:36" x14ac:dyDescent="0.25">
      <c r="B2589" s="2" t="s">
        <v>998</v>
      </c>
      <c r="C2589"/>
      <c r="D2589" s="1" t="s">
        <v>1733</v>
      </c>
      <c r="E2589"/>
      <c r="F2589"/>
      <c r="G2589"/>
      <c r="H2589"/>
      <c r="I2589"/>
      <c r="J2589" s="1" t="s">
        <v>4312</v>
      </c>
      <c r="K2589"/>
      <c r="L2589"/>
      <c r="M2589"/>
      <c r="N2589"/>
      <c r="O2589"/>
      <c r="P2589"/>
      <c r="Q2589" s="13">
        <v>0</v>
      </c>
      <c r="R2589" s="13">
        <v>0</v>
      </c>
      <c r="S2589" s="11">
        <f t="shared" si="395"/>
        <v>0</v>
      </c>
      <c r="T2589" s="5">
        <v>0</v>
      </c>
      <c r="U2589" s="11">
        <f t="shared" si="396"/>
        <v>0</v>
      </c>
      <c r="V2589" s="13" t="s">
        <v>1</v>
      </c>
      <c r="W2589" s="10">
        <f>IFERROR(VLOOKUP(V2589,Curr!$B$2:$C$13,2,FALSE),0)</f>
        <v>11</v>
      </c>
      <c r="X2589" s="11">
        <f t="shared" si="397"/>
        <v>0</v>
      </c>
      <c r="Y2589" s="14">
        <f t="shared" si="398"/>
        <v>0</v>
      </c>
      <c r="Z2589" s="11">
        <f t="shared" si="399"/>
        <v>0</v>
      </c>
      <c r="AA2589" s="4" t="s">
        <v>1</v>
      </c>
      <c r="AB2589" s="10">
        <f>IFERROR(VLOOKUP(AA2589,Curr!$B$2:$C$13,2,FALSE),0)</f>
        <v>11</v>
      </c>
      <c r="AC2589" s="11">
        <f t="shared" si="400"/>
        <v>0</v>
      </c>
      <c r="AD2589" s="11">
        <f t="shared" si="401"/>
        <v>0</v>
      </c>
      <c r="AE2589" s="12">
        <f t="shared" si="402"/>
        <v>0</v>
      </c>
      <c r="AF2589"/>
      <c r="AG2589"/>
      <c r="AH2589"/>
      <c r="AI2589"/>
      <c r="AJ2589"/>
    </row>
    <row r="2590" spans="2:36" x14ac:dyDescent="0.25">
      <c r="B2590" s="2" t="s">
        <v>998</v>
      </c>
      <c r="C2590"/>
      <c r="D2590" s="1" t="s">
        <v>1733</v>
      </c>
      <c r="E2590"/>
      <c r="F2590"/>
      <c r="G2590"/>
      <c r="H2590"/>
      <c r="I2590"/>
      <c r="J2590" s="1" t="s">
        <v>4313</v>
      </c>
      <c r="K2590"/>
      <c r="L2590"/>
      <c r="M2590"/>
      <c r="N2590"/>
      <c r="O2590"/>
      <c r="P2590"/>
      <c r="Q2590" s="13">
        <v>0</v>
      </c>
      <c r="R2590" s="13">
        <v>0</v>
      </c>
      <c r="S2590" s="11">
        <f t="shared" si="395"/>
        <v>0</v>
      </c>
      <c r="T2590" s="5">
        <v>0</v>
      </c>
      <c r="U2590" s="11">
        <f t="shared" si="396"/>
        <v>0</v>
      </c>
      <c r="V2590" s="13" t="s">
        <v>1</v>
      </c>
      <c r="W2590" s="10">
        <f>IFERROR(VLOOKUP(V2590,Curr!$B$2:$C$13,2,FALSE),0)</f>
        <v>11</v>
      </c>
      <c r="X2590" s="11">
        <f t="shared" si="397"/>
        <v>0</v>
      </c>
      <c r="Y2590" s="14">
        <f t="shared" si="398"/>
        <v>0</v>
      </c>
      <c r="Z2590" s="11">
        <f t="shared" si="399"/>
        <v>0</v>
      </c>
      <c r="AA2590" s="4" t="s">
        <v>1</v>
      </c>
      <c r="AB2590" s="10">
        <f>IFERROR(VLOOKUP(AA2590,Curr!$B$2:$C$13,2,FALSE),0)</f>
        <v>11</v>
      </c>
      <c r="AC2590" s="11">
        <f t="shared" si="400"/>
        <v>0</v>
      </c>
      <c r="AD2590" s="11">
        <f t="shared" si="401"/>
        <v>0</v>
      </c>
      <c r="AE2590" s="12">
        <f t="shared" si="402"/>
        <v>0</v>
      </c>
      <c r="AF2590"/>
      <c r="AG2590"/>
      <c r="AH2590"/>
      <c r="AI2590"/>
      <c r="AJ2590"/>
    </row>
    <row r="2591" spans="2:36" x14ac:dyDescent="0.25">
      <c r="B2591" s="2" t="s">
        <v>998</v>
      </c>
      <c r="C2591"/>
      <c r="D2591" s="1" t="s">
        <v>1733</v>
      </c>
      <c r="E2591"/>
      <c r="F2591"/>
      <c r="G2591"/>
      <c r="H2591"/>
      <c r="I2591"/>
      <c r="J2591" s="1" t="s">
        <v>4314</v>
      </c>
      <c r="K2591"/>
      <c r="L2591"/>
      <c r="M2591"/>
      <c r="N2591"/>
      <c r="O2591"/>
      <c r="P2591"/>
      <c r="Q2591" s="13">
        <v>0</v>
      </c>
      <c r="R2591" s="13">
        <v>0</v>
      </c>
      <c r="S2591" s="11">
        <f t="shared" si="395"/>
        <v>0</v>
      </c>
      <c r="T2591" s="5">
        <v>0</v>
      </c>
      <c r="U2591" s="11">
        <f t="shared" si="396"/>
        <v>0</v>
      </c>
      <c r="V2591" s="13" t="s">
        <v>1</v>
      </c>
      <c r="W2591" s="10">
        <f>IFERROR(VLOOKUP(V2591,Curr!$B$2:$C$13,2,FALSE),0)</f>
        <v>11</v>
      </c>
      <c r="X2591" s="11">
        <f t="shared" si="397"/>
        <v>0</v>
      </c>
      <c r="Y2591" s="14">
        <f t="shared" si="398"/>
        <v>0</v>
      </c>
      <c r="Z2591" s="11">
        <f t="shared" si="399"/>
        <v>0</v>
      </c>
      <c r="AA2591" s="4" t="s">
        <v>1</v>
      </c>
      <c r="AB2591" s="10">
        <f>IFERROR(VLOOKUP(AA2591,Curr!$B$2:$C$13,2,FALSE),0)</f>
        <v>11</v>
      </c>
      <c r="AC2591" s="11">
        <f t="shared" si="400"/>
        <v>0</v>
      </c>
      <c r="AD2591" s="11">
        <f t="shared" si="401"/>
        <v>0</v>
      </c>
      <c r="AE2591" s="12">
        <f t="shared" si="402"/>
        <v>0</v>
      </c>
      <c r="AF2591"/>
      <c r="AG2591"/>
      <c r="AH2591"/>
      <c r="AI2591"/>
      <c r="AJ2591"/>
    </row>
    <row r="2592" spans="2:36" x14ac:dyDescent="0.25">
      <c r="B2592" s="2" t="s">
        <v>998</v>
      </c>
      <c r="C2592"/>
      <c r="D2592" s="1" t="s">
        <v>1733</v>
      </c>
      <c r="E2592"/>
      <c r="F2592"/>
      <c r="G2592"/>
      <c r="H2592"/>
      <c r="I2592"/>
      <c r="J2592" s="1" t="s">
        <v>4315</v>
      </c>
      <c r="K2592"/>
      <c r="L2592"/>
      <c r="M2592"/>
      <c r="N2592"/>
      <c r="O2592"/>
      <c r="P2592"/>
      <c r="Q2592" s="13">
        <v>0</v>
      </c>
      <c r="R2592" s="13">
        <v>0</v>
      </c>
      <c r="S2592" s="11">
        <f t="shared" si="395"/>
        <v>0</v>
      </c>
      <c r="T2592" s="5">
        <v>0</v>
      </c>
      <c r="U2592" s="11">
        <f t="shared" si="396"/>
        <v>0</v>
      </c>
      <c r="V2592" s="13" t="s">
        <v>1</v>
      </c>
      <c r="W2592" s="10">
        <f>IFERROR(VLOOKUP(V2592,Curr!$B$2:$C$13,2,FALSE),0)</f>
        <v>11</v>
      </c>
      <c r="X2592" s="11">
        <f t="shared" si="397"/>
        <v>0</v>
      </c>
      <c r="Y2592" s="14">
        <f t="shared" si="398"/>
        <v>0</v>
      </c>
      <c r="Z2592" s="11">
        <f t="shared" si="399"/>
        <v>0</v>
      </c>
      <c r="AA2592" s="4" t="s">
        <v>1</v>
      </c>
      <c r="AB2592" s="10">
        <f>IFERROR(VLOOKUP(AA2592,Curr!$B$2:$C$13,2,FALSE),0)</f>
        <v>11</v>
      </c>
      <c r="AC2592" s="11">
        <f t="shared" si="400"/>
        <v>0</v>
      </c>
      <c r="AD2592" s="11">
        <f t="shared" si="401"/>
        <v>0</v>
      </c>
      <c r="AE2592" s="12">
        <f t="shared" si="402"/>
        <v>0</v>
      </c>
      <c r="AF2592"/>
      <c r="AG2592"/>
      <c r="AH2592"/>
      <c r="AI2592"/>
      <c r="AJ2592"/>
    </row>
    <row r="2593" spans="2:36" x14ac:dyDescent="0.25">
      <c r="B2593" s="2" t="s">
        <v>998</v>
      </c>
      <c r="C2593"/>
      <c r="D2593" s="1" t="s">
        <v>1733</v>
      </c>
      <c r="E2593"/>
      <c r="F2593"/>
      <c r="G2593"/>
      <c r="H2593"/>
      <c r="I2593"/>
      <c r="J2593" s="1" t="s">
        <v>4316</v>
      </c>
      <c r="K2593"/>
      <c r="L2593"/>
      <c r="M2593"/>
      <c r="N2593"/>
      <c r="O2593"/>
      <c r="P2593"/>
      <c r="Q2593" s="13">
        <v>0</v>
      </c>
      <c r="R2593" s="13">
        <v>0</v>
      </c>
      <c r="S2593" s="11">
        <f t="shared" si="395"/>
        <v>0</v>
      </c>
      <c r="T2593" s="5">
        <v>0</v>
      </c>
      <c r="U2593" s="11">
        <f t="shared" si="396"/>
        <v>0</v>
      </c>
      <c r="V2593" s="13" t="s">
        <v>1</v>
      </c>
      <c r="W2593" s="10">
        <f>IFERROR(VLOOKUP(V2593,Curr!$B$2:$C$13,2,FALSE),0)</f>
        <v>11</v>
      </c>
      <c r="X2593" s="11">
        <f t="shared" si="397"/>
        <v>0</v>
      </c>
      <c r="Y2593" s="14">
        <f t="shared" si="398"/>
        <v>0</v>
      </c>
      <c r="Z2593" s="11">
        <f t="shared" si="399"/>
        <v>0</v>
      </c>
      <c r="AA2593" s="4" t="s">
        <v>1</v>
      </c>
      <c r="AB2593" s="10">
        <f>IFERROR(VLOOKUP(AA2593,Curr!$B$2:$C$13,2,FALSE),0)</f>
        <v>11</v>
      </c>
      <c r="AC2593" s="11">
        <f t="shared" si="400"/>
        <v>0</v>
      </c>
      <c r="AD2593" s="11">
        <f t="shared" si="401"/>
        <v>0</v>
      </c>
      <c r="AE2593" s="12">
        <f t="shared" si="402"/>
        <v>0</v>
      </c>
      <c r="AF2593"/>
      <c r="AG2593"/>
      <c r="AH2593"/>
      <c r="AI2593"/>
      <c r="AJ2593"/>
    </row>
    <row r="2594" spans="2:36" x14ac:dyDescent="0.25">
      <c r="B2594" s="2" t="s">
        <v>998</v>
      </c>
      <c r="C2594"/>
      <c r="D2594" s="1" t="s">
        <v>1733</v>
      </c>
      <c r="E2594"/>
      <c r="F2594"/>
      <c r="G2594"/>
      <c r="H2594"/>
      <c r="I2594"/>
      <c r="J2594" s="1" t="s">
        <v>4317</v>
      </c>
      <c r="K2594"/>
      <c r="L2594"/>
      <c r="M2594"/>
      <c r="N2594"/>
      <c r="O2594"/>
      <c r="P2594"/>
      <c r="Q2594" s="13">
        <v>0</v>
      </c>
      <c r="R2594" s="13">
        <v>0</v>
      </c>
      <c r="S2594" s="11">
        <f t="shared" si="395"/>
        <v>0</v>
      </c>
      <c r="T2594" s="5">
        <v>0</v>
      </c>
      <c r="U2594" s="11">
        <f t="shared" si="396"/>
        <v>0</v>
      </c>
      <c r="V2594" s="13" t="s">
        <v>1</v>
      </c>
      <c r="W2594" s="10">
        <f>IFERROR(VLOOKUP(V2594,Curr!$B$2:$C$13,2,FALSE),0)</f>
        <v>11</v>
      </c>
      <c r="X2594" s="11">
        <f t="shared" si="397"/>
        <v>0</v>
      </c>
      <c r="Y2594" s="14">
        <f t="shared" si="398"/>
        <v>0</v>
      </c>
      <c r="Z2594" s="11">
        <f t="shared" si="399"/>
        <v>0</v>
      </c>
      <c r="AA2594" s="4" t="s">
        <v>1</v>
      </c>
      <c r="AB2594" s="10">
        <f>IFERROR(VLOOKUP(AA2594,Curr!$B$2:$C$13,2,FALSE),0)</f>
        <v>11</v>
      </c>
      <c r="AC2594" s="11">
        <f t="shared" si="400"/>
        <v>0</v>
      </c>
      <c r="AD2594" s="11">
        <f t="shared" si="401"/>
        <v>0</v>
      </c>
      <c r="AE2594" s="12">
        <f t="shared" si="402"/>
        <v>0</v>
      </c>
      <c r="AF2594"/>
      <c r="AG2594"/>
      <c r="AH2594"/>
      <c r="AI2594"/>
      <c r="AJ2594"/>
    </row>
    <row r="2595" spans="2:36" x14ac:dyDescent="0.25">
      <c r="B2595" s="2" t="s">
        <v>998</v>
      </c>
      <c r="C2595"/>
      <c r="D2595" s="1" t="s">
        <v>1733</v>
      </c>
      <c r="E2595"/>
      <c r="F2595"/>
      <c r="G2595"/>
      <c r="H2595"/>
      <c r="I2595"/>
      <c r="J2595" s="1" t="s">
        <v>4318</v>
      </c>
      <c r="K2595"/>
      <c r="L2595"/>
      <c r="M2595"/>
      <c r="N2595"/>
      <c r="O2595"/>
      <c r="P2595"/>
      <c r="Q2595" s="13">
        <v>0</v>
      </c>
      <c r="R2595" s="13">
        <v>0</v>
      </c>
      <c r="S2595" s="11">
        <f t="shared" si="395"/>
        <v>0</v>
      </c>
      <c r="T2595" s="5">
        <v>0</v>
      </c>
      <c r="U2595" s="11">
        <f t="shared" si="396"/>
        <v>0</v>
      </c>
      <c r="V2595" s="13" t="s">
        <v>1</v>
      </c>
      <c r="W2595" s="10">
        <f>IFERROR(VLOOKUP(V2595,Curr!$B$2:$C$13,2,FALSE),0)</f>
        <v>11</v>
      </c>
      <c r="X2595" s="11">
        <f t="shared" si="397"/>
        <v>0</v>
      </c>
      <c r="Y2595" s="14">
        <f t="shared" si="398"/>
        <v>0</v>
      </c>
      <c r="Z2595" s="11">
        <f t="shared" si="399"/>
        <v>0</v>
      </c>
      <c r="AA2595" s="4" t="s">
        <v>1</v>
      </c>
      <c r="AB2595" s="10">
        <f>IFERROR(VLOOKUP(AA2595,Curr!$B$2:$C$13,2,FALSE),0)</f>
        <v>11</v>
      </c>
      <c r="AC2595" s="11">
        <f t="shared" si="400"/>
        <v>0</v>
      </c>
      <c r="AD2595" s="11">
        <f t="shared" si="401"/>
        <v>0</v>
      </c>
      <c r="AE2595" s="12">
        <f t="shared" si="402"/>
        <v>0</v>
      </c>
      <c r="AF2595"/>
      <c r="AG2595"/>
      <c r="AH2595"/>
      <c r="AI2595"/>
      <c r="AJ2595"/>
    </row>
    <row r="2596" spans="2:36" x14ac:dyDescent="0.25">
      <c r="B2596" s="2" t="s">
        <v>998</v>
      </c>
      <c r="C2596"/>
      <c r="D2596" s="1" t="s">
        <v>1733</v>
      </c>
      <c r="E2596"/>
      <c r="F2596"/>
      <c r="G2596"/>
      <c r="H2596"/>
      <c r="I2596"/>
      <c r="J2596" s="1" t="s">
        <v>4319</v>
      </c>
      <c r="K2596"/>
      <c r="L2596"/>
      <c r="M2596"/>
      <c r="N2596"/>
      <c r="O2596"/>
      <c r="P2596"/>
      <c r="Q2596" s="13">
        <v>0</v>
      </c>
      <c r="R2596" s="13">
        <v>0</v>
      </c>
      <c r="S2596" s="11">
        <f t="shared" si="395"/>
        <v>0</v>
      </c>
      <c r="T2596" s="5">
        <v>0</v>
      </c>
      <c r="U2596" s="11">
        <f t="shared" si="396"/>
        <v>0</v>
      </c>
      <c r="V2596" s="13" t="s">
        <v>1</v>
      </c>
      <c r="W2596" s="10">
        <f>IFERROR(VLOOKUP(V2596,Curr!$B$2:$C$13,2,FALSE),0)</f>
        <v>11</v>
      </c>
      <c r="X2596" s="11">
        <f t="shared" si="397"/>
        <v>0</v>
      </c>
      <c r="Y2596" s="14">
        <f t="shared" si="398"/>
        <v>0</v>
      </c>
      <c r="Z2596" s="11">
        <f t="shared" si="399"/>
        <v>0</v>
      </c>
      <c r="AA2596" s="4" t="s">
        <v>1</v>
      </c>
      <c r="AB2596" s="10">
        <f>IFERROR(VLOOKUP(AA2596,Curr!$B$2:$C$13,2,FALSE),0)</f>
        <v>11</v>
      </c>
      <c r="AC2596" s="11">
        <f t="shared" si="400"/>
        <v>0</v>
      </c>
      <c r="AD2596" s="11">
        <f t="shared" si="401"/>
        <v>0</v>
      </c>
      <c r="AE2596" s="12">
        <f t="shared" si="402"/>
        <v>0</v>
      </c>
      <c r="AF2596"/>
      <c r="AG2596"/>
      <c r="AH2596"/>
      <c r="AI2596"/>
      <c r="AJ2596"/>
    </row>
    <row r="2597" spans="2:36" x14ac:dyDescent="0.25">
      <c r="B2597" s="2" t="s">
        <v>998</v>
      </c>
      <c r="C2597"/>
      <c r="D2597" s="1" t="s">
        <v>1733</v>
      </c>
      <c r="E2597"/>
      <c r="F2597"/>
      <c r="G2597"/>
      <c r="H2597"/>
      <c r="I2597"/>
      <c r="J2597" s="1" t="s">
        <v>4320</v>
      </c>
      <c r="K2597"/>
      <c r="L2597"/>
      <c r="M2597"/>
      <c r="N2597"/>
      <c r="O2597"/>
      <c r="P2597"/>
      <c r="Q2597" s="13">
        <v>0</v>
      </c>
      <c r="R2597" s="13">
        <v>0</v>
      </c>
      <c r="S2597" s="11">
        <f t="shared" si="395"/>
        <v>0</v>
      </c>
      <c r="T2597" s="5">
        <v>0</v>
      </c>
      <c r="U2597" s="11">
        <f t="shared" si="396"/>
        <v>0</v>
      </c>
      <c r="V2597" s="13" t="s">
        <v>1</v>
      </c>
      <c r="W2597" s="10">
        <f>IFERROR(VLOOKUP(V2597,Curr!$B$2:$C$13,2,FALSE),0)</f>
        <v>11</v>
      </c>
      <c r="X2597" s="11">
        <f t="shared" si="397"/>
        <v>0</v>
      </c>
      <c r="Y2597" s="14">
        <f t="shared" si="398"/>
        <v>0</v>
      </c>
      <c r="Z2597" s="11">
        <f t="shared" si="399"/>
        <v>0</v>
      </c>
      <c r="AA2597" s="4" t="s">
        <v>1</v>
      </c>
      <c r="AB2597" s="10">
        <f>IFERROR(VLOOKUP(AA2597,Curr!$B$2:$C$13,2,FALSE),0)</f>
        <v>11</v>
      </c>
      <c r="AC2597" s="11">
        <f t="shared" si="400"/>
        <v>0</v>
      </c>
      <c r="AD2597" s="11">
        <f t="shared" si="401"/>
        <v>0</v>
      </c>
      <c r="AE2597" s="12">
        <f t="shared" si="402"/>
        <v>0</v>
      </c>
      <c r="AF2597"/>
      <c r="AG2597"/>
      <c r="AH2597"/>
      <c r="AI2597"/>
      <c r="AJ2597"/>
    </row>
    <row r="2598" spans="2:36" x14ac:dyDescent="0.25">
      <c r="B2598" s="2" t="s">
        <v>998</v>
      </c>
      <c r="C2598"/>
      <c r="D2598" s="1" t="s">
        <v>1733</v>
      </c>
      <c r="E2598"/>
      <c r="F2598"/>
      <c r="G2598"/>
      <c r="H2598"/>
      <c r="I2598"/>
      <c r="J2598" s="1" t="s">
        <v>4321</v>
      </c>
      <c r="K2598"/>
      <c r="L2598"/>
      <c r="M2598"/>
      <c r="N2598"/>
      <c r="O2598"/>
      <c r="P2598"/>
      <c r="Q2598" s="13">
        <v>0</v>
      </c>
      <c r="R2598" s="13">
        <v>0</v>
      </c>
      <c r="S2598" s="11">
        <f t="shared" si="395"/>
        <v>0</v>
      </c>
      <c r="T2598" s="5">
        <v>0</v>
      </c>
      <c r="U2598" s="11">
        <f t="shared" si="396"/>
        <v>0</v>
      </c>
      <c r="V2598" s="13" t="s">
        <v>1</v>
      </c>
      <c r="W2598" s="10">
        <f>IFERROR(VLOOKUP(V2598,Curr!$B$2:$C$13,2,FALSE),0)</f>
        <v>11</v>
      </c>
      <c r="X2598" s="11">
        <f t="shared" si="397"/>
        <v>0</v>
      </c>
      <c r="Y2598" s="14">
        <f t="shared" si="398"/>
        <v>0</v>
      </c>
      <c r="Z2598" s="11">
        <f t="shared" si="399"/>
        <v>0</v>
      </c>
      <c r="AA2598" s="4" t="s">
        <v>1</v>
      </c>
      <c r="AB2598" s="10">
        <f>IFERROR(VLOOKUP(AA2598,Curr!$B$2:$C$13,2,FALSE),0)</f>
        <v>11</v>
      </c>
      <c r="AC2598" s="11">
        <f t="shared" si="400"/>
        <v>0</v>
      </c>
      <c r="AD2598" s="11">
        <f t="shared" si="401"/>
        <v>0</v>
      </c>
      <c r="AE2598" s="12">
        <f t="shared" si="402"/>
        <v>0</v>
      </c>
      <c r="AF2598"/>
      <c r="AG2598"/>
      <c r="AH2598"/>
      <c r="AI2598"/>
      <c r="AJ2598"/>
    </row>
    <row r="2599" spans="2:36" x14ac:dyDescent="0.25">
      <c r="B2599" s="2" t="s">
        <v>998</v>
      </c>
      <c r="C2599"/>
      <c r="D2599" s="1" t="s">
        <v>1733</v>
      </c>
      <c r="E2599"/>
      <c r="F2599"/>
      <c r="G2599"/>
      <c r="H2599"/>
      <c r="I2599"/>
      <c r="J2599" s="1" t="s">
        <v>4322</v>
      </c>
      <c r="K2599"/>
      <c r="L2599"/>
      <c r="M2599"/>
      <c r="N2599"/>
      <c r="O2599"/>
      <c r="P2599"/>
      <c r="Q2599" s="13">
        <v>0</v>
      </c>
      <c r="R2599" s="13">
        <v>0</v>
      </c>
      <c r="S2599" s="11">
        <f t="shared" si="395"/>
        <v>0</v>
      </c>
      <c r="T2599" s="5">
        <v>0</v>
      </c>
      <c r="U2599" s="11">
        <f t="shared" si="396"/>
        <v>0</v>
      </c>
      <c r="V2599" s="13" t="s">
        <v>1</v>
      </c>
      <c r="W2599" s="10">
        <f>IFERROR(VLOOKUP(V2599,Curr!$B$2:$C$13,2,FALSE),0)</f>
        <v>11</v>
      </c>
      <c r="X2599" s="11">
        <f t="shared" si="397"/>
        <v>0</v>
      </c>
      <c r="Y2599" s="14">
        <f t="shared" si="398"/>
        <v>0</v>
      </c>
      <c r="Z2599" s="11">
        <f t="shared" si="399"/>
        <v>0</v>
      </c>
      <c r="AA2599" s="4" t="s">
        <v>1</v>
      </c>
      <c r="AB2599" s="10">
        <f>IFERROR(VLOOKUP(AA2599,Curr!$B$2:$C$13,2,FALSE),0)</f>
        <v>11</v>
      </c>
      <c r="AC2599" s="11">
        <f t="shared" si="400"/>
        <v>0</v>
      </c>
      <c r="AD2599" s="11">
        <f t="shared" si="401"/>
        <v>0</v>
      </c>
      <c r="AE2599" s="12">
        <f t="shared" si="402"/>
        <v>0</v>
      </c>
      <c r="AF2599"/>
      <c r="AG2599"/>
      <c r="AH2599"/>
      <c r="AI2599"/>
      <c r="AJ2599"/>
    </row>
    <row r="2600" spans="2:36" x14ac:dyDescent="0.25">
      <c r="B2600" s="2" t="s">
        <v>998</v>
      </c>
      <c r="C2600"/>
      <c r="D2600" s="1" t="s">
        <v>1733</v>
      </c>
      <c r="E2600"/>
      <c r="F2600"/>
      <c r="G2600"/>
      <c r="H2600"/>
      <c r="I2600"/>
      <c r="J2600" s="1" t="s">
        <v>4323</v>
      </c>
      <c r="K2600"/>
      <c r="L2600"/>
      <c r="M2600"/>
      <c r="N2600"/>
      <c r="O2600"/>
      <c r="P2600"/>
      <c r="Q2600" s="13">
        <v>0</v>
      </c>
      <c r="R2600" s="13">
        <v>0</v>
      </c>
      <c r="S2600" s="11">
        <f t="shared" si="395"/>
        <v>0</v>
      </c>
      <c r="T2600" s="5">
        <v>0</v>
      </c>
      <c r="U2600" s="11">
        <f t="shared" si="396"/>
        <v>0</v>
      </c>
      <c r="V2600" s="13" t="s">
        <v>1</v>
      </c>
      <c r="W2600" s="10">
        <f>IFERROR(VLOOKUP(V2600,Curr!$B$2:$C$13,2,FALSE),0)</f>
        <v>11</v>
      </c>
      <c r="X2600" s="11">
        <f t="shared" si="397"/>
        <v>0</v>
      </c>
      <c r="Y2600" s="14">
        <f t="shared" si="398"/>
        <v>0</v>
      </c>
      <c r="Z2600" s="11">
        <f t="shared" si="399"/>
        <v>0</v>
      </c>
      <c r="AA2600" s="4" t="s">
        <v>1</v>
      </c>
      <c r="AB2600" s="10">
        <f>IFERROR(VLOOKUP(AA2600,Curr!$B$2:$C$13,2,FALSE),0)</f>
        <v>11</v>
      </c>
      <c r="AC2600" s="11">
        <f t="shared" si="400"/>
        <v>0</v>
      </c>
      <c r="AD2600" s="11">
        <f t="shared" si="401"/>
        <v>0</v>
      </c>
      <c r="AE2600" s="12">
        <f t="shared" si="402"/>
        <v>0</v>
      </c>
      <c r="AF2600"/>
      <c r="AG2600"/>
      <c r="AH2600"/>
      <c r="AI2600"/>
      <c r="AJ2600"/>
    </row>
    <row r="2601" spans="2:36" x14ac:dyDescent="0.25">
      <c r="B2601" s="2" t="s">
        <v>998</v>
      </c>
      <c r="C2601"/>
      <c r="D2601" s="1" t="s">
        <v>1733</v>
      </c>
      <c r="E2601"/>
      <c r="F2601"/>
      <c r="G2601"/>
      <c r="H2601"/>
      <c r="I2601"/>
      <c r="J2601" s="1" t="s">
        <v>4324</v>
      </c>
      <c r="K2601"/>
      <c r="L2601"/>
      <c r="M2601"/>
      <c r="N2601"/>
      <c r="O2601"/>
      <c r="P2601"/>
      <c r="Q2601" s="13">
        <v>0</v>
      </c>
      <c r="R2601" s="13">
        <v>0</v>
      </c>
      <c r="S2601" s="11">
        <f t="shared" si="395"/>
        <v>0</v>
      </c>
      <c r="T2601" s="5">
        <v>0</v>
      </c>
      <c r="U2601" s="11">
        <f t="shared" si="396"/>
        <v>0</v>
      </c>
      <c r="V2601" s="13" t="s">
        <v>1</v>
      </c>
      <c r="W2601" s="10">
        <f>IFERROR(VLOOKUP(V2601,Curr!$B$2:$C$13,2,FALSE),0)</f>
        <v>11</v>
      </c>
      <c r="X2601" s="11">
        <f t="shared" si="397"/>
        <v>0</v>
      </c>
      <c r="Y2601" s="14">
        <f t="shared" si="398"/>
        <v>0</v>
      </c>
      <c r="Z2601" s="11">
        <f t="shared" si="399"/>
        <v>0</v>
      </c>
      <c r="AA2601" s="4" t="s">
        <v>1</v>
      </c>
      <c r="AB2601" s="10">
        <f>IFERROR(VLOOKUP(AA2601,Curr!$B$2:$C$13,2,FALSE),0)</f>
        <v>11</v>
      </c>
      <c r="AC2601" s="11">
        <f t="shared" si="400"/>
        <v>0</v>
      </c>
      <c r="AD2601" s="11">
        <f t="shared" si="401"/>
        <v>0</v>
      </c>
      <c r="AE2601" s="12">
        <f t="shared" si="402"/>
        <v>0</v>
      </c>
      <c r="AF2601"/>
      <c r="AG2601"/>
      <c r="AH2601"/>
      <c r="AI2601"/>
      <c r="AJ2601"/>
    </row>
    <row r="2602" spans="2:36" x14ac:dyDescent="0.25">
      <c r="B2602" s="2" t="s">
        <v>998</v>
      </c>
      <c r="C2602"/>
      <c r="D2602" s="1" t="s">
        <v>1733</v>
      </c>
      <c r="E2602"/>
      <c r="F2602"/>
      <c r="G2602"/>
      <c r="H2602"/>
      <c r="I2602"/>
      <c r="J2602" s="1" t="s">
        <v>4325</v>
      </c>
      <c r="K2602"/>
      <c r="L2602"/>
      <c r="M2602"/>
      <c r="N2602"/>
      <c r="O2602"/>
      <c r="P2602"/>
      <c r="Q2602" s="13">
        <v>0</v>
      </c>
      <c r="R2602" s="13">
        <v>0</v>
      </c>
      <c r="S2602" s="11">
        <f t="shared" si="395"/>
        <v>0</v>
      </c>
      <c r="T2602" s="5">
        <v>0</v>
      </c>
      <c r="U2602" s="11">
        <f t="shared" si="396"/>
        <v>0</v>
      </c>
      <c r="V2602" s="13" t="s">
        <v>1</v>
      </c>
      <c r="W2602" s="10">
        <f>IFERROR(VLOOKUP(V2602,Curr!$B$2:$C$13,2,FALSE),0)</f>
        <v>11</v>
      </c>
      <c r="X2602" s="11">
        <f t="shared" si="397"/>
        <v>0</v>
      </c>
      <c r="Y2602" s="14">
        <f t="shared" si="398"/>
        <v>0</v>
      </c>
      <c r="Z2602" s="11">
        <f t="shared" si="399"/>
        <v>0</v>
      </c>
      <c r="AA2602" s="4" t="s">
        <v>1</v>
      </c>
      <c r="AB2602" s="10">
        <f>IFERROR(VLOOKUP(AA2602,Curr!$B$2:$C$13,2,FALSE),0)</f>
        <v>11</v>
      </c>
      <c r="AC2602" s="11">
        <f t="shared" si="400"/>
        <v>0</v>
      </c>
      <c r="AD2602" s="11">
        <f t="shared" si="401"/>
        <v>0</v>
      </c>
      <c r="AE2602" s="12">
        <f t="shared" si="402"/>
        <v>0</v>
      </c>
      <c r="AF2602"/>
      <c r="AG2602"/>
      <c r="AH2602"/>
      <c r="AI2602"/>
      <c r="AJ2602"/>
    </row>
    <row r="2603" spans="2:36" x14ac:dyDescent="0.25">
      <c r="B2603" s="2" t="s">
        <v>998</v>
      </c>
      <c r="C2603"/>
      <c r="D2603" s="1" t="s">
        <v>1733</v>
      </c>
      <c r="E2603"/>
      <c r="F2603"/>
      <c r="G2603"/>
      <c r="H2603"/>
      <c r="I2603"/>
      <c r="J2603" s="1" t="s">
        <v>4326</v>
      </c>
      <c r="K2603"/>
      <c r="L2603"/>
      <c r="M2603"/>
      <c r="N2603"/>
      <c r="O2603"/>
      <c r="P2603"/>
      <c r="Q2603" s="13">
        <v>0</v>
      </c>
      <c r="R2603" s="13">
        <v>0</v>
      </c>
      <c r="S2603" s="11">
        <f t="shared" si="395"/>
        <v>0</v>
      </c>
      <c r="T2603" s="5">
        <v>0</v>
      </c>
      <c r="U2603" s="11">
        <f t="shared" si="396"/>
        <v>0</v>
      </c>
      <c r="V2603" s="13" t="s">
        <v>1</v>
      </c>
      <c r="W2603" s="10">
        <f>IFERROR(VLOOKUP(V2603,Curr!$B$2:$C$13,2,FALSE),0)</f>
        <v>11</v>
      </c>
      <c r="X2603" s="11">
        <f t="shared" si="397"/>
        <v>0</v>
      </c>
      <c r="Y2603" s="14">
        <f t="shared" si="398"/>
        <v>0</v>
      </c>
      <c r="Z2603" s="11">
        <f t="shared" si="399"/>
        <v>0</v>
      </c>
      <c r="AA2603" s="4" t="s">
        <v>1</v>
      </c>
      <c r="AB2603" s="10">
        <f>IFERROR(VLOOKUP(AA2603,Curr!$B$2:$C$13,2,FALSE),0)</f>
        <v>11</v>
      </c>
      <c r="AC2603" s="11">
        <f t="shared" si="400"/>
        <v>0</v>
      </c>
      <c r="AD2603" s="11">
        <f t="shared" si="401"/>
        <v>0</v>
      </c>
      <c r="AE2603" s="12">
        <f t="shared" si="402"/>
        <v>0</v>
      </c>
      <c r="AF2603"/>
      <c r="AG2603"/>
      <c r="AH2603"/>
      <c r="AI2603"/>
      <c r="AJ2603"/>
    </row>
    <row r="2604" spans="2:36" x14ac:dyDescent="0.25">
      <c r="B2604" s="2" t="s">
        <v>998</v>
      </c>
      <c r="C2604"/>
      <c r="D2604" s="1" t="s">
        <v>1733</v>
      </c>
      <c r="E2604"/>
      <c r="F2604"/>
      <c r="G2604"/>
      <c r="H2604"/>
      <c r="I2604"/>
      <c r="J2604" s="1" t="s">
        <v>4327</v>
      </c>
      <c r="K2604"/>
      <c r="L2604"/>
      <c r="M2604"/>
      <c r="N2604"/>
      <c r="O2604"/>
      <c r="P2604"/>
      <c r="Q2604" s="13">
        <v>0</v>
      </c>
      <c r="R2604" s="13">
        <v>0</v>
      </c>
      <c r="S2604" s="11">
        <f t="shared" si="395"/>
        <v>0</v>
      </c>
      <c r="T2604" s="5">
        <v>0</v>
      </c>
      <c r="U2604" s="11">
        <f t="shared" si="396"/>
        <v>0</v>
      </c>
      <c r="V2604" s="13" t="s">
        <v>1</v>
      </c>
      <c r="W2604" s="10">
        <f>IFERROR(VLOOKUP(V2604,Curr!$B$2:$C$13,2,FALSE),0)</f>
        <v>11</v>
      </c>
      <c r="X2604" s="11">
        <f t="shared" si="397"/>
        <v>0</v>
      </c>
      <c r="Y2604" s="14">
        <f t="shared" si="398"/>
        <v>0</v>
      </c>
      <c r="Z2604" s="11">
        <f t="shared" si="399"/>
        <v>0</v>
      </c>
      <c r="AA2604" s="4" t="s">
        <v>1</v>
      </c>
      <c r="AB2604" s="10">
        <f>IFERROR(VLOOKUP(AA2604,Curr!$B$2:$C$13,2,FALSE),0)</f>
        <v>11</v>
      </c>
      <c r="AC2604" s="11">
        <f t="shared" si="400"/>
        <v>0</v>
      </c>
      <c r="AD2604" s="11">
        <f t="shared" si="401"/>
        <v>0</v>
      </c>
      <c r="AE2604" s="12">
        <f t="shared" si="402"/>
        <v>0</v>
      </c>
      <c r="AF2604"/>
      <c r="AG2604"/>
      <c r="AH2604"/>
      <c r="AI2604"/>
      <c r="AJ2604"/>
    </row>
    <row r="2605" spans="2:36" x14ac:dyDescent="0.25">
      <c r="B2605" s="2" t="s">
        <v>998</v>
      </c>
      <c r="C2605"/>
      <c r="D2605" s="1" t="s">
        <v>1733</v>
      </c>
      <c r="E2605"/>
      <c r="F2605"/>
      <c r="G2605"/>
      <c r="H2605"/>
      <c r="I2605"/>
      <c r="J2605" s="1" t="s">
        <v>4328</v>
      </c>
      <c r="K2605"/>
      <c r="L2605"/>
      <c r="M2605"/>
      <c r="N2605"/>
      <c r="O2605"/>
      <c r="P2605"/>
      <c r="Q2605" s="13">
        <v>0</v>
      </c>
      <c r="R2605" s="13">
        <v>0</v>
      </c>
      <c r="S2605" s="11">
        <f t="shared" si="395"/>
        <v>0</v>
      </c>
      <c r="T2605" s="5">
        <v>0</v>
      </c>
      <c r="U2605" s="11">
        <f t="shared" si="396"/>
        <v>0</v>
      </c>
      <c r="V2605" s="13" t="s">
        <v>1</v>
      </c>
      <c r="W2605" s="10">
        <f>IFERROR(VLOOKUP(V2605,Curr!$B$2:$C$13,2,FALSE),0)</f>
        <v>11</v>
      </c>
      <c r="X2605" s="11">
        <f t="shared" si="397"/>
        <v>0</v>
      </c>
      <c r="Y2605" s="14">
        <f t="shared" si="398"/>
        <v>0</v>
      </c>
      <c r="Z2605" s="11">
        <f t="shared" si="399"/>
        <v>0</v>
      </c>
      <c r="AA2605" s="4" t="s">
        <v>1</v>
      </c>
      <c r="AB2605" s="10">
        <f>IFERROR(VLOOKUP(AA2605,Curr!$B$2:$C$13,2,FALSE),0)</f>
        <v>11</v>
      </c>
      <c r="AC2605" s="11">
        <f t="shared" si="400"/>
        <v>0</v>
      </c>
      <c r="AD2605" s="11">
        <f t="shared" si="401"/>
        <v>0</v>
      </c>
      <c r="AE2605" s="12">
        <f t="shared" si="402"/>
        <v>0</v>
      </c>
      <c r="AF2605"/>
      <c r="AG2605"/>
      <c r="AH2605"/>
      <c r="AI2605"/>
      <c r="AJ2605"/>
    </row>
    <row r="2606" spans="2:36" x14ac:dyDescent="0.25">
      <c r="B2606" s="2" t="s">
        <v>998</v>
      </c>
      <c r="C2606"/>
      <c r="D2606" s="1" t="s">
        <v>1733</v>
      </c>
      <c r="E2606"/>
      <c r="F2606"/>
      <c r="G2606"/>
      <c r="H2606"/>
      <c r="I2606"/>
      <c r="J2606" s="1" t="s">
        <v>4329</v>
      </c>
      <c r="K2606"/>
      <c r="L2606"/>
      <c r="M2606"/>
      <c r="N2606"/>
      <c r="O2606"/>
      <c r="P2606"/>
      <c r="Q2606" s="13">
        <v>0</v>
      </c>
      <c r="R2606" s="13">
        <v>0</v>
      </c>
      <c r="S2606" s="11">
        <f t="shared" si="395"/>
        <v>0</v>
      </c>
      <c r="T2606" s="5">
        <v>0</v>
      </c>
      <c r="U2606" s="11">
        <f t="shared" si="396"/>
        <v>0</v>
      </c>
      <c r="V2606" s="13" t="s">
        <v>1</v>
      </c>
      <c r="W2606" s="10">
        <f>IFERROR(VLOOKUP(V2606,Curr!$B$2:$C$13,2,FALSE),0)</f>
        <v>11</v>
      </c>
      <c r="X2606" s="11">
        <f t="shared" si="397"/>
        <v>0</v>
      </c>
      <c r="Y2606" s="14">
        <f t="shared" si="398"/>
        <v>0</v>
      </c>
      <c r="Z2606" s="11">
        <f t="shared" si="399"/>
        <v>0</v>
      </c>
      <c r="AA2606" s="4" t="s">
        <v>1</v>
      </c>
      <c r="AB2606" s="10">
        <f>IFERROR(VLOOKUP(AA2606,Curr!$B$2:$C$13,2,FALSE),0)</f>
        <v>11</v>
      </c>
      <c r="AC2606" s="11">
        <f t="shared" si="400"/>
        <v>0</v>
      </c>
      <c r="AD2606" s="11">
        <f t="shared" si="401"/>
        <v>0</v>
      </c>
      <c r="AE2606" s="12">
        <f t="shared" si="402"/>
        <v>0</v>
      </c>
      <c r="AF2606"/>
      <c r="AG2606"/>
      <c r="AH2606"/>
      <c r="AI2606"/>
      <c r="AJ2606"/>
    </row>
    <row r="2607" spans="2:36" x14ac:dyDescent="0.25">
      <c r="B2607" s="2" t="s">
        <v>998</v>
      </c>
      <c r="C2607"/>
      <c r="D2607" s="1" t="s">
        <v>1733</v>
      </c>
      <c r="E2607"/>
      <c r="F2607"/>
      <c r="G2607"/>
      <c r="H2607"/>
      <c r="I2607"/>
      <c r="J2607" s="1" t="s">
        <v>4330</v>
      </c>
      <c r="K2607"/>
      <c r="L2607"/>
      <c r="M2607"/>
      <c r="N2607"/>
      <c r="O2607"/>
      <c r="P2607"/>
      <c r="Q2607" s="13">
        <v>0</v>
      </c>
      <c r="R2607" s="13">
        <v>0</v>
      </c>
      <c r="S2607" s="11">
        <f t="shared" si="395"/>
        <v>0</v>
      </c>
      <c r="T2607" s="5">
        <v>0</v>
      </c>
      <c r="U2607" s="11">
        <f t="shared" si="396"/>
        <v>0</v>
      </c>
      <c r="V2607" s="13" t="s">
        <v>1</v>
      </c>
      <c r="W2607" s="10">
        <f>IFERROR(VLOOKUP(V2607,Curr!$B$2:$C$13,2,FALSE),0)</f>
        <v>11</v>
      </c>
      <c r="X2607" s="11">
        <f t="shared" si="397"/>
        <v>0</v>
      </c>
      <c r="Y2607" s="14">
        <f t="shared" si="398"/>
        <v>0</v>
      </c>
      <c r="Z2607" s="11">
        <f t="shared" si="399"/>
        <v>0</v>
      </c>
      <c r="AA2607" s="4" t="s">
        <v>1</v>
      </c>
      <c r="AB2607" s="10">
        <f>IFERROR(VLOOKUP(AA2607,Curr!$B$2:$C$13,2,FALSE),0)</f>
        <v>11</v>
      </c>
      <c r="AC2607" s="11">
        <f t="shared" si="400"/>
        <v>0</v>
      </c>
      <c r="AD2607" s="11">
        <f t="shared" si="401"/>
        <v>0</v>
      </c>
      <c r="AE2607" s="12">
        <f t="shared" si="402"/>
        <v>0</v>
      </c>
      <c r="AF2607"/>
      <c r="AG2607"/>
      <c r="AH2607"/>
      <c r="AI2607"/>
      <c r="AJ2607"/>
    </row>
    <row r="2608" spans="2:36" x14ac:dyDescent="0.25">
      <c r="B2608" s="2" t="s">
        <v>998</v>
      </c>
      <c r="C2608"/>
      <c r="D2608" s="1" t="s">
        <v>1733</v>
      </c>
      <c r="E2608"/>
      <c r="F2608"/>
      <c r="G2608"/>
      <c r="H2608"/>
      <c r="I2608"/>
      <c r="J2608" s="1" t="s">
        <v>4331</v>
      </c>
      <c r="K2608"/>
      <c r="L2608"/>
      <c r="M2608"/>
      <c r="N2608"/>
      <c r="O2608"/>
      <c r="P2608"/>
      <c r="Q2608" s="13">
        <v>0</v>
      </c>
      <c r="R2608" s="13">
        <v>0</v>
      </c>
      <c r="S2608" s="11">
        <f t="shared" si="395"/>
        <v>0</v>
      </c>
      <c r="T2608" s="5">
        <v>0</v>
      </c>
      <c r="U2608" s="11">
        <f t="shared" si="396"/>
        <v>0</v>
      </c>
      <c r="V2608" s="13" t="s">
        <v>1</v>
      </c>
      <c r="W2608" s="10">
        <f>IFERROR(VLOOKUP(V2608,Curr!$B$2:$C$13,2,FALSE),0)</f>
        <v>11</v>
      </c>
      <c r="X2608" s="11">
        <f t="shared" si="397"/>
        <v>0</v>
      </c>
      <c r="Y2608" s="14">
        <f t="shared" si="398"/>
        <v>0</v>
      </c>
      <c r="Z2608" s="11">
        <f t="shared" si="399"/>
        <v>0</v>
      </c>
      <c r="AA2608" s="4" t="s">
        <v>1</v>
      </c>
      <c r="AB2608" s="10">
        <f>IFERROR(VLOOKUP(AA2608,Curr!$B$2:$C$13,2,FALSE),0)</f>
        <v>11</v>
      </c>
      <c r="AC2608" s="11">
        <f t="shared" si="400"/>
        <v>0</v>
      </c>
      <c r="AD2608" s="11">
        <f t="shared" si="401"/>
        <v>0</v>
      </c>
      <c r="AE2608" s="12">
        <f t="shared" si="402"/>
        <v>0</v>
      </c>
      <c r="AF2608"/>
      <c r="AG2608"/>
      <c r="AH2608"/>
      <c r="AI2608"/>
      <c r="AJ2608"/>
    </row>
    <row r="2609" spans="2:36" x14ac:dyDescent="0.25">
      <c r="B2609" s="2" t="s">
        <v>998</v>
      </c>
      <c r="C2609"/>
      <c r="D2609" s="1" t="s">
        <v>1733</v>
      </c>
      <c r="E2609"/>
      <c r="F2609"/>
      <c r="G2609"/>
      <c r="H2609"/>
      <c r="I2609"/>
      <c r="J2609" s="1" t="s">
        <v>4332</v>
      </c>
      <c r="K2609"/>
      <c r="L2609"/>
      <c r="M2609"/>
      <c r="N2609"/>
      <c r="O2609"/>
      <c r="P2609"/>
      <c r="Q2609" s="13">
        <v>0</v>
      </c>
      <c r="R2609" s="13">
        <v>0</v>
      </c>
      <c r="S2609" s="11">
        <f t="shared" si="395"/>
        <v>0</v>
      </c>
      <c r="T2609" s="5">
        <v>0</v>
      </c>
      <c r="U2609" s="11">
        <f t="shared" si="396"/>
        <v>0</v>
      </c>
      <c r="V2609" s="13" t="s">
        <v>1</v>
      </c>
      <c r="W2609" s="10">
        <f>IFERROR(VLOOKUP(V2609,Curr!$B$2:$C$13,2,FALSE),0)</f>
        <v>11</v>
      </c>
      <c r="X2609" s="11">
        <f t="shared" si="397"/>
        <v>0</v>
      </c>
      <c r="Y2609" s="14">
        <f t="shared" si="398"/>
        <v>0</v>
      </c>
      <c r="Z2609" s="11">
        <f t="shared" si="399"/>
        <v>0</v>
      </c>
      <c r="AA2609" s="4" t="s">
        <v>1</v>
      </c>
      <c r="AB2609" s="10">
        <f>IFERROR(VLOOKUP(AA2609,Curr!$B$2:$C$13,2,FALSE),0)</f>
        <v>11</v>
      </c>
      <c r="AC2609" s="11">
        <f t="shared" si="400"/>
        <v>0</v>
      </c>
      <c r="AD2609" s="11">
        <f t="shared" si="401"/>
        <v>0</v>
      </c>
      <c r="AE2609" s="12">
        <f t="shared" si="402"/>
        <v>0</v>
      </c>
      <c r="AF2609"/>
      <c r="AG2609"/>
      <c r="AH2609"/>
      <c r="AI2609"/>
      <c r="AJ2609"/>
    </row>
    <row r="2610" spans="2:36" x14ac:dyDescent="0.25">
      <c r="B2610" s="2" t="s">
        <v>998</v>
      </c>
      <c r="C2610"/>
      <c r="D2610" s="1" t="s">
        <v>1733</v>
      </c>
      <c r="E2610"/>
      <c r="F2610"/>
      <c r="G2610"/>
      <c r="H2610"/>
      <c r="I2610"/>
      <c r="J2610" s="1" t="s">
        <v>4333</v>
      </c>
      <c r="K2610"/>
      <c r="L2610"/>
      <c r="M2610"/>
      <c r="N2610"/>
      <c r="O2610"/>
      <c r="P2610"/>
      <c r="Q2610" s="13">
        <v>0</v>
      </c>
      <c r="R2610" s="13">
        <v>0</v>
      </c>
      <c r="S2610" s="11">
        <f t="shared" si="395"/>
        <v>0</v>
      </c>
      <c r="T2610" s="5">
        <v>0</v>
      </c>
      <c r="U2610" s="11">
        <f t="shared" si="396"/>
        <v>0</v>
      </c>
      <c r="V2610" s="13" t="s">
        <v>1</v>
      </c>
      <c r="W2610" s="10">
        <f>IFERROR(VLOOKUP(V2610,Curr!$B$2:$C$13,2,FALSE),0)</f>
        <v>11</v>
      </c>
      <c r="X2610" s="11">
        <f t="shared" si="397"/>
        <v>0</v>
      </c>
      <c r="Y2610" s="14">
        <f t="shared" si="398"/>
        <v>0</v>
      </c>
      <c r="Z2610" s="11">
        <f t="shared" si="399"/>
        <v>0</v>
      </c>
      <c r="AA2610" s="4" t="s">
        <v>1</v>
      </c>
      <c r="AB2610" s="10">
        <f>IFERROR(VLOOKUP(AA2610,Curr!$B$2:$C$13,2,FALSE),0)</f>
        <v>11</v>
      </c>
      <c r="AC2610" s="11">
        <f t="shared" si="400"/>
        <v>0</v>
      </c>
      <c r="AD2610" s="11">
        <f t="shared" si="401"/>
        <v>0</v>
      </c>
      <c r="AE2610" s="12">
        <f t="shared" si="402"/>
        <v>0</v>
      </c>
      <c r="AF2610"/>
      <c r="AG2610"/>
      <c r="AH2610"/>
      <c r="AI2610"/>
      <c r="AJ2610"/>
    </row>
    <row r="2611" spans="2:36" x14ac:dyDescent="0.25">
      <c r="B2611" s="2" t="s">
        <v>998</v>
      </c>
      <c r="C2611"/>
      <c r="D2611" s="1" t="s">
        <v>1733</v>
      </c>
      <c r="E2611"/>
      <c r="F2611"/>
      <c r="G2611"/>
      <c r="H2611"/>
      <c r="I2611"/>
      <c r="J2611" s="1" t="s">
        <v>4334</v>
      </c>
      <c r="K2611"/>
      <c r="L2611"/>
      <c r="M2611"/>
      <c r="N2611"/>
      <c r="O2611"/>
      <c r="P2611"/>
      <c r="Q2611" s="13">
        <v>0</v>
      </c>
      <c r="R2611" s="13">
        <v>0</v>
      </c>
      <c r="S2611" s="11">
        <f t="shared" si="395"/>
        <v>0</v>
      </c>
      <c r="T2611" s="5">
        <v>0</v>
      </c>
      <c r="U2611" s="11">
        <f t="shared" si="396"/>
        <v>0</v>
      </c>
      <c r="V2611" s="13" t="s">
        <v>1</v>
      </c>
      <c r="W2611" s="10">
        <f>IFERROR(VLOOKUP(V2611,Curr!$B$2:$C$13,2,FALSE),0)</f>
        <v>11</v>
      </c>
      <c r="X2611" s="11">
        <f t="shared" si="397"/>
        <v>0</v>
      </c>
      <c r="Y2611" s="14">
        <f t="shared" si="398"/>
        <v>0</v>
      </c>
      <c r="Z2611" s="11">
        <f t="shared" si="399"/>
        <v>0</v>
      </c>
      <c r="AA2611" s="4" t="s">
        <v>1</v>
      </c>
      <c r="AB2611" s="10">
        <f>IFERROR(VLOOKUP(AA2611,Curr!$B$2:$C$13,2,FALSE),0)</f>
        <v>11</v>
      </c>
      <c r="AC2611" s="11">
        <f t="shared" si="400"/>
        <v>0</v>
      </c>
      <c r="AD2611" s="11">
        <f t="shared" si="401"/>
        <v>0</v>
      </c>
      <c r="AE2611" s="12">
        <f t="shared" si="402"/>
        <v>0</v>
      </c>
      <c r="AF2611"/>
      <c r="AG2611"/>
      <c r="AH2611"/>
      <c r="AI2611"/>
      <c r="AJ2611"/>
    </row>
    <row r="2612" spans="2:36" x14ac:dyDescent="0.25">
      <c r="B2612" s="2" t="s">
        <v>998</v>
      </c>
      <c r="C2612"/>
      <c r="D2612" s="1" t="s">
        <v>1733</v>
      </c>
      <c r="E2612"/>
      <c r="F2612"/>
      <c r="G2612"/>
      <c r="H2612"/>
      <c r="I2612"/>
      <c r="J2612" s="1" t="s">
        <v>4335</v>
      </c>
      <c r="K2612"/>
      <c r="L2612"/>
      <c r="M2612"/>
      <c r="N2612"/>
      <c r="O2612"/>
      <c r="P2612"/>
      <c r="Q2612" s="13">
        <v>0</v>
      </c>
      <c r="R2612" s="13">
        <v>0</v>
      </c>
      <c r="S2612" s="11">
        <f t="shared" si="395"/>
        <v>0</v>
      </c>
      <c r="T2612" s="5">
        <v>0</v>
      </c>
      <c r="U2612" s="11">
        <f t="shared" si="396"/>
        <v>0</v>
      </c>
      <c r="V2612" s="13" t="s">
        <v>1</v>
      </c>
      <c r="W2612" s="10">
        <f>IFERROR(VLOOKUP(V2612,Curr!$B$2:$C$13,2,FALSE),0)</f>
        <v>11</v>
      </c>
      <c r="X2612" s="11">
        <f t="shared" si="397"/>
        <v>0</v>
      </c>
      <c r="Y2612" s="14">
        <f t="shared" si="398"/>
        <v>0</v>
      </c>
      <c r="Z2612" s="11">
        <f t="shared" si="399"/>
        <v>0</v>
      </c>
      <c r="AA2612" s="4" t="s">
        <v>1</v>
      </c>
      <c r="AB2612" s="10">
        <f>IFERROR(VLOOKUP(AA2612,Curr!$B$2:$C$13,2,FALSE),0)</f>
        <v>11</v>
      </c>
      <c r="AC2612" s="11">
        <f t="shared" si="400"/>
        <v>0</v>
      </c>
      <c r="AD2612" s="11">
        <f t="shared" si="401"/>
        <v>0</v>
      </c>
      <c r="AE2612" s="12">
        <f t="shared" si="402"/>
        <v>0</v>
      </c>
      <c r="AF2612"/>
      <c r="AG2612"/>
      <c r="AH2612"/>
      <c r="AI2612"/>
      <c r="AJ2612"/>
    </row>
    <row r="2613" spans="2:36" x14ac:dyDescent="0.25">
      <c r="B2613" s="2" t="s">
        <v>998</v>
      </c>
      <c r="C2613"/>
      <c r="D2613" s="1" t="s">
        <v>1733</v>
      </c>
      <c r="E2613"/>
      <c r="F2613"/>
      <c r="G2613"/>
      <c r="H2613"/>
      <c r="I2613"/>
      <c r="J2613" s="1" t="s">
        <v>4336</v>
      </c>
      <c r="K2613"/>
      <c r="L2613"/>
      <c r="M2613"/>
      <c r="N2613"/>
      <c r="O2613"/>
      <c r="P2613"/>
      <c r="Q2613" s="13">
        <v>0</v>
      </c>
      <c r="R2613" s="13">
        <v>0</v>
      </c>
      <c r="S2613" s="11">
        <f t="shared" si="395"/>
        <v>0</v>
      </c>
      <c r="T2613" s="5">
        <v>0</v>
      </c>
      <c r="U2613" s="11">
        <f t="shared" si="396"/>
        <v>0</v>
      </c>
      <c r="V2613" s="13" t="s">
        <v>1</v>
      </c>
      <c r="W2613" s="10">
        <f>IFERROR(VLOOKUP(V2613,Curr!$B$2:$C$13,2,FALSE),0)</f>
        <v>11</v>
      </c>
      <c r="X2613" s="11">
        <f t="shared" si="397"/>
        <v>0</v>
      </c>
      <c r="Y2613" s="14">
        <f t="shared" si="398"/>
        <v>0</v>
      </c>
      <c r="Z2613" s="11">
        <f t="shared" si="399"/>
        <v>0</v>
      </c>
      <c r="AA2613" s="4" t="s">
        <v>1</v>
      </c>
      <c r="AB2613" s="10">
        <f>IFERROR(VLOOKUP(AA2613,Curr!$B$2:$C$13,2,FALSE),0)</f>
        <v>11</v>
      </c>
      <c r="AC2613" s="11">
        <f t="shared" si="400"/>
        <v>0</v>
      </c>
      <c r="AD2613" s="11">
        <f t="shared" si="401"/>
        <v>0</v>
      </c>
      <c r="AE2613" s="12">
        <f t="shared" si="402"/>
        <v>0</v>
      </c>
      <c r="AF2613"/>
      <c r="AG2613"/>
      <c r="AH2613"/>
      <c r="AI2613"/>
      <c r="AJ2613"/>
    </row>
    <row r="2614" spans="2:36" x14ac:dyDescent="0.25">
      <c r="B2614" s="2" t="s">
        <v>998</v>
      </c>
      <c r="C2614"/>
      <c r="D2614" s="1" t="s">
        <v>1733</v>
      </c>
      <c r="E2614"/>
      <c r="F2614"/>
      <c r="G2614"/>
      <c r="H2614"/>
      <c r="I2614"/>
      <c r="J2614" s="1" t="s">
        <v>4337</v>
      </c>
      <c r="K2614"/>
      <c r="L2614"/>
      <c r="M2614"/>
      <c r="N2614"/>
      <c r="O2614"/>
      <c r="P2614"/>
      <c r="Q2614" s="13">
        <v>0</v>
      </c>
      <c r="R2614" s="13">
        <v>0</v>
      </c>
      <c r="S2614" s="11">
        <f t="shared" si="395"/>
        <v>0</v>
      </c>
      <c r="T2614" s="5">
        <v>0</v>
      </c>
      <c r="U2614" s="11">
        <f t="shared" si="396"/>
        <v>0</v>
      </c>
      <c r="V2614" s="13" t="s">
        <v>1</v>
      </c>
      <c r="W2614" s="10">
        <f>IFERROR(VLOOKUP(V2614,Curr!$B$2:$C$13,2,FALSE),0)</f>
        <v>11</v>
      </c>
      <c r="X2614" s="11">
        <f t="shared" si="397"/>
        <v>0</v>
      </c>
      <c r="Y2614" s="14">
        <f t="shared" si="398"/>
        <v>0</v>
      </c>
      <c r="Z2614" s="11">
        <f t="shared" si="399"/>
        <v>0</v>
      </c>
      <c r="AA2614" s="4" t="s">
        <v>1</v>
      </c>
      <c r="AB2614" s="10">
        <f>IFERROR(VLOOKUP(AA2614,Curr!$B$2:$C$13,2,FALSE),0)</f>
        <v>11</v>
      </c>
      <c r="AC2614" s="11">
        <f t="shared" si="400"/>
        <v>0</v>
      </c>
      <c r="AD2614" s="11">
        <f t="shared" si="401"/>
        <v>0</v>
      </c>
      <c r="AE2614" s="12">
        <f t="shared" si="402"/>
        <v>0</v>
      </c>
      <c r="AF2614"/>
      <c r="AG2614"/>
      <c r="AH2614"/>
      <c r="AI2614"/>
      <c r="AJ2614"/>
    </row>
    <row r="2615" spans="2:36" x14ac:dyDescent="0.25">
      <c r="B2615" s="2" t="s">
        <v>998</v>
      </c>
      <c r="C2615"/>
      <c r="D2615" s="1" t="s">
        <v>1733</v>
      </c>
      <c r="E2615"/>
      <c r="F2615"/>
      <c r="G2615"/>
      <c r="H2615"/>
      <c r="I2615"/>
      <c r="J2615" s="1" t="s">
        <v>4338</v>
      </c>
      <c r="K2615"/>
      <c r="L2615"/>
      <c r="M2615"/>
      <c r="N2615"/>
      <c r="O2615"/>
      <c r="P2615"/>
      <c r="Q2615" s="13">
        <v>0</v>
      </c>
      <c r="R2615" s="13">
        <v>0</v>
      </c>
      <c r="S2615" s="11">
        <f t="shared" si="395"/>
        <v>0</v>
      </c>
      <c r="T2615" s="5">
        <v>0</v>
      </c>
      <c r="U2615" s="11">
        <f t="shared" si="396"/>
        <v>0</v>
      </c>
      <c r="V2615" s="13" t="s">
        <v>1</v>
      </c>
      <c r="W2615" s="10">
        <f>IFERROR(VLOOKUP(V2615,Curr!$B$2:$C$13,2,FALSE),0)</f>
        <v>11</v>
      </c>
      <c r="X2615" s="11">
        <f t="shared" si="397"/>
        <v>0</v>
      </c>
      <c r="Y2615" s="14">
        <f t="shared" si="398"/>
        <v>0</v>
      </c>
      <c r="Z2615" s="11">
        <f t="shared" si="399"/>
        <v>0</v>
      </c>
      <c r="AA2615" s="4" t="s">
        <v>1</v>
      </c>
      <c r="AB2615" s="10">
        <f>IFERROR(VLOOKUP(AA2615,Curr!$B$2:$C$13,2,FALSE),0)</f>
        <v>11</v>
      </c>
      <c r="AC2615" s="11">
        <f t="shared" si="400"/>
        <v>0</v>
      </c>
      <c r="AD2615" s="11">
        <f t="shared" si="401"/>
        <v>0</v>
      </c>
      <c r="AE2615" s="12">
        <f t="shared" si="402"/>
        <v>0</v>
      </c>
      <c r="AF2615"/>
      <c r="AG2615"/>
      <c r="AH2615"/>
      <c r="AI2615"/>
      <c r="AJ2615"/>
    </row>
    <row r="2616" spans="2:36" x14ac:dyDescent="0.25">
      <c r="B2616" s="2" t="s">
        <v>998</v>
      </c>
      <c r="C2616"/>
      <c r="D2616" s="1" t="s">
        <v>1733</v>
      </c>
      <c r="E2616"/>
      <c r="F2616"/>
      <c r="G2616"/>
      <c r="H2616"/>
      <c r="I2616"/>
      <c r="J2616" s="1" t="s">
        <v>4339</v>
      </c>
      <c r="K2616"/>
      <c r="L2616"/>
      <c r="M2616"/>
      <c r="N2616"/>
      <c r="O2616"/>
      <c r="P2616"/>
      <c r="Q2616" s="13">
        <v>0</v>
      </c>
      <c r="R2616" s="13">
        <v>0</v>
      </c>
      <c r="S2616" s="11">
        <f t="shared" ref="S2616:S2672" si="403">+Q2616*R2616</f>
        <v>0</v>
      </c>
      <c r="T2616" s="5">
        <v>0</v>
      </c>
      <c r="U2616" s="11">
        <f t="shared" ref="U2616:U2672" si="404">S2616*(1-T2616)</f>
        <v>0</v>
      </c>
      <c r="V2616" s="13" t="s">
        <v>1</v>
      </c>
      <c r="W2616" s="10">
        <f>IFERROR(VLOOKUP(V2616,Curr!$B$2:$C$13,2,FALSE),0)</f>
        <v>11</v>
      </c>
      <c r="X2616" s="11">
        <f t="shared" ref="X2616:X2672" si="405">U2616*W2616</f>
        <v>0</v>
      </c>
      <c r="Y2616" s="14">
        <f t="shared" ref="Y2616:Y2672" si="406">Q2616</f>
        <v>0</v>
      </c>
      <c r="Z2616" s="11">
        <f t="shared" ref="Z2616:Z2672" si="407">+Y2616*R2616</f>
        <v>0</v>
      </c>
      <c r="AA2616" s="4" t="s">
        <v>1</v>
      </c>
      <c r="AB2616" s="10">
        <f>IFERROR(VLOOKUP(AA2616,Curr!$B$2:$C$13,2,FALSE),0)</f>
        <v>11</v>
      </c>
      <c r="AC2616" s="11">
        <f t="shared" ref="AC2616:AC2672" si="408">+Y2616*AB2616*R2616</f>
        <v>0</v>
      </c>
      <c r="AD2616" s="11">
        <f t="shared" ref="AD2616:AD2672" si="409">+AC2616-X2616</f>
        <v>0</v>
      </c>
      <c r="AE2616" s="12">
        <f t="shared" ref="AE2616:AE2672" si="410">IFERROR(AD2616/AC2616,0)</f>
        <v>0</v>
      </c>
      <c r="AF2616"/>
      <c r="AG2616"/>
      <c r="AH2616"/>
      <c r="AI2616"/>
      <c r="AJ2616"/>
    </row>
    <row r="2617" spans="2:36" x14ac:dyDescent="0.25">
      <c r="B2617" s="2" t="s">
        <v>998</v>
      </c>
      <c r="C2617"/>
      <c r="D2617" s="1" t="s">
        <v>1733</v>
      </c>
      <c r="E2617"/>
      <c r="F2617"/>
      <c r="G2617"/>
      <c r="H2617"/>
      <c r="I2617"/>
      <c r="J2617" s="1" t="s">
        <v>4340</v>
      </c>
      <c r="K2617"/>
      <c r="L2617"/>
      <c r="M2617"/>
      <c r="N2617"/>
      <c r="O2617"/>
      <c r="P2617"/>
      <c r="Q2617" s="13">
        <v>0</v>
      </c>
      <c r="R2617" s="13">
        <v>0</v>
      </c>
      <c r="S2617" s="11">
        <f t="shared" si="403"/>
        <v>0</v>
      </c>
      <c r="T2617" s="5">
        <v>0</v>
      </c>
      <c r="U2617" s="11">
        <f t="shared" si="404"/>
        <v>0</v>
      </c>
      <c r="V2617" s="13" t="s">
        <v>1</v>
      </c>
      <c r="W2617" s="10">
        <f>IFERROR(VLOOKUP(V2617,Curr!$B$2:$C$13,2,FALSE),0)</f>
        <v>11</v>
      </c>
      <c r="X2617" s="11">
        <f t="shared" si="405"/>
        <v>0</v>
      </c>
      <c r="Y2617" s="14">
        <f t="shared" si="406"/>
        <v>0</v>
      </c>
      <c r="Z2617" s="11">
        <f t="shared" si="407"/>
        <v>0</v>
      </c>
      <c r="AA2617" s="4" t="s">
        <v>1</v>
      </c>
      <c r="AB2617" s="10">
        <f>IFERROR(VLOOKUP(AA2617,Curr!$B$2:$C$13,2,FALSE),0)</f>
        <v>11</v>
      </c>
      <c r="AC2617" s="11">
        <f t="shared" si="408"/>
        <v>0</v>
      </c>
      <c r="AD2617" s="11">
        <f t="shared" si="409"/>
        <v>0</v>
      </c>
      <c r="AE2617" s="12">
        <f t="shared" si="410"/>
        <v>0</v>
      </c>
      <c r="AF2617"/>
      <c r="AG2617"/>
      <c r="AH2617"/>
      <c r="AI2617"/>
      <c r="AJ2617"/>
    </row>
    <row r="2618" spans="2:36" x14ac:dyDescent="0.25">
      <c r="B2618" s="2" t="s">
        <v>998</v>
      </c>
      <c r="C2618"/>
      <c r="D2618" s="1" t="s">
        <v>1733</v>
      </c>
      <c r="E2618"/>
      <c r="F2618"/>
      <c r="G2618"/>
      <c r="H2618"/>
      <c r="I2618"/>
      <c r="J2618" s="1" t="s">
        <v>4341</v>
      </c>
      <c r="K2618"/>
      <c r="L2618"/>
      <c r="M2618"/>
      <c r="N2618"/>
      <c r="O2618"/>
      <c r="P2618"/>
      <c r="Q2618" s="13">
        <v>0</v>
      </c>
      <c r="R2618" s="13">
        <v>0</v>
      </c>
      <c r="S2618" s="11">
        <f t="shared" si="403"/>
        <v>0</v>
      </c>
      <c r="T2618" s="5">
        <v>0</v>
      </c>
      <c r="U2618" s="11">
        <f t="shared" si="404"/>
        <v>0</v>
      </c>
      <c r="V2618" s="13" t="s">
        <v>1</v>
      </c>
      <c r="W2618" s="10">
        <f>IFERROR(VLOOKUP(V2618,Curr!$B$2:$C$13,2,FALSE),0)</f>
        <v>11</v>
      </c>
      <c r="X2618" s="11">
        <f t="shared" si="405"/>
        <v>0</v>
      </c>
      <c r="Y2618" s="14">
        <f t="shared" si="406"/>
        <v>0</v>
      </c>
      <c r="Z2618" s="11">
        <f t="shared" si="407"/>
        <v>0</v>
      </c>
      <c r="AA2618" s="4" t="s">
        <v>1</v>
      </c>
      <c r="AB2618" s="10">
        <f>IFERROR(VLOOKUP(AA2618,Curr!$B$2:$C$13,2,FALSE),0)</f>
        <v>11</v>
      </c>
      <c r="AC2618" s="11">
        <f t="shared" si="408"/>
        <v>0</v>
      </c>
      <c r="AD2618" s="11">
        <f t="shared" si="409"/>
        <v>0</v>
      </c>
      <c r="AE2618" s="12">
        <f t="shared" si="410"/>
        <v>0</v>
      </c>
      <c r="AF2618"/>
      <c r="AG2618"/>
      <c r="AH2618"/>
      <c r="AI2618"/>
      <c r="AJ2618"/>
    </row>
    <row r="2619" spans="2:36" x14ac:dyDescent="0.25">
      <c r="B2619" s="2" t="s">
        <v>998</v>
      </c>
      <c r="C2619"/>
      <c r="D2619" s="1" t="s">
        <v>1733</v>
      </c>
      <c r="E2619"/>
      <c r="F2619"/>
      <c r="G2619"/>
      <c r="H2619"/>
      <c r="I2619"/>
      <c r="J2619" s="1" t="s">
        <v>4342</v>
      </c>
      <c r="K2619"/>
      <c r="L2619"/>
      <c r="M2619"/>
      <c r="N2619"/>
      <c r="O2619"/>
      <c r="P2619"/>
      <c r="Q2619" s="13">
        <v>0</v>
      </c>
      <c r="R2619" s="13">
        <v>0</v>
      </c>
      <c r="S2619" s="11">
        <f t="shared" si="403"/>
        <v>0</v>
      </c>
      <c r="T2619" s="5">
        <v>0</v>
      </c>
      <c r="U2619" s="11">
        <f t="shared" si="404"/>
        <v>0</v>
      </c>
      <c r="V2619" s="13" t="s">
        <v>1</v>
      </c>
      <c r="W2619" s="10">
        <f>IFERROR(VLOOKUP(V2619,Curr!$B$2:$C$13,2,FALSE),0)</f>
        <v>11</v>
      </c>
      <c r="X2619" s="11">
        <f t="shared" si="405"/>
        <v>0</v>
      </c>
      <c r="Y2619" s="14">
        <f t="shared" si="406"/>
        <v>0</v>
      </c>
      <c r="Z2619" s="11">
        <f t="shared" si="407"/>
        <v>0</v>
      </c>
      <c r="AA2619" s="4" t="s">
        <v>1</v>
      </c>
      <c r="AB2619" s="10">
        <f>IFERROR(VLOOKUP(AA2619,Curr!$B$2:$C$13,2,FALSE),0)</f>
        <v>11</v>
      </c>
      <c r="AC2619" s="11">
        <f t="shared" si="408"/>
        <v>0</v>
      </c>
      <c r="AD2619" s="11">
        <f t="shared" si="409"/>
        <v>0</v>
      </c>
      <c r="AE2619" s="12">
        <f t="shared" si="410"/>
        <v>0</v>
      </c>
      <c r="AF2619"/>
      <c r="AG2619"/>
      <c r="AH2619"/>
      <c r="AI2619"/>
      <c r="AJ2619"/>
    </row>
    <row r="2620" spans="2:36" x14ac:dyDescent="0.25">
      <c r="B2620" s="2" t="s">
        <v>998</v>
      </c>
      <c r="C2620"/>
      <c r="D2620" s="1" t="s">
        <v>1733</v>
      </c>
      <c r="E2620"/>
      <c r="F2620"/>
      <c r="G2620"/>
      <c r="H2620"/>
      <c r="I2620"/>
      <c r="J2620" s="1" t="s">
        <v>4343</v>
      </c>
      <c r="K2620"/>
      <c r="L2620"/>
      <c r="M2620"/>
      <c r="N2620"/>
      <c r="O2620"/>
      <c r="P2620"/>
      <c r="Q2620" s="13">
        <v>0</v>
      </c>
      <c r="R2620" s="13">
        <v>0</v>
      </c>
      <c r="S2620" s="11">
        <f t="shared" si="403"/>
        <v>0</v>
      </c>
      <c r="T2620" s="5">
        <v>0</v>
      </c>
      <c r="U2620" s="11">
        <f t="shared" si="404"/>
        <v>0</v>
      </c>
      <c r="V2620" s="13" t="s">
        <v>1</v>
      </c>
      <c r="W2620" s="10">
        <f>IFERROR(VLOOKUP(V2620,Curr!$B$2:$C$13,2,FALSE),0)</f>
        <v>11</v>
      </c>
      <c r="X2620" s="11">
        <f t="shared" si="405"/>
        <v>0</v>
      </c>
      <c r="Y2620" s="14">
        <f t="shared" si="406"/>
        <v>0</v>
      </c>
      <c r="Z2620" s="11">
        <f t="shared" si="407"/>
        <v>0</v>
      </c>
      <c r="AA2620" s="4" t="s">
        <v>1</v>
      </c>
      <c r="AB2620" s="10">
        <f>IFERROR(VLOOKUP(AA2620,Curr!$B$2:$C$13,2,FALSE),0)</f>
        <v>11</v>
      </c>
      <c r="AC2620" s="11">
        <f t="shared" si="408"/>
        <v>0</v>
      </c>
      <c r="AD2620" s="11">
        <f t="shared" si="409"/>
        <v>0</v>
      </c>
      <c r="AE2620" s="12">
        <f t="shared" si="410"/>
        <v>0</v>
      </c>
      <c r="AF2620"/>
      <c r="AG2620"/>
      <c r="AH2620"/>
      <c r="AI2620"/>
      <c r="AJ2620"/>
    </row>
    <row r="2621" spans="2:36" x14ac:dyDescent="0.25">
      <c r="B2621" s="2" t="s">
        <v>998</v>
      </c>
      <c r="C2621"/>
      <c r="D2621" s="1" t="s">
        <v>1733</v>
      </c>
      <c r="E2621"/>
      <c r="F2621"/>
      <c r="G2621"/>
      <c r="H2621"/>
      <c r="I2621"/>
      <c r="J2621" s="1" t="s">
        <v>4344</v>
      </c>
      <c r="K2621"/>
      <c r="L2621"/>
      <c r="M2621"/>
      <c r="N2621"/>
      <c r="O2621"/>
      <c r="P2621"/>
      <c r="Q2621" s="13">
        <v>0</v>
      </c>
      <c r="R2621" s="13">
        <v>0</v>
      </c>
      <c r="S2621" s="11">
        <f t="shared" si="403"/>
        <v>0</v>
      </c>
      <c r="T2621" s="5">
        <v>0</v>
      </c>
      <c r="U2621" s="11">
        <f t="shared" si="404"/>
        <v>0</v>
      </c>
      <c r="V2621" s="13" t="s">
        <v>1</v>
      </c>
      <c r="W2621" s="10">
        <f>IFERROR(VLOOKUP(V2621,Curr!$B$2:$C$13,2,FALSE),0)</f>
        <v>11</v>
      </c>
      <c r="X2621" s="11">
        <f t="shared" si="405"/>
        <v>0</v>
      </c>
      <c r="Y2621" s="14">
        <f t="shared" si="406"/>
        <v>0</v>
      </c>
      <c r="Z2621" s="11">
        <f t="shared" si="407"/>
        <v>0</v>
      </c>
      <c r="AA2621" s="4" t="s">
        <v>1</v>
      </c>
      <c r="AB2621" s="10">
        <f>IFERROR(VLOOKUP(AA2621,Curr!$B$2:$C$13,2,FALSE),0)</f>
        <v>11</v>
      </c>
      <c r="AC2621" s="11">
        <f t="shared" si="408"/>
        <v>0</v>
      </c>
      <c r="AD2621" s="11">
        <f t="shared" si="409"/>
        <v>0</v>
      </c>
      <c r="AE2621" s="12">
        <f t="shared" si="410"/>
        <v>0</v>
      </c>
      <c r="AF2621"/>
      <c r="AG2621"/>
      <c r="AH2621"/>
      <c r="AI2621"/>
      <c r="AJ2621"/>
    </row>
    <row r="2622" spans="2:36" x14ac:dyDescent="0.25">
      <c r="B2622" s="2" t="s">
        <v>998</v>
      </c>
      <c r="C2622"/>
      <c r="D2622" s="1" t="s">
        <v>1733</v>
      </c>
      <c r="E2622"/>
      <c r="F2622"/>
      <c r="G2622"/>
      <c r="H2622"/>
      <c r="I2622"/>
      <c r="J2622" s="1" t="s">
        <v>4345</v>
      </c>
      <c r="K2622"/>
      <c r="L2622"/>
      <c r="M2622"/>
      <c r="N2622"/>
      <c r="O2622"/>
      <c r="P2622"/>
      <c r="Q2622" s="13">
        <v>0</v>
      </c>
      <c r="R2622" s="13">
        <v>0</v>
      </c>
      <c r="S2622" s="11">
        <f t="shared" si="403"/>
        <v>0</v>
      </c>
      <c r="T2622" s="5">
        <v>0</v>
      </c>
      <c r="U2622" s="11">
        <f t="shared" si="404"/>
        <v>0</v>
      </c>
      <c r="V2622" s="13" t="s">
        <v>1</v>
      </c>
      <c r="W2622" s="10">
        <f>IFERROR(VLOOKUP(V2622,Curr!$B$2:$C$13,2,FALSE),0)</f>
        <v>11</v>
      </c>
      <c r="X2622" s="11">
        <f t="shared" si="405"/>
        <v>0</v>
      </c>
      <c r="Y2622" s="14">
        <f t="shared" si="406"/>
        <v>0</v>
      </c>
      <c r="Z2622" s="11">
        <f t="shared" si="407"/>
        <v>0</v>
      </c>
      <c r="AA2622" s="4" t="s">
        <v>1</v>
      </c>
      <c r="AB2622" s="10">
        <f>IFERROR(VLOOKUP(AA2622,Curr!$B$2:$C$13,2,FALSE),0)</f>
        <v>11</v>
      </c>
      <c r="AC2622" s="11">
        <f t="shared" si="408"/>
        <v>0</v>
      </c>
      <c r="AD2622" s="11">
        <f t="shared" si="409"/>
        <v>0</v>
      </c>
      <c r="AE2622" s="12">
        <f t="shared" si="410"/>
        <v>0</v>
      </c>
      <c r="AF2622"/>
      <c r="AG2622"/>
      <c r="AH2622"/>
      <c r="AI2622"/>
      <c r="AJ2622"/>
    </row>
    <row r="2623" spans="2:36" x14ac:dyDescent="0.25">
      <c r="B2623" s="2" t="s">
        <v>998</v>
      </c>
      <c r="C2623"/>
      <c r="D2623" s="1" t="s">
        <v>1733</v>
      </c>
      <c r="E2623"/>
      <c r="F2623"/>
      <c r="G2623"/>
      <c r="H2623"/>
      <c r="I2623"/>
      <c r="J2623" s="1" t="s">
        <v>4346</v>
      </c>
      <c r="K2623"/>
      <c r="L2623"/>
      <c r="M2623"/>
      <c r="N2623"/>
      <c r="O2623"/>
      <c r="P2623"/>
      <c r="Q2623" s="13">
        <v>0</v>
      </c>
      <c r="R2623" s="13">
        <v>0</v>
      </c>
      <c r="S2623" s="11">
        <f t="shared" si="403"/>
        <v>0</v>
      </c>
      <c r="T2623" s="5">
        <v>0</v>
      </c>
      <c r="U2623" s="11">
        <f t="shared" si="404"/>
        <v>0</v>
      </c>
      <c r="V2623" s="13" t="s">
        <v>1</v>
      </c>
      <c r="W2623" s="10">
        <f>IFERROR(VLOOKUP(V2623,Curr!$B$2:$C$13,2,FALSE),0)</f>
        <v>11</v>
      </c>
      <c r="X2623" s="11">
        <f t="shared" si="405"/>
        <v>0</v>
      </c>
      <c r="Y2623" s="14">
        <f t="shared" si="406"/>
        <v>0</v>
      </c>
      <c r="Z2623" s="11">
        <f t="shared" si="407"/>
        <v>0</v>
      </c>
      <c r="AA2623" s="4" t="s">
        <v>1</v>
      </c>
      <c r="AB2623" s="10">
        <f>IFERROR(VLOOKUP(AA2623,Curr!$B$2:$C$13,2,FALSE),0)</f>
        <v>11</v>
      </c>
      <c r="AC2623" s="11">
        <f t="shared" si="408"/>
        <v>0</v>
      </c>
      <c r="AD2623" s="11">
        <f t="shared" si="409"/>
        <v>0</v>
      </c>
      <c r="AE2623" s="12">
        <f t="shared" si="410"/>
        <v>0</v>
      </c>
      <c r="AF2623"/>
      <c r="AG2623"/>
      <c r="AH2623"/>
      <c r="AI2623"/>
      <c r="AJ2623"/>
    </row>
    <row r="2624" spans="2:36" x14ac:dyDescent="0.25">
      <c r="B2624" s="2" t="s">
        <v>998</v>
      </c>
      <c r="C2624"/>
      <c r="D2624" s="1" t="s">
        <v>1733</v>
      </c>
      <c r="E2624"/>
      <c r="F2624"/>
      <c r="G2624"/>
      <c r="H2624"/>
      <c r="I2624"/>
      <c r="J2624" s="1" t="s">
        <v>4347</v>
      </c>
      <c r="K2624"/>
      <c r="L2624"/>
      <c r="M2624"/>
      <c r="N2624"/>
      <c r="O2624"/>
      <c r="P2624"/>
      <c r="Q2624" s="13">
        <v>0</v>
      </c>
      <c r="R2624" s="13">
        <v>0</v>
      </c>
      <c r="S2624" s="11">
        <f t="shared" si="403"/>
        <v>0</v>
      </c>
      <c r="T2624" s="5">
        <v>0</v>
      </c>
      <c r="U2624" s="11">
        <f t="shared" si="404"/>
        <v>0</v>
      </c>
      <c r="V2624" s="13" t="s">
        <v>1</v>
      </c>
      <c r="W2624" s="10">
        <f>IFERROR(VLOOKUP(V2624,Curr!$B$2:$C$13,2,FALSE),0)</f>
        <v>11</v>
      </c>
      <c r="X2624" s="11">
        <f t="shared" si="405"/>
        <v>0</v>
      </c>
      <c r="Y2624" s="14">
        <f t="shared" si="406"/>
        <v>0</v>
      </c>
      <c r="Z2624" s="11">
        <f t="shared" si="407"/>
        <v>0</v>
      </c>
      <c r="AA2624" s="4" t="s">
        <v>1</v>
      </c>
      <c r="AB2624" s="10">
        <f>IFERROR(VLOOKUP(AA2624,Curr!$B$2:$C$13,2,FALSE),0)</f>
        <v>11</v>
      </c>
      <c r="AC2624" s="11">
        <f t="shared" si="408"/>
        <v>0</v>
      </c>
      <c r="AD2624" s="11">
        <f t="shared" si="409"/>
        <v>0</v>
      </c>
      <c r="AE2624" s="12">
        <f t="shared" si="410"/>
        <v>0</v>
      </c>
      <c r="AF2624"/>
      <c r="AG2624"/>
      <c r="AH2624"/>
      <c r="AI2624"/>
      <c r="AJ2624"/>
    </row>
    <row r="2625" spans="2:36" x14ac:dyDescent="0.25">
      <c r="B2625" s="2" t="s">
        <v>998</v>
      </c>
      <c r="C2625"/>
      <c r="D2625" s="1" t="s">
        <v>1733</v>
      </c>
      <c r="E2625"/>
      <c r="F2625"/>
      <c r="G2625"/>
      <c r="H2625"/>
      <c r="I2625"/>
      <c r="J2625" s="1" t="s">
        <v>4348</v>
      </c>
      <c r="K2625"/>
      <c r="L2625"/>
      <c r="M2625"/>
      <c r="N2625"/>
      <c r="O2625"/>
      <c r="P2625"/>
      <c r="Q2625" s="13">
        <v>0</v>
      </c>
      <c r="R2625" s="13">
        <v>0</v>
      </c>
      <c r="S2625" s="11">
        <f t="shared" si="403"/>
        <v>0</v>
      </c>
      <c r="T2625" s="5">
        <v>0</v>
      </c>
      <c r="U2625" s="11">
        <f t="shared" si="404"/>
        <v>0</v>
      </c>
      <c r="V2625" s="13" t="s">
        <v>1</v>
      </c>
      <c r="W2625" s="10">
        <f>IFERROR(VLOOKUP(V2625,Curr!$B$2:$C$13,2,FALSE),0)</f>
        <v>11</v>
      </c>
      <c r="X2625" s="11">
        <f t="shared" si="405"/>
        <v>0</v>
      </c>
      <c r="Y2625" s="14">
        <f t="shared" si="406"/>
        <v>0</v>
      </c>
      <c r="Z2625" s="11">
        <f t="shared" si="407"/>
        <v>0</v>
      </c>
      <c r="AA2625" s="4" t="s">
        <v>1</v>
      </c>
      <c r="AB2625" s="10">
        <f>IFERROR(VLOOKUP(AA2625,Curr!$B$2:$C$13,2,FALSE),0)</f>
        <v>11</v>
      </c>
      <c r="AC2625" s="11">
        <f t="shared" si="408"/>
        <v>0</v>
      </c>
      <c r="AD2625" s="11">
        <f t="shared" si="409"/>
        <v>0</v>
      </c>
      <c r="AE2625" s="12">
        <f t="shared" si="410"/>
        <v>0</v>
      </c>
      <c r="AF2625"/>
      <c r="AG2625"/>
      <c r="AH2625"/>
      <c r="AI2625"/>
      <c r="AJ2625"/>
    </row>
    <row r="2626" spans="2:36" x14ac:dyDescent="0.25">
      <c r="B2626" s="2" t="s">
        <v>998</v>
      </c>
      <c r="C2626"/>
      <c r="D2626" s="1" t="s">
        <v>1733</v>
      </c>
      <c r="E2626"/>
      <c r="F2626"/>
      <c r="G2626"/>
      <c r="H2626"/>
      <c r="I2626"/>
      <c r="J2626" s="1" t="s">
        <v>4349</v>
      </c>
      <c r="K2626"/>
      <c r="L2626"/>
      <c r="M2626"/>
      <c r="N2626"/>
      <c r="O2626"/>
      <c r="P2626"/>
      <c r="Q2626" s="13">
        <v>0</v>
      </c>
      <c r="R2626" s="13">
        <v>0</v>
      </c>
      <c r="S2626" s="11">
        <f t="shared" si="403"/>
        <v>0</v>
      </c>
      <c r="T2626" s="5">
        <v>0</v>
      </c>
      <c r="U2626" s="11">
        <f t="shared" si="404"/>
        <v>0</v>
      </c>
      <c r="V2626" s="13" t="s">
        <v>1</v>
      </c>
      <c r="W2626" s="10">
        <f>IFERROR(VLOOKUP(V2626,Curr!$B$2:$C$13,2,FALSE),0)</f>
        <v>11</v>
      </c>
      <c r="X2626" s="11">
        <f t="shared" si="405"/>
        <v>0</v>
      </c>
      <c r="Y2626" s="14">
        <f t="shared" si="406"/>
        <v>0</v>
      </c>
      <c r="Z2626" s="11">
        <f t="shared" si="407"/>
        <v>0</v>
      </c>
      <c r="AA2626" s="4" t="s">
        <v>1</v>
      </c>
      <c r="AB2626" s="10">
        <f>IFERROR(VLOOKUP(AA2626,Curr!$B$2:$C$13,2,FALSE),0)</f>
        <v>11</v>
      </c>
      <c r="AC2626" s="11">
        <f t="shared" si="408"/>
        <v>0</v>
      </c>
      <c r="AD2626" s="11">
        <f t="shared" si="409"/>
        <v>0</v>
      </c>
      <c r="AE2626" s="12">
        <f t="shared" si="410"/>
        <v>0</v>
      </c>
      <c r="AF2626"/>
      <c r="AG2626"/>
      <c r="AH2626"/>
      <c r="AI2626"/>
      <c r="AJ2626"/>
    </row>
    <row r="2627" spans="2:36" x14ac:dyDescent="0.25">
      <c r="B2627" s="2" t="s">
        <v>998</v>
      </c>
      <c r="C2627"/>
      <c r="D2627" s="1" t="s">
        <v>1733</v>
      </c>
      <c r="E2627"/>
      <c r="F2627"/>
      <c r="G2627"/>
      <c r="H2627"/>
      <c r="I2627"/>
      <c r="J2627" s="1" t="s">
        <v>4350</v>
      </c>
      <c r="K2627"/>
      <c r="L2627"/>
      <c r="M2627"/>
      <c r="N2627"/>
      <c r="O2627"/>
      <c r="P2627"/>
      <c r="Q2627" s="13">
        <v>0</v>
      </c>
      <c r="R2627" s="13">
        <v>0</v>
      </c>
      <c r="S2627" s="11">
        <f t="shared" si="403"/>
        <v>0</v>
      </c>
      <c r="T2627" s="5">
        <v>0</v>
      </c>
      <c r="U2627" s="11">
        <f t="shared" si="404"/>
        <v>0</v>
      </c>
      <c r="V2627" s="13" t="s">
        <v>1</v>
      </c>
      <c r="W2627" s="10">
        <f>IFERROR(VLOOKUP(V2627,Curr!$B$2:$C$13,2,FALSE),0)</f>
        <v>11</v>
      </c>
      <c r="X2627" s="11">
        <f t="shared" si="405"/>
        <v>0</v>
      </c>
      <c r="Y2627" s="14">
        <f t="shared" si="406"/>
        <v>0</v>
      </c>
      <c r="Z2627" s="11">
        <f t="shared" si="407"/>
        <v>0</v>
      </c>
      <c r="AA2627" s="4" t="s">
        <v>1</v>
      </c>
      <c r="AB2627" s="10">
        <f>IFERROR(VLOOKUP(AA2627,Curr!$B$2:$C$13,2,FALSE),0)</f>
        <v>11</v>
      </c>
      <c r="AC2627" s="11">
        <f t="shared" si="408"/>
        <v>0</v>
      </c>
      <c r="AD2627" s="11">
        <f t="shared" si="409"/>
        <v>0</v>
      </c>
      <c r="AE2627" s="12">
        <f t="shared" si="410"/>
        <v>0</v>
      </c>
      <c r="AF2627"/>
      <c r="AG2627"/>
      <c r="AH2627"/>
      <c r="AI2627"/>
      <c r="AJ2627"/>
    </row>
    <row r="2628" spans="2:36" x14ac:dyDescent="0.25">
      <c r="B2628" s="2" t="s">
        <v>998</v>
      </c>
      <c r="C2628"/>
      <c r="D2628" s="1" t="s">
        <v>1733</v>
      </c>
      <c r="E2628"/>
      <c r="F2628"/>
      <c r="G2628"/>
      <c r="H2628"/>
      <c r="I2628"/>
      <c r="J2628" s="1" t="s">
        <v>4351</v>
      </c>
      <c r="K2628"/>
      <c r="L2628"/>
      <c r="M2628"/>
      <c r="N2628"/>
      <c r="O2628"/>
      <c r="P2628"/>
      <c r="Q2628" s="13">
        <v>0</v>
      </c>
      <c r="R2628" s="13">
        <v>0</v>
      </c>
      <c r="S2628" s="11">
        <f t="shared" si="403"/>
        <v>0</v>
      </c>
      <c r="T2628" s="5">
        <v>0</v>
      </c>
      <c r="U2628" s="11">
        <f t="shared" si="404"/>
        <v>0</v>
      </c>
      <c r="V2628" s="13" t="s">
        <v>1</v>
      </c>
      <c r="W2628" s="10">
        <f>IFERROR(VLOOKUP(V2628,Curr!$B$2:$C$13,2,FALSE),0)</f>
        <v>11</v>
      </c>
      <c r="X2628" s="11">
        <f t="shared" si="405"/>
        <v>0</v>
      </c>
      <c r="Y2628" s="14">
        <f t="shared" si="406"/>
        <v>0</v>
      </c>
      <c r="Z2628" s="11">
        <f t="shared" si="407"/>
        <v>0</v>
      </c>
      <c r="AA2628" s="4" t="s">
        <v>1</v>
      </c>
      <c r="AB2628" s="10">
        <f>IFERROR(VLOOKUP(AA2628,Curr!$B$2:$C$13,2,FALSE),0)</f>
        <v>11</v>
      </c>
      <c r="AC2628" s="11">
        <f t="shared" si="408"/>
        <v>0</v>
      </c>
      <c r="AD2628" s="11">
        <f t="shared" si="409"/>
        <v>0</v>
      </c>
      <c r="AE2628" s="12">
        <f t="shared" si="410"/>
        <v>0</v>
      </c>
      <c r="AF2628"/>
      <c r="AG2628"/>
      <c r="AH2628"/>
      <c r="AI2628"/>
      <c r="AJ2628"/>
    </row>
    <row r="2629" spans="2:36" x14ac:dyDescent="0.25">
      <c r="B2629" s="2" t="s">
        <v>998</v>
      </c>
      <c r="C2629"/>
      <c r="D2629" s="1" t="s">
        <v>1733</v>
      </c>
      <c r="E2629"/>
      <c r="F2629"/>
      <c r="G2629"/>
      <c r="H2629"/>
      <c r="I2629"/>
      <c r="J2629" s="1" t="s">
        <v>4352</v>
      </c>
      <c r="K2629"/>
      <c r="L2629"/>
      <c r="M2629"/>
      <c r="N2629"/>
      <c r="O2629"/>
      <c r="P2629"/>
      <c r="Q2629" s="13">
        <v>0</v>
      </c>
      <c r="R2629" s="13">
        <v>0</v>
      </c>
      <c r="S2629" s="11">
        <f t="shared" si="403"/>
        <v>0</v>
      </c>
      <c r="T2629" s="5">
        <v>0</v>
      </c>
      <c r="U2629" s="11">
        <f t="shared" si="404"/>
        <v>0</v>
      </c>
      <c r="V2629" s="13" t="s">
        <v>1</v>
      </c>
      <c r="W2629" s="10">
        <f>IFERROR(VLOOKUP(V2629,Curr!$B$2:$C$13,2,FALSE),0)</f>
        <v>11</v>
      </c>
      <c r="X2629" s="11">
        <f t="shared" si="405"/>
        <v>0</v>
      </c>
      <c r="Y2629" s="14">
        <f t="shared" si="406"/>
        <v>0</v>
      </c>
      <c r="Z2629" s="11">
        <f t="shared" si="407"/>
        <v>0</v>
      </c>
      <c r="AA2629" s="4" t="s">
        <v>1</v>
      </c>
      <c r="AB2629" s="10">
        <f>IFERROR(VLOOKUP(AA2629,Curr!$B$2:$C$13,2,FALSE),0)</f>
        <v>11</v>
      </c>
      <c r="AC2629" s="11">
        <f t="shared" si="408"/>
        <v>0</v>
      </c>
      <c r="AD2629" s="11">
        <f t="shared" si="409"/>
        <v>0</v>
      </c>
      <c r="AE2629" s="12">
        <f t="shared" si="410"/>
        <v>0</v>
      </c>
      <c r="AF2629"/>
      <c r="AG2629"/>
      <c r="AH2629"/>
      <c r="AI2629"/>
      <c r="AJ2629"/>
    </row>
    <row r="2630" spans="2:36" x14ac:dyDescent="0.25">
      <c r="B2630" s="2" t="s">
        <v>998</v>
      </c>
      <c r="C2630"/>
      <c r="D2630" s="1" t="s">
        <v>1733</v>
      </c>
      <c r="E2630"/>
      <c r="F2630"/>
      <c r="G2630"/>
      <c r="H2630"/>
      <c r="I2630"/>
      <c r="J2630" s="1" t="s">
        <v>4353</v>
      </c>
      <c r="K2630"/>
      <c r="L2630"/>
      <c r="M2630"/>
      <c r="N2630"/>
      <c r="O2630"/>
      <c r="P2630"/>
      <c r="Q2630" s="13">
        <v>0</v>
      </c>
      <c r="R2630" s="13">
        <v>0</v>
      </c>
      <c r="S2630" s="11">
        <f t="shared" si="403"/>
        <v>0</v>
      </c>
      <c r="T2630" s="5">
        <v>0</v>
      </c>
      <c r="U2630" s="11">
        <f t="shared" si="404"/>
        <v>0</v>
      </c>
      <c r="V2630" s="13" t="s">
        <v>1</v>
      </c>
      <c r="W2630" s="10">
        <f>IFERROR(VLOOKUP(V2630,Curr!$B$2:$C$13,2,FALSE),0)</f>
        <v>11</v>
      </c>
      <c r="X2630" s="11">
        <f t="shared" si="405"/>
        <v>0</v>
      </c>
      <c r="Y2630" s="14">
        <f t="shared" si="406"/>
        <v>0</v>
      </c>
      <c r="Z2630" s="11">
        <f t="shared" si="407"/>
        <v>0</v>
      </c>
      <c r="AA2630" s="4" t="s">
        <v>1</v>
      </c>
      <c r="AB2630" s="10">
        <f>IFERROR(VLOOKUP(AA2630,Curr!$B$2:$C$13,2,FALSE),0)</f>
        <v>11</v>
      </c>
      <c r="AC2630" s="11">
        <f t="shared" si="408"/>
        <v>0</v>
      </c>
      <c r="AD2630" s="11">
        <f t="shared" si="409"/>
        <v>0</v>
      </c>
      <c r="AE2630" s="12">
        <f t="shared" si="410"/>
        <v>0</v>
      </c>
      <c r="AF2630"/>
      <c r="AG2630"/>
      <c r="AH2630"/>
      <c r="AI2630"/>
      <c r="AJ2630"/>
    </row>
    <row r="2631" spans="2:36" x14ac:dyDescent="0.25">
      <c r="B2631" s="2" t="s">
        <v>998</v>
      </c>
      <c r="C2631"/>
      <c r="D2631" s="1" t="s">
        <v>1733</v>
      </c>
      <c r="E2631"/>
      <c r="F2631"/>
      <c r="G2631"/>
      <c r="H2631"/>
      <c r="I2631"/>
      <c r="J2631" s="1" t="s">
        <v>4354</v>
      </c>
      <c r="K2631"/>
      <c r="L2631"/>
      <c r="M2631"/>
      <c r="N2631"/>
      <c r="O2631"/>
      <c r="P2631"/>
      <c r="Q2631" s="13">
        <v>0</v>
      </c>
      <c r="R2631" s="13">
        <v>0</v>
      </c>
      <c r="S2631" s="11">
        <f t="shared" si="403"/>
        <v>0</v>
      </c>
      <c r="T2631" s="5">
        <v>0</v>
      </c>
      <c r="U2631" s="11">
        <f t="shared" si="404"/>
        <v>0</v>
      </c>
      <c r="V2631" s="13" t="s">
        <v>1</v>
      </c>
      <c r="W2631" s="10">
        <f>IFERROR(VLOOKUP(V2631,Curr!$B$2:$C$13,2,FALSE),0)</f>
        <v>11</v>
      </c>
      <c r="X2631" s="11">
        <f t="shared" si="405"/>
        <v>0</v>
      </c>
      <c r="Y2631" s="14">
        <f t="shared" si="406"/>
        <v>0</v>
      </c>
      <c r="Z2631" s="11">
        <f t="shared" si="407"/>
        <v>0</v>
      </c>
      <c r="AA2631" s="4" t="s">
        <v>1</v>
      </c>
      <c r="AB2631" s="10">
        <f>IFERROR(VLOOKUP(AA2631,Curr!$B$2:$C$13,2,FALSE),0)</f>
        <v>11</v>
      </c>
      <c r="AC2631" s="11">
        <f t="shared" si="408"/>
        <v>0</v>
      </c>
      <c r="AD2631" s="11">
        <f t="shared" si="409"/>
        <v>0</v>
      </c>
      <c r="AE2631" s="12">
        <f t="shared" si="410"/>
        <v>0</v>
      </c>
      <c r="AF2631"/>
      <c r="AG2631"/>
      <c r="AH2631"/>
      <c r="AI2631"/>
      <c r="AJ2631"/>
    </row>
    <row r="2632" spans="2:36" x14ac:dyDescent="0.25">
      <c r="B2632" s="2" t="s">
        <v>998</v>
      </c>
      <c r="C2632"/>
      <c r="D2632" s="1" t="s">
        <v>1733</v>
      </c>
      <c r="E2632"/>
      <c r="F2632"/>
      <c r="G2632"/>
      <c r="H2632"/>
      <c r="I2632"/>
      <c r="J2632" s="1" t="s">
        <v>4355</v>
      </c>
      <c r="K2632"/>
      <c r="L2632"/>
      <c r="M2632"/>
      <c r="N2632"/>
      <c r="O2632"/>
      <c r="P2632"/>
      <c r="Q2632" s="13">
        <v>0</v>
      </c>
      <c r="R2632" s="13">
        <v>0</v>
      </c>
      <c r="S2632" s="11">
        <f t="shared" si="403"/>
        <v>0</v>
      </c>
      <c r="T2632" s="5">
        <v>0</v>
      </c>
      <c r="U2632" s="11">
        <f t="shared" si="404"/>
        <v>0</v>
      </c>
      <c r="V2632" s="13" t="s">
        <v>1</v>
      </c>
      <c r="W2632" s="10">
        <f>IFERROR(VLOOKUP(V2632,Curr!$B$2:$C$13,2,FALSE),0)</f>
        <v>11</v>
      </c>
      <c r="X2632" s="11">
        <f t="shared" si="405"/>
        <v>0</v>
      </c>
      <c r="Y2632" s="14">
        <f t="shared" si="406"/>
        <v>0</v>
      </c>
      <c r="Z2632" s="11">
        <f t="shared" si="407"/>
        <v>0</v>
      </c>
      <c r="AA2632" s="4" t="s">
        <v>1</v>
      </c>
      <c r="AB2632" s="10">
        <f>IFERROR(VLOOKUP(AA2632,Curr!$B$2:$C$13,2,FALSE),0)</f>
        <v>11</v>
      </c>
      <c r="AC2632" s="11">
        <f t="shared" si="408"/>
        <v>0</v>
      </c>
      <c r="AD2632" s="11">
        <f t="shared" si="409"/>
        <v>0</v>
      </c>
      <c r="AE2632" s="12">
        <f t="shared" si="410"/>
        <v>0</v>
      </c>
      <c r="AF2632"/>
      <c r="AG2632"/>
      <c r="AH2632"/>
      <c r="AI2632"/>
      <c r="AJ2632"/>
    </row>
    <row r="2633" spans="2:36" x14ac:dyDescent="0.25">
      <c r="B2633" s="2" t="s">
        <v>998</v>
      </c>
      <c r="C2633"/>
      <c r="D2633" s="1" t="s">
        <v>1733</v>
      </c>
      <c r="E2633"/>
      <c r="F2633"/>
      <c r="G2633"/>
      <c r="H2633"/>
      <c r="I2633"/>
      <c r="J2633" s="1" t="s">
        <v>4356</v>
      </c>
      <c r="K2633"/>
      <c r="L2633"/>
      <c r="M2633"/>
      <c r="N2633"/>
      <c r="O2633"/>
      <c r="P2633"/>
      <c r="Q2633" s="13">
        <v>0</v>
      </c>
      <c r="R2633" s="13">
        <v>0</v>
      </c>
      <c r="S2633" s="11">
        <f t="shared" si="403"/>
        <v>0</v>
      </c>
      <c r="T2633" s="5">
        <v>0</v>
      </c>
      <c r="U2633" s="11">
        <f t="shared" si="404"/>
        <v>0</v>
      </c>
      <c r="V2633" s="13" t="s">
        <v>1</v>
      </c>
      <c r="W2633" s="10">
        <f>IFERROR(VLOOKUP(V2633,Curr!$B$2:$C$13,2,FALSE),0)</f>
        <v>11</v>
      </c>
      <c r="X2633" s="11">
        <f t="shared" si="405"/>
        <v>0</v>
      </c>
      <c r="Y2633" s="14">
        <f t="shared" si="406"/>
        <v>0</v>
      </c>
      <c r="Z2633" s="11">
        <f t="shared" si="407"/>
        <v>0</v>
      </c>
      <c r="AA2633" s="4" t="s">
        <v>1</v>
      </c>
      <c r="AB2633" s="10">
        <f>IFERROR(VLOOKUP(AA2633,Curr!$B$2:$C$13,2,FALSE),0)</f>
        <v>11</v>
      </c>
      <c r="AC2633" s="11">
        <f t="shared" si="408"/>
        <v>0</v>
      </c>
      <c r="AD2633" s="11">
        <f t="shared" si="409"/>
        <v>0</v>
      </c>
      <c r="AE2633" s="12">
        <f t="shared" si="410"/>
        <v>0</v>
      </c>
      <c r="AF2633"/>
      <c r="AG2633"/>
      <c r="AH2633"/>
      <c r="AI2633"/>
      <c r="AJ2633"/>
    </row>
    <row r="2634" spans="2:36" x14ac:dyDescent="0.25">
      <c r="B2634" s="2" t="s">
        <v>998</v>
      </c>
      <c r="C2634"/>
      <c r="D2634" s="1" t="s">
        <v>1733</v>
      </c>
      <c r="E2634"/>
      <c r="F2634"/>
      <c r="G2634"/>
      <c r="H2634"/>
      <c r="I2634"/>
      <c r="J2634" s="1" t="s">
        <v>4357</v>
      </c>
      <c r="K2634"/>
      <c r="L2634"/>
      <c r="M2634"/>
      <c r="N2634"/>
      <c r="O2634"/>
      <c r="P2634"/>
      <c r="Q2634" s="13">
        <v>0</v>
      </c>
      <c r="R2634" s="13">
        <v>0</v>
      </c>
      <c r="S2634" s="11">
        <f t="shared" si="403"/>
        <v>0</v>
      </c>
      <c r="T2634" s="5">
        <v>0</v>
      </c>
      <c r="U2634" s="11">
        <f t="shared" si="404"/>
        <v>0</v>
      </c>
      <c r="V2634" s="13" t="s">
        <v>1</v>
      </c>
      <c r="W2634" s="10">
        <f>IFERROR(VLOOKUP(V2634,Curr!$B$2:$C$13,2,FALSE),0)</f>
        <v>11</v>
      </c>
      <c r="X2634" s="11">
        <f t="shared" si="405"/>
        <v>0</v>
      </c>
      <c r="Y2634" s="14">
        <f t="shared" si="406"/>
        <v>0</v>
      </c>
      <c r="Z2634" s="11">
        <f t="shared" si="407"/>
        <v>0</v>
      </c>
      <c r="AA2634" s="4" t="s">
        <v>1</v>
      </c>
      <c r="AB2634" s="10">
        <f>IFERROR(VLOOKUP(AA2634,Curr!$B$2:$C$13,2,FALSE),0)</f>
        <v>11</v>
      </c>
      <c r="AC2634" s="11">
        <f t="shared" si="408"/>
        <v>0</v>
      </c>
      <c r="AD2634" s="11">
        <f t="shared" si="409"/>
        <v>0</v>
      </c>
      <c r="AE2634" s="12">
        <f t="shared" si="410"/>
        <v>0</v>
      </c>
      <c r="AF2634"/>
      <c r="AG2634"/>
      <c r="AH2634"/>
      <c r="AI2634"/>
      <c r="AJ2634"/>
    </row>
    <row r="2635" spans="2:36" x14ac:dyDescent="0.25">
      <c r="B2635" s="2" t="s">
        <v>998</v>
      </c>
      <c r="C2635"/>
      <c r="D2635" s="1" t="s">
        <v>1733</v>
      </c>
      <c r="E2635"/>
      <c r="F2635"/>
      <c r="G2635"/>
      <c r="H2635"/>
      <c r="I2635"/>
      <c r="J2635" s="1" t="s">
        <v>4358</v>
      </c>
      <c r="K2635"/>
      <c r="L2635"/>
      <c r="M2635"/>
      <c r="N2635"/>
      <c r="O2635"/>
      <c r="P2635"/>
      <c r="Q2635" s="13">
        <v>0</v>
      </c>
      <c r="R2635" s="13">
        <v>0</v>
      </c>
      <c r="S2635" s="11">
        <f t="shared" si="403"/>
        <v>0</v>
      </c>
      <c r="T2635" s="5">
        <v>0</v>
      </c>
      <c r="U2635" s="11">
        <f t="shared" si="404"/>
        <v>0</v>
      </c>
      <c r="V2635" s="13" t="s">
        <v>1</v>
      </c>
      <c r="W2635" s="10">
        <f>IFERROR(VLOOKUP(V2635,Curr!$B$2:$C$13,2,FALSE),0)</f>
        <v>11</v>
      </c>
      <c r="X2635" s="11">
        <f t="shared" si="405"/>
        <v>0</v>
      </c>
      <c r="Y2635" s="14">
        <f t="shared" si="406"/>
        <v>0</v>
      </c>
      <c r="Z2635" s="11">
        <f t="shared" si="407"/>
        <v>0</v>
      </c>
      <c r="AA2635" s="4" t="s">
        <v>1</v>
      </c>
      <c r="AB2635" s="10">
        <f>IFERROR(VLOOKUP(AA2635,Curr!$B$2:$C$13,2,FALSE),0)</f>
        <v>11</v>
      </c>
      <c r="AC2635" s="11">
        <f t="shared" si="408"/>
        <v>0</v>
      </c>
      <c r="AD2635" s="11">
        <f t="shared" si="409"/>
        <v>0</v>
      </c>
      <c r="AE2635" s="12">
        <f t="shared" si="410"/>
        <v>0</v>
      </c>
      <c r="AF2635"/>
      <c r="AG2635"/>
      <c r="AH2635"/>
      <c r="AI2635"/>
      <c r="AJ2635"/>
    </row>
    <row r="2636" spans="2:36" x14ac:dyDescent="0.25">
      <c r="B2636" s="2" t="s">
        <v>998</v>
      </c>
      <c r="C2636"/>
      <c r="D2636" s="1" t="s">
        <v>1733</v>
      </c>
      <c r="E2636"/>
      <c r="F2636"/>
      <c r="G2636"/>
      <c r="H2636"/>
      <c r="I2636"/>
      <c r="J2636" s="1" t="s">
        <v>4359</v>
      </c>
      <c r="K2636"/>
      <c r="L2636"/>
      <c r="M2636"/>
      <c r="N2636"/>
      <c r="O2636"/>
      <c r="P2636"/>
      <c r="Q2636" s="13">
        <v>0</v>
      </c>
      <c r="R2636" s="13">
        <v>0</v>
      </c>
      <c r="S2636" s="11">
        <f t="shared" si="403"/>
        <v>0</v>
      </c>
      <c r="T2636" s="5">
        <v>0</v>
      </c>
      <c r="U2636" s="11">
        <f t="shared" si="404"/>
        <v>0</v>
      </c>
      <c r="V2636" s="13" t="s">
        <v>1</v>
      </c>
      <c r="W2636" s="10">
        <f>IFERROR(VLOOKUP(V2636,Curr!$B$2:$C$13,2,FALSE),0)</f>
        <v>11</v>
      </c>
      <c r="X2636" s="11">
        <f t="shared" si="405"/>
        <v>0</v>
      </c>
      <c r="Y2636" s="14">
        <f t="shared" si="406"/>
        <v>0</v>
      </c>
      <c r="Z2636" s="11">
        <f t="shared" si="407"/>
        <v>0</v>
      </c>
      <c r="AA2636" s="4" t="s">
        <v>1</v>
      </c>
      <c r="AB2636" s="10">
        <f>IFERROR(VLOOKUP(AA2636,Curr!$B$2:$C$13,2,FALSE),0)</f>
        <v>11</v>
      </c>
      <c r="AC2636" s="11">
        <f t="shared" si="408"/>
        <v>0</v>
      </c>
      <c r="AD2636" s="11">
        <f t="shared" si="409"/>
        <v>0</v>
      </c>
      <c r="AE2636" s="12">
        <f t="shared" si="410"/>
        <v>0</v>
      </c>
      <c r="AF2636"/>
      <c r="AG2636"/>
      <c r="AH2636"/>
      <c r="AI2636"/>
      <c r="AJ2636"/>
    </row>
    <row r="2637" spans="2:36" x14ac:dyDescent="0.25">
      <c r="B2637" s="2" t="s">
        <v>998</v>
      </c>
      <c r="C2637"/>
      <c r="D2637" s="1" t="s">
        <v>1733</v>
      </c>
      <c r="E2637"/>
      <c r="F2637"/>
      <c r="G2637"/>
      <c r="H2637"/>
      <c r="I2637"/>
      <c r="J2637" s="1" t="s">
        <v>4360</v>
      </c>
      <c r="K2637"/>
      <c r="L2637"/>
      <c r="M2637"/>
      <c r="N2637"/>
      <c r="O2637"/>
      <c r="P2637"/>
      <c r="Q2637" s="13">
        <v>0</v>
      </c>
      <c r="R2637" s="13">
        <v>0</v>
      </c>
      <c r="S2637" s="11">
        <f t="shared" si="403"/>
        <v>0</v>
      </c>
      <c r="T2637" s="5">
        <v>0</v>
      </c>
      <c r="U2637" s="11">
        <f t="shared" si="404"/>
        <v>0</v>
      </c>
      <c r="V2637" s="13" t="s">
        <v>1</v>
      </c>
      <c r="W2637" s="10">
        <f>IFERROR(VLOOKUP(V2637,Curr!$B$2:$C$13,2,FALSE),0)</f>
        <v>11</v>
      </c>
      <c r="X2637" s="11">
        <f t="shared" si="405"/>
        <v>0</v>
      </c>
      <c r="Y2637" s="14">
        <f t="shared" si="406"/>
        <v>0</v>
      </c>
      <c r="Z2637" s="11">
        <f t="shared" si="407"/>
        <v>0</v>
      </c>
      <c r="AA2637" s="4" t="s">
        <v>1</v>
      </c>
      <c r="AB2637" s="10">
        <f>IFERROR(VLOOKUP(AA2637,Curr!$B$2:$C$13,2,FALSE),0)</f>
        <v>11</v>
      </c>
      <c r="AC2637" s="11">
        <f t="shared" si="408"/>
        <v>0</v>
      </c>
      <c r="AD2637" s="11">
        <f t="shared" si="409"/>
        <v>0</v>
      </c>
      <c r="AE2637" s="12">
        <f t="shared" si="410"/>
        <v>0</v>
      </c>
      <c r="AF2637"/>
      <c r="AG2637"/>
      <c r="AH2637"/>
      <c r="AI2637"/>
      <c r="AJ2637"/>
    </row>
    <row r="2638" spans="2:36" x14ac:dyDescent="0.25">
      <c r="B2638" s="2" t="s">
        <v>998</v>
      </c>
      <c r="C2638"/>
      <c r="D2638" s="1" t="s">
        <v>1733</v>
      </c>
      <c r="E2638"/>
      <c r="F2638"/>
      <c r="G2638"/>
      <c r="H2638"/>
      <c r="I2638"/>
      <c r="J2638" s="1" t="s">
        <v>4361</v>
      </c>
      <c r="K2638"/>
      <c r="L2638"/>
      <c r="M2638"/>
      <c r="N2638"/>
      <c r="O2638"/>
      <c r="P2638"/>
      <c r="Q2638" s="13">
        <v>0</v>
      </c>
      <c r="R2638" s="13">
        <v>0</v>
      </c>
      <c r="S2638" s="11">
        <f t="shared" si="403"/>
        <v>0</v>
      </c>
      <c r="T2638" s="5">
        <v>0</v>
      </c>
      <c r="U2638" s="11">
        <f t="shared" si="404"/>
        <v>0</v>
      </c>
      <c r="V2638" s="13" t="s">
        <v>1</v>
      </c>
      <c r="W2638" s="10">
        <f>IFERROR(VLOOKUP(V2638,Curr!$B$2:$C$13,2,FALSE),0)</f>
        <v>11</v>
      </c>
      <c r="X2638" s="11">
        <f t="shared" si="405"/>
        <v>0</v>
      </c>
      <c r="Y2638" s="14">
        <f t="shared" si="406"/>
        <v>0</v>
      </c>
      <c r="Z2638" s="11">
        <f t="shared" si="407"/>
        <v>0</v>
      </c>
      <c r="AA2638" s="4" t="s">
        <v>1</v>
      </c>
      <c r="AB2638" s="10">
        <f>IFERROR(VLOOKUP(AA2638,Curr!$B$2:$C$13,2,FALSE),0)</f>
        <v>11</v>
      </c>
      <c r="AC2638" s="11">
        <f t="shared" si="408"/>
        <v>0</v>
      </c>
      <c r="AD2638" s="11">
        <f t="shared" si="409"/>
        <v>0</v>
      </c>
      <c r="AE2638" s="12">
        <f t="shared" si="410"/>
        <v>0</v>
      </c>
      <c r="AF2638"/>
      <c r="AG2638"/>
      <c r="AH2638"/>
      <c r="AI2638"/>
      <c r="AJ2638"/>
    </row>
    <row r="2639" spans="2:36" x14ac:dyDescent="0.25">
      <c r="B2639" s="2" t="s">
        <v>998</v>
      </c>
      <c r="C2639"/>
      <c r="D2639" s="1" t="s">
        <v>1733</v>
      </c>
      <c r="E2639"/>
      <c r="F2639"/>
      <c r="G2639"/>
      <c r="H2639"/>
      <c r="I2639"/>
      <c r="J2639" s="1" t="s">
        <v>4362</v>
      </c>
      <c r="K2639"/>
      <c r="L2639"/>
      <c r="M2639"/>
      <c r="N2639"/>
      <c r="O2639"/>
      <c r="P2639"/>
      <c r="Q2639" s="13">
        <v>0</v>
      </c>
      <c r="R2639" s="13">
        <v>0</v>
      </c>
      <c r="S2639" s="11">
        <f t="shared" si="403"/>
        <v>0</v>
      </c>
      <c r="T2639" s="5">
        <v>0</v>
      </c>
      <c r="U2639" s="11">
        <f t="shared" si="404"/>
        <v>0</v>
      </c>
      <c r="V2639" s="13" t="s">
        <v>1</v>
      </c>
      <c r="W2639" s="10">
        <f>IFERROR(VLOOKUP(V2639,Curr!$B$2:$C$13,2,FALSE),0)</f>
        <v>11</v>
      </c>
      <c r="X2639" s="11">
        <f t="shared" si="405"/>
        <v>0</v>
      </c>
      <c r="Y2639" s="14">
        <f t="shared" si="406"/>
        <v>0</v>
      </c>
      <c r="Z2639" s="11">
        <f t="shared" si="407"/>
        <v>0</v>
      </c>
      <c r="AA2639" s="4" t="s">
        <v>1</v>
      </c>
      <c r="AB2639" s="10">
        <f>IFERROR(VLOOKUP(AA2639,Curr!$B$2:$C$13,2,FALSE),0)</f>
        <v>11</v>
      </c>
      <c r="AC2639" s="11">
        <f t="shared" si="408"/>
        <v>0</v>
      </c>
      <c r="AD2639" s="11">
        <f t="shared" si="409"/>
        <v>0</v>
      </c>
      <c r="AE2639" s="12">
        <f t="shared" si="410"/>
        <v>0</v>
      </c>
      <c r="AF2639"/>
      <c r="AG2639"/>
      <c r="AH2639"/>
      <c r="AI2639"/>
      <c r="AJ2639"/>
    </row>
    <row r="2640" spans="2:36" x14ac:dyDescent="0.25">
      <c r="B2640" s="2" t="s">
        <v>998</v>
      </c>
      <c r="C2640"/>
      <c r="D2640" s="1" t="s">
        <v>1733</v>
      </c>
      <c r="E2640"/>
      <c r="F2640"/>
      <c r="G2640"/>
      <c r="H2640"/>
      <c r="I2640"/>
      <c r="J2640" s="1" t="s">
        <v>4363</v>
      </c>
      <c r="K2640"/>
      <c r="L2640"/>
      <c r="M2640"/>
      <c r="N2640"/>
      <c r="O2640"/>
      <c r="P2640"/>
      <c r="Q2640" s="13">
        <v>0</v>
      </c>
      <c r="R2640" s="13">
        <v>0</v>
      </c>
      <c r="S2640" s="11">
        <f t="shared" si="403"/>
        <v>0</v>
      </c>
      <c r="T2640" s="5">
        <v>0</v>
      </c>
      <c r="U2640" s="11">
        <f t="shared" si="404"/>
        <v>0</v>
      </c>
      <c r="V2640" s="13" t="s">
        <v>1</v>
      </c>
      <c r="W2640" s="10">
        <f>IFERROR(VLOOKUP(V2640,Curr!$B$2:$C$13,2,FALSE),0)</f>
        <v>11</v>
      </c>
      <c r="X2640" s="11">
        <f t="shared" si="405"/>
        <v>0</v>
      </c>
      <c r="Y2640" s="14">
        <f t="shared" si="406"/>
        <v>0</v>
      </c>
      <c r="Z2640" s="11">
        <f t="shared" si="407"/>
        <v>0</v>
      </c>
      <c r="AA2640" s="4" t="s">
        <v>1</v>
      </c>
      <c r="AB2640" s="10">
        <f>IFERROR(VLOOKUP(AA2640,Curr!$B$2:$C$13,2,FALSE),0)</f>
        <v>11</v>
      </c>
      <c r="AC2640" s="11">
        <f t="shared" si="408"/>
        <v>0</v>
      </c>
      <c r="AD2640" s="11">
        <f t="shared" si="409"/>
        <v>0</v>
      </c>
      <c r="AE2640" s="12">
        <f t="shared" si="410"/>
        <v>0</v>
      </c>
      <c r="AF2640"/>
      <c r="AG2640"/>
      <c r="AH2640"/>
      <c r="AI2640"/>
      <c r="AJ2640"/>
    </row>
    <row r="2641" spans="2:36" x14ac:dyDescent="0.25">
      <c r="B2641" s="2" t="s">
        <v>998</v>
      </c>
      <c r="C2641"/>
      <c r="D2641" s="1" t="s">
        <v>1733</v>
      </c>
      <c r="E2641"/>
      <c r="F2641"/>
      <c r="G2641"/>
      <c r="H2641"/>
      <c r="I2641"/>
      <c r="J2641" s="1" t="s">
        <v>4364</v>
      </c>
      <c r="K2641"/>
      <c r="L2641"/>
      <c r="M2641"/>
      <c r="N2641"/>
      <c r="O2641"/>
      <c r="P2641"/>
      <c r="Q2641" s="13">
        <v>0</v>
      </c>
      <c r="R2641" s="13">
        <v>0</v>
      </c>
      <c r="S2641" s="11">
        <f t="shared" si="403"/>
        <v>0</v>
      </c>
      <c r="T2641" s="5">
        <v>0</v>
      </c>
      <c r="U2641" s="11">
        <f t="shared" si="404"/>
        <v>0</v>
      </c>
      <c r="V2641" s="13" t="s">
        <v>1</v>
      </c>
      <c r="W2641" s="10">
        <f>IFERROR(VLOOKUP(V2641,Curr!$B$2:$C$13,2,FALSE),0)</f>
        <v>11</v>
      </c>
      <c r="X2641" s="11">
        <f t="shared" si="405"/>
        <v>0</v>
      </c>
      <c r="Y2641" s="14">
        <f t="shared" si="406"/>
        <v>0</v>
      </c>
      <c r="Z2641" s="11">
        <f t="shared" si="407"/>
        <v>0</v>
      </c>
      <c r="AA2641" s="4" t="s">
        <v>1</v>
      </c>
      <c r="AB2641" s="10">
        <f>IFERROR(VLOOKUP(AA2641,Curr!$B$2:$C$13,2,FALSE),0)</f>
        <v>11</v>
      </c>
      <c r="AC2641" s="11">
        <f t="shared" si="408"/>
        <v>0</v>
      </c>
      <c r="AD2641" s="11">
        <f t="shared" si="409"/>
        <v>0</v>
      </c>
      <c r="AE2641" s="12">
        <f t="shared" si="410"/>
        <v>0</v>
      </c>
      <c r="AF2641"/>
      <c r="AG2641"/>
      <c r="AH2641"/>
      <c r="AI2641"/>
      <c r="AJ2641"/>
    </row>
    <row r="2642" spans="2:36" x14ac:dyDescent="0.25">
      <c r="B2642" s="2" t="s">
        <v>998</v>
      </c>
      <c r="C2642"/>
      <c r="D2642" s="1" t="s">
        <v>1733</v>
      </c>
      <c r="E2642"/>
      <c r="F2642"/>
      <c r="G2642"/>
      <c r="H2642"/>
      <c r="I2642"/>
      <c r="J2642" s="1" t="s">
        <v>4365</v>
      </c>
      <c r="K2642"/>
      <c r="L2642"/>
      <c r="M2642"/>
      <c r="N2642"/>
      <c r="O2642"/>
      <c r="P2642"/>
      <c r="Q2642" s="13">
        <v>0</v>
      </c>
      <c r="R2642" s="13">
        <v>0</v>
      </c>
      <c r="S2642" s="11">
        <f t="shared" si="403"/>
        <v>0</v>
      </c>
      <c r="T2642" s="5">
        <v>0</v>
      </c>
      <c r="U2642" s="11">
        <f t="shared" si="404"/>
        <v>0</v>
      </c>
      <c r="V2642" s="13" t="s">
        <v>1</v>
      </c>
      <c r="W2642" s="10">
        <f>IFERROR(VLOOKUP(V2642,Curr!$B$2:$C$13,2,FALSE),0)</f>
        <v>11</v>
      </c>
      <c r="X2642" s="11">
        <f t="shared" si="405"/>
        <v>0</v>
      </c>
      <c r="Y2642" s="14">
        <f t="shared" si="406"/>
        <v>0</v>
      </c>
      <c r="Z2642" s="11">
        <f t="shared" si="407"/>
        <v>0</v>
      </c>
      <c r="AA2642" s="4" t="s">
        <v>1</v>
      </c>
      <c r="AB2642" s="10">
        <f>IFERROR(VLOOKUP(AA2642,Curr!$B$2:$C$13,2,FALSE),0)</f>
        <v>11</v>
      </c>
      <c r="AC2642" s="11">
        <f t="shared" si="408"/>
        <v>0</v>
      </c>
      <c r="AD2642" s="11">
        <f t="shared" si="409"/>
        <v>0</v>
      </c>
      <c r="AE2642" s="12">
        <f t="shared" si="410"/>
        <v>0</v>
      </c>
      <c r="AF2642"/>
      <c r="AG2642"/>
      <c r="AH2642"/>
      <c r="AI2642"/>
      <c r="AJ2642"/>
    </row>
    <row r="2643" spans="2:36" x14ac:dyDescent="0.25">
      <c r="B2643" s="2" t="s">
        <v>998</v>
      </c>
      <c r="C2643"/>
      <c r="D2643" s="1" t="s">
        <v>1733</v>
      </c>
      <c r="E2643"/>
      <c r="F2643"/>
      <c r="G2643"/>
      <c r="H2643"/>
      <c r="I2643"/>
      <c r="J2643" s="1" t="s">
        <v>4366</v>
      </c>
      <c r="K2643"/>
      <c r="L2643"/>
      <c r="M2643"/>
      <c r="N2643"/>
      <c r="O2643"/>
      <c r="P2643"/>
      <c r="Q2643" s="13">
        <v>0</v>
      </c>
      <c r="R2643" s="13">
        <v>0</v>
      </c>
      <c r="S2643" s="11">
        <f t="shared" si="403"/>
        <v>0</v>
      </c>
      <c r="T2643" s="5">
        <v>0</v>
      </c>
      <c r="U2643" s="11">
        <f t="shared" si="404"/>
        <v>0</v>
      </c>
      <c r="V2643" s="13" t="s">
        <v>1</v>
      </c>
      <c r="W2643" s="10">
        <f>IFERROR(VLOOKUP(V2643,Curr!$B$2:$C$13,2,FALSE),0)</f>
        <v>11</v>
      </c>
      <c r="X2643" s="11">
        <f t="shared" si="405"/>
        <v>0</v>
      </c>
      <c r="Y2643" s="14">
        <f t="shared" si="406"/>
        <v>0</v>
      </c>
      <c r="Z2643" s="11">
        <f t="shared" si="407"/>
        <v>0</v>
      </c>
      <c r="AA2643" s="4" t="s">
        <v>1</v>
      </c>
      <c r="AB2643" s="10">
        <f>IFERROR(VLOOKUP(AA2643,Curr!$B$2:$C$13,2,FALSE),0)</f>
        <v>11</v>
      </c>
      <c r="AC2643" s="11">
        <f t="shared" si="408"/>
        <v>0</v>
      </c>
      <c r="AD2643" s="11">
        <f t="shared" si="409"/>
        <v>0</v>
      </c>
      <c r="AE2643" s="12">
        <f t="shared" si="410"/>
        <v>0</v>
      </c>
      <c r="AF2643"/>
      <c r="AG2643"/>
      <c r="AH2643"/>
      <c r="AI2643"/>
      <c r="AJ2643"/>
    </row>
    <row r="2644" spans="2:36" x14ac:dyDescent="0.25">
      <c r="B2644" s="2" t="s">
        <v>998</v>
      </c>
      <c r="C2644"/>
      <c r="D2644" s="1" t="s">
        <v>1733</v>
      </c>
      <c r="E2644"/>
      <c r="F2644"/>
      <c r="G2644"/>
      <c r="H2644"/>
      <c r="I2644"/>
      <c r="J2644" s="1" t="s">
        <v>4367</v>
      </c>
      <c r="K2644"/>
      <c r="L2644"/>
      <c r="M2644"/>
      <c r="N2644"/>
      <c r="O2644"/>
      <c r="P2644"/>
      <c r="Q2644" s="13">
        <v>0</v>
      </c>
      <c r="R2644" s="13">
        <v>0</v>
      </c>
      <c r="S2644" s="11">
        <f t="shared" si="403"/>
        <v>0</v>
      </c>
      <c r="T2644" s="5">
        <v>0</v>
      </c>
      <c r="U2644" s="11">
        <f t="shared" si="404"/>
        <v>0</v>
      </c>
      <c r="V2644" s="13" t="s">
        <v>1</v>
      </c>
      <c r="W2644" s="10">
        <f>IFERROR(VLOOKUP(V2644,Curr!$B$2:$C$13,2,FALSE),0)</f>
        <v>11</v>
      </c>
      <c r="X2644" s="11">
        <f t="shared" si="405"/>
        <v>0</v>
      </c>
      <c r="Y2644" s="14">
        <f t="shared" si="406"/>
        <v>0</v>
      </c>
      <c r="Z2644" s="11">
        <f t="shared" si="407"/>
        <v>0</v>
      </c>
      <c r="AA2644" s="4" t="s">
        <v>1</v>
      </c>
      <c r="AB2644" s="10">
        <f>IFERROR(VLOOKUP(AA2644,Curr!$B$2:$C$13,2,FALSE),0)</f>
        <v>11</v>
      </c>
      <c r="AC2644" s="11">
        <f t="shared" si="408"/>
        <v>0</v>
      </c>
      <c r="AD2644" s="11">
        <f t="shared" si="409"/>
        <v>0</v>
      </c>
      <c r="AE2644" s="12">
        <f t="shared" si="410"/>
        <v>0</v>
      </c>
      <c r="AF2644"/>
      <c r="AG2644"/>
      <c r="AH2644"/>
      <c r="AI2644"/>
      <c r="AJ2644"/>
    </row>
    <row r="2645" spans="2:36" x14ac:dyDescent="0.25">
      <c r="B2645" s="2" t="s">
        <v>998</v>
      </c>
      <c r="C2645"/>
      <c r="D2645" s="1" t="s">
        <v>1733</v>
      </c>
      <c r="E2645"/>
      <c r="F2645"/>
      <c r="G2645"/>
      <c r="H2645"/>
      <c r="I2645"/>
      <c r="J2645" s="1" t="s">
        <v>4368</v>
      </c>
      <c r="K2645"/>
      <c r="L2645"/>
      <c r="M2645"/>
      <c r="N2645"/>
      <c r="O2645"/>
      <c r="P2645"/>
      <c r="Q2645" s="13">
        <v>0</v>
      </c>
      <c r="R2645" s="13">
        <v>0</v>
      </c>
      <c r="S2645" s="11">
        <f t="shared" si="403"/>
        <v>0</v>
      </c>
      <c r="T2645" s="5">
        <v>0</v>
      </c>
      <c r="U2645" s="11">
        <f t="shared" si="404"/>
        <v>0</v>
      </c>
      <c r="V2645" s="13" t="s">
        <v>1</v>
      </c>
      <c r="W2645" s="10">
        <f>IFERROR(VLOOKUP(V2645,Curr!$B$2:$C$13,2,FALSE),0)</f>
        <v>11</v>
      </c>
      <c r="X2645" s="11">
        <f t="shared" si="405"/>
        <v>0</v>
      </c>
      <c r="Y2645" s="14">
        <f t="shared" si="406"/>
        <v>0</v>
      </c>
      <c r="Z2645" s="11">
        <f t="shared" si="407"/>
        <v>0</v>
      </c>
      <c r="AA2645" s="4" t="s">
        <v>1</v>
      </c>
      <c r="AB2645" s="10">
        <f>IFERROR(VLOOKUP(AA2645,Curr!$B$2:$C$13,2,FALSE),0)</f>
        <v>11</v>
      </c>
      <c r="AC2645" s="11">
        <f t="shared" si="408"/>
        <v>0</v>
      </c>
      <c r="AD2645" s="11">
        <f t="shared" si="409"/>
        <v>0</v>
      </c>
      <c r="AE2645" s="12">
        <f t="shared" si="410"/>
        <v>0</v>
      </c>
      <c r="AF2645"/>
      <c r="AG2645"/>
      <c r="AH2645"/>
      <c r="AI2645"/>
      <c r="AJ2645"/>
    </row>
    <row r="2646" spans="2:36" x14ac:dyDescent="0.25">
      <c r="B2646" s="2" t="s">
        <v>998</v>
      </c>
      <c r="C2646"/>
      <c r="D2646" s="1" t="s">
        <v>1733</v>
      </c>
      <c r="E2646"/>
      <c r="F2646"/>
      <c r="G2646"/>
      <c r="H2646"/>
      <c r="I2646"/>
      <c r="J2646" s="1" t="s">
        <v>4369</v>
      </c>
      <c r="K2646"/>
      <c r="L2646"/>
      <c r="M2646"/>
      <c r="N2646"/>
      <c r="O2646"/>
      <c r="P2646"/>
      <c r="Q2646" s="13">
        <v>0</v>
      </c>
      <c r="R2646" s="13">
        <v>0</v>
      </c>
      <c r="S2646" s="11">
        <f t="shared" si="403"/>
        <v>0</v>
      </c>
      <c r="T2646" s="5">
        <v>0</v>
      </c>
      <c r="U2646" s="11">
        <f t="shared" si="404"/>
        <v>0</v>
      </c>
      <c r="V2646" s="13" t="s">
        <v>1</v>
      </c>
      <c r="W2646" s="10">
        <f>IFERROR(VLOOKUP(V2646,Curr!$B$2:$C$13,2,FALSE),0)</f>
        <v>11</v>
      </c>
      <c r="X2646" s="11">
        <f t="shared" si="405"/>
        <v>0</v>
      </c>
      <c r="Y2646" s="14">
        <f t="shared" si="406"/>
        <v>0</v>
      </c>
      <c r="Z2646" s="11">
        <f t="shared" si="407"/>
        <v>0</v>
      </c>
      <c r="AA2646" s="4" t="s">
        <v>1</v>
      </c>
      <c r="AB2646" s="10">
        <f>IFERROR(VLOOKUP(AA2646,Curr!$B$2:$C$13,2,FALSE),0)</f>
        <v>11</v>
      </c>
      <c r="AC2646" s="11">
        <f t="shared" si="408"/>
        <v>0</v>
      </c>
      <c r="AD2646" s="11">
        <f t="shared" si="409"/>
        <v>0</v>
      </c>
      <c r="AE2646" s="12">
        <f t="shared" si="410"/>
        <v>0</v>
      </c>
      <c r="AF2646"/>
      <c r="AG2646"/>
      <c r="AH2646"/>
      <c r="AI2646"/>
      <c r="AJ2646"/>
    </row>
    <row r="2647" spans="2:36" x14ac:dyDescent="0.25">
      <c r="B2647" s="2" t="s">
        <v>998</v>
      </c>
      <c r="C2647"/>
      <c r="D2647" s="1" t="s">
        <v>1733</v>
      </c>
      <c r="E2647"/>
      <c r="F2647"/>
      <c r="G2647"/>
      <c r="H2647"/>
      <c r="I2647"/>
      <c r="J2647" s="1" t="s">
        <v>4370</v>
      </c>
      <c r="K2647"/>
      <c r="L2647"/>
      <c r="M2647"/>
      <c r="N2647"/>
      <c r="O2647"/>
      <c r="P2647"/>
      <c r="Q2647" s="13">
        <v>0</v>
      </c>
      <c r="R2647" s="13">
        <v>0</v>
      </c>
      <c r="S2647" s="11">
        <f t="shared" si="403"/>
        <v>0</v>
      </c>
      <c r="T2647" s="5">
        <v>0</v>
      </c>
      <c r="U2647" s="11">
        <f t="shared" si="404"/>
        <v>0</v>
      </c>
      <c r="V2647" s="13" t="s">
        <v>1</v>
      </c>
      <c r="W2647" s="10">
        <f>IFERROR(VLOOKUP(V2647,Curr!$B$2:$C$13,2,FALSE),0)</f>
        <v>11</v>
      </c>
      <c r="X2647" s="11">
        <f t="shared" si="405"/>
        <v>0</v>
      </c>
      <c r="Y2647" s="14">
        <f t="shared" si="406"/>
        <v>0</v>
      </c>
      <c r="Z2647" s="11">
        <f t="shared" si="407"/>
        <v>0</v>
      </c>
      <c r="AA2647" s="4" t="s">
        <v>1</v>
      </c>
      <c r="AB2647" s="10">
        <f>IFERROR(VLOOKUP(AA2647,Curr!$B$2:$C$13,2,FALSE),0)</f>
        <v>11</v>
      </c>
      <c r="AC2647" s="11">
        <f t="shared" si="408"/>
        <v>0</v>
      </c>
      <c r="AD2647" s="11">
        <f t="shared" si="409"/>
        <v>0</v>
      </c>
      <c r="AE2647" s="12">
        <f t="shared" si="410"/>
        <v>0</v>
      </c>
      <c r="AF2647"/>
      <c r="AG2647"/>
      <c r="AH2647"/>
      <c r="AI2647"/>
      <c r="AJ2647"/>
    </row>
    <row r="2648" spans="2:36" x14ac:dyDescent="0.25">
      <c r="B2648" s="2" t="s">
        <v>998</v>
      </c>
      <c r="C2648"/>
      <c r="D2648" s="1" t="s">
        <v>1733</v>
      </c>
      <c r="E2648"/>
      <c r="F2648"/>
      <c r="G2648"/>
      <c r="H2648"/>
      <c r="I2648"/>
      <c r="J2648" s="1" t="s">
        <v>4371</v>
      </c>
      <c r="K2648"/>
      <c r="L2648"/>
      <c r="M2648"/>
      <c r="N2648"/>
      <c r="O2648"/>
      <c r="P2648"/>
      <c r="Q2648" s="13">
        <v>0</v>
      </c>
      <c r="R2648" s="13">
        <v>0</v>
      </c>
      <c r="S2648" s="11">
        <f t="shared" si="403"/>
        <v>0</v>
      </c>
      <c r="T2648" s="5">
        <v>0</v>
      </c>
      <c r="U2648" s="11">
        <f t="shared" si="404"/>
        <v>0</v>
      </c>
      <c r="V2648" s="13" t="s">
        <v>1</v>
      </c>
      <c r="W2648" s="10">
        <f>IFERROR(VLOOKUP(V2648,Curr!$B$2:$C$13,2,FALSE),0)</f>
        <v>11</v>
      </c>
      <c r="X2648" s="11">
        <f t="shared" si="405"/>
        <v>0</v>
      </c>
      <c r="Y2648" s="14">
        <f t="shared" si="406"/>
        <v>0</v>
      </c>
      <c r="Z2648" s="11">
        <f t="shared" si="407"/>
        <v>0</v>
      </c>
      <c r="AA2648" s="4" t="s">
        <v>1</v>
      </c>
      <c r="AB2648" s="10">
        <f>IFERROR(VLOOKUP(AA2648,Curr!$B$2:$C$13,2,FALSE),0)</f>
        <v>11</v>
      </c>
      <c r="AC2648" s="11">
        <f t="shared" si="408"/>
        <v>0</v>
      </c>
      <c r="AD2648" s="11">
        <f t="shared" si="409"/>
        <v>0</v>
      </c>
      <c r="AE2648" s="12">
        <f t="shared" si="410"/>
        <v>0</v>
      </c>
      <c r="AF2648"/>
      <c r="AG2648"/>
      <c r="AH2648"/>
      <c r="AI2648"/>
      <c r="AJ2648"/>
    </row>
    <row r="2649" spans="2:36" x14ac:dyDescent="0.25">
      <c r="B2649" s="2" t="s">
        <v>998</v>
      </c>
      <c r="C2649"/>
      <c r="D2649" s="1" t="s">
        <v>1733</v>
      </c>
      <c r="E2649"/>
      <c r="F2649"/>
      <c r="G2649"/>
      <c r="H2649"/>
      <c r="I2649"/>
      <c r="J2649" s="1" t="s">
        <v>4372</v>
      </c>
      <c r="K2649"/>
      <c r="L2649"/>
      <c r="M2649"/>
      <c r="N2649"/>
      <c r="O2649"/>
      <c r="P2649"/>
      <c r="Q2649" s="13">
        <v>0</v>
      </c>
      <c r="R2649" s="13">
        <v>0</v>
      </c>
      <c r="S2649" s="11">
        <f t="shared" si="403"/>
        <v>0</v>
      </c>
      <c r="T2649" s="5">
        <v>0</v>
      </c>
      <c r="U2649" s="11">
        <f t="shared" si="404"/>
        <v>0</v>
      </c>
      <c r="V2649" s="13" t="s">
        <v>1</v>
      </c>
      <c r="W2649" s="10">
        <f>IFERROR(VLOOKUP(V2649,Curr!$B$2:$C$13,2,FALSE),0)</f>
        <v>11</v>
      </c>
      <c r="X2649" s="11">
        <f t="shared" si="405"/>
        <v>0</v>
      </c>
      <c r="Y2649" s="14">
        <f t="shared" si="406"/>
        <v>0</v>
      </c>
      <c r="Z2649" s="11">
        <f t="shared" si="407"/>
        <v>0</v>
      </c>
      <c r="AA2649" s="4" t="s">
        <v>1</v>
      </c>
      <c r="AB2649" s="10">
        <f>IFERROR(VLOOKUP(AA2649,Curr!$B$2:$C$13,2,FALSE),0)</f>
        <v>11</v>
      </c>
      <c r="AC2649" s="11">
        <f t="shared" si="408"/>
        <v>0</v>
      </c>
      <c r="AD2649" s="11">
        <f t="shared" si="409"/>
        <v>0</v>
      </c>
      <c r="AE2649" s="12">
        <f t="shared" si="410"/>
        <v>0</v>
      </c>
      <c r="AF2649"/>
      <c r="AG2649"/>
      <c r="AH2649"/>
      <c r="AI2649"/>
      <c r="AJ2649"/>
    </row>
    <row r="2650" spans="2:36" x14ac:dyDescent="0.25">
      <c r="B2650" s="2" t="s">
        <v>998</v>
      </c>
      <c r="C2650"/>
      <c r="D2650" s="1" t="s">
        <v>1733</v>
      </c>
      <c r="E2650"/>
      <c r="F2650"/>
      <c r="G2650"/>
      <c r="H2650"/>
      <c r="I2650"/>
      <c r="J2650" s="1" t="s">
        <v>4373</v>
      </c>
      <c r="K2650"/>
      <c r="L2650"/>
      <c r="M2650"/>
      <c r="N2650"/>
      <c r="O2650"/>
      <c r="P2650"/>
      <c r="Q2650" s="13">
        <v>0</v>
      </c>
      <c r="R2650" s="13">
        <v>0</v>
      </c>
      <c r="S2650" s="11">
        <f t="shared" si="403"/>
        <v>0</v>
      </c>
      <c r="T2650" s="5">
        <v>0</v>
      </c>
      <c r="U2650" s="11">
        <f t="shared" si="404"/>
        <v>0</v>
      </c>
      <c r="V2650" s="13" t="s">
        <v>1</v>
      </c>
      <c r="W2650" s="10">
        <f>IFERROR(VLOOKUP(V2650,Curr!$B$2:$C$13,2,FALSE),0)</f>
        <v>11</v>
      </c>
      <c r="X2650" s="11">
        <f t="shared" si="405"/>
        <v>0</v>
      </c>
      <c r="Y2650" s="14">
        <f t="shared" si="406"/>
        <v>0</v>
      </c>
      <c r="Z2650" s="11">
        <f t="shared" si="407"/>
        <v>0</v>
      </c>
      <c r="AA2650" s="4" t="s">
        <v>1</v>
      </c>
      <c r="AB2650" s="10">
        <f>IFERROR(VLOOKUP(AA2650,Curr!$B$2:$C$13,2,FALSE),0)</f>
        <v>11</v>
      </c>
      <c r="AC2650" s="11">
        <f t="shared" si="408"/>
        <v>0</v>
      </c>
      <c r="AD2650" s="11">
        <f t="shared" si="409"/>
        <v>0</v>
      </c>
      <c r="AE2650" s="12">
        <f t="shared" si="410"/>
        <v>0</v>
      </c>
      <c r="AF2650"/>
      <c r="AG2650"/>
      <c r="AH2650"/>
      <c r="AI2650"/>
      <c r="AJ2650"/>
    </row>
    <row r="2651" spans="2:36" x14ac:dyDescent="0.25">
      <c r="B2651" s="2" t="s">
        <v>998</v>
      </c>
      <c r="C2651"/>
      <c r="D2651" s="1" t="s">
        <v>1733</v>
      </c>
      <c r="E2651"/>
      <c r="F2651"/>
      <c r="G2651"/>
      <c r="H2651"/>
      <c r="I2651"/>
      <c r="J2651" s="1" t="s">
        <v>4374</v>
      </c>
      <c r="K2651"/>
      <c r="L2651"/>
      <c r="M2651"/>
      <c r="N2651"/>
      <c r="O2651"/>
      <c r="P2651"/>
      <c r="Q2651" s="13">
        <v>0</v>
      </c>
      <c r="R2651" s="13">
        <v>0</v>
      </c>
      <c r="S2651" s="11">
        <f t="shared" si="403"/>
        <v>0</v>
      </c>
      <c r="T2651" s="5">
        <v>0</v>
      </c>
      <c r="U2651" s="11">
        <f t="shared" si="404"/>
        <v>0</v>
      </c>
      <c r="V2651" s="13" t="s">
        <v>1</v>
      </c>
      <c r="W2651" s="10">
        <f>IFERROR(VLOOKUP(V2651,Curr!$B$2:$C$13,2,FALSE),0)</f>
        <v>11</v>
      </c>
      <c r="X2651" s="11">
        <f t="shared" si="405"/>
        <v>0</v>
      </c>
      <c r="Y2651" s="14">
        <f t="shared" si="406"/>
        <v>0</v>
      </c>
      <c r="Z2651" s="11">
        <f t="shared" si="407"/>
        <v>0</v>
      </c>
      <c r="AA2651" s="4" t="s">
        <v>1</v>
      </c>
      <c r="AB2651" s="10">
        <f>IFERROR(VLOOKUP(AA2651,Curr!$B$2:$C$13,2,FALSE),0)</f>
        <v>11</v>
      </c>
      <c r="AC2651" s="11">
        <f t="shared" si="408"/>
        <v>0</v>
      </c>
      <c r="AD2651" s="11">
        <f t="shared" si="409"/>
        <v>0</v>
      </c>
      <c r="AE2651" s="12">
        <f t="shared" si="410"/>
        <v>0</v>
      </c>
      <c r="AF2651"/>
      <c r="AG2651"/>
      <c r="AH2651"/>
      <c r="AI2651"/>
      <c r="AJ2651"/>
    </row>
    <row r="2652" spans="2:36" x14ac:dyDescent="0.25">
      <c r="B2652" s="2" t="s">
        <v>998</v>
      </c>
      <c r="C2652"/>
      <c r="D2652" s="1" t="s">
        <v>1733</v>
      </c>
      <c r="E2652"/>
      <c r="F2652"/>
      <c r="G2652"/>
      <c r="H2652"/>
      <c r="I2652"/>
      <c r="J2652" s="1" t="s">
        <v>4375</v>
      </c>
      <c r="K2652"/>
      <c r="L2652"/>
      <c r="M2652"/>
      <c r="N2652"/>
      <c r="O2652"/>
      <c r="P2652"/>
      <c r="Q2652" s="13">
        <v>0</v>
      </c>
      <c r="R2652" s="13">
        <v>0</v>
      </c>
      <c r="S2652" s="11">
        <f t="shared" si="403"/>
        <v>0</v>
      </c>
      <c r="T2652" s="5">
        <v>0</v>
      </c>
      <c r="U2652" s="11">
        <f t="shared" si="404"/>
        <v>0</v>
      </c>
      <c r="V2652" s="13" t="s">
        <v>1</v>
      </c>
      <c r="W2652" s="10">
        <f>IFERROR(VLOOKUP(V2652,Curr!$B$2:$C$13,2,FALSE),0)</f>
        <v>11</v>
      </c>
      <c r="X2652" s="11">
        <f t="shared" si="405"/>
        <v>0</v>
      </c>
      <c r="Y2652" s="14">
        <f t="shared" si="406"/>
        <v>0</v>
      </c>
      <c r="Z2652" s="11">
        <f t="shared" si="407"/>
        <v>0</v>
      </c>
      <c r="AA2652" s="4" t="s">
        <v>1</v>
      </c>
      <c r="AB2652" s="10">
        <f>IFERROR(VLOOKUP(AA2652,Curr!$B$2:$C$13,2,FALSE),0)</f>
        <v>11</v>
      </c>
      <c r="AC2652" s="11">
        <f t="shared" si="408"/>
        <v>0</v>
      </c>
      <c r="AD2652" s="11">
        <f t="shared" si="409"/>
        <v>0</v>
      </c>
      <c r="AE2652" s="12">
        <f t="shared" si="410"/>
        <v>0</v>
      </c>
      <c r="AF2652"/>
      <c r="AG2652"/>
      <c r="AH2652"/>
      <c r="AI2652"/>
      <c r="AJ2652"/>
    </row>
    <row r="2653" spans="2:36" x14ac:dyDescent="0.25">
      <c r="B2653" s="2" t="s">
        <v>998</v>
      </c>
      <c r="C2653"/>
      <c r="D2653" s="1" t="s">
        <v>1733</v>
      </c>
      <c r="E2653"/>
      <c r="F2653"/>
      <c r="G2653"/>
      <c r="H2653"/>
      <c r="I2653"/>
      <c r="J2653" s="1" t="s">
        <v>4376</v>
      </c>
      <c r="K2653"/>
      <c r="L2653"/>
      <c r="M2653"/>
      <c r="N2653"/>
      <c r="O2653"/>
      <c r="P2653"/>
      <c r="Q2653" s="13">
        <v>0</v>
      </c>
      <c r="R2653" s="13">
        <v>0</v>
      </c>
      <c r="S2653" s="11">
        <f t="shared" si="403"/>
        <v>0</v>
      </c>
      <c r="T2653" s="5">
        <v>0</v>
      </c>
      <c r="U2653" s="11">
        <f t="shared" si="404"/>
        <v>0</v>
      </c>
      <c r="V2653" s="13" t="s">
        <v>1</v>
      </c>
      <c r="W2653" s="10">
        <f>IFERROR(VLOOKUP(V2653,Curr!$B$2:$C$13,2,FALSE),0)</f>
        <v>11</v>
      </c>
      <c r="X2653" s="11">
        <f t="shared" si="405"/>
        <v>0</v>
      </c>
      <c r="Y2653" s="14">
        <f t="shared" si="406"/>
        <v>0</v>
      </c>
      <c r="Z2653" s="11">
        <f t="shared" si="407"/>
        <v>0</v>
      </c>
      <c r="AA2653" s="4" t="s">
        <v>1</v>
      </c>
      <c r="AB2653" s="10">
        <f>IFERROR(VLOOKUP(AA2653,Curr!$B$2:$C$13,2,FALSE),0)</f>
        <v>11</v>
      </c>
      <c r="AC2653" s="11">
        <f t="shared" si="408"/>
        <v>0</v>
      </c>
      <c r="AD2653" s="11">
        <f t="shared" si="409"/>
        <v>0</v>
      </c>
      <c r="AE2653" s="12">
        <f t="shared" si="410"/>
        <v>0</v>
      </c>
      <c r="AF2653"/>
      <c r="AG2653"/>
      <c r="AH2653"/>
      <c r="AI2653"/>
      <c r="AJ2653"/>
    </row>
    <row r="2654" spans="2:36" x14ac:dyDescent="0.25">
      <c r="B2654" s="2" t="s">
        <v>998</v>
      </c>
      <c r="C2654"/>
      <c r="D2654" s="1" t="s">
        <v>1733</v>
      </c>
      <c r="E2654"/>
      <c r="F2654"/>
      <c r="G2654"/>
      <c r="H2654"/>
      <c r="I2654"/>
      <c r="J2654" s="1" t="s">
        <v>4377</v>
      </c>
      <c r="K2654"/>
      <c r="L2654"/>
      <c r="M2654"/>
      <c r="N2654"/>
      <c r="O2654"/>
      <c r="P2654"/>
      <c r="Q2654" s="13">
        <v>0</v>
      </c>
      <c r="R2654" s="13">
        <v>0</v>
      </c>
      <c r="S2654" s="11">
        <f t="shared" si="403"/>
        <v>0</v>
      </c>
      <c r="T2654" s="5">
        <v>0</v>
      </c>
      <c r="U2654" s="11">
        <f t="shared" si="404"/>
        <v>0</v>
      </c>
      <c r="V2654" s="13" t="s">
        <v>1</v>
      </c>
      <c r="W2654" s="10">
        <f>IFERROR(VLOOKUP(V2654,Curr!$B$2:$C$13,2,FALSE),0)</f>
        <v>11</v>
      </c>
      <c r="X2654" s="11">
        <f t="shared" si="405"/>
        <v>0</v>
      </c>
      <c r="Y2654" s="14">
        <f t="shared" si="406"/>
        <v>0</v>
      </c>
      <c r="Z2654" s="11">
        <f t="shared" si="407"/>
        <v>0</v>
      </c>
      <c r="AA2654" s="4" t="s">
        <v>1</v>
      </c>
      <c r="AB2654" s="10">
        <f>IFERROR(VLOOKUP(AA2654,Curr!$B$2:$C$13,2,FALSE),0)</f>
        <v>11</v>
      </c>
      <c r="AC2654" s="11">
        <f t="shared" si="408"/>
        <v>0</v>
      </c>
      <c r="AD2654" s="11">
        <f t="shared" si="409"/>
        <v>0</v>
      </c>
      <c r="AE2654" s="12">
        <f t="shared" si="410"/>
        <v>0</v>
      </c>
      <c r="AF2654"/>
      <c r="AG2654"/>
      <c r="AH2654"/>
      <c r="AI2654"/>
      <c r="AJ2654"/>
    </row>
    <row r="2655" spans="2:36" x14ac:dyDescent="0.25">
      <c r="B2655" s="2" t="s">
        <v>998</v>
      </c>
      <c r="C2655"/>
      <c r="D2655" s="1" t="s">
        <v>1733</v>
      </c>
      <c r="E2655"/>
      <c r="F2655"/>
      <c r="G2655"/>
      <c r="H2655"/>
      <c r="I2655"/>
      <c r="J2655" s="1" t="s">
        <v>4378</v>
      </c>
      <c r="K2655"/>
      <c r="L2655"/>
      <c r="M2655"/>
      <c r="N2655"/>
      <c r="O2655"/>
      <c r="P2655"/>
      <c r="Q2655" s="13">
        <v>0</v>
      </c>
      <c r="R2655" s="13">
        <v>0</v>
      </c>
      <c r="S2655" s="11">
        <f t="shared" si="403"/>
        <v>0</v>
      </c>
      <c r="T2655" s="5">
        <v>0</v>
      </c>
      <c r="U2655" s="11">
        <f t="shared" si="404"/>
        <v>0</v>
      </c>
      <c r="V2655" s="13" t="s">
        <v>1</v>
      </c>
      <c r="W2655" s="10">
        <f>IFERROR(VLOOKUP(V2655,Curr!$B$2:$C$13,2,FALSE),0)</f>
        <v>11</v>
      </c>
      <c r="X2655" s="11">
        <f t="shared" si="405"/>
        <v>0</v>
      </c>
      <c r="Y2655" s="14">
        <f t="shared" si="406"/>
        <v>0</v>
      </c>
      <c r="Z2655" s="11">
        <f t="shared" si="407"/>
        <v>0</v>
      </c>
      <c r="AA2655" s="4" t="s">
        <v>1</v>
      </c>
      <c r="AB2655" s="10">
        <f>IFERROR(VLOOKUP(AA2655,Curr!$B$2:$C$13,2,FALSE),0)</f>
        <v>11</v>
      </c>
      <c r="AC2655" s="11">
        <f t="shared" si="408"/>
        <v>0</v>
      </c>
      <c r="AD2655" s="11">
        <f t="shared" si="409"/>
        <v>0</v>
      </c>
      <c r="AE2655" s="12">
        <f t="shared" si="410"/>
        <v>0</v>
      </c>
      <c r="AF2655"/>
      <c r="AG2655"/>
      <c r="AH2655"/>
      <c r="AI2655"/>
      <c r="AJ2655"/>
    </row>
    <row r="2656" spans="2:36" x14ac:dyDescent="0.25">
      <c r="B2656" s="2" t="s">
        <v>998</v>
      </c>
      <c r="C2656"/>
      <c r="D2656" s="1" t="s">
        <v>1733</v>
      </c>
      <c r="E2656"/>
      <c r="F2656"/>
      <c r="G2656"/>
      <c r="H2656"/>
      <c r="I2656"/>
      <c r="J2656" s="1" t="s">
        <v>4379</v>
      </c>
      <c r="K2656"/>
      <c r="L2656"/>
      <c r="M2656"/>
      <c r="N2656"/>
      <c r="O2656"/>
      <c r="P2656"/>
      <c r="Q2656" s="13">
        <v>0</v>
      </c>
      <c r="R2656" s="13">
        <v>0</v>
      </c>
      <c r="S2656" s="11">
        <f t="shared" si="403"/>
        <v>0</v>
      </c>
      <c r="T2656" s="5">
        <v>0</v>
      </c>
      <c r="U2656" s="11">
        <f t="shared" si="404"/>
        <v>0</v>
      </c>
      <c r="V2656" s="13" t="s">
        <v>1</v>
      </c>
      <c r="W2656" s="10">
        <f>IFERROR(VLOOKUP(V2656,Curr!$B$2:$C$13,2,FALSE),0)</f>
        <v>11</v>
      </c>
      <c r="X2656" s="11">
        <f t="shared" si="405"/>
        <v>0</v>
      </c>
      <c r="Y2656" s="14">
        <f t="shared" si="406"/>
        <v>0</v>
      </c>
      <c r="Z2656" s="11">
        <f t="shared" si="407"/>
        <v>0</v>
      </c>
      <c r="AA2656" s="4" t="s">
        <v>1</v>
      </c>
      <c r="AB2656" s="10">
        <f>IFERROR(VLOOKUP(AA2656,Curr!$B$2:$C$13,2,FALSE),0)</f>
        <v>11</v>
      </c>
      <c r="AC2656" s="11">
        <f t="shared" si="408"/>
        <v>0</v>
      </c>
      <c r="AD2656" s="11">
        <f t="shared" si="409"/>
        <v>0</v>
      </c>
      <c r="AE2656" s="12">
        <f t="shared" si="410"/>
        <v>0</v>
      </c>
      <c r="AF2656"/>
      <c r="AG2656"/>
      <c r="AH2656"/>
      <c r="AI2656"/>
      <c r="AJ2656"/>
    </row>
    <row r="2657" spans="2:36" x14ac:dyDescent="0.25">
      <c r="B2657" s="2" t="s">
        <v>998</v>
      </c>
      <c r="C2657"/>
      <c r="D2657" s="1" t="s">
        <v>1733</v>
      </c>
      <c r="E2657"/>
      <c r="F2657"/>
      <c r="G2657"/>
      <c r="H2657"/>
      <c r="I2657"/>
      <c r="J2657" s="1" t="s">
        <v>4380</v>
      </c>
      <c r="K2657"/>
      <c r="L2657"/>
      <c r="M2657"/>
      <c r="N2657"/>
      <c r="O2657"/>
      <c r="P2657"/>
      <c r="Q2657" s="13">
        <v>0</v>
      </c>
      <c r="R2657" s="13">
        <v>0</v>
      </c>
      <c r="S2657" s="11">
        <f t="shared" si="403"/>
        <v>0</v>
      </c>
      <c r="T2657" s="5">
        <v>0</v>
      </c>
      <c r="U2657" s="11">
        <f t="shared" si="404"/>
        <v>0</v>
      </c>
      <c r="V2657" s="13" t="s">
        <v>1</v>
      </c>
      <c r="W2657" s="10">
        <f>IFERROR(VLOOKUP(V2657,Curr!$B$2:$C$13,2,FALSE),0)</f>
        <v>11</v>
      </c>
      <c r="X2657" s="11">
        <f t="shared" si="405"/>
        <v>0</v>
      </c>
      <c r="Y2657" s="14">
        <f t="shared" si="406"/>
        <v>0</v>
      </c>
      <c r="Z2657" s="11">
        <f t="shared" si="407"/>
        <v>0</v>
      </c>
      <c r="AA2657" s="4" t="s">
        <v>1</v>
      </c>
      <c r="AB2657" s="10">
        <f>IFERROR(VLOOKUP(AA2657,Curr!$B$2:$C$13,2,FALSE),0)</f>
        <v>11</v>
      </c>
      <c r="AC2657" s="11">
        <f t="shared" si="408"/>
        <v>0</v>
      </c>
      <c r="AD2657" s="11">
        <f t="shared" si="409"/>
        <v>0</v>
      </c>
      <c r="AE2657" s="12">
        <f t="shared" si="410"/>
        <v>0</v>
      </c>
      <c r="AF2657"/>
      <c r="AG2657"/>
      <c r="AH2657"/>
      <c r="AI2657"/>
      <c r="AJ2657"/>
    </row>
    <row r="2658" spans="2:36" x14ac:dyDescent="0.25">
      <c r="B2658" s="2" t="s">
        <v>998</v>
      </c>
      <c r="C2658"/>
      <c r="D2658" s="1" t="s">
        <v>1733</v>
      </c>
      <c r="E2658"/>
      <c r="F2658"/>
      <c r="G2658"/>
      <c r="H2658"/>
      <c r="I2658"/>
      <c r="J2658" s="1" t="s">
        <v>4381</v>
      </c>
      <c r="K2658"/>
      <c r="L2658"/>
      <c r="M2658"/>
      <c r="N2658"/>
      <c r="O2658"/>
      <c r="P2658"/>
      <c r="Q2658" s="13">
        <v>0</v>
      </c>
      <c r="R2658" s="13">
        <v>0</v>
      </c>
      <c r="S2658" s="11">
        <f t="shared" si="403"/>
        <v>0</v>
      </c>
      <c r="T2658" s="5">
        <v>0</v>
      </c>
      <c r="U2658" s="11">
        <f t="shared" si="404"/>
        <v>0</v>
      </c>
      <c r="V2658" s="13" t="s">
        <v>1</v>
      </c>
      <c r="W2658" s="10">
        <f>IFERROR(VLOOKUP(V2658,Curr!$B$2:$C$13,2,FALSE),0)</f>
        <v>11</v>
      </c>
      <c r="X2658" s="11">
        <f t="shared" si="405"/>
        <v>0</v>
      </c>
      <c r="Y2658" s="14">
        <f t="shared" si="406"/>
        <v>0</v>
      </c>
      <c r="Z2658" s="11">
        <f t="shared" si="407"/>
        <v>0</v>
      </c>
      <c r="AA2658" s="4" t="s">
        <v>1</v>
      </c>
      <c r="AB2658" s="10">
        <f>IFERROR(VLOOKUP(AA2658,Curr!$B$2:$C$13,2,FALSE),0)</f>
        <v>11</v>
      </c>
      <c r="AC2658" s="11">
        <f t="shared" si="408"/>
        <v>0</v>
      </c>
      <c r="AD2658" s="11">
        <f t="shared" si="409"/>
        <v>0</v>
      </c>
      <c r="AE2658" s="12">
        <f t="shared" si="410"/>
        <v>0</v>
      </c>
      <c r="AF2658"/>
      <c r="AG2658"/>
      <c r="AH2658"/>
      <c r="AI2658"/>
      <c r="AJ2658"/>
    </row>
    <row r="2659" spans="2:36" x14ac:dyDescent="0.25">
      <c r="B2659" s="2" t="s">
        <v>998</v>
      </c>
      <c r="C2659"/>
      <c r="D2659" s="1" t="s">
        <v>1733</v>
      </c>
      <c r="E2659"/>
      <c r="F2659"/>
      <c r="G2659"/>
      <c r="H2659"/>
      <c r="I2659"/>
      <c r="J2659" s="1" t="s">
        <v>4382</v>
      </c>
      <c r="K2659"/>
      <c r="L2659"/>
      <c r="M2659"/>
      <c r="N2659"/>
      <c r="O2659"/>
      <c r="P2659"/>
      <c r="Q2659" s="13">
        <v>0</v>
      </c>
      <c r="R2659" s="13">
        <v>0</v>
      </c>
      <c r="S2659" s="11">
        <f t="shared" si="403"/>
        <v>0</v>
      </c>
      <c r="T2659" s="5">
        <v>0</v>
      </c>
      <c r="U2659" s="11">
        <f t="shared" si="404"/>
        <v>0</v>
      </c>
      <c r="V2659" s="13" t="s">
        <v>1</v>
      </c>
      <c r="W2659" s="10">
        <f>IFERROR(VLOOKUP(V2659,Curr!$B$2:$C$13,2,FALSE),0)</f>
        <v>11</v>
      </c>
      <c r="X2659" s="11">
        <f t="shared" si="405"/>
        <v>0</v>
      </c>
      <c r="Y2659" s="14">
        <f t="shared" si="406"/>
        <v>0</v>
      </c>
      <c r="Z2659" s="11">
        <f t="shared" si="407"/>
        <v>0</v>
      </c>
      <c r="AA2659" s="4" t="s">
        <v>1</v>
      </c>
      <c r="AB2659" s="10">
        <f>IFERROR(VLOOKUP(AA2659,Curr!$B$2:$C$13,2,FALSE),0)</f>
        <v>11</v>
      </c>
      <c r="AC2659" s="11">
        <f t="shared" si="408"/>
        <v>0</v>
      </c>
      <c r="AD2659" s="11">
        <f t="shared" si="409"/>
        <v>0</v>
      </c>
      <c r="AE2659" s="12">
        <f t="shared" si="410"/>
        <v>0</v>
      </c>
      <c r="AF2659"/>
      <c r="AG2659"/>
      <c r="AH2659"/>
      <c r="AI2659"/>
      <c r="AJ2659"/>
    </row>
    <row r="2660" spans="2:36" x14ac:dyDescent="0.25">
      <c r="B2660" s="2" t="s">
        <v>998</v>
      </c>
      <c r="C2660"/>
      <c r="D2660" s="1" t="s">
        <v>1733</v>
      </c>
      <c r="E2660"/>
      <c r="F2660"/>
      <c r="G2660"/>
      <c r="H2660"/>
      <c r="I2660"/>
      <c r="J2660" s="1" t="s">
        <v>4383</v>
      </c>
      <c r="K2660"/>
      <c r="L2660"/>
      <c r="M2660"/>
      <c r="N2660"/>
      <c r="O2660"/>
      <c r="P2660"/>
      <c r="Q2660" s="13">
        <v>0</v>
      </c>
      <c r="R2660" s="13">
        <v>0</v>
      </c>
      <c r="S2660" s="11">
        <f t="shared" si="403"/>
        <v>0</v>
      </c>
      <c r="T2660" s="5">
        <v>0</v>
      </c>
      <c r="U2660" s="11">
        <f t="shared" si="404"/>
        <v>0</v>
      </c>
      <c r="V2660" s="13" t="s">
        <v>1</v>
      </c>
      <c r="W2660" s="10">
        <f>IFERROR(VLOOKUP(V2660,Curr!$B$2:$C$13,2,FALSE),0)</f>
        <v>11</v>
      </c>
      <c r="X2660" s="11">
        <f t="shared" si="405"/>
        <v>0</v>
      </c>
      <c r="Y2660" s="14">
        <f t="shared" si="406"/>
        <v>0</v>
      </c>
      <c r="Z2660" s="11">
        <f t="shared" si="407"/>
        <v>0</v>
      </c>
      <c r="AA2660" s="4" t="s">
        <v>1</v>
      </c>
      <c r="AB2660" s="10">
        <f>IFERROR(VLOOKUP(AA2660,Curr!$B$2:$C$13,2,FALSE),0)</f>
        <v>11</v>
      </c>
      <c r="AC2660" s="11">
        <f t="shared" si="408"/>
        <v>0</v>
      </c>
      <c r="AD2660" s="11">
        <f t="shared" si="409"/>
        <v>0</v>
      </c>
      <c r="AE2660" s="12">
        <f t="shared" si="410"/>
        <v>0</v>
      </c>
      <c r="AF2660"/>
      <c r="AG2660"/>
      <c r="AH2660"/>
      <c r="AI2660"/>
      <c r="AJ2660"/>
    </row>
    <row r="2661" spans="2:36" x14ac:dyDescent="0.25">
      <c r="B2661" s="2" t="s">
        <v>998</v>
      </c>
      <c r="C2661"/>
      <c r="D2661" s="1" t="s">
        <v>1733</v>
      </c>
      <c r="E2661"/>
      <c r="F2661"/>
      <c r="G2661"/>
      <c r="H2661"/>
      <c r="I2661"/>
      <c r="J2661" s="1" t="s">
        <v>4384</v>
      </c>
      <c r="K2661"/>
      <c r="L2661"/>
      <c r="M2661"/>
      <c r="N2661"/>
      <c r="O2661"/>
      <c r="P2661"/>
      <c r="Q2661" s="13">
        <v>0</v>
      </c>
      <c r="R2661" s="13">
        <v>0</v>
      </c>
      <c r="S2661" s="11">
        <f t="shared" si="403"/>
        <v>0</v>
      </c>
      <c r="T2661" s="5">
        <v>0</v>
      </c>
      <c r="U2661" s="11">
        <f t="shared" si="404"/>
        <v>0</v>
      </c>
      <c r="V2661" s="13" t="s">
        <v>1</v>
      </c>
      <c r="W2661" s="10">
        <f>IFERROR(VLOOKUP(V2661,Curr!$B$2:$C$13,2,FALSE),0)</f>
        <v>11</v>
      </c>
      <c r="X2661" s="11">
        <f t="shared" si="405"/>
        <v>0</v>
      </c>
      <c r="Y2661" s="14">
        <f t="shared" si="406"/>
        <v>0</v>
      </c>
      <c r="Z2661" s="11">
        <f t="shared" si="407"/>
        <v>0</v>
      </c>
      <c r="AA2661" s="4" t="s">
        <v>1</v>
      </c>
      <c r="AB2661" s="10">
        <f>IFERROR(VLOOKUP(AA2661,Curr!$B$2:$C$13,2,FALSE),0)</f>
        <v>11</v>
      </c>
      <c r="AC2661" s="11">
        <f t="shared" si="408"/>
        <v>0</v>
      </c>
      <c r="AD2661" s="11">
        <f t="shared" si="409"/>
        <v>0</v>
      </c>
      <c r="AE2661" s="12">
        <f t="shared" si="410"/>
        <v>0</v>
      </c>
      <c r="AF2661"/>
      <c r="AG2661"/>
      <c r="AH2661"/>
      <c r="AI2661"/>
      <c r="AJ2661"/>
    </row>
    <row r="2662" spans="2:36" x14ac:dyDescent="0.25">
      <c r="B2662" s="2" t="s">
        <v>998</v>
      </c>
      <c r="C2662"/>
      <c r="D2662" s="1" t="s">
        <v>1733</v>
      </c>
      <c r="E2662"/>
      <c r="F2662"/>
      <c r="G2662"/>
      <c r="H2662"/>
      <c r="I2662"/>
      <c r="J2662" s="1" t="s">
        <v>4385</v>
      </c>
      <c r="K2662"/>
      <c r="L2662"/>
      <c r="M2662"/>
      <c r="N2662"/>
      <c r="O2662"/>
      <c r="P2662"/>
      <c r="Q2662" s="13">
        <v>0</v>
      </c>
      <c r="R2662" s="13">
        <v>0</v>
      </c>
      <c r="S2662" s="11">
        <f t="shared" si="403"/>
        <v>0</v>
      </c>
      <c r="T2662" s="5">
        <v>0</v>
      </c>
      <c r="U2662" s="11">
        <f t="shared" si="404"/>
        <v>0</v>
      </c>
      <c r="V2662" s="13" t="s">
        <v>1</v>
      </c>
      <c r="W2662" s="10">
        <f>IFERROR(VLOOKUP(V2662,Curr!$B$2:$C$13,2,FALSE),0)</f>
        <v>11</v>
      </c>
      <c r="X2662" s="11">
        <f t="shared" si="405"/>
        <v>0</v>
      </c>
      <c r="Y2662" s="14">
        <f t="shared" si="406"/>
        <v>0</v>
      </c>
      <c r="Z2662" s="11">
        <f t="shared" si="407"/>
        <v>0</v>
      </c>
      <c r="AA2662" s="4" t="s">
        <v>1</v>
      </c>
      <c r="AB2662" s="10">
        <f>IFERROR(VLOOKUP(AA2662,Curr!$B$2:$C$13,2,FALSE),0)</f>
        <v>11</v>
      </c>
      <c r="AC2662" s="11">
        <f t="shared" si="408"/>
        <v>0</v>
      </c>
      <c r="AD2662" s="11">
        <f t="shared" si="409"/>
        <v>0</v>
      </c>
      <c r="AE2662" s="12">
        <f t="shared" si="410"/>
        <v>0</v>
      </c>
      <c r="AF2662"/>
      <c r="AG2662"/>
      <c r="AH2662"/>
      <c r="AI2662"/>
      <c r="AJ2662"/>
    </row>
    <row r="2663" spans="2:36" x14ac:dyDescent="0.25">
      <c r="B2663" s="2" t="s">
        <v>998</v>
      </c>
      <c r="C2663"/>
      <c r="D2663" s="1" t="s">
        <v>1733</v>
      </c>
      <c r="E2663"/>
      <c r="F2663"/>
      <c r="G2663"/>
      <c r="H2663"/>
      <c r="I2663"/>
      <c r="J2663" s="1" t="s">
        <v>4386</v>
      </c>
      <c r="K2663"/>
      <c r="L2663"/>
      <c r="M2663"/>
      <c r="N2663"/>
      <c r="O2663"/>
      <c r="P2663"/>
      <c r="Q2663" s="13">
        <v>0</v>
      </c>
      <c r="R2663" s="13">
        <v>0</v>
      </c>
      <c r="S2663" s="11">
        <f t="shared" si="403"/>
        <v>0</v>
      </c>
      <c r="T2663" s="5">
        <v>0</v>
      </c>
      <c r="U2663" s="11">
        <f t="shared" si="404"/>
        <v>0</v>
      </c>
      <c r="V2663" s="13" t="s">
        <v>1</v>
      </c>
      <c r="W2663" s="10">
        <f>IFERROR(VLOOKUP(V2663,Curr!$B$2:$C$13,2,FALSE),0)</f>
        <v>11</v>
      </c>
      <c r="X2663" s="11">
        <f t="shared" si="405"/>
        <v>0</v>
      </c>
      <c r="Y2663" s="14">
        <f t="shared" si="406"/>
        <v>0</v>
      </c>
      <c r="Z2663" s="11">
        <f t="shared" si="407"/>
        <v>0</v>
      </c>
      <c r="AA2663" s="4" t="s">
        <v>1</v>
      </c>
      <c r="AB2663" s="10">
        <f>IFERROR(VLOOKUP(AA2663,Curr!$B$2:$C$13,2,FALSE),0)</f>
        <v>11</v>
      </c>
      <c r="AC2663" s="11">
        <f t="shared" si="408"/>
        <v>0</v>
      </c>
      <c r="AD2663" s="11">
        <f t="shared" si="409"/>
        <v>0</v>
      </c>
      <c r="AE2663" s="12">
        <f t="shared" si="410"/>
        <v>0</v>
      </c>
      <c r="AF2663"/>
      <c r="AG2663"/>
      <c r="AH2663"/>
      <c r="AI2663"/>
      <c r="AJ2663"/>
    </row>
    <row r="2664" spans="2:36" x14ac:dyDescent="0.25">
      <c r="B2664" s="2" t="s">
        <v>998</v>
      </c>
      <c r="C2664"/>
      <c r="D2664" s="1" t="s">
        <v>1733</v>
      </c>
      <c r="E2664"/>
      <c r="F2664"/>
      <c r="G2664"/>
      <c r="H2664"/>
      <c r="I2664"/>
      <c r="J2664" s="1" t="s">
        <v>4387</v>
      </c>
      <c r="K2664"/>
      <c r="L2664"/>
      <c r="M2664"/>
      <c r="N2664"/>
      <c r="O2664"/>
      <c r="P2664"/>
      <c r="Q2664" s="13">
        <v>0</v>
      </c>
      <c r="R2664" s="13">
        <v>0</v>
      </c>
      <c r="S2664" s="11">
        <f t="shared" si="403"/>
        <v>0</v>
      </c>
      <c r="T2664" s="5">
        <v>0</v>
      </c>
      <c r="U2664" s="11">
        <f t="shared" si="404"/>
        <v>0</v>
      </c>
      <c r="V2664" s="13" t="s">
        <v>1</v>
      </c>
      <c r="W2664" s="10">
        <f>IFERROR(VLOOKUP(V2664,Curr!$B$2:$C$13,2,FALSE),0)</f>
        <v>11</v>
      </c>
      <c r="X2664" s="11">
        <f t="shared" si="405"/>
        <v>0</v>
      </c>
      <c r="Y2664" s="14">
        <f t="shared" si="406"/>
        <v>0</v>
      </c>
      <c r="Z2664" s="11">
        <f t="shared" si="407"/>
        <v>0</v>
      </c>
      <c r="AA2664" s="4" t="s">
        <v>1</v>
      </c>
      <c r="AB2664" s="10">
        <f>IFERROR(VLOOKUP(AA2664,Curr!$B$2:$C$13,2,FALSE),0)</f>
        <v>11</v>
      </c>
      <c r="AC2664" s="11">
        <f t="shared" si="408"/>
        <v>0</v>
      </c>
      <c r="AD2664" s="11">
        <f t="shared" si="409"/>
        <v>0</v>
      </c>
      <c r="AE2664" s="12">
        <f t="shared" si="410"/>
        <v>0</v>
      </c>
      <c r="AF2664"/>
      <c r="AG2664"/>
      <c r="AH2664"/>
      <c r="AI2664"/>
      <c r="AJ2664"/>
    </row>
    <row r="2665" spans="2:36" x14ac:dyDescent="0.25">
      <c r="B2665" s="2" t="s">
        <v>998</v>
      </c>
      <c r="C2665"/>
      <c r="D2665" s="1" t="s">
        <v>1733</v>
      </c>
      <c r="E2665"/>
      <c r="F2665"/>
      <c r="G2665"/>
      <c r="H2665"/>
      <c r="I2665"/>
      <c r="J2665" s="1" t="s">
        <v>4388</v>
      </c>
      <c r="K2665"/>
      <c r="L2665"/>
      <c r="M2665"/>
      <c r="N2665"/>
      <c r="O2665"/>
      <c r="P2665"/>
      <c r="Q2665" s="13">
        <v>0</v>
      </c>
      <c r="R2665" s="13">
        <v>0</v>
      </c>
      <c r="S2665" s="11">
        <f t="shared" si="403"/>
        <v>0</v>
      </c>
      <c r="T2665" s="5">
        <v>0</v>
      </c>
      <c r="U2665" s="11">
        <f t="shared" si="404"/>
        <v>0</v>
      </c>
      <c r="V2665" s="13" t="s">
        <v>1</v>
      </c>
      <c r="W2665" s="10">
        <f>IFERROR(VLOOKUP(V2665,Curr!$B$2:$C$13,2,FALSE),0)</f>
        <v>11</v>
      </c>
      <c r="X2665" s="11">
        <f t="shared" si="405"/>
        <v>0</v>
      </c>
      <c r="Y2665" s="14">
        <f t="shared" si="406"/>
        <v>0</v>
      </c>
      <c r="Z2665" s="11">
        <f t="shared" si="407"/>
        <v>0</v>
      </c>
      <c r="AA2665" s="4" t="s">
        <v>1</v>
      </c>
      <c r="AB2665" s="10">
        <f>IFERROR(VLOOKUP(AA2665,Curr!$B$2:$C$13,2,FALSE),0)</f>
        <v>11</v>
      </c>
      <c r="AC2665" s="11">
        <f t="shared" si="408"/>
        <v>0</v>
      </c>
      <c r="AD2665" s="11">
        <f t="shared" si="409"/>
        <v>0</v>
      </c>
      <c r="AE2665" s="12">
        <f t="shared" si="410"/>
        <v>0</v>
      </c>
      <c r="AF2665"/>
      <c r="AG2665"/>
      <c r="AH2665"/>
      <c r="AI2665"/>
      <c r="AJ2665"/>
    </row>
    <row r="2666" spans="2:36" x14ac:dyDescent="0.25">
      <c r="B2666" s="2" t="s">
        <v>998</v>
      </c>
      <c r="C2666"/>
      <c r="D2666" s="1" t="s">
        <v>1733</v>
      </c>
      <c r="E2666"/>
      <c r="F2666"/>
      <c r="G2666"/>
      <c r="H2666"/>
      <c r="I2666"/>
      <c r="J2666" s="1" t="s">
        <v>4389</v>
      </c>
      <c r="K2666"/>
      <c r="L2666"/>
      <c r="M2666"/>
      <c r="N2666"/>
      <c r="O2666"/>
      <c r="P2666"/>
      <c r="Q2666" s="13">
        <v>0</v>
      </c>
      <c r="R2666" s="13">
        <v>0</v>
      </c>
      <c r="S2666" s="11">
        <f t="shared" si="403"/>
        <v>0</v>
      </c>
      <c r="T2666" s="5">
        <v>0</v>
      </c>
      <c r="U2666" s="11">
        <f t="shared" si="404"/>
        <v>0</v>
      </c>
      <c r="V2666" s="13" t="s">
        <v>1</v>
      </c>
      <c r="W2666" s="10">
        <f>IFERROR(VLOOKUP(V2666,Curr!$B$2:$C$13,2,FALSE),0)</f>
        <v>11</v>
      </c>
      <c r="X2666" s="11">
        <f t="shared" si="405"/>
        <v>0</v>
      </c>
      <c r="Y2666" s="14">
        <f t="shared" si="406"/>
        <v>0</v>
      </c>
      <c r="Z2666" s="11">
        <f t="shared" si="407"/>
        <v>0</v>
      </c>
      <c r="AA2666" s="4" t="s">
        <v>1</v>
      </c>
      <c r="AB2666" s="10">
        <f>IFERROR(VLOOKUP(AA2666,Curr!$B$2:$C$13,2,FALSE),0)</f>
        <v>11</v>
      </c>
      <c r="AC2666" s="11">
        <f t="shared" si="408"/>
        <v>0</v>
      </c>
      <c r="AD2666" s="11">
        <f t="shared" si="409"/>
        <v>0</v>
      </c>
      <c r="AE2666" s="12">
        <f t="shared" si="410"/>
        <v>0</v>
      </c>
      <c r="AF2666"/>
      <c r="AG2666"/>
      <c r="AH2666"/>
      <c r="AI2666"/>
      <c r="AJ2666"/>
    </row>
    <row r="2667" spans="2:36" x14ac:dyDescent="0.25">
      <c r="B2667" s="2" t="s">
        <v>998</v>
      </c>
      <c r="C2667"/>
      <c r="D2667" s="1" t="s">
        <v>1733</v>
      </c>
      <c r="E2667"/>
      <c r="F2667"/>
      <c r="G2667"/>
      <c r="H2667"/>
      <c r="I2667"/>
      <c r="J2667" s="1" t="s">
        <v>4390</v>
      </c>
      <c r="K2667"/>
      <c r="L2667"/>
      <c r="M2667"/>
      <c r="N2667"/>
      <c r="O2667"/>
      <c r="P2667"/>
      <c r="Q2667" s="13">
        <v>0</v>
      </c>
      <c r="R2667" s="13">
        <v>0</v>
      </c>
      <c r="S2667" s="11">
        <f t="shared" si="403"/>
        <v>0</v>
      </c>
      <c r="T2667" s="5">
        <v>0</v>
      </c>
      <c r="U2667" s="11">
        <f t="shared" si="404"/>
        <v>0</v>
      </c>
      <c r="V2667" s="13" t="s">
        <v>1</v>
      </c>
      <c r="W2667" s="10">
        <f>IFERROR(VLOOKUP(V2667,Curr!$B$2:$C$13,2,FALSE),0)</f>
        <v>11</v>
      </c>
      <c r="X2667" s="11">
        <f t="shared" si="405"/>
        <v>0</v>
      </c>
      <c r="Y2667" s="14">
        <f t="shared" si="406"/>
        <v>0</v>
      </c>
      <c r="Z2667" s="11">
        <f t="shared" si="407"/>
        <v>0</v>
      </c>
      <c r="AA2667" s="4" t="s">
        <v>1</v>
      </c>
      <c r="AB2667" s="10">
        <f>IFERROR(VLOOKUP(AA2667,Curr!$B$2:$C$13,2,FALSE),0)</f>
        <v>11</v>
      </c>
      <c r="AC2667" s="11">
        <f t="shared" si="408"/>
        <v>0</v>
      </c>
      <c r="AD2667" s="11">
        <f t="shared" si="409"/>
        <v>0</v>
      </c>
      <c r="AE2667" s="12">
        <f t="shared" si="410"/>
        <v>0</v>
      </c>
      <c r="AF2667"/>
      <c r="AG2667"/>
      <c r="AH2667"/>
      <c r="AI2667"/>
      <c r="AJ2667"/>
    </row>
    <row r="2668" spans="2:36" x14ac:dyDescent="0.25">
      <c r="B2668" s="2" t="s">
        <v>998</v>
      </c>
      <c r="C2668"/>
      <c r="D2668" s="1" t="s">
        <v>1733</v>
      </c>
      <c r="E2668"/>
      <c r="F2668"/>
      <c r="G2668"/>
      <c r="H2668"/>
      <c r="I2668"/>
      <c r="J2668" s="1" t="s">
        <v>4391</v>
      </c>
      <c r="K2668"/>
      <c r="L2668"/>
      <c r="M2668"/>
      <c r="N2668"/>
      <c r="O2668"/>
      <c r="P2668"/>
      <c r="Q2668" s="13">
        <v>0</v>
      </c>
      <c r="R2668" s="13">
        <v>0</v>
      </c>
      <c r="S2668" s="11">
        <f t="shared" si="403"/>
        <v>0</v>
      </c>
      <c r="T2668" s="5">
        <v>0</v>
      </c>
      <c r="U2668" s="11">
        <f t="shared" si="404"/>
        <v>0</v>
      </c>
      <c r="V2668" s="13" t="s">
        <v>1</v>
      </c>
      <c r="W2668" s="10">
        <f>IFERROR(VLOOKUP(V2668,Curr!$B$2:$C$13,2,FALSE),0)</f>
        <v>11</v>
      </c>
      <c r="X2668" s="11">
        <f t="shared" si="405"/>
        <v>0</v>
      </c>
      <c r="Y2668" s="14">
        <f t="shared" si="406"/>
        <v>0</v>
      </c>
      <c r="Z2668" s="11">
        <f t="shared" si="407"/>
        <v>0</v>
      </c>
      <c r="AA2668" s="4" t="s">
        <v>1</v>
      </c>
      <c r="AB2668" s="10">
        <f>IFERROR(VLOOKUP(AA2668,Curr!$B$2:$C$13,2,FALSE),0)</f>
        <v>11</v>
      </c>
      <c r="AC2668" s="11">
        <f t="shared" si="408"/>
        <v>0</v>
      </c>
      <c r="AD2668" s="11">
        <f t="shared" si="409"/>
        <v>0</v>
      </c>
      <c r="AE2668" s="12">
        <f t="shared" si="410"/>
        <v>0</v>
      </c>
      <c r="AF2668"/>
      <c r="AG2668"/>
      <c r="AH2668"/>
      <c r="AI2668"/>
      <c r="AJ2668"/>
    </row>
    <row r="2669" spans="2:36" x14ac:dyDescent="0.25">
      <c r="B2669" s="2" t="s">
        <v>998</v>
      </c>
      <c r="C2669"/>
      <c r="D2669" s="1" t="s">
        <v>1733</v>
      </c>
      <c r="E2669"/>
      <c r="F2669"/>
      <c r="G2669"/>
      <c r="H2669"/>
      <c r="I2669"/>
      <c r="J2669" s="1" t="s">
        <v>4392</v>
      </c>
      <c r="K2669"/>
      <c r="L2669"/>
      <c r="M2669"/>
      <c r="N2669"/>
      <c r="O2669"/>
      <c r="P2669"/>
      <c r="Q2669" s="13">
        <v>0</v>
      </c>
      <c r="R2669" s="13">
        <v>0</v>
      </c>
      <c r="S2669" s="11">
        <f t="shared" si="403"/>
        <v>0</v>
      </c>
      <c r="T2669" s="5">
        <v>0</v>
      </c>
      <c r="U2669" s="11">
        <f t="shared" si="404"/>
        <v>0</v>
      </c>
      <c r="V2669" s="13" t="s">
        <v>1</v>
      </c>
      <c r="W2669" s="10">
        <f>IFERROR(VLOOKUP(V2669,Curr!$B$2:$C$13,2,FALSE),0)</f>
        <v>11</v>
      </c>
      <c r="X2669" s="11">
        <f t="shared" si="405"/>
        <v>0</v>
      </c>
      <c r="Y2669" s="14">
        <f t="shared" si="406"/>
        <v>0</v>
      </c>
      <c r="Z2669" s="11">
        <f t="shared" si="407"/>
        <v>0</v>
      </c>
      <c r="AA2669" s="4" t="s">
        <v>1</v>
      </c>
      <c r="AB2669" s="10">
        <f>IFERROR(VLOOKUP(AA2669,Curr!$B$2:$C$13,2,FALSE),0)</f>
        <v>11</v>
      </c>
      <c r="AC2669" s="11">
        <f t="shared" si="408"/>
        <v>0</v>
      </c>
      <c r="AD2669" s="11">
        <f t="shared" si="409"/>
        <v>0</v>
      </c>
      <c r="AE2669" s="12">
        <f t="shared" si="410"/>
        <v>0</v>
      </c>
      <c r="AF2669"/>
      <c r="AG2669"/>
      <c r="AH2669"/>
      <c r="AI2669"/>
      <c r="AJ2669"/>
    </row>
    <row r="2670" spans="2:36" x14ac:dyDescent="0.25">
      <c r="B2670" s="2" t="s">
        <v>998</v>
      </c>
      <c r="C2670"/>
      <c r="D2670" s="1" t="s">
        <v>1733</v>
      </c>
      <c r="E2670"/>
      <c r="F2670"/>
      <c r="G2670"/>
      <c r="H2670"/>
      <c r="I2670"/>
      <c r="J2670" s="1" t="s">
        <v>4393</v>
      </c>
      <c r="K2670"/>
      <c r="L2670"/>
      <c r="M2670"/>
      <c r="N2670"/>
      <c r="O2670"/>
      <c r="P2670"/>
      <c r="Q2670" s="13">
        <v>0</v>
      </c>
      <c r="R2670" s="13">
        <v>0</v>
      </c>
      <c r="S2670" s="11">
        <f t="shared" si="403"/>
        <v>0</v>
      </c>
      <c r="T2670" s="5">
        <v>0</v>
      </c>
      <c r="U2670" s="11">
        <f t="shared" si="404"/>
        <v>0</v>
      </c>
      <c r="V2670" s="13" t="s">
        <v>1</v>
      </c>
      <c r="W2670" s="10">
        <f>IFERROR(VLOOKUP(V2670,Curr!$B$2:$C$13,2,FALSE),0)</f>
        <v>11</v>
      </c>
      <c r="X2670" s="11">
        <f t="shared" si="405"/>
        <v>0</v>
      </c>
      <c r="Y2670" s="14">
        <f t="shared" si="406"/>
        <v>0</v>
      </c>
      <c r="Z2670" s="11">
        <f t="shared" si="407"/>
        <v>0</v>
      </c>
      <c r="AA2670" s="4" t="s">
        <v>1</v>
      </c>
      <c r="AB2670" s="10">
        <f>IFERROR(VLOOKUP(AA2670,Curr!$B$2:$C$13,2,FALSE),0)</f>
        <v>11</v>
      </c>
      <c r="AC2670" s="11">
        <f t="shared" si="408"/>
        <v>0</v>
      </c>
      <c r="AD2670" s="11">
        <f t="shared" si="409"/>
        <v>0</v>
      </c>
      <c r="AE2670" s="12">
        <f t="shared" si="410"/>
        <v>0</v>
      </c>
      <c r="AF2670"/>
      <c r="AG2670"/>
      <c r="AH2670"/>
      <c r="AI2670"/>
      <c r="AJ2670"/>
    </row>
    <row r="2671" spans="2:36" x14ac:dyDescent="0.25">
      <c r="B2671" s="2" t="s">
        <v>998</v>
      </c>
      <c r="C2671"/>
      <c r="D2671" s="1" t="s">
        <v>1733</v>
      </c>
      <c r="E2671"/>
      <c r="F2671"/>
      <c r="G2671"/>
      <c r="H2671"/>
      <c r="I2671"/>
      <c r="J2671" s="1" t="s">
        <v>4394</v>
      </c>
      <c r="K2671"/>
      <c r="L2671"/>
      <c r="M2671"/>
      <c r="N2671"/>
      <c r="O2671"/>
      <c r="P2671"/>
      <c r="Q2671" s="13">
        <v>0</v>
      </c>
      <c r="R2671" s="13">
        <v>0</v>
      </c>
      <c r="S2671" s="11">
        <f t="shared" si="403"/>
        <v>0</v>
      </c>
      <c r="T2671" s="5">
        <v>0</v>
      </c>
      <c r="U2671" s="11">
        <f t="shared" si="404"/>
        <v>0</v>
      </c>
      <c r="V2671" s="13" t="s">
        <v>1</v>
      </c>
      <c r="W2671" s="10">
        <f>IFERROR(VLOOKUP(V2671,Curr!$B$2:$C$13,2,FALSE),0)</f>
        <v>11</v>
      </c>
      <c r="X2671" s="11">
        <f t="shared" si="405"/>
        <v>0</v>
      </c>
      <c r="Y2671" s="14">
        <f t="shared" si="406"/>
        <v>0</v>
      </c>
      <c r="Z2671" s="11">
        <f t="shared" si="407"/>
        <v>0</v>
      </c>
      <c r="AA2671" s="4" t="s">
        <v>1</v>
      </c>
      <c r="AB2671" s="10">
        <f>IFERROR(VLOOKUP(AA2671,Curr!$B$2:$C$13,2,FALSE),0)</f>
        <v>11</v>
      </c>
      <c r="AC2671" s="11">
        <f t="shared" si="408"/>
        <v>0</v>
      </c>
      <c r="AD2671" s="11">
        <f t="shared" si="409"/>
        <v>0</v>
      </c>
      <c r="AE2671" s="12">
        <f t="shared" si="410"/>
        <v>0</v>
      </c>
      <c r="AF2671"/>
      <c r="AG2671"/>
      <c r="AH2671"/>
      <c r="AI2671"/>
      <c r="AJ2671"/>
    </row>
    <row r="2672" spans="2:36" x14ac:dyDescent="0.25">
      <c r="B2672" s="2" t="s">
        <v>998</v>
      </c>
      <c r="C2672"/>
      <c r="D2672" s="1" t="s">
        <v>1733</v>
      </c>
      <c r="E2672"/>
      <c r="F2672"/>
      <c r="G2672"/>
      <c r="H2672"/>
      <c r="I2672"/>
      <c r="J2672" s="1" t="s">
        <v>4395</v>
      </c>
      <c r="K2672"/>
      <c r="L2672"/>
      <c r="M2672"/>
      <c r="N2672"/>
      <c r="O2672"/>
      <c r="P2672"/>
      <c r="Q2672" s="13">
        <v>0</v>
      </c>
      <c r="R2672" s="13">
        <v>0</v>
      </c>
      <c r="S2672" s="11">
        <f t="shared" si="403"/>
        <v>0</v>
      </c>
      <c r="T2672" s="5">
        <v>0</v>
      </c>
      <c r="U2672" s="11">
        <f t="shared" si="404"/>
        <v>0</v>
      </c>
      <c r="V2672" s="13" t="s">
        <v>1</v>
      </c>
      <c r="W2672" s="10">
        <f>IFERROR(VLOOKUP(V2672,Curr!$B$2:$C$13,2,FALSE),0)</f>
        <v>11</v>
      </c>
      <c r="X2672" s="11">
        <f t="shared" si="405"/>
        <v>0</v>
      </c>
      <c r="Y2672" s="14">
        <f t="shared" si="406"/>
        <v>0</v>
      </c>
      <c r="Z2672" s="11">
        <f t="shared" si="407"/>
        <v>0</v>
      </c>
      <c r="AA2672" s="4" t="s">
        <v>1</v>
      </c>
      <c r="AB2672" s="10">
        <f>IFERROR(VLOOKUP(AA2672,Curr!$B$2:$C$13,2,FALSE),0)</f>
        <v>11</v>
      </c>
      <c r="AC2672" s="11">
        <f t="shared" si="408"/>
        <v>0</v>
      </c>
      <c r="AD2672" s="11">
        <f t="shared" si="409"/>
        <v>0</v>
      </c>
      <c r="AE2672" s="12">
        <f t="shared" si="410"/>
        <v>0</v>
      </c>
      <c r="AF2672"/>
      <c r="AG2672"/>
      <c r="AH2672"/>
      <c r="AI2672"/>
      <c r="AJ2672"/>
    </row>
    <row r="2673" spans="2:36" x14ac:dyDescent="0.25">
      <c r="B2673" s="2" t="s">
        <v>998</v>
      </c>
      <c r="C2673"/>
      <c r="D2673" s="1" t="s">
        <v>1733</v>
      </c>
      <c r="E2673"/>
      <c r="F2673"/>
      <c r="G2673"/>
      <c r="H2673"/>
      <c r="I2673"/>
      <c r="J2673" s="1" t="s">
        <v>4396</v>
      </c>
      <c r="K2673"/>
      <c r="L2673"/>
      <c r="M2673"/>
      <c r="N2673"/>
      <c r="O2673"/>
      <c r="P2673"/>
      <c r="Q2673" s="13">
        <v>0</v>
      </c>
      <c r="R2673" s="13">
        <v>0</v>
      </c>
      <c r="S2673" s="11">
        <f t="shared" ref="S2673:S2736" si="411">+Q2673*R2673</f>
        <v>0</v>
      </c>
      <c r="T2673" s="5">
        <v>0</v>
      </c>
      <c r="U2673" s="11">
        <f t="shared" ref="U2673:U2736" si="412">S2673*(1-T2673)</f>
        <v>0</v>
      </c>
      <c r="V2673" s="13" t="s">
        <v>1</v>
      </c>
      <c r="W2673" s="10">
        <f>IFERROR(VLOOKUP(V2673,Curr!$B$2:$C$13,2,FALSE),0)</f>
        <v>11</v>
      </c>
      <c r="X2673" s="11">
        <f t="shared" ref="X2673:X2736" si="413">U2673*W2673</f>
        <v>0</v>
      </c>
      <c r="Y2673" s="14">
        <f t="shared" ref="Y2673:Y2736" si="414">Q2673</f>
        <v>0</v>
      </c>
      <c r="Z2673" s="11">
        <f t="shared" ref="Z2673:Z2736" si="415">+Y2673*R2673</f>
        <v>0</v>
      </c>
      <c r="AA2673" s="4" t="s">
        <v>1</v>
      </c>
      <c r="AB2673" s="10">
        <f>IFERROR(VLOOKUP(AA2673,Curr!$B$2:$C$13,2,FALSE),0)</f>
        <v>11</v>
      </c>
      <c r="AC2673" s="11">
        <f t="shared" ref="AC2673:AC2736" si="416">+Y2673*AB2673*R2673</f>
        <v>0</v>
      </c>
      <c r="AD2673" s="11">
        <f t="shared" ref="AD2673:AD2736" si="417">+AC2673-X2673</f>
        <v>0</v>
      </c>
      <c r="AE2673" s="12">
        <f t="shared" ref="AE2673:AE2736" si="418">IFERROR(AD2673/AC2673,0)</f>
        <v>0</v>
      </c>
      <c r="AF2673"/>
      <c r="AG2673"/>
      <c r="AH2673"/>
      <c r="AI2673"/>
      <c r="AJ2673"/>
    </row>
    <row r="2674" spans="2:36" x14ac:dyDescent="0.25">
      <c r="B2674" s="2" t="s">
        <v>998</v>
      </c>
      <c r="C2674"/>
      <c r="D2674" s="1" t="s">
        <v>1733</v>
      </c>
      <c r="E2674"/>
      <c r="F2674"/>
      <c r="G2674"/>
      <c r="H2674"/>
      <c r="I2674"/>
      <c r="J2674" s="1" t="s">
        <v>4397</v>
      </c>
      <c r="K2674"/>
      <c r="L2674"/>
      <c r="M2674"/>
      <c r="N2674"/>
      <c r="O2674"/>
      <c r="P2674"/>
      <c r="Q2674" s="13">
        <v>0</v>
      </c>
      <c r="R2674" s="13">
        <v>0</v>
      </c>
      <c r="S2674" s="11">
        <f t="shared" si="411"/>
        <v>0</v>
      </c>
      <c r="T2674" s="5">
        <v>0</v>
      </c>
      <c r="U2674" s="11">
        <f t="shared" si="412"/>
        <v>0</v>
      </c>
      <c r="V2674" s="13" t="s">
        <v>1</v>
      </c>
      <c r="W2674" s="10">
        <f>IFERROR(VLOOKUP(V2674,Curr!$B$2:$C$13,2,FALSE),0)</f>
        <v>11</v>
      </c>
      <c r="X2674" s="11">
        <f t="shared" si="413"/>
        <v>0</v>
      </c>
      <c r="Y2674" s="14">
        <f t="shared" si="414"/>
        <v>0</v>
      </c>
      <c r="Z2674" s="11">
        <f t="shared" si="415"/>
        <v>0</v>
      </c>
      <c r="AA2674" s="4" t="s">
        <v>1</v>
      </c>
      <c r="AB2674" s="10">
        <f>IFERROR(VLOOKUP(AA2674,Curr!$B$2:$C$13,2,FALSE),0)</f>
        <v>11</v>
      </c>
      <c r="AC2674" s="11">
        <f t="shared" si="416"/>
        <v>0</v>
      </c>
      <c r="AD2674" s="11">
        <f t="shared" si="417"/>
        <v>0</v>
      </c>
      <c r="AE2674" s="12">
        <f t="shared" si="418"/>
        <v>0</v>
      </c>
      <c r="AF2674"/>
      <c r="AG2674"/>
      <c r="AH2674"/>
      <c r="AI2674"/>
      <c r="AJ2674"/>
    </row>
    <row r="2675" spans="2:36" x14ac:dyDescent="0.25">
      <c r="B2675" s="2" t="s">
        <v>998</v>
      </c>
      <c r="C2675"/>
      <c r="D2675" s="1" t="s">
        <v>1733</v>
      </c>
      <c r="E2675"/>
      <c r="F2675"/>
      <c r="G2675"/>
      <c r="H2675"/>
      <c r="I2675"/>
      <c r="J2675" s="1" t="s">
        <v>4398</v>
      </c>
      <c r="K2675"/>
      <c r="L2675"/>
      <c r="M2675"/>
      <c r="N2675"/>
      <c r="O2675"/>
      <c r="P2675"/>
      <c r="Q2675" s="13">
        <v>0</v>
      </c>
      <c r="R2675" s="13">
        <v>0</v>
      </c>
      <c r="S2675" s="11">
        <f t="shared" si="411"/>
        <v>0</v>
      </c>
      <c r="T2675" s="5">
        <v>0</v>
      </c>
      <c r="U2675" s="11">
        <f t="shared" si="412"/>
        <v>0</v>
      </c>
      <c r="V2675" s="13" t="s">
        <v>1</v>
      </c>
      <c r="W2675" s="10">
        <f>IFERROR(VLOOKUP(V2675,Curr!$B$2:$C$13,2,FALSE),0)</f>
        <v>11</v>
      </c>
      <c r="X2675" s="11">
        <f t="shared" si="413"/>
        <v>0</v>
      </c>
      <c r="Y2675" s="14">
        <f t="shared" si="414"/>
        <v>0</v>
      </c>
      <c r="Z2675" s="11">
        <f t="shared" si="415"/>
        <v>0</v>
      </c>
      <c r="AA2675" s="4" t="s">
        <v>1</v>
      </c>
      <c r="AB2675" s="10">
        <f>IFERROR(VLOOKUP(AA2675,Curr!$B$2:$C$13,2,FALSE),0)</f>
        <v>11</v>
      </c>
      <c r="AC2675" s="11">
        <f t="shared" si="416"/>
        <v>0</v>
      </c>
      <c r="AD2675" s="11">
        <f t="shared" si="417"/>
        <v>0</v>
      </c>
      <c r="AE2675" s="12">
        <f t="shared" si="418"/>
        <v>0</v>
      </c>
      <c r="AF2675"/>
      <c r="AG2675"/>
      <c r="AH2675"/>
      <c r="AI2675"/>
      <c r="AJ2675"/>
    </row>
    <row r="2676" spans="2:36" x14ac:dyDescent="0.25">
      <c r="B2676" s="2" t="s">
        <v>998</v>
      </c>
      <c r="C2676"/>
      <c r="D2676" s="1" t="s">
        <v>1733</v>
      </c>
      <c r="E2676"/>
      <c r="F2676"/>
      <c r="G2676"/>
      <c r="H2676"/>
      <c r="I2676"/>
      <c r="J2676" s="1" t="s">
        <v>4399</v>
      </c>
      <c r="K2676"/>
      <c r="L2676"/>
      <c r="M2676"/>
      <c r="N2676"/>
      <c r="O2676"/>
      <c r="P2676"/>
      <c r="Q2676" s="13">
        <v>0</v>
      </c>
      <c r="R2676" s="13">
        <v>0</v>
      </c>
      <c r="S2676" s="11">
        <f t="shared" si="411"/>
        <v>0</v>
      </c>
      <c r="T2676" s="5">
        <v>0</v>
      </c>
      <c r="U2676" s="11">
        <f t="shared" si="412"/>
        <v>0</v>
      </c>
      <c r="V2676" s="13" t="s">
        <v>1</v>
      </c>
      <c r="W2676" s="10">
        <f>IFERROR(VLOOKUP(V2676,Curr!$B$2:$C$13,2,FALSE),0)</f>
        <v>11</v>
      </c>
      <c r="X2676" s="11">
        <f t="shared" si="413"/>
        <v>0</v>
      </c>
      <c r="Y2676" s="14">
        <f t="shared" si="414"/>
        <v>0</v>
      </c>
      <c r="Z2676" s="11">
        <f t="shared" si="415"/>
        <v>0</v>
      </c>
      <c r="AA2676" s="4" t="s">
        <v>1</v>
      </c>
      <c r="AB2676" s="10">
        <f>IFERROR(VLOOKUP(AA2676,Curr!$B$2:$C$13,2,FALSE),0)</f>
        <v>11</v>
      </c>
      <c r="AC2676" s="11">
        <f t="shared" si="416"/>
        <v>0</v>
      </c>
      <c r="AD2676" s="11">
        <f t="shared" si="417"/>
        <v>0</v>
      </c>
      <c r="AE2676" s="12">
        <f t="shared" si="418"/>
        <v>0</v>
      </c>
      <c r="AF2676"/>
      <c r="AG2676"/>
      <c r="AH2676"/>
      <c r="AI2676"/>
      <c r="AJ2676"/>
    </row>
    <row r="2677" spans="2:36" x14ac:dyDescent="0.25">
      <c r="B2677" s="2" t="s">
        <v>998</v>
      </c>
      <c r="C2677"/>
      <c r="D2677" s="1" t="s">
        <v>1733</v>
      </c>
      <c r="E2677"/>
      <c r="F2677"/>
      <c r="G2677"/>
      <c r="H2677"/>
      <c r="I2677"/>
      <c r="J2677" s="1" t="s">
        <v>4400</v>
      </c>
      <c r="K2677"/>
      <c r="L2677"/>
      <c r="M2677"/>
      <c r="N2677"/>
      <c r="O2677"/>
      <c r="P2677"/>
      <c r="Q2677" s="13">
        <v>0</v>
      </c>
      <c r="R2677" s="13">
        <v>0</v>
      </c>
      <c r="S2677" s="11">
        <f t="shared" si="411"/>
        <v>0</v>
      </c>
      <c r="T2677" s="5">
        <v>0</v>
      </c>
      <c r="U2677" s="11">
        <f t="shared" si="412"/>
        <v>0</v>
      </c>
      <c r="V2677" s="13" t="s">
        <v>1</v>
      </c>
      <c r="W2677" s="10">
        <f>IFERROR(VLOOKUP(V2677,Curr!$B$2:$C$13,2,FALSE),0)</f>
        <v>11</v>
      </c>
      <c r="X2677" s="11">
        <f t="shared" si="413"/>
        <v>0</v>
      </c>
      <c r="Y2677" s="14">
        <f t="shared" si="414"/>
        <v>0</v>
      </c>
      <c r="Z2677" s="11">
        <f t="shared" si="415"/>
        <v>0</v>
      </c>
      <c r="AA2677" s="4" t="s">
        <v>1</v>
      </c>
      <c r="AB2677" s="10">
        <f>IFERROR(VLOOKUP(AA2677,Curr!$B$2:$C$13,2,FALSE),0)</f>
        <v>11</v>
      </c>
      <c r="AC2677" s="11">
        <f t="shared" si="416"/>
        <v>0</v>
      </c>
      <c r="AD2677" s="11">
        <f t="shared" si="417"/>
        <v>0</v>
      </c>
      <c r="AE2677" s="12">
        <f t="shared" si="418"/>
        <v>0</v>
      </c>
      <c r="AF2677"/>
      <c r="AG2677"/>
      <c r="AH2677"/>
      <c r="AI2677"/>
      <c r="AJ2677"/>
    </row>
    <row r="2678" spans="2:36" x14ac:dyDescent="0.25">
      <c r="B2678" s="2" t="s">
        <v>998</v>
      </c>
      <c r="C2678"/>
      <c r="D2678" s="1" t="s">
        <v>1733</v>
      </c>
      <c r="E2678"/>
      <c r="F2678"/>
      <c r="G2678"/>
      <c r="H2678"/>
      <c r="I2678"/>
      <c r="J2678" s="1" t="s">
        <v>4401</v>
      </c>
      <c r="K2678"/>
      <c r="L2678"/>
      <c r="M2678"/>
      <c r="N2678"/>
      <c r="O2678"/>
      <c r="P2678"/>
      <c r="Q2678" s="13">
        <v>0</v>
      </c>
      <c r="R2678" s="13">
        <v>0</v>
      </c>
      <c r="S2678" s="11">
        <f t="shared" si="411"/>
        <v>0</v>
      </c>
      <c r="T2678" s="5">
        <v>0</v>
      </c>
      <c r="U2678" s="11">
        <f t="shared" si="412"/>
        <v>0</v>
      </c>
      <c r="V2678" s="13" t="s">
        <v>1</v>
      </c>
      <c r="W2678" s="10">
        <f>IFERROR(VLOOKUP(V2678,Curr!$B$2:$C$13,2,FALSE),0)</f>
        <v>11</v>
      </c>
      <c r="X2678" s="11">
        <f t="shared" si="413"/>
        <v>0</v>
      </c>
      <c r="Y2678" s="14">
        <f t="shared" si="414"/>
        <v>0</v>
      </c>
      <c r="Z2678" s="11">
        <f t="shared" si="415"/>
        <v>0</v>
      </c>
      <c r="AA2678" s="4" t="s">
        <v>1</v>
      </c>
      <c r="AB2678" s="10">
        <f>IFERROR(VLOOKUP(AA2678,Curr!$B$2:$C$13,2,FALSE),0)</f>
        <v>11</v>
      </c>
      <c r="AC2678" s="11">
        <f t="shared" si="416"/>
        <v>0</v>
      </c>
      <c r="AD2678" s="11">
        <f t="shared" si="417"/>
        <v>0</v>
      </c>
      <c r="AE2678" s="12">
        <f t="shared" si="418"/>
        <v>0</v>
      </c>
      <c r="AF2678"/>
      <c r="AG2678"/>
      <c r="AH2678"/>
      <c r="AI2678"/>
      <c r="AJ2678"/>
    </row>
    <row r="2679" spans="2:36" x14ac:dyDescent="0.25">
      <c r="B2679" s="2" t="s">
        <v>998</v>
      </c>
      <c r="C2679"/>
      <c r="D2679" s="1" t="s">
        <v>1733</v>
      </c>
      <c r="E2679"/>
      <c r="F2679"/>
      <c r="G2679"/>
      <c r="H2679"/>
      <c r="I2679"/>
      <c r="J2679" s="1" t="s">
        <v>4402</v>
      </c>
      <c r="K2679"/>
      <c r="L2679"/>
      <c r="M2679"/>
      <c r="N2679"/>
      <c r="O2679"/>
      <c r="P2679"/>
      <c r="Q2679" s="13">
        <v>0</v>
      </c>
      <c r="R2679" s="13">
        <v>0</v>
      </c>
      <c r="S2679" s="11">
        <f t="shared" si="411"/>
        <v>0</v>
      </c>
      <c r="T2679" s="5">
        <v>0</v>
      </c>
      <c r="U2679" s="11">
        <f t="shared" si="412"/>
        <v>0</v>
      </c>
      <c r="V2679" s="13" t="s">
        <v>1</v>
      </c>
      <c r="W2679" s="10">
        <f>IFERROR(VLOOKUP(V2679,Curr!$B$2:$C$13,2,FALSE),0)</f>
        <v>11</v>
      </c>
      <c r="X2679" s="11">
        <f t="shared" si="413"/>
        <v>0</v>
      </c>
      <c r="Y2679" s="14">
        <f t="shared" si="414"/>
        <v>0</v>
      </c>
      <c r="Z2679" s="11">
        <f t="shared" si="415"/>
        <v>0</v>
      </c>
      <c r="AA2679" s="4" t="s">
        <v>1</v>
      </c>
      <c r="AB2679" s="10">
        <f>IFERROR(VLOOKUP(AA2679,Curr!$B$2:$C$13,2,FALSE),0)</f>
        <v>11</v>
      </c>
      <c r="AC2679" s="11">
        <f t="shared" si="416"/>
        <v>0</v>
      </c>
      <c r="AD2679" s="11">
        <f t="shared" si="417"/>
        <v>0</v>
      </c>
      <c r="AE2679" s="12">
        <f t="shared" si="418"/>
        <v>0</v>
      </c>
      <c r="AF2679"/>
      <c r="AG2679"/>
      <c r="AH2679"/>
      <c r="AI2679"/>
      <c r="AJ2679"/>
    </row>
    <row r="2680" spans="2:36" x14ac:dyDescent="0.25">
      <c r="B2680" s="2" t="s">
        <v>998</v>
      </c>
      <c r="C2680"/>
      <c r="D2680" s="1" t="s">
        <v>1733</v>
      </c>
      <c r="E2680"/>
      <c r="F2680"/>
      <c r="G2680"/>
      <c r="H2680"/>
      <c r="I2680"/>
      <c r="J2680" s="1" t="s">
        <v>4403</v>
      </c>
      <c r="K2680"/>
      <c r="L2680"/>
      <c r="M2680"/>
      <c r="N2680"/>
      <c r="O2680"/>
      <c r="P2680"/>
      <c r="Q2680" s="13">
        <v>0</v>
      </c>
      <c r="R2680" s="13">
        <v>0</v>
      </c>
      <c r="S2680" s="11">
        <f t="shared" si="411"/>
        <v>0</v>
      </c>
      <c r="T2680" s="5">
        <v>0</v>
      </c>
      <c r="U2680" s="11">
        <f t="shared" si="412"/>
        <v>0</v>
      </c>
      <c r="V2680" s="13" t="s">
        <v>1</v>
      </c>
      <c r="W2680" s="10">
        <f>IFERROR(VLOOKUP(V2680,Curr!$B$2:$C$13,2,FALSE),0)</f>
        <v>11</v>
      </c>
      <c r="X2680" s="11">
        <f t="shared" si="413"/>
        <v>0</v>
      </c>
      <c r="Y2680" s="14">
        <f t="shared" si="414"/>
        <v>0</v>
      </c>
      <c r="Z2680" s="11">
        <f t="shared" si="415"/>
        <v>0</v>
      </c>
      <c r="AA2680" s="4" t="s">
        <v>1</v>
      </c>
      <c r="AB2680" s="10">
        <f>IFERROR(VLOOKUP(AA2680,Curr!$B$2:$C$13,2,FALSE),0)</f>
        <v>11</v>
      </c>
      <c r="AC2680" s="11">
        <f t="shared" si="416"/>
        <v>0</v>
      </c>
      <c r="AD2680" s="11">
        <f t="shared" si="417"/>
        <v>0</v>
      </c>
      <c r="AE2680" s="12">
        <f t="shared" si="418"/>
        <v>0</v>
      </c>
      <c r="AF2680"/>
      <c r="AG2680"/>
      <c r="AH2680"/>
      <c r="AI2680"/>
      <c r="AJ2680"/>
    </row>
    <row r="2681" spans="2:36" x14ac:dyDescent="0.25">
      <c r="B2681" s="2" t="s">
        <v>998</v>
      </c>
      <c r="C2681"/>
      <c r="D2681" s="1" t="s">
        <v>1733</v>
      </c>
      <c r="E2681"/>
      <c r="F2681"/>
      <c r="G2681"/>
      <c r="H2681"/>
      <c r="I2681"/>
      <c r="J2681" s="1" t="s">
        <v>4404</v>
      </c>
      <c r="K2681"/>
      <c r="L2681"/>
      <c r="M2681"/>
      <c r="N2681"/>
      <c r="O2681"/>
      <c r="P2681"/>
      <c r="Q2681" s="13">
        <v>0</v>
      </c>
      <c r="R2681" s="13">
        <v>0</v>
      </c>
      <c r="S2681" s="11">
        <f t="shared" si="411"/>
        <v>0</v>
      </c>
      <c r="T2681" s="5">
        <v>0</v>
      </c>
      <c r="U2681" s="11">
        <f t="shared" si="412"/>
        <v>0</v>
      </c>
      <c r="V2681" s="13" t="s">
        <v>1</v>
      </c>
      <c r="W2681" s="10">
        <f>IFERROR(VLOOKUP(V2681,Curr!$B$2:$C$13,2,FALSE),0)</f>
        <v>11</v>
      </c>
      <c r="X2681" s="11">
        <f t="shared" si="413"/>
        <v>0</v>
      </c>
      <c r="Y2681" s="14">
        <f t="shared" si="414"/>
        <v>0</v>
      </c>
      <c r="Z2681" s="11">
        <f t="shared" si="415"/>
        <v>0</v>
      </c>
      <c r="AA2681" s="4" t="s">
        <v>1</v>
      </c>
      <c r="AB2681" s="10">
        <f>IFERROR(VLOOKUP(AA2681,Curr!$B$2:$C$13,2,FALSE),0)</f>
        <v>11</v>
      </c>
      <c r="AC2681" s="11">
        <f t="shared" si="416"/>
        <v>0</v>
      </c>
      <c r="AD2681" s="11">
        <f t="shared" si="417"/>
        <v>0</v>
      </c>
      <c r="AE2681" s="12">
        <f t="shared" si="418"/>
        <v>0</v>
      </c>
      <c r="AF2681"/>
      <c r="AG2681"/>
      <c r="AH2681"/>
      <c r="AI2681"/>
      <c r="AJ2681"/>
    </row>
    <row r="2682" spans="2:36" x14ac:dyDescent="0.25">
      <c r="B2682" s="2" t="s">
        <v>998</v>
      </c>
      <c r="C2682"/>
      <c r="D2682" s="1" t="s">
        <v>1733</v>
      </c>
      <c r="E2682"/>
      <c r="F2682"/>
      <c r="G2682"/>
      <c r="H2682"/>
      <c r="I2682"/>
      <c r="J2682" s="1" t="s">
        <v>4405</v>
      </c>
      <c r="K2682"/>
      <c r="L2682"/>
      <c r="M2682"/>
      <c r="N2682"/>
      <c r="O2682"/>
      <c r="P2682"/>
      <c r="Q2682" s="13">
        <v>0</v>
      </c>
      <c r="R2682" s="13">
        <v>0</v>
      </c>
      <c r="S2682" s="11">
        <f t="shared" si="411"/>
        <v>0</v>
      </c>
      <c r="T2682" s="5">
        <v>0</v>
      </c>
      <c r="U2682" s="11">
        <f t="shared" si="412"/>
        <v>0</v>
      </c>
      <c r="V2682" s="13" t="s">
        <v>1</v>
      </c>
      <c r="W2682" s="10">
        <f>IFERROR(VLOOKUP(V2682,Curr!$B$2:$C$13,2,FALSE),0)</f>
        <v>11</v>
      </c>
      <c r="X2682" s="11">
        <f t="shared" si="413"/>
        <v>0</v>
      </c>
      <c r="Y2682" s="14">
        <f t="shared" si="414"/>
        <v>0</v>
      </c>
      <c r="Z2682" s="11">
        <f t="shared" si="415"/>
        <v>0</v>
      </c>
      <c r="AA2682" s="4" t="s">
        <v>1</v>
      </c>
      <c r="AB2682" s="10">
        <f>IFERROR(VLOOKUP(AA2682,Curr!$B$2:$C$13,2,FALSE),0)</f>
        <v>11</v>
      </c>
      <c r="AC2682" s="11">
        <f t="shared" si="416"/>
        <v>0</v>
      </c>
      <c r="AD2682" s="11">
        <f t="shared" si="417"/>
        <v>0</v>
      </c>
      <c r="AE2682" s="12">
        <f t="shared" si="418"/>
        <v>0</v>
      </c>
      <c r="AF2682"/>
      <c r="AG2682"/>
      <c r="AH2682"/>
      <c r="AI2682"/>
      <c r="AJ2682"/>
    </row>
    <row r="2683" spans="2:36" x14ac:dyDescent="0.25">
      <c r="B2683" s="2" t="s">
        <v>998</v>
      </c>
      <c r="C2683"/>
      <c r="D2683" s="1" t="s">
        <v>1733</v>
      </c>
      <c r="E2683"/>
      <c r="F2683"/>
      <c r="G2683"/>
      <c r="H2683"/>
      <c r="I2683"/>
      <c r="J2683" s="1" t="s">
        <v>4406</v>
      </c>
      <c r="K2683"/>
      <c r="L2683"/>
      <c r="M2683"/>
      <c r="N2683"/>
      <c r="O2683"/>
      <c r="P2683"/>
      <c r="Q2683" s="13">
        <v>0</v>
      </c>
      <c r="R2683" s="13">
        <v>0</v>
      </c>
      <c r="S2683" s="11">
        <f t="shared" si="411"/>
        <v>0</v>
      </c>
      <c r="T2683" s="5">
        <v>0</v>
      </c>
      <c r="U2683" s="11">
        <f t="shared" si="412"/>
        <v>0</v>
      </c>
      <c r="V2683" s="13" t="s">
        <v>1</v>
      </c>
      <c r="W2683" s="10">
        <f>IFERROR(VLOOKUP(V2683,Curr!$B$2:$C$13,2,FALSE),0)</f>
        <v>11</v>
      </c>
      <c r="X2683" s="11">
        <f t="shared" si="413"/>
        <v>0</v>
      </c>
      <c r="Y2683" s="14">
        <f t="shared" si="414"/>
        <v>0</v>
      </c>
      <c r="Z2683" s="11">
        <f t="shared" si="415"/>
        <v>0</v>
      </c>
      <c r="AA2683" s="4" t="s">
        <v>1</v>
      </c>
      <c r="AB2683" s="10">
        <f>IFERROR(VLOOKUP(AA2683,Curr!$B$2:$C$13,2,FALSE),0)</f>
        <v>11</v>
      </c>
      <c r="AC2683" s="11">
        <f t="shared" si="416"/>
        <v>0</v>
      </c>
      <c r="AD2683" s="11">
        <f t="shared" si="417"/>
        <v>0</v>
      </c>
      <c r="AE2683" s="12">
        <f t="shared" si="418"/>
        <v>0</v>
      </c>
      <c r="AF2683"/>
      <c r="AG2683"/>
      <c r="AH2683"/>
      <c r="AI2683"/>
      <c r="AJ2683"/>
    </row>
    <row r="2684" spans="2:36" x14ac:dyDescent="0.25">
      <c r="B2684" s="2" t="s">
        <v>998</v>
      </c>
      <c r="C2684"/>
      <c r="D2684" s="1" t="s">
        <v>1733</v>
      </c>
      <c r="E2684"/>
      <c r="F2684"/>
      <c r="G2684"/>
      <c r="H2684"/>
      <c r="I2684"/>
      <c r="J2684" s="1" t="s">
        <v>4407</v>
      </c>
      <c r="K2684"/>
      <c r="L2684"/>
      <c r="M2684"/>
      <c r="N2684"/>
      <c r="O2684"/>
      <c r="P2684"/>
      <c r="Q2684" s="13">
        <v>0</v>
      </c>
      <c r="R2684" s="13">
        <v>0</v>
      </c>
      <c r="S2684" s="11">
        <f t="shared" si="411"/>
        <v>0</v>
      </c>
      <c r="T2684" s="5">
        <v>0</v>
      </c>
      <c r="U2684" s="11">
        <f t="shared" si="412"/>
        <v>0</v>
      </c>
      <c r="V2684" s="13" t="s">
        <v>1</v>
      </c>
      <c r="W2684" s="10">
        <f>IFERROR(VLOOKUP(V2684,Curr!$B$2:$C$13,2,FALSE),0)</f>
        <v>11</v>
      </c>
      <c r="X2684" s="11">
        <f t="shared" si="413"/>
        <v>0</v>
      </c>
      <c r="Y2684" s="14">
        <f t="shared" si="414"/>
        <v>0</v>
      </c>
      <c r="Z2684" s="11">
        <f t="shared" si="415"/>
        <v>0</v>
      </c>
      <c r="AA2684" s="4" t="s">
        <v>1</v>
      </c>
      <c r="AB2684" s="10">
        <f>IFERROR(VLOOKUP(AA2684,Curr!$B$2:$C$13,2,FALSE),0)</f>
        <v>11</v>
      </c>
      <c r="AC2684" s="11">
        <f t="shared" si="416"/>
        <v>0</v>
      </c>
      <c r="AD2684" s="11">
        <f t="shared" si="417"/>
        <v>0</v>
      </c>
      <c r="AE2684" s="12">
        <f t="shared" si="418"/>
        <v>0</v>
      </c>
      <c r="AF2684"/>
      <c r="AG2684"/>
      <c r="AH2684"/>
      <c r="AI2684"/>
      <c r="AJ2684"/>
    </row>
    <row r="2685" spans="2:36" x14ac:dyDescent="0.25">
      <c r="B2685" s="2" t="s">
        <v>998</v>
      </c>
      <c r="C2685"/>
      <c r="D2685" s="1" t="s">
        <v>1733</v>
      </c>
      <c r="E2685"/>
      <c r="F2685"/>
      <c r="G2685"/>
      <c r="H2685"/>
      <c r="I2685"/>
      <c r="J2685" s="1" t="s">
        <v>4408</v>
      </c>
      <c r="K2685"/>
      <c r="L2685"/>
      <c r="M2685"/>
      <c r="N2685"/>
      <c r="O2685"/>
      <c r="P2685"/>
      <c r="Q2685" s="13">
        <v>0</v>
      </c>
      <c r="R2685" s="13">
        <v>0</v>
      </c>
      <c r="S2685" s="11">
        <f t="shared" si="411"/>
        <v>0</v>
      </c>
      <c r="T2685" s="5">
        <v>0</v>
      </c>
      <c r="U2685" s="11">
        <f t="shared" si="412"/>
        <v>0</v>
      </c>
      <c r="V2685" s="13" t="s">
        <v>1</v>
      </c>
      <c r="W2685" s="10">
        <f>IFERROR(VLOOKUP(V2685,Curr!$B$2:$C$13,2,FALSE),0)</f>
        <v>11</v>
      </c>
      <c r="X2685" s="11">
        <f t="shared" si="413"/>
        <v>0</v>
      </c>
      <c r="Y2685" s="14">
        <f t="shared" si="414"/>
        <v>0</v>
      </c>
      <c r="Z2685" s="11">
        <f t="shared" si="415"/>
        <v>0</v>
      </c>
      <c r="AA2685" s="4" t="s">
        <v>1</v>
      </c>
      <c r="AB2685" s="10">
        <f>IFERROR(VLOOKUP(AA2685,Curr!$B$2:$C$13,2,FALSE),0)</f>
        <v>11</v>
      </c>
      <c r="AC2685" s="11">
        <f t="shared" si="416"/>
        <v>0</v>
      </c>
      <c r="AD2685" s="11">
        <f t="shared" si="417"/>
        <v>0</v>
      </c>
      <c r="AE2685" s="12">
        <f t="shared" si="418"/>
        <v>0</v>
      </c>
      <c r="AF2685"/>
      <c r="AG2685"/>
      <c r="AH2685"/>
      <c r="AI2685"/>
      <c r="AJ2685"/>
    </row>
    <row r="2686" spans="2:36" x14ac:dyDescent="0.25">
      <c r="B2686" s="2" t="s">
        <v>998</v>
      </c>
      <c r="C2686"/>
      <c r="D2686" s="1" t="s">
        <v>1733</v>
      </c>
      <c r="E2686"/>
      <c r="F2686"/>
      <c r="G2686"/>
      <c r="H2686"/>
      <c r="I2686"/>
      <c r="J2686" s="1" t="s">
        <v>4409</v>
      </c>
      <c r="K2686"/>
      <c r="L2686"/>
      <c r="M2686"/>
      <c r="N2686"/>
      <c r="O2686"/>
      <c r="P2686"/>
      <c r="Q2686" s="13">
        <v>0</v>
      </c>
      <c r="R2686" s="13">
        <v>0</v>
      </c>
      <c r="S2686" s="11">
        <f t="shared" si="411"/>
        <v>0</v>
      </c>
      <c r="T2686" s="5">
        <v>0</v>
      </c>
      <c r="U2686" s="11">
        <f t="shared" si="412"/>
        <v>0</v>
      </c>
      <c r="V2686" s="13" t="s">
        <v>1</v>
      </c>
      <c r="W2686" s="10">
        <f>IFERROR(VLOOKUP(V2686,Curr!$B$2:$C$13,2,FALSE),0)</f>
        <v>11</v>
      </c>
      <c r="X2686" s="11">
        <f t="shared" si="413"/>
        <v>0</v>
      </c>
      <c r="Y2686" s="14">
        <f t="shared" si="414"/>
        <v>0</v>
      </c>
      <c r="Z2686" s="11">
        <f t="shared" si="415"/>
        <v>0</v>
      </c>
      <c r="AA2686" s="4" t="s">
        <v>1</v>
      </c>
      <c r="AB2686" s="10">
        <f>IFERROR(VLOOKUP(AA2686,Curr!$B$2:$C$13,2,FALSE),0)</f>
        <v>11</v>
      </c>
      <c r="AC2686" s="11">
        <f t="shared" si="416"/>
        <v>0</v>
      </c>
      <c r="AD2686" s="11">
        <f t="shared" si="417"/>
        <v>0</v>
      </c>
      <c r="AE2686" s="12">
        <f t="shared" si="418"/>
        <v>0</v>
      </c>
      <c r="AF2686"/>
      <c r="AG2686"/>
      <c r="AH2686"/>
      <c r="AI2686"/>
      <c r="AJ2686"/>
    </row>
    <row r="2687" spans="2:36" x14ac:dyDescent="0.25">
      <c r="B2687" s="2" t="s">
        <v>998</v>
      </c>
      <c r="C2687"/>
      <c r="D2687" s="1" t="s">
        <v>1733</v>
      </c>
      <c r="E2687"/>
      <c r="F2687"/>
      <c r="G2687"/>
      <c r="H2687"/>
      <c r="I2687"/>
      <c r="J2687" s="1" t="s">
        <v>4410</v>
      </c>
      <c r="K2687"/>
      <c r="L2687"/>
      <c r="M2687"/>
      <c r="N2687"/>
      <c r="O2687"/>
      <c r="P2687"/>
      <c r="Q2687" s="13">
        <v>0</v>
      </c>
      <c r="R2687" s="13">
        <v>0</v>
      </c>
      <c r="S2687" s="11">
        <f t="shared" si="411"/>
        <v>0</v>
      </c>
      <c r="T2687" s="5">
        <v>0</v>
      </c>
      <c r="U2687" s="11">
        <f t="shared" si="412"/>
        <v>0</v>
      </c>
      <c r="V2687" s="13" t="s">
        <v>1</v>
      </c>
      <c r="W2687" s="10">
        <f>IFERROR(VLOOKUP(V2687,Curr!$B$2:$C$13,2,FALSE),0)</f>
        <v>11</v>
      </c>
      <c r="X2687" s="11">
        <f t="shared" si="413"/>
        <v>0</v>
      </c>
      <c r="Y2687" s="14">
        <f t="shared" si="414"/>
        <v>0</v>
      </c>
      <c r="Z2687" s="11">
        <f t="shared" si="415"/>
        <v>0</v>
      </c>
      <c r="AA2687" s="4" t="s">
        <v>1</v>
      </c>
      <c r="AB2687" s="10">
        <f>IFERROR(VLOOKUP(AA2687,Curr!$B$2:$C$13,2,FALSE),0)</f>
        <v>11</v>
      </c>
      <c r="AC2687" s="11">
        <f t="shared" si="416"/>
        <v>0</v>
      </c>
      <c r="AD2687" s="11">
        <f t="shared" si="417"/>
        <v>0</v>
      </c>
      <c r="AE2687" s="12">
        <f t="shared" si="418"/>
        <v>0</v>
      </c>
      <c r="AF2687"/>
      <c r="AG2687"/>
      <c r="AH2687"/>
      <c r="AI2687"/>
      <c r="AJ2687"/>
    </row>
    <row r="2688" spans="2:36" x14ac:dyDescent="0.25">
      <c r="B2688" s="2" t="s">
        <v>998</v>
      </c>
      <c r="C2688"/>
      <c r="D2688" s="1" t="s">
        <v>1733</v>
      </c>
      <c r="E2688"/>
      <c r="F2688"/>
      <c r="G2688"/>
      <c r="H2688"/>
      <c r="I2688"/>
      <c r="J2688" s="1" t="s">
        <v>4411</v>
      </c>
      <c r="K2688"/>
      <c r="L2688"/>
      <c r="M2688"/>
      <c r="N2688"/>
      <c r="O2688"/>
      <c r="P2688"/>
      <c r="Q2688" s="13">
        <v>0</v>
      </c>
      <c r="R2688" s="13">
        <v>0</v>
      </c>
      <c r="S2688" s="11">
        <f t="shared" si="411"/>
        <v>0</v>
      </c>
      <c r="T2688" s="5">
        <v>0</v>
      </c>
      <c r="U2688" s="11">
        <f t="shared" si="412"/>
        <v>0</v>
      </c>
      <c r="V2688" s="13" t="s">
        <v>1</v>
      </c>
      <c r="W2688" s="10">
        <f>IFERROR(VLOOKUP(V2688,Curr!$B$2:$C$13,2,FALSE),0)</f>
        <v>11</v>
      </c>
      <c r="X2688" s="11">
        <f t="shared" si="413"/>
        <v>0</v>
      </c>
      <c r="Y2688" s="14">
        <f t="shared" si="414"/>
        <v>0</v>
      </c>
      <c r="Z2688" s="11">
        <f t="shared" si="415"/>
        <v>0</v>
      </c>
      <c r="AA2688" s="4" t="s">
        <v>1</v>
      </c>
      <c r="AB2688" s="10">
        <f>IFERROR(VLOOKUP(AA2688,Curr!$B$2:$C$13,2,FALSE),0)</f>
        <v>11</v>
      </c>
      <c r="AC2688" s="11">
        <f t="shared" si="416"/>
        <v>0</v>
      </c>
      <c r="AD2688" s="11">
        <f t="shared" si="417"/>
        <v>0</v>
      </c>
      <c r="AE2688" s="12">
        <f t="shared" si="418"/>
        <v>0</v>
      </c>
      <c r="AF2688"/>
      <c r="AG2688"/>
      <c r="AH2688"/>
      <c r="AI2688"/>
      <c r="AJ2688"/>
    </row>
    <row r="2689" spans="2:36" x14ac:dyDescent="0.25">
      <c r="B2689" s="2" t="s">
        <v>998</v>
      </c>
      <c r="C2689"/>
      <c r="D2689" s="1" t="s">
        <v>1733</v>
      </c>
      <c r="E2689"/>
      <c r="F2689"/>
      <c r="G2689"/>
      <c r="H2689"/>
      <c r="I2689"/>
      <c r="J2689" s="1" t="s">
        <v>4412</v>
      </c>
      <c r="K2689"/>
      <c r="L2689"/>
      <c r="M2689"/>
      <c r="N2689"/>
      <c r="O2689"/>
      <c r="P2689"/>
      <c r="Q2689" s="13">
        <v>0</v>
      </c>
      <c r="R2689" s="13">
        <v>0</v>
      </c>
      <c r="S2689" s="11">
        <f t="shared" si="411"/>
        <v>0</v>
      </c>
      <c r="T2689" s="5">
        <v>0</v>
      </c>
      <c r="U2689" s="11">
        <f t="shared" si="412"/>
        <v>0</v>
      </c>
      <c r="V2689" s="13" t="s">
        <v>1</v>
      </c>
      <c r="W2689" s="10">
        <f>IFERROR(VLOOKUP(V2689,Curr!$B$2:$C$13,2,FALSE),0)</f>
        <v>11</v>
      </c>
      <c r="X2689" s="11">
        <f t="shared" si="413"/>
        <v>0</v>
      </c>
      <c r="Y2689" s="14">
        <f t="shared" si="414"/>
        <v>0</v>
      </c>
      <c r="Z2689" s="11">
        <f t="shared" si="415"/>
        <v>0</v>
      </c>
      <c r="AA2689" s="4" t="s">
        <v>1</v>
      </c>
      <c r="AB2689" s="10">
        <f>IFERROR(VLOOKUP(AA2689,Curr!$B$2:$C$13,2,FALSE),0)</f>
        <v>11</v>
      </c>
      <c r="AC2689" s="11">
        <f t="shared" si="416"/>
        <v>0</v>
      </c>
      <c r="AD2689" s="11">
        <f t="shared" si="417"/>
        <v>0</v>
      </c>
      <c r="AE2689" s="12">
        <f t="shared" si="418"/>
        <v>0</v>
      </c>
      <c r="AF2689"/>
      <c r="AG2689"/>
      <c r="AH2689"/>
      <c r="AI2689"/>
      <c r="AJ2689"/>
    </row>
    <row r="2690" spans="2:36" x14ac:dyDescent="0.25">
      <c r="B2690" s="2" t="s">
        <v>998</v>
      </c>
      <c r="C2690"/>
      <c r="D2690" s="1" t="s">
        <v>1733</v>
      </c>
      <c r="E2690"/>
      <c r="F2690"/>
      <c r="G2690"/>
      <c r="H2690"/>
      <c r="I2690"/>
      <c r="J2690" s="1" t="s">
        <v>4413</v>
      </c>
      <c r="K2690"/>
      <c r="L2690"/>
      <c r="M2690"/>
      <c r="N2690"/>
      <c r="O2690"/>
      <c r="P2690"/>
      <c r="Q2690" s="13">
        <v>0</v>
      </c>
      <c r="R2690" s="13">
        <v>0</v>
      </c>
      <c r="S2690" s="11">
        <f t="shared" si="411"/>
        <v>0</v>
      </c>
      <c r="T2690" s="5">
        <v>0</v>
      </c>
      <c r="U2690" s="11">
        <f t="shared" si="412"/>
        <v>0</v>
      </c>
      <c r="V2690" s="13" t="s">
        <v>1</v>
      </c>
      <c r="W2690" s="10">
        <f>IFERROR(VLOOKUP(V2690,Curr!$B$2:$C$13,2,FALSE),0)</f>
        <v>11</v>
      </c>
      <c r="X2690" s="11">
        <f t="shared" si="413"/>
        <v>0</v>
      </c>
      <c r="Y2690" s="14">
        <f t="shared" si="414"/>
        <v>0</v>
      </c>
      <c r="Z2690" s="11">
        <f t="shared" si="415"/>
        <v>0</v>
      </c>
      <c r="AA2690" s="4" t="s">
        <v>1</v>
      </c>
      <c r="AB2690" s="10">
        <f>IFERROR(VLOOKUP(AA2690,Curr!$B$2:$C$13,2,FALSE),0)</f>
        <v>11</v>
      </c>
      <c r="AC2690" s="11">
        <f t="shared" si="416"/>
        <v>0</v>
      </c>
      <c r="AD2690" s="11">
        <f t="shared" si="417"/>
        <v>0</v>
      </c>
      <c r="AE2690" s="12">
        <f t="shared" si="418"/>
        <v>0</v>
      </c>
      <c r="AF2690"/>
      <c r="AG2690"/>
      <c r="AH2690"/>
      <c r="AI2690"/>
      <c r="AJ2690"/>
    </row>
    <row r="2691" spans="2:36" x14ac:dyDescent="0.25">
      <c r="B2691" s="2" t="s">
        <v>998</v>
      </c>
      <c r="C2691"/>
      <c r="D2691" s="1" t="s">
        <v>1733</v>
      </c>
      <c r="E2691"/>
      <c r="F2691"/>
      <c r="G2691"/>
      <c r="H2691"/>
      <c r="I2691"/>
      <c r="J2691" s="1" t="s">
        <v>4414</v>
      </c>
      <c r="K2691"/>
      <c r="L2691"/>
      <c r="M2691"/>
      <c r="N2691"/>
      <c r="O2691"/>
      <c r="P2691"/>
      <c r="Q2691" s="13">
        <v>0</v>
      </c>
      <c r="R2691" s="13">
        <v>0</v>
      </c>
      <c r="S2691" s="11">
        <f t="shared" si="411"/>
        <v>0</v>
      </c>
      <c r="T2691" s="5">
        <v>0</v>
      </c>
      <c r="U2691" s="11">
        <f t="shared" si="412"/>
        <v>0</v>
      </c>
      <c r="V2691" s="13" t="s">
        <v>1</v>
      </c>
      <c r="W2691" s="10">
        <f>IFERROR(VLOOKUP(V2691,Curr!$B$2:$C$13,2,FALSE),0)</f>
        <v>11</v>
      </c>
      <c r="X2691" s="11">
        <f t="shared" si="413"/>
        <v>0</v>
      </c>
      <c r="Y2691" s="14">
        <f t="shared" si="414"/>
        <v>0</v>
      </c>
      <c r="Z2691" s="11">
        <f t="shared" si="415"/>
        <v>0</v>
      </c>
      <c r="AA2691" s="4" t="s">
        <v>1</v>
      </c>
      <c r="AB2691" s="10">
        <f>IFERROR(VLOOKUP(AA2691,Curr!$B$2:$C$13,2,FALSE),0)</f>
        <v>11</v>
      </c>
      <c r="AC2691" s="11">
        <f t="shared" si="416"/>
        <v>0</v>
      </c>
      <c r="AD2691" s="11">
        <f t="shared" si="417"/>
        <v>0</v>
      </c>
      <c r="AE2691" s="12">
        <f t="shared" si="418"/>
        <v>0</v>
      </c>
      <c r="AF2691"/>
      <c r="AG2691"/>
      <c r="AH2691"/>
      <c r="AI2691"/>
      <c r="AJ2691"/>
    </row>
    <row r="2692" spans="2:36" x14ac:dyDescent="0.25">
      <c r="B2692" s="2" t="s">
        <v>998</v>
      </c>
      <c r="C2692"/>
      <c r="D2692" s="1" t="s">
        <v>1733</v>
      </c>
      <c r="E2692"/>
      <c r="F2692"/>
      <c r="G2692"/>
      <c r="H2692"/>
      <c r="I2692"/>
      <c r="J2692" s="1" t="s">
        <v>4415</v>
      </c>
      <c r="K2692"/>
      <c r="L2692"/>
      <c r="M2692"/>
      <c r="N2692"/>
      <c r="O2692"/>
      <c r="P2692"/>
      <c r="Q2692" s="13">
        <v>0</v>
      </c>
      <c r="R2692" s="13">
        <v>0</v>
      </c>
      <c r="S2692" s="11">
        <f t="shared" si="411"/>
        <v>0</v>
      </c>
      <c r="T2692" s="5">
        <v>0</v>
      </c>
      <c r="U2692" s="11">
        <f t="shared" si="412"/>
        <v>0</v>
      </c>
      <c r="V2692" s="13" t="s">
        <v>1</v>
      </c>
      <c r="W2692" s="10">
        <f>IFERROR(VLOOKUP(V2692,Curr!$B$2:$C$13,2,FALSE),0)</f>
        <v>11</v>
      </c>
      <c r="X2692" s="11">
        <f t="shared" si="413"/>
        <v>0</v>
      </c>
      <c r="Y2692" s="14">
        <f t="shared" si="414"/>
        <v>0</v>
      </c>
      <c r="Z2692" s="11">
        <f t="shared" si="415"/>
        <v>0</v>
      </c>
      <c r="AA2692" s="4" t="s">
        <v>1</v>
      </c>
      <c r="AB2692" s="10">
        <f>IFERROR(VLOOKUP(AA2692,Curr!$B$2:$C$13,2,FALSE),0)</f>
        <v>11</v>
      </c>
      <c r="AC2692" s="11">
        <f t="shared" si="416"/>
        <v>0</v>
      </c>
      <c r="AD2692" s="11">
        <f t="shared" si="417"/>
        <v>0</v>
      </c>
      <c r="AE2692" s="12">
        <f t="shared" si="418"/>
        <v>0</v>
      </c>
      <c r="AF2692"/>
      <c r="AG2692"/>
      <c r="AH2692"/>
      <c r="AI2692"/>
      <c r="AJ2692"/>
    </row>
    <row r="2693" spans="2:36" x14ac:dyDescent="0.25">
      <c r="B2693" s="2" t="s">
        <v>998</v>
      </c>
      <c r="C2693"/>
      <c r="D2693" s="1" t="s">
        <v>1733</v>
      </c>
      <c r="E2693"/>
      <c r="F2693"/>
      <c r="G2693"/>
      <c r="H2693"/>
      <c r="I2693"/>
      <c r="J2693" s="1" t="s">
        <v>4416</v>
      </c>
      <c r="K2693"/>
      <c r="L2693"/>
      <c r="M2693"/>
      <c r="N2693"/>
      <c r="O2693"/>
      <c r="P2693"/>
      <c r="Q2693" s="13">
        <v>0</v>
      </c>
      <c r="R2693" s="13">
        <v>0</v>
      </c>
      <c r="S2693" s="11">
        <f t="shared" si="411"/>
        <v>0</v>
      </c>
      <c r="T2693" s="5">
        <v>0</v>
      </c>
      <c r="U2693" s="11">
        <f t="shared" si="412"/>
        <v>0</v>
      </c>
      <c r="V2693" s="13" t="s">
        <v>1</v>
      </c>
      <c r="W2693" s="10">
        <f>IFERROR(VLOOKUP(V2693,Curr!$B$2:$C$13,2,FALSE),0)</f>
        <v>11</v>
      </c>
      <c r="X2693" s="11">
        <f t="shared" si="413"/>
        <v>0</v>
      </c>
      <c r="Y2693" s="14">
        <f t="shared" si="414"/>
        <v>0</v>
      </c>
      <c r="Z2693" s="11">
        <f t="shared" si="415"/>
        <v>0</v>
      </c>
      <c r="AA2693" s="4" t="s">
        <v>1</v>
      </c>
      <c r="AB2693" s="10">
        <f>IFERROR(VLOOKUP(AA2693,Curr!$B$2:$C$13,2,FALSE),0)</f>
        <v>11</v>
      </c>
      <c r="AC2693" s="11">
        <f t="shared" si="416"/>
        <v>0</v>
      </c>
      <c r="AD2693" s="11">
        <f t="shared" si="417"/>
        <v>0</v>
      </c>
      <c r="AE2693" s="12">
        <f t="shared" si="418"/>
        <v>0</v>
      </c>
      <c r="AF2693"/>
      <c r="AG2693"/>
      <c r="AH2693"/>
      <c r="AI2693"/>
      <c r="AJ2693"/>
    </row>
    <row r="2694" spans="2:36" x14ac:dyDescent="0.25">
      <c r="B2694" s="2" t="s">
        <v>998</v>
      </c>
      <c r="C2694"/>
      <c r="D2694" s="1" t="s">
        <v>1733</v>
      </c>
      <c r="E2694"/>
      <c r="F2694"/>
      <c r="G2694"/>
      <c r="H2694"/>
      <c r="I2694"/>
      <c r="J2694" s="1" t="s">
        <v>4417</v>
      </c>
      <c r="K2694"/>
      <c r="L2694"/>
      <c r="M2694"/>
      <c r="N2694"/>
      <c r="O2694"/>
      <c r="P2694"/>
      <c r="Q2694" s="13">
        <v>0</v>
      </c>
      <c r="R2694" s="13">
        <v>0</v>
      </c>
      <c r="S2694" s="11">
        <f t="shared" si="411"/>
        <v>0</v>
      </c>
      <c r="T2694" s="5">
        <v>0</v>
      </c>
      <c r="U2694" s="11">
        <f t="shared" si="412"/>
        <v>0</v>
      </c>
      <c r="V2694" s="13" t="s">
        <v>1</v>
      </c>
      <c r="W2694" s="10">
        <f>IFERROR(VLOOKUP(V2694,Curr!$B$2:$C$13,2,FALSE),0)</f>
        <v>11</v>
      </c>
      <c r="X2694" s="11">
        <f t="shared" si="413"/>
        <v>0</v>
      </c>
      <c r="Y2694" s="14">
        <f t="shared" si="414"/>
        <v>0</v>
      </c>
      <c r="Z2694" s="11">
        <f t="shared" si="415"/>
        <v>0</v>
      </c>
      <c r="AA2694" s="4" t="s">
        <v>1</v>
      </c>
      <c r="AB2694" s="10">
        <f>IFERROR(VLOOKUP(AA2694,Curr!$B$2:$C$13,2,FALSE),0)</f>
        <v>11</v>
      </c>
      <c r="AC2694" s="11">
        <f t="shared" si="416"/>
        <v>0</v>
      </c>
      <c r="AD2694" s="11">
        <f t="shared" si="417"/>
        <v>0</v>
      </c>
      <c r="AE2694" s="12">
        <f t="shared" si="418"/>
        <v>0</v>
      </c>
      <c r="AF2694"/>
      <c r="AG2694"/>
      <c r="AH2694"/>
      <c r="AI2694"/>
      <c r="AJ2694"/>
    </row>
    <row r="2695" spans="2:36" x14ac:dyDescent="0.25">
      <c r="B2695" s="2" t="s">
        <v>998</v>
      </c>
      <c r="C2695"/>
      <c r="D2695" s="1" t="s">
        <v>1733</v>
      </c>
      <c r="E2695"/>
      <c r="F2695"/>
      <c r="G2695"/>
      <c r="H2695"/>
      <c r="I2695"/>
      <c r="J2695" s="1" t="s">
        <v>4418</v>
      </c>
      <c r="K2695"/>
      <c r="L2695"/>
      <c r="M2695"/>
      <c r="N2695"/>
      <c r="O2695"/>
      <c r="P2695"/>
      <c r="Q2695" s="13">
        <v>0</v>
      </c>
      <c r="R2695" s="13">
        <v>0</v>
      </c>
      <c r="S2695" s="11">
        <f t="shared" si="411"/>
        <v>0</v>
      </c>
      <c r="T2695" s="5">
        <v>0</v>
      </c>
      <c r="U2695" s="11">
        <f t="shared" si="412"/>
        <v>0</v>
      </c>
      <c r="V2695" s="13" t="s">
        <v>1</v>
      </c>
      <c r="W2695" s="10">
        <f>IFERROR(VLOOKUP(V2695,Curr!$B$2:$C$13,2,FALSE),0)</f>
        <v>11</v>
      </c>
      <c r="X2695" s="11">
        <f t="shared" si="413"/>
        <v>0</v>
      </c>
      <c r="Y2695" s="14">
        <f t="shared" si="414"/>
        <v>0</v>
      </c>
      <c r="Z2695" s="11">
        <f t="shared" si="415"/>
        <v>0</v>
      </c>
      <c r="AA2695" s="4" t="s">
        <v>1</v>
      </c>
      <c r="AB2695" s="10">
        <f>IFERROR(VLOOKUP(AA2695,Curr!$B$2:$C$13,2,FALSE),0)</f>
        <v>11</v>
      </c>
      <c r="AC2695" s="11">
        <f t="shared" si="416"/>
        <v>0</v>
      </c>
      <c r="AD2695" s="11">
        <f t="shared" si="417"/>
        <v>0</v>
      </c>
      <c r="AE2695" s="12">
        <f t="shared" si="418"/>
        <v>0</v>
      </c>
      <c r="AF2695"/>
      <c r="AG2695"/>
      <c r="AH2695"/>
      <c r="AI2695"/>
      <c r="AJ2695"/>
    </row>
    <row r="2696" spans="2:36" x14ac:dyDescent="0.25">
      <c r="B2696" s="2" t="s">
        <v>998</v>
      </c>
      <c r="C2696"/>
      <c r="D2696" s="1" t="s">
        <v>1733</v>
      </c>
      <c r="E2696"/>
      <c r="F2696"/>
      <c r="G2696"/>
      <c r="H2696"/>
      <c r="I2696"/>
      <c r="J2696" s="1" t="s">
        <v>4419</v>
      </c>
      <c r="K2696"/>
      <c r="L2696"/>
      <c r="M2696"/>
      <c r="N2696"/>
      <c r="O2696"/>
      <c r="P2696"/>
      <c r="Q2696" s="13">
        <v>0</v>
      </c>
      <c r="R2696" s="13">
        <v>0</v>
      </c>
      <c r="S2696" s="11">
        <f t="shared" si="411"/>
        <v>0</v>
      </c>
      <c r="T2696" s="5">
        <v>0</v>
      </c>
      <c r="U2696" s="11">
        <f t="shared" si="412"/>
        <v>0</v>
      </c>
      <c r="V2696" s="13" t="s">
        <v>1</v>
      </c>
      <c r="W2696" s="10">
        <f>IFERROR(VLOOKUP(V2696,Curr!$B$2:$C$13,2,FALSE),0)</f>
        <v>11</v>
      </c>
      <c r="X2696" s="11">
        <f t="shared" si="413"/>
        <v>0</v>
      </c>
      <c r="Y2696" s="14">
        <f t="shared" si="414"/>
        <v>0</v>
      </c>
      <c r="Z2696" s="11">
        <f t="shared" si="415"/>
        <v>0</v>
      </c>
      <c r="AA2696" s="4" t="s">
        <v>1</v>
      </c>
      <c r="AB2696" s="10">
        <f>IFERROR(VLOOKUP(AA2696,Curr!$B$2:$C$13,2,FALSE),0)</f>
        <v>11</v>
      </c>
      <c r="AC2696" s="11">
        <f t="shared" si="416"/>
        <v>0</v>
      </c>
      <c r="AD2696" s="11">
        <f t="shared" si="417"/>
        <v>0</v>
      </c>
      <c r="AE2696" s="12">
        <f t="shared" si="418"/>
        <v>0</v>
      </c>
      <c r="AF2696"/>
      <c r="AG2696"/>
      <c r="AH2696"/>
      <c r="AI2696"/>
      <c r="AJ2696"/>
    </row>
    <row r="2697" spans="2:36" x14ac:dyDescent="0.25">
      <c r="B2697" s="2" t="s">
        <v>998</v>
      </c>
      <c r="C2697"/>
      <c r="D2697" s="1" t="s">
        <v>1733</v>
      </c>
      <c r="E2697"/>
      <c r="F2697"/>
      <c r="G2697"/>
      <c r="H2697"/>
      <c r="I2697"/>
      <c r="J2697" s="1" t="s">
        <v>4420</v>
      </c>
      <c r="K2697"/>
      <c r="L2697"/>
      <c r="M2697"/>
      <c r="N2697"/>
      <c r="O2697"/>
      <c r="P2697"/>
      <c r="Q2697" s="13">
        <v>0</v>
      </c>
      <c r="R2697" s="13">
        <v>0</v>
      </c>
      <c r="S2697" s="11">
        <f t="shared" si="411"/>
        <v>0</v>
      </c>
      <c r="T2697" s="5">
        <v>0</v>
      </c>
      <c r="U2697" s="11">
        <f t="shared" si="412"/>
        <v>0</v>
      </c>
      <c r="V2697" s="13" t="s">
        <v>1</v>
      </c>
      <c r="W2697" s="10">
        <f>IFERROR(VLOOKUP(V2697,Curr!$B$2:$C$13,2,FALSE),0)</f>
        <v>11</v>
      </c>
      <c r="X2697" s="11">
        <f t="shared" si="413"/>
        <v>0</v>
      </c>
      <c r="Y2697" s="14">
        <f t="shared" si="414"/>
        <v>0</v>
      </c>
      <c r="Z2697" s="11">
        <f t="shared" si="415"/>
        <v>0</v>
      </c>
      <c r="AA2697" s="4" t="s">
        <v>1</v>
      </c>
      <c r="AB2697" s="10">
        <f>IFERROR(VLOOKUP(AA2697,Curr!$B$2:$C$13,2,FALSE),0)</f>
        <v>11</v>
      </c>
      <c r="AC2697" s="11">
        <f t="shared" si="416"/>
        <v>0</v>
      </c>
      <c r="AD2697" s="11">
        <f t="shared" si="417"/>
        <v>0</v>
      </c>
      <c r="AE2697" s="12">
        <f t="shared" si="418"/>
        <v>0</v>
      </c>
      <c r="AF2697"/>
      <c r="AG2697"/>
      <c r="AH2697"/>
      <c r="AI2697"/>
      <c r="AJ2697"/>
    </row>
    <row r="2698" spans="2:36" x14ac:dyDescent="0.25">
      <c r="B2698" s="2" t="s">
        <v>998</v>
      </c>
      <c r="C2698"/>
      <c r="D2698" s="1" t="s">
        <v>1733</v>
      </c>
      <c r="E2698"/>
      <c r="F2698"/>
      <c r="G2698"/>
      <c r="H2698"/>
      <c r="I2698"/>
      <c r="J2698" s="1" t="s">
        <v>4421</v>
      </c>
      <c r="K2698"/>
      <c r="L2698"/>
      <c r="M2698"/>
      <c r="N2698"/>
      <c r="O2698"/>
      <c r="P2698"/>
      <c r="Q2698" s="13">
        <v>0</v>
      </c>
      <c r="R2698" s="13">
        <v>0</v>
      </c>
      <c r="S2698" s="11">
        <f t="shared" si="411"/>
        <v>0</v>
      </c>
      <c r="T2698" s="5">
        <v>0</v>
      </c>
      <c r="U2698" s="11">
        <f t="shared" si="412"/>
        <v>0</v>
      </c>
      <c r="V2698" s="13" t="s">
        <v>1</v>
      </c>
      <c r="W2698" s="10">
        <f>IFERROR(VLOOKUP(V2698,Curr!$B$2:$C$13,2,FALSE),0)</f>
        <v>11</v>
      </c>
      <c r="X2698" s="11">
        <f t="shared" si="413"/>
        <v>0</v>
      </c>
      <c r="Y2698" s="14">
        <f t="shared" si="414"/>
        <v>0</v>
      </c>
      <c r="Z2698" s="11">
        <f t="shared" si="415"/>
        <v>0</v>
      </c>
      <c r="AA2698" s="4" t="s">
        <v>1</v>
      </c>
      <c r="AB2698" s="10">
        <f>IFERROR(VLOOKUP(AA2698,Curr!$B$2:$C$13,2,FALSE),0)</f>
        <v>11</v>
      </c>
      <c r="AC2698" s="11">
        <f t="shared" si="416"/>
        <v>0</v>
      </c>
      <c r="AD2698" s="11">
        <f t="shared" si="417"/>
        <v>0</v>
      </c>
      <c r="AE2698" s="12">
        <f t="shared" si="418"/>
        <v>0</v>
      </c>
      <c r="AF2698"/>
      <c r="AG2698"/>
      <c r="AH2698"/>
      <c r="AI2698"/>
      <c r="AJ2698"/>
    </row>
    <row r="2699" spans="2:36" x14ac:dyDescent="0.25">
      <c r="B2699" s="2" t="s">
        <v>998</v>
      </c>
      <c r="C2699"/>
      <c r="D2699" s="1" t="s">
        <v>1733</v>
      </c>
      <c r="E2699"/>
      <c r="F2699"/>
      <c r="G2699"/>
      <c r="H2699"/>
      <c r="I2699"/>
      <c r="J2699" s="1" t="s">
        <v>4422</v>
      </c>
      <c r="K2699"/>
      <c r="L2699"/>
      <c r="M2699"/>
      <c r="N2699"/>
      <c r="O2699"/>
      <c r="P2699"/>
      <c r="Q2699" s="13">
        <v>0</v>
      </c>
      <c r="R2699" s="13">
        <v>0</v>
      </c>
      <c r="S2699" s="11">
        <f t="shared" si="411"/>
        <v>0</v>
      </c>
      <c r="T2699" s="5">
        <v>0</v>
      </c>
      <c r="U2699" s="11">
        <f t="shared" si="412"/>
        <v>0</v>
      </c>
      <c r="V2699" s="13" t="s">
        <v>1</v>
      </c>
      <c r="W2699" s="10">
        <f>IFERROR(VLOOKUP(V2699,Curr!$B$2:$C$13,2,FALSE),0)</f>
        <v>11</v>
      </c>
      <c r="X2699" s="11">
        <f t="shared" si="413"/>
        <v>0</v>
      </c>
      <c r="Y2699" s="14">
        <f t="shared" si="414"/>
        <v>0</v>
      </c>
      <c r="Z2699" s="11">
        <f t="shared" si="415"/>
        <v>0</v>
      </c>
      <c r="AA2699" s="4" t="s">
        <v>1</v>
      </c>
      <c r="AB2699" s="10">
        <f>IFERROR(VLOOKUP(AA2699,Curr!$B$2:$C$13,2,FALSE),0)</f>
        <v>11</v>
      </c>
      <c r="AC2699" s="11">
        <f t="shared" si="416"/>
        <v>0</v>
      </c>
      <c r="AD2699" s="11">
        <f t="shared" si="417"/>
        <v>0</v>
      </c>
      <c r="AE2699" s="12">
        <f t="shared" si="418"/>
        <v>0</v>
      </c>
      <c r="AF2699"/>
      <c r="AG2699"/>
      <c r="AH2699"/>
      <c r="AI2699"/>
      <c r="AJ2699"/>
    </row>
    <row r="2700" spans="2:36" x14ac:dyDescent="0.25">
      <c r="B2700" s="2" t="s">
        <v>998</v>
      </c>
      <c r="C2700"/>
      <c r="D2700" s="1" t="s">
        <v>1733</v>
      </c>
      <c r="E2700"/>
      <c r="F2700"/>
      <c r="G2700"/>
      <c r="H2700"/>
      <c r="I2700"/>
      <c r="J2700" s="1" t="s">
        <v>4423</v>
      </c>
      <c r="K2700"/>
      <c r="L2700"/>
      <c r="M2700"/>
      <c r="N2700"/>
      <c r="O2700"/>
      <c r="P2700"/>
      <c r="Q2700" s="13">
        <v>0</v>
      </c>
      <c r="R2700" s="13">
        <v>0</v>
      </c>
      <c r="S2700" s="11">
        <f t="shared" si="411"/>
        <v>0</v>
      </c>
      <c r="T2700" s="5">
        <v>0</v>
      </c>
      <c r="U2700" s="11">
        <f t="shared" si="412"/>
        <v>0</v>
      </c>
      <c r="V2700" s="13" t="s">
        <v>1</v>
      </c>
      <c r="W2700" s="10">
        <f>IFERROR(VLOOKUP(V2700,Curr!$B$2:$C$13,2,FALSE),0)</f>
        <v>11</v>
      </c>
      <c r="X2700" s="11">
        <f t="shared" si="413"/>
        <v>0</v>
      </c>
      <c r="Y2700" s="14">
        <f t="shared" si="414"/>
        <v>0</v>
      </c>
      <c r="Z2700" s="11">
        <f t="shared" si="415"/>
        <v>0</v>
      </c>
      <c r="AA2700" s="4" t="s">
        <v>1</v>
      </c>
      <c r="AB2700" s="10">
        <f>IFERROR(VLOOKUP(AA2700,Curr!$B$2:$C$13,2,FALSE),0)</f>
        <v>11</v>
      </c>
      <c r="AC2700" s="11">
        <f t="shared" si="416"/>
        <v>0</v>
      </c>
      <c r="AD2700" s="11">
        <f t="shared" si="417"/>
        <v>0</v>
      </c>
      <c r="AE2700" s="12">
        <f t="shared" si="418"/>
        <v>0</v>
      </c>
      <c r="AF2700"/>
      <c r="AG2700"/>
      <c r="AH2700"/>
      <c r="AI2700"/>
      <c r="AJ2700"/>
    </row>
    <row r="2701" spans="2:36" x14ac:dyDescent="0.25">
      <c r="B2701" s="2" t="s">
        <v>998</v>
      </c>
      <c r="C2701"/>
      <c r="D2701" s="1" t="s">
        <v>1733</v>
      </c>
      <c r="E2701"/>
      <c r="F2701"/>
      <c r="G2701"/>
      <c r="H2701"/>
      <c r="I2701"/>
      <c r="J2701" s="1" t="s">
        <v>4424</v>
      </c>
      <c r="K2701"/>
      <c r="L2701"/>
      <c r="M2701"/>
      <c r="N2701"/>
      <c r="O2701"/>
      <c r="P2701"/>
      <c r="Q2701" s="13">
        <v>0</v>
      </c>
      <c r="R2701" s="13">
        <v>0</v>
      </c>
      <c r="S2701" s="11">
        <f t="shared" si="411"/>
        <v>0</v>
      </c>
      <c r="T2701" s="5">
        <v>0</v>
      </c>
      <c r="U2701" s="11">
        <f t="shared" si="412"/>
        <v>0</v>
      </c>
      <c r="V2701" s="13" t="s">
        <v>1</v>
      </c>
      <c r="W2701" s="10">
        <f>IFERROR(VLOOKUP(V2701,Curr!$B$2:$C$13,2,FALSE),0)</f>
        <v>11</v>
      </c>
      <c r="X2701" s="11">
        <f t="shared" si="413"/>
        <v>0</v>
      </c>
      <c r="Y2701" s="14">
        <f t="shared" si="414"/>
        <v>0</v>
      </c>
      <c r="Z2701" s="11">
        <f t="shared" si="415"/>
        <v>0</v>
      </c>
      <c r="AA2701" s="4" t="s">
        <v>1</v>
      </c>
      <c r="AB2701" s="10">
        <f>IFERROR(VLOOKUP(AA2701,Curr!$B$2:$C$13,2,FALSE),0)</f>
        <v>11</v>
      </c>
      <c r="AC2701" s="11">
        <f t="shared" si="416"/>
        <v>0</v>
      </c>
      <c r="AD2701" s="11">
        <f t="shared" si="417"/>
        <v>0</v>
      </c>
      <c r="AE2701" s="12">
        <f t="shared" si="418"/>
        <v>0</v>
      </c>
      <c r="AF2701"/>
      <c r="AG2701"/>
      <c r="AH2701"/>
      <c r="AI2701"/>
      <c r="AJ2701"/>
    </row>
    <row r="2702" spans="2:36" x14ac:dyDescent="0.25">
      <c r="B2702" s="2" t="s">
        <v>998</v>
      </c>
      <c r="C2702"/>
      <c r="D2702" s="1" t="s">
        <v>1733</v>
      </c>
      <c r="E2702"/>
      <c r="F2702"/>
      <c r="G2702"/>
      <c r="H2702"/>
      <c r="I2702"/>
      <c r="J2702" s="1" t="s">
        <v>4425</v>
      </c>
      <c r="K2702"/>
      <c r="L2702"/>
      <c r="M2702"/>
      <c r="N2702"/>
      <c r="O2702"/>
      <c r="P2702"/>
      <c r="Q2702" s="13">
        <v>0</v>
      </c>
      <c r="R2702" s="13">
        <v>0</v>
      </c>
      <c r="S2702" s="11">
        <f t="shared" si="411"/>
        <v>0</v>
      </c>
      <c r="T2702" s="5">
        <v>0</v>
      </c>
      <c r="U2702" s="11">
        <f t="shared" si="412"/>
        <v>0</v>
      </c>
      <c r="V2702" s="13" t="s">
        <v>1</v>
      </c>
      <c r="W2702" s="10">
        <f>IFERROR(VLOOKUP(V2702,Curr!$B$2:$C$13,2,FALSE),0)</f>
        <v>11</v>
      </c>
      <c r="X2702" s="11">
        <f t="shared" si="413"/>
        <v>0</v>
      </c>
      <c r="Y2702" s="14">
        <f t="shared" si="414"/>
        <v>0</v>
      </c>
      <c r="Z2702" s="11">
        <f t="shared" si="415"/>
        <v>0</v>
      </c>
      <c r="AA2702" s="4" t="s">
        <v>1</v>
      </c>
      <c r="AB2702" s="10">
        <f>IFERROR(VLOOKUP(AA2702,Curr!$B$2:$C$13,2,FALSE),0)</f>
        <v>11</v>
      </c>
      <c r="AC2702" s="11">
        <f t="shared" si="416"/>
        <v>0</v>
      </c>
      <c r="AD2702" s="11">
        <f t="shared" si="417"/>
        <v>0</v>
      </c>
      <c r="AE2702" s="12">
        <f t="shared" si="418"/>
        <v>0</v>
      </c>
      <c r="AF2702"/>
      <c r="AG2702"/>
      <c r="AH2702"/>
      <c r="AI2702"/>
      <c r="AJ2702"/>
    </row>
    <row r="2703" spans="2:36" x14ac:dyDescent="0.25">
      <c r="B2703" s="2" t="s">
        <v>998</v>
      </c>
      <c r="C2703"/>
      <c r="D2703" s="1" t="s">
        <v>1733</v>
      </c>
      <c r="E2703"/>
      <c r="F2703"/>
      <c r="G2703"/>
      <c r="H2703"/>
      <c r="I2703"/>
      <c r="J2703" s="1" t="s">
        <v>4426</v>
      </c>
      <c r="K2703"/>
      <c r="L2703"/>
      <c r="M2703"/>
      <c r="N2703"/>
      <c r="O2703"/>
      <c r="P2703"/>
      <c r="Q2703" s="13">
        <v>0</v>
      </c>
      <c r="R2703" s="13">
        <v>0</v>
      </c>
      <c r="S2703" s="11">
        <f t="shared" si="411"/>
        <v>0</v>
      </c>
      <c r="T2703" s="5">
        <v>0</v>
      </c>
      <c r="U2703" s="11">
        <f t="shared" si="412"/>
        <v>0</v>
      </c>
      <c r="V2703" s="13" t="s">
        <v>1</v>
      </c>
      <c r="W2703" s="10">
        <f>IFERROR(VLOOKUP(V2703,Curr!$B$2:$C$13,2,FALSE),0)</f>
        <v>11</v>
      </c>
      <c r="X2703" s="11">
        <f t="shared" si="413"/>
        <v>0</v>
      </c>
      <c r="Y2703" s="14">
        <f t="shared" si="414"/>
        <v>0</v>
      </c>
      <c r="Z2703" s="11">
        <f t="shared" si="415"/>
        <v>0</v>
      </c>
      <c r="AA2703" s="4" t="s">
        <v>1</v>
      </c>
      <c r="AB2703" s="10">
        <f>IFERROR(VLOOKUP(AA2703,Curr!$B$2:$C$13,2,FALSE),0)</f>
        <v>11</v>
      </c>
      <c r="AC2703" s="11">
        <f t="shared" si="416"/>
        <v>0</v>
      </c>
      <c r="AD2703" s="11">
        <f t="shared" si="417"/>
        <v>0</v>
      </c>
      <c r="AE2703" s="12">
        <f t="shared" si="418"/>
        <v>0</v>
      </c>
      <c r="AF2703"/>
      <c r="AG2703"/>
      <c r="AH2703"/>
      <c r="AI2703"/>
      <c r="AJ2703"/>
    </row>
    <row r="2704" spans="2:36" x14ac:dyDescent="0.25">
      <c r="B2704" s="2" t="s">
        <v>998</v>
      </c>
      <c r="C2704"/>
      <c r="D2704" s="1" t="s">
        <v>1733</v>
      </c>
      <c r="E2704"/>
      <c r="F2704"/>
      <c r="G2704"/>
      <c r="H2704"/>
      <c r="I2704"/>
      <c r="J2704" s="1" t="s">
        <v>4427</v>
      </c>
      <c r="K2704"/>
      <c r="L2704"/>
      <c r="M2704"/>
      <c r="N2704"/>
      <c r="O2704"/>
      <c r="P2704"/>
      <c r="Q2704" s="13">
        <v>0</v>
      </c>
      <c r="R2704" s="13">
        <v>0</v>
      </c>
      <c r="S2704" s="11">
        <f t="shared" si="411"/>
        <v>0</v>
      </c>
      <c r="T2704" s="5">
        <v>0</v>
      </c>
      <c r="U2704" s="11">
        <f t="shared" si="412"/>
        <v>0</v>
      </c>
      <c r="V2704" s="13" t="s">
        <v>1</v>
      </c>
      <c r="W2704" s="10">
        <f>IFERROR(VLOOKUP(V2704,Curr!$B$2:$C$13,2,FALSE),0)</f>
        <v>11</v>
      </c>
      <c r="X2704" s="11">
        <f t="shared" si="413"/>
        <v>0</v>
      </c>
      <c r="Y2704" s="14">
        <f t="shared" si="414"/>
        <v>0</v>
      </c>
      <c r="Z2704" s="11">
        <f t="shared" si="415"/>
        <v>0</v>
      </c>
      <c r="AA2704" s="4" t="s">
        <v>1</v>
      </c>
      <c r="AB2704" s="10">
        <f>IFERROR(VLOOKUP(AA2704,Curr!$B$2:$C$13,2,FALSE),0)</f>
        <v>11</v>
      </c>
      <c r="AC2704" s="11">
        <f t="shared" si="416"/>
        <v>0</v>
      </c>
      <c r="AD2704" s="11">
        <f t="shared" si="417"/>
        <v>0</v>
      </c>
      <c r="AE2704" s="12">
        <f t="shared" si="418"/>
        <v>0</v>
      </c>
      <c r="AF2704"/>
      <c r="AG2704"/>
      <c r="AH2704"/>
      <c r="AI2704"/>
      <c r="AJ2704"/>
    </row>
    <row r="2705" spans="2:36" x14ac:dyDescent="0.25">
      <c r="B2705" s="2" t="s">
        <v>998</v>
      </c>
      <c r="C2705"/>
      <c r="D2705" s="1" t="s">
        <v>1733</v>
      </c>
      <c r="E2705"/>
      <c r="F2705"/>
      <c r="G2705"/>
      <c r="H2705"/>
      <c r="I2705"/>
      <c r="J2705" s="1" t="s">
        <v>4428</v>
      </c>
      <c r="K2705"/>
      <c r="L2705"/>
      <c r="M2705"/>
      <c r="N2705"/>
      <c r="O2705"/>
      <c r="P2705"/>
      <c r="Q2705" s="13">
        <v>0</v>
      </c>
      <c r="R2705" s="13">
        <v>0</v>
      </c>
      <c r="S2705" s="11">
        <f t="shared" si="411"/>
        <v>0</v>
      </c>
      <c r="T2705" s="5">
        <v>0</v>
      </c>
      <c r="U2705" s="11">
        <f t="shared" si="412"/>
        <v>0</v>
      </c>
      <c r="V2705" s="13" t="s">
        <v>1</v>
      </c>
      <c r="W2705" s="10">
        <f>IFERROR(VLOOKUP(V2705,Curr!$B$2:$C$13,2,FALSE),0)</f>
        <v>11</v>
      </c>
      <c r="X2705" s="11">
        <f t="shared" si="413"/>
        <v>0</v>
      </c>
      <c r="Y2705" s="14">
        <f t="shared" si="414"/>
        <v>0</v>
      </c>
      <c r="Z2705" s="11">
        <f t="shared" si="415"/>
        <v>0</v>
      </c>
      <c r="AA2705" s="4" t="s">
        <v>1</v>
      </c>
      <c r="AB2705" s="10">
        <f>IFERROR(VLOOKUP(AA2705,Curr!$B$2:$C$13,2,FALSE),0)</f>
        <v>11</v>
      </c>
      <c r="AC2705" s="11">
        <f t="shared" si="416"/>
        <v>0</v>
      </c>
      <c r="AD2705" s="11">
        <f t="shared" si="417"/>
        <v>0</v>
      </c>
      <c r="AE2705" s="12">
        <f t="shared" si="418"/>
        <v>0</v>
      </c>
      <c r="AF2705"/>
      <c r="AG2705"/>
      <c r="AH2705"/>
      <c r="AI2705"/>
      <c r="AJ2705"/>
    </row>
    <row r="2706" spans="2:36" x14ac:dyDescent="0.25">
      <c r="B2706" s="2" t="s">
        <v>998</v>
      </c>
      <c r="C2706"/>
      <c r="D2706" s="1" t="s">
        <v>1733</v>
      </c>
      <c r="E2706"/>
      <c r="F2706"/>
      <c r="G2706"/>
      <c r="H2706"/>
      <c r="I2706"/>
      <c r="J2706" s="1" t="s">
        <v>4429</v>
      </c>
      <c r="K2706"/>
      <c r="L2706"/>
      <c r="M2706"/>
      <c r="N2706"/>
      <c r="O2706"/>
      <c r="P2706"/>
      <c r="Q2706" s="13">
        <v>0</v>
      </c>
      <c r="R2706" s="13">
        <v>0</v>
      </c>
      <c r="S2706" s="11">
        <f t="shared" si="411"/>
        <v>0</v>
      </c>
      <c r="T2706" s="5">
        <v>0</v>
      </c>
      <c r="U2706" s="11">
        <f t="shared" si="412"/>
        <v>0</v>
      </c>
      <c r="V2706" s="13" t="s">
        <v>1</v>
      </c>
      <c r="W2706" s="10">
        <f>IFERROR(VLOOKUP(V2706,Curr!$B$2:$C$13,2,FALSE),0)</f>
        <v>11</v>
      </c>
      <c r="X2706" s="11">
        <f t="shared" si="413"/>
        <v>0</v>
      </c>
      <c r="Y2706" s="14">
        <f t="shared" si="414"/>
        <v>0</v>
      </c>
      <c r="Z2706" s="11">
        <f t="shared" si="415"/>
        <v>0</v>
      </c>
      <c r="AA2706" s="4" t="s">
        <v>1</v>
      </c>
      <c r="AB2706" s="10">
        <f>IFERROR(VLOOKUP(AA2706,Curr!$B$2:$C$13,2,FALSE),0)</f>
        <v>11</v>
      </c>
      <c r="AC2706" s="11">
        <f t="shared" si="416"/>
        <v>0</v>
      </c>
      <c r="AD2706" s="11">
        <f t="shared" si="417"/>
        <v>0</v>
      </c>
      <c r="AE2706" s="12">
        <f t="shared" si="418"/>
        <v>0</v>
      </c>
      <c r="AF2706"/>
      <c r="AG2706"/>
      <c r="AH2706"/>
      <c r="AI2706"/>
      <c r="AJ2706"/>
    </row>
    <row r="2707" spans="2:36" x14ac:dyDescent="0.25">
      <c r="B2707" s="2" t="s">
        <v>998</v>
      </c>
      <c r="C2707"/>
      <c r="D2707" s="1" t="s">
        <v>1733</v>
      </c>
      <c r="E2707"/>
      <c r="F2707"/>
      <c r="G2707"/>
      <c r="H2707"/>
      <c r="I2707"/>
      <c r="J2707" s="1" t="s">
        <v>4430</v>
      </c>
      <c r="K2707"/>
      <c r="L2707"/>
      <c r="M2707"/>
      <c r="N2707"/>
      <c r="O2707"/>
      <c r="P2707"/>
      <c r="Q2707" s="13">
        <v>0</v>
      </c>
      <c r="R2707" s="13">
        <v>0</v>
      </c>
      <c r="S2707" s="11">
        <f t="shared" si="411"/>
        <v>0</v>
      </c>
      <c r="T2707" s="5">
        <v>0</v>
      </c>
      <c r="U2707" s="11">
        <f t="shared" si="412"/>
        <v>0</v>
      </c>
      <c r="V2707" s="13" t="s">
        <v>1</v>
      </c>
      <c r="W2707" s="10">
        <f>IFERROR(VLOOKUP(V2707,Curr!$B$2:$C$13,2,FALSE),0)</f>
        <v>11</v>
      </c>
      <c r="X2707" s="11">
        <f t="shared" si="413"/>
        <v>0</v>
      </c>
      <c r="Y2707" s="14">
        <f t="shared" si="414"/>
        <v>0</v>
      </c>
      <c r="Z2707" s="11">
        <f t="shared" si="415"/>
        <v>0</v>
      </c>
      <c r="AA2707" s="4" t="s">
        <v>1</v>
      </c>
      <c r="AB2707" s="10">
        <f>IFERROR(VLOOKUP(AA2707,Curr!$B$2:$C$13,2,FALSE),0)</f>
        <v>11</v>
      </c>
      <c r="AC2707" s="11">
        <f t="shared" si="416"/>
        <v>0</v>
      </c>
      <c r="AD2707" s="11">
        <f t="shared" si="417"/>
        <v>0</v>
      </c>
      <c r="AE2707" s="12">
        <f t="shared" si="418"/>
        <v>0</v>
      </c>
      <c r="AF2707"/>
      <c r="AG2707"/>
      <c r="AH2707"/>
      <c r="AI2707"/>
      <c r="AJ2707"/>
    </row>
    <row r="2708" spans="2:36" x14ac:dyDescent="0.25">
      <c r="B2708" s="2" t="s">
        <v>998</v>
      </c>
      <c r="C2708"/>
      <c r="D2708" s="1" t="s">
        <v>1733</v>
      </c>
      <c r="E2708"/>
      <c r="F2708"/>
      <c r="G2708"/>
      <c r="H2708"/>
      <c r="I2708"/>
      <c r="J2708" s="1" t="s">
        <v>4431</v>
      </c>
      <c r="K2708"/>
      <c r="L2708"/>
      <c r="M2708"/>
      <c r="N2708"/>
      <c r="O2708"/>
      <c r="P2708"/>
      <c r="Q2708" s="13">
        <v>0</v>
      </c>
      <c r="R2708" s="13">
        <v>0</v>
      </c>
      <c r="S2708" s="11">
        <f t="shared" si="411"/>
        <v>0</v>
      </c>
      <c r="T2708" s="5">
        <v>0</v>
      </c>
      <c r="U2708" s="11">
        <f t="shared" si="412"/>
        <v>0</v>
      </c>
      <c r="V2708" s="13" t="s">
        <v>1</v>
      </c>
      <c r="W2708" s="10">
        <f>IFERROR(VLOOKUP(V2708,Curr!$B$2:$C$13,2,FALSE),0)</f>
        <v>11</v>
      </c>
      <c r="X2708" s="11">
        <f t="shared" si="413"/>
        <v>0</v>
      </c>
      <c r="Y2708" s="14">
        <f t="shared" si="414"/>
        <v>0</v>
      </c>
      <c r="Z2708" s="11">
        <f t="shared" si="415"/>
        <v>0</v>
      </c>
      <c r="AA2708" s="4" t="s">
        <v>1</v>
      </c>
      <c r="AB2708" s="10">
        <f>IFERROR(VLOOKUP(AA2708,Curr!$B$2:$C$13,2,FALSE),0)</f>
        <v>11</v>
      </c>
      <c r="AC2708" s="11">
        <f t="shared" si="416"/>
        <v>0</v>
      </c>
      <c r="AD2708" s="11">
        <f t="shared" si="417"/>
        <v>0</v>
      </c>
      <c r="AE2708" s="12">
        <f t="shared" si="418"/>
        <v>0</v>
      </c>
      <c r="AF2708"/>
      <c r="AG2708"/>
      <c r="AH2708"/>
      <c r="AI2708"/>
      <c r="AJ2708"/>
    </row>
    <row r="2709" spans="2:36" x14ac:dyDescent="0.25">
      <c r="B2709" s="2" t="s">
        <v>998</v>
      </c>
      <c r="C2709"/>
      <c r="D2709" s="1" t="s">
        <v>1733</v>
      </c>
      <c r="E2709"/>
      <c r="F2709"/>
      <c r="G2709"/>
      <c r="H2709"/>
      <c r="I2709"/>
      <c r="J2709" s="1" t="s">
        <v>4432</v>
      </c>
      <c r="K2709"/>
      <c r="L2709"/>
      <c r="M2709"/>
      <c r="N2709"/>
      <c r="O2709"/>
      <c r="P2709"/>
      <c r="Q2709" s="13">
        <v>0</v>
      </c>
      <c r="R2709" s="13">
        <v>0</v>
      </c>
      <c r="S2709" s="11">
        <f t="shared" si="411"/>
        <v>0</v>
      </c>
      <c r="T2709" s="5">
        <v>0</v>
      </c>
      <c r="U2709" s="11">
        <f t="shared" si="412"/>
        <v>0</v>
      </c>
      <c r="V2709" s="13" t="s">
        <v>1</v>
      </c>
      <c r="W2709" s="10">
        <f>IFERROR(VLOOKUP(V2709,Curr!$B$2:$C$13,2,FALSE),0)</f>
        <v>11</v>
      </c>
      <c r="X2709" s="11">
        <f t="shared" si="413"/>
        <v>0</v>
      </c>
      <c r="Y2709" s="14">
        <f t="shared" si="414"/>
        <v>0</v>
      </c>
      <c r="Z2709" s="11">
        <f t="shared" si="415"/>
        <v>0</v>
      </c>
      <c r="AA2709" s="4" t="s">
        <v>1</v>
      </c>
      <c r="AB2709" s="10">
        <f>IFERROR(VLOOKUP(AA2709,Curr!$B$2:$C$13,2,FALSE),0)</f>
        <v>11</v>
      </c>
      <c r="AC2709" s="11">
        <f t="shared" si="416"/>
        <v>0</v>
      </c>
      <c r="AD2709" s="11">
        <f t="shared" si="417"/>
        <v>0</v>
      </c>
      <c r="AE2709" s="12">
        <f t="shared" si="418"/>
        <v>0</v>
      </c>
      <c r="AF2709"/>
      <c r="AG2709"/>
      <c r="AH2709"/>
      <c r="AI2709"/>
      <c r="AJ2709"/>
    </row>
    <row r="2710" spans="2:36" x14ac:dyDescent="0.25">
      <c r="B2710" s="2" t="s">
        <v>998</v>
      </c>
      <c r="C2710"/>
      <c r="D2710" s="1" t="s">
        <v>1733</v>
      </c>
      <c r="E2710"/>
      <c r="F2710"/>
      <c r="G2710"/>
      <c r="H2710"/>
      <c r="I2710"/>
      <c r="J2710" s="1" t="s">
        <v>4433</v>
      </c>
      <c r="K2710"/>
      <c r="L2710"/>
      <c r="M2710"/>
      <c r="N2710"/>
      <c r="O2710"/>
      <c r="P2710"/>
      <c r="Q2710" s="13">
        <v>0</v>
      </c>
      <c r="R2710" s="13">
        <v>0</v>
      </c>
      <c r="S2710" s="11">
        <f t="shared" si="411"/>
        <v>0</v>
      </c>
      <c r="T2710" s="5">
        <v>0</v>
      </c>
      <c r="U2710" s="11">
        <f t="shared" si="412"/>
        <v>0</v>
      </c>
      <c r="V2710" s="13" t="s">
        <v>1</v>
      </c>
      <c r="W2710" s="10">
        <f>IFERROR(VLOOKUP(V2710,Curr!$B$2:$C$13,2,FALSE),0)</f>
        <v>11</v>
      </c>
      <c r="X2710" s="11">
        <f t="shared" si="413"/>
        <v>0</v>
      </c>
      <c r="Y2710" s="14">
        <f t="shared" si="414"/>
        <v>0</v>
      </c>
      <c r="Z2710" s="11">
        <f t="shared" si="415"/>
        <v>0</v>
      </c>
      <c r="AA2710" s="4" t="s">
        <v>1</v>
      </c>
      <c r="AB2710" s="10">
        <f>IFERROR(VLOOKUP(AA2710,Curr!$B$2:$C$13,2,FALSE),0)</f>
        <v>11</v>
      </c>
      <c r="AC2710" s="11">
        <f t="shared" si="416"/>
        <v>0</v>
      </c>
      <c r="AD2710" s="11">
        <f t="shared" si="417"/>
        <v>0</v>
      </c>
      <c r="AE2710" s="12">
        <f t="shared" si="418"/>
        <v>0</v>
      </c>
      <c r="AF2710"/>
      <c r="AG2710"/>
      <c r="AH2710"/>
      <c r="AI2710"/>
      <c r="AJ2710"/>
    </row>
    <row r="2711" spans="2:36" x14ac:dyDescent="0.25">
      <c r="B2711" s="2" t="s">
        <v>998</v>
      </c>
      <c r="C2711"/>
      <c r="D2711" s="1" t="s">
        <v>1733</v>
      </c>
      <c r="E2711"/>
      <c r="F2711"/>
      <c r="G2711"/>
      <c r="H2711"/>
      <c r="I2711"/>
      <c r="J2711" s="1" t="s">
        <v>4434</v>
      </c>
      <c r="K2711"/>
      <c r="L2711"/>
      <c r="M2711"/>
      <c r="N2711"/>
      <c r="O2711"/>
      <c r="P2711"/>
      <c r="Q2711" s="13">
        <v>0</v>
      </c>
      <c r="R2711" s="13">
        <v>0</v>
      </c>
      <c r="S2711" s="11">
        <f t="shared" si="411"/>
        <v>0</v>
      </c>
      <c r="T2711" s="5">
        <v>0</v>
      </c>
      <c r="U2711" s="11">
        <f t="shared" si="412"/>
        <v>0</v>
      </c>
      <c r="V2711" s="13" t="s">
        <v>1</v>
      </c>
      <c r="W2711" s="10">
        <f>IFERROR(VLOOKUP(V2711,Curr!$B$2:$C$13,2,FALSE),0)</f>
        <v>11</v>
      </c>
      <c r="X2711" s="11">
        <f t="shared" si="413"/>
        <v>0</v>
      </c>
      <c r="Y2711" s="14">
        <f t="shared" si="414"/>
        <v>0</v>
      </c>
      <c r="Z2711" s="11">
        <f t="shared" si="415"/>
        <v>0</v>
      </c>
      <c r="AA2711" s="4" t="s">
        <v>1</v>
      </c>
      <c r="AB2711" s="10">
        <f>IFERROR(VLOOKUP(AA2711,Curr!$B$2:$C$13,2,FALSE),0)</f>
        <v>11</v>
      </c>
      <c r="AC2711" s="11">
        <f t="shared" si="416"/>
        <v>0</v>
      </c>
      <c r="AD2711" s="11">
        <f t="shared" si="417"/>
        <v>0</v>
      </c>
      <c r="AE2711" s="12">
        <f t="shared" si="418"/>
        <v>0</v>
      </c>
      <c r="AF2711"/>
      <c r="AG2711"/>
      <c r="AH2711"/>
      <c r="AI2711"/>
      <c r="AJ2711"/>
    </row>
    <row r="2712" spans="2:36" x14ac:dyDescent="0.25">
      <c r="B2712" s="2" t="s">
        <v>998</v>
      </c>
      <c r="C2712"/>
      <c r="D2712" s="1" t="s">
        <v>1733</v>
      </c>
      <c r="E2712"/>
      <c r="F2712"/>
      <c r="G2712"/>
      <c r="H2712"/>
      <c r="I2712"/>
      <c r="J2712" s="1" t="s">
        <v>4435</v>
      </c>
      <c r="K2712"/>
      <c r="L2712"/>
      <c r="M2712"/>
      <c r="N2712"/>
      <c r="O2712"/>
      <c r="P2712"/>
      <c r="Q2712" s="13">
        <v>0</v>
      </c>
      <c r="R2712" s="13">
        <v>0</v>
      </c>
      <c r="S2712" s="11">
        <f t="shared" si="411"/>
        <v>0</v>
      </c>
      <c r="T2712" s="5">
        <v>0</v>
      </c>
      <c r="U2712" s="11">
        <f t="shared" si="412"/>
        <v>0</v>
      </c>
      <c r="V2712" s="13" t="s">
        <v>1</v>
      </c>
      <c r="W2712" s="10">
        <f>IFERROR(VLOOKUP(V2712,Curr!$B$2:$C$13,2,FALSE),0)</f>
        <v>11</v>
      </c>
      <c r="X2712" s="11">
        <f t="shared" si="413"/>
        <v>0</v>
      </c>
      <c r="Y2712" s="14">
        <f t="shared" si="414"/>
        <v>0</v>
      </c>
      <c r="Z2712" s="11">
        <f t="shared" si="415"/>
        <v>0</v>
      </c>
      <c r="AA2712" s="4" t="s">
        <v>1</v>
      </c>
      <c r="AB2712" s="10">
        <f>IFERROR(VLOOKUP(AA2712,Curr!$B$2:$C$13,2,FALSE),0)</f>
        <v>11</v>
      </c>
      <c r="AC2712" s="11">
        <f t="shared" si="416"/>
        <v>0</v>
      </c>
      <c r="AD2712" s="11">
        <f t="shared" si="417"/>
        <v>0</v>
      </c>
      <c r="AE2712" s="12">
        <f t="shared" si="418"/>
        <v>0</v>
      </c>
      <c r="AF2712"/>
      <c r="AG2712"/>
      <c r="AH2712"/>
      <c r="AI2712"/>
      <c r="AJ2712"/>
    </row>
    <row r="2713" spans="2:36" x14ac:dyDescent="0.25">
      <c r="B2713" s="2" t="s">
        <v>998</v>
      </c>
      <c r="C2713"/>
      <c r="D2713" s="1" t="s">
        <v>1733</v>
      </c>
      <c r="E2713"/>
      <c r="F2713"/>
      <c r="G2713"/>
      <c r="H2713"/>
      <c r="I2713"/>
      <c r="J2713" s="1" t="s">
        <v>4436</v>
      </c>
      <c r="K2713"/>
      <c r="L2713"/>
      <c r="M2713"/>
      <c r="N2713"/>
      <c r="O2713"/>
      <c r="P2713"/>
      <c r="Q2713" s="13">
        <v>0</v>
      </c>
      <c r="R2713" s="13">
        <v>0</v>
      </c>
      <c r="S2713" s="11">
        <f t="shared" si="411"/>
        <v>0</v>
      </c>
      <c r="T2713" s="5">
        <v>0</v>
      </c>
      <c r="U2713" s="11">
        <f t="shared" si="412"/>
        <v>0</v>
      </c>
      <c r="V2713" s="13" t="s">
        <v>1</v>
      </c>
      <c r="W2713" s="10">
        <f>IFERROR(VLOOKUP(V2713,Curr!$B$2:$C$13,2,FALSE),0)</f>
        <v>11</v>
      </c>
      <c r="X2713" s="11">
        <f t="shared" si="413"/>
        <v>0</v>
      </c>
      <c r="Y2713" s="14">
        <f t="shared" si="414"/>
        <v>0</v>
      </c>
      <c r="Z2713" s="11">
        <f t="shared" si="415"/>
        <v>0</v>
      </c>
      <c r="AA2713" s="4" t="s">
        <v>1</v>
      </c>
      <c r="AB2713" s="10">
        <f>IFERROR(VLOOKUP(AA2713,Curr!$B$2:$C$13,2,FALSE),0)</f>
        <v>11</v>
      </c>
      <c r="AC2713" s="11">
        <f t="shared" si="416"/>
        <v>0</v>
      </c>
      <c r="AD2713" s="11">
        <f t="shared" si="417"/>
        <v>0</v>
      </c>
      <c r="AE2713" s="12">
        <f t="shared" si="418"/>
        <v>0</v>
      </c>
      <c r="AF2713"/>
      <c r="AG2713"/>
      <c r="AH2713"/>
      <c r="AI2713"/>
      <c r="AJ2713"/>
    </row>
    <row r="2714" spans="2:36" x14ac:dyDescent="0.25">
      <c r="B2714" s="2" t="s">
        <v>998</v>
      </c>
      <c r="C2714"/>
      <c r="D2714" s="1" t="s">
        <v>1733</v>
      </c>
      <c r="E2714"/>
      <c r="F2714"/>
      <c r="G2714"/>
      <c r="H2714"/>
      <c r="I2714"/>
      <c r="J2714" s="1" t="s">
        <v>4437</v>
      </c>
      <c r="K2714"/>
      <c r="L2714"/>
      <c r="M2714"/>
      <c r="N2714"/>
      <c r="O2714"/>
      <c r="P2714"/>
      <c r="Q2714" s="13">
        <v>0</v>
      </c>
      <c r="R2714" s="13">
        <v>0</v>
      </c>
      <c r="S2714" s="11">
        <f t="shared" si="411"/>
        <v>0</v>
      </c>
      <c r="T2714" s="5">
        <v>0</v>
      </c>
      <c r="U2714" s="11">
        <f t="shared" si="412"/>
        <v>0</v>
      </c>
      <c r="V2714" s="13" t="s">
        <v>1</v>
      </c>
      <c r="W2714" s="10">
        <f>IFERROR(VLOOKUP(V2714,Curr!$B$2:$C$13,2,FALSE),0)</f>
        <v>11</v>
      </c>
      <c r="X2714" s="11">
        <f t="shared" si="413"/>
        <v>0</v>
      </c>
      <c r="Y2714" s="14">
        <f t="shared" si="414"/>
        <v>0</v>
      </c>
      <c r="Z2714" s="11">
        <f t="shared" si="415"/>
        <v>0</v>
      </c>
      <c r="AA2714" s="4" t="s">
        <v>1</v>
      </c>
      <c r="AB2714" s="10">
        <f>IFERROR(VLOOKUP(AA2714,Curr!$B$2:$C$13,2,FALSE),0)</f>
        <v>11</v>
      </c>
      <c r="AC2714" s="11">
        <f t="shared" si="416"/>
        <v>0</v>
      </c>
      <c r="AD2714" s="11">
        <f t="shared" si="417"/>
        <v>0</v>
      </c>
      <c r="AE2714" s="12">
        <f t="shared" si="418"/>
        <v>0</v>
      </c>
      <c r="AF2714"/>
      <c r="AG2714"/>
      <c r="AH2714"/>
      <c r="AI2714"/>
      <c r="AJ2714"/>
    </row>
    <row r="2715" spans="2:36" x14ac:dyDescent="0.25">
      <c r="B2715" s="2" t="s">
        <v>998</v>
      </c>
      <c r="C2715"/>
      <c r="D2715" s="1" t="s">
        <v>1733</v>
      </c>
      <c r="E2715"/>
      <c r="F2715"/>
      <c r="G2715"/>
      <c r="H2715"/>
      <c r="I2715"/>
      <c r="J2715" s="1" t="s">
        <v>4438</v>
      </c>
      <c r="K2715"/>
      <c r="L2715"/>
      <c r="M2715"/>
      <c r="N2715"/>
      <c r="O2715"/>
      <c r="P2715"/>
      <c r="Q2715" s="13">
        <v>0</v>
      </c>
      <c r="R2715" s="13">
        <v>0</v>
      </c>
      <c r="S2715" s="11">
        <f t="shared" si="411"/>
        <v>0</v>
      </c>
      <c r="T2715" s="5">
        <v>0</v>
      </c>
      <c r="U2715" s="11">
        <f t="shared" si="412"/>
        <v>0</v>
      </c>
      <c r="V2715" s="13" t="s">
        <v>1</v>
      </c>
      <c r="W2715" s="10">
        <f>IFERROR(VLOOKUP(V2715,Curr!$B$2:$C$13,2,FALSE),0)</f>
        <v>11</v>
      </c>
      <c r="X2715" s="11">
        <f t="shared" si="413"/>
        <v>0</v>
      </c>
      <c r="Y2715" s="14">
        <f t="shared" si="414"/>
        <v>0</v>
      </c>
      <c r="Z2715" s="11">
        <f t="shared" si="415"/>
        <v>0</v>
      </c>
      <c r="AA2715" s="4" t="s">
        <v>1</v>
      </c>
      <c r="AB2715" s="10">
        <f>IFERROR(VLOOKUP(AA2715,Curr!$B$2:$C$13,2,FALSE),0)</f>
        <v>11</v>
      </c>
      <c r="AC2715" s="11">
        <f t="shared" si="416"/>
        <v>0</v>
      </c>
      <c r="AD2715" s="11">
        <f t="shared" si="417"/>
        <v>0</v>
      </c>
      <c r="AE2715" s="12">
        <f t="shared" si="418"/>
        <v>0</v>
      </c>
      <c r="AF2715"/>
      <c r="AG2715"/>
      <c r="AH2715"/>
      <c r="AI2715"/>
      <c r="AJ2715"/>
    </row>
    <row r="2716" spans="2:36" x14ac:dyDescent="0.25">
      <c r="B2716" s="2" t="s">
        <v>998</v>
      </c>
      <c r="C2716"/>
      <c r="D2716" s="1" t="s">
        <v>1733</v>
      </c>
      <c r="E2716"/>
      <c r="F2716"/>
      <c r="G2716"/>
      <c r="H2716"/>
      <c r="I2716"/>
      <c r="J2716" s="1" t="s">
        <v>4439</v>
      </c>
      <c r="K2716"/>
      <c r="L2716"/>
      <c r="M2716"/>
      <c r="N2716"/>
      <c r="O2716"/>
      <c r="P2716"/>
      <c r="Q2716" s="13">
        <v>0</v>
      </c>
      <c r="R2716" s="13">
        <v>0</v>
      </c>
      <c r="S2716" s="11">
        <f t="shared" si="411"/>
        <v>0</v>
      </c>
      <c r="T2716" s="5">
        <v>0</v>
      </c>
      <c r="U2716" s="11">
        <f t="shared" si="412"/>
        <v>0</v>
      </c>
      <c r="V2716" s="13" t="s">
        <v>1</v>
      </c>
      <c r="W2716" s="10">
        <f>IFERROR(VLOOKUP(V2716,Curr!$B$2:$C$13,2,FALSE),0)</f>
        <v>11</v>
      </c>
      <c r="X2716" s="11">
        <f t="shared" si="413"/>
        <v>0</v>
      </c>
      <c r="Y2716" s="14">
        <f t="shared" si="414"/>
        <v>0</v>
      </c>
      <c r="Z2716" s="11">
        <f t="shared" si="415"/>
        <v>0</v>
      </c>
      <c r="AA2716" s="4" t="s">
        <v>1</v>
      </c>
      <c r="AB2716" s="10">
        <f>IFERROR(VLOOKUP(AA2716,Curr!$B$2:$C$13,2,FALSE),0)</f>
        <v>11</v>
      </c>
      <c r="AC2716" s="11">
        <f t="shared" si="416"/>
        <v>0</v>
      </c>
      <c r="AD2716" s="11">
        <f t="shared" si="417"/>
        <v>0</v>
      </c>
      <c r="AE2716" s="12">
        <f t="shared" si="418"/>
        <v>0</v>
      </c>
      <c r="AF2716"/>
      <c r="AG2716"/>
      <c r="AH2716"/>
      <c r="AI2716"/>
      <c r="AJ2716"/>
    </row>
    <row r="2717" spans="2:36" x14ac:dyDescent="0.25">
      <c r="B2717" s="2" t="s">
        <v>998</v>
      </c>
      <c r="C2717"/>
      <c r="D2717" s="1" t="s">
        <v>1733</v>
      </c>
      <c r="E2717"/>
      <c r="F2717"/>
      <c r="G2717"/>
      <c r="H2717"/>
      <c r="I2717"/>
      <c r="J2717" s="1" t="s">
        <v>4440</v>
      </c>
      <c r="K2717"/>
      <c r="L2717"/>
      <c r="M2717"/>
      <c r="N2717"/>
      <c r="O2717"/>
      <c r="P2717"/>
      <c r="Q2717" s="13">
        <v>0</v>
      </c>
      <c r="R2717" s="13">
        <v>0</v>
      </c>
      <c r="S2717" s="11">
        <f t="shared" si="411"/>
        <v>0</v>
      </c>
      <c r="T2717" s="5">
        <v>0</v>
      </c>
      <c r="U2717" s="11">
        <f t="shared" si="412"/>
        <v>0</v>
      </c>
      <c r="V2717" s="13" t="s">
        <v>1</v>
      </c>
      <c r="W2717" s="10">
        <f>IFERROR(VLOOKUP(V2717,Curr!$B$2:$C$13,2,FALSE),0)</f>
        <v>11</v>
      </c>
      <c r="X2717" s="11">
        <f t="shared" si="413"/>
        <v>0</v>
      </c>
      <c r="Y2717" s="14">
        <f t="shared" si="414"/>
        <v>0</v>
      </c>
      <c r="Z2717" s="11">
        <f t="shared" si="415"/>
        <v>0</v>
      </c>
      <c r="AA2717" s="4" t="s">
        <v>1</v>
      </c>
      <c r="AB2717" s="10">
        <f>IFERROR(VLOOKUP(AA2717,Curr!$B$2:$C$13,2,FALSE),0)</f>
        <v>11</v>
      </c>
      <c r="AC2717" s="11">
        <f t="shared" si="416"/>
        <v>0</v>
      </c>
      <c r="AD2717" s="11">
        <f t="shared" si="417"/>
        <v>0</v>
      </c>
      <c r="AE2717" s="12">
        <f t="shared" si="418"/>
        <v>0</v>
      </c>
      <c r="AF2717"/>
      <c r="AG2717"/>
      <c r="AH2717"/>
      <c r="AI2717"/>
      <c r="AJ2717"/>
    </row>
    <row r="2718" spans="2:36" x14ac:dyDescent="0.25">
      <c r="B2718" s="2" t="s">
        <v>998</v>
      </c>
      <c r="C2718"/>
      <c r="D2718" s="1" t="s">
        <v>1733</v>
      </c>
      <c r="E2718"/>
      <c r="F2718"/>
      <c r="G2718"/>
      <c r="H2718"/>
      <c r="I2718"/>
      <c r="J2718" s="1" t="s">
        <v>4441</v>
      </c>
      <c r="K2718"/>
      <c r="L2718"/>
      <c r="M2718"/>
      <c r="N2718"/>
      <c r="O2718"/>
      <c r="P2718"/>
      <c r="Q2718" s="13">
        <v>0</v>
      </c>
      <c r="R2718" s="13">
        <v>0</v>
      </c>
      <c r="S2718" s="11">
        <f t="shared" si="411"/>
        <v>0</v>
      </c>
      <c r="T2718" s="5">
        <v>0</v>
      </c>
      <c r="U2718" s="11">
        <f t="shared" si="412"/>
        <v>0</v>
      </c>
      <c r="V2718" s="13" t="s">
        <v>1</v>
      </c>
      <c r="W2718" s="10">
        <f>IFERROR(VLOOKUP(V2718,Curr!$B$2:$C$13,2,FALSE),0)</f>
        <v>11</v>
      </c>
      <c r="X2718" s="11">
        <f t="shared" si="413"/>
        <v>0</v>
      </c>
      <c r="Y2718" s="14">
        <f t="shared" si="414"/>
        <v>0</v>
      </c>
      <c r="Z2718" s="11">
        <f t="shared" si="415"/>
        <v>0</v>
      </c>
      <c r="AA2718" s="4" t="s">
        <v>1</v>
      </c>
      <c r="AB2718" s="10">
        <f>IFERROR(VLOOKUP(AA2718,Curr!$B$2:$C$13,2,FALSE),0)</f>
        <v>11</v>
      </c>
      <c r="AC2718" s="11">
        <f t="shared" si="416"/>
        <v>0</v>
      </c>
      <c r="AD2718" s="11">
        <f t="shared" si="417"/>
        <v>0</v>
      </c>
      <c r="AE2718" s="12">
        <f t="shared" si="418"/>
        <v>0</v>
      </c>
      <c r="AF2718"/>
      <c r="AG2718"/>
      <c r="AH2718"/>
      <c r="AI2718"/>
      <c r="AJ2718"/>
    </row>
    <row r="2719" spans="2:36" x14ac:dyDescent="0.25">
      <c r="B2719" s="2" t="s">
        <v>998</v>
      </c>
      <c r="C2719"/>
      <c r="D2719" s="1" t="s">
        <v>1733</v>
      </c>
      <c r="E2719"/>
      <c r="F2719"/>
      <c r="G2719"/>
      <c r="H2719"/>
      <c r="I2719"/>
      <c r="J2719" s="1" t="s">
        <v>4442</v>
      </c>
      <c r="K2719"/>
      <c r="L2719"/>
      <c r="M2719"/>
      <c r="N2719"/>
      <c r="O2719"/>
      <c r="P2719"/>
      <c r="Q2719" s="13">
        <v>0</v>
      </c>
      <c r="R2719" s="13">
        <v>0</v>
      </c>
      <c r="S2719" s="11">
        <f t="shared" si="411"/>
        <v>0</v>
      </c>
      <c r="T2719" s="5">
        <v>0</v>
      </c>
      <c r="U2719" s="11">
        <f t="shared" si="412"/>
        <v>0</v>
      </c>
      <c r="V2719" s="13" t="s">
        <v>1</v>
      </c>
      <c r="W2719" s="10">
        <f>IFERROR(VLOOKUP(V2719,Curr!$B$2:$C$13,2,FALSE),0)</f>
        <v>11</v>
      </c>
      <c r="X2719" s="11">
        <f t="shared" si="413"/>
        <v>0</v>
      </c>
      <c r="Y2719" s="14">
        <f t="shared" si="414"/>
        <v>0</v>
      </c>
      <c r="Z2719" s="11">
        <f t="shared" si="415"/>
        <v>0</v>
      </c>
      <c r="AA2719" s="4" t="s">
        <v>1</v>
      </c>
      <c r="AB2719" s="10">
        <f>IFERROR(VLOOKUP(AA2719,Curr!$B$2:$C$13,2,FALSE),0)</f>
        <v>11</v>
      </c>
      <c r="AC2719" s="11">
        <f t="shared" si="416"/>
        <v>0</v>
      </c>
      <c r="AD2719" s="11">
        <f t="shared" si="417"/>
        <v>0</v>
      </c>
      <c r="AE2719" s="12">
        <f t="shared" si="418"/>
        <v>0</v>
      </c>
      <c r="AF2719"/>
      <c r="AG2719"/>
      <c r="AH2719"/>
      <c r="AI2719"/>
      <c r="AJ2719"/>
    </row>
    <row r="2720" spans="2:36" x14ac:dyDescent="0.25">
      <c r="B2720" s="2" t="s">
        <v>998</v>
      </c>
      <c r="C2720"/>
      <c r="D2720" s="1" t="s">
        <v>1733</v>
      </c>
      <c r="E2720"/>
      <c r="F2720"/>
      <c r="G2720"/>
      <c r="H2720"/>
      <c r="I2720"/>
      <c r="J2720" s="1" t="s">
        <v>4443</v>
      </c>
      <c r="K2720"/>
      <c r="L2720"/>
      <c r="M2720"/>
      <c r="N2720"/>
      <c r="O2720"/>
      <c r="P2720"/>
      <c r="Q2720" s="13">
        <v>0</v>
      </c>
      <c r="R2720" s="13">
        <v>0</v>
      </c>
      <c r="S2720" s="11">
        <f t="shared" si="411"/>
        <v>0</v>
      </c>
      <c r="T2720" s="5">
        <v>0</v>
      </c>
      <c r="U2720" s="11">
        <f t="shared" si="412"/>
        <v>0</v>
      </c>
      <c r="V2720" s="13" t="s">
        <v>1</v>
      </c>
      <c r="W2720" s="10">
        <f>IFERROR(VLOOKUP(V2720,Curr!$B$2:$C$13,2,FALSE),0)</f>
        <v>11</v>
      </c>
      <c r="X2720" s="11">
        <f t="shared" si="413"/>
        <v>0</v>
      </c>
      <c r="Y2720" s="14">
        <f t="shared" si="414"/>
        <v>0</v>
      </c>
      <c r="Z2720" s="11">
        <f t="shared" si="415"/>
        <v>0</v>
      </c>
      <c r="AA2720" s="4" t="s">
        <v>1</v>
      </c>
      <c r="AB2720" s="10">
        <f>IFERROR(VLOOKUP(AA2720,Curr!$B$2:$C$13,2,FALSE),0)</f>
        <v>11</v>
      </c>
      <c r="AC2720" s="11">
        <f t="shared" si="416"/>
        <v>0</v>
      </c>
      <c r="AD2720" s="11">
        <f t="shared" si="417"/>
        <v>0</v>
      </c>
      <c r="AE2720" s="12">
        <f t="shared" si="418"/>
        <v>0</v>
      </c>
      <c r="AF2720"/>
      <c r="AG2720"/>
      <c r="AH2720"/>
      <c r="AI2720"/>
      <c r="AJ2720"/>
    </row>
    <row r="2721" spans="2:36" x14ac:dyDescent="0.25">
      <c r="B2721" s="2" t="s">
        <v>998</v>
      </c>
      <c r="C2721"/>
      <c r="D2721" s="1" t="s">
        <v>1733</v>
      </c>
      <c r="E2721"/>
      <c r="F2721"/>
      <c r="G2721"/>
      <c r="H2721"/>
      <c r="I2721"/>
      <c r="J2721" s="1" t="s">
        <v>4444</v>
      </c>
      <c r="K2721"/>
      <c r="L2721"/>
      <c r="M2721"/>
      <c r="N2721"/>
      <c r="O2721"/>
      <c r="P2721"/>
      <c r="Q2721" s="13">
        <v>0</v>
      </c>
      <c r="R2721" s="13">
        <v>0</v>
      </c>
      <c r="S2721" s="11">
        <f t="shared" si="411"/>
        <v>0</v>
      </c>
      <c r="T2721" s="5">
        <v>0</v>
      </c>
      <c r="U2721" s="11">
        <f t="shared" si="412"/>
        <v>0</v>
      </c>
      <c r="V2721" s="13" t="s">
        <v>1</v>
      </c>
      <c r="W2721" s="10">
        <f>IFERROR(VLOOKUP(V2721,Curr!$B$2:$C$13,2,FALSE),0)</f>
        <v>11</v>
      </c>
      <c r="X2721" s="11">
        <f t="shared" si="413"/>
        <v>0</v>
      </c>
      <c r="Y2721" s="14">
        <f t="shared" si="414"/>
        <v>0</v>
      </c>
      <c r="Z2721" s="11">
        <f t="shared" si="415"/>
        <v>0</v>
      </c>
      <c r="AA2721" s="4" t="s">
        <v>1</v>
      </c>
      <c r="AB2721" s="10">
        <f>IFERROR(VLOOKUP(AA2721,Curr!$B$2:$C$13,2,FALSE),0)</f>
        <v>11</v>
      </c>
      <c r="AC2721" s="11">
        <f t="shared" si="416"/>
        <v>0</v>
      </c>
      <c r="AD2721" s="11">
        <f t="shared" si="417"/>
        <v>0</v>
      </c>
      <c r="AE2721" s="12">
        <f t="shared" si="418"/>
        <v>0</v>
      </c>
      <c r="AF2721"/>
      <c r="AG2721"/>
      <c r="AH2721"/>
      <c r="AI2721"/>
      <c r="AJ2721"/>
    </row>
    <row r="2722" spans="2:36" x14ac:dyDescent="0.25">
      <c r="B2722" s="2" t="s">
        <v>998</v>
      </c>
      <c r="C2722"/>
      <c r="D2722" s="1" t="s">
        <v>1733</v>
      </c>
      <c r="E2722"/>
      <c r="F2722"/>
      <c r="G2722"/>
      <c r="H2722"/>
      <c r="I2722"/>
      <c r="J2722" s="1" t="s">
        <v>4445</v>
      </c>
      <c r="K2722"/>
      <c r="L2722"/>
      <c r="M2722"/>
      <c r="N2722"/>
      <c r="O2722"/>
      <c r="P2722"/>
      <c r="Q2722" s="13">
        <v>0</v>
      </c>
      <c r="R2722" s="13">
        <v>0</v>
      </c>
      <c r="S2722" s="11">
        <f t="shared" si="411"/>
        <v>0</v>
      </c>
      <c r="T2722" s="5">
        <v>0</v>
      </c>
      <c r="U2722" s="11">
        <f t="shared" si="412"/>
        <v>0</v>
      </c>
      <c r="V2722" s="13" t="s">
        <v>1</v>
      </c>
      <c r="W2722" s="10">
        <f>IFERROR(VLOOKUP(V2722,Curr!$B$2:$C$13,2,FALSE),0)</f>
        <v>11</v>
      </c>
      <c r="X2722" s="11">
        <f t="shared" si="413"/>
        <v>0</v>
      </c>
      <c r="Y2722" s="14">
        <f t="shared" si="414"/>
        <v>0</v>
      </c>
      <c r="Z2722" s="11">
        <f t="shared" si="415"/>
        <v>0</v>
      </c>
      <c r="AA2722" s="4" t="s">
        <v>1</v>
      </c>
      <c r="AB2722" s="10">
        <f>IFERROR(VLOOKUP(AA2722,Curr!$B$2:$C$13,2,FALSE),0)</f>
        <v>11</v>
      </c>
      <c r="AC2722" s="11">
        <f t="shared" si="416"/>
        <v>0</v>
      </c>
      <c r="AD2722" s="11">
        <f t="shared" si="417"/>
        <v>0</v>
      </c>
      <c r="AE2722" s="12">
        <f t="shared" si="418"/>
        <v>0</v>
      </c>
      <c r="AF2722"/>
      <c r="AG2722"/>
      <c r="AH2722"/>
      <c r="AI2722"/>
      <c r="AJ2722"/>
    </row>
    <row r="2723" spans="2:36" x14ac:dyDescent="0.25">
      <c r="B2723" s="2" t="s">
        <v>998</v>
      </c>
      <c r="C2723"/>
      <c r="D2723" s="1" t="s">
        <v>1733</v>
      </c>
      <c r="E2723"/>
      <c r="F2723"/>
      <c r="G2723"/>
      <c r="H2723"/>
      <c r="I2723"/>
      <c r="J2723" s="1" t="s">
        <v>4446</v>
      </c>
      <c r="K2723"/>
      <c r="L2723"/>
      <c r="M2723"/>
      <c r="N2723"/>
      <c r="O2723"/>
      <c r="P2723"/>
      <c r="Q2723" s="13">
        <v>0</v>
      </c>
      <c r="R2723" s="13">
        <v>0</v>
      </c>
      <c r="S2723" s="11">
        <f t="shared" si="411"/>
        <v>0</v>
      </c>
      <c r="T2723" s="5">
        <v>0</v>
      </c>
      <c r="U2723" s="11">
        <f t="shared" si="412"/>
        <v>0</v>
      </c>
      <c r="V2723" s="13" t="s">
        <v>1</v>
      </c>
      <c r="W2723" s="10">
        <f>IFERROR(VLOOKUP(V2723,Curr!$B$2:$C$13,2,FALSE),0)</f>
        <v>11</v>
      </c>
      <c r="X2723" s="11">
        <f t="shared" si="413"/>
        <v>0</v>
      </c>
      <c r="Y2723" s="14">
        <f t="shared" si="414"/>
        <v>0</v>
      </c>
      <c r="Z2723" s="11">
        <f t="shared" si="415"/>
        <v>0</v>
      </c>
      <c r="AA2723" s="4" t="s">
        <v>1</v>
      </c>
      <c r="AB2723" s="10">
        <f>IFERROR(VLOOKUP(AA2723,Curr!$B$2:$C$13,2,FALSE),0)</f>
        <v>11</v>
      </c>
      <c r="AC2723" s="11">
        <f t="shared" si="416"/>
        <v>0</v>
      </c>
      <c r="AD2723" s="11">
        <f t="shared" si="417"/>
        <v>0</v>
      </c>
      <c r="AE2723" s="12">
        <f t="shared" si="418"/>
        <v>0</v>
      </c>
      <c r="AF2723"/>
      <c r="AG2723"/>
      <c r="AH2723"/>
      <c r="AI2723"/>
      <c r="AJ2723"/>
    </row>
    <row r="2724" spans="2:36" x14ac:dyDescent="0.25">
      <c r="B2724" s="2" t="s">
        <v>998</v>
      </c>
      <c r="C2724"/>
      <c r="D2724" s="1" t="s">
        <v>1733</v>
      </c>
      <c r="E2724"/>
      <c r="F2724"/>
      <c r="G2724"/>
      <c r="H2724"/>
      <c r="I2724"/>
      <c r="J2724" s="1" t="s">
        <v>4447</v>
      </c>
      <c r="K2724"/>
      <c r="L2724"/>
      <c r="M2724"/>
      <c r="N2724"/>
      <c r="O2724"/>
      <c r="P2724"/>
      <c r="Q2724" s="13">
        <v>0</v>
      </c>
      <c r="R2724" s="13">
        <v>0</v>
      </c>
      <c r="S2724" s="11">
        <f t="shared" si="411"/>
        <v>0</v>
      </c>
      <c r="T2724" s="5">
        <v>0</v>
      </c>
      <c r="U2724" s="11">
        <f t="shared" si="412"/>
        <v>0</v>
      </c>
      <c r="V2724" s="13" t="s">
        <v>1</v>
      </c>
      <c r="W2724" s="10">
        <f>IFERROR(VLOOKUP(V2724,Curr!$B$2:$C$13,2,FALSE),0)</f>
        <v>11</v>
      </c>
      <c r="X2724" s="11">
        <f t="shared" si="413"/>
        <v>0</v>
      </c>
      <c r="Y2724" s="14">
        <f t="shared" si="414"/>
        <v>0</v>
      </c>
      <c r="Z2724" s="11">
        <f t="shared" si="415"/>
        <v>0</v>
      </c>
      <c r="AA2724" s="4" t="s">
        <v>1</v>
      </c>
      <c r="AB2724" s="10">
        <f>IFERROR(VLOOKUP(AA2724,Curr!$B$2:$C$13,2,FALSE),0)</f>
        <v>11</v>
      </c>
      <c r="AC2724" s="11">
        <f t="shared" si="416"/>
        <v>0</v>
      </c>
      <c r="AD2724" s="11">
        <f t="shared" si="417"/>
        <v>0</v>
      </c>
      <c r="AE2724" s="12">
        <f t="shared" si="418"/>
        <v>0</v>
      </c>
      <c r="AF2724"/>
      <c r="AG2724"/>
      <c r="AH2724"/>
      <c r="AI2724"/>
      <c r="AJ2724"/>
    </row>
    <row r="2725" spans="2:36" x14ac:dyDescent="0.25">
      <c r="B2725" s="2" t="s">
        <v>998</v>
      </c>
      <c r="C2725"/>
      <c r="D2725" s="1" t="s">
        <v>1733</v>
      </c>
      <c r="E2725"/>
      <c r="F2725"/>
      <c r="G2725"/>
      <c r="H2725"/>
      <c r="I2725"/>
      <c r="J2725" s="1" t="s">
        <v>4448</v>
      </c>
      <c r="K2725"/>
      <c r="L2725"/>
      <c r="M2725"/>
      <c r="N2725"/>
      <c r="O2725"/>
      <c r="P2725"/>
      <c r="Q2725" s="13">
        <v>0</v>
      </c>
      <c r="R2725" s="13">
        <v>0</v>
      </c>
      <c r="S2725" s="11">
        <f t="shared" si="411"/>
        <v>0</v>
      </c>
      <c r="T2725" s="5">
        <v>0</v>
      </c>
      <c r="U2725" s="11">
        <f t="shared" si="412"/>
        <v>0</v>
      </c>
      <c r="V2725" s="13" t="s">
        <v>1</v>
      </c>
      <c r="W2725" s="10">
        <f>IFERROR(VLOOKUP(V2725,Curr!$B$2:$C$13,2,FALSE),0)</f>
        <v>11</v>
      </c>
      <c r="X2725" s="11">
        <f t="shared" si="413"/>
        <v>0</v>
      </c>
      <c r="Y2725" s="14">
        <f t="shared" si="414"/>
        <v>0</v>
      </c>
      <c r="Z2725" s="11">
        <f t="shared" si="415"/>
        <v>0</v>
      </c>
      <c r="AA2725" s="4" t="s">
        <v>1</v>
      </c>
      <c r="AB2725" s="10">
        <f>IFERROR(VLOOKUP(AA2725,Curr!$B$2:$C$13,2,FALSE),0)</f>
        <v>11</v>
      </c>
      <c r="AC2725" s="11">
        <f t="shared" si="416"/>
        <v>0</v>
      </c>
      <c r="AD2725" s="11">
        <f t="shared" si="417"/>
        <v>0</v>
      </c>
      <c r="AE2725" s="12">
        <f t="shared" si="418"/>
        <v>0</v>
      </c>
      <c r="AF2725"/>
      <c r="AG2725"/>
      <c r="AH2725"/>
      <c r="AI2725"/>
      <c r="AJ2725"/>
    </row>
    <row r="2726" spans="2:36" x14ac:dyDescent="0.25">
      <c r="B2726" s="2" t="s">
        <v>998</v>
      </c>
      <c r="C2726"/>
      <c r="D2726" s="1" t="s">
        <v>1733</v>
      </c>
      <c r="E2726"/>
      <c r="F2726"/>
      <c r="G2726"/>
      <c r="H2726"/>
      <c r="I2726"/>
      <c r="J2726" s="1" t="s">
        <v>4449</v>
      </c>
      <c r="K2726"/>
      <c r="L2726"/>
      <c r="M2726"/>
      <c r="N2726"/>
      <c r="O2726"/>
      <c r="P2726"/>
      <c r="Q2726" s="13">
        <v>0</v>
      </c>
      <c r="R2726" s="13">
        <v>0</v>
      </c>
      <c r="S2726" s="11">
        <f t="shared" si="411"/>
        <v>0</v>
      </c>
      <c r="T2726" s="5">
        <v>0</v>
      </c>
      <c r="U2726" s="11">
        <f t="shared" si="412"/>
        <v>0</v>
      </c>
      <c r="V2726" s="13" t="s">
        <v>1</v>
      </c>
      <c r="W2726" s="10">
        <f>IFERROR(VLOOKUP(V2726,Curr!$B$2:$C$13,2,FALSE),0)</f>
        <v>11</v>
      </c>
      <c r="X2726" s="11">
        <f t="shared" si="413"/>
        <v>0</v>
      </c>
      <c r="Y2726" s="14">
        <f t="shared" si="414"/>
        <v>0</v>
      </c>
      <c r="Z2726" s="11">
        <f t="shared" si="415"/>
        <v>0</v>
      </c>
      <c r="AA2726" s="4" t="s">
        <v>1</v>
      </c>
      <c r="AB2726" s="10">
        <f>IFERROR(VLOOKUP(AA2726,Curr!$B$2:$C$13,2,FALSE),0)</f>
        <v>11</v>
      </c>
      <c r="AC2726" s="11">
        <f t="shared" si="416"/>
        <v>0</v>
      </c>
      <c r="AD2726" s="11">
        <f t="shared" si="417"/>
        <v>0</v>
      </c>
      <c r="AE2726" s="12">
        <f t="shared" si="418"/>
        <v>0</v>
      </c>
      <c r="AF2726"/>
      <c r="AG2726"/>
      <c r="AH2726"/>
      <c r="AI2726"/>
      <c r="AJ2726"/>
    </row>
    <row r="2727" spans="2:36" x14ac:dyDescent="0.25">
      <c r="B2727" s="2" t="s">
        <v>998</v>
      </c>
      <c r="C2727"/>
      <c r="D2727" s="1" t="s">
        <v>1733</v>
      </c>
      <c r="E2727"/>
      <c r="F2727"/>
      <c r="G2727"/>
      <c r="H2727"/>
      <c r="I2727"/>
      <c r="J2727" s="1" t="s">
        <v>4450</v>
      </c>
      <c r="K2727"/>
      <c r="L2727"/>
      <c r="M2727"/>
      <c r="N2727"/>
      <c r="O2727"/>
      <c r="P2727"/>
      <c r="Q2727" s="13">
        <v>0</v>
      </c>
      <c r="R2727" s="13">
        <v>0</v>
      </c>
      <c r="S2727" s="11">
        <f t="shared" si="411"/>
        <v>0</v>
      </c>
      <c r="T2727" s="5">
        <v>0</v>
      </c>
      <c r="U2727" s="11">
        <f t="shared" si="412"/>
        <v>0</v>
      </c>
      <c r="V2727" s="13" t="s">
        <v>1</v>
      </c>
      <c r="W2727" s="10">
        <f>IFERROR(VLOOKUP(V2727,Curr!$B$2:$C$13,2,FALSE),0)</f>
        <v>11</v>
      </c>
      <c r="X2727" s="11">
        <f t="shared" si="413"/>
        <v>0</v>
      </c>
      <c r="Y2727" s="14">
        <f t="shared" si="414"/>
        <v>0</v>
      </c>
      <c r="Z2727" s="11">
        <f t="shared" si="415"/>
        <v>0</v>
      </c>
      <c r="AA2727" s="4" t="s">
        <v>1</v>
      </c>
      <c r="AB2727" s="10">
        <f>IFERROR(VLOOKUP(AA2727,Curr!$B$2:$C$13,2,FALSE),0)</f>
        <v>11</v>
      </c>
      <c r="AC2727" s="11">
        <f t="shared" si="416"/>
        <v>0</v>
      </c>
      <c r="AD2727" s="11">
        <f t="shared" si="417"/>
        <v>0</v>
      </c>
      <c r="AE2727" s="12">
        <f t="shared" si="418"/>
        <v>0</v>
      </c>
      <c r="AF2727"/>
      <c r="AG2727"/>
      <c r="AH2727"/>
      <c r="AI2727"/>
      <c r="AJ2727"/>
    </row>
    <row r="2728" spans="2:36" x14ac:dyDescent="0.25">
      <c r="B2728" s="2" t="s">
        <v>998</v>
      </c>
      <c r="C2728"/>
      <c r="D2728" s="1" t="s">
        <v>1733</v>
      </c>
      <c r="E2728"/>
      <c r="F2728"/>
      <c r="G2728"/>
      <c r="H2728"/>
      <c r="I2728"/>
      <c r="J2728" s="1" t="s">
        <v>4451</v>
      </c>
      <c r="K2728"/>
      <c r="L2728"/>
      <c r="M2728"/>
      <c r="N2728"/>
      <c r="O2728"/>
      <c r="P2728"/>
      <c r="Q2728" s="13">
        <v>0</v>
      </c>
      <c r="R2728" s="13">
        <v>0</v>
      </c>
      <c r="S2728" s="11">
        <f t="shared" si="411"/>
        <v>0</v>
      </c>
      <c r="T2728" s="5">
        <v>0</v>
      </c>
      <c r="U2728" s="11">
        <f t="shared" si="412"/>
        <v>0</v>
      </c>
      <c r="V2728" s="13" t="s">
        <v>1</v>
      </c>
      <c r="W2728" s="10">
        <f>IFERROR(VLOOKUP(V2728,Curr!$B$2:$C$13,2,FALSE),0)</f>
        <v>11</v>
      </c>
      <c r="X2728" s="11">
        <f t="shared" si="413"/>
        <v>0</v>
      </c>
      <c r="Y2728" s="14">
        <f t="shared" si="414"/>
        <v>0</v>
      </c>
      <c r="Z2728" s="11">
        <f t="shared" si="415"/>
        <v>0</v>
      </c>
      <c r="AA2728" s="4" t="s">
        <v>1</v>
      </c>
      <c r="AB2728" s="10">
        <f>IFERROR(VLOOKUP(AA2728,Curr!$B$2:$C$13,2,FALSE),0)</f>
        <v>11</v>
      </c>
      <c r="AC2728" s="11">
        <f t="shared" si="416"/>
        <v>0</v>
      </c>
      <c r="AD2728" s="11">
        <f t="shared" si="417"/>
        <v>0</v>
      </c>
      <c r="AE2728" s="12">
        <f t="shared" si="418"/>
        <v>0</v>
      </c>
      <c r="AF2728"/>
      <c r="AG2728"/>
      <c r="AH2728"/>
      <c r="AI2728"/>
      <c r="AJ2728"/>
    </row>
    <row r="2729" spans="2:36" x14ac:dyDescent="0.25">
      <c r="B2729" s="2" t="s">
        <v>998</v>
      </c>
      <c r="C2729"/>
      <c r="D2729" s="1" t="s">
        <v>1733</v>
      </c>
      <c r="E2729"/>
      <c r="F2729"/>
      <c r="G2729"/>
      <c r="H2729"/>
      <c r="I2729"/>
      <c r="J2729" s="1" t="s">
        <v>4452</v>
      </c>
      <c r="K2729"/>
      <c r="L2729"/>
      <c r="M2729"/>
      <c r="N2729"/>
      <c r="O2729"/>
      <c r="P2729"/>
      <c r="Q2729" s="13">
        <v>0</v>
      </c>
      <c r="R2729" s="13">
        <v>0</v>
      </c>
      <c r="S2729" s="11">
        <f t="shared" si="411"/>
        <v>0</v>
      </c>
      <c r="T2729" s="5">
        <v>0</v>
      </c>
      <c r="U2729" s="11">
        <f t="shared" si="412"/>
        <v>0</v>
      </c>
      <c r="V2729" s="13" t="s">
        <v>1</v>
      </c>
      <c r="W2729" s="10">
        <f>IFERROR(VLOOKUP(V2729,Curr!$B$2:$C$13,2,FALSE),0)</f>
        <v>11</v>
      </c>
      <c r="X2729" s="11">
        <f t="shared" si="413"/>
        <v>0</v>
      </c>
      <c r="Y2729" s="14">
        <f t="shared" si="414"/>
        <v>0</v>
      </c>
      <c r="Z2729" s="11">
        <f t="shared" si="415"/>
        <v>0</v>
      </c>
      <c r="AA2729" s="4" t="s">
        <v>1</v>
      </c>
      <c r="AB2729" s="10">
        <f>IFERROR(VLOOKUP(AA2729,Curr!$B$2:$C$13,2,FALSE),0)</f>
        <v>11</v>
      </c>
      <c r="AC2729" s="11">
        <f t="shared" si="416"/>
        <v>0</v>
      </c>
      <c r="AD2729" s="11">
        <f t="shared" si="417"/>
        <v>0</v>
      </c>
      <c r="AE2729" s="12">
        <f t="shared" si="418"/>
        <v>0</v>
      </c>
      <c r="AF2729"/>
      <c r="AG2729"/>
      <c r="AH2729"/>
      <c r="AI2729"/>
      <c r="AJ2729"/>
    </row>
    <row r="2730" spans="2:36" x14ac:dyDescent="0.25">
      <c r="B2730" s="2" t="s">
        <v>998</v>
      </c>
      <c r="C2730"/>
      <c r="D2730" s="1" t="s">
        <v>1733</v>
      </c>
      <c r="E2730"/>
      <c r="F2730"/>
      <c r="G2730"/>
      <c r="H2730"/>
      <c r="I2730"/>
      <c r="J2730" s="1" t="s">
        <v>4453</v>
      </c>
      <c r="K2730"/>
      <c r="L2730"/>
      <c r="M2730"/>
      <c r="N2730"/>
      <c r="O2730"/>
      <c r="P2730"/>
      <c r="Q2730" s="13">
        <v>0</v>
      </c>
      <c r="R2730" s="13">
        <v>0</v>
      </c>
      <c r="S2730" s="11">
        <f t="shared" si="411"/>
        <v>0</v>
      </c>
      <c r="T2730" s="5">
        <v>0</v>
      </c>
      <c r="U2730" s="11">
        <f t="shared" si="412"/>
        <v>0</v>
      </c>
      <c r="V2730" s="13" t="s">
        <v>1</v>
      </c>
      <c r="W2730" s="10">
        <f>IFERROR(VLOOKUP(V2730,Curr!$B$2:$C$13,2,FALSE),0)</f>
        <v>11</v>
      </c>
      <c r="X2730" s="11">
        <f t="shared" si="413"/>
        <v>0</v>
      </c>
      <c r="Y2730" s="14">
        <f t="shared" si="414"/>
        <v>0</v>
      </c>
      <c r="Z2730" s="11">
        <f t="shared" si="415"/>
        <v>0</v>
      </c>
      <c r="AA2730" s="4" t="s">
        <v>1</v>
      </c>
      <c r="AB2730" s="10">
        <f>IFERROR(VLOOKUP(AA2730,Curr!$B$2:$C$13,2,FALSE),0)</f>
        <v>11</v>
      </c>
      <c r="AC2730" s="11">
        <f t="shared" si="416"/>
        <v>0</v>
      </c>
      <c r="AD2730" s="11">
        <f t="shared" si="417"/>
        <v>0</v>
      </c>
      <c r="AE2730" s="12">
        <f t="shared" si="418"/>
        <v>0</v>
      </c>
      <c r="AF2730"/>
      <c r="AG2730"/>
      <c r="AH2730"/>
      <c r="AI2730"/>
      <c r="AJ2730"/>
    </row>
    <row r="2731" spans="2:36" x14ac:dyDescent="0.25">
      <c r="B2731" s="2" t="s">
        <v>998</v>
      </c>
      <c r="C2731"/>
      <c r="D2731" s="1" t="s">
        <v>1733</v>
      </c>
      <c r="E2731"/>
      <c r="F2731"/>
      <c r="G2731"/>
      <c r="H2731"/>
      <c r="I2731"/>
      <c r="J2731" s="1" t="s">
        <v>4454</v>
      </c>
      <c r="K2731"/>
      <c r="L2731"/>
      <c r="M2731"/>
      <c r="N2731"/>
      <c r="O2731"/>
      <c r="P2731"/>
      <c r="Q2731" s="13">
        <v>0</v>
      </c>
      <c r="R2731" s="13">
        <v>0</v>
      </c>
      <c r="S2731" s="11">
        <f t="shared" si="411"/>
        <v>0</v>
      </c>
      <c r="T2731" s="5">
        <v>0</v>
      </c>
      <c r="U2731" s="11">
        <f t="shared" si="412"/>
        <v>0</v>
      </c>
      <c r="V2731" s="13" t="s">
        <v>1</v>
      </c>
      <c r="W2731" s="10">
        <f>IFERROR(VLOOKUP(V2731,Curr!$B$2:$C$13,2,FALSE),0)</f>
        <v>11</v>
      </c>
      <c r="X2731" s="11">
        <f t="shared" si="413"/>
        <v>0</v>
      </c>
      <c r="Y2731" s="14">
        <f t="shared" si="414"/>
        <v>0</v>
      </c>
      <c r="Z2731" s="11">
        <f t="shared" si="415"/>
        <v>0</v>
      </c>
      <c r="AA2731" s="4" t="s">
        <v>1</v>
      </c>
      <c r="AB2731" s="10">
        <f>IFERROR(VLOOKUP(AA2731,Curr!$B$2:$C$13,2,FALSE),0)</f>
        <v>11</v>
      </c>
      <c r="AC2731" s="11">
        <f t="shared" si="416"/>
        <v>0</v>
      </c>
      <c r="AD2731" s="11">
        <f t="shared" si="417"/>
        <v>0</v>
      </c>
      <c r="AE2731" s="12">
        <f t="shared" si="418"/>
        <v>0</v>
      </c>
      <c r="AF2731"/>
      <c r="AG2731"/>
      <c r="AH2731"/>
      <c r="AI2731"/>
      <c r="AJ2731"/>
    </row>
    <row r="2732" spans="2:36" x14ac:dyDescent="0.25">
      <c r="B2732" s="2" t="s">
        <v>998</v>
      </c>
      <c r="C2732"/>
      <c r="D2732" s="1" t="s">
        <v>1733</v>
      </c>
      <c r="E2732"/>
      <c r="F2732"/>
      <c r="G2732"/>
      <c r="H2732"/>
      <c r="I2732"/>
      <c r="J2732" s="1" t="s">
        <v>4455</v>
      </c>
      <c r="K2732"/>
      <c r="L2732"/>
      <c r="M2732"/>
      <c r="N2732"/>
      <c r="O2732"/>
      <c r="P2732"/>
      <c r="Q2732" s="13">
        <v>0</v>
      </c>
      <c r="R2732" s="13">
        <v>0</v>
      </c>
      <c r="S2732" s="11">
        <f t="shared" si="411"/>
        <v>0</v>
      </c>
      <c r="T2732" s="5">
        <v>0</v>
      </c>
      <c r="U2732" s="11">
        <f t="shared" si="412"/>
        <v>0</v>
      </c>
      <c r="V2732" s="13" t="s">
        <v>1</v>
      </c>
      <c r="W2732" s="10">
        <f>IFERROR(VLOOKUP(V2732,Curr!$B$2:$C$13,2,FALSE),0)</f>
        <v>11</v>
      </c>
      <c r="X2732" s="11">
        <f t="shared" si="413"/>
        <v>0</v>
      </c>
      <c r="Y2732" s="14">
        <f t="shared" si="414"/>
        <v>0</v>
      </c>
      <c r="Z2732" s="11">
        <f t="shared" si="415"/>
        <v>0</v>
      </c>
      <c r="AA2732" s="4" t="s">
        <v>1</v>
      </c>
      <c r="AB2732" s="10">
        <f>IFERROR(VLOOKUP(AA2732,Curr!$B$2:$C$13,2,FALSE),0)</f>
        <v>11</v>
      </c>
      <c r="AC2732" s="11">
        <f t="shared" si="416"/>
        <v>0</v>
      </c>
      <c r="AD2732" s="11">
        <f t="shared" si="417"/>
        <v>0</v>
      </c>
      <c r="AE2732" s="12">
        <f t="shared" si="418"/>
        <v>0</v>
      </c>
      <c r="AF2732"/>
      <c r="AG2732"/>
      <c r="AH2732"/>
      <c r="AI2732"/>
      <c r="AJ2732"/>
    </row>
    <row r="2733" spans="2:36" x14ac:dyDescent="0.25">
      <c r="B2733" s="2" t="s">
        <v>998</v>
      </c>
      <c r="C2733"/>
      <c r="D2733" s="1" t="s">
        <v>1733</v>
      </c>
      <c r="E2733"/>
      <c r="F2733"/>
      <c r="G2733"/>
      <c r="H2733"/>
      <c r="I2733"/>
      <c r="J2733" s="1" t="s">
        <v>4456</v>
      </c>
      <c r="K2733"/>
      <c r="L2733"/>
      <c r="M2733"/>
      <c r="N2733"/>
      <c r="O2733"/>
      <c r="P2733"/>
      <c r="Q2733" s="13">
        <v>0</v>
      </c>
      <c r="R2733" s="13">
        <v>0</v>
      </c>
      <c r="S2733" s="11">
        <f t="shared" si="411"/>
        <v>0</v>
      </c>
      <c r="T2733" s="5">
        <v>0</v>
      </c>
      <c r="U2733" s="11">
        <f t="shared" si="412"/>
        <v>0</v>
      </c>
      <c r="V2733" s="13" t="s">
        <v>1</v>
      </c>
      <c r="W2733" s="10">
        <f>IFERROR(VLOOKUP(V2733,Curr!$B$2:$C$13,2,FALSE),0)</f>
        <v>11</v>
      </c>
      <c r="X2733" s="11">
        <f t="shared" si="413"/>
        <v>0</v>
      </c>
      <c r="Y2733" s="14">
        <f t="shared" si="414"/>
        <v>0</v>
      </c>
      <c r="Z2733" s="11">
        <f t="shared" si="415"/>
        <v>0</v>
      </c>
      <c r="AA2733" s="4" t="s">
        <v>1</v>
      </c>
      <c r="AB2733" s="10">
        <f>IFERROR(VLOOKUP(AA2733,Curr!$B$2:$C$13,2,FALSE),0)</f>
        <v>11</v>
      </c>
      <c r="AC2733" s="11">
        <f t="shared" si="416"/>
        <v>0</v>
      </c>
      <c r="AD2733" s="11">
        <f t="shared" si="417"/>
        <v>0</v>
      </c>
      <c r="AE2733" s="12">
        <f t="shared" si="418"/>
        <v>0</v>
      </c>
      <c r="AF2733"/>
      <c r="AG2733"/>
      <c r="AH2733"/>
      <c r="AI2733"/>
      <c r="AJ2733"/>
    </row>
    <row r="2734" spans="2:36" x14ac:dyDescent="0.25">
      <c r="B2734" s="2" t="s">
        <v>998</v>
      </c>
      <c r="C2734"/>
      <c r="D2734" s="1" t="s">
        <v>1733</v>
      </c>
      <c r="E2734"/>
      <c r="F2734"/>
      <c r="G2734"/>
      <c r="H2734"/>
      <c r="I2734"/>
      <c r="J2734" s="1" t="s">
        <v>4457</v>
      </c>
      <c r="K2734"/>
      <c r="L2734"/>
      <c r="M2734"/>
      <c r="N2734"/>
      <c r="O2734"/>
      <c r="P2734"/>
      <c r="Q2734" s="13">
        <v>0</v>
      </c>
      <c r="R2734" s="13">
        <v>0</v>
      </c>
      <c r="S2734" s="11">
        <f t="shared" si="411"/>
        <v>0</v>
      </c>
      <c r="T2734" s="5">
        <v>0</v>
      </c>
      <c r="U2734" s="11">
        <f t="shared" si="412"/>
        <v>0</v>
      </c>
      <c r="V2734" s="13" t="s">
        <v>1</v>
      </c>
      <c r="W2734" s="10">
        <f>IFERROR(VLOOKUP(V2734,Curr!$B$2:$C$13,2,FALSE),0)</f>
        <v>11</v>
      </c>
      <c r="X2734" s="11">
        <f t="shared" si="413"/>
        <v>0</v>
      </c>
      <c r="Y2734" s="14">
        <f t="shared" si="414"/>
        <v>0</v>
      </c>
      <c r="Z2734" s="11">
        <f t="shared" si="415"/>
        <v>0</v>
      </c>
      <c r="AA2734" s="4" t="s">
        <v>1</v>
      </c>
      <c r="AB2734" s="10">
        <f>IFERROR(VLOOKUP(AA2734,Curr!$B$2:$C$13,2,FALSE),0)</f>
        <v>11</v>
      </c>
      <c r="AC2734" s="11">
        <f t="shared" si="416"/>
        <v>0</v>
      </c>
      <c r="AD2734" s="11">
        <f t="shared" si="417"/>
        <v>0</v>
      </c>
      <c r="AE2734" s="12">
        <f t="shared" si="418"/>
        <v>0</v>
      </c>
      <c r="AF2734"/>
      <c r="AG2734"/>
      <c r="AH2734"/>
      <c r="AI2734"/>
      <c r="AJ2734"/>
    </row>
    <row r="2735" spans="2:36" x14ac:dyDescent="0.25">
      <c r="B2735" s="2" t="s">
        <v>998</v>
      </c>
      <c r="C2735"/>
      <c r="D2735" s="1" t="s">
        <v>1733</v>
      </c>
      <c r="E2735"/>
      <c r="F2735"/>
      <c r="G2735"/>
      <c r="H2735"/>
      <c r="I2735"/>
      <c r="J2735" s="1" t="s">
        <v>4458</v>
      </c>
      <c r="K2735"/>
      <c r="L2735"/>
      <c r="M2735"/>
      <c r="N2735"/>
      <c r="O2735"/>
      <c r="P2735"/>
      <c r="Q2735" s="13">
        <v>0</v>
      </c>
      <c r="R2735" s="13">
        <v>0</v>
      </c>
      <c r="S2735" s="11">
        <f t="shared" si="411"/>
        <v>0</v>
      </c>
      <c r="T2735" s="5">
        <v>0</v>
      </c>
      <c r="U2735" s="11">
        <f t="shared" si="412"/>
        <v>0</v>
      </c>
      <c r="V2735" s="13" t="s">
        <v>1</v>
      </c>
      <c r="W2735" s="10">
        <f>IFERROR(VLOOKUP(V2735,Curr!$B$2:$C$13,2,FALSE),0)</f>
        <v>11</v>
      </c>
      <c r="X2735" s="11">
        <f t="shared" si="413"/>
        <v>0</v>
      </c>
      <c r="Y2735" s="14">
        <f t="shared" si="414"/>
        <v>0</v>
      </c>
      <c r="Z2735" s="11">
        <f t="shared" si="415"/>
        <v>0</v>
      </c>
      <c r="AA2735" s="4" t="s">
        <v>1</v>
      </c>
      <c r="AB2735" s="10">
        <f>IFERROR(VLOOKUP(AA2735,Curr!$B$2:$C$13,2,FALSE),0)</f>
        <v>11</v>
      </c>
      <c r="AC2735" s="11">
        <f t="shared" si="416"/>
        <v>0</v>
      </c>
      <c r="AD2735" s="11">
        <f t="shared" si="417"/>
        <v>0</v>
      </c>
      <c r="AE2735" s="12">
        <f t="shared" si="418"/>
        <v>0</v>
      </c>
      <c r="AF2735"/>
      <c r="AG2735"/>
      <c r="AH2735"/>
      <c r="AI2735"/>
      <c r="AJ2735"/>
    </row>
    <row r="2736" spans="2:36" x14ac:dyDescent="0.25">
      <c r="B2736" s="2" t="s">
        <v>998</v>
      </c>
      <c r="C2736"/>
      <c r="D2736" s="1" t="s">
        <v>1733</v>
      </c>
      <c r="E2736"/>
      <c r="F2736"/>
      <c r="G2736"/>
      <c r="H2736"/>
      <c r="I2736"/>
      <c r="J2736" s="1" t="s">
        <v>4459</v>
      </c>
      <c r="K2736"/>
      <c r="L2736"/>
      <c r="M2736"/>
      <c r="N2736"/>
      <c r="O2736"/>
      <c r="P2736"/>
      <c r="Q2736" s="13">
        <v>0</v>
      </c>
      <c r="R2736" s="13">
        <v>0</v>
      </c>
      <c r="S2736" s="11">
        <f t="shared" si="411"/>
        <v>0</v>
      </c>
      <c r="T2736" s="5">
        <v>0</v>
      </c>
      <c r="U2736" s="11">
        <f t="shared" si="412"/>
        <v>0</v>
      </c>
      <c r="V2736" s="13" t="s">
        <v>1</v>
      </c>
      <c r="W2736" s="10">
        <f>IFERROR(VLOOKUP(V2736,Curr!$B$2:$C$13,2,FALSE),0)</f>
        <v>11</v>
      </c>
      <c r="X2736" s="11">
        <f t="shared" si="413"/>
        <v>0</v>
      </c>
      <c r="Y2736" s="14">
        <f t="shared" si="414"/>
        <v>0</v>
      </c>
      <c r="Z2736" s="11">
        <f t="shared" si="415"/>
        <v>0</v>
      </c>
      <c r="AA2736" s="4" t="s">
        <v>1</v>
      </c>
      <c r="AB2736" s="10">
        <f>IFERROR(VLOOKUP(AA2736,Curr!$B$2:$C$13,2,FALSE),0)</f>
        <v>11</v>
      </c>
      <c r="AC2736" s="11">
        <f t="shared" si="416"/>
        <v>0</v>
      </c>
      <c r="AD2736" s="11">
        <f t="shared" si="417"/>
        <v>0</v>
      </c>
      <c r="AE2736" s="12">
        <f t="shared" si="418"/>
        <v>0</v>
      </c>
      <c r="AF2736"/>
      <c r="AG2736"/>
      <c r="AH2736"/>
      <c r="AI2736"/>
      <c r="AJ2736"/>
    </row>
    <row r="2737" spans="2:36" x14ac:dyDescent="0.25">
      <c r="B2737" s="2" t="s">
        <v>998</v>
      </c>
      <c r="C2737"/>
      <c r="D2737" s="1" t="s">
        <v>1733</v>
      </c>
      <c r="E2737"/>
      <c r="F2737"/>
      <c r="G2737"/>
      <c r="H2737"/>
      <c r="I2737"/>
      <c r="J2737" s="1" t="s">
        <v>4460</v>
      </c>
      <c r="K2737"/>
      <c r="L2737"/>
      <c r="M2737"/>
      <c r="N2737"/>
      <c r="O2737"/>
      <c r="P2737"/>
      <c r="Q2737" s="13">
        <v>0</v>
      </c>
      <c r="R2737" s="13">
        <v>0</v>
      </c>
      <c r="S2737" s="11">
        <f t="shared" ref="S2737:S2800" si="419">+Q2737*R2737</f>
        <v>0</v>
      </c>
      <c r="T2737" s="5">
        <v>0</v>
      </c>
      <c r="U2737" s="11">
        <f t="shared" ref="U2737:U2800" si="420">S2737*(1-T2737)</f>
        <v>0</v>
      </c>
      <c r="V2737" s="13" t="s">
        <v>1</v>
      </c>
      <c r="W2737" s="10">
        <f>IFERROR(VLOOKUP(V2737,Curr!$B$2:$C$13,2,FALSE),0)</f>
        <v>11</v>
      </c>
      <c r="X2737" s="11">
        <f t="shared" ref="X2737:X2800" si="421">U2737*W2737</f>
        <v>0</v>
      </c>
      <c r="Y2737" s="14">
        <f t="shared" ref="Y2737:Y2800" si="422">Q2737</f>
        <v>0</v>
      </c>
      <c r="Z2737" s="11">
        <f t="shared" ref="Z2737:Z2800" si="423">+Y2737*R2737</f>
        <v>0</v>
      </c>
      <c r="AA2737" s="4" t="s">
        <v>1</v>
      </c>
      <c r="AB2737" s="10">
        <f>IFERROR(VLOOKUP(AA2737,Curr!$B$2:$C$13,2,FALSE),0)</f>
        <v>11</v>
      </c>
      <c r="AC2737" s="11">
        <f t="shared" ref="AC2737:AC2800" si="424">+Y2737*AB2737*R2737</f>
        <v>0</v>
      </c>
      <c r="AD2737" s="11">
        <f t="shared" ref="AD2737:AD2800" si="425">+AC2737-X2737</f>
        <v>0</v>
      </c>
      <c r="AE2737" s="12">
        <f t="shared" ref="AE2737:AE2800" si="426">IFERROR(AD2737/AC2737,0)</f>
        <v>0</v>
      </c>
      <c r="AF2737"/>
      <c r="AG2737"/>
      <c r="AH2737"/>
      <c r="AI2737"/>
      <c r="AJ2737"/>
    </row>
    <row r="2738" spans="2:36" x14ac:dyDescent="0.25">
      <c r="B2738" s="2" t="s">
        <v>998</v>
      </c>
      <c r="C2738"/>
      <c r="D2738" s="1" t="s">
        <v>1733</v>
      </c>
      <c r="E2738"/>
      <c r="F2738"/>
      <c r="G2738"/>
      <c r="H2738"/>
      <c r="I2738"/>
      <c r="J2738" s="1" t="s">
        <v>4461</v>
      </c>
      <c r="K2738"/>
      <c r="L2738"/>
      <c r="M2738"/>
      <c r="N2738"/>
      <c r="O2738"/>
      <c r="P2738"/>
      <c r="Q2738" s="13">
        <v>0</v>
      </c>
      <c r="R2738" s="13">
        <v>0</v>
      </c>
      <c r="S2738" s="11">
        <f t="shared" si="419"/>
        <v>0</v>
      </c>
      <c r="T2738" s="5">
        <v>0</v>
      </c>
      <c r="U2738" s="11">
        <f t="shared" si="420"/>
        <v>0</v>
      </c>
      <c r="V2738" s="13" t="s">
        <v>1</v>
      </c>
      <c r="W2738" s="10">
        <f>IFERROR(VLOOKUP(V2738,Curr!$B$2:$C$13,2,FALSE),0)</f>
        <v>11</v>
      </c>
      <c r="X2738" s="11">
        <f t="shared" si="421"/>
        <v>0</v>
      </c>
      <c r="Y2738" s="14">
        <f t="shared" si="422"/>
        <v>0</v>
      </c>
      <c r="Z2738" s="11">
        <f t="shared" si="423"/>
        <v>0</v>
      </c>
      <c r="AA2738" s="4" t="s">
        <v>1</v>
      </c>
      <c r="AB2738" s="10">
        <f>IFERROR(VLOOKUP(AA2738,Curr!$B$2:$C$13,2,FALSE),0)</f>
        <v>11</v>
      </c>
      <c r="AC2738" s="11">
        <f t="shared" si="424"/>
        <v>0</v>
      </c>
      <c r="AD2738" s="11">
        <f t="shared" si="425"/>
        <v>0</v>
      </c>
      <c r="AE2738" s="12">
        <f t="shared" si="426"/>
        <v>0</v>
      </c>
      <c r="AF2738"/>
      <c r="AG2738"/>
      <c r="AH2738"/>
      <c r="AI2738"/>
      <c r="AJ2738"/>
    </row>
    <row r="2739" spans="2:36" x14ac:dyDescent="0.25">
      <c r="B2739" s="2" t="s">
        <v>998</v>
      </c>
      <c r="C2739"/>
      <c r="D2739" s="1" t="s">
        <v>1733</v>
      </c>
      <c r="E2739"/>
      <c r="F2739"/>
      <c r="G2739"/>
      <c r="H2739"/>
      <c r="I2739"/>
      <c r="J2739" s="1" t="s">
        <v>4462</v>
      </c>
      <c r="K2739"/>
      <c r="L2739"/>
      <c r="M2739"/>
      <c r="N2739"/>
      <c r="O2739"/>
      <c r="P2739"/>
      <c r="Q2739" s="13">
        <v>0</v>
      </c>
      <c r="R2739" s="13">
        <v>0</v>
      </c>
      <c r="S2739" s="11">
        <f t="shared" si="419"/>
        <v>0</v>
      </c>
      <c r="T2739" s="5">
        <v>0</v>
      </c>
      <c r="U2739" s="11">
        <f t="shared" si="420"/>
        <v>0</v>
      </c>
      <c r="V2739" s="13" t="s">
        <v>1</v>
      </c>
      <c r="W2739" s="10">
        <f>IFERROR(VLOOKUP(V2739,Curr!$B$2:$C$13,2,FALSE),0)</f>
        <v>11</v>
      </c>
      <c r="X2739" s="11">
        <f t="shared" si="421"/>
        <v>0</v>
      </c>
      <c r="Y2739" s="14">
        <f t="shared" si="422"/>
        <v>0</v>
      </c>
      <c r="Z2739" s="11">
        <f t="shared" si="423"/>
        <v>0</v>
      </c>
      <c r="AA2739" s="4" t="s">
        <v>1</v>
      </c>
      <c r="AB2739" s="10">
        <f>IFERROR(VLOOKUP(AA2739,Curr!$B$2:$C$13,2,FALSE),0)</f>
        <v>11</v>
      </c>
      <c r="AC2739" s="11">
        <f t="shared" si="424"/>
        <v>0</v>
      </c>
      <c r="AD2739" s="11">
        <f t="shared" si="425"/>
        <v>0</v>
      </c>
      <c r="AE2739" s="12">
        <f t="shared" si="426"/>
        <v>0</v>
      </c>
      <c r="AF2739"/>
      <c r="AG2739"/>
      <c r="AH2739"/>
      <c r="AI2739"/>
      <c r="AJ2739"/>
    </row>
    <row r="2740" spans="2:36" x14ac:dyDescent="0.25">
      <c r="B2740" s="2" t="s">
        <v>998</v>
      </c>
      <c r="C2740"/>
      <c r="D2740" s="1" t="s">
        <v>1733</v>
      </c>
      <c r="E2740"/>
      <c r="F2740"/>
      <c r="G2740"/>
      <c r="H2740"/>
      <c r="I2740"/>
      <c r="J2740" s="1" t="s">
        <v>4463</v>
      </c>
      <c r="K2740"/>
      <c r="L2740"/>
      <c r="M2740"/>
      <c r="N2740"/>
      <c r="O2740"/>
      <c r="P2740"/>
      <c r="Q2740" s="13">
        <v>0</v>
      </c>
      <c r="R2740" s="13">
        <v>0</v>
      </c>
      <c r="S2740" s="11">
        <f t="shared" si="419"/>
        <v>0</v>
      </c>
      <c r="T2740" s="5">
        <v>0</v>
      </c>
      <c r="U2740" s="11">
        <f t="shared" si="420"/>
        <v>0</v>
      </c>
      <c r="V2740" s="13" t="s">
        <v>1</v>
      </c>
      <c r="W2740" s="10">
        <f>IFERROR(VLOOKUP(V2740,Curr!$B$2:$C$13,2,FALSE),0)</f>
        <v>11</v>
      </c>
      <c r="X2740" s="11">
        <f t="shared" si="421"/>
        <v>0</v>
      </c>
      <c r="Y2740" s="14">
        <f t="shared" si="422"/>
        <v>0</v>
      </c>
      <c r="Z2740" s="11">
        <f t="shared" si="423"/>
        <v>0</v>
      </c>
      <c r="AA2740" s="4" t="s">
        <v>1</v>
      </c>
      <c r="AB2740" s="10">
        <f>IFERROR(VLOOKUP(AA2740,Curr!$B$2:$C$13,2,FALSE),0)</f>
        <v>11</v>
      </c>
      <c r="AC2740" s="11">
        <f t="shared" si="424"/>
        <v>0</v>
      </c>
      <c r="AD2740" s="11">
        <f t="shared" si="425"/>
        <v>0</v>
      </c>
      <c r="AE2740" s="12">
        <f t="shared" si="426"/>
        <v>0</v>
      </c>
      <c r="AF2740"/>
      <c r="AG2740"/>
      <c r="AH2740"/>
      <c r="AI2740"/>
      <c r="AJ2740"/>
    </row>
    <row r="2741" spans="2:36" x14ac:dyDescent="0.25">
      <c r="B2741" s="2" t="s">
        <v>998</v>
      </c>
      <c r="C2741"/>
      <c r="D2741" s="1" t="s">
        <v>1733</v>
      </c>
      <c r="E2741"/>
      <c r="F2741"/>
      <c r="G2741"/>
      <c r="H2741"/>
      <c r="I2741"/>
      <c r="J2741" s="1" t="s">
        <v>4464</v>
      </c>
      <c r="K2741"/>
      <c r="L2741"/>
      <c r="M2741"/>
      <c r="N2741"/>
      <c r="O2741"/>
      <c r="P2741"/>
      <c r="Q2741" s="13">
        <v>0</v>
      </c>
      <c r="R2741" s="13">
        <v>0</v>
      </c>
      <c r="S2741" s="11">
        <f t="shared" si="419"/>
        <v>0</v>
      </c>
      <c r="T2741" s="5">
        <v>0</v>
      </c>
      <c r="U2741" s="11">
        <f t="shared" si="420"/>
        <v>0</v>
      </c>
      <c r="V2741" s="13" t="s">
        <v>1</v>
      </c>
      <c r="W2741" s="10">
        <f>IFERROR(VLOOKUP(V2741,Curr!$B$2:$C$13,2,FALSE),0)</f>
        <v>11</v>
      </c>
      <c r="X2741" s="11">
        <f t="shared" si="421"/>
        <v>0</v>
      </c>
      <c r="Y2741" s="14">
        <f t="shared" si="422"/>
        <v>0</v>
      </c>
      <c r="Z2741" s="11">
        <f t="shared" si="423"/>
        <v>0</v>
      </c>
      <c r="AA2741" s="4" t="s">
        <v>1</v>
      </c>
      <c r="AB2741" s="10">
        <f>IFERROR(VLOOKUP(AA2741,Curr!$B$2:$C$13,2,FALSE),0)</f>
        <v>11</v>
      </c>
      <c r="AC2741" s="11">
        <f t="shared" si="424"/>
        <v>0</v>
      </c>
      <c r="AD2741" s="11">
        <f t="shared" si="425"/>
        <v>0</v>
      </c>
      <c r="AE2741" s="12">
        <f t="shared" si="426"/>
        <v>0</v>
      </c>
      <c r="AF2741"/>
      <c r="AG2741"/>
      <c r="AH2741"/>
      <c r="AI2741"/>
      <c r="AJ2741"/>
    </row>
    <row r="2742" spans="2:36" x14ac:dyDescent="0.25">
      <c r="B2742" s="2" t="s">
        <v>998</v>
      </c>
      <c r="C2742"/>
      <c r="D2742" s="1" t="s">
        <v>1733</v>
      </c>
      <c r="E2742"/>
      <c r="F2742"/>
      <c r="G2742"/>
      <c r="H2742"/>
      <c r="I2742"/>
      <c r="J2742" s="1" t="s">
        <v>4465</v>
      </c>
      <c r="K2742"/>
      <c r="L2742"/>
      <c r="M2742"/>
      <c r="N2742"/>
      <c r="O2742"/>
      <c r="P2742"/>
      <c r="Q2742" s="13">
        <v>0</v>
      </c>
      <c r="R2742" s="13">
        <v>0</v>
      </c>
      <c r="S2742" s="11">
        <f t="shared" si="419"/>
        <v>0</v>
      </c>
      <c r="T2742" s="5">
        <v>0</v>
      </c>
      <c r="U2742" s="11">
        <f t="shared" si="420"/>
        <v>0</v>
      </c>
      <c r="V2742" s="13" t="s">
        <v>1</v>
      </c>
      <c r="W2742" s="10">
        <f>IFERROR(VLOOKUP(V2742,Curr!$B$2:$C$13,2,FALSE),0)</f>
        <v>11</v>
      </c>
      <c r="X2742" s="11">
        <f t="shared" si="421"/>
        <v>0</v>
      </c>
      <c r="Y2742" s="14">
        <f t="shared" si="422"/>
        <v>0</v>
      </c>
      <c r="Z2742" s="11">
        <f t="shared" si="423"/>
        <v>0</v>
      </c>
      <c r="AA2742" s="4" t="s">
        <v>1</v>
      </c>
      <c r="AB2742" s="10">
        <f>IFERROR(VLOOKUP(AA2742,Curr!$B$2:$C$13,2,FALSE),0)</f>
        <v>11</v>
      </c>
      <c r="AC2742" s="11">
        <f t="shared" si="424"/>
        <v>0</v>
      </c>
      <c r="AD2742" s="11">
        <f t="shared" si="425"/>
        <v>0</v>
      </c>
      <c r="AE2742" s="12">
        <f t="shared" si="426"/>
        <v>0</v>
      </c>
      <c r="AF2742"/>
      <c r="AG2742"/>
      <c r="AH2742"/>
      <c r="AI2742"/>
      <c r="AJ2742"/>
    </row>
    <row r="2743" spans="2:36" x14ac:dyDescent="0.25">
      <c r="B2743" s="2" t="s">
        <v>998</v>
      </c>
      <c r="C2743"/>
      <c r="D2743" s="1" t="s">
        <v>1733</v>
      </c>
      <c r="E2743"/>
      <c r="F2743"/>
      <c r="G2743"/>
      <c r="H2743"/>
      <c r="I2743"/>
      <c r="J2743" s="1" t="s">
        <v>4466</v>
      </c>
      <c r="K2743"/>
      <c r="L2743"/>
      <c r="M2743"/>
      <c r="N2743"/>
      <c r="O2743"/>
      <c r="P2743"/>
      <c r="Q2743" s="13">
        <v>0</v>
      </c>
      <c r="R2743" s="13">
        <v>0</v>
      </c>
      <c r="S2743" s="11">
        <f t="shared" si="419"/>
        <v>0</v>
      </c>
      <c r="T2743" s="5">
        <v>0</v>
      </c>
      <c r="U2743" s="11">
        <f t="shared" si="420"/>
        <v>0</v>
      </c>
      <c r="V2743" s="13" t="s">
        <v>1</v>
      </c>
      <c r="W2743" s="10">
        <f>IFERROR(VLOOKUP(V2743,Curr!$B$2:$C$13,2,FALSE),0)</f>
        <v>11</v>
      </c>
      <c r="X2743" s="11">
        <f t="shared" si="421"/>
        <v>0</v>
      </c>
      <c r="Y2743" s="14">
        <f t="shared" si="422"/>
        <v>0</v>
      </c>
      <c r="Z2743" s="11">
        <f t="shared" si="423"/>
        <v>0</v>
      </c>
      <c r="AA2743" s="4" t="s">
        <v>1</v>
      </c>
      <c r="AB2743" s="10">
        <f>IFERROR(VLOOKUP(AA2743,Curr!$B$2:$C$13,2,FALSE),0)</f>
        <v>11</v>
      </c>
      <c r="AC2743" s="11">
        <f t="shared" si="424"/>
        <v>0</v>
      </c>
      <c r="AD2743" s="11">
        <f t="shared" si="425"/>
        <v>0</v>
      </c>
      <c r="AE2743" s="12">
        <f t="shared" si="426"/>
        <v>0</v>
      </c>
      <c r="AF2743"/>
      <c r="AG2743"/>
      <c r="AH2743"/>
      <c r="AI2743"/>
      <c r="AJ2743"/>
    </row>
    <row r="2744" spans="2:36" x14ac:dyDescent="0.25">
      <c r="B2744" s="2" t="s">
        <v>998</v>
      </c>
      <c r="C2744"/>
      <c r="D2744" s="1" t="s">
        <v>1733</v>
      </c>
      <c r="E2744"/>
      <c r="F2744"/>
      <c r="G2744"/>
      <c r="H2744"/>
      <c r="I2744"/>
      <c r="J2744" s="1" t="s">
        <v>4467</v>
      </c>
      <c r="K2744"/>
      <c r="L2744"/>
      <c r="M2744"/>
      <c r="N2744"/>
      <c r="O2744"/>
      <c r="P2744"/>
      <c r="Q2744" s="13">
        <v>0</v>
      </c>
      <c r="R2744" s="13">
        <v>0</v>
      </c>
      <c r="S2744" s="11">
        <f t="shared" si="419"/>
        <v>0</v>
      </c>
      <c r="T2744" s="5">
        <v>0</v>
      </c>
      <c r="U2744" s="11">
        <f t="shared" si="420"/>
        <v>0</v>
      </c>
      <c r="V2744" s="13" t="s">
        <v>1</v>
      </c>
      <c r="W2744" s="10">
        <f>IFERROR(VLOOKUP(V2744,Curr!$B$2:$C$13,2,FALSE),0)</f>
        <v>11</v>
      </c>
      <c r="X2744" s="11">
        <f t="shared" si="421"/>
        <v>0</v>
      </c>
      <c r="Y2744" s="14">
        <f t="shared" si="422"/>
        <v>0</v>
      </c>
      <c r="Z2744" s="11">
        <f t="shared" si="423"/>
        <v>0</v>
      </c>
      <c r="AA2744" s="4" t="s">
        <v>1</v>
      </c>
      <c r="AB2744" s="10">
        <f>IFERROR(VLOOKUP(AA2744,Curr!$B$2:$C$13,2,FALSE),0)</f>
        <v>11</v>
      </c>
      <c r="AC2744" s="11">
        <f t="shared" si="424"/>
        <v>0</v>
      </c>
      <c r="AD2744" s="11">
        <f t="shared" si="425"/>
        <v>0</v>
      </c>
      <c r="AE2744" s="12">
        <f t="shared" si="426"/>
        <v>0</v>
      </c>
      <c r="AF2744"/>
      <c r="AG2744"/>
      <c r="AH2744"/>
      <c r="AI2744"/>
      <c r="AJ2744"/>
    </row>
    <row r="2745" spans="2:36" x14ac:dyDescent="0.25">
      <c r="B2745" s="2" t="s">
        <v>998</v>
      </c>
      <c r="C2745"/>
      <c r="D2745" s="1" t="s">
        <v>1733</v>
      </c>
      <c r="E2745"/>
      <c r="F2745"/>
      <c r="G2745"/>
      <c r="H2745"/>
      <c r="I2745"/>
      <c r="J2745" s="1" t="s">
        <v>4468</v>
      </c>
      <c r="K2745"/>
      <c r="L2745"/>
      <c r="M2745"/>
      <c r="N2745"/>
      <c r="O2745"/>
      <c r="P2745"/>
      <c r="Q2745" s="13">
        <v>0</v>
      </c>
      <c r="R2745" s="13">
        <v>0</v>
      </c>
      <c r="S2745" s="11">
        <f t="shared" si="419"/>
        <v>0</v>
      </c>
      <c r="T2745" s="5">
        <v>0</v>
      </c>
      <c r="U2745" s="11">
        <f t="shared" si="420"/>
        <v>0</v>
      </c>
      <c r="V2745" s="13" t="s">
        <v>1</v>
      </c>
      <c r="W2745" s="10">
        <f>IFERROR(VLOOKUP(V2745,Curr!$B$2:$C$13,2,FALSE),0)</f>
        <v>11</v>
      </c>
      <c r="X2745" s="11">
        <f t="shared" si="421"/>
        <v>0</v>
      </c>
      <c r="Y2745" s="14">
        <f t="shared" si="422"/>
        <v>0</v>
      </c>
      <c r="Z2745" s="11">
        <f t="shared" si="423"/>
        <v>0</v>
      </c>
      <c r="AA2745" s="4" t="s">
        <v>1</v>
      </c>
      <c r="AB2745" s="10">
        <f>IFERROR(VLOOKUP(AA2745,Curr!$B$2:$C$13,2,FALSE),0)</f>
        <v>11</v>
      </c>
      <c r="AC2745" s="11">
        <f t="shared" si="424"/>
        <v>0</v>
      </c>
      <c r="AD2745" s="11">
        <f t="shared" si="425"/>
        <v>0</v>
      </c>
      <c r="AE2745" s="12">
        <f t="shared" si="426"/>
        <v>0</v>
      </c>
      <c r="AF2745"/>
      <c r="AG2745"/>
      <c r="AH2745"/>
      <c r="AI2745"/>
      <c r="AJ2745"/>
    </row>
    <row r="2746" spans="2:36" x14ac:dyDescent="0.25">
      <c r="B2746" s="2" t="s">
        <v>998</v>
      </c>
      <c r="C2746"/>
      <c r="D2746" s="1" t="s">
        <v>1733</v>
      </c>
      <c r="E2746"/>
      <c r="F2746"/>
      <c r="G2746"/>
      <c r="H2746"/>
      <c r="I2746"/>
      <c r="J2746" s="1" t="s">
        <v>4469</v>
      </c>
      <c r="K2746"/>
      <c r="L2746"/>
      <c r="M2746"/>
      <c r="N2746"/>
      <c r="O2746"/>
      <c r="P2746"/>
      <c r="Q2746" s="13">
        <v>0</v>
      </c>
      <c r="R2746" s="13">
        <v>0</v>
      </c>
      <c r="S2746" s="11">
        <f t="shared" si="419"/>
        <v>0</v>
      </c>
      <c r="T2746" s="5">
        <v>0</v>
      </c>
      <c r="U2746" s="11">
        <f t="shared" si="420"/>
        <v>0</v>
      </c>
      <c r="V2746" s="13" t="s">
        <v>1</v>
      </c>
      <c r="W2746" s="10">
        <f>IFERROR(VLOOKUP(V2746,Curr!$B$2:$C$13,2,FALSE),0)</f>
        <v>11</v>
      </c>
      <c r="X2746" s="11">
        <f t="shared" si="421"/>
        <v>0</v>
      </c>
      <c r="Y2746" s="14">
        <f t="shared" si="422"/>
        <v>0</v>
      </c>
      <c r="Z2746" s="11">
        <f t="shared" si="423"/>
        <v>0</v>
      </c>
      <c r="AA2746" s="4" t="s">
        <v>1</v>
      </c>
      <c r="AB2746" s="10">
        <f>IFERROR(VLOOKUP(AA2746,Curr!$B$2:$C$13,2,FALSE),0)</f>
        <v>11</v>
      </c>
      <c r="AC2746" s="11">
        <f t="shared" si="424"/>
        <v>0</v>
      </c>
      <c r="AD2746" s="11">
        <f t="shared" si="425"/>
        <v>0</v>
      </c>
      <c r="AE2746" s="12">
        <f t="shared" si="426"/>
        <v>0</v>
      </c>
      <c r="AF2746"/>
      <c r="AG2746"/>
      <c r="AH2746"/>
      <c r="AI2746"/>
      <c r="AJ2746"/>
    </row>
    <row r="2747" spans="2:36" x14ac:dyDescent="0.25">
      <c r="B2747" s="2" t="s">
        <v>998</v>
      </c>
      <c r="C2747"/>
      <c r="D2747" s="1" t="s">
        <v>1733</v>
      </c>
      <c r="E2747"/>
      <c r="F2747"/>
      <c r="G2747"/>
      <c r="H2747"/>
      <c r="I2747"/>
      <c r="J2747" s="1" t="s">
        <v>4470</v>
      </c>
      <c r="K2747"/>
      <c r="L2747"/>
      <c r="M2747"/>
      <c r="N2747"/>
      <c r="O2747"/>
      <c r="P2747"/>
      <c r="Q2747" s="13">
        <v>0</v>
      </c>
      <c r="R2747" s="13">
        <v>0</v>
      </c>
      <c r="S2747" s="11">
        <f t="shared" si="419"/>
        <v>0</v>
      </c>
      <c r="T2747" s="5">
        <v>0</v>
      </c>
      <c r="U2747" s="11">
        <f t="shared" si="420"/>
        <v>0</v>
      </c>
      <c r="V2747" s="13" t="s">
        <v>1</v>
      </c>
      <c r="W2747" s="10">
        <f>IFERROR(VLOOKUP(V2747,Curr!$B$2:$C$13,2,FALSE),0)</f>
        <v>11</v>
      </c>
      <c r="X2747" s="11">
        <f t="shared" si="421"/>
        <v>0</v>
      </c>
      <c r="Y2747" s="14">
        <f t="shared" si="422"/>
        <v>0</v>
      </c>
      <c r="Z2747" s="11">
        <f t="shared" si="423"/>
        <v>0</v>
      </c>
      <c r="AA2747" s="4" t="s">
        <v>1</v>
      </c>
      <c r="AB2747" s="10">
        <f>IFERROR(VLOOKUP(AA2747,Curr!$B$2:$C$13,2,FALSE),0)</f>
        <v>11</v>
      </c>
      <c r="AC2747" s="11">
        <f t="shared" si="424"/>
        <v>0</v>
      </c>
      <c r="AD2747" s="11">
        <f t="shared" si="425"/>
        <v>0</v>
      </c>
      <c r="AE2747" s="12">
        <f t="shared" si="426"/>
        <v>0</v>
      </c>
      <c r="AF2747"/>
      <c r="AG2747"/>
      <c r="AH2747"/>
      <c r="AI2747"/>
      <c r="AJ2747"/>
    </row>
    <row r="2748" spans="2:36" x14ac:dyDescent="0.25">
      <c r="B2748" s="2" t="s">
        <v>998</v>
      </c>
      <c r="C2748"/>
      <c r="D2748" s="1" t="s">
        <v>1733</v>
      </c>
      <c r="E2748"/>
      <c r="F2748"/>
      <c r="G2748"/>
      <c r="H2748"/>
      <c r="I2748"/>
      <c r="J2748" s="1" t="s">
        <v>4471</v>
      </c>
      <c r="K2748"/>
      <c r="L2748"/>
      <c r="M2748"/>
      <c r="N2748"/>
      <c r="O2748"/>
      <c r="P2748"/>
      <c r="Q2748" s="13">
        <v>0</v>
      </c>
      <c r="R2748" s="13">
        <v>0</v>
      </c>
      <c r="S2748" s="11">
        <f t="shared" si="419"/>
        <v>0</v>
      </c>
      <c r="T2748" s="5">
        <v>0</v>
      </c>
      <c r="U2748" s="11">
        <f t="shared" si="420"/>
        <v>0</v>
      </c>
      <c r="V2748" s="13" t="s">
        <v>1</v>
      </c>
      <c r="W2748" s="10">
        <f>IFERROR(VLOOKUP(V2748,Curr!$B$2:$C$13,2,FALSE),0)</f>
        <v>11</v>
      </c>
      <c r="X2748" s="11">
        <f t="shared" si="421"/>
        <v>0</v>
      </c>
      <c r="Y2748" s="14">
        <f t="shared" si="422"/>
        <v>0</v>
      </c>
      <c r="Z2748" s="11">
        <f t="shared" si="423"/>
        <v>0</v>
      </c>
      <c r="AA2748" s="4" t="s">
        <v>1</v>
      </c>
      <c r="AB2748" s="10">
        <f>IFERROR(VLOOKUP(AA2748,Curr!$B$2:$C$13,2,FALSE),0)</f>
        <v>11</v>
      </c>
      <c r="AC2748" s="11">
        <f t="shared" si="424"/>
        <v>0</v>
      </c>
      <c r="AD2748" s="11">
        <f t="shared" si="425"/>
        <v>0</v>
      </c>
      <c r="AE2748" s="12">
        <f t="shared" si="426"/>
        <v>0</v>
      </c>
      <c r="AF2748"/>
      <c r="AG2748"/>
      <c r="AH2748"/>
      <c r="AI2748"/>
      <c r="AJ2748"/>
    </row>
    <row r="2749" spans="2:36" x14ac:dyDescent="0.25">
      <c r="B2749" s="2" t="s">
        <v>998</v>
      </c>
      <c r="C2749"/>
      <c r="D2749" s="1" t="s">
        <v>1733</v>
      </c>
      <c r="E2749"/>
      <c r="F2749"/>
      <c r="G2749"/>
      <c r="H2749"/>
      <c r="I2749"/>
      <c r="J2749" s="1" t="s">
        <v>4472</v>
      </c>
      <c r="K2749"/>
      <c r="L2749"/>
      <c r="M2749"/>
      <c r="N2749"/>
      <c r="O2749"/>
      <c r="P2749"/>
      <c r="Q2749" s="13">
        <v>0</v>
      </c>
      <c r="R2749" s="13">
        <v>0</v>
      </c>
      <c r="S2749" s="11">
        <f t="shared" si="419"/>
        <v>0</v>
      </c>
      <c r="T2749" s="5">
        <v>0</v>
      </c>
      <c r="U2749" s="11">
        <f t="shared" si="420"/>
        <v>0</v>
      </c>
      <c r="V2749" s="13" t="s">
        <v>1</v>
      </c>
      <c r="W2749" s="10">
        <f>IFERROR(VLOOKUP(V2749,Curr!$B$2:$C$13,2,FALSE),0)</f>
        <v>11</v>
      </c>
      <c r="X2749" s="11">
        <f t="shared" si="421"/>
        <v>0</v>
      </c>
      <c r="Y2749" s="14">
        <f t="shared" si="422"/>
        <v>0</v>
      </c>
      <c r="Z2749" s="11">
        <f t="shared" si="423"/>
        <v>0</v>
      </c>
      <c r="AA2749" s="4" t="s">
        <v>1</v>
      </c>
      <c r="AB2749" s="10">
        <f>IFERROR(VLOOKUP(AA2749,Curr!$B$2:$C$13,2,FALSE),0)</f>
        <v>11</v>
      </c>
      <c r="AC2749" s="11">
        <f t="shared" si="424"/>
        <v>0</v>
      </c>
      <c r="AD2749" s="11">
        <f t="shared" si="425"/>
        <v>0</v>
      </c>
      <c r="AE2749" s="12">
        <f t="shared" si="426"/>
        <v>0</v>
      </c>
      <c r="AF2749"/>
      <c r="AG2749"/>
      <c r="AH2749"/>
      <c r="AI2749"/>
      <c r="AJ2749"/>
    </row>
    <row r="2750" spans="2:36" x14ac:dyDescent="0.25">
      <c r="B2750" s="2" t="s">
        <v>998</v>
      </c>
      <c r="C2750"/>
      <c r="D2750" s="1" t="s">
        <v>1733</v>
      </c>
      <c r="E2750"/>
      <c r="F2750"/>
      <c r="G2750"/>
      <c r="H2750"/>
      <c r="I2750"/>
      <c r="J2750" s="1" t="s">
        <v>4473</v>
      </c>
      <c r="K2750"/>
      <c r="L2750"/>
      <c r="M2750"/>
      <c r="N2750"/>
      <c r="O2750"/>
      <c r="P2750"/>
      <c r="Q2750" s="13">
        <v>0</v>
      </c>
      <c r="R2750" s="13">
        <v>0</v>
      </c>
      <c r="S2750" s="11">
        <f t="shared" si="419"/>
        <v>0</v>
      </c>
      <c r="T2750" s="5">
        <v>0</v>
      </c>
      <c r="U2750" s="11">
        <f t="shared" si="420"/>
        <v>0</v>
      </c>
      <c r="V2750" s="13" t="s">
        <v>1</v>
      </c>
      <c r="W2750" s="10">
        <f>IFERROR(VLOOKUP(V2750,Curr!$B$2:$C$13,2,FALSE),0)</f>
        <v>11</v>
      </c>
      <c r="X2750" s="11">
        <f t="shared" si="421"/>
        <v>0</v>
      </c>
      <c r="Y2750" s="14">
        <f t="shared" si="422"/>
        <v>0</v>
      </c>
      <c r="Z2750" s="11">
        <f t="shared" si="423"/>
        <v>0</v>
      </c>
      <c r="AA2750" s="4" t="s">
        <v>1</v>
      </c>
      <c r="AB2750" s="10">
        <f>IFERROR(VLOOKUP(AA2750,Curr!$B$2:$C$13,2,FALSE),0)</f>
        <v>11</v>
      </c>
      <c r="AC2750" s="11">
        <f t="shared" si="424"/>
        <v>0</v>
      </c>
      <c r="AD2750" s="11">
        <f t="shared" si="425"/>
        <v>0</v>
      </c>
      <c r="AE2750" s="12">
        <f t="shared" si="426"/>
        <v>0</v>
      </c>
      <c r="AF2750"/>
      <c r="AG2750"/>
      <c r="AH2750"/>
      <c r="AI2750"/>
      <c r="AJ2750"/>
    </row>
    <row r="2751" spans="2:36" x14ac:dyDescent="0.25">
      <c r="B2751" s="2" t="s">
        <v>998</v>
      </c>
      <c r="C2751"/>
      <c r="D2751" s="1" t="s">
        <v>1733</v>
      </c>
      <c r="E2751"/>
      <c r="F2751"/>
      <c r="G2751"/>
      <c r="H2751"/>
      <c r="I2751"/>
      <c r="J2751" s="1" t="s">
        <v>4474</v>
      </c>
      <c r="K2751"/>
      <c r="L2751"/>
      <c r="M2751"/>
      <c r="N2751"/>
      <c r="O2751"/>
      <c r="P2751"/>
      <c r="Q2751" s="13">
        <v>0</v>
      </c>
      <c r="R2751" s="13">
        <v>0</v>
      </c>
      <c r="S2751" s="11">
        <f t="shared" si="419"/>
        <v>0</v>
      </c>
      <c r="T2751" s="5">
        <v>0</v>
      </c>
      <c r="U2751" s="11">
        <f t="shared" si="420"/>
        <v>0</v>
      </c>
      <c r="V2751" s="13" t="s">
        <v>1</v>
      </c>
      <c r="W2751" s="10">
        <f>IFERROR(VLOOKUP(V2751,Curr!$B$2:$C$13,2,FALSE),0)</f>
        <v>11</v>
      </c>
      <c r="X2751" s="11">
        <f t="shared" si="421"/>
        <v>0</v>
      </c>
      <c r="Y2751" s="14">
        <f t="shared" si="422"/>
        <v>0</v>
      </c>
      <c r="Z2751" s="11">
        <f t="shared" si="423"/>
        <v>0</v>
      </c>
      <c r="AA2751" s="4" t="s">
        <v>1</v>
      </c>
      <c r="AB2751" s="10">
        <f>IFERROR(VLOOKUP(AA2751,Curr!$B$2:$C$13,2,FALSE),0)</f>
        <v>11</v>
      </c>
      <c r="AC2751" s="11">
        <f t="shared" si="424"/>
        <v>0</v>
      </c>
      <c r="AD2751" s="11">
        <f t="shared" si="425"/>
        <v>0</v>
      </c>
      <c r="AE2751" s="12">
        <f t="shared" si="426"/>
        <v>0</v>
      </c>
      <c r="AF2751"/>
      <c r="AG2751"/>
      <c r="AH2751"/>
      <c r="AI2751"/>
      <c r="AJ2751"/>
    </row>
    <row r="2752" spans="2:36" x14ac:dyDescent="0.25">
      <c r="B2752" s="2" t="s">
        <v>998</v>
      </c>
      <c r="C2752"/>
      <c r="D2752" s="1" t="s">
        <v>1733</v>
      </c>
      <c r="E2752"/>
      <c r="F2752"/>
      <c r="G2752"/>
      <c r="H2752"/>
      <c r="I2752"/>
      <c r="J2752" s="1" t="s">
        <v>4475</v>
      </c>
      <c r="K2752"/>
      <c r="L2752"/>
      <c r="M2752"/>
      <c r="N2752"/>
      <c r="O2752"/>
      <c r="P2752"/>
      <c r="Q2752" s="13">
        <v>0</v>
      </c>
      <c r="R2752" s="13">
        <v>0</v>
      </c>
      <c r="S2752" s="11">
        <f t="shared" si="419"/>
        <v>0</v>
      </c>
      <c r="T2752" s="5">
        <v>0</v>
      </c>
      <c r="U2752" s="11">
        <f t="shared" si="420"/>
        <v>0</v>
      </c>
      <c r="V2752" s="13" t="s">
        <v>1</v>
      </c>
      <c r="W2752" s="10">
        <f>IFERROR(VLOOKUP(V2752,Curr!$B$2:$C$13,2,FALSE),0)</f>
        <v>11</v>
      </c>
      <c r="X2752" s="11">
        <f t="shared" si="421"/>
        <v>0</v>
      </c>
      <c r="Y2752" s="14">
        <f t="shared" si="422"/>
        <v>0</v>
      </c>
      <c r="Z2752" s="11">
        <f t="shared" si="423"/>
        <v>0</v>
      </c>
      <c r="AA2752" s="4" t="s">
        <v>1</v>
      </c>
      <c r="AB2752" s="10">
        <f>IFERROR(VLOOKUP(AA2752,Curr!$B$2:$C$13,2,FALSE),0)</f>
        <v>11</v>
      </c>
      <c r="AC2752" s="11">
        <f t="shared" si="424"/>
        <v>0</v>
      </c>
      <c r="AD2752" s="11">
        <f t="shared" si="425"/>
        <v>0</v>
      </c>
      <c r="AE2752" s="12">
        <f t="shared" si="426"/>
        <v>0</v>
      </c>
      <c r="AF2752"/>
      <c r="AG2752"/>
      <c r="AH2752"/>
      <c r="AI2752"/>
      <c r="AJ2752"/>
    </row>
    <row r="2753" spans="2:36" x14ac:dyDescent="0.25">
      <c r="B2753" s="2" t="s">
        <v>998</v>
      </c>
      <c r="C2753"/>
      <c r="D2753" s="1" t="s">
        <v>1733</v>
      </c>
      <c r="E2753"/>
      <c r="F2753"/>
      <c r="G2753"/>
      <c r="H2753"/>
      <c r="I2753"/>
      <c r="J2753" s="1" t="s">
        <v>4476</v>
      </c>
      <c r="K2753"/>
      <c r="L2753"/>
      <c r="M2753"/>
      <c r="N2753"/>
      <c r="O2753"/>
      <c r="P2753"/>
      <c r="Q2753" s="13">
        <v>0</v>
      </c>
      <c r="R2753" s="13">
        <v>0</v>
      </c>
      <c r="S2753" s="11">
        <f t="shared" si="419"/>
        <v>0</v>
      </c>
      <c r="T2753" s="5">
        <v>0</v>
      </c>
      <c r="U2753" s="11">
        <f t="shared" si="420"/>
        <v>0</v>
      </c>
      <c r="V2753" s="13" t="s">
        <v>1</v>
      </c>
      <c r="W2753" s="10">
        <f>IFERROR(VLOOKUP(V2753,Curr!$B$2:$C$13,2,FALSE),0)</f>
        <v>11</v>
      </c>
      <c r="X2753" s="11">
        <f t="shared" si="421"/>
        <v>0</v>
      </c>
      <c r="Y2753" s="14">
        <f t="shared" si="422"/>
        <v>0</v>
      </c>
      <c r="Z2753" s="11">
        <f t="shared" si="423"/>
        <v>0</v>
      </c>
      <c r="AA2753" s="4" t="s">
        <v>1</v>
      </c>
      <c r="AB2753" s="10">
        <f>IFERROR(VLOOKUP(AA2753,Curr!$B$2:$C$13,2,FALSE),0)</f>
        <v>11</v>
      </c>
      <c r="AC2753" s="11">
        <f t="shared" si="424"/>
        <v>0</v>
      </c>
      <c r="AD2753" s="11">
        <f t="shared" si="425"/>
        <v>0</v>
      </c>
      <c r="AE2753" s="12">
        <f t="shared" si="426"/>
        <v>0</v>
      </c>
      <c r="AF2753"/>
      <c r="AG2753"/>
      <c r="AH2753"/>
      <c r="AI2753"/>
      <c r="AJ2753"/>
    </row>
    <row r="2754" spans="2:36" x14ac:dyDescent="0.25">
      <c r="B2754" s="2" t="s">
        <v>998</v>
      </c>
      <c r="C2754"/>
      <c r="D2754" s="1" t="s">
        <v>1733</v>
      </c>
      <c r="E2754"/>
      <c r="F2754"/>
      <c r="G2754"/>
      <c r="H2754"/>
      <c r="I2754"/>
      <c r="J2754" s="1" t="s">
        <v>4477</v>
      </c>
      <c r="K2754"/>
      <c r="L2754"/>
      <c r="M2754"/>
      <c r="N2754"/>
      <c r="O2754"/>
      <c r="P2754"/>
      <c r="Q2754" s="13">
        <v>0</v>
      </c>
      <c r="R2754" s="13">
        <v>0</v>
      </c>
      <c r="S2754" s="11">
        <f t="shared" si="419"/>
        <v>0</v>
      </c>
      <c r="T2754" s="5">
        <v>0</v>
      </c>
      <c r="U2754" s="11">
        <f t="shared" si="420"/>
        <v>0</v>
      </c>
      <c r="V2754" s="13" t="s">
        <v>1</v>
      </c>
      <c r="W2754" s="10">
        <f>IFERROR(VLOOKUP(V2754,Curr!$B$2:$C$13,2,FALSE),0)</f>
        <v>11</v>
      </c>
      <c r="X2754" s="11">
        <f t="shared" si="421"/>
        <v>0</v>
      </c>
      <c r="Y2754" s="14">
        <f t="shared" si="422"/>
        <v>0</v>
      </c>
      <c r="Z2754" s="11">
        <f t="shared" si="423"/>
        <v>0</v>
      </c>
      <c r="AA2754" s="4" t="s">
        <v>1</v>
      </c>
      <c r="AB2754" s="10">
        <f>IFERROR(VLOOKUP(AA2754,Curr!$B$2:$C$13,2,FALSE),0)</f>
        <v>11</v>
      </c>
      <c r="AC2754" s="11">
        <f t="shared" si="424"/>
        <v>0</v>
      </c>
      <c r="AD2754" s="11">
        <f t="shared" si="425"/>
        <v>0</v>
      </c>
      <c r="AE2754" s="12">
        <f t="shared" si="426"/>
        <v>0</v>
      </c>
      <c r="AF2754"/>
      <c r="AG2754"/>
      <c r="AH2754"/>
      <c r="AI2754"/>
      <c r="AJ2754"/>
    </row>
    <row r="2755" spans="2:36" x14ac:dyDescent="0.25">
      <c r="B2755" s="2" t="s">
        <v>998</v>
      </c>
      <c r="C2755"/>
      <c r="D2755" s="1" t="s">
        <v>1733</v>
      </c>
      <c r="E2755"/>
      <c r="F2755"/>
      <c r="G2755"/>
      <c r="H2755"/>
      <c r="I2755"/>
      <c r="J2755" s="1" t="s">
        <v>4478</v>
      </c>
      <c r="K2755"/>
      <c r="L2755"/>
      <c r="M2755"/>
      <c r="N2755"/>
      <c r="O2755"/>
      <c r="P2755"/>
      <c r="Q2755" s="13">
        <v>0</v>
      </c>
      <c r="R2755" s="13">
        <v>0</v>
      </c>
      <c r="S2755" s="11">
        <f t="shared" si="419"/>
        <v>0</v>
      </c>
      <c r="T2755" s="5">
        <v>0</v>
      </c>
      <c r="U2755" s="11">
        <f t="shared" si="420"/>
        <v>0</v>
      </c>
      <c r="V2755" s="13" t="s">
        <v>1</v>
      </c>
      <c r="W2755" s="10">
        <f>IFERROR(VLOOKUP(V2755,Curr!$B$2:$C$13,2,FALSE),0)</f>
        <v>11</v>
      </c>
      <c r="X2755" s="11">
        <f t="shared" si="421"/>
        <v>0</v>
      </c>
      <c r="Y2755" s="14">
        <f t="shared" si="422"/>
        <v>0</v>
      </c>
      <c r="Z2755" s="11">
        <f t="shared" si="423"/>
        <v>0</v>
      </c>
      <c r="AA2755" s="4" t="s">
        <v>1</v>
      </c>
      <c r="AB2755" s="10">
        <f>IFERROR(VLOOKUP(AA2755,Curr!$B$2:$C$13,2,FALSE),0)</f>
        <v>11</v>
      </c>
      <c r="AC2755" s="11">
        <f t="shared" si="424"/>
        <v>0</v>
      </c>
      <c r="AD2755" s="11">
        <f t="shared" si="425"/>
        <v>0</v>
      </c>
      <c r="AE2755" s="12">
        <f t="shared" si="426"/>
        <v>0</v>
      </c>
      <c r="AF2755"/>
      <c r="AG2755"/>
      <c r="AH2755"/>
      <c r="AI2755"/>
      <c r="AJ2755"/>
    </row>
    <row r="2756" spans="2:36" x14ac:dyDescent="0.25">
      <c r="B2756" s="2" t="s">
        <v>998</v>
      </c>
      <c r="C2756"/>
      <c r="D2756" s="1" t="s">
        <v>1733</v>
      </c>
      <c r="E2756"/>
      <c r="F2756"/>
      <c r="G2756"/>
      <c r="H2756"/>
      <c r="I2756"/>
      <c r="J2756" s="1" t="s">
        <v>4479</v>
      </c>
      <c r="K2756"/>
      <c r="L2756"/>
      <c r="M2756"/>
      <c r="N2756"/>
      <c r="O2756"/>
      <c r="P2756"/>
      <c r="Q2756" s="13">
        <v>0</v>
      </c>
      <c r="R2756" s="13">
        <v>0</v>
      </c>
      <c r="S2756" s="11">
        <f t="shared" si="419"/>
        <v>0</v>
      </c>
      <c r="T2756" s="5">
        <v>0</v>
      </c>
      <c r="U2756" s="11">
        <f t="shared" si="420"/>
        <v>0</v>
      </c>
      <c r="V2756" s="13" t="s">
        <v>1</v>
      </c>
      <c r="W2756" s="10">
        <f>IFERROR(VLOOKUP(V2756,Curr!$B$2:$C$13,2,FALSE),0)</f>
        <v>11</v>
      </c>
      <c r="X2756" s="11">
        <f t="shared" si="421"/>
        <v>0</v>
      </c>
      <c r="Y2756" s="14">
        <f t="shared" si="422"/>
        <v>0</v>
      </c>
      <c r="Z2756" s="11">
        <f t="shared" si="423"/>
        <v>0</v>
      </c>
      <c r="AA2756" s="4" t="s">
        <v>1</v>
      </c>
      <c r="AB2756" s="10">
        <f>IFERROR(VLOOKUP(AA2756,Curr!$B$2:$C$13,2,FALSE),0)</f>
        <v>11</v>
      </c>
      <c r="AC2756" s="11">
        <f t="shared" si="424"/>
        <v>0</v>
      </c>
      <c r="AD2756" s="11">
        <f t="shared" si="425"/>
        <v>0</v>
      </c>
      <c r="AE2756" s="12">
        <f t="shared" si="426"/>
        <v>0</v>
      </c>
      <c r="AF2756"/>
      <c r="AG2756"/>
      <c r="AH2756"/>
      <c r="AI2756"/>
      <c r="AJ2756"/>
    </row>
    <row r="2757" spans="2:36" x14ac:dyDescent="0.25">
      <c r="B2757" s="2" t="s">
        <v>998</v>
      </c>
      <c r="C2757"/>
      <c r="D2757" s="1" t="s">
        <v>1733</v>
      </c>
      <c r="E2757"/>
      <c r="F2757"/>
      <c r="G2757"/>
      <c r="H2757"/>
      <c r="I2757"/>
      <c r="J2757" s="1" t="s">
        <v>4480</v>
      </c>
      <c r="K2757"/>
      <c r="L2757"/>
      <c r="M2757"/>
      <c r="N2757"/>
      <c r="O2757"/>
      <c r="P2757"/>
      <c r="Q2757" s="13">
        <v>0</v>
      </c>
      <c r="R2757" s="13">
        <v>0</v>
      </c>
      <c r="S2757" s="11">
        <f t="shared" si="419"/>
        <v>0</v>
      </c>
      <c r="T2757" s="5">
        <v>0</v>
      </c>
      <c r="U2757" s="11">
        <f t="shared" si="420"/>
        <v>0</v>
      </c>
      <c r="V2757" s="13" t="s">
        <v>1</v>
      </c>
      <c r="W2757" s="10">
        <f>IFERROR(VLOOKUP(V2757,Curr!$B$2:$C$13,2,FALSE),0)</f>
        <v>11</v>
      </c>
      <c r="X2757" s="11">
        <f t="shared" si="421"/>
        <v>0</v>
      </c>
      <c r="Y2757" s="14">
        <f t="shared" si="422"/>
        <v>0</v>
      </c>
      <c r="Z2757" s="11">
        <f t="shared" si="423"/>
        <v>0</v>
      </c>
      <c r="AA2757" s="4" t="s">
        <v>1</v>
      </c>
      <c r="AB2757" s="10">
        <f>IFERROR(VLOOKUP(AA2757,Curr!$B$2:$C$13,2,FALSE),0)</f>
        <v>11</v>
      </c>
      <c r="AC2757" s="11">
        <f t="shared" si="424"/>
        <v>0</v>
      </c>
      <c r="AD2757" s="11">
        <f t="shared" si="425"/>
        <v>0</v>
      </c>
      <c r="AE2757" s="12">
        <f t="shared" si="426"/>
        <v>0</v>
      </c>
      <c r="AF2757"/>
      <c r="AG2757"/>
      <c r="AH2757"/>
      <c r="AI2757"/>
      <c r="AJ2757"/>
    </row>
    <row r="2758" spans="2:36" x14ac:dyDescent="0.25">
      <c r="B2758" s="2" t="s">
        <v>998</v>
      </c>
      <c r="C2758"/>
      <c r="D2758" s="1" t="s">
        <v>1733</v>
      </c>
      <c r="E2758"/>
      <c r="F2758"/>
      <c r="G2758"/>
      <c r="H2758"/>
      <c r="I2758"/>
      <c r="J2758" s="1" t="s">
        <v>4481</v>
      </c>
      <c r="K2758"/>
      <c r="L2758"/>
      <c r="M2758"/>
      <c r="N2758"/>
      <c r="O2758"/>
      <c r="P2758"/>
      <c r="Q2758" s="13">
        <v>0</v>
      </c>
      <c r="R2758" s="13">
        <v>0</v>
      </c>
      <c r="S2758" s="11">
        <f t="shared" si="419"/>
        <v>0</v>
      </c>
      <c r="T2758" s="5">
        <v>0</v>
      </c>
      <c r="U2758" s="11">
        <f t="shared" si="420"/>
        <v>0</v>
      </c>
      <c r="V2758" s="13" t="s">
        <v>1</v>
      </c>
      <c r="W2758" s="10">
        <f>IFERROR(VLOOKUP(V2758,Curr!$B$2:$C$13,2,FALSE),0)</f>
        <v>11</v>
      </c>
      <c r="X2758" s="11">
        <f t="shared" si="421"/>
        <v>0</v>
      </c>
      <c r="Y2758" s="14">
        <f t="shared" si="422"/>
        <v>0</v>
      </c>
      <c r="Z2758" s="11">
        <f t="shared" si="423"/>
        <v>0</v>
      </c>
      <c r="AA2758" s="4" t="s">
        <v>1</v>
      </c>
      <c r="AB2758" s="10">
        <f>IFERROR(VLOOKUP(AA2758,Curr!$B$2:$C$13,2,FALSE),0)</f>
        <v>11</v>
      </c>
      <c r="AC2758" s="11">
        <f t="shared" si="424"/>
        <v>0</v>
      </c>
      <c r="AD2758" s="11">
        <f t="shared" si="425"/>
        <v>0</v>
      </c>
      <c r="AE2758" s="12">
        <f t="shared" si="426"/>
        <v>0</v>
      </c>
      <c r="AF2758"/>
      <c r="AG2758"/>
      <c r="AH2758"/>
      <c r="AI2758"/>
      <c r="AJ2758"/>
    </row>
    <row r="2759" spans="2:36" x14ac:dyDescent="0.25">
      <c r="B2759" s="2" t="s">
        <v>998</v>
      </c>
      <c r="C2759"/>
      <c r="D2759" s="1" t="s">
        <v>1733</v>
      </c>
      <c r="E2759"/>
      <c r="F2759"/>
      <c r="G2759"/>
      <c r="H2759"/>
      <c r="I2759"/>
      <c r="J2759" s="1" t="s">
        <v>4482</v>
      </c>
      <c r="K2759"/>
      <c r="L2759"/>
      <c r="M2759"/>
      <c r="N2759"/>
      <c r="O2759"/>
      <c r="P2759"/>
      <c r="Q2759" s="13">
        <v>0</v>
      </c>
      <c r="R2759" s="13">
        <v>0</v>
      </c>
      <c r="S2759" s="11">
        <f t="shared" si="419"/>
        <v>0</v>
      </c>
      <c r="T2759" s="5">
        <v>0</v>
      </c>
      <c r="U2759" s="11">
        <f t="shared" si="420"/>
        <v>0</v>
      </c>
      <c r="V2759" s="13" t="s">
        <v>1</v>
      </c>
      <c r="W2759" s="10">
        <f>IFERROR(VLOOKUP(V2759,Curr!$B$2:$C$13,2,FALSE),0)</f>
        <v>11</v>
      </c>
      <c r="X2759" s="11">
        <f t="shared" si="421"/>
        <v>0</v>
      </c>
      <c r="Y2759" s="14">
        <f t="shared" si="422"/>
        <v>0</v>
      </c>
      <c r="Z2759" s="11">
        <f t="shared" si="423"/>
        <v>0</v>
      </c>
      <c r="AA2759" s="4" t="s">
        <v>1</v>
      </c>
      <c r="AB2759" s="10">
        <f>IFERROR(VLOOKUP(AA2759,Curr!$B$2:$C$13,2,FALSE),0)</f>
        <v>11</v>
      </c>
      <c r="AC2759" s="11">
        <f t="shared" si="424"/>
        <v>0</v>
      </c>
      <c r="AD2759" s="11">
        <f t="shared" si="425"/>
        <v>0</v>
      </c>
      <c r="AE2759" s="12">
        <f t="shared" si="426"/>
        <v>0</v>
      </c>
      <c r="AF2759"/>
      <c r="AG2759"/>
      <c r="AH2759"/>
      <c r="AI2759"/>
      <c r="AJ2759"/>
    </row>
    <row r="2760" spans="2:36" x14ac:dyDescent="0.25">
      <c r="B2760" s="2" t="s">
        <v>998</v>
      </c>
      <c r="C2760"/>
      <c r="D2760" s="1" t="s">
        <v>1733</v>
      </c>
      <c r="E2760"/>
      <c r="F2760"/>
      <c r="G2760"/>
      <c r="H2760"/>
      <c r="I2760"/>
      <c r="J2760" s="1" t="s">
        <v>4483</v>
      </c>
      <c r="K2760"/>
      <c r="L2760"/>
      <c r="M2760"/>
      <c r="N2760"/>
      <c r="O2760"/>
      <c r="P2760"/>
      <c r="Q2760" s="13">
        <v>0</v>
      </c>
      <c r="R2760" s="13">
        <v>0</v>
      </c>
      <c r="S2760" s="11">
        <f t="shared" si="419"/>
        <v>0</v>
      </c>
      <c r="T2760" s="5">
        <v>0</v>
      </c>
      <c r="U2760" s="11">
        <f t="shared" si="420"/>
        <v>0</v>
      </c>
      <c r="V2760" s="13" t="s">
        <v>1</v>
      </c>
      <c r="W2760" s="10">
        <f>IFERROR(VLOOKUP(V2760,Curr!$B$2:$C$13,2,FALSE),0)</f>
        <v>11</v>
      </c>
      <c r="X2760" s="11">
        <f t="shared" si="421"/>
        <v>0</v>
      </c>
      <c r="Y2760" s="14">
        <f t="shared" si="422"/>
        <v>0</v>
      </c>
      <c r="Z2760" s="11">
        <f t="shared" si="423"/>
        <v>0</v>
      </c>
      <c r="AA2760" s="4" t="s">
        <v>1</v>
      </c>
      <c r="AB2760" s="10">
        <f>IFERROR(VLOOKUP(AA2760,Curr!$B$2:$C$13,2,FALSE),0)</f>
        <v>11</v>
      </c>
      <c r="AC2760" s="11">
        <f t="shared" si="424"/>
        <v>0</v>
      </c>
      <c r="AD2760" s="11">
        <f t="shared" si="425"/>
        <v>0</v>
      </c>
      <c r="AE2760" s="12">
        <f t="shared" si="426"/>
        <v>0</v>
      </c>
      <c r="AF2760"/>
      <c r="AG2760"/>
      <c r="AH2760"/>
      <c r="AI2760"/>
      <c r="AJ2760"/>
    </row>
    <row r="2761" spans="2:36" x14ac:dyDescent="0.25">
      <c r="B2761" s="2" t="s">
        <v>998</v>
      </c>
      <c r="C2761"/>
      <c r="D2761" s="1" t="s">
        <v>1733</v>
      </c>
      <c r="E2761"/>
      <c r="F2761"/>
      <c r="G2761"/>
      <c r="H2761"/>
      <c r="I2761"/>
      <c r="J2761" s="1" t="s">
        <v>4484</v>
      </c>
      <c r="K2761"/>
      <c r="L2761"/>
      <c r="M2761"/>
      <c r="N2761"/>
      <c r="O2761"/>
      <c r="P2761"/>
      <c r="Q2761" s="13">
        <v>0</v>
      </c>
      <c r="R2761" s="13">
        <v>0</v>
      </c>
      <c r="S2761" s="11">
        <f t="shared" si="419"/>
        <v>0</v>
      </c>
      <c r="T2761" s="5">
        <v>0</v>
      </c>
      <c r="U2761" s="11">
        <f t="shared" si="420"/>
        <v>0</v>
      </c>
      <c r="V2761" s="13" t="s">
        <v>1</v>
      </c>
      <c r="W2761" s="10">
        <f>IFERROR(VLOOKUP(V2761,Curr!$B$2:$C$13,2,FALSE),0)</f>
        <v>11</v>
      </c>
      <c r="X2761" s="11">
        <f t="shared" si="421"/>
        <v>0</v>
      </c>
      <c r="Y2761" s="14">
        <f t="shared" si="422"/>
        <v>0</v>
      </c>
      <c r="Z2761" s="11">
        <f t="shared" si="423"/>
        <v>0</v>
      </c>
      <c r="AA2761" s="4" t="s">
        <v>1</v>
      </c>
      <c r="AB2761" s="10">
        <f>IFERROR(VLOOKUP(AA2761,Curr!$B$2:$C$13,2,FALSE),0)</f>
        <v>11</v>
      </c>
      <c r="AC2761" s="11">
        <f t="shared" si="424"/>
        <v>0</v>
      </c>
      <c r="AD2761" s="11">
        <f t="shared" si="425"/>
        <v>0</v>
      </c>
      <c r="AE2761" s="12">
        <f t="shared" si="426"/>
        <v>0</v>
      </c>
      <c r="AF2761"/>
      <c r="AG2761"/>
      <c r="AH2761"/>
      <c r="AI2761"/>
      <c r="AJ2761"/>
    </row>
    <row r="2762" spans="2:36" x14ac:dyDescent="0.25">
      <c r="B2762" s="2" t="s">
        <v>998</v>
      </c>
      <c r="C2762"/>
      <c r="D2762" s="1" t="s">
        <v>1733</v>
      </c>
      <c r="E2762"/>
      <c r="F2762"/>
      <c r="G2762"/>
      <c r="H2762"/>
      <c r="I2762"/>
      <c r="J2762" s="1" t="s">
        <v>4485</v>
      </c>
      <c r="K2762"/>
      <c r="L2762"/>
      <c r="M2762"/>
      <c r="N2762"/>
      <c r="O2762"/>
      <c r="P2762"/>
      <c r="Q2762" s="13">
        <v>0</v>
      </c>
      <c r="R2762" s="13">
        <v>0</v>
      </c>
      <c r="S2762" s="11">
        <f t="shared" si="419"/>
        <v>0</v>
      </c>
      <c r="T2762" s="5">
        <v>0</v>
      </c>
      <c r="U2762" s="11">
        <f t="shared" si="420"/>
        <v>0</v>
      </c>
      <c r="V2762" s="13" t="s">
        <v>1</v>
      </c>
      <c r="W2762" s="10">
        <f>IFERROR(VLOOKUP(V2762,Curr!$B$2:$C$13,2,FALSE),0)</f>
        <v>11</v>
      </c>
      <c r="X2762" s="11">
        <f t="shared" si="421"/>
        <v>0</v>
      </c>
      <c r="Y2762" s="14">
        <f t="shared" si="422"/>
        <v>0</v>
      </c>
      <c r="Z2762" s="11">
        <f t="shared" si="423"/>
        <v>0</v>
      </c>
      <c r="AA2762" s="4" t="s">
        <v>1</v>
      </c>
      <c r="AB2762" s="10">
        <f>IFERROR(VLOOKUP(AA2762,Curr!$B$2:$C$13,2,FALSE),0)</f>
        <v>11</v>
      </c>
      <c r="AC2762" s="11">
        <f t="shared" si="424"/>
        <v>0</v>
      </c>
      <c r="AD2762" s="11">
        <f t="shared" si="425"/>
        <v>0</v>
      </c>
      <c r="AE2762" s="12">
        <f t="shared" si="426"/>
        <v>0</v>
      </c>
      <c r="AF2762"/>
      <c r="AG2762"/>
      <c r="AH2762"/>
      <c r="AI2762"/>
      <c r="AJ2762"/>
    </row>
    <row r="2763" spans="2:36" x14ac:dyDescent="0.25">
      <c r="B2763" s="2" t="s">
        <v>998</v>
      </c>
      <c r="C2763"/>
      <c r="D2763" s="1" t="s">
        <v>1733</v>
      </c>
      <c r="E2763"/>
      <c r="F2763"/>
      <c r="G2763"/>
      <c r="H2763"/>
      <c r="I2763"/>
      <c r="J2763" s="1" t="s">
        <v>4486</v>
      </c>
      <c r="K2763"/>
      <c r="L2763"/>
      <c r="M2763"/>
      <c r="N2763"/>
      <c r="O2763"/>
      <c r="P2763"/>
      <c r="Q2763" s="13">
        <v>0</v>
      </c>
      <c r="R2763" s="13">
        <v>0</v>
      </c>
      <c r="S2763" s="11">
        <f t="shared" si="419"/>
        <v>0</v>
      </c>
      <c r="T2763" s="5">
        <v>0</v>
      </c>
      <c r="U2763" s="11">
        <f t="shared" si="420"/>
        <v>0</v>
      </c>
      <c r="V2763" s="13" t="s">
        <v>1</v>
      </c>
      <c r="W2763" s="10">
        <f>IFERROR(VLOOKUP(V2763,Curr!$B$2:$C$13,2,FALSE),0)</f>
        <v>11</v>
      </c>
      <c r="X2763" s="11">
        <f t="shared" si="421"/>
        <v>0</v>
      </c>
      <c r="Y2763" s="14">
        <f t="shared" si="422"/>
        <v>0</v>
      </c>
      <c r="Z2763" s="11">
        <f t="shared" si="423"/>
        <v>0</v>
      </c>
      <c r="AA2763" s="4" t="s">
        <v>1</v>
      </c>
      <c r="AB2763" s="10">
        <f>IFERROR(VLOOKUP(AA2763,Curr!$B$2:$C$13,2,FALSE),0)</f>
        <v>11</v>
      </c>
      <c r="AC2763" s="11">
        <f t="shared" si="424"/>
        <v>0</v>
      </c>
      <c r="AD2763" s="11">
        <f t="shared" si="425"/>
        <v>0</v>
      </c>
      <c r="AE2763" s="12">
        <f t="shared" si="426"/>
        <v>0</v>
      </c>
      <c r="AF2763"/>
      <c r="AG2763"/>
      <c r="AH2763"/>
      <c r="AI2763"/>
      <c r="AJ2763"/>
    </row>
    <row r="2764" spans="2:36" x14ac:dyDescent="0.25">
      <c r="B2764" s="2" t="s">
        <v>998</v>
      </c>
      <c r="C2764"/>
      <c r="D2764" s="1" t="s">
        <v>1733</v>
      </c>
      <c r="E2764"/>
      <c r="F2764"/>
      <c r="G2764"/>
      <c r="H2764"/>
      <c r="I2764"/>
      <c r="J2764" s="1" t="s">
        <v>4487</v>
      </c>
      <c r="K2764"/>
      <c r="L2764"/>
      <c r="M2764"/>
      <c r="N2764"/>
      <c r="O2764"/>
      <c r="P2764"/>
      <c r="Q2764" s="13">
        <v>0</v>
      </c>
      <c r="R2764" s="13">
        <v>0</v>
      </c>
      <c r="S2764" s="11">
        <f t="shared" si="419"/>
        <v>0</v>
      </c>
      <c r="T2764" s="5">
        <v>0</v>
      </c>
      <c r="U2764" s="11">
        <f t="shared" si="420"/>
        <v>0</v>
      </c>
      <c r="V2764" s="13" t="s">
        <v>1</v>
      </c>
      <c r="W2764" s="10">
        <f>IFERROR(VLOOKUP(V2764,Curr!$B$2:$C$13,2,FALSE),0)</f>
        <v>11</v>
      </c>
      <c r="X2764" s="11">
        <f t="shared" si="421"/>
        <v>0</v>
      </c>
      <c r="Y2764" s="14">
        <f t="shared" si="422"/>
        <v>0</v>
      </c>
      <c r="Z2764" s="11">
        <f t="shared" si="423"/>
        <v>0</v>
      </c>
      <c r="AA2764" s="4" t="s">
        <v>1</v>
      </c>
      <c r="AB2764" s="10">
        <f>IFERROR(VLOOKUP(AA2764,Curr!$B$2:$C$13,2,FALSE),0)</f>
        <v>11</v>
      </c>
      <c r="AC2764" s="11">
        <f t="shared" si="424"/>
        <v>0</v>
      </c>
      <c r="AD2764" s="11">
        <f t="shared" si="425"/>
        <v>0</v>
      </c>
      <c r="AE2764" s="12">
        <f t="shared" si="426"/>
        <v>0</v>
      </c>
      <c r="AF2764"/>
      <c r="AG2764"/>
      <c r="AH2764"/>
      <c r="AI2764"/>
      <c r="AJ2764"/>
    </row>
    <row r="2765" spans="2:36" x14ac:dyDescent="0.25">
      <c r="B2765" s="2" t="s">
        <v>998</v>
      </c>
      <c r="C2765"/>
      <c r="D2765" s="1" t="s">
        <v>1733</v>
      </c>
      <c r="E2765"/>
      <c r="F2765"/>
      <c r="G2765"/>
      <c r="H2765"/>
      <c r="I2765"/>
      <c r="J2765" s="1" t="s">
        <v>4488</v>
      </c>
      <c r="K2765"/>
      <c r="L2765"/>
      <c r="M2765"/>
      <c r="N2765"/>
      <c r="O2765"/>
      <c r="P2765"/>
      <c r="Q2765" s="13">
        <v>0</v>
      </c>
      <c r="R2765" s="13">
        <v>0</v>
      </c>
      <c r="S2765" s="11">
        <f t="shared" si="419"/>
        <v>0</v>
      </c>
      <c r="T2765" s="5">
        <v>0</v>
      </c>
      <c r="U2765" s="11">
        <f t="shared" si="420"/>
        <v>0</v>
      </c>
      <c r="V2765" s="13" t="s">
        <v>1</v>
      </c>
      <c r="W2765" s="10">
        <f>IFERROR(VLOOKUP(V2765,Curr!$B$2:$C$13,2,FALSE),0)</f>
        <v>11</v>
      </c>
      <c r="X2765" s="11">
        <f t="shared" si="421"/>
        <v>0</v>
      </c>
      <c r="Y2765" s="14">
        <f t="shared" si="422"/>
        <v>0</v>
      </c>
      <c r="Z2765" s="11">
        <f t="shared" si="423"/>
        <v>0</v>
      </c>
      <c r="AA2765" s="4" t="s">
        <v>1</v>
      </c>
      <c r="AB2765" s="10">
        <f>IFERROR(VLOOKUP(AA2765,Curr!$B$2:$C$13,2,FALSE),0)</f>
        <v>11</v>
      </c>
      <c r="AC2765" s="11">
        <f t="shared" si="424"/>
        <v>0</v>
      </c>
      <c r="AD2765" s="11">
        <f t="shared" si="425"/>
        <v>0</v>
      </c>
      <c r="AE2765" s="12">
        <f t="shared" si="426"/>
        <v>0</v>
      </c>
      <c r="AF2765"/>
      <c r="AG2765"/>
      <c r="AH2765"/>
      <c r="AI2765"/>
      <c r="AJ2765"/>
    </row>
    <row r="2766" spans="2:36" x14ac:dyDescent="0.25">
      <c r="B2766" s="2" t="s">
        <v>998</v>
      </c>
      <c r="C2766"/>
      <c r="D2766" s="1" t="s">
        <v>1733</v>
      </c>
      <c r="E2766"/>
      <c r="F2766"/>
      <c r="G2766"/>
      <c r="H2766"/>
      <c r="I2766"/>
      <c r="J2766" s="1" t="s">
        <v>4489</v>
      </c>
      <c r="K2766"/>
      <c r="L2766"/>
      <c r="M2766"/>
      <c r="N2766"/>
      <c r="O2766"/>
      <c r="P2766"/>
      <c r="Q2766" s="13">
        <v>0</v>
      </c>
      <c r="R2766" s="13">
        <v>0</v>
      </c>
      <c r="S2766" s="11">
        <f t="shared" si="419"/>
        <v>0</v>
      </c>
      <c r="T2766" s="5">
        <v>0</v>
      </c>
      <c r="U2766" s="11">
        <f t="shared" si="420"/>
        <v>0</v>
      </c>
      <c r="V2766" s="13" t="s">
        <v>1</v>
      </c>
      <c r="W2766" s="10">
        <f>IFERROR(VLOOKUP(V2766,Curr!$B$2:$C$13,2,FALSE),0)</f>
        <v>11</v>
      </c>
      <c r="X2766" s="11">
        <f t="shared" si="421"/>
        <v>0</v>
      </c>
      <c r="Y2766" s="14">
        <f t="shared" si="422"/>
        <v>0</v>
      </c>
      <c r="Z2766" s="11">
        <f t="shared" si="423"/>
        <v>0</v>
      </c>
      <c r="AA2766" s="4" t="s">
        <v>1</v>
      </c>
      <c r="AB2766" s="10">
        <f>IFERROR(VLOOKUP(AA2766,Curr!$B$2:$C$13,2,FALSE),0)</f>
        <v>11</v>
      </c>
      <c r="AC2766" s="11">
        <f t="shared" si="424"/>
        <v>0</v>
      </c>
      <c r="AD2766" s="11">
        <f t="shared" si="425"/>
        <v>0</v>
      </c>
      <c r="AE2766" s="12">
        <f t="shared" si="426"/>
        <v>0</v>
      </c>
      <c r="AF2766"/>
      <c r="AG2766"/>
      <c r="AH2766"/>
      <c r="AI2766"/>
      <c r="AJ2766"/>
    </row>
    <row r="2767" spans="2:36" x14ac:dyDescent="0.25">
      <c r="B2767" s="2" t="s">
        <v>998</v>
      </c>
      <c r="C2767"/>
      <c r="D2767" s="1" t="s">
        <v>1733</v>
      </c>
      <c r="E2767"/>
      <c r="F2767"/>
      <c r="G2767"/>
      <c r="H2767"/>
      <c r="I2767"/>
      <c r="J2767" s="1" t="s">
        <v>4490</v>
      </c>
      <c r="K2767"/>
      <c r="L2767"/>
      <c r="M2767"/>
      <c r="N2767"/>
      <c r="O2767"/>
      <c r="P2767"/>
      <c r="Q2767" s="13">
        <v>0</v>
      </c>
      <c r="R2767" s="13">
        <v>0</v>
      </c>
      <c r="S2767" s="11">
        <f t="shared" si="419"/>
        <v>0</v>
      </c>
      <c r="T2767" s="5">
        <v>0</v>
      </c>
      <c r="U2767" s="11">
        <f t="shared" si="420"/>
        <v>0</v>
      </c>
      <c r="V2767" s="13" t="s">
        <v>1</v>
      </c>
      <c r="W2767" s="10">
        <f>IFERROR(VLOOKUP(V2767,Curr!$B$2:$C$13,2,FALSE),0)</f>
        <v>11</v>
      </c>
      <c r="X2767" s="11">
        <f t="shared" si="421"/>
        <v>0</v>
      </c>
      <c r="Y2767" s="14">
        <f t="shared" si="422"/>
        <v>0</v>
      </c>
      <c r="Z2767" s="11">
        <f t="shared" si="423"/>
        <v>0</v>
      </c>
      <c r="AA2767" s="4" t="s">
        <v>1</v>
      </c>
      <c r="AB2767" s="10">
        <f>IFERROR(VLOOKUP(AA2767,Curr!$B$2:$C$13,2,FALSE),0)</f>
        <v>11</v>
      </c>
      <c r="AC2767" s="11">
        <f t="shared" si="424"/>
        <v>0</v>
      </c>
      <c r="AD2767" s="11">
        <f t="shared" si="425"/>
        <v>0</v>
      </c>
      <c r="AE2767" s="12">
        <f t="shared" si="426"/>
        <v>0</v>
      </c>
      <c r="AF2767"/>
      <c r="AG2767"/>
      <c r="AH2767"/>
      <c r="AI2767"/>
      <c r="AJ2767"/>
    </row>
    <row r="2768" spans="2:36" x14ac:dyDescent="0.25">
      <c r="B2768" s="2" t="s">
        <v>998</v>
      </c>
      <c r="C2768"/>
      <c r="D2768" s="1" t="s">
        <v>1733</v>
      </c>
      <c r="E2768"/>
      <c r="F2768"/>
      <c r="G2768"/>
      <c r="H2768"/>
      <c r="I2768"/>
      <c r="J2768" s="1" t="s">
        <v>4491</v>
      </c>
      <c r="K2768"/>
      <c r="L2768"/>
      <c r="M2768"/>
      <c r="N2768"/>
      <c r="O2768"/>
      <c r="P2768"/>
      <c r="Q2768" s="13">
        <v>0</v>
      </c>
      <c r="R2768" s="13">
        <v>0</v>
      </c>
      <c r="S2768" s="11">
        <f t="shared" si="419"/>
        <v>0</v>
      </c>
      <c r="T2768" s="5">
        <v>0</v>
      </c>
      <c r="U2768" s="11">
        <f t="shared" si="420"/>
        <v>0</v>
      </c>
      <c r="V2768" s="13" t="s">
        <v>1</v>
      </c>
      <c r="W2768" s="10">
        <f>IFERROR(VLOOKUP(V2768,Curr!$B$2:$C$13,2,FALSE),0)</f>
        <v>11</v>
      </c>
      <c r="X2768" s="11">
        <f t="shared" si="421"/>
        <v>0</v>
      </c>
      <c r="Y2768" s="14">
        <f t="shared" si="422"/>
        <v>0</v>
      </c>
      <c r="Z2768" s="11">
        <f t="shared" si="423"/>
        <v>0</v>
      </c>
      <c r="AA2768" s="4" t="s">
        <v>1</v>
      </c>
      <c r="AB2768" s="10">
        <f>IFERROR(VLOOKUP(AA2768,Curr!$B$2:$C$13,2,FALSE),0)</f>
        <v>11</v>
      </c>
      <c r="AC2768" s="11">
        <f t="shared" si="424"/>
        <v>0</v>
      </c>
      <c r="AD2768" s="11">
        <f t="shared" si="425"/>
        <v>0</v>
      </c>
      <c r="AE2768" s="12">
        <f t="shared" si="426"/>
        <v>0</v>
      </c>
      <c r="AF2768"/>
      <c r="AG2768"/>
      <c r="AH2768"/>
      <c r="AI2768"/>
      <c r="AJ2768"/>
    </row>
    <row r="2769" spans="2:36" x14ac:dyDescent="0.25">
      <c r="B2769" s="2" t="s">
        <v>998</v>
      </c>
      <c r="C2769"/>
      <c r="D2769" s="1" t="s">
        <v>1733</v>
      </c>
      <c r="E2769"/>
      <c r="F2769"/>
      <c r="G2769"/>
      <c r="H2769"/>
      <c r="I2769"/>
      <c r="J2769" s="1" t="s">
        <v>4492</v>
      </c>
      <c r="K2769"/>
      <c r="L2769"/>
      <c r="M2769"/>
      <c r="N2769"/>
      <c r="O2769"/>
      <c r="P2769"/>
      <c r="Q2769" s="13">
        <v>0</v>
      </c>
      <c r="R2769" s="13">
        <v>0</v>
      </c>
      <c r="S2769" s="11">
        <f t="shared" si="419"/>
        <v>0</v>
      </c>
      <c r="T2769" s="5">
        <v>0</v>
      </c>
      <c r="U2769" s="11">
        <f t="shared" si="420"/>
        <v>0</v>
      </c>
      <c r="V2769" s="13" t="s">
        <v>1</v>
      </c>
      <c r="W2769" s="10">
        <f>IFERROR(VLOOKUP(V2769,Curr!$B$2:$C$13,2,FALSE),0)</f>
        <v>11</v>
      </c>
      <c r="X2769" s="11">
        <f t="shared" si="421"/>
        <v>0</v>
      </c>
      <c r="Y2769" s="14">
        <f t="shared" si="422"/>
        <v>0</v>
      </c>
      <c r="Z2769" s="11">
        <f t="shared" si="423"/>
        <v>0</v>
      </c>
      <c r="AA2769" s="4" t="s">
        <v>1</v>
      </c>
      <c r="AB2769" s="10">
        <f>IFERROR(VLOOKUP(AA2769,Curr!$B$2:$C$13,2,FALSE),0)</f>
        <v>11</v>
      </c>
      <c r="AC2769" s="11">
        <f t="shared" si="424"/>
        <v>0</v>
      </c>
      <c r="AD2769" s="11">
        <f t="shared" si="425"/>
        <v>0</v>
      </c>
      <c r="AE2769" s="12">
        <f t="shared" si="426"/>
        <v>0</v>
      </c>
      <c r="AF2769"/>
      <c r="AG2769"/>
      <c r="AH2769"/>
      <c r="AI2769"/>
      <c r="AJ2769"/>
    </row>
    <row r="2770" spans="2:36" x14ac:dyDescent="0.25">
      <c r="B2770" s="2" t="s">
        <v>998</v>
      </c>
      <c r="C2770"/>
      <c r="D2770" s="1" t="s">
        <v>1733</v>
      </c>
      <c r="E2770"/>
      <c r="F2770"/>
      <c r="G2770"/>
      <c r="H2770"/>
      <c r="I2770"/>
      <c r="J2770" s="1" t="s">
        <v>4493</v>
      </c>
      <c r="K2770"/>
      <c r="L2770"/>
      <c r="M2770"/>
      <c r="N2770"/>
      <c r="O2770"/>
      <c r="P2770"/>
      <c r="Q2770" s="13">
        <v>0</v>
      </c>
      <c r="R2770" s="13">
        <v>0</v>
      </c>
      <c r="S2770" s="11">
        <f t="shared" si="419"/>
        <v>0</v>
      </c>
      <c r="T2770" s="5">
        <v>0</v>
      </c>
      <c r="U2770" s="11">
        <f t="shared" si="420"/>
        <v>0</v>
      </c>
      <c r="V2770" s="13" t="s">
        <v>1</v>
      </c>
      <c r="W2770" s="10">
        <f>IFERROR(VLOOKUP(V2770,Curr!$B$2:$C$13,2,FALSE),0)</f>
        <v>11</v>
      </c>
      <c r="X2770" s="11">
        <f t="shared" si="421"/>
        <v>0</v>
      </c>
      <c r="Y2770" s="14">
        <f t="shared" si="422"/>
        <v>0</v>
      </c>
      <c r="Z2770" s="11">
        <f t="shared" si="423"/>
        <v>0</v>
      </c>
      <c r="AA2770" s="4" t="s">
        <v>1</v>
      </c>
      <c r="AB2770" s="10">
        <f>IFERROR(VLOOKUP(AA2770,Curr!$B$2:$C$13,2,FALSE),0)</f>
        <v>11</v>
      </c>
      <c r="AC2770" s="11">
        <f t="shared" si="424"/>
        <v>0</v>
      </c>
      <c r="AD2770" s="11">
        <f t="shared" si="425"/>
        <v>0</v>
      </c>
      <c r="AE2770" s="12">
        <f t="shared" si="426"/>
        <v>0</v>
      </c>
      <c r="AF2770"/>
      <c r="AG2770"/>
      <c r="AH2770"/>
      <c r="AI2770"/>
      <c r="AJ2770"/>
    </row>
    <row r="2771" spans="2:36" x14ac:dyDescent="0.25">
      <c r="B2771" s="2" t="s">
        <v>998</v>
      </c>
      <c r="C2771"/>
      <c r="D2771" s="1" t="s">
        <v>1733</v>
      </c>
      <c r="E2771"/>
      <c r="F2771"/>
      <c r="G2771"/>
      <c r="H2771"/>
      <c r="I2771"/>
      <c r="J2771" s="1" t="s">
        <v>4494</v>
      </c>
      <c r="K2771"/>
      <c r="L2771"/>
      <c r="M2771"/>
      <c r="N2771"/>
      <c r="O2771"/>
      <c r="P2771"/>
      <c r="Q2771" s="13">
        <v>0</v>
      </c>
      <c r="R2771" s="13">
        <v>0</v>
      </c>
      <c r="S2771" s="11">
        <f t="shared" si="419"/>
        <v>0</v>
      </c>
      <c r="T2771" s="5">
        <v>0</v>
      </c>
      <c r="U2771" s="11">
        <f t="shared" si="420"/>
        <v>0</v>
      </c>
      <c r="V2771" s="13" t="s">
        <v>1</v>
      </c>
      <c r="W2771" s="10">
        <f>IFERROR(VLOOKUP(V2771,Curr!$B$2:$C$13,2,FALSE),0)</f>
        <v>11</v>
      </c>
      <c r="X2771" s="11">
        <f t="shared" si="421"/>
        <v>0</v>
      </c>
      <c r="Y2771" s="14">
        <f t="shared" si="422"/>
        <v>0</v>
      </c>
      <c r="Z2771" s="11">
        <f t="shared" si="423"/>
        <v>0</v>
      </c>
      <c r="AA2771" s="4" t="s">
        <v>1</v>
      </c>
      <c r="AB2771" s="10">
        <f>IFERROR(VLOOKUP(AA2771,Curr!$B$2:$C$13,2,FALSE),0)</f>
        <v>11</v>
      </c>
      <c r="AC2771" s="11">
        <f t="shared" si="424"/>
        <v>0</v>
      </c>
      <c r="AD2771" s="11">
        <f t="shared" si="425"/>
        <v>0</v>
      </c>
      <c r="AE2771" s="12">
        <f t="shared" si="426"/>
        <v>0</v>
      </c>
      <c r="AF2771"/>
      <c r="AG2771"/>
      <c r="AH2771"/>
      <c r="AI2771"/>
      <c r="AJ2771"/>
    </row>
    <row r="2772" spans="2:36" x14ac:dyDescent="0.25">
      <c r="B2772" s="2" t="s">
        <v>998</v>
      </c>
      <c r="C2772"/>
      <c r="D2772" s="1" t="s">
        <v>1733</v>
      </c>
      <c r="E2772"/>
      <c r="F2772"/>
      <c r="G2772"/>
      <c r="H2772"/>
      <c r="I2772"/>
      <c r="J2772" s="1" t="s">
        <v>4495</v>
      </c>
      <c r="K2772"/>
      <c r="L2772"/>
      <c r="M2772"/>
      <c r="N2772"/>
      <c r="O2772"/>
      <c r="P2772"/>
      <c r="Q2772" s="13">
        <v>0</v>
      </c>
      <c r="R2772" s="13">
        <v>0</v>
      </c>
      <c r="S2772" s="11">
        <f t="shared" si="419"/>
        <v>0</v>
      </c>
      <c r="T2772" s="5">
        <v>0</v>
      </c>
      <c r="U2772" s="11">
        <f t="shared" si="420"/>
        <v>0</v>
      </c>
      <c r="V2772" s="13" t="s">
        <v>1</v>
      </c>
      <c r="W2772" s="10">
        <f>IFERROR(VLOOKUP(V2772,Curr!$B$2:$C$13,2,FALSE),0)</f>
        <v>11</v>
      </c>
      <c r="X2772" s="11">
        <f t="shared" si="421"/>
        <v>0</v>
      </c>
      <c r="Y2772" s="14">
        <f t="shared" si="422"/>
        <v>0</v>
      </c>
      <c r="Z2772" s="11">
        <f t="shared" si="423"/>
        <v>0</v>
      </c>
      <c r="AA2772" s="4" t="s">
        <v>1</v>
      </c>
      <c r="AB2772" s="10">
        <f>IFERROR(VLOOKUP(AA2772,Curr!$B$2:$C$13,2,FALSE),0)</f>
        <v>11</v>
      </c>
      <c r="AC2772" s="11">
        <f t="shared" si="424"/>
        <v>0</v>
      </c>
      <c r="AD2772" s="11">
        <f t="shared" si="425"/>
        <v>0</v>
      </c>
      <c r="AE2772" s="12">
        <f t="shared" si="426"/>
        <v>0</v>
      </c>
      <c r="AF2772"/>
      <c r="AG2772"/>
      <c r="AH2772"/>
      <c r="AI2772"/>
      <c r="AJ2772"/>
    </row>
    <row r="2773" spans="2:36" x14ac:dyDescent="0.25">
      <c r="B2773" s="2" t="s">
        <v>998</v>
      </c>
      <c r="C2773"/>
      <c r="D2773" s="1" t="s">
        <v>1733</v>
      </c>
      <c r="E2773"/>
      <c r="F2773"/>
      <c r="G2773"/>
      <c r="H2773"/>
      <c r="I2773"/>
      <c r="J2773" s="1" t="s">
        <v>4496</v>
      </c>
      <c r="K2773"/>
      <c r="L2773"/>
      <c r="M2773"/>
      <c r="N2773"/>
      <c r="O2773"/>
      <c r="P2773"/>
      <c r="Q2773" s="13">
        <v>0</v>
      </c>
      <c r="R2773" s="13">
        <v>0</v>
      </c>
      <c r="S2773" s="11">
        <f t="shared" si="419"/>
        <v>0</v>
      </c>
      <c r="T2773" s="5">
        <v>0</v>
      </c>
      <c r="U2773" s="11">
        <f t="shared" si="420"/>
        <v>0</v>
      </c>
      <c r="V2773" s="13" t="s">
        <v>1</v>
      </c>
      <c r="W2773" s="10">
        <f>IFERROR(VLOOKUP(V2773,Curr!$B$2:$C$13,2,FALSE),0)</f>
        <v>11</v>
      </c>
      <c r="X2773" s="11">
        <f t="shared" si="421"/>
        <v>0</v>
      </c>
      <c r="Y2773" s="14">
        <f t="shared" si="422"/>
        <v>0</v>
      </c>
      <c r="Z2773" s="11">
        <f t="shared" si="423"/>
        <v>0</v>
      </c>
      <c r="AA2773" s="4" t="s">
        <v>1</v>
      </c>
      <c r="AB2773" s="10">
        <f>IFERROR(VLOOKUP(AA2773,Curr!$B$2:$C$13,2,FALSE),0)</f>
        <v>11</v>
      </c>
      <c r="AC2773" s="11">
        <f t="shared" si="424"/>
        <v>0</v>
      </c>
      <c r="AD2773" s="11">
        <f t="shared" si="425"/>
        <v>0</v>
      </c>
      <c r="AE2773" s="12">
        <f t="shared" si="426"/>
        <v>0</v>
      </c>
      <c r="AF2773"/>
      <c r="AG2773"/>
      <c r="AH2773"/>
      <c r="AI2773"/>
      <c r="AJ2773"/>
    </row>
    <row r="2774" spans="2:36" x14ac:dyDescent="0.25">
      <c r="B2774" s="2" t="s">
        <v>998</v>
      </c>
      <c r="C2774"/>
      <c r="D2774" s="1" t="s">
        <v>1733</v>
      </c>
      <c r="E2774"/>
      <c r="F2774"/>
      <c r="G2774"/>
      <c r="H2774"/>
      <c r="I2774"/>
      <c r="J2774" s="1" t="s">
        <v>4497</v>
      </c>
      <c r="K2774"/>
      <c r="L2774"/>
      <c r="M2774"/>
      <c r="N2774"/>
      <c r="O2774"/>
      <c r="P2774"/>
      <c r="Q2774" s="13">
        <v>0</v>
      </c>
      <c r="R2774" s="13">
        <v>0</v>
      </c>
      <c r="S2774" s="11">
        <f t="shared" si="419"/>
        <v>0</v>
      </c>
      <c r="T2774" s="5">
        <v>0</v>
      </c>
      <c r="U2774" s="11">
        <f t="shared" si="420"/>
        <v>0</v>
      </c>
      <c r="V2774" s="13" t="s">
        <v>1</v>
      </c>
      <c r="W2774" s="10">
        <f>IFERROR(VLOOKUP(V2774,Curr!$B$2:$C$13,2,FALSE),0)</f>
        <v>11</v>
      </c>
      <c r="X2774" s="11">
        <f t="shared" si="421"/>
        <v>0</v>
      </c>
      <c r="Y2774" s="14">
        <f t="shared" si="422"/>
        <v>0</v>
      </c>
      <c r="Z2774" s="11">
        <f t="shared" si="423"/>
        <v>0</v>
      </c>
      <c r="AA2774" s="4" t="s">
        <v>1</v>
      </c>
      <c r="AB2774" s="10">
        <f>IFERROR(VLOOKUP(AA2774,Curr!$B$2:$C$13,2,FALSE),0)</f>
        <v>11</v>
      </c>
      <c r="AC2774" s="11">
        <f t="shared" si="424"/>
        <v>0</v>
      </c>
      <c r="AD2774" s="11">
        <f t="shared" si="425"/>
        <v>0</v>
      </c>
      <c r="AE2774" s="12">
        <f t="shared" si="426"/>
        <v>0</v>
      </c>
      <c r="AF2774"/>
      <c r="AG2774"/>
      <c r="AH2774"/>
      <c r="AI2774"/>
      <c r="AJ2774"/>
    </row>
    <row r="2775" spans="2:36" x14ac:dyDescent="0.25">
      <c r="B2775" s="2" t="s">
        <v>998</v>
      </c>
      <c r="C2775"/>
      <c r="D2775" s="1" t="s">
        <v>1733</v>
      </c>
      <c r="E2775"/>
      <c r="F2775"/>
      <c r="G2775"/>
      <c r="H2775"/>
      <c r="I2775"/>
      <c r="J2775" s="1" t="s">
        <v>4498</v>
      </c>
      <c r="K2775"/>
      <c r="L2775"/>
      <c r="M2775"/>
      <c r="N2775"/>
      <c r="O2775"/>
      <c r="P2775"/>
      <c r="Q2775" s="13">
        <v>0</v>
      </c>
      <c r="R2775" s="13">
        <v>0</v>
      </c>
      <c r="S2775" s="11">
        <f t="shared" si="419"/>
        <v>0</v>
      </c>
      <c r="T2775" s="5">
        <v>0</v>
      </c>
      <c r="U2775" s="11">
        <f t="shared" si="420"/>
        <v>0</v>
      </c>
      <c r="V2775" s="13" t="s">
        <v>1</v>
      </c>
      <c r="W2775" s="10">
        <f>IFERROR(VLOOKUP(V2775,Curr!$B$2:$C$13,2,FALSE),0)</f>
        <v>11</v>
      </c>
      <c r="X2775" s="11">
        <f t="shared" si="421"/>
        <v>0</v>
      </c>
      <c r="Y2775" s="14">
        <f t="shared" si="422"/>
        <v>0</v>
      </c>
      <c r="Z2775" s="11">
        <f t="shared" si="423"/>
        <v>0</v>
      </c>
      <c r="AA2775" s="4" t="s">
        <v>1</v>
      </c>
      <c r="AB2775" s="10">
        <f>IFERROR(VLOOKUP(AA2775,Curr!$B$2:$C$13,2,FALSE),0)</f>
        <v>11</v>
      </c>
      <c r="AC2775" s="11">
        <f t="shared" si="424"/>
        <v>0</v>
      </c>
      <c r="AD2775" s="11">
        <f t="shared" si="425"/>
        <v>0</v>
      </c>
      <c r="AE2775" s="12">
        <f t="shared" si="426"/>
        <v>0</v>
      </c>
      <c r="AF2775"/>
      <c r="AG2775"/>
      <c r="AH2775"/>
      <c r="AI2775"/>
      <c r="AJ2775"/>
    </row>
    <row r="2776" spans="2:36" x14ac:dyDescent="0.25">
      <c r="B2776" s="2" t="s">
        <v>998</v>
      </c>
      <c r="C2776"/>
      <c r="D2776" s="1" t="s">
        <v>1733</v>
      </c>
      <c r="E2776"/>
      <c r="F2776"/>
      <c r="G2776"/>
      <c r="H2776"/>
      <c r="I2776"/>
      <c r="J2776" s="1" t="s">
        <v>4499</v>
      </c>
      <c r="K2776"/>
      <c r="L2776"/>
      <c r="M2776"/>
      <c r="N2776"/>
      <c r="O2776"/>
      <c r="P2776"/>
      <c r="Q2776" s="13">
        <v>0</v>
      </c>
      <c r="R2776" s="13">
        <v>0</v>
      </c>
      <c r="S2776" s="11">
        <f t="shared" si="419"/>
        <v>0</v>
      </c>
      <c r="T2776" s="5">
        <v>0</v>
      </c>
      <c r="U2776" s="11">
        <f t="shared" si="420"/>
        <v>0</v>
      </c>
      <c r="V2776" s="13" t="s">
        <v>1</v>
      </c>
      <c r="W2776" s="10">
        <f>IFERROR(VLOOKUP(V2776,Curr!$B$2:$C$13,2,FALSE),0)</f>
        <v>11</v>
      </c>
      <c r="X2776" s="11">
        <f t="shared" si="421"/>
        <v>0</v>
      </c>
      <c r="Y2776" s="14">
        <f t="shared" si="422"/>
        <v>0</v>
      </c>
      <c r="Z2776" s="11">
        <f t="shared" si="423"/>
        <v>0</v>
      </c>
      <c r="AA2776" s="4" t="s">
        <v>1</v>
      </c>
      <c r="AB2776" s="10">
        <f>IFERROR(VLOOKUP(AA2776,Curr!$B$2:$C$13,2,FALSE),0)</f>
        <v>11</v>
      </c>
      <c r="AC2776" s="11">
        <f t="shared" si="424"/>
        <v>0</v>
      </c>
      <c r="AD2776" s="11">
        <f t="shared" si="425"/>
        <v>0</v>
      </c>
      <c r="AE2776" s="12">
        <f t="shared" si="426"/>
        <v>0</v>
      </c>
      <c r="AF2776"/>
      <c r="AG2776"/>
      <c r="AH2776"/>
      <c r="AI2776"/>
      <c r="AJ2776"/>
    </row>
    <row r="2777" spans="2:36" x14ac:dyDescent="0.25">
      <c r="B2777" s="2" t="s">
        <v>998</v>
      </c>
      <c r="C2777"/>
      <c r="D2777" s="1" t="s">
        <v>1733</v>
      </c>
      <c r="E2777"/>
      <c r="F2777"/>
      <c r="G2777"/>
      <c r="H2777"/>
      <c r="I2777"/>
      <c r="J2777" s="1" t="s">
        <v>4500</v>
      </c>
      <c r="K2777"/>
      <c r="L2777"/>
      <c r="M2777"/>
      <c r="N2777"/>
      <c r="O2777"/>
      <c r="P2777"/>
      <c r="Q2777" s="13">
        <v>0</v>
      </c>
      <c r="R2777" s="13">
        <v>0</v>
      </c>
      <c r="S2777" s="11">
        <f t="shared" si="419"/>
        <v>0</v>
      </c>
      <c r="T2777" s="5">
        <v>0</v>
      </c>
      <c r="U2777" s="11">
        <f t="shared" si="420"/>
        <v>0</v>
      </c>
      <c r="V2777" s="13" t="s">
        <v>1</v>
      </c>
      <c r="W2777" s="10">
        <f>IFERROR(VLOOKUP(V2777,Curr!$B$2:$C$13,2,FALSE),0)</f>
        <v>11</v>
      </c>
      <c r="X2777" s="11">
        <f t="shared" si="421"/>
        <v>0</v>
      </c>
      <c r="Y2777" s="14">
        <f t="shared" si="422"/>
        <v>0</v>
      </c>
      <c r="Z2777" s="11">
        <f t="shared" si="423"/>
        <v>0</v>
      </c>
      <c r="AA2777" s="4" t="s">
        <v>1</v>
      </c>
      <c r="AB2777" s="10">
        <f>IFERROR(VLOOKUP(AA2777,Curr!$B$2:$C$13,2,FALSE),0)</f>
        <v>11</v>
      </c>
      <c r="AC2777" s="11">
        <f t="shared" si="424"/>
        <v>0</v>
      </c>
      <c r="AD2777" s="11">
        <f t="shared" si="425"/>
        <v>0</v>
      </c>
      <c r="AE2777" s="12">
        <f t="shared" si="426"/>
        <v>0</v>
      </c>
      <c r="AF2777"/>
      <c r="AG2777"/>
      <c r="AH2777"/>
      <c r="AI2777"/>
      <c r="AJ2777"/>
    </row>
    <row r="2778" spans="2:36" x14ac:dyDescent="0.25">
      <c r="B2778" s="2" t="s">
        <v>998</v>
      </c>
      <c r="C2778"/>
      <c r="D2778" s="1" t="s">
        <v>1733</v>
      </c>
      <c r="E2778"/>
      <c r="F2778"/>
      <c r="G2778"/>
      <c r="H2778"/>
      <c r="I2778"/>
      <c r="J2778" s="1" t="s">
        <v>4501</v>
      </c>
      <c r="K2778"/>
      <c r="L2778"/>
      <c r="M2778"/>
      <c r="N2778"/>
      <c r="O2778"/>
      <c r="P2778"/>
      <c r="Q2778" s="13">
        <v>0</v>
      </c>
      <c r="R2778" s="13">
        <v>0</v>
      </c>
      <c r="S2778" s="11">
        <f t="shared" si="419"/>
        <v>0</v>
      </c>
      <c r="T2778" s="5">
        <v>0</v>
      </c>
      <c r="U2778" s="11">
        <f t="shared" si="420"/>
        <v>0</v>
      </c>
      <c r="V2778" s="13" t="s">
        <v>1</v>
      </c>
      <c r="W2778" s="10">
        <f>IFERROR(VLOOKUP(V2778,Curr!$B$2:$C$13,2,FALSE),0)</f>
        <v>11</v>
      </c>
      <c r="X2778" s="11">
        <f t="shared" si="421"/>
        <v>0</v>
      </c>
      <c r="Y2778" s="14">
        <f t="shared" si="422"/>
        <v>0</v>
      </c>
      <c r="Z2778" s="11">
        <f t="shared" si="423"/>
        <v>0</v>
      </c>
      <c r="AA2778" s="4" t="s">
        <v>1</v>
      </c>
      <c r="AB2778" s="10">
        <f>IFERROR(VLOOKUP(AA2778,Curr!$B$2:$C$13,2,FALSE),0)</f>
        <v>11</v>
      </c>
      <c r="AC2778" s="11">
        <f t="shared" si="424"/>
        <v>0</v>
      </c>
      <c r="AD2778" s="11">
        <f t="shared" si="425"/>
        <v>0</v>
      </c>
      <c r="AE2778" s="12">
        <f t="shared" si="426"/>
        <v>0</v>
      </c>
      <c r="AF2778"/>
      <c r="AG2778"/>
      <c r="AH2778"/>
      <c r="AI2778"/>
      <c r="AJ2778"/>
    </row>
    <row r="2779" spans="2:36" x14ac:dyDescent="0.25">
      <c r="B2779" s="2" t="s">
        <v>998</v>
      </c>
      <c r="C2779"/>
      <c r="D2779" s="1" t="s">
        <v>1733</v>
      </c>
      <c r="E2779"/>
      <c r="F2779"/>
      <c r="G2779"/>
      <c r="H2779"/>
      <c r="I2779"/>
      <c r="J2779" s="1" t="s">
        <v>4502</v>
      </c>
      <c r="K2779"/>
      <c r="L2779"/>
      <c r="M2779"/>
      <c r="N2779"/>
      <c r="O2779"/>
      <c r="P2779"/>
      <c r="Q2779" s="13">
        <v>0</v>
      </c>
      <c r="R2779" s="13">
        <v>0</v>
      </c>
      <c r="S2779" s="11">
        <f t="shared" si="419"/>
        <v>0</v>
      </c>
      <c r="T2779" s="5">
        <v>0</v>
      </c>
      <c r="U2779" s="11">
        <f t="shared" si="420"/>
        <v>0</v>
      </c>
      <c r="V2779" s="13" t="s">
        <v>1</v>
      </c>
      <c r="W2779" s="10">
        <f>IFERROR(VLOOKUP(V2779,Curr!$B$2:$C$13,2,FALSE),0)</f>
        <v>11</v>
      </c>
      <c r="X2779" s="11">
        <f t="shared" si="421"/>
        <v>0</v>
      </c>
      <c r="Y2779" s="14">
        <f t="shared" si="422"/>
        <v>0</v>
      </c>
      <c r="Z2779" s="11">
        <f t="shared" si="423"/>
        <v>0</v>
      </c>
      <c r="AA2779" s="4" t="s">
        <v>1</v>
      </c>
      <c r="AB2779" s="10">
        <f>IFERROR(VLOOKUP(AA2779,Curr!$B$2:$C$13,2,FALSE),0)</f>
        <v>11</v>
      </c>
      <c r="AC2779" s="11">
        <f t="shared" si="424"/>
        <v>0</v>
      </c>
      <c r="AD2779" s="11">
        <f t="shared" si="425"/>
        <v>0</v>
      </c>
      <c r="AE2779" s="12">
        <f t="shared" si="426"/>
        <v>0</v>
      </c>
      <c r="AF2779"/>
      <c r="AG2779"/>
      <c r="AH2779"/>
      <c r="AI2779"/>
      <c r="AJ2779"/>
    </row>
    <row r="2780" spans="2:36" x14ac:dyDescent="0.25">
      <c r="B2780" s="2" t="s">
        <v>998</v>
      </c>
      <c r="C2780"/>
      <c r="D2780" s="1" t="s">
        <v>1733</v>
      </c>
      <c r="E2780"/>
      <c r="F2780"/>
      <c r="G2780"/>
      <c r="H2780"/>
      <c r="I2780"/>
      <c r="J2780" s="1" t="s">
        <v>4503</v>
      </c>
      <c r="K2780"/>
      <c r="L2780"/>
      <c r="M2780"/>
      <c r="N2780"/>
      <c r="O2780"/>
      <c r="P2780"/>
      <c r="Q2780" s="13">
        <v>0</v>
      </c>
      <c r="R2780" s="13">
        <v>0</v>
      </c>
      <c r="S2780" s="11">
        <f t="shared" si="419"/>
        <v>0</v>
      </c>
      <c r="T2780" s="5">
        <v>0</v>
      </c>
      <c r="U2780" s="11">
        <f t="shared" si="420"/>
        <v>0</v>
      </c>
      <c r="V2780" s="13" t="s">
        <v>1</v>
      </c>
      <c r="W2780" s="10">
        <f>IFERROR(VLOOKUP(V2780,Curr!$B$2:$C$13,2,FALSE),0)</f>
        <v>11</v>
      </c>
      <c r="X2780" s="11">
        <f t="shared" si="421"/>
        <v>0</v>
      </c>
      <c r="Y2780" s="14">
        <f t="shared" si="422"/>
        <v>0</v>
      </c>
      <c r="Z2780" s="11">
        <f t="shared" si="423"/>
        <v>0</v>
      </c>
      <c r="AA2780" s="4" t="s">
        <v>1</v>
      </c>
      <c r="AB2780" s="10">
        <f>IFERROR(VLOOKUP(AA2780,Curr!$B$2:$C$13,2,FALSE),0)</f>
        <v>11</v>
      </c>
      <c r="AC2780" s="11">
        <f t="shared" si="424"/>
        <v>0</v>
      </c>
      <c r="AD2780" s="11">
        <f t="shared" si="425"/>
        <v>0</v>
      </c>
      <c r="AE2780" s="12">
        <f t="shared" si="426"/>
        <v>0</v>
      </c>
      <c r="AF2780"/>
      <c r="AG2780"/>
      <c r="AH2780"/>
      <c r="AI2780"/>
      <c r="AJ2780"/>
    </row>
    <row r="2781" spans="2:36" x14ac:dyDescent="0.25">
      <c r="B2781" s="2" t="s">
        <v>998</v>
      </c>
      <c r="C2781"/>
      <c r="D2781" s="1" t="s">
        <v>1733</v>
      </c>
      <c r="E2781"/>
      <c r="F2781"/>
      <c r="G2781"/>
      <c r="H2781"/>
      <c r="I2781"/>
      <c r="J2781" s="1" t="s">
        <v>4504</v>
      </c>
      <c r="K2781"/>
      <c r="L2781"/>
      <c r="M2781"/>
      <c r="N2781"/>
      <c r="O2781"/>
      <c r="P2781"/>
      <c r="Q2781" s="13">
        <v>0</v>
      </c>
      <c r="R2781" s="13">
        <v>0</v>
      </c>
      <c r="S2781" s="11">
        <f t="shared" si="419"/>
        <v>0</v>
      </c>
      <c r="T2781" s="5">
        <v>0</v>
      </c>
      <c r="U2781" s="11">
        <f t="shared" si="420"/>
        <v>0</v>
      </c>
      <c r="V2781" s="13" t="s">
        <v>1</v>
      </c>
      <c r="W2781" s="10">
        <f>IFERROR(VLOOKUP(V2781,Curr!$B$2:$C$13,2,FALSE),0)</f>
        <v>11</v>
      </c>
      <c r="X2781" s="11">
        <f t="shared" si="421"/>
        <v>0</v>
      </c>
      <c r="Y2781" s="14">
        <f t="shared" si="422"/>
        <v>0</v>
      </c>
      <c r="Z2781" s="11">
        <f t="shared" si="423"/>
        <v>0</v>
      </c>
      <c r="AA2781" s="4" t="s">
        <v>1</v>
      </c>
      <c r="AB2781" s="10">
        <f>IFERROR(VLOOKUP(AA2781,Curr!$B$2:$C$13,2,FALSE),0)</f>
        <v>11</v>
      </c>
      <c r="AC2781" s="11">
        <f t="shared" si="424"/>
        <v>0</v>
      </c>
      <c r="AD2781" s="11">
        <f t="shared" si="425"/>
        <v>0</v>
      </c>
      <c r="AE2781" s="12">
        <f t="shared" si="426"/>
        <v>0</v>
      </c>
      <c r="AF2781"/>
      <c r="AG2781"/>
      <c r="AH2781"/>
      <c r="AI2781"/>
      <c r="AJ2781"/>
    </row>
    <row r="2782" spans="2:36" x14ac:dyDescent="0.25">
      <c r="B2782" s="2" t="s">
        <v>998</v>
      </c>
      <c r="C2782"/>
      <c r="D2782" s="1" t="s">
        <v>1733</v>
      </c>
      <c r="E2782"/>
      <c r="F2782"/>
      <c r="G2782"/>
      <c r="H2782"/>
      <c r="I2782"/>
      <c r="J2782" s="1" t="s">
        <v>4505</v>
      </c>
      <c r="K2782"/>
      <c r="L2782"/>
      <c r="M2782"/>
      <c r="N2782"/>
      <c r="O2782"/>
      <c r="P2782"/>
      <c r="Q2782" s="13">
        <v>0</v>
      </c>
      <c r="R2782" s="13">
        <v>0</v>
      </c>
      <c r="S2782" s="11">
        <f t="shared" si="419"/>
        <v>0</v>
      </c>
      <c r="T2782" s="5">
        <v>0</v>
      </c>
      <c r="U2782" s="11">
        <f t="shared" si="420"/>
        <v>0</v>
      </c>
      <c r="V2782" s="13" t="s">
        <v>1</v>
      </c>
      <c r="W2782" s="10">
        <f>IFERROR(VLOOKUP(V2782,Curr!$B$2:$C$13,2,FALSE),0)</f>
        <v>11</v>
      </c>
      <c r="X2782" s="11">
        <f t="shared" si="421"/>
        <v>0</v>
      </c>
      <c r="Y2782" s="14">
        <f t="shared" si="422"/>
        <v>0</v>
      </c>
      <c r="Z2782" s="11">
        <f t="shared" si="423"/>
        <v>0</v>
      </c>
      <c r="AA2782" s="4" t="s">
        <v>1</v>
      </c>
      <c r="AB2782" s="10">
        <f>IFERROR(VLOOKUP(AA2782,Curr!$B$2:$C$13,2,FALSE),0)</f>
        <v>11</v>
      </c>
      <c r="AC2782" s="11">
        <f t="shared" si="424"/>
        <v>0</v>
      </c>
      <c r="AD2782" s="11">
        <f t="shared" si="425"/>
        <v>0</v>
      </c>
      <c r="AE2782" s="12">
        <f t="shared" si="426"/>
        <v>0</v>
      </c>
      <c r="AF2782"/>
      <c r="AG2782"/>
      <c r="AH2782"/>
      <c r="AI2782"/>
      <c r="AJ2782"/>
    </row>
    <row r="2783" spans="2:36" x14ac:dyDescent="0.25">
      <c r="B2783" s="2" t="s">
        <v>998</v>
      </c>
      <c r="C2783"/>
      <c r="D2783" s="1" t="s">
        <v>1733</v>
      </c>
      <c r="E2783"/>
      <c r="F2783"/>
      <c r="G2783"/>
      <c r="H2783"/>
      <c r="I2783"/>
      <c r="J2783" s="1" t="s">
        <v>4506</v>
      </c>
      <c r="K2783"/>
      <c r="L2783"/>
      <c r="M2783"/>
      <c r="N2783"/>
      <c r="O2783"/>
      <c r="P2783"/>
      <c r="Q2783" s="13">
        <v>0</v>
      </c>
      <c r="R2783" s="13">
        <v>0</v>
      </c>
      <c r="S2783" s="11">
        <f t="shared" si="419"/>
        <v>0</v>
      </c>
      <c r="T2783" s="5">
        <v>0</v>
      </c>
      <c r="U2783" s="11">
        <f t="shared" si="420"/>
        <v>0</v>
      </c>
      <c r="V2783" s="13" t="s">
        <v>1</v>
      </c>
      <c r="W2783" s="10">
        <f>IFERROR(VLOOKUP(V2783,Curr!$B$2:$C$13,2,FALSE),0)</f>
        <v>11</v>
      </c>
      <c r="X2783" s="11">
        <f t="shared" si="421"/>
        <v>0</v>
      </c>
      <c r="Y2783" s="14">
        <f t="shared" si="422"/>
        <v>0</v>
      </c>
      <c r="Z2783" s="11">
        <f t="shared" si="423"/>
        <v>0</v>
      </c>
      <c r="AA2783" s="4" t="s">
        <v>1</v>
      </c>
      <c r="AB2783" s="10">
        <f>IFERROR(VLOOKUP(AA2783,Curr!$B$2:$C$13,2,FALSE),0)</f>
        <v>11</v>
      </c>
      <c r="AC2783" s="11">
        <f t="shared" si="424"/>
        <v>0</v>
      </c>
      <c r="AD2783" s="11">
        <f t="shared" si="425"/>
        <v>0</v>
      </c>
      <c r="AE2783" s="12">
        <f t="shared" si="426"/>
        <v>0</v>
      </c>
      <c r="AF2783"/>
      <c r="AG2783"/>
      <c r="AH2783"/>
      <c r="AI2783"/>
      <c r="AJ2783"/>
    </row>
    <row r="2784" spans="2:36" x14ac:dyDescent="0.25">
      <c r="B2784" s="2" t="s">
        <v>998</v>
      </c>
      <c r="C2784"/>
      <c r="D2784" s="1" t="s">
        <v>1733</v>
      </c>
      <c r="E2784"/>
      <c r="F2784"/>
      <c r="G2784"/>
      <c r="H2784"/>
      <c r="I2784"/>
      <c r="J2784" s="1" t="s">
        <v>4507</v>
      </c>
      <c r="K2784"/>
      <c r="L2784"/>
      <c r="M2784"/>
      <c r="N2784"/>
      <c r="O2784"/>
      <c r="P2784"/>
      <c r="Q2784" s="13">
        <v>0</v>
      </c>
      <c r="R2784" s="13">
        <v>0</v>
      </c>
      <c r="S2784" s="11">
        <f t="shared" si="419"/>
        <v>0</v>
      </c>
      <c r="T2784" s="5">
        <v>0</v>
      </c>
      <c r="U2784" s="11">
        <f t="shared" si="420"/>
        <v>0</v>
      </c>
      <c r="V2784" s="13" t="s">
        <v>1</v>
      </c>
      <c r="W2784" s="10">
        <f>IFERROR(VLOOKUP(V2784,Curr!$B$2:$C$13,2,FALSE),0)</f>
        <v>11</v>
      </c>
      <c r="X2784" s="11">
        <f t="shared" si="421"/>
        <v>0</v>
      </c>
      <c r="Y2784" s="14">
        <f t="shared" si="422"/>
        <v>0</v>
      </c>
      <c r="Z2784" s="11">
        <f t="shared" si="423"/>
        <v>0</v>
      </c>
      <c r="AA2784" s="4" t="s">
        <v>1</v>
      </c>
      <c r="AB2784" s="10">
        <f>IFERROR(VLOOKUP(AA2784,Curr!$B$2:$C$13,2,FALSE),0)</f>
        <v>11</v>
      </c>
      <c r="AC2784" s="11">
        <f t="shared" si="424"/>
        <v>0</v>
      </c>
      <c r="AD2784" s="11">
        <f t="shared" si="425"/>
        <v>0</v>
      </c>
      <c r="AE2784" s="12">
        <f t="shared" si="426"/>
        <v>0</v>
      </c>
      <c r="AF2784"/>
      <c r="AG2784"/>
      <c r="AH2784"/>
      <c r="AI2784"/>
      <c r="AJ2784"/>
    </row>
    <row r="2785" spans="2:36" x14ac:dyDescent="0.25">
      <c r="B2785" s="2" t="s">
        <v>998</v>
      </c>
      <c r="C2785"/>
      <c r="D2785" s="1" t="s">
        <v>1733</v>
      </c>
      <c r="E2785"/>
      <c r="F2785"/>
      <c r="G2785"/>
      <c r="H2785"/>
      <c r="I2785"/>
      <c r="J2785" s="1" t="s">
        <v>4508</v>
      </c>
      <c r="K2785"/>
      <c r="L2785"/>
      <c r="M2785"/>
      <c r="N2785"/>
      <c r="O2785"/>
      <c r="P2785"/>
      <c r="Q2785" s="13">
        <v>0</v>
      </c>
      <c r="R2785" s="13">
        <v>0</v>
      </c>
      <c r="S2785" s="11">
        <f t="shared" si="419"/>
        <v>0</v>
      </c>
      <c r="T2785" s="5">
        <v>0</v>
      </c>
      <c r="U2785" s="11">
        <f t="shared" si="420"/>
        <v>0</v>
      </c>
      <c r="V2785" s="13" t="s">
        <v>1</v>
      </c>
      <c r="W2785" s="10">
        <f>IFERROR(VLOOKUP(V2785,Curr!$B$2:$C$13,2,FALSE),0)</f>
        <v>11</v>
      </c>
      <c r="X2785" s="11">
        <f t="shared" si="421"/>
        <v>0</v>
      </c>
      <c r="Y2785" s="14">
        <f t="shared" si="422"/>
        <v>0</v>
      </c>
      <c r="Z2785" s="11">
        <f t="shared" si="423"/>
        <v>0</v>
      </c>
      <c r="AA2785" s="4" t="s">
        <v>1</v>
      </c>
      <c r="AB2785" s="10">
        <f>IFERROR(VLOOKUP(AA2785,Curr!$B$2:$C$13,2,FALSE),0)</f>
        <v>11</v>
      </c>
      <c r="AC2785" s="11">
        <f t="shared" si="424"/>
        <v>0</v>
      </c>
      <c r="AD2785" s="11">
        <f t="shared" si="425"/>
        <v>0</v>
      </c>
      <c r="AE2785" s="12">
        <f t="shared" si="426"/>
        <v>0</v>
      </c>
      <c r="AF2785"/>
      <c r="AG2785"/>
      <c r="AH2785"/>
      <c r="AI2785"/>
      <c r="AJ2785"/>
    </row>
    <row r="2786" spans="2:36" x14ac:dyDescent="0.25">
      <c r="B2786" s="2" t="s">
        <v>998</v>
      </c>
      <c r="C2786"/>
      <c r="D2786" s="1" t="s">
        <v>1733</v>
      </c>
      <c r="E2786"/>
      <c r="F2786"/>
      <c r="G2786"/>
      <c r="H2786"/>
      <c r="I2786"/>
      <c r="J2786" s="1" t="s">
        <v>4509</v>
      </c>
      <c r="K2786"/>
      <c r="L2786"/>
      <c r="M2786"/>
      <c r="N2786"/>
      <c r="O2786"/>
      <c r="P2786"/>
      <c r="Q2786" s="13">
        <v>0</v>
      </c>
      <c r="R2786" s="13">
        <v>0</v>
      </c>
      <c r="S2786" s="11">
        <f t="shared" si="419"/>
        <v>0</v>
      </c>
      <c r="T2786" s="5">
        <v>0</v>
      </c>
      <c r="U2786" s="11">
        <f t="shared" si="420"/>
        <v>0</v>
      </c>
      <c r="V2786" s="13" t="s">
        <v>1</v>
      </c>
      <c r="W2786" s="10">
        <f>IFERROR(VLOOKUP(V2786,Curr!$B$2:$C$13,2,FALSE),0)</f>
        <v>11</v>
      </c>
      <c r="X2786" s="11">
        <f t="shared" si="421"/>
        <v>0</v>
      </c>
      <c r="Y2786" s="14">
        <f t="shared" si="422"/>
        <v>0</v>
      </c>
      <c r="Z2786" s="11">
        <f t="shared" si="423"/>
        <v>0</v>
      </c>
      <c r="AA2786" s="4" t="s">
        <v>1</v>
      </c>
      <c r="AB2786" s="10">
        <f>IFERROR(VLOOKUP(AA2786,Curr!$B$2:$C$13,2,FALSE),0)</f>
        <v>11</v>
      </c>
      <c r="AC2786" s="11">
        <f t="shared" si="424"/>
        <v>0</v>
      </c>
      <c r="AD2786" s="11">
        <f t="shared" si="425"/>
        <v>0</v>
      </c>
      <c r="AE2786" s="12">
        <f t="shared" si="426"/>
        <v>0</v>
      </c>
      <c r="AF2786"/>
      <c r="AG2786"/>
      <c r="AH2786"/>
      <c r="AI2786"/>
      <c r="AJ2786"/>
    </row>
    <row r="2787" spans="2:36" x14ac:dyDescent="0.25">
      <c r="B2787" s="2" t="s">
        <v>998</v>
      </c>
      <c r="C2787"/>
      <c r="D2787" s="1" t="s">
        <v>1733</v>
      </c>
      <c r="E2787"/>
      <c r="F2787"/>
      <c r="G2787"/>
      <c r="H2787"/>
      <c r="I2787"/>
      <c r="J2787" s="1" t="s">
        <v>4510</v>
      </c>
      <c r="K2787"/>
      <c r="L2787"/>
      <c r="M2787"/>
      <c r="N2787"/>
      <c r="O2787"/>
      <c r="P2787"/>
      <c r="Q2787" s="13">
        <v>0</v>
      </c>
      <c r="R2787" s="13">
        <v>0</v>
      </c>
      <c r="S2787" s="11">
        <f t="shared" si="419"/>
        <v>0</v>
      </c>
      <c r="T2787" s="5">
        <v>0</v>
      </c>
      <c r="U2787" s="11">
        <f t="shared" si="420"/>
        <v>0</v>
      </c>
      <c r="V2787" s="13" t="s">
        <v>1</v>
      </c>
      <c r="W2787" s="10">
        <f>IFERROR(VLOOKUP(V2787,Curr!$B$2:$C$13,2,FALSE),0)</f>
        <v>11</v>
      </c>
      <c r="X2787" s="11">
        <f t="shared" si="421"/>
        <v>0</v>
      </c>
      <c r="Y2787" s="14">
        <f t="shared" si="422"/>
        <v>0</v>
      </c>
      <c r="Z2787" s="11">
        <f t="shared" si="423"/>
        <v>0</v>
      </c>
      <c r="AA2787" s="4" t="s">
        <v>1</v>
      </c>
      <c r="AB2787" s="10">
        <f>IFERROR(VLOOKUP(AA2787,Curr!$B$2:$C$13,2,FALSE),0)</f>
        <v>11</v>
      </c>
      <c r="AC2787" s="11">
        <f t="shared" si="424"/>
        <v>0</v>
      </c>
      <c r="AD2787" s="11">
        <f t="shared" si="425"/>
        <v>0</v>
      </c>
      <c r="AE2787" s="12">
        <f t="shared" si="426"/>
        <v>0</v>
      </c>
      <c r="AF2787"/>
      <c r="AG2787"/>
      <c r="AH2787"/>
      <c r="AI2787"/>
      <c r="AJ2787"/>
    </row>
    <row r="2788" spans="2:36" x14ac:dyDescent="0.25">
      <c r="B2788" s="2" t="s">
        <v>998</v>
      </c>
      <c r="C2788"/>
      <c r="D2788" s="1" t="s">
        <v>1733</v>
      </c>
      <c r="E2788"/>
      <c r="F2788"/>
      <c r="G2788"/>
      <c r="H2788"/>
      <c r="I2788"/>
      <c r="J2788" s="1" t="s">
        <v>4511</v>
      </c>
      <c r="K2788"/>
      <c r="L2788"/>
      <c r="M2788"/>
      <c r="N2788"/>
      <c r="O2788"/>
      <c r="P2788"/>
      <c r="Q2788" s="13">
        <v>0</v>
      </c>
      <c r="R2788" s="13">
        <v>0</v>
      </c>
      <c r="S2788" s="11">
        <f t="shared" si="419"/>
        <v>0</v>
      </c>
      <c r="T2788" s="5">
        <v>0</v>
      </c>
      <c r="U2788" s="11">
        <f t="shared" si="420"/>
        <v>0</v>
      </c>
      <c r="V2788" s="13" t="s">
        <v>1</v>
      </c>
      <c r="W2788" s="10">
        <f>IFERROR(VLOOKUP(V2788,Curr!$B$2:$C$13,2,FALSE),0)</f>
        <v>11</v>
      </c>
      <c r="X2788" s="11">
        <f t="shared" si="421"/>
        <v>0</v>
      </c>
      <c r="Y2788" s="14">
        <f t="shared" si="422"/>
        <v>0</v>
      </c>
      <c r="Z2788" s="11">
        <f t="shared" si="423"/>
        <v>0</v>
      </c>
      <c r="AA2788" s="4" t="s">
        <v>1</v>
      </c>
      <c r="AB2788" s="10">
        <f>IFERROR(VLOOKUP(AA2788,Curr!$B$2:$C$13,2,FALSE),0)</f>
        <v>11</v>
      </c>
      <c r="AC2788" s="11">
        <f t="shared" si="424"/>
        <v>0</v>
      </c>
      <c r="AD2788" s="11">
        <f t="shared" si="425"/>
        <v>0</v>
      </c>
      <c r="AE2788" s="12">
        <f t="shared" si="426"/>
        <v>0</v>
      </c>
      <c r="AF2788"/>
      <c r="AG2788"/>
      <c r="AH2788"/>
      <c r="AI2788"/>
      <c r="AJ2788"/>
    </row>
    <row r="2789" spans="2:36" x14ac:dyDescent="0.25">
      <c r="B2789" s="2" t="s">
        <v>998</v>
      </c>
      <c r="C2789"/>
      <c r="D2789" s="1" t="s">
        <v>1733</v>
      </c>
      <c r="E2789"/>
      <c r="F2789"/>
      <c r="G2789"/>
      <c r="H2789"/>
      <c r="I2789"/>
      <c r="J2789" s="1" t="s">
        <v>4512</v>
      </c>
      <c r="K2789"/>
      <c r="L2789"/>
      <c r="M2789"/>
      <c r="N2789"/>
      <c r="O2789"/>
      <c r="P2789"/>
      <c r="Q2789" s="13">
        <v>0</v>
      </c>
      <c r="R2789" s="13">
        <v>0</v>
      </c>
      <c r="S2789" s="11">
        <f t="shared" si="419"/>
        <v>0</v>
      </c>
      <c r="T2789" s="5">
        <v>0</v>
      </c>
      <c r="U2789" s="11">
        <f t="shared" si="420"/>
        <v>0</v>
      </c>
      <c r="V2789" s="13" t="s">
        <v>1</v>
      </c>
      <c r="W2789" s="10">
        <f>IFERROR(VLOOKUP(V2789,Curr!$B$2:$C$13,2,FALSE),0)</f>
        <v>11</v>
      </c>
      <c r="X2789" s="11">
        <f t="shared" si="421"/>
        <v>0</v>
      </c>
      <c r="Y2789" s="14">
        <f t="shared" si="422"/>
        <v>0</v>
      </c>
      <c r="Z2789" s="11">
        <f t="shared" si="423"/>
        <v>0</v>
      </c>
      <c r="AA2789" s="4" t="s">
        <v>1</v>
      </c>
      <c r="AB2789" s="10">
        <f>IFERROR(VLOOKUP(AA2789,Curr!$B$2:$C$13,2,FALSE),0)</f>
        <v>11</v>
      </c>
      <c r="AC2789" s="11">
        <f t="shared" si="424"/>
        <v>0</v>
      </c>
      <c r="AD2789" s="11">
        <f t="shared" si="425"/>
        <v>0</v>
      </c>
      <c r="AE2789" s="12">
        <f t="shared" si="426"/>
        <v>0</v>
      </c>
      <c r="AF2789"/>
      <c r="AG2789"/>
      <c r="AH2789"/>
      <c r="AI2789"/>
      <c r="AJ2789"/>
    </row>
    <row r="2790" spans="2:36" x14ac:dyDescent="0.25">
      <c r="B2790" s="2" t="s">
        <v>998</v>
      </c>
      <c r="C2790"/>
      <c r="D2790" s="1" t="s">
        <v>1733</v>
      </c>
      <c r="E2790"/>
      <c r="F2790"/>
      <c r="G2790"/>
      <c r="H2790"/>
      <c r="I2790"/>
      <c r="J2790" s="1" t="s">
        <v>4513</v>
      </c>
      <c r="K2790"/>
      <c r="L2790"/>
      <c r="M2790"/>
      <c r="N2790"/>
      <c r="O2790"/>
      <c r="P2790"/>
      <c r="Q2790" s="13">
        <v>0</v>
      </c>
      <c r="R2790" s="13">
        <v>0</v>
      </c>
      <c r="S2790" s="11">
        <f t="shared" si="419"/>
        <v>0</v>
      </c>
      <c r="T2790" s="5">
        <v>0</v>
      </c>
      <c r="U2790" s="11">
        <f t="shared" si="420"/>
        <v>0</v>
      </c>
      <c r="V2790" s="13" t="s">
        <v>1</v>
      </c>
      <c r="W2790" s="10">
        <f>IFERROR(VLOOKUP(V2790,Curr!$B$2:$C$13,2,FALSE),0)</f>
        <v>11</v>
      </c>
      <c r="X2790" s="11">
        <f t="shared" si="421"/>
        <v>0</v>
      </c>
      <c r="Y2790" s="14">
        <f t="shared" si="422"/>
        <v>0</v>
      </c>
      <c r="Z2790" s="11">
        <f t="shared" si="423"/>
        <v>0</v>
      </c>
      <c r="AA2790" s="4" t="s">
        <v>1</v>
      </c>
      <c r="AB2790" s="10">
        <f>IFERROR(VLOOKUP(AA2790,Curr!$B$2:$C$13,2,FALSE),0)</f>
        <v>11</v>
      </c>
      <c r="AC2790" s="11">
        <f t="shared" si="424"/>
        <v>0</v>
      </c>
      <c r="AD2790" s="11">
        <f t="shared" si="425"/>
        <v>0</v>
      </c>
      <c r="AE2790" s="12">
        <f t="shared" si="426"/>
        <v>0</v>
      </c>
      <c r="AF2790"/>
      <c r="AG2790"/>
      <c r="AH2790"/>
      <c r="AI2790"/>
      <c r="AJ2790"/>
    </row>
    <row r="2791" spans="2:36" x14ac:dyDescent="0.25">
      <c r="B2791" s="2" t="s">
        <v>998</v>
      </c>
      <c r="C2791"/>
      <c r="D2791" s="1" t="s">
        <v>1733</v>
      </c>
      <c r="E2791"/>
      <c r="F2791"/>
      <c r="G2791"/>
      <c r="H2791"/>
      <c r="I2791"/>
      <c r="J2791" s="1" t="s">
        <v>4514</v>
      </c>
      <c r="K2791"/>
      <c r="L2791"/>
      <c r="M2791"/>
      <c r="N2791"/>
      <c r="O2791"/>
      <c r="P2791"/>
      <c r="Q2791" s="13">
        <v>0</v>
      </c>
      <c r="R2791" s="13">
        <v>0</v>
      </c>
      <c r="S2791" s="11">
        <f t="shared" si="419"/>
        <v>0</v>
      </c>
      <c r="T2791" s="5">
        <v>0</v>
      </c>
      <c r="U2791" s="11">
        <f t="shared" si="420"/>
        <v>0</v>
      </c>
      <c r="V2791" s="13" t="s">
        <v>1</v>
      </c>
      <c r="W2791" s="10">
        <f>IFERROR(VLOOKUP(V2791,Curr!$B$2:$C$13,2,FALSE),0)</f>
        <v>11</v>
      </c>
      <c r="X2791" s="11">
        <f t="shared" si="421"/>
        <v>0</v>
      </c>
      <c r="Y2791" s="14">
        <f t="shared" si="422"/>
        <v>0</v>
      </c>
      <c r="Z2791" s="11">
        <f t="shared" si="423"/>
        <v>0</v>
      </c>
      <c r="AA2791" s="4" t="s">
        <v>1</v>
      </c>
      <c r="AB2791" s="10">
        <f>IFERROR(VLOOKUP(AA2791,Curr!$B$2:$C$13,2,FALSE),0)</f>
        <v>11</v>
      </c>
      <c r="AC2791" s="11">
        <f t="shared" si="424"/>
        <v>0</v>
      </c>
      <c r="AD2791" s="11">
        <f t="shared" si="425"/>
        <v>0</v>
      </c>
      <c r="AE2791" s="12">
        <f t="shared" si="426"/>
        <v>0</v>
      </c>
      <c r="AF2791"/>
      <c r="AG2791"/>
      <c r="AH2791"/>
      <c r="AI2791"/>
      <c r="AJ2791"/>
    </row>
    <row r="2792" spans="2:36" x14ac:dyDescent="0.25">
      <c r="B2792" s="2" t="s">
        <v>998</v>
      </c>
      <c r="C2792"/>
      <c r="D2792" s="1" t="s">
        <v>1733</v>
      </c>
      <c r="E2792"/>
      <c r="F2792"/>
      <c r="G2792"/>
      <c r="H2792"/>
      <c r="I2792"/>
      <c r="J2792" s="1" t="s">
        <v>4515</v>
      </c>
      <c r="K2792"/>
      <c r="L2792"/>
      <c r="M2792"/>
      <c r="N2792"/>
      <c r="O2792"/>
      <c r="P2792"/>
      <c r="Q2792" s="13">
        <v>0</v>
      </c>
      <c r="R2792" s="13">
        <v>0</v>
      </c>
      <c r="S2792" s="11">
        <f t="shared" si="419"/>
        <v>0</v>
      </c>
      <c r="T2792" s="5">
        <v>0</v>
      </c>
      <c r="U2792" s="11">
        <f t="shared" si="420"/>
        <v>0</v>
      </c>
      <c r="V2792" s="13" t="s">
        <v>1</v>
      </c>
      <c r="W2792" s="10">
        <f>IFERROR(VLOOKUP(V2792,Curr!$B$2:$C$13,2,FALSE),0)</f>
        <v>11</v>
      </c>
      <c r="X2792" s="11">
        <f t="shared" si="421"/>
        <v>0</v>
      </c>
      <c r="Y2792" s="14">
        <f t="shared" si="422"/>
        <v>0</v>
      </c>
      <c r="Z2792" s="11">
        <f t="shared" si="423"/>
        <v>0</v>
      </c>
      <c r="AA2792" s="4" t="s">
        <v>1</v>
      </c>
      <c r="AB2792" s="10">
        <f>IFERROR(VLOOKUP(AA2792,Curr!$B$2:$C$13,2,FALSE),0)</f>
        <v>11</v>
      </c>
      <c r="AC2792" s="11">
        <f t="shared" si="424"/>
        <v>0</v>
      </c>
      <c r="AD2792" s="11">
        <f t="shared" si="425"/>
        <v>0</v>
      </c>
      <c r="AE2792" s="12">
        <f t="shared" si="426"/>
        <v>0</v>
      </c>
      <c r="AF2792"/>
      <c r="AG2792"/>
      <c r="AH2792"/>
      <c r="AI2792"/>
      <c r="AJ2792"/>
    </row>
    <row r="2793" spans="2:36" x14ac:dyDescent="0.25">
      <c r="B2793" s="2" t="s">
        <v>998</v>
      </c>
      <c r="C2793"/>
      <c r="D2793" s="1" t="s">
        <v>1733</v>
      </c>
      <c r="E2793"/>
      <c r="F2793"/>
      <c r="G2793"/>
      <c r="H2793"/>
      <c r="I2793"/>
      <c r="J2793" s="1" t="s">
        <v>4516</v>
      </c>
      <c r="K2793"/>
      <c r="L2793"/>
      <c r="M2793"/>
      <c r="N2793"/>
      <c r="O2793"/>
      <c r="P2793"/>
      <c r="Q2793" s="13">
        <v>0</v>
      </c>
      <c r="R2793" s="13">
        <v>0</v>
      </c>
      <c r="S2793" s="11">
        <f t="shared" si="419"/>
        <v>0</v>
      </c>
      <c r="T2793" s="5">
        <v>0</v>
      </c>
      <c r="U2793" s="11">
        <f t="shared" si="420"/>
        <v>0</v>
      </c>
      <c r="V2793" s="13" t="s">
        <v>1</v>
      </c>
      <c r="W2793" s="10">
        <f>IFERROR(VLOOKUP(V2793,Curr!$B$2:$C$13,2,FALSE),0)</f>
        <v>11</v>
      </c>
      <c r="X2793" s="11">
        <f t="shared" si="421"/>
        <v>0</v>
      </c>
      <c r="Y2793" s="14">
        <f t="shared" si="422"/>
        <v>0</v>
      </c>
      <c r="Z2793" s="11">
        <f t="shared" si="423"/>
        <v>0</v>
      </c>
      <c r="AA2793" s="4" t="s">
        <v>1</v>
      </c>
      <c r="AB2793" s="10">
        <f>IFERROR(VLOOKUP(AA2793,Curr!$B$2:$C$13,2,FALSE),0)</f>
        <v>11</v>
      </c>
      <c r="AC2793" s="11">
        <f t="shared" si="424"/>
        <v>0</v>
      </c>
      <c r="AD2793" s="11">
        <f t="shared" si="425"/>
        <v>0</v>
      </c>
      <c r="AE2793" s="12">
        <f t="shared" si="426"/>
        <v>0</v>
      </c>
      <c r="AF2793"/>
      <c r="AG2793"/>
      <c r="AH2793"/>
      <c r="AI2793"/>
      <c r="AJ2793"/>
    </row>
    <row r="2794" spans="2:36" x14ac:dyDescent="0.25">
      <c r="B2794" s="2" t="s">
        <v>998</v>
      </c>
      <c r="C2794"/>
      <c r="D2794" s="1" t="s">
        <v>1733</v>
      </c>
      <c r="E2794"/>
      <c r="F2794"/>
      <c r="G2794"/>
      <c r="H2794"/>
      <c r="I2794"/>
      <c r="J2794" s="1" t="s">
        <v>4517</v>
      </c>
      <c r="K2794"/>
      <c r="L2794"/>
      <c r="M2794"/>
      <c r="N2794"/>
      <c r="O2794"/>
      <c r="P2794"/>
      <c r="Q2794" s="13">
        <v>0</v>
      </c>
      <c r="R2794" s="13">
        <v>0</v>
      </c>
      <c r="S2794" s="11">
        <f t="shared" si="419"/>
        <v>0</v>
      </c>
      <c r="T2794" s="5">
        <v>0</v>
      </c>
      <c r="U2794" s="11">
        <f t="shared" si="420"/>
        <v>0</v>
      </c>
      <c r="V2794" s="13" t="s">
        <v>1</v>
      </c>
      <c r="W2794" s="10">
        <f>IFERROR(VLOOKUP(V2794,Curr!$B$2:$C$13,2,FALSE),0)</f>
        <v>11</v>
      </c>
      <c r="X2794" s="11">
        <f t="shared" si="421"/>
        <v>0</v>
      </c>
      <c r="Y2794" s="14">
        <f t="shared" si="422"/>
        <v>0</v>
      </c>
      <c r="Z2794" s="11">
        <f t="shared" si="423"/>
        <v>0</v>
      </c>
      <c r="AA2794" s="4" t="s">
        <v>1</v>
      </c>
      <c r="AB2794" s="10">
        <f>IFERROR(VLOOKUP(AA2794,Curr!$B$2:$C$13,2,FALSE),0)</f>
        <v>11</v>
      </c>
      <c r="AC2794" s="11">
        <f t="shared" si="424"/>
        <v>0</v>
      </c>
      <c r="AD2794" s="11">
        <f t="shared" si="425"/>
        <v>0</v>
      </c>
      <c r="AE2794" s="12">
        <f t="shared" si="426"/>
        <v>0</v>
      </c>
      <c r="AF2794"/>
      <c r="AG2794"/>
      <c r="AH2794"/>
      <c r="AI2794"/>
      <c r="AJ2794"/>
    </row>
    <row r="2795" spans="2:36" x14ac:dyDescent="0.25">
      <c r="B2795" s="2" t="s">
        <v>998</v>
      </c>
      <c r="C2795"/>
      <c r="D2795" s="1" t="s">
        <v>1733</v>
      </c>
      <c r="E2795"/>
      <c r="F2795"/>
      <c r="G2795"/>
      <c r="H2795"/>
      <c r="I2795"/>
      <c r="J2795" s="1" t="s">
        <v>4518</v>
      </c>
      <c r="K2795"/>
      <c r="L2795"/>
      <c r="M2795"/>
      <c r="N2795"/>
      <c r="O2795"/>
      <c r="P2795"/>
      <c r="Q2795" s="13">
        <v>0</v>
      </c>
      <c r="R2795" s="13">
        <v>0</v>
      </c>
      <c r="S2795" s="11">
        <f t="shared" si="419"/>
        <v>0</v>
      </c>
      <c r="T2795" s="5">
        <v>0</v>
      </c>
      <c r="U2795" s="11">
        <f t="shared" si="420"/>
        <v>0</v>
      </c>
      <c r="V2795" s="13" t="s">
        <v>1</v>
      </c>
      <c r="W2795" s="10">
        <f>IFERROR(VLOOKUP(V2795,Curr!$B$2:$C$13,2,FALSE),0)</f>
        <v>11</v>
      </c>
      <c r="X2795" s="11">
        <f t="shared" si="421"/>
        <v>0</v>
      </c>
      <c r="Y2795" s="14">
        <f t="shared" si="422"/>
        <v>0</v>
      </c>
      <c r="Z2795" s="11">
        <f t="shared" si="423"/>
        <v>0</v>
      </c>
      <c r="AA2795" s="4" t="s">
        <v>1</v>
      </c>
      <c r="AB2795" s="10">
        <f>IFERROR(VLOOKUP(AA2795,Curr!$B$2:$C$13,2,FALSE),0)</f>
        <v>11</v>
      </c>
      <c r="AC2795" s="11">
        <f t="shared" si="424"/>
        <v>0</v>
      </c>
      <c r="AD2795" s="11">
        <f t="shared" si="425"/>
        <v>0</v>
      </c>
      <c r="AE2795" s="12">
        <f t="shared" si="426"/>
        <v>0</v>
      </c>
      <c r="AF2795"/>
      <c r="AG2795"/>
      <c r="AH2795"/>
      <c r="AI2795"/>
      <c r="AJ2795"/>
    </row>
    <row r="2796" spans="2:36" x14ac:dyDescent="0.25">
      <c r="B2796" s="2" t="s">
        <v>998</v>
      </c>
      <c r="C2796"/>
      <c r="D2796" s="1" t="s">
        <v>1733</v>
      </c>
      <c r="E2796"/>
      <c r="F2796"/>
      <c r="G2796"/>
      <c r="H2796"/>
      <c r="I2796"/>
      <c r="J2796" s="1" t="s">
        <v>4519</v>
      </c>
      <c r="K2796"/>
      <c r="L2796"/>
      <c r="M2796"/>
      <c r="N2796"/>
      <c r="O2796"/>
      <c r="P2796"/>
      <c r="Q2796" s="13">
        <v>0</v>
      </c>
      <c r="R2796" s="13">
        <v>0</v>
      </c>
      <c r="S2796" s="11">
        <f t="shared" si="419"/>
        <v>0</v>
      </c>
      <c r="T2796" s="5">
        <v>0</v>
      </c>
      <c r="U2796" s="11">
        <f t="shared" si="420"/>
        <v>0</v>
      </c>
      <c r="V2796" s="13" t="s">
        <v>1</v>
      </c>
      <c r="W2796" s="10">
        <f>IFERROR(VLOOKUP(V2796,Curr!$B$2:$C$13,2,FALSE),0)</f>
        <v>11</v>
      </c>
      <c r="X2796" s="11">
        <f t="shared" si="421"/>
        <v>0</v>
      </c>
      <c r="Y2796" s="14">
        <f t="shared" si="422"/>
        <v>0</v>
      </c>
      <c r="Z2796" s="11">
        <f t="shared" si="423"/>
        <v>0</v>
      </c>
      <c r="AA2796" s="4" t="s">
        <v>1</v>
      </c>
      <c r="AB2796" s="10">
        <f>IFERROR(VLOOKUP(AA2796,Curr!$B$2:$C$13,2,FALSE),0)</f>
        <v>11</v>
      </c>
      <c r="AC2796" s="11">
        <f t="shared" si="424"/>
        <v>0</v>
      </c>
      <c r="AD2796" s="11">
        <f t="shared" si="425"/>
        <v>0</v>
      </c>
      <c r="AE2796" s="12">
        <f t="shared" si="426"/>
        <v>0</v>
      </c>
      <c r="AF2796"/>
      <c r="AG2796"/>
      <c r="AH2796"/>
      <c r="AI2796"/>
      <c r="AJ2796"/>
    </row>
    <row r="2797" spans="2:36" x14ac:dyDescent="0.25">
      <c r="B2797" s="2" t="s">
        <v>998</v>
      </c>
      <c r="C2797"/>
      <c r="D2797" s="1" t="s">
        <v>1733</v>
      </c>
      <c r="E2797"/>
      <c r="F2797"/>
      <c r="G2797"/>
      <c r="H2797"/>
      <c r="I2797"/>
      <c r="J2797" s="1" t="s">
        <v>4520</v>
      </c>
      <c r="K2797"/>
      <c r="L2797"/>
      <c r="M2797"/>
      <c r="N2797"/>
      <c r="O2797"/>
      <c r="P2797"/>
      <c r="Q2797" s="13">
        <v>0</v>
      </c>
      <c r="R2797" s="13">
        <v>0</v>
      </c>
      <c r="S2797" s="11">
        <f t="shared" si="419"/>
        <v>0</v>
      </c>
      <c r="T2797" s="5">
        <v>0</v>
      </c>
      <c r="U2797" s="11">
        <f t="shared" si="420"/>
        <v>0</v>
      </c>
      <c r="V2797" s="13" t="s">
        <v>1</v>
      </c>
      <c r="W2797" s="10">
        <f>IFERROR(VLOOKUP(V2797,Curr!$B$2:$C$13,2,FALSE),0)</f>
        <v>11</v>
      </c>
      <c r="X2797" s="11">
        <f t="shared" si="421"/>
        <v>0</v>
      </c>
      <c r="Y2797" s="14">
        <f t="shared" si="422"/>
        <v>0</v>
      </c>
      <c r="Z2797" s="11">
        <f t="shared" si="423"/>
        <v>0</v>
      </c>
      <c r="AA2797" s="4" t="s">
        <v>1</v>
      </c>
      <c r="AB2797" s="10">
        <f>IFERROR(VLOOKUP(AA2797,Curr!$B$2:$C$13,2,FALSE),0)</f>
        <v>11</v>
      </c>
      <c r="AC2797" s="11">
        <f t="shared" si="424"/>
        <v>0</v>
      </c>
      <c r="AD2797" s="11">
        <f t="shared" si="425"/>
        <v>0</v>
      </c>
      <c r="AE2797" s="12">
        <f t="shared" si="426"/>
        <v>0</v>
      </c>
      <c r="AF2797"/>
      <c r="AG2797"/>
      <c r="AH2797"/>
      <c r="AI2797"/>
      <c r="AJ2797"/>
    </row>
    <row r="2798" spans="2:36" x14ac:dyDescent="0.25">
      <c r="B2798" s="2" t="s">
        <v>998</v>
      </c>
      <c r="C2798"/>
      <c r="D2798" s="1" t="s">
        <v>1733</v>
      </c>
      <c r="E2798"/>
      <c r="F2798"/>
      <c r="G2798"/>
      <c r="H2798"/>
      <c r="I2798"/>
      <c r="J2798" s="1" t="s">
        <v>4521</v>
      </c>
      <c r="K2798"/>
      <c r="L2798"/>
      <c r="M2798"/>
      <c r="N2798"/>
      <c r="O2798"/>
      <c r="P2798"/>
      <c r="Q2798" s="13">
        <v>0</v>
      </c>
      <c r="R2798" s="13">
        <v>0</v>
      </c>
      <c r="S2798" s="11">
        <f t="shared" si="419"/>
        <v>0</v>
      </c>
      <c r="T2798" s="5">
        <v>0</v>
      </c>
      <c r="U2798" s="11">
        <f t="shared" si="420"/>
        <v>0</v>
      </c>
      <c r="V2798" s="13" t="s">
        <v>1</v>
      </c>
      <c r="W2798" s="10">
        <f>IFERROR(VLOOKUP(V2798,Curr!$B$2:$C$13,2,FALSE),0)</f>
        <v>11</v>
      </c>
      <c r="X2798" s="11">
        <f t="shared" si="421"/>
        <v>0</v>
      </c>
      <c r="Y2798" s="14">
        <f t="shared" si="422"/>
        <v>0</v>
      </c>
      <c r="Z2798" s="11">
        <f t="shared" si="423"/>
        <v>0</v>
      </c>
      <c r="AA2798" s="4" t="s">
        <v>1</v>
      </c>
      <c r="AB2798" s="10">
        <f>IFERROR(VLOOKUP(AA2798,Curr!$B$2:$C$13,2,FALSE),0)</f>
        <v>11</v>
      </c>
      <c r="AC2798" s="11">
        <f t="shared" si="424"/>
        <v>0</v>
      </c>
      <c r="AD2798" s="11">
        <f t="shared" si="425"/>
        <v>0</v>
      </c>
      <c r="AE2798" s="12">
        <f t="shared" si="426"/>
        <v>0</v>
      </c>
      <c r="AF2798"/>
      <c r="AG2798"/>
      <c r="AH2798"/>
      <c r="AI2798"/>
      <c r="AJ2798"/>
    </row>
    <row r="2799" spans="2:36" x14ac:dyDescent="0.25">
      <c r="B2799" s="2" t="s">
        <v>998</v>
      </c>
      <c r="C2799"/>
      <c r="D2799" s="1" t="s">
        <v>1733</v>
      </c>
      <c r="E2799"/>
      <c r="F2799"/>
      <c r="G2799"/>
      <c r="H2799"/>
      <c r="I2799"/>
      <c r="J2799" s="1" t="s">
        <v>4522</v>
      </c>
      <c r="K2799"/>
      <c r="L2799"/>
      <c r="M2799"/>
      <c r="N2799"/>
      <c r="O2799"/>
      <c r="P2799"/>
      <c r="Q2799" s="13">
        <v>0</v>
      </c>
      <c r="R2799" s="13">
        <v>0</v>
      </c>
      <c r="S2799" s="11">
        <f t="shared" si="419"/>
        <v>0</v>
      </c>
      <c r="T2799" s="5">
        <v>0</v>
      </c>
      <c r="U2799" s="11">
        <f t="shared" si="420"/>
        <v>0</v>
      </c>
      <c r="V2799" s="13" t="s">
        <v>1</v>
      </c>
      <c r="W2799" s="10">
        <f>IFERROR(VLOOKUP(V2799,Curr!$B$2:$C$13,2,FALSE),0)</f>
        <v>11</v>
      </c>
      <c r="X2799" s="11">
        <f t="shared" si="421"/>
        <v>0</v>
      </c>
      <c r="Y2799" s="14">
        <f t="shared" si="422"/>
        <v>0</v>
      </c>
      <c r="Z2799" s="11">
        <f t="shared" si="423"/>
        <v>0</v>
      </c>
      <c r="AA2799" s="4" t="s">
        <v>1</v>
      </c>
      <c r="AB2799" s="10">
        <f>IFERROR(VLOOKUP(AA2799,Curr!$B$2:$C$13,2,FALSE),0)</f>
        <v>11</v>
      </c>
      <c r="AC2799" s="11">
        <f t="shared" si="424"/>
        <v>0</v>
      </c>
      <c r="AD2799" s="11">
        <f t="shared" si="425"/>
        <v>0</v>
      </c>
      <c r="AE2799" s="12">
        <f t="shared" si="426"/>
        <v>0</v>
      </c>
      <c r="AF2799"/>
      <c r="AG2799"/>
      <c r="AH2799"/>
      <c r="AI2799"/>
      <c r="AJ2799"/>
    </row>
    <row r="2800" spans="2:36" x14ac:dyDescent="0.25">
      <c r="B2800" s="2" t="s">
        <v>998</v>
      </c>
      <c r="C2800"/>
      <c r="D2800" s="1" t="s">
        <v>1733</v>
      </c>
      <c r="E2800"/>
      <c r="F2800"/>
      <c r="G2800"/>
      <c r="H2800"/>
      <c r="I2800"/>
      <c r="J2800" s="1" t="s">
        <v>4523</v>
      </c>
      <c r="K2800"/>
      <c r="L2800"/>
      <c r="M2800"/>
      <c r="N2800"/>
      <c r="O2800"/>
      <c r="P2800"/>
      <c r="Q2800" s="13">
        <v>0</v>
      </c>
      <c r="R2800" s="13">
        <v>0</v>
      </c>
      <c r="S2800" s="11">
        <f t="shared" si="419"/>
        <v>0</v>
      </c>
      <c r="T2800" s="5">
        <v>0</v>
      </c>
      <c r="U2800" s="11">
        <f t="shared" si="420"/>
        <v>0</v>
      </c>
      <c r="V2800" s="13" t="s">
        <v>1</v>
      </c>
      <c r="W2800" s="10">
        <f>IFERROR(VLOOKUP(V2800,Curr!$B$2:$C$13,2,FALSE),0)</f>
        <v>11</v>
      </c>
      <c r="X2800" s="11">
        <f t="shared" si="421"/>
        <v>0</v>
      </c>
      <c r="Y2800" s="14">
        <f t="shared" si="422"/>
        <v>0</v>
      </c>
      <c r="Z2800" s="11">
        <f t="shared" si="423"/>
        <v>0</v>
      </c>
      <c r="AA2800" s="4" t="s">
        <v>1</v>
      </c>
      <c r="AB2800" s="10">
        <f>IFERROR(VLOOKUP(AA2800,Curr!$B$2:$C$13,2,FALSE),0)</f>
        <v>11</v>
      </c>
      <c r="AC2800" s="11">
        <f t="shared" si="424"/>
        <v>0</v>
      </c>
      <c r="AD2800" s="11">
        <f t="shared" si="425"/>
        <v>0</v>
      </c>
      <c r="AE2800" s="12">
        <f t="shared" si="426"/>
        <v>0</v>
      </c>
      <c r="AF2800"/>
      <c r="AG2800"/>
      <c r="AH2800"/>
      <c r="AI2800"/>
      <c r="AJ2800"/>
    </row>
    <row r="2801" spans="2:36" x14ac:dyDescent="0.25">
      <c r="B2801" s="2" t="s">
        <v>998</v>
      </c>
      <c r="C2801"/>
      <c r="D2801" s="1" t="s">
        <v>1733</v>
      </c>
      <c r="E2801"/>
      <c r="F2801"/>
      <c r="G2801"/>
      <c r="H2801"/>
      <c r="I2801"/>
      <c r="J2801" s="1" t="s">
        <v>4524</v>
      </c>
      <c r="K2801"/>
      <c r="L2801"/>
      <c r="M2801"/>
      <c r="N2801"/>
      <c r="O2801"/>
      <c r="P2801"/>
      <c r="Q2801" s="13">
        <v>0</v>
      </c>
      <c r="R2801" s="13">
        <v>0</v>
      </c>
      <c r="S2801" s="11">
        <f t="shared" ref="S2801:S2864" si="427">+Q2801*R2801</f>
        <v>0</v>
      </c>
      <c r="T2801" s="5">
        <v>0</v>
      </c>
      <c r="U2801" s="11">
        <f t="shared" ref="U2801:U2864" si="428">S2801*(1-T2801)</f>
        <v>0</v>
      </c>
      <c r="V2801" s="13" t="s">
        <v>1</v>
      </c>
      <c r="W2801" s="10">
        <f>IFERROR(VLOOKUP(V2801,Curr!$B$2:$C$13,2,FALSE),0)</f>
        <v>11</v>
      </c>
      <c r="X2801" s="11">
        <f t="shared" ref="X2801:X2864" si="429">U2801*W2801</f>
        <v>0</v>
      </c>
      <c r="Y2801" s="14">
        <f t="shared" ref="Y2801:Y2864" si="430">Q2801</f>
        <v>0</v>
      </c>
      <c r="Z2801" s="11">
        <f t="shared" ref="Z2801:Z2864" si="431">+Y2801*R2801</f>
        <v>0</v>
      </c>
      <c r="AA2801" s="4" t="s">
        <v>1</v>
      </c>
      <c r="AB2801" s="10">
        <f>IFERROR(VLOOKUP(AA2801,Curr!$B$2:$C$13,2,FALSE),0)</f>
        <v>11</v>
      </c>
      <c r="AC2801" s="11">
        <f t="shared" ref="AC2801:AC2864" si="432">+Y2801*AB2801*R2801</f>
        <v>0</v>
      </c>
      <c r="AD2801" s="11">
        <f t="shared" ref="AD2801:AD2864" si="433">+AC2801-X2801</f>
        <v>0</v>
      </c>
      <c r="AE2801" s="12">
        <f t="shared" ref="AE2801:AE2864" si="434">IFERROR(AD2801/AC2801,0)</f>
        <v>0</v>
      </c>
      <c r="AF2801"/>
      <c r="AG2801"/>
      <c r="AH2801"/>
      <c r="AI2801"/>
      <c r="AJ2801"/>
    </row>
    <row r="2802" spans="2:36" x14ac:dyDescent="0.25">
      <c r="B2802" s="2" t="s">
        <v>998</v>
      </c>
      <c r="C2802"/>
      <c r="D2802" s="1" t="s">
        <v>1733</v>
      </c>
      <c r="E2802"/>
      <c r="F2802"/>
      <c r="G2802"/>
      <c r="H2802"/>
      <c r="I2802"/>
      <c r="J2802" s="1" t="s">
        <v>4525</v>
      </c>
      <c r="K2802"/>
      <c r="L2802"/>
      <c r="M2802"/>
      <c r="N2802"/>
      <c r="O2802"/>
      <c r="P2802"/>
      <c r="Q2802" s="13">
        <v>0</v>
      </c>
      <c r="R2802" s="13">
        <v>0</v>
      </c>
      <c r="S2802" s="11">
        <f t="shared" si="427"/>
        <v>0</v>
      </c>
      <c r="T2802" s="5">
        <v>0</v>
      </c>
      <c r="U2802" s="11">
        <f t="shared" si="428"/>
        <v>0</v>
      </c>
      <c r="V2802" s="13" t="s">
        <v>1</v>
      </c>
      <c r="W2802" s="10">
        <f>IFERROR(VLOOKUP(V2802,Curr!$B$2:$C$13,2,FALSE),0)</f>
        <v>11</v>
      </c>
      <c r="X2802" s="11">
        <f t="shared" si="429"/>
        <v>0</v>
      </c>
      <c r="Y2802" s="14">
        <f t="shared" si="430"/>
        <v>0</v>
      </c>
      <c r="Z2802" s="11">
        <f t="shared" si="431"/>
        <v>0</v>
      </c>
      <c r="AA2802" s="4" t="s">
        <v>1</v>
      </c>
      <c r="AB2802" s="10">
        <f>IFERROR(VLOOKUP(AA2802,Curr!$B$2:$C$13,2,FALSE),0)</f>
        <v>11</v>
      </c>
      <c r="AC2802" s="11">
        <f t="shared" si="432"/>
        <v>0</v>
      </c>
      <c r="AD2802" s="11">
        <f t="shared" si="433"/>
        <v>0</v>
      </c>
      <c r="AE2802" s="12">
        <f t="shared" si="434"/>
        <v>0</v>
      </c>
      <c r="AF2802"/>
      <c r="AG2802"/>
      <c r="AH2802"/>
      <c r="AI2802"/>
      <c r="AJ2802"/>
    </row>
    <row r="2803" spans="2:36" x14ac:dyDescent="0.25">
      <c r="B2803" s="2" t="s">
        <v>998</v>
      </c>
      <c r="C2803"/>
      <c r="D2803" s="1" t="s">
        <v>1733</v>
      </c>
      <c r="E2803"/>
      <c r="F2803"/>
      <c r="G2803"/>
      <c r="H2803"/>
      <c r="I2803"/>
      <c r="J2803" s="1" t="s">
        <v>4526</v>
      </c>
      <c r="K2803"/>
      <c r="L2803"/>
      <c r="M2803"/>
      <c r="N2803"/>
      <c r="O2803"/>
      <c r="P2803"/>
      <c r="Q2803" s="13">
        <v>0</v>
      </c>
      <c r="R2803" s="13">
        <v>0</v>
      </c>
      <c r="S2803" s="11">
        <f t="shared" si="427"/>
        <v>0</v>
      </c>
      <c r="T2803" s="5">
        <v>0</v>
      </c>
      <c r="U2803" s="11">
        <f t="shared" si="428"/>
        <v>0</v>
      </c>
      <c r="V2803" s="13" t="s">
        <v>1</v>
      </c>
      <c r="W2803" s="10">
        <f>IFERROR(VLOOKUP(V2803,Curr!$B$2:$C$13,2,FALSE),0)</f>
        <v>11</v>
      </c>
      <c r="X2803" s="11">
        <f t="shared" si="429"/>
        <v>0</v>
      </c>
      <c r="Y2803" s="14">
        <f t="shared" si="430"/>
        <v>0</v>
      </c>
      <c r="Z2803" s="11">
        <f t="shared" si="431"/>
        <v>0</v>
      </c>
      <c r="AA2803" s="4" t="s">
        <v>1</v>
      </c>
      <c r="AB2803" s="10">
        <f>IFERROR(VLOOKUP(AA2803,Curr!$B$2:$C$13,2,FALSE),0)</f>
        <v>11</v>
      </c>
      <c r="AC2803" s="11">
        <f t="shared" si="432"/>
        <v>0</v>
      </c>
      <c r="AD2803" s="11">
        <f t="shared" si="433"/>
        <v>0</v>
      </c>
      <c r="AE2803" s="12">
        <f t="shared" si="434"/>
        <v>0</v>
      </c>
      <c r="AF2803"/>
      <c r="AG2803"/>
      <c r="AH2803"/>
      <c r="AI2803"/>
      <c r="AJ2803"/>
    </row>
    <row r="2804" spans="2:36" x14ac:dyDescent="0.25">
      <c r="B2804" s="2" t="s">
        <v>998</v>
      </c>
      <c r="C2804"/>
      <c r="D2804" s="1" t="s">
        <v>1733</v>
      </c>
      <c r="E2804"/>
      <c r="F2804"/>
      <c r="G2804"/>
      <c r="H2804"/>
      <c r="I2804"/>
      <c r="J2804" s="1" t="s">
        <v>4527</v>
      </c>
      <c r="K2804"/>
      <c r="L2804"/>
      <c r="M2804"/>
      <c r="N2804"/>
      <c r="O2804"/>
      <c r="P2804"/>
      <c r="Q2804" s="13">
        <v>0</v>
      </c>
      <c r="R2804" s="13">
        <v>0</v>
      </c>
      <c r="S2804" s="11">
        <f t="shared" si="427"/>
        <v>0</v>
      </c>
      <c r="T2804" s="5">
        <v>0</v>
      </c>
      <c r="U2804" s="11">
        <f t="shared" si="428"/>
        <v>0</v>
      </c>
      <c r="V2804" s="13" t="s">
        <v>1</v>
      </c>
      <c r="W2804" s="10">
        <f>IFERROR(VLOOKUP(V2804,Curr!$B$2:$C$13,2,FALSE),0)</f>
        <v>11</v>
      </c>
      <c r="X2804" s="11">
        <f t="shared" si="429"/>
        <v>0</v>
      </c>
      <c r="Y2804" s="14">
        <f t="shared" si="430"/>
        <v>0</v>
      </c>
      <c r="Z2804" s="11">
        <f t="shared" si="431"/>
        <v>0</v>
      </c>
      <c r="AA2804" s="4" t="s">
        <v>1</v>
      </c>
      <c r="AB2804" s="10">
        <f>IFERROR(VLOOKUP(AA2804,Curr!$B$2:$C$13,2,FALSE),0)</f>
        <v>11</v>
      </c>
      <c r="AC2804" s="11">
        <f t="shared" si="432"/>
        <v>0</v>
      </c>
      <c r="AD2804" s="11">
        <f t="shared" si="433"/>
        <v>0</v>
      </c>
      <c r="AE2804" s="12">
        <f t="shared" si="434"/>
        <v>0</v>
      </c>
      <c r="AF2804"/>
      <c r="AG2804"/>
      <c r="AH2804"/>
      <c r="AI2804"/>
      <c r="AJ2804"/>
    </row>
    <row r="2805" spans="2:36" x14ac:dyDescent="0.25">
      <c r="B2805" s="2" t="s">
        <v>998</v>
      </c>
      <c r="C2805"/>
      <c r="D2805" s="1" t="s">
        <v>1733</v>
      </c>
      <c r="E2805"/>
      <c r="F2805"/>
      <c r="G2805"/>
      <c r="H2805"/>
      <c r="I2805"/>
      <c r="J2805" s="1" t="s">
        <v>4528</v>
      </c>
      <c r="K2805"/>
      <c r="L2805"/>
      <c r="M2805"/>
      <c r="N2805"/>
      <c r="O2805"/>
      <c r="P2805"/>
      <c r="Q2805" s="13">
        <v>0</v>
      </c>
      <c r="R2805" s="13">
        <v>0</v>
      </c>
      <c r="S2805" s="11">
        <f t="shared" si="427"/>
        <v>0</v>
      </c>
      <c r="T2805" s="5">
        <v>0</v>
      </c>
      <c r="U2805" s="11">
        <f t="shared" si="428"/>
        <v>0</v>
      </c>
      <c r="V2805" s="13" t="s">
        <v>1</v>
      </c>
      <c r="W2805" s="10">
        <f>IFERROR(VLOOKUP(V2805,Curr!$B$2:$C$13,2,FALSE),0)</f>
        <v>11</v>
      </c>
      <c r="X2805" s="11">
        <f t="shared" si="429"/>
        <v>0</v>
      </c>
      <c r="Y2805" s="14">
        <f t="shared" si="430"/>
        <v>0</v>
      </c>
      <c r="Z2805" s="11">
        <f t="shared" si="431"/>
        <v>0</v>
      </c>
      <c r="AA2805" s="4" t="s">
        <v>1</v>
      </c>
      <c r="AB2805" s="10">
        <f>IFERROR(VLOOKUP(AA2805,Curr!$B$2:$C$13,2,FALSE),0)</f>
        <v>11</v>
      </c>
      <c r="AC2805" s="11">
        <f t="shared" si="432"/>
        <v>0</v>
      </c>
      <c r="AD2805" s="11">
        <f t="shared" si="433"/>
        <v>0</v>
      </c>
      <c r="AE2805" s="12">
        <f t="shared" si="434"/>
        <v>0</v>
      </c>
      <c r="AF2805"/>
      <c r="AG2805"/>
      <c r="AH2805"/>
      <c r="AI2805"/>
      <c r="AJ2805"/>
    </row>
    <row r="2806" spans="2:36" x14ac:dyDescent="0.25">
      <c r="B2806" s="2" t="s">
        <v>998</v>
      </c>
      <c r="C2806"/>
      <c r="D2806" s="1" t="s">
        <v>1733</v>
      </c>
      <c r="E2806"/>
      <c r="F2806"/>
      <c r="G2806"/>
      <c r="H2806"/>
      <c r="I2806"/>
      <c r="J2806" s="1" t="s">
        <v>4529</v>
      </c>
      <c r="K2806"/>
      <c r="L2806"/>
      <c r="M2806"/>
      <c r="N2806"/>
      <c r="O2806"/>
      <c r="P2806"/>
      <c r="Q2806" s="13">
        <v>0</v>
      </c>
      <c r="R2806" s="13">
        <v>0</v>
      </c>
      <c r="S2806" s="11">
        <f t="shared" si="427"/>
        <v>0</v>
      </c>
      <c r="T2806" s="5">
        <v>0</v>
      </c>
      <c r="U2806" s="11">
        <f t="shared" si="428"/>
        <v>0</v>
      </c>
      <c r="V2806" s="13" t="s">
        <v>1</v>
      </c>
      <c r="W2806" s="10">
        <f>IFERROR(VLOOKUP(V2806,Curr!$B$2:$C$13,2,FALSE),0)</f>
        <v>11</v>
      </c>
      <c r="X2806" s="11">
        <f t="shared" si="429"/>
        <v>0</v>
      </c>
      <c r="Y2806" s="14">
        <f t="shared" si="430"/>
        <v>0</v>
      </c>
      <c r="Z2806" s="11">
        <f t="shared" si="431"/>
        <v>0</v>
      </c>
      <c r="AA2806" s="4" t="s">
        <v>1</v>
      </c>
      <c r="AB2806" s="10">
        <f>IFERROR(VLOOKUP(AA2806,Curr!$B$2:$C$13,2,FALSE),0)</f>
        <v>11</v>
      </c>
      <c r="AC2806" s="11">
        <f t="shared" si="432"/>
        <v>0</v>
      </c>
      <c r="AD2806" s="11">
        <f t="shared" si="433"/>
        <v>0</v>
      </c>
      <c r="AE2806" s="12">
        <f t="shared" si="434"/>
        <v>0</v>
      </c>
      <c r="AF2806"/>
      <c r="AG2806"/>
      <c r="AH2806"/>
      <c r="AI2806"/>
      <c r="AJ2806"/>
    </row>
    <row r="2807" spans="2:36" x14ac:dyDescent="0.25">
      <c r="B2807" s="2" t="s">
        <v>998</v>
      </c>
      <c r="C2807"/>
      <c r="D2807" s="1" t="s">
        <v>1733</v>
      </c>
      <c r="E2807"/>
      <c r="F2807"/>
      <c r="G2807"/>
      <c r="H2807"/>
      <c r="I2807"/>
      <c r="J2807" s="1" t="s">
        <v>4530</v>
      </c>
      <c r="K2807"/>
      <c r="L2807"/>
      <c r="M2807"/>
      <c r="N2807"/>
      <c r="O2807"/>
      <c r="P2807"/>
      <c r="Q2807" s="13">
        <v>0</v>
      </c>
      <c r="R2807" s="13">
        <v>0</v>
      </c>
      <c r="S2807" s="11">
        <f t="shared" si="427"/>
        <v>0</v>
      </c>
      <c r="T2807" s="5">
        <v>0</v>
      </c>
      <c r="U2807" s="11">
        <f t="shared" si="428"/>
        <v>0</v>
      </c>
      <c r="V2807" s="13" t="s">
        <v>1</v>
      </c>
      <c r="W2807" s="10">
        <f>IFERROR(VLOOKUP(V2807,Curr!$B$2:$C$13,2,FALSE),0)</f>
        <v>11</v>
      </c>
      <c r="X2807" s="11">
        <f t="shared" si="429"/>
        <v>0</v>
      </c>
      <c r="Y2807" s="14">
        <f t="shared" si="430"/>
        <v>0</v>
      </c>
      <c r="Z2807" s="11">
        <f t="shared" si="431"/>
        <v>0</v>
      </c>
      <c r="AA2807" s="4" t="s">
        <v>1</v>
      </c>
      <c r="AB2807" s="10">
        <f>IFERROR(VLOOKUP(AA2807,Curr!$B$2:$C$13,2,FALSE),0)</f>
        <v>11</v>
      </c>
      <c r="AC2807" s="11">
        <f t="shared" si="432"/>
        <v>0</v>
      </c>
      <c r="AD2807" s="11">
        <f t="shared" si="433"/>
        <v>0</v>
      </c>
      <c r="AE2807" s="12">
        <f t="shared" si="434"/>
        <v>0</v>
      </c>
      <c r="AF2807"/>
      <c r="AG2807"/>
      <c r="AH2807"/>
      <c r="AI2807"/>
      <c r="AJ2807"/>
    </row>
    <row r="2808" spans="2:36" x14ac:dyDescent="0.25">
      <c r="B2808" s="2" t="s">
        <v>998</v>
      </c>
      <c r="C2808"/>
      <c r="D2808" s="1" t="s">
        <v>1733</v>
      </c>
      <c r="E2808"/>
      <c r="F2808"/>
      <c r="G2808"/>
      <c r="H2808"/>
      <c r="I2808"/>
      <c r="J2808" s="1" t="s">
        <v>4531</v>
      </c>
      <c r="K2808"/>
      <c r="L2808"/>
      <c r="M2808"/>
      <c r="N2808"/>
      <c r="O2808"/>
      <c r="P2808"/>
      <c r="Q2808" s="13">
        <v>0</v>
      </c>
      <c r="R2808" s="13">
        <v>0</v>
      </c>
      <c r="S2808" s="11">
        <f t="shared" si="427"/>
        <v>0</v>
      </c>
      <c r="T2808" s="5">
        <v>0</v>
      </c>
      <c r="U2808" s="11">
        <f t="shared" si="428"/>
        <v>0</v>
      </c>
      <c r="V2808" s="13" t="s">
        <v>1</v>
      </c>
      <c r="W2808" s="10">
        <f>IFERROR(VLOOKUP(V2808,Curr!$B$2:$C$13,2,FALSE),0)</f>
        <v>11</v>
      </c>
      <c r="X2808" s="11">
        <f t="shared" si="429"/>
        <v>0</v>
      </c>
      <c r="Y2808" s="14">
        <f t="shared" si="430"/>
        <v>0</v>
      </c>
      <c r="Z2808" s="11">
        <f t="shared" si="431"/>
        <v>0</v>
      </c>
      <c r="AA2808" s="4" t="s">
        <v>1</v>
      </c>
      <c r="AB2808" s="10">
        <f>IFERROR(VLOOKUP(AA2808,Curr!$B$2:$C$13,2,FALSE),0)</f>
        <v>11</v>
      </c>
      <c r="AC2808" s="11">
        <f t="shared" si="432"/>
        <v>0</v>
      </c>
      <c r="AD2808" s="11">
        <f t="shared" si="433"/>
        <v>0</v>
      </c>
      <c r="AE2808" s="12">
        <f t="shared" si="434"/>
        <v>0</v>
      </c>
      <c r="AF2808"/>
      <c r="AG2808"/>
      <c r="AH2808"/>
      <c r="AI2808"/>
      <c r="AJ2808"/>
    </row>
    <row r="2809" spans="2:36" x14ac:dyDescent="0.25">
      <c r="B2809" s="2" t="s">
        <v>998</v>
      </c>
      <c r="C2809"/>
      <c r="D2809" s="1" t="s">
        <v>1733</v>
      </c>
      <c r="E2809"/>
      <c r="F2809"/>
      <c r="G2809"/>
      <c r="H2809"/>
      <c r="I2809"/>
      <c r="J2809" s="1" t="s">
        <v>4532</v>
      </c>
      <c r="K2809"/>
      <c r="L2809"/>
      <c r="M2809"/>
      <c r="N2809"/>
      <c r="O2809"/>
      <c r="P2809"/>
      <c r="Q2809" s="13">
        <v>0</v>
      </c>
      <c r="R2809" s="13">
        <v>0</v>
      </c>
      <c r="S2809" s="11">
        <f t="shared" si="427"/>
        <v>0</v>
      </c>
      <c r="T2809" s="5">
        <v>0</v>
      </c>
      <c r="U2809" s="11">
        <f t="shared" si="428"/>
        <v>0</v>
      </c>
      <c r="V2809" s="13" t="s">
        <v>1</v>
      </c>
      <c r="W2809" s="10">
        <f>IFERROR(VLOOKUP(V2809,Curr!$B$2:$C$13,2,FALSE),0)</f>
        <v>11</v>
      </c>
      <c r="X2809" s="11">
        <f t="shared" si="429"/>
        <v>0</v>
      </c>
      <c r="Y2809" s="14">
        <f t="shared" si="430"/>
        <v>0</v>
      </c>
      <c r="Z2809" s="11">
        <f t="shared" si="431"/>
        <v>0</v>
      </c>
      <c r="AA2809" s="4" t="s">
        <v>1</v>
      </c>
      <c r="AB2809" s="10">
        <f>IFERROR(VLOOKUP(AA2809,Curr!$B$2:$C$13,2,FALSE),0)</f>
        <v>11</v>
      </c>
      <c r="AC2809" s="11">
        <f t="shared" si="432"/>
        <v>0</v>
      </c>
      <c r="AD2809" s="11">
        <f t="shared" si="433"/>
        <v>0</v>
      </c>
      <c r="AE2809" s="12">
        <f t="shared" si="434"/>
        <v>0</v>
      </c>
      <c r="AF2809"/>
      <c r="AG2809"/>
      <c r="AH2809"/>
      <c r="AI2809"/>
      <c r="AJ2809"/>
    </row>
    <row r="2810" spans="2:36" x14ac:dyDescent="0.25">
      <c r="B2810" s="2" t="s">
        <v>998</v>
      </c>
      <c r="C2810"/>
      <c r="D2810" s="1" t="s">
        <v>1733</v>
      </c>
      <c r="E2810"/>
      <c r="F2810"/>
      <c r="G2810"/>
      <c r="H2810"/>
      <c r="I2810"/>
      <c r="J2810" s="1" t="s">
        <v>4533</v>
      </c>
      <c r="K2810"/>
      <c r="L2810"/>
      <c r="M2810"/>
      <c r="N2810"/>
      <c r="O2810"/>
      <c r="P2810"/>
      <c r="Q2810" s="13">
        <v>0</v>
      </c>
      <c r="R2810" s="13">
        <v>0</v>
      </c>
      <c r="S2810" s="11">
        <f t="shared" si="427"/>
        <v>0</v>
      </c>
      <c r="T2810" s="5">
        <v>0</v>
      </c>
      <c r="U2810" s="11">
        <f t="shared" si="428"/>
        <v>0</v>
      </c>
      <c r="V2810" s="13" t="s">
        <v>1</v>
      </c>
      <c r="W2810" s="10">
        <f>IFERROR(VLOOKUP(V2810,Curr!$B$2:$C$13,2,FALSE),0)</f>
        <v>11</v>
      </c>
      <c r="X2810" s="11">
        <f t="shared" si="429"/>
        <v>0</v>
      </c>
      <c r="Y2810" s="14">
        <f t="shared" si="430"/>
        <v>0</v>
      </c>
      <c r="Z2810" s="11">
        <f t="shared" si="431"/>
        <v>0</v>
      </c>
      <c r="AA2810" s="4" t="s">
        <v>1</v>
      </c>
      <c r="AB2810" s="10">
        <f>IFERROR(VLOOKUP(AA2810,Curr!$B$2:$C$13,2,FALSE),0)</f>
        <v>11</v>
      </c>
      <c r="AC2810" s="11">
        <f t="shared" si="432"/>
        <v>0</v>
      </c>
      <c r="AD2810" s="11">
        <f t="shared" si="433"/>
        <v>0</v>
      </c>
      <c r="AE2810" s="12">
        <f t="shared" si="434"/>
        <v>0</v>
      </c>
      <c r="AF2810"/>
      <c r="AG2810"/>
      <c r="AH2810"/>
      <c r="AI2810"/>
      <c r="AJ2810"/>
    </row>
    <row r="2811" spans="2:36" x14ac:dyDescent="0.25">
      <c r="B2811" s="2" t="s">
        <v>998</v>
      </c>
      <c r="C2811"/>
      <c r="D2811" s="1" t="s">
        <v>1733</v>
      </c>
      <c r="E2811"/>
      <c r="F2811"/>
      <c r="G2811"/>
      <c r="H2811"/>
      <c r="I2811"/>
      <c r="J2811" s="1" t="s">
        <v>4534</v>
      </c>
      <c r="K2811"/>
      <c r="L2811"/>
      <c r="M2811"/>
      <c r="N2811"/>
      <c r="O2811"/>
      <c r="P2811"/>
      <c r="Q2811" s="13">
        <v>0</v>
      </c>
      <c r="R2811" s="13">
        <v>0</v>
      </c>
      <c r="S2811" s="11">
        <f t="shared" si="427"/>
        <v>0</v>
      </c>
      <c r="T2811" s="5">
        <v>0</v>
      </c>
      <c r="U2811" s="11">
        <f t="shared" si="428"/>
        <v>0</v>
      </c>
      <c r="V2811" s="13" t="s">
        <v>1</v>
      </c>
      <c r="W2811" s="10">
        <f>IFERROR(VLOOKUP(V2811,Curr!$B$2:$C$13,2,FALSE),0)</f>
        <v>11</v>
      </c>
      <c r="X2811" s="11">
        <f t="shared" si="429"/>
        <v>0</v>
      </c>
      <c r="Y2811" s="14">
        <f t="shared" si="430"/>
        <v>0</v>
      </c>
      <c r="Z2811" s="11">
        <f t="shared" si="431"/>
        <v>0</v>
      </c>
      <c r="AA2811" s="4" t="s">
        <v>1</v>
      </c>
      <c r="AB2811" s="10">
        <f>IFERROR(VLOOKUP(AA2811,Curr!$B$2:$C$13,2,FALSE),0)</f>
        <v>11</v>
      </c>
      <c r="AC2811" s="11">
        <f t="shared" si="432"/>
        <v>0</v>
      </c>
      <c r="AD2811" s="11">
        <f t="shared" si="433"/>
        <v>0</v>
      </c>
      <c r="AE2811" s="12">
        <f t="shared" si="434"/>
        <v>0</v>
      </c>
      <c r="AF2811"/>
      <c r="AG2811"/>
      <c r="AH2811"/>
      <c r="AI2811"/>
      <c r="AJ2811"/>
    </row>
    <row r="2812" spans="2:36" x14ac:dyDescent="0.25">
      <c r="B2812" s="2" t="s">
        <v>998</v>
      </c>
      <c r="C2812"/>
      <c r="D2812" s="1" t="s">
        <v>1733</v>
      </c>
      <c r="E2812"/>
      <c r="F2812"/>
      <c r="G2812"/>
      <c r="H2812"/>
      <c r="I2812"/>
      <c r="J2812" s="1" t="s">
        <v>4535</v>
      </c>
      <c r="K2812"/>
      <c r="L2812"/>
      <c r="M2812"/>
      <c r="N2812"/>
      <c r="O2812"/>
      <c r="P2812"/>
      <c r="Q2812" s="13">
        <v>0</v>
      </c>
      <c r="R2812" s="13">
        <v>0</v>
      </c>
      <c r="S2812" s="11">
        <f t="shared" si="427"/>
        <v>0</v>
      </c>
      <c r="T2812" s="5">
        <v>0</v>
      </c>
      <c r="U2812" s="11">
        <f t="shared" si="428"/>
        <v>0</v>
      </c>
      <c r="V2812" s="13" t="s">
        <v>1</v>
      </c>
      <c r="W2812" s="10">
        <f>IFERROR(VLOOKUP(V2812,Curr!$B$2:$C$13,2,FALSE),0)</f>
        <v>11</v>
      </c>
      <c r="X2812" s="11">
        <f t="shared" si="429"/>
        <v>0</v>
      </c>
      <c r="Y2812" s="14">
        <f t="shared" si="430"/>
        <v>0</v>
      </c>
      <c r="Z2812" s="11">
        <f t="shared" si="431"/>
        <v>0</v>
      </c>
      <c r="AA2812" s="4" t="s">
        <v>1</v>
      </c>
      <c r="AB2812" s="10">
        <f>IFERROR(VLOOKUP(AA2812,Curr!$B$2:$C$13,2,FALSE),0)</f>
        <v>11</v>
      </c>
      <c r="AC2812" s="11">
        <f t="shared" si="432"/>
        <v>0</v>
      </c>
      <c r="AD2812" s="11">
        <f t="shared" si="433"/>
        <v>0</v>
      </c>
      <c r="AE2812" s="12">
        <f t="shared" si="434"/>
        <v>0</v>
      </c>
      <c r="AF2812"/>
      <c r="AG2812"/>
      <c r="AH2812"/>
      <c r="AI2812"/>
      <c r="AJ2812"/>
    </row>
    <row r="2813" spans="2:36" x14ac:dyDescent="0.25">
      <c r="B2813" s="2" t="s">
        <v>998</v>
      </c>
      <c r="C2813"/>
      <c r="D2813" s="1" t="s">
        <v>1733</v>
      </c>
      <c r="E2813"/>
      <c r="F2813"/>
      <c r="G2813"/>
      <c r="H2813"/>
      <c r="I2813"/>
      <c r="J2813" s="1" t="s">
        <v>4536</v>
      </c>
      <c r="K2813"/>
      <c r="L2813"/>
      <c r="M2813"/>
      <c r="N2813"/>
      <c r="O2813"/>
      <c r="P2813"/>
      <c r="Q2813" s="13">
        <v>0</v>
      </c>
      <c r="R2813" s="13">
        <v>0</v>
      </c>
      <c r="S2813" s="11">
        <f t="shared" si="427"/>
        <v>0</v>
      </c>
      <c r="T2813" s="5">
        <v>0</v>
      </c>
      <c r="U2813" s="11">
        <f t="shared" si="428"/>
        <v>0</v>
      </c>
      <c r="V2813" s="13" t="s">
        <v>1</v>
      </c>
      <c r="W2813" s="10">
        <f>IFERROR(VLOOKUP(V2813,Curr!$B$2:$C$13,2,FALSE),0)</f>
        <v>11</v>
      </c>
      <c r="X2813" s="11">
        <f t="shared" si="429"/>
        <v>0</v>
      </c>
      <c r="Y2813" s="14">
        <f t="shared" si="430"/>
        <v>0</v>
      </c>
      <c r="Z2813" s="11">
        <f t="shared" si="431"/>
        <v>0</v>
      </c>
      <c r="AA2813" s="4" t="s">
        <v>1</v>
      </c>
      <c r="AB2813" s="10">
        <f>IFERROR(VLOOKUP(AA2813,Curr!$B$2:$C$13,2,FALSE),0)</f>
        <v>11</v>
      </c>
      <c r="AC2813" s="11">
        <f t="shared" si="432"/>
        <v>0</v>
      </c>
      <c r="AD2813" s="11">
        <f t="shared" si="433"/>
        <v>0</v>
      </c>
      <c r="AE2813" s="12">
        <f t="shared" si="434"/>
        <v>0</v>
      </c>
      <c r="AF2813"/>
      <c r="AG2813"/>
      <c r="AH2813"/>
      <c r="AI2813"/>
      <c r="AJ2813"/>
    </row>
    <row r="2814" spans="2:36" x14ac:dyDescent="0.25">
      <c r="B2814" s="2" t="s">
        <v>998</v>
      </c>
      <c r="C2814"/>
      <c r="D2814" s="1" t="s">
        <v>1733</v>
      </c>
      <c r="E2814"/>
      <c r="F2814"/>
      <c r="G2814"/>
      <c r="H2814"/>
      <c r="I2814"/>
      <c r="J2814" s="1" t="s">
        <v>4537</v>
      </c>
      <c r="K2814"/>
      <c r="L2814"/>
      <c r="M2814"/>
      <c r="N2814"/>
      <c r="O2814"/>
      <c r="P2814"/>
      <c r="Q2814" s="13">
        <v>0</v>
      </c>
      <c r="R2814" s="13">
        <v>0</v>
      </c>
      <c r="S2814" s="11">
        <f t="shared" si="427"/>
        <v>0</v>
      </c>
      <c r="T2814" s="5">
        <v>0</v>
      </c>
      <c r="U2814" s="11">
        <f t="shared" si="428"/>
        <v>0</v>
      </c>
      <c r="V2814" s="13" t="s">
        <v>1</v>
      </c>
      <c r="W2814" s="10">
        <f>IFERROR(VLOOKUP(V2814,Curr!$B$2:$C$13,2,FALSE),0)</f>
        <v>11</v>
      </c>
      <c r="X2814" s="11">
        <f t="shared" si="429"/>
        <v>0</v>
      </c>
      <c r="Y2814" s="14">
        <f t="shared" si="430"/>
        <v>0</v>
      </c>
      <c r="Z2814" s="11">
        <f t="shared" si="431"/>
        <v>0</v>
      </c>
      <c r="AA2814" s="4" t="s">
        <v>1</v>
      </c>
      <c r="AB2814" s="10">
        <f>IFERROR(VLOOKUP(AA2814,Curr!$B$2:$C$13,2,FALSE),0)</f>
        <v>11</v>
      </c>
      <c r="AC2814" s="11">
        <f t="shared" si="432"/>
        <v>0</v>
      </c>
      <c r="AD2814" s="11">
        <f t="shared" si="433"/>
        <v>0</v>
      </c>
      <c r="AE2814" s="12">
        <f t="shared" si="434"/>
        <v>0</v>
      </c>
      <c r="AF2814"/>
      <c r="AG2814"/>
      <c r="AH2814"/>
      <c r="AI2814"/>
      <c r="AJ2814"/>
    </row>
    <row r="2815" spans="2:36" x14ac:dyDescent="0.25">
      <c r="B2815" s="2" t="s">
        <v>998</v>
      </c>
      <c r="C2815"/>
      <c r="D2815" s="1" t="s">
        <v>1733</v>
      </c>
      <c r="E2815"/>
      <c r="F2815"/>
      <c r="G2815"/>
      <c r="H2815"/>
      <c r="I2815"/>
      <c r="J2815" s="1" t="s">
        <v>4538</v>
      </c>
      <c r="K2815"/>
      <c r="L2815"/>
      <c r="M2815"/>
      <c r="N2815"/>
      <c r="O2815"/>
      <c r="P2815"/>
      <c r="Q2815" s="13">
        <v>0</v>
      </c>
      <c r="R2815" s="13">
        <v>0</v>
      </c>
      <c r="S2815" s="11">
        <f t="shared" si="427"/>
        <v>0</v>
      </c>
      <c r="T2815" s="5">
        <v>0</v>
      </c>
      <c r="U2815" s="11">
        <f t="shared" si="428"/>
        <v>0</v>
      </c>
      <c r="V2815" s="13" t="s">
        <v>1</v>
      </c>
      <c r="W2815" s="10">
        <f>IFERROR(VLOOKUP(V2815,Curr!$B$2:$C$13,2,FALSE),0)</f>
        <v>11</v>
      </c>
      <c r="X2815" s="11">
        <f t="shared" si="429"/>
        <v>0</v>
      </c>
      <c r="Y2815" s="14">
        <f t="shared" si="430"/>
        <v>0</v>
      </c>
      <c r="Z2815" s="11">
        <f t="shared" si="431"/>
        <v>0</v>
      </c>
      <c r="AA2815" s="4" t="s">
        <v>1</v>
      </c>
      <c r="AB2815" s="10">
        <f>IFERROR(VLOOKUP(AA2815,Curr!$B$2:$C$13,2,FALSE),0)</f>
        <v>11</v>
      </c>
      <c r="AC2815" s="11">
        <f t="shared" si="432"/>
        <v>0</v>
      </c>
      <c r="AD2815" s="11">
        <f t="shared" si="433"/>
        <v>0</v>
      </c>
      <c r="AE2815" s="12">
        <f t="shared" si="434"/>
        <v>0</v>
      </c>
      <c r="AF2815"/>
      <c r="AG2815"/>
      <c r="AH2815"/>
      <c r="AI2815"/>
      <c r="AJ2815"/>
    </row>
    <row r="2816" spans="2:36" x14ac:dyDescent="0.25">
      <c r="B2816" s="2" t="s">
        <v>998</v>
      </c>
      <c r="C2816"/>
      <c r="D2816" s="1" t="s">
        <v>1733</v>
      </c>
      <c r="E2816"/>
      <c r="F2816"/>
      <c r="G2816"/>
      <c r="H2816"/>
      <c r="I2816"/>
      <c r="J2816" s="1" t="s">
        <v>4539</v>
      </c>
      <c r="K2816"/>
      <c r="L2816"/>
      <c r="M2816"/>
      <c r="N2816"/>
      <c r="O2816"/>
      <c r="P2816"/>
      <c r="Q2816" s="13">
        <v>0</v>
      </c>
      <c r="R2816" s="13">
        <v>0</v>
      </c>
      <c r="S2816" s="11">
        <f t="shared" si="427"/>
        <v>0</v>
      </c>
      <c r="T2816" s="5">
        <v>0</v>
      </c>
      <c r="U2816" s="11">
        <f t="shared" si="428"/>
        <v>0</v>
      </c>
      <c r="V2816" s="13" t="s">
        <v>1</v>
      </c>
      <c r="W2816" s="10">
        <f>IFERROR(VLOOKUP(V2816,Curr!$B$2:$C$13,2,FALSE),0)</f>
        <v>11</v>
      </c>
      <c r="X2816" s="11">
        <f t="shared" si="429"/>
        <v>0</v>
      </c>
      <c r="Y2816" s="14">
        <f t="shared" si="430"/>
        <v>0</v>
      </c>
      <c r="Z2816" s="11">
        <f t="shared" si="431"/>
        <v>0</v>
      </c>
      <c r="AA2816" s="4" t="s">
        <v>1</v>
      </c>
      <c r="AB2816" s="10">
        <f>IFERROR(VLOOKUP(AA2816,Curr!$B$2:$C$13,2,FALSE),0)</f>
        <v>11</v>
      </c>
      <c r="AC2816" s="11">
        <f t="shared" si="432"/>
        <v>0</v>
      </c>
      <c r="AD2816" s="11">
        <f t="shared" si="433"/>
        <v>0</v>
      </c>
      <c r="AE2816" s="12">
        <f t="shared" si="434"/>
        <v>0</v>
      </c>
      <c r="AF2816"/>
      <c r="AG2816"/>
      <c r="AH2816"/>
      <c r="AI2816"/>
      <c r="AJ2816"/>
    </row>
    <row r="2817" spans="2:36" x14ac:dyDescent="0.25">
      <c r="B2817" s="2" t="s">
        <v>998</v>
      </c>
      <c r="C2817"/>
      <c r="D2817" s="1" t="s">
        <v>1733</v>
      </c>
      <c r="E2817"/>
      <c r="F2817"/>
      <c r="G2817"/>
      <c r="H2817"/>
      <c r="I2817"/>
      <c r="J2817" s="1" t="s">
        <v>4540</v>
      </c>
      <c r="K2817"/>
      <c r="L2817"/>
      <c r="M2817"/>
      <c r="N2817"/>
      <c r="O2817"/>
      <c r="P2817"/>
      <c r="Q2817" s="13">
        <v>0</v>
      </c>
      <c r="R2817" s="13">
        <v>0</v>
      </c>
      <c r="S2817" s="11">
        <f t="shared" si="427"/>
        <v>0</v>
      </c>
      <c r="T2817" s="5">
        <v>0</v>
      </c>
      <c r="U2817" s="11">
        <f t="shared" si="428"/>
        <v>0</v>
      </c>
      <c r="V2817" s="13" t="s">
        <v>1</v>
      </c>
      <c r="W2817" s="10">
        <f>IFERROR(VLOOKUP(V2817,Curr!$B$2:$C$13,2,FALSE),0)</f>
        <v>11</v>
      </c>
      <c r="X2817" s="11">
        <f t="shared" si="429"/>
        <v>0</v>
      </c>
      <c r="Y2817" s="14">
        <f t="shared" si="430"/>
        <v>0</v>
      </c>
      <c r="Z2817" s="11">
        <f t="shared" si="431"/>
        <v>0</v>
      </c>
      <c r="AA2817" s="4" t="s">
        <v>1</v>
      </c>
      <c r="AB2817" s="10">
        <f>IFERROR(VLOOKUP(AA2817,Curr!$B$2:$C$13,2,FALSE),0)</f>
        <v>11</v>
      </c>
      <c r="AC2817" s="11">
        <f t="shared" si="432"/>
        <v>0</v>
      </c>
      <c r="AD2817" s="11">
        <f t="shared" si="433"/>
        <v>0</v>
      </c>
      <c r="AE2817" s="12">
        <f t="shared" si="434"/>
        <v>0</v>
      </c>
      <c r="AF2817"/>
      <c r="AG2817"/>
      <c r="AH2817"/>
      <c r="AI2817"/>
      <c r="AJ2817"/>
    </row>
    <row r="2818" spans="2:36" x14ac:dyDescent="0.25">
      <c r="B2818" s="2" t="s">
        <v>998</v>
      </c>
      <c r="C2818"/>
      <c r="D2818" s="1" t="s">
        <v>1733</v>
      </c>
      <c r="E2818"/>
      <c r="F2818"/>
      <c r="G2818"/>
      <c r="H2818"/>
      <c r="I2818"/>
      <c r="J2818" s="1" t="s">
        <v>4541</v>
      </c>
      <c r="K2818"/>
      <c r="L2818"/>
      <c r="M2818"/>
      <c r="N2818"/>
      <c r="O2818"/>
      <c r="P2818"/>
      <c r="Q2818" s="13">
        <v>0</v>
      </c>
      <c r="R2818" s="13">
        <v>0</v>
      </c>
      <c r="S2818" s="11">
        <f t="shared" si="427"/>
        <v>0</v>
      </c>
      <c r="T2818" s="5">
        <v>0</v>
      </c>
      <c r="U2818" s="11">
        <f t="shared" si="428"/>
        <v>0</v>
      </c>
      <c r="V2818" s="13" t="s">
        <v>1</v>
      </c>
      <c r="W2818" s="10">
        <f>IFERROR(VLOOKUP(V2818,Curr!$B$2:$C$13,2,FALSE),0)</f>
        <v>11</v>
      </c>
      <c r="X2818" s="11">
        <f t="shared" si="429"/>
        <v>0</v>
      </c>
      <c r="Y2818" s="14">
        <f t="shared" si="430"/>
        <v>0</v>
      </c>
      <c r="Z2818" s="11">
        <f t="shared" si="431"/>
        <v>0</v>
      </c>
      <c r="AA2818" s="4" t="s">
        <v>1</v>
      </c>
      <c r="AB2818" s="10">
        <f>IFERROR(VLOOKUP(AA2818,Curr!$B$2:$C$13,2,FALSE),0)</f>
        <v>11</v>
      </c>
      <c r="AC2818" s="11">
        <f t="shared" si="432"/>
        <v>0</v>
      </c>
      <c r="AD2818" s="11">
        <f t="shared" si="433"/>
        <v>0</v>
      </c>
      <c r="AE2818" s="12">
        <f t="shared" si="434"/>
        <v>0</v>
      </c>
      <c r="AF2818"/>
      <c r="AG2818"/>
      <c r="AH2818"/>
      <c r="AI2818"/>
      <c r="AJ2818"/>
    </row>
    <row r="2819" spans="2:36" x14ac:dyDescent="0.25">
      <c r="B2819" s="2" t="s">
        <v>998</v>
      </c>
      <c r="C2819"/>
      <c r="D2819" s="1" t="s">
        <v>1733</v>
      </c>
      <c r="E2819"/>
      <c r="F2819"/>
      <c r="G2819"/>
      <c r="H2819"/>
      <c r="I2819"/>
      <c r="J2819" s="1" t="s">
        <v>4542</v>
      </c>
      <c r="K2819"/>
      <c r="L2819"/>
      <c r="M2819"/>
      <c r="N2819"/>
      <c r="O2819"/>
      <c r="P2819"/>
      <c r="Q2819" s="13">
        <v>0</v>
      </c>
      <c r="R2819" s="13">
        <v>0</v>
      </c>
      <c r="S2819" s="11">
        <f t="shared" si="427"/>
        <v>0</v>
      </c>
      <c r="T2819" s="5">
        <v>0</v>
      </c>
      <c r="U2819" s="11">
        <f t="shared" si="428"/>
        <v>0</v>
      </c>
      <c r="V2819" s="13" t="s">
        <v>1</v>
      </c>
      <c r="W2819" s="10">
        <f>IFERROR(VLOOKUP(V2819,Curr!$B$2:$C$13,2,FALSE),0)</f>
        <v>11</v>
      </c>
      <c r="X2819" s="11">
        <f t="shared" si="429"/>
        <v>0</v>
      </c>
      <c r="Y2819" s="14">
        <f t="shared" si="430"/>
        <v>0</v>
      </c>
      <c r="Z2819" s="11">
        <f t="shared" si="431"/>
        <v>0</v>
      </c>
      <c r="AA2819" s="4" t="s">
        <v>1</v>
      </c>
      <c r="AB2819" s="10">
        <f>IFERROR(VLOOKUP(AA2819,Curr!$B$2:$C$13,2,FALSE),0)</f>
        <v>11</v>
      </c>
      <c r="AC2819" s="11">
        <f t="shared" si="432"/>
        <v>0</v>
      </c>
      <c r="AD2819" s="11">
        <f t="shared" si="433"/>
        <v>0</v>
      </c>
      <c r="AE2819" s="12">
        <f t="shared" si="434"/>
        <v>0</v>
      </c>
      <c r="AF2819"/>
      <c r="AG2819"/>
      <c r="AH2819"/>
      <c r="AI2819"/>
      <c r="AJ2819"/>
    </row>
    <row r="2820" spans="2:36" x14ac:dyDescent="0.25">
      <c r="B2820" s="2" t="s">
        <v>998</v>
      </c>
      <c r="C2820"/>
      <c r="D2820" s="1" t="s">
        <v>1733</v>
      </c>
      <c r="E2820"/>
      <c r="F2820"/>
      <c r="G2820"/>
      <c r="H2820"/>
      <c r="I2820"/>
      <c r="J2820" s="1" t="s">
        <v>4543</v>
      </c>
      <c r="K2820"/>
      <c r="L2820"/>
      <c r="M2820"/>
      <c r="N2820"/>
      <c r="O2820"/>
      <c r="P2820"/>
      <c r="Q2820" s="13">
        <v>0</v>
      </c>
      <c r="R2820" s="13">
        <v>0</v>
      </c>
      <c r="S2820" s="11">
        <f t="shared" si="427"/>
        <v>0</v>
      </c>
      <c r="T2820" s="5">
        <v>0</v>
      </c>
      <c r="U2820" s="11">
        <f t="shared" si="428"/>
        <v>0</v>
      </c>
      <c r="V2820" s="13" t="s">
        <v>1</v>
      </c>
      <c r="W2820" s="10">
        <f>IFERROR(VLOOKUP(V2820,Curr!$B$2:$C$13,2,FALSE),0)</f>
        <v>11</v>
      </c>
      <c r="X2820" s="11">
        <f t="shared" si="429"/>
        <v>0</v>
      </c>
      <c r="Y2820" s="14">
        <f t="shared" si="430"/>
        <v>0</v>
      </c>
      <c r="Z2820" s="11">
        <f t="shared" si="431"/>
        <v>0</v>
      </c>
      <c r="AA2820" s="4" t="s">
        <v>1</v>
      </c>
      <c r="AB2820" s="10">
        <f>IFERROR(VLOOKUP(AA2820,Curr!$B$2:$C$13,2,FALSE),0)</f>
        <v>11</v>
      </c>
      <c r="AC2820" s="11">
        <f t="shared" si="432"/>
        <v>0</v>
      </c>
      <c r="AD2820" s="11">
        <f t="shared" si="433"/>
        <v>0</v>
      </c>
      <c r="AE2820" s="12">
        <f t="shared" si="434"/>
        <v>0</v>
      </c>
      <c r="AF2820"/>
      <c r="AG2820"/>
      <c r="AH2820"/>
      <c r="AI2820"/>
      <c r="AJ2820"/>
    </row>
    <row r="2821" spans="2:36" x14ac:dyDescent="0.25">
      <c r="B2821" s="2" t="s">
        <v>998</v>
      </c>
      <c r="C2821"/>
      <c r="D2821" s="1" t="s">
        <v>1733</v>
      </c>
      <c r="E2821"/>
      <c r="F2821"/>
      <c r="G2821"/>
      <c r="H2821"/>
      <c r="I2821"/>
      <c r="J2821" s="1" t="s">
        <v>4544</v>
      </c>
      <c r="K2821"/>
      <c r="L2821"/>
      <c r="M2821"/>
      <c r="N2821"/>
      <c r="O2821"/>
      <c r="P2821"/>
      <c r="Q2821" s="13">
        <v>0</v>
      </c>
      <c r="R2821" s="13">
        <v>0</v>
      </c>
      <c r="S2821" s="11">
        <f t="shared" si="427"/>
        <v>0</v>
      </c>
      <c r="T2821" s="5">
        <v>0</v>
      </c>
      <c r="U2821" s="11">
        <f t="shared" si="428"/>
        <v>0</v>
      </c>
      <c r="V2821" s="13" t="s">
        <v>1</v>
      </c>
      <c r="W2821" s="10">
        <f>IFERROR(VLOOKUP(V2821,Curr!$B$2:$C$13,2,FALSE),0)</f>
        <v>11</v>
      </c>
      <c r="X2821" s="11">
        <f t="shared" si="429"/>
        <v>0</v>
      </c>
      <c r="Y2821" s="14">
        <f t="shared" si="430"/>
        <v>0</v>
      </c>
      <c r="Z2821" s="11">
        <f t="shared" si="431"/>
        <v>0</v>
      </c>
      <c r="AA2821" s="4" t="s">
        <v>1</v>
      </c>
      <c r="AB2821" s="10">
        <f>IFERROR(VLOOKUP(AA2821,Curr!$B$2:$C$13,2,FALSE),0)</f>
        <v>11</v>
      </c>
      <c r="AC2821" s="11">
        <f t="shared" si="432"/>
        <v>0</v>
      </c>
      <c r="AD2821" s="11">
        <f t="shared" si="433"/>
        <v>0</v>
      </c>
      <c r="AE2821" s="12">
        <f t="shared" si="434"/>
        <v>0</v>
      </c>
      <c r="AF2821"/>
      <c r="AG2821"/>
      <c r="AH2821"/>
      <c r="AI2821"/>
      <c r="AJ2821"/>
    </row>
    <row r="2822" spans="2:36" x14ac:dyDescent="0.25">
      <c r="B2822" s="2" t="s">
        <v>998</v>
      </c>
      <c r="C2822"/>
      <c r="D2822" s="1" t="s">
        <v>1733</v>
      </c>
      <c r="E2822"/>
      <c r="F2822"/>
      <c r="G2822"/>
      <c r="H2822"/>
      <c r="I2822"/>
      <c r="J2822" s="1" t="s">
        <v>4545</v>
      </c>
      <c r="K2822"/>
      <c r="L2822"/>
      <c r="M2822"/>
      <c r="N2822"/>
      <c r="O2822"/>
      <c r="P2822"/>
      <c r="Q2822" s="13">
        <v>0</v>
      </c>
      <c r="R2822" s="13">
        <v>0</v>
      </c>
      <c r="S2822" s="11">
        <f t="shared" si="427"/>
        <v>0</v>
      </c>
      <c r="T2822" s="5">
        <v>0</v>
      </c>
      <c r="U2822" s="11">
        <f t="shared" si="428"/>
        <v>0</v>
      </c>
      <c r="V2822" s="13" t="s">
        <v>1</v>
      </c>
      <c r="W2822" s="10">
        <f>IFERROR(VLOOKUP(V2822,Curr!$B$2:$C$13,2,FALSE),0)</f>
        <v>11</v>
      </c>
      <c r="X2822" s="11">
        <f t="shared" si="429"/>
        <v>0</v>
      </c>
      <c r="Y2822" s="14">
        <f t="shared" si="430"/>
        <v>0</v>
      </c>
      <c r="Z2822" s="11">
        <f t="shared" si="431"/>
        <v>0</v>
      </c>
      <c r="AA2822" s="4" t="s">
        <v>1</v>
      </c>
      <c r="AB2822" s="10">
        <f>IFERROR(VLOOKUP(AA2822,Curr!$B$2:$C$13,2,FALSE),0)</f>
        <v>11</v>
      </c>
      <c r="AC2822" s="11">
        <f t="shared" si="432"/>
        <v>0</v>
      </c>
      <c r="AD2822" s="11">
        <f t="shared" si="433"/>
        <v>0</v>
      </c>
      <c r="AE2822" s="12">
        <f t="shared" si="434"/>
        <v>0</v>
      </c>
      <c r="AF2822"/>
      <c r="AG2822"/>
      <c r="AH2822"/>
      <c r="AI2822"/>
      <c r="AJ2822"/>
    </row>
    <row r="2823" spans="2:36" x14ac:dyDescent="0.25">
      <c r="B2823" s="2" t="s">
        <v>998</v>
      </c>
      <c r="C2823"/>
      <c r="D2823" s="1" t="s">
        <v>1733</v>
      </c>
      <c r="E2823"/>
      <c r="F2823"/>
      <c r="G2823"/>
      <c r="H2823"/>
      <c r="I2823"/>
      <c r="J2823" s="1" t="s">
        <v>4546</v>
      </c>
      <c r="K2823"/>
      <c r="L2823"/>
      <c r="M2823"/>
      <c r="N2823"/>
      <c r="O2823"/>
      <c r="P2823"/>
      <c r="Q2823" s="13">
        <v>0</v>
      </c>
      <c r="R2823" s="13">
        <v>0</v>
      </c>
      <c r="S2823" s="11">
        <f t="shared" si="427"/>
        <v>0</v>
      </c>
      <c r="T2823" s="5">
        <v>0</v>
      </c>
      <c r="U2823" s="11">
        <f t="shared" si="428"/>
        <v>0</v>
      </c>
      <c r="V2823" s="13" t="s">
        <v>1</v>
      </c>
      <c r="W2823" s="10">
        <f>IFERROR(VLOOKUP(V2823,Curr!$B$2:$C$13,2,FALSE),0)</f>
        <v>11</v>
      </c>
      <c r="X2823" s="11">
        <f t="shared" si="429"/>
        <v>0</v>
      </c>
      <c r="Y2823" s="14">
        <f t="shared" si="430"/>
        <v>0</v>
      </c>
      <c r="Z2823" s="11">
        <f t="shared" si="431"/>
        <v>0</v>
      </c>
      <c r="AA2823" s="4" t="s">
        <v>1</v>
      </c>
      <c r="AB2823" s="10">
        <f>IFERROR(VLOOKUP(AA2823,Curr!$B$2:$C$13,2,FALSE),0)</f>
        <v>11</v>
      </c>
      <c r="AC2823" s="11">
        <f t="shared" si="432"/>
        <v>0</v>
      </c>
      <c r="AD2823" s="11">
        <f t="shared" si="433"/>
        <v>0</v>
      </c>
      <c r="AE2823" s="12">
        <f t="shared" si="434"/>
        <v>0</v>
      </c>
      <c r="AF2823"/>
      <c r="AG2823"/>
      <c r="AH2823"/>
      <c r="AI2823"/>
      <c r="AJ2823"/>
    </row>
    <row r="2824" spans="2:36" x14ac:dyDescent="0.25">
      <c r="B2824" s="2" t="s">
        <v>998</v>
      </c>
      <c r="C2824"/>
      <c r="D2824" s="1" t="s">
        <v>1733</v>
      </c>
      <c r="E2824"/>
      <c r="F2824"/>
      <c r="G2824"/>
      <c r="H2824"/>
      <c r="I2824"/>
      <c r="J2824" s="1" t="s">
        <v>4547</v>
      </c>
      <c r="K2824"/>
      <c r="L2824"/>
      <c r="M2824"/>
      <c r="N2824"/>
      <c r="O2824"/>
      <c r="P2824"/>
      <c r="Q2824" s="13">
        <v>0</v>
      </c>
      <c r="R2824" s="13">
        <v>0</v>
      </c>
      <c r="S2824" s="11">
        <f t="shared" si="427"/>
        <v>0</v>
      </c>
      <c r="T2824" s="5">
        <v>0</v>
      </c>
      <c r="U2824" s="11">
        <f t="shared" si="428"/>
        <v>0</v>
      </c>
      <c r="V2824" s="13" t="s">
        <v>1</v>
      </c>
      <c r="W2824" s="10">
        <f>IFERROR(VLOOKUP(V2824,Curr!$B$2:$C$13,2,FALSE),0)</f>
        <v>11</v>
      </c>
      <c r="X2824" s="11">
        <f t="shared" si="429"/>
        <v>0</v>
      </c>
      <c r="Y2824" s="14">
        <f t="shared" si="430"/>
        <v>0</v>
      </c>
      <c r="Z2824" s="11">
        <f t="shared" si="431"/>
        <v>0</v>
      </c>
      <c r="AA2824" s="4" t="s">
        <v>1</v>
      </c>
      <c r="AB2824" s="10">
        <f>IFERROR(VLOOKUP(AA2824,Curr!$B$2:$C$13,2,FALSE),0)</f>
        <v>11</v>
      </c>
      <c r="AC2824" s="11">
        <f t="shared" si="432"/>
        <v>0</v>
      </c>
      <c r="AD2824" s="11">
        <f t="shared" si="433"/>
        <v>0</v>
      </c>
      <c r="AE2824" s="12">
        <f t="shared" si="434"/>
        <v>0</v>
      </c>
      <c r="AF2824"/>
      <c r="AG2824"/>
      <c r="AH2824"/>
      <c r="AI2824"/>
      <c r="AJ2824"/>
    </row>
    <row r="2825" spans="2:36" x14ac:dyDescent="0.25">
      <c r="B2825" s="2" t="s">
        <v>998</v>
      </c>
      <c r="C2825"/>
      <c r="D2825" s="1" t="s">
        <v>1733</v>
      </c>
      <c r="E2825"/>
      <c r="F2825"/>
      <c r="G2825"/>
      <c r="H2825"/>
      <c r="I2825"/>
      <c r="J2825" s="1" t="s">
        <v>4548</v>
      </c>
      <c r="K2825"/>
      <c r="L2825"/>
      <c r="M2825"/>
      <c r="N2825"/>
      <c r="O2825"/>
      <c r="P2825"/>
      <c r="Q2825" s="13">
        <v>0</v>
      </c>
      <c r="R2825" s="13">
        <v>0</v>
      </c>
      <c r="S2825" s="11">
        <f t="shared" si="427"/>
        <v>0</v>
      </c>
      <c r="T2825" s="5">
        <v>0</v>
      </c>
      <c r="U2825" s="11">
        <f t="shared" si="428"/>
        <v>0</v>
      </c>
      <c r="V2825" s="13" t="s">
        <v>1</v>
      </c>
      <c r="W2825" s="10">
        <f>IFERROR(VLOOKUP(V2825,Curr!$B$2:$C$13,2,FALSE),0)</f>
        <v>11</v>
      </c>
      <c r="X2825" s="11">
        <f t="shared" si="429"/>
        <v>0</v>
      </c>
      <c r="Y2825" s="14">
        <f t="shared" si="430"/>
        <v>0</v>
      </c>
      <c r="Z2825" s="11">
        <f t="shared" si="431"/>
        <v>0</v>
      </c>
      <c r="AA2825" s="4" t="s">
        <v>1</v>
      </c>
      <c r="AB2825" s="10">
        <f>IFERROR(VLOOKUP(AA2825,Curr!$B$2:$C$13,2,FALSE),0)</f>
        <v>11</v>
      </c>
      <c r="AC2825" s="11">
        <f t="shared" si="432"/>
        <v>0</v>
      </c>
      <c r="AD2825" s="11">
        <f t="shared" si="433"/>
        <v>0</v>
      </c>
      <c r="AE2825" s="12">
        <f t="shared" si="434"/>
        <v>0</v>
      </c>
      <c r="AF2825"/>
      <c r="AG2825"/>
      <c r="AH2825"/>
      <c r="AI2825"/>
      <c r="AJ2825"/>
    </row>
    <row r="2826" spans="2:36" x14ac:dyDescent="0.25">
      <c r="B2826" s="2" t="s">
        <v>998</v>
      </c>
      <c r="C2826"/>
      <c r="D2826" s="1" t="s">
        <v>1733</v>
      </c>
      <c r="E2826"/>
      <c r="F2826"/>
      <c r="G2826"/>
      <c r="H2826"/>
      <c r="I2826"/>
      <c r="J2826" s="1" t="s">
        <v>4549</v>
      </c>
      <c r="K2826"/>
      <c r="L2826"/>
      <c r="M2826"/>
      <c r="N2826"/>
      <c r="O2826"/>
      <c r="P2826"/>
      <c r="Q2826" s="13">
        <v>0</v>
      </c>
      <c r="R2826" s="13">
        <v>0</v>
      </c>
      <c r="S2826" s="11">
        <f t="shared" si="427"/>
        <v>0</v>
      </c>
      <c r="T2826" s="5">
        <v>0</v>
      </c>
      <c r="U2826" s="11">
        <f t="shared" si="428"/>
        <v>0</v>
      </c>
      <c r="V2826" s="13" t="s">
        <v>1</v>
      </c>
      <c r="W2826" s="10">
        <f>IFERROR(VLOOKUP(V2826,Curr!$B$2:$C$13,2,FALSE),0)</f>
        <v>11</v>
      </c>
      <c r="X2826" s="11">
        <f t="shared" si="429"/>
        <v>0</v>
      </c>
      <c r="Y2826" s="14">
        <f t="shared" si="430"/>
        <v>0</v>
      </c>
      <c r="Z2826" s="11">
        <f t="shared" si="431"/>
        <v>0</v>
      </c>
      <c r="AA2826" s="4" t="s">
        <v>1</v>
      </c>
      <c r="AB2826" s="10">
        <f>IFERROR(VLOOKUP(AA2826,Curr!$B$2:$C$13,2,FALSE),0)</f>
        <v>11</v>
      </c>
      <c r="AC2826" s="11">
        <f t="shared" si="432"/>
        <v>0</v>
      </c>
      <c r="AD2826" s="11">
        <f t="shared" si="433"/>
        <v>0</v>
      </c>
      <c r="AE2826" s="12">
        <f t="shared" si="434"/>
        <v>0</v>
      </c>
      <c r="AF2826"/>
      <c r="AG2826"/>
      <c r="AH2826"/>
      <c r="AI2826"/>
      <c r="AJ2826"/>
    </row>
    <row r="2827" spans="2:36" x14ac:dyDescent="0.25">
      <c r="B2827" s="2" t="s">
        <v>998</v>
      </c>
      <c r="C2827"/>
      <c r="D2827" s="1" t="s">
        <v>1733</v>
      </c>
      <c r="E2827"/>
      <c r="F2827"/>
      <c r="G2827"/>
      <c r="H2827"/>
      <c r="I2827"/>
      <c r="J2827" s="1" t="s">
        <v>4550</v>
      </c>
      <c r="K2827"/>
      <c r="L2827"/>
      <c r="M2827"/>
      <c r="N2827"/>
      <c r="O2827"/>
      <c r="P2827"/>
      <c r="Q2827" s="13">
        <v>0</v>
      </c>
      <c r="R2827" s="13">
        <v>0</v>
      </c>
      <c r="S2827" s="11">
        <f t="shared" si="427"/>
        <v>0</v>
      </c>
      <c r="T2827" s="5">
        <v>0</v>
      </c>
      <c r="U2827" s="11">
        <f t="shared" si="428"/>
        <v>0</v>
      </c>
      <c r="V2827" s="13" t="s">
        <v>1</v>
      </c>
      <c r="W2827" s="10">
        <f>IFERROR(VLOOKUP(V2827,Curr!$B$2:$C$13,2,FALSE),0)</f>
        <v>11</v>
      </c>
      <c r="X2827" s="11">
        <f t="shared" si="429"/>
        <v>0</v>
      </c>
      <c r="Y2827" s="14">
        <f t="shared" si="430"/>
        <v>0</v>
      </c>
      <c r="Z2827" s="11">
        <f t="shared" si="431"/>
        <v>0</v>
      </c>
      <c r="AA2827" s="4" t="s">
        <v>1</v>
      </c>
      <c r="AB2827" s="10">
        <f>IFERROR(VLOOKUP(AA2827,Curr!$B$2:$C$13,2,FALSE),0)</f>
        <v>11</v>
      </c>
      <c r="AC2827" s="11">
        <f t="shared" si="432"/>
        <v>0</v>
      </c>
      <c r="AD2827" s="11">
        <f t="shared" si="433"/>
        <v>0</v>
      </c>
      <c r="AE2827" s="12">
        <f t="shared" si="434"/>
        <v>0</v>
      </c>
      <c r="AF2827"/>
      <c r="AG2827"/>
      <c r="AH2827"/>
      <c r="AI2827"/>
      <c r="AJ2827"/>
    </row>
    <row r="2828" spans="2:36" x14ac:dyDescent="0.25">
      <c r="B2828" s="2" t="s">
        <v>998</v>
      </c>
      <c r="C2828"/>
      <c r="D2828" s="1" t="s">
        <v>1733</v>
      </c>
      <c r="E2828"/>
      <c r="F2828"/>
      <c r="G2828"/>
      <c r="H2828"/>
      <c r="I2828"/>
      <c r="J2828" s="1" t="s">
        <v>4551</v>
      </c>
      <c r="K2828"/>
      <c r="L2828"/>
      <c r="M2828"/>
      <c r="N2828"/>
      <c r="O2828"/>
      <c r="P2828"/>
      <c r="Q2828" s="13">
        <v>0</v>
      </c>
      <c r="R2828" s="13">
        <v>0</v>
      </c>
      <c r="S2828" s="11">
        <f t="shared" si="427"/>
        <v>0</v>
      </c>
      <c r="T2828" s="5">
        <v>0</v>
      </c>
      <c r="U2828" s="11">
        <f t="shared" si="428"/>
        <v>0</v>
      </c>
      <c r="V2828" s="13" t="s">
        <v>1</v>
      </c>
      <c r="W2828" s="10">
        <f>IFERROR(VLOOKUP(V2828,Curr!$B$2:$C$13,2,FALSE),0)</f>
        <v>11</v>
      </c>
      <c r="X2828" s="11">
        <f t="shared" si="429"/>
        <v>0</v>
      </c>
      <c r="Y2828" s="14">
        <f t="shared" si="430"/>
        <v>0</v>
      </c>
      <c r="Z2828" s="11">
        <f t="shared" si="431"/>
        <v>0</v>
      </c>
      <c r="AA2828" s="4" t="s">
        <v>1</v>
      </c>
      <c r="AB2828" s="10">
        <f>IFERROR(VLOOKUP(AA2828,Curr!$B$2:$C$13,2,FALSE),0)</f>
        <v>11</v>
      </c>
      <c r="AC2828" s="11">
        <f t="shared" si="432"/>
        <v>0</v>
      </c>
      <c r="AD2828" s="11">
        <f t="shared" si="433"/>
        <v>0</v>
      </c>
      <c r="AE2828" s="12">
        <f t="shared" si="434"/>
        <v>0</v>
      </c>
      <c r="AF2828"/>
      <c r="AG2828"/>
      <c r="AH2828"/>
      <c r="AI2828"/>
      <c r="AJ2828"/>
    </row>
    <row r="2829" spans="2:36" x14ac:dyDescent="0.25">
      <c r="B2829" s="2" t="s">
        <v>998</v>
      </c>
      <c r="C2829"/>
      <c r="D2829" s="1" t="s">
        <v>1733</v>
      </c>
      <c r="E2829"/>
      <c r="F2829"/>
      <c r="G2829"/>
      <c r="H2829"/>
      <c r="I2829"/>
      <c r="J2829" s="1" t="s">
        <v>4552</v>
      </c>
      <c r="K2829"/>
      <c r="L2829"/>
      <c r="M2829"/>
      <c r="N2829"/>
      <c r="O2829"/>
      <c r="P2829"/>
      <c r="Q2829" s="13">
        <v>0</v>
      </c>
      <c r="R2829" s="13">
        <v>0</v>
      </c>
      <c r="S2829" s="11">
        <f t="shared" si="427"/>
        <v>0</v>
      </c>
      <c r="T2829" s="5">
        <v>0</v>
      </c>
      <c r="U2829" s="11">
        <f t="shared" si="428"/>
        <v>0</v>
      </c>
      <c r="V2829" s="13" t="s">
        <v>1</v>
      </c>
      <c r="W2829" s="10">
        <f>IFERROR(VLOOKUP(V2829,Curr!$B$2:$C$13,2,FALSE),0)</f>
        <v>11</v>
      </c>
      <c r="X2829" s="11">
        <f t="shared" si="429"/>
        <v>0</v>
      </c>
      <c r="Y2829" s="14">
        <f t="shared" si="430"/>
        <v>0</v>
      </c>
      <c r="Z2829" s="11">
        <f t="shared" si="431"/>
        <v>0</v>
      </c>
      <c r="AA2829" s="4" t="s">
        <v>1</v>
      </c>
      <c r="AB2829" s="10">
        <f>IFERROR(VLOOKUP(AA2829,Curr!$B$2:$C$13,2,FALSE),0)</f>
        <v>11</v>
      </c>
      <c r="AC2829" s="11">
        <f t="shared" si="432"/>
        <v>0</v>
      </c>
      <c r="AD2829" s="11">
        <f t="shared" si="433"/>
        <v>0</v>
      </c>
      <c r="AE2829" s="12">
        <f t="shared" si="434"/>
        <v>0</v>
      </c>
      <c r="AF2829"/>
      <c r="AG2829"/>
      <c r="AH2829"/>
      <c r="AI2829"/>
      <c r="AJ2829"/>
    </row>
    <row r="2830" spans="2:36" x14ac:dyDescent="0.25">
      <c r="B2830" s="2" t="s">
        <v>998</v>
      </c>
      <c r="C2830"/>
      <c r="D2830" s="1" t="s">
        <v>1733</v>
      </c>
      <c r="E2830"/>
      <c r="F2830"/>
      <c r="G2830"/>
      <c r="H2830"/>
      <c r="I2830"/>
      <c r="J2830" s="1" t="s">
        <v>4553</v>
      </c>
      <c r="K2830"/>
      <c r="L2830"/>
      <c r="M2830"/>
      <c r="N2830"/>
      <c r="O2830"/>
      <c r="P2830"/>
      <c r="Q2830" s="13">
        <v>0</v>
      </c>
      <c r="R2830" s="13">
        <v>0</v>
      </c>
      <c r="S2830" s="11">
        <f t="shared" si="427"/>
        <v>0</v>
      </c>
      <c r="T2830" s="5">
        <v>0</v>
      </c>
      <c r="U2830" s="11">
        <f t="shared" si="428"/>
        <v>0</v>
      </c>
      <c r="V2830" s="13" t="s">
        <v>1</v>
      </c>
      <c r="W2830" s="10">
        <f>IFERROR(VLOOKUP(V2830,Curr!$B$2:$C$13,2,FALSE),0)</f>
        <v>11</v>
      </c>
      <c r="X2830" s="11">
        <f t="shared" si="429"/>
        <v>0</v>
      </c>
      <c r="Y2830" s="14">
        <f t="shared" si="430"/>
        <v>0</v>
      </c>
      <c r="Z2830" s="11">
        <f t="shared" si="431"/>
        <v>0</v>
      </c>
      <c r="AA2830" s="4" t="s">
        <v>1</v>
      </c>
      <c r="AB2830" s="10">
        <f>IFERROR(VLOOKUP(AA2830,Curr!$B$2:$C$13,2,FALSE),0)</f>
        <v>11</v>
      </c>
      <c r="AC2830" s="11">
        <f t="shared" si="432"/>
        <v>0</v>
      </c>
      <c r="AD2830" s="11">
        <f t="shared" si="433"/>
        <v>0</v>
      </c>
      <c r="AE2830" s="12">
        <f t="shared" si="434"/>
        <v>0</v>
      </c>
      <c r="AF2830"/>
      <c r="AG2830"/>
      <c r="AH2830"/>
      <c r="AI2830"/>
      <c r="AJ2830"/>
    </row>
    <row r="2831" spans="2:36" x14ac:dyDescent="0.25">
      <c r="B2831" s="2" t="s">
        <v>998</v>
      </c>
      <c r="C2831"/>
      <c r="D2831" s="1" t="s">
        <v>1733</v>
      </c>
      <c r="E2831"/>
      <c r="F2831"/>
      <c r="G2831"/>
      <c r="H2831"/>
      <c r="I2831"/>
      <c r="J2831" s="1" t="s">
        <v>4554</v>
      </c>
      <c r="K2831"/>
      <c r="L2831"/>
      <c r="M2831"/>
      <c r="N2831"/>
      <c r="O2831"/>
      <c r="P2831"/>
      <c r="Q2831" s="13">
        <v>0</v>
      </c>
      <c r="R2831" s="13">
        <v>0</v>
      </c>
      <c r="S2831" s="11">
        <f t="shared" si="427"/>
        <v>0</v>
      </c>
      <c r="T2831" s="5">
        <v>0</v>
      </c>
      <c r="U2831" s="11">
        <f t="shared" si="428"/>
        <v>0</v>
      </c>
      <c r="V2831" s="13" t="s">
        <v>1</v>
      </c>
      <c r="W2831" s="10">
        <f>IFERROR(VLOOKUP(V2831,Curr!$B$2:$C$13,2,FALSE),0)</f>
        <v>11</v>
      </c>
      <c r="X2831" s="11">
        <f t="shared" si="429"/>
        <v>0</v>
      </c>
      <c r="Y2831" s="14">
        <f t="shared" si="430"/>
        <v>0</v>
      </c>
      <c r="Z2831" s="11">
        <f t="shared" si="431"/>
        <v>0</v>
      </c>
      <c r="AA2831" s="4" t="s">
        <v>1</v>
      </c>
      <c r="AB2831" s="10">
        <f>IFERROR(VLOOKUP(AA2831,Curr!$B$2:$C$13,2,FALSE),0)</f>
        <v>11</v>
      </c>
      <c r="AC2831" s="11">
        <f t="shared" si="432"/>
        <v>0</v>
      </c>
      <c r="AD2831" s="11">
        <f t="shared" si="433"/>
        <v>0</v>
      </c>
      <c r="AE2831" s="12">
        <f t="shared" si="434"/>
        <v>0</v>
      </c>
      <c r="AF2831"/>
      <c r="AG2831"/>
      <c r="AH2831"/>
      <c r="AI2831"/>
      <c r="AJ2831"/>
    </row>
    <row r="2832" spans="2:36" x14ac:dyDescent="0.25">
      <c r="B2832" s="2" t="s">
        <v>998</v>
      </c>
      <c r="C2832"/>
      <c r="D2832" s="1" t="s">
        <v>1733</v>
      </c>
      <c r="E2832"/>
      <c r="F2832"/>
      <c r="G2832"/>
      <c r="H2832"/>
      <c r="I2832"/>
      <c r="J2832" s="1" t="s">
        <v>4555</v>
      </c>
      <c r="K2832"/>
      <c r="L2832"/>
      <c r="M2832"/>
      <c r="N2832"/>
      <c r="O2832"/>
      <c r="P2832"/>
      <c r="Q2832" s="13">
        <v>0</v>
      </c>
      <c r="R2832" s="13">
        <v>0</v>
      </c>
      <c r="S2832" s="11">
        <f t="shared" si="427"/>
        <v>0</v>
      </c>
      <c r="T2832" s="5">
        <v>0</v>
      </c>
      <c r="U2832" s="11">
        <f t="shared" si="428"/>
        <v>0</v>
      </c>
      <c r="V2832" s="13" t="s">
        <v>1</v>
      </c>
      <c r="W2832" s="10">
        <f>IFERROR(VLOOKUP(V2832,Curr!$B$2:$C$13,2,FALSE),0)</f>
        <v>11</v>
      </c>
      <c r="X2832" s="11">
        <f t="shared" si="429"/>
        <v>0</v>
      </c>
      <c r="Y2832" s="14">
        <f t="shared" si="430"/>
        <v>0</v>
      </c>
      <c r="Z2832" s="11">
        <f t="shared" si="431"/>
        <v>0</v>
      </c>
      <c r="AA2832" s="4" t="s">
        <v>1</v>
      </c>
      <c r="AB2832" s="10">
        <f>IFERROR(VLOOKUP(AA2832,Curr!$B$2:$C$13,2,FALSE),0)</f>
        <v>11</v>
      </c>
      <c r="AC2832" s="11">
        <f t="shared" si="432"/>
        <v>0</v>
      </c>
      <c r="AD2832" s="11">
        <f t="shared" si="433"/>
        <v>0</v>
      </c>
      <c r="AE2832" s="12">
        <f t="shared" si="434"/>
        <v>0</v>
      </c>
      <c r="AF2832"/>
      <c r="AG2832"/>
      <c r="AH2832"/>
      <c r="AI2832"/>
      <c r="AJ2832"/>
    </row>
    <row r="2833" spans="2:36" x14ac:dyDescent="0.25">
      <c r="B2833" s="2" t="s">
        <v>998</v>
      </c>
      <c r="C2833"/>
      <c r="D2833" s="1" t="s">
        <v>1733</v>
      </c>
      <c r="E2833"/>
      <c r="F2833"/>
      <c r="G2833"/>
      <c r="H2833"/>
      <c r="I2833"/>
      <c r="J2833" s="1" t="s">
        <v>4556</v>
      </c>
      <c r="K2833"/>
      <c r="L2833"/>
      <c r="M2833"/>
      <c r="N2833"/>
      <c r="O2833"/>
      <c r="P2833"/>
      <c r="Q2833" s="13">
        <v>0</v>
      </c>
      <c r="R2833" s="13">
        <v>0</v>
      </c>
      <c r="S2833" s="11">
        <f t="shared" si="427"/>
        <v>0</v>
      </c>
      <c r="T2833" s="5">
        <v>0</v>
      </c>
      <c r="U2833" s="11">
        <f t="shared" si="428"/>
        <v>0</v>
      </c>
      <c r="V2833" s="13" t="s">
        <v>1</v>
      </c>
      <c r="W2833" s="10">
        <f>IFERROR(VLOOKUP(V2833,Curr!$B$2:$C$13,2,FALSE),0)</f>
        <v>11</v>
      </c>
      <c r="X2833" s="11">
        <f t="shared" si="429"/>
        <v>0</v>
      </c>
      <c r="Y2833" s="14">
        <f t="shared" si="430"/>
        <v>0</v>
      </c>
      <c r="Z2833" s="11">
        <f t="shared" si="431"/>
        <v>0</v>
      </c>
      <c r="AA2833" s="4" t="s">
        <v>1</v>
      </c>
      <c r="AB2833" s="10">
        <f>IFERROR(VLOOKUP(AA2833,Curr!$B$2:$C$13,2,FALSE),0)</f>
        <v>11</v>
      </c>
      <c r="AC2833" s="11">
        <f t="shared" si="432"/>
        <v>0</v>
      </c>
      <c r="AD2833" s="11">
        <f t="shared" si="433"/>
        <v>0</v>
      </c>
      <c r="AE2833" s="12">
        <f t="shared" si="434"/>
        <v>0</v>
      </c>
      <c r="AF2833"/>
      <c r="AG2833"/>
      <c r="AH2833"/>
      <c r="AI2833"/>
      <c r="AJ2833"/>
    </row>
    <row r="2834" spans="2:36" x14ac:dyDescent="0.25">
      <c r="B2834" s="2" t="s">
        <v>998</v>
      </c>
      <c r="C2834"/>
      <c r="D2834" s="1" t="s">
        <v>1733</v>
      </c>
      <c r="E2834"/>
      <c r="F2834"/>
      <c r="G2834"/>
      <c r="H2834"/>
      <c r="I2834"/>
      <c r="J2834" s="1" t="s">
        <v>4557</v>
      </c>
      <c r="K2834"/>
      <c r="L2834"/>
      <c r="M2834"/>
      <c r="N2834"/>
      <c r="O2834"/>
      <c r="P2834"/>
      <c r="Q2834" s="13">
        <v>0</v>
      </c>
      <c r="R2834" s="13">
        <v>0</v>
      </c>
      <c r="S2834" s="11">
        <f t="shared" si="427"/>
        <v>0</v>
      </c>
      <c r="T2834" s="5">
        <v>0</v>
      </c>
      <c r="U2834" s="11">
        <f t="shared" si="428"/>
        <v>0</v>
      </c>
      <c r="V2834" s="13" t="s">
        <v>1</v>
      </c>
      <c r="W2834" s="10">
        <f>IFERROR(VLOOKUP(V2834,Curr!$B$2:$C$13,2,FALSE),0)</f>
        <v>11</v>
      </c>
      <c r="X2834" s="11">
        <f t="shared" si="429"/>
        <v>0</v>
      </c>
      <c r="Y2834" s="14">
        <f t="shared" si="430"/>
        <v>0</v>
      </c>
      <c r="Z2834" s="11">
        <f t="shared" si="431"/>
        <v>0</v>
      </c>
      <c r="AA2834" s="4" t="s">
        <v>1</v>
      </c>
      <c r="AB2834" s="10">
        <f>IFERROR(VLOOKUP(AA2834,Curr!$B$2:$C$13,2,FALSE),0)</f>
        <v>11</v>
      </c>
      <c r="AC2834" s="11">
        <f t="shared" si="432"/>
        <v>0</v>
      </c>
      <c r="AD2834" s="11">
        <f t="shared" si="433"/>
        <v>0</v>
      </c>
      <c r="AE2834" s="12">
        <f t="shared" si="434"/>
        <v>0</v>
      </c>
      <c r="AF2834"/>
      <c r="AG2834"/>
      <c r="AH2834"/>
      <c r="AI2834"/>
      <c r="AJ2834"/>
    </row>
    <row r="2835" spans="2:36" x14ac:dyDescent="0.25">
      <c r="B2835" s="2" t="s">
        <v>998</v>
      </c>
      <c r="C2835"/>
      <c r="D2835" s="1" t="s">
        <v>1733</v>
      </c>
      <c r="E2835"/>
      <c r="F2835"/>
      <c r="G2835"/>
      <c r="H2835"/>
      <c r="I2835"/>
      <c r="J2835" s="1" t="s">
        <v>4558</v>
      </c>
      <c r="K2835"/>
      <c r="L2835"/>
      <c r="M2835"/>
      <c r="N2835"/>
      <c r="O2835"/>
      <c r="P2835"/>
      <c r="Q2835" s="13">
        <v>0</v>
      </c>
      <c r="R2835" s="13">
        <v>0</v>
      </c>
      <c r="S2835" s="11">
        <f t="shared" si="427"/>
        <v>0</v>
      </c>
      <c r="T2835" s="5">
        <v>0</v>
      </c>
      <c r="U2835" s="11">
        <f t="shared" si="428"/>
        <v>0</v>
      </c>
      <c r="V2835" s="13" t="s">
        <v>1</v>
      </c>
      <c r="W2835" s="10">
        <f>IFERROR(VLOOKUP(V2835,Curr!$B$2:$C$13,2,FALSE),0)</f>
        <v>11</v>
      </c>
      <c r="X2835" s="11">
        <f t="shared" si="429"/>
        <v>0</v>
      </c>
      <c r="Y2835" s="14">
        <f t="shared" si="430"/>
        <v>0</v>
      </c>
      <c r="Z2835" s="11">
        <f t="shared" si="431"/>
        <v>0</v>
      </c>
      <c r="AA2835" s="4" t="s">
        <v>1</v>
      </c>
      <c r="AB2835" s="10">
        <f>IFERROR(VLOOKUP(AA2835,Curr!$B$2:$C$13,2,FALSE),0)</f>
        <v>11</v>
      </c>
      <c r="AC2835" s="11">
        <f t="shared" si="432"/>
        <v>0</v>
      </c>
      <c r="AD2835" s="11">
        <f t="shared" si="433"/>
        <v>0</v>
      </c>
      <c r="AE2835" s="12">
        <f t="shared" si="434"/>
        <v>0</v>
      </c>
      <c r="AF2835"/>
      <c r="AG2835"/>
      <c r="AH2835"/>
      <c r="AI2835"/>
      <c r="AJ2835"/>
    </row>
    <row r="2836" spans="2:36" x14ac:dyDescent="0.25">
      <c r="B2836" s="2" t="s">
        <v>998</v>
      </c>
      <c r="C2836"/>
      <c r="D2836" s="1" t="s">
        <v>1733</v>
      </c>
      <c r="E2836"/>
      <c r="F2836"/>
      <c r="G2836"/>
      <c r="H2836"/>
      <c r="I2836"/>
      <c r="J2836" s="1" t="s">
        <v>4559</v>
      </c>
      <c r="K2836"/>
      <c r="L2836"/>
      <c r="M2836"/>
      <c r="N2836"/>
      <c r="O2836"/>
      <c r="P2836"/>
      <c r="Q2836" s="13">
        <v>0</v>
      </c>
      <c r="R2836" s="13">
        <v>0</v>
      </c>
      <c r="S2836" s="11">
        <f t="shared" si="427"/>
        <v>0</v>
      </c>
      <c r="T2836" s="5">
        <v>0</v>
      </c>
      <c r="U2836" s="11">
        <f t="shared" si="428"/>
        <v>0</v>
      </c>
      <c r="V2836" s="13" t="s">
        <v>1</v>
      </c>
      <c r="W2836" s="10">
        <f>IFERROR(VLOOKUP(V2836,Curr!$B$2:$C$13,2,FALSE),0)</f>
        <v>11</v>
      </c>
      <c r="X2836" s="11">
        <f t="shared" si="429"/>
        <v>0</v>
      </c>
      <c r="Y2836" s="14">
        <f t="shared" si="430"/>
        <v>0</v>
      </c>
      <c r="Z2836" s="11">
        <f t="shared" si="431"/>
        <v>0</v>
      </c>
      <c r="AA2836" s="4" t="s">
        <v>1</v>
      </c>
      <c r="AB2836" s="10">
        <f>IFERROR(VLOOKUP(AA2836,Curr!$B$2:$C$13,2,FALSE),0)</f>
        <v>11</v>
      </c>
      <c r="AC2836" s="11">
        <f t="shared" si="432"/>
        <v>0</v>
      </c>
      <c r="AD2836" s="11">
        <f t="shared" si="433"/>
        <v>0</v>
      </c>
      <c r="AE2836" s="12">
        <f t="shared" si="434"/>
        <v>0</v>
      </c>
      <c r="AF2836"/>
      <c r="AG2836"/>
      <c r="AH2836"/>
      <c r="AI2836"/>
      <c r="AJ2836"/>
    </row>
    <row r="2837" spans="2:36" x14ac:dyDescent="0.25">
      <c r="B2837" s="2" t="s">
        <v>998</v>
      </c>
      <c r="C2837"/>
      <c r="D2837" s="1" t="s">
        <v>1733</v>
      </c>
      <c r="E2837"/>
      <c r="F2837"/>
      <c r="G2837"/>
      <c r="H2837"/>
      <c r="I2837"/>
      <c r="J2837" s="1" t="s">
        <v>4560</v>
      </c>
      <c r="K2837"/>
      <c r="L2837"/>
      <c r="M2837"/>
      <c r="N2837"/>
      <c r="O2837"/>
      <c r="P2837"/>
      <c r="Q2837" s="13">
        <v>0</v>
      </c>
      <c r="R2837" s="13">
        <v>0</v>
      </c>
      <c r="S2837" s="11">
        <f t="shared" si="427"/>
        <v>0</v>
      </c>
      <c r="T2837" s="5">
        <v>0</v>
      </c>
      <c r="U2837" s="11">
        <f t="shared" si="428"/>
        <v>0</v>
      </c>
      <c r="V2837" s="13" t="s">
        <v>1</v>
      </c>
      <c r="W2837" s="10">
        <f>IFERROR(VLOOKUP(V2837,Curr!$B$2:$C$13,2,FALSE),0)</f>
        <v>11</v>
      </c>
      <c r="X2837" s="11">
        <f t="shared" si="429"/>
        <v>0</v>
      </c>
      <c r="Y2837" s="14">
        <f t="shared" si="430"/>
        <v>0</v>
      </c>
      <c r="Z2837" s="11">
        <f t="shared" si="431"/>
        <v>0</v>
      </c>
      <c r="AA2837" s="4" t="s">
        <v>1</v>
      </c>
      <c r="AB2837" s="10">
        <f>IFERROR(VLOOKUP(AA2837,Curr!$B$2:$C$13,2,FALSE),0)</f>
        <v>11</v>
      </c>
      <c r="AC2837" s="11">
        <f t="shared" si="432"/>
        <v>0</v>
      </c>
      <c r="AD2837" s="11">
        <f t="shared" si="433"/>
        <v>0</v>
      </c>
      <c r="AE2837" s="12">
        <f t="shared" si="434"/>
        <v>0</v>
      </c>
      <c r="AF2837"/>
      <c r="AG2837"/>
      <c r="AH2837"/>
      <c r="AI2837"/>
      <c r="AJ2837"/>
    </row>
    <row r="2838" spans="2:36" x14ac:dyDescent="0.25">
      <c r="B2838" s="2" t="s">
        <v>998</v>
      </c>
      <c r="C2838"/>
      <c r="D2838" s="1" t="s">
        <v>1733</v>
      </c>
      <c r="E2838"/>
      <c r="F2838"/>
      <c r="G2838"/>
      <c r="H2838"/>
      <c r="I2838"/>
      <c r="J2838" s="1" t="s">
        <v>4561</v>
      </c>
      <c r="K2838"/>
      <c r="L2838"/>
      <c r="M2838"/>
      <c r="N2838"/>
      <c r="O2838"/>
      <c r="P2838"/>
      <c r="Q2838" s="13">
        <v>0</v>
      </c>
      <c r="R2838" s="13">
        <v>0</v>
      </c>
      <c r="S2838" s="11">
        <f t="shared" si="427"/>
        <v>0</v>
      </c>
      <c r="T2838" s="5">
        <v>0</v>
      </c>
      <c r="U2838" s="11">
        <f t="shared" si="428"/>
        <v>0</v>
      </c>
      <c r="V2838" s="13" t="s">
        <v>1</v>
      </c>
      <c r="W2838" s="10">
        <f>IFERROR(VLOOKUP(V2838,Curr!$B$2:$C$13,2,FALSE),0)</f>
        <v>11</v>
      </c>
      <c r="X2838" s="11">
        <f t="shared" si="429"/>
        <v>0</v>
      </c>
      <c r="Y2838" s="14">
        <f t="shared" si="430"/>
        <v>0</v>
      </c>
      <c r="Z2838" s="11">
        <f t="shared" si="431"/>
        <v>0</v>
      </c>
      <c r="AA2838" s="4" t="s">
        <v>1</v>
      </c>
      <c r="AB2838" s="10">
        <f>IFERROR(VLOOKUP(AA2838,Curr!$B$2:$C$13,2,FALSE),0)</f>
        <v>11</v>
      </c>
      <c r="AC2838" s="11">
        <f t="shared" si="432"/>
        <v>0</v>
      </c>
      <c r="AD2838" s="11">
        <f t="shared" si="433"/>
        <v>0</v>
      </c>
      <c r="AE2838" s="12">
        <f t="shared" si="434"/>
        <v>0</v>
      </c>
      <c r="AF2838"/>
      <c r="AG2838"/>
      <c r="AH2838"/>
      <c r="AI2838"/>
      <c r="AJ2838"/>
    </row>
    <row r="2839" spans="2:36" x14ac:dyDescent="0.25">
      <c r="B2839" s="2" t="s">
        <v>998</v>
      </c>
      <c r="C2839"/>
      <c r="D2839" s="1" t="s">
        <v>1733</v>
      </c>
      <c r="E2839"/>
      <c r="F2839"/>
      <c r="G2839"/>
      <c r="H2839"/>
      <c r="I2839"/>
      <c r="J2839" s="1" t="s">
        <v>4562</v>
      </c>
      <c r="K2839"/>
      <c r="L2839"/>
      <c r="M2839"/>
      <c r="N2839"/>
      <c r="O2839"/>
      <c r="P2839"/>
      <c r="Q2839" s="13">
        <v>0</v>
      </c>
      <c r="R2839" s="13">
        <v>0</v>
      </c>
      <c r="S2839" s="11">
        <f t="shared" si="427"/>
        <v>0</v>
      </c>
      <c r="T2839" s="5">
        <v>0</v>
      </c>
      <c r="U2839" s="11">
        <f t="shared" si="428"/>
        <v>0</v>
      </c>
      <c r="V2839" s="13" t="s">
        <v>1</v>
      </c>
      <c r="W2839" s="10">
        <f>IFERROR(VLOOKUP(V2839,Curr!$B$2:$C$13,2,FALSE),0)</f>
        <v>11</v>
      </c>
      <c r="X2839" s="11">
        <f t="shared" si="429"/>
        <v>0</v>
      </c>
      <c r="Y2839" s="14">
        <f t="shared" si="430"/>
        <v>0</v>
      </c>
      <c r="Z2839" s="11">
        <f t="shared" si="431"/>
        <v>0</v>
      </c>
      <c r="AA2839" s="4" t="s">
        <v>1</v>
      </c>
      <c r="AB2839" s="10">
        <f>IFERROR(VLOOKUP(AA2839,Curr!$B$2:$C$13,2,FALSE),0)</f>
        <v>11</v>
      </c>
      <c r="AC2839" s="11">
        <f t="shared" si="432"/>
        <v>0</v>
      </c>
      <c r="AD2839" s="11">
        <f t="shared" si="433"/>
        <v>0</v>
      </c>
      <c r="AE2839" s="12">
        <f t="shared" si="434"/>
        <v>0</v>
      </c>
      <c r="AF2839"/>
      <c r="AG2839"/>
      <c r="AH2839"/>
      <c r="AI2839"/>
      <c r="AJ2839"/>
    </row>
    <row r="2840" spans="2:36" x14ac:dyDescent="0.25">
      <c r="B2840" s="2" t="s">
        <v>998</v>
      </c>
      <c r="C2840"/>
      <c r="D2840" s="1" t="s">
        <v>1733</v>
      </c>
      <c r="E2840"/>
      <c r="F2840"/>
      <c r="G2840"/>
      <c r="H2840"/>
      <c r="I2840"/>
      <c r="J2840" s="1" t="s">
        <v>4563</v>
      </c>
      <c r="K2840"/>
      <c r="L2840"/>
      <c r="M2840"/>
      <c r="N2840"/>
      <c r="O2840"/>
      <c r="P2840"/>
      <c r="Q2840" s="13">
        <v>0</v>
      </c>
      <c r="R2840" s="13">
        <v>0</v>
      </c>
      <c r="S2840" s="11">
        <f t="shared" si="427"/>
        <v>0</v>
      </c>
      <c r="T2840" s="5">
        <v>0</v>
      </c>
      <c r="U2840" s="11">
        <f t="shared" si="428"/>
        <v>0</v>
      </c>
      <c r="V2840" s="13" t="s">
        <v>1</v>
      </c>
      <c r="W2840" s="10">
        <f>IFERROR(VLOOKUP(V2840,Curr!$B$2:$C$13,2,FALSE),0)</f>
        <v>11</v>
      </c>
      <c r="X2840" s="11">
        <f t="shared" si="429"/>
        <v>0</v>
      </c>
      <c r="Y2840" s="14">
        <f t="shared" si="430"/>
        <v>0</v>
      </c>
      <c r="Z2840" s="11">
        <f t="shared" si="431"/>
        <v>0</v>
      </c>
      <c r="AA2840" s="4" t="s">
        <v>1</v>
      </c>
      <c r="AB2840" s="10">
        <f>IFERROR(VLOOKUP(AA2840,Curr!$B$2:$C$13,2,FALSE),0)</f>
        <v>11</v>
      </c>
      <c r="AC2840" s="11">
        <f t="shared" si="432"/>
        <v>0</v>
      </c>
      <c r="AD2840" s="11">
        <f t="shared" si="433"/>
        <v>0</v>
      </c>
      <c r="AE2840" s="12">
        <f t="shared" si="434"/>
        <v>0</v>
      </c>
      <c r="AF2840"/>
      <c r="AG2840"/>
      <c r="AH2840"/>
      <c r="AI2840"/>
      <c r="AJ2840"/>
    </row>
    <row r="2841" spans="2:36" x14ac:dyDescent="0.25">
      <c r="B2841" s="2" t="s">
        <v>998</v>
      </c>
      <c r="C2841"/>
      <c r="D2841" s="1" t="s">
        <v>1733</v>
      </c>
      <c r="E2841"/>
      <c r="F2841"/>
      <c r="G2841"/>
      <c r="H2841"/>
      <c r="I2841"/>
      <c r="J2841" s="1" t="s">
        <v>4564</v>
      </c>
      <c r="K2841"/>
      <c r="L2841"/>
      <c r="M2841"/>
      <c r="N2841"/>
      <c r="O2841"/>
      <c r="P2841"/>
      <c r="Q2841" s="13">
        <v>0</v>
      </c>
      <c r="R2841" s="13">
        <v>0</v>
      </c>
      <c r="S2841" s="11">
        <f t="shared" si="427"/>
        <v>0</v>
      </c>
      <c r="T2841" s="5">
        <v>0</v>
      </c>
      <c r="U2841" s="11">
        <f t="shared" si="428"/>
        <v>0</v>
      </c>
      <c r="V2841" s="13" t="s">
        <v>1</v>
      </c>
      <c r="W2841" s="10">
        <f>IFERROR(VLOOKUP(V2841,Curr!$B$2:$C$13,2,FALSE),0)</f>
        <v>11</v>
      </c>
      <c r="X2841" s="11">
        <f t="shared" si="429"/>
        <v>0</v>
      </c>
      <c r="Y2841" s="14">
        <f t="shared" si="430"/>
        <v>0</v>
      </c>
      <c r="Z2841" s="11">
        <f t="shared" si="431"/>
        <v>0</v>
      </c>
      <c r="AA2841" s="4" t="s">
        <v>1</v>
      </c>
      <c r="AB2841" s="10">
        <f>IFERROR(VLOOKUP(AA2841,Curr!$B$2:$C$13,2,FALSE),0)</f>
        <v>11</v>
      </c>
      <c r="AC2841" s="11">
        <f t="shared" si="432"/>
        <v>0</v>
      </c>
      <c r="AD2841" s="11">
        <f t="shared" si="433"/>
        <v>0</v>
      </c>
      <c r="AE2841" s="12">
        <f t="shared" si="434"/>
        <v>0</v>
      </c>
      <c r="AF2841"/>
      <c r="AG2841"/>
      <c r="AH2841"/>
      <c r="AI2841"/>
      <c r="AJ2841"/>
    </row>
    <row r="2842" spans="2:36" x14ac:dyDescent="0.25">
      <c r="B2842" s="2" t="s">
        <v>998</v>
      </c>
      <c r="C2842"/>
      <c r="D2842" s="1" t="s">
        <v>1733</v>
      </c>
      <c r="E2842"/>
      <c r="F2842"/>
      <c r="G2842"/>
      <c r="H2842"/>
      <c r="I2842"/>
      <c r="J2842" s="1" t="s">
        <v>4565</v>
      </c>
      <c r="K2842"/>
      <c r="L2842"/>
      <c r="M2842"/>
      <c r="N2842"/>
      <c r="O2842"/>
      <c r="P2842"/>
      <c r="Q2842" s="13">
        <v>0</v>
      </c>
      <c r="R2842" s="13">
        <v>0</v>
      </c>
      <c r="S2842" s="11">
        <f t="shared" si="427"/>
        <v>0</v>
      </c>
      <c r="T2842" s="5">
        <v>0</v>
      </c>
      <c r="U2842" s="11">
        <f t="shared" si="428"/>
        <v>0</v>
      </c>
      <c r="V2842" s="13" t="s">
        <v>1</v>
      </c>
      <c r="W2842" s="10">
        <f>IFERROR(VLOOKUP(V2842,Curr!$B$2:$C$13,2,FALSE),0)</f>
        <v>11</v>
      </c>
      <c r="X2842" s="11">
        <f t="shared" si="429"/>
        <v>0</v>
      </c>
      <c r="Y2842" s="14">
        <f t="shared" si="430"/>
        <v>0</v>
      </c>
      <c r="Z2842" s="11">
        <f t="shared" si="431"/>
        <v>0</v>
      </c>
      <c r="AA2842" s="4" t="s">
        <v>1</v>
      </c>
      <c r="AB2842" s="10">
        <f>IFERROR(VLOOKUP(AA2842,Curr!$B$2:$C$13,2,FALSE),0)</f>
        <v>11</v>
      </c>
      <c r="AC2842" s="11">
        <f t="shared" si="432"/>
        <v>0</v>
      </c>
      <c r="AD2842" s="11">
        <f t="shared" si="433"/>
        <v>0</v>
      </c>
      <c r="AE2842" s="12">
        <f t="shared" si="434"/>
        <v>0</v>
      </c>
      <c r="AF2842"/>
      <c r="AG2842"/>
      <c r="AH2842"/>
      <c r="AI2842"/>
      <c r="AJ2842"/>
    </row>
    <row r="2843" spans="2:36" x14ac:dyDescent="0.25">
      <c r="B2843" s="2" t="s">
        <v>998</v>
      </c>
      <c r="C2843"/>
      <c r="D2843" s="1" t="s">
        <v>1733</v>
      </c>
      <c r="E2843"/>
      <c r="F2843"/>
      <c r="G2843"/>
      <c r="H2843"/>
      <c r="I2843"/>
      <c r="J2843" s="1" t="s">
        <v>4566</v>
      </c>
      <c r="K2843"/>
      <c r="L2843"/>
      <c r="M2843"/>
      <c r="N2843"/>
      <c r="O2843"/>
      <c r="P2843"/>
      <c r="Q2843" s="13">
        <v>0</v>
      </c>
      <c r="R2843" s="13">
        <v>0</v>
      </c>
      <c r="S2843" s="11">
        <f t="shared" si="427"/>
        <v>0</v>
      </c>
      <c r="T2843" s="5">
        <v>0</v>
      </c>
      <c r="U2843" s="11">
        <f t="shared" si="428"/>
        <v>0</v>
      </c>
      <c r="V2843" s="13" t="s">
        <v>1</v>
      </c>
      <c r="W2843" s="10">
        <f>IFERROR(VLOOKUP(V2843,Curr!$B$2:$C$13,2,FALSE),0)</f>
        <v>11</v>
      </c>
      <c r="X2843" s="11">
        <f t="shared" si="429"/>
        <v>0</v>
      </c>
      <c r="Y2843" s="14">
        <f t="shared" si="430"/>
        <v>0</v>
      </c>
      <c r="Z2843" s="11">
        <f t="shared" si="431"/>
        <v>0</v>
      </c>
      <c r="AA2843" s="4" t="s">
        <v>1</v>
      </c>
      <c r="AB2843" s="10">
        <f>IFERROR(VLOOKUP(AA2843,Curr!$B$2:$C$13,2,FALSE),0)</f>
        <v>11</v>
      </c>
      <c r="AC2843" s="11">
        <f t="shared" si="432"/>
        <v>0</v>
      </c>
      <c r="AD2843" s="11">
        <f t="shared" si="433"/>
        <v>0</v>
      </c>
      <c r="AE2843" s="12">
        <f t="shared" si="434"/>
        <v>0</v>
      </c>
      <c r="AF2843"/>
      <c r="AG2843"/>
      <c r="AH2843"/>
      <c r="AI2843"/>
      <c r="AJ2843"/>
    </row>
    <row r="2844" spans="2:36" x14ac:dyDescent="0.25">
      <c r="B2844" s="2" t="s">
        <v>998</v>
      </c>
      <c r="C2844"/>
      <c r="D2844" s="1" t="s">
        <v>1733</v>
      </c>
      <c r="E2844"/>
      <c r="F2844"/>
      <c r="G2844"/>
      <c r="H2844"/>
      <c r="I2844"/>
      <c r="J2844" s="1" t="s">
        <v>4567</v>
      </c>
      <c r="K2844"/>
      <c r="L2844"/>
      <c r="M2844"/>
      <c r="N2844"/>
      <c r="O2844"/>
      <c r="P2844"/>
      <c r="Q2844" s="13">
        <v>0</v>
      </c>
      <c r="R2844" s="13">
        <v>0</v>
      </c>
      <c r="S2844" s="11">
        <f t="shared" si="427"/>
        <v>0</v>
      </c>
      <c r="T2844" s="5">
        <v>0</v>
      </c>
      <c r="U2844" s="11">
        <f t="shared" si="428"/>
        <v>0</v>
      </c>
      <c r="V2844" s="13" t="s">
        <v>1</v>
      </c>
      <c r="W2844" s="10">
        <f>IFERROR(VLOOKUP(V2844,Curr!$B$2:$C$13,2,FALSE),0)</f>
        <v>11</v>
      </c>
      <c r="X2844" s="11">
        <f t="shared" si="429"/>
        <v>0</v>
      </c>
      <c r="Y2844" s="14">
        <f t="shared" si="430"/>
        <v>0</v>
      </c>
      <c r="Z2844" s="11">
        <f t="shared" si="431"/>
        <v>0</v>
      </c>
      <c r="AA2844" s="4" t="s">
        <v>1</v>
      </c>
      <c r="AB2844" s="10">
        <f>IFERROR(VLOOKUP(AA2844,Curr!$B$2:$C$13,2,FALSE),0)</f>
        <v>11</v>
      </c>
      <c r="AC2844" s="11">
        <f t="shared" si="432"/>
        <v>0</v>
      </c>
      <c r="AD2844" s="11">
        <f t="shared" si="433"/>
        <v>0</v>
      </c>
      <c r="AE2844" s="12">
        <f t="shared" si="434"/>
        <v>0</v>
      </c>
      <c r="AF2844"/>
      <c r="AG2844"/>
      <c r="AH2844"/>
      <c r="AI2844"/>
      <c r="AJ2844"/>
    </row>
    <row r="2845" spans="2:36" x14ac:dyDescent="0.25">
      <c r="B2845" s="2" t="s">
        <v>998</v>
      </c>
      <c r="C2845"/>
      <c r="D2845" s="1" t="s">
        <v>1733</v>
      </c>
      <c r="E2845"/>
      <c r="F2845"/>
      <c r="G2845"/>
      <c r="H2845"/>
      <c r="I2845"/>
      <c r="J2845" s="1" t="s">
        <v>4568</v>
      </c>
      <c r="K2845"/>
      <c r="L2845"/>
      <c r="M2845"/>
      <c r="N2845"/>
      <c r="O2845"/>
      <c r="P2845"/>
      <c r="Q2845" s="13">
        <v>0</v>
      </c>
      <c r="R2845" s="13">
        <v>0</v>
      </c>
      <c r="S2845" s="11">
        <f t="shared" si="427"/>
        <v>0</v>
      </c>
      <c r="T2845" s="5">
        <v>0</v>
      </c>
      <c r="U2845" s="11">
        <f t="shared" si="428"/>
        <v>0</v>
      </c>
      <c r="V2845" s="13" t="s">
        <v>1</v>
      </c>
      <c r="W2845" s="10">
        <f>IFERROR(VLOOKUP(V2845,Curr!$B$2:$C$13,2,FALSE),0)</f>
        <v>11</v>
      </c>
      <c r="X2845" s="11">
        <f t="shared" si="429"/>
        <v>0</v>
      </c>
      <c r="Y2845" s="14">
        <f t="shared" si="430"/>
        <v>0</v>
      </c>
      <c r="Z2845" s="11">
        <f t="shared" si="431"/>
        <v>0</v>
      </c>
      <c r="AA2845" s="4" t="s">
        <v>1</v>
      </c>
      <c r="AB2845" s="10">
        <f>IFERROR(VLOOKUP(AA2845,Curr!$B$2:$C$13,2,FALSE),0)</f>
        <v>11</v>
      </c>
      <c r="AC2845" s="11">
        <f t="shared" si="432"/>
        <v>0</v>
      </c>
      <c r="AD2845" s="11">
        <f t="shared" si="433"/>
        <v>0</v>
      </c>
      <c r="AE2845" s="12">
        <f t="shared" si="434"/>
        <v>0</v>
      </c>
      <c r="AF2845"/>
      <c r="AG2845"/>
      <c r="AH2845"/>
      <c r="AI2845"/>
      <c r="AJ2845"/>
    </row>
    <row r="2846" spans="2:36" x14ac:dyDescent="0.25">
      <c r="B2846" s="2" t="s">
        <v>998</v>
      </c>
      <c r="C2846"/>
      <c r="D2846" s="1" t="s">
        <v>1733</v>
      </c>
      <c r="E2846"/>
      <c r="F2846"/>
      <c r="G2846"/>
      <c r="H2846"/>
      <c r="I2846"/>
      <c r="J2846" s="1" t="s">
        <v>4569</v>
      </c>
      <c r="K2846"/>
      <c r="L2846"/>
      <c r="M2846"/>
      <c r="N2846"/>
      <c r="O2846"/>
      <c r="P2846"/>
      <c r="Q2846" s="13">
        <v>0</v>
      </c>
      <c r="R2846" s="13">
        <v>0</v>
      </c>
      <c r="S2846" s="11">
        <f t="shared" si="427"/>
        <v>0</v>
      </c>
      <c r="T2846" s="5">
        <v>0</v>
      </c>
      <c r="U2846" s="11">
        <f t="shared" si="428"/>
        <v>0</v>
      </c>
      <c r="V2846" s="13" t="s">
        <v>1</v>
      </c>
      <c r="W2846" s="10">
        <f>IFERROR(VLOOKUP(V2846,Curr!$B$2:$C$13,2,FALSE),0)</f>
        <v>11</v>
      </c>
      <c r="X2846" s="11">
        <f t="shared" si="429"/>
        <v>0</v>
      </c>
      <c r="Y2846" s="14">
        <f t="shared" si="430"/>
        <v>0</v>
      </c>
      <c r="Z2846" s="11">
        <f t="shared" si="431"/>
        <v>0</v>
      </c>
      <c r="AA2846" s="4" t="s">
        <v>1</v>
      </c>
      <c r="AB2846" s="10">
        <f>IFERROR(VLOOKUP(AA2846,Curr!$B$2:$C$13,2,FALSE),0)</f>
        <v>11</v>
      </c>
      <c r="AC2846" s="11">
        <f t="shared" si="432"/>
        <v>0</v>
      </c>
      <c r="AD2846" s="11">
        <f t="shared" si="433"/>
        <v>0</v>
      </c>
      <c r="AE2846" s="12">
        <f t="shared" si="434"/>
        <v>0</v>
      </c>
      <c r="AF2846"/>
      <c r="AG2846"/>
      <c r="AH2846"/>
      <c r="AI2846"/>
      <c r="AJ2846"/>
    </row>
    <row r="2847" spans="2:36" x14ac:dyDescent="0.25">
      <c r="B2847" s="2" t="s">
        <v>998</v>
      </c>
      <c r="C2847"/>
      <c r="D2847" s="1" t="s">
        <v>1733</v>
      </c>
      <c r="E2847"/>
      <c r="F2847"/>
      <c r="G2847"/>
      <c r="H2847"/>
      <c r="I2847"/>
      <c r="J2847" s="1" t="s">
        <v>4570</v>
      </c>
      <c r="K2847"/>
      <c r="L2847"/>
      <c r="M2847"/>
      <c r="N2847"/>
      <c r="O2847"/>
      <c r="P2847"/>
      <c r="Q2847" s="13">
        <v>0</v>
      </c>
      <c r="R2847" s="13">
        <v>0</v>
      </c>
      <c r="S2847" s="11">
        <f t="shared" si="427"/>
        <v>0</v>
      </c>
      <c r="T2847" s="5">
        <v>0</v>
      </c>
      <c r="U2847" s="11">
        <f t="shared" si="428"/>
        <v>0</v>
      </c>
      <c r="V2847" s="13" t="s">
        <v>1</v>
      </c>
      <c r="W2847" s="10">
        <f>IFERROR(VLOOKUP(V2847,Curr!$B$2:$C$13,2,FALSE),0)</f>
        <v>11</v>
      </c>
      <c r="X2847" s="11">
        <f t="shared" si="429"/>
        <v>0</v>
      </c>
      <c r="Y2847" s="14">
        <f t="shared" si="430"/>
        <v>0</v>
      </c>
      <c r="Z2847" s="11">
        <f t="shared" si="431"/>
        <v>0</v>
      </c>
      <c r="AA2847" s="4" t="s">
        <v>1</v>
      </c>
      <c r="AB2847" s="10">
        <f>IFERROR(VLOOKUP(AA2847,Curr!$B$2:$C$13,2,FALSE),0)</f>
        <v>11</v>
      </c>
      <c r="AC2847" s="11">
        <f t="shared" si="432"/>
        <v>0</v>
      </c>
      <c r="AD2847" s="11">
        <f t="shared" si="433"/>
        <v>0</v>
      </c>
      <c r="AE2847" s="12">
        <f t="shared" si="434"/>
        <v>0</v>
      </c>
      <c r="AF2847"/>
      <c r="AG2847"/>
      <c r="AH2847"/>
      <c r="AI2847"/>
      <c r="AJ2847"/>
    </row>
    <row r="2848" spans="2:36" x14ac:dyDescent="0.25">
      <c r="B2848" s="2" t="s">
        <v>998</v>
      </c>
      <c r="C2848"/>
      <c r="D2848" s="1" t="s">
        <v>1733</v>
      </c>
      <c r="E2848"/>
      <c r="F2848"/>
      <c r="G2848"/>
      <c r="H2848"/>
      <c r="I2848"/>
      <c r="J2848" s="1" t="s">
        <v>4571</v>
      </c>
      <c r="K2848"/>
      <c r="L2848"/>
      <c r="M2848"/>
      <c r="N2848"/>
      <c r="O2848"/>
      <c r="P2848"/>
      <c r="Q2848" s="13">
        <v>0</v>
      </c>
      <c r="R2848" s="13">
        <v>0</v>
      </c>
      <c r="S2848" s="11">
        <f t="shared" si="427"/>
        <v>0</v>
      </c>
      <c r="T2848" s="5">
        <v>0</v>
      </c>
      <c r="U2848" s="11">
        <f t="shared" si="428"/>
        <v>0</v>
      </c>
      <c r="V2848" s="13" t="s">
        <v>1</v>
      </c>
      <c r="W2848" s="10">
        <f>IFERROR(VLOOKUP(V2848,Curr!$B$2:$C$13,2,FALSE),0)</f>
        <v>11</v>
      </c>
      <c r="X2848" s="11">
        <f t="shared" si="429"/>
        <v>0</v>
      </c>
      <c r="Y2848" s="14">
        <f t="shared" si="430"/>
        <v>0</v>
      </c>
      <c r="Z2848" s="11">
        <f t="shared" si="431"/>
        <v>0</v>
      </c>
      <c r="AA2848" s="4" t="s">
        <v>1</v>
      </c>
      <c r="AB2848" s="10">
        <f>IFERROR(VLOOKUP(AA2848,Curr!$B$2:$C$13,2,FALSE),0)</f>
        <v>11</v>
      </c>
      <c r="AC2848" s="11">
        <f t="shared" si="432"/>
        <v>0</v>
      </c>
      <c r="AD2848" s="11">
        <f t="shared" si="433"/>
        <v>0</v>
      </c>
      <c r="AE2848" s="12">
        <f t="shared" si="434"/>
        <v>0</v>
      </c>
      <c r="AF2848"/>
      <c r="AG2848"/>
      <c r="AH2848"/>
      <c r="AI2848"/>
      <c r="AJ2848"/>
    </row>
    <row r="2849" spans="2:36" x14ac:dyDescent="0.25">
      <c r="B2849" s="2" t="s">
        <v>998</v>
      </c>
      <c r="C2849"/>
      <c r="D2849" s="1" t="s">
        <v>1733</v>
      </c>
      <c r="E2849"/>
      <c r="F2849"/>
      <c r="G2849"/>
      <c r="H2849"/>
      <c r="I2849"/>
      <c r="J2849" s="1" t="s">
        <v>4572</v>
      </c>
      <c r="K2849"/>
      <c r="L2849"/>
      <c r="M2849"/>
      <c r="N2849"/>
      <c r="O2849"/>
      <c r="P2849"/>
      <c r="Q2849" s="13">
        <v>0</v>
      </c>
      <c r="R2849" s="13">
        <v>0</v>
      </c>
      <c r="S2849" s="11">
        <f t="shared" si="427"/>
        <v>0</v>
      </c>
      <c r="T2849" s="5">
        <v>0</v>
      </c>
      <c r="U2849" s="11">
        <f t="shared" si="428"/>
        <v>0</v>
      </c>
      <c r="V2849" s="13" t="s">
        <v>1</v>
      </c>
      <c r="W2849" s="10">
        <f>IFERROR(VLOOKUP(V2849,Curr!$B$2:$C$13,2,FALSE),0)</f>
        <v>11</v>
      </c>
      <c r="X2849" s="11">
        <f t="shared" si="429"/>
        <v>0</v>
      </c>
      <c r="Y2849" s="14">
        <f t="shared" si="430"/>
        <v>0</v>
      </c>
      <c r="Z2849" s="11">
        <f t="shared" si="431"/>
        <v>0</v>
      </c>
      <c r="AA2849" s="4" t="s">
        <v>1</v>
      </c>
      <c r="AB2849" s="10">
        <f>IFERROR(VLOOKUP(AA2849,Curr!$B$2:$C$13,2,FALSE),0)</f>
        <v>11</v>
      </c>
      <c r="AC2849" s="11">
        <f t="shared" si="432"/>
        <v>0</v>
      </c>
      <c r="AD2849" s="11">
        <f t="shared" si="433"/>
        <v>0</v>
      </c>
      <c r="AE2849" s="12">
        <f t="shared" si="434"/>
        <v>0</v>
      </c>
      <c r="AF2849"/>
      <c r="AG2849"/>
      <c r="AH2849"/>
      <c r="AI2849"/>
      <c r="AJ2849"/>
    </row>
    <row r="2850" spans="2:36" x14ac:dyDescent="0.25">
      <c r="B2850" s="2" t="s">
        <v>998</v>
      </c>
      <c r="C2850"/>
      <c r="D2850" s="1" t="s">
        <v>1733</v>
      </c>
      <c r="E2850"/>
      <c r="F2850"/>
      <c r="G2850"/>
      <c r="H2850"/>
      <c r="I2850"/>
      <c r="J2850" s="1" t="s">
        <v>4573</v>
      </c>
      <c r="K2850"/>
      <c r="L2850"/>
      <c r="M2850"/>
      <c r="N2850"/>
      <c r="O2850"/>
      <c r="P2850"/>
      <c r="Q2850" s="13">
        <v>0</v>
      </c>
      <c r="R2850" s="13">
        <v>0</v>
      </c>
      <c r="S2850" s="11">
        <f t="shared" si="427"/>
        <v>0</v>
      </c>
      <c r="T2850" s="5">
        <v>0</v>
      </c>
      <c r="U2850" s="11">
        <f t="shared" si="428"/>
        <v>0</v>
      </c>
      <c r="V2850" s="13" t="s">
        <v>1</v>
      </c>
      <c r="W2850" s="10">
        <f>IFERROR(VLOOKUP(V2850,Curr!$B$2:$C$13,2,FALSE),0)</f>
        <v>11</v>
      </c>
      <c r="X2850" s="11">
        <f t="shared" si="429"/>
        <v>0</v>
      </c>
      <c r="Y2850" s="14">
        <f t="shared" si="430"/>
        <v>0</v>
      </c>
      <c r="Z2850" s="11">
        <f t="shared" si="431"/>
        <v>0</v>
      </c>
      <c r="AA2850" s="4" t="s">
        <v>1</v>
      </c>
      <c r="AB2850" s="10">
        <f>IFERROR(VLOOKUP(AA2850,Curr!$B$2:$C$13,2,FALSE),0)</f>
        <v>11</v>
      </c>
      <c r="AC2850" s="11">
        <f t="shared" si="432"/>
        <v>0</v>
      </c>
      <c r="AD2850" s="11">
        <f t="shared" si="433"/>
        <v>0</v>
      </c>
      <c r="AE2850" s="12">
        <f t="shared" si="434"/>
        <v>0</v>
      </c>
      <c r="AF2850"/>
      <c r="AG2850"/>
      <c r="AH2850"/>
      <c r="AI2850"/>
      <c r="AJ2850"/>
    </row>
    <row r="2851" spans="2:36" x14ac:dyDescent="0.25">
      <c r="B2851" s="2" t="s">
        <v>998</v>
      </c>
      <c r="C2851"/>
      <c r="D2851" s="1" t="s">
        <v>1733</v>
      </c>
      <c r="E2851"/>
      <c r="F2851"/>
      <c r="G2851"/>
      <c r="H2851"/>
      <c r="I2851"/>
      <c r="J2851" s="1" t="s">
        <v>4574</v>
      </c>
      <c r="K2851"/>
      <c r="L2851"/>
      <c r="M2851"/>
      <c r="N2851"/>
      <c r="O2851"/>
      <c r="P2851"/>
      <c r="Q2851" s="13">
        <v>0</v>
      </c>
      <c r="R2851" s="13">
        <v>0</v>
      </c>
      <c r="S2851" s="11">
        <f t="shared" si="427"/>
        <v>0</v>
      </c>
      <c r="T2851" s="5">
        <v>0</v>
      </c>
      <c r="U2851" s="11">
        <f t="shared" si="428"/>
        <v>0</v>
      </c>
      <c r="V2851" s="13" t="s">
        <v>1</v>
      </c>
      <c r="W2851" s="10">
        <f>IFERROR(VLOOKUP(V2851,Curr!$B$2:$C$13,2,FALSE),0)</f>
        <v>11</v>
      </c>
      <c r="X2851" s="11">
        <f t="shared" si="429"/>
        <v>0</v>
      </c>
      <c r="Y2851" s="14">
        <f t="shared" si="430"/>
        <v>0</v>
      </c>
      <c r="Z2851" s="11">
        <f t="shared" si="431"/>
        <v>0</v>
      </c>
      <c r="AA2851" s="4" t="s">
        <v>1</v>
      </c>
      <c r="AB2851" s="10">
        <f>IFERROR(VLOOKUP(AA2851,Curr!$B$2:$C$13,2,FALSE),0)</f>
        <v>11</v>
      </c>
      <c r="AC2851" s="11">
        <f t="shared" si="432"/>
        <v>0</v>
      </c>
      <c r="AD2851" s="11">
        <f t="shared" si="433"/>
        <v>0</v>
      </c>
      <c r="AE2851" s="12">
        <f t="shared" si="434"/>
        <v>0</v>
      </c>
      <c r="AF2851"/>
      <c r="AG2851"/>
      <c r="AH2851"/>
      <c r="AI2851"/>
      <c r="AJ2851"/>
    </row>
    <row r="2852" spans="2:36" x14ac:dyDescent="0.25">
      <c r="B2852" s="2" t="s">
        <v>998</v>
      </c>
      <c r="C2852"/>
      <c r="D2852" s="1" t="s">
        <v>1733</v>
      </c>
      <c r="E2852"/>
      <c r="F2852"/>
      <c r="G2852"/>
      <c r="H2852"/>
      <c r="I2852"/>
      <c r="J2852" s="1" t="s">
        <v>4575</v>
      </c>
      <c r="K2852"/>
      <c r="L2852"/>
      <c r="M2852"/>
      <c r="N2852"/>
      <c r="O2852"/>
      <c r="P2852"/>
      <c r="Q2852" s="13">
        <v>0</v>
      </c>
      <c r="R2852" s="13">
        <v>0</v>
      </c>
      <c r="S2852" s="11">
        <f t="shared" si="427"/>
        <v>0</v>
      </c>
      <c r="T2852" s="5">
        <v>0</v>
      </c>
      <c r="U2852" s="11">
        <f t="shared" si="428"/>
        <v>0</v>
      </c>
      <c r="V2852" s="13" t="s">
        <v>1</v>
      </c>
      <c r="W2852" s="10">
        <f>IFERROR(VLOOKUP(V2852,Curr!$B$2:$C$13,2,FALSE),0)</f>
        <v>11</v>
      </c>
      <c r="X2852" s="11">
        <f t="shared" si="429"/>
        <v>0</v>
      </c>
      <c r="Y2852" s="14">
        <f t="shared" si="430"/>
        <v>0</v>
      </c>
      <c r="Z2852" s="11">
        <f t="shared" si="431"/>
        <v>0</v>
      </c>
      <c r="AA2852" s="4" t="s">
        <v>1</v>
      </c>
      <c r="AB2852" s="10">
        <f>IFERROR(VLOOKUP(AA2852,Curr!$B$2:$C$13,2,FALSE),0)</f>
        <v>11</v>
      </c>
      <c r="AC2852" s="11">
        <f t="shared" si="432"/>
        <v>0</v>
      </c>
      <c r="AD2852" s="11">
        <f t="shared" si="433"/>
        <v>0</v>
      </c>
      <c r="AE2852" s="12">
        <f t="shared" si="434"/>
        <v>0</v>
      </c>
      <c r="AF2852"/>
      <c r="AG2852"/>
      <c r="AH2852"/>
      <c r="AI2852"/>
      <c r="AJ2852"/>
    </row>
    <row r="2853" spans="2:36" x14ac:dyDescent="0.25">
      <c r="B2853" s="2" t="s">
        <v>998</v>
      </c>
      <c r="C2853"/>
      <c r="D2853" s="1" t="s">
        <v>1733</v>
      </c>
      <c r="E2853"/>
      <c r="F2853"/>
      <c r="G2853"/>
      <c r="H2853"/>
      <c r="I2853"/>
      <c r="J2853" s="1" t="s">
        <v>4576</v>
      </c>
      <c r="K2853"/>
      <c r="L2853"/>
      <c r="M2853"/>
      <c r="N2853"/>
      <c r="O2853"/>
      <c r="P2853"/>
      <c r="Q2853" s="13">
        <v>0</v>
      </c>
      <c r="R2853" s="13">
        <v>0</v>
      </c>
      <c r="S2853" s="11">
        <f t="shared" si="427"/>
        <v>0</v>
      </c>
      <c r="T2853" s="5">
        <v>0</v>
      </c>
      <c r="U2853" s="11">
        <f t="shared" si="428"/>
        <v>0</v>
      </c>
      <c r="V2853" s="13" t="s">
        <v>1</v>
      </c>
      <c r="W2853" s="10">
        <f>IFERROR(VLOOKUP(V2853,Curr!$B$2:$C$13,2,FALSE),0)</f>
        <v>11</v>
      </c>
      <c r="X2853" s="11">
        <f t="shared" si="429"/>
        <v>0</v>
      </c>
      <c r="Y2853" s="14">
        <f t="shared" si="430"/>
        <v>0</v>
      </c>
      <c r="Z2853" s="11">
        <f t="shared" si="431"/>
        <v>0</v>
      </c>
      <c r="AA2853" s="4" t="s">
        <v>1</v>
      </c>
      <c r="AB2853" s="10">
        <f>IFERROR(VLOOKUP(AA2853,Curr!$B$2:$C$13,2,FALSE),0)</f>
        <v>11</v>
      </c>
      <c r="AC2853" s="11">
        <f t="shared" si="432"/>
        <v>0</v>
      </c>
      <c r="AD2853" s="11">
        <f t="shared" si="433"/>
        <v>0</v>
      </c>
      <c r="AE2853" s="12">
        <f t="shared" si="434"/>
        <v>0</v>
      </c>
      <c r="AF2853"/>
      <c r="AG2853"/>
      <c r="AH2853"/>
      <c r="AI2853"/>
      <c r="AJ2853"/>
    </row>
    <row r="2854" spans="2:36" x14ac:dyDescent="0.25">
      <c r="B2854" s="2" t="s">
        <v>998</v>
      </c>
      <c r="C2854"/>
      <c r="D2854" s="1" t="s">
        <v>1733</v>
      </c>
      <c r="E2854"/>
      <c r="F2854"/>
      <c r="G2854"/>
      <c r="H2854"/>
      <c r="I2854"/>
      <c r="J2854" s="1" t="s">
        <v>4577</v>
      </c>
      <c r="K2854"/>
      <c r="L2854"/>
      <c r="M2854"/>
      <c r="N2854"/>
      <c r="O2854"/>
      <c r="P2854"/>
      <c r="Q2854" s="13">
        <v>0</v>
      </c>
      <c r="R2854" s="13">
        <v>0</v>
      </c>
      <c r="S2854" s="11">
        <f t="shared" si="427"/>
        <v>0</v>
      </c>
      <c r="T2854" s="5">
        <v>0</v>
      </c>
      <c r="U2854" s="11">
        <f t="shared" si="428"/>
        <v>0</v>
      </c>
      <c r="V2854" s="13" t="s">
        <v>1</v>
      </c>
      <c r="W2854" s="10">
        <f>IFERROR(VLOOKUP(V2854,Curr!$B$2:$C$13,2,FALSE),0)</f>
        <v>11</v>
      </c>
      <c r="X2854" s="11">
        <f t="shared" si="429"/>
        <v>0</v>
      </c>
      <c r="Y2854" s="14">
        <f t="shared" si="430"/>
        <v>0</v>
      </c>
      <c r="Z2854" s="11">
        <f t="shared" si="431"/>
        <v>0</v>
      </c>
      <c r="AA2854" s="4" t="s">
        <v>1</v>
      </c>
      <c r="AB2854" s="10">
        <f>IFERROR(VLOOKUP(AA2854,Curr!$B$2:$C$13,2,FALSE),0)</f>
        <v>11</v>
      </c>
      <c r="AC2854" s="11">
        <f t="shared" si="432"/>
        <v>0</v>
      </c>
      <c r="AD2854" s="11">
        <f t="shared" si="433"/>
        <v>0</v>
      </c>
      <c r="AE2854" s="12">
        <f t="shared" si="434"/>
        <v>0</v>
      </c>
      <c r="AF2854"/>
      <c r="AG2854"/>
      <c r="AH2854"/>
      <c r="AI2854"/>
      <c r="AJ2854"/>
    </row>
    <row r="2855" spans="2:36" x14ac:dyDescent="0.25">
      <c r="B2855" s="2" t="s">
        <v>998</v>
      </c>
      <c r="C2855"/>
      <c r="D2855" s="1" t="s">
        <v>1733</v>
      </c>
      <c r="E2855"/>
      <c r="F2855"/>
      <c r="G2855"/>
      <c r="H2855"/>
      <c r="I2855"/>
      <c r="J2855" s="1" t="s">
        <v>4578</v>
      </c>
      <c r="K2855"/>
      <c r="L2855"/>
      <c r="M2855"/>
      <c r="N2855"/>
      <c r="O2855"/>
      <c r="P2855"/>
      <c r="Q2855" s="13">
        <v>0</v>
      </c>
      <c r="R2855" s="13">
        <v>0</v>
      </c>
      <c r="S2855" s="11">
        <f t="shared" si="427"/>
        <v>0</v>
      </c>
      <c r="T2855" s="5">
        <v>0</v>
      </c>
      <c r="U2855" s="11">
        <f t="shared" si="428"/>
        <v>0</v>
      </c>
      <c r="V2855" s="13" t="s">
        <v>1</v>
      </c>
      <c r="W2855" s="10">
        <f>IFERROR(VLOOKUP(V2855,Curr!$B$2:$C$13,2,FALSE),0)</f>
        <v>11</v>
      </c>
      <c r="X2855" s="11">
        <f t="shared" si="429"/>
        <v>0</v>
      </c>
      <c r="Y2855" s="14">
        <f t="shared" si="430"/>
        <v>0</v>
      </c>
      <c r="Z2855" s="11">
        <f t="shared" si="431"/>
        <v>0</v>
      </c>
      <c r="AA2855" s="4" t="s">
        <v>1</v>
      </c>
      <c r="AB2855" s="10">
        <f>IFERROR(VLOOKUP(AA2855,Curr!$B$2:$C$13,2,FALSE),0)</f>
        <v>11</v>
      </c>
      <c r="AC2855" s="11">
        <f t="shared" si="432"/>
        <v>0</v>
      </c>
      <c r="AD2855" s="11">
        <f t="shared" si="433"/>
        <v>0</v>
      </c>
      <c r="AE2855" s="12">
        <f t="shared" si="434"/>
        <v>0</v>
      </c>
      <c r="AF2855"/>
      <c r="AG2855"/>
      <c r="AH2855"/>
      <c r="AI2855"/>
      <c r="AJ2855"/>
    </row>
    <row r="2856" spans="2:36" x14ac:dyDescent="0.25">
      <c r="B2856" s="2" t="s">
        <v>998</v>
      </c>
      <c r="C2856"/>
      <c r="D2856" s="1" t="s">
        <v>1733</v>
      </c>
      <c r="E2856"/>
      <c r="F2856"/>
      <c r="G2856"/>
      <c r="H2856"/>
      <c r="I2856"/>
      <c r="J2856" s="1" t="s">
        <v>4579</v>
      </c>
      <c r="K2856"/>
      <c r="L2856"/>
      <c r="M2856"/>
      <c r="N2856"/>
      <c r="O2856"/>
      <c r="P2856"/>
      <c r="Q2856" s="13">
        <v>0</v>
      </c>
      <c r="R2856" s="13">
        <v>0</v>
      </c>
      <c r="S2856" s="11">
        <f t="shared" si="427"/>
        <v>0</v>
      </c>
      <c r="T2856" s="5">
        <v>0</v>
      </c>
      <c r="U2856" s="11">
        <f t="shared" si="428"/>
        <v>0</v>
      </c>
      <c r="V2856" s="13" t="s">
        <v>1</v>
      </c>
      <c r="W2856" s="10">
        <f>IFERROR(VLOOKUP(V2856,Curr!$B$2:$C$13,2,FALSE),0)</f>
        <v>11</v>
      </c>
      <c r="X2856" s="11">
        <f t="shared" si="429"/>
        <v>0</v>
      </c>
      <c r="Y2856" s="14">
        <f t="shared" si="430"/>
        <v>0</v>
      </c>
      <c r="Z2856" s="11">
        <f t="shared" si="431"/>
        <v>0</v>
      </c>
      <c r="AA2856" s="4" t="s">
        <v>1</v>
      </c>
      <c r="AB2856" s="10">
        <f>IFERROR(VLOOKUP(AA2856,Curr!$B$2:$C$13,2,FALSE),0)</f>
        <v>11</v>
      </c>
      <c r="AC2856" s="11">
        <f t="shared" si="432"/>
        <v>0</v>
      </c>
      <c r="AD2856" s="11">
        <f t="shared" si="433"/>
        <v>0</v>
      </c>
      <c r="AE2856" s="12">
        <f t="shared" si="434"/>
        <v>0</v>
      </c>
      <c r="AF2856"/>
      <c r="AG2856"/>
      <c r="AH2856"/>
      <c r="AI2856"/>
      <c r="AJ2856"/>
    </row>
    <row r="2857" spans="2:36" x14ac:dyDescent="0.25">
      <c r="B2857" s="2" t="s">
        <v>998</v>
      </c>
      <c r="C2857"/>
      <c r="D2857" s="1" t="s">
        <v>1733</v>
      </c>
      <c r="E2857"/>
      <c r="F2857"/>
      <c r="G2857"/>
      <c r="H2857"/>
      <c r="I2857"/>
      <c r="J2857" s="1" t="s">
        <v>4580</v>
      </c>
      <c r="K2857"/>
      <c r="L2857"/>
      <c r="M2857"/>
      <c r="N2857"/>
      <c r="O2857"/>
      <c r="P2857"/>
      <c r="Q2857" s="13">
        <v>0</v>
      </c>
      <c r="R2857" s="13">
        <v>0</v>
      </c>
      <c r="S2857" s="11">
        <f t="shared" si="427"/>
        <v>0</v>
      </c>
      <c r="T2857" s="5">
        <v>0</v>
      </c>
      <c r="U2857" s="11">
        <f t="shared" si="428"/>
        <v>0</v>
      </c>
      <c r="V2857" s="13" t="s">
        <v>1</v>
      </c>
      <c r="W2857" s="10">
        <f>IFERROR(VLOOKUP(V2857,Curr!$B$2:$C$13,2,FALSE),0)</f>
        <v>11</v>
      </c>
      <c r="X2857" s="11">
        <f t="shared" si="429"/>
        <v>0</v>
      </c>
      <c r="Y2857" s="14">
        <f t="shared" si="430"/>
        <v>0</v>
      </c>
      <c r="Z2857" s="11">
        <f t="shared" si="431"/>
        <v>0</v>
      </c>
      <c r="AA2857" s="4" t="s">
        <v>1</v>
      </c>
      <c r="AB2857" s="10">
        <f>IFERROR(VLOOKUP(AA2857,Curr!$B$2:$C$13,2,FALSE),0)</f>
        <v>11</v>
      </c>
      <c r="AC2857" s="11">
        <f t="shared" si="432"/>
        <v>0</v>
      </c>
      <c r="AD2857" s="11">
        <f t="shared" si="433"/>
        <v>0</v>
      </c>
      <c r="AE2857" s="12">
        <f t="shared" si="434"/>
        <v>0</v>
      </c>
      <c r="AF2857"/>
      <c r="AG2857"/>
      <c r="AH2857"/>
      <c r="AI2857"/>
      <c r="AJ2857"/>
    </row>
    <row r="2858" spans="2:36" x14ac:dyDescent="0.25">
      <c r="B2858" s="2" t="s">
        <v>998</v>
      </c>
      <c r="C2858"/>
      <c r="D2858" s="1" t="s">
        <v>1733</v>
      </c>
      <c r="E2858"/>
      <c r="F2858"/>
      <c r="G2858"/>
      <c r="H2858"/>
      <c r="I2858"/>
      <c r="J2858" s="1" t="s">
        <v>4581</v>
      </c>
      <c r="K2858"/>
      <c r="L2858"/>
      <c r="M2858"/>
      <c r="N2858"/>
      <c r="O2858"/>
      <c r="P2858"/>
      <c r="Q2858" s="13">
        <v>0</v>
      </c>
      <c r="R2858" s="13">
        <v>0</v>
      </c>
      <c r="S2858" s="11">
        <f t="shared" si="427"/>
        <v>0</v>
      </c>
      <c r="T2858" s="5">
        <v>0</v>
      </c>
      <c r="U2858" s="11">
        <f t="shared" si="428"/>
        <v>0</v>
      </c>
      <c r="V2858" s="13" t="s">
        <v>1</v>
      </c>
      <c r="W2858" s="10">
        <f>IFERROR(VLOOKUP(V2858,Curr!$B$2:$C$13,2,FALSE),0)</f>
        <v>11</v>
      </c>
      <c r="X2858" s="11">
        <f t="shared" si="429"/>
        <v>0</v>
      </c>
      <c r="Y2858" s="14">
        <f t="shared" si="430"/>
        <v>0</v>
      </c>
      <c r="Z2858" s="11">
        <f t="shared" si="431"/>
        <v>0</v>
      </c>
      <c r="AA2858" s="4" t="s">
        <v>1</v>
      </c>
      <c r="AB2858" s="10">
        <f>IFERROR(VLOOKUP(AA2858,Curr!$B$2:$C$13,2,FALSE),0)</f>
        <v>11</v>
      </c>
      <c r="AC2858" s="11">
        <f t="shared" si="432"/>
        <v>0</v>
      </c>
      <c r="AD2858" s="11">
        <f t="shared" si="433"/>
        <v>0</v>
      </c>
      <c r="AE2858" s="12">
        <f t="shared" si="434"/>
        <v>0</v>
      </c>
      <c r="AF2858"/>
      <c r="AG2858"/>
      <c r="AH2858"/>
      <c r="AI2858"/>
      <c r="AJ2858"/>
    </row>
    <row r="2859" spans="2:36" x14ac:dyDescent="0.25">
      <c r="B2859" s="2" t="s">
        <v>998</v>
      </c>
      <c r="C2859"/>
      <c r="D2859" s="1" t="s">
        <v>1733</v>
      </c>
      <c r="E2859"/>
      <c r="F2859"/>
      <c r="G2859"/>
      <c r="H2859"/>
      <c r="I2859"/>
      <c r="J2859" s="1" t="s">
        <v>4582</v>
      </c>
      <c r="K2859"/>
      <c r="L2859"/>
      <c r="M2859"/>
      <c r="N2859"/>
      <c r="O2859"/>
      <c r="P2859"/>
      <c r="Q2859" s="13">
        <v>0</v>
      </c>
      <c r="R2859" s="13">
        <v>0</v>
      </c>
      <c r="S2859" s="11">
        <f t="shared" si="427"/>
        <v>0</v>
      </c>
      <c r="T2859" s="5">
        <v>0</v>
      </c>
      <c r="U2859" s="11">
        <f t="shared" si="428"/>
        <v>0</v>
      </c>
      <c r="V2859" s="13" t="s">
        <v>1</v>
      </c>
      <c r="W2859" s="10">
        <f>IFERROR(VLOOKUP(V2859,Curr!$B$2:$C$13,2,FALSE),0)</f>
        <v>11</v>
      </c>
      <c r="X2859" s="11">
        <f t="shared" si="429"/>
        <v>0</v>
      </c>
      <c r="Y2859" s="14">
        <f t="shared" si="430"/>
        <v>0</v>
      </c>
      <c r="Z2859" s="11">
        <f t="shared" si="431"/>
        <v>0</v>
      </c>
      <c r="AA2859" s="4" t="s">
        <v>1</v>
      </c>
      <c r="AB2859" s="10">
        <f>IFERROR(VLOOKUP(AA2859,Curr!$B$2:$C$13,2,FALSE),0)</f>
        <v>11</v>
      </c>
      <c r="AC2859" s="11">
        <f t="shared" si="432"/>
        <v>0</v>
      </c>
      <c r="AD2859" s="11">
        <f t="shared" si="433"/>
        <v>0</v>
      </c>
      <c r="AE2859" s="12">
        <f t="shared" si="434"/>
        <v>0</v>
      </c>
      <c r="AF2859"/>
      <c r="AG2859"/>
      <c r="AH2859"/>
      <c r="AI2859"/>
      <c r="AJ2859"/>
    </row>
    <row r="2860" spans="2:36" x14ac:dyDescent="0.25">
      <c r="B2860" s="2" t="s">
        <v>998</v>
      </c>
      <c r="C2860"/>
      <c r="D2860" s="1" t="s">
        <v>1733</v>
      </c>
      <c r="E2860"/>
      <c r="F2860"/>
      <c r="G2860"/>
      <c r="H2860"/>
      <c r="I2860"/>
      <c r="J2860" s="1" t="s">
        <v>4583</v>
      </c>
      <c r="K2860"/>
      <c r="L2860"/>
      <c r="M2860"/>
      <c r="N2860"/>
      <c r="O2860"/>
      <c r="P2860"/>
      <c r="Q2860" s="13">
        <v>0</v>
      </c>
      <c r="R2860" s="13">
        <v>0</v>
      </c>
      <c r="S2860" s="11">
        <f t="shared" si="427"/>
        <v>0</v>
      </c>
      <c r="T2860" s="5">
        <v>0</v>
      </c>
      <c r="U2860" s="11">
        <f t="shared" si="428"/>
        <v>0</v>
      </c>
      <c r="V2860" s="13" t="s">
        <v>1</v>
      </c>
      <c r="W2860" s="10">
        <f>IFERROR(VLOOKUP(V2860,Curr!$B$2:$C$13,2,FALSE),0)</f>
        <v>11</v>
      </c>
      <c r="X2860" s="11">
        <f t="shared" si="429"/>
        <v>0</v>
      </c>
      <c r="Y2860" s="14">
        <f t="shared" si="430"/>
        <v>0</v>
      </c>
      <c r="Z2860" s="11">
        <f t="shared" si="431"/>
        <v>0</v>
      </c>
      <c r="AA2860" s="4" t="s">
        <v>1</v>
      </c>
      <c r="AB2860" s="10">
        <f>IFERROR(VLOOKUP(AA2860,Curr!$B$2:$C$13,2,FALSE),0)</f>
        <v>11</v>
      </c>
      <c r="AC2860" s="11">
        <f t="shared" si="432"/>
        <v>0</v>
      </c>
      <c r="AD2860" s="11">
        <f t="shared" si="433"/>
        <v>0</v>
      </c>
      <c r="AE2860" s="12">
        <f t="shared" si="434"/>
        <v>0</v>
      </c>
      <c r="AF2860"/>
      <c r="AG2860"/>
      <c r="AH2860"/>
      <c r="AI2860"/>
      <c r="AJ2860"/>
    </row>
    <row r="2861" spans="2:36" x14ac:dyDescent="0.25">
      <c r="B2861" s="2" t="s">
        <v>998</v>
      </c>
      <c r="C2861"/>
      <c r="D2861" s="1" t="s">
        <v>1733</v>
      </c>
      <c r="E2861"/>
      <c r="F2861"/>
      <c r="G2861"/>
      <c r="H2861"/>
      <c r="I2861"/>
      <c r="J2861" s="1" t="s">
        <v>4584</v>
      </c>
      <c r="K2861"/>
      <c r="L2861"/>
      <c r="M2861"/>
      <c r="N2861"/>
      <c r="O2861"/>
      <c r="P2861"/>
      <c r="Q2861" s="13">
        <v>0</v>
      </c>
      <c r="R2861" s="13">
        <v>0</v>
      </c>
      <c r="S2861" s="11">
        <f t="shared" si="427"/>
        <v>0</v>
      </c>
      <c r="T2861" s="5">
        <v>0</v>
      </c>
      <c r="U2861" s="11">
        <f t="shared" si="428"/>
        <v>0</v>
      </c>
      <c r="V2861" s="13" t="s">
        <v>1</v>
      </c>
      <c r="W2861" s="10">
        <f>IFERROR(VLOOKUP(V2861,Curr!$B$2:$C$13,2,FALSE),0)</f>
        <v>11</v>
      </c>
      <c r="X2861" s="11">
        <f t="shared" si="429"/>
        <v>0</v>
      </c>
      <c r="Y2861" s="14">
        <f t="shared" si="430"/>
        <v>0</v>
      </c>
      <c r="Z2861" s="11">
        <f t="shared" si="431"/>
        <v>0</v>
      </c>
      <c r="AA2861" s="4" t="s">
        <v>1</v>
      </c>
      <c r="AB2861" s="10">
        <f>IFERROR(VLOOKUP(AA2861,Curr!$B$2:$C$13,2,FALSE),0)</f>
        <v>11</v>
      </c>
      <c r="AC2861" s="11">
        <f t="shared" si="432"/>
        <v>0</v>
      </c>
      <c r="AD2861" s="11">
        <f t="shared" si="433"/>
        <v>0</v>
      </c>
      <c r="AE2861" s="12">
        <f t="shared" si="434"/>
        <v>0</v>
      </c>
      <c r="AF2861"/>
      <c r="AG2861"/>
      <c r="AH2861"/>
      <c r="AI2861"/>
      <c r="AJ2861"/>
    </row>
    <row r="2862" spans="2:36" x14ac:dyDescent="0.25">
      <c r="B2862" s="2" t="s">
        <v>998</v>
      </c>
      <c r="C2862"/>
      <c r="D2862" s="1" t="s">
        <v>1733</v>
      </c>
      <c r="E2862"/>
      <c r="F2862"/>
      <c r="G2862"/>
      <c r="H2862"/>
      <c r="I2862"/>
      <c r="J2862" s="1" t="s">
        <v>4585</v>
      </c>
      <c r="K2862"/>
      <c r="L2862"/>
      <c r="M2862"/>
      <c r="N2862"/>
      <c r="O2862"/>
      <c r="P2862"/>
      <c r="Q2862" s="13">
        <v>0</v>
      </c>
      <c r="R2862" s="13">
        <v>0</v>
      </c>
      <c r="S2862" s="11">
        <f t="shared" si="427"/>
        <v>0</v>
      </c>
      <c r="T2862" s="5">
        <v>0</v>
      </c>
      <c r="U2862" s="11">
        <f t="shared" si="428"/>
        <v>0</v>
      </c>
      <c r="V2862" s="13" t="s">
        <v>1</v>
      </c>
      <c r="W2862" s="10">
        <f>IFERROR(VLOOKUP(V2862,Curr!$B$2:$C$13,2,FALSE),0)</f>
        <v>11</v>
      </c>
      <c r="X2862" s="11">
        <f t="shared" si="429"/>
        <v>0</v>
      </c>
      <c r="Y2862" s="14">
        <f t="shared" si="430"/>
        <v>0</v>
      </c>
      <c r="Z2862" s="11">
        <f t="shared" si="431"/>
        <v>0</v>
      </c>
      <c r="AA2862" s="4" t="s">
        <v>1</v>
      </c>
      <c r="AB2862" s="10">
        <f>IFERROR(VLOOKUP(AA2862,Curr!$B$2:$C$13,2,FALSE),0)</f>
        <v>11</v>
      </c>
      <c r="AC2862" s="11">
        <f t="shared" si="432"/>
        <v>0</v>
      </c>
      <c r="AD2862" s="11">
        <f t="shared" si="433"/>
        <v>0</v>
      </c>
      <c r="AE2862" s="12">
        <f t="shared" si="434"/>
        <v>0</v>
      </c>
      <c r="AF2862"/>
      <c r="AG2862"/>
      <c r="AH2862"/>
      <c r="AI2862"/>
      <c r="AJ2862"/>
    </row>
    <row r="2863" spans="2:36" x14ac:dyDescent="0.25">
      <c r="B2863" s="2" t="s">
        <v>998</v>
      </c>
      <c r="C2863"/>
      <c r="D2863" s="1" t="s">
        <v>1733</v>
      </c>
      <c r="E2863"/>
      <c r="F2863"/>
      <c r="G2863"/>
      <c r="H2863"/>
      <c r="I2863"/>
      <c r="J2863" s="1" t="s">
        <v>4586</v>
      </c>
      <c r="K2863"/>
      <c r="L2863"/>
      <c r="M2863"/>
      <c r="N2863"/>
      <c r="O2863"/>
      <c r="P2863"/>
      <c r="Q2863" s="13">
        <v>0</v>
      </c>
      <c r="R2863" s="13">
        <v>0</v>
      </c>
      <c r="S2863" s="11">
        <f t="shared" si="427"/>
        <v>0</v>
      </c>
      <c r="T2863" s="5">
        <v>0</v>
      </c>
      <c r="U2863" s="11">
        <f t="shared" si="428"/>
        <v>0</v>
      </c>
      <c r="V2863" s="13" t="s">
        <v>1</v>
      </c>
      <c r="W2863" s="10">
        <f>IFERROR(VLOOKUP(V2863,Curr!$B$2:$C$13,2,FALSE),0)</f>
        <v>11</v>
      </c>
      <c r="X2863" s="11">
        <f t="shared" si="429"/>
        <v>0</v>
      </c>
      <c r="Y2863" s="14">
        <f t="shared" si="430"/>
        <v>0</v>
      </c>
      <c r="Z2863" s="11">
        <f t="shared" si="431"/>
        <v>0</v>
      </c>
      <c r="AA2863" s="4" t="s">
        <v>1</v>
      </c>
      <c r="AB2863" s="10">
        <f>IFERROR(VLOOKUP(AA2863,Curr!$B$2:$C$13,2,FALSE),0)</f>
        <v>11</v>
      </c>
      <c r="AC2863" s="11">
        <f t="shared" si="432"/>
        <v>0</v>
      </c>
      <c r="AD2863" s="11">
        <f t="shared" si="433"/>
        <v>0</v>
      </c>
      <c r="AE2863" s="12">
        <f t="shared" si="434"/>
        <v>0</v>
      </c>
      <c r="AF2863"/>
      <c r="AG2863"/>
      <c r="AH2863"/>
      <c r="AI2863"/>
      <c r="AJ2863"/>
    </row>
    <row r="2864" spans="2:36" x14ac:dyDescent="0.25">
      <c r="B2864" s="2" t="s">
        <v>998</v>
      </c>
      <c r="C2864"/>
      <c r="D2864" s="1" t="s">
        <v>1733</v>
      </c>
      <c r="E2864"/>
      <c r="F2864"/>
      <c r="G2864"/>
      <c r="H2864"/>
      <c r="I2864"/>
      <c r="J2864" s="1" t="s">
        <v>4587</v>
      </c>
      <c r="K2864"/>
      <c r="L2864"/>
      <c r="M2864"/>
      <c r="N2864"/>
      <c r="O2864"/>
      <c r="P2864"/>
      <c r="Q2864" s="13">
        <v>0</v>
      </c>
      <c r="R2864" s="13">
        <v>0</v>
      </c>
      <c r="S2864" s="11">
        <f t="shared" si="427"/>
        <v>0</v>
      </c>
      <c r="T2864" s="5">
        <v>0</v>
      </c>
      <c r="U2864" s="11">
        <f t="shared" si="428"/>
        <v>0</v>
      </c>
      <c r="V2864" s="13" t="s">
        <v>1</v>
      </c>
      <c r="W2864" s="10">
        <f>IFERROR(VLOOKUP(V2864,Curr!$B$2:$C$13,2,FALSE),0)</f>
        <v>11</v>
      </c>
      <c r="X2864" s="11">
        <f t="shared" si="429"/>
        <v>0</v>
      </c>
      <c r="Y2864" s="14">
        <f t="shared" si="430"/>
        <v>0</v>
      </c>
      <c r="Z2864" s="11">
        <f t="shared" si="431"/>
        <v>0</v>
      </c>
      <c r="AA2864" s="4" t="s">
        <v>1</v>
      </c>
      <c r="AB2864" s="10">
        <f>IFERROR(VLOOKUP(AA2864,Curr!$B$2:$C$13,2,FALSE),0)</f>
        <v>11</v>
      </c>
      <c r="AC2864" s="11">
        <f t="shared" si="432"/>
        <v>0</v>
      </c>
      <c r="AD2864" s="11">
        <f t="shared" si="433"/>
        <v>0</v>
      </c>
      <c r="AE2864" s="12">
        <f t="shared" si="434"/>
        <v>0</v>
      </c>
      <c r="AF2864"/>
      <c r="AG2864"/>
      <c r="AH2864"/>
      <c r="AI2864"/>
      <c r="AJ2864"/>
    </row>
    <row r="2865" spans="2:36" x14ac:dyDescent="0.25">
      <c r="B2865" s="2" t="s">
        <v>998</v>
      </c>
      <c r="C2865"/>
      <c r="D2865" s="1" t="s">
        <v>1733</v>
      </c>
      <c r="E2865"/>
      <c r="F2865"/>
      <c r="G2865"/>
      <c r="H2865"/>
      <c r="I2865"/>
      <c r="J2865" s="1" t="s">
        <v>4588</v>
      </c>
      <c r="K2865"/>
      <c r="L2865"/>
      <c r="M2865"/>
      <c r="N2865"/>
      <c r="O2865"/>
      <c r="P2865"/>
      <c r="Q2865" s="13">
        <v>0</v>
      </c>
      <c r="R2865" s="13">
        <v>0</v>
      </c>
      <c r="S2865" s="11">
        <f t="shared" ref="S2865:S2928" si="435">+Q2865*R2865</f>
        <v>0</v>
      </c>
      <c r="T2865" s="5">
        <v>0</v>
      </c>
      <c r="U2865" s="11">
        <f t="shared" ref="U2865:U2928" si="436">S2865*(1-T2865)</f>
        <v>0</v>
      </c>
      <c r="V2865" s="13" t="s">
        <v>1</v>
      </c>
      <c r="W2865" s="10">
        <f>IFERROR(VLOOKUP(V2865,Curr!$B$2:$C$13,2,FALSE),0)</f>
        <v>11</v>
      </c>
      <c r="X2865" s="11">
        <f t="shared" ref="X2865:X2928" si="437">U2865*W2865</f>
        <v>0</v>
      </c>
      <c r="Y2865" s="14">
        <f t="shared" ref="Y2865:Y2928" si="438">Q2865</f>
        <v>0</v>
      </c>
      <c r="Z2865" s="11">
        <f t="shared" ref="Z2865:Z2928" si="439">+Y2865*R2865</f>
        <v>0</v>
      </c>
      <c r="AA2865" s="4" t="s">
        <v>1</v>
      </c>
      <c r="AB2865" s="10">
        <f>IFERROR(VLOOKUP(AA2865,Curr!$B$2:$C$13,2,FALSE),0)</f>
        <v>11</v>
      </c>
      <c r="AC2865" s="11">
        <f t="shared" ref="AC2865:AC2928" si="440">+Y2865*AB2865*R2865</f>
        <v>0</v>
      </c>
      <c r="AD2865" s="11">
        <f t="shared" ref="AD2865:AD2928" si="441">+AC2865-X2865</f>
        <v>0</v>
      </c>
      <c r="AE2865" s="12">
        <f t="shared" ref="AE2865:AE2928" si="442">IFERROR(AD2865/AC2865,0)</f>
        <v>0</v>
      </c>
      <c r="AF2865"/>
      <c r="AG2865"/>
      <c r="AH2865"/>
      <c r="AI2865"/>
      <c r="AJ2865"/>
    </row>
    <row r="2866" spans="2:36" x14ac:dyDescent="0.25">
      <c r="B2866" s="2" t="s">
        <v>998</v>
      </c>
      <c r="C2866"/>
      <c r="D2866" s="1" t="s">
        <v>1733</v>
      </c>
      <c r="E2866"/>
      <c r="F2866"/>
      <c r="G2866"/>
      <c r="H2866"/>
      <c r="I2866"/>
      <c r="J2866" s="1" t="s">
        <v>4589</v>
      </c>
      <c r="K2866"/>
      <c r="L2866"/>
      <c r="M2866"/>
      <c r="N2866"/>
      <c r="O2866"/>
      <c r="P2866"/>
      <c r="Q2866" s="13">
        <v>0</v>
      </c>
      <c r="R2866" s="13">
        <v>0</v>
      </c>
      <c r="S2866" s="11">
        <f t="shared" si="435"/>
        <v>0</v>
      </c>
      <c r="T2866" s="5">
        <v>0</v>
      </c>
      <c r="U2866" s="11">
        <f t="shared" si="436"/>
        <v>0</v>
      </c>
      <c r="V2866" s="13" t="s">
        <v>1</v>
      </c>
      <c r="W2866" s="10">
        <f>IFERROR(VLOOKUP(V2866,Curr!$B$2:$C$13,2,FALSE),0)</f>
        <v>11</v>
      </c>
      <c r="X2866" s="11">
        <f t="shared" si="437"/>
        <v>0</v>
      </c>
      <c r="Y2866" s="14">
        <f t="shared" si="438"/>
        <v>0</v>
      </c>
      <c r="Z2866" s="11">
        <f t="shared" si="439"/>
        <v>0</v>
      </c>
      <c r="AA2866" s="4" t="s">
        <v>1</v>
      </c>
      <c r="AB2866" s="10">
        <f>IFERROR(VLOOKUP(AA2866,Curr!$B$2:$C$13,2,FALSE),0)</f>
        <v>11</v>
      </c>
      <c r="AC2866" s="11">
        <f t="shared" si="440"/>
        <v>0</v>
      </c>
      <c r="AD2866" s="11">
        <f t="shared" si="441"/>
        <v>0</v>
      </c>
      <c r="AE2866" s="12">
        <f t="shared" si="442"/>
        <v>0</v>
      </c>
      <c r="AF2866"/>
      <c r="AG2866"/>
      <c r="AH2866"/>
      <c r="AI2866"/>
      <c r="AJ2866"/>
    </row>
    <row r="2867" spans="2:36" x14ac:dyDescent="0.25">
      <c r="B2867" s="2" t="s">
        <v>998</v>
      </c>
      <c r="C2867"/>
      <c r="D2867" s="1" t="s">
        <v>1733</v>
      </c>
      <c r="E2867"/>
      <c r="F2867"/>
      <c r="G2867"/>
      <c r="H2867"/>
      <c r="I2867"/>
      <c r="J2867" s="1" t="s">
        <v>4590</v>
      </c>
      <c r="K2867"/>
      <c r="L2867"/>
      <c r="M2867"/>
      <c r="N2867"/>
      <c r="O2867"/>
      <c r="P2867"/>
      <c r="Q2867" s="13">
        <v>0</v>
      </c>
      <c r="R2867" s="13">
        <v>0</v>
      </c>
      <c r="S2867" s="11">
        <f t="shared" si="435"/>
        <v>0</v>
      </c>
      <c r="T2867" s="5">
        <v>0</v>
      </c>
      <c r="U2867" s="11">
        <f t="shared" si="436"/>
        <v>0</v>
      </c>
      <c r="V2867" s="13" t="s">
        <v>1</v>
      </c>
      <c r="W2867" s="10">
        <f>IFERROR(VLOOKUP(V2867,Curr!$B$2:$C$13,2,FALSE),0)</f>
        <v>11</v>
      </c>
      <c r="X2867" s="11">
        <f t="shared" si="437"/>
        <v>0</v>
      </c>
      <c r="Y2867" s="14">
        <f t="shared" si="438"/>
        <v>0</v>
      </c>
      <c r="Z2867" s="11">
        <f t="shared" si="439"/>
        <v>0</v>
      </c>
      <c r="AA2867" s="4" t="s">
        <v>1</v>
      </c>
      <c r="AB2867" s="10">
        <f>IFERROR(VLOOKUP(AA2867,Curr!$B$2:$C$13,2,FALSE),0)</f>
        <v>11</v>
      </c>
      <c r="AC2867" s="11">
        <f t="shared" si="440"/>
        <v>0</v>
      </c>
      <c r="AD2867" s="11">
        <f t="shared" si="441"/>
        <v>0</v>
      </c>
      <c r="AE2867" s="12">
        <f t="shared" si="442"/>
        <v>0</v>
      </c>
      <c r="AF2867"/>
      <c r="AG2867"/>
      <c r="AH2867"/>
      <c r="AI2867"/>
      <c r="AJ2867"/>
    </row>
    <row r="2868" spans="2:36" x14ac:dyDescent="0.25">
      <c r="B2868" s="2" t="s">
        <v>998</v>
      </c>
      <c r="C2868"/>
      <c r="D2868" s="1" t="s">
        <v>1733</v>
      </c>
      <c r="E2868"/>
      <c r="F2868"/>
      <c r="G2868"/>
      <c r="H2868"/>
      <c r="I2868"/>
      <c r="J2868" s="1" t="s">
        <v>4591</v>
      </c>
      <c r="K2868"/>
      <c r="L2868"/>
      <c r="M2868"/>
      <c r="N2868"/>
      <c r="O2868"/>
      <c r="P2868"/>
      <c r="Q2868" s="13">
        <v>0</v>
      </c>
      <c r="R2868" s="13">
        <v>0</v>
      </c>
      <c r="S2868" s="11">
        <f t="shared" si="435"/>
        <v>0</v>
      </c>
      <c r="T2868" s="5">
        <v>0</v>
      </c>
      <c r="U2868" s="11">
        <f t="shared" si="436"/>
        <v>0</v>
      </c>
      <c r="V2868" s="13" t="s">
        <v>1</v>
      </c>
      <c r="W2868" s="10">
        <f>IFERROR(VLOOKUP(V2868,Curr!$B$2:$C$13,2,FALSE),0)</f>
        <v>11</v>
      </c>
      <c r="X2868" s="11">
        <f t="shared" si="437"/>
        <v>0</v>
      </c>
      <c r="Y2868" s="14">
        <f t="shared" si="438"/>
        <v>0</v>
      </c>
      <c r="Z2868" s="11">
        <f t="shared" si="439"/>
        <v>0</v>
      </c>
      <c r="AA2868" s="4" t="s">
        <v>1</v>
      </c>
      <c r="AB2868" s="10">
        <f>IFERROR(VLOOKUP(AA2868,Curr!$B$2:$C$13,2,FALSE),0)</f>
        <v>11</v>
      </c>
      <c r="AC2868" s="11">
        <f t="shared" si="440"/>
        <v>0</v>
      </c>
      <c r="AD2868" s="11">
        <f t="shared" si="441"/>
        <v>0</v>
      </c>
      <c r="AE2868" s="12">
        <f t="shared" si="442"/>
        <v>0</v>
      </c>
      <c r="AF2868"/>
      <c r="AG2868"/>
      <c r="AH2868"/>
      <c r="AI2868"/>
      <c r="AJ2868"/>
    </row>
    <row r="2869" spans="2:36" x14ac:dyDescent="0.25">
      <c r="B2869" s="2" t="s">
        <v>998</v>
      </c>
      <c r="C2869"/>
      <c r="D2869" s="1" t="s">
        <v>1733</v>
      </c>
      <c r="E2869"/>
      <c r="F2869"/>
      <c r="G2869"/>
      <c r="H2869"/>
      <c r="I2869"/>
      <c r="J2869" s="1" t="s">
        <v>4592</v>
      </c>
      <c r="K2869"/>
      <c r="L2869"/>
      <c r="M2869"/>
      <c r="N2869"/>
      <c r="O2869"/>
      <c r="P2869"/>
      <c r="Q2869" s="13">
        <v>0</v>
      </c>
      <c r="R2869" s="13">
        <v>0</v>
      </c>
      <c r="S2869" s="11">
        <f t="shared" si="435"/>
        <v>0</v>
      </c>
      <c r="T2869" s="5">
        <v>0</v>
      </c>
      <c r="U2869" s="11">
        <f t="shared" si="436"/>
        <v>0</v>
      </c>
      <c r="V2869" s="13" t="s">
        <v>1</v>
      </c>
      <c r="W2869" s="10">
        <f>IFERROR(VLOOKUP(V2869,Curr!$B$2:$C$13,2,FALSE),0)</f>
        <v>11</v>
      </c>
      <c r="X2869" s="11">
        <f t="shared" si="437"/>
        <v>0</v>
      </c>
      <c r="Y2869" s="14">
        <f t="shared" si="438"/>
        <v>0</v>
      </c>
      <c r="Z2869" s="11">
        <f t="shared" si="439"/>
        <v>0</v>
      </c>
      <c r="AA2869" s="4" t="s">
        <v>1</v>
      </c>
      <c r="AB2869" s="10">
        <f>IFERROR(VLOOKUP(AA2869,Curr!$B$2:$C$13,2,FALSE),0)</f>
        <v>11</v>
      </c>
      <c r="AC2869" s="11">
        <f t="shared" si="440"/>
        <v>0</v>
      </c>
      <c r="AD2869" s="11">
        <f t="shared" si="441"/>
        <v>0</v>
      </c>
      <c r="AE2869" s="12">
        <f t="shared" si="442"/>
        <v>0</v>
      </c>
      <c r="AF2869"/>
      <c r="AG2869"/>
      <c r="AH2869"/>
      <c r="AI2869"/>
      <c r="AJ2869"/>
    </row>
    <row r="2870" spans="2:36" x14ac:dyDescent="0.25">
      <c r="B2870" s="2" t="s">
        <v>998</v>
      </c>
      <c r="C2870"/>
      <c r="D2870" s="1" t="s">
        <v>1733</v>
      </c>
      <c r="E2870"/>
      <c r="F2870"/>
      <c r="G2870"/>
      <c r="H2870"/>
      <c r="I2870"/>
      <c r="J2870" s="1" t="s">
        <v>4593</v>
      </c>
      <c r="K2870"/>
      <c r="L2870"/>
      <c r="M2870"/>
      <c r="N2870"/>
      <c r="O2870"/>
      <c r="P2870"/>
      <c r="Q2870" s="13">
        <v>0</v>
      </c>
      <c r="R2870" s="13">
        <v>0</v>
      </c>
      <c r="S2870" s="11">
        <f t="shared" si="435"/>
        <v>0</v>
      </c>
      <c r="T2870" s="5">
        <v>0</v>
      </c>
      <c r="U2870" s="11">
        <f t="shared" si="436"/>
        <v>0</v>
      </c>
      <c r="V2870" s="13" t="s">
        <v>1</v>
      </c>
      <c r="W2870" s="10">
        <f>IFERROR(VLOOKUP(V2870,Curr!$B$2:$C$13,2,FALSE),0)</f>
        <v>11</v>
      </c>
      <c r="X2870" s="11">
        <f t="shared" si="437"/>
        <v>0</v>
      </c>
      <c r="Y2870" s="14">
        <f t="shared" si="438"/>
        <v>0</v>
      </c>
      <c r="Z2870" s="11">
        <f t="shared" si="439"/>
        <v>0</v>
      </c>
      <c r="AA2870" s="4" t="s">
        <v>1</v>
      </c>
      <c r="AB2870" s="10">
        <f>IFERROR(VLOOKUP(AA2870,Curr!$B$2:$C$13,2,FALSE),0)</f>
        <v>11</v>
      </c>
      <c r="AC2870" s="11">
        <f t="shared" si="440"/>
        <v>0</v>
      </c>
      <c r="AD2870" s="11">
        <f t="shared" si="441"/>
        <v>0</v>
      </c>
      <c r="AE2870" s="12">
        <f t="shared" si="442"/>
        <v>0</v>
      </c>
      <c r="AF2870"/>
      <c r="AG2870"/>
      <c r="AH2870"/>
      <c r="AI2870"/>
      <c r="AJ2870"/>
    </row>
    <row r="2871" spans="2:36" x14ac:dyDescent="0.25">
      <c r="B2871" s="2" t="s">
        <v>998</v>
      </c>
      <c r="C2871"/>
      <c r="D2871" s="1" t="s">
        <v>1733</v>
      </c>
      <c r="E2871"/>
      <c r="F2871"/>
      <c r="G2871"/>
      <c r="H2871"/>
      <c r="I2871"/>
      <c r="J2871" s="1" t="s">
        <v>4594</v>
      </c>
      <c r="K2871"/>
      <c r="L2871"/>
      <c r="M2871"/>
      <c r="N2871"/>
      <c r="O2871"/>
      <c r="P2871"/>
      <c r="Q2871" s="13">
        <v>0</v>
      </c>
      <c r="R2871" s="13">
        <v>0</v>
      </c>
      <c r="S2871" s="11">
        <f t="shared" si="435"/>
        <v>0</v>
      </c>
      <c r="T2871" s="5">
        <v>0</v>
      </c>
      <c r="U2871" s="11">
        <f t="shared" si="436"/>
        <v>0</v>
      </c>
      <c r="V2871" s="13" t="s">
        <v>1</v>
      </c>
      <c r="W2871" s="10">
        <f>IFERROR(VLOOKUP(V2871,Curr!$B$2:$C$13,2,FALSE),0)</f>
        <v>11</v>
      </c>
      <c r="X2871" s="11">
        <f t="shared" si="437"/>
        <v>0</v>
      </c>
      <c r="Y2871" s="14">
        <f t="shared" si="438"/>
        <v>0</v>
      </c>
      <c r="Z2871" s="11">
        <f t="shared" si="439"/>
        <v>0</v>
      </c>
      <c r="AA2871" s="4" t="s">
        <v>1</v>
      </c>
      <c r="AB2871" s="10">
        <f>IFERROR(VLOOKUP(AA2871,Curr!$B$2:$C$13,2,FALSE),0)</f>
        <v>11</v>
      </c>
      <c r="AC2871" s="11">
        <f t="shared" si="440"/>
        <v>0</v>
      </c>
      <c r="AD2871" s="11">
        <f t="shared" si="441"/>
        <v>0</v>
      </c>
      <c r="AE2871" s="12">
        <f t="shared" si="442"/>
        <v>0</v>
      </c>
      <c r="AF2871"/>
      <c r="AG2871"/>
      <c r="AH2871"/>
      <c r="AI2871"/>
      <c r="AJ2871"/>
    </row>
    <row r="2872" spans="2:36" x14ac:dyDescent="0.25">
      <c r="B2872" s="2" t="s">
        <v>998</v>
      </c>
      <c r="C2872"/>
      <c r="D2872" s="1" t="s">
        <v>1733</v>
      </c>
      <c r="E2872"/>
      <c r="F2872"/>
      <c r="G2872"/>
      <c r="H2872"/>
      <c r="I2872"/>
      <c r="J2872" s="1" t="s">
        <v>4595</v>
      </c>
      <c r="K2872"/>
      <c r="L2872"/>
      <c r="M2872"/>
      <c r="N2872"/>
      <c r="O2872"/>
      <c r="P2872"/>
      <c r="Q2872" s="13">
        <v>0</v>
      </c>
      <c r="R2872" s="13">
        <v>0</v>
      </c>
      <c r="S2872" s="11">
        <f t="shared" si="435"/>
        <v>0</v>
      </c>
      <c r="T2872" s="5">
        <v>0</v>
      </c>
      <c r="U2872" s="11">
        <f t="shared" si="436"/>
        <v>0</v>
      </c>
      <c r="V2872" s="13" t="s">
        <v>1</v>
      </c>
      <c r="W2872" s="10">
        <f>IFERROR(VLOOKUP(V2872,Curr!$B$2:$C$13,2,FALSE),0)</f>
        <v>11</v>
      </c>
      <c r="X2872" s="11">
        <f t="shared" si="437"/>
        <v>0</v>
      </c>
      <c r="Y2872" s="14">
        <f t="shared" si="438"/>
        <v>0</v>
      </c>
      <c r="Z2872" s="11">
        <f t="shared" si="439"/>
        <v>0</v>
      </c>
      <c r="AA2872" s="4" t="s">
        <v>1</v>
      </c>
      <c r="AB2872" s="10">
        <f>IFERROR(VLOOKUP(AA2872,Curr!$B$2:$C$13,2,FALSE),0)</f>
        <v>11</v>
      </c>
      <c r="AC2872" s="11">
        <f t="shared" si="440"/>
        <v>0</v>
      </c>
      <c r="AD2872" s="11">
        <f t="shared" si="441"/>
        <v>0</v>
      </c>
      <c r="AE2872" s="12">
        <f t="shared" si="442"/>
        <v>0</v>
      </c>
      <c r="AF2872"/>
      <c r="AG2872"/>
      <c r="AH2872"/>
      <c r="AI2872"/>
      <c r="AJ2872"/>
    </row>
    <row r="2873" spans="2:36" x14ac:dyDescent="0.25">
      <c r="B2873" s="2" t="s">
        <v>998</v>
      </c>
      <c r="C2873"/>
      <c r="D2873" s="1" t="s">
        <v>1733</v>
      </c>
      <c r="E2873"/>
      <c r="F2873"/>
      <c r="G2873"/>
      <c r="H2873"/>
      <c r="I2873"/>
      <c r="J2873" s="1" t="s">
        <v>4596</v>
      </c>
      <c r="K2873"/>
      <c r="L2873"/>
      <c r="M2873"/>
      <c r="N2873"/>
      <c r="O2873"/>
      <c r="P2873"/>
      <c r="Q2873" s="13">
        <v>0</v>
      </c>
      <c r="R2873" s="13">
        <v>0</v>
      </c>
      <c r="S2873" s="11">
        <f t="shared" si="435"/>
        <v>0</v>
      </c>
      <c r="T2873" s="5">
        <v>0</v>
      </c>
      <c r="U2873" s="11">
        <f t="shared" si="436"/>
        <v>0</v>
      </c>
      <c r="V2873" s="13" t="s">
        <v>1</v>
      </c>
      <c r="W2873" s="10">
        <f>IFERROR(VLOOKUP(V2873,Curr!$B$2:$C$13,2,FALSE),0)</f>
        <v>11</v>
      </c>
      <c r="X2873" s="11">
        <f t="shared" si="437"/>
        <v>0</v>
      </c>
      <c r="Y2873" s="14">
        <f t="shared" si="438"/>
        <v>0</v>
      </c>
      <c r="Z2873" s="11">
        <f t="shared" si="439"/>
        <v>0</v>
      </c>
      <c r="AA2873" s="4" t="s">
        <v>1</v>
      </c>
      <c r="AB2873" s="10">
        <f>IFERROR(VLOOKUP(AA2873,Curr!$B$2:$C$13,2,FALSE),0)</f>
        <v>11</v>
      </c>
      <c r="AC2873" s="11">
        <f t="shared" si="440"/>
        <v>0</v>
      </c>
      <c r="AD2873" s="11">
        <f t="shared" si="441"/>
        <v>0</v>
      </c>
      <c r="AE2873" s="12">
        <f t="shared" si="442"/>
        <v>0</v>
      </c>
      <c r="AF2873"/>
      <c r="AG2873"/>
      <c r="AH2873"/>
      <c r="AI2873"/>
      <c r="AJ2873"/>
    </row>
    <row r="2874" spans="2:36" x14ac:dyDescent="0.25">
      <c r="B2874" s="2" t="s">
        <v>998</v>
      </c>
      <c r="C2874"/>
      <c r="D2874" s="1" t="s">
        <v>1733</v>
      </c>
      <c r="E2874"/>
      <c r="F2874"/>
      <c r="G2874"/>
      <c r="H2874"/>
      <c r="I2874"/>
      <c r="J2874" s="1" t="s">
        <v>4597</v>
      </c>
      <c r="K2874"/>
      <c r="L2874"/>
      <c r="M2874"/>
      <c r="N2874"/>
      <c r="O2874"/>
      <c r="P2874"/>
      <c r="Q2874" s="13">
        <v>0</v>
      </c>
      <c r="R2874" s="13">
        <v>0</v>
      </c>
      <c r="S2874" s="11">
        <f t="shared" si="435"/>
        <v>0</v>
      </c>
      <c r="T2874" s="5">
        <v>0</v>
      </c>
      <c r="U2874" s="11">
        <f t="shared" si="436"/>
        <v>0</v>
      </c>
      <c r="V2874" s="13" t="s">
        <v>1</v>
      </c>
      <c r="W2874" s="10">
        <f>IFERROR(VLOOKUP(V2874,Curr!$B$2:$C$13,2,FALSE),0)</f>
        <v>11</v>
      </c>
      <c r="X2874" s="11">
        <f t="shared" si="437"/>
        <v>0</v>
      </c>
      <c r="Y2874" s="14">
        <f t="shared" si="438"/>
        <v>0</v>
      </c>
      <c r="Z2874" s="11">
        <f t="shared" si="439"/>
        <v>0</v>
      </c>
      <c r="AA2874" s="4" t="s">
        <v>1</v>
      </c>
      <c r="AB2874" s="10">
        <f>IFERROR(VLOOKUP(AA2874,Curr!$B$2:$C$13,2,FALSE),0)</f>
        <v>11</v>
      </c>
      <c r="AC2874" s="11">
        <f t="shared" si="440"/>
        <v>0</v>
      </c>
      <c r="AD2874" s="11">
        <f t="shared" si="441"/>
        <v>0</v>
      </c>
      <c r="AE2874" s="12">
        <f t="shared" si="442"/>
        <v>0</v>
      </c>
      <c r="AF2874"/>
      <c r="AG2874"/>
      <c r="AH2874"/>
      <c r="AI2874"/>
      <c r="AJ2874"/>
    </row>
    <row r="2875" spans="2:36" x14ac:dyDescent="0.25">
      <c r="B2875" s="2" t="s">
        <v>998</v>
      </c>
      <c r="C2875"/>
      <c r="D2875" s="1" t="s">
        <v>1733</v>
      </c>
      <c r="E2875"/>
      <c r="F2875"/>
      <c r="G2875"/>
      <c r="H2875"/>
      <c r="I2875"/>
      <c r="J2875" s="1" t="s">
        <v>4598</v>
      </c>
      <c r="K2875"/>
      <c r="L2875"/>
      <c r="M2875"/>
      <c r="N2875"/>
      <c r="O2875"/>
      <c r="P2875"/>
      <c r="Q2875" s="13">
        <v>0</v>
      </c>
      <c r="R2875" s="13">
        <v>0</v>
      </c>
      <c r="S2875" s="11">
        <f t="shared" si="435"/>
        <v>0</v>
      </c>
      <c r="T2875" s="5">
        <v>0</v>
      </c>
      <c r="U2875" s="11">
        <f t="shared" si="436"/>
        <v>0</v>
      </c>
      <c r="V2875" s="13" t="s">
        <v>1</v>
      </c>
      <c r="W2875" s="10">
        <f>IFERROR(VLOOKUP(V2875,Curr!$B$2:$C$13,2,FALSE),0)</f>
        <v>11</v>
      </c>
      <c r="X2875" s="11">
        <f t="shared" si="437"/>
        <v>0</v>
      </c>
      <c r="Y2875" s="14">
        <f t="shared" si="438"/>
        <v>0</v>
      </c>
      <c r="Z2875" s="11">
        <f t="shared" si="439"/>
        <v>0</v>
      </c>
      <c r="AA2875" s="4" t="s">
        <v>1</v>
      </c>
      <c r="AB2875" s="10">
        <f>IFERROR(VLOOKUP(AA2875,Curr!$B$2:$C$13,2,FALSE),0)</f>
        <v>11</v>
      </c>
      <c r="AC2875" s="11">
        <f t="shared" si="440"/>
        <v>0</v>
      </c>
      <c r="AD2875" s="11">
        <f t="shared" si="441"/>
        <v>0</v>
      </c>
      <c r="AE2875" s="12">
        <f t="shared" si="442"/>
        <v>0</v>
      </c>
      <c r="AF2875"/>
      <c r="AG2875"/>
      <c r="AH2875"/>
      <c r="AI2875"/>
      <c r="AJ2875"/>
    </row>
    <row r="2876" spans="2:36" x14ac:dyDescent="0.25">
      <c r="B2876" s="2" t="s">
        <v>998</v>
      </c>
      <c r="C2876"/>
      <c r="D2876" s="1" t="s">
        <v>1733</v>
      </c>
      <c r="E2876"/>
      <c r="F2876"/>
      <c r="G2876"/>
      <c r="H2876"/>
      <c r="I2876"/>
      <c r="J2876" s="1" t="s">
        <v>4599</v>
      </c>
      <c r="K2876"/>
      <c r="L2876"/>
      <c r="M2876"/>
      <c r="N2876"/>
      <c r="O2876"/>
      <c r="P2876"/>
      <c r="Q2876" s="13">
        <v>0</v>
      </c>
      <c r="R2876" s="13">
        <v>0</v>
      </c>
      <c r="S2876" s="11">
        <f t="shared" si="435"/>
        <v>0</v>
      </c>
      <c r="T2876" s="5">
        <v>0</v>
      </c>
      <c r="U2876" s="11">
        <f t="shared" si="436"/>
        <v>0</v>
      </c>
      <c r="V2876" s="13" t="s">
        <v>1</v>
      </c>
      <c r="W2876" s="10">
        <f>IFERROR(VLOOKUP(V2876,Curr!$B$2:$C$13,2,FALSE),0)</f>
        <v>11</v>
      </c>
      <c r="X2876" s="11">
        <f t="shared" si="437"/>
        <v>0</v>
      </c>
      <c r="Y2876" s="14">
        <f t="shared" si="438"/>
        <v>0</v>
      </c>
      <c r="Z2876" s="11">
        <f t="shared" si="439"/>
        <v>0</v>
      </c>
      <c r="AA2876" s="4" t="s">
        <v>1</v>
      </c>
      <c r="AB2876" s="10">
        <f>IFERROR(VLOOKUP(AA2876,Curr!$B$2:$C$13,2,FALSE),0)</f>
        <v>11</v>
      </c>
      <c r="AC2876" s="11">
        <f t="shared" si="440"/>
        <v>0</v>
      </c>
      <c r="AD2876" s="11">
        <f t="shared" si="441"/>
        <v>0</v>
      </c>
      <c r="AE2876" s="12">
        <f t="shared" si="442"/>
        <v>0</v>
      </c>
      <c r="AF2876"/>
      <c r="AG2876"/>
      <c r="AH2876"/>
      <c r="AI2876"/>
      <c r="AJ2876"/>
    </row>
    <row r="2877" spans="2:36" x14ac:dyDescent="0.25">
      <c r="B2877" s="2" t="s">
        <v>998</v>
      </c>
      <c r="C2877"/>
      <c r="D2877" s="1" t="s">
        <v>1733</v>
      </c>
      <c r="E2877"/>
      <c r="F2877"/>
      <c r="G2877"/>
      <c r="H2877"/>
      <c r="I2877"/>
      <c r="J2877" s="1" t="s">
        <v>4600</v>
      </c>
      <c r="K2877"/>
      <c r="L2877"/>
      <c r="M2877"/>
      <c r="N2877"/>
      <c r="O2877"/>
      <c r="P2877"/>
      <c r="Q2877" s="13">
        <v>0</v>
      </c>
      <c r="R2877" s="13">
        <v>0</v>
      </c>
      <c r="S2877" s="11">
        <f t="shared" si="435"/>
        <v>0</v>
      </c>
      <c r="T2877" s="5">
        <v>0</v>
      </c>
      <c r="U2877" s="11">
        <f t="shared" si="436"/>
        <v>0</v>
      </c>
      <c r="V2877" s="13" t="s">
        <v>1</v>
      </c>
      <c r="W2877" s="10">
        <f>IFERROR(VLOOKUP(V2877,Curr!$B$2:$C$13,2,FALSE),0)</f>
        <v>11</v>
      </c>
      <c r="X2877" s="11">
        <f t="shared" si="437"/>
        <v>0</v>
      </c>
      <c r="Y2877" s="14">
        <f t="shared" si="438"/>
        <v>0</v>
      </c>
      <c r="Z2877" s="11">
        <f t="shared" si="439"/>
        <v>0</v>
      </c>
      <c r="AA2877" s="4" t="s">
        <v>1</v>
      </c>
      <c r="AB2877" s="10">
        <f>IFERROR(VLOOKUP(AA2877,Curr!$B$2:$C$13,2,FALSE),0)</f>
        <v>11</v>
      </c>
      <c r="AC2877" s="11">
        <f t="shared" si="440"/>
        <v>0</v>
      </c>
      <c r="AD2877" s="11">
        <f t="shared" si="441"/>
        <v>0</v>
      </c>
      <c r="AE2877" s="12">
        <f t="shared" si="442"/>
        <v>0</v>
      </c>
      <c r="AF2877"/>
      <c r="AG2877"/>
      <c r="AH2877"/>
      <c r="AI2877"/>
      <c r="AJ2877"/>
    </row>
    <row r="2878" spans="2:36" x14ac:dyDescent="0.25">
      <c r="B2878" s="2" t="s">
        <v>998</v>
      </c>
      <c r="C2878"/>
      <c r="D2878" s="1" t="s">
        <v>1733</v>
      </c>
      <c r="E2878"/>
      <c r="F2878"/>
      <c r="G2878"/>
      <c r="H2878"/>
      <c r="I2878"/>
      <c r="J2878" s="1" t="s">
        <v>4601</v>
      </c>
      <c r="K2878"/>
      <c r="L2878"/>
      <c r="M2878"/>
      <c r="N2878"/>
      <c r="O2878"/>
      <c r="P2878"/>
      <c r="Q2878" s="13">
        <v>0</v>
      </c>
      <c r="R2878" s="13">
        <v>0</v>
      </c>
      <c r="S2878" s="11">
        <f t="shared" si="435"/>
        <v>0</v>
      </c>
      <c r="T2878" s="5">
        <v>0</v>
      </c>
      <c r="U2878" s="11">
        <f t="shared" si="436"/>
        <v>0</v>
      </c>
      <c r="V2878" s="13" t="s">
        <v>1</v>
      </c>
      <c r="W2878" s="10">
        <f>IFERROR(VLOOKUP(V2878,Curr!$B$2:$C$13,2,FALSE),0)</f>
        <v>11</v>
      </c>
      <c r="X2878" s="11">
        <f t="shared" si="437"/>
        <v>0</v>
      </c>
      <c r="Y2878" s="14">
        <f t="shared" si="438"/>
        <v>0</v>
      </c>
      <c r="Z2878" s="11">
        <f t="shared" si="439"/>
        <v>0</v>
      </c>
      <c r="AA2878" s="4" t="s">
        <v>1</v>
      </c>
      <c r="AB2878" s="10">
        <f>IFERROR(VLOOKUP(AA2878,Curr!$B$2:$C$13,2,FALSE),0)</f>
        <v>11</v>
      </c>
      <c r="AC2878" s="11">
        <f t="shared" si="440"/>
        <v>0</v>
      </c>
      <c r="AD2878" s="11">
        <f t="shared" si="441"/>
        <v>0</v>
      </c>
      <c r="AE2878" s="12">
        <f t="shared" si="442"/>
        <v>0</v>
      </c>
      <c r="AF2878"/>
      <c r="AG2878"/>
      <c r="AH2878"/>
      <c r="AI2878"/>
      <c r="AJ2878"/>
    </row>
    <row r="2879" spans="2:36" x14ac:dyDescent="0.25">
      <c r="B2879" s="2" t="s">
        <v>998</v>
      </c>
      <c r="C2879"/>
      <c r="D2879" s="1" t="s">
        <v>1733</v>
      </c>
      <c r="E2879"/>
      <c r="F2879"/>
      <c r="G2879"/>
      <c r="H2879"/>
      <c r="I2879"/>
      <c r="J2879" s="1" t="s">
        <v>4602</v>
      </c>
      <c r="K2879"/>
      <c r="L2879"/>
      <c r="M2879"/>
      <c r="N2879"/>
      <c r="O2879"/>
      <c r="P2879"/>
      <c r="Q2879" s="13">
        <v>0</v>
      </c>
      <c r="R2879" s="13">
        <v>0</v>
      </c>
      <c r="S2879" s="11">
        <f t="shared" si="435"/>
        <v>0</v>
      </c>
      <c r="T2879" s="5">
        <v>0</v>
      </c>
      <c r="U2879" s="11">
        <f t="shared" si="436"/>
        <v>0</v>
      </c>
      <c r="V2879" s="13" t="s">
        <v>1</v>
      </c>
      <c r="W2879" s="10">
        <f>IFERROR(VLOOKUP(V2879,Curr!$B$2:$C$13,2,FALSE),0)</f>
        <v>11</v>
      </c>
      <c r="X2879" s="11">
        <f t="shared" si="437"/>
        <v>0</v>
      </c>
      <c r="Y2879" s="14">
        <f t="shared" si="438"/>
        <v>0</v>
      </c>
      <c r="Z2879" s="11">
        <f t="shared" si="439"/>
        <v>0</v>
      </c>
      <c r="AA2879" s="4" t="s">
        <v>1</v>
      </c>
      <c r="AB2879" s="10">
        <f>IFERROR(VLOOKUP(AA2879,Curr!$B$2:$C$13,2,FALSE),0)</f>
        <v>11</v>
      </c>
      <c r="AC2879" s="11">
        <f t="shared" si="440"/>
        <v>0</v>
      </c>
      <c r="AD2879" s="11">
        <f t="shared" si="441"/>
        <v>0</v>
      </c>
      <c r="AE2879" s="12">
        <f t="shared" si="442"/>
        <v>0</v>
      </c>
      <c r="AF2879"/>
      <c r="AG2879"/>
      <c r="AH2879"/>
      <c r="AI2879"/>
      <c r="AJ2879"/>
    </row>
    <row r="2880" spans="2:36" x14ac:dyDescent="0.25">
      <c r="B2880" s="2" t="s">
        <v>998</v>
      </c>
      <c r="C2880"/>
      <c r="D2880" s="1" t="s">
        <v>1733</v>
      </c>
      <c r="E2880"/>
      <c r="F2880"/>
      <c r="G2880"/>
      <c r="H2880"/>
      <c r="I2880"/>
      <c r="J2880" s="1" t="s">
        <v>4603</v>
      </c>
      <c r="K2880"/>
      <c r="L2880"/>
      <c r="M2880"/>
      <c r="N2880"/>
      <c r="O2880"/>
      <c r="P2880"/>
      <c r="Q2880" s="13">
        <v>0</v>
      </c>
      <c r="R2880" s="13">
        <v>0</v>
      </c>
      <c r="S2880" s="11">
        <f t="shared" si="435"/>
        <v>0</v>
      </c>
      <c r="T2880" s="5">
        <v>0</v>
      </c>
      <c r="U2880" s="11">
        <f t="shared" si="436"/>
        <v>0</v>
      </c>
      <c r="V2880" s="13" t="s">
        <v>1</v>
      </c>
      <c r="W2880" s="10">
        <f>IFERROR(VLOOKUP(V2880,Curr!$B$2:$C$13,2,FALSE),0)</f>
        <v>11</v>
      </c>
      <c r="X2880" s="11">
        <f t="shared" si="437"/>
        <v>0</v>
      </c>
      <c r="Y2880" s="14">
        <f t="shared" si="438"/>
        <v>0</v>
      </c>
      <c r="Z2880" s="11">
        <f t="shared" si="439"/>
        <v>0</v>
      </c>
      <c r="AA2880" s="4" t="s">
        <v>1</v>
      </c>
      <c r="AB2880" s="10">
        <f>IFERROR(VLOOKUP(AA2880,Curr!$B$2:$C$13,2,FALSE),0)</f>
        <v>11</v>
      </c>
      <c r="AC2880" s="11">
        <f t="shared" si="440"/>
        <v>0</v>
      </c>
      <c r="AD2880" s="11">
        <f t="shared" si="441"/>
        <v>0</v>
      </c>
      <c r="AE2880" s="12">
        <f t="shared" si="442"/>
        <v>0</v>
      </c>
      <c r="AF2880"/>
      <c r="AG2880"/>
      <c r="AH2880"/>
      <c r="AI2880"/>
      <c r="AJ2880"/>
    </row>
    <row r="2881" spans="2:36" x14ac:dyDescent="0.25">
      <c r="B2881" s="2" t="s">
        <v>998</v>
      </c>
      <c r="C2881"/>
      <c r="D2881" s="1" t="s">
        <v>1733</v>
      </c>
      <c r="E2881"/>
      <c r="F2881"/>
      <c r="G2881"/>
      <c r="H2881"/>
      <c r="I2881"/>
      <c r="J2881" s="1" t="s">
        <v>4604</v>
      </c>
      <c r="K2881"/>
      <c r="L2881"/>
      <c r="M2881"/>
      <c r="N2881"/>
      <c r="O2881"/>
      <c r="P2881"/>
      <c r="Q2881" s="13">
        <v>0</v>
      </c>
      <c r="R2881" s="13">
        <v>0</v>
      </c>
      <c r="S2881" s="11">
        <f t="shared" si="435"/>
        <v>0</v>
      </c>
      <c r="T2881" s="5">
        <v>0</v>
      </c>
      <c r="U2881" s="11">
        <f t="shared" si="436"/>
        <v>0</v>
      </c>
      <c r="V2881" s="13" t="s">
        <v>1</v>
      </c>
      <c r="W2881" s="10">
        <f>IFERROR(VLOOKUP(V2881,Curr!$B$2:$C$13,2,FALSE),0)</f>
        <v>11</v>
      </c>
      <c r="X2881" s="11">
        <f t="shared" si="437"/>
        <v>0</v>
      </c>
      <c r="Y2881" s="14">
        <f t="shared" si="438"/>
        <v>0</v>
      </c>
      <c r="Z2881" s="11">
        <f t="shared" si="439"/>
        <v>0</v>
      </c>
      <c r="AA2881" s="4" t="s">
        <v>1</v>
      </c>
      <c r="AB2881" s="10">
        <f>IFERROR(VLOOKUP(AA2881,Curr!$B$2:$C$13,2,FALSE),0)</f>
        <v>11</v>
      </c>
      <c r="AC2881" s="11">
        <f t="shared" si="440"/>
        <v>0</v>
      </c>
      <c r="AD2881" s="11">
        <f t="shared" si="441"/>
        <v>0</v>
      </c>
      <c r="AE2881" s="12">
        <f t="shared" si="442"/>
        <v>0</v>
      </c>
      <c r="AF2881"/>
      <c r="AG2881"/>
      <c r="AH2881"/>
      <c r="AI2881"/>
      <c r="AJ2881"/>
    </row>
    <row r="2882" spans="2:36" x14ac:dyDescent="0.25">
      <c r="B2882" s="2" t="s">
        <v>998</v>
      </c>
      <c r="C2882"/>
      <c r="D2882" s="1" t="s">
        <v>1733</v>
      </c>
      <c r="E2882"/>
      <c r="F2882"/>
      <c r="G2882"/>
      <c r="H2882"/>
      <c r="I2882"/>
      <c r="J2882" s="1" t="s">
        <v>4605</v>
      </c>
      <c r="K2882"/>
      <c r="L2882"/>
      <c r="M2882"/>
      <c r="N2882"/>
      <c r="O2882"/>
      <c r="P2882"/>
      <c r="Q2882" s="13">
        <v>0</v>
      </c>
      <c r="R2882" s="13">
        <v>0</v>
      </c>
      <c r="S2882" s="11">
        <f t="shared" si="435"/>
        <v>0</v>
      </c>
      <c r="T2882" s="5">
        <v>0</v>
      </c>
      <c r="U2882" s="11">
        <f t="shared" si="436"/>
        <v>0</v>
      </c>
      <c r="V2882" s="13" t="s">
        <v>1</v>
      </c>
      <c r="W2882" s="10">
        <f>IFERROR(VLOOKUP(V2882,Curr!$B$2:$C$13,2,FALSE),0)</f>
        <v>11</v>
      </c>
      <c r="X2882" s="11">
        <f t="shared" si="437"/>
        <v>0</v>
      </c>
      <c r="Y2882" s="14">
        <f t="shared" si="438"/>
        <v>0</v>
      </c>
      <c r="Z2882" s="11">
        <f t="shared" si="439"/>
        <v>0</v>
      </c>
      <c r="AA2882" s="4" t="s">
        <v>1</v>
      </c>
      <c r="AB2882" s="10">
        <f>IFERROR(VLOOKUP(AA2882,Curr!$B$2:$C$13,2,FALSE),0)</f>
        <v>11</v>
      </c>
      <c r="AC2882" s="11">
        <f t="shared" si="440"/>
        <v>0</v>
      </c>
      <c r="AD2882" s="11">
        <f t="shared" si="441"/>
        <v>0</v>
      </c>
      <c r="AE2882" s="12">
        <f t="shared" si="442"/>
        <v>0</v>
      </c>
      <c r="AF2882"/>
      <c r="AG2882"/>
      <c r="AH2882"/>
      <c r="AI2882"/>
      <c r="AJ2882"/>
    </row>
    <row r="2883" spans="2:36" x14ac:dyDescent="0.25">
      <c r="B2883" s="2" t="s">
        <v>998</v>
      </c>
      <c r="C2883"/>
      <c r="D2883" s="1" t="s">
        <v>1733</v>
      </c>
      <c r="E2883"/>
      <c r="F2883"/>
      <c r="G2883"/>
      <c r="H2883"/>
      <c r="I2883"/>
      <c r="J2883" s="1" t="s">
        <v>4606</v>
      </c>
      <c r="K2883"/>
      <c r="L2883"/>
      <c r="M2883"/>
      <c r="N2883"/>
      <c r="O2883"/>
      <c r="P2883"/>
      <c r="Q2883" s="13">
        <v>0</v>
      </c>
      <c r="R2883" s="13">
        <v>0</v>
      </c>
      <c r="S2883" s="11">
        <f t="shared" si="435"/>
        <v>0</v>
      </c>
      <c r="T2883" s="5">
        <v>0</v>
      </c>
      <c r="U2883" s="11">
        <f t="shared" si="436"/>
        <v>0</v>
      </c>
      <c r="V2883" s="13" t="s">
        <v>1</v>
      </c>
      <c r="W2883" s="10">
        <f>IFERROR(VLOOKUP(V2883,Curr!$B$2:$C$13,2,FALSE),0)</f>
        <v>11</v>
      </c>
      <c r="X2883" s="11">
        <f t="shared" si="437"/>
        <v>0</v>
      </c>
      <c r="Y2883" s="14">
        <f t="shared" si="438"/>
        <v>0</v>
      </c>
      <c r="Z2883" s="11">
        <f t="shared" si="439"/>
        <v>0</v>
      </c>
      <c r="AA2883" s="4" t="s">
        <v>1</v>
      </c>
      <c r="AB2883" s="10">
        <f>IFERROR(VLOOKUP(AA2883,Curr!$B$2:$C$13,2,FALSE),0)</f>
        <v>11</v>
      </c>
      <c r="AC2883" s="11">
        <f t="shared" si="440"/>
        <v>0</v>
      </c>
      <c r="AD2883" s="11">
        <f t="shared" si="441"/>
        <v>0</v>
      </c>
      <c r="AE2883" s="12">
        <f t="shared" si="442"/>
        <v>0</v>
      </c>
      <c r="AF2883"/>
      <c r="AG2883"/>
      <c r="AH2883"/>
      <c r="AI2883"/>
      <c r="AJ2883"/>
    </row>
    <row r="2884" spans="2:36" x14ac:dyDescent="0.25">
      <c r="B2884" s="2" t="s">
        <v>998</v>
      </c>
      <c r="C2884"/>
      <c r="D2884" s="1" t="s">
        <v>1733</v>
      </c>
      <c r="E2884"/>
      <c r="F2884"/>
      <c r="G2884"/>
      <c r="H2884"/>
      <c r="I2884"/>
      <c r="J2884" s="1" t="s">
        <v>4607</v>
      </c>
      <c r="K2884"/>
      <c r="L2884"/>
      <c r="M2884"/>
      <c r="N2884"/>
      <c r="O2884"/>
      <c r="P2884"/>
      <c r="Q2884" s="13">
        <v>0</v>
      </c>
      <c r="R2884" s="13">
        <v>0</v>
      </c>
      <c r="S2884" s="11">
        <f t="shared" si="435"/>
        <v>0</v>
      </c>
      <c r="T2884" s="5">
        <v>0</v>
      </c>
      <c r="U2884" s="11">
        <f t="shared" si="436"/>
        <v>0</v>
      </c>
      <c r="V2884" s="13" t="s">
        <v>1</v>
      </c>
      <c r="W2884" s="10">
        <f>IFERROR(VLOOKUP(V2884,Curr!$B$2:$C$13,2,FALSE),0)</f>
        <v>11</v>
      </c>
      <c r="X2884" s="11">
        <f t="shared" si="437"/>
        <v>0</v>
      </c>
      <c r="Y2884" s="14">
        <f t="shared" si="438"/>
        <v>0</v>
      </c>
      <c r="Z2884" s="11">
        <f t="shared" si="439"/>
        <v>0</v>
      </c>
      <c r="AA2884" s="4" t="s">
        <v>1</v>
      </c>
      <c r="AB2884" s="10">
        <f>IFERROR(VLOOKUP(AA2884,Curr!$B$2:$C$13,2,FALSE),0)</f>
        <v>11</v>
      </c>
      <c r="AC2884" s="11">
        <f t="shared" si="440"/>
        <v>0</v>
      </c>
      <c r="AD2884" s="11">
        <f t="shared" si="441"/>
        <v>0</v>
      </c>
      <c r="AE2884" s="12">
        <f t="shared" si="442"/>
        <v>0</v>
      </c>
      <c r="AF2884"/>
      <c r="AG2884"/>
      <c r="AH2884"/>
      <c r="AI2884"/>
      <c r="AJ2884"/>
    </row>
    <row r="2885" spans="2:36" x14ac:dyDescent="0.25">
      <c r="B2885" s="2" t="s">
        <v>998</v>
      </c>
      <c r="C2885"/>
      <c r="D2885" s="1" t="s">
        <v>1733</v>
      </c>
      <c r="E2885"/>
      <c r="F2885"/>
      <c r="G2885"/>
      <c r="H2885"/>
      <c r="I2885"/>
      <c r="J2885" s="1" t="s">
        <v>4608</v>
      </c>
      <c r="K2885"/>
      <c r="L2885"/>
      <c r="M2885"/>
      <c r="N2885"/>
      <c r="O2885"/>
      <c r="P2885"/>
      <c r="Q2885" s="13">
        <v>0</v>
      </c>
      <c r="R2885" s="13">
        <v>0</v>
      </c>
      <c r="S2885" s="11">
        <f t="shared" si="435"/>
        <v>0</v>
      </c>
      <c r="T2885" s="5">
        <v>0</v>
      </c>
      <c r="U2885" s="11">
        <f t="shared" si="436"/>
        <v>0</v>
      </c>
      <c r="V2885" s="13" t="s">
        <v>1</v>
      </c>
      <c r="W2885" s="10">
        <f>IFERROR(VLOOKUP(V2885,Curr!$B$2:$C$13,2,FALSE),0)</f>
        <v>11</v>
      </c>
      <c r="X2885" s="11">
        <f t="shared" si="437"/>
        <v>0</v>
      </c>
      <c r="Y2885" s="14">
        <f t="shared" si="438"/>
        <v>0</v>
      </c>
      <c r="Z2885" s="11">
        <f t="shared" si="439"/>
        <v>0</v>
      </c>
      <c r="AA2885" s="4" t="s">
        <v>1</v>
      </c>
      <c r="AB2885" s="10">
        <f>IFERROR(VLOOKUP(AA2885,Curr!$B$2:$C$13,2,FALSE),0)</f>
        <v>11</v>
      </c>
      <c r="AC2885" s="11">
        <f t="shared" si="440"/>
        <v>0</v>
      </c>
      <c r="AD2885" s="11">
        <f t="shared" si="441"/>
        <v>0</v>
      </c>
      <c r="AE2885" s="12">
        <f t="shared" si="442"/>
        <v>0</v>
      </c>
      <c r="AF2885"/>
      <c r="AG2885"/>
      <c r="AH2885"/>
      <c r="AI2885"/>
      <c r="AJ2885"/>
    </row>
    <row r="2886" spans="2:36" x14ac:dyDescent="0.25">
      <c r="B2886" s="2" t="s">
        <v>998</v>
      </c>
      <c r="C2886"/>
      <c r="D2886" s="1" t="s">
        <v>1733</v>
      </c>
      <c r="E2886"/>
      <c r="F2886"/>
      <c r="G2886"/>
      <c r="H2886"/>
      <c r="I2886"/>
      <c r="J2886" s="1" t="s">
        <v>4609</v>
      </c>
      <c r="K2886"/>
      <c r="L2886"/>
      <c r="M2886"/>
      <c r="N2886"/>
      <c r="O2886"/>
      <c r="P2886"/>
      <c r="Q2886" s="13">
        <v>0</v>
      </c>
      <c r="R2886" s="13">
        <v>0</v>
      </c>
      <c r="S2886" s="11">
        <f t="shared" si="435"/>
        <v>0</v>
      </c>
      <c r="T2886" s="5">
        <v>0</v>
      </c>
      <c r="U2886" s="11">
        <f t="shared" si="436"/>
        <v>0</v>
      </c>
      <c r="V2886" s="13" t="s">
        <v>1</v>
      </c>
      <c r="W2886" s="10">
        <f>IFERROR(VLOOKUP(V2886,Curr!$B$2:$C$13,2,FALSE),0)</f>
        <v>11</v>
      </c>
      <c r="X2886" s="11">
        <f t="shared" si="437"/>
        <v>0</v>
      </c>
      <c r="Y2886" s="14">
        <f t="shared" si="438"/>
        <v>0</v>
      </c>
      <c r="Z2886" s="11">
        <f t="shared" si="439"/>
        <v>0</v>
      </c>
      <c r="AA2886" s="4" t="s">
        <v>1</v>
      </c>
      <c r="AB2886" s="10">
        <f>IFERROR(VLOOKUP(AA2886,Curr!$B$2:$C$13,2,FALSE),0)</f>
        <v>11</v>
      </c>
      <c r="AC2886" s="11">
        <f t="shared" si="440"/>
        <v>0</v>
      </c>
      <c r="AD2886" s="11">
        <f t="shared" si="441"/>
        <v>0</v>
      </c>
      <c r="AE2886" s="12">
        <f t="shared" si="442"/>
        <v>0</v>
      </c>
      <c r="AF2886"/>
      <c r="AG2886"/>
      <c r="AH2886"/>
      <c r="AI2886"/>
      <c r="AJ2886"/>
    </row>
    <row r="2887" spans="2:36" x14ac:dyDescent="0.25">
      <c r="B2887" s="2" t="s">
        <v>998</v>
      </c>
      <c r="C2887"/>
      <c r="D2887" s="1" t="s">
        <v>1733</v>
      </c>
      <c r="E2887"/>
      <c r="F2887"/>
      <c r="G2887"/>
      <c r="H2887"/>
      <c r="I2887"/>
      <c r="J2887" s="1" t="s">
        <v>4610</v>
      </c>
      <c r="K2887"/>
      <c r="L2887"/>
      <c r="M2887"/>
      <c r="N2887"/>
      <c r="O2887"/>
      <c r="P2887"/>
      <c r="Q2887" s="13">
        <v>0</v>
      </c>
      <c r="R2887" s="13">
        <v>0</v>
      </c>
      <c r="S2887" s="11">
        <f t="shared" si="435"/>
        <v>0</v>
      </c>
      <c r="T2887" s="5">
        <v>0</v>
      </c>
      <c r="U2887" s="11">
        <f t="shared" si="436"/>
        <v>0</v>
      </c>
      <c r="V2887" s="13" t="s">
        <v>1</v>
      </c>
      <c r="W2887" s="10">
        <f>IFERROR(VLOOKUP(V2887,Curr!$B$2:$C$13,2,FALSE),0)</f>
        <v>11</v>
      </c>
      <c r="X2887" s="11">
        <f t="shared" si="437"/>
        <v>0</v>
      </c>
      <c r="Y2887" s="14">
        <f t="shared" si="438"/>
        <v>0</v>
      </c>
      <c r="Z2887" s="11">
        <f t="shared" si="439"/>
        <v>0</v>
      </c>
      <c r="AA2887" s="4" t="s">
        <v>1</v>
      </c>
      <c r="AB2887" s="10">
        <f>IFERROR(VLOOKUP(AA2887,Curr!$B$2:$C$13,2,FALSE),0)</f>
        <v>11</v>
      </c>
      <c r="AC2887" s="11">
        <f t="shared" si="440"/>
        <v>0</v>
      </c>
      <c r="AD2887" s="11">
        <f t="shared" si="441"/>
        <v>0</v>
      </c>
      <c r="AE2887" s="12">
        <f t="shared" si="442"/>
        <v>0</v>
      </c>
      <c r="AF2887"/>
      <c r="AG2887"/>
      <c r="AH2887"/>
      <c r="AI2887"/>
      <c r="AJ2887"/>
    </row>
    <row r="2888" spans="2:36" x14ac:dyDescent="0.25">
      <c r="B2888" s="2" t="s">
        <v>998</v>
      </c>
      <c r="C2888"/>
      <c r="D2888" s="1" t="s">
        <v>1733</v>
      </c>
      <c r="E2888"/>
      <c r="F2888"/>
      <c r="G2888"/>
      <c r="H2888"/>
      <c r="I2888"/>
      <c r="J2888" s="1" t="s">
        <v>4611</v>
      </c>
      <c r="K2888"/>
      <c r="L2888"/>
      <c r="M2888"/>
      <c r="N2888"/>
      <c r="O2888"/>
      <c r="P2888"/>
      <c r="Q2888" s="13">
        <v>0</v>
      </c>
      <c r="R2888" s="13">
        <v>0</v>
      </c>
      <c r="S2888" s="11">
        <f t="shared" si="435"/>
        <v>0</v>
      </c>
      <c r="T2888" s="5">
        <v>0</v>
      </c>
      <c r="U2888" s="11">
        <f t="shared" si="436"/>
        <v>0</v>
      </c>
      <c r="V2888" s="13" t="s">
        <v>1</v>
      </c>
      <c r="W2888" s="10">
        <f>IFERROR(VLOOKUP(V2888,Curr!$B$2:$C$13,2,FALSE),0)</f>
        <v>11</v>
      </c>
      <c r="X2888" s="11">
        <f t="shared" si="437"/>
        <v>0</v>
      </c>
      <c r="Y2888" s="14">
        <f t="shared" si="438"/>
        <v>0</v>
      </c>
      <c r="Z2888" s="11">
        <f t="shared" si="439"/>
        <v>0</v>
      </c>
      <c r="AA2888" s="4" t="s">
        <v>1</v>
      </c>
      <c r="AB2888" s="10">
        <f>IFERROR(VLOOKUP(AA2888,Curr!$B$2:$C$13,2,FALSE),0)</f>
        <v>11</v>
      </c>
      <c r="AC2888" s="11">
        <f t="shared" si="440"/>
        <v>0</v>
      </c>
      <c r="AD2888" s="11">
        <f t="shared" si="441"/>
        <v>0</v>
      </c>
      <c r="AE2888" s="12">
        <f t="shared" si="442"/>
        <v>0</v>
      </c>
      <c r="AF2888"/>
      <c r="AG2888"/>
      <c r="AH2888"/>
      <c r="AI2888"/>
      <c r="AJ2888"/>
    </row>
    <row r="2889" spans="2:36" x14ac:dyDescent="0.25">
      <c r="B2889" s="2" t="s">
        <v>998</v>
      </c>
      <c r="C2889"/>
      <c r="D2889" s="1" t="s">
        <v>1733</v>
      </c>
      <c r="E2889"/>
      <c r="F2889"/>
      <c r="G2889"/>
      <c r="H2889"/>
      <c r="I2889"/>
      <c r="J2889" s="1" t="s">
        <v>4612</v>
      </c>
      <c r="K2889"/>
      <c r="L2889"/>
      <c r="M2889"/>
      <c r="N2889"/>
      <c r="O2889"/>
      <c r="P2889"/>
      <c r="Q2889" s="13">
        <v>0</v>
      </c>
      <c r="R2889" s="13">
        <v>0</v>
      </c>
      <c r="S2889" s="11">
        <f t="shared" si="435"/>
        <v>0</v>
      </c>
      <c r="T2889" s="5">
        <v>0</v>
      </c>
      <c r="U2889" s="11">
        <f t="shared" si="436"/>
        <v>0</v>
      </c>
      <c r="V2889" s="13" t="s">
        <v>1</v>
      </c>
      <c r="W2889" s="10">
        <f>IFERROR(VLOOKUP(V2889,Curr!$B$2:$C$13,2,FALSE),0)</f>
        <v>11</v>
      </c>
      <c r="X2889" s="11">
        <f t="shared" si="437"/>
        <v>0</v>
      </c>
      <c r="Y2889" s="14">
        <f t="shared" si="438"/>
        <v>0</v>
      </c>
      <c r="Z2889" s="11">
        <f t="shared" si="439"/>
        <v>0</v>
      </c>
      <c r="AA2889" s="4" t="s">
        <v>1</v>
      </c>
      <c r="AB2889" s="10">
        <f>IFERROR(VLOOKUP(AA2889,Curr!$B$2:$C$13,2,FALSE),0)</f>
        <v>11</v>
      </c>
      <c r="AC2889" s="11">
        <f t="shared" si="440"/>
        <v>0</v>
      </c>
      <c r="AD2889" s="11">
        <f t="shared" si="441"/>
        <v>0</v>
      </c>
      <c r="AE2889" s="12">
        <f t="shared" si="442"/>
        <v>0</v>
      </c>
      <c r="AF2889"/>
      <c r="AG2889"/>
      <c r="AH2889"/>
      <c r="AI2889"/>
      <c r="AJ2889"/>
    </row>
    <row r="2890" spans="2:36" x14ac:dyDescent="0.25">
      <c r="B2890" s="2" t="s">
        <v>998</v>
      </c>
      <c r="C2890"/>
      <c r="D2890" s="1" t="s">
        <v>1733</v>
      </c>
      <c r="E2890"/>
      <c r="F2890"/>
      <c r="G2890"/>
      <c r="H2890"/>
      <c r="I2890"/>
      <c r="J2890" s="1" t="s">
        <v>4613</v>
      </c>
      <c r="K2890"/>
      <c r="L2890"/>
      <c r="M2890"/>
      <c r="N2890"/>
      <c r="O2890"/>
      <c r="P2890"/>
      <c r="Q2890" s="13">
        <v>0</v>
      </c>
      <c r="R2890" s="13">
        <v>0</v>
      </c>
      <c r="S2890" s="11">
        <f t="shared" si="435"/>
        <v>0</v>
      </c>
      <c r="T2890" s="5">
        <v>0</v>
      </c>
      <c r="U2890" s="11">
        <f t="shared" si="436"/>
        <v>0</v>
      </c>
      <c r="V2890" s="13" t="s">
        <v>1</v>
      </c>
      <c r="W2890" s="10">
        <f>IFERROR(VLOOKUP(V2890,Curr!$B$2:$C$13,2,FALSE),0)</f>
        <v>11</v>
      </c>
      <c r="X2890" s="11">
        <f t="shared" si="437"/>
        <v>0</v>
      </c>
      <c r="Y2890" s="14">
        <f t="shared" si="438"/>
        <v>0</v>
      </c>
      <c r="Z2890" s="11">
        <f t="shared" si="439"/>
        <v>0</v>
      </c>
      <c r="AA2890" s="4" t="s">
        <v>1</v>
      </c>
      <c r="AB2890" s="10">
        <f>IFERROR(VLOOKUP(AA2890,Curr!$B$2:$C$13,2,FALSE),0)</f>
        <v>11</v>
      </c>
      <c r="AC2890" s="11">
        <f t="shared" si="440"/>
        <v>0</v>
      </c>
      <c r="AD2890" s="11">
        <f t="shared" si="441"/>
        <v>0</v>
      </c>
      <c r="AE2890" s="12">
        <f t="shared" si="442"/>
        <v>0</v>
      </c>
      <c r="AF2890"/>
      <c r="AG2890"/>
      <c r="AH2890"/>
      <c r="AI2890"/>
      <c r="AJ2890"/>
    </row>
    <row r="2891" spans="2:36" x14ac:dyDescent="0.25">
      <c r="B2891" s="2" t="s">
        <v>998</v>
      </c>
      <c r="C2891"/>
      <c r="D2891" s="1" t="s">
        <v>1733</v>
      </c>
      <c r="E2891"/>
      <c r="F2891"/>
      <c r="G2891"/>
      <c r="H2891"/>
      <c r="I2891"/>
      <c r="J2891" s="1" t="s">
        <v>4614</v>
      </c>
      <c r="K2891"/>
      <c r="L2891"/>
      <c r="M2891"/>
      <c r="N2891"/>
      <c r="O2891"/>
      <c r="P2891"/>
      <c r="Q2891" s="13">
        <v>0</v>
      </c>
      <c r="R2891" s="13">
        <v>0</v>
      </c>
      <c r="S2891" s="11">
        <f t="shared" si="435"/>
        <v>0</v>
      </c>
      <c r="T2891" s="5">
        <v>0</v>
      </c>
      <c r="U2891" s="11">
        <f t="shared" si="436"/>
        <v>0</v>
      </c>
      <c r="V2891" s="13" t="s">
        <v>1</v>
      </c>
      <c r="W2891" s="10">
        <f>IFERROR(VLOOKUP(V2891,Curr!$B$2:$C$13,2,FALSE),0)</f>
        <v>11</v>
      </c>
      <c r="X2891" s="11">
        <f t="shared" si="437"/>
        <v>0</v>
      </c>
      <c r="Y2891" s="14">
        <f t="shared" si="438"/>
        <v>0</v>
      </c>
      <c r="Z2891" s="11">
        <f t="shared" si="439"/>
        <v>0</v>
      </c>
      <c r="AA2891" s="4" t="s">
        <v>1</v>
      </c>
      <c r="AB2891" s="10">
        <f>IFERROR(VLOOKUP(AA2891,Curr!$B$2:$C$13,2,FALSE),0)</f>
        <v>11</v>
      </c>
      <c r="AC2891" s="11">
        <f t="shared" si="440"/>
        <v>0</v>
      </c>
      <c r="AD2891" s="11">
        <f t="shared" si="441"/>
        <v>0</v>
      </c>
      <c r="AE2891" s="12">
        <f t="shared" si="442"/>
        <v>0</v>
      </c>
      <c r="AF2891"/>
      <c r="AG2891"/>
      <c r="AH2891"/>
      <c r="AI2891"/>
      <c r="AJ2891"/>
    </row>
    <row r="2892" spans="2:36" x14ac:dyDescent="0.25">
      <c r="B2892" s="2" t="s">
        <v>998</v>
      </c>
      <c r="C2892"/>
      <c r="D2892" s="1" t="s">
        <v>1733</v>
      </c>
      <c r="E2892"/>
      <c r="F2892"/>
      <c r="G2892"/>
      <c r="H2892"/>
      <c r="I2892"/>
      <c r="J2892" s="1" t="s">
        <v>4615</v>
      </c>
      <c r="K2892"/>
      <c r="L2892"/>
      <c r="M2892"/>
      <c r="N2892"/>
      <c r="O2892"/>
      <c r="P2892"/>
      <c r="Q2892" s="13">
        <v>0</v>
      </c>
      <c r="R2892" s="13">
        <v>0</v>
      </c>
      <c r="S2892" s="11">
        <f t="shared" si="435"/>
        <v>0</v>
      </c>
      <c r="T2892" s="5">
        <v>0</v>
      </c>
      <c r="U2892" s="11">
        <f t="shared" si="436"/>
        <v>0</v>
      </c>
      <c r="V2892" s="13" t="s">
        <v>1</v>
      </c>
      <c r="W2892" s="10">
        <f>IFERROR(VLOOKUP(V2892,Curr!$B$2:$C$13,2,FALSE),0)</f>
        <v>11</v>
      </c>
      <c r="X2892" s="11">
        <f t="shared" si="437"/>
        <v>0</v>
      </c>
      <c r="Y2892" s="14">
        <f t="shared" si="438"/>
        <v>0</v>
      </c>
      <c r="Z2892" s="11">
        <f t="shared" si="439"/>
        <v>0</v>
      </c>
      <c r="AA2892" s="4" t="s">
        <v>1</v>
      </c>
      <c r="AB2892" s="10">
        <f>IFERROR(VLOOKUP(AA2892,Curr!$B$2:$C$13,2,FALSE),0)</f>
        <v>11</v>
      </c>
      <c r="AC2892" s="11">
        <f t="shared" si="440"/>
        <v>0</v>
      </c>
      <c r="AD2892" s="11">
        <f t="shared" si="441"/>
        <v>0</v>
      </c>
      <c r="AE2892" s="12">
        <f t="shared" si="442"/>
        <v>0</v>
      </c>
      <c r="AF2892"/>
      <c r="AG2892"/>
      <c r="AH2892"/>
      <c r="AI2892"/>
      <c r="AJ2892"/>
    </row>
    <row r="2893" spans="2:36" x14ac:dyDescent="0.25">
      <c r="B2893" s="2" t="s">
        <v>998</v>
      </c>
      <c r="C2893"/>
      <c r="D2893" s="1" t="s">
        <v>1733</v>
      </c>
      <c r="E2893"/>
      <c r="F2893"/>
      <c r="G2893"/>
      <c r="H2893"/>
      <c r="I2893"/>
      <c r="J2893" s="1" t="s">
        <v>4616</v>
      </c>
      <c r="K2893"/>
      <c r="L2893"/>
      <c r="M2893"/>
      <c r="N2893"/>
      <c r="O2893"/>
      <c r="P2893"/>
      <c r="Q2893" s="13">
        <v>0</v>
      </c>
      <c r="R2893" s="13">
        <v>0</v>
      </c>
      <c r="S2893" s="11">
        <f t="shared" si="435"/>
        <v>0</v>
      </c>
      <c r="T2893" s="5">
        <v>0</v>
      </c>
      <c r="U2893" s="11">
        <f t="shared" si="436"/>
        <v>0</v>
      </c>
      <c r="V2893" s="13" t="s">
        <v>1</v>
      </c>
      <c r="W2893" s="10">
        <f>IFERROR(VLOOKUP(V2893,Curr!$B$2:$C$13,2,FALSE),0)</f>
        <v>11</v>
      </c>
      <c r="X2893" s="11">
        <f t="shared" si="437"/>
        <v>0</v>
      </c>
      <c r="Y2893" s="14">
        <f t="shared" si="438"/>
        <v>0</v>
      </c>
      <c r="Z2893" s="11">
        <f t="shared" si="439"/>
        <v>0</v>
      </c>
      <c r="AA2893" s="4" t="s">
        <v>1</v>
      </c>
      <c r="AB2893" s="10">
        <f>IFERROR(VLOOKUP(AA2893,Curr!$B$2:$C$13,2,FALSE),0)</f>
        <v>11</v>
      </c>
      <c r="AC2893" s="11">
        <f t="shared" si="440"/>
        <v>0</v>
      </c>
      <c r="AD2893" s="11">
        <f t="shared" si="441"/>
        <v>0</v>
      </c>
      <c r="AE2893" s="12">
        <f t="shared" si="442"/>
        <v>0</v>
      </c>
      <c r="AF2893"/>
      <c r="AG2893"/>
      <c r="AH2893"/>
      <c r="AI2893"/>
      <c r="AJ2893"/>
    </row>
    <row r="2894" spans="2:36" x14ac:dyDescent="0.25">
      <c r="B2894" s="2" t="s">
        <v>998</v>
      </c>
      <c r="C2894"/>
      <c r="D2894" s="1" t="s">
        <v>1733</v>
      </c>
      <c r="E2894"/>
      <c r="F2894"/>
      <c r="G2894"/>
      <c r="H2894"/>
      <c r="I2894"/>
      <c r="J2894" s="1" t="s">
        <v>4617</v>
      </c>
      <c r="K2894"/>
      <c r="L2894"/>
      <c r="M2894"/>
      <c r="N2894"/>
      <c r="O2894"/>
      <c r="P2894"/>
      <c r="Q2894" s="13">
        <v>0</v>
      </c>
      <c r="R2894" s="13">
        <v>0</v>
      </c>
      <c r="S2894" s="11">
        <f t="shared" si="435"/>
        <v>0</v>
      </c>
      <c r="T2894" s="5">
        <v>0</v>
      </c>
      <c r="U2894" s="11">
        <f t="shared" si="436"/>
        <v>0</v>
      </c>
      <c r="V2894" s="13" t="s">
        <v>1</v>
      </c>
      <c r="W2894" s="10">
        <f>IFERROR(VLOOKUP(V2894,Curr!$B$2:$C$13,2,FALSE),0)</f>
        <v>11</v>
      </c>
      <c r="X2894" s="11">
        <f t="shared" si="437"/>
        <v>0</v>
      </c>
      <c r="Y2894" s="14">
        <f t="shared" si="438"/>
        <v>0</v>
      </c>
      <c r="Z2894" s="11">
        <f t="shared" si="439"/>
        <v>0</v>
      </c>
      <c r="AA2894" s="4" t="s">
        <v>1</v>
      </c>
      <c r="AB2894" s="10">
        <f>IFERROR(VLOOKUP(AA2894,Curr!$B$2:$C$13,2,FALSE),0)</f>
        <v>11</v>
      </c>
      <c r="AC2894" s="11">
        <f t="shared" si="440"/>
        <v>0</v>
      </c>
      <c r="AD2894" s="11">
        <f t="shared" si="441"/>
        <v>0</v>
      </c>
      <c r="AE2894" s="12">
        <f t="shared" si="442"/>
        <v>0</v>
      </c>
      <c r="AF2894"/>
      <c r="AG2894"/>
      <c r="AH2894"/>
      <c r="AI2894"/>
      <c r="AJ2894"/>
    </row>
    <row r="2895" spans="2:36" x14ac:dyDescent="0.25">
      <c r="B2895" s="2" t="s">
        <v>998</v>
      </c>
      <c r="C2895"/>
      <c r="D2895" s="1" t="s">
        <v>1733</v>
      </c>
      <c r="E2895"/>
      <c r="F2895"/>
      <c r="G2895"/>
      <c r="H2895"/>
      <c r="I2895"/>
      <c r="J2895" s="1" t="s">
        <v>4618</v>
      </c>
      <c r="K2895"/>
      <c r="L2895"/>
      <c r="M2895"/>
      <c r="N2895"/>
      <c r="O2895"/>
      <c r="P2895"/>
      <c r="Q2895" s="13">
        <v>0</v>
      </c>
      <c r="R2895" s="13">
        <v>0</v>
      </c>
      <c r="S2895" s="11">
        <f t="shared" si="435"/>
        <v>0</v>
      </c>
      <c r="T2895" s="5">
        <v>0</v>
      </c>
      <c r="U2895" s="11">
        <f t="shared" si="436"/>
        <v>0</v>
      </c>
      <c r="V2895" s="13" t="s">
        <v>1</v>
      </c>
      <c r="W2895" s="10">
        <f>IFERROR(VLOOKUP(V2895,Curr!$B$2:$C$13,2,FALSE),0)</f>
        <v>11</v>
      </c>
      <c r="X2895" s="11">
        <f t="shared" si="437"/>
        <v>0</v>
      </c>
      <c r="Y2895" s="14">
        <f t="shared" si="438"/>
        <v>0</v>
      </c>
      <c r="Z2895" s="11">
        <f t="shared" si="439"/>
        <v>0</v>
      </c>
      <c r="AA2895" s="4" t="s">
        <v>1</v>
      </c>
      <c r="AB2895" s="10">
        <f>IFERROR(VLOOKUP(AA2895,Curr!$B$2:$C$13,2,FALSE),0)</f>
        <v>11</v>
      </c>
      <c r="AC2895" s="11">
        <f t="shared" si="440"/>
        <v>0</v>
      </c>
      <c r="AD2895" s="11">
        <f t="shared" si="441"/>
        <v>0</v>
      </c>
      <c r="AE2895" s="12">
        <f t="shared" si="442"/>
        <v>0</v>
      </c>
      <c r="AF2895"/>
      <c r="AG2895"/>
      <c r="AH2895"/>
      <c r="AI2895"/>
      <c r="AJ2895"/>
    </row>
    <row r="2896" spans="2:36" x14ac:dyDescent="0.25">
      <c r="B2896" s="2" t="s">
        <v>998</v>
      </c>
      <c r="C2896"/>
      <c r="D2896" s="1" t="s">
        <v>1733</v>
      </c>
      <c r="E2896"/>
      <c r="F2896"/>
      <c r="G2896"/>
      <c r="H2896"/>
      <c r="I2896"/>
      <c r="J2896" s="1" t="s">
        <v>4619</v>
      </c>
      <c r="K2896"/>
      <c r="L2896"/>
      <c r="M2896"/>
      <c r="N2896"/>
      <c r="O2896"/>
      <c r="P2896"/>
      <c r="Q2896" s="13">
        <v>0</v>
      </c>
      <c r="R2896" s="13">
        <v>0</v>
      </c>
      <c r="S2896" s="11">
        <f t="shared" si="435"/>
        <v>0</v>
      </c>
      <c r="T2896" s="5">
        <v>0</v>
      </c>
      <c r="U2896" s="11">
        <f t="shared" si="436"/>
        <v>0</v>
      </c>
      <c r="V2896" s="13" t="s">
        <v>1</v>
      </c>
      <c r="W2896" s="10">
        <f>IFERROR(VLOOKUP(V2896,Curr!$B$2:$C$13,2,FALSE),0)</f>
        <v>11</v>
      </c>
      <c r="X2896" s="11">
        <f t="shared" si="437"/>
        <v>0</v>
      </c>
      <c r="Y2896" s="14">
        <f t="shared" si="438"/>
        <v>0</v>
      </c>
      <c r="Z2896" s="11">
        <f t="shared" si="439"/>
        <v>0</v>
      </c>
      <c r="AA2896" s="4" t="s">
        <v>1</v>
      </c>
      <c r="AB2896" s="10">
        <f>IFERROR(VLOOKUP(AA2896,Curr!$B$2:$C$13,2,FALSE),0)</f>
        <v>11</v>
      </c>
      <c r="AC2896" s="11">
        <f t="shared" si="440"/>
        <v>0</v>
      </c>
      <c r="AD2896" s="11">
        <f t="shared" si="441"/>
        <v>0</v>
      </c>
      <c r="AE2896" s="12">
        <f t="shared" si="442"/>
        <v>0</v>
      </c>
      <c r="AF2896"/>
      <c r="AG2896"/>
      <c r="AH2896"/>
      <c r="AI2896"/>
      <c r="AJ2896"/>
    </row>
    <row r="2897" spans="2:36" x14ac:dyDescent="0.25">
      <c r="B2897" s="2" t="s">
        <v>998</v>
      </c>
      <c r="C2897"/>
      <c r="D2897" s="1" t="s">
        <v>1733</v>
      </c>
      <c r="E2897"/>
      <c r="F2897"/>
      <c r="G2897"/>
      <c r="H2897"/>
      <c r="I2897"/>
      <c r="J2897" s="1" t="s">
        <v>4620</v>
      </c>
      <c r="K2897"/>
      <c r="L2897"/>
      <c r="M2897"/>
      <c r="N2897"/>
      <c r="O2897"/>
      <c r="P2897"/>
      <c r="Q2897" s="13">
        <v>0</v>
      </c>
      <c r="R2897" s="13">
        <v>0</v>
      </c>
      <c r="S2897" s="11">
        <f t="shared" si="435"/>
        <v>0</v>
      </c>
      <c r="T2897" s="5">
        <v>0</v>
      </c>
      <c r="U2897" s="11">
        <f t="shared" si="436"/>
        <v>0</v>
      </c>
      <c r="V2897" s="13" t="s">
        <v>1</v>
      </c>
      <c r="W2897" s="10">
        <f>IFERROR(VLOOKUP(V2897,Curr!$B$2:$C$13,2,FALSE),0)</f>
        <v>11</v>
      </c>
      <c r="X2897" s="11">
        <f t="shared" si="437"/>
        <v>0</v>
      </c>
      <c r="Y2897" s="14">
        <f t="shared" si="438"/>
        <v>0</v>
      </c>
      <c r="Z2897" s="11">
        <f t="shared" si="439"/>
        <v>0</v>
      </c>
      <c r="AA2897" s="4" t="s">
        <v>1</v>
      </c>
      <c r="AB2897" s="10">
        <f>IFERROR(VLOOKUP(AA2897,Curr!$B$2:$C$13,2,FALSE),0)</f>
        <v>11</v>
      </c>
      <c r="AC2897" s="11">
        <f t="shared" si="440"/>
        <v>0</v>
      </c>
      <c r="AD2897" s="11">
        <f t="shared" si="441"/>
        <v>0</v>
      </c>
      <c r="AE2897" s="12">
        <f t="shared" si="442"/>
        <v>0</v>
      </c>
      <c r="AF2897"/>
      <c r="AG2897"/>
      <c r="AH2897"/>
      <c r="AI2897"/>
      <c r="AJ2897"/>
    </row>
    <row r="2898" spans="2:36" x14ac:dyDescent="0.25">
      <c r="B2898" s="2" t="s">
        <v>998</v>
      </c>
      <c r="C2898"/>
      <c r="D2898" s="1" t="s">
        <v>1733</v>
      </c>
      <c r="E2898"/>
      <c r="F2898"/>
      <c r="G2898"/>
      <c r="H2898"/>
      <c r="I2898"/>
      <c r="J2898" s="1" t="s">
        <v>4621</v>
      </c>
      <c r="K2898"/>
      <c r="L2898"/>
      <c r="M2898"/>
      <c r="N2898"/>
      <c r="O2898"/>
      <c r="P2898"/>
      <c r="Q2898" s="13">
        <v>0</v>
      </c>
      <c r="R2898" s="13">
        <v>0</v>
      </c>
      <c r="S2898" s="11">
        <f t="shared" si="435"/>
        <v>0</v>
      </c>
      <c r="T2898" s="5">
        <v>0</v>
      </c>
      <c r="U2898" s="11">
        <f t="shared" si="436"/>
        <v>0</v>
      </c>
      <c r="V2898" s="13" t="s">
        <v>1</v>
      </c>
      <c r="W2898" s="10">
        <f>IFERROR(VLOOKUP(V2898,Curr!$B$2:$C$13,2,FALSE),0)</f>
        <v>11</v>
      </c>
      <c r="X2898" s="11">
        <f t="shared" si="437"/>
        <v>0</v>
      </c>
      <c r="Y2898" s="14">
        <f t="shared" si="438"/>
        <v>0</v>
      </c>
      <c r="Z2898" s="11">
        <f t="shared" si="439"/>
        <v>0</v>
      </c>
      <c r="AA2898" s="4" t="s">
        <v>1</v>
      </c>
      <c r="AB2898" s="10">
        <f>IFERROR(VLOOKUP(AA2898,Curr!$B$2:$C$13,2,FALSE),0)</f>
        <v>11</v>
      </c>
      <c r="AC2898" s="11">
        <f t="shared" si="440"/>
        <v>0</v>
      </c>
      <c r="AD2898" s="11">
        <f t="shared" si="441"/>
        <v>0</v>
      </c>
      <c r="AE2898" s="12">
        <f t="shared" si="442"/>
        <v>0</v>
      </c>
      <c r="AF2898"/>
      <c r="AG2898"/>
      <c r="AH2898"/>
      <c r="AI2898"/>
      <c r="AJ2898"/>
    </row>
    <row r="2899" spans="2:36" x14ac:dyDescent="0.25">
      <c r="B2899" s="2" t="s">
        <v>998</v>
      </c>
      <c r="C2899"/>
      <c r="D2899" s="1" t="s">
        <v>1733</v>
      </c>
      <c r="E2899"/>
      <c r="F2899"/>
      <c r="G2899"/>
      <c r="H2899"/>
      <c r="I2899"/>
      <c r="J2899" s="1" t="s">
        <v>4622</v>
      </c>
      <c r="K2899"/>
      <c r="L2899"/>
      <c r="M2899"/>
      <c r="N2899"/>
      <c r="O2899"/>
      <c r="P2899"/>
      <c r="Q2899" s="13">
        <v>0</v>
      </c>
      <c r="R2899" s="13">
        <v>0</v>
      </c>
      <c r="S2899" s="11">
        <f t="shared" si="435"/>
        <v>0</v>
      </c>
      <c r="T2899" s="5">
        <v>0</v>
      </c>
      <c r="U2899" s="11">
        <f t="shared" si="436"/>
        <v>0</v>
      </c>
      <c r="V2899" s="13" t="s">
        <v>1</v>
      </c>
      <c r="W2899" s="10">
        <f>IFERROR(VLOOKUP(V2899,Curr!$B$2:$C$13,2,FALSE),0)</f>
        <v>11</v>
      </c>
      <c r="X2899" s="11">
        <f t="shared" si="437"/>
        <v>0</v>
      </c>
      <c r="Y2899" s="14">
        <f t="shared" si="438"/>
        <v>0</v>
      </c>
      <c r="Z2899" s="11">
        <f t="shared" si="439"/>
        <v>0</v>
      </c>
      <c r="AA2899" s="4" t="s">
        <v>1</v>
      </c>
      <c r="AB2899" s="10">
        <f>IFERROR(VLOOKUP(AA2899,Curr!$B$2:$C$13,2,FALSE),0)</f>
        <v>11</v>
      </c>
      <c r="AC2899" s="11">
        <f t="shared" si="440"/>
        <v>0</v>
      </c>
      <c r="AD2899" s="11">
        <f t="shared" si="441"/>
        <v>0</v>
      </c>
      <c r="AE2899" s="12">
        <f t="shared" si="442"/>
        <v>0</v>
      </c>
      <c r="AF2899"/>
      <c r="AG2899"/>
      <c r="AH2899"/>
      <c r="AI2899"/>
      <c r="AJ2899"/>
    </row>
    <row r="2900" spans="2:36" x14ac:dyDescent="0.25">
      <c r="B2900" s="2" t="s">
        <v>998</v>
      </c>
      <c r="C2900"/>
      <c r="D2900" s="1" t="s">
        <v>1733</v>
      </c>
      <c r="E2900"/>
      <c r="F2900"/>
      <c r="G2900"/>
      <c r="H2900"/>
      <c r="I2900"/>
      <c r="J2900" s="1" t="s">
        <v>4623</v>
      </c>
      <c r="K2900"/>
      <c r="L2900"/>
      <c r="M2900"/>
      <c r="N2900"/>
      <c r="O2900"/>
      <c r="P2900"/>
      <c r="Q2900" s="13">
        <v>0</v>
      </c>
      <c r="R2900" s="13">
        <v>0</v>
      </c>
      <c r="S2900" s="11">
        <f t="shared" si="435"/>
        <v>0</v>
      </c>
      <c r="T2900" s="5">
        <v>0</v>
      </c>
      <c r="U2900" s="11">
        <f t="shared" si="436"/>
        <v>0</v>
      </c>
      <c r="V2900" s="13" t="s">
        <v>1</v>
      </c>
      <c r="W2900" s="10">
        <f>IFERROR(VLOOKUP(V2900,Curr!$B$2:$C$13,2,FALSE),0)</f>
        <v>11</v>
      </c>
      <c r="X2900" s="11">
        <f t="shared" si="437"/>
        <v>0</v>
      </c>
      <c r="Y2900" s="14">
        <f t="shared" si="438"/>
        <v>0</v>
      </c>
      <c r="Z2900" s="11">
        <f t="shared" si="439"/>
        <v>0</v>
      </c>
      <c r="AA2900" s="4" t="s">
        <v>1</v>
      </c>
      <c r="AB2900" s="10">
        <f>IFERROR(VLOOKUP(AA2900,Curr!$B$2:$C$13,2,FALSE),0)</f>
        <v>11</v>
      </c>
      <c r="AC2900" s="11">
        <f t="shared" si="440"/>
        <v>0</v>
      </c>
      <c r="AD2900" s="11">
        <f t="shared" si="441"/>
        <v>0</v>
      </c>
      <c r="AE2900" s="12">
        <f t="shared" si="442"/>
        <v>0</v>
      </c>
      <c r="AF2900"/>
      <c r="AG2900"/>
      <c r="AH2900"/>
      <c r="AI2900"/>
      <c r="AJ2900"/>
    </row>
    <row r="2901" spans="2:36" x14ac:dyDescent="0.25">
      <c r="B2901" s="2" t="s">
        <v>998</v>
      </c>
      <c r="C2901"/>
      <c r="D2901" s="1" t="s">
        <v>1733</v>
      </c>
      <c r="E2901"/>
      <c r="F2901"/>
      <c r="G2901"/>
      <c r="H2901"/>
      <c r="I2901"/>
      <c r="J2901" s="1" t="s">
        <v>4624</v>
      </c>
      <c r="K2901"/>
      <c r="L2901"/>
      <c r="M2901"/>
      <c r="N2901"/>
      <c r="O2901"/>
      <c r="P2901"/>
      <c r="Q2901" s="13">
        <v>0</v>
      </c>
      <c r="R2901" s="13">
        <v>0</v>
      </c>
      <c r="S2901" s="11">
        <f t="shared" si="435"/>
        <v>0</v>
      </c>
      <c r="T2901" s="5">
        <v>0</v>
      </c>
      <c r="U2901" s="11">
        <f t="shared" si="436"/>
        <v>0</v>
      </c>
      <c r="V2901" s="13" t="s">
        <v>1</v>
      </c>
      <c r="W2901" s="10">
        <f>IFERROR(VLOOKUP(V2901,Curr!$B$2:$C$13,2,FALSE),0)</f>
        <v>11</v>
      </c>
      <c r="X2901" s="11">
        <f t="shared" si="437"/>
        <v>0</v>
      </c>
      <c r="Y2901" s="14">
        <f t="shared" si="438"/>
        <v>0</v>
      </c>
      <c r="Z2901" s="11">
        <f t="shared" si="439"/>
        <v>0</v>
      </c>
      <c r="AA2901" s="4" t="s">
        <v>1</v>
      </c>
      <c r="AB2901" s="10">
        <f>IFERROR(VLOOKUP(AA2901,Curr!$B$2:$C$13,2,FALSE),0)</f>
        <v>11</v>
      </c>
      <c r="AC2901" s="11">
        <f t="shared" si="440"/>
        <v>0</v>
      </c>
      <c r="AD2901" s="11">
        <f t="shared" si="441"/>
        <v>0</v>
      </c>
      <c r="AE2901" s="12">
        <f t="shared" si="442"/>
        <v>0</v>
      </c>
      <c r="AF2901"/>
      <c r="AG2901"/>
      <c r="AH2901"/>
      <c r="AI2901"/>
      <c r="AJ2901"/>
    </row>
    <row r="2902" spans="2:36" x14ac:dyDescent="0.25">
      <c r="B2902" s="2" t="s">
        <v>998</v>
      </c>
      <c r="C2902"/>
      <c r="D2902" s="1" t="s">
        <v>1733</v>
      </c>
      <c r="E2902"/>
      <c r="F2902"/>
      <c r="G2902"/>
      <c r="H2902"/>
      <c r="I2902"/>
      <c r="J2902" s="1" t="s">
        <v>4625</v>
      </c>
      <c r="K2902"/>
      <c r="L2902"/>
      <c r="M2902"/>
      <c r="N2902"/>
      <c r="O2902"/>
      <c r="P2902"/>
      <c r="Q2902" s="13">
        <v>0</v>
      </c>
      <c r="R2902" s="13">
        <v>0</v>
      </c>
      <c r="S2902" s="11">
        <f t="shared" si="435"/>
        <v>0</v>
      </c>
      <c r="T2902" s="5">
        <v>0</v>
      </c>
      <c r="U2902" s="11">
        <f t="shared" si="436"/>
        <v>0</v>
      </c>
      <c r="V2902" s="13" t="s">
        <v>1</v>
      </c>
      <c r="W2902" s="10">
        <f>IFERROR(VLOOKUP(V2902,Curr!$B$2:$C$13,2,FALSE),0)</f>
        <v>11</v>
      </c>
      <c r="X2902" s="11">
        <f t="shared" si="437"/>
        <v>0</v>
      </c>
      <c r="Y2902" s="14">
        <f t="shared" si="438"/>
        <v>0</v>
      </c>
      <c r="Z2902" s="11">
        <f t="shared" si="439"/>
        <v>0</v>
      </c>
      <c r="AA2902" s="4" t="s">
        <v>1</v>
      </c>
      <c r="AB2902" s="10">
        <f>IFERROR(VLOOKUP(AA2902,Curr!$B$2:$C$13,2,FALSE),0)</f>
        <v>11</v>
      </c>
      <c r="AC2902" s="11">
        <f t="shared" si="440"/>
        <v>0</v>
      </c>
      <c r="AD2902" s="11">
        <f t="shared" si="441"/>
        <v>0</v>
      </c>
      <c r="AE2902" s="12">
        <f t="shared" si="442"/>
        <v>0</v>
      </c>
      <c r="AF2902"/>
      <c r="AG2902"/>
      <c r="AH2902"/>
      <c r="AI2902"/>
      <c r="AJ2902"/>
    </row>
    <row r="2903" spans="2:36" x14ac:dyDescent="0.25">
      <c r="B2903" s="2" t="s">
        <v>998</v>
      </c>
      <c r="C2903"/>
      <c r="D2903" s="1" t="s">
        <v>1733</v>
      </c>
      <c r="E2903"/>
      <c r="F2903"/>
      <c r="G2903"/>
      <c r="H2903"/>
      <c r="I2903"/>
      <c r="J2903" s="1" t="s">
        <v>4626</v>
      </c>
      <c r="K2903"/>
      <c r="L2903"/>
      <c r="M2903"/>
      <c r="N2903"/>
      <c r="O2903"/>
      <c r="P2903"/>
      <c r="Q2903" s="13">
        <v>0</v>
      </c>
      <c r="R2903" s="13">
        <v>0</v>
      </c>
      <c r="S2903" s="11">
        <f t="shared" si="435"/>
        <v>0</v>
      </c>
      <c r="T2903" s="5">
        <v>0</v>
      </c>
      <c r="U2903" s="11">
        <f t="shared" si="436"/>
        <v>0</v>
      </c>
      <c r="V2903" s="13" t="s">
        <v>1</v>
      </c>
      <c r="W2903" s="10">
        <f>IFERROR(VLOOKUP(V2903,Curr!$B$2:$C$13,2,FALSE),0)</f>
        <v>11</v>
      </c>
      <c r="X2903" s="11">
        <f t="shared" si="437"/>
        <v>0</v>
      </c>
      <c r="Y2903" s="14">
        <f t="shared" si="438"/>
        <v>0</v>
      </c>
      <c r="Z2903" s="11">
        <f t="shared" si="439"/>
        <v>0</v>
      </c>
      <c r="AA2903" s="4" t="s">
        <v>1</v>
      </c>
      <c r="AB2903" s="10">
        <f>IFERROR(VLOOKUP(AA2903,Curr!$B$2:$C$13,2,FALSE),0)</f>
        <v>11</v>
      </c>
      <c r="AC2903" s="11">
        <f t="shared" si="440"/>
        <v>0</v>
      </c>
      <c r="AD2903" s="11">
        <f t="shared" si="441"/>
        <v>0</v>
      </c>
      <c r="AE2903" s="12">
        <f t="shared" si="442"/>
        <v>0</v>
      </c>
      <c r="AF2903"/>
      <c r="AG2903"/>
      <c r="AH2903"/>
      <c r="AI2903"/>
      <c r="AJ2903"/>
    </row>
    <row r="2904" spans="2:36" x14ac:dyDescent="0.25">
      <c r="B2904" s="2" t="s">
        <v>998</v>
      </c>
      <c r="C2904"/>
      <c r="D2904" s="1" t="s">
        <v>1733</v>
      </c>
      <c r="E2904"/>
      <c r="F2904"/>
      <c r="G2904"/>
      <c r="H2904"/>
      <c r="I2904"/>
      <c r="J2904" s="1" t="s">
        <v>4627</v>
      </c>
      <c r="K2904"/>
      <c r="L2904"/>
      <c r="M2904"/>
      <c r="N2904"/>
      <c r="O2904"/>
      <c r="P2904"/>
      <c r="Q2904" s="13">
        <v>0</v>
      </c>
      <c r="R2904" s="13">
        <v>0</v>
      </c>
      <c r="S2904" s="11">
        <f t="shared" si="435"/>
        <v>0</v>
      </c>
      <c r="T2904" s="5">
        <v>0</v>
      </c>
      <c r="U2904" s="11">
        <f t="shared" si="436"/>
        <v>0</v>
      </c>
      <c r="V2904" s="13" t="s">
        <v>1</v>
      </c>
      <c r="W2904" s="10">
        <f>IFERROR(VLOOKUP(V2904,Curr!$B$2:$C$13,2,FALSE),0)</f>
        <v>11</v>
      </c>
      <c r="X2904" s="11">
        <f t="shared" si="437"/>
        <v>0</v>
      </c>
      <c r="Y2904" s="14">
        <f t="shared" si="438"/>
        <v>0</v>
      </c>
      <c r="Z2904" s="11">
        <f t="shared" si="439"/>
        <v>0</v>
      </c>
      <c r="AA2904" s="4" t="s">
        <v>1</v>
      </c>
      <c r="AB2904" s="10">
        <f>IFERROR(VLOOKUP(AA2904,Curr!$B$2:$C$13,2,FALSE),0)</f>
        <v>11</v>
      </c>
      <c r="AC2904" s="11">
        <f t="shared" si="440"/>
        <v>0</v>
      </c>
      <c r="AD2904" s="11">
        <f t="shared" si="441"/>
        <v>0</v>
      </c>
      <c r="AE2904" s="12">
        <f t="shared" si="442"/>
        <v>0</v>
      </c>
      <c r="AF2904"/>
      <c r="AG2904"/>
      <c r="AH2904"/>
      <c r="AI2904"/>
      <c r="AJ2904"/>
    </row>
    <row r="2905" spans="2:36" x14ac:dyDescent="0.25">
      <c r="B2905" s="2" t="s">
        <v>998</v>
      </c>
      <c r="C2905"/>
      <c r="D2905" s="1" t="s">
        <v>1733</v>
      </c>
      <c r="E2905"/>
      <c r="F2905"/>
      <c r="G2905"/>
      <c r="H2905"/>
      <c r="I2905"/>
      <c r="J2905" s="1" t="s">
        <v>4628</v>
      </c>
      <c r="K2905"/>
      <c r="L2905"/>
      <c r="M2905"/>
      <c r="N2905"/>
      <c r="O2905"/>
      <c r="P2905"/>
      <c r="Q2905" s="13">
        <v>0</v>
      </c>
      <c r="R2905" s="13">
        <v>0</v>
      </c>
      <c r="S2905" s="11">
        <f t="shared" si="435"/>
        <v>0</v>
      </c>
      <c r="T2905" s="5">
        <v>0</v>
      </c>
      <c r="U2905" s="11">
        <f t="shared" si="436"/>
        <v>0</v>
      </c>
      <c r="V2905" s="13" t="s">
        <v>1</v>
      </c>
      <c r="W2905" s="10">
        <f>IFERROR(VLOOKUP(V2905,Curr!$B$2:$C$13,2,FALSE),0)</f>
        <v>11</v>
      </c>
      <c r="X2905" s="11">
        <f t="shared" si="437"/>
        <v>0</v>
      </c>
      <c r="Y2905" s="14">
        <f t="shared" si="438"/>
        <v>0</v>
      </c>
      <c r="Z2905" s="11">
        <f t="shared" si="439"/>
        <v>0</v>
      </c>
      <c r="AA2905" s="4" t="s">
        <v>1</v>
      </c>
      <c r="AB2905" s="10">
        <f>IFERROR(VLOOKUP(AA2905,Curr!$B$2:$C$13,2,FALSE),0)</f>
        <v>11</v>
      </c>
      <c r="AC2905" s="11">
        <f t="shared" si="440"/>
        <v>0</v>
      </c>
      <c r="AD2905" s="11">
        <f t="shared" si="441"/>
        <v>0</v>
      </c>
      <c r="AE2905" s="12">
        <f t="shared" si="442"/>
        <v>0</v>
      </c>
      <c r="AF2905"/>
      <c r="AG2905"/>
      <c r="AH2905"/>
      <c r="AI2905"/>
      <c r="AJ2905"/>
    </row>
    <row r="2906" spans="2:36" x14ac:dyDescent="0.25">
      <c r="B2906" s="2" t="s">
        <v>998</v>
      </c>
      <c r="C2906"/>
      <c r="D2906" s="1" t="s">
        <v>1733</v>
      </c>
      <c r="E2906"/>
      <c r="F2906"/>
      <c r="G2906"/>
      <c r="H2906"/>
      <c r="I2906"/>
      <c r="J2906" s="1" t="s">
        <v>4629</v>
      </c>
      <c r="K2906"/>
      <c r="L2906"/>
      <c r="M2906"/>
      <c r="N2906"/>
      <c r="O2906"/>
      <c r="P2906"/>
      <c r="Q2906" s="13">
        <v>0</v>
      </c>
      <c r="R2906" s="13">
        <v>0</v>
      </c>
      <c r="S2906" s="11">
        <f t="shared" si="435"/>
        <v>0</v>
      </c>
      <c r="T2906" s="5">
        <v>0</v>
      </c>
      <c r="U2906" s="11">
        <f t="shared" si="436"/>
        <v>0</v>
      </c>
      <c r="V2906" s="13" t="s">
        <v>1</v>
      </c>
      <c r="W2906" s="10">
        <f>IFERROR(VLOOKUP(V2906,Curr!$B$2:$C$13,2,FALSE),0)</f>
        <v>11</v>
      </c>
      <c r="X2906" s="11">
        <f t="shared" si="437"/>
        <v>0</v>
      </c>
      <c r="Y2906" s="14">
        <f t="shared" si="438"/>
        <v>0</v>
      </c>
      <c r="Z2906" s="11">
        <f t="shared" si="439"/>
        <v>0</v>
      </c>
      <c r="AA2906" s="4" t="s">
        <v>1</v>
      </c>
      <c r="AB2906" s="10">
        <f>IFERROR(VLOOKUP(AA2906,Curr!$B$2:$C$13,2,FALSE),0)</f>
        <v>11</v>
      </c>
      <c r="AC2906" s="11">
        <f t="shared" si="440"/>
        <v>0</v>
      </c>
      <c r="AD2906" s="11">
        <f t="shared" si="441"/>
        <v>0</v>
      </c>
      <c r="AE2906" s="12">
        <f t="shared" si="442"/>
        <v>0</v>
      </c>
      <c r="AF2906"/>
      <c r="AG2906"/>
      <c r="AH2906"/>
      <c r="AI2906"/>
      <c r="AJ2906"/>
    </row>
    <row r="2907" spans="2:36" x14ac:dyDescent="0.25">
      <c r="B2907" s="2" t="s">
        <v>998</v>
      </c>
      <c r="C2907"/>
      <c r="D2907" s="1" t="s">
        <v>1733</v>
      </c>
      <c r="E2907"/>
      <c r="F2907"/>
      <c r="G2907"/>
      <c r="H2907"/>
      <c r="I2907"/>
      <c r="J2907" s="1" t="s">
        <v>4630</v>
      </c>
      <c r="K2907"/>
      <c r="L2907"/>
      <c r="M2907"/>
      <c r="N2907"/>
      <c r="O2907"/>
      <c r="P2907"/>
      <c r="Q2907" s="13">
        <v>0</v>
      </c>
      <c r="R2907" s="13">
        <v>0</v>
      </c>
      <c r="S2907" s="11">
        <f t="shared" si="435"/>
        <v>0</v>
      </c>
      <c r="T2907" s="5">
        <v>0</v>
      </c>
      <c r="U2907" s="11">
        <f t="shared" si="436"/>
        <v>0</v>
      </c>
      <c r="V2907" s="13" t="s">
        <v>1</v>
      </c>
      <c r="W2907" s="10">
        <f>IFERROR(VLOOKUP(V2907,Curr!$B$2:$C$13,2,FALSE),0)</f>
        <v>11</v>
      </c>
      <c r="X2907" s="11">
        <f t="shared" si="437"/>
        <v>0</v>
      </c>
      <c r="Y2907" s="14">
        <f t="shared" si="438"/>
        <v>0</v>
      </c>
      <c r="Z2907" s="11">
        <f t="shared" si="439"/>
        <v>0</v>
      </c>
      <c r="AA2907" s="4" t="s">
        <v>1</v>
      </c>
      <c r="AB2907" s="10">
        <f>IFERROR(VLOOKUP(AA2907,Curr!$B$2:$C$13,2,FALSE),0)</f>
        <v>11</v>
      </c>
      <c r="AC2907" s="11">
        <f t="shared" si="440"/>
        <v>0</v>
      </c>
      <c r="AD2907" s="11">
        <f t="shared" si="441"/>
        <v>0</v>
      </c>
      <c r="AE2907" s="12">
        <f t="shared" si="442"/>
        <v>0</v>
      </c>
      <c r="AF2907"/>
      <c r="AG2907"/>
      <c r="AH2907"/>
      <c r="AI2907"/>
      <c r="AJ2907"/>
    </row>
    <row r="2908" spans="2:36" x14ac:dyDescent="0.25">
      <c r="B2908" s="2" t="s">
        <v>998</v>
      </c>
      <c r="C2908"/>
      <c r="D2908" s="1" t="s">
        <v>1733</v>
      </c>
      <c r="E2908"/>
      <c r="F2908"/>
      <c r="G2908"/>
      <c r="H2908"/>
      <c r="I2908"/>
      <c r="J2908" s="1" t="s">
        <v>4631</v>
      </c>
      <c r="K2908"/>
      <c r="L2908"/>
      <c r="M2908"/>
      <c r="N2908"/>
      <c r="O2908"/>
      <c r="P2908"/>
      <c r="Q2908" s="13">
        <v>0</v>
      </c>
      <c r="R2908" s="13">
        <v>0</v>
      </c>
      <c r="S2908" s="11">
        <f t="shared" si="435"/>
        <v>0</v>
      </c>
      <c r="T2908" s="5">
        <v>0</v>
      </c>
      <c r="U2908" s="11">
        <f t="shared" si="436"/>
        <v>0</v>
      </c>
      <c r="V2908" s="13" t="s">
        <v>1</v>
      </c>
      <c r="W2908" s="10">
        <f>IFERROR(VLOOKUP(V2908,Curr!$B$2:$C$13,2,FALSE),0)</f>
        <v>11</v>
      </c>
      <c r="X2908" s="11">
        <f t="shared" si="437"/>
        <v>0</v>
      </c>
      <c r="Y2908" s="14">
        <f t="shared" si="438"/>
        <v>0</v>
      </c>
      <c r="Z2908" s="11">
        <f t="shared" si="439"/>
        <v>0</v>
      </c>
      <c r="AA2908" s="4" t="s">
        <v>1</v>
      </c>
      <c r="AB2908" s="10">
        <f>IFERROR(VLOOKUP(AA2908,Curr!$B$2:$C$13,2,FALSE),0)</f>
        <v>11</v>
      </c>
      <c r="AC2908" s="11">
        <f t="shared" si="440"/>
        <v>0</v>
      </c>
      <c r="AD2908" s="11">
        <f t="shared" si="441"/>
        <v>0</v>
      </c>
      <c r="AE2908" s="12">
        <f t="shared" si="442"/>
        <v>0</v>
      </c>
      <c r="AF2908"/>
      <c r="AG2908"/>
      <c r="AH2908"/>
      <c r="AI2908"/>
      <c r="AJ2908"/>
    </row>
    <row r="2909" spans="2:36" x14ac:dyDescent="0.25">
      <c r="B2909" s="2" t="s">
        <v>998</v>
      </c>
      <c r="C2909"/>
      <c r="D2909" s="1" t="s">
        <v>1733</v>
      </c>
      <c r="E2909"/>
      <c r="F2909"/>
      <c r="G2909"/>
      <c r="H2909"/>
      <c r="I2909"/>
      <c r="J2909" s="1" t="s">
        <v>4632</v>
      </c>
      <c r="K2909"/>
      <c r="L2909"/>
      <c r="M2909"/>
      <c r="N2909"/>
      <c r="O2909"/>
      <c r="P2909"/>
      <c r="Q2909" s="13">
        <v>0</v>
      </c>
      <c r="R2909" s="13">
        <v>0</v>
      </c>
      <c r="S2909" s="11">
        <f t="shared" si="435"/>
        <v>0</v>
      </c>
      <c r="T2909" s="5">
        <v>0</v>
      </c>
      <c r="U2909" s="11">
        <f t="shared" si="436"/>
        <v>0</v>
      </c>
      <c r="V2909" s="13" t="s">
        <v>1</v>
      </c>
      <c r="W2909" s="10">
        <f>IFERROR(VLOOKUP(V2909,Curr!$B$2:$C$13,2,FALSE),0)</f>
        <v>11</v>
      </c>
      <c r="X2909" s="11">
        <f t="shared" si="437"/>
        <v>0</v>
      </c>
      <c r="Y2909" s="14">
        <f t="shared" si="438"/>
        <v>0</v>
      </c>
      <c r="Z2909" s="11">
        <f t="shared" si="439"/>
        <v>0</v>
      </c>
      <c r="AA2909" s="4" t="s">
        <v>1</v>
      </c>
      <c r="AB2909" s="10">
        <f>IFERROR(VLOOKUP(AA2909,Curr!$B$2:$C$13,2,FALSE),0)</f>
        <v>11</v>
      </c>
      <c r="AC2909" s="11">
        <f t="shared" si="440"/>
        <v>0</v>
      </c>
      <c r="AD2909" s="11">
        <f t="shared" si="441"/>
        <v>0</v>
      </c>
      <c r="AE2909" s="12">
        <f t="shared" si="442"/>
        <v>0</v>
      </c>
      <c r="AF2909"/>
      <c r="AG2909"/>
      <c r="AH2909"/>
      <c r="AI2909"/>
      <c r="AJ2909"/>
    </row>
    <row r="2910" spans="2:36" x14ac:dyDescent="0.25">
      <c r="B2910" s="2" t="s">
        <v>998</v>
      </c>
      <c r="C2910"/>
      <c r="D2910" s="1" t="s">
        <v>1733</v>
      </c>
      <c r="E2910"/>
      <c r="F2910"/>
      <c r="G2910"/>
      <c r="H2910"/>
      <c r="I2910"/>
      <c r="J2910" s="1" t="s">
        <v>4633</v>
      </c>
      <c r="K2910"/>
      <c r="L2910"/>
      <c r="M2910"/>
      <c r="N2910"/>
      <c r="O2910"/>
      <c r="P2910"/>
      <c r="Q2910" s="13">
        <v>0</v>
      </c>
      <c r="R2910" s="13">
        <v>0</v>
      </c>
      <c r="S2910" s="11">
        <f t="shared" si="435"/>
        <v>0</v>
      </c>
      <c r="T2910" s="5">
        <v>0</v>
      </c>
      <c r="U2910" s="11">
        <f t="shared" si="436"/>
        <v>0</v>
      </c>
      <c r="V2910" s="13" t="s">
        <v>1</v>
      </c>
      <c r="W2910" s="10">
        <f>IFERROR(VLOOKUP(V2910,Curr!$B$2:$C$13,2,FALSE),0)</f>
        <v>11</v>
      </c>
      <c r="X2910" s="11">
        <f t="shared" si="437"/>
        <v>0</v>
      </c>
      <c r="Y2910" s="14">
        <f t="shared" si="438"/>
        <v>0</v>
      </c>
      <c r="Z2910" s="11">
        <f t="shared" si="439"/>
        <v>0</v>
      </c>
      <c r="AA2910" s="4" t="s">
        <v>1</v>
      </c>
      <c r="AB2910" s="10">
        <f>IFERROR(VLOOKUP(AA2910,Curr!$B$2:$C$13,2,FALSE),0)</f>
        <v>11</v>
      </c>
      <c r="AC2910" s="11">
        <f t="shared" si="440"/>
        <v>0</v>
      </c>
      <c r="AD2910" s="11">
        <f t="shared" si="441"/>
        <v>0</v>
      </c>
      <c r="AE2910" s="12">
        <f t="shared" si="442"/>
        <v>0</v>
      </c>
      <c r="AF2910"/>
      <c r="AG2910"/>
      <c r="AH2910"/>
      <c r="AI2910"/>
      <c r="AJ2910"/>
    </row>
    <row r="2911" spans="2:36" x14ac:dyDescent="0.25">
      <c r="B2911" s="2" t="s">
        <v>998</v>
      </c>
      <c r="C2911"/>
      <c r="D2911" s="1" t="s">
        <v>1733</v>
      </c>
      <c r="E2911"/>
      <c r="F2911"/>
      <c r="G2911"/>
      <c r="H2911"/>
      <c r="I2911"/>
      <c r="J2911" s="1" t="s">
        <v>4634</v>
      </c>
      <c r="K2911"/>
      <c r="L2911"/>
      <c r="M2911"/>
      <c r="N2911"/>
      <c r="O2911"/>
      <c r="P2911"/>
      <c r="Q2911" s="13">
        <v>0</v>
      </c>
      <c r="R2911" s="13">
        <v>0</v>
      </c>
      <c r="S2911" s="11">
        <f t="shared" si="435"/>
        <v>0</v>
      </c>
      <c r="T2911" s="5">
        <v>0</v>
      </c>
      <c r="U2911" s="11">
        <f t="shared" si="436"/>
        <v>0</v>
      </c>
      <c r="V2911" s="13" t="s">
        <v>1</v>
      </c>
      <c r="W2911" s="10">
        <f>IFERROR(VLOOKUP(V2911,Curr!$B$2:$C$13,2,FALSE),0)</f>
        <v>11</v>
      </c>
      <c r="X2911" s="11">
        <f t="shared" si="437"/>
        <v>0</v>
      </c>
      <c r="Y2911" s="14">
        <f t="shared" si="438"/>
        <v>0</v>
      </c>
      <c r="Z2911" s="11">
        <f t="shared" si="439"/>
        <v>0</v>
      </c>
      <c r="AA2911" s="4" t="s">
        <v>1</v>
      </c>
      <c r="AB2911" s="10">
        <f>IFERROR(VLOOKUP(AA2911,Curr!$B$2:$C$13,2,FALSE),0)</f>
        <v>11</v>
      </c>
      <c r="AC2911" s="11">
        <f t="shared" si="440"/>
        <v>0</v>
      </c>
      <c r="AD2911" s="11">
        <f t="shared" si="441"/>
        <v>0</v>
      </c>
      <c r="AE2911" s="12">
        <f t="shared" si="442"/>
        <v>0</v>
      </c>
      <c r="AF2911"/>
      <c r="AG2911"/>
      <c r="AH2911"/>
      <c r="AI2911"/>
      <c r="AJ2911"/>
    </row>
    <row r="2912" spans="2:36" x14ac:dyDescent="0.25">
      <c r="B2912" s="2" t="s">
        <v>998</v>
      </c>
      <c r="C2912"/>
      <c r="D2912" s="1" t="s">
        <v>1733</v>
      </c>
      <c r="E2912"/>
      <c r="F2912"/>
      <c r="G2912"/>
      <c r="H2912"/>
      <c r="I2912"/>
      <c r="J2912" s="1" t="s">
        <v>4635</v>
      </c>
      <c r="K2912"/>
      <c r="L2912"/>
      <c r="M2912"/>
      <c r="N2912"/>
      <c r="O2912"/>
      <c r="P2912"/>
      <c r="Q2912" s="13">
        <v>0</v>
      </c>
      <c r="R2912" s="13">
        <v>0</v>
      </c>
      <c r="S2912" s="11">
        <f t="shared" si="435"/>
        <v>0</v>
      </c>
      <c r="T2912" s="5">
        <v>0</v>
      </c>
      <c r="U2912" s="11">
        <f t="shared" si="436"/>
        <v>0</v>
      </c>
      <c r="V2912" s="13" t="s">
        <v>1</v>
      </c>
      <c r="W2912" s="10">
        <f>IFERROR(VLOOKUP(V2912,Curr!$B$2:$C$13,2,FALSE),0)</f>
        <v>11</v>
      </c>
      <c r="X2912" s="11">
        <f t="shared" si="437"/>
        <v>0</v>
      </c>
      <c r="Y2912" s="14">
        <f t="shared" si="438"/>
        <v>0</v>
      </c>
      <c r="Z2912" s="11">
        <f t="shared" si="439"/>
        <v>0</v>
      </c>
      <c r="AA2912" s="4" t="s">
        <v>1</v>
      </c>
      <c r="AB2912" s="10">
        <f>IFERROR(VLOOKUP(AA2912,Curr!$B$2:$C$13,2,FALSE),0)</f>
        <v>11</v>
      </c>
      <c r="AC2912" s="11">
        <f t="shared" si="440"/>
        <v>0</v>
      </c>
      <c r="AD2912" s="11">
        <f t="shared" si="441"/>
        <v>0</v>
      </c>
      <c r="AE2912" s="12">
        <f t="shared" si="442"/>
        <v>0</v>
      </c>
      <c r="AF2912"/>
      <c r="AG2912"/>
      <c r="AH2912"/>
      <c r="AI2912"/>
      <c r="AJ2912"/>
    </row>
    <row r="2913" spans="2:36" x14ac:dyDescent="0.25">
      <c r="B2913" s="2" t="s">
        <v>998</v>
      </c>
      <c r="C2913"/>
      <c r="D2913" s="1" t="s">
        <v>1733</v>
      </c>
      <c r="E2913"/>
      <c r="F2913"/>
      <c r="G2913"/>
      <c r="H2913"/>
      <c r="I2913"/>
      <c r="J2913" s="1" t="s">
        <v>4636</v>
      </c>
      <c r="K2913"/>
      <c r="L2913"/>
      <c r="M2913"/>
      <c r="N2913"/>
      <c r="O2913"/>
      <c r="P2913"/>
      <c r="Q2913" s="13">
        <v>0</v>
      </c>
      <c r="R2913" s="13">
        <v>0</v>
      </c>
      <c r="S2913" s="11">
        <f t="shared" si="435"/>
        <v>0</v>
      </c>
      <c r="T2913" s="5">
        <v>0</v>
      </c>
      <c r="U2913" s="11">
        <f t="shared" si="436"/>
        <v>0</v>
      </c>
      <c r="V2913" s="13" t="s">
        <v>1</v>
      </c>
      <c r="W2913" s="10">
        <f>IFERROR(VLOOKUP(V2913,Curr!$B$2:$C$13,2,FALSE),0)</f>
        <v>11</v>
      </c>
      <c r="X2913" s="11">
        <f t="shared" si="437"/>
        <v>0</v>
      </c>
      <c r="Y2913" s="14">
        <f t="shared" si="438"/>
        <v>0</v>
      </c>
      <c r="Z2913" s="11">
        <f t="shared" si="439"/>
        <v>0</v>
      </c>
      <c r="AA2913" s="4" t="s">
        <v>1</v>
      </c>
      <c r="AB2913" s="10">
        <f>IFERROR(VLOOKUP(AA2913,Curr!$B$2:$C$13,2,FALSE),0)</f>
        <v>11</v>
      </c>
      <c r="AC2913" s="11">
        <f t="shared" si="440"/>
        <v>0</v>
      </c>
      <c r="AD2913" s="11">
        <f t="shared" si="441"/>
        <v>0</v>
      </c>
      <c r="AE2913" s="12">
        <f t="shared" si="442"/>
        <v>0</v>
      </c>
      <c r="AF2913"/>
      <c r="AG2913"/>
      <c r="AH2913"/>
      <c r="AI2913"/>
      <c r="AJ2913"/>
    </row>
    <row r="2914" spans="2:36" x14ac:dyDescent="0.25">
      <c r="B2914" s="2" t="s">
        <v>998</v>
      </c>
      <c r="C2914"/>
      <c r="D2914" s="1" t="s">
        <v>1733</v>
      </c>
      <c r="E2914"/>
      <c r="F2914"/>
      <c r="G2914"/>
      <c r="H2914"/>
      <c r="I2914"/>
      <c r="J2914" s="1" t="s">
        <v>4637</v>
      </c>
      <c r="K2914"/>
      <c r="L2914"/>
      <c r="M2914"/>
      <c r="N2914"/>
      <c r="O2914"/>
      <c r="P2914"/>
      <c r="Q2914" s="13">
        <v>0</v>
      </c>
      <c r="R2914" s="13">
        <v>0</v>
      </c>
      <c r="S2914" s="11">
        <f t="shared" si="435"/>
        <v>0</v>
      </c>
      <c r="T2914" s="5">
        <v>0</v>
      </c>
      <c r="U2914" s="11">
        <f t="shared" si="436"/>
        <v>0</v>
      </c>
      <c r="V2914" s="13" t="s">
        <v>1</v>
      </c>
      <c r="W2914" s="10">
        <f>IFERROR(VLOOKUP(V2914,Curr!$B$2:$C$13,2,FALSE),0)</f>
        <v>11</v>
      </c>
      <c r="X2914" s="11">
        <f t="shared" si="437"/>
        <v>0</v>
      </c>
      <c r="Y2914" s="14">
        <f t="shared" si="438"/>
        <v>0</v>
      </c>
      <c r="Z2914" s="11">
        <f t="shared" si="439"/>
        <v>0</v>
      </c>
      <c r="AA2914" s="4" t="s">
        <v>1</v>
      </c>
      <c r="AB2914" s="10">
        <f>IFERROR(VLOOKUP(AA2914,Curr!$B$2:$C$13,2,FALSE),0)</f>
        <v>11</v>
      </c>
      <c r="AC2914" s="11">
        <f t="shared" si="440"/>
        <v>0</v>
      </c>
      <c r="AD2914" s="11">
        <f t="shared" si="441"/>
        <v>0</v>
      </c>
      <c r="AE2914" s="12">
        <f t="shared" si="442"/>
        <v>0</v>
      </c>
      <c r="AF2914"/>
      <c r="AG2914"/>
      <c r="AH2914"/>
      <c r="AI2914"/>
      <c r="AJ2914"/>
    </row>
    <row r="2915" spans="2:36" x14ac:dyDescent="0.25">
      <c r="B2915" s="2" t="s">
        <v>998</v>
      </c>
      <c r="C2915"/>
      <c r="D2915" s="1" t="s">
        <v>1733</v>
      </c>
      <c r="E2915"/>
      <c r="F2915"/>
      <c r="G2915"/>
      <c r="H2915"/>
      <c r="I2915"/>
      <c r="J2915" s="1" t="s">
        <v>4638</v>
      </c>
      <c r="K2915"/>
      <c r="L2915"/>
      <c r="M2915"/>
      <c r="N2915"/>
      <c r="O2915"/>
      <c r="P2915"/>
      <c r="Q2915" s="13">
        <v>0</v>
      </c>
      <c r="R2915" s="13">
        <v>0</v>
      </c>
      <c r="S2915" s="11">
        <f t="shared" si="435"/>
        <v>0</v>
      </c>
      <c r="T2915" s="5">
        <v>0</v>
      </c>
      <c r="U2915" s="11">
        <f t="shared" si="436"/>
        <v>0</v>
      </c>
      <c r="V2915" s="13" t="s">
        <v>1</v>
      </c>
      <c r="W2915" s="10">
        <f>IFERROR(VLOOKUP(V2915,Curr!$B$2:$C$13,2,FALSE),0)</f>
        <v>11</v>
      </c>
      <c r="X2915" s="11">
        <f t="shared" si="437"/>
        <v>0</v>
      </c>
      <c r="Y2915" s="14">
        <f t="shared" si="438"/>
        <v>0</v>
      </c>
      <c r="Z2915" s="11">
        <f t="shared" si="439"/>
        <v>0</v>
      </c>
      <c r="AA2915" s="4" t="s">
        <v>1</v>
      </c>
      <c r="AB2915" s="10">
        <f>IFERROR(VLOOKUP(AA2915,Curr!$B$2:$C$13,2,FALSE),0)</f>
        <v>11</v>
      </c>
      <c r="AC2915" s="11">
        <f t="shared" si="440"/>
        <v>0</v>
      </c>
      <c r="AD2915" s="11">
        <f t="shared" si="441"/>
        <v>0</v>
      </c>
      <c r="AE2915" s="12">
        <f t="shared" si="442"/>
        <v>0</v>
      </c>
      <c r="AF2915"/>
      <c r="AG2915"/>
      <c r="AH2915"/>
      <c r="AI2915"/>
      <c r="AJ2915"/>
    </row>
    <row r="2916" spans="2:36" x14ac:dyDescent="0.25">
      <c r="B2916" s="2" t="s">
        <v>998</v>
      </c>
      <c r="C2916"/>
      <c r="D2916" s="1" t="s">
        <v>1733</v>
      </c>
      <c r="E2916"/>
      <c r="F2916"/>
      <c r="G2916"/>
      <c r="H2916"/>
      <c r="I2916"/>
      <c r="J2916" s="1" t="s">
        <v>4639</v>
      </c>
      <c r="K2916"/>
      <c r="L2916"/>
      <c r="M2916"/>
      <c r="N2916"/>
      <c r="O2916"/>
      <c r="P2916"/>
      <c r="Q2916" s="13">
        <v>0</v>
      </c>
      <c r="R2916" s="13">
        <v>0</v>
      </c>
      <c r="S2916" s="11">
        <f t="shared" si="435"/>
        <v>0</v>
      </c>
      <c r="T2916" s="5">
        <v>0</v>
      </c>
      <c r="U2916" s="11">
        <f t="shared" si="436"/>
        <v>0</v>
      </c>
      <c r="V2916" s="13" t="s">
        <v>1</v>
      </c>
      <c r="W2916" s="10">
        <f>IFERROR(VLOOKUP(V2916,Curr!$B$2:$C$13,2,FALSE),0)</f>
        <v>11</v>
      </c>
      <c r="X2916" s="11">
        <f t="shared" si="437"/>
        <v>0</v>
      </c>
      <c r="Y2916" s="14">
        <f t="shared" si="438"/>
        <v>0</v>
      </c>
      <c r="Z2916" s="11">
        <f t="shared" si="439"/>
        <v>0</v>
      </c>
      <c r="AA2916" s="4" t="s">
        <v>1</v>
      </c>
      <c r="AB2916" s="10">
        <f>IFERROR(VLOOKUP(AA2916,Curr!$B$2:$C$13,2,FALSE),0)</f>
        <v>11</v>
      </c>
      <c r="AC2916" s="11">
        <f t="shared" si="440"/>
        <v>0</v>
      </c>
      <c r="AD2916" s="11">
        <f t="shared" si="441"/>
        <v>0</v>
      </c>
      <c r="AE2916" s="12">
        <f t="shared" si="442"/>
        <v>0</v>
      </c>
      <c r="AF2916"/>
      <c r="AG2916"/>
      <c r="AH2916"/>
      <c r="AI2916"/>
      <c r="AJ2916"/>
    </row>
    <row r="2917" spans="2:36" x14ac:dyDescent="0.25">
      <c r="B2917" s="2" t="s">
        <v>998</v>
      </c>
      <c r="C2917"/>
      <c r="D2917" s="1" t="s">
        <v>1733</v>
      </c>
      <c r="E2917"/>
      <c r="F2917"/>
      <c r="G2917"/>
      <c r="H2917"/>
      <c r="I2917"/>
      <c r="J2917" s="1" t="s">
        <v>4640</v>
      </c>
      <c r="K2917"/>
      <c r="L2917"/>
      <c r="M2917"/>
      <c r="N2917"/>
      <c r="O2917"/>
      <c r="P2917"/>
      <c r="Q2917" s="13">
        <v>0</v>
      </c>
      <c r="R2917" s="13">
        <v>0</v>
      </c>
      <c r="S2917" s="11">
        <f t="shared" si="435"/>
        <v>0</v>
      </c>
      <c r="T2917" s="5">
        <v>0</v>
      </c>
      <c r="U2917" s="11">
        <f t="shared" si="436"/>
        <v>0</v>
      </c>
      <c r="V2917" s="13" t="s">
        <v>1</v>
      </c>
      <c r="W2917" s="10">
        <f>IFERROR(VLOOKUP(V2917,Curr!$B$2:$C$13,2,FALSE),0)</f>
        <v>11</v>
      </c>
      <c r="X2917" s="11">
        <f t="shared" si="437"/>
        <v>0</v>
      </c>
      <c r="Y2917" s="14">
        <f t="shared" si="438"/>
        <v>0</v>
      </c>
      <c r="Z2917" s="11">
        <f t="shared" si="439"/>
        <v>0</v>
      </c>
      <c r="AA2917" s="4" t="s">
        <v>1</v>
      </c>
      <c r="AB2917" s="10">
        <f>IFERROR(VLOOKUP(AA2917,Curr!$B$2:$C$13,2,FALSE),0)</f>
        <v>11</v>
      </c>
      <c r="AC2917" s="11">
        <f t="shared" si="440"/>
        <v>0</v>
      </c>
      <c r="AD2917" s="11">
        <f t="shared" si="441"/>
        <v>0</v>
      </c>
      <c r="AE2917" s="12">
        <f t="shared" si="442"/>
        <v>0</v>
      </c>
      <c r="AF2917"/>
      <c r="AG2917"/>
      <c r="AH2917"/>
      <c r="AI2917"/>
      <c r="AJ2917"/>
    </row>
    <row r="2918" spans="2:36" x14ac:dyDescent="0.25">
      <c r="B2918" s="2" t="s">
        <v>998</v>
      </c>
      <c r="C2918"/>
      <c r="D2918" s="1" t="s">
        <v>1733</v>
      </c>
      <c r="E2918"/>
      <c r="F2918"/>
      <c r="G2918"/>
      <c r="H2918"/>
      <c r="I2918"/>
      <c r="J2918" s="1" t="s">
        <v>4641</v>
      </c>
      <c r="K2918"/>
      <c r="L2918"/>
      <c r="M2918"/>
      <c r="N2918"/>
      <c r="O2918"/>
      <c r="P2918"/>
      <c r="Q2918" s="13">
        <v>0</v>
      </c>
      <c r="R2918" s="13">
        <v>0</v>
      </c>
      <c r="S2918" s="11">
        <f t="shared" si="435"/>
        <v>0</v>
      </c>
      <c r="T2918" s="5">
        <v>0</v>
      </c>
      <c r="U2918" s="11">
        <f t="shared" si="436"/>
        <v>0</v>
      </c>
      <c r="V2918" s="13" t="s">
        <v>1</v>
      </c>
      <c r="W2918" s="10">
        <f>IFERROR(VLOOKUP(V2918,Curr!$B$2:$C$13,2,FALSE),0)</f>
        <v>11</v>
      </c>
      <c r="X2918" s="11">
        <f t="shared" si="437"/>
        <v>0</v>
      </c>
      <c r="Y2918" s="14">
        <f t="shared" si="438"/>
        <v>0</v>
      </c>
      <c r="Z2918" s="11">
        <f t="shared" si="439"/>
        <v>0</v>
      </c>
      <c r="AA2918" s="4" t="s">
        <v>1</v>
      </c>
      <c r="AB2918" s="10">
        <f>IFERROR(VLOOKUP(AA2918,Curr!$B$2:$C$13,2,FALSE),0)</f>
        <v>11</v>
      </c>
      <c r="AC2918" s="11">
        <f t="shared" si="440"/>
        <v>0</v>
      </c>
      <c r="AD2918" s="11">
        <f t="shared" si="441"/>
        <v>0</v>
      </c>
      <c r="AE2918" s="12">
        <f t="shared" si="442"/>
        <v>0</v>
      </c>
      <c r="AF2918"/>
      <c r="AG2918"/>
      <c r="AH2918"/>
      <c r="AI2918"/>
      <c r="AJ2918"/>
    </row>
    <row r="2919" spans="2:36" x14ac:dyDescent="0.25">
      <c r="B2919" s="2" t="s">
        <v>998</v>
      </c>
      <c r="C2919"/>
      <c r="D2919" s="1" t="s">
        <v>1733</v>
      </c>
      <c r="E2919"/>
      <c r="F2919"/>
      <c r="G2919"/>
      <c r="H2919"/>
      <c r="I2919"/>
      <c r="J2919" s="1" t="s">
        <v>4642</v>
      </c>
      <c r="K2919"/>
      <c r="L2919"/>
      <c r="M2919"/>
      <c r="N2919"/>
      <c r="O2919"/>
      <c r="P2919"/>
      <c r="Q2919" s="13">
        <v>0</v>
      </c>
      <c r="R2919" s="13">
        <v>0</v>
      </c>
      <c r="S2919" s="11">
        <f t="shared" si="435"/>
        <v>0</v>
      </c>
      <c r="T2919" s="5">
        <v>0</v>
      </c>
      <c r="U2919" s="11">
        <f t="shared" si="436"/>
        <v>0</v>
      </c>
      <c r="V2919" s="13" t="s">
        <v>1</v>
      </c>
      <c r="W2919" s="10">
        <f>IFERROR(VLOOKUP(V2919,Curr!$B$2:$C$13,2,FALSE),0)</f>
        <v>11</v>
      </c>
      <c r="X2919" s="11">
        <f t="shared" si="437"/>
        <v>0</v>
      </c>
      <c r="Y2919" s="14">
        <f t="shared" si="438"/>
        <v>0</v>
      </c>
      <c r="Z2919" s="11">
        <f t="shared" si="439"/>
        <v>0</v>
      </c>
      <c r="AA2919" s="4" t="s">
        <v>1</v>
      </c>
      <c r="AB2919" s="10">
        <f>IFERROR(VLOOKUP(AA2919,Curr!$B$2:$C$13,2,FALSE),0)</f>
        <v>11</v>
      </c>
      <c r="AC2919" s="11">
        <f t="shared" si="440"/>
        <v>0</v>
      </c>
      <c r="AD2919" s="11">
        <f t="shared" si="441"/>
        <v>0</v>
      </c>
      <c r="AE2919" s="12">
        <f t="shared" si="442"/>
        <v>0</v>
      </c>
      <c r="AF2919"/>
      <c r="AG2919"/>
      <c r="AH2919"/>
      <c r="AI2919"/>
      <c r="AJ2919"/>
    </row>
    <row r="2920" spans="2:36" x14ac:dyDescent="0.25">
      <c r="B2920" s="2" t="s">
        <v>998</v>
      </c>
      <c r="C2920"/>
      <c r="D2920" s="1" t="s">
        <v>1733</v>
      </c>
      <c r="E2920"/>
      <c r="F2920"/>
      <c r="G2920"/>
      <c r="H2920"/>
      <c r="I2920"/>
      <c r="J2920" s="1" t="s">
        <v>4643</v>
      </c>
      <c r="K2920"/>
      <c r="L2920"/>
      <c r="M2920"/>
      <c r="N2920"/>
      <c r="O2920"/>
      <c r="P2920"/>
      <c r="Q2920" s="13">
        <v>0</v>
      </c>
      <c r="R2920" s="13">
        <v>0</v>
      </c>
      <c r="S2920" s="11">
        <f t="shared" si="435"/>
        <v>0</v>
      </c>
      <c r="T2920" s="5">
        <v>0</v>
      </c>
      <c r="U2920" s="11">
        <f t="shared" si="436"/>
        <v>0</v>
      </c>
      <c r="V2920" s="13" t="s">
        <v>1</v>
      </c>
      <c r="W2920" s="10">
        <f>IFERROR(VLOOKUP(V2920,Curr!$B$2:$C$13,2,FALSE),0)</f>
        <v>11</v>
      </c>
      <c r="X2920" s="11">
        <f t="shared" si="437"/>
        <v>0</v>
      </c>
      <c r="Y2920" s="14">
        <f t="shared" si="438"/>
        <v>0</v>
      </c>
      <c r="Z2920" s="11">
        <f t="shared" si="439"/>
        <v>0</v>
      </c>
      <c r="AA2920" s="4" t="s">
        <v>1</v>
      </c>
      <c r="AB2920" s="10">
        <f>IFERROR(VLOOKUP(AA2920,Curr!$B$2:$C$13,2,FALSE),0)</f>
        <v>11</v>
      </c>
      <c r="AC2920" s="11">
        <f t="shared" si="440"/>
        <v>0</v>
      </c>
      <c r="AD2920" s="11">
        <f t="shared" si="441"/>
        <v>0</v>
      </c>
      <c r="AE2920" s="12">
        <f t="shared" si="442"/>
        <v>0</v>
      </c>
      <c r="AF2920"/>
      <c r="AG2920"/>
      <c r="AH2920"/>
      <c r="AI2920"/>
      <c r="AJ2920"/>
    </row>
    <row r="2921" spans="2:36" x14ac:dyDescent="0.25">
      <c r="B2921" s="2" t="s">
        <v>998</v>
      </c>
      <c r="C2921"/>
      <c r="D2921" s="1" t="s">
        <v>1733</v>
      </c>
      <c r="E2921"/>
      <c r="F2921"/>
      <c r="G2921"/>
      <c r="H2921"/>
      <c r="I2921"/>
      <c r="J2921" s="1" t="s">
        <v>4644</v>
      </c>
      <c r="K2921"/>
      <c r="L2921"/>
      <c r="M2921"/>
      <c r="N2921"/>
      <c r="O2921"/>
      <c r="P2921"/>
      <c r="Q2921" s="13">
        <v>0</v>
      </c>
      <c r="R2921" s="13">
        <v>0</v>
      </c>
      <c r="S2921" s="11">
        <f t="shared" si="435"/>
        <v>0</v>
      </c>
      <c r="T2921" s="5">
        <v>0</v>
      </c>
      <c r="U2921" s="11">
        <f t="shared" si="436"/>
        <v>0</v>
      </c>
      <c r="V2921" s="13" t="s">
        <v>1</v>
      </c>
      <c r="W2921" s="10">
        <f>IFERROR(VLOOKUP(V2921,Curr!$B$2:$C$13,2,FALSE),0)</f>
        <v>11</v>
      </c>
      <c r="X2921" s="11">
        <f t="shared" si="437"/>
        <v>0</v>
      </c>
      <c r="Y2921" s="14">
        <f t="shared" si="438"/>
        <v>0</v>
      </c>
      <c r="Z2921" s="11">
        <f t="shared" si="439"/>
        <v>0</v>
      </c>
      <c r="AA2921" s="4" t="s">
        <v>1</v>
      </c>
      <c r="AB2921" s="10">
        <f>IFERROR(VLOOKUP(AA2921,Curr!$B$2:$C$13,2,FALSE),0)</f>
        <v>11</v>
      </c>
      <c r="AC2921" s="11">
        <f t="shared" si="440"/>
        <v>0</v>
      </c>
      <c r="AD2921" s="11">
        <f t="shared" si="441"/>
        <v>0</v>
      </c>
      <c r="AE2921" s="12">
        <f t="shared" si="442"/>
        <v>0</v>
      </c>
      <c r="AF2921"/>
      <c r="AG2921"/>
      <c r="AH2921"/>
      <c r="AI2921"/>
      <c r="AJ2921"/>
    </row>
    <row r="2922" spans="2:36" x14ac:dyDescent="0.25">
      <c r="B2922" s="2" t="s">
        <v>998</v>
      </c>
      <c r="C2922"/>
      <c r="D2922" s="1" t="s">
        <v>1733</v>
      </c>
      <c r="E2922"/>
      <c r="F2922"/>
      <c r="G2922"/>
      <c r="H2922"/>
      <c r="I2922"/>
      <c r="J2922" s="1" t="s">
        <v>4645</v>
      </c>
      <c r="K2922"/>
      <c r="L2922"/>
      <c r="M2922"/>
      <c r="N2922"/>
      <c r="O2922"/>
      <c r="P2922"/>
      <c r="Q2922" s="13">
        <v>0</v>
      </c>
      <c r="R2922" s="13">
        <v>0</v>
      </c>
      <c r="S2922" s="11">
        <f t="shared" si="435"/>
        <v>0</v>
      </c>
      <c r="T2922" s="5">
        <v>0</v>
      </c>
      <c r="U2922" s="11">
        <f t="shared" si="436"/>
        <v>0</v>
      </c>
      <c r="V2922" s="13" t="s">
        <v>1</v>
      </c>
      <c r="W2922" s="10">
        <f>IFERROR(VLOOKUP(V2922,Curr!$B$2:$C$13,2,FALSE),0)</f>
        <v>11</v>
      </c>
      <c r="X2922" s="11">
        <f t="shared" si="437"/>
        <v>0</v>
      </c>
      <c r="Y2922" s="14">
        <f t="shared" si="438"/>
        <v>0</v>
      </c>
      <c r="Z2922" s="11">
        <f t="shared" si="439"/>
        <v>0</v>
      </c>
      <c r="AA2922" s="4" t="s">
        <v>1</v>
      </c>
      <c r="AB2922" s="10">
        <f>IFERROR(VLOOKUP(AA2922,Curr!$B$2:$C$13,2,FALSE),0)</f>
        <v>11</v>
      </c>
      <c r="AC2922" s="11">
        <f t="shared" si="440"/>
        <v>0</v>
      </c>
      <c r="AD2922" s="11">
        <f t="shared" si="441"/>
        <v>0</v>
      </c>
      <c r="AE2922" s="12">
        <f t="shared" si="442"/>
        <v>0</v>
      </c>
      <c r="AF2922"/>
      <c r="AG2922"/>
      <c r="AH2922"/>
      <c r="AI2922"/>
      <c r="AJ2922"/>
    </row>
    <row r="2923" spans="2:36" x14ac:dyDescent="0.25">
      <c r="B2923" s="2" t="s">
        <v>998</v>
      </c>
      <c r="C2923"/>
      <c r="D2923" s="1" t="s">
        <v>1733</v>
      </c>
      <c r="E2923"/>
      <c r="F2923"/>
      <c r="G2923"/>
      <c r="H2923"/>
      <c r="I2923"/>
      <c r="J2923" s="1" t="s">
        <v>4646</v>
      </c>
      <c r="K2923"/>
      <c r="L2923"/>
      <c r="M2923"/>
      <c r="N2923"/>
      <c r="O2923"/>
      <c r="P2923"/>
      <c r="Q2923" s="13">
        <v>0</v>
      </c>
      <c r="R2923" s="13">
        <v>0</v>
      </c>
      <c r="S2923" s="11">
        <f t="shared" si="435"/>
        <v>0</v>
      </c>
      <c r="T2923" s="5">
        <v>0</v>
      </c>
      <c r="U2923" s="11">
        <f t="shared" si="436"/>
        <v>0</v>
      </c>
      <c r="V2923" s="13" t="s">
        <v>1</v>
      </c>
      <c r="W2923" s="10">
        <f>IFERROR(VLOOKUP(V2923,Curr!$B$2:$C$13,2,FALSE),0)</f>
        <v>11</v>
      </c>
      <c r="X2923" s="11">
        <f t="shared" si="437"/>
        <v>0</v>
      </c>
      <c r="Y2923" s="14">
        <f t="shared" si="438"/>
        <v>0</v>
      </c>
      <c r="Z2923" s="11">
        <f t="shared" si="439"/>
        <v>0</v>
      </c>
      <c r="AA2923" s="4" t="s">
        <v>1</v>
      </c>
      <c r="AB2923" s="10">
        <f>IFERROR(VLOOKUP(AA2923,Curr!$B$2:$C$13,2,FALSE),0)</f>
        <v>11</v>
      </c>
      <c r="AC2923" s="11">
        <f t="shared" si="440"/>
        <v>0</v>
      </c>
      <c r="AD2923" s="11">
        <f t="shared" si="441"/>
        <v>0</v>
      </c>
      <c r="AE2923" s="12">
        <f t="shared" si="442"/>
        <v>0</v>
      </c>
      <c r="AF2923"/>
      <c r="AG2923"/>
      <c r="AH2923"/>
      <c r="AI2923"/>
      <c r="AJ2923"/>
    </row>
    <row r="2924" spans="2:36" x14ac:dyDescent="0.25">
      <c r="B2924" s="2" t="s">
        <v>998</v>
      </c>
      <c r="C2924"/>
      <c r="D2924" s="1" t="s">
        <v>1733</v>
      </c>
      <c r="E2924"/>
      <c r="F2924"/>
      <c r="G2924"/>
      <c r="H2924"/>
      <c r="I2924"/>
      <c r="J2924" s="1" t="s">
        <v>4647</v>
      </c>
      <c r="K2924"/>
      <c r="L2924"/>
      <c r="M2924"/>
      <c r="N2924"/>
      <c r="O2924"/>
      <c r="P2924"/>
      <c r="Q2924" s="13">
        <v>0</v>
      </c>
      <c r="R2924" s="13">
        <v>0</v>
      </c>
      <c r="S2924" s="11">
        <f t="shared" si="435"/>
        <v>0</v>
      </c>
      <c r="T2924" s="5">
        <v>0</v>
      </c>
      <c r="U2924" s="11">
        <f t="shared" si="436"/>
        <v>0</v>
      </c>
      <c r="V2924" s="13" t="s">
        <v>1</v>
      </c>
      <c r="W2924" s="10">
        <f>IFERROR(VLOOKUP(V2924,Curr!$B$2:$C$13,2,FALSE),0)</f>
        <v>11</v>
      </c>
      <c r="X2924" s="11">
        <f t="shared" si="437"/>
        <v>0</v>
      </c>
      <c r="Y2924" s="14">
        <f t="shared" si="438"/>
        <v>0</v>
      </c>
      <c r="Z2924" s="11">
        <f t="shared" si="439"/>
        <v>0</v>
      </c>
      <c r="AA2924" s="4" t="s">
        <v>1</v>
      </c>
      <c r="AB2924" s="10">
        <f>IFERROR(VLOOKUP(AA2924,Curr!$B$2:$C$13,2,FALSE),0)</f>
        <v>11</v>
      </c>
      <c r="AC2924" s="11">
        <f t="shared" si="440"/>
        <v>0</v>
      </c>
      <c r="AD2924" s="11">
        <f t="shared" si="441"/>
        <v>0</v>
      </c>
      <c r="AE2924" s="12">
        <f t="shared" si="442"/>
        <v>0</v>
      </c>
      <c r="AF2924"/>
      <c r="AG2924"/>
      <c r="AH2924"/>
      <c r="AI2924"/>
      <c r="AJ2924"/>
    </row>
    <row r="2925" spans="2:36" x14ac:dyDescent="0.25">
      <c r="B2925" s="2" t="s">
        <v>998</v>
      </c>
      <c r="C2925"/>
      <c r="D2925" s="1" t="s">
        <v>1733</v>
      </c>
      <c r="E2925"/>
      <c r="F2925"/>
      <c r="G2925"/>
      <c r="H2925"/>
      <c r="I2925"/>
      <c r="J2925" s="1" t="s">
        <v>4648</v>
      </c>
      <c r="K2925"/>
      <c r="L2925"/>
      <c r="M2925"/>
      <c r="N2925"/>
      <c r="O2925"/>
      <c r="P2925"/>
      <c r="Q2925" s="13">
        <v>0</v>
      </c>
      <c r="R2925" s="13">
        <v>0</v>
      </c>
      <c r="S2925" s="11">
        <f t="shared" si="435"/>
        <v>0</v>
      </c>
      <c r="T2925" s="5">
        <v>0</v>
      </c>
      <c r="U2925" s="11">
        <f t="shared" si="436"/>
        <v>0</v>
      </c>
      <c r="V2925" s="13" t="s">
        <v>1</v>
      </c>
      <c r="W2925" s="10">
        <f>IFERROR(VLOOKUP(V2925,Curr!$B$2:$C$13,2,FALSE),0)</f>
        <v>11</v>
      </c>
      <c r="X2925" s="11">
        <f t="shared" si="437"/>
        <v>0</v>
      </c>
      <c r="Y2925" s="14">
        <f t="shared" si="438"/>
        <v>0</v>
      </c>
      <c r="Z2925" s="11">
        <f t="shared" si="439"/>
        <v>0</v>
      </c>
      <c r="AA2925" s="4" t="s">
        <v>1</v>
      </c>
      <c r="AB2925" s="10">
        <f>IFERROR(VLOOKUP(AA2925,Curr!$B$2:$C$13,2,FALSE),0)</f>
        <v>11</v>
      </c>
      <c r="AC2925" s="11">
        <f t="shared" si="440"/>
        <v>0</v>
      </c>
      <c r="AD2925" s="11">
        <f t="shared" si="441"/>
        <v>0</v>
      </c>
      <c r="AE2925" s="12">
        <f t="shared" si="442"/>
        <v>0</v>
      </c>
      <c r="AF2925"/>
      <c r="AG2925"/>
      <c r="AH2925"/>
      <c r="AI2925"/>
      <c r="AJ2925"/>
    </row>
    <row r="2926" spans="2:36" x14ac:dyDescent="0.25">
      <c r="B2926" s="2" t="s">
        <v>998</v>
      </c>
      <c r="C2926"/>
      <c r="D2926" s="1" t="s">
        <v>1733</v>
      </c>
      <c r="E2926"/>
      <c r="F2926"/>
      <c r="G2926"/>
      <c r="H2926"/>
      <c r="I2926"/>
      <c r="J2926" s="1" t="s">
        <v>4649</v>
      </c>
      <c r="K2926"/>
      <c r="L2926"/>
      <c r="M2926"/>
      <c r="N2926"/>
      <c r="O2926"/>
      <c r="P2926"/>
      <c r="Q2926" s="13">
        <v>0</v>
      </c>
      <c r="R2926" s="13">
        <v>0</v>
      </c>
      <c r="S2926" s="11">
        <f t="shared" si="435"/>
        <v>0</v>
      </c>
      <c r="T2926" s="5">
        <v>0</v>
      </c>
      <c r="U2926" s="11">
        <f t="shared" si="436"/>
        <v>0</v>
      </c>
      <c r="V2926" s="13" t="s">
        <v>1</v>
      </c>
      <c r="W2926" s="10">
        <f>IFERROR(VLOOKUP(V2926,Curr!$B$2:$C$13,2,FALSE),0)</f>
        <v>11</v>
      </c>
      <c r="X2926" s="11">
        <f t="shared" si="437"/>
        <v>0</v>
      </c>
      <c r="Y2926" s="14">
        <f t="shared" si="438"/>
        <v>0</v>
      </c>
      <c r="Z2926" s="11">
        <f t="shared" si="439"/>
        <v>0</v>
      </c>
      <c r="AA2926" s="4" t="s">
        <v>1</v>
      </c>
      <c r="AB2926" s="10">
        <f>IFERROR(VLOOKUP(AA2926,Curr!$B$2:$C$13,2,FALSE),0)</f>
        <v>11</v>
      </c>
      <c r="AC2926" s="11">
        <f t="shared" si="440"/>
        <v>0</v>
      </c>
      <c r="AD2926" s="11">
        <f t="shared" si="441"/>
        <v>0</v>
      </c>
      <c r="AE2926" s="12">
        <f t="shared" si="442"/>
        <v>0</v>
      </c>
      <c r="AF2926"/>
      <c r="AG2926"/>
      <c r="AH2926"/>
      <c r="AI2926"/>
      <c r="AJ2926"/>
    </row>
    <row r="2927" spans="2:36" x14ac:dyDescent="0.25">
      <c r="B2927" s="2" t="s">
        <v>998</v>
      </c>
      <c r="C2927"/>
      <c r="D2927" s="1" t="s">
        <v>1733</v>
      </c>
      <c r="E2927"/>
      <c r="F2927"/>
      <c r="G2927"/>
      <c r="H2927"/>
      <c r="I2927"/>
      <c r="J2927" s="1" t="s">
        <v>4650</v>
      </c>
      <c r="K2927"/>
      <c r="L2927"/>
      <c r="M2927"/>
      <c r="N2927"/>
      <c r="O2927"/>
      <c r="P2927"/>
      <c r="Q2927" s="13">
        <v>0</v>
      </c>
      <c r="R2927" s="13">
        <v>0</v>
      </c>
      <c r="S2927" s="11">
        <f t="shared" si="435"/>
        <v>0</v>
      </c>
      <c r="T2927" s="5">
        <v>0</v>
      </c>
      <c r="U2927" s="11">
        <f t="shared" si="436"/>
        <v>0</v>
      </c>
      <c r="V2927" s="13" t="s">
        <v>1</v>
      </c>
      <c r="W2927" s="10">
        <f>IFERROR(VLOOKUP(V2927,Curr!$B$2:$C$13,2,FALSE),0)</f>
        <v>11</v>
      </c>
      <c r="X2927" s="11">
        <f t="shared" si="437"/>
        <v>0</v>
      </c>
      <c r="Y2927" s="14">
        <f t="shared" si="438"/>
        <v>0</v>
      </c>
      <c r="Z2927" s="11">
        <f t="shared" si="439"/>
        <v>0</v>
      </c>
      <c r="AA2927" s="4" t="s">
        <v>1</v>
      </c>
      <c r="AB2927" s="10">
        <f>IFERROR(VLOOKUP(AA2927,Curr!$B$2:$C$13,2,FALSE),0)</f>
        <v>11</v>
      </c>
      <c r="AC2927" s="11">
        <f t="shared" si="440"/>
        <v>0</v>
      </c>
      <c r="AD2927" s="11">
        <f t="shared" si="441"/>
        <v>0</v>
      </c>
      <c r="AE2927" s="12">
        <f t="shared" si="442"/>
        <v>0</v>
      </c>
      <c r="AF2927"/>
      <c r="AG2927"/>
      <c r="AH2927"/>
      <c r="AI2927"/>
      <c r="AJ2927"/>
    </row>
    <row r="2928" spans="2:36" x14ac:dyDescent="0.25">
      <c r="B2928" s="2" t="s">
        <v>998</v>
      </c>
      <c r="C2928"/>
      <c r="D2928" s="1" t="s">
        <v>1733</v>
      </c>
      <c r="E2928"/>
      <c r="F2928"/>
      <c r="G2928"/>
      <c r="H2928"/>
      <c r="I2928"/>
      <c r="J2928" s="1" t="s">
        <v>4651</v>
      </c>
      <c r="K2928"/>
      <c r="L2928"/>
      <c r="M2928"/>
      <c r="N2928"/>
      <c r="O2928"/>
      <c r="P2928"/>
      <c r="Q2928" s="13">
        <v>0</v>
      </c>
      <c r="R2928" s="13">
        <v>0</v>
      </c>
      <c r="S2928" s="11">
        <f t="shared" si="435"/>
        <v>0</v>
      </c>
      <c r="T2928" s="5">
        <v>0</v>
      </c>
      <c r="U2928" s="11">
        <f t="shared" si="436"/>
        <v>0</v>
      </c>
      <c r="V2928" s="13" t="s">
        <v>1</v>
      </c>
      <c r="W2928" s="10">
        <f>IFERROR(VLOOKUP(V2928,Curr!$B$2:$C$13,2,FALSE),0)</f>
        <v>11</v>
      </c>
      <c r="X2928" s="11">
        <f t="shared" si="437"/>
        <v>0</v>
      </c>
      <c r="Y2928" s="14">
        <f t="shared" si="438"/>
        <v>0</v>
      </c>
      <c r="Z2928" s="11">
        <f t="shared" si="439"/>
        <v>0</v>
      </c>
      <c r="AA2928" s="4" t="s">
        <v>1</v>
      </c>
      <c r="AB2928" s="10">
        <f>IFERROR(VLOOKUP(AA2928,Curr!$B$2:$C$13,2,FALSE),0)</f>
        <v>11</v>
      </c>
      <c r="AC2928" s="11">
        <f t="shared" si="440"/>
        <v>0</v>
      </c>
      <c r="AD2928" s="11">
        <f t="shared" si="441"/>
        <v>0</v>
      </c>
      <c r="AE2928" s="12">
        <f t="shared" si="442"/>
        <v>0</v>
      </c>
      <c r="AF2928"/>
      <c r="AG2928"/>
      <c r="AH2928"/>
      <c r="AI2928"/>
      <c r="AJ2928"/>
    </row>
    <row r="2929" spans="2:36" x14ac:dyDescent="0.25">
      <c r="B2929" s="2" t="s">
        <v>998</v>
      </c>
      <c r="C2929"/>
      <c r="D2929" s="1" t="s">
        <v>1733</v>
      </c>
      <c r="E2929"/>
      <c r="F2929"/>
      <c r="G2929"/>
      <c r="H2929"/>
      <c r="I2929"/>
      <c r="J2929" s="1" t="s">
        <v>4652</v>
      </c>
      <c r="K2929"/>
      <c r="L2929"/>
      <c r="M2929"/>
      <c r="N2929"/>
      <c r="O2929"/>
      <c r="P2929"/>
      <c r="Q2929" s="13">
        <v>0</v>
      </c>
      <c r="R2929" s="13">
        <v>0</v>
      </c>
      <c r="S2929" s="11">
        <f t="shared" ref="S2929:S2992" si="443">+Q2929*R2929</f>
        <v>0</v>
      </c>
      <c r="T2929" s="5">
        <v>0</v>
      </c>
      <c r="U2929" s="11">
        <f t="shared" ref="U2929:U2992" si="444">S2929*(1-T2929)</f>
        <v>0</v>
      </c>
      <c r="V2929" s="13" t="s">
        <v>1</v>
      </c>
      <c r="W2929" s="10">
        <f>IFERROR(VLOOKUP(V2929,Curr!$B$2:$C$13,2,FALSE),0)</f>
        <v>11</v>
      </c>
      <c r="X2929" s="11">
        <f t="shared" ref="X2929:X2992" si="445">U2929*W2929</f>
        <v>0</v>
      </c>
      <c r="Y2929" s="14">
        <f t="shared" ref="Y2929:Y2992" si="446">Q2929</f>
        <v>0</v>
      </c>
      <c r="Z2929" s="11">
        <f t="shared" ref="Z2929:Z2992" si="447">+Y2929*R2929</f>
        <v>0</v>
      </c>
      <c r="AA2929" s="4" t="s">
        <v>1</v>
      </c>
      <c r="AB2929" s="10">
        <f>IFERROR(VLOOKUP(AA2929,Curr!$B$2:$C$13,2,FALSE),0)</f>
        <v>11</v>
      </c>
      <c r="AC2929" s="11">
        <f t="shared" ref="AC2929:AC2992" si="448">+Y2929*AB2929*R2929</f>
        <v>0</v>
      </c>
      <c r="AD2929" s="11">
        <f t="shared" ref="AD2929:AD2992" si="449">+AC2929-X2929</f>
        <v>0</v>
      </c>
      <c r="AE2929" s="12">
        <f t="shared" ref="AE2929:AE2992" si="450">IFERROR(AD2929/AC2929,0)</f>
        <v>0</v>
      </c>
      <c r="AF2929"/>
      <c r="AG2929"/>
      <c r="AH2929"/>
      <c r="AI2929"/>
      <c r="AJ2929"/>
    </row>
    <row r="2930" spans="2:36" x14ac:dyDescent="0.25">
      <c r="B2930" s="2" t="s">
        <v>998</v>
      </c>
      <c r="C2930"/>
      <c r="D2930" s="1" t="s">
        <v>1733</v>
      </c>
      <c r="E2930"/>
      <c r="F2930"/>
      <c r="G2930"/>
      <c r="H2930"/>
      <c r="I2930"/>
      <c r="J2930" s="1" t="s">
        <v>4653</v>
      </c>
      <c r="K2930"/>
      <c r="L2930"/>
      <c r="M2930"/>
      <c r="N2930"/>
      <c r="O2930"/>
      <c r="P2930"/>
      <c r="Q2930" s="13">
        <v>0</v>
      </c>
      <c r="R2930" s="13">
        <v>0</v>
      </c>
      <c r="S2930" s="11">
        <f t="shared" si="443"/>
        <v>0</v>
      </c>
      <c r="T2930" s="5">
        <v>0</v>
      </c>
      <c r="U2930" s="11">
        <f t="shared" si="444"/>
        <v>0</v>
      </c>
      <c r="V2930" s="13" t="s">
        <v>1</v>
      </c>
      <c r="W2930" s="10">
        <f>IFERROR(VLOOKUP(V2930,Curr!$B$2:$C$13,2,FALSE),0)</f>
        <v>11</v>
      </c>
      <c r="X2930" s="11">
        <f t="shared" si="445"/>
        <v>0</v>
      </c>
      <c r="Y2930" s="14">
        <f t="shared" si="446"/>
        <v>0</v>
      </c>
      <c r="Z2930" s="11">
        <f t="shared" si="447"/>
        <v>0</v>
      </c>
      <c r="AA2930" s="4" t="s">
        <v>1</v>
      </c>
      <c r="AB2930" s="10">
        <f>IFERROR(VLOOKUP(AA2930,Curr!$B$2:$C$13,2,FALSE),0)</f>
        <v>11</v>
      </c>
      <c r="AC2930" s="11">
        <f t="shared" si="448"/>
        <v>0</v>
      </c>
      <c r="AD2930" s="11">
        <f t="shared" si="449"/>
        <v>0</v>
      </c>
      <c r="AE2930" s="12">
        <f t="shared" si="450"/>
        <v>0</v>
      </c>
      <c r="AF2930"/>
      <c r="AG2930"/>
      <c r="AH2930"/>
      <c r="AI2930"/>
      <c r="AJ2930"/>
    </row>
    <row r="2931" spans="2:36" x14ac:dyDescent="0.25">
      <c r="B2931" s="2" t="s">
        <v>998</v>
      </c>
      <c r="C2931"/>
      <c r="D2931" s="1" t="s">
        <v>1733</v>
      </c>
      <c r="E2931"/>
      <c r="F2931"/>
      <c r="G2931"/>
      <c r="H2931"/>
      <c r="I2931"/>
      <c r="J2931" s="1" t="s">
        <v>4654</v>
      </c>
      <c r="K2931"/>
      <c r="L2931"/>
      <c r="M2931"/>
      <c r="N2931"/>
      <c r="O2931"/>
      <c r="P2931"/>
      <c r="Q2931" s="13">
        <v>0</v>
      </c>
      <c r="R2931" s="13">
        <v>0</v>
      </c>
      <c r="S2931" s="11">
        <f t="shared" si="443"/>
        <v>0</v>
      </c>
      <c r="T2931" s="5">
        <v>0</v>
      </c>
      <c r="U2931" s="11">
        <f t="shared" si="444"/>
        <v>0</v>
      </c>
      <c r="V2931" s="13" t="s">
        <v>1</v>
      </c>
      <c r="W2931" s="10">
        <f>IFERROR(VLOOKUP(V2931,Curr!$B$2:$C$13,2,FALSE),0)</f>
        <v>11</v>
      </c>
      <c r="X2931" s="11">
        <f t="shared" si="445"/>
        <v>0</v>
      </c>
      <c r="Y2931" s="14">
        <f t="shared" si="446"/>
        <v>0</v>
      </c>
      <c r="Z2931" s="11">
        <f t="shared" si="447"/>
        <v>0</v>
      </c>
      <c r="AA2931" s="4" t="s">
        <v>1</v>
      </c>
      <c r="AB2931" s="10">
        <f>IFERROR(VLOOKUP(AA2931,Curr!$B$2:$C$13,2,FALSE),0)</f>
        <v>11</v>
      </c>
      <c r="AC2931" s="11">
        <f t="shared" si="448"/>
        <v>0</v>
      </c>
      <c r="AD2931" s="11">
        <f t="shared" si="449"/>
        <v>0</v>
      </c>
      <c r="AE2931" s="12">
        <f t="shared" si="450"/>
        <v>0</v>
      </c>
      <c r="AF2931"/>
      <c r="AG2931"/>
      <c r="AH2931"/>
      <c r="AI2931"/>
      <c r="AJ2931"/>
    </row>
    <row r="2932" spans="2:36" x14ac:dyDescent="0.25">
      <c r="B2932" s="2" t="s">
        <v>998</v>
      </c>
      <c r="C2932"/>
      <c r="D2932" s="1" t="s">
        <v>1733</v>
      </c>
      <c r="E2932"/>
      <c r="F2932"/>
      <c r="G2932"/>
      <c r="H2932"/>
      <c r="I2932"/>
      <c r="J2932" s="1" t="s">
        <v>4655</v>
      </c>
      <c r="K2932"/>
      <c r="L2932"/>
      <c r="M2932"/>
      <c r="N2932"/>
      <c r="O2932"/>
      <c r="P2932"/>
      <c r="Q2932" s="13">
        <v>0</v>
      </c>
      <c r="R2932" s="13">
        <v>0</v>
      </c>
      <c r="S2932" s="11">
        <f t="shared" si="443"/>
        <v>0</v>
      </c>
      <c r="T2932" s="5">
        <v>0</v>
      </c>
      <c r="U2932" s="11">
        <f t="shared" si="444"/>
        <v>0</v>
      </c>
      <c r="V2932" s="13" t="s">
        <v>1</v>
      </c>
      <c r="W2932" s="10">
        <f>IFERROR(VLOOKUP(V2932,Curr!$B$2:$C$13,2,FALSE),0)</f>
        <v>11</v>
      </c>
      <c r="X2932" s="11">
        <f t="shared" si="445"/>
        <v>0</v>
      </c>
      <c r="Y2932" s="14">
        <f t="shared" si="446"/>
        <v>0</v>
      </c>
      <c r="Z2932" s="11">
        <f t="shared" si="447"/>
        <v>0</v>
      </c>
      <c r="AA2932" s="4" t="s">
        <v>1</v>
      </c>
      <c r="AB2932" s="10">
        <f>IFERROR(VLOOKUP(AA2932,Curr!$B$2:$C$13,2,FALSE),0)</f>
        <v>11</v>
      </c>
      <c r="AC2932" s="11">
        <f t="shared" si="448"/>
        <v>0</v>
      </c>
      <c r="AD2932" s="11">
        <f t="shared" si="449"/>
        <v>0</v>
      </c>
      <c r="AE2932" s="12">
        <f t="shared" si="450"/>
        <v>0</v>
      </c>
      <c r="AF2932"/>
      <c r="AG2932"/>
      <c r="AH2932"/>
      <c r="AI2932"/>
      <c r="AJ2932"/>
    </row>
    <row r="2933" spans="2:36" x14ac:dyDescent="0.25">
      <c r="B2933" s="2" t="s">
        <v>998</v>
      </c>
      <c r="C2933"/>
      <c r="D2933" s="1" t="s">
        <v>1733</v>
      </c>
      <c r="E2933"/>
      <c r="F2933"/>
      <c r="G2933"/>
      <c r="H2933"/>
      <c r="I2933"/>
      <c r="J2933" s="1" t="s">
        <v>4656</v>
      </c>
      <c r="K2933"/>
      <c r="L2933"/>
      <c r="M2933"/>
      <c r="N2933"/>
      <c r="O2933"/>
      <c r="P2933"/>
      <c r="Q2933" s="13">
        <v>0</v>
      </c>
      <c r="R2933" s="13">
        <v>0</v>
      </c>
      <c r="S2933" s="11">
        <f t="shared" si="443"/>
        <v>0</v>
      </c>
      <c r="T2933" s="5">
        <v>0</v>
      </c>
      <c r="U2933" s="11">
        <f t="shared" si="444"/>
        <v>0</v>
      </c>
      <c r="V2933" s="13" t="s">
        <v>1</v>
      </c>
      <c r="W2933" s="10">
        <f>IFERROR(VLOOKUP(V2933,Curr!$B$2:$C$13,2,FALSE),0)</f>
        <v>11</v>
      </c>
      <c r="X2933" s="11">
        <f t="shared" si="445"/>
        <v>0</v>
      </c>
      <c r="Y2933" s="14">
        <f t="shared" si="446"/>
        <v>0</v>
      </c>
      <c r="Z2933" s="11">
        <f t="shared" si="447"/>
        <v>0</v>
      </c>
      <c r="AA2933" s="4" t="s">
        <v>1</v>
      </c>
      <c r="AB2933" s="10">
        <f>IFERROR(VLOOKUP(AA2933,Curr!$B$2:$C$13,2,FALSE),0)</f>
        <v>11</v>
      </c>
      <c r="AC2933" s="11">
        <f t="shared" si="448"/>
        <v>0</v>
      </c>
      <c r="AD2933" s="11">
        <f t="shared" si="449"/>
        <v>0</v>
      </c>
      <c r="AE2933" s="12">
        <f t="shared" si="450"/>
        <v>0</v>
      </c>
      <c r="AF2933"/>
      <c r="AG2933"/>
      <c r="AH2933"/>
      <c r="AI2933"/>
      <c r="AJ2933"/>
    </row>
    <row r="2934" spans="2:36" x14ac:dyDescent="0.25">
      <c r="B2934" s="2" t="s">
        <v>998</v>
      </c>
      <c r="C2934"/>
      <c r="D2934" s="1" t="s">
        <v>1733</v>
      </c>
      <c r="E2934"/>
      <c r="F2934"/>
      <c r="G2934"/>
      <c r="H2934"/>
      <c r="I2934"/>
      <c r="J2934" s="1" t="s">
        <v>4657</v>
      </c>
      <c r="K2934"/>
      <c r="L2934"/>
      <c r="M2934"/>
      <c r="N2934"/>
      <c r="O2934"/>
      <c r="P2934"/>
      <c r="Q2934" s="13">
        <v>0</v>
      </c>
      <c r="R2934" s="13">
        <v>0</v>
      </c>
      <c r="S2934" s="11">
        <f t="shared" si="443"/>
        <v>0</v>
      </c>
      <c r="T2934" s="5">
        <v>0</v>
      </c>
      <c r="U2934" s="11">
        <f t="shared" si="444"/>
        <v>0</v>
      </c>
      <c r="V2934" s="13" t="s">
        <v>1</v>
      </c>
      <c r="W2934" s="10">
        <f>IFERROR(VLOOKUP(V2934,Curr!$B$2:$C$13,2,FALSE),0)</f>
        <v>11</v>
      </c>
      <c r="X2934" s="11">
        <f t="shared" si="445"/>
        <v>0</v>
      </c>
      <c r="Y2934" s="14">
        <f t="shared" si="446"/>
        <v>0</v>
      </c>
      <c r="Z2934" s="11">
        <f t="shared" si="447"/>
        <v>0</v>
      </c>
      <c r="AA2934" s="4" t="s">
        <v>1</v>
      </c>
      <c r="AB2934" s="10">
        <f>IFERROR(VLOOKUP(AA2934,Curr!$B$2:$C$13,2,FALSE),0)</f>
        <v>11</v>
      </c>
      <c r="AC2934" s="11">
        <f t="shared" si="448"/>
        <v>0</v>
      </c>
      <c r="AD2934" s="11">
        <f t="shared" si="449"/>
        <v>0</v>
      </c>
      <c r="AE2934" s="12">
        <f t="shared" si="450"/>
        <v>0</v>
      </c>
      <c r="AF2934"/>
      <c r="AG2934"/>
      <c r="AH2934"/>
      <c r="AI2934"/>
      <c r="AJ2934"/>
    </row>
    <row r="2935" spans="2:36" x14ac:dyDescent="0.25">
      <c r="B2935" s="2" t="s">
        <v>998</v>
      </c>
      <c r="C2935"/>
      <c r="D2935" s="1" t="s">
        <v>1733</v>
      </c>
      <c r="E2935"/>
      <c r="F2935"/>
      <c r="G2935"/>
      <c r="H2935"/>
      <c r="I2935"/>
      <c r="J2935" s="1" t="s">
        <v>4658</v>
      </c>
      <c r="K2935"/>
      <c r="L2935"/>
      <c r="M2935"/>
      <c r="N2935"/>
      <c r="O2935"/>
      <c r="P2935"/>
      <c r="Q2935" s="13">
        <v>0</v>
      </c>
      <c r="R2935" s="13">
        <v>0</v>
      </c>
      <c r="S2935" s="11">
        <f t="shared" si="443"/>
        <v>0</v>
      </c>
      <c r="T2935" s="5">
        <v>0</v>
      </c>
      <c r="U2935" s="11">
        <f t="shared" si="444"/>
        <v>0</v>
      </c>
      <c r="V2935" s="13" t="s">
        <v>1</v>
      </c>
      <c r="W2935" s="10">
        <f>IFERROR(VLOOKUP(V2935,Curr!$B$2:$C$13,2,FALSE),0)</f>
        <v>11</v>
      </c>
      <c r="X2935" s="11">
        <f t="shared" si="445"/>
        <v>0</v>
      </c>
      <c r="Y2935" s="14">
        <f t="shared" si="446"/>
        <v>0</v>
      </c>
      <c r="Z2935" s="11">
        <f t="shared" si="447"/>
        <v>0</v>
      </c>
      <c r="AA2935" s="4" t="s">
        <v>1</v>
      </c>
      <c r="AB2935" s="10">
        <f>IFERROR(VLOOKUP(AA2935,Curr!$B$2:$C$13,2,FALSE),0)</f>
        <v>11</v>
      </c>
      <c r="AC2935" s="11">
        <f t="shared" si="448"/>
        <v>0</v>
      </c>
      <c r="AD2935" s="11">
        <f t="shared" si="449"/>
        <v>0</v>
      </c>
      <c r="AE2935" s="12">
        <f t="shared" si="450"/>
        <v>0</v>
      </c>
      <c r="AF2935"/>
      <c r="AG2935"/>
      <c r="AH2935"/>
      <c r="AI2935"/>
      <c r="AJ2935"/>
    </row>
    <row r="2936" spans="2:36" x14ac:dyDescent="0.25">
      <c r="B2936" s="2" t="s">
        <v>998</v>
      </c>
      <c r="C2936"/>
      <c r="D2936" s="1" t="s">
        <v>1733</v>
      </c>
      <c r="E2936"/>
      <c r="F2936"/>
      <c r="G2936"/>
      <c r="H2936"/>
      <c r="I2936"/>
      <c r="J2936" s="1" t="s">
        <v>4659</v>
      </c>
      <c r="K2936"/>
      <c r="L2936"/>
      <c r="M2936"/>
      <c r="N2936"/>
      <c r="O2936"/>
      <c r="P2936"/>
      <c r="Q2936" s="13">
        <v>0</v>
      </c>
      <c r="R2936" s="13">
        <v>0</v>
      </c>
      <c r="S2936" s="11">
        <f t="shared" si="443"/>
        <v>0</v>
      </c>
      <c r="T2936" s="5">
        <v>0</v>
      </c>
      <c r="U2936" s="11">
        <f t="shared" si="444"/>
        <v>0</v>
      </c>
      <c r="V2936" s="13" t="s">
        <v>1</v>
      </c>
      <c r="W2936" s="10">
        <f>IFERROR(VLOOKUP(V2936,Curr!$B$2:$C$13,2,FALSE),0)</f>
        <v>11</v>
      </c>
      <c r="X2936" s="11">
        <f t="shared" si="445"/>
        <v>0</v>
      </c>
      <c r="Y2936" s="14">
        <f t="shared" si="446"/>
        <v>0</v>
      </c>
      <c r="Z2936" s="11">
        <f t="shared" si="447"/>
        <v>0</v>
      </c>
      <c r="AA2936" s="4" t="s">
        <v>1</v>
      </c>
      <c r="AB2936" s="10">
        <f>IFERROR(VLOOKUP(AA2936,Curr!$B$2:$C$13,2,FALSE),0)</f>
        <v>11</v>
      </c>
      <c r="AC2936" s="11">
        <f t="shared" si="448"/>
        <v>0</v>
      </c>
      <c r="AD2936" s="11">
        <f t="shared" si="449"/>
        <v>0</v>
      </c>
      <c r="AE2936" s="12">
        <f t="shared" si="450"/>
        <v>0</v>
      </c>
      <c r="AF2936"/>
      <c r="AG2936"/>
      <c r="AH2936"/>
      <c r="AI2936"/>
      <c r="AJ2936"/>
    </row>
    <row r="2937" spans="2:36" x14ac:dyDescent="0.25">
      <c r="B2937" s="2" t="s">
        <v>998</v>
      </c>
      <c r="C2937"/>
      <c r="D2937" s="1" t="s">
        <v>1733</v>
      </c>
      <c r="E2937"/>
      <c r="F2937"/>
      <c r="G2937"/>
      <c r="H2937"/>
      <c r="I2937"/>
      <c r="J2937" s="1" t="s">
        <v>4660</v>
      </c>
      <c r="K2937"/>
      <c r="L2937"/>
      <c r="M2937"/>
      <c r="N2937"/>
      <c r="O2937"/>
      <c r="P2937"/>
      <c r="Q2937" s="13">
        <v>0</v>
      </c>
      <c r="R2937" s="13">
        <v>0</v>
      </c>
      <c r="S2937" s="11">
        <f t="shared" si="443"/>
        <v>0</v>
      </c>
      <c r="T2937" s="5">
        <v>0</v>
      </c>
      <c r="U2937" s="11">
        <f t="shared" si="444"/>
        <v>0</v>
      </c>
      <c r="V2937" s="13" t="s">
        <v>1</v>
      </c>
      <c r="W2937" s="10">
        <f>IFERROR(VLOOKUP(V2937,Curr!$B$2:$C$13,2,FALSE),0)</f>
        <v>11</v>
      </c>
      <c r="X2937" s="11">
        <f t="shared" si="445"/>
        <v>0</v>
      </c>
      <c r="Y2937" s="14">
        <f t="shared" si="446"/>
        <v>0</v>
      </c>
      <c r="Z2937" s="11">
        <f t="shared" si="447"/>
        <v>0</v>
      </c>
      <c r="AA2937" s="4" t="s">
        <v>1</v>
      </c>
      <c r="AB2937" s="10">
        <f>IFERROR(VLOOKUP(AA2937,Curr!$B$2:$C$13,2,FALSE),0)</f>
        <v>11</v>
      </c>
      <c r="AC2937" s="11">
        <f t="shared" si="448"/>
        <v>0</v>
      </c>
      <c r="AD2937" s="11">
        <f t="shared" si="449"/>
        <v>0</v>
      </c>
      <c r="AE2937" s="12">
        <f t="shared" si="450"/>
        <v>0</v>
      </c>
      <c r="AF2937"/>
      <c r="AG2937"/>
      <c r="AH2937"/>
      <c r="AI2937"/>
      <c r="AJ2937"/>
    </row>
    <row r="2938" spans="2:36" x14ac:dyDescent="0.25">
      <c r="B2938" s="2" t="s">
        <v>998</v>
      </c>
      <c r="C2938"/>
      <c r="D2938" s="1" t="s">
        <v>1733</v>
      </c>
      <c r="E2938"/>
      <c r="F2938"/>
      <c r="G2938"/>
      <c r="H2938"/>
      <c r="I2938"/>
      <c r="J2938" s="1" t="s">
        <v>4661</v>
      </c>
      <c r="K2938"/>
      <c r="L2938"/>
      <c r="M2938"/>
      <c r="N2938"/>
      <c r="O2938"/>
      <c r="P2938"/>
      <c r="Q2938" s="13">
        <v>0</v>
      </c>
      <c r="R2938" s="13">
        <v>0</v>
      </c>
      <c r="S2938" s="11">
        <f t="shared" si="443"/>
        <v>0</v>
      </c>
      <c r="T2938" s="5">
        <v>0</v>
      </c>
      <c r="U2938" s="11">
        <f t="shared" si="444"/>
        <v>0</v>
      </c>
      <c r="V2938" s="13" t="s">
        <v>1</v>
      </c>
      <c r="W2938" s="10">
        <f>IFERROR(VLOOKUP(V2938,Curr!$B$2:$C$13,2,FALSE),0)</f>
        <v>11</v>
      </c>
      <c r="X2938" s="11">
        <f t="shared" si="445"/>
        <v>0</v>
      </c>
      <c r="Y2938" s="14">
        <f t="shared" si="446"/>
        <v>0</v>
      </c>
      <c r="Z2938" s="11">
        <f t="shared" si="447"/>
        <v>0</v>
      </c>
      <c r="AA2938" s="4" t="s">
        <v>1</v>
      </c>
      <c r="AB2938" s="10">
        <f>IFERROR(VLOOKUP(AA2938,Curr!$B$2:$C$13,2,FALSE),0)</f>
        <v>11</v>
      </c>
      <c r="AC2938" s="11">
        <f t="shared" si="448"/>
        <v>0</v>
      </c>
      <c r="AD2938" s="11">
        <f t="shared" si="449"/>
        <v>0</v>
      </c>
      <c r="AE2938" s="12">
        <f t="shared" si="450"/>
        <v>0</v>
      </c>
      <c r="AF2938"/>
      <c r="AG2938"/>
      <c r="AH2938"/>
      <c r="AI2938"/>
      <c r="AJ2938"/>
    </row>
    <row r="2939" spans="2:36" x14ac:dyDescent="0.25">
      <c r="B2939" s="2" t="s">
        <v>998</v>
      </c>
      <c r="C2939"/>
      <c r="D2939" s="1" t="s">
        <v>1733</v>
      </c>
      <c r="E2939"/>
      <c r="F2939"/>
      <c r="G2939"/>
      <c r="H2939"/>
      <c r="I2939"/>
      <c r="J2939" s="1" t="s">
        <v>4662</v>
      </c>
      <c r="K2939"/>
      <c r="L2939"/>
      <c r="M2939"/>
      <c r="N2939"/>
      <c r="O2939"/>
      <c r="P2939"/>
      <c r="Q2939" s="13">
        <v>0</v>
      </c>
      <c r="R2939" s="13">
        <v>0</v>
      </c>
      <c r="S2939" s="11">
        <f t="shared" si="443"/>
        <v>0</v>
      </c>
      <c r="T2939" s="5">
        <v>0</v>
      </c>
      <c r="U2939" s="11">
        <f t="shared" si="444"/>
        <v>0</v>
      </c>
      <c r="V2939" s="13" t="s">
        <v>1</v>
      </c>
      <c r="W2939" s="10">
        <f>IFERROR(VLOOKUP(V2939,Curr!$B$2:$C$13,2,FALSE),0)</f>
        <v>11</v>
      </c>
      <c r="X2939" s="11">
        <f t="shared" si="445"/>
        <v>0</v>
      </c>
      <c r="Y2939" s="14">
        <f t="shared" si="446"/>
        <v>0</v>
      </c>
      <c r="Z2939" s="11">
        <f t="shared" si="447"/>
        <v>0</v>
      </c>
      <c r="AA2939" s="4" t="s">
        <v>1</v>
      </c>
      <c r="AB2939" s="10">
        <f>IFERROR(VLOOKUP(AA2939,Curr!$B$2:$C$13,2,FALSE),0)</f>
        <v>11</v>
      </c>
      <c r="AC2939" s="11">
        <f t="shared" si="448"/>
        <v>0</v>
      </c>
      <c r="AD2939" s="11">
        <f t="shared" si="449"/>
        <v>0</v>
      </c>
      <c r="AE2939" s="12">
        <f t="shared" si="450"/>
        <v>0</v>
      </c>
      <c r="AF2939"/>
      <c r="AG2939"/>
      <c r="AH2939"/>
      <c r="AI2939"/>
      <c r="AJ2939"/>
    </row>
    <row r="2940" spans="2:36" x14ac:dyDescent="0.25">
      <c r="B2940" s="2" t="s">
        <v>998</v>
      </c>
      <c r="C2940"/>
      <c r="D2940" s="1" t="s">
        <v>1733</v>
      </c>
      <c r="E2940"/>
      <c r="F2940"/>
      <c r="G2940"/>
      <c r="H2940"/>
      <c r="I2940"/>
      <c r="J2940" s="1" t="s">
        <v>4663</v>
      </c>
      <c r="K2940"/>
      <c r="L2940"/>
      <c r="M2940"/>
      <c r="N2940"/>
      <c r="O2940"/>
      <c r="P2940"/>
      <c r="Q2940" s="13">
        <v>0</v>
      </c>
      <c r="R2940" s="13">
        <v>0</v>
      </c>
      <c r="S2940" s="11">
        <f t="shared" si="443"/>
        <v>0</v>
      </c>
      <c r="T2940" s="5">
        <v>0</v>
      </c>
      <c r="U2940" s="11">
        <f t="shared" si="444"/>
        <v>0</v>
      </c>
      <c r="V2940" s="13" t="s">
        <v>1</v>
      </c>
      <c r="W2940" s="10">
        <f>IFERROR(VLOOKUP(V2940,Curr!$B$2:$C$13,2,FALSE),0)</f>
        <v>11</v>
      </c>
      <c r="X2940" s="11">
        <f t="shared" si="445"/>
        <v>0</v>
      </c>
      <c r="Y2940" s="14">
        <f t="shared" si="446"/>
        <v>0</v>
      </c>
      <c r="Z2940" s="11">
        <f t="shared" si="447"/>
        <v>0</v>
      </c>
      <c r="AA2940" s="4" t="s">
        <v>1</v>
      </c>
      <c r="AB2940" s="10">
        <f>IFERROR(VLOOKUP(AA2940,Curr!$B$2:$C$13,2,FALSE),0)</f>
        <v>11</v>
      </c>
      <c r="AC2940" s="11">
        <f t="shared" si="448"/>
        <v>0</v>
      </c>
      <c r="AD2940" s="11">
        <f t="shared" si="449"/>
        <v>0</v>
      </c>
      <c r="AE2940" s="12">
        <f t="shared" si="450"/>
        <v>0</v>
      </c>
      <c r="AF2940"/>
      <c r="AG2940"/>
      <c r="AH2940"/>
      <c r="AI2940"/>
      <c r="AJ2940"/>
    </row>
    <row r="2941" spans="2:36" x14ac:dyDescent="0.25">
      <c r="B2941" s="2" t="s">
        <v>998</v>
      </c>
      <c r="C2941"/>
      <c r="D2941" s="1" t="s">
        <v>1733</v>
      </c>
      <c r="E2941"/>
      <c r="F2941"/>
      <c r="G2941"/>
      <c r="H2941"/>
      <c r="I2941"/>
      <c r="J2941" s="1" t="s">
        <v>4664</v>
      </c>
      <c r="K2941"/>
      <c r="L2941"/>
      <c r="M2941"/>
      <c r="N2941"/>
      <c r="O2941"/>
      <c r="P2941"/>
      <c r="Q2941" s="13">
        <v>0</v>
      </c>
      <c r="R2941" s="13">
        <v>0</v>
      </c>
      <c r="S2941" s="11">
        <f t="shared" si="443"/>
        <v>0</v>
      </c>
      <c r="T2941" s="5">
        <v>0</v>
      </c>
      <c r="U2941" s="11">
        <f t="shared" si="444"/>
        <v>0</v>
      </c>
      <c r="V2941" s="13" t="s">
        <v>1</v>
      </c>
      <c r="W2941" s="10">
        <f>IFERROR(VLOOKUP(V2941,Curr!$B$2:$C$13,2,FALSE),0)</f>
        <v>11</v>
      </c>
      <c r="X2941" s="11">
        <f t="shared" si="445"/>
        <v>0</v>
      </c>
      <c r="Y2941" s="14">
        <f t="shared" si="446"/>
        <v>0</v>
      </c>
      <c r="Z2941" s="11">
        <f t="shared" si="447"/>
        <v>0</v>
      </c>
      <c r="AA2941" s="4" t="s">
        <v>1</v>
      </c>
      <c r="AB2941" s="10">
        <f>IFERROR(VLOOKUP(AA2941,Curr!$B$2:$C$13,2,FALSE),0)</f>
        <v>11</v>
      </c>
      <c r="AC2941" s="11">
        <f t="shared" si="448"/>
        <v>0</v>
      </c>
      <c r="AD2941" s="11">
        <f t="shared" si="449"/>
        <v>0</v>
      </c>
      <c r="AE2941" s="12">
        <f t="shared" si="450"/>
        <v>0</v>
      </c>
      <c r="AF2941"/>
      <c r="AG2941"/>
      <c r="AH2941"/>
      <c r="AI2941"/>
      <c r="AJ2941"/>
    </row>
    <row r="2942" spans="2:36" x14ac:dyDescent="0.25">
      <c r="B2942" s="2" t="s">
        <v>998</v>
      </c>
      <c r="C2942"/>
      <c r="D2942" s="1" t="s">
        <v>1733</v>
      </c>
      <c r="E2942"/>
      <c r="F2942"/>
      <c r="G2942"/>
      <c r="H2942"/>
      <c r="I2942"/>
      <c r="J2942" s="1" t="s">
        <v>4665</v>
      </c>
      <c r="K2942"/>
      <c r="L2942"/>
      <c r="M2942"/>
      <c r="N2942"/>
      <c r="O2942"/>
      <c r="P2942"/>
      <c r="Q2942" s="13">
        <v>0</v>
      </c>
      <c r="R2942" s="13">
        <v>0</v>
      </c>
      <c r="S2942" s="11">
        <f t="shared" si="443"/>
        <v>0</v>
      </c>
      <c r="T2942" s="5">
        <v>0</v>
      </c>
      <c r="U2942" s="11">
        <f t="shared" si="444"/>
        <v>0</v>
      </c>
      <c r="V2942" s="13" t="s">
        <v>1</v>
      </c>
      <c r="W2942" s="10">
        <f>IFERROR(VLOOKUP(V2942,Curr!$B$2:$C$13,2,FALSE),0)</f>
        <v>11</v>
      </c>
      <c r="X2942" s="11">
        <f t="shared" si="445"/>
        <v>0</v>
      </c>
      <c r="Y2942" s="14">
        <f t="shared" si="446"/>
        <v>0</v>
      </c>
      <c r="Z2942" s="11">
        <f t="shared" si="447"/>
        <v>0</v>
      </c>
      <c r="AA2942" s="4" t="s">
        <v>1</v>
      </c>
      <c r="AB2942" s="10">
        <f>IFERROR(VLOOKUP(AA2942,Curr!$B$2:$C$13,2,FALSE),0)</f>
        <v>11</v>
      </c>
      <c r="AC2942" s="11">
        <f t="shared" si="448"/>
        <v>0</v>
      </c>
      <c r="AD2942" s="11">
        <f t="shared" si="449"/>
        <v>0</v>
      </c>
      <c r="AE2942" s="12">
        <f t="shared" si="450"/>
        <v>0</v>
      </c>
      <c r="AF2942"/>
      <c r="AG2942"/>
      <c r="AH2942"/>
      <c r="AI2942"/>
      <c r="AJ2942"/>
    </row>
    <row r="2943" spans="2:36" x14ac:dyDescent="0.25">
      <c r="B2943" s="2" t="s">
        <v>998</v>
      </c>
      <c r="C2943"/>
      <c r="D2943" s="1" t="s">
        <v>1733</v>
      </c>
      <c r="E2943"/>
      <c r="F2943"/>
      <c r="G2943"/>
      <c r="H2943"/>
      <c r="I2943"/>
      <c r="J2943" s="1" t="s">
        <v>4666</v>
      </c>
      <c r="K2943"/>
      <c r="L2943"/>
      <c r="M2943"/>
      <c r="N2943"/>
      <c r="O2943"/>
      <c r="P2943"/>
      <c r="Q2943" s="13">
        <v>0</v>
      </c>
      <c r="R2943" s="13">
        <v>0</v>
      </c>
      <c r="S2943" s="11">
        <f t="shared" si="443"/>
        <v>0</v>
      </c>
      <c r="T2943" s="5">
        <v>0</v>
      </c>
      <c r="U2943" s="11">
        <f t="shared" si="444"/>
        <v>0</v>
      </c>
      <c r="V2943" s="13" t="s">
        <v>1</v>
      </c>
      <c r="W2943" s="10">
        <f>IFERROR(VLOOKUP(V2943,Curr!$B$2:$C$13,2,FALSE),0)</f>
        <v>11</v>
      </c>
      <c r="X2943" s="11">
        <f t="shared" si="445"/>
        <v>0</v>
      </c>
      <c r="Y2943" s="14">
        <f t="shared" si="446"/>
        <v>0</v>
      </c>
      <c r="Z2943" s="11">
        <f t="shared" si="447"/>
        <v>0</v>
      </c>
      <c r="AA2943" s="4" t="s">
        <v>1</v>
      </c>
      <c r="AB2943" s="10">
        <f>IFERROR(VLOOKUP(AA2943,Curr!$B$2:$C$13,2,FALSE),0)</f>
        <v>11</v>
      </c>
      <c r="AC2943" s="11">
        <f t="shared" si="448"/>
        <v>0</v>
      </c>
      <c r="AD2943" s="11">
        <f t="shared" si="449"/>
        <v>0</v>
      </c>
      <c r="AE2943" s="12">
        <f t="shared" si="450"/>
        <v>0</v>
      </c>
      <c r="AF2943"/>
      <c r="AG2943"/>
      <c r="AH2943"/>
      <c r="AI2943"/>
      <c r="AJ2943"/>
    </row>
    <row r="2944" spans="2:36" x14ac:dyDescent="0.25">
      <c r="B2944" s="2" t="s">
        <v>998</v>
      </c>
      <c r="C2944"/>
      <c r="D2944" s="1" t="s">
        <v>1733</v>
      </c>
      <c r="E2944"/>
      <c r="F2944"/>
      <c r="G2944"/>
      <c r="H2944"/>
      <c r="I2944"/>
      <c r="J2944" s="1" t="s">
        <v>4667</v>
      </c>
      <c r="K2944"/>
      <c r="L2944"/>
      <c r="M2944"/>
      <c r="N2944"/>
      <c r="O2944"/>
      <c r="P2944"/>
      <c r="Q2944" s="13">
        <v>0</v>
      </c>
      <c r="R2944" s="13">
        <v>0</v>
      </c>
      <c r="S2944" s="11">
        <f t="shared" si="443"/>
        <v>0</v>
      </c>
      <c r="T2944" s="5">
        <v>0</v>
      </c>
      <c r="U2944" s="11">
        <f t="shared" si="444"/>
        <v>0</v>
      </c>
      <c r="V2944" s="13" t="s">
        <v>1</v>
      </c>
      <c r="W2944" s="10">
        <f>IFERROR(VLOOKUP(V2944,Curr!$B$2:$C$13,2,FALSE),0)</f>
        <v>11</v>
      </c>
      <c r="X2944" s="11">
        <f t="shared" si="445"/>
        <v>0</v>
      </c>
      <c r="Y2944" s="14">
        <f t="shared" si="446"/>
        <v>0</v>
      </c>
      <c r="Z2944" s="11">
        <f t="shared" si="447"/>
        <v>0</v>
      </c>
      <c r="AA2944" s="4" t="s">
        <v>1</v>
      </c>
      <c r="AB2944" s="10">
        <f>IFERROR(VLOOKUP(AA2944,Curr!$B$2:$C$13,2,FALSE),0)</f>
        <v>11</v>
      </c>
      <c r="AC2944" s="11">
        <f t="shared" si="448"/>
        <v>0</v>
      </c>
      <c r="AD2944" s="11">
        <f t="shared" si="449"/>
        <v>0</v>
      </c>
      <c r="AE2944" s="12">
        <f t="shared" si="450"/>
        <v>0</v>
      </c>
      <c r="AF2944"/>
      <c r="AG2944"/>
      <c r="AH2944"/>
      <c r="AI2944"/>
      <c r="AJ2944"/>
    </row>
    <row r="2945" spans="2:36" x14ac:dyDescent="0.25">
      <c r="B2945" s="2" t="s">
        <v>998</v>
      </c>
      <c r="C2945"/>
      <c r="D2945" s="1" t="s">
        <v>1733</v>
      </c>
      <c r="E2945"/>
      <c r="F2945"/>
      <c r="G2945"/>
      <c r="H2945"/>
      <c r="I2945"/>
      <c r="J2945" s="1" t="s">
        <v>4668</v>
      </c>
      <c r="K2945"/>
      <c r="L2945"/>
      <c r="M2945"/>
      <c r="N2945"/>
      <c r="O2945"/>
      <c r="P2945"/>
      <c r="Q2945" s="13">
        <v>0</v>
      </c>
      <c r="R2945" s="13">
        <v>0</v>
      </c>
      <c r="S2945" s="11">
        <f t="shared" si="443"/>
        <v>0</v>
      </c>
      <c r="T2945" s="5">
        <v>0</v>
      </c>
      <c r="U2945" s="11">
        <f t="shared" si="444"/>
        <v>0</v>
      </c>
      <c r="V2945" s="13" t="s">
        <v>1</v>
      </c>
      <c r="W2945" s="10">
        <f>IFERROR(VLOOKUP(V2945,Curr!$B$2:$C$13,2,FALSE),0)</f>
        <v>11</v>
      </c>
      <c r="X2945" s="11">
        <f t="shared" si="445"/>
        <v>0</v>
      </c>
      <c r="Y2945" s="14">
        <f t="shared" si="446"/>
        <v>0</v>
      </c>
      <c r="Z2945" s="11">
        <f t="shared" si="447"/>
        <v>0</v>
      </c>
      <c r="AA2945" s="4" t="s">
        <v>1</v>
      </c>
      <c r="AB2945" s="10">
        <f>IFERROR(VLOOKUP(AA2945,Curr!$B$2:$C$13,2,FALSE),0)</f>
        <v>11</v>
      </c>
      <c r="AC2945" s="11">
        <f t="shared" si="448"/>
        <v>0</v>
      </c>
      <c r="AD2945" s="11">
        <f t="shared" si="449"/>
        <v>0</v>
      </c>
      <c r="AE2945" s="12">
        <f t="shared" si="450"/>
        <v>0</v>
      </c>
      <c r="AF2945"/>
      <c r="AG2945"/>
      <c r="AH2945"/>
      <c r="AI2945"/>
      <c r="AJ2945"/>
    </row>
    <row r="2946" spans="2:36" x14ac:dyDescent="0.25">
      <c r="B2946" s="2" t="s">
        <v>998</v>
      </c>
      <c r="C2946"/>
      <c r="D2946" s="1" t="s">
        <v>1733</v>
      </c>
      <c r="E2946"/>
      <c r="F2946"/>
      <c r="G2946"/>
      <c r="H2946"/>
      <c r="I2946"/>
      <c r="J2946" s="1" t="s">
        <v>4669</v>
      </c>
      <c r="K2946"/>
      <c r="L2946"/>
      <c r="M2946"/>
      <c r="N2946"/>
      <c r="O2946"/>
      <c r="P2946"/>
      <c r="Q2946" s="13">
        <v>0</v>
      </c>
      <c r="R2946" s="13">
        <v>0</v>
      </c>
      <c r="S2946" s="11">
        <f t="shared" si="443"/>
        <v>0</v>
      </c>
      <c r="T2946" s="5">
        <v>0</v>
      </c>
      <c r="U2946" s="11">
        <f t="shared" si="444"/>
        <v>0</v>
      </c>
      <c r="V2946" s="13" t="s">
        <v>1</v>
      </c>
      <c r="W2946" s="10">
        <f>IFERROR(VLOOKUP(V2946,Curr!$B$2:$C$13,2,FALSE),0)</f>
        <v>11</v>
      </c>
      <c r="X2946" s="11">
        <f t="shared" si="445"/>
        <v>0</v>
      </c>
      <c r="Y2946" s="14">
        <f t="shared" si="446"/>
        <v>0</v>
      </c>
      <c r="Z2946" s="11">
        <f t="shared" si="447"/>
        <v>0</v>
      </c>
      <c r="AA2946" s="4" t="s">
        <v>1</v>
      </c>
      <c r="AB2946" s="10">
        <f>IFERROR(VLOOKUP(AA2946,Curr!$B$2:$C$13,2,FALSE),0)</f>
        <v>11</v>
      </c>
      <c r="AC2946" s="11">
        <f t="shared" si="448"/>
        <v>0</v>
      </c>
      <c r="AD2946" s="11">
        <f t="shared" si="449"/>
        <v>0</v>
      </c>
      <c r="AE2946" s="12">
        <f t="shared" si="450"/>
        <v>0</v>
      </c>
      <c r="AF2946"/>
      <c r="AG2946"/>
      <c r="AH2946"/>
      <c r="AI2946"/>
      <c r="AJ2946"/>
    </row>
    <row r="2947" spans="2:36" x14ac:dyDescent="0.25">
      <c r="B2947" s="2" t="s">
        <v>998</v>
      </c>
      <c r="C2947"/>
      <c r="D2947" s="1" t="s">
        <v>1733</v>
      </c>
      <c r="E2947"/>
      <c r="F2947"/>
      <c r="G2947"/>
      <c r="H2947"/>
      <c r="I2947"/>
      <c r="J2947" s="1" t="s">
        <v>4670</v>
      </c>
      <c r="K2947"/>
      <c r="L2947"/>
      <c r="M2947"/>
      <c r="N2947"/>
      <c r="O2947"/>
      <c r="P2947"/>
      <c r="Q2947" s="13">
        <v>0</v>
      </c>
      <c r="R2947" s="13">
        <v>0</v>
      </c>
      <c r="S2947" s="11">
        <f t="shared" si="443"/>
        <v>0</v>
      </c>
      <c r="T2947" s="5">
        <v>0</v>
      </c>
      <c r="U2947" s="11">
        <f t="shared" si="444"/>
        <v>0</v>
      </c>
      <c r="V2947" s="13" t="s">
        <v>1</v>
      </c>
      <c r="W2947" s="10">
        <f>IFERROR(VLOOKUP(V2947,Curr!$B$2:$C$13,2,FALSE),0)</f>
        <v>11</v>
      </c>
      <c r="X2947" s="11">
        <f t="shared" si="445"/>
        <v>0</v>
      </c>
      <c r="Y2947" s="14">
        <f t="shared" si="446"/>
        <v>0</v>
      </c>
      <c r="Z2947" s="11">
        <f t="shared" si="447"/>
        <v>0</v>
      </c>
      <c r="AA2947" s="4" t="s">
        <v>1</v>
      </c>
      <c r="AB2947" s="10">
        <f>IFERROR(VLOOKUP(AA2947,Curr!$B$2:$C$13,2,FALSE),0)</f>
        <v>11</v>
      </c>
      <c r="AC2947" s="11">
        <f t="shared" si="448"/>
        <v>0</v>
      </c>
      <c r="AD2947" s="11">
        <f t="shared" si="449"/>
        <v>0</v>
      </c>
      <c r="AE2947" s="12">
        <f t="shared" si="450"/>
        <v>0</v>
      </c>
      <c r="AF2947"/>
      <c r="AG2947"/>
      <c r="AH2947"/>
      <c r="AI2947"/>
      <c r="AJ2947"/>
    </row>
    <row r="2948" spans="2:36" x14ac:dyDescent="0.25">
      <c r="B2948" s="2" t="s">
        <v>998</v>
      </c>
      <c r="C2948"/>
      <c r="D2948" s="1" t="s">
        <v>1733</v>
      </c>
      <c r="E2948"/>
      <c r="F2948"/>
      <c r="G2948"/>
      <c r="H2948"/>
      <c r="I2948"/>
      <c r="J2948" s="1" t="s">
        <v>4671</v>
      </c>
      <c r="K2948"/>
      <c r="L2948"/>
      <c r="M2948"/>
      <c r="N2948"/>
      <c r="O2948"/>
      <c r="P2948"/>
      <c r="Q2948" s="13">
        <v>0</v>
      </c>
      <c r="R2948" s="13">
        <v>0</v>
      </c>
      <c r="S2948" s="11">
        <f t="shared" si="443"/>
        <v>0</v>
      </c>
      <c r="T2948" s="5">
        <v>0</v>
      </c>
      <c r="U2948" s="11">
        <f t="shared" si="444"/>
        <v>0</v>
      </c>
      <c r="V2948" s="13" t="s">
        <v>1</v>
      </c>
      <c r="W2948" s="10">
        <f>IFERROR(VLOOKUP(V2948,Curr!$B$2:$C$13,2,FALSE),0)</f>
        <v>11</v>
      </c>
      <c r="X2948" s="11">
        <f t="shared" si="445"/>
        <v>0</v>
      </c>
      <c r="Y2948" s="14">
        <f t="shared" si="446"/>
        <v>0</v>
      </c>
      <c r="Z2948" s="11">
        <f t="shared" si="447"/>
        <v>0</v>
      </c>
      <c r="AA2948" s="4" t="s">
        <v>1</v>
      </c>
      <c r="AB2948" s="10">
        <f>IFERROR(VLOOKUP(AA2948,Curr!$B$2:$C$13,2,FALSE),0)</f>
        <v>11</v>
      </c>
      <c r="AC2948" s="11">
        <f t="shared" si="448"/>
        <v>0</v>
      </c>
      <c r="AD2948" s="11">
        <f t="shared" si="449"/>
        <v>0</v>
      </c>
      <c r="AE2948" s="12">
        <f t="shared" si="450"/>
        <v>0</v>
      </c>
      <c r="AF2948"/>
      <c r="AG2948"/>
      <c r="AH2948"/>
      <c r="AI2948"/>
      <c r="AJ2948"/>
    </row>
    <row r="2949" spans="2:36" x14ac:dyDescent="0.25">
      <c r="B2949" s="2" t="s">
        <v>998</v>
      </c>
      <c r="C2949"/>
      <c r="D2949" s="1" t="s">
        <v>1733</v>
      </c>
      <c r="E2949"/>
      <c r="F2949"/>
      <c r="G2949"/>
      <c r="H2949"/>
      <c r="I2949"/>
      <c r="J2949" s="1" t="s">
        <v>4672</v>
      </c>
      <c r="K2949"/>
      <c r="L2949"/>
      <c r="M2949"/>
      <c r="N2949"/>
      <c r="O2949"/>
      <c r="P2949"/>
      <c r="Q2949" s="13">
        <v>0</v>
      </c>
      <c r="R2949" s="13">
        <v>0</v>
      </c>
      <c r="S2949" s="11">
        <f t="shared" si="443"/>
        <v>0</v>
      </c>
      <c r="T2949" s="5">
        <v>0</v>
      </c>
      <c r="U2949" s="11">
        <f t="shared" si="444"/>
        <v>0</v>
      </c>
      <c r="V2949" s="13" t="s">
        <v>1</v>
      </c>
      <c r="W2949" s="10">
        <f>IFERROR(VLOOKUP(V2949,Curr!$B$2:$C$13,2,FALSE),0)</f>
        <v>11</v>
      </c>
      <c r="X2949" s="11">
        <f t="shared" si="445"/>
        <v>0</v>
      </c>
      <c r="Y2949" s="14">
        <f t="shared" si="446"/>
        <v>0</v>
      </c>
      <c r="Z2949" s="11">
        <f t="shared" si="447"/>
        <v>0</v>
      </c>
      <c r="AA2949" s="4" t="s">
        <v>1</v>
      </c>
      <c r="AB2949" s="10">
        <f>IFERROR(VLOOKUP(AA2949,Curr!$B$2:$C$13,2,FALSE),0)</f>
        <v>11</v>
      </c>
      <c r="AC2949" s="11">
        <f t="shared" si="448"/>
        <v>0</v>
      </c>
      <c r="AD2949" s="11">
        <f t="shared" si="449"/>
        <v>0</v>
      </c>
      <c r="AE2949" s="12">
        <f t="shared" si="450"/>
        <v>0</v>
      </c>
      <c r="AF2949"/>
      <c r="AG2949"/>
      <c r="AH2949"/>
      <c r="AI2949"/>
      <c r="AJ2949"/>
    </row>
    <row r="2950" spans="2:36" x14ac:dyDescent="0.25">
      <c r="B2950" s="2" t="s">
        <v>998</v>
      </c>
      <c r="C2950"/>
      <c r="D2950" s="1" t="s">
        <v>1733</v>
      </c>
      <c r="E2950"/>
      <c r="F2950"/>
      <c r="G2950"/>
      <c r="H2950"/>
      <c r="I2950"/>
      <c r="J2950" s="1" t="s">
        <v>4673</v>
      </c>
      <c r="K2950"/>
      <c r="L2950"/>
      <c r="M2950"/>
      <c r="N2950"/>
      <c r="O2950"/>
      <c r="P2950"/>
      <c r="Q2950" s="13">
        <v>0</v>
      </c>
      <c r="R2950" s="13">
        <v>0</v>
      </c>
      <c r="S2950" s="11">
        <f t="shared" si="443"/>
        <v>0</v>
      </c>
      <c r="T2950" s="5">
        <v>0</v>
      </c>
      <c r="U2950" s="11">
        <f t="shared" si="444"/>
        <v>0</v>
      </c>
      <c r="V2950" s="13" t="s">
        <v>1</v>
      </c>
      <c r="W2950" s="10">
        <f>IFERROR(VLOOKUP(V2950,Curr!$B$2:$C$13,2,FALSE),0)</f>
        <v>11</v>
      </c>
      <c r="X2950" s="11">
        <f t="shared" si="445"/>
        <v>0</v>
      </c>
      <c r="Y2950" s="14">
        <f t="shared" si="446"/>
        <v>0</v>
      </c>
      <c r="Z2950" s="11">
        <f t="shared" si="447"/>
        <v>0</v>
      </c>
      <c r="AA2950" s="4" t="s">
        <v>1</v>
      </c>
      <c r="AB2950" s="10">
        <f>IFERROR(VLOOKUP(AA2950,Curr!$B$2:$C$13,2,FALSE),0)</f>
        <v>11</v>
      </c>
      <c r="AC2950" s="11">
        <f t="shared" si="448"/>
        <v>0</v>
      </c>
      <c r="AD2950" s="11">
        <f t="shared" si="449"/>
        <v>0</v>
      </c>
      <c r="AE2950" s="12">
        <f t="shared" si="450"/>
        <v>0</v>
      </c>
      <c r="AF2950"/>
      <c r="AG2950"/>
      <c r="AH2950"/>
      <c r="AI2950"/>
      <c r="AJ2950"/>
    </row>
    <row r="2951" spans="2:36" x14ac:dyDescent="0.25">
      <c r="B2951" s="2" t="s">
        <v>998</v>
      </c>
      <c r="C2951"/>
      <c r="D2951" s="1" t="s">
        <v>1733</v>
      </c>
      <c r="E2951"/>
      <c r="F2951"/>
      <c r="G2951"/>
      <c r="H2951"/>
      <c r="I2951"/>
      <c r="J2951" s="1" t="s">
        <v>4674</v>
      </c>
      <c r="K2951"/>
      <c r="L2951"/>
      <c r="M2951"/>
      <c r="N2951"/>
      <c r="O2951"/>
      <c r="P2951"/>
      <c r="Q2951" s="13">
        <v>0</v>
      </c>
      <c r="R2951" s="13">
        <v>0</v>
      </c>
      <c r="S2951" s="11">
        <f t="shared" si="443"/>
        <v>0</v>
      </c>
      <c r="T2951" s="5">
        <v>0</v>
      </c>
      <c r="U2951" s="11">
        <f t="shared" si="444"/>
        <v>0</v>
      </c>
      <c r="V2951" s="13" t="s">
        <v>1</v>
      </c>
      <c r="W2951" s="10">
        <f>IFERROR(VLOOKUP(V2951,Curr!$B$2:$C$13,2,FALSE),0)</f>
        <v>11</v>
      </c>
      <c r="X2951" s="11">
        <f t="shared" si="445"/>
        <v>0</v>
      </c>
      <c r="Y2951" s="14">
        <f t="shared" si="446"/>
        <v>0</v>
      </c>
      <c r="Z2951" s="11">
        <f t="shared" si="447"/>
        <v>0</v>
      </c>
      <c r="AA2951" s="4" t="s">
        <v>1</v>
      </c>
      <c r="AB2951" s="10">
        <f>IFERROR(VLOOKUP(AA2951,Curr!$B$2:$C$13,2,FALSE),0)</f>
        <v>11</v>
      </c>
      <c r="AC2951" s="11">
        <f t="shared" si="448"/>
        <v>0</v>
      </c>
      <c r="AD2951" s="11">
        <f t="shared" si="449"/>
        <v>0</v>
      </c>
      <c r="AE2951" s="12">
        <f t="shared" si="450"/>
        <v>0</v>
      </c>
      <c r="AF2951"/>
      <c r="AG2951"/>
      <c r="AH2951"/>
      <c r="AI2951"/>
      <c r="AJ2951"/>
    </row>
    <row r="2952" spans="2:36" x14ac:dyDescent="0.25">
      <c r="B2952" s="2" t="s">
        <v>998</v>
      </c>
      <c r="C2952"/>
      <c r="D2952" s="1" t="s">
        <v>1733</v>
      </c>
      <c r="E2952"/>
      <c r="F2952"/>
      <c r="G2952"/>
      <c r="H2952"/>
      <c r="I2952"/>
      <c r="J2952" s="1" t="s">
        <v>4675</v>
      </c>
      <c r="K2952"/>
      <c r="L2952"/>
      <c r="M2952"/>
      <c r="N2952"/>
      <c r="O2952"/>
      <c r="P2952"/>
      <c r="Q2952" s="13">
        <v>0</v>
      </c>
      <c r="R2952" s="13">
        <v>0</v>
      </c>
      <c r="S2952" s="11">
        <f t="shared" si="443"/>
        <v>0</v>
      </c>
      <c r="T2952" s="5">
        <v>0</v>
      </c>
      <c r="U2952" s="11">
        <f t="shared" si="444"/>
        <v>0</v>
      </c>
      <c r="V2952" s="13" t="s">
        <v>1</v>
      </c>
      <c r="W2952" s="10">
        <f>IFERROR(VLOOKUP(V2952,Curr!$B$2:$C$13,2,FALSE),0)</f>
        <v>11</v>
      </c>
      <c r="X2952" s="11">
        <f t="shared" si="445"/>
        <v>0</v>
      </c>
      <c r="Y2952" s="14">
        <f t="shared" si="446"/>
        <v>0</v>
      </c>
      <c r="Z2952" s="11">
        <f t="shared" si="447"/>
        <v>0</v>
      </c>
      <c r="AA2952" s="4" t="s">
        <v>1</v>
      </c>
      <c r="AB2952" s="10">
        <f>IFERROR(VLOOKUP(AA2952,Curr!$B$2:$C$13,2,FALSE),0)</f>
        <v>11</v>
      </c>
      <c r="AC2952" s="11">
        <f t="shared" si="448"/>
        <v>0</v>
      </c>
      <c r="AD2952" s="11">
        <f t="shared" si="449"/>
        <v>0</v>
      </c>
      <c r="AE2952" s="12">
        <f t="shared" si="450"/>
        <v>0</v>
      </c>
      <c r="AF2952"/>
      <c r="AG2952"/>
      <c r="AH2952"/>
      <c r="AI2952"/>
      <c r="AJ2952"/>
    </row>
    <row r="2953" spans="2:36" x14ac:dyDescent="0.25">
      <c r="B2953" s="2" t="s">
        <v>998</v>
      </c>
      <c r="C2953"/>
      <c r="D2953" s="1" t="s">
        <v>1733</v>
      </c>
      <c r="E2953"/>
      <c r="F2953"/>
      <c r="G2953"/>
      <c r="H2953"/>
      <c r="I2953"/>
      <c r="J2953" s="1" t="s">
        <v>4676</v>
      </c>
      <c r="K2953"/>
      <c r="L2953"/>
      <c r="M2953"/>
      <c r="N2953"/>
      <c r="O2953"/>
      <c r="P2953"/>
      <c r="Q2953" s="13">
        <v>0</v>
      </c>
      <c r="R2953" s="13">
        <v>0</v>
      </c>
      <c r="S2953" s="11">
        <f t="shared" si="443"/>
        <v>0</v>
      </c>
      <c r="T2953" s="5">
        <v>0</v>
      </c>
      <c r="U2953" s="11">
        <f t="shared" si="444"/>
        <v>0</v>
      </c>
      <c r="V2953" s="13" t="s">
        <v>1</v>
      </c>
      <c r="W2953" s="10">
        <f>IFERROR(VLOOKUP(V2953,Curr!$B$2:$C$13,2,FALSE),0)</f>
        <v>11</v>
      </c>
      <c r="X2953" s="11">
        <f t="shared" si="445"/>
        <v>0</v>
      </c>
      <c r="Y2953" s="14">
        <f t="shared" si="446"/>
        <v>0</v>
      </c>
      <c r="Z2953" s="11">
        <f t="shared" si="447"/>
        <v>0</v>
      </c>
      <c r="AA2953" s="4" t="s">
        <v>1</v>
      </c>
      <c r="AB2953" s="10">
        <f>IFERROR(VLOOKUP(AA2953,Curr!$B$2:$C$13,2,FALSE),0)</f>
        <v>11</v>
      </c>
      <c r="AC2953" s="11">
        <f t="shared" si="448"/>
        <v>0</v>
      </c>
      <c r="AD2953" s="11">
        <f t="shared" si="449"/>
        <v>0</v>
      </c>
      <c r="AE2953" s="12">
        <f t="shared" si="450"/>
        <v>0</v>
      </c>
      <c r="AF2953"/>
      <c r="AG2953"/>
      <c r="AH2953"/>
      <c r="AI2953"/>
      <c r="AJ2953"/>
    </row>
    <row r="2954" spans="2:36" x14ac:dyDescent="0.25">
      <c r="B2954" s="2" t="s">
        <v>998</v>
      </c>
      <c r="C2954"/>
      <c r="D2954" s="1" t="s">
        <v>1733</v>
      </c>
      <c r="E2954"/>
      <c r="F2954"/>
      <c r="G2954"/>
      <c r="H2954"/>
      <c r="I2954"/>
      <c r="J2954" s="1" t="s">
        <v>4677</v>
      </c>
      <c r="K2954"/>
      <c r="L2954"/>
      <c r="M2954"/>
      <c r="N2954"/>
      <c r="O2954"/>
      <c r="P2954"/>
      <c r="Q2954" s="13">
        <v>0</v>
      </c>
      <c r="R2954" s="13">
        <v>0</v>
      </c>
      <c r="S2954" s="11">
        <f t="shared" si="443"/>
        <v>0</v>
      </c>
      <c r="T2954" s="5">
        <v>0</v>
      </c>
      <c r="U2954" s="11">
        <f t="shared" si="444"/>
        <v>0</v>
      </c>
      <c r="V2954" s="13" t="s">
        <v>1</v>
      </c>
      <c r="W2954" s="10">
        <f>IFERROR(VLOOKUP(V2954,Curr!$B$2:$C$13,2,FALSE),0)</f>
        <v>11</v>
      </c>
      <c r="X2954" s="11">
        <f t="shared" si="445"/>
        <v>0</v>
      </c>
      <c r="Y2954" s="14">
        <f t="shared" si="446"/>
        <v>0</v>
      </c>
      <c r="Z2954" s="11">
        <f t="shared" si="447"/>
        <v>0</v>
      </c>
      <c r="AA2954" s="4" t="s">
        <v>1</v>
      </c>
      <c r="AB2954" s="10">
        <f>IFERROR(VLOOKUP(AA2954,Curr!$B$2:$C$13,2,FALSE),0)</f>
        <v>11</v>
      </c>
      <c r="AC2954" s="11">
        <f t="shared" si="448"/>
        <v>0</v>
      </c>
      <c r="AD2954" s="11">
        <f t="shared" si="449"/>
        <v>0</v>
      </c>
      <c r="AE2954" s="12">
        <f t="shared" si="450"/>
        <v>0</v>
      </c>
      <c r="AF2954"/>
      <c r="AG2954"/>
      <c r="AH2954"/>
      <c r="AI2954"/>
      <c r="AJ2954"/>
    </row>
    <row r="2955" spans="2:36" x14ac:dyDescent="0.25">
      <c r="B2955" s="2" t="s">
        <v>998</v>
      </c>
      <c r="C2955"/>
      <c r="D2955" s="1" t="s">
        <v>1733</v>
      </c>
      <c r="E2955"/>
      <c r="F2955"/>
      <c r="G2955"/>
      <c r="H2955"/>
      <c r="I2955"/>
      <c r="J2955" s="1" t="s">
        <v>4678</v>
      </c>
      <c r="K2955"/>
      <c r="L2955"/>
      <c r="M2955"/>
      <c r="N2955"/>
      <c r="O2955"/>
      <c r="P2955"/>
      <c r="Q2955" s="13">
        <v>0</v>
      </c>
      <c r="R2955" s="13">
        <v>0</v>
      </c>
      <c r="S2955" s="11">
        <f t="shared" si="443"/>
        <v>0</v>
      </c>
      <c r="T2955" s="5">
        <v>0</v>
      </c>
      <c r="U2955" s="11">
        <f t="shared" si="444"/>
        <v>0</v>
      </c>
      <c r="V2955" s="13" t="s">
        <v>1</v>
      </c>
      <c r="W2955" s="10">
        <f>IFERROR(VLOOKUP(V2955,Curr!$B$2:$C$13,2,FALSE),0)</f>
        <v>11</v>
      </c>
      <c r="X2955" s="11">
        <f t="shared" si="445"/>
        <v>0</v>
      </c>
      <c r="Y2955" s="14">
        <f t="shared" si="446"/>
        <v>0</v>
      </c>
      <c r="Z2955" s="11">
        <f t="shared" si="447"/>
        <v>0</v>
      </c>
      <c r="AA2955" s="4" t="s">
        <v>1</v>
      </c>
      <c r="AB2955" s="10">
        <f>IFERROR(VLOOKUP(AA2955,Curr!$B$2:$C$13,2,FALSE),0)</f>
        <v>11</v>
      </c>
      <c r="AC2955" s="11">
        <f t="shared" si="448"/>
        <v>0</v>
      </c>
      <c r="AD2955" s="11">
        <f t="shared" si="449"/>
        <v>0</v>
      </c>
      <c r="AE2955" s="12">
        <f t="shared" si="450"/>
        <v>0</v>
      </c>
      <c r="AF2955"/>
      <c r="AG2955"/>
      <c r="AH2955"/>
      <c r="AI2955"/>
      <c r="AJ2955"/>
    </row>
    <row r="2956" spans="2:36" x14ac:dyDescent="0.25">
      <c r="B2956" s="2" t="s">
        <v>998</v>
      </c>
      <c r="C2956"/>
      <c r="D2956" s="1" t="s">
        <v>1733</v>
      </c>
      <c r="E2956"/>
      <c r="F2956"/>
      <c r="G2956"/>
      <c r="H2956"/>
      <c r="I2956"/>
      <c r="J2956" s="1" t="s">
        <v>4679</v>
      </c>
      <c r="K2956"/>
      <c r="L2956"/>
      <c r="M2956"/>
      <c r="N2956"/>
      <c r="O2956"/>
      <c r="P2956"/>
      <c r="Q2956" s="13">
        <v>0</v>
      </c>
      <c r="R2956" s="13">
        <v>0</v>
      </c>
      <c r="S2956" s="11">
        <f t="shared" si="443"/>
        <v>0</v>
      </c>
      <c r="T2956" s="5">
        <v>0</v>
      </c>
      <c r="U2956" s="11">
        <f t="shared" si="444"/>
        <v>0</v>
      </c>
      <c r="V2956" s="13" t="s">
        <v>1</v>
      </c>
      <c r="W2956" s="10">
        <f>IFERROR(VLOOKUP(V2956,Curr!$B$2:$C$13,2,FALSE),0)</f>
        <v>11</v>
      </c>
      <c r="X2956" s="11">
        <f t="shared" si="445"/>
        <v>0</v>
      </c>
      <c r="Y2956" s="14">
        <f t="shared" si="446"/>
        <v>0</v>
      </c>
      <c r="Z2956" s="11">
        <f t="shared" si="447"/>
        <v>0</v>
      </c>
      <c r="AA2956" s="4" t="s">
        <v>1</v>
      </c>
      <c r="AB2956" s="10">
        <f>IFERROR(VLOOKUP(AA2956,Curr!$B$2:$C$13,2,FALSE),0)</f>
        <v>11</v>
      </c>
      <c r="AC2956" s="11">
        <f t="shared" si="448"/>
        <v>0</v>
      </c>
      <c r="AD2956" s="11">
        <f t="shared" si="449"/>
        <v>0</v>
      </c>
      <c r="AE2956" s="12">
        <f t="shared" si="450"/>
        <v>0</v>
      </c>
      <c r="AF2956"/>
      <c r="AG2956"/>
      <c r="AH2956"/>
      <c r="AI2956"/>
      <c r="AJ2956"/>
    </row>
    <row r="2957" spans="2:36" x14ac:dyDescent="0.25">
      <c r="B2957" s="2" t="s">
        <v>998</v>
      </c>
      <c r="C2957"/>
      <c r="D2957" s="1" t="s">
        <v>1733</v>
      </c>
      <c r="E2957"/>
      <c r="F2957"/>
      <c r="G2957"/>
      <c r="H2957"/>
      <c r="I2957"/>
      <c r="J2957" s="1" t="s">
        <v>4680</v>
      </c>
      <c r="K2957"/>
      <c r="L2957"/>
      <c r="M2957"/>
      <c r="N2957"/>
      <c r="O2957"/>
      <c r="P2957"/>
      <c r="Q2957" s="13">
        <v>0</v>
      </c>
      <c r="R2957" s="13">
        <v>0</v>
      </c>
      <c r="S2957" s="11">
        <f t="shared" si="443"/>
        <v>0</v>
      </c>
      <c r="T2957" s="5">
        <v>0</v>
      </c>
      <c r="U2957" s="11">
        <f t="shared" si="444"/>
        <v>0</v>
      </c>
      <c r="V2957" s="13" t="s">
        <v>1</v>
      </c>
      <c r="W2957" s="10">
        <f>IFERROR(VLOOKUP(V2957,Curr!$B$2:$C$13,2,FALSE),0)</f>
        <v>11</v>
      </c>
      <c r="X2957" s="11">
        <f t="shared" si="445"/>
        <v>0</v>
      </c>
      <c r="Y2957" s="14">
        <f t="shared" si="446"/>
        <v>0</v>
      </c>
      <c r="Z2957" s="11">
        <f t="shared" si="447"/>
        <v>0</v>
      </c>
      <c r="AA2957" s="4" t="s">
        <v>1</v>
      </c>
      <c r="AB2957" s="10">
        <f>IFERROR(VLOOKUP(AA2957,Curr!$B$2:$C$13,2,FALSE),0)</f>
        <v>11</v>
      </c>
      <c r="AC2957" s="11">
        <f t="shared" si="448"/>
        <v>0</v>
      </c>
      <c r="AD2957" s="11">
        <f t="shared" si="449"/>
        <v>0</v>
      </c>
      <c r="AE2957" s="12">
        <f t="shared" si="450"/>
        <v>0</v>
      </c>
      <c r="AF2957"/>
      <c r="AG2957"/>
      <c r="AH2957"/>
      <c r="AI2957"/>
      <c r="AJ2957"/>
    </row>
    <row r="2958" spans="2:36" x14ac:dyDescent="0.25">
      <c r="B2958" s="2" t="s">
        <v>998</v>
      </c>
      <c r="C2958"/>
      <c r="D2958" s="1" t="s">
        <v>1733</v>
      </c>
      <c r="E2958"/>
      <c r="F2958"/>
      <c r="G2958"/>
      <c r="H2958"/>
      <c r="I2958"/>
      <c r="J2958" s="1" t="s">
        <v>4681</v>
      </c>
      <c r="K2958"/>
      <c r="L2958"/>
      <c r="M2958"/>
      <c r="N2958"/>
      <c r="O2958"/>
      <c r="P2958"/>
      <c r="Q2958" s="13">
        <v>0</v>
      </c>
      <c r="R2958" s="13">
        <v>0</v>
      </c>
      <c r="S2958" s="11">
        <f t="shared" si="443"/>
        <v>0</v>
      </c>
      <c r="T2958" s="5">
        <v>0</v>
      </c>
      <c r="U2958" s="11">
        <f t="shared" si="444"/>
        <v>0</v>
      </c>
      <c r="V2958" s="13" t="s">
        <v>1</v>
      </c>
      <c r="W2958" s="10">
        <f>IFERROR(VLOOKUP(V2958,Curr!$B$2:$C$13,2,FALSE),0)</f>
        <v>11</v>
      </c>
      <c r="X2958" s="11">
        <f t="shared" si="445"/>
        <v>0</v>
      </c>
      <c r="Y2958" s="14">
        <f t="shared" si="446"/>
        <v>0</v>
      </c>
      <c r="Z2958" s="11">
        <f t="shared" si="447"/>
        <v>0</v>
      </c>
      <c r="AA2958" s="4" t="s">
        <v>1</v>
      </c>
      <c r="AB2958" s="10">
        <f>IFERROR(VLOOKUP(AA2958,Curr!$B$2:$C$13,2,FALSE),0)</f>
        <v>11</v>
      </c>
      <c r="AC2958" s="11">
        <f t="shared" si="448"/>
        <v>0</v>
      </c>
      <c r="AD2958" s="11">
        <f t="shared" si="449"/>
        <v>0</v>
      </c>
      <c r="AE2958" s="12">
        <f t="shared" si="450"/>
        <v>0</v>
      </c>
      <c r="AF2958"/>
      <c r="AG2958"/>
      <c r="AH2958"/>
      <c r="AI2958"/>
      <c r="AJ2958"/>
    </row>
    <row r="2959" spans="2:36" x14ac:dyDescent="0.25">
      <c r="B2959" s="2" t="s">
        <v>998</v>
      </c>
      <c r="C2959"/>
      <c r="D2959" s="1" t="s">
        <v>1733</v>
      </c>
      <c r="E2959"/>
      <c r="F2959"/>
      <c r="G2959"/>
      <c r="H2959"/>
      <c r="I2959"/>
      <c r="J2959" s="1" t="s">
        <v>4682</v>
      </c>
      <c r="K2959"/>
      <c r="L2959"/>
      <c r="M2959"/>
      <c r="N2959"/>
      <c r="O2959"/>
      <c r="P2959"/>
      <c r="Q2959" s="13">
        <v>0</v>
      </c>
      <c r="R2959" s="13">
        <v>0</v>
      </c>
      <c r="S2959" s="11">
        <f t="shared" si="443"/>
        <v>0</v>
      </c>
      <c r="T2959" s="5">
        <v>0</v>
      </c>
      <c r="U2959" s="11">
        <f t="shared" si="444"/>
        <v>0</v>
      </c>
      <c r="V2959" s="13" t="s">
        <v>1</v>
      </c>
      <c r="W2959" s="10">
        <f>IFERROR(VLOOKUP(V2959,Curr!$B$2:$C$13,2,FALSE),0)</f>
        <v>11</v>
      </c>
      <c r="X2959" s="11">
        <f t="shared" si="445"/>
        <v>0</v>
      </c>
      <c r="Y2959" s="14">
        <f t="shared" si="446"/>
        <v>0</v>
      </c>
      <c r="Z2959" s="11">
        <f t="shared" si="447"/>
        <v>0</v>
      </c>
      <c r="AA2959" s="4" t="s">
        <v>1</v>
      </c>
      <c r="AB2959" s="10">
        <f>IFERROR(VLOOKUP(AA2959,Curr!$B$2:$C$13,2,FALSE),0)</f>
        <v>11</v>
      </c>
      <c r="AC2959" s="11">
        <f t="shared" si="448"/>
        <v>0</v>
      </c>
      <c r="AD2959" s="11">
        <f t="shared" si="449"/>
        <v>0</v>
      </c>
      <c r="AE2959" s="12">
        <f t="shared" si="450"/>
        <v>0</v>
      </c>
      <c r="AF2959"/>
      <c r="AG2959"/>
      <c r="AH2959"/>
      <c r="AI2959"/>
      <c r="AJ2959"/>
    </row>
    <row r="2960" spans="2:36" x14ac:dyDescent="0.25">
      <c r="B2960" s="2" t="s">
        <v>998</v>
      </c>
      <c r="C2960"/>
      <c r="D2960" s="1" t="s">
        <v>1733</v>
      </c>
      <c r="E2960"/>
      <c r="F2960"/>
      <c r="G2960"/>
      <c r="H2960"/>
      <c r="I2960"/>
      <c r="J2960" s="1" t="s">
        <v>4683</v>
      </c>
      <c r="K2960"/>
      <c r="L2960"/>
      <c r="M2960"/>
      <c r="N2960"/>
      <c r="O2960"/>
      <c r="P2960"/>
      <c r="Q2960" s="13">
        <v>0</v>
      </c>
      <c r="R2960" s="13">
        <v>0</v>
      </c>
      <c r="S2960" s="11">
        <f t="shared" si="443"/>
        <v>0</v>
      </c>
      <c r="T2960" s="5">
        <v>0</v>
      </c>
      <c r="U2960" s="11">
        <f t="shared" si="444"/>
        <v>0</v>
      </c>
      <c r="V2960" s="13" t="s">
        <v>1</v>
      </c>
      <c r="W2960" s="10">
        <f>IFERROR(VLOOKUP(V2960,Curr!$B$2:$C$13,2,FALSE),0)</f>
        <v>11</v>
      </c>
      <c r="X2960" s="11">
        <f t="shared" si="445"/>
        <v>0</v>
      </c>
      <c r="Y2960" s="14">
        <f t="shared" si="446"/>
        <v>0</v>
      </c>
      <c r="Z2960" s="11">
        <f t="shared" si="447"/>
        <v>0</v>
      </c>
      <c r="AA2960" s="4" t="s">
        <v>1</v>
      </c>
      <c r="AB2960" s="10">
        <f>IFERROR(VLOOKUP(AA2960,Curr!$B$2:$C$13,2,FALSE),0)</f>
        <v>11</v>
      </c>
      <c r="AC2960" s="11">
        <f t="shared" si="448"/>
        <v>0</v>
      </c>
      <c r="AD2960" s="11">
        <f t="shared" si="449"/>
        <v>0</v>
      </c>
      <c r="AE2960" s="12">
        <f t="shared" si="450"/>
        <v>0</v>
      </c>
      <c r="AF2960"/>
      <c r="AG2960"/>
      <c r="AH2960"/>
      <c r="AI2960"/>
      <c r="AJ2960"/>
    </row>
    <row r="2961" spans="2:36" x14ac:dyDescent="0.25">
      <c r="B2961" s="2" t="s">
        <v>998</v>
      </c>
      <c r="C2961"/>
      <c r="D2961" s="1" t="s">
        <v>1733</v>
      </c>
      <c r="E2961"/>
      <c r="F2961"/>
      <c r="G2961"/>
      <c r="H2961"/>
      <c r="I2961"/>
      <c r="J2961" s="1" t="s">
        <v>4684</v>
      </c>
      <c r="K2961"/>
      <c r="L2961"/>
      <c r="M2961"/>
      <c r="N2961"/>
      <c r="O2961"/>
      <c r="P2961"/>
      <c r="Q2961" s="13">
        <v>0</v>
      </c>
      <c r="R2961" s="13">
        <v>0</v>
      </c>
      <c r="S2961" s="11">
        <f t="shared" si="443"/>
        <v>0</v>
      </c>
      <c r="T2961" s="5">
        <v>0</v>
      </c>
      <c r="U2961" s="11">
        <f t="shared" si="444"/>
        <v>0</v>
      </c>
      <c r="V2961" s="13" t="s">
        <v>1</v>
      </c>
      <c r="W2961" s="10">
        <f>IFERROR(VLOOKUP(V2961,Curr!$B$2:$C$13,2,FALSE),0)</f>
        <v>11</v>
      </c>
      <c r="X2961" s="11">
        <f t="shared" si="445"/>
        <v>0</v>
      </c>
      <c r="Y2961" s="14">
        <f t="shared" si="446"/>
        <v>0</v>
      </c>
      <c r="Z2961" s="11">
        <f t="shared" si="447"/>
        <v>0</v>
      </c>
      <c r="AA2961" s="4" t="s">
        <v>1</v>
      </c>
      <c r="AB2961" s="10">
        <f>IFERROR(VLOOKUP(AA2961,Curr!$B$2:$C$13,2,FALSE),0)</f>
        <v>11</v>
      </c>
      <c r="AC2961" s="11">
        <f t="shared" si="448"/>
        <v>0</v>
      </c>
      <c r="AD2961" s="11">
        <f t="shared" si="449"/>
        <v>0</v>
      </c>
      <c r="AE2961" s="12">
        <f t="shared" si="450"/>
        <v>0</v>
      </c>
      <c r="AF2961"/>
      <c r="AG2961"/>
      <c r="AH2961"/>
      <c r="AI2961"/>
      <c r="AJ2961"/>
    </row>
    <row r="2962" spans="2:36" x14ac:dyDescent="0.25">
      <c r="B2962" s="2" t="s">
        <v>998</v>
      </c>
      <c r="C2962"/>
      <c r="D2962" s="1" t="s">
        <v>1733</v>
      </c>
      <c r="E2962"/>
      <c r="F2962"/>
      <c r="G2962"/>
      <c r="H2962"/>
      <c r="I2962"/>
      <c r="J2962" s="1" t="s">
        <v>4685</v>
      </c>
      <c r="K2962"/>
      <c r="L2962"/>
      <c r="M2962"/>
      <c r="N2962"/>
      <c r="O2962"/>
      <c r="P2962"/>
      <c r="Q2962" s="13">
        <v>0</v>
      </c>
      <c r="R2962" s="13">
        <v>0</v>
      </c>
      <c r="S2962" s="11">
        <f t="shared" si="443"/>
        <v>0</v>
      </c>
      <c r="T2962" s="5">
        <v>0</v>
      </c>
      <c r="U2962" s="11">
        <f t="shared" si="444"/>
        <v>0</v>
      </c>
      <c r="V2962" s="13" t="s">
        <v>1</v>
      </c>
      <c r="W2962" s="10">
        <f>IFERROR(VLOOKUP(V2962,Curr!$B$2:$C$13,2,FALSE),0)</f>
        <v>11</v>
      </c>
      <c r="X2962" s="11">
        <f t="shared" si="445"/>
        <v>0</v>
      </c>
      <c r="Y2962" s="14">
        <f t="shared" si="446"/>
        <v>0</v>
      </c>
      <c r="Z2962" s="11">
        <f t="shared" si="447"/>
        <v>0</v>
      </c>
      <c r="AA2962" s="4" t="s">
        <v>1</v>
      </c>
      <c r="AB2962" s="10">
        <f>IFERROR(VLOOKUP(AA2962,Curr!$B$2:$C$13,2,FALSE),0)</f>
        <v>11</v>
      </c>
      <c r="AC2962" s="11">
        <f t="shared" si="448"/>
        <v>0</v>
      </c>
      <c r="AD2962" s="11">
        <f t="shared" si="449"/>
        <v>0</v>
      </c>
      <c r="AE2962" s="12">
        <f t="shared" si="450"/>
        <v>0</v>
      </c>
      <c r="AF2962"/>
      <c r="AG2962"/>
      <c r="AH2962"/>
      <c r="AI2962"/>
      <c r="AJ2962"/>
    </row>
    <row r="2963" spans="2:36" x14ac:dyDescent="0.25">
      <c r="B2963" s="2" t="s">
        <v>998</v>
      </c>
      <c r="C2963"/>
      <c r="D2963" s="1" t="s">
        <v>1733</v>
      </c>
      <c r="E2963"/>
      <c r="F2963"/>
      <c r="G2963"/>
      <c r="H2963"/>
      <c r="I2963"/>
      <c r="J2963" s="1" t="s">
        <v>4686</v>
      </c>
      <c r="K2963"/>
      <c r="L2963"/>
      <c r="M2963"/>
      <c r="N2963"/>
      <c r="O2963"/>
      <c r="P2963"/>
      <c r="Q2963" s="13">
        <v>0</v>
      </c>
      <c r="R2963" s="13">
        <v>0</v>
      </c>
      <c r="S2963" s="11">
        <f t="shared" si="443"/>
        <v>0</v>
      </c>
      <c r="T2963" s="5">
        <v>0</v>
      </c>
      <c r="U2963" s="11">
        <f t="shared" si="444"/>
        <v>0</v>
      </c>
      <c r="V2963" s="13" t="s">
        <v>1</v>
      </c>
      <c r="W2963" s="10">
        <f>IFERROR(VLOOKUP(V2963,Curr!$B$2:$C$13,2,FALSE),0)</f>
        <v>11</v>
      </c>
      <c r="X2963" s="11">
        <f t="shared" si="445"/>
        <v>0</v>
      </c>
      <c r="Y2963" s="14">
        <f t="shared" si="446"/>
        <v>0</v>
      </c>
      <c r="Z2963" s="11">
        <f t="shared" si="447"/>
        <v>0</v>
      </c>
      <c r="AA2963" s="4" t="s">
        <v>1</v>
      </c>
      <c r="AB2963" s="10">
        <f>IFERROR(VLOOKUP(AA2963,Curr!$B$2:$C$13,2,FALSE),0)</f>
        <v>11</v>
      </c>
      <c r="AC2963" s="11">
        <f t="shared" si="448"/>
        <v>0</v>
      </c>
      <c r="AD2963" s="11">
        <f t="shared" si="449"/>
        <v>0</v>
      </c>
      <c r="AE2963" s="12">
        <f t="shared" si="450"/>
        <v>0</v>
      </c>
      <c r="AF2963"/>
      <c r="AG2963"/>
      <c r="AH2963"/>
      <c r="AI2963"/>
      <c r="AJ2963"/>
    </row>
    <row r="2964" spans="2:36" x14ac:dyDescent="0.25">
      <c r="B2964" s="2" t="s">
        <v>998</v>
      </c>
      <c r="C2964"/>
      <c r="D2964" s="1" t="s">
        <v>1733</v>
      </c>
      <c r="E2964"/>
      <c r="F2964"/>
      <c r="G2964"/>
      <c r="H2964"/>
      <c r="I2964"/>
      <c r="J2964" s="1" t="s">
        <v>4687</v>
      </c>
      <c r="K2964"/>
      <c r="L2964"/>
      <c r="M2964"/>
      <c r="N2964"/>
      <c r="O2964"/>
      <c r="P2964"/>
      <c r="Q2964" s="13">
        <v>0</v>
      </c>
      <c r="R2964" s="13">
        <v>0</v>
      </c>
      <c r="S2964" s="11">
        <f t="shared" si="443"/>
        <v>0</v>
      </c>
      <c r="T2964" s="5">
        <v>0</v>
      </c>
      <c r="U2964" s="11">
        <f t="shared" si="444"/>
        <v>0</v>
      </c>
      <c r="V2964" s="13" t="s">
        <v>1</v>
      </c>
      <c r="W2964" s="10">
        <f>IFERROR(VLOOKUP(V2964,Curr!$B$2:$C$13,2,FALSE),0)</f>
        <v>11</v>
      </c>
      <c r="X2964" s="11">
        <f t="shared" si="445"/>
        <v>0</v>
      </c>
      <c r="Y2964" s="14">
        <f t="shared" si="446"/>
        <v>0</v>
      </c>
      <c r="Z2964" s="11">
        <f t="shared" si="447"/>
        <v>0</v>
      </c>
      <c r="AA2964" s="4" t="s">
        <v>1</v>
      </c>
      <c r="AB2964" s="10">
        <f>IFERROR(VLOOKUP(AA2964,Curr!$B$2:$C$13,2,FALSE),0)</f>
        <v>11</v>
      </c>
      <c r="AC2964" s="11">
        <f t="shared" si="448"/>
        <v>0</v>
      </c>
      <c r="AD2964" s="11">
        <f t="shared" si="449"/>
        <v>0</v>
      </c>
      <c r="AE2964" s="12">
        <f t="shared" si="450"/>
        <v>0</v>
      </c>
      <c r="AF2964"/>
      <c r="AG2964"/>
      <c r="AH2964"/>
      <c r="AI2964"/>
      <c r="AJ2964"/>
    </row>
    <row r="2965" spans="2:36" x14ac:dyDescent="0.25">
      <c r="B2965" s="2" t="s">
        <v>998</v>
      </c>
      <c r="C2965"/>
      <c r="D2965" s="1" t="s">
        <v>1733</v>
      </c>
      <c r="E2965"/>
      <c r="F2965"/>
      <c r="G2965"/>
      <c r="H2965"/>
      <c r="I2965"/>
      <c r="J2965" s="1" t="s">
        <v>4688</v>
      </c>
      <c r="K2965"/>
      <c r="L2965"/>
      <c r="M2965"/>
      <c r="N2965"/>
      <c r="O2965"/>
      <c r="P2965"/>
      <c r="Q2965" s="13">
        <v>0</v>
      </c>
      <c r="R2965" s="13">
        <v>0</v>
      </c>
      <c r="S2965" s="11">
        <f t="shared" si="443"/>
        <v>0</v>
      </c>
      <c r="T2965" s="5">
        <v>0</v>
      </c>
      <c r="U2965" s="11">
        <f t="shared" si="444"/>
        <v>0</v>
      </c>
      <c r="V2965" s="13" t="s">
        <v>1</v>
      </c>
      <c r="W2965" s="10">
        <f>IFERROR(VLOOKUP(V2965,Curr!$B$2:$C$13,2,FALSE),0)</f>
        <v>11</v>
      </c>
      <c r="X2965" s="11">
        <f t="shared" si="445"/>
        <v>0</v>
      </c>
      <c r="Y2965" s="14">
        <f t="shared" si="446"/>
        <v>0</v>
      </c>
      <c r="Z2965" s="11">
        <f t="shared" si="447"/>
        <v>0</v>
      </c>
      <c r="AA2965" s="4" t="s">
        <v>1</v>
      </c>
      <c r="AB2965" s="10">
        <f>IFERROR(VLOOKUP(AA2965,Curr!$B$2:$C$13,2,FALSE),0)</f>
        <v>11</v>
      </c>
      <c r="AC2965" s="11">
        <f t="shared" si="448"/>
        <v>0</v>
      </c>
      <c r="AD2965" s="11">
        <f t="shared" si="449"/>
        <v>0</v>
      </c>
      <c r="AE2965" s="12">
        <f t="shared" si="450"/>
        <v>0</v>
      </c>
      <c r="AF2965"/>
      <c r="AG2965"/>
      <c r="AH2965"/>
      <c r="AI2965"/>
      <c r="AJ2965"/>
    </row>
    <row r="2966" spans="2:36" x14ac:dyDescent="0.25">
      <c r="B2966" s="2" t="s">
        <v>998</v>
      </c>
      <c r="C2966"/>
      <c r="D2966" s="1" t="s">
        <v>1733</v>
      </c>
      <c r="E2966"/>
      <c r="F2966"/>
      <c r="G2966"/>
      <c r="H2966"/>
      <c r="I2966"/>
      <c r="J2966" s="1" t="s">
        <v>4689</v>
      </c>
      <c r="K2966"/>
      <c r="L2966"/>
      <c r="M2966"/>
      <c r="N2966"/>
      <c r="O2966"/>
      <c r="P2966"/>
      <c r="Q2966" s="13">
        <v>0</v>
      </c>
      <c r="R2966" s="13">
        <v>0</v>
      </c>
      <c r="S2966" s="11">
        <f t="shared" si="443"/>
        <v>0</v>
      </c>
      <c r="T2966" s="5">
        <v>0</v>
      </c>
      <c r="U2966" s="11">
        <f t="shared" si="444"/>
        <v>0</v>
      </c>
      <c r="V2966" s="13" t="s">
        <v>1</v>
      </c>
      <c r="W2966" s="10">
        <f>IFERROR(VLOOKUP(V2966,Curr!$B$2:$C$13,2,FALSE),0)</f>
        <v>11</v>
      </c>
      <c r="X2966" s="11">
        <f t="shared" si="445"/>
        <v>0</v>
      </c>
      <c r="Y2966" s="14">
        <f t="shared" si="446"/>
        <v>0</v>
      </c>
      <c r="Z2966" s="11">
        <f t="shared" si="447"/>
        <v>0</v>
      </c>
      <c r="AA2966" s="4" t="s">
        <v>1</v>
      </c>
      <c r="AB2966" s="10">
        <f>IFERROR(VLOOKUP(AA2966,Curr!$B$2:$C$13,2,FALSE),0)</f>
        <v>11</v>
      </c>
      <c r="AC2966" s="11">
        <f t="shared" si="448"/>
        <v>0</v>
      </c>
      <c r="AD2966" s="11">
        <f t="shared" si="449"/>
        <v>0</v>
      </c>
      <c r="AE2966" s="12">
        <f t="shared" si="450"/>
        <v>0</v>
      </c>
      <c r="AF2966"/>
      <c r="AG2966"/>
      <c r="AH2966"/>
      <c r="AI2966"/>
      <c r="AJ2966"/>
    </row>
    <row r="2967" spans="2:36" x14ac:dyDescent="0.25">
      <c r="B2967" s="2" t="s">
        <v>998</v>
      </c>
      <c r="C2967"/>
      <c r="D2967" s="1" t="s">
        <v>1733</v>
      </c>
      <c r="E2967"/>
      <c r="F2967"/>
      <c r="G2967"/>
      <c r="H2967"/>
      <c r="I2967"/>
      <c r="J2967" s="1" t="s">
        <v>4690</v>
      </c>
      <c r="K2967"/>
      <c r="L2967"/>
      <c r="M2967"/>
      <c r="N2967"/>
      <c r="O2967"/>
      <c r="P2967"/>
      <c r="Q2967" s="13">
        <v>0</v>
      </c>
      <c r="R2967" s="13">
        <v>0</v>
      </c>
      <c r="S2967" s="11">
        <f t="shared" si="443"/>
        <v>0</v>
      </c>
      <c r="T2967" s="5">
        <v>0</v>
      </c>
      <c r="U2967" s="11">
        <f t="shared" si="444"/>
        <v>0</v>
      </c>
      <c r="V2967" s="13" t="s">
        <v>1</v>
      </c>
      <c r="W2967" s="10">
        <f>IFERROR(VLOOKUP(V2967,Curr!$B$2:$C$13,2,FALSE),0)</f>
        <v>11</v>
      </c>
      <c r="X2967" s="11">
        <f t="shared" si="445"/>
        <v>0</v>
      </c>
      <c r="Y2967" s="14">
        <f t="shared" si="446"/>
        <v>0</v>
      </c>
      <c r="Z2967" s="11">
        <f t="shared" si="447"/>
        <v>0</v>
      </c>
      <c r="AA2967" s="4" t="s">
        <v>1</v>
      </c>
      <c r="AB2967" s="10">
        <f>IFERROR(VLOOKUP(AA2967,Curr!$B$2:$C$13,2,FALSE),0)</f>
        <v>11</v>
      </c>
      <c r="AC2967" s="11">
        <f t="shared" si="448"/>
        <v>0</v>
      </c>
      <c r="AD2967" s="11">
        <f t="shared" si="449"/>
        <v>0</v>
      </c>
      <c r="AE2967" s="12">
        <f t="shared" si="450"/>
        <v>0</v>
      </c>
      <c r="AF2967"/>
      <c r="AG2967"/>
      <c r="AH2967"/>
      <c r="AI2967"/>
      <c r="AJ2967"/>
    </row>
    <row r="2968" spans="2:36" x14ac:dyDescent="0.25">
      <c r="B2968" s="2" t="s">
        <v>998</v>
      </c>
      <c r="C2968"/>
      <c r="D2968" s="1" t="s">
        <v>1733</v>
      </c>
      <c r="E2968"/>
      <c r="F2968"/>
      <c r="G2968"/>
      <c r="H2968"/>
      <c r="I2968"/>
      <c r="J2968" s="1" t="s">
        <v>4691</v>
      </c>
      <c r="K2968"/>
      <c r="L2968"/>
      <c r="M2968"/>
      <c r="N2968"/>
      <c r="O2968"/>
      <c r="P2968"/>
      <c r="Q2968" s="13">
        <v>0</v>
      </c>
      <c r="R2968" s="13">
        <v>0</v>
      </c>
      <c r="S2968" s="11">
        <f t="shared" si="443"/>
        <v>0</v>
      </c>
      <c r="T2968" s="5">
        <v>0</v>
      </c>
      <c r="U2968" s="11">
        <f t="shared" si="444"/>
        <v>0</v>
      </c>
      <c r="V2968" s="13" t="s">
        <v>1</v>
      </c>
      <c r="W2968" s="10">
        <f>IFERROR(VLOOKUP(V2968,Curr!$B$2:$C$13,2,FALSE),0)</f>
        <v>11</v>
      </c>
      <c r="X2968" s="11">
        <f t="shared" si="445"/>
        <v>0</v>
      </c>
      <c r="Y2968" s="14">
        <f t="shared" si="446"/>
        <v>0</v>
      </c>
      <c r="Z2968" s="11">
        <f t="shared" si="447"/>
        <v>0</v>
      </c>
      <c r="AA2968" s="4" t="s">
        <v>1</v>
      </c>
      <c r="AB2968" s="10">
        <f>IFERROR(VLOOKUP(AA2968,Curr!$B$2:$C$13,2,FALSE),0)</f>
        <v>11</v>
      </c>
      <c r="AC2968" s="11">
        <f t="shared" si="448"/>
        <v>0</v>
      </c>
      <c r="AD2968" s="11">
        <f t="shared" si="449"/>
        <v>0</v>
      </c>
      <c r="AE2968" s="12">
        <f t="shared" si="450"/>
        <v>0</v>
      </c>
      <c r="AF2968"/>
      <c r="AG2968"/>
      <c r="AH2968"/>
      <c r="AI2968"/>
      <c r="AJ2968"/>
    </row>
    <row r="2969" spans="2:36" x14ac:dyDescent="0.25">
      <c r="B2969" s="2" t="s">
        <v>998</v>
      </c>
      <c r="C2969"/>
      <c r="D2969" s="1" t="s">
        <v>1733</v>
      </c>
      <c r="E2969"/>
      <c r="F2969"/>
      <c r="G2969"/>
      <c r="H2969"/>
      <c r="I2969"/>
      <c r="J2969" s="1" t="s">
        <v>4692</v>
      </c>
      <c r="K2969"/>
      <c r="L2969"/>
      <c r="M2969"/>
      <c r="N2969"/>
      <c r="O2969"/>
      <c r="P2969"/>
      <c r="Q2969" s="13">
        <v>0</v>
      </c>
      <c r="R2969" s="13">
        <v>0</v>
      </c>
      <c r="S2969" s="11">
        <f t="shared" si="443"/>
        <v>0</v>
      </c>
      <c r="T2969" s="5">
        <v>0</v>
      </c>
      <c r="U2969" s="11">
        <f t="shared" si="444"/>
        <v>0</v>
      </c>
      <c r="V2969" s="13" t="s">
        <v>1</v>
      </c>
      <c r="W2969" s="10">
        <f>IFERROR(VLOOKUP(V2969,Curr!$B$2:$C$13,2,FALSE),0)</f>
        <v>11</v>
      </c>
      <c r="X2969" s="11">
        <f t="shared" si="445"/>
        <v>0</v>
      </c>
      <c r="Y2969" s="14">
        <f t="shared" si="446"/>
        <v>0</v>
      </c>
      <c r="Z2969" s="11">
        <f t="shared" si="447"/>
        <v>0</v>
      </c>
      <c r="AA2969" s="4" t="s">
        <v>1</v>
      </c>
      <c r="AB2969" s="10">
        <f>IFERROR(VLOOKUP(AA2969,Curr!$B$2:$C$13,2,FALSE),0)</f>
        <v>11</v>
      </c>
      <c r="AC2969" s="11">
        <f t="shared" si="448"/>
        <v>0</v>
      </c>
      <c r="AD2969" s="11">
        <f t="shared" si="449"/>
        <v>0</v>
      </c>
      <c r="AE2969" s="12">
        <f t="shared" si="450"/>
        <v>0</v>
      </c>
      <c r="AF2969"/>
      <c r="AG2969"/>
      <c r="AH2969"/>
      <c r="AI2969"/>
      <c r="AJ2969"/>
    </row>
    <row r="2970" spans="2:36" x14ac:dyDescent="0.25">
      <c r="B2970" s="2" t="s">
        <v>998</v>
      </c>
      <c r="C2970"/>
      <c r="D2970" s="1" t="s">
        <v>1733</v>
      </c>
      <c r="E2970"/>
      <c r="F2970"/>
      <c r="G2970"/>
      <c r="H2970"/>
      <c r="I2970"/>
      <c r="J2970" s="1" t="s">
        <v>4693</v>
      </c>
      <c r="K2970"/>
      <c r="L2970"/>
      <c r="M2970"/>
      <c r="N2970"/>
      <c r="O2970"/>
      <c r="P2970"/>
      <c r="Q2970" s="13">
        <v>0</v>
      </c>
      <c r="R2970" s="13">
        <v>0</v>
      </c>
      <c r="S2970" s="11">
        <f t="shared" si="443"/>
        <v>0</v>
      </c>
      <c r="T2970" s="5">
        <v>0</v>
      </c>
      <c r="U2970" s="11">
        <f t="shared" si="444"/>
        <v>0</v>
      </c>
      <c r="V2970" s="13" t="s">
        <v>1</v>
      </c>
      <c r="W2970" s="10">
        <f>IFERROR(VLOOKUP(V2970,Curr!$B$2:$C$13,2,FALSE),0)</f>
        <v>11</v>
      </c>
      <c r="X2970" s="11">
        <f t="shared" si="445"/>
        <v>0</v>
      </c>
      <c r="Y2970" s="14">
        <f t="shared" si="446"/>
        <v>0</v>
      </c>
      <c r="Z2970" s="11">
        <f t="shared" si="447"/>
        <v>0</v>
      </c>
      <c r="AA2970" s="4" t="s">
        <v>1</v>
      </c>
      <c r="AB2970" s="10">
        <f>IFERROR(VLOOKUP(AA2970,Curr!$B$2:$C$13,2,FALSE),0)</f>
        <v>11</v>
      </c>
      <c r="AC2970" s="11">
        <f t="shared" si="448"/>
        <v>0</v>
      </c>
      <c r="AD2970" s="11">
        <f t="shared" si="449"/>
        <v>0</v>
      </c>
      <c r="AE2970" s="12">
        <f t="shared" si="450"/>
        <v>0</v>
      </c>
      <c r="AF2970"/>
      <c r="AG2970"/>
      <c r="AH2970"/>
      <c r="AI2970"/>
      <c r="AJ2970"/>
    </row>
    <row r="2971" spans="2:36" x14ac:dyDescent="0.25">
      <c r="B2971" s="2" t="s">
        <v>998</v>
      </c>
      <c r="C2971"/>
      <c r="D2971" s="1" t="s">
        <v>1733</v>
      </c>
      <c r="E2971"/>
      <c r="F2971"/>
      <c r="G2971"/>
      <c r="H2971"/>
      <c r="I2971"/>
      <c r="J2971" s="1" t="s">
        <v>4694</v>
      </c>
      <c r="K2971"/>
      <c r="L2971"/>
      <c r="M2971"/>
      <c r="N2971"/>
      <c r="O2971"/>
      <c r="P2971"/>
      <c r="Q2971" s="13">
        <v>0</v>
      </c>
      <c r="R2971" s="13">
        <v>0</v>
      </c>
      <c r="S2971" s="11">
        <f t="shared" si="443"/>
        <v>0</v>
      </c>
      <c r="T2971" s="5">
        <v>0</v>
      </c>
      <c r="U2971" s="11">
        <f t="shared" si="444"/>
        <v>0</v>
      </c>
      <c r="V2971" s="13" t="s">
        <v>1</v>
      </c>
      <c r="W2971" s="10">
        <f>IFERROR(VLOOKUP(V2971,Curr!$B$2:$C$13,2,FALSE),0)</f>
        <v>11</v>
      </c>
      <c r="X2971" s="11">
        <f t="shared" si="445"/>
        <v>0</v>
      </c>
      <c r="Y2971" s="14">
        <f t="shared" si="446"/>
        <v>0</v>
      </c>
      <c r="Z2971" s="11">
        <f t="shared" si="447"/>
        <v>0</v>
      </c>
      <c r="AA2971" s="4" t="s">
        <v>1</v>
      </c>
      <c r="AB2971" s="10">
        <f>IFERROR(VLOOKUP(AA2971,Curr!$B$2:$C$13,2,FALSE),0)</f>
        <v>11</v>
      </c>
      <c r="AC2971" s="11">
        <f t="shared" si="448"/>
        <v>0</v>
      </c>
      <c r="AD2971" s="11">
        <f t="shared" si="449"/>
        <v>0</v>
      </c>
      <c r="AE2971" s="12">
        <f t="shared" si="450"/>
        <v>0</v>
      </c>
      <c r="AF2971"/>
      <c r="AG2971"/>
      <c r="AH2971"/>
      <c r="AI2971"/>
      <c r="AJ2971"/>
    </row>
    <row r="2972" spans="2:36" x14ac:dyDescent="0.25">
      <c r="B2972" s="2" t="s">
        <v>998</v>
      </c>
      <c r="C2972"/>
      <c r="D2972" s="1" t="s">
        <v>1733</v>
      </c>
      <c r="E2972"/>
      <c r="F2972"/>
      <c r="G2972"/>
      <c r="H2972"/>
      <c r="I2972"/>
      <c r="J2972" s="1" t="s">
        <v>4695</v>
      </c>
      <c r="K2972"/>
      <c r="L2972"/>
      <c r="M2972"/>
      <c r="N2972"/>
      <c r="O2972"/>
      <c r="P2972"/>
      <c r="Q2972" s="13">
        <v>0</v>
      </c>
      <c r="R2972" s="13">
        <v>0</v>
      </c>
      <c r="S2972" s="11">
        <f t="shared" si="443"/>
        <v>0</v>
      </c>
      <c r="T2972" s="5">
        <v>0</v>
      </c>
      <c r="U2972" s="11">
        <f t="shared" si="444"/>
        <v>0</v>
      </c>
      <c r="V2972" s="13" t="s">
        <v>1</v>
      </c>
      <c r="W2972" s="10">
        <f>IFERROR(VLOOKUP(V2972,Curr!$B$2:$C$13,2,FALSE),0)</f>
        <v>11</v>
      </c>
      <c r="X2972" s="11">
        <f t="shared" si="445"/>
        <v>0</v>
      </c>
      <c r="Y2972" s="14">
        <f t="shared" si="446"/>
        <v>0</v>
      </c>
      <c r="Z2972" s="11">
        <f t="shared" si="447"/>
        <v>0</v>
      </c>
      <c r="AA2972" s="4" t="s">
        <v>1</v>
      </c>
      <c r="AB2972" s="10">
        <f>IFERROR(VLOOKUP(AA2972,Curr!$B$2:$C$13,2,FALSE),0)</f>
        <v>11</v>
      </c>
      <c r="AC2972" s="11">
        <f t="shared" si="448"/>
        <v>0</v>
      </c>
      <c r="AD2972" s="11">
        <f t="shared" si="449"/>
        <v>0</v>
      </c>
      <c r="AE2972" s="12">
        <f t="shared" si="450"/>
        <v>0</v>
      </c>
      <c r="AF2972"/>
      <c r="AG2972"/>
      <c r="AH2972"/>
      <c r="AI2972"/>
      <c r="AJ2972"/>
    </row>
    <row r="2973" spans="2:36" x14ac:dyDescent="0.25">
      <c r="B2973" s="2" t="s">
        <v>998</v>
      </c>
      <c r="C2973"/>
      <c r="D2973" s="1" t="s">
        <v>1733</v>
      </c>
      <c r="E2973"/>
      <c r="F2973"/>
      <c r="G2973"/>
      <c r="H2973"/>
      <c r="I2973"/>
      <c r="J2973" s="1" t="s">
        <v>4696</v>
      </c>
      <c r="K2973"/>
      <c r="L2973"/>
      <c r="M2973"/>
      <c r="N2973"/>
      <c r="O2973"/>
      <c r="P2973"/>
      <c r="Q2973" s="13">
        <v>0</v>
      </c>
      <c r="R2973" s="13">
        <v>0</v>
      </c>
      <c r="S2973" s="11">
        <f t="shared" si="443"/>
        <v>0</v>
      </c>
      <c r="T2973" s="5">
        <v>0</v>
      </c>
      <c r="U2973" s="11">
        <f t="shared" si="444"/>
        <v>0</v>
      </c>
      <c r="V2973" s="13" t="s">
        <v>1</v>
      </c>
      <c r="W2973" s="10">
        <f>IFERROR(VLOOKUP(V2973,Curr!$B$2:$C$13,2,FALSE),0)</f>
        <v>11</v>
      </c>
      <c r="X2973" s="11">
        <f t="shared" si="445"/>
        <v>0</v>
      </c>
      <c r="Y2973" s="14">
        <f t="shared" si="446"/>
        <v>0</v>
      </c>
      <c r="Z2973" s="11">
        <f t="shared" si="447"/>
        <v>0</v>
      </c>
      <c r="AA2973" s="4" t="s">
        <v>1</v>
      </c>
      <c r="AB2973" s="10">
        <f>IFERROR(VLOOKUP(AA2973,Curr!$B$2:$C$13,2,FALSE),0)</f>
        <v>11</v>
      </c>
      <c r="AC2973" s="11">
        <f t="shared" si="448"/>
        <v>0</v>
      </c>
      <c r="AD2973" s="11">
        <f t="shared" si="449"/>
        <v>0</v>
      </c>
      <c r="AE2973" s="12">
        <f t="shared" si="450"/>
        <v>0</v>
      </c>
      <c r="AF2973"/>
      <c r="AG2973"/>
      <c r="AH2973"/>
      <c r="AI2973"/>
      <c r="AJ2973"/>
    </row>
    <row r="2974" spans="2:36" x14ac:dyDescent="0.25">
      <c r="B2974" s="2" t="s">
        <v>998</v>
      </c>
      <c r="C2974"/>
      <c r="D2974" s="1" t="s">
        <v>1733</v>
      </c>
      <c r="E2974"/>
      <c r="F2974"/>
      <c r="G2974"/>
      <c r="H2974"/>
      <c r="I2974"/>
      <c r="J2974" s="1" t="s">
        <v>4697</v>
      </c>
      <c r="K2974"/>
      <c r="L2974"/>
      <c r="M2974"/>
      <c r="N2974"/>
      <c r="O2974"/>
      <c r="P2974"/>
      <c r="Q2974" s="13">
        <v>0</v>
      </c>
      <c r="R2974" s="13">
        <v>0</v>
      </c>
      <c r="S2974" s="11">
        <f t="shared" si="443"/>
        <v>0</v>
      </c>
      <c r="T2974" s="5">
        <v>0</v>
      </c>
      <c r="U2974" s="11">
        <f t="shared" si="444"/>
        <v>0</v>
      </c>
      <c r="V2974" s="13" t="s">
        <v>1</v>
      </c>
      <c r="W2974" s="10">
        <f>IFERROR(VLOOKUP(V2974,Curr!$B$2:$C$13,2,FALSE),0)</f>
        <v>11</v>
      </c>
      <c r="X2974" s="11">
        <f t="shared" si="445"/>
        <v>0</v>
      </c>
      <c r="Y2974" s="14">
        <f t="shared" si="446"/>
        <v>0</v>
      </c>
      <c r="Z2974" s="11">
        <f t="shared" si="447"/>
        <v>0</v>
      </c>
      <c r="AA2974" s="4" t="s">
        <v>1</v>
      </c>
      <c r="AB2974" s="10">
        <f>IFERROR(VLOOKUP(AA2974,Curr!$B$2:$C$13,2,FALSE),0)</f>
        <v>11</v>
      </c>
      <c r="AC2974" s="11">
        <f t="shared" si="448"/>
        <v>0</v>
      </c>
      <c r="AD2974" s="11">
        <f t="shared" si="449"/>
        <v>0</v>
      </c>
      <c r="AE2974" s="12">
        <f t="shared" si="450"/>
        <v>0</v>
      </c>
      <c r="AF2974"/>
      <c r="AG2974"/>
      <c r="AH2974"/>
      <c r="AI2974"/>
      <c r="AJ2974"/>
    </row>
    <row r="2975" spans="2:36" x14ac:dyDescent="0.25">
      <c r="B2975" s="2" t="s">
        <v>998</v>
      </c>
      <c r="C2975"/>
      <c r="D2975" s="1" t="s">
        <v>1733</v>
      </c>
      <c r="E2975"/>
      <c r="F2975"/>
      <c r="G2975"/>
      <c r="H2975"/>
      <c r="I2975"/>
      <c r="J2975" s="1" t="s">
        <v>4698</v>
      </c>
      <c r="K2975"/>
      <c r="L2975"/>
      <c r="M2975"/>
      <c r="N2975"/>
      <c r="O2975"/>
      <c r="P2975"/>
      <c r="Q2975" s="13">
        <v>0</v>
      </c>
      <c r="R2975" s="13">
        <v>0</v>
      </c>
      <c r="S2975" s="11">
        <f t="shared" si="443"/>
        <v>0</v>
      </c>
      <c r="T2975" s="5">
        <v>0</v>
      </c>
      <c r="U2975" s="11">
        <f t="shared" si="444"/>
        <v>0</v>
      </c>
      <c r="V2975" s="13" t="s">
        <v>1</v>
      </c>
      <c r="W2975" s="10">
        <f>IFERROR(VLOOKUP(V2975,Curr!$B$2:$C$13,2,FALSE),0)</f>
        <v>11</v>
      </c>
      <c r="X2975" s="11">
        <f t="shared" si="445"/>
        <v>0</v>
      </c>
      <c r="Y2975" s="14">
        <f t="shared" si="446"/>
        <v>0</v>
      </c>
      <c r="Z2975" s="11">
        <f t="shared" si="447"/>
        <v>0</v>
      </c>
      <c r="AA2975" s="4" t="s">
        <v>1</v>
      </c>
      <c r="AB2975" s="10">
        <f>IFERROR(VLOOKUP(AA2975,Curr!$B$2:$C$13,2,FALSE),0)</f>
        <v>11</v>
      </c>
      <c r="AC2975" s="11">
        <f t="shared" si="448"/>
        <v>0</v>
      </c>
      <c r="AD2975" s="11">
        <f t="shared" si="449"/>
        <v>0</v>
      </c>
      <c r="AE2975" s="12">
        <f t="shared" si="450"/>
        <v>0</v>
      </c>
      <c r="AF2975"/>
      <c r="AG2975"/>
      <c r="AH2975"/>
      <c r="AI2975"/>
      <c r="AJ2975"/>
    </row>
    <row r="2976" spans="2:36" x14ac:dyDescent="0.25">
      <c r="B2976" s="2" t="s">
        <v>998</v>
      </c>
      <c r="C2976"/>
      <c r="D2976" s="1" t="s">
        <v>1733</v>
      </c>
      <c r="E2976"/>
      <c r="F2976"/>
      <c r="G2976"/>
      <c r="H2976"/>
      <c r="I2976"/>
      <c r="J2976" s="1" t="s">
        <v>4699</v>
      </c>
      <c r="K2976"/>
      <c r="L2976"/>
      <c r="M2976"/>
      <c r="N2976"/>
      <c r="O2976"/>
      <c r="P2976"/>
      <c r="Q2976" s="13">
        <v>0</v>
      </c>
      <c r="R2976" s="13">
        <v>0</v>
      </c>
      <c r="S2976" s="11">
        <f t="shared" si="443"/>
        <v>0</v>
      </c>
      <c r="T2976" s="5">
        <v>0</v>
      </c>
      <c r="U2976" s="11">
        <f t="shared" si="444"/>
        <v>0</v>
      </c>
      <c r="V2976" s="13" t="s">
        <v>1</v>
      </c>
      <c r="W2976" s="10">
        <f>IFERROR(VLOOKUP(V2976,Curr!$B$2:$C$13,2,FALSE),0)</f>
        <v>11</v>
      </c>
      <c r="X2976" s="11">
        <f t="shared" si="445"/>
        <v>0</v>
      </c>
      <c r="Y2976" s="14">
        <f t="shared" si="446"/>
        <v>0</v>
      </c>
      <c r="Z2976" s="11">
        <f t="shared" si="447"/>
        <v>0</v>
      </c>
      <c r="AA2976" s="4" t="s">
        <v>1</v>
      </c>
      <c r="AB2976" s="10">
        <f>IFERROR(VLOOKUP(AA2976,Curr!$B$2:$C$13,2,FALSE),0)</f>
        <v>11</v>
      </c>
      <c r="AC2976" s="11">
        <f t="shared" si="448"/>
        <v>0</v>
      </c>
      <c r="AD2976" s="11">
        <f t="shared" si="449"/>
        <v>0</v>
      </c>
      <c r="AE2976" s="12">
        <f t="shared" si="450"/>
        <v>0</v>
      </c>
      <c r="AF2976"/>
      <c r="AG2976"/>
      <c r="AH2976"/>
      <c r="AI2976"/>
      <c r="AJ2976"/>
    </row>
    <row r="2977" spans="2:36" x14ac:dyDescent="0.25">
      <c r="B2977" s="2" t="s">
        <v>998</v>
      </c>
      <c r="C2977"/>
      <c r="D2977" s="1" t="s">
        <v>1733</v>
      </c>
      <c r="E2977"/>
      <c r="F2977"/>
      <c r="G2977"/>
      <c r="H2977"/>
      <c r="I2977"/>
      <c r="J2977" s="1" t="s">
        <v>4700</v>
      </c>
      <c r="K2977"/>
      <c r="L2977"/>
      <c r="M2977"/>
      <c r="N2977"/>
      <c r="O2977"/>
      <c r="P2977"/>
      <c r="Q2977" s="13">
        <v>0</v>
      </c>
      <c r="R2977" s="13">
        <v>0</v>
      </c>
      <c r="S2977" s="11">
        <f t="shared" si="443"/>
        <v>0</v>
      </c>
      <c r="T2977" s="5">
        <v>0</v>
      </c>
      <c r="U2977" s="11">
        <f t="shared" si="444"/>
        <v>0</v>
      </c>
      <c r="V2977" s="13" t="s">
        <v>1</v>
      </c>
      <c r="W2977" s="10">
        <f>IFERROR(VLOOKUP(V2977,Curr!$B$2:$C$13,2,FALSE),0)</f>
        <v>11</v>
      </c>
      <c r="X2977" s="11">
        <f t="shared" si="445"/>
        <v>0</v>
      </c>
      <c r="Y2977" s="14">
        <f t="shared" si="446"/>
        <v>0</v>
      </c>
      <c r="Z2977" s="11">
        <f t="shared" si="447"/>
        <v>0</v>
      </c>
      <c r="AA2977" s="4" t="s">
        <v>1</v>
      </c>
      <c r="AB2977" s="10">
        <f>IFERROR(VLOOKUP(AA2977,Curr!$B$2:$C$13,2,FALSE),0)</f>
        <v>11</v>
      </c>
      <c r="AC2977" s="11">
        <f t="shared" si="448"/>
        <v>0</v>
      </c>
      <c r="AD2977" s="11">
        <f t="shared" si="449"/>
        <v>0</v>
      </c>
      <c r="AE2977" s="12">
        <f t="shared" si="450"/>
        <v>0</v>
      </c>
      <c r="AF2977"/>
      <c r="AG2977"/>
      <c r="AH2977"/>
      <c r="AI2977"/>
      <c r="AJ2977"/>
    </row>
    <row r="2978" spans="2:36" x14ac:dyDescent="0.25">
      <c r="B2978" s="2" t="s">
        <v>998</v>
      </c>
      <c r="C2978"/>
      <c r="D2978" s="1" t="s">
        <v>1733</v>
      </c>
      <c r="E2978"/>
      <c r="F2978"/>
      <c r="G2978"/>
      <c r="H2978"/>
      <c r="I2978"/>
      <c r="J2978" s="1" t="s">
        <v>4701</v>
      </c>
      <c r="K2978"/>
      <c r="L2978"/>
      <c r="M2978"/>
      <c r="N2978"/>
      <c r="O2978"/>
      <c r="P2978"/>
      <c r="Q2978" s="13">
        <v>0</v>
      </c>
      <c r="R2978" s="13">
        <v>0</v>
      </c>
      <c r="S2978" s="11">
        <f t="shared" si="443"/>
        <v>0</v>
      </c>
      <c r="T2978" s="5">
        <v>0</v>
      </c>
      <c r="U2978" s="11">
        <f t="shared" si="444"/>
        <v>0</v>
      </c>
      <c r="V2978" s="13" t="s">
        <v>1</v>
      </c>
      <c r="W2978" s="10">
        <f>IFERROR(VLOOKUP(V2978,Curr!$B$2:$C$13,2,FALSE),0)</f>
        <v>11</v>
      </c>
      <c r="X2978" s="11">
        <f t="shared" si="445"/>
        <v>0</v>
      </c>
      <c r="Y2978" s="14">
        <f t="shared" si="446"/>
        <v>0</v>
      </c>
      <c r="Z2978" s="11">
        <f t="shared" si="447"/>
        <v>0</v>
      </c>
      <c r="AA2978" s="4" t="s">
        <v>1</v>
      </c>
      <c r="AB2978" s="10">
        <f>IFERROR(VLOOKUP(AA2978,Curr!$B$2:$C$13,2,FALSE),0)</f>
        <v>11</v>
      </c>
      <c r="AC2978" s="11">
        <f t="shared" si="448"/>
        <v>0</v>
      </c>
      <c r="AD2978" s="11">
        <f t="shared" si="449"/>
        <v>0</v>
      </c>
      <c r="AE2978" s="12">
        <f t="shared" si="450"/>
        <v>0</v>
      </c>
      <c r="AF2978"/>
      <c r="AG2978"/>
      <c r="AH2978"/>
      <c r="AI2978"/>
      <c r="AJ2978"/>
    </row>
    <row r="2979" spans="2:36" x14ac:dyDescent="0.25">
      <c r="B2979" s="2" t="s">
        <v>998</v>
      </c>
      <c r="C2979"/>
      <c r="D2979" s="1" t="s">
        <v>1733</v>
      </c>
      <c r="E2979"/>
      <c r="F2979"/>
      <c r="G2979"/>
      <c r="H2979"/>
      <c r="I2979"/>
      <c r="J2979" s="1" t="s">
        <v>4702</v>
      </c>
      <c r="K2979"/>
      <c r="L2979"/>
      <c r="M2979"/>
      <c r="N2979"/>
      <c r="O2979"/>
      <c r="P2979"/>
      <c r="Q2979" s="13">
        <v>0</v>
      </c>
      <c r="R2979" s="13">
        <v>0</v>
      </c>
      <c r="S2979" s="11">
        <f t="shared" si="443"/>
        <v>0</v>
      </c>
      <c r="T2979" s="5">
        <v>0</v>
      </c>
      <c r="U2979" s="11">
        <f t="shared" si="444"/>
        <v>0</v>
      </c>
      <c r="V2979" s="13" t="s">
        <v>1</v>
      </c>
      <c r="W2979" s="10">
        <f>IFERROR(VLOOKUP(V2979,Curr!$B$2:$C$13,2,FALSE),0)</f>
        <v>11</v>
      </c>
      <c r="X2979" s="11">
        <f t="shared" si="445"/>
        <v>0</v>
      </c>
      <c r="Y2979" s="14">
        <f t="shared" si="446"/>
        <v>0</v>
      </c>
      <c r="Z2979" s="11">
        <f t="shared" si="447"/>
        <v>0</v>
      </c>
      <c r="AA2979" s="4" t="s">
        <v>1</v>
      </c>
      <c r="AB2979" s="10">
        <f>IFERROR(VLOOKUP(AA2979,Curr!$B$2:$C$13,2,FALSE),0)</f>
        <v>11</v>
      </c>
      <c r="AC2979" s="11">
        <f t="shared" si="448"/>
        <v>0</v>
      </c>
      <c r="AD2979" s="11">
        <f t="shared" si="449"/>
        <v>0</v>
      </c>
      <c r="AE2979" s="12">
        <f t="shared" si="450"/>
        <v>0</v>
      </c>
      <c r="AF2979"/>
      <c r="AG2979"/>
      <c r="AH2979"/>
      <c r="AI2979"/>
      <c r="AJ2979"/>
    </row>
    <row r="2980" spans="2:36" x14ac:dyDescent="0.25">
      <c r="B2980" s="2" t="s">
        <v>998</v>
      </c>
      <c r="C2980"/>
      <c r="D2980" s="1" t="s">
        <v>1733</v>
      </c>
      <c r="E2980"/>
      <c r="F2980"/>
      <c r="G2980"/>
      <c r="H2980"/>
      <c r="I2980"/>
      <c r="J2980" s="1" t="s">
        <v>4703</v>
      </c>
      <c r="K2980"/>
      <c r="L2980"/>
      <c r="M2980"/>
      <c r="N2980"/>
      <c r="O2980"/>
      <c r="P2980"/>
      <c r="Q2980" s="13">
        <v>0</v>
      </c>
      <c r="R2980" s="13">
        <v>0</v>
      </c>
      <c r="S2980" s="11">
        <f t="shared" si="443"/>
        <v>0</v>
      </c>
      <c r="T2980" s="5">
        <v>0</v>
      </c>
      <c r="U2980" s="11">
        <f t="shared" si="444"/>
        <v>0</v>
      </c>
      <c r="V2980" s="13" t="s">
        <v>1</v>
      </c>
      <c r="W2980" s="10">
        <f>IFERROR(VLOOKUP(V2980,Curr!$B$2:$C$13,2,FALSE),0)</f>
        <v>11</v>
      </c>
      <c r="X2980" s="11">
        <f t="shared" si="445"/>
        <v>0</v>
      </c>
      <c r="Y2980" s="14">
        <f t="shared" si="446"/>
        <v>0</v>
      </c>
      <c r="Z2980" s="11">
        <f t="shared" si="447"/>
        <v>0</v>
      </c>
      <c r="AA2980" s="4" t="s">
        <v>1</v>
      </c>
      <c r="AB2980" s="10">
        <f>IFERROR(VLOOKUP(AA2980,Curr!$B$2:$C$13,2,FALSE),0)</f>
        <v>11</v>
      </c>
      <c r="AC2980" s="11">
        <f t="shared" si="448"/>
        <v>0</v>
      </c>
      <c r="AD2980" s="11">
        <f t="shared" si="449"/>
        <v>0</v>
      </c>
      <c r="AE2980" s="12">
        <f t="shared" si="450"/>
        <v>0</v>
      </c>
      <c r="AF2980"/>
      <c r="AG2980"/>
      <c r="AH2980"/>
      <c r="AI2980"/>
      <c r="AJ2980"/>
    </row>
    <row r="2981" spans="2:36" x14ac:dyDescent="0.25">
      <c r="B2981" s="2" t="s">
        <v>998</v>
      </c>
      <c r="C2981"/>
      <c r="D2981" s="1" t="s">
        <v>1733</v>
      </c>
      <c r="E2981"/>
      <c r="F2981"/>
      <c r="G2981"/>
      <c r="H2981"/>
      <c r="I2981"/>
      <c r="J2981" s="1" t="s">
        <v>4704</v>
      </c>
      <c r="K2981"/>
      <c r="L2981"/>
      <c r="M2981"/>
      <c r="N2981"/>
      <c r="O2981"/>
      <c r="P2981"/>
      <c r="Q2981" s="13">
        <v>0</v>
      </c>
      <c r="R2981" s="13">
        <v>0</v>
      </c>
      <c r="S2981" s="11">
        <f t="shared" si="443"/>
        <v>0</v>
      </c>
      <c r="T2981" s="5">
        <v>0</v>
      </c>
      <c r="U2981" s="11">
        <f t="shared" si="444"/>
        <v>0</v>
      </c>
      <c r="V2981" s="13" t="s">
        <v>1</v>
      </c>
      <c r="W2981" s="10">
        <f>IFERROR(VLOOKUP(V2981,Curr!$B$2:$C$13,2,FALSE),0)</f>
        <v>11</v>
      </c>
      <c r="X2981" s="11">
        <f t="shared" si="445"/>
        <v>0</v>
      </c>
      <c r="Y2981" s="14">
        <f t="shared" si="446"/>
        <v>0</v>
      </c>
      <c r="Z2981" s="11">
        <f t="shared" si="447"/>
        <v>0</v>
      </c>
      <c r="AA2981" s="4" t="s">
        <v>1</v>
      </c>
      <c r="AB2981" s="10">
        <f>IFERROR(VLOOKUP(AA2981,Curr!$B$2:$C$13,2,FALSE),0)</f>
        <v>11</v>
      </c>
      <c r="AC2981" s="11">
        <f t="shared" si="448"/>
        <v>0</v>
      </c>
      <c r="AD2981" s="11">
        <f t="shared" si="449"/>
        <v>0</v>
      </c>
      <c r="AE2981" s="12">
        <f t="shared" si="450"/>
        <v>0</v>
      </c>
      <c r="AF2981"/>
      <c r="AG2981"/>
      <c r="AH2981"/>
      <c r="AI2981"/>
      <c r="AJ2981"/>
    </row>
    <row r="2982" spans="2:36" x14ac:dyDescent="0.25">
      <c r="B2982" s="2" t="s">
        <v>998</v>
      </c>
      <c r="C2982"/>
      <c r="D2982" s="1" t="s">
        <v>1733</v>
      </c>
      <c r="E2982"/>
      <c r="F2982"/>
      <c r="G2982"/>
      <c r="H2982"/>
      <c r="I2982"/>
      <c r="J2982" s="1" t="s">
        <v>4705</v>
      </c>
      <c r="K2982"/>
      <c r="L2982"/>
      <c r="M2982"/>
      <c r="N2982"/>
      <c r="O2982"/>
      <c r="P2982"/>
      <c r="Q2982" s="13">
        <v>0</v>
      </c>
      <c r="R2982" s="13">
        <v>0</v>
      </c>
      <c r="S2982" s="11">
        <f t="shared" si="443"/>
        <v>0</v>
      </c>
      <c r="T2982" s="5">
        <v>0</v>
      </c>
      <c r="U2982" s="11">
        <f t="shared" si="444"/>
        <v>0</v>
      </c>
      <c r="V2982" s="13" t="s">
        <v>1</v>
      </c>
      <c r="W2982" s="10">
        <f>IFERROR(VLOOKUP(V2982,Curr!$B$2:$C$13,2,FALSE),0)</f>
        <v>11</v>
      </c>
      <c r="X2982" s="11">
        <f t="shared" si="445"/>
        <v>0</v>
      </c>
      <c r="Y2982" s="14">
        <f t="shared" si="446"/>
        <v>0</v>
      </c>
      <c r="Z2982" s="11">
        <f t="shared" si="447"/>
        <v>0</v>
      </c>
      <c r="AA2982" s="4" t="s">
        <v>1</v>
      </c>
      <c r="AB2982" s="10">
        <f>IFERROR(VLOOKUP(AA2982,Curr!$B$2:$C$13,2,FALSE),0)</f>
        <v>11</v>
      </c>
      <c r="AC2982" s="11">
        <f t="shared" si="448"/>
        <v>0</v>
      </c>
      <c r="AD2982" s="11">
        <f t="shared" si="449"/>
        <v>0</v>
      </c>
      <c r="AE2982" s="12">
        <f t="shared" si="450"/>
        <v>0</v>
      </c>
      <c r="AF2982"/>
      <c r="AG2982"/>
      <c r="AH2982"/>
      <c r="AI2982"/>
      <c r="AJ2982"/>
    </row>
    <row r="2983" spans="2:36" x14ac:dyDescent="0.25">
      <c r="B2983" s="2" t="s">
        <v>998</v>
      </c>
      <c r="C2983"/>
      <c r="D2983" s="1" t="s">
        <v>1733</v>
      </c>
      <c r="E2983"/>
      <c r="F2983"/>
      <c r="G2983"/>
      <c r="H2983"/>
      <c r="I2983"/>
      <c r="J2983" s="1" t="s">
        <v>4706</v>
      </c>
      <c r="K2983"/>
      <c r="L2983"/>
      <c r="M2983"/>
      <c r="N2983"/>
      <c r="O2983"/>
      <c r="P2983"/>
      <c r="Q2983" s="13">
        <v>0</v>
      </c>
      <c r="R2983" s="13">
        <v>0</v>
      </c>
      <c r="S2983" s="11">
        <f t="shared" si="443"/>
        <v>0</v>
      </c>
      <c r="T2983" s="5">
        <v>0</v>
      </c>
      <c r="U2983" s="11">
        <f t="shared" si="444"/>
        <v>0</v>
      </c>
      <c r="V2983" s="13" t="s">
        <v>1</v>
      </c>
      <c r="W2983" s="10">
        <f>IFERROR(VLOOKUP(V2983,Curr!$B$2:$C$13,2,FALSE),0)</f>
        <v>11</v>
      </c>
      <c r="X2983" s="11">
        <f t="shared" si="445"/>
        <v>0</v>
      </c>
      <c r="Y2983" s="14">
        <f t="shared" si="446"/>
        <v>0</v>
      </c>
      <c r="Z2983" s="11">
        <f t="shared" si="447"/>
        <v>0</v>
      </c>
      <c r="AA2983" s="4" t="s">
        <v>1</v>
      </c>
      <c r="AB2983" s="10">
        <f>IFERROR(VLOOKUP(AA2983,Curr!$B$2:$C$13,2,FALSE),0)</f>
        <v>11</v>
      </c>
      <c r="AC2983" s="11">
        <f t="shared" si="448"/>
        <v>0</v>
      </c>
      <c r="AD2983" s="11">
        <f t="shared" si="449"/>
        <v>0</v>
      </c>
      <c r="AE2983" s="12">
        <f t="shared" si="450"/>
        <v>0</v>
      </c>
      <c r="AF2983"/>
      <c r="AG2983"/>
      <c r="AH2983"/>
      <c r="AI2983"/>
      <c r="AJ2983"/>
    </row>
    <row r="2984" spans="2:36" x14ac:dyDescent="0.25">
      <c r="B2984" s="2" t="s">
        <v>998</v>
      </c>
      <c r="C2984"/>
      <c r="D2984" s="1" t="s">
        <v>1733</v>
      </c>
      <c r="E2984"/>
      <c r="F2984"/>
      <c r="G2984"/>
      <c r="H2984"/>
      <c r="I2984"/>
      <c r="J2984" s="1" t="s">
        <v>4707</v>
      </c>
      <c r="K2984"/>
      <c r="L2984"/>
      <c r="M2984"/>
      <c r="N2984"/>
      <c r="O2984"/>
      <c r="P2984"/>
      <c r="Q2984" s="13">
        <v>0</v>
      </c>
      <c r="R2984" s="13">
        <v>0</v>
      </c>
      <c r="S2984" s="11">
        <f t="shared" si="443"/>
        <v>0</v>
      </c>
      <c r="T2984" s="5">
        <v>0</v>
      </c>
      <c r="U2984" s="11">
        <f t="shared" si="444"/>
        <v>0</v>
      </c>
      <c r="V2984" s="13" t="s">
        <v>1</v>
      </c>
      <c r="W2984" s="10">
        <f>IFERROR(VLOOKUP(V2984,Curr!$B$2:$C$13,2,FALSE),0)</f>
        <v>11</v>
      </c>
      <c r="X2984" s="11">
        <f t="shared" si="445"/>
        <v>0</v>
      </c>
      <c r="Y2984" s="14">
        <f t="shared" si="446"/>
        <v>0</v>
      </c>
      <c r="Z2984" s="11">
        <f t="shared" si="447"/>
        <v>0</v>
      </c>
      <c r="AA2984" s="4" t="s">
        <v>1</v>
      </c>
      <c r="AB2984" s="10">
        <f>IFERROR(VLOOKUP(AA2984,Curr!$B$2:$C$13,2,FALSE),0)</f>
        <v>11</v>
      </c>
      <c r="AC2984" s="11">
        <f t="shared" si="448"/>
        <v>0</v>
      </c>
      <c r="AD2984" s="11">
        <f t="shared" si="449"/>
        <v>0</v>
      </c>
      <c r="AE2984" s="12">
        <f t="shared" si="450"/>
        <v>0</v>
      </c>
      <c r="AF2984"/>
      <c r="AG2984"/>
      <c r="AH2984"/>
      <c r="AI2984"/>
      <c r="AJ2984"/>
    </row>
    <row r="2985" spans="2:36" x14ac:dyDescent="0.25">
      <c r="B2985" s="2" t="s">
        <v>998</v>
      </c>
      <c r="C2985"/>
      <c r="D2985" s="1" t="s">
        <v>1733</v>
      </c>
      <c r="E2985"/>
      <c r="F2985"/>
      <c r="G2985"/>
      <c r="H2985"/>
      <c r="I2985"/>
      <c r="J2985" s="1" t="s">
        <v>4708</v>
      </c>
      <c r="K2985"/>
      <c r="L2985"/>
      <c r="M2985"/>
      <c r="N2985"/>
      <c r="O2985"/>
      <c r="P2985"/>
      <c r="Q2985" s="13">
        <v>0</v>
      </c>
      <c r="R2985" s="13">
        <v>0</v>
      </c>
      <c r="S2985" s="11">
        <f t="shared" si="443"/>
        <v>0</v>
      </c>
      <c r="T2985" s="5">
        <v>0</v>
      </c>
      <c r="U2985" s="11">
        <f t="shared" si="444"/>
        <v>0</v>
      </c>
      <c r="V2985" s="13" t="s">
        <v>1</v>
      </c>
      <c r="W2985" s="10">
        <f>IFERROR(VLOOKUP(V2985,Curr!$B$2:$C$13,2,FALSE),0)</f>
        <v>11</v>
      </c>
      <c r="X2985" s="11">
        <f t="shared" si="445"/>
        <v>0</v>
      </c>
      <c r="Y2985" s="14">
        <f t="shared" si="446"/>
        <v>0</v>
      </c>
      <c r="Z2985" s="11">
        <f t="shared" si="447"/>
        <v>0</v>
      </c>
      <c r="AA2985" s="4" t="s">
        <v>1</v>
      </c>
      <c r="AB2985" s="10">
        <f>IFERROR(VLOOKUP(AA2985,Curr!$B$2:$C$13,2,FALSE),0)</f>
        <v>11</v>
      </c>
      <c r="AC2985" s="11">
        <f t="shared" si="448"/>
        <v>0</v>
      </c>
      <c r="AD2985" s="11">
        <f t="shared" si="449"/>
        <v>0</v>
      </c>
      <c r="AE2985" s="12">
        <f t="shared" si="450"/>
        <v>0</v>
      </c>
      <c r="AF2985"/>
      <c r="AG2985"/>
      <c r="AH2985"/>
      <c r="AI2985"/>
      <c r="AJ2985"/>
    </row>
    <row r="2986" spans="2:36" x14ac:dyDescent="0.25">
      <c r="B2986" s="2" t="s">
        <v>998</v>
      </c>
      <c r="C2986"/>
      <c r="D2986" s="1" t="s">
        <v>1733</v>
      </c>
      <c r="E2986"/>
      <c r="F2986"/>
      <c r="G2986"/>
      <c r="H2986"/>
      <c r="I2986"/>
      <c r="J2986" s="1" t="s">
        <v>4709</v>
      </c>
      <c r="K2986"/>
      <c r="L2986"/>
      <c r="M2986"/>
      <c r="N2986"/>
      <c r="O2986"/>
      <c r="P2986"/>
      <c r="Q2986" s="13">
        <v>0</v>
      </c>
      <c r="R2986" s="13">
        <v>0</v>
      </c>
      <c r="S2986" s="11">
        <f t="shared" si="443"/>
        <v>0</v>
      </c>
      <c r="T2986" s="5">
        <v>0</v>
      </c>
      <c r="U2986" s="11">
        <f t="shared" si="444"/>
        <v>0</v>
      </c>
      <c r="V2986" s="13" t="s">
        <v>1</v>
      </c>
      <c r="W2986" s="10">
        <f>IFERROR(VLOOKUP(V2986,Curr!$B$2:$C$13,2,FALSE),0)</f>
        <v>11</v>
      </c>
      <c r="X2986" s="11">
        <f t="shared" si="445"/>
        <v>0</v>
      </c>
      <c r="Y2986" s="14">
        <f t="shared" si="446"/>
        <v>0</v>
      </c>
      <c r="Z2986" s="11">
        <f t="shared" si="447"/>
        <v>0</v>
      </c>
      <c r="AA2986" s="4" t="s">
        <v>1</v>
      </c>
      <c r="AB2986" s="10">
        <f>IFERROR(VLOOKUP(AA2986,Curr!$B$2:$C$13,2,FALSE),0)</f>
        <v>11</v>
      </c>
      <c r="AC2986" s="11">
        <f t="shared" si="448"/>
        <v>0</v>
      </c>
      <c r="AD2986" s="11">
        <f t="shared" si="449"/>
        <v>0</v>
      </c>
      <c r="AE2986" s="12">
        <f t="shared" si="450"/>
        <v>0</v>
      </c>
      <c r="AF2986"/>
      <c r="AG2986"/>
      <c r="AH2986"/>
      <c r="AI2986"/>
      <c r="AJ2986"/>
    </row>
    <row r="2987" spans="2:36" x14ac:dyDescent="0.25">
      <c r="B2987" s="2" t="s">
        <v>998</v>
      </c>
      <c r="C2987"/>
      <c r="D2987" s="1" t="s">
        <v>1733</v>
      </c>
      <c r="E2987"/>
      <c r="F2987"/>
      <c r="G2987"/>
      <c r="H2987"/>
      <c r="I2987"/>
      <c r="J2987" s="1" t="s">
        <v>4710</v>
      </c>
      <c r="K2987"/>
      <c r="L2987"/>
      <c r="M2987"/>
      <c r="N2987"/>
      <c r="O2987"/>
      <c r="P2987"/>
      <c r="Q2987" s="13">
        <v>0</v>
      </c>
      <c r="R2987" s="13">
        <v>0</v>
      </c>
      <c r="S2987" s="11">
        <f t="shared" si="443"/>
        <v>0</v>
      </c>
      <c r="T2987" s="5">
        <v>0</v>
      </c>
      <c r="U2987" s="11">
        <f t="shared" si="444"/>
        <v>0</v>
      </c>
      <c r="V2987" s="13" t="s">
        <v>1</v>
      </c>
      <c r="W2987" s="10">
        <f>IFERROR(VLOOKUP(V2987,Curr!$B$2:$C$13,2,FALSE),0)</f>
        <v>11</v>
      </c>
      <c r="X2987" s="11">
        <f t="shared" si="445"/>
        <v>0</v>
      </c>
      <c r="Y2987" s="14">
        <f t="shared" si="446"/>
        <v>0</v>
      </c>
      <c r="Z2987" s="11">
        <f t="shared" si="447"/>
        <v>0</v>
      </c>
      <c r="AA2987" s="4" t="s">
        <v>1</v>
      </c>
      <c r="AB2987" s="10">
        <f>IFERROR(VLOOKUP(AA2987,Curr!$B$2:$C$13,2,FALSE),0)</f>
        <v>11</v>
      </c>
      <c r="AC2987" s="11">
        <f t="shared" si="448"/>
        <v>0</v>
      </c>
      <c r="AD2987" s="11">
        <f t="shared" si="449"/>
        <v>0</v>
      </c>
      <c r="AE2987" s="12">
        <f t="shared" si="450"/>
        <v>0</v>
      </c>
      <c r="AF2987"/>
      <c r="AG2987"/>
      <c r="AH2987"/>
      <c r="AI2987"/>
      <c r="AJ2987"/>
    </row>
    <row r="2988" spans="2:36" x14ac:dyDescent="0.25">
      <c r="B2988" s="2" t="s">
        <v>998</v>
      </c>
      <c r="C2988"/>
      <c r="D2988" s="1" t="s">
        <v>1733</v>
      </c>
      <c r="E2988"/>
      <c r="F2988"/>
      <c r="G2988"/>
      <c r="H2988"/>
      <c r="I2988"/>
      <c r="J2988" s="1" t="s">
        <v>4711</v>
      </c>
      <c r="K2988"/>
      <c r="L2988"/>
      <c r="M2988"/>
      <c r="N2988"/>
      <c r="O2988"/>
      <c r="P2988"/>
      <c r="Q2988" s="13">
        <v>0</v>
      </c>
      <c r="R2988" s="13">
        <v>0</v>
      </c>
      <c r="S2988" s="11">
        <f t="shared" si="443"/>
        <v>0</v>
      </c>
      <c r="T2988" s="5">
        <v>0</v>
      </c>
      <c r="U2988" s="11">
        <f t="shared" si="444"/>
        <v>0</v>
      </c>
      <c r="V2988" s="13" t="s">
        <v>1</v>
      </c>
      <c r="W2988" s="10">
        <f>IFERROR(VLOOKUP(V2988,Curr!$B$2:$C$13,2,FALSE),0)</f>
        <v>11</v>
      </c>
      <c r="X2988" s="11">
        <f t="shared" si="445"/>
        <v>0</v>
      </c>
      <c r="Y2988" s="14">
        <f t="shared" si="446"/>
        <v>0</v>
      </c>
      <c r="Z2988" s="11">
        <f t="shared" si="447"/>
        <v>0</v>
      </c>
      <c r="AA2988" s="4" t="s">
        <v>1</v>
      </c>
      <c r="AB2988" s="10">
        <f>IFERROR(VLOOKUP(AA2988,Curr!$B$2:$C$13,2,FALSE),0)</f>
        <v>11</v>
      </c>
      <c r="AC2988" s="11">
        <f t="shared" si="448"/>
        <v>0</v>
      </c>
      <c r="AD2988" s="11">
        <f t="shared" si="449"/>
        <v>0</v>
      </c>
      <c r="AE2988" s="12">
        <f t="shared" si="450"/>
        <v>0</v>
      </c>
      <c r="AF2988"/>
      <c r="AG2988"/>
      <c r="AH2988"/>
      <c r="AI2988"/>
      <c r="AJ2988"/>
    </row>
    <row r="2989" spans="2:36" x14ac:dyDescent="0.25">
      <c r="B2989" s="2" t="s">
        <v>998</v>
      </c>
      <c r="C2989"/>
      <c r="D2989" s="1" t="s">
        <v>1733</v>
      </c>
      <c r="E2989"/>
      <c r="F2989"/>
      <c r="G2989"/>
      <c r="H2989"/>
      <c r="I2989"/>
      <c r="J2989" s="1" t="s">
        <v>4712</v>
      </c>
      <c r="K2989"/>
      <c r="L2989"/>
      <c r="M2989"/>
      <c r="N2989"/>
      <c r="O2989"/>
      <c r="P2989"/>
      <c r="Q2989" s="13">
        <v>0</v>
      </c>
      <c r="R2989" s="13">
        <v>0</v>
      </c>
      <c r="S2989" s="11">
        <f t="shared" si="443"/>
        <v>0</v>
      </c>
      <c r="T2989" s="5">
        <v>0</v>
      </c>
      <c r="U2989" s="11">
        <f t="shared" si="444"/>
        <v>0</v>
      </c>
      <c r="V2989" s="13" t="s">
        <v>1</v>
      </c>
      <c r="W2989" s="10">
        <f>IFERROR(VLOOKUP(V2989,Curr!$B$2:$C$13,2,FALSE),0)</f>
        <v>11</v>
      </c>
      <c r="X2989" s="11">
        <f t="shared" si="445"/>
        <v>0</v>
      </c>
      <c r="Y2989" s="14">
        <f t="shared" si="446"/>
        <v>0</v>
      </c>
      <c r="Z2989" s="11">
        <f t="shared" si="447"/>
        <v>0</v>
      </c>
      <c r="AA2989" s="4" t="s">
        <v>1</v>
      </c>
      <c r="AB2989" s="10">
        <f>IFERROR(VLOOKUP(AA2989,Curr!$B$2:$C$13,2,FALSE),0)</f>
        <v>11</v>
      </c>
      <c r="AC2989" s="11">
        <f t="shared" si="448"/>
        <v>0</v>
      </c>
      <c r="AD2989" s="11">
        <f t="shared" si="449"/>
        <v>0</v>
      </c>
      <c r="AE2989" s="12">
        <f t="shared" si="450"/>
        <v>0</v>
      </c>
      <c r="AF2989"/>
      <c r="AG2989"/>
      <c r="AH2989"/>
      <c r="AI2989"/>
      <c r="AJ2989"/>
    </row>
    <row r="2990" spans="2:36" x14ac:dyDescent="0.25">
      <c r="B2990" s="2" t="s">
        <v>998</v>
      </c>
      <c r="C2990"/>
      <c r="D2990" s="1" t="s">
        <v>1733</v>
      </c>
      <c r="E2990"/>
      <c r="F2990"/>
      <c r="G2990"/>
      <c r="H2990"/>
      <c r="I2990"/>
      <c r="J2990" s="1" t="s">
        <v>4713</v>
      </c>
      <c r="K2990"/>
      <c r="L2990"/>
      <c r="M2990"/>
      <c r="N2990"/>
      <c r="O2990"/>
      <c r="P2990"/>
      <c r="Q2990" s="13">
        <v>0</v>
      </c>
      <c r="R2990" s="13">
        <v>0</v>
      </c>
      <c r="S2990" s="11">
        <f t="shared" si="443"/>
        <v>0</v>
      </c>
      <c r="T2990" s="5">
        <v>0</v>
      </c>
      <c r="U2990" s="11">
        <f t="shared" si="444"/>
        <v>0</v>
      </c>
      <c r="V2990" s="13" t="s">
        <v>1</v>
      </c>
      <c r="W2990" s="10">
        <f>IFERROR(VLOOKUP(V2990,Curr!$B$2:$C$13,2,FALSE),0)</f>
        <v>11</v>
      </c>
      <c r="X2990" s="11">
        <f t="shared" si="445"/>
        <v>0</v>
      </c>
      <c r="Y2990" s="14">
        <f t="shared" si="446"/>
        <v>0</v>
      </c>
      <c r="Z2990" s="11">
        <f t="shared" si="447"/>
        <v>0</v>
      </c>
      <c r="AA2990" s="4" t="s">
        <v>1</v>
      </c>
      <c r="AB2990" s="10">
        <f>IFERROR(VLOOKUP(AA2990,Curr!$B$2:$C$13,2,FALSE),0)</f>
        <v>11</v>
      </c>
      <c r="AC2990" s="11">
        <f t="shared" si="448"/>
        <v>0</v>
      </c>
      <c r="AD2990" s="11">
        <f t="shared" si="449"/>
        <v>0</v>
      </c>
      <c r="AE2990" s="12">
        <f t="shared" si="450"/>
        <v>0</v>
      </c>
      <c r="AF2990"/>
      <c r="AG2990"/>
      <c r="AH2990"/>
      <c r="AI2990"/>
      <c r="AJ2990"/>
    </row>
    <row r="2991" spans="2:36" x14ac:dyDescent="0.25">
      <c r="B2991" s="2" t="s">
        <v>998</v>
      </c>
      <c r="C2991"/>
      <c r="D2991" s="1" t="s">
        <v>1733</v>
      </c>
      <c r="E2991"/>
      <c r="F2991"/>
      <c r="G2991"/>
      <c r="H2991"/>
      <c r="I2991"/>
      <c r="J2991" s="1" t="s">
        <v>4714</v>
      </c>
      <c r="K2991"/>
      <c r="L2991"/>
      <c r="M2991"/>
      <c r="N2991"/>
      <c r="O2991"/>
      <c r="P2991"/>
      <c r="Q2991" s="13">
        <v>0</v>
      </c>
      <c r="R2991" s="13">
        <v>0</v>
      </c>
      <c r="S2991" s="11">
        <f t="shared" si="443"/>
        <v>0</v>
      </c>
      <c r="T2991" s="5">
        <v>0</v>
      </c>
      <c r="U2991" s="11">
        <f t="shared" si="444"/>
        <v>0</v>
      </c>
      <c r="V2991" s="13" t="s">
        <v>1</v>
      </c>
      <c r="W2991" s="10">
        <f>IFERROR(VLOOKUP(V2991,Curr!$B$2:$C$13,2,FALSE),0)</f>
        <v>11</v>
      </c>
      <c r="X2991" s="11">
        <f t="shared" si="445"/>
        <v>0</v>
      </c>
      <c r="Y2991" s="14">
        <f t="shared" si="446"/>
        <v>0</v>
      </c>
      <c r="Z2991" s="11">
        <f t="shared" si="447"/>
        <v>0</v>
      </c>
      <c r="AA2991" s="4" t="s">
        <v>1</v>
      </c>
      <c r="AB2991" s="10">
        <f>IFERROR(VLOOKUP(AA2991,Curr!$B$2:$C$13,2,FALSE),0)</f>
        <v>11</v>
      </c>
      <c r="AC2991" s="11">
        <f t="shared" si="448"/>
        <v>0</v>
      </c>
      <c r="AD2991" s="11">
        <f t="shared" si="449"/>
        <v>0</v>
      </c>
      <c r="AE2991" s="12">
        <f t="shared" si="450"/>
        <v>0</v>
      </c>
      <c r="AF2991"/>
      <c r="AG2991"/>
      <c r="AH2991"/>
      <c r="AI2991"/>
      <c r="AJ2991"/>
    </row>
    <row r="2992" spans="2:36" x14ac:dyDescent="0.25">
      <c r="B2992" s="2" t="s">
        <v>998</v>
      </c>
      <c r="C2992"/>
      <c r="D2992" s="1" t="s">
        <v>1733</v>
      </c>
      <c r="E2992"/>
      <c r="F2992"/>
      <c r="G2992"/>
      <c r="H2992"/>
      <c r="I2992"/>
      <c r="J2992" s="1" t="s">
        <v>4715</v>
      </c>
      <c r="K2992"/>
      <c r="L2992"/>
      <c r="M2992"/>
      <c r="N2992"/>
      <c r="O2992"/>
      <c r="P2992"/>
      <c r="Q2992" s="13">
        <v>0</v>
      </c>
      <c r="R2992" s="13">
        <v>0</v>
      </c>
      <c r="S2992" s="11">
        <f t="shared" si="443"/>
        <v>0</v>
      </c>
      <c r="T2992" s="5">
        <v>0</v>
      </c>
      <c r="U2992" s="11">
        <f t="shared" si="444"/>
        <v>0</v>
      </c>
      <c r="V2992" s="13" t="s">
        <v>1</v>
      </c>
      <c r="W2992" s="10">
        <f>IFERROR(VLOOKUP(V2992,Curr!$B$2:$C$13,2,FALSE),0)</f>
        <v>11</v>
      </c>
      <c r="X2992" s="11">
        <f t="shared" si="445"/>
        <v>0</v>
      </c>
      <c r="Y2992" s="14">
        <f t="shared" si="446"/>
        <v>0</v>
      </c>
      <c r="Z2992" s="11">
        <f t="shared" si="447"/>
        <v>0</v>
      </c>
      <c r="AA2992" s="4" t="s">
        <v>1</v>
      </c>
      <c r="AB2992" s="10">
        <f>IFERROR(VLOOKUP(AA2992,Curr!$B$2:$C$13,2,FALSE),0)</f>
        <v>11</v>
      </c>
      <c r="AC2992" s="11">
        <f t="shared" si="448"/>
        <v>0</v>
      </c>
      <c r="AD2992" s="11">
        <f t="shared" si="449"/>
        <v>0</v>
      </c>
      <c r="AE2992" s="12">
        <f t="shared" si="450"/>
        <v>0</v>
      </c>
      <c r="AF2992"/>
      <c r="AG2992"/>
      <c r="AH2992"/>
      <c r="AI2992"/>
      <c r="AJ2992"/>
    </row>
    <row r="2993" spans="2:36" x14ac:dyDescent="0.25">
      <c r="B2993" s="2" t="s">
        <v>998</v>
      </c>
      <c r="C2993"/>
      <c r="D2993" s="1" t="s">
        <v>1733</v>
      </c>
      <c r="E2993"/>
      <c r="F2993"/>
      <c r="G2993"/>
      <c r="H2993"/>
      <c r="I2993"/>
      <c r="J2993" s="1" t="s">
        <v>4716</v>
      </c>
      <c r="K2993"/>
      <c r="L2993"/>
      <c r="M2993"/>
      <c r="N2993"/>
      <c r="O2993"/>
      <c r="P2993"/>
      <c r="Q2993" s="13">
        <v>0</v>
      </c>
      <c r="R2993" s="13">
        <v>0</v>
      </c>
      <c r="S2993" s="11">
        <f t="shared" ref="S2993:S3056" si="451">+Q2993*R2993</f>
        <v>0</v>
      </c>
      <c r="T2993" s="5">
        <v>0</v>
      </c>
      <c r="U2993" s="11">
        <f t="shared" ref="U2993:U3056" si="452">S2993*(1-T2993)</f>
        <v>0</v>
      </c>
      <c r="V2993" s="13" t="s">
        <v>1</v>
      </c>
      <c r="W2993" s="10">
        <f>IFERROR(VLOOKUP(V2993,Curr!$B$2:$C$13,2,FALSE),0)</f>
        <v>11</v>
      </c>
      <c r="X2993" s="11">
        <f t="shared" ref="X2993:X3056" si="453">U2993*W2993</f>
        <v>0</v>
      </c>
      <c r="Y2993" s="14">
        <f t="shared" ref="Y2993:Y3056" si="454">Q2993</f>
        <v>0</v>
      </c>
      <c r="Z2993" s="11">
        <f t="shared" ref="Z2993:Z3056" si="455">+Y2993*R2993</f>
        <v>0</v>
      </c>
      <c r="AA2993" s="4" t="s">
        <v>1</v>
      </c>
      <c r="AB2993" s="10">
        <f>IFERROR(VLOOKUP(AA2993,Curr!$B$2:$C$13,2,FALSE),0)</f>
        <v>11</v>
      </c>
      <c r="AC2993" s="11">
        <f t="shared" ref="AC2993:AC3056" si="456">+Y2993*AB2993*R2993</f>
        <v>0</v>
      </c>
      <c r="AD2993" s="11">
        <f t="shared" ref="AD2993:AD3056" si="457">+AC2993-X2993</f>
        <v>0</v>
      </c>
      <c r="AE2993" s="12">
        <f t="shared" ref="AE2993:AE3056" si="458">IFERROR(AD2993/AC2993,0)</f>
        <v>0</v>
      </c>
      <c r="AF2993"/>
      <c r="AG2993"/>
      <c r="AH2993"/>
      <c r="AI2993"/>
      <c r="AJ2993"/>
    </row>
    <row r="2994" spans="2:36" x14ac:dyDescent="0.25">
      <c r="B2994" s="2" t="s">
        <v>998</v>
      </c>
      <c r="C2994"/>
      <c r="D2994" s="1" t="s">
        <v>1733</v>
      </c>
      <c r="E2994"/>
      <c r="F2994"/>
      <c r="G2994"/>
      <c r="H2994"/>
      <c r="I2994"/>
      <c r="J2994" s="1" t="s">
        <v>4717</v>
      </c>
      <c r="K2994"/>
      <c r="L2994"/>
      <c r="M2994"/>
      <c r="N2994"/>
      <c r="O2994"/>
      <c r="P2994"/>
      <c r="Q2994" s="13">
        <v>0</v>
      </c>
      <c r="R2994" s="13">
        <v>0</v>
      </c>
      <c r="S2994" s="11">
        <f t="shared" si="451"/>
        <v>0</v>
      </c>
      <c r="T2994" s="5">
        <v>0</v>
      </c>
      <c r="U2994" s="11">
        <f t="shared" si="452"/>
        <v>0</v>
      </c>
      <c r="V2994" s="13" t="s">
        <v>1</v>
      </c>
      <c r="W2994" s="10">
        <f>IFERROR(VLOOKUP(V2994,Curr!$B$2:$C$13,2,FALSE),0)</f>
        <v>11</v>
      </c>
      <c r="X2994" s="11">
        <f t="shared" si="453"/>
        <v>0</v>
      </c>
      <c r="Y2994" s="14">
        <f t="shared" si="454"/>
        <v>0</v>
      </c>
      <c r="Z2994" s="11">
        <f t="shared" si="455"/>
        <v>0</v>
      </c>
      <c r="AA2994" s="4" t="s">
        <v>1</v>
      </c>
      <c r="AB2994" s="10">
        <f>IFERROR(VLOOKUP(AA2994,Curr!$B$2:$C$13,2,FALSE),0)</f>
        <v>11</v>
      </c>
      <c r="AC2994" s="11">
        <f t="shared" si="456"/>
        <v>0</v>
      </c>
      <c r="AD2994" s="11">
        <f t="shared" si="457"/>
        <v>0</v>
      </c>
      <c r="AE2994" s="12">
        <f t="shared" si="458"/>
        <v>0</v>
      </c>
      <c r="AF2994"/>
      <c r="AG2994"/>
      <c r="AH2994"/>
      <c r="AI2994"/>
      <c r="AJ2994"/>
    </row>
    <row r="2995" spans="2:36" x14ac:dyDescent="0.25">
      <c r="B2995" s="2" t="s">
        <v>998</v>
      </c>
      <c r="C2995"/>
      <c r="D2995" s="1" t="s">
        <v>1733</v>
      </c>
      <c r="E2995"/>
      <c r="F2995"/>
      <c r="G2995"/>
      <c r="H2995"/>
      <c r="I2995"/>
      <c r="J2995" s="1" t="s">
        <v>4718</v>
      </c>
      <c r="K2995"/>
      <c r="L2995"/>
      <c r="M2995"/>
      <c r="N2995"/>
      <c r="O2995"/>
      <c r="P2995"/>
      <c r="Q2995" s="13">
        <v>0</v>
      </c>
      <c r="R2995" s="13">
        <v>0</v>
      </c>
      <c r="S2995" s="11">
        <f t="shared" si="451"/>
        <v>0</v>
      </c>
      <c r="T2995" s="5">
        <v>0</v>
      </c>
      <c r="U2995" s="11">
        <f t="shared" si="452"/>
        <v>0</v>
      </c>
      <c r="V2995" s="13" t="s">
        <v>1</v>
      </c>
      <c r="W2995" s="10">
        <f>IFERROR(VLOOKUP(V2995,Curr!$B$2:$C$13,2,FALSE),0)</f>
        <v>11</v>
      </c>
      <c r="X2995" s="11">
        <f t="shared" si="453"/>
        <v>0</v>
      </c>
      <c r="Y2995" s="14">
        <f t="shared" si="454"/>
        <v>0</v>
      </c>
      <c r="Z2995" s="11">
        <f t="shared" si="455"/>
        <v>0</v>
      </c>
      <c r="AA2995" s="4" t="s">
        <v>1</v>
      </c>
      <c r="AB2995" s="10">
        <f>IFERROR(VLOOKUP(AA2995,Curr!$B$2:$C$13,2,FALSE),0)</f>
        <v>11</v>
      </c>
      <c r="AC2995" s="11">
        <f t="shared" si="456"/>
        <v>0</v>
      </c>
      <c r="AD2995" s="11">
        <f t="shared" si="457"/>
        <v>0</v>
      </c>
      <c r="AE2995" s="12">
        <f t="shared" si="458"/>
        <v>0</v>
      </c>
      <c r="AF2995"/>
      <c r="AG2995"/>
      <c r="AH2995"/>
      <c r="AI2995"/>
      <c r="AJ2995"/>
    </row>
    <row r="2996" spans="2:36" x14ac:dyDescent="0.25">
      <c r="B2996" s="2" t="s">
        <v>998</v>
      </c>
      <c r="C2996"/>
      <c r="D2996" s="1" t="s">
        <v>1733</v>
      </c>
      <c r="E2996"/>
      <c r="F2996"/>
      <c r="G2996"/>
      <c r="H2996"/>
      <c r="I2996"/>
      <c r="J2996" s="1" t="s">
        <v>4719</v>
      </c>
      <c r="K2996"/>
      <c r="L2996"/>
      <c r="M2996"/>
      <c r="N2996"/>
      <c r="O2996"/>
      <c r="P2996"/>
      <c r="Q2996" s="13">
        <v>0</v>
      </c>
      <c r="R2996" s="13">
        <v>0</v>
      </c>
      <c r="S2996" s="11">
        <f t="shared" si="451"/>
        <v>0</v>
      </c>
      <c r="T2996" s="5">
        <v>0</v>
      </c>
      <c r="U2996" s="11">
        <f t="shared" si="452"/>
        <v>0</v>
      </c>
      <c r="V2996" s="13" t="s">
        <v>1</v>
      </c>
      <c r="W2996" s="10">
        <f>IFERROR(VLOOKUP(V2996,Curr!$B$2:$C$13,2,FALSE),0)</f>
        <v>11</v>
      </c>
      <c r="X2996" s="11">
        <f t="shared" si="453"/>
        <v>0</v>
      </c>
      <c r="Y2996" s="14">
        <f t="shared" si="454"/>
        <v>0</v>
      </c>
      <c r="Z2996" s="11">
        <f t="shared" si="455"/>
        <v>0</v>
      </c>
      <c r="AA2996" s="4" t="s">
        <v>1</v>
      </c>
      <c r="AB2996" s="10">
        <f>IFERROR(VLOOKUP(AA2996,Curr!$B$2:$C$13,2,FALSE),0)</f>
        <v>11</v>
      </c>
      <c r="AC2996" s="11">
        <f t="shared" si="456"/>
        <v>0</v>
      </c>
      <c r="AD2996" s="11">
        <f t="shared" si="457"/>
        <v>0</v>
      </c>
      <c r="AE2996" s="12">
        <f t="shared" si="458"/>
        <v>0</v>
      </c>
      <c r="AF2996"/>
      <c r="AG2996"/>
      <c r="AH2996"/>
      <c r="AI2996"/>
      <c r="AJ2996"/>
    </row>
    <row r="2997" spans="2:36" x14ac:dyDescent="0.25">
      <c r="B2997" s="2" t="s">
        <v>998</v>
      </c>
      <c r="C2997"/>
      <c r="D2997" s="1" t="s">
        <v>1733</v>
      </c>
      <c r="E2997"/>
      <c r="F2997"/>
      <c r="G2997"/>
      <c r="H2997"/>
      <c r="I2997"/>
      <c r="J2997" s="1" t="s">
        <v>4720</v>
      </c>
      <c r="K2997"/>
      <c r="L2997"/>
      <c r="M2997"/>
      <c r="N2997"/>
      <c r="O2997"/>
      <c r="P2997"/>
      <c r="Q2997" s="13">
        <v>0</v>
      </c>
      <c r="R2997" s="13">
        <v>0</v>
      </c>
      <c r="S2997" s="11">
        <f t="shared" si="451"/>
        <v>0</v>
      </c>
      <c r="T2997" s="5">
        <v>0</v>
      </c>
      <c r="U2997" s="11">
        <f t="shared" si="452"/>
        <v>0</v>
      </c>
      <c r="V2997" s="13" t="s">
        <v>1</v>
      </c>
      <c r="W2997" s="10">
        <f>IFERROR(VLOOKUP(V2997,Curr!$B$2:$C$13,2,FALSE),0)</f>
        <v>11</v>
      </c>
      <c r="X2997" s="11">
        <f t="shared" si="453"/>
        <v>0</v>
      </c>
      <c r="Y2997" s="14">
        <f t="shared" si="454"/>
        <v>0</v>
      </c>
      <c r="Z2997" s="11">
        <f t="shared" si="455"/>
        <v>0</v>
      </c>
      <c r="AA2997" s="4" t="s">
        <v>1</v>
      </c>
      <c r="AB2997" s="10">
        <f>IFERROR(VLOOKUP(AA2997,Curr!$B$2:$C$13,2,FALSE),0)</f>
        <v>11</v>
      </c>
      <c r="AC2997" s="11">
        <f t="shared" si="456"/>
        <v>0</v>
      </c>
      <c r="AD2997" s="11">
        <f t="shared" si="457"/>
        <v>0</v>
      </c>
      <c r="AE2997" s="12">
        <f t="shared" si="458"/>
        <v>0</v>
      </c>
      <c r="AF2997"/>
      <c r="AG2997"/>
      <c r="AH2997"/>
      <c r="AI2997"/>
      <c r="AJ2997"/>
    </row>
    <row r="2998" spans="2:36" x14ac:dyDescent="0.25">
      <c r="B2998" s="2" t="s">
        <v>998</v>
      </c>
      <c r="C2998"/>
      <c r="D2998" s="1" t="s">
        <v>1733</v>
      </c>
      <c r="E2998"/>
      <c r="F2998"/>
      <c r="G2998"/>
      <c r="H2998"/>
      <c r="I2998"/>
      <c r="J2998" s="1" t="s">
        <v>4721</v>
      </c>
      <c r="K2998"/>
      <c r="L2998"/>
      <c r="M2998"/>
      <c r="N2998"/>
      <c r="O2998"/>
      <c r="P2998"/>
      <c r="Q2998" s="13">
        <v>0</v>
      </c>
      <c r="R2998" s="13">
        <v>0</v>
      </c>
      <c r="S2998" s="11">
        <f t="shared" si="451"/>
        <v>0</v>
      </c>
      <c r="T2998" s="5">
        <v>0</v>
      </c>
      <c r="U2998" s="11">
        <f t="shared" si="452"/>
        <v>0</v>
      </c>
      <c r="V2998" s="13" t="s">
        <v>1</v>
      </c>
      <c r="W2998" s="10">
        <f>IFERROR(VLOOKUP(V2998,Curr!$B$2:$C$13,2,FALSE),0)</f>
        <v>11</v>
      </c>
      <c r="X2998" s="11">
        <f t="shared" si="453"/>
        <v>0</v>
      </c>
      <c r="Y2998" s="14">
        <f t="shared" si="454"/>
        <v>0</v>
      </c>
      <c r="Z2998" s="11">
        <f t="shared" si="455"/>
        <v>0</v>
      </c>
      <c r="AA2998" s="4" t="s">
        <v>1</v>
      </c>
      <c r="AB2998" s="10">
        <f>IFERROR(VLOOKUP(AA2998,Curr!$B$2:$C$13,2,FALSE),0)</f>
        <v>11</v>
      </c>
      <c r="AC2998" s="11">
        <f t="shared" si="456"/>
        <v>0</v>
      </c>
      <c r="AD2998" s="11">
        <f t="shared" si="457"/>
        <v>0</v>
      </c>
      <c r="AE2998" s="12">
        <f t="shared" si="458"/>
        <v>0</v>
      </c>
      <c r="AF2998"/>
      <c r="AG2998"/>
      <c r="AH2998"/>
      <c r="AI2998"/>
      <c r="AJ2998"/>
    </row>
    <row r="2999" spans="2:36" x14ac:dyDescent="0.25">
      <c r="B2999" s="2" t="s">
        <v>998</v>
      </c>
      <c r="C2999"/>
      <c r="D2999" s="1" t="s">
        <v>1733</v>
      </c>
      <c r="E2999"/>
      <c r="F2999"/>
      <c r="G2999"/>
      <c r="H2999"/>
      <c r="I2999"/>
      <c r="J2999" s="1" t="s">
        <v>4722</v>
      </c>
      <c r="K2999"/>
      <c r="L2999"/>
      <c r="M2999"/>
      <c r="N2999"/>
      <c r="O2999"/>
      <c r="P2999"/>
      <c r="Q2999" s="13">
        <v>0</v>
      </c>
      <c r="R2999" s="13">
        <v>0</v>
      </c>
      <c r="S2999" s="11">
        <f t="shared" si="451"/>
        <v>0</v>
      </c>
      <c r="T2999" s="5">
        <v>0</v>
      </c>
      <c r="U2999" s="11">
        <f t="shared" si="452"/>
        <v>0</v>
      </c>
      <c r="V2999" s="13" t="s">
        <v>1</v>
      </c>
      <c r="W2999" s="10">
        <f>IFERROR(VLOOKUP(V2999,Curr!$B$2:$C$13,2,FALSE),0)</f>
        <v>11</v>
      </c>
      <c r="X2999" s="11">
        <f t="shared" si="453"/>
        <v>0</v>
      </c>
      <c r="Y2999" s="14">
        <f t="shared" si="454"/>
        <v>0</v>
      </c>
      <c r="Z2999" s="11">
        <f t="shared" si="455"/>
        <v>0</v>
      </c>
      <c r="AA2999" s="4" t="s">
        <v>1</v>
      </c>
      <c r="AB2999" s="10">
        <f>IFERROR(VLOOKUP(AA2999,Curr!$B$2:$C$13,2,FALSE),0)</f>
        <v>11</v>
      </c>
      <c r="AC2999" s="11">
        <f t="shared" si="456"/>
        <v>0</v>
      </c>
      <c r="AD2999" s="11">
        <f t="shared" si="457"/>
        <v>0</v>
      </c>
      <c r="AE2999" s="12">
        <f t="shared" si="458"/>
        <v>0</v>
      </c>
      <c r="AF2999"/>
      <c r="AG2999"/>
      <c r="AH2999"/>
      <c r="AI2999"/>
      <c r="AJ2999"/>
    </row>
    <row r="3000" spans="2:36" x14ac:dyDescent="0.25">
      <c r="B3000" s="2" t="s">
        <v>998</v>
      </c>
      <c r="C3000"/>
      <c r="D3000" s="1" t="s">
        <v>1733</v>
      </c>
      <c r="E3000"/>
      <c r="F3000"/>
      <c r="G3000"/>
      <c r="H3000"/>
      <c r="I3000"/>
      <c r="J3000" s="1" t="s">
        <v>4723</v>
      </c>
      <c r="K3000"/>
      <c r="L3000"/>
      <c r="M3000"/>
      <c r="N3000"/>
      <c r="O3000"/>
      <c r="P3000"/>
      <c r="Q3000" s="13">
        <v>0</v>
      </c>
      <c r="R3000" s="13">
        <v>0</v>
      </c>
      <c r="S3000" s="11">
        <f t="shared" si="451"/>
        <v>0</v>
      </c>
      <c r="T3000" s="5">
        <v>0</v>
      </c>
      <c r="U3000" s="11">
        <f t="shared" si="452"/>
        <v>0</v>
      </c>
      <c r="V3000" s="13" t="s">
        <v>1</v>
      </c>
      <c r="W3000" s="10">
        <f>IFERROR(VLOOKUP(V3000,Curr!$B$2:$C$13,2,FALSE),0)</f>
        <v>11</v>
      </c>
      <c r="X3000" s="11">
        <f t="shared" si="453"/>
        <v>0</v>
      </c>
      <c r="Y3000" s="14">
        <f t="shared" si="454"/>
        <v>0</v>
      </c>
      <c r="Z3000" s="11">
        <f t="shared" si="455"/>
        <v>0</v>
      </c>
      <c r="AA3000" s="4" t="s">
        <v>1</v>
      </c>
      <c r="AB3000" s="10">
        <f>IFERROR(VLOOKUP(AA3000,Curr!$B$2:$C$13,2,FALSE),0)</f>
        <v>11</v>
      </c>
      <c r="AC3000" s="11">
        <f t="shared" si="456"/>
        <v>0</v>
      </c>
      <c r="AD3000" s="11">
        <f t="shared" si="457"/>
        <v>0</v>
      </c>
      <c r="AE3000" s="12">
        <f t="shared" si="458"/>
        <v>0</v>
      </c>
      <c r="AF3000"/>
      <c r="AG3000"/>
      <c r="AH3000"/>
      <c r="AI3000"/>
      <c r="AJ3000"/>
    </row>
    <row r="3001" spans="2:36" x14ac:dyDescent="0.25">
      <c r="B3001" s="2" t="s">
        <v>998</v>
      </c>
      <c r="C3001"/>
      <c r="D3001" s="1" t="s">
        <v>1733</v>
      </c>
      <c r="E3001"/>
      <c r="F3001"/>
      <c r="G3001"/>
      <c r="H3001"/>
      <c r="I3001"/>
      <c r="J3001" s="1" t="s">
        <v>4724</v>
      </c>
      <c r="K3001"/>
      <c r="L3001"/>
      <c r="M3001"/>
      <c r="N3001"/>
      <c r="O3001"/>
      <c r="P3001"/>
      <c r="Q3001" s="13">
        <v>0</v>
      </c>
      <c r="R3001" s="13">
        <v>0</v>
      </c>
      <c r="S3001" s="11">
        <f t="shared" si="451"/>
        <v>0</v>
      </c>
      <c r="T3001" s="5">
        <v>0</v>
      </c>
      <c r="U3001" s="11">
        <f t="shared" si="452"/>
        <v>0</v>
      </c>
      <c r="V3001" s="13" t="s">
        <v>1</v>
      </c>
      <c r="W3001" s="10">
        <f>IFERROR(VLOOKUP(V3001,Curr!$B$2:$C$13,2,FALSE),0)</f>
        <v>11</v>
      </c>
      <c r="X3001" s="11">
        <f t="shared" si="453"/>
        <v>0</v>
      </c>
      <c r="Y3001" s="14">
        <f t="shared" si="454"/>
        <v>0</v>
      </c>
      <c r="Z3001" s="11">
        <f t="shared" si="455"/>
        <v>0</v>
      </c>
      <c r="AA3001" s="4" t="s">
        <v>1</v>
      </c>
      <c r="AB3001" s="10">
        <f>IFERROR(VLOOKUP(AA3001,Curr!$B$2:$C$13,2,FALSE),0)</f>
        <v>11</v>
      </c>
      <c r="AC3001" s="11">
        <f t="shared" si="456"/>
        <v>0</v>
      </c>
      <c r="AD3001" s="11">
        <f t="shared" si="457"/>
        <v>0</v>
      </c>
      <c r="AE3001" s="12">
        <f t="shared" si="458"/>
        <v>0</v>
      </c>
      <c r="AF3001"/>
      <c r="AG3001"/>
      <c r="AH3001"/>
      <c r="AI3001"/>
      <c r="AJ3001"/>
    </row>
    <row r="3002" spans="2:36" x14ac:dyDescent="0.25">
      <c r="B3002" s="2" t="s">
        <v>998</v>
      </c>
      <c r="C3002"/>
      <c r="D3002" s="1" t="s">
        <v>1733</v>
      </c>
      <c r="E3002"/>
      <c r="F3002"/>
      <c r="G3002"/>
      <c r="H3002"/>
      <c r="I3002"/>
      <c r="J3002" s="1" t="s">
        <v>4725</v>
      </c>
      <c r="K3002"/>
      <c r="L3002"/>
      <c r="M3002"/>
      <c r="N3002"/>
      <c r="O3002"/>
      <c r="P3002"/>
      <c r="Q3002" s="13">
        <v>0</v>
      </c>
      <c r="R3002" s="13">
        <v>0</v>
      </c>
      <c r="S3002" s="11">
        <f t="shared" si="451"/>
        <v>0</v>
      </c>
      <c r="T3002" s="5">
        <v>0</v>
      </c>
      <c r="U3002" s="11">
        <f t="shared" si="452"/>
        <v>0</v>
      </c>
      <c r="V3002" s="13" t="s">
        <v>1</v>
      </c>
      <c r="W3002" s="10">
        <f>IFERROR(VLOOKUP(V3002,Curr!$B$2:$C$13,2,FALSE),0)</f>
        <v>11</v>
      </c>
      <c r="X3002" s="11">
        <f t="shared" si="453"/>
        <v>0</v>
      </c>
      <c r="Y3002" s="14">
        <f t="shared" si="454"/>
        <v>0</v>
      </c>
      <c r="Z3002" s="11">
        <f t="shared" si="455"/>
        <v>0</v>
      </c>
      <c r="AA3002" s="4" t="s">
        <v>1</v>
      </c>
      <c r="AB3002" s="10">
        <f>IFERROR(VLOOKUP(AA3002,Curr!$B$2:$C$13,2,FALSE),0)</f>
        <v>11</v>
      </c>
      <c r="AC3002" s="11">
        <f t="shared" si="456"/>
        <v>0</v>
      </c>
      <c r="AD3002" s="11">
        <f t="shared" si="457"/>
        <v>0</v>
      </c>
      <c r="AE3002" s="12">
        <f t="shared" si="458"/>
        <v>0</v>
      </c>
      <c r="AF3002"/>
      <c r="AG3002"/>
      <c r="AH3002"/>
      <c r="AI3002"/>
      <c r="AJ3002"/>
    </row>
    <row r="3003" spans="2:36" x14ac:dyDescent="0.25">
      <c r="B3003" s="2" t="s">
        <v>998</v>
      </c>
      <c r="C3003"/>
      <c r="D3003" s="1" t="s">
        <v>1733</v>
      </c>
      <c r="E3003"/>
      <c r="F3003"/>
      <c r="G3003"/>
      <c r="H3003"/>
      <c r="I3003"/>
      <c r="J3003" s="1" t="s">
        <v>4726</v>
      </c>
      <c r="K3003"/>
      <c r="L3003"/>
      <c r="M3003"/>
      <c r="N3003"/>
      <c r="O3003"/>
      <c r="P3003"/>
      <c r="Q3003" s="13">
        <v>0</v>
      </c>
      <c r="R3003" s="13">
        <v>0</v>
      </c>
      <c r="S3003" s="11">
        <f t="shared" si="451"/>
        <v>0</v>
      </c>
      <c r="T3003" s="5">
        <v>0</v>
      </c>
      <c r="U3003" s="11">
        <f t="shared" si="452"/>
        <v>0</v>
      </c>
      <c r="V3003" s="13" t="s">
        <v>1</v>
      </c>
      <c r="W3003" s="10">
        <f>IFERROR(VLOOKUP(V3003,Curr!$B$2:$C$13,2,FALSE),0)</f>
        <v>11</v>
      </c>
      <c r="X3003" s="11">
        <f t="shared" si="453"/>
        <v>0</v>
      </c>
      <c r="Y3003" s="14">
        <f t="shared" si="454"/>
        <v>0</v>
      </c>
      <c r="Z3003" s="11">
        <f t="shared" si="455"/>
        <v>0</v>
      </c>
      <c r="AA3003" s="4" t="s">
        <v>1</v>
      </c>
      <c r="AB3003" s="10">
        <f>IFERROR(VLOOKUP(AA3003,Curr!$B$2:$C$13,2,FALSE),0)</f>
        <v>11</v>
      </c>
      <c r="AC3003" s="11">
        <f t="shared" si="456"/>
        <v>0</v>
      </c>
      <c r="AD3003" s="11">
        <f t="shared" si="457"/>
        <v>0</v>
      </c>
      <c r="AE3003" s="12">
        <f t="shared" si="458"/>
        <v>0</v>
      </c>
      <c r="AF3003"/>
      <c r="AG3003"/>
      <c r="AH3003"/>
      <c r="AI3003"/>
      <c r="AJ3003"/>
    </row>
    <row r="3004" spans="2:36" x14ac:dyDescent="0.25">
      <c r="B3004" s="2" t="s">
        <v>998</v>
      </c>
      <c r="C3004"/>
      <c r="D3004" s="1" t="s">
        <v>1733</v>
      </c>
      <c r="E3004"/>
      <c r="F3004"/>
      <c r="G3004"/>
      <c r="H3004"/>
      <c r="I3004"/>
      <c r="J3004" s="1" t="s">
        <v>4727</v>
      </c>
      <c r="K3004"/>
      <c r="L3004"/>
      <c r="M3004"/>
      <c r="N3004"/>
      <c r="O3004"/>
      <c r="P3004"/>
      <c r="Q3004" s="13">
        <v>0</v>
      </c>
      <c r="R3004" s="13">
        <v>0</v>
      </c>
      <c r="S3004" s="11">
        <f t="shared" si="451"/>
        <v>0</v>
      </c>
      <c r="T3004" s="5">
        <v>0</v>
      </c>
      <c r="U3004" s="11">
        <f t="shared" si="452"/>
        <v>0</v>
      </c>
      <c r="V3004" s="13" t="s">
        <v>1</v>
      </c>
      <c r="W3004" s="10">
        <f>IFERROR(VLOOKUP(V3004,Curr!$B$2:$C$13,2,FALSE),0)</f>
        <v>11</v>
      </c>
      <c r="X3004" s="11">
        <f t="shared" si="453"/>
        <v>0</v>
      </c>
      <c r="Y3004" s="14">
        <f t="shared" si="454"/>
        <v>0</v>
      </c>
      <c r="Z3004" s="11">
        <f t="shared" si="455"/>
        <v>0</v>
      </c>
      <c r="AA3004" s="4" t="s">
        <v>1</v>
      </c>
      <c r="AB3004" s="10">
        <f>IFERROR(VLOOKUP(AA3004,Curr!$B$2:$C$13,2,FALSE),0)</f>
        <v>11</v>
      </c>
      <c r="AC3004" s="11">
        <f t="shared" si="456"/>
        <v>0</v>
      </c>
      <c r="AD3004" s="11">
        <f t="shared" si="457"/>
        <v>0</v>
      </c>
      <c r="AE3004" s="12">
        <f t="shared" si="458"/>
        <v>0</v>
      </c>
      <c r="AF3004"/>
      <c r="AG3004"/>
      <c r="AH3004"/>
      <c r="AI3004"/>
      <c r="AJ3004"/>
    </row>
    <row r="3005" spans="2:36" x14ac:dyDescent="0.25">
      <c r="B3005" s="2" t="s">
        <v>998</v>
      </c>
      <c r="C3005"/>
      <c r="D3005" s="1" t="s">
        <v>1733</v>
      </c>
      <c r="E3005"/>
      <c r="F3005"/>
      <c r="G3005"/>
      <c r="H3005"/>
      <c r="I3005"/>
      <c r="J3005" s="1" t="s">
        <v>4728</v>
      </c>
      <c r="K3005"/>
      <c r="L3005"/>
      <c r="M3005"/>
      <c r="N3005"/>
      <c r="O3005"/>
      <c r="P3005"/>
      <c r="Q3005" s="13">
        <v>0</v>
      </c>
      <c r="R3005" s="13">
        <v>0</v>
      </c>
      <c r="S3005" s="11">
        <f t="shared" si="451"/>
        <v>0</v>
      </c>
      <c r="T3005" s="5">
        <v>0</v>
      </c>
      <c r="U3005" s="11">
        <f t="shared" si="452"/>
        <v>0</v>
      </c>
      <c r="V3005" s="13" t="s">
        <v>1</v>
      </c>
      <c r="W3005" s="10">
        <f>IFERROR(VLOOKUP(V3005,Curr!$B$2:$C$13,2,FALSE),0)</f>
        <v>11</v>
      </c>
      <c r="X3005" s="11">
        <f t="shared" si="453"/>
        <v>0</v>
      </c>
      <c r="Y3005" s="14">
        <f t="shared" si="454"/>
        <v>0</v>
      </c>
      <c r="Z3005" s="11">
        <f t="shared" si="455"/>
        <v>0</v>
      </c>
      <c r="AA3005" s="4" t="s">
        <v>1</v>
      </c>
      <c r="AB3005" s="10">
        <f>IFERROR(VLOOKUP(AA3005,Curr!$B$2:$C$13,2,FALSE),0)</f>
        <v>11</v>
      </c>
      <c r="AC3005" s="11">
        <f t="shared" si="456"/>
        <v>0</v>
      </c>
      <c r="AD3005" s="11">
        <f t="shared" si="457"/>
        <v>0</v>
      </c>
      <c r="AE3005" s="12">
        <f t="shared" si="458"/>
        <v>0</v>
      </c>
      <c r="AF3005"/>
      <c r="AG3005"/>
      <c r="AH3005"/>
      <c r="AI3005"/>
      <c r="AJ3005"/>
    </row>
    <row r="3006" spans="2:36" x14ac:dyDescent="0.25">
      <c r="B3006" s="2" t="s">
        <v>998</v>
      </c>
      <c r="C3006"/>
      <c r="D3006" s="1" t="s">
        <v>1733</v>
      </c>
      <c r="E3006"/>
      <c r="F3006"/>
      <c r="G3006"/>
      <c r="H3006"/>
      <c r="I3006"/>
      <c r="J3006" s="1" t="s">
        <v>4729</v>
      </c>
      <c r="K3006"/>
      <c r="L3006"/>
      <c r="M3006"/>
      <c r="N3006"/>
      <c r="O3006"/>
      <c r="P3006"/>
      <c r="Q3006" s="13">
        <v>0</v>
      </c>
      <c r="R3006" s="13">
        <v>0</v>
      </c>
      <c r="S3006" s="11">
        <f t="shared" si="451"/>
        <v>0</v>
      </c>
      <c r="T3006" s="5">
        <v>0</v>
      </c>
      <c r="U3006" s="11">
        <f t="shared" si="452"/>
        <v>0</v>
      </c>
      <c r="V3006" s="13" t="s">
        <v>1</v>
      </c>
      <c r="W3006" s="10">
        <f>IFERROR(VLOOKUP(V3006,Curr!$B$2:$C$13,2,FALSE),0)</f>
        <v>11</v>
      </c>
      <c r="X3006" s="11">
        <f t="shared" si="453"/>
        <v>0</v>
      </c>
      <c r="Y3006" s="14">
        <f t="shared" si="454"/>
        <v>0</v>
      </c>
      <c r="Z3006" s="11">
        <f t="shared" si="455"/>
        <v>0</v>
      </c>
      <c r="AA3006" s="4" t="s">
        <v>1</v>
      </c>
      <c r="AB3006" s="10">
        <f>IFERROR(VLOOKUP(AA3006,Curr!$B$2:$C$13,2,FALSE),0)</f>
        <v>11</v>
      </c>
      <c r="AC3006" s="11">
        <f t="shared" si="456"/>
        <v>0</v>
      </c>
      <c r="AD3006" s="11">
        <f t="shared" si="457"/>
        <v>0</v>
      </c>
      <c r="AE3006" s="12">
        <f t="shared" si="458"/>
        <v>0</v>
      </c>
      <c r="AF3006"/>
      <c r="AG3006"/>
      <c r="AH3006"/>
      <c r="AI3006"/>
      <c r="AJ3006"/>
    </row>
    <row r="3007" spans="2:36" x14ac:dyDescent="0.25">
      <c r="B3007" s="2" t="s">
        <v>998</v>
      </c>
      <c r="C3007"/>
      <c r="D3007" s="1" t="s">
        <v>1733</v>
      </c>
      <c r="E3007"/>
      <c r="F3007"/>
      <c r="G3007"/>
      <c r="H3007"/>
      <c r="I3007"/>
      <c r="J3007" s="1" t="s">
        <v>4730</v>
      </c>
      <c r="K3007"/>
      <c r="L3007"/>
      <c r="M3007"/>
      <c r="N3007"/>
      <c r="O3007"/>
      <c r="P3007"/>
      <c r="Q3007" s="13">
        <v>0</v>
      </c>
      <c r="R3007" s="13">
        <v>0</v>
      </c>
      <c r="S3007" s="11">
        <f t="shared" si="451"/>
        <v>0</v>
      </c>
      <c r="T3007" s="5">
        <v>0</v>
      </c>
      <c r="U3007" s="11">
        <f t="shared" si="452"/>
        <v>0</v>
      </c>
      <c r="V3007" s="13" t="s">
        <v>1</v>
      </c>
      <c r="W3007" s="10">
        <f>IFERROR(VLOOKUP(V3007,Curr!$B$2:$C$13,2,FALSE),0)</f>
        <v>11</v>
      </c>
      <c r="X3007" s="11">
        <f t="shared" si="453"/>
        <v>0</v>
      </c>
      <c r="Y3007" s="14">
        <f t="shared" si="454"/>
        <v>0</v>
      </c>
      <c r="Z3007" s="11">
        <f t="shared" si="455"/>
        <v>0</v>
      </c>
      <c r="AA3007" s="4" t="s">
        <v>1</v>
      </c>
      <c r="AB3007" s="10">
        <f>IFERROR(VLOOKUP(AA3007,Curr!$B$2:$C$13,2,FALSE),0)</f>
        <v>11</v>
      </c>
      <c r="AC3007" s="11">
        <f t="shared" si="456"/>
        <v>0</v>
      </c>
      <c r="AD3007" s="11">
        <f t="shared" si="457"/>
        <v>0</v>
      </c>
      <c r="AE3007" s="12">
        <f t="shared" si="458"/>
        <v>0</v>
      </c>
      <c r="AF3007"/>
      <c r="AG3007"/>
      <c r="AH3007"/>
      <c r="AI3007"/>
      <c r="AJ3007"/>
    </row>
    <row r="3008" spans="2:36" x14ac:dyDescent="0.25">
      <c r="B3008" s="2" t="s">
        <v>998</v>
      </c>
      <c r="C3008"/>
      <c r="D3008" s="1" t="s">
        <v>1733</v>
      </c>
      <c r="E3008"/>
      <c r="F3008"/>
      <c r="G3008"/>
      <c r="H3008"/>
      <c r="I3008"/>
      <c r="J3008" s="1" t="s">
        <v>4731</v>
      </c>
      <c r="K3008"/>
      <c r="L3008"/>
      <c r="M3008"/>
      <c r="N3008"/>
      <c r="O3008"/>
      <c r="P3008"/>
      <c r="Q3008" s="13">
        <v>0</v>
      </c>
      <c r="R3008" s="13">
        <v>0</v>
      </c>
      <c r="S3008" s="11">
        <f t="shared" si="451"/>
        <v>0</v>
      </c>
      <c r="T3008" s="5">
        <v>0</v>
      </c>
      <c r="U3008" s="11">
        <f t="shared" si="452"/>
        <v>0</v>
      </c>
      <c r="V3008" s="13" t="s">
        <v>1</v>
      </c>
      <c r="W3008" s="10">
        <f>IFERROR(VLOOKUP(V3008,Curr!$B$2:$C$13,2,FALSE),0)</f>
        <v>11</v>
      </c>
      <c r="X3008" s="11">
        <f t="shared" si="453"/>
        <v>0</v>
      </c>
      <c r="Y3008" s="14">
        <f t="shared" si="454"/>
        <v>0</v>
      </c>
      <c r="Z3008" s="11">
        <f t="shared" si="455"/>
        <v>0</v>
      </c>
      <c r="AA3008" s="4" t="s">
        <v>1</v>
      </c>
      <c r="AB3008" s="10">
        <f>IFERROR(VLOOKUP(AA3008,Curr!$B$2:$C$13,2,FALSE),0)</f>
        <v>11</v>
      </c>
      <c r="AC3008" s="11">
        <f t="shared" si="456"/>
        <v>0</v>
      </c>
      <c r="AD3008" s="11">
        <f t="shared" si="457"/>
        <v>0</v>
      </c>
      <c r="AE3008" s="12">
        <f t="shared" si="458"/>
        <v>0</v>
      </c>
      <c r="AF3008"/>
      <c r="AG3008"/>
      <c r="AH3008"/>
      <c r="AI3008"/>
      <c r="AJ3008"/>
    </row>
    <row r="3009" spans="2:36" x14ac:dyDescent="0.25">
      <c r="B3009" s="2" t="s">
        <v>998</v>
      </c>
      <c r="C3009"/>
      <c r="D3009" s="1" t="s">
        <v>1733</v>
      </c>
      <c r="E3009"/>
      <c r="F3009"/>
      <c r="G3009"/>
      <c r="H3009"/>
      <c r="I3009"/>
      <c r="J3009" s="1" t="s">
        <v>4732</v>
      </c>
      <c r="K3009"/>
      <c r="L3009"/>
      <c r="M3009"/>
      <c r="N3009"/>
      <c r="O3009"/>
      <c r="P3009"/>
      <c r="Q3009" s="13">
        <v>0</v>
      </c>
      <c r="R3009" s="13">
        <v>0</v>
      </c>
      <c r="S3009" s="11">
        <f t="shared" si="451"/>
        <v>0</v>
      </c>
      <c r="T3009" s="5">
        <v>0</v>
      </c>
      <c r="U3009" s="11">
        <f t="shared" si="452"/>
        <v>0</v>
      </c>
      <c r="V3009" s="13" t="s">
        <v>1</v>
      </c>
      <c r="W3009" s="10">
        <f>IFERROR(VLOOKUP(V3009,Curr!$B$2:$C$13,2,FALSE),0)</f>
        <v>11</v>
      </c>
      <c r="X3009" s="11">
        <f t="shared" si="453"/>
        <v>0</v>
      </c>
      <c r="Y3009" s="14">
        <f t="shared" si="454"/>
        <v>0</v>
      </c>
      <c r="Z3009" s="11">
        <f t="shared" si="455"/>
        <v>0</v>
      </c>
      <c r="AA3009" s="4" t="s">
        <v>1</v>
      </c>
      <c r="AB3009" s="10">
        <f>IFERROR(VLOOKUP(AA3009,Curr!$B$2:$C$13,2,FALSE),0)</f>
        <v>11</v>
      </c>
      <c r="AC3009" s="11">
        <f t="shared" si="456"/>
        <v>0</v>
      </c>
      <c r="AD3009" s="11">
        <f t="shared" si="457"/>
        <v>0</v>
      </c>
      <c r="AE3009" s="12">
        <f t="shared" si="458"/>
        <v>0</v>
      </c>
      <c r="AF3009"/>
      <c r="AG3009"/>
      <c r="AH3009"/>
      <c r="AI3009"/>
      <c r="AJ3009"/>
    </row>
    <row r="3010" spans="2:36" x14ac:dyDescent="0.25">
      <c r="B3010" s="2" t="s">
        <v>998</v>
      </c>
      <c r="C3010"/>
      <c r="D3010" s="1" t="s">
        <v>1733</v>
      </c>
      <c r="E3010"/>
      <c r="F3010"/>
      <c r="G3010"/>
      <c r="H3010"/>
      <c r="I3010"/>
      <c r="J3010" s="1" t="s">
        <v>4733</v>
      </c>
      <c r="K3010"/>
      <c r="L3010"/>
      <c r="M3010"/>
      <c r="N3010"/>
      <c r="O3010"/>
      <c r="P3010"/>
      <c r="Q3010" s="13">
        <v>0</v>
      </c>
      <c r="R3010" s="13">
        <v>0</v>
      </c>
      <c r="S3010" s="11">
        <f t="shared" si="451"/>
        <v>0</v>
      </c>
      <c r="T3010" s="5">
        <v>0</v>
      </c>
      <c r="U3010" s="11">
        <f t="shared" si="452"/>
        <v>0</v>
      </c>
      <c r="V3010" s="13" t="s">
        <v>1</v>
      </c>
      <c r="W3010" s="10">
        <f>IFERROR(VLOOKUP(V3010,Curr!$B$2:$C$13,2,FALSE),0)</f>
        <v>11</v>
      </c>
      <c r="X3010" s="11">
        <f t="shared" si="453"/>
        <v>0</v>
      </c>
      <c r="Y3010" s="14">
        <f t="shared" si="454"/>
        <v>0</v>
      </c>
      <c r="Z3010" s="11">
        <f t="shared" si="455"/>
        <v>0</v>
      </c>
      <c r="AA3010" s="4" t="s">
        <v>1</v>
      </c>
      <c r="AB3010" s="10">
        <f>IFERROR(VLOOKUP(AA3010,Curr!$B$2:$C$13,2,FALSE),0)</f>
        <v>11</v>
      </c>
      <c r="AC3010" s="11">
        <f t="shared" si="456"/>
        <v>0</v>
      </c>
      <c r="AD3010" s="11">
        <f t="shared" si="457"/>
        <v>0</v>
      </c>
      <c r="AE3010" s="12">
        <f t="shared" si="458"/>
        <v>0</v>
      </c>
      <c r="AF3010"/>
      <c r="AG3010"/>
      <c r="AH3010"/>
      <c r="AI3010"/>
      <c r="AJ3010"/>
    </row>
    <row r="3011" spans="2:36" x14ac:dyDescent="0.25">
      <c r="B3011" s="2" t="s">
        <v>998</v>
      </c>
      <c r="C3011"/>
      <c r="D3011" s="1" t="s">
        <v>1733</v>
      </c>
      <c r="E3011"/>
      <c r="F3011"/>
      <c r="G3011"/>
      <c r="H3011"/>
      <c r="I3011"/>
      <c r="J3011" s="1" t="s">
        <v>4734</v>
      </c>
      <c r="K3011"/>
      <c r="L3011"/>
      <c r="M3011"/>
      <c r="N3011"/>
      <c r="O3011"/>
      <c r="P3011"/>
      <c r="Q3011" s="13">
        <v>0</v>
      </c>
      <c r="R3011" s="13">
        <v>0</v>
      </c>
      <c r="S3011" s="11">
        <f t="shared" si="451"/>
        <v>0</v>
      </c>
      <c r="T3011" s="5">
        <v>0</v>
      </c>
      <c r="U3011" s="11">
        <f t="shared" si="452"/>
        <v>0</v>
      </c>
      <c r="V3011" s="13" t="s">
        <v>1</v>
      </c>
      <c r="W3011" s="10">
        <f>IFERROR(VLOOKUP(V3011,Curr!$B$2:$C$13,2,FALSE),0)</f>
        <v>11</v>
      </c>
      <c r="X3011" s="11">
        <f t="shared" si="453"/>
        <v>0</v>
      </c>
      <c r="Y3011" s="14">
        <f t="shared" si="454"/>
        <v>0</v>
      </c>
      <c r="Z3011" s="11">
        <f t="shared" si="455"/>
        <v>0</v>
      </c>
      <c r="AA3011" s="4" t="s">
        <v>1</v>
      </c>
      <c r="AB3011" s="10">
        <f>IFERROR(VLOOKUP(AA3011,Curr!$B$2:$C$13,2,FALSE),0)</f>
        <v>11</v>
      </c>
      <c r="AC3011" s="11">
        <f t="shared" si="456"/>
        <v>0</v>
      </c>
      <c r="AD3011" s="11">
        <f t="shared" si="457"/>
        <v>0</v>
      </c>
      <c r="AE3011" s="12">
        <f t="shared" si="458"/>
        <v>0</v>
      </c>
      <c r="AF3011"/>
      <c r="AG3011"/>
      <c r="AH3011"/>
      <c r="AI3011"/>
      <c r="AJ3011"/>
    </row>
    <row r="3012" spans="2:36" x14ac:dyDescent="0.25">
      <c r="B3012" s="2" t="s">
        <v>998</v>
      </c>
      <c r="C3012"/>
      <c r="D3012" s="1" t="s">
        <v>1733</v>
      </c>
      <c r="E3012"/>
      <c r="F3012"/>
      <c r="G3012"/>
      <c r="H3012"/>
      <c r="I3012"/>
      <c r="J3012" s="1" t="s">
        <v>4735</v>
      </c>
      <c r="K3012"/>
      <c r="L3012"/>
      <c r="M3012"/>
      <c r="N3012"/>
      <c r="O3012"/>
      <c r="P3012"/>
      <c r="Q3012" s="13">
        <v>0</v>
      </c>
      <c r="R3012" s="13">
        <v>0</v>
      </c>
      <c r="S3012" s="11">
        <f t="shared" si="451"/>
        <v>0</v>
      </c>
      <c r="T3012" s="5">
        <v>0</v>
      </c>
      <c r="U3012" s="11">
        <f t="shared" si="452"/>
        <v>0</v>
      </c>
      <c r="V3012" s="13" t="s">
        <v>1</v>
      </c>
      <c r="W3012" s="10">
        <f>IFERROR(VLOOKUP(V3012,Curr!$B$2:$C$13,2,FALSE),0)</f>
        <v>11</v>
      </c>
      <c r="X3012" s="11">
        <f t="shared" si="453"/>
        <v>0</v>
      </c>
      <c r="Y3012" s="14">
        <f t="shared" si="454"/>
        <v>0</v>
      </c>
      <c r="Z3012" s="11">
        <f t="shared" si="455"/>
        <v>0</v>
      </c>
      <c r="AA3012" s="4" t="s">
        <v>1</v>
      </c>
      <c r="AB3012" s="10">
        <f>IFERROR(VLOOKUP(AA3012,Curr!$B$2:$C$13,2,FALSE),0)</f>
        <v>11</v>
      </c>
      <c r="AC3012" s="11">
        <f t="shared" si="456"/>
        <v>0</v>
      </c>
      <c r="AD3012" s="11">
        <f t="shared" si="457"/>
        <v>0</v>
      </c>
      <c r="AE3012" s="12">
        <f t="shared" si="458"/>
        <v>0</v>
      </c>
      <c r="AF3012"/>
      <c r="AG3012"/>
      <c r="AH3012"/>
      <c r="AI3012"/>
      <c r="AJ3012"/>
    </row>
    <row r="3013" spans="2:36" x14ac:dyDescent="0.25">
      <c r="B3013" s="2" t="s">
        <v>998</v>
      </c>
      <c r="C3013"/>
      <c r="D3013" s="1" t="s">
        <v>1733</v>
      </c>
      <c r="E3013"/>
      <c r="F3013"/>
      <c r="G3013"/>
      <c r="H3013"/>
      <c r="I3013"/>
      <c r="J3013" s="1" t="s">
        <v>4736</v>
      </c>
      <c r="K3013"/>
      <c r="L3013"/>
      <c r="M3013"/>
      <c r="N3013"/>
      <c r="O3013"/>
      <c r="P3013"/>
      <c r="Q3013" s="13">
        <v>0</v>
      </c>
      <c r="R3013" s="13">
        <v>0</v>
      </c>
      <c r="S3013" s="11">
        <f t="shared" si="451"/>
        <v>0</v>
      </c>
      <c r="T3013" s="5">
        <v>0</v>
      </c>
      <c r="U3013" s="11">
        <f t="shared" si="452"/>
        <v>0</v>
      </c>
      <c r="V3013" s="13" t="s">
        <v>1</v>
      </c>
      <c r="W3013" s="10">
        <f>IFERROR(VLOOKUP(V3013,Curr!$B$2:$C$13,2,FALSE),0)</f>
        <v>11</v>
      </c>
      <c r="X3013" s="11">
        <f t="shared" si="453"/>
        <v>0</v>
      </c>
      <c r="Y3013" s="14">
        <f t="shared" si="454"/>
        <v>0</v>
      </c>
      <c r="Z3013" s="11">
        <f t="shared" si="455"/>
        <v>0</v>
      </c>
      <c r="AA3013" s="4" t="s">
        <v>1</v>
      </c>
      <c r="AB3013" s="10">
        <f>IFERROR(VLOOKUP(AA3013,Curr!$B$2:$C$13,2,FALSE),0)</f>
        <v>11</v>
      </c>
      <c r="AC3013" s="11">
        <f t="shared" si="456"/>
        <v>0</v>
      </c>
      <c r="AD3013" s="11">
        <f t="shared" si="457"/>
        <v>0</v>
      </c>
      <c r="AE3013" s="12">
        <f t="shared" si="458"/>
        <v>0</v>
      </c>
      <c r="AF3013"/>
      <c r="AG3013"/>
      <c r="AH3013"/>
      <c r="AI3013"/>
      <c r="AJ3013"/>
    </row>
    <row r="3014" spans="2:36" x14ac:dyDescent="0.25">
      <c r="B3014" s="2" t="s">
        <v>998</v>
      </c>
      <c r="C3014"/>
      <c r="D3014" s="1" t="s">
        <v>1733</v>
      </c>
      <c r="E3014"/>
      <c r="F3014"/>
      <c r="G3014"/>
      <c r="H3014"/>
      <c r="I3014"/>
      <c r="J3014" s="1" t="s">
        <v>4737</v>
      </c>
      <c r="K3014"/>
      <c r="L3014"/>
      <c r="M3014"/>
      <c r="N3014"/>
      <c r="O3014"/>
      <c r="P3014"/>
      <c r="Q3014" s="13">
        <v>0</v>
      </c>
      <c r="R3014" s="13">
        <v>0</v>
      </c>
      <c r="S3014" s="11">
        <f t="shared" si="451"/>
        <v>0</v>
      </c>
      <c r="T3014" s="5">
        <v>0</v>
      </c>
      <c r="U3014" s="11">
        <f t="shared" si="452"/>
        <v>0</v>
      </c>
      <c r="V3014" s="13" t="s">
        <v>1</v>
      </c>
      <c r="W3014" s="10">
        <f>IFERROR(VLOOKUP(V3014,Curr!$B$2:$C$13,2,FALSE),0)</f>
        <v>11</v>
      </c>
      <c r="X3014" s="11">
        <f t="shared" si="453"/>
        <v>0</v>
      </c>
      <c r="Y3014" s="14">
        <f t="shared" si="454"/>
        <v>0</v>
      </c>
      <c r="Z3014" s="11">
        <f t="shared" si="455"/>
        <v>0</v>
      </c>
      <c r="AA3014" s="4" t="s">
        <v>1</v>
      </c>
      <c r="AB3014" s="10">
        <f>IFERROR(VLOOKUP(AA3014,Curr!$B$2:$C$13,2,FALSE),0)</f>
        <v>11</v>
      </c>
      <c r="AC3014" s="11">
        <f t="shared" si="456"/>
        <v>0</v>
      </c>
      <c r="AD3014" s="11">
        <f t="shared" si="457"/>
        <v>0</v>
      </c>
      <c r="AE3014" s="12">
        <f t="shared" si="458"/>
        <v>0</v>
      </c>
      <c r="AF3014"/>
      <c r="AG3014"/>
      <c r="AH3014"/>
      <c r="AI3014"/>
      <c r="AJ3014"/>
    </row>
    <row r="3015" spans="2:36" x14ac:dyDescent="0.25">
      <c r="B3015" s="2" t="s">
        <v>998</v>
      </c>
      <c r="C3015"/>
      <c r="D3015" s="1" t="s">
        <v>1733</v>
      </c>
      <c r="E3015"/>
      <c r="F3015"/>
      <c r="G3015"/>
      <c r="H3015"/>
      <c r="I3015"/>
      <c r="J3015" s="1" t="s">
        <v>4738</v>
      </c>
      <c r="K3015"/>
      <c r="L3015"/>
      <c r="M3015"/>
      <c r="N3015"/>
      <c r="O3015"/>
      <c r="P3015"/>
      <c r="Q3015" s="13">
        <v>0</v>
      </c>
      <c r="R3015" s="13">
        <v>0</v>
      </c>
      <c r="S3015" s="11">
        <f t="shared" si="451"/>
        <v>0</v>
      </c>
      <c r="T3015" s="5">
        <v>0</v>
      </c>
      <c r="U3015" s="11">
        <f t="shared" si="452"/>
        <v>0</v>
      </c>
      <c r="V3015" s="13" t="s">
        <v>1</v>
      </c>
      <c r="W3015" s="10">
        <f>IFERROR(VLOOKUP(V3015,Curr!$B$2:$C$13,2,FALSE),0)</f>
        <v>11</v>
      </c>
      <c r="X3015" s="11">
        <f t="shared" si="453"/>
        <v>0</v>
      </c>
      <c r="Y3015" s="14">
        <f t="shared" si="454"/>
        <v>0</v>
      </c>
      <c r="Z3015" s="11">
        <f t="shared" si="455"/>
        <v>0</v>
      </c>
      <c r="AA3015" s="4" t="s">
        <v>1</v>
      </c>
      <c r="AB3015" s="10">
        <f>IFERROR(VLOOKUP(AA3015,Curr!$B$2:$C$13,2,FALSE),0)</f>
        <v>11</v>
      </c>
      <c r="AC3015" s="11">
        <f t="shared" si="456"/>
        <v>0</v>
      </c>
      <c r="AD3015" s="11">
        <f t="shared" si="457"/>
        <v>0</v>
      </c>
      <c r="AE3015" s="12">
        <f t="shared" si="458"/>
        <v>0</v>
      </c>
      <c r="AF3015"/>
      <c r="AG3015"/>
      <c r="AH3015"/>
      <c r="AI3015"/>
      <c r="AJ3015"/>
    </row>
    <row r="3016" spans="2:36" x14ac:dyDescent="0.25">
      <c r="B3016" s="2" t="s">
        <v>998</v>
      </c>
      <c r="C3016"/>
      <c r="D3016" s="1" t="s">
        <v>1733</v>
      </c>
      <c r="E3016"/>
      <c r="F3016"/>
      <c r="G3016"/>
      <c r="H3016"/>
      <c r="I3016"/>
      <c r="J3016" s="1" t="s">
        <v>4739</v>
      </c>
      <c r="K3016"/>
      <c r="L3016"/>
      <c r="M3016"/>
      <c r="N3016"/>
      <c r="O3016"/>
      <c r="P3016"/>
      <c r="Q3016" s="13">
        <v>0</v>
      </c>
      <c r="R3016" s="13">
        <v>0</v>
      </c>
      <c r="S3016" s="11">
        <f t="shared" si="451"/>
        <v>0</v>
      </c>
      <c r="T3016" s="5">
        <v>0</v>
      </c>
      <c r="U3016" s="11">
        <f t="shared" si="452"/>
        <v>0</v>
      </c>
      <c r="V3016" s="13" t="s">
        <v>1</v>
      </c>
      <c r="W3016" s="10">
        <f>IFERROR(VLOOKUP(V3016,Curr!$B$2:$C$13,2,FALSE),0)</f>
        <v>11</v>
      </c>
      <c r="X3016" s="11">
        <f t="shared" si="453"/>
        <v>0</v>
      </c>
      <c r="Y3016" s="14">
        <f t="shared" si="454"/>
        <v>0</v>
      </c>
      <c r="Z3016" s="11">
        <f t="shared" si="455"/>
        <v>0</v>
      </c>
      <c r="AA3016" s="4" t="s">
        <v>1</v>
      </c>
      <c r="AB3016" s="10">
        <f>IFERROR(VLOOKUP(AA3016,Curr!$B$2:$C$13,2,FALSE),0)</f>
        <v>11</v>
      </c>
      <c r="AC3016" s="11">
        <f t="shared" si="456"/>
        <v>0</v>
      </c>
      <c r="AD3016" s="11">
        <f t="shared" si="457"/>
        <v>0</v>
      </c>
      <c r="AE3016" s="12">
        <f t="shared" si="458"/>
        <v>0</v>
      </c>
      <c r="AF3016"/>
      <c r="AG3016"/>
      <c r="AH3016"/>
      <c r="AI3016"/>
      <c r="AJ3016"/>
    </row>
    <row r="3017" spans="2:36" x14ac:dyDescent="0.25">
      <c r="B3017" s="2" t="s">
        <v>998</v>
      </c>
      <c r="C3017"/>
      <c r="D3017" s="1" t="s">
        <v>1733</v>
      </c>
      <c r="E3017"/>
      <c r="F3017"/>
      <c r="G3017"/>
      <c r="H3017"/>
      <c r="I3017"/>
      <c r="J3017" s="1" t="s">
        <v>4740</v>
      </c>
      <c r="K3017"/>
      <c r="L3017"/>
      <c r="M3017"/>
      <c r="N3017"/>
      <c r="O3017"/>
      <c r="P3017"/>
      <c r="Q3017" s="13">
        <v>0</v>
      </c>
      <c r="R3017" s="13">
        <v>0</v>
      </c>
      <c r="S3017" s="11">
        <f t="shared" si="451"/>
        <v>0</v>
      </c>
      <c r="T3017" s="5">
        <v>0</v>
      </c>
      <c r="U3017" s="11">
        <f t="shared" si="452"/>
        <v>0</v>
      </c>
      <c r="V3017" s="13" t="s">
        <v>1</v>
      </c>
      <c r="W3017" s="10">
        <f>IFERROR(VLOOKUP(V3017,Curr!$B$2:$C$13,2,FALSE),0)</f>
        <v>11</v>
      </c>
      <c r="X3017" s="11">
        <f t="shared" si="453"/>
        <v>0</v>
      </c>
      <c r="Y3017" s="14">
        <f t="shared" si="454"/>
        <v>0</v>
      </c>
      <c r="Z3017" s="11">
        <f t="shared" si="455"/>
        <v>0</v>
      </c>
      <c r="AA3017" s="4" t="s">
        <v>1</v>
      </c>
      <c r="AB3017" s="10">
        <f>IFERROR(VLOOKUP(AA3017,Curr!$B$2:$C$13,2,FALSE),0)</f>
        <v>11</v>
      </c>
      <c r="AC3017" s="11">
        <f t="shared" si="456"/>
        <v>0</v>
      </c>
      <c r="AD3017" s="11">
        <f t="shared" si="457"/>
        <v>0</v>
      </c>
      <c r="AE3017" s="12">
        <f t="shared" si="458"/>
        <v>0</v>
      </c>
      <c r="AF3017"/>
      <c r="AG3017"/>
      <c r="AH3017"/>
      <c r="AI3017"/>
      <c r="AJ3017"/>
    </row>
    <row r="3018" spans="2:36" x14ac:dyDescent="0.25">
      <c r="B3018" s="2" t="s">
        <v>998</v>
      </c>
      <c r="C3018"/>
      <c r="D3018" s="1" t="s">
        <v>1733</v>
      </c>
      <c r="E3018"/>
      <c r="F3018"/>
      <c r="G3018"/>
      <c r="H3018"/>
      <c r="I3018"/>
      <c r="J3018" s="1" t="s">
        <v>4741</v>
      </c>
      <c r="K3018"/>
      <c r="L3018"/>
      <c r="M3018"/>
      <c r="N3018"/>
      <c r="O3018"/>
      <c r="P3018"/>
      <c r="Q3018" s="13">
        <v>0</v>
      </c>
      <c r="R3018" s="13">
        <v>0</v>
      </c>
      <c r="S3018" s="11">
        <f t="shared" si="451"/>
        <v>0</v>
      </c>
      <c r="T3018" s="5">
        <v>0</v>
      </c>
      <c r="U3018" s="11">
        <f t="shared" si="452"/>
        <v>0</v>
      </c>
      <c r="V3018" s="13" t="s">
        <v>1</v>
      </c>
      <c r="W3018" s="10">
        <f>IFERROR(VLOOKUP(V3018,Curr!$B$2:$C$13,2,FALSE),0)</f>
        <v>11</v>
      </c>
      <c r="X3018" s="11">
        <f t="shared" si="453"/>
        <v>0</v>
      </c>
      <c r="Y3018" s="14">
        <f t="shared" si="454"/>
        <v>0</v>
      </c>
      <c r="Z3018" s="11">
        <f t="shared" si="455"/>
        <v>0</v>
      </c>
      <c r="AA3018" s="4" t="s">
        <v>1</v>
      </c>
      <c r="AB3018" s="10">
        <f>IFERROR(VLOOKUP(AA3018,Curr!$B$2:$C$13,2,FALSE),0)</f>
        <v>11</v>
      </c>
      <c r="AC3018" s="11">
        <f t="shared" si="456"/>
        <v>0</v>
      </c>
      <c r="AD3018" s="11">
        <f t="shared" si="457"/>
        <v>0</v>
      </c>
      <c r="AE3018" s="12">
        <f t="shared" si="458"/>
        <v>0</v>
      </c>
      <c r="AF3018"/>
      <c r="AG3018"/>
      <c r="AH3018"/>
      <c r="AI3018"/>
      <c r="AJ3018"/>
    </row>
    <row r="3019" spans="2:36" x14ac:dyDescent="0.25">
      <c r="B3019" s="2" t="s">
        <v>998</v>
      </c>
      <c r="C3019"/>
      <c r="D3019" s="1" t="s">
        <v>1733</v>
      </c>
      <c r="E3019"/>
      <c r="F3019"/>
      <c r="G3019"/>
      <c r="H3019"/>
      <c r="I3019"/>
      <c r="J3019" s="1" t="s">
        <v>4742</v>
      </c>
      <c r="K3019"/>
      <c r="L3019"/>
      <c r="M3019"/>
      <c r="N3019"/>
      <c r="O3019"/>
      <c r="P3019"/>
      <c r="Q3019" s="13">
        <v>0</v>
      </c>
      <c r="R3019" s="13">
        <v>0</v>
      </c>
      <c r="S3019" s="11">
        <f t="shared" si="451"/>
        <v>0</v>
      </c>
      <c r="T3019" s="5">
        <v>0</v>
      </c>
      <c r="U3019" s="11">
        <f t="shared" si="452"/>
        <v>0</v>
      </c>
      <c r="V3019" s="13" t="s">
        <v>1</v>
      </c>
      <c r="W3019" s="10">
        <f>IFERROR(VLOOKUP(V3019,Curr!$B$2:$C$13,2,FALSE),0)</f>
        <v>11</v>
      </c>
      <c r="X3019" s="11">
        <f t="shared" si="453"/>
        <v>0</v>
      </c>
      <c r="Y3019" s="14">
        <f t="shared" si="454"/>
        <v>0</v>
      </c>
      <c r="Z3019" s="11">
        <f t="shared" si="455"/>
        <v>0</v>
      </c>
      <c r="AA3019" s="4" t="s">
        <v>1</v>
      </c>
      <c r="AB3019" s="10">
        <f>IFERROR(VLOOKUP(AA3019,Curr!$B$2:$C$13,2,FALSE),0)</f>
        <v>11</v>
      </c>
      <c r="AC3019" s="11">
        <f t="shared" si="456"/>
        <v>0</v>
      </c>
      <c r="AD3019" s="11">
        <f t="shared" si="457"/>
        <v>0</v>
      </c>
      <c r="AE3019" s="12">
        <f t="shared" si="458"/>
        <v>0</v>
      </c>
      <c r="AF3019"/>
      <c r="AG3019"/>
      <c r="AH3019"/>
      <c r="AI3019"/>
      <c r="AJ3019"/>
    </row>
    <row r="3020" spans="2:36" x14ac:dyDescent="0.25">
      <c r="B3020" s="2" t="s">
        <v>998</v>
      </c>
      <c r="C3020"/>
      <c r="D3020" s="1" t="s">
        <v>1733</v>
      </c>
      <c r="E3020"/>
      <c r="F3020"/>
      <c r="G3020"/>
      <c r="H3020"/>
      <c r="I3020"/>
      <c r="J3020" s="1" t="s">
        <v>4743</v>
      </c>
      <c r="K3020"/>
      <c r="L3020"/>
      <c r="M3020"/>
      <c r="N3020"/>
      <c r="O3020"/>
      <c r="P3020"/>
      <c r="Q3020" s="13">
        <v>0</v>
      </c>
      <c r="R3020" s="13">
        <v>0</v>
      </c>
      <c r="S3020" s="11">
        <f t="shared" si="451"/>
        <v>0</v>
      </c>
      <c r="T3020" s="5">
        <v>0</v>
      </c>
      <c r="U3020" s="11">
        <f t="shared" si="452"/>
        <v>0</v>
      </c>
      <c r="V3020" s="13" t="s">
        <v>1</v>
      </c>
      <c r="W3020" s="10">
        <f>IFERROR(VLOOKUP(V3020,Curr!$B$2:$C$13,2,FALSE),0)</f>
        <v>11</v>
      </c>
      <c r="X3020" s="11">
        <f t="shared" si="453"/>
        <v>0</v>
      </c>
      <c r="Y3020" s="14">
        <f t="shared" si="454"/>
        <v>0</v>
      </c>
      <c r="Z3020" s="11">
        <f t="shared" si="455"/>
        <v>0</v>
      </c>
      <c r="AA3020" s="4" t="s">
        <v>1</v>
      </c>
      <c r="AB3020" s="10">
        <f>IFERROR(VLOOKUP(AA3020,Curr!$B$2:$C$13,2,FALSE),0)</f>
        <v>11</v>
      </c>
      <c r="AC3020" s="11">
        <f t="shared" si="456"/>
        <v>0</v>
      </c>
      <c r="AD3020" s="11">
        <f t="shared" si="457"/>
        <v>0</v>
      </c>
      <c r="AE3020" s="12">
        <f t="shared" si="458"/>
        <v>0</v>
      </c>
      <c r="AF3020"/>
      <c r="AG3020"/>
      <c r="AH3020"/>
      <c r="AI3020"/>
      <c r="AJ3020"/>
    </row>
    <row r="3021" spans="2:36" x14ac:dyDescent="0.25">
      <c r="B3021" s="2" t="s">
        <v>998</v>
      </c>
      <c r="C3021"/>
      <c r="D3021" s="1" t="s">
        <v>1733</v>
      </c>
      <c r="E3021"/>
      <c r="F3021"/>
      <c r="G3021"/>
      <c r="H3021"/>
      <c r="I3021"/>
      <c r="J3021" s="1" t="s">
        <v>4744</v>
      </c>
      <c r="K3021"/>
      <c r="L3021"/>
      <c r="M3021"/>
      <c r="N3021"/>
      <c r="O3021"/>
      <c r="P3021"/>
      <c r="Q3021" s="13">
        <v>0</v>
      </c>
      <c r="R3021" s="13">
        <v>0</v>
      </c>
      <c r="S3021" s="11">
        <f t="shared" si="451"/>
        <v>0</v>
      </c>
      <c r="T3021" s="5">
        <v>0</v>
      </c>
      <c r="U3021" s="11">
        <f t="shared" si="452"/>
        <v>0</v>
      </c>
      <c r="V3021" s="13" t="s">
        <v>1</v>
      </c>
      <c r="W3021" s="10">
        <f>IFERROR(VLOOKUP(V3021,Curr!$B$2:$C$13,2,FALSE),0)</f>
        <v>11</v>
      </c>
      <c r="X3021" s="11">
        <f t="shared" si="453"/>
        <v>0</v>
      </c>
      <c r="Y3021" s="14">
        <f t="shared" si="454"/>
        <v>0</v>
      </c>
      <c r="Z3021" s="11">
        <f t="shared" si="455"/>
        <v>0</v>
      </c>
      <c r="AA3021" s="4" t="s">
        <v>1</v>
      </c>
      <c r="AB3021" s="10">
        <f>IFERROR(VLOOKUP(AA3021,Curr!$B$2:$C$13,2,FALSE),0)</f>
        <v>11</v>
      </c>
      <c r="AC3021" s="11">
        <f t="shared" si="456"/>
        <v>0</v>
      </c>
      <c r="AD3021" s="11">
        <f t="shared" si="457"/>
        <v>0</v>
      </c>
      <c r="AE3021" s="12">
        <f t="shared" si="458"/>
        <v>0</v>
      </c>
      <c r="AF3021"/>
      <c r="AG3021"/>
      <c r="AH3021"/>
      <c r="AI3021"/>
      <c r="AJ3021"/>
    </row>
    <row r="3022" spans="2:36" x14ac:dyDescent="0.25">
      <c r="B3022" s="2" t="s">
        <v>998</v>
      </c>
      <c r="C3022"/>
      <c r="D3022" s="1" t="s">
        <v>1733</v>
      </c>
      <c r="E3022"/>
      <c r="F3022"/>
      <c r="G3022"/>
      <c r="H3022"/>
      <c r="I3022"/>
      <c r="J3022" s="1" t="s">
        <v>4745</v>
      </c>
      <c r="K3022"/>
      <c r="L3022"/>
      <c r="M3022"/>
      <c r="N3022"/>
      <c r="O3022"/>
      <c r="P3022"/>
      <c r="Q3022" s="13">
        <v>0</v>
      </c>
      <c r="R3022" s="13">
        <v>0</v>
      </c>
      <c r="S3022" s="11">
        <f t="shared" si="451"/>
        <v>0</v>
      </c>
      <c r="T3022" s="5">
        <v>0</v>
      </c>
      <c r="U3022" s="11">
        <f t="shared" si="452"/>
        <v>0</v>
      </c>
      <c r="V3022" s="13" t="s">
        <v>1</v>
      </c>
      <c r="W3022" s="10">
        <f>IFERROR(VLOOKUP(V3022,Curr!$B$2:$C$13,2,FALSE),0)</f>
        <v>11</v>
      </c>
      <c r="X3022" s="11">
        <f t="shared" si="453"/>
        <v>0</v>
      </c>
      <c r="Y3022" s="14">
        <f t="shared" si="454"/>
        <v>0</v>
      </c>
      <c r="Z3022" s="11">
        <f t="shared" si="455"/>
        <v>0</v>
      </c>
      <c r="AA3022" s="4" t="s">
        <v>1</v>
      </c>
      <c r="AB3022" s="10">
        <f>IFERROR(VLOOKUP(AA3022,Curr!$B$2:$C$13,2,FALSE),0)</f>
        <v>11</v>
      </c>
      <c r="AC3022" s="11">
        <f t="shared" si="456"/>
        <v>0</v>
      </c>
      <c r="AD3022" s="11">
        <f t="shared" si="457"/>
        <v>0</v>
      </c>
      <c r="AE3022" s="12">
        <f t="shared" si="458"/>
        <v>0</v>
      </c>
      <c r="AF3022"/>
      <c r="AG3022"/>
      <c r="AH3022"/>
      <c r="AI3022"/>
      <c r="AJ3022"/>
    </row>
    <row r="3023" spans="2:36" x14ac:dyDescent="0.25">
      <c r="B3023" s="2" t="s">
        <v>998</v>
      </c>
      <c r="C3023"/>
      <c r="D3023" s="1" t="s">
        <v>1733</v>
      </c>
      <c r="E3023"/>
      <c r="F3023"/>
      <c r="G3023"/>
      <c r="H3023"/>
      <c r="I3023"/>
      <c r="J3023" s="1" t="s">
        <v>4746</v>
      </c>
      <c r="K3023"/>
      <c r="L3023"/>
      <c r="M3023"/>
      <c r="N3023"/>
      <c r="O3023"/>
      <c r="P3023"/>
      <c r="Q3023" s="13">
        <v>0</v>
      </c>
      <c r="R3023" s="13">
        <v>0</v>
      </c>
      <c r="S3023" s="11">
        <f t="shared" si="451"/>
        <v>0</v>
      </c>
      <c r="T3023" s="5">
        <v>0</v>
      </c>
      <c r="U3023" s="11">
        <f t="shared" si="452"/>
        <v>0</v>
      </c>
      <c r="V3023" s="13" t="s">
        <v>1</v>
      </c>
      <c r="W3023" s="10">
        <f>IFERROR(VLOOKUP(V3023,Curr!$B$2:$C$13,2,FALSE),0)</f>
        <v>11</v>
      </c>
      <c r="X3023" s="11">
        <f t="shared" si="453"/>
        <v>0</v>
      </c>
      <c r="Y3023" s="14">
        <f t="shared" si="454"/>
        <v>0</v>
      </c>
      <c r="Z3023" s="11">
        <f t="shared" si="455"/>
        <v>0</v>
      </c>
      <c r="AA3023" s="4" t="s">
        <v>1</v>
      </c>
      <c r="AB3023" s="10">
        <f>IFERROR(VLOOKUP(AA3023,Curr!$B$2:$C$13,2,FALSE),0)</f>
        <v>11</v>
      </c>
      <c r="AC3023" s="11">
        <f t="shared" si="456"/>
        <v>0</v>
      </c>
      <c r="AD3023" s="11">
        <f t="shared" si="457"/>
        <v>0</v>
      </c>
      <c r="AE3023" s="12">
        <f t="shared" si="458"/>
        <v>0</v>
      </c>
      <c r="AF3023"/>
      <c r="AG3023"/>
      <c r="AH3023"/>
      <c r="AI3023"/>
      <c r="AJ3023"/>
    </row>
    <row r="3024" spans="2:36" x14ac:dyDescent="0.25">
      <c r="B3024" s="2" t="s">
        <v>998</v>
      </c>
      <c r="C3024"/>
      <c r="D3024" s="1" t="s">
        <v>1733</v>
      </c>
      <c r="E3024"/>
      <c r="F3024"/>
      <c r="G3024"/>
      <c r="H3024"/>
      <c r="I3024"/>
      <c r="J3024" s="1" t="s">
        <v>4747</v>
      </c>
      <c r="K3024"/>
      <c r="L3024"/>
      <c r="M3024"/>
      <c r="N3024"/>
      <c r="O3024"/>
      <c r="P3024"/>
      <c r="Q3024" s="13">
        <v>0</v>
      </c>
      <c r="R3024" s="13">
        <v>0</v>
      </c>
      <c r="S3024" s="11">
        <f t="shared" si="451"/>
        <v>0</v>
      </c>
      <c r="T3024" s="5">
        <v>0</v>
      </c>
      <c r="U3024" s="11">
        <f t="shared" si="452"/>
        <v>0</v>
      </c>
      <c r="V3024" s="13" t="s">
        <v>1</v>
      </c>
      <c r="W3024" s="10">
        <f>IFERROR(VLOOKUP(V3024,Curr!$B$2:$C$13,2,FALSE),0)</f>
        <v>11</v>
      </c>
      <c r="X3024" s="11">
        <f t="shared" si="453"/>
        <v>0</v>
      </c>
      <c r="Y3024" s="14">
        <f t="shared" si="454"/>
        <v>0</v>
      </c>
      <c r="Z3024" s="11">
        <f t="shared" si="455"/>
        <v>0</v>
      </c>
      <c r="AA3024" s="4" t="s">
        <v>1</v>
      </c>
      <c r="AB3024" s="10">
        <f>IFERROR(VLOOKUP(AA3024,Curr!$B$2:$C$13,2,FALSE),0)</f>
        <v>11</v>
      </c>
      <c r="AC3024" s="11">
        <f t="shared" si="456"/>
        <v>0</v>
      </c>
      <c r="AD3024" s="11">
        <f t="shared" si="457"/>
        <v>0</v>
      </c>
      <c r="AE3024" s="12">
        <f t="shared" si="458"/>
        <v>0</v>
      </c>
      <c r="AF3024"/>
      <c r="AG3024"/>
      <c r="AH3024"/>
      <c r="AI3024"/>
      <c r="AJ3024"/>
    </row>
    <row r="3025" spans="2:36" x14ac:dyDescent="0.25">
      <c r="B3025" s="2" t="s">
        <v>998</v>
      </c>
      <c r="C3025"/>
      <c r="D3025" s="1" t="s">
        <v>1733</v>
      </c>
      <c r="E3025"/>
      <c r="F3025"/>
      <c r="G3025"/>
      <c r="H3025"/>
      <c r="I3025"/>
      <c r="J3025" s="1" t="s">
        <v>4748</v>
      </c>
      <c r="K3025"/>
      <c r="L3025"/>
      <c r="M3025"/>
      <c r="N3025"/>
      <c r="O3025"/>
      <c r="P3025"/>
      <c r="Q3025" s="13">
        <v>0</v>
      </c>
      <c r="R3025" s="13">
        <v>0</v>
      </c>
      <c r="S3025" s="11">
        <f t="shared" si="451"/>
        <v>0</v>
      </c>
      <c r="T3025" s="5">
        <v>0</v>
      </c>
      <c r="U3025" s="11">
        <f t="shared" si="452"/>
        <v>0</v>
      </c>
      <c r="V3025" s="13" t="s">
        <v>1</v>
      </c>
      <c r="W3025" s="10">
        <f>IFERROR(VLOOKUP(V3025,Curr!$B$2:$C$13,2,FALSE),0)</f>
        <v>11</v>
      </c>
      <c r="X3025" s="11">
        <f t="shared" si="453"/>
        <v>0</v>
      </c>
      <c r="Y3025" s="14">
        <f t="shared" si="454"/>
        <v>0</v>
      </c>
      <c r="Z3025" s="11">
        <f t="shared" si="455"/>
        <v>0</v>
      </c>
      <c r="AA3025" s="4" t="s">
        <v>1</v>
      </c>
      <c r="AB3025" s="10">
        <f>IFERROR(VLOOKUP(AA3025,Curr!$B$2:$C$13,2,FALSE),0)</f>
        <v>11</v>
      </c>
      <c r="AC3025" s="11">
        <f t="shared" si="456"/>
        <v>0</v>
      </c>
      <c r="AD3025" s="11">
        <f t="shared" si="457"/>
        <v>0</v>
      </c>
      <c r="AE3025" s="12">
        <f t="shared" si="458"/>
        <v>0</v>
      </c>
      <c r="AF3025"/>
      <c r="AG3025"/>
      <c r="AH3025"/>
      <c r="AI3025"/>
      <c r="AJ3025"/>
    </row>
    <row r="3026" spans="2:36" x14ac:dyDescent="0.25">
      <c r="B3026" s="2" t="s">
        <v>998</v>
      </c>
      <c r="C3026"/>
      <c r="D3026" s="1" t="s">
        <v>1733</v>
      </c>
      <c r="E3026"/>
      <c r="F3026"/>
      <c r="G3026"/>
      <c r="H3026"/>
      <c r="I3026"/>
      <c r="J3026" s="1" t="s">
        <v>4749</v>
      </c>
      <c r="K3026"/>
      <c r="L3026"/>
      <c r="M3026"/>
      <c r="N3026"/>
      <c r="O3026"/>
      <c r="P3026"/>
      <c r="Q3026" s="13">
        <v>0</v>
      </c>
      <c r="R3026" s="13">
        <v>0</v>
      </c>
      <c r="S3026" s="11">
        <f t="shared" si="451"/>
        <v>0</v>
      </c>
      <c r="T3026" s="5">
        <v>0</v>
      </c>
      <c r="U3026" s="11">
        <f t="shared" si="452"/>
        <v>0</v>
      </c>
      <c r="V3026" s="13" t="s">
        <v>1</v>
      </c>
      <c r="W3026" s="10">
        <f>IFERROR(VLOOKUP(V3026,Curr!$B$2:$C$13,2,FALSE),0)</f>
        <v>11</v>
      </c>
      <c r="X3026" s="11">
        <f t="shared" si="453"/>
        <v>0</v>
      </c>
      <c r="Y3026" s="14">
        <f t="shared" si="454"/>
        <v>0</v>
      </c>
      <c r="Z3026" s="11">
        <f t="shared" si="455"/>
        <v>0</v>
      </c>
      <c r="AA3026" s="4" t="s">
        <v>1</v>
      </c>
      <c r="AB3026" s="10">
        <f>IFERROR(VLOOKUP(AA3026,Curr!$B$2:$C$13,2,FALSE),0)</f>
        <v>11</v>
      </c>
      <c r="AC3026" s="11">
        <f t="shared" si="456"/>
        <v>0</v>
      </c>
      <c r="AD3026" s="11">
        <f t="shared" si="457"/>
        <v>0</v>
      </c>
      <c r="AE3026" s="12">
        <f t="shared" si="458"/>
        <v>0</v>
      </c>
      <c r="AF3026"/>
      <c r="AG3026"/>
      <c r="AH3026"/>
      <c r="AI3026"/>
      <c r="AJ3026"/>
    </row>
    <row r="3027" spans="2:36" x14ac:dyDescent="0.25">
      <c r="B3027" s="2" t="s">
        <v>998</v>
      </c>
      <c r="C3027"/>
      <c r="D3027" s="1" t="s">
        <v>1733</v>
      </c>
      <c r="E3027"/>
      <c r="F3027"/>
      <c r="G3027"/>
      <c r="H3027"/>
      <c r="I3027"/>
      <c r="J3027" s="1" t="s">
        <v>4750</v>
      </c>
      <c r="K3027"/>
      <c r="L3027"/>
      <c r="M3027"/>
      <c r="N3027"/>
      <c r="O3027"/>
      <c r="P3027"/>
      <c r="Q3027" s="13">
        <v>0</v>
      </c>
      <c r="R3027" s="13">
        <v>0</v>
      </c>
      <c r="S3027" s="11">
        <f t="shared" si="451"/>
        <v>0</v>
      </c>
      <c r="T3027" s="5">
        <v>0</v>
      </c>
      <c r="U3027" s="11">
        <f t="shared" si="452"/>
        <v>0</v>
      </c>
      <c r="V3027" s="13" t="s">
        <v>1</v>
      </c>
      <c r="W3027" s="10">
        <f>IFERROR(VLOOKUP(V3027,Curr!$B$2:$C$13,2,FALSE),0)</f>
        <v>11</v>
      </c>
      <c r="X3027" s="11">
        <f t="shared" si="453"/>
        <v>0</v>
      </c>
      <c r="Y3027" s="14">
        <f t="shared" si="454"/>
        <v>0</v>
      </c>
      <c r="Z3027" s="11">
        <f t="shared" si="455"/>
        <v>0</v>
      </c>
      <c r="AA3027" s="4" t="s">
        <v>1</v>
      </c>
      <c r="AB3027" s="10">
        <f>IFERROR(VLOOKUP(AA3027,Curr!$B$2:$C$13,2,FALSE),0)</f>
        <v>11</v>
      </c>
      <c r="AC3027" s="11">
        <f t="shared" si="456"/>
        <v>0</v>
      </c>
      <c r="AD3027" s="11">
        <f t="shared" si="457"/>
        <v>0</v>
      </c>
      <c r="AE3027" s="12">
        <f t="shared" si="458"/>
        <v>0</v>
      </c>
      <c r="AF3027"/>
      <c r="AG3027"/>
      <c r="AH3027"/>
      <c r="AI3027"/>
      <c r="AJ3027"/>
    </row>
    <row r="3028" spans="2:36" x14ac:dyDescent="0.25">
      <c r="B3028" s="2" t="s">
        <v>998</v>
      </c>
      <c r="C3028"/>
      <c r="D3028" s="1" t="s">
        <v>1733</v>
      </c>
      <c r="E3028"/>
      <c r="F3028"/>
      <c r="G3028"/>
      <c r="H3028"/>
      <c r="I3028"/>
      <c r="J3028" s="1" t="s">
        <v>4751</v>
      </c>
      <c r="K3028"/>
      <c r="L3028"/>
      <c r="M3028"/>
      <c r="N3028"/>
      <c r="O3028"/>
      <c r="P3028"/>
      <c r="Q3028" s="13">
        <v>0</v>
      </c>
      <c r="R3028" s="13">
        <v>0</v>
      </c>
      <c r="S3028" s="11">
        <f t="shared" si="451"/>
        <v>0</v>
      </c>
      <c r="T3028" s="5">
        <v>0</v>
      </c>
      <c r="U3028" s="11">
        <f t="shared" si="452"/>
        <v>0</v>
      </c>
      <c r="V3028" s="13" t="s">
        <v>1</v>
      </c>
      <c r="W3028" s="10">
        <f>IFERROR(VLOOKUP(V3028,Curr!$B$2:$C$13,2,FALSE),0)</f>
        <v>11</v>
      </c>
      <c r="X3028" s="11">
        <f t="shared" si="453"/>
        <v>0</v>
      </c>
      <c r="Y3028" s="14">
        <f t="shared" si="454"/>
        <v>0</v>
      </c>
      <c r="Z3028" s="11">
        <f t="shared" si="455"/>
        <v>0</v>
      </c>
      <c r="AA3028" s="4" t="s">
        <v>1</v>
      </c>
      <c r="AB3028" s="10">
        <f>IFERROR(VLOOKUP(AA3028,Curr!$B$2:$C$13,2,FALSE),0)</f>
        <v>11</v>
      </c>
      <c r="AC3028" s="11">
        <f t="shared" si="456"/>
        <v>0</v>
      </c>
      <c r="AD3028" s="11">
        <f t="shared" si="457"/>
        <v>0</v>
      </c>
      <c r="AE3028" s="12">
        <f t="shared" si="458"/>
        <v>0</v>
      </c>
      <c r="AF3028"/>
      <c r="AG3028"/>
      <c r="AH3028"/>
      <c r="AI3028"/>
      <c r="AJ3028"/>
    </row>
    <row r="3029" spans="2:36" x14ac:dyDescent="0.25">
      <c r="B3029" s="2" t="s">
        <v>998</v>
      </c>
      <c r="C3029"/>
      <c r="D3029" s="1" t="s">
        <v>1733</v>
      </c>
      <c r="E3029"/>
      <c r="F3029"/>
      <c r="G3029"/>
      <c r="H3029"/>
      <c r="I3029"/>
      <c r="J3029" s="1" t="s">
        <v>4752</v>
      </c>
      <c r="K3029"/>
      <c r="L3029"/>
      <c r="M3029"/>
      <c r="N3029"/>
      <c r="O3029"/>
      <c r="P3029"/>
      <c r="Q3029" s="13">
        <v>0</v>
      </c>
      <c r="R3029" s="13">
        <v>0</v>
      </c>
      <c r="S3029" s="11">
        <f t="shared" si="451"/>
        <v>0</v>
      </c>
      <c r="T3029" s="5">
        <v>0</v>
      </c>
      <c r="U3029" s="11">
        <f t="shared" si="452"/>
        <v>0</v>
      </c>
      <c r="V3029" s="13" t="s">
        <v>1</v>
      </c>
      <c r="W3029" s="10">
        <f>IFERROR(VLOOKUP(V3029,Curr!$B$2:$C$13,2,FALSE),0)</f>
        <v>11</v>
      </c>
      <c r="X3029" s="11">
        <f t="shared" si="453"/>
        <v>0</v>
      </c>
      <c r="Y3029" s="14">
        <f t="shared" si="454"/>
        <v>0</v>
      </c>
      <c r="Z3029" s="11">
        <f t="shared" si="455"/>
        <v>0</v>
      </c>
      <c r="AA3029" s="4" t="s">
        <v>1</v>
      </c>
      <c r="AB3029" s="10">
        <f>IFERROR(VLOOKUP(AA3029,Curr!$B$2:$C$13,2,FALSE),0)</f>
        <v>11</v>
      </c>
      <c r="AC3029" s="11">
        <f t="shared" si="456"/>
        <v>0</v>
      </c>
      <c r="AD3029" s="11">
        <f t="shared" si="457"/>
        <v>0</v>
      </c>
      <c r="AE3029" s="12">
        <f t="shared" si="458"/>
        <v>0</v>
      </c>
      <c r="AF3029"/>
      <c r="AG3029"/>
      <c r="AH3029"/>
      <c r="AI3029"/>
      <c r="AJ3029"/>
    </row>
    <row r="3030" spans="2:36" x14ac:dyDescent="0.25">
      <c r="B3030" s="2" t="s">
        <v>998</v>
      </c>
      <c r="C3030"/>
      <c r="D3030" s="1" t="s">
        <v>1733</v>
      </c>
      <c r="E3030"/>
      <c r="F3030"/>
      <c r="G3030"/>
      <c r="H3030"/>
      <c r="I3030"/>
      <c r="J3030" s="1" t="s">
        <v>4753</v>
      </c>
      <c r="K3030"/>
      <c r="L3030"/>
      <c r="M3030"/>
      <c r="N3030"/>
      <c r="O3030"/>
      <c r="P3030"/>
      <c r="Q3030" s="13">
        <v>0</v>
      </c>
      <c r="R3030" s="13">
        <v>0</v>
      </c>
      <c r="S3030" s="11">
        <f t="shared" si="451"/>
        <v>0</v>
      </c>
      <c r="T3030" s="5">
        <v>0</v>
      </c>
      <c r="U3030" s="11">
        <f t="shared" si="452"/>
        <v>0</v>
      </c>
      <c r="V3030" s="13" t="s">
        <v>1</v>
      </c>
      <c r="W3030" s="10">
        <f>IFERROR(VLOOKUP(V3030,Curr!$B$2:$C$13,2,FALSE),0)</f>
        <v>11</v>
      </c>
      <c r="X3030" s="11">
        <f t="shared" si="453"/>
        <v>0</v>
      </c>
      <c r="Y3030" s="14">
        <f t="shared" si="454"/>
        <v>0</v>
      </c>
      <c r="Z3030" s="11">
        <f t="shared" si="455"/>
        <v>0</v>
      </c>
      <c r="AA3030" s="4" t="s">
        <v>1</v>
      </c>
      <c r="AB3030" s="10">
        <f>IFERROR(VLOOKUP(AA3030,Curr!$B$2:$C$13,2,FALSE),0)</f>
        <v>11</v>
      </c>
      <c r="AC3030" s="11">
        <f t="shared" si="456"/>
        <v>0</v>
      </c>
      <c r="AD3030" s="11">
        <f t="shared" si="457"/>
        <v>0</v>
      </c>
      <c r="AE3030" s="12">
        <f t="shared" si="458"/>
        <v>0</v>
      </c>
      <c r="AF3030"/>
      <c r="AG3030"/>
      <c r="AH3030"/>
      <c r="AI3030"/>
      <c r="AJ3030"/>
    </row>
    <row r="3031" spans="2:36" x14ac:dyDescent="0.25">
      <c r="B3031" s="2" t="s">
        <v>998</v>
      </c>
      <c r="C3031"/>
      <c r="D3031" s="1" t="s">
        <v>1733</v>
      </c>
      <c r="E3031"/>
      <c r="F3031"/>
      <c r="G3031"/>
      <c r="H3031"/>
      <c r="I3031"/>
      <c r="J3031" s="1" t="s">
        <v>4754</v>
      </c>
      <c r="K3031"/>
      <c r="L3031"/>
      <c r="M3031"/>
      <c r="N3031"/>
      <c r="O3031"/>
      <c r="P3031"/>
      <c r="Q3031" s="13">
        <v>0</v>
      </c>
      <c r="R3031" s="13">
        <v>0</v>
      </c>
      <c r="S3031" s="11">
        <f t="shared" si="451"/>
        <v>0</v>
      </c>
      <c r="T3031" s="5">
        <v>0</v>
      </c>
      <c r="U3031" s="11">
        <f t="shared" si="452"/>
        <v>0</v>
      </c>
      <c r="V3031" s="13" t="s">
        <v>1</v>
      </c>
      <c r="W3031" s="10">
        <f>IFERROR(VLOOKUP(V3031,Curr!$B$2:$C$13,2,FALSE),0)</f>
        <v>11</v>
      </c>
      <c r="X3031" s="11">
        <f t="shared" si="453"/>
        <v>0</v>
      </c>
      <c r="Y3031" s="14">
        <f t="shared" si="454"/>
        <v>0</v>
      </c>
      <c r="Z3031" s="11">
        <f t="shared" si="455"/>
        <v>0</v>
      </c>
      <c r="AA3031" s="4" t="s">
        <v>1</v>
      </c>
      <c r="AB3031" s="10">
        <f>IFERROR(VLOOKUP(AA3031,Curr!$B$2:$C$13,2,FALSE),0)</f>
        <v>11</v>
      </c>
      <c r="AC3031" s="11">
        <f t="shared" si="456"/>
        <v>0</v>
      </c>
      <c r="AD3031" s="11">
        <f t="shared" si="457"/>
        <v>0</v>
      </c>
      <c r="AE3031" s="12">
        <f t="shared" si="458"/>
        <v>0</v>
      </c>
      <c r="AF3031"/>
      <c r="AG3031"/>
      <c r="AH3031"/>
      <c r="AI3031"/>
      <c r="AJ3031"/>
    </row>
    <row r="3032" spans="2:36" x14ac:dyDescent="0.25">
      <c r="B3032" s="2" t="s">
        <v>998</v>
      </c>
      <c r="C3032"/>
      <c r="D3032" s="1" t="s">
        <v>1733</v>
      </c>
      <c r="E3032"/>
      <c r="F3032"/>
      <c r="G3032"/>
      <c r="H3032"/>
      <c r="I3032"/>
      <c r="J3032" s="1" t="s">
        <v>4755</v>
      </c>
      <c r="K3032"/>
      <c r="L3032"/>
      <c r="M3032"/>
      <c r="N3032"/>
      <c r="O3032"/>
      <c r="P3032"/>
      <c r="Q3032" s="13">
        <v>0</v>
      </c>
      <c r="R3032" s="13">
        <v>0</v>
      </c>
      <c r="S3032" s="11">
        <f t="shared" si="451"/>
        <v>0</v>
      </c>
      <c r="T3032" s="5">
        <v>0</v>
      </c>
      <c r="U3032" s="11">
        <f t="shared" si="452"/>
        <v>0</v>
      </c>
      <c r="V3032" s="13" t="s">
        <v>1</v>
      </c>
      <c r="W3032" s="10">
        <f>IFERROR(VLOOKUP(V3032,Curr!$B$2:$C$13,2,FALSE),0)</f>
        <v>11</v>
      </c>
      <c r="X3032" s="11">
        <f t="shared" si="453"/>
        <v>0</v>
      </c>
      <c r="Y3032" s="14">
        <f t="shared" si="454"/>
        <v>0</v>
      </c>
      <c r="Z3032" s="11">
        <f t="shared" si="455"/>
        <v>0</v>
      </c>
      <c r="AA3032" s="4" t="s">
        <v>1</v>
      </c>
      <c r="AB3032" s="10">
        <f>IFERROR(VLOOKUP(AA3032,Curr!$B$2:$C$13,2,FALSE),0)</f>
        <v>11</v>
      </c>
      <c r="AC3032" s="11">
        <f t="shared" si="456"/>
        <v>0</v>
      </c>
      <c r="AD3032" s="11">
        <f t="shared" si="457"/>
        <v>0</v>
      </c>
      <c r="AE3032" s="12">
        <f t="shared" si="458"/>
        <v>0</v>
      </c>
      <c r="AF3032"/>
      <c r="AG3032"/>
      <c r="AH3032"/>
      <c r="AI3032"/>
      <c r="AJ3032"/>
    </row>
    <row r="3033" spans="2:36" x14ac:dyDescent="0.25">
      <c r="B3033" s="2" t="s">
        <v>998</v>
      </c>
      <c r="C3033"/>
      <c r="D3033" s="1" t="s">
        <v>1733</v>
      </c>
      <c r="E3033"/>
      <c r="F3033"/>
      <c r="G3033"/>
      <c r="H3033"/>
      <c r="I3033"/>
      <c r="J3033" s="1" t="s">
        <v>4756</v>
      </c>
      <c r="K3033"/>
      <c r="L3033"/>
      <c r="M3033"/>
      <c r="N3033"/>
      <c r="O3033"/>
      <c r="P3033"/>
      <c r="Q3033" s="13">
        <v>0</v>
      </c>
      <c r="R3033" s="13">
        <v>0</v>
      </c>
      <c r="S3033" s="11">
        <f t="shared" si="451"/>
        <v>0</v>
      </c>
      <c r="T3033" s="5">
        <v>0</v>
      </c>
      <c r="U3033" s="11">
        <f t="shared" si="452"/>
        <v>0</v>
      </c>
      <c r="V3033" s="13" t="s">
        <v>1</v>
      </c>
      <c r="W3033" s="10">
        <f>IFERROR(VLOOKUP(V3033,Curr!$B$2:$C$13,2,FALSE),0)</f>
        <v>11</v>
      </c>
      <c r="X3033" s="11">
        <f t="shared" si="453"/>
        <v>0</v>
      </c>
      <c r="Y3033" s="14">
        <f t="shared" si="454"/>
        <v>0</v>
      </c>
      <c r="Z3033" s="11">
        <f t="shared" si="455"/>
        <v>0</v>
      </c>
      <c r="AA3033" s="4" t="s">
        <v>1</v>
      </c>
      <c r="AB3033" s="10">
        <f>IFERROR(VLOOKUP(AA3033,Curr!$B$2:$C$13,2,FALSE),0)</f>
        <v>11</v>
      </c>
      <c r="AC3033" s="11">
        <f t="shared" si="456"/>
        <v>0</v>
      </c>
      <c r="AD3033" s="11">
        <f t="shared" si="457"/>
        <v>0</v>
      </c>
      <c r="AE3033" s="12">
        <f t="shared" si="458"/>
        <v>0</v>
      </c>
      <c r="AF3033"/>
      <c r="AG3033"/>
      <c r="AH3033"/>
      <c r="AI3033"/>
      <c r="AJ3033"/>
    </row>
    <row r="3034" spans="2:36" x14ac:dyDescent="0.25">
      <c r="B3034" s="2" t="s">
        <v>998</v>
      </c>
      <c r="C3034"/>
      <c r="D3034" s="1" t="s">
        <v>1733</v>
      </c>
      <c r="E3034"/>
      <c r="F3034"/>
      <c r="G3034"/>
      <c r="H3034"/>
      <c r="I3034"/>
      <c r="J3034" s="1" t="s">
        <v>4757</v>
      </c>
      <c r="K3034"/>
      <c r="L3034"/>
      <c r="M3034"/>
      <c r="N3034"/>
      <c r="O3034"/>
      <c r="P3034"/>
      <c r="Q3034" s="13">
        <v>0</v>
      </c>
      <c r="R3034" s="13">
        <v>0</v>
      </c>
      <c r="S3034" s="11">
        <f t="shared" si="451"/>
        <v>0</v>
      </c>
      <c r="T3034" s="5">
        <v>0</v>
      </c>
      <c r="U3034" s="11">
        <f t="shared" si="452"/>
        <v>0</v>
      </c>
      <c r="V3034" s="13" t="s">
        <v>1</v>
      </c>
      <c r="W3034" s="10">
        <f>IFERROR(VLOOKUP(V3034,Curr!$B$2:$C$13,2,FALSE),0)</f>
        <v>11</v>
      </c>
      <c r="X3034" s="11">
        <f t="shared" si="453"/>
        <v>0</v>
      </c>
      <c r="Y3034" s="14">
        <f t="shared" si="454"/>
        <v>0</v>
      </c>
      <c r="Z3034" s="11">
        <f t="shared" si="455"/>
        <v>0</v>
      </c>
      <c r="AA3034" s="4" t="s">
        <v>1</v>
      </c>
      <c r="AB3034" s="10">
        <f>IFERROR(VLOOKUP(AA3034,Curr!$B$2:$C$13,2,FALSE),0)</f>
        <v>11</v>
      </c>
      <c r="AC3034" s="11">
        <f t="shared" si="456"/>
        <v>0</v>
      </c>
      <c r="AD3034" s="11">
        <f t="shared" si="457"/>
        <v>0</v>
      </c>
      <c r="AE3034" s="12">
        <f t="shared" si="458"/>
        <v>0</v>
      </c>
      <c r="AF3034"/>
      <c r="AG3034"/>
      <c r="AH3034"/>
      <c r="AI3034"/>
      <c r="AJ3034"/>
    </row>
    <row r="3035" spans="2:36" x14ac:dyDescent="0.25">
      <c r="B3035" s="2" t="s">
        <v>998</v>
      </c>
      <c r="C3035"/>
      <c r="D3035" s="1" t="s">
        <v>1733</v>
      </c>
      <c r="E3035"/>
      <c r="F3035"/>
      <c r="G3035"/>
      <c r="H3035"/>
      <c r="I3035"/>
      <c r="J3035" s="1" t="s">
        <v>4758</v>
      </c>
      <c r="K3035"/>
      <c r="L3035"/>
      <c r="M3035"/>
      <c r="N3035"/>
      <c r="O3035"/>
      <c r="P3035"/>
      <c r="Q3035" s="13">
        <v>0</v>
      </c>
      <c r="R3035" s="13">
        <v>0</v>
      </c>
      <c r="S3035" s="11">
        <f t="shared" si="451"/>
        <v>0</v>
      </c>
      <c r="T3035" s="5">
        <v>0</v>
      </c>
      <c r="U3035" s="11">
        <f t="shared" si="452"/>
        <v>0</v>
      </c>
      <c r="V3035" s="13" t="s">
        <v>1</v>
      </c>
      <c r="W3035" s="10">
        <f>IFERROR(VLOOKUP(V3035,Curr!$B$2:$C$13,2,FALSE),0)</f>
        <v>11</v>
      </c>
      <c r="X3035" s="11">
        <f t="shared" si="453"/>
        <v>0</v>
      </c>
      <c r="Y3035" s="14">
        <f t="shared" si="454"/>
        <v>0</v>
      </c>
      <c r="Z3035" s="11">
        <f t="shared" si="455"/>
        <v>0</v>
      </c>
      <c r="AA3035" s="4" t="s">
        <v>1</v>
      </c>
      <c r="AB3035" s="10">
        <f>IFERROR(VLOOKUP(AA3035,Curr!$B$2:$C$13,2,FALSE),0)</f>
        <v>11</v>
      </c>
      <c r="AC3035" s="11">
        <f t="shared" si="456"/>
        <v>0</v>
      </c>
      <c r="AD3035" s="11">
        <f t="shared" si="457"/>
        <v>0</v>
      </c>
      <c r="AE3035" s="12">
        <f t="shared" si="458"/>
        <v>0</v>
      </c>
      <c r="AF3035"/>
      <c r="AG3035"/>
      <c r="AH3035"/>
      <c r="AI3035"/>
      <c r="AJ3035"/>
    </row>
    <row r="3036" spans="2:36" x14ac:dyDescent="0.25">
      <c r="B3036" s="2" t="s">
        <v>998</v>
      </c>
      <c r="C3036"/>
      <c r="D3036" s="1" t="s">
        <v>1733</v>
      </c>
      <c r="E3036"/>
      <c r="F3036"/>
      <c r="G3036"/>
      <c r="H3036"/>
      <c r="I3036"/>
      <c r="J3036" s="1" t="s">
        <v>4759</v>
      </c>
      <c r="K3036"/>
      <c r="L3036"/>
      <c r="M3036"/>
      <c r="N3036"/>
      <c r="O3036"/>
      <c r="P3036"/>
      <c r="Q3036" s="13">
        <v>0</v>
      </c>
      <c r="R3036" s="13">
        <v>0</v>
      </c>
      <c r="S3036" s="11">
        <f t="shared" si="451"/>
        <v>0</v>
      </c>
      <c r="T3036" s="5">
        <v>0</v>
      </c>
      <c r="U3036" s="11">
        <f t="shared" si="452"/>
        <v>0</v>
      </c>
      <c r="V3036" s="13" t="s">
        <v>1</v>
      </c>
      <c r="W3036" s="10">
        <f>IFERROR(VLOOKUP(V3036,Curr!$B$2:$C$13,2,FALSE),0)</f>
        <v>11</v>
      </c>
      <c r="X3036" s="11">
        <f t="shared" si="453"/>
        <v>0</v>
      </c>
      <c r="Y3036" s="14">
        <f t="shared" si="454"/>
        <v>0</v>
      </c>
      <c r="Z3036" s="11">
        <f t="shared" si="455"/>
        <v>0</v>
      </c>
      <c r="AA3036" s="4" t="s">
        <v>1</v>
      </c>
      <c r="AB3036" s="10">
        <f>IFERROR(VLOOKUP(AA3036,Curr!$B$2:$C$13,2,FALSE),0)</f>
        <v>11</v>
      </c>
      <c r="AC3036" s="11">
        <f t="shared" si="456"/>
        <v>0</v>
      </c>
      <c r="AD3036" s="11">
        <f t="shared" si="457"/>
        <v>0</v>
      </c>
      <c r="AE3036" s="12">
        <f t="shared" si="458"/>
        <v>0</v>
      </c>
      <c r="AF3036"/>
      <c r="AG3036"/>
      <c r="AH3036"/>
      <c r="AI3036"/>
      <c r="AJ3036"/>
    </row>
    <row r="3037" spans="2:36" x14ac:dyDescent="0.25">
      <c r="B3037" s="2" t="s">
        <v>998</v>
      </c>
      <c r="C3037"/>
      <c r="D3037" s="1" t="s">
        <v>1733</v>
      </c>
      <c r="E3037"/>
      <c r="F3037"/>
      <c r="G3037"/>
      <c r="H3037"/>
      <c r="I3037"/>
      <c r="J3037" s="1" t="s">
        <v>4760</v>
      </c>
      <c r="K3037"/>
      <c r="L3037"/>
      <c r="M3037"/>
      <c r="N3037"/>
      <c r="O3037"/>
      <c r="P3037"/>
      <c r="Q3037" s="13">
        <v>0</v>
      </c>
      <c r="R3037" s="13">
        <v>0</v>
      </c>
      <c r="S3037" s="11">
        <f t="shared" si="451"/>
        <v>0</v>
      </c>
      <c r="T3037" s="5">
        <v>0</v>
      </c>
      <c r="U3037" s="11">
        <f t="shared" si="452"/>
        <v>0</v>
      </c>
      <c r="V3037" s="13" t="s">
        <v>1</v>
      </c>
      <c r="W3037" s="10">
        <f>IFERROR(VLOOKUP(V3037,Curr!$B$2:$C$13,2,FALSE),0)</f>
        <v>11</v>
      </c>
      <c r="X3037" s="11">
        <f t="shared" si="453"/>
        <v>0</v>
      </c>
      <c r="Y3037" s="14">
        <f t="shared" si="454"/>
        <v>0</v>
      </c>
      <c r="Z3037" s="11">
        <f t="shared" si="455"/>
        <v>0</v>
      </c>
      <c r="AA3037" s="4" t="s">
        <v>1</v>
      </c>
      <c r="AB3037" s="10">
        <f>IFERROR(VLOOKUP(AA3037,Curr!$B$2:$C$13,2,FALSE),0)</f>
        <v>11</v>
      </c>
      <c r="AC3037" s="11">
        <f t="shared" si="456"/>
        <v>0</v>
      </c>
      <c r="AD3037" s="11">
        <f t="shared" si="457"/>
        <v>0</v>
      </c>
      <c r="AE3037" s="12">
        <f t="shared" si="458"/>
        <v>0</v>
      </c>
      <c r="AF3037"/>
      <c r="AG3037"/>
      <c r="AH3037"/>
      <c r="AI3037"/>
      <c r="AJ3037"/>
    </row>
    <row r="3038" spans="2:36" x14ac:dyDescent="0.25">
      <c r="B3038" s="2" t="s">
        <v>998</v>
      </c>
      <c r="C3038"/>
      <c r="D3038" s="1" t="s">
        <v>1733</v>
      </c>
      <c r="E3038"/>
      <c r="F3038"/>
      <c r="G3038"/>
      <c r="H3038"/>
      <c r="I3038"/>
      <c r="J3038" s="1" t="s">
        <v>4761</v>
      </c>
      <c r="K3038"/>
      <c r="L3038"/>
      <c r="M3038"/>
      <c r="N3038"/>
      <c r="O3038"/>
      <c r="P3038"/>
      <c r="Q3038" s="13">
        <v>0</v>
      </c>
      <c r="R3038" s="13">
        <v>0</v>
      </c>
      <c r="S3038" s="11">
        <f t="shared" si="451"/>
        <v>0</v>
      </c>
      <c r="T3038" s="5">
        <v>0</v>
      </c>
      <c r="U3038" s="11">
        <f t="shared" si="452"/>
        <v>0</v>
      </c>
      <c r="V3038" s="13" t="s">
        <v>1</v>
      </c>
      <c r="W3038" s="10">
        <f>IFERROR(VLOOKUP(V3038,Curr!$B$2:$C$13,2,FALSE),0)</f>
        <v>11</v>
      </c>
      <c r="X3038" s="11">
        <f t="shared" si="453"/>
        <v>0</v>
      </c>
      <c r="Y3038" s="14">
        <f t="shared" si="454"/>
        <v>0</v>
      </c>
      <c r="Z3038" s="11">
        <f t="shared" si="455"/>
        <v>0</v>
      </c>
      <c r="AA3038" s="4" t="s">
        <v>1</v>
      </c>
      <c r="AB3038" s="10">
        <f>IFERROR(VLOOKUP(AA3038,Curr!$B$2:$C$13,2,FALSE),0)</f>
        <v>11</v>
      </c>
      <c r="AC3038" s="11">
        <f t="shared" si="456"/>
        <v>0</v>
      </c>
      <c r="AD3038" s="11">
        <f t="shared" si="457"/>
        <v>0</v>
      </c>
      <c r="AE3038" s="12">
        <f t="shared" si="458"/>
        <v>0</v>
      </c>
      <c r="AF3038"/>
      <c r="AG3038"/>
      <c r="AH3038"/>
      <c r="AI3038"/>
      <c r="AJ3038"/>
    </row>
    <row r="3039" spans="2:36" x14ac:dyDescent="0.25">
      <c r="B3039" s="2" t="s">
        <v>998</v>
      </c>
      <c r="C3039"/>
      <c r="D3039" s="1" t="s">
        <v>1733</v>
      </c>
      <c r="E3039"/>
      <c r="F3039"/>
      <c r="G3039"/>
      <c r="H3039"/>
      <c r="I3039"/>
      <c r="J3039" s="1" t="s">
        <v>4762</v>
      </c>
      <c r="K3039"/>
      <c r="L3039"/>
      <c r="M3039"/>
      <c r="N3039"/>
      <c r="O3039"/>
      <c r="P3039"/>
      <c r="Q3039" s="13">
        <v>0</v>
      </c>
      <c r="R3039" s="13">
        <v>0</v>
      </c>
      <c r="S3039" s="11">
        <f t="shared" si="451"/>
        <v>0</v>
      </c>
      <c r="T3039" s="5">
        <v>0</v>
      </c>
      <c r="U3039" s="11">
        <f t="shared" si="452"/>
        <v>0</v>
      </c>
      <c r="V3039" s="13" t="s">
        <v>1</v>
      </c>
      <c r="W3039" s="10">
        <f>IFERROR(VLOOKUP(V3039,Curr!$B$2:$C$13,2,FALSE),0)</f>
        <v>11</v>
      </c>
      <c r="X3039" s="11">
        <f t="shared" si="453"/>
        <v>0</v>
      </c>
      <c r="Y3039" s="14">
        <f t="shared" si="454"/>
        <v>0</v>
      </c>
      <c r="Z3039" s="11">
        <f t="shared" si="455"/>
        <v>0</v>
      </c>
      <c r="AA3039" s="4" t="s">
        <v>1</v>
      </c>
      <c r="AB3039" s="10">
        <f>IFERROR(VLOOKUP(AA3039,Curr!$B$2:$C$13,2,FALSE),0)</f>
        <v>11</v>
      </c>
      <c r="AC3039" s="11">
        <f t="shared" si="456"/>
        <v>0</v>
      </c>
      <c r="AD3039" s="11">
        <f t="shared" si="457"/>
        <v>0</v>
      </c>
      <c r="AE3039" s="12">
        <f t="shared" si="458"/>
        <v>0</v>
      </c>
      <c r="AF3039"/>
      <c r="AG3039"/>
      <c r="AH3039"/>
      <c r="AI3039"/>
      <c r="AJ3039"/>
    </row>
    <row r="3040" spans="2:36" x14ac:dyDescent="0.25">
      <c r="B3040" s="2" t="s">
        <v>998</v>
      </c>
      <c r="C3040"/>
      <c r="D3040" s="1" t="s">
        <v>1733</v>
      </c>
      <c r="E3040"/>
      <c r="F3040"/>
      <c r="G3040"/>
      <c r="H3040"/>
      <c r="I3040"/>
      <c r="J3040" s="1" t="s">
        <v>4763</v>
      </c>
      <c r="K3040"/>
      <c r="L3040"/>
      <c r="M3040"/>
      <c r="N3040"/>
      <c r="O3040"/>
      <c r="P3040"/>
      <c r="Q3040" s="13">
        <v>0</v>
      </c>
      <c r="R3040" s="13">
        <v>0</v>
      </c>
      <c r="S3040" s="11">
        <f t="shared" si="451"/>
        <v>0</v>
      </c>
      <c r="T3040" s="5">
        <v>0</v>
      </c>
      <c r="U3040" s="11">
        <f t="shared" si="452"/>
        <v>0</v>
      </c>
      <c r="V3040" s="13" t="s">
        <v>1</v>
      </c>
      <c r="W3040" s="10">
        <f>IFERROR(VLOOKUP(V3040,Curr!$B$2:$C$13,2,FALSE),0)</f>
        <v>11</v>
      </c>
      <c r="X3040" s="11">
        <f t="shared" si="453"/>
        <v>0</v>
      </c>
      <c r="Y3040" s="14">
        <f t="shared" si="454"/>
        <v>0</v>
      </c>
      <c r="Z3040" s="11">
        <f t="shared" si="455"/>
        <v>0</v>
      </c>
      <c r="AA3040" s="4" t="s">
        <v>1</v>
      </c>
      <c r="AB3040" s="10">
        <f>IFERROR(VLOOKUP(AA3040,Curr!$B$2:$C$13,2,FALSE),0)</f>
        <v>11</v>
      </c>
      <c r="AC3040" s="11">
        <f t="shared" si="456"/>
        <v>0</v>
      </c>
      <c r="AD3040" s="11">
        <f t="shared" si="457"/>
        <v>0</v>
      </c>
      <c r="AE3040" s="12">
        <f t="shared" si="458"/>
        <v>0</v>
      </c>
      <c r="AF3040"/>
      <c r="AG3040"/>
      <c r="AH3040"/>
      <c r="AI3040"/>
      <c r="AJ3040"/>
    </row>
    <row r="3041" spans="2:36" x14ac:dyDescent="0.25">
      <c r="B3041" s="2" t="s">
        <v>998</v>
      </c>
      <c r="C3041"/>
      <c r="D3041" s="1" t="s">
        <v>1733</v>
      </c>
      <c r="E3041"/>
      <c r="F3041"/>
      <c r="G3041"/>
      <c r="H3041"/>
      <c r="I3041"/>
      <c r="J3041" s="1" t="s">
        <v>4764</v>
      </c>
      <c r="K3041"/>
      <c r="L3041"/>
      <c r="M3041"/>
      <c r="N3041"/>
      <c r="O3041"/>
      <c r="P3041"/>
      <c r="Q3041" s="13">
        <v>0</v>
      </c>
      <c r="R3041" s="13">
        <v>0</v>
      </c>
      <c r="S3041" s="11">
        <f t="shared" si="451"/>
        <v>0</v>
      </c>
      <c r="T3041" s="5">
        <v>0</v>
      </c>
      <c r="U3041" s="11">
        <f t="shared" si="452"/>
        <v>0</v>
      </c>
      <c r="V3041" s="13" t="s">
        <v>1</v>
      </c>
      <c r="W3041" s="10">
        <f>IFERROR(VLOOKUP(V3041,Curr!$B$2:$C$13,2,FALSE),0)</f>
        <v>11</v>
      </c>
      <c r="X3041" s="11">
        <f t="shared" si="453"/>
        <v>0</v>
      </c>
      <c r="Y3041" s="14">
        <f t="shared" si="454"/>
        <v>0</v>
      </c>
      <c r="Z3041" s="11">
        <f t="shared" si="455"/>
        <v>0</v>
      </c>
      <c r="AA3041" s="4" t="s">
        <v>1</v>
      </c>
      <c r="AB3041" s="10">
        <f>IFERROR(VLOOKUP(AA3041,Curr!$B$2:$C$13,2,FALSE),0)</f>
        <v>11</v>
      </c>
      <c r="AC3041" s="11">
        <f t="shared" si="456"/>
        <v>0</v>
      </c>
      <c r="AD3041" s="11">
        <f t="shared" si="457"/>
        <v>0</v>
      </c>
      <c r="AE3041" s="12">
        <f t="shared" si="458"/>
        <v>0</v>
      </c>
      <c r="AF3041"/>
      <c r="AG3041"/>
      <c r="AH3041"/>
      <c r="AI3041"/>
      <c r="AJ3041"/>
    </row>
    <row r="3042" spans="2:36" x14ac:dyDescent="0.25">
      <c r="B3042" s="2" t="s">
        <v>998</v>
      </c>
      <c r="C3042"/>
      <c r="D3042" s="1" t="s">
        <v>1733</v>
      </c>
      <c r="E3042"/>
      <c r="F3042"/>
      <c r="G3042"/>
      <c r="H3042"/>
      <c r="I3042"/>
      <c r="J3042" s="1" t="s">
        <v>4765</v>
      </c>
      <c r="K3042"/>
      <c r="L3042"/>
      <c r="M3042"/>
      <c r="N3042"/>
      <c r="O3042"/>
      <c r="P3042"/>
      <c r="Q3042" s="13">
        <v>0</v>
      </c>
      <c r="R3042" s="13">
        <v>0</v>
      </c>
      <c r="S3042" s="11">
        <f t="shared" si="451"/>
        <v>0</v>
      </c>
      <c r="T3042" s="5">
        <v>0</v>
      </c>
      <c r="U3042" s="11">
        <f t="shared" si="452"/>
        <v>0</v>
      </c>
      <c r="V3042" s="13" t="s">
        <v>1</v>
      </c>
      <c r="W3042" s="10">
        <f>IFERROR(VLOOKUP(V3042,Curr!$B$2:$C$13,2,FALSE),0)</f>
        <v>11</v>
      </c>
      <c r="X3042" s="11">
        <f t="shared" si="453"/>
        <v>0</v>
      </c>
      <c r="Y3042" s="14">
        <f t="shared" si="454"/>
        <v>0</v>
      </c>
      <c r="Z3042" s="11">
        <f t="shared" si="455"/>
        <v>0</v>
      </c>
      <c r="AA3042" s="4" t="s">
        <v>1</v>
      </c>
      <c r="AB3042" s="10">
        <f>IFERROR(VLOOKUP(AA3042,Curr!$B$2:$C$13,2,FALSE),0)</f>
        <v>11</v>
      </c>
      <c r="AC3042" s="11">
        <f t="shared" si="456"/>
        <v>0</v>
      </c>
      <c r="AD3042" s="11">
        <f t="shared" si="457"/>
        <v>0</v>
      </c>
      <c r="AE3042" s="12">
        <f t="shared" si="458"/>
        <v>0</v>
      </c>
      <c r="AF3042"/>
      <c r="AG3042"/>
      <c r="AH3042"/>
      <c r="AI3042"/>
      <c r="AJ3042"/>
    </row>
    <row r="3043" spans="2:36" x14ac:dyDescent="0.25">
      <c r="B3043" s="2" t="s">
        <v>998</v>
      </c>
      <c r="C3043"/>
      <c r="D3043" s="1" t="s">
        <v>1733</v>
      </c>
      <c r="E3043"/>
      <c r="F3043"/>
      <c r="G3043"/>
      <c r="H3043"/>
      <c r="I3043"/>
      <c r="J3043" s="1" t="s">
        <v>4766</v>
      </c>
      <c r="K3043"/>
      <c r="L3043"/>
      <c r="M3043"/>
      <c r="N3043"/>
      <c r="O3043"/>
      <c r="P3043"/>
      <c r="Q3043" s="13">
        <v>0</v>
      </c>
      <c r="R3043" s="13">
        <v>0</v>
      </c>
      <c r="S3043" s="11">
        <f t="shared" si="451"/>
        <v>0</v>
      </c>
      <c r="T3043" s="5">
        <v>0</v>
      </c>
      <c r="U3043" s="11">
        <f t="shared" si="452"/>
        <v>0</v>
      </c>
      <c r="V3043" s="13" t="s">
        <v>1</v>
      </c>
      <c r="W3043" s="10">
        <f>IFERROR(VLOOKUP(V3043,Curr!$B$2:$C$13,2,FALSE),0)</f>
        <v>11</v>
      </c>
      <c r="X3043" s="11">
        <f t="shared" si="453"/>
        <v>0</v>
      </c>
      <c r="Y3043" s="14">
        <f t="shared" si="454"/>
        <v>0</v>
      </c>
      <c r="Z3043" s="11">
        <f t="shared" si="455"/>
        <v>0</v>
      </c>
      <c r="AA3043" s="4" t="s">
        <v>1</v>
      </c>
      <c r="AB3043" s="10">
        <f>IFERROR(VLOOKUP(AA3043,Curr!$B$2:$C$13,2,FALSE),0)</f>
        <v>11</v>
      </c>
      <c r="AC3043" s="11">
        <f t="shared" si="456"/>
        <v>0</v>
      </c>
      <c r="AD3043" s="11">
        <f t="shared" si="457"/>
        <v>0</v>
      </c>
      <c r="AE3043" s="12">
        <f t="shared" si="458"/>
        <v>0</v>
      </c>
      <c r="AF3043"/>
      <c r="AG3043"/>
      <c r="AH3043"/>
      <c r="AI3043"/>
      <c r="AJ3043"/>
    </row>
    <row r="3044" spans="2:36" x14ac:dyDescent="0.25">
      <c r="B3044" s="2" t="s">
        <v>998</v>
      </c>
      <c r="C3044"/>
      <c r="D3044" s="1" t="s">
        <v>1733</v>
      </c>
      <c r="E3044"/>
      <c r="F3044"/>
      <c r="G3044"/>
      <c r="H3044"/>
      <c r="I3044"/>
      <c r="J3044" s="1" t="s">
        <v>4767</v>
      </c>
      <c r="K3044"/>
      <c r="L3044"/>
      <c r="M3044"/>
      <c r="N3044"/>
      <c r="O3044"/>
      <c r="P3044"/>
      <c r="Q3044" s="13">
        <v>0</v>
      </c>
      <c r="R3044" s="13">
        <v>0</v>
      </c>
      <c r="S3044" s="11">
        <f t="shared" si="451"/>
        <v>0</v>
      </c>
      <c r="T3044" s="5">
        <v>0</v>
      </c>
      <c r="U3044" s="11">
        <f t="shared" si="452"/>
        <v>0</v>
      </c>
      <c r="V3044" s="13" t="s">
        <v>1</v>
      </c>
      <c r="W3044" s="10">
        <f>IFERROR(VLOOKUP(V3044,Curr!$B$2:$C$13,2,FALSE),0)</f>
        <v>11</v>
      </c>
      <c r="X3044" s="11">
        <f t="shared" si="453"/>
        <v>0</v>
      </c>
      <c r="Y3044" s="14">
        <f t="shared" si="454"/>
        <v>0</v>
      </c>
      <c r="Z3044" s="11">
        <f t="shared" si="455"/>
        <v>0</v>
      </c>
      <c r="AA3044" s="4" t="s">
        <v>1</v>
      </c>
      <c r="AB3044" s="10">
        <f>IFERROR(VLOOKUP(AA3044,Curr!$B$2:$C$13,2,FALSE),0)</f>
        <v>11</v>
      </c>
      <c r="AC3044" s="11">
        <f t="shared" si="456"/>
        <v>0</v>
      </c>
      <c r="AD3044" s="11">
        <f t="shared" si="457"/>
        <v>0</v>
      </c>
      <c r="AE3044" s="12">
        <f t="shared" si="458"/>
        <v>0</v>
      </c>
      <c r="AF3044"/>
      <c r="AG3044"/>
      <c r="AH3044"/>
      <c r="AI3044"/>
      <c r="AJ3044"/>
    </row>
    <row r="3045" spans="2:36" x14ac:dyDescent="0.25">
      <c r="B3045" s="2" t="s">
        <v>998</v>
      </c>
      <c r="C3045"/>
      <c r="D3045" s="1" t="s">
        <v>1733</v>
      </c>
      <c r="E3045"/>
      <c r="F3045"/>
      <c r="G3045"/>
      <c r="H3045"/>
      <c r="I3045"/>
      <c r="J3045" s="1" t="s">
        <v>4768</v>
      </c>
      <c r="K3045"/>
      <c r="L3045"/>
      <c r="M3045"/>
      <c r="N3045"/>
      <c r="O3045"/>
      <c r="P3045"/>
      <c r="Q3045" s="13">
        <v>0</v>
      </c>
      <c r="R3045" s="13">
        <v>0</v>
      </c>
      <c r="S3045" s="11">
        <f t="shared" si="451"/>
        <v>0</v>
      </c>
      <c r="T3045" s="5">
        <v>0</v>
      </c>
      <c r="U3045" s="11">
        <f t="shared" si="452"/>
        <v>0</v>
      </c>
      <c r="V3045" s="13" t="s">
        <v>1</v>
      </c>
      <c r="W3045" s="10">
        <f>IFERROR(VLOOKUP(V3045,Curr!$B$2:$C$13,2,FALSE),0)</f>
        <v>11</v>
      </c>
      <c r="X3045" s="11">
        <f t="shared" si="453"/>
        <v>0</v>
      </c>
      <c r="Y3045" s="14">
        <f t="shared" si="454"/>
        <v>0</v>
      </c>
      <c r="Z3045" s="11">
        <f t="shared" si="455"/>
        <v>0</v>
      </c>
      <c r="AA3045" s="4" t="s">
        <v>1</v>
      </c>
      <c r="AB3045" s="10">
        <f>IFERROR(VLOOKUP(AA3045,Curr!$B$2:$C$13,2,FALSE),0)</f>
        <v>11</v>
      </c>
      <c r="AC3045" s="11">
        <f t="shared" si="456"/>
        <v>0</v>
      </c>
      <c r="AD3045" s="11">
        <f t="shared" si="457"/>
        <v>0</v>
      </c>
      <c r="AE3045" s="12">
        <f t="shared" si="458"/>
        <v>0</v>
      </c>
      <c r="AF3045"/>
      <c r="AG3045"/>
      <c r="AH3045"/>
      <c r="AI3045"/>
      <c r="AJ3045"/>
    </row>
    <row r="3046" spans="2:36" x14ac:dyDescent="0.25">
      <c r="B3046" s="2" t="s">
        <v>998</v>
      </c>
      <c r="C3046"/>
      <c r="D3046" s="1" t="s">
        <v>1733</v>
      </c>
      <c r="E3046"/>
      <c r="F3046"/>
      <c r="G3046"/>
      <c r="H3046"/>
      <c r="I3046"/>
      <c r="J3046" s="1" t="s">
        <v>4769</v>
      </c>
      <c r="K3046"/>
      <c r="L3046"/>
      <c r="M3046"/>
      <c r="N3046"/>
      <c r="O3046"/>
      <c r="P3046"/>
      <c r="Q3046" s="13">
        <v>0</v>
      </c>
      <c r="R3046" s="13">
        <v>0</v>
      </c>
      <c r="S3046" s="11">
        <f t="shared" si="451"/>
        <v>0</v>
      </c>
      <c r="T3046" s="5">
        <v>0</v>
      </c>
      <c r="U3046" s="11">
        <f t="shared" si="452"/>
        <v>0</v>
      </c>
      <c r="V3046" s="13" t="s">
        <v>1</v>
      </c>
      <c r="W3046" s="10">
        <f>IFERROR(VLOOKUP(V3046,Curr!$B$2:$C$13,2,FALSE),0)</f>
        <v>11</v>
      </c>
      <c r="X3046" s="11">
        <f t="shared" si="453"/>
        <v>0</v>
      </c>
      <c r="Y3046" s="14">
        <f t="shared" si="454"/>
        <v>0</v>
      </c>
      <c r="Z3046" s="11">
        <f t="shared" si="455"/>
        <v>0</v>
      </c>
      <c r="AA3046" s="4" t="s">
        <v>1</v>
      </c>
      <c r="AB3046" s="10">
        <f>IFERROR(VLOOKUP(AA3046,Curr!$B$2:$C$13,2,FALSE),0)</f>
        <v>11</v>
      </c>
      <c r="AC3046" s="11">
        <f t="shared" si="456"/>
        <v>0</v>
      </c>
      <c r="AD3046" s="11">
        <f t="shared" si="457"/>
        <v>0</v>
      </c>
      <c r="AE3046" s="12">
        <f t="shared" si="458"/>
        <v>0</v>
      </c>
      <c r="AF3046"/>
      <c r="AG3046"/>
      <c r="AH3046"/>
      <c r="AI3046"/>
      <c r="AJ3046"/>
    </row>
    <row r="3047" spans="2:36" x14ac:dyDescent="0.25">
      <c r="B3047" s="2" t="s">
        <v>998</v>
      </c>
      <c r="C3047"/>
      <c r="D3047" s="1" t="s">
        <v>1733</v>
      </c>
      <c r="E3047"/>
      <c r="F3047"/>
      <c r="G3047"/>
      <c r="H3047"/>
      <c r="I3047"/>
      <c r="J3047" s="1" t="s">
        <v>4770</v>
      </c>
      <c r="K3047"/>
      <c r="L3047"/>
      <c r="M3047"/>
      <c r="N3047"/>
      <c r="O3047"/>
      <c r="P3047"/>
      <c r="Q3047" s="13">
        <v>0</v>
      </c>
      <c r="R3047" s="13">
        <v>0</v>
      </c>
      <c r="S3047" s="11">
        <f t="shared" si="451"/>
        <v>0</v>
      </c>
      <c r="T3047" s="5">
        <v>0</v>
      </c>
      <c r="U3047" s="11">
        <f t="shared" si="452"/>
        <v>0</v>
      </c>
      <c r="V3047" s="13" t="s">
        <v>1</v>
      </c>
      <c r="W3047" s="10">
        <f>IFERROR(VLOOKUP(V3047,Curr!$B$2:$C$13,2,FALSE),0)</f>
        <v>11</v>
      </c>
      <c r="X3047" s="11">
        <f t="shared" si="453"/>
        <v>0</v>
      </c>
      <c r="Y3047" s="14">
        <f t="shared" si="454"/>
        <v>0</v>
      </c>
      <c r="Z3047" s="11">
        <f t="shared" si="455"/>
        <v>0</v>
      </c>
      <c r="AA3047" s="4" t="s">
        <v>1</v>
      </c>
      <c r="AB3047" s="10">
        <f>IFERROR(VLOOKUP(AA3047,Curr!$B$2:$C$13,2,FALSE),0)</f>
        <v>11</v>
      </c>
      <c r="AC3047" s="11">
        <f t="shared" si="456"/>
        <v>0</v>
      </c>
      <c r="AD3047" s="11">
        <f t="shared" si="457"/>
        <v>0</v>
      </c>
      <c r="AE3047" s="12">
        <f t="shared" si="458"/>
        <v>0</v>
      </c>
      <c r="AF3047"/>
      <c r="AG3047"/>
      <c r="AH3047"/>
      <c r="AI3047"/>
      <c r="AJ3047"/>
    </row>
    <row r="3048" spans="2:36" x14ac:dyDescent="0.25">
      <c r="B3048" s="2" t="s">
        <v>998</v>
      </c>
      <c r="C3048"/>
      <c r="D3048" s="1" t="s">
        <v>1733</v>
      </c>
      <c r="E3048"/>
      <c r="F3048"/>
      <c r="G3048"/>
      <c r="H3048"/>
      <c r="I3048"/>
      <c r="J3048" s="1" t="s">
        <v>4771</v>
      </c>
      <c r="K3048"/>
      <c r="L3048"/>
      <c r="M3048"/>
      <c r="N3048"/>
      <c r="O3048"/>
      <c r="P3048"/>
      <c r="Q3048" s="13">
        <v>0</v>
      </c>
      <c r="R3048" s="13">
        <v>0</v>
      </c>
      <c r="S3048" s="11">
        <f t="shared" si="451"/>
        <v>0</v>
      </c>
      <c r="T3048" s="5">
        <v>0</v>
      </c>
      <c r="U3048" s="11">
        <f t="shared" si="452"/>
        <v>0</v>
      </c>
      <c r="V3048" s="13" t="s">
        <v>1</v>
      </c>
      <c r="W3048" s="10">
        <f>IFERROR(VLOOKUP(V3048,Curr!$B$2:$C$13,2,FALSE),0)</f>
        <v>11</v>
      </c>
      <c r="X3048" s="11">
        <f t="shared" si="453"/>
        <v>0</v>
      </c>
      <c r="Y3048" s="14">
        <f t="shared" si="454"/>
        <v>0</v>
      </c>
      <c r="Z3048" s="11">
        <f t="shared" si="455"/>
        <v>0</v>
      </c>
      <c r="AA3048" s="4" t="s">
        <v>1</v>
      </c>
      <c r="AB3048" s="10">
        <f>IFERROR(VLOOKUP(AA3048,Curr!$B$2:$C$13,2,FALSE),0)</f>
        <v>11</v>
      </c>
      <c r="AC3048" s="11">
        <f t="shared" si="456"/>
        <v>0</v>
      </c>
      <c r="AD3048" s="11">
        <f t="shared" si="457"/>
        <v>0</v>
      </c>
      <c r="AE3048" s="12">
        <f t="shared" si="458"/>
        <v>0</v>
      </c>
      <c r="AF3048"/>
      <c r="AG3048"/>
      <c r="AH3048"/>
      <c r="AI3048"/>
      <c r="AJ3048"/>
    </row>
    <row r="3049" spans="2:36" x14ac:dyDescent="0.25">
      <c r="B3049" s="2" t="s">
        <v>998</v>
      </c>
      <c r="C3049"/>
      <c r="D3049" s="1" t="s">
        <v>1733</v>
      </c>
      <c r="E3049"/>
      <c r="F3049"/>
      <c r="G3049"/>
      <c r="H3049"/>
      <c r="I3049"/>
      <c r="J3049" s="1" t="s">
        <v>4772</v>
      </c>
      <c r="K3049"/>
      <c r="L3049"/>
      <c r="M3049"/>
      <c r="N3049"/>
      <c r="O3049"/>
      <c r="P3049"/>
      <c r="Q3049" s="13">
        <v>0</v>
      </c>
      <c r="R3049" s="13">
        <v>0</v>
      </c>
      <c r="S3049" s="11">
        <f t="shared" si="451"/>
        <v>0</v>
      </c>
      <c r="T3049" s="5">
        <v>0</v>
      </c>
      <c r="U3049" s="11">
        <f t="shared" si="452"/>
        <v>0</v>
      </c>
      <c r="V3049" s="13" t="s">
        <v>1</v>
      </c>
      <c r="W3049" s="10">
        <f>IFERROR(VLOOKUP(V3049,Curr!$B$2:$C$13,2,FALSE),0)</f>
        <v>11</v>
      </c>
      <c r="X3049" s="11">
        <f t="shared" si="453"/>
        <v>0</v>
      </c>
      <c r="Y3049" s="14">
        <f t="shared" si="454"/>
        <v>0</v>
      </c>
      <c r="Z3049" s="11">
        <f t="shared" si="455"/>
        <v>0</v>
      </c>
      <c r="AA3049" s="4" t="s">
        <v>1</v>
      </c>
      <c r="AB3049" s="10">
        <f>IFERROR(VLOOKUP(AA3049,Curr!$B$2:$C$13,2,FALSE),0)</f>
        <v>11</v>
      </c>
      <c r="AC3049" s="11">
        <f t="shared" si="456"/>
        <v>0</v>
      </c>
      <c r="AD3049" s="11">
        <f t="shared" si="457"/>
        <v>0</v>
      </c>
      <c r="AE3049" s="12">
        <f t="shared" si="458"/>
        <v>0</v>
      </c>
      <c r="AF3049"/>
      <c r="AG3049"/>
      <c r="AH3049"/>
      <c r="AI3049"/>
      <c r="AJ3049"/>
    </row>
    <row r="3050" spans="2:36" x14ac:dyDescent="0.25">
      <c r="B3050" s="2" t="s">
        <v>998</v>
      </c>
      <c r="C3050"/>
      <c r="D3050" s="1" t="s">
        <v>1733</v>
      </c>
      <c r="E3050"/>
      <c r="F3050"/>
      <c r="G3050"/>
      <c r="H3050"/>
      <c r="I3050"/>
      <c r="J3050" s="1" t="s">
        <v>4773</v>
      </c>
      <c r="K3050"/>
      <c r="L3050"/>
      <c r="M3050"/>
      <c r="N3050"/>
      <c r="O3050"/>
      <c r="P3050"/>
      <c r="Q3050" s="13">
        <v>0</v>
      </c>
      <c r="R3050" s="13">
        <v>0</v>
      </c>
      <c r="S3050" s="11">
        <f t="shared" si="451"/>
        <v>0</v>
      </c>
      <c r="T3050" s="5">
        <v>0</v>
      </c>
      <c r="U3050" s="11">
        <f t="shared" si="452"/>
        <v>0</v>
      </c>
      <c r="V3050" s="13" t="s">
        <v>1</v>
      </c>
      <c r="W3050" s="10">
        <f>IFERROR(VLOOKUP(V3050,Curr!$B$2:$C$13,2,FALSE),0)</f>
        <v>11</v>
      </c>
      <c r="X3050" s="11">
        <f t="shared" si="453"/>
        <v>0</v>
      </c>
      <c r="Y3050" s="14">
        <f t="shared" si="454"/>
        <v>0</v>
      </c>
      <c r="Z3050" s="11">
        <f t="shared" si="455"/>
        <v>0</v>
      </c>
      <c r="AA3050" s="4" t="s">
        <v>1</v>
      </c>
      <c r="AB3050" s="10">
        <f>IFERROR(VLOOKUP(AA3050,Curr!$B$2:$C$13,2,FALSE),0)</f>
        <v>11</v>
      </c>
      <c r="AC3050" s="11">
        <f t="shared" si="456"/>
        <v>0</v>
      </c>
      <c r="AD3050" s="11">
        <f t="shared" si="457"/>
        <v>0</v>
      </c>
      <c r="AE3050" s="12">
        <f t="shared" si="458"/>
        <v>0</v>
      </c>
      <c r="AF3050"/>
      <c r="AG3050"/>
      <c r="AH3050"/>
      <c r="AI3050"/>
      <c r="AJ3050"/>
    </row>
    <row r="3051" spans="2:36" x14ac:dyDescent="0.25">
      <c r="B3051" s="2" t="s">
        <v>998</v>
      </c>
      <c r="C3051"/>
      <c r="D3051" s="1" t="s">
        <v>1733</v>
      </c>
      <c r="E3051"/>
      <c r="F3051"/>
      <c r="G3051"/>
      <c r="H3051"/>
      <c r="I3051"/>
      <c r="J3051" s="1" t="s">
        <v>4774</v>
      </c>
      <c r="K3051"/>
      <c r="L3051"/>
      <c r="M3051"/>
      <c r="N3051"/>
      <c r="O3051"/>
      <c r="P3051"/>
      <c r="Q3051" s="13">
        <v>0</v>
      </c>
      <c r="R3051" s="13">
        <v>0</v>
      </c>
      <c r="S3051" s="11">
        <f t="shared" si="451"/>
        <v>0</v>
      </c>
      <c r="T3051" s="5">
        <v>0</v>
      </c>
      <c r="U3051" s="11">
        <f t="shared" si="452"/>
        <v>0</v>
      </c>
      <c r="V3051" s="13" t="s">
        <v>1</v>
      </c>
      <c r="W3051" s="10">
        <f>IFERROR(VLOOKUP(V3051,Curr!$B$2:$C$13,2,FALSE),0)</f>
        <v>11</v>
      </c>
      <c r="X3051" s="11">
        <f t="shared" si="453"/>
        <v>0</v>
      </c>
      <c r="Y3051" s="14">
        <f t="shared" si="454"/>
        <v>0</v>
      </c>
      <c r="Z3051" s="11">
        <f t="shared" si="455"/>
        <v>0</v>
      </c>
      <c r="AA3051" s="4" t="s">
        <v>1</v>
      </c>
      <c r="AB3051" s="10">
        <f>IFERROR(VLOOKUP(AA3051,Curr!$B$2:$C$13,2,FALSE),0)</f>
        <v>11</v>
      </c>
      <c r="AC3051" s="11">
        <f t="shared" si="456"/>
        <v>0</v>
      </c>
      <c r="AD3051" s="11">
        <f t="shared" si="457"/>
        <v>0</v>
      </c>
      <c r="AE3051" s="12">
        <f t="shared" si="458"/>
        <v>0</v>
      </c>
      <c r="AF3051"/>
      <c r="AG3051"/>
      <c r="AH3051"/>
      <c r="AI3051"/>
      <c r="AJ3051"/>
    </row>
    <row r="3052" spans="2:36" x14ac:dyDescent="0.25">
      <c r="B3052" s="2" t="s">
        <v>998</v>
      </c>
      <c r="C3052"/>
      <c r="D3052" s="1" t="s">
        <v>1733</v>
      </c>
      <c r="E3052"/>
      <c r="F3052"/>
      <c r="G3052"/>
      <c r="H3052"/>
      <c r="I3052"/>
      <c r="J3052" s="1" t="s">
        <v>4775</v>
      </c>
      <c r="K3052"/>
      <c r="L3052"/>
      <c r="M3052"/>
      <c r="N3052"/>
      <c r="O3052"/>
      <c r="P3052"/>
      <c r="Q3052" s="13">
        <v>0</v>
      </c>
      <c r="R3052" s="13">
        <v>0</v>
      </c>
      <c r="S3052" s="11">
        <f t="shared" si="451"/>
        <v>0</v>
      </c>
      <c r="T3052" s="5">
        <v>0</v>
      </c>
      <c r="U3052" s="11">
        <f t="shared" si="452"/>
        <v>0</v>
      </c>
      <c r="V3052" s="13" t="s">
        <v>1</v>
      </c>
      <c r="W3052" s="10">
        <f>IFERROR(VLOOKUP(V3052,Curr!$B$2:$C$13,2,FALSE),0)</f>
        <v>11</v>
      </c>
      <c r="X3052" s="11">
        <f t="shared" si="453"/>
        <v>0</v>
      </c>
      <c r="Y3052" s="14">
        <f t="shared" si="454"/>
        <v>0</v>
      </c>
      <c r="Z3052" s="11">
        <f t="shared" si="455"/>
        <v>0</v>
      </c>
      <c r="AA3052" s="4" t="s">
        <v>1</v>
      </c>
      <c r="AB3052" s="10">
        <f>IFERROR(VLOOKUP(AA3052,Curr!$B$2:$C$13,2,FALSE),0)</f>
        <v>11</v>
      </c>
      <c r="AC3052" s="11">
        <f t="shared" si="456"/>
        <v>0</v>
      </c>
      <c r="AD3052" s="11">
        <f t="shared" si="457"/>
        <v>0</v>
      </c>
      <c r="AE3052" s="12">
        <f t="shared" si="458"/>
        <v>0</v>
      </c>
      <c r="AF3052"/>
      <c r="AG3052"/>
      <c r="AH3052"/>
      <c r="AI3052"/>
      <c r="AJ3052"/>
    </row>
    <row r="3053" spans="2:36" x14ac:dyDescent="0.25">
      <c r="B3053" s="2" t="s">
        <v>998</v>
      </c>
      <c r="C3053"/>
      <c r="D3053" s="1" t="s">
        <v>1733</v>
      </c>
      <c r="E3053"/>
      <c r="F3053"/>
      <c r="G3053"/>
      <c r="H3053"/>
      <c r="I3053"/>
      <c r="J3053" s="1" t="s">
        <v>4776</v>
      </c>
      <c r="K3053"/>
      <c r="L3053"/>
      <c r="M3053"/>
      <c r="N3053"/>
      <c r="O3053"/>
      <c r="P3053"/>
      <c r="Q3053" s="13">
        <v>0</v>
      </c>
      <c r="R3053" s="13">
        <v>0</v>
      </c>
      <c r="S3053" s="11">
        <f t="shared" si="451"/>
        <v>0</v>
      </c>
      <c r="T3053" s="5">
        <v>0</v>
      </c>
      <c r="U3053" s="11">
        <f t="shared" si="452"/>
        <v>0</v>
      </c>
      <c r="V3053" s="13" t="s">
        <v>1</v>
      </c>
      <c r="W3053" s="10">
        <f>IFERROR(VLOOKUP(V3053,Curr!$B$2:$C$13,2,FALSE),0)</f>
        <v>11</v>
      </c>
      <c r="X3053" s="11">
        <f t="shared" si="453"/>
        <v>0</v>
      </c>
      <c r="Y3053" s="14">
        <f t="shared" si="454"/>
        <v>0</v>
      </c>
      <c r="Z3053" s="11">
        <f t="shared" si="455"/>
        <v>0</v>
      </c>
      <c r="AA3053" s="4" t="s">
        <v>1</v>
      </c>
      <c r="AB3053" s="10">
        <f>IFERROR(VLOOKUP(AA3053,Curr!$B$2:$C$13,2,FALSE),0)</f>
        <v>11</v>
      </c>
      <c r="AC3053" s="11">
        <f t="shared" si="456"/>
        <v>0</v>
      </c>
      <c r="AD3053" s="11">
        <f t="shared" si="457"/>
        <v>0</v>
      </c>
      <c r="AE3053" s="12">
        <f t="shared" si="458"/>
        <v>0</v>
      </c>
      <c r="AF3053"/>
      <c r="AG3053"/>
      <c r="AH3053"/>
      <c r="AI3053"/>
      <c r="AJ3053"/>
    </row>
    <row r="3054" spans="2:36" x14ac:dyDescent="0.25">
      <c r="B3054" s="2" t="s">
        <v>998</v>
      </c>
      <c r="C3054"/>
      <c r="D3054" s="1" t="s">
        <v>1733</v>
      </c>
      <c r="E3054"/>
      <c r="F3054"/>
      <c r="G3054"/>
      <c r="H3054"/>
      <c r="I3054"/>
      <c r="J3054" s="1" t="s">
        <v>4777</v>
      </c>
      <c r="K3054"/>
      <c r="L3054"/>
      <c r="M3054"/>
      <c r="N3054"/>
      <c r="O3054"/>
      <c r="P3054"/>
      <c r="Q3054" s="13">
        <v>0</v>
      </c>
      <c r="R3054" s="13">
        <v>0</v>
      </c>
      <c r="S3054" s="11">
        <f t="shared" si="451"/>
        <v>0</v>
      </c>
      <c r="T3054" s="5">
        <v>0</v>
      </c>
      <c r="U3054" s="11">
        <f t="shared" si="452"/>
        <v>0</v>
      </c>
      <c r="V3054" s="13" t="s">
        <v>1</v>
      </c>
      <c r="W3054" s="10">
        <f>IFERROR(VLOOKUP(V3054,Curr!$B$2:$C$13,2,FALSE),0)</f>
        <v>11</v>
      </c>
      <c r="X3054" s="11">
        <f t="shared" si="453"/>
        <v>0</v>
      </c>
      <c r="Y3054" s="14">
        <f t="shared" si="454"/>
        <v>0</v>
      </c>
      <c r="Z3054" s="11">
        <f t="shared" si="455"/>
        <v>0</v>
      </c>
      <c r="AA3054" s="4" t="s">
        <v>1</v>
      </c>
      <c r="AB3054" s="10">
        <f>IFERROR(VLOOKUP(AA3054,Curr!$B$2:$C$13,2,FALSE),0)</f>
        <v>11</v>
      </c>
      <c r="AC3054" s="11">
        <f t="shared" si="456"/>
        <v>0</v>
      </c>
      <c r="AD3054" s="11">
        <f t="shared" si="457"/>
        <v>0</v>
      </c>
      <c r="AE3054" s="12">
        <f t="shared" si="458"/>
        <v>0</v>
      </c>
      <c r="AF3054"/>
      <c r="AG3054"/>
      <c r="AH3054"/>
      <c r="AI3054"/>
      <c r="AJ3054"/>
    </row>
    <row r="3055" spans="2:36" x14ac:dyDescent="0.25">
      <c r="B3055" s="2" t="s">
        <v>998</v>
      </c>
      <c r="C3055"/>
      <c r="D3055" s="1" t="s">
        <v>1733</v>
      </c>
      <c r="E3055"/>
      <c r="F3055"/>
      <c r="G3055"/>
      <c r="H3055"/>
      <c r="I3055"/>
      <c r="J3055" s="1" t="s">
        <v>4778</v>
      </c>
      <c r="K3055"/>
      <c r="L3055"/>
      <c r="M3055"/>
      <c r="N3055"/>
      <c r="O3055"/>
      <c r="P3055"/>
      <c r="Q3055" s="13">
        <v>0</v>
      </c>
      <c r="R3055" s="13">
        <v>0</v>
      </c>
      <c r="S3055" s="11">
        <f t="shared" si="451"/>
        <v>0</v>
      </c>
      <c r="T3055" s="5">
        <v>0</v>
      </c>
      <c r="U3055" s="11">
        <f t="shared" si="452"/>
        <v>0</v>
      </c>
      <c r="V3055" s="13" t="s">
        <v>1</v>
      </c>
      <c r="W3055" s="10">
        <f>IFERROR(VLOOKUP(V3055,Curr!$B$2:$C$13,2,FALSE),0)</f>
        <v>11</v>
      </c>
      <c r="X3055" s="11">
        <f t="shared" si="453"/>
        <v>0</v>
      </c>
      <c r="Y3055" s="14">
        <f t="shared" si="454"/>
        <v>0</v>
      </c>
      <c r="Z3055" s="11">
        <f t="shared" si="455"/>
        <v>0</v>
      </c>
      <c r="AA3055" s="4" t="s">
        <v>1</v>
      </c>
      <c r="AB3055" s="10">
        <f>IFERROR(VLOOKUP(AA3055,Curr!$B$2:$C$13,2,FALSE),0)</f>
        <v>11</v>
      </c>
      <c r="AC3055" s="11">
        <f t="shared" si="456"/>
        <v>0</v>
      </c>
      <c r="AD3055" s="11">
        <f t="shared" si="457"/>
        <v>0</v>
      </c>
      <c r="AE3055" s="12">
        <f t="shared" si="458"/>
        <v>0</v>
      </c>
      <c r="AF3055"/>
      <c r="AG3055"/>
      <c r="AH3055"/>
      <c r="AI3055"/>
      <c r="AJ3055"/>
    </row>
    <row r="3056" spans="2:36" x14ac:dyDescent="0.25">
      <c r="B3056" s="2" t="s">
        <v>998</v>
      </c>
      <c r="C3056"/>
      <c r="D3056" s="1" t="s">
        <v>1733</v>
      </c>
      <c r="E3056"/>
      <c r="F3056"/>
      <c r="G3056"/>
      <c r="H3056"/>
      <c r="I3056"/>
      <c r="J3056" s="1" t="s">
        <v>4779</v>
      </c>
      <c r="K3056"/>
      <c r="L3056"/>
      <c r="M3056"/>
      <c r="N3056"/>
      <c r="O3056"/>
      <c r="P3056"/>
      <c r="Q3056" s="13">
        <v>0</v>
      </c>
      <c r="R3056" s="13">
        <v>0</v>
      </c>
      <c r="S3056" s="11">
        <f t="shared" si="451"/>
        <v>0</v>
      </c>
      <c r="T3056" s="5">
        <v>0</v>
      </c>
      <c r="U3056" s="11">
        <f t="shared" si="452"/>
        <v>0</v>
      </c>
      <c r="V3056" s="13" t="s">
        <v>1</v>
      </c>
      <c r="W3056" s="10">
        <f>IFERROR(VLOOKUP(V3056,Curr!$B$2:$C$13,2,FALSE),0)</f>
        <v>11</v>
      </c>
      <c r="X3056" s="11">
        <f t="shared" si="453"/>
        <v>0</v>
      </c>
      <c r="Y3056" s="14">
        <f t="shared" si="454"/>
        <v>0</v>
      </c>
      <c r="Z3056" s="11">
        <f t="shared" si="455"/>
        <v>0</v>
      </c>
      <c r="AA3056" s="4" t="s">
        <v>1</v>
      </c>
      <c r="AB3056" s="10">
        <f>IFERROR(VLOOKUP(AA3056,Curr!$B$2:$C$13,2,FALSE),0)</f>
        <v>11</v>
      </c>
      <c r="AC3056" s="11">
        <f t="shared" si="456"/>
        <v>0</v>
      </c>
      <c r="AD3056" s="11">
        <f t="shared" si="457"/>
        <v>0</v>
      </c>
      <c r="AE3056" s="12">
        <f t="shared" si="458"/>
        <v>0</v>
      </c>
      <c r="AF3056"/>
      <c r="AG3056"/>
      <c r="AH3056"/>
      <c r="AI3056"/>
      <c r="AJ3056"/>
    </row>
    <row r="3057" spans="2:36" x14ac:dyDescent="0.25">
      <c r="B3057" s="2" t="s">
        <v>998</v>
      </c>
      <c r="C3057"/>
      <c r="D3057" s="1" t="s">
        <v>1733</v>
      </c>
      <c r="E3057"/>
      <c r="F3057"/>
      <c r="G3057"/>
      <c r="H3057"/>
      <c r="I3057"/>
      <c r="J3057" s="1" t="s">
        <v>4780</v>
      </c>
      <c r="K3057"/>
      <c r="L3057"/>
      <c r="M3057"/>
      <c r="N3057"/>
      <c r="O3057"/>
      <c r="P3057"/>
      <c r="Q3057" s="13">
        <v>0</v>
      </c>
      <c r="R3057" s="13">
        <v>0</v>
      </c>
      <c r="S3057" s="11">
        <f t="shared" ref="S3057:S3120" si="459">+Q3057*R3057</f>
        <v>0</v>
      </c>
      <c r="T3057" s="5">
        <v>0</v>
      </c>
      <c r="U3057" s="11">
        <f t="shared" ref="U3057:U3120" si="460">S3057*(1-T3057)</f>
        <v>0</v>
      </c>
      <c r="V3057" s="13" t="s">
        <v>1</v>
      </c>
      <c r="W3057" s="10">
        <f>IFERROR(VLOOKUP(V3057,Curr!$B$2:$C$13,2,FALSE),0)</f>
        <v>11</v>
      </c>
      <c r="X3057" s="11">
        <f t="shared" ref="X3057:X3120" si="461">U3057*W3057</f>
        <v>0</v>
      </c>
      <c r="Y3057" s="14">
        <f t="shared" ref="Y3057:Y3120" si="462">Q3057</f>
        <v>0</v>
      </c>
      <c r="Z3057" s="11">
        <f t="shared" ref="Z3057:Z3120" si="463">+Y3057*R3057</f>
        <v>0</v>
      </c>
      <c r="AA3057" s="4" t="s">
        <v>1</v>
      </c>
      <c r="AB3057" s="10">
        <f>IFERROR(VLOOKUP(AA3057,Curr!$B$2:$C$13,2,FALSE),0)</f>
        <v>11</v>
      </c>
      <c r="AC3057" s="11">
        <f t="shared" ref="AC3057:AC3120" si="464">+Y3057*AB3057*R3057</f>
        <v>0</v>
      </c>
      <c r="AD3057" s="11">
        <f t="shared" ref="AD3057:AD3120" si="465">+AC3057-X3057</f>
        <v>0</v>
      </c>
      <c r="AE3057" s="12">
        <f t="shared" ref="AE3057:AE3120" si="466">IFERROR(AD3057/AC3057,0)</f>
        <v>0</v>
      </c>
      <c r="AF3057"/>
      <c r="AG3057"/>
      <c r="AH3057"/>
      <c r="AI3057"/>
      <c r="AJ3057"/>
    </row>
    <row r="3058" spans="2:36" x14ac:dyDescent="0.25">
      <c r="B3058" s="2" t="s">
        <v>998</v>
      </c>
      <c r="C3058"/>
      <c r="D3058" s="1" t="s">
        <v>1733</v>
      </c>
      <c r="E3058"/>
      <c r="F3058"/>
      <c r="G3058"/>
      <c r="H3058"/>
      <c r="I3058"/>
      <c r="J3058" s="1" t="s">
        <v>4781</v>
      </c>
      <c r="K3058"/>
      <c r="L3058"/>
      <c r="M3058"/>
      <c r="N3058"/>
      <c r="O3058"/>
      <c r="P3058"/>
      <c r="Q3058" s="13">
        <v>0</v>
      </c>
      <c r="R3058" s="13">
        <v>0</v>
      </c>
      <c r="S3058" s="11">
        <f t="shared" si="459"/>
        <v>0</v>
      </c>
      <c r="T3058" s="5">
        <v>0</v>
      </c>
      <c r="U3058" s="11">
        <f t="shared" si="460"/>
        <v>0</v>
      </c>
      <c r="V3058" s="13" t="s">
        <v>1</v>
      </c>
      <c r="W3058" s="10">
        <f>IFERROR(VLOOKUP(V3058,Curr!$B$2:$C$13,2,FALSE),0)</f>
        <v>11</v>
      </c>
      <c r="X3058" s="11">
        <f t="shared" si="461"/>
        <v>0</v>
      </c>
      <c r="Y3058" s="14">
        <f t="shared" si="462"/>
        <v>0</v>
      </c>
      <c r="Z3058" s="11">
        <f t="shared" si="463"/>
        <v>0</v>
      </c>
      <c r="AA3058" s="4" t="s">
        <v>1</v>
      </c>
      <c r="AB3058" s="10">
        <f>IFERROR(VLOOKUP(AA3058,Curr!$B$2:$C$13,2,FALSE),0)</f>
        <v>11</v>
      </c>
      <c r="AC3058" s="11">
        <f t="shared" si="464"/>
        <v>0</v>
      </c>
      <c r="AD3058" s="11">
        <f t="shared" si="465"/>
        <v>0</v>
      </c>
      <c r="AE3058" s="12">
        <f t="shared" si="466"/>
        <v>0</v>
      </c>
      <c r="AF3058"/>
      <c r="AG3058"/>
      <c r="AH3058"/>
      <c r="AI3058"/>
      <c r="AJ3058"/>
    </row>
    <row r="3059" spans="2:36" x14ac:dyDescent="0.25">
      <c r="B3059" s="2" t="s">
        <v>998</v>
      </c>
      <c r="C3059"/>
      <c r="D3059" s="1" t="s">
        <v>1733</v>
      </c>
      <c r="E3059"/>
      <c r="F3059"/>
      <c r="G3059"/>
      <c r="H3059"/>
      <c r="I3059"/>
      <c r="J3059" s="1" t="s">
        <v>4782</v>
      </c>
      <c r="K3059"/>
      <c r="L3059"/>
      <c r="M3059"/>
      <c r="N3059"/>
      <c r="O3059"/>
      <c r="P3059"/>
      <c r="Q3059" s="13">
        <v>0</v>
      </c>
      <c r="R3059" s="13">
        <v>0</v>
      </c>
      <c r="S3059" s="11">
        <f t="shared" si="459"/>
        <v>0</v>
      </c>
      <c r="T3059" s="5">
        <v>0</v>
      </c>
      <c r="U3059" s="11">
        <f t="shared" si="460"/>
        <v>0</v>
      </c>
      <c r="V3059" s="13" t="s">
        <v>1</v>
      </c>
      <c r="W3059" s="10">
        <f>IFERROR(VLOOKUP(V3059,Curr!$B$2:$C$13,2,FALSE),0)</f>
        <v>11</v>
      </c>
      <c r="X3059" s="11">
        <f t="shared" si="461"/>
        <v>0</v>
      </c>
      <c r="Y3059" s="14">
        <f t="shared" si="462"/>
        <v>0</v>
      </c>
      <c r="Z3059" s="11">
        <f t="shared" si="463"/>
        <v>0</v>
      </c>
      <c r="AA3059" s="4" t="s">
        <v>1</v>
      </c>
      <c r="AB3059" s="10">
        <f>IFERROR(VLOOKUP(AA3059,Curr!$B$2:$C$13,2,FALSE),0)</f>
        <v>11</v>
      </c>
      <c r="AC3059" s="11">
        <f t="shared" si="464"/>
        <v>0</v>
      </c>
      <c r="AD3059" s="11">
        <f t="shared" si="465"/>
        <v>0</v>
      </c>
      <c r="AE3059" s="12">
        <f t="shared" si="466"/>
        <v>0</v>
      </c>
      <c r="AF3059"/>
      <c r="AG3059"/>
      <c r="AH3059"/>
      <c r="AI3059"/>
      <c r="AJ3059"/>
    </row>
    <row r="3060" spans="2:36" x14ac:dyDescent="0.25">
      <c r="B3060" s="2" t="s">
        <v>998</v>
      </c>
      <c r="C3060"/>
      <c r="D3060" s="1" t="s">
        <v>1733</v>
      </c>
      <c r="E3060"/>
      <c r="F3060"/>
      <c r="G3060"/>
      <c r="H3060"/>
      <c r="I3060"/>
      <c r="J3060" s="1" t="s">
        <v>4783</v>
      </c>
      <c r="K3060"/>
      <c r="L3060"/>
      <c r="M3060"/>
      <c r="N3060"/>
      <c r="O3060"/>
      <c r="P3060"/>
      <c r="Q3060" s="13">
        <v>0</v>
      </c>
      <c r="R3060" s="13">
        <v>0</v>
      </c>
      <c r="S3060" s="11">
        <f t="shared" si="459"/>
        <v>0</v>
      </c>
      <c r="T3060" s="5">
        <v>0</v>
      </c>
      <c r="U3060" s="11">
        <f t="shared" si="460"/>
        <v>0</v>
      </c>
      <c r="V3060" s="13" t="s">
        <v>1</v>
      </c>
      <c r="W3060" s="10">
        <f>IFERROR(VLOOKUP(V3060,Curr!$B$2:$C$13,2,FALSE),0)</f>
        <v>11</v>
      </c>
      <c r="X3060" s="11">
        <f t="shared" si="461"/>
        <v>0</v>
      </c>
      <c r="Y3060" s="14">
        <f t="shared" si="462"/>
        <v>0</v>
      </c>
      <c r="Z3060" s="11">
        <f t="shared" si="463"/>
        <v>0</v>
      </c>
      <c r="AA3060" s="4" t="s">
        <v>1</v>
      </c>
      <c r="AB3060" s="10">
        <f>IFERROR(VLOOKUP(AA3060,Curr!$B$2:$C$13,2,FALSE),0)</f>
        <v>11</v>
      </c>
      <c r="AC3060" s="11">
        <f t="shared" si="464"/>
        <v>0</v>
      </c>
      <c r="AD3060" s="11">
        <f t="shared" si="465"/>
        <v>0</v>
      </c>
      <c r="AE3060" s="12">
        <f t="shared" si="466"/>
        <v>0</v>
      </c>
      <c r="AF3060"/>
      <c r="AG3060"/>
      <c r="AH3060"/>
      <c r="AI3060"/>
      <c r="AJ3060"/>
    </row>
    <row r="3061" spans="2:36" x14ac:dyDescent="0.25">
      <c r="B3061" s="2" t="s">
        <v>998</v>
      </c>
      <c r="C3061"/>
      <c r="D3061" s="1" t="s">
        <v>1733</v>
      </c>
      <c r="E3061"/>
      <c r="F3061"/>
      <c r="G3061"/>
      <c r="H3061"/>
      <c r="I3061"/>
      <c r="J3061" s="1" t="s">
        <v>4784</v>
      </c>
      <c r="K3061"/>
      <c r="L3061"/>
      <c r="M3061"/>
      <c r="N3061"/>
      <c r="O3061"/>
      <c r="P3061"/>
      <c r="Q3061" s="13">
        <v>0</v>
      </c>
      <c r="R3061" s="13">
        <v>0</v>
      </c>
      <c r="S3061" s="11">
        <f t="shared" si="459"/>
        <v>0</v>
      </c>
      <c r="T3061" s="5">
        <v>0</v>
      </c>
      <c r="U3061" s="11">
        <f t="shared" si="460"/>
        <v>0</v>
      </c>
      <c r="V3061" s="13" t="s">
        <v>1</v>
      </c>
      <c r="W3061" s="10">
        <f>IFERROR(VLOOKUP(V3061,Curr!$B$2:$C$13,2,FALSE),0)</f>
        <v>11</v>
      </c>
      <c r="X3061" s="11">
        <f t="shared" si="461"/>
        <v>0</v>
      </c>
      <c r="Y3061" s="14">
        <f t="shared" si="462"/>
        <v>0</v>
      </c>
      <c r="Z3061" s="11">
        <f t="shared" si="463"/>
        <v>0</v>
      </c>
      <c r="AA3061" s="4" t="s">
        <v>1</v>
      </c>
      <c r="AB3061" s="10">
        <f>IFERROR(VLOOKUP(AA3061,Curr!$B$2:$C$13,2,FALSE),0)</f>
        <v>11</v>
      </c>
      <c r="AC3061" s="11">
        <f t="shared" si="464"/>
        <v>0</v>
      </c>
      <c r="AD3061" s="11">
        <f t="shared" si="465"/>
        <v>0</v>
      </c>
      <c r="AE3061" s="12">
        <f t="shared" si="466"/>
        <v>0</v>
      </c>
      <c r="AF3061"/>
      <c r="AG3061"/>
      <c r="AH3061"/>
      <c r="AI3061"/>
      <c r="AJ3061"/>
    </row>
    <row r="3062" spans="2:36" x14ac:dyDescent="0.25">
      <c r="B3062" s="2" t="s">
        <v>998</v>
      </c>
      <c r="C3062"/>
      <c r="D3062" s="1" t="s">
        <v>1733</v>
      </c>
      <c r="E3062"/>
      <c r="F3062"/>
      <c r="G3062"/>
      <c r="H3062"/>
      <c r="I3062"/>
      <c r="J3062" s="1" t="s">
        <v>4785</v>
      </c>
      <c r="K3062"/>
      <c r="L3062"/>
      <c r="M3062"/>
      <c r="N3062"/>
      <c r="O3062"/>
      <c r="P3062"/>
      <c r="Q3062" s="13">
        <v>0</v>
      </c>
      <c r="R3062" s="13">
        <v>0</v>
      </c>
      <c r="S3062" s="11">
        <f t="shared" si="459"/>
        <v>0</v>
      </c>
      <c r="T3062" s="5">
        <v>0</v>
      </c>
      <c r="U3062" s="11">
        <f t="shared" si="460"/>
        <v>0</v>
      </c>
      <c r="V3062" s="13" t="s">
        <v>1</v>
      </c>
      <c r="W3062" s="10">
        <f>IFERROR(VLOOKUP(V3062,Curr!$B$2:$C$13,2,FALSE),0)</f>
        <v>11</v>
      </c>
      <c r="X3062" s="11">
        <f t="shared" si="461"/>
        <v>0</v>
      </c>
      <c r="Y3062" s="14">
        <f t="shared" si="462"/>
        <v>0</v>
      </c>
      <c r="Z3062" s="11">
        <f t="shared" si="463"/>
        <v>0</v>
      </c>
      <c r="AA3062" s="4" t="s">
        <v>1</v>
      </c>
      <c r="AB3062" s="10">
        <f>IFERROR(VLOOKUP(AA3062,Curr!$B$2:$C$13,2,FALSE),0)</f>
        <v>11</v>
      </c>
      <c r="AC3062" s="11">
        <f t="shared" si="464"/>
        <v>0</v>
      </c>
      <c r="AD3062" s="11">
        <f t="shared" si="465"/>
        <v>0</v>
      </c>
      <c r="AE3062" s="12">
        <f t="shared" si="466"/>
        <v>0</v>
      </c>
      <c r="AF3062"/>
      <c r="AG3062"/>
      <c r="AH3062"/>
      <c r="AI3062"/>
      <c r="AJ3062"/>
    </row>
    <row r="3063" spans="2:36" x14ac:dyDescent="0.25">
      <c r="B3063" s="2" t="s">
        <v>998</v>
      </c>
      <c r="C3063"/>
      <c r="D3063" s="1" t="s">
        <v>1733</v>
      </c>
      <c r="E3063"/>
      <c r="F3063"/>
      <c r="G3063"/>
      <c r="H3063"/>
      <c r="I3063"/>
      <c r="J3063" s="1" t="s">
        <v>4786</v>
      </c>
      <c r="K3063"/>
      <c r="L3063"/>
      <c r="M3063"/>
      <c r="N3063"/>
      <c r="O3063"/>
      <c r="P3063"/>
      <c r="Q3063" s="13">
        <v>0</v>
      </c>
      <c r="R3063" s="13">
        <v>0</v>
      </c>
      <c r="S3063" s="11">
        <f t="shared" si="459"/>
        <v>0</v>
      </c>
      <c r="T3063" s="5">
        <v>0</v>
      </c>
      <c r="U3063" s="11">
        <f t="shared" si="460"/>
        <v>0</v>
      </c>
      <c r="V3063" s="13" t="s">
        <v>1</v>
      </c>
      <c r="W3063" s="10">
        <f>IFERROR(VLOOKUP(V3063,Curr!$B$2:$C$13,2,FALSE),0)</f>
        <v>11</v>
      </c>
      <c r="X3063" s="11">
        <f t="shared" si="461"/>
        <v>0</v>
      </c>
      <c r="Y3063" s="14">
        <f t="shared" si="462"/>
        <v>0</v>
      </c>
      <c r="Z3063" s="11">
        <f t="shared" si="463"/>
        <v>0</v>
      </c>
      <c r="AA3063" s="4" t="s">
        <v>1</v>
      </c>
      <c r="AB3063" s="10">
        <f>IFERROR(VLOOKUP(AA3063,Curr!$B$2:$C$13,2,FALSE),0)</f>
        <v>11</v>
      </c>
      <c r="AC3063" s="11">
        <f t="shared" si="464"/>
        <v>0</v>
      </c>
      <c r="AD3063" s="11">
        <f t="shared" si="465"/>
        <v>0</v>
      </c>
      <c r="AE3063" s="12">
        <f t="shared" si="466"/>
        <v>0</v>
      </c>
      <c r="AF3063"/>
      <c r="AG3063"/>
      <c r="AH3063"/>
      <c r="AI3063"/>
      <c r="AJ3063"/>
    </row>
    <row r="3064" spans="2:36" x14ac:dyDescent="0.25">
      <c r="B3064" s="2" t="s">
        <v>998</v>
      </c>
      <c r="C3064"/>
      <c r="D3064" s="1" t="s">
        <v>1733</v>
      </c>
      <c r="E3064"/>
      <c r="F3064"/>
      <c r="G3064"/>
      <c r="H3064"/>
      <c r="I3064"/>
      <c r="J3064" s="1" t="s">
        <v>4787</v>
      </c>
      <c r="K3064"/>
      <c r="L3064"/>
      <c r="M3064"/>
      <c r="N3064"/>
      <c r="O3064"/>
      <c r="P3064"/>
      <c r="Q3064" s="13">
        <v>0</v>
      </c>
      <c r="R3064" s="13">
        <v>0</v>
      </c>
      <c r="S3064" s="11">
        <f t="shared" si="459"/>
        <v>0</v>
      </c>
      <c r="T3064" s="5">
        <v>0</v>
      </c>
      <c r="U3064" s="11">
        <f t="shared" si="460"/>
        <v>0</v>
      </c>
      <c r="V3064" s="13" t="s">
        <v>1</v>
      </c>
      <c r="W3064" s="10">
        <f>IFERROR(VLOOKUP(V3064,Curr!$B$2:$C$13,2,FALSE),0)</f>
        <v>11</v>
      </c>
      <c r="X3064" s="11">
        <f t="shared" si="461"/>
        <v>0</v>
      </c>
      <c r="Y3064" s="14">
        <f t="shared" si="462"/>
        <v>0</v>
      </c>
      <c r="Z3064" s="11">
        <f t="shared" si="463"/>
        <v>0</v>
      </c>
      <c r="AA3064" s="4" t="s">
        <v>1</v>
      </c>
      <c r="AB3064" s="10">
        <f>IFERROR(VLOOKUP(AA3064,Curr!$B$2:$C$13,2,FALSE),0)</f>
        <v>11</v>
      </c>
      <c r="AC3064" s="11">
        <f t="shared" si="464"/>
        <v>0</v>
      </c>
      <c r="AD3064" s="11">
        <f t="shared" si="465"/>
        <v>0</v>
      </c>
      <c r="AE3064" s="12">
        <f t="shared" si="466"/>
        <v>0</v>
      </c>
      <c r="AF3064"/>
      <c r="AG3064"/>
      <c r="AH3064"/>
      <c r="AI3064"/>
      <c r="AJ3064"/>
    </row>
    <row r="3065" spans="2:36" x14ac:dyDescent="0.25">
      <c r="B3065" s="2" t="s">
        <v>998</v>
      </c>
      <c r="C3065"/>
      <c r="D3065" s="1" t="s">
        <v>1733</v>
      </c>
      <c r="E3065"/>
      <c r="F3065"/>
      <c r="G3065"/>
      <c r="H3065"/>
      <c r="I3065"/>
      <c r="J3065" s="1" t="s">
        <v>4788</v>
      </c>
      <c r="K3065"/>
      <c r="L3065"/>
      <c r="M3065"/>
      <c r="N3065"/>
      <c r="O3065"/>
      <c r="P3065"/>
      <c r="Q3065" s="13">
        <v>0</v>
      </c>
      <c r="R3065" s="13">
        <v>0</v>
      </c>
      <c r="S3065" s="11">
        <f t="shared" si="459"/>
        <v>0</v>
      </c>
      <c r="T3065" s="5">
        <v>0</v>
      </c>
      <c r="U3065" s="11">
        <f t="shared" si="460"/>
        <v>0</v>
      </c>
      <c r="V3065" s="13" t="s">
        <v>1</v>
      </c>
      <c r="W3065" s="10">
        <f>IFERROR(VLOOKUP(V3065,Curr!$B$2:$C$13,2,FALSE),0)</f>
        <v>11</v>
      </c>
      <c r="X3065" s="11">
        <f t="shared" si="461"/>
        <v>0</v>
      </c>
      <c r="Y3065" s="14">
        <f t="shared" si="462"/>
        <v>0</v>
      </c>
      <c r="Z3065" s="11">
        <f t="shared" si="463"/>
        <v>0</v>
      </c>
      <c r="AA3065" s="4" t="s">
        <v>1</v>
      </c>
      <c r="AB3065" s="10">
        <f>IFERROR(VLOOKUP(AA3065,Curr!$B$2:$C$13,2,FALSE),0)</f>
        <v>11</v>
      </c>
      <c r="AC3065" s="11">
        <f t="shared" si="464"/>
        <v>0</v>
      </c>
      <c r="AD3065" s="11">
        <f t="shared" si="465"/>
        <v>0</v>
      </c>
      <c r="AE3065" s="12">
        <f t="shared" si="466"/>
        <v>0</v>
      </c>
      <c r="AF3065"/>
      <c r="AG3065"/>
      <c r="AH3065"/>
      <c r="AI3065"/>
      <c r="AJ3065"/>
    </row>
    <row r="3066" spans="2:36" x14ac:dyDescent="0.25">
      <c r="B3066" s="2" t="s">
        <v>998</v>
      </c>
      <c r="C3066"/>
      <c r="D3066" s="1" t="s">
        <v>1733</v>
      </c>
      <c r="E3066"/>
      <c r="F3066"/>
      <c r="G3066"/>
      <c r="H3066"/>
      <c r="I3066"/>
      <c r="J3066" s="1" t="s">
        <v>4789</v>
      </c>
      <c r="K3066"/>
      <c r="L3066"/>
      <c r="M3066"/>
      <c r="N3066"/>
      <c r="O3066"/>
      <c r="P3066"/>
      <c r="Q3066" s="13">
        <v>0</v>
      </c>
      <c r="R3066" s="13">
        <v>0</v>
      </c>
      <c r="S3066" s="11">
        <f t="shared" si="459"/>
        <v>0</v>
      </c>
      <c r="T3066" s="5">
        <v>0</v>
      </c>
      <c r="U3066" s="11">
        <f t="shared" si="460"/>
        <v>0</v>
      </c>
      <c r="V3066" s="13" t="s">
        <v>1</v>
      </c>
      <c r="W3066" s="10">
        <f>IFERROR(VLOOKUP(V3066,Curr!$B$2:$C$13,2,FALSE),0)</f>
        <v>11</v>
      </c>
      <c r="X3066" s="11">
        <f t="shared" si="461"/>
        <v>0</v>
      </c>
      <c r="Y3066" s="14">
        <f t="shared" si="462"/>
        <v>0</v>
      </c>
      <c r="Z3066" s="11">
        <f t="shared" si="463"/>
        <v>0</v>
      </c>
      <c r="AA3066" s="4" t="s">
        <v>1</v>
      </c>
      <c r="AB3066" s="10">
        <f>IFERROR(VLOOKUP(AA3066,Curr!$B$2:$C$13,2,FALSE),0)</f>
        <v>11</v>
      </c>
      <c r="AC3066" s="11">
        <f t="shared" si="464"/>
        <v>0</v>
      </c>
      <c r="AD3066" s="11">
        <f t="shared" si="465"/>
        <v>0</v>
      </c>
      <c r="AE3066" s="12">
        <f t="shared" si="466"/>
        <v>0</v>
      </c>
      <c r="AF3066"/>
      <c r="AG3066"/>
      <c r="AH3066"/>
      <c r="AI3066"/>
      <c r="AJ3066"/>
    </row>
    <row r="3067" spans="2:36" x14ac:dyDescent="0.25">
      <c r="B3067" s="2" t="s">
        <v>998</v>
      </c>
      <c r="C3067"/>
      <c r="D3067" s="1" t="s">
        <v>1733</v>
      </c>
      <c r="E3067"/>
      <c r="F3067"/>
      <c r="G3067"/>
      <c r="H3067"/>
      <c r="I3067"/>
      <c r="J3067" s="1" t="s">
        <v>4790</v>
      </c>
      <c r="K3067"/>
      <c r="L3067"/>
      <c r="M3067"/>
      <c r="N3067"/>
      <c r="O3067"/>
      <c r="P3067"/>
      <c r="Q3067" s="13">
        <v>0</v>
      </c>
      <c r="R3067" s="13">
        <v>0</v>
      </c>
      <c r="S3067" s="11">
        <f t="shared" si="459"/>
        <v>0</v>
      </c>
      <c r="T3067" s="5">
        <v>0</v>
      </c>
      <c r="U3067" s="11">
        <f t="shared" si="460"/>
        <v>0</v>
      </c>
      <c r="V3067" s="13" t="s">
        <v>1</v>
      </c>
      <c r="W3067" s="10">
        <f>IFERROR(VLOOKUP(V3067,Curr!$B$2:$C$13,2,FALSE),0)</f>
        <v>11</v>
      </c>
      <c r="X3067" s="11">
        <f t="shared" si="461"/>
        <v>0</v>
      </c>
      <c r="Y3067" s="14">
        <f t="shared" si="462"/>
        <v>0</v>
      </c>
      <c r="Z3067" s="11">
        <f t="shared" si="463"/>
        <v>0</v>
      </c>
      <c r="AA3067" s="4" t="s">
        <v>1</v>
      </c>
      <c r="AB3067" s="10">
        <f>IFERROR(VLOOKUP(AA3067,Curr!$B$2:$C$13,2,FALSE),0)</f>
        <v>11</v>
      </c>
      <c r="AC3067" s="11">
        <f t="shared" si="464"/>
        <v>0</v>
      </c>
      <c r="AD3067" s="11">
        <f t="shared" si="465"/>
        <v>0</v>
      </c>
      <c r="AE3067" s="12">
        <f t="shared" si="466"/>
        <v>0</v>
      </c>
      <c r="AF3067"/>
      <c r="AG3067"/>
      <c r="AH3067"/>
      <c r="AI3067"/>
      <c r="AJ3067"/>
    </row>
    <row r="3068" spans="2:36" x14ac:dyDescent="0.25">
      <c r="B3068" s="2" t="s">
        <v>998</v>
      </c>
      <c r="C3068"/>
      <c r="D3068" s="1" t="s">
        <v>1733</v>
      </c>
      <c r="E3068"/>
      <c r="F3068"/>
      <c r="G3068"/>
      <c r="H3068"/>
      <c r="I3068"/>
      <c r="J3068" s="1" t="s">
        <v>4791</v>
      </c>
      <c r="K3068"/>
      <c r="L3068"/>
      <c r="M3068"/>
      <c r="N3068"/>
      <c r="O3068"/>
      <c r="P3068"/>
      <c r="Q3068" s="13">
        <v>0</v>
      </c>
      <c r="R3068" s="13">
        <v>0</v>
      </c>
      <c r="S3068" s="11">
        <f t="shared" si="459"/>
        <v>0</v>
      </c>
      <c r="T3068" s="5">
        <v>0</v>
      </c>
      <c r="U3068" s="11">
        <f t="shared" si="460"/>
        <v>0</v>
      </c>
      <c r="V3068" s="13" t="s">
        <v>1</v>
      </c>
      <c r="W3068" s="10">
        <f>IFERROR(VLOOKUP(V3068,Curr!$B$2:$C$13,2,FALSE),0)</f>
        <v>11</v>
      </c>
      <c r="X3068" s="11">
        <f t="shared" si="461"/>
        <v>0</v>
      </c>
      <c r="Y3068" s="14">
        <f t="shared" si="462"/>
        <v>0</v>
      </c>
      <c r="Z3068" s="11">
        <f t="shared" si="463"/>
        <v>0</v>
      </c>
      <c r="AA3068" s="4" t="s">
        <v>1</v>
      </c>
      <c r="AB3068" s="10">
        <f>IFERROR(VLOOKUP(AA3068,Curr!$B$2:$C$13,2,FALSE),0)</f>
        <v>11</v>
      </c>
      <c r="AC3068" s="11">
        <f t="shared" si="464"/>
        <v>0</v>
      </c>
      <c r="AD3068" s="11">
        <f t="shared" si="465"/>
        <v>0</v>
      </c>
      <c r="AE3068" s="12">
        <f t="shared" si="466"/>
        <v>0</v>
      </c>
      <c r="AF3068"/>
      <c r="AG3068"/>
      <c r="AH3068"/>
      <c r="AI3068"/>
      <c r="AJ3068"/>
    </row>
    <row r="3069" spans="2:36" x14ac:dyDescent="0.25">
      <c r="B3069" s="2" t="s">
        <v>998</v>
      </c>
      <c r="C3069"/>
      <c r="D3069" s="1" t="s">
        <v>1733</v>
      </c>
      <c r="E3069"/>
      <c r="F3069"/>
      <c r="G3069"/>
      <c r="H3069"/>
      <c r="I3069"/>
      <c r="J3069" s="1" t="s">
        <v>4792</v>
      </c>
      <c r="K3069"/>
      <c r="L3069"/>
      <c r="M3069"/>
      <c r="N3069"/>
      <c r="O3069"/>
      <c r="P3069"/>
      <c r="Q3069" s="13">
        <v>0</v>
      </c>
      <c r="R3069" s="13">
        <v>0</v>
      </c>
      <c r="S3069" s="11">
        <f t="shared" si="459"/>
        <v>0</v>
      </c>
      <c r="T3069" s="5">
        <v>0</v>
      </c>
      <c r="U3069" s="11">
        <f t="shared" si="460"/>
        <v>0</v>
      </c>
      <c r="V3069" s="13" t="s">
        <v>1</v>
      </c>
      <c r="W3069" s="10">
        <f>IFERROR(VLOOKUP(V3069,Curr!$B$2:$C$13,2,FALSE),0)</f>
        <v>11</v>
      </c>
      <c r="X3069" s="11">
        <f t="shared" si="461"/>
        <v>0</v>
      </c>
      <c r="Y3069" s="14">
        <f t="shared" si="462"/>
        <v>0</v>
      </c>
      <c r="Z3069" s="11">
        <f t="shared" si="463"/>
        <v>0</v>
      </c>
      <c r="AA3069" s="4" t="s">
        <v>1</v>
      </c>
      <c r="AB3069" s="10">
        <f>IFERROR(VLOOKUP(AA3069,Curr!$B$2:$C$13,2,FALSE),0)</f>
        <v>11</v>
      </c>
      <c r="AC3069" s="11">
        <f t="shared" si="464"/>
        <v>0</v>
      </c>
      <c r="AD3069" s="11">
        <f t="shared" si="465"/>
        <v>0</v>
      </c>
      <c r="AE3069" s="12">
        <f t="shared" si="466"/>
        <v>0</v>
      </c>
      <c r="AF3069"/>
      <c r="AG3069"/>
      <c r="AH3069"/>
      <c r="AI3069"/>
      <c r="AJ3069"/>
    </row>
    <row r="3070" spans="2:36" x14ac:dyDescent="0.25">
      <c r="B3070" s="2" t="s">
        <v>998</v>
      </c>
      <c r="C3070"/>
      <c r="D3070" s="1" t="s">
        <v>1733</v>
      </c>
      <c r="E3070"/>
      <c r="F3070"/>
      <c r="G3070"/>
      <c r="H3070"/>
      <c r="I3070"/>
      <c r="J3070" s="1" t="s">
        <v>4793</v>
      </c>
      <c r="K3070"/>
      <c r="L3070"/>
      <c r="M3070"/>
      <c r="N3070"/>
      <c r="O3070"/>
      <c r="P3070"/>
      <c r="Q3070" s="13">
        <v>0</v>
      </c>
      <c r="R3070" s="13">
        <v>0</v>
      </c>
      <c r="S3070" s="11">
        <f t="shared" si="459"/>
        <v>0</v>
      </c>
      <c r="T3070" s="5">
        <v>0</v>
      </c>
      <c r="U3070" s="11">
        <f t="shared" si="460"/>
        <v>0</v>
      </c>
      <c r="V3070" s="13" t="s">
        <v>1</v>
      </c>
      <c r="W3070" s="10">
        <f>IFERROR(VLOOKUP(V3070,Curr!$B$2:$C$13,2,FALSE),0)</f>
        <v>11</v>
      </c>
      <c r="X3070" s="11">
        <f t="shared" si="461"/>
        <v>0</v>
      </c>
      <c r="Y3070" s="14">
        <f t="shared" si="462"/>
        <v>0</v>
      </c>
      <c r="Z3070" s="11">
        <f t="shared" si="463"/>
        <v>0</v>
      </c>
      <c r="AA3070" s="4" t="s">
        <v>1</v>
      </c>
      <c r="AB3070" s="10">
        <f>IFERROR(VLOOKUP(AA3070,Curr!$B$2:$C$13,2,FALSE),0)</f>
        <v>11</v>
      </c>
      <c r="AC3070" s="11">
        <f t="shared" si="464"/>
        <v>0</v>
      </c>
      <c r="AD3070" s="11">
        <f t="shared" si="465"/>
        <v>0</v>
      </c>
      <c r="AE3070" s="12">
        <f t="shared" si="466"/>
        <v>0</v>
      </c>
      <c r="AF3070"/>
      <c r="AG3070"/>
      <c r="AH3070"/>
      <c r="AI3070"/>
      <c r="AJ3070"/>
    </row>
    <row r="3071" spans="2:36" x14ac:dyDescent="0.25">
      <c r="B3071" s="2" t="s">
        <v>998</v>
      </c>
      <c r="C3071"/>
      <c r="D3071" s="1" t="s">
        <v>1733</v>
      </c>
      <c r="E3071"/>
      <c r="F3071"/>
      <c r="G3071"/>
      <c r="H3071"/>
      <c r="I3071"/>
      <c r="J3071" s="1" t="s">
        <v>4794</v>
      </c>
      <c r="K3071"/>
      <c r="L3071"/>
      <c r="M3071"/>
      <c r="N3071"/>
      <c r="O3071"/>
      <c r="P3071"/>
      <c r="Q3071" s="13">
        <v>0</v>
      </c>
      <c r="R3071" s="13">
        <v>0</v>
      </c>
      <c r="S3071" s="11">
        <f t="shared" si="459"/>
        <v>0</v>
      </c>
      <c r="T3071" s="5">
        <v>0</v>
      </c>
      <c r="U3071" s="11">
        <f t="shared" si="460"/>
        <v>0</v>
      </c>
      <c r="V3071" s="13" t="s">
        <v>1</v>
      </c>
      <c r="W3071" s="10">
        <f>IFERROR(VLOOKUP(V3071,Curr!$B$2:$C$13,2,FALSE),0)</f>
        <v>11</v>
      </c>
      <c r="X3071" s="11">
        <f t="shared" si="461"/>
        <v>0</v>
      </c>
      <c r="Y3071" s="14">
        <f t="shared" si="462"/>
        <v>0</v>
      </c>
      <c r="Z3071" s="11">
        <f t="shared" si="463"/>
        <v>0</v>
      </c>
      <c r="AA3071" s="4" t="s">
        <v>1</v>
      </c>
      <c r="AB3071" s="10">
        <f>IFERROR(VLOOKUP(AA3071,Curr!$B$2:$C$13,2,FALSE),0)</f>
        <v>11</v>
      </c>
      <c r="AC3071" s="11">
        <f t="shared" si="464"/>
        <v>0</v>
      </c>
      <c r="AD3071" s="11">
        <f t="shared" si="465"/>
        <v>0</v>
      </c>
      <c r="AE3071" s="12">
        <f t="shared" si="466"/>
        <v>0</v>
      </c>
      <c r="AF3071"/>
      <c r="AG3071"/>
      <c r="AH3071"/>
      <c r="AI3071"/>
      <c r="AJ3071"/>
    </row>
    <row r="3072" spans="2:36" x14ac:dyDescent="0.25">
      <c r="B3072" s="2" t="s">
        <v>998</v>
      </c>
      <c r="C3072"/>
      <c r="D3072" s="1" t="s">
        <v>1733</v>
      </c>
      <c r="E3072"/>
      <c r="F3072"/>
      <c r="G3072"/>
      <c r="H3072"/>
      <c r="I3072"/>
      <c r="J3072" s="1" t="s">
        <v>4795</v>
      </c>
      <c r="K3072"/>
      <c r="L3072"/>
      <c r="M3072"/>
      <c r="N3072"/>
      <c r="O3072"/>
      <c r="P3072"/>
      <c r="Q3072" s="13">
        <v>0</v>
      </c>
      <c r="R3072" s="13">
        <v>0</v>
      </c>
      <c r="S3072" s="11">
        <f t="shared" si="459"/>
        <v>0</v>
      </c>
      <c r="T3072" s="5">
        <v>0</v>
      </c>
      <c r="U3072" s="11">
        <f t="shared" si="460"/>
        <v>0</v>
      </c>
      <c r="V3072" s="13" t="s">
        <v>1</v>
      </c>
      <c r="W3072" s="10">
        <f>IFERROR(VLOOKUP(V3072,Curr!$B$2:$C$13,2,FALSE),0)</f>
        <v>11</v>
      </c>
      <c r="X3072" s="11">
        <f t="shared" si="461"/>
        <v>0</v>
      </c>
      <c r="Y3072" s="14">
        <f t="shared" si="462"/>
        <v>0</v>
      </c>
      <c r="Z3072" s="11">
        <f t="shared" si="463"/>
        <v>0</v>
      </c>
      <c r="AA3072" s="4" t="s">
        <v>1</v>
      </c>
      <c r="AB3072" s="10">
        <f>IFERROR(VLOOKUP(AA3072,Curr!$B$2:$C$13,2,FALSE),0)</f>
        <v>11</v>
      </c>
      <c r="AC3072" s="11">
        <f t="shared" si="464"/>
        <v>0</v>
      </c>
      <c r="AD3072" s="11">
        <f t="shared" si="465"/>
        <v>0</v>
      </c>
      <c r="AE3072" s="12">
        <f t="shared" si="466"/>
        <v>0</v>
      </c>
      <c r="AF3072"/>
      <c r="AG3072"/>
      <c r="AH3072"/>
      <c r="AI3072"/>
      <c r="AJ3072"/>
    </row>
    <row r="3073" spans="2:36" x14ac:dyDescent="0.25">
      <c r="B3073" s="2" t="s">
        <v>998</v>
      </c>
      <c r="C3073"/>
      <c r="D3073" s="1" t="s">
        <v>1733</v>
      </c>
      <c r="E3073"/>
      <c r="F3073"/>
      <c r="G3073"/>
      <c r="H3073"/>
      <c r="I3073"/>
      <c r="J3073" s="1" t="s">
        <v>4796</v>
      </c>
      <c r="K3073"/>
      <c r="L3073"/>
      <c r="M3073"/>
      <c r="N3073"/>
      <c r="O3073"/>
      <c r="P3073"/>
      <c r="Q3073" s="13">
        <v>0</v>
      </c>
      <c r="R3073" s="13">
        <v>0</v>
      </c>
      <c r="S3073" s="11">
        <f t="shared" si="459"/>
        <v>0</v>
      </c>
      <c r="T3073" s="5">
        <v>0</v>
      </c>
      <c r="U3073" s="11">
        <f t="shared" si="460"/>
        <v>0</v>
      </c>
      <c r="V3073" s="13" t="s">
        <v>1</v>
      </c>
      <c r="W3073" s="10">
        <f>IFERROR(VLOOKUP(V3073,Curr!$B$2:$C$13,2,FALSE),0)</f>
        <v>11</v>
      </c>
      <c r="X3073" s="11">
        <f t="shared" si="461"/>
        <v>0</v>
      </c>
      <c r="Y3073" s="14">
        <f t="shared" si="462"/>
        <v>0</v>
      </c>
      <c r="Z3073" s="11">
        <f t="shared" si="463"/>
        <v>0</v>
      </c>
      <c r="AA3073" s="4" t="s">
        <v>1</v>
      </c>
      <c r="AB3073" s="10">
        <f>IFERROR(VLOOKUP(AA3073,Curr!$B$2:$C$13,2,FALSE),0)</f>
        <v>11</v>
      </c>
      <c r="AC3073" s="11">
        <f t="shared" si="464"/>
        <v>0</v>
      </c>
      <c r="AD3073" s="11">
        <f t="shared" si="465"/>
        <v>0</v>
      </c>
      <c r="AE3073" s="12">
        <f t="shared" si="466"/>
        <v>0</v>
      </c>
      <c r="AF3073"/>
      <c r="AG3073"/>
      <c r="AH3073"/>
      <c r="AI3073"/>
      <c r="AJ3073"/>
    </row>
    <row r="3074" spans="2:36" x14ac:dyDescent="0.25">
      <c r="B3074" s="2" t="s">
        <v>998</v>
      </c>
      <c r="C3074"/>
      <c r="D3074" s="1" t="s">
        <v>1733</v>
      </c>
      <c r="E3074"/>
      <c r="F3074"/>
      <c r="G3074"/>
      <c r="H3074"/>
      <c r="I3074"/>
      <c r="J3074" s="1" t="s">
        <v>4797</v>
      </c>
      <c r="K3074"/>
      <c r="L3074"/>
      <c r="M3074"/>
      <c r="N3074"/>
      <c r="O3074"/>
      <c r="P3074"/>
      <c r="Q3074" s="13">
        <v>0</v>
      </c>
      <c r="R3074" s="13">
        <v>0</v>
      </c>
      <c r="S3074" s="11">
        <f t="shared" si="459"/>
        <v>0</v>
      </c>
      <c r="T3074" s="5">
        <v>0</v>
      </c>
      <c r="U3074" s="11">
        <f t="shared" si="460"/>
        <v>0</v>
      </c>
      <c r="V3074" s="13" t="s">
        <v>1</v>
      </c>
      <c r="W3074" s="10">
        <f>IFERROR(VLOOKUP(V3074,Curr!$B$2:$C$13,2,FALSE),0)</f>
        <v>11</v>
      </c>
      <c r="X3074" s="11">
        <f t="shared" si="461"/>
        <v>0</v>
      </c>
      <c r="Y3074" s="14">
        <f t="shared" si="462"/>
        <v>0</v>
      </c>
      <c r="Z3074" s="11">
        <f t="shared" si="463"/>
        <v>0</v>
      </c>
      <c r="AA3074" s="4" t="s">
        <v>1</v>
      </c>
      <c r="AB3074" s="10">
        <f>IFERROR(VLOOKUP(AA3074,Curr!$B$2:$C$13,2,FALSE),0)</f>
        <v>11</v>
      </c>
      <c r="AC3074" s="11">
        <f t="shared" si="464"/>
        <v>0</v>
      </c>
      <c r="AD3074" s="11">
        <f t="shared" si="465"/>
        <v>0</v>
      </c>
      <c r="AE3074" s="12">
        <f t="shared" si="466"/>
        <v>0</v>
      </c>
      <c r="AF3074"/>
      <c r="AG3074"/>
      <c r="AH3074"/>
      <c r="AI3074"/>
      <c r="AJ3074"/>
    </row>
    <row r="3075" spans="2:36" x14ac:dyDescent="0.25">
      <c r="B3075" s="2" t="s">
        <v>998</v>
      </c>
      <c r="C3075"/>
      <c r="D3075" s="1" t="s">
        <v>1733</v>
      </c>
      <c r="E3075"/>
      <c r="F3075"/>
      <c r="G3075"/>
      <c r="H3075"/>
      <c r="I3075"/>
      <c r="J3075" s="1" t="s">
        <v>4798</v>
      </c>
      <c r="K3075"/>
      <c r="L3075"/>
      <c r="M3075"/>
      <c r="N3075"/>
      <c r="O3075"/>
      <c r="P3075"/>
      <c r="Q3075" s="13">
        <v>0</v>
      </c>
      <c r="R3075" s="13">
        <v>0</v>
      </c>
      <c r="S3075" s="11">
        <f t="shared" si="459"/>
        <v>0</v>
      </c>
      <c r="T3075" s="5">
        <v>0</v>
      </c>
      <c r="U3075" s="11">
        <f t="shared" si="460"/>
        <v>0</v>
      </c>
      <c r="V3075" s="13" t="s">
        <v>1</v>
      </c>
      <c r="W3075" s="10">
        <f>IFERROR(VLOOKUP(V3075,Curr!$B$2:$C$13,2,FALSE),0)</f>
        <v>11</v>
      </c>
      <c r="X3075" s="11">
        <f t="shared" si="461"/>
        <v>0</v>
      </c>
      <c r="Y3075" s="14">
        <f t="shared" si="462"/>
        <v>0</v>
      </c>
      <c r="Z3075" s="11">
        <f t="shared" si="463"/>
        <v>0</v>
      </c>
      <c r="AA3075" s="4" t="s">
        <v>1</v>
      </c>
      <c r="AB3075" s="10">
        <f>IFERROR(VLOOKUP(AA3075,Curr!$B$2:$C$13,2,FALSE),0)</f>
        <v>11</v>
      </c>
      <c r="AC3075" s="11">
        <f t="shared" si="464"/>
        <v>0</v>
      </c>
      <c r="AD3075" s="11">
        <f t="shared" si="465"/>
        <v>0</v>
      </c>
      <c r="AE3075" s="12">
        <f t="shared" si="466"/>
        <v>0</v>
      </c>
      <c r="AF3075"/>
      <c r="AG3075"/>
      <c r="AH3075"/>
      <c r="AI3075"/>
      <c r="AJ3075"/>
    </row>
    <row r="3076" spans="2:36" x14ac:dyDescent="0.25">
      <c r="B3076" s="2" t="s">
        <v>998</v>
      </c>
      <c r="C3076"/>
      <c r="D3076" s="1" t="s">
        <v>1733</v>
      </c>
      <c r="E3076"/>
      <c r="F3076"/>
      <c r="G3076"/>
      <c r="H3076"/>
      <c r="I3076"/>
      <c r="J3076" s="1" t="s">
        <v>4799</v>
      </c>
      <c r="K3076"/>
      <c r="L3076"/>
      <c r="M3076"/>
      <c r="N3076"/>
      <c r="O3076"/>
      <c r="P3076"/>
      <c r="Q3076" s="13">
        <v>0</v>
      </c>
      <c r="R3076" s="13">
        <v>0</v>
      </c>
      <c r="S3076" s="11">
        <f t="shared" si="459"/>
        <v>0</v>
      </c>
      <c r="T3076" s="5">
        <v>0</v>
      </c>
      <c r="U3076" s="11">
        <f t="shared" si="460"/>
        <v>0</v>
      </c>
      <c r="V3076" s="13" t="s">
        <v>1</v>
      </c>
      <c r="W3076" s="10">
        <f>IFERROR(VLOOKUP(V3076,Curr!$B$2:$C$13,2,FALSE),0)</f>
        <v>11</v>
      </c>
      <c r="X3076" s="11">
        <f t="shared" si="461"/>
        <v>0</v>
      </c>
      <c r="Y3076" s="14">
        <f t="shared" si="462"/>
        <v>0</v>
      </c>
      <c r="Z3076" s="11">
        <f t="shared" si="463"/>
        <v>0</v>
      </c>
      <c r="AA3076" s="4" t="s">
        <v>1</v>
      </c>
      <c r="AB3076" s="10">
        <f>IFERROR(VLOOKUP(AA3076,Curr!$B$2:$C$13,2,FALSE),0)</f>
        <v>11</v>
      </c>
      <c r="AC3076" s="11">
        <f t="shared" si="464"/>
        <v>0</v>
      </c>
      <c r="AD3076" s="11">
        <f t="shared" si="465"/>
        <v>0</v>
      </c>
      <c r="AE3076" s="12">
        <f t="shared" si="466"/>
        <v>0</v>
      </c>
      <c r="AF3076"/>
      <c r="AG3076"/>
      <c r="AH3076"/>
      <c r="AI3076"/>
      <c r="AJ3076"/>
    </row>
    <row r="3077" spans="2:36" x14ac:dyDescent="0.25">
      <c r="B3077" s="2" t="s">
        <v>998</v>
      </c>
      <c r="C3077"/>
      <c r="D3077" s="1" t="s">
        <v>1733</v>
      </c>
      <c r="E3077"/>
      <c r="F3077"/>
      <c r="G3077"/>
      <c r="H3077"/>
      <c r="I3077"/>
      <c r="J3077" s="1" t="s">
        <v>4800</v>
      </c>
      <c r="K3077"/>
      <c r="L3077"/>
      <c r="M3077"/>
      <c r="N3077"/>
      <c r="O3077"/>
      <c r="P3077"/>
      <c r="Q3077" s="13">
        <v>0</v>
      </c>
      <c r="R3077" s="13">
        <v>0</v>
      </c>
      <c r="S3077" s="11">
        <f t="shared" si="459"/>
        <v>0</v>
      </c>
      <c r="T3077" s="5">
        <v>0</v>
      </c>
      <c r="U3077" s="11">
        <f t="shared" si="460"/>
        <v>0</v>
      </c>
      <c r="V3077" s="13" t="s">
        <v>1</v>
      </c>
      <c r="W3077" s="10">
        <f>IFERROR(VLOOKUP(V3077,Curr!$B$2:$C$13,2,FALSE),0)</f>
        <v>11</v>
      </c>
      <c r="X3077" s="11">
        <f t="shared" si="461"/>
        <v>0</v>
      </c>
      <c r="Y3077" s="14">
        <f t="shared" si="462"/>
        <v>0</v>
      </c>
      <c r="Z3077" s="11">
        <f t="shared" si="463"/>
        <v>0</v>
      </c>
      <c r="AA3077" s="4" t="s">
        <v>1</v>
      </c>
      <c r="AB3077" s="10">
        <f>IFERROR(VLOOKUP(AA3077,Curr!$B$2:$C$13,2,FALSE),0)</f>
        <v>11</v>
      </c>
      <c r="AC3077" s="11">
        <f t="shared" si="464"/>
        <v>0</v>
      </c>
      <c r="AD3077" s="11">
        <f t="shared" si="465"/>
        <v>0</v>
      </c>
      <c r="AE3077" s="12">
        <f t="shared" si="466"/>
        <v>0</v>
      </c>
      <c r="AF3077"/>
      <c r="AG3077"/>
      <c r="AH3077"/>
      <c r="AI3077"/>
      <c r="AJ3077"/>
    </row>
    <row r="3078" spans="2:36" x14ac:dyDescent="0.25">
      <c r="B3078" s="2" t="s">
        <v>998</v>
      </c>
      <c r="C3078"/>
      <c r="D3078" s="1" t="s">
        <v>1733</v>
      </c>
      <c r="E3078"/>
      <c r="F3078"/>
      <c r="G3078"/>
      <c r="H3078"/>
      <c r="I3078"/>
      <c r="J3078" s="1" t="s">
        <v>4801</v>
      </c>
      <c r="K3078"/>
      <c r="L3078"/>
      <c r="M3078"/>
      <c r="N3078"/>
      <c r="O3078"/>
      <c r="P3078"/>
      <c r="Q3078" s="13">
        <v>0</v>
      </c>
      <c r="R3078" s="13">
        <v>0</v>
      </c>
      <c r="S3078" s="11">
        <f t="shared" si="459"/>
        <v>0</v>
      </c>
      <c r="T3078" s="5">
        <v>0</v>
      </c>
      <c r="U3078" s="11">
        <f t="shared" si="460"/>
        <v>0</v>
      </c>
      <c r="V3078" s="13" t="s">
        <v>1</v>
      </c>
      <c r="W3078" s="10">
        <f>IFERROR(VLOOKUP(V3078,Curr!$B$2:$C$13,2,FALSE),0)</f>
        <v>11</v>
      </c>
      <c r="X3078" s="11">
        <f t="shared" si="461"/>
        <v>0</v>
      </c>
      <c r="Y3078" s="14">
        <f t="shared" si="462"/>
        <v>0</v>
      </c>
      <c r="Z3078" s="11">
        <f t="shared" si="463"/>
        <v>0</v>
      </c>
      <c r="AA3078" s="4" t="s">
        <v>1</v>
      </c>
      <c r="AB3078" s="10">
        <f>IFERROR(VLOOKUP(AA3078,Curr!$B$2:$C$13,2,FALSE),0)</f>
        <v>11</v>
      </c>
      <c r="AC3078" s="11">
        <f t="shared" si="464"/>
        <v>0</v>
      </c>
      <c r="AD3078" s="11">
        <f t="shared" si="465"/>
        <v>0</v>
      </c>
      <c r="AE3078" s="12">
        <f t="shared" si="466"/>
        <v>0</v>
      </c>
      <c r="AF3078"/>
      <c r="AG3078"/>
      <c r="AH3078"/>
      <c r="AI3078"/>
      <c r="AJ3078"/>
    </row>
    <row r="3079" spans="2:36" x14ac:dyDescent="0.25">
      <c r="B3079" s="2" t="s">
        <v>998</v>
      </c>
      <c r="C3079"/>
      <c r="D3079" s="1" t="s">
        <v>1733</v>
      </c>
      <c r="E3079"/>
      <c r="F3079"/>
      <c r="G3079"/>
      <c r="H3079"/>
      <c r="I3079"/>
      <c r="J3079" s="1" t="s">
        <v>4802</v>
      </c>
      <c r="K3079"/>
      <c r="L3079"/>
      <c r="M3079"/>
      <c r="N3079"/>
      <c r="O3079"/>
      <c r="P3079"/>
      <c r="Q3079" s="13">
        <v>0</v>
      </c>
      <c r="R3079" s="13">
        <v>0</v>
      </c>
      <c r="S3079" s="11">
        <f t="shared" si="459"/>
        <v>0</v>
      </c>
      <c r="T3079" s="5">
        <v>0</v>
      </c>
      <c r="U3079" s="11">
        <f t="shared" si="460"/>
        <v>0</v>
      </c>
      <c r="V3079" s="13" t="s">
        <v>1</v>
      </c>
      <c r="W3079" s="10">
        <f>IFERROR(VLOOKUP(V3079,Curr!$B$2:$C$13,2,FALSE),0)</f>
        <v>11</v>
      </c>
      <c r="X3079" s="11">
        <f t="shared" si="461"/>
        <v>0</v>
      </c>
      <c r="Y3079" s="14">
        <f t="shared" si="462"/>
        <v>0</v>
      </c>
      <c r="Z3079" s="11">
        <f t="shared" si="463"/>
        <v>0</v>
      </c>
      <c r="AA3079" s="4" t="s">
        <v>1</v>
      </c>
      <c r="AB3079" s="10">
        <f>IFERROR(VLOOKUP(AA3079,Curr!$B$2:$C$13,2,FALSE),0)</f>
        <v>11</v>
      </c>
      <c r="AC3079" s="11">
        <f t="shared" si="464"/>
        <v>0</v>
      </c>
      <c r="AD3079" s="11">
        <f t="shared" si="465"/>
        <v>0</v>
      </c>
      <c r="AE3079" s="12">
        <f t="shared" si="466"/>
        <v>0</v>
      </c>
      <c r="AF3079"/>
      <c r="AG3079"/>
      <c r="AH3079"/>
      <c r="AI3079"/>
      <c r="AJ3079"/>
    </row>
    <row r="3080" spans="2:36" x14ac:dyDescent="0.25">
      <c r="B3080" s="2" t="s">
        <v>998</v>
      </c>
      <c r="C3080"/>
      <c r="D3080" s="1" t="s">
        <v>1733</v>
      </c>
      <c r="E3080"/>
      <c r="F3080"/>
      <c r="G3080"/>
      <c r="H3080"/>
      <c r="I3080"/>
      <c r="J3080" s="1" t="s">
        <v>4803</v>
      </c>
      <c r="K3080"/>
      <c r="L3080"/>
      <c r="M3080"/>
      <c r="N3080"/>
      <c r="O3080"/>
      <c r="P3080"/>
      <c r="Q3080" s="13">
        <v>0</v>
      </c>
      <c r="R3080" s="13">
        <v>0</v>
      </c>
      <c r="S3080" s="11">
        <f t="shared" si="459"/>
        <v>0</v>
      </c>
      <c r="T3080" s="5">
        <v>0</v>
      </c>
      <c r="U3080" s="11">
        <f t="shared" si="460"/>
        <v>0</v>
      </c>
      <c r="V3080" s="13" t="s">
        <v>1</v>
      </c>
      <c r="W3080" s="10">
        <f>IFERROR(VLOOKUP(V3080,Curr!$B$2:$C$13,2,FALSE),0)</f>
        <v>11</v>
      </c>
      <c r="X3080" s="11">
        <f t="shared" si="461"/>
        <v>0</v>
      </c>
      <c r="Y3080" s="14">
        <f t="shared" si="462"/>
        <v>0</v>
      </c>
      <c r="Z3080" s="11">
        <f t="shared" si="463"/>
        <v>0</v>
      </c>
      <c r="AA3080" s="4" t="s">
        <v>1</v>
      </c>
      <c r="AB3080" s="10">
        <f>IFERROR(VLOOKUP(AA3080,Curr!$B$2:$C$13,2,FALSE),0)</f>
        <v>11</v>
      </c>
      <c r="AC3080" s="11">
        <f t="shared" si="464"/>
        <v>0</v>
      </c>
      <c r="AD3080" s="11">
        <f t="shared" si="465"/>
        <v>0</v>
      </c>
      <c r="AE3080" s="12">
        <f t="shared" si="466"/>
        <v>0</v>
      </c>
      <c r="AF3080"/>
      <c r="AG3080"/>
      <c r="AH3080"/>
      <c r="AI3080"/>
      <c r="AJ3080"/>
    </row>
    <row r="3081" spans="2:36" x14ac:dyDescent="0.25">
      <c r="B3081" s="2" t="s">
        <v>998</v>
      </c>
      <c r="C3081"/>
      <c r="D3081" s="1" t="s">
        <v>1733</v>
      </c>
      <c r="E3081"/>
      <c r="F3081"/>
      <c r="G3081"/>
      <c r="H3081"/>
      <c r="I3081"/>
      <c r="J3081" s="1" t="s">
        <v>4804</v>
      </c>
      <c r="K3081"/>
      <c r="L3081"/>
      <c r="M3081"/>
      <c r="N3081"/>
      <c r="O3081"/>
      <c r="P3081"/>
      <c r="Q3081" s="13">
        <v>0</v>
      </c>
      <c r="R3081" s="13">
        <v>0</v>
      </c>
      <c r="S3081" s="11">
        <f t="shared" si="459"/>
        <v>0</v>
      </c>
      <c r="T3081" s="5">
        <v>0</v>
      </c>
      <c r="U3081" s="11">
        <f t="shared" si="460"/>
        <v>0</v>
      </c>
      <c r="V3081" s="13" t="s">
        <v>1</v>
      </c>
      <c r="W3081" s="10">
        <f>IFERROR(VLOOKUP(V3081,Curr!$B$2:$C$13,2,FALSE),0)</f>
        <v>11</v>
      </c>
      <c r="X3081" s="11">
        <f t="shared" si="461"/>
        <v>0</v>
      </c>
      <c r="Y3081" s="14">
        <f t="shared" si="462"/>
        <v>0</v>
      </c>
      <c r="Z3081" s="11">
        <f t="shared" si="463"/>
        <v>0</v>
      </c>
      <c r="AA3081" s="4" t="s">
        <v>1</v>
      </c>
      <c r="AB3081" s="10">
        <f>IFERROR(VLOOKUP(AA3081,Curr!$B$2:$C$13,2,FALSE),0)</f>
        <v>11</v>
      </c>
      <c r="AC3081" s="11">
        <f t="shared" si="464"/>
        <v>0</v>
      </c>
      <c r="AD3081" s="11">
        <f t="shared" si="465"/>
        <v>0</v>
      </c>
      <c r="AE3081" s="12">
        <f t="shared" si="466"/>
        <v>0</v>
      </c>
      <c r="AF3081"/>
      <c r="AG3081"/>
      <c r="AH3081"/>
      <c r="AI3081"/>
      <c r="AJ3081"/>
    </row>
    <row r="3082" spans="2:36" x14ac:dyDescent="0.25">
      <c r="B3082" s="2" t="s">
        <v>998</v>
      </c>
      <c r="C3082"/>
      <c r="D3082" s="1" t="s">
        <v>1733</v>
      </c>
      <c r="E3082"/>
      <c r="F3082"/>
      <c r="G3082"/>
      <c r="H3082"/>
      <c r="I3082"/>
      <c r="J3082" s="1" t="s">
        <v>4805</v>
      </c>
      <c r="K3082"/>
      <c r="L3082"/>
      <c r="M3082"/>
      <c r="N3082"/>
      <c r="O3082"/>
      <c r="P3082"/>
      <c r="Q3082" s="13">
        <v>0</v>
      </c>
      <c r="R3082" s="13">
        <v>0</v>
      </c>
      <c r="S3082" s="11">
        <f t="shared" si="459"/>
        <v>0</v>
      </c>
      <c r="T3082" s="5">
        <v>0</v>
      </c>
      <c r="U3082" s="11">
        <f t="shared" si="460"/>
        <v>0</v>
      </c>
      <c r="V3082" s="13" t="s">
        <v>1</v>
      </c>
      <c r="W3082" s="10">
        <f>IFERROR(VLOOKUP(V3082,Curr!$B$2:$C$13,2,FALSE),0)</f>
        <v>11</v>
      </c>
      <c r="X3082" s="11">
        <f t="shared" si="461"/>
        <v>0</v>
      </c>
      <c r="Y3082" s="14">
        <f t="shared" si="462"/>
        <v>0</v>
      </c>
      <c r="Z3082" s="11">
        <f t="shared" si="463"/>
        <v>0</v>
      </c>
      <c r="AA3082" s="4" t="s">
        <v>1</v>
      </c>
      <c r="AB3082" s="10">
        <f>IFERROR(VLOOKUP(AA3082,Curr!$B$2:$C$13,2,FALSE),0)</f>
        <v>11</v>
      </c>
      <c r="AC3082" s="11">
        <f t="shared" si="464"/>
        <v>0</v>
      </c>
      <c r="AD3082" s="11">
        <f t="shared" si="465"/>
        <v>0</v>
      </c>
      <c r="AE3082" s="12">
        <f t="shared" si="466"/>
        <v>0</v>
      </c>
      <c r="AF3082"/>
      <c r="AG3082"/>
      <c r="AH3082"/>
      <c r="AI3082"/>
      <c r="AJ3082"/>
    </row>
    <row r="3083" spans="2:36" x14ac:dyDescent="0.25">
      <c r="B3083" s="2" t="s">
        <v>998</v>
      </c>
      <c r="C3083"/>
      <c r="D3083" s="1" t="s">
        <v>1733</v>
      </c>
      <c r="E3083"/>
      <c r="F3083"/>
      <c r="G3083"/>
      <c r="H3083"/>
      <c r="I3083"/>
      <c r="J3083" s="1" t="s">
        <v>4806</v>
      </c>
      <c r="K3083"/>
      <c r="L3083"/>
      <c r="M3083"/>
      <c r="N3083"/>
      <c r="O3083"/>
      <c r="P3083"/>
      <c r="Q3083" s="13">
        <v>0</v>
      </c>
      <c r="R3083" s="13">
        <v>0</v>
      </c>
      <c r="S3083" s="11">
        <f t="shared" si="459"/>
        <v>0</v>
      </c>
      <c r="T3083" s="5">
        <v>0</v>
      </c>
      <c r="U3083" s="11">
        <f t="shared" si="460"/>
        <v>0</v>
      </c>
      <c r="V3083" s="13" t="s">
        <v>1</v>
      </c>
      <c r="W3083" s="10">
        <f>IFERROR(VLOOKUP(V3083,Curr!$B$2:$C$13,2,FALSE),0)</f>
        <v>11</v>
      </c>
      <c r="X3083" s="11">
        <f t="shared" si="461"/>
        <v>0</v>
      </c>
      <c r="Y3083" s="14">
        <f t="shared" si="462"/>
        <v>0</v>
      </c>
      <c r="Z3083" s="11">
        <f t="shared" si="463"/>
        <v>0</v>
      </c>
      <c r="AA3083" s="4" t="s">
        <v>1</v>
      </c>
      <c r="AB3083" s="10">
        <f>IFERROR(VLOOKUP(AA3083,Curr!$B$2:$C$13,2,FALSE),0)</f>
        <v>11</v>
      </c>
      <c r="AC3083" s="11">
        <f t="shared" si="464"/>
        <v>0</v>
      </c>
      <c r="AD3083" s="11">
        <f t="shared" si="465"/>
        <v>0</v>
      </c>
      <c r="AE3083" s="12">
        <f t="shared" si="466"/>
        <v>0</v>
      </c>
      <c r="AF3083"/>
      <c r="AG3083"/>
      <c r="AH3083"/>
      <c r="AI3083"/>
      <c r="AJ3083"/>
    </row>
    <row r="3084" spans="2:36" x14ac:dyDescent="0.25">
      <c r="B3084" s="2" t="s">
        <v>998</v>
      </c>
      <c r="C3084"/>
      <c r="D3084" s="1" t="s">
        <v>1733</v>
      </c>
      <c r="E3084"/>
      <c r="F3084"/>
      <c r="G3084"/>
      <c r="H3084"/>
      <c r="I3084"/>
      <c r="J3084" s="1" t="s">
        <v>4807</v>
      </c>
      <c r="K3084"/>
      <c r="L3084"/>
      <c r="M3084"/>
      <c r="N3084"/>
      <c r="O3084"/>
      <c r="P3084"/>
      <c r="Q3084" s="13">
        <v>0</v>
      </c>
      <c r="R3084" s="13">
        <v>0</v>
      </c>
      <c r="S3084" s="11">
        <f t="shared" si="459"/>
        <v>0</v>
      </c>
      <c r="T3084" s="5">
        <v>0</v>
      </c>
      <c r="U3084" s="11">
        <f t="shared" si="460"/>
        <v>0</v>
      </c>
      <c r="V3084" s="13" t="s">
        <v>1</v>
      </c>
      <c r="W3084" s="10">
        <f>IFERROR(VLOOKUP(V3084,Curr!$B$2:$C$13,2,FALSE),0)</f>
        <v>11</v>
      </c>
      <c r="X3084" s="11">
        <f t="shared" si="461"/>
        <v>0</v>
      </c>
      <c r="Y3084" s="14">
        <f t="shared" si="462"/>
        <v>0</v>
      </c>
      <c r="Z3084" s="11">
        <f t="shared" si="463"/>
        <v>0</v>
      </c>
      <c r="AA3084" s="4" t="s">
        <v>1</v>
      </c>
      <c r="AB3084" s="10">
        <f>IFERROR(VLOOKUP(AA3084,Curr!$B$2:$C$13,2,FALSE),0)</f>
        <v>11</v>
      </c>
      <c r="AC3084" s="11">
        <f t="shared" si="464"/>
        <v>0</v>
      </c>
      <c r="AD3084" s="11">
        <f t="shared" si="465"/>
        <v>0</v>
      </c>
      <c r="AE3084" s="12">
        <f t="shared" si="466"/>
        <v>0</v>
      </c>
      <c r="AF3084"/>
      <c r="AG3084"/>
      <c r="AH3084"/>
      <c r="AI3084"/>
      <c r="AJ3084"/>
    </row>
    <row r="3085" spans="2:36" x14ac:dyDescent="0.25">
      <c r="B3085" s="2" t="s">
        <v>998</v>
      </c>
      <c r="C3085"/>
      <c r="D3085" s="1" t="s">
        <v>1733</v>
      </c>
      <c r="E3085"/>
      <c r="F3085"/>
      <c r="G3085"/>
      <c r="H3085"/>
      <c r="I3085"/>
      <c r="J3085" s="1" t="s">
        <v>4808</v>
      </c>
      <c r="K3085"/>
      <c r="L3085"/>
      <c r="M3085"/>
      <c r="N3085"/>
      <c r="O3085"/>
      <c r="P3085"/>
      <c r="Q3085" s="13">
        <v>0</v>
      </c>
      <c r="R3085" s="13">
        <v>0</v>
      </c>
      <c r="S3085" s="11">
        <f t="shared" si="459"/>
        <v>0</v>
      </c>
      <c r="T3085" s="5">
        <v>0</v>
      </c>
      <c r="U3085" s="11">
        <f t="shared" si="460"/>
        <v>0</v>
      </c>
      <c r="V3085" s="13" t="s">
        <v>1</v>
      </c>
      <c r="W3085" s="10">
        <f>IFERROR(VLOOKUP(V3085,Curr!$B$2:$C$13,2,FALSE),0)</f>
        <v>11</v>
      </c>
      <c r="X3085" s="11">
        <f t="shared" si="461"/>
        <v>0</v>
      </c>
      <c r="Y3085" s="14">
        <f t="shared" si="462"/>
        <v>0</v>
      </c>
      <c r="Z3085" s="11">
        <f t="shared" si="463"/>
        <v>0</v>
      </c>
      <c r="AA3085" s="4" t="s">
        <v>1</v>
      </c>
      <c r="AB3085" s="10">
        <f>IFERROR(VLOOKUP(AA3085,Curr!$B$2:$C$13,2,FALSE),0)</f>
        <v>11</v>
      </c>
      <c r="AC3085" s="11">
        <f t="shared" si="464"/>
        <v>0</v>
      </c>
      <c r="AD3085" s="11">
        <f t="shared" si="465"/>
        <v>0</v>
      </c>
      <c r="AE3085" s="12">
        <f t="shared" si="466"/>
        <v>0</v>
      </c>
      <c r="AF3085"/>
      <c r="AG3085"/>
      <c r="AH3085"/>
      <c r="AI3085"/>
      <c r="AJ3085"/>
    </row>
    <row r="3086" spans="2:36" x14ac:dyDescent="0.25">
      <c r="B3086" s="2" t="s">
        <v>998</v>
      </c>
      <c r="C3086"/>
      <c r="D3086" s="1" t="s">
        <v>1733</v>
      </c>
      <c r="E3086"/>
      <c r="F3086"/>
      <c r="G3086"/>
      <c r="H3086"/>
      <c r="I3086"/>
      <c r="J3086" s="1" t="s">
        <v>4809</v>
      </c>
      <c r="K3086"/>
      <c r="L3086"/>
      <c r="M3086"/>
      <c r="N3086"/>
      <c r="O3086"/>
      <c r="P3086"/>
      <c r="Q3086" s="13">
        <v>0</v>
      </c>
      <c r="R3086" s="13">
        <v>0</v>
      </c>
      <c r="S3086" s="11">
        <f t="shared" si="459"/>
        <v>0</v>
      </c>
      <c r="T3086" s="5">
        <v>0</v>
      </c>
      <c r="U3086" s="11">
        <f t="shared" si="460"/>
        <v>0</v>
      </c>
      <c r="V3086" s="13" t="s">
        <v>1</v>
      </c>
      <c r="W3086" s="10">
        <f>IFERROR(VLOOKUP(V3086,Curr!$B$2:$C$13,2,FALSE),0)</f>
        <v>11</v>
      </c>
      <c r="X3086" s="11">
        <f t="shared" si="461"/>
        <v>0</v>
      </c>
      <c r="Y3086" s="14">
        <f t="shared" si="462"/>
        <v>0</v>
      </c>
      <c r="Z3086" s="11">
        <f t="shared" si="463"/>
        <v>0</v>
      </c>
      <c r="AA3086" s="4" t="s">
        <v>1</v>
      </c>
      <c r="AB3086" s="10">
        <f>IFERROR(VLOOKUP(AA3086,Curr!$B$2:$C$13,2,FALSE),0)</f>
        <v>11</v>
      </c>
      <c r="AC3086" s="11">
        <f t="shared" si="464"/>
        <v>0</v>
      </c>
      <c r="AD3086" s="11">
        <f t="shared" si="465"/>
        <v>0</v>
      </c>
      <c r="AE3086" s="12">
        <f t="shared" si="466"/>
        <v>0</v>
      </c>
      <c r="AF3086"/>
      <c r="AG3086"/>
      <c r="AH3086"/>
      <c r="AI3086"/>
      <c r="AJ3086"/>
    </row>
    <row r="3087" spans="2:36" x14ac:dyDescent="0.25">
      <c r="B3087" s="2" t="s">
        <v>998</v>
      </c>
      <c r="C3087"/>
      <c r="D3087" s="1" t="s">
        <v>1733</v>
      </c>
      <c r="E3087"/>
      <c r="F3087"/>
      <c r="G3087"/>
      <c r="H3087"/>
      <c r="I3087"/>
      <c r="J3087" s="1" t="s">
        <v>4810</v>
      </c>
      <c r="K3087"/>
      <c r="L3087"/>
      <c r="M3087"/>
      <c r="N3087"/>
      <c r="O3087"/>
      <c r="P3087"/>
      <c r="Q3087" s="13">
        <v>0</v>
      </c>
      <c r="R3087" s="13">
        <v>0</v>
      </c>
      <c r="S3087" s="11">
        <f t="shared" si="459"/>
        <v>0</v>
      </c>
      <c r="T3087" s="5">
        <v>0</v>
      </c>
      <c r="U3087" s="11">
        <f t="shared" si="460"/>
        <v>0</v>
      </c>
      <c r="V3087" s="13" t="s">
        <v>1</v>
      </c>
      <c r="W3087" s="10">
        <f>IFERROR(VLOOKUP(V3087,Curr!$B$2:$C$13,2,FALSE),0)</f>
        <v>11</v>
      </c>
      <c r="X3087" s="11">
        <f t="shared" si="461"/>
        <v>0</v>
      </c>
      <c r="Y3087" s="14">
        <f t="shared" si="462"/>
        <v>0</v>
      </c>
      <c r="Z3087" s="11">
        <f t="shared" si="463"/>
        <v>0</v>
      </c>
      <c r="AA3087" s="4" t="s">
        <v>1</v>
      </c>
      <c r="AB3087" s="10">
        <f>IFERROR(VLOOKUP(AA3087,Curr!$B$2:$C$13,2,FALSE),0)</f>
        <v>11</v>
      </c>
      <c r="AC3087" s="11">
        <f t="shared" si="464"/>
        <v>0</v>
      </c>
      <c r="AD3087" s="11">
        <f t="shared" si="465"/>
        <v>0</v>
      </c>
      <c r="AE3087" s="12">
        <f t="shared" si="466"/>
        <v>0</v>
      </c>
      <c r="AF3087"/>
      <c r="AG3087"/>
      <c r="AH3087"/>
      <c r="AI3087"/>
      <c r="AJ3087"/>
    </row>
    <row r="3088" spans="2:36" x14ac:dyDescent="0.25">
      <c r="B3088" s="2" t="s">
        <v>998</v>
      </c>
      <c r="C3088"/>
      <c r="D3088" s="1" t="s">
        <v>1733</v>
      </c>
      <c r="E3088"/>
      <c r="F3088"/>
      <c r="G3088"/>
      <c r="H3088"/>
      <c r="I3088"/>
      <c r="J3088" s="1" t="s">
        <v>4811</v>
      </c>
      <c r="K3088"/>
      <c r="L3088"/>
      <c r="M3088"/>
      <c r="N3088"/>
      <c r="O3088"/>
      <c r="P3088"/>
      <c r="Q3088" s="13">
        <v>0</v>
      </c>
      <c r="R3088" s="13">
        <v>0</v>
      </c>
      <c r="S3088" s="11">
        <f t="shared" si="459"/>
        <v>0</v>
      </c>
      <c r="T3088" s="5">
        <v>0</v>
      </c>
      <c r="U3088" s="11">
        <f t="shared" si="460"/>
        <v>0</v>
      </c>
      <c r="V3088" s="13" t="s">
        <v>1</v>
      </c>
      <c r="W3088" s="10">
        <f>IFERROR(VLOOKUP(V3088,Curr!$B$2:$C$13,2,FALSE),0)</f>
        <v>11</v>
      </c>
      <c r="X3088" s="11">
        <f t="shared" si="461"/>
        <v>0</v>
      </c>
      <c r="Y3088" s="14">
        <f t="shared" si="462"/>
        <v>0</v>
      </c>
      <c r="Z3088" s="11">
        <f t="shared" si="463"/>
        <v>0</v>
      </c>
      <c r="AA3088" s="4" t="s">
        <v>1</v>
      </c>
      <c r="AB3088" s="10">
        <f>IFERROR(VLOOKUP(AA3088,Curr!$B$2:$C$13,2,FALSE),0)</f>
        <v>11</v>
      </c>
      <c r="AC3088" s="11">
        <f t="shared" si="464"/>
        <v>0</v>
      </c>
      <c r="AD3088" s="11">
        <f t="shared" si="465"/>
        <v>0</v>
      </c>
      <c r="AE3088" s="12">
        <f t="shared" si="466"/>
        <v>0</v>
      </c>
      <c r="AF3088"/>
      <c r="AG3088"/>
      <c r="AH3088"/>
      <c r="AI3088"/>
      <c r="AJ3088"/>
    </row>
    <row r="3089" spans="2:36" x14ac:dyDescent="0.25">
      <c r="B3089" s="2" t="s">
        <v>998</v>
      </c>
      <c r="C3089"/>
      <c r="D3089" s="1" t="s">
        <v>1733</v>
      </c>
      <c r="E3089"/>
      <c r="F3089"/>
      <c r="G3089"/>
      <c r="H3089"/>
      <c r="I3089"/>
      <c r="J3089" s="1" t="s">
        <v>4812</v>
      </c>
      <c r="K3089"/>
      <c r="L3089"/>
      <c r="M3089"/>
      <c r="N3089"/>
      <c r="O3089"/>
      <c r="P3089"/>
      <c r="Q3089" s="13">
        <v>0</v>
      </c>
      <c r="R3089" s="13">
        <v>0</v>
      </c>
      <c r="S3089" s="11">
        <f t="shared" si="459"/>
        <v>0</v>
      </c>
      <c r="T3089" s="5">
        <v>0</v>
      </c>
      <c r="U3089" s="11">
        <f t="shared" si="460"/>
        <v>0</v>
      </c>
      <c r="V3089" s="13" t="s">
        <v>1</v>
      </c>
      <c r="W3089" s="10">
        <f>IFERROR(VLOOKUP(V3089,Curr!$B$2:$C$13,2,FALSE),0)</f>
        <v>11</v>
      </c>
      <c r="X3089" s="11">
        <f t="shared" si="461"/>
        <v>0</v>
      </c>
      <c r="Y3089" s="14">
        <f t="shared" si="462"/>
        <v>0</v>
      </c>
      <c r="Z3089" s="11">
        <f t="shared" si="463"/>
        <v>0</v>
      </c>
      <c r="AA3089" s="4" t="s">
        <v>1</v>
      </c>
      <c r="AB3089" s="10">
        <f>IFERROR(VLOOKUP(AA3089,Curr!$B$2:$C$13,2,FALSE),0)</f>
        <v>11</v>
      </c>
      <c r="AC3089" s="11">
        <f t="shared" si="464"/>
        <v>0</v>
      </c>
      <c r="AD3089" s="11">
        <f t="shared" si="465"/>
        <v>0</v>
      </c>
      <c r="AE3089" s="12">
        <f t="shared" si="466"/>
        <v>0</v>
      </c>
      <c r="AF3089"/>
      <c r="AG3089"/>
      <c r="AH3089"/>
      <c r="AI3089"/>
      <c r="AJ3089"/>
    </row>
    <row r="3090" spans="2:36" x14ac:dyDescent="0.25">
      <c r="B3090" s="2" t="s">
        <v>998</v>
      </c>
      <c r="C3090"/>
      <c r="D3090" s="1" t="s">
        <v>1733</v>
      </c>
      <c r="E3090"/>
      <c r="F3090"/>
      <c r="G3090"/>
      <c r="H3090"/>
      <c r="I3090"/>
      <c r="J3090" s="1" t="s">
        <v>4813</v>
      </c>
      <c r="K3090"/>
      <c r="L3090"/>
      <c r="M3090"/>
      <c r="N3090"/>
      <c r="O3090"/>
      <c r="P3090"/>
      <c r="Q3090" s="13">
        <v>0</v>
      </c>
      <c r="R3090" s="13">
        <v>0</v>
      </c>
      <c r="S3090" s="11">
        <f t="shared" si="459"/>
        <v>0</v>
      </c>
      <c r="T3090" s="5">
        <v>0</v>
      </c>
      <c r="U3090" s="11">
        <f t="shared" si="460"/>
        <v>0</v>
      </c>
      <c r="V3090" s="13" t="s">
        <v>1</v>
      </c>
      <c r="W3090" s="10">
        <f>IFERROR(VLOOKUP(V3090,Curr!$B$2:$C$13,2,FALSE),0)</f>
        <v>11</v>
      </c>
      <c r="X3090" s="11">
        <f t="shared" si="461"/>
        <v>0</v>
      </c>
      <c r="Y3090" s="14">
        <f t="shared" si="462"/>
        <v>0</v>
      </c>
      <c r="Z3090" s="11">
        <f t="shared" si="463"/>
        <v>0</v>
      </c>
      <c r="AA3090" s="4" t="s">
        <v>1</v>
      </c>
      <c r="AB3090" s="10">
        <f>IFERROR(VLOOKUP(AA3090,Curr!$B$2:$C$13,2,FALSE),0)</f>
        <v>11</v>
      </c>
      <c r="AC3090" s="11">
        <f t="shared" si="464"/>
        <v>0</v>
      </c>
      <c r="AD3090" s="11">
        <f t="shared" si="465"/>
        <v>0</v>
      </c>
      <c r="AE3090" s="12">
        <f t="shared" si="466"/>
        <v>0</v>
      </c>
      <c r="AF3090"/>
      <c r="AG3090"/>
      <c r="AH3090"/>
      <c r="AI3090"/>
      <c r="AJ3090"/>
    </row>
    <row r="3091" spans="2:36" x14ac:dyDescent="0.25">
      <c r="B3091" s="2" t="s">
        <v>998</v>
      </c>
      <c r="C3091"/>
      <c r="D3091" s="1" t="s">
        <v>1733</v>
      </c>
      <c r="E3091"/>
      <c r="F3091"/>
      <c r="G3091"/>
      <c r="H3091"/>
      <c r="I3091"/>
      <c r="J3091" s="1" t="s">
        <v>4814</v>
      </c>
      <c r="K3091"/>
      <c r="L3091"/>
      <c r="M3091"/>
      <c r="N3091"/>
      <c r="O3091"/>
      <c r="P3091"/>
      <c r="Q3091" s="13">
        <v>0</v>
      </c>
      <c r="R3091" s="13">
        <v>0</v>
      </c>
      <c r="S3091" s="11">
        <f t="shared" si="459"/>
        <v>0</v>
      </c>
      <c r="T3091" s="5">
        <v>0</v>
      </c>
      <c r="U3091" s="11">
        <f t="shared" si="460"/>
        <v>0</v>
      </c>
      <c r="V3091" s="13" t="s">
        <v>1</v>
      </c>
      <c r="W3091" s="10">
        <f>IFERROR(VLOOKUP(V3091,Curr!$B$2:$C$13,2,FALSE),0)</f>
        <v>11</v>
      </c>
      <c r="X3091" s="11">
        <f t="shared" si="461"/>
        <v>0</v>
      </c>
      <c r="Y3091" s="14">
        <f t="shared" si="462"/>
        <v>0</v>
      </c>
      <c r="Z3091" s="11">
        <f t="shared" si="463"/>
        <v>0</v>
      </c>
      <c r="AA3091" s="4" t="s">
        <v>1</v>
      </c>
      <c r="AB3091" s="10">
        <f>IFERROR(VLOOKUP(AA3091,Curr!$B$2:$C$13,2,FALSE),0)</f>
        <v>11</v>
      </c>
      <c r="AC3091" s="11">
        <f t="shared" si="464"/>
        <v>0</v>
      </c>
      <c r="AD3091" s="11">
        <f t="shared" si="465"/>
        <v>0</v>
      </c>
      <c r="AE3091" s="12">
        <f t="shared" si="466"/>
        <v>0</v>
      </c>
      <c r="AF3091"/>
      <c r="AG3091"/>
      <c r="AH3091"/>
      <c r="AI3091"/>
      <c r="AJ3091"/>
    </row>
    <row r="3092" spans="2:36" x14ac:dyDescent="0.25">
      <c r="B3092" s="2" t="s">
        <v>998</v>
      </c>
      <c r="C3092"/>
      <c r="D3092" s="1" t="s">
        <v>1733</v>
      </c>
      <c r="E3092"/>
      <c r="F3092"/>
      <c r="G3092"/>
      <c r="H3092"/>
      <c r="I3092"/>
      <c r="J3092" s="1" t="s">
        <v>4815</v>
      </c>
      <c r="K3092"/>
      <c r="L3092"/>
      <c r="M3092"/>
      <c r="N3092"/>
      <c r="O3092"/>
      <c r="P3092"/>
      <c r="Q3092" s="13">
        <v>0</v>
      </c>
      <c r="R3092" s="13">
        <v>0</v>
      </c>
      <c r="S3092" s="11">
        <f t="shared" si="459"/>
        <v>0</v>
      </c>
      <c r="T3092" s="5">
        <v>0</v>
      </c>
      <c r="U3092" s="11">
        <f t="shared" si="460"/>
        <v>0</v>
      </c>
      <c r="V3092" s="13" t="s">
        <v>1</v>
      </c>
      <c r="W3092" s="10">
        <f>IFERROR(VLOOKUP(V3092,Curr!$B$2:$C$13,2,FALSE),0)</f>
        <v>11</v>
      </c>
      <c r="X3092" s="11">
        <f t="shared" si="461"/>
        <v>0</v>
      </c>
      <c r="Y3092" s="14">
        <f t="shared" si="462"/>
        <v>0</v>
      </c>
      <c r="Z3092" s="11">
        <f t="shared" si="463"/>
        <v>0</v>
      </c>
      <c r="AA3092" s="4" t="s">
        <v>1</v>
      </c>
      <c r="AB3092" s="10">
        <f>IFERROR(VLOOKUP(AA3092,Curr!$B$2:$C$13,2,FALSE),0)</f>
        <v>11</v>
      </c>
      <c r="AC3092" s="11">
        <f t="shared" si="464"/>
        <v>0</v>
      </c>
      <c r="AD3092" s="11">
        <f t="shared" si="465"/>
        <v>0</v>
      </c>
      <c r="AE3092" s="12">
        <f t="shared" si="466"/>
        <v>0</v>
      </c>
      <c r="AF3092"/>
      <c r="AG3092"/>
      <c r="AH3092"/>
      <c r="AI3092"/>
      <c r="AJ3092"/>
    </row>
    <row r="3093" spans="2:36" x14ac:dyDescent="0.25">
      <c r="B3093" s="2" t="s">
        <v>998</v>
      </c>
      <c r="C3093"/>
      <c r="D3093" s="1" t="s">
        <v>1733</v>
      </c>
      <c r="E3093"/>
      <c r="F3093"/>
      <c r="G3093"/>
      <c r="H3093"/>
      <c r="I3093"/>
      <c r="J3093" s="1" t="s">
        <v>4816</v>
      </c>
      <c r="K3093"/>
      <c r="L3093"/>
      <c r="M3093"/>
      <c r="N3093"/>
      <c r="O3093"/>
      <c r="P3093"/>
      <c r="Q3093" s="13">
        <v>0</v>
      </c>
      <c r="R3093" s="13">
        <v>0</v>
      </c>
      <c r="S3093" s="11">
        <f t="shared" si="459"/>
        <v>0</v>
      </c>
      <c r="T3093" s="5">
        <v>0</v>
      </c>
      <c r="U3093" s="11">
        <f t="shared" si="460"/>
        <v>0</v>
      </c>
      <c r="V3093" s="13" t="s">
        <v>1</v>
      </c>
      <c r="W3093" s="10">
        <f>IFERROR(VLOOKUP(V3093,Curr!$B$2:$C$13,2,FALSE),0)</f>
        <v>11</v>
      </c>
      <c r="X3093" s="11">
        <f t="shared" si="461"/>
        <v>0</v>
      </c>
      <c r="Y3093" s="14">
        <f t="shared" si="462"/>
        <v>0</v>
      </c>
      <c r="Z3093" s="11">
        <f t="shared" si="463"/>
        <v>0</v>
      </c>
      <c r="AA3093" s="4" t="s">
        <v>1</v>
      </c>
      <c r="AB3093" s="10">
        <f>IFERROR(VLOOKUP(AA3093,Curr!$B$2:$C$13,2,FALSE),0)</f>
        <v>11</v>
      </c>
      <c r="AC3093" s="11">
        <f t="shared" si="464"/>
        <v>0</v>
      </c>
      <c r="AD3093" s="11">
        <f t="shared" si="465"/>
        <v>0</v>
      </c>
      <c r="AE3093" s="12">
        <f t="shared" si="466"/>
        <v>0</v>
      </c>
      <c r="AF3093"/>
      <c r="AG3093"/>
      <c r="AH3093"/>
      <c r="AI3093"/>
      <c r="AJ3093"/>
    </row>
    <row r="3094" spans="2:36" x14ac:dyDescent="0.25">
      <c r="B3094" s="2" t="s">
        <v>998</v>
      </c>
      <c r="C3094"/>
      <c r="D3094" s="1" t="s">
        <v>1733</v>
      </c>
      <c r="E3094"/>
      <c r="F3094"/>
      <c r="G3094"/>
      <c r="H3094"/>
      <c r="I3094"/>
      <c r="J3094" s="1" t="s">
        <v>4817</v>
      </c>
      <c r="K3094"/>
      <c r="L3094"/>
      <c r="M3094"/>
      <c r="N3094"/>
      <c r="O3094"/>
      <c r="P3094"/>
      <c r="Q3094" s="13">
        <v>0</v>
      </c>
      <c r="R3094" s="13">
        <v>0</v>
      </c>
      <c r="S3094" s="11">
        <f t="shared" si="459"/>
        <v>0</v>
      </c>
      <c r="T3094" s="5">
        <v>0</v>
      </c>
      <c r="U3094" s="11">
        <f t="shared" si="460"/>
        <v>0</v>
      </c>
      <c r="V3094" s="13" t="s">
        <v>1</v>
      </c>
      <c r="W3094" s="10">
        <f>IFERROR(VLOOKUP(V3094,Curr!$B$2:$C$13,2,FALSE),0)</f>
        <v>11</v>
      </c>
      <c r="X3094" s="11">
        <f t="shared" si="461"/>
        <v>0</v>
      </c>
      <c r="Y3094" s="14">
        <f t="shared" si="462"/>
        <v>0</v>
      </c>
      <c r="Z3094" s="11">
        <f t="shared" si="463"/>
        <v>0</v>
      </c>
      <c r="AA3094" s="4" t="s">
        <v>1</v>
      </c>
      <c r="AB3094" s="10">
        <f>IFERROR(VLOOKUP(AA3094,Curr!$B$2:$C$13,2,FALSE),0)</f>
        <v>11</v>
      </c>
      <c r="AC3094" s="11">
        <f t="shared" si="464"/>
        <v>0</v>
      </c>
      <c r="AD3094" s="11">
        <f t="shared" si="465"/>
        <v>0</v>
      </c>
      <c r="AE3094" s="12">
        <f t="shared" si="466"/>
        <v>0</v>
      </c>
      <c r="AF3094"/>
      <c r="AG3094"/>
      <c r="AH3094"/>
      <c r="AI3094"/>
      <c r="AJ3094"/>
    </row>
    <row r="3095" spans="2:36" x14ac:dyDescent="0.25">
      <c r="B3095" s="2" t="s">
        <v>998</v>
      </c>
      <c r="C3095"/>
      <c r="D3095" s="1" t="s">
        <v>1733</v>
      </c>
      <c r="E3095"/>
      <c r="F3095"/>
      <c r="G3095"/>
      <c r="H3095"/>
      <c r="I3095"/>
      <c r="J3095" s="1" t="s">
        <v>4818</v>
      </c>
      <c r="K3095"/>
      <c r="L3095"/>
      <c r="M3095"/>
      <c r="N3095"/>
      <c r="O3095"/>
      <c r="P3095"/>
      <c r="Q3095" s="13">
        <v>0</v>
      </c>
      <c r="R3095" s="13">
        <v>0</v>
      </c>
      <c r="S3095" s="11">
        <f t="shared" si="459"/>
        <v>0</v>
      </c>
      <c r="T3095" s="5">
        <v>0</v>
      </c>
      <c r="U3095" s="11">
        <f t="shared" si="460"/>
        <v>0</v>
      </c>
      <c r="V3095" s="13" t="s">
        <v>1</v>
      </c>
      <c r="W3095" s="10">
        <f>IFERROR(VLOOKUP(V3095,Curr!$B$2:$C$13,2,FALSE),0)</f>
        <v>11</v>
      </c>
      <c r="X3095" s="11">
        <f t="shared" si="461"/>
        <v>0</v>
      </c>
      <c r="Y3095" s="14">
        <f t="shared" si="462"/>
        <v>0</v>
      </c>
      <c r="Z3095" s="11">
        <f t="shared" si="463"/>
        <v>0</v>
      </c>
      <c r="AA3095" s="4" t="s">
        <v>1</v>
      </c>
      <c r="AB3095" s="10">
        <f>IFERROR(VLOOKUP(AA3095,Curr!$B$2:$C$13,2,FALSE),0)</f>
        <v>11</v>
      </c>
      <c r="AC3095" s="11">
        <f t="shared" si="464"/>
        <v>0</v>
      </c>
      <c r="AD3095" s="11">
        <f t="shared" si="465"/>
        <v>0</v>
      </c>
      <c r="AE3095" s="12">
        <f t="shared" si="466"/>
        <v>0</v>
      </c>
      <c r="AF3095"/>
      <c r="AG3095"/>
      <c r="AH3095"/>
      <c r="AI3095"/>
      <c r="AJ3095"/>
    </row>
    <row r="3096" spans="2:36" x14ac:dyDescent="0.25">
      <c r="B3096" s="2" t="s">
        <v>998</v>
      </c>
      <c r="C3096"/>
      <c r="D3096" s="1" t="s">
        <v>1733</v>
      </c>
      <c r="E3096"/>
      <c r="F3096"/>
      <c r="G3096"/>
      <c r="H3096"/>
      <c r="I3096"/>
      <c r="J3096" s="1" t="s">
        <v>4819</v>
      </c>
      <c r="K3096"/>
      <c r="L3096"/>
      <c r="M3096"/>
      <c r="N3096"/>
      <c r="O3096"/>
      <c r="P3096"/>
      <c r="Q3096" s="13">
        <v>0</v>
      </c>
      <c r="R3096" s="13">
        <v>0</v>
      </c>
      <c r="S3096" s="11">
        <f t="shared" si="459"/>
        <v>0</v>
      </c>
      <c r="T3096" s="5">
        <v>0</v>
      </c>
      <c r="U3096" s="11">
        <f t="shared" si="460"/>
        <v>0</v>
      </c>
      <c r="V3096" s="13" t="s">
        <v>1</v>
      </c>
      <c r="W3096" s="10">
        <f>IFERROR(VLOOKUP(V3096,Curr!$B$2:$C$13,2,FALSE),0)</f>
        <v>11</v>
      </c>
      <c r="X3096" s="11">
        <f t="shared" si="461"/>
        <v>0</v>
      </c>
      <c r="Y3096" s="14">
        <f t="shared" si="462"/>
        <v>0</v>
      </c>
      <c r="Z3096" s="11">
        <f t="shared" si="463"/>
        <v>0</v>
      </c>
      <c r="AA3096" s="4" t="s">
        <v>1</v>
      </c>
      <c r="AB3096" s="10">
        <f>IFERROR(VLOOKUP(AA3096,Curr!$B$2:$C$13,2,FALSE),0)</f>
        <v>11</v>
      </c>
      <c r="AC3096" s="11">
        <f t="shared" si="464"/>
        <v>0</v>
      </c>
      <c r="AD3096" s="11">
        <f t="shared" si="465"/>
        <v>0</v>
      </c>
      <c r="AE3096" s="12">
        <f t="shared" si="466"/>
        <v>0</v>
      </c>
      <c r="AF3096"/>
      <c r="AG3096"/>
      <c r="AH3096"/>
      <c r="AI3096"/>
      <c r="AJ3096"/>
    </row>
    <row r="3097" spans="2:36" x14ac:dyDescent="0.25">
      <c r="B3097" s="2" t="s">
        <v>998</v>
      </c>
      <c r="C3097"/>
      <c r="D3097" s="1" t="s">
        <v>1733</v>
      </c>
      <c r="E3097"/>
      <c r="F3097"/>
      <c r="G3097"/>
      <c r="H3097"/>
      <c r="I3097"/>
      <c r="J3097" s="1" t="s">
        <v>4820</v>
      </c>
      <c r="K3097"/>
      <c r="L3097"/>
      <c r="M3097"/>
      <c r="N3097"/>
      <c r="O3097"/>
      <c r="P3097"/>
      <c r="Q3097" s="13">
        <v>0</v>
      </c>
      <c r="R3097" s="13">
        <v>0</v>
      </c>
      <c r="S3097" s="11">
        <f t="shared" si="459"/>
        <v>0</v>
      </c>
      <c r="T3097" s="5">
        <v>0</v>
      </c>
      <c r="U3097" s="11">
        <f t="shared" si="460"/>
        <v>0</v>
      </c>
      <c r="V3097" s="13" t="s">
        <v>1</v>
      </c>
      <c r="W3097" s="10">
        <f>IFERROR(VLOOKUP(V3097,Curr!$B$2:$C$13,2,FALSE),0)</f>
        <v>11</v>
      </c>
      <c r="X3097" s="11">
        <f t="shared" si="461"/>
        <v>0</v>
      </c>
      <c r="Y3097" s="14">
        <f t="shared" si="462"/>
        <v>0</v>
      </c>
      <c r="Z3097" s="11">
        <f t="shared" si="463"/>
        <v>0</v>
      </c>
      <c r="AA3097" s="4" t="s">
        <v>1</v>
      </c>
      <c r="AB3097" s="10">
        <f>IFERROR(VLOOKUP(AA3097,Curr!$B$2:$C$13,2,FALSE),0)</f>
        <v>11</v>
      </c>
      <c r="AC3097" s="11">
        <f t="shared" si="464"/>
        <v>0</v>
      </c>
      <c r="AD3097" s="11">
        <f t="shared" si="465"/>
        <v>0</v>
      </c>
      <c r="AE3097" s="12">
        <f t="shared" si="466"/>
        <v>0</v>
      </c>
      <c r="AF3097"/>
      <c r="AG3097"/>
      <c r="AH3097"/>
      <c r="AI3097"/>
      <c r="AJ3097"/>
    </row>
    <row r="3098" spans="2:36" x14ac:dyDescent="0.25">
      <c r="B3098" s="2" t="s">
        <v>998</v>
      </c>
      <c r="C3098"/>
      <c r="D3098" s="1" t="s">
        <v>1733</v>
      </c>
      <c r="E3098"/>
      <c r="F3098"/>
      <c r="G3098"/>
      <c r="H3098"/>
      <c r="I3098"/>
      <c r="J3098" s="1" t="s">
        <v>4821</v>
      </c>
      <c r="K3098"/>
      <c r="L3098"/>
      <c r="M3098"/>
      <c r="N3098"/>
      <c r="O3098"/>
      <c r="P3098"/>
      <c r="Q3098" s="13">
        <v>0</v>
      </c>
      <c r="R3098" s="13">
        <v>0</v>
      </c>
      <c r="S3098" s="11">
        <f t="shared" si="459"/>
        <v>0</v>
      </c>
      <c r="T3098" s="5">
        <v>0</v>
      </c>
      <c r="U3098" s="11">
        <f t="shared" si="460"/>
        <v>0</v>
      </c>
      <c r="V3098" s="13" t="s">
        <v>1</v>
      </c>
      <c r="W3098" s="10">
        <f>IFERROR(VLOOKUP(V3098,Curr!$B$2:$C$13,2,FALSE),0)</f>
        <v>11</v>
      </c>
      <c r="X3098" s="11">
        <f t="shared" si="461"/>
        <v>0</v>
      </c>
      <c r="Y3098" s="14">
        <f t="shared" si="462"/>
        <v>0</v>
      </c>
      <c r="Z3098" s="11">
        <f t="shared" si="463"/>
        <v>0</v>
      </c>
      <c r="AA3098" s="4" t="s">
        <v>1</v>
      </c>
      <c r="AB3098" s="10">
        <f>IFERROR(VLOOKUP(AA3098,Curr!$B$2:$C$13,2,FALSE),0)</f>
        <v>11</v>
      </c>
      <c r="AC3098" s="11">
        <f t="shared" si="464"/>
        <v>0</v>
      </c>
      <c r="AD3098" s="11">
        <f t="shared" si="465"/>
        <v>0</v>
      </c>
      <c r="AE3098" s="12">
        <f t="shared" si="466"/>
        <v>0</v>
      </c>
      <c r="AF3098"/>
      <c r="AG3098"/>
      <c r="AH3098"/>
      <c r="AI3098"/>
      <c r="AJ3098"/>
    </row>
    <row r="3099" spans="2:36" x14ac:dyDescent="0.25">
      <c r="B3099" s="2" t="s">
        <v>998</v>
      </c>
      <c r="C3099"/>
      <c r="D3099" s="1" t="s">
        <v>1733</v>
      </c>
      <c r="E3099"/>
      <c r="F3099"/>
      <c r="G3099"/>
      <c r="H3099"/>
      <c r="I3099"/>
      <c r="J3099" s="1" t="s">
        <v>4822</v>
      </c>
      <c r="K3099"/>
      <c r="L3099"/>
      <c r="M3099"/>
      <c r="N3099"/>
      <c r="O3099"/>
      <c r="P3099"/>
      <c r="Q3099" s="13">
        <v>0</v>
      </c>
      <c r="R3099" s="13">
        <v>0</v>
      </c>
      <c r="S3099" s="11">
        <f t="shared" si="459"/>
        <v>0</v>
      </c>
      <c r="T3099" s="5">
        <v>0</v>
      </c>
      <c r="U3099" s="11">
        <f t="shared" si="460"/>
        <v>0</v>
      </c>
      <c r="V3099" s="13" t="s">
        <v>1</v>
      </c>
      <c r="W3099" s="10">
        <f>IFERROR(VLOOKUP(V3099,Curr!$B$2:$C$13,2,FALSE),0)</f>
        <v>11</v>
      </c>
      <c r="X3099" s="11">
        <f t="shared" si="461"/>
        <v>0</v>
      </c>
      <c r="Y3099" s="14">
        <f t="shared" si="462"/>
        <v>0</v>
      </c>
      <c r="Z3099" s="11">
        <f t="shared" si="463"/>
        <v>0</v>
      </c>
      <c r="AA3099" s="4" t="s">
        <v>1</v>
      </c>
      <c r="AB3099" s="10">
        <f>IFERROR(VLOOKUP(AA3099,Curr!$B$2:$C$13,2,FALSE),0)</f>
        <v>11</v>
      </c>
      <c r="AC3099" s="11">
        <f t="shared" si="464"/>
        <v>0</v>
      </c>
      <c r="AD3099" s="11">
        <f t="shared" si="465"/>
        <v>0</v>
      </c>
      <c r="AE3099" s="12">
        <f t="shared" si="466"/>
        <v>0</v>
      </c>
      <c r="AF3099"/>
      <c r="AG3099"/>
      <c r="AH3099"/>
      <c r="AI3099"/>
      <c r="AJ3099"/>
    </row>
    <row r="3100" spans="2:36" x14ac:dyDescent="0.25">
      <c r="B3100" s="2" t="s">
        <v>998</v>
      </c>
      <c r="C3100"/>
      <c r="D3100" s="1" t="s">
        <v>1733</v>
      </c>
      <c r="E3100"/>
      <c r="F3100"/>
      <c r="G3100"/>
      <c r="H3100"/>
      <c r="I3100"/>
      <c r="J3100" s="1" t="s">
        <v>4823</v>
      </c>
      <c r="K3100"/>
      <c r="L3100"/>
      <c r="M3100"/>
      <c r="N3100"/>
      <c r="O3100"/>
      <c r="P3100"/>
      <c r="Q3100" s="13">
        <v>0</v>
      </c>
      <c r="R3100" s="13">
        <v>0</v>
      </c>
      <c r="S3100" s="11">
        <f t="shared" si="459"/>
        <v>0</v>
      </c>
      <c r="T3100" s="5">
        <v>0</v>
      </c>
      <c r="U3100" s="11">
        <f t="shared" si="460"/>
        <v>0</v>
      </c>
      <c r="V3100" s="13" t="s">
        <v>1</v>
      </c>
      <c r="W3100" s="10">
        <f>IFERROR(VLOOKUP(V3100,Curr!$B$2:$C$13,2,FALSE),0)</f>
        <v>11</v>
      </c>
      <c r="X3100" s="11">
        <f t="shared" si="461"/>
        <v>0</v>
      </c>
      <c r="Y3100" s="14">
        <f t="shared" si="462"/>
        <v>0</v>
      </c>
      <c r="Z3100" s="11">
        <f t="shared" si="463"/>
        <v>0</v>
      </c>
      <c r="AA3100" s="4" t="s">
        <v>1</v>
      </c>
      <c r="AB3100" s="10">
        <f>IFERROR(VLOOKUP(AA3100,Curr!$B$2:$C$13,2,FALSE),0)</f>
        <v>11</v>
      </c>
      <c r="AC3100" s="11">
        <f t="shared" si="464"/>
        <v>0</v>
      </c>
      <c r="AD3100" s="11">
        <f t="shared" si="465"/>
        <v>0</v>
      </c>
      <c r="AE3100" s="12">
        <f t="shared" si="466"/>
        <v>0</v>
      </c>
      <c r="AF3100"/>
      <c r="AG3100"/>
      <c r="AH3100"/>
      <c r="AI3100"/>
      <c r="AJ3100"/>
    </row>
    <row r="3101" spans="2:36" x14ac:dyDescent="0.25">
      <c r="B3101" s="2" t="s">
        <v>998</v>
      </c>
      <c r="C3101"/>
      <c r="D3101" s="1" t="s">
        <v>1733</v>
      </c>
      <c r="E3101"/>
      <c r="F3101"/>
      <c r="G3101"/>
      <c r="H3101"/>
      <c r="I3101"/>
      <c r="J3101" s="1" t="s">
        <v>4824</v>
      </c>
      <c r="K3101"/>
      <c r="L3101"/>
      <c r="M3101"/>
      <c r="N3101"/>
      <c r="O3101"/>
      <c r="P3101"/>
      <c r="Q3101" s="13">
        <v>0</v>
      </c>
      <c r="R3101" s="13">
        <v>0</v>
      </c>
      <c r="S3101" s="11">
        <f t="shared" si="459"/>
        <v>0</v>
      </c>
      <c r="T3101" s="5">
        <v>0</v>
      </c>
      <c r="U3101" s="11">
        <f t="shared" si="460"/>
        <v>0</v>
      </c>
      <c r="V3101" s="13" t="s">
        <v>1</v>
      </c>
      <c r="W3101" s="10">
        <f>IFERROR(VLOOKUP(V3101,Curr!$B$2:$C$13,2,FALSE),0)</f>
        <v>11</v>
      </c>
      <c r="X3101" s="11">
        <f t="shared" si="461"/>
        <v>0</v>
      </c>
      <c r="Y3101" s="14">
        <f t="shared" si="462"/>
        <v>0</v>
      </c>
      <c r="Z3101" s="11">
        <f t="shared" si="463"/>
        <v>0</v>
      </c>
      <c r="AA3101" s="4" t="s">
        <v>1</v>
      </c>
      <c r="AB3101" s="10">
        <f>IFERROR(VLOOKUP(AA3101,Curr!$B$2:$C$13,2,FALSE),0)</f>
        <v>11</v>
      </c>
      <c r="AC3101" s="11">
        <f t="shared" si="464"/>
        <v>0</v>
      </c>
      <c r="AD3101" s="11">
        <f t="shared" si="465"/>
        <v>0</v>
      </c>
      <c r="AE3101" s="12">
        <f t="shared" si="466"/>
        <v>0</v>
      </c>
      <c r="AF3101"/>
      <c r="AG3101"/>
      <c r="AH3101"/>
      <c r="AI3101"/>
      <c r="AJ3101"/>
    </row>
    <row r="3102" spans="2:36" x14ac:dyDescent="0.25">
      <c r="B3102" s="2" t="s">
        <v>998</v>
      </c>
      <c r="C3102"/>
      <c r="D3102" s="1" t="s">
        <v>1733</v>
      </c>
      <c r="E3102"/>
      <c r="F3102"/>
      <c r="G3102"/>
      <c r="H3102"/>
      <c r="I3102"/>
      <c r="J3102" s="1" t="s">
        <v>4825</v>
      </c>
      <c r="K3102"/>
      <c r="L3102"/>
      <c r="M3102"/>
      <c r="N3102"/>
      <c r="O3102"/>
      <c r="P3102"/>
      <c r="Q3102" s="13">
        <v>0</v>
      </c>
      <c r="R3102" s="13">
        <v>0</v>
      </c>
      <c r="S3102" s="11">
        <f t="shared" si="459"/>
        <v>0</v>
      </c>
      <c r="T3102" s="5">
        <v>0</v>
      </c>
      <c r="U3102" s="11">
        <f t="shared" si="460"/>
        <v>0</v>
      </c>
      <c r="V3102" s="13" t="s">
        <v>1</v>
      </c>
      <c r="W3102" s="10">
        <f>IFERROR(VLOOKUP(V3102,Curr!$B$2:$C$13,2,FALSE),0)</f>
        <v>11</v>
      </c>
      <c r="X3102" s="11">
        <f t="shared" si="461"/>
        <v>0</v>
      </c>
      <c r="Y3102" s="14">
        <f t="shared" si="462"/>
        <v>0</v>
      </c>
      <c r="Z3102" s="11">
        <f t="shared" si="463"/>
        <v>0</v>
      </c>
      <c r="AA3102" s="4" t="s">
        <v>1</v>
      </c>
      <c r="AB3102" s="10">
        <f>IFERROR(VLOOKUP(AA3102,Curr!$B$2:$C$13,2,FALSE),0)</f>
        <v>11</v>
      </c>
      <c r="AC3102" s="11">
        <f t="shared" si="464"/>
        <v>0</v>
      </c>
      <c r="AD3102" s="11">
        <f t="shared" si="465"/>
        <v>0</v>
      </c>
      <c r="AE3102" s="12">
        <f t="shared" si="466"/>
        <v>0</v>
      </c>
      <c r="AF3102"/>
      <c r="AG3102"/>
      <c r="AH3102"/>
      <c r="AI3102"/>
      <c r="AJ3102"/>
    </row>
    <row r="3103" spans="2:36" x14ac:dyDescent="0.25">
      <c r="B3103" s="2" t="s">
        <v>998</v>
      </c>
      <c r="C3103"/>
      <c r="D3103" s="1" t="s">
        <v>1733</v>
      </c>
      <c r="E3103"/>
      <c r="F3103"/>
      <c r="G3103"/>
      <c r="H3103"/>
      <c r="I3103"/>
      <c r="J3103" s="1" t="s">
        <v>4826</v>
      </c>
      <c r="K3103"/>
      <c r="L3103"/>
      <c r="M3103"/>
      <c r="N3103"/>
      <c r="O3103"/>
      <c r="P3103"/>
      <c r="Q3103" s="13">
        <v>0</v>
      </c>
      <c r="R3103" s="13">
        <v>0</v>
      </c>
      <c r="S3103" s="11">
        <f t="shared" si="459"/>
        <v>0</v>
      </c>
      <c r="T3103" s="5">
        <v>0</v>
      </c>
      <c r="U3103" s="11">
        <f t="shared" si="460"/>
        <v>0</v>
      </c>
      <c r="V3103" s="13" t="s">
        <v>1</v>
      </c>
      <c r="W3103" s="10">
        <f>IFERROR(VLOOKUP(V3103,Curr!$B$2:$C$13,2,FALSE),0)</f>
        <v>11</v>
      </c>
      <c r="X3103" s="11">
        <f t="shared" si="461"/>
        <v>0</v>
      </c>
      <c r="Y3103" s="14">
        <f t="shared" si="462"/>
        <v>0</v>
      </c>
      <c r="Z3103" s="11">
        <f t="shared" si="463"/>
        <v>0</v>
      </c>
      <c r="AA3103" s="4" t="s">
        <v>1</v>
      </c>
      <c r="AB3103" s="10">
        <f>IFERROR(VLOOKUP(AA3103,Curr!$B$2:$C$13,2,FALSE),0)</f>
        <v>11</v>
      </c>
      <c r="AC3103" s="11">
        <f t="shared" si="464"/>
        <v>0</v>
      </c>
      <c r="AD3103" s="11">
        <f t="shared" si="465"/>
        <v>0</v>
      </c>
      <c r="AE3103" s="12">
        <f t="shared" si="466"/>
        <v>0</v>
      </c>
      <c r="AF3103"/>
      <c r="AG3103"/>
      <c r="AH3103"/>
      <c r="AI3103"/>
      <c r="AJ3103"/>
    </row>
    <row r="3104" spans="2:36" x14ac:dyDescent="0.25">
      <c r="B3104" s="2" t="s">
        <v>998</v>
      </c>
      <c r="C3104"/>
      <c r="D3104" s="1" t="s">
        <v>1733</v>
      </c>
      <c r="E3104"/>
      <c r="F3104"/>
      <c r="G3104"/>
      <c r="H3104"/>
      <c r="I3104"/>
      <c r="J3104" s="1" t="s">
        <v>4827</v>
      </c>
      <c r="K3104"/>
      <c r="L3104"/>
      <c r="M3104"/>
      <c r="N3104"/>
      <c r="O3104"/>
      <c r="P3104"/>
      <c r="Q3104" s="13">
        <v>0</v>
      </c>
      <c r="R3104" s="13">
        <v>0</v>
      </c>
      <c r="S3104" s="11">
        <f t="shared" si="459"/>
        <v>0</v>
      </c>
      <c r="T3104" s="5">
        <v>0</v>
      </c>
      <c r="U3104" s="11">
        <f t="shared" si="460"/>
        <v>0</v>
      </c>
      <c r="V3104" s="13" t="s">
        <v>1</v>
      </c>
      <c r="W3104" s="10">
        <f>IFERROR(VLOOKUP(V3104,Curr!$B$2:$C$13,2,FALSE),0)</f>
        <v>11</v>
      </c>
      <c r="X3104" s="11">
        <f t="shared" si="461"/>
        <v>0</v>
      </c>
      <c r="Y3104" s="14">
        <f t="shared" si="462"/>
        <v>0</v>
      </c>
      <c r="Z3104" s="11">
        <f t="shared" si="463"/>
        <v>0</v>
      </c>
      <c r="AA3104" s="4" t="s">
        <v>1</v>
      </c>
      <c r="AB3104" s="10">
        <f>IFERROR(VLOOKUP(AA3104,Curr!$B$2:$C$13,2,FALSE),0)</f>
        <v>11</v>
      </c>
      <c r="AC3104" s="11">
        <f t="shared" si="464"/>
        <v>0</v>
      </c>
      <c r="AD3104" s="11">
        <f t="shared" si="465"/>
        <v>0</v>
      </c>
      <c r="AE3104" s="12">
        <f t="shared" si="466"/>
        <v>0</v>
      </c>
      <c r="AF3104"/>
      <c r="AG3104"/>
      <c r="AH3104"/>
      <c r="AI3104"/>
      <c r="AJ3104"/>
    </row>
    <row r="3105" spans="2:36" x14ac:dyDescent="0.25">
      <c r="B3105" s="2" t="s">
        <v>998</v>
      </c>
      <c r="C3105"/>
      <c r="D3105" s="1" t="s">
        <v>1733</v>
      </c>
      <c r="E3105"/>
      <c r="F3105"/>
      <c r="G3105"/>
      <c r="H3105"/>
      <c r="I3105"/>
      <c r="J3105" s="1" t="s">
        <v>4828</v>
      </c>
      <c r="K3105"/>
      <c r="L3105"/>
      <c r="M3105"/>
      <c r="N3105"/>
      <c r="O3105"/>
      <c r="P3105"/>
      <c r="Q3105" s="13">
        <v>0</v>
      </c>
      <c r="R3105" s="13">
        <v>0</v>
      </c>
      <c r="S3105" s="11">
        <f t="shared" si="459"/>
        <v>0</v>
      </c>
      <c r="T3105" s="5">
        <v>0</v>
      </c>
      <c r="U3105" s="11">
        <f t="shared" si="460"/>
        <v>0</v>
      </c>
      <c r="V3105" s="13" t="s">
        <v>1</v>
      </c>
      <c r="W3105" s="10">
        <f>IFERROR(VLOOKUP(V3105,Curr!$B$2:$C$13,2,FALSE),0)</f>
        <v>11</v>
      </c>
      <c r="X3105" s="11">
        <f t="shared" si="461"/>
        <v>0</v>
      </c>
      <c r="Y3105" s="14">
        <f t="shared" si="462"/>
        <v>0</v>
      </c>
      <c r="Z3105" s="11">
        <f t="shared" si="463"/>
        <v>0</v>
      </c>
      <c r="AA3105" s="4" t="s">
        <v>1</v>
      </c>
      <c r="AB3105" s="10">
        <f>IFERROR(VLOOKUP(AA3105,Curr!$B$2:$C$13,2,FALSE),0)</f>
        <v>11</v>
      </c>
      <c r="AC3105" s="11">
        <f t="shared" si="464"/>
        <v>0</v>
      </c>
      <c r="AD3105" s="11">
        <f t="shared" si="465"/>
        <v>0</v>
      </c>
      <c r="AE3105" s="12">
        <f t="shared" si="466"/>
        <v>0</v>
      </c>
      <c r="AF3105"/>
      <c r="AG3105"/>
      <c r="AH3105"/>
      <c r="AI3105"/>
      <c r="AJ3105"/>
    </row>
    <row r="3106" spans="2:36" x14ac:dyDescent="0.25">
      <c r="B3106" s="2" t="s">
        <v>998</v>
      </c>
      <c r="C3106"/>
      <c r="D3106" s="1" t="s">
        <v>1733</v>
      </c>
      <c r="E3106"/>
      <c r="F3106"/>
      <c r="G3106"/>
      <c r="H3106"/>
      <c r="I3106"/>
      <c r="J3106" s="1" t="s">
        <v>4829</v>
      </c>
      <c r="K3106"/>
      <c r="L3106"/>
      <c r="M3106"/>
      <c r="N3106"/>
      <c r="O3106"/>
      <c r="P3106"/>
      <c r="Q3106" s="13">
        <v>0</v>
      </c>
      <c r="R3106" s="13">
        <v>0</v>
      </c>
      <c r="S3106" s="11">
        <f t="shared" si="459"/>
        <v>0</v>
      </c>
      <c r="T3106" s="5">
        <v>0</v>
      </c>
      <c r="U3106" s="11">
        <f t="shared" si="460"/>
        <v>0</v>
      </c>
      <c r="V3106" s="13" t="s">
        <v>1</v>
      </c>
      <c r="W3106" s="10">
        <f>IFERROR(VLOOKUP(V3106,Curr!$B$2:$C$13,2,FALSE),0)</f>
        <v>11</v>
      </c>
      <c r="X3106" s="11">
        <f t="shared" si="461"/>
        <v>0</v>
      </c>
      <c r="Y3106" s="14">
        <f t="shared" si="462"/>
        <v>0</v>
      </c>
      <c r="Z3106" s="11">
        <f t="shared" si="463"/>
        <v>0</v>
      </c>
      <c r="AA3106" s="4" t="s">
        <v>1</v>
      </c>
      <c r="AB3106" s="10">
        <f>IFERROR(VLOOKUP(AA3106,Curr!$B$2:$C$13,2,FALSE),0)</f>
        <v>11</v>
      </c>
      <c r="AC3106" s="11">
        <f t="shared" si="464"/>
        <v>0</v>
      </c>
      <c r="AD3106" s="11">
        <f t="shared" si="465"/>
        <v>0</v>
      </c>
      <c r="AE3106" s="12">
        <f t="shared" si="466"/>
        <v>0</v>
      </c>
      <c r="AF3106"/>
      <c r="AG3106"/>
      <c r="AH3106"/>
      <c r="AI3106"/>
      <c r="AJ3106"/>
    </row>
    <row r="3107" spans="2:36" x14ac:dyDescent="0.25">
      <c r="B3107" s="2" t="s">
        <v>998</v>
      </c>
      <c r="C3107"/>
      <c r="D3107" s="1" t="s">
        <v>1733</v>
      </c>
      <c r="E3107"/>
      <c r="F3107"/>
      <c r="G3107"/>
      <c r="H3107"/>
      <c r="I3107"/>
      <c r="J3107" s="1" t="s">
        <v>4830</v>
      </c>
      <c r="K3107"/>
      <c r="L3107"/>
      <c r="M3107"/>
      <c r="N3107"/>
      <c r="O3107"/>
      <c r="P3107"/>
      <c r="Q3107" s="13">
        <v>0</v>
      </c>
      <c r="R3107" s="13">
        <v>0</v>
      </c>
      <c r="S3107" s="11">
        <f t="shared" si="459"/>
        <v>0</v>
      </c>
      <c r="T3107" s="5">
        <v>0</v>
      </c>
      <c r="U3107" s="11">
        <f t="shared" si="460"/>
        <v>0</v>
      </c>
      <c r="V3107" s="13" t="s">
        <v>1</v>
      </c>
      <c r="W3107" s="10">
        <f>IFERROR(VLOOKUP(V3107,Curr!$B$2:$C$13,2,FALSE),0)</f>
        <v>11</v>
      </c>
      <c r="X3107" s="11">
        <f t="shared" si="461"/>
        <v>0</v>
      </c>
      <c r="Y3107" s="14">
        <f t="shared" si="462"/>
        <v>0</v>
      </c>
      <c r="Z3107" s="11">
        <f t="shared" si="463"/>
        <v>0</v>
      </c>
      <c r="AA3107" s="4" t="s">
        <v>1</v>
      </c>
      <c r="AB3107" s="10">
        <f>IFERROR(VLOOKUP(AA3107,Curr!$B$2:$C$13,2,FALSE),0)</f>
        <v>11</v>
      </c>
      <c r="AC3107" s="11">
        <f t="shared" si="464"/>
        <v>0</v>
      </c>
      <c r="AD3107" s="11">
        <f t="shared" si="465"/>
        <v>0</v>
      </c>
      <c r="AE3107" s="12">
        <f t="shared" si="466"/>
        <v>0</v>
      </c>
      <c r="AF3107"/>
      <c r="AG3107"/>
      <c r="AH3107"/>
      <c r="AI3107"/>
      <c r="AJ3107"/>
    </row>
    <row r="3108" spans="2:36" x14ac:dyDescent="0.25">
      <c r="B3108" s="2" t="s">
        <v>998</v>
      </c>
      <c r="C3108"/>
      <c r="D3108" s="1" t="s">
        <v>1733</v>
      </c>
      <c r="E3108"/>
      <c r="F3108"/>
      <c r="G3108"/>
      <c r="H3108"/>
      <c r="I3108"/>
      <c r="J3108" s="1" t="s">
        <v>4831</v>
      </c>
      <c r="K3108"/>
      <c r="L3108"/>
      <c r="M3108"/>
      <c r="N3108"/>
      <c r="O3108"/>
      <c r="P3108"/>
      <c r="Q3108" s="13">
        <v>0</v>
      </c>
      <c r="R3108" s="13">
        <v>0</v>
      </c>
      <c r="S3108" s="11">
        <f t="shared" si="459"/>
        <v>0</v>
      </c>
      <c r="T3108" s="5">
        <v>0</v>
      </c>
      <c r="U3108" s="11">
        <f t="shared" si="460"/>
        <v>0</v>
      </c>
      <c r="V3108" s="13" t="s">
        <v>1</v>
      </c>
      <c r="W3108" s="10">
        <f>IFERROR(VLOOKUP(V3108,Curr!$B$2:$C$13,2,FALSE),0)</f>
        <v>11</v>
      </c>
      <c r="X3108" s="11">
        <f t="shared" si="461"/>
        <v>0</v>
      </c>
      <c r="Y3108" s="14">
        <f t="shared" si="462"/>
        <v>0</v>
      </c>
      <c r="Z3108" s="11">
        <f t="shared" si="463"/>
        <v>0</v>
      </c>
      <c r="AA3108" s="4" t="s">
        <v>1</v>
      </c>
      <c r="AB3108" s="10">
        <f>IFERROR(VLOOKUP(AA3108,Curr!$B$2:$C$13,2,FALSE),0)</f>
        <v>11</v>
      </c>
      <c r="AC3108" s="11">
        <f t="shared" si="464"/>
        <v>0</v>
      </c>
      <c r="AD3108" s="11">
        <f t="shared" si="465"/>
        <v>0</v>
      </c>
      <c r="AE3108" s="12">
        <f t="shared" si="466"/>
        <v>0</v>
      </c>
      <c r="AF3108"/>
      <c r="AG3108"/>
      <c r="AH3108"/>
      <c r="AI3108"/>
      <c r="AJ3108"/>
    </row>
    <row r="3109" spans="2:36" x14ac:dyDescent="0.25">
      <c r="B3109" s="2" t="s">
        <v>998</v>
      </c>
      <c r="C3109"/>
      <c r="D3109" s="1" t="s">
        <v>1733</v>
      </c>
      <c r="E3109"/>
      <c r="F3109"/>
      <c r="G3109"/>
      <c r="H3109"/>
      <c r="I3109"/>
      <c r="J3109" s="1" t="s">
        <v>4832</v>
      </c>
      <c r="K3109"/>
      <c r="L3109"/>
      <c r="M3109"/>
      <c r="N3109"/>
      <c r="O3109"/>
      <c r="P3109"/>
      <c r="Q3109" s="13">
        <v>0</v>
      </c>
      <c r="R3109" s="13">
        <v>0</v>
      </c>
      <c r="S3109" s="11">
        <f t="shared" si="459"/>
        <v>0</v>
      </c>
      <c r="T3109" s="5">
        <v>0</v>
      </c>
      <c r="U3109" s="11">
        <f t="shared" si="460"/>
        <v>0</v>
      </c>
      <c r="V3109" s="13" t="s">
        <v>1</v>
      </c>
      <c r="W3109" s="10">
        <f>IFERROR(VLOOKUP(V3109,Curr!$B$2:$C$13,2,FALSE),0)</f>
        <v>11</v>
      </c>
      <c r="X3109" s="11">
        <f t="shared" si="461"/>
        <v>0</v>
      </c>
      <c r="Y3109" s="14">
        <f t="shared" si="462"/>
        <v>0</v>
      </c>
      <c r="Z3109" s="11">
        <f t="shared" si="463"/>
        <v>0</v>
      </c>
      <c r="AA3109" s="4" t="s">
        <v>1</v>
      </c>
      <c r="AB3109" s="10">
        <f>IFERROR(VLOOKUP(AA3109,Curr!$B$2:$C$13,2,FALSE),0)</f>
        <v>11</v>
      </c>
      <c r="AC3109" s="11">
        <f t="shared" si="464"/>
        <v>0</v>
      </c>
      <c r="AD3109" s="11">
        <f t="shared" si="465"/>
        <v>0</v>
      </c>
      <c r="AE3109" s="12">
        <f t="shared" si="466"/>
        <v>0</v>
      </c>
      <c r="AF3109"/>
      <c r="AG3109"/>
      <c r="AH3109"/>
      <c r="AI3109"/>
      <c r="AJ3109"/>
    </row>
    <row r="3110" spans="2:36" x14ac:dyDescent="0.25">
      <c r="B3110" s="2" t="s">
        <v>998</v>
      </c>
      <c r="C3110"/>
      <c r="D3110" s="1" t="s">
        <v>1733</v>
      </c>
      <c r="E3110"/>
      <c r="F3110"/>
      <c r="G3110"/>
      <c r="H3110"/>
      <c r="I3110"/>
      <c r="J3110" s="1" t="s">
        <v>4833</v>
      </c>
      <c r="K3110"/>
      <c r="L3110"/>
      <c r="M3110"/>
      <c r="N3110"/>
      <c r="O3110"/>
      <c r="P3110"/>
      <c r="Q3110" s="13">
        <v>0</v>
      </c>
      <c r="R3110" s="13">
        <v>0</v>
      </c>
      <c r="S3110" s="11">
        <f t="shared" si="459"/>
        <v>0</v>
      </c>
      <c r="T3110" s="5">
        <v>0</v>
      </c>
      <c r="U3110" s="11">
        <f t="shared" si="460"/>
        <v>0</v>
      </c>
      <c r="V3110" s="13" t="s">
        <v>1</v>
      </c>
      <c r="W3110" s="10">
        <f>IFERROR(VLOOKUP(V3110,Curr!$B$2:$C$13,2,FALSE),0)</f>
        <v>11</v>
      </c>
      <c r="X3110" s="11">
        <f t="shared" si="461"/>
        <v>0</v>
      </c>
      <c r="Y3110" s="14">
        <f t="shared" si="462"/>
        <v>0</v>
      </c>
      <c r="Z3110" s="11">
        <f t="shared" si="463"/>
        <v>0</v>
      </c>
      <c r="AA3110" s="4" t="s">
        <v>1</v>
      </c>
      <c r="AB3110" s="10">
        <f>IFERROR(VLOOKUP(AA3110,Curr!$B$2:$C$13,2,FALSE),0)</f>
        <v>11</v>
      </c>
      <c r="AC3110" s="11">
        <f t="shared" si="464"/>
        <v>0</v>
      </c>
      <c r="AD3110" s="11">
        <f t="shared" si="465"/>
        <v>0</v>
      </c>
      <c r="AE3110" s="12">
        <f t="shared" si="466"/>
        <v>0</v>
      </c>
      <c r="AF3110"/>
      <c r="AG3110"/>
      <c r="AH3110"/>
      <c r="AI3110"/>
      <c r="AJ3110"/>
    </row>
    <row r="3111" spans="2:36" x14ac:dyDescent="0.25">
      <c r="B3111" s="2" t="s">
        <v>998</v>
      </c>
      <c r="C3111"/>
      <c r="D3111" s="1" t="s">
        <v>1733</v>
      </c>
      <c r="E3111"/>
      <c r="F3111"/>
      <c r="G3111"/>
      <c r="H3111"/>
      <c r="I3111"/>
      <c r="J3111" s="1" t="s">
        <v>4834</v>
      </c>
      <c r="K3111"/>
      <c r="L3111"/>
      <c r="M3111"/>
      <c r="N3111"/>
      <c r="O3111"/>
      <c r="P3111"/>
      <c r="Q3111" s="13">
        <v>0</v>
      </c>
      <c r="R3111" s="13">
        <v>0</v>
      </c>
      <c r="S3111" s="11">
        <f t="shared" si="459"/>
        <v>0</v>
      </c>
      <c r="T3111" s="5">
        <v>0</v>
      </c>
      <c r="U3111" s="11">
        <f t="shared" si="460"/>
        <v>0</v>
      </c>
      <c r="V3111" s="13" t="s">
        <v>1</v>
      </c>
      <c r="W3111" s="10">
        <f>IFERROR(VLOOKUP(V3111,Curr!$B$2:$C$13,2,FALSE),0)</f>
        <v>11</v>
      </c>
      <c r="X3111" s="11">
        <f t="shared" si="461"/>
        <v>0</v>
      </c>
      <c r="Y3111" s="14">
        <f t="shared" si="462"/>
        <v>0</v>
      </c>
      <c r="Z3111" s="11">
        <f t="shared" si="463"/>
        <v>0</v>
      </c>
      <c r="AA3111" s="4" t="s">
        <v>1</v>
      </c>
      <c r="AB3111" s="10">
        <f>IFERROR(VLOOKUP(AA3111,Curr!$B$2:$C$13,2,FALSE),0)</f>
        <v>11</v>
      </c>
      <c r="AC3111" s="11">
        <f t="shared" si="464"/>
        <v>0</v>
      </c>
      <c r="AD3111" s="11">
        <f t="shared" si="465"/>
        <v>0</v>
      </c>
      <c r="AE3111" s="12">
        <f t="shared" si="466"/>
        <v>0</v>
      </c>
      <c r="AF3111"/>
      <c r="AG3111"/>
      <c r="AH3111"/>
      <c r="AI3111"/>
      <c r="AJ3111"/>
    </row>
    <row r="3112" spans="2:36" x14ac:dyDescent="0.25">
      <c r="B3112" s="2" t="s">
        <v>998</v>
      </c>
      <c r="C3112"/>
      <c r="D3112" s="1" t="s">
        <v>1733</v>
      </c>
      <c r="E3112"/>
      <c r="F3112"/>
      <c r="G3112"/>
      <c r="H3112"/>
      <c r="I3112"/>
      <c r="J3112" s="1" t="s">
        <v>4835</v>
      </c>
      <c r="K3112"/>
      <c r="L3112"/>
      <c r="M3112"/>
      <c r="N3112"/>
      <c r="O3112"/>
      <c r="P3112"/>
      <c r="Q3112" s="13">
        <v>0</v>
      </c>
      <c r="R3112" s="13">
        <v>0</v>
      </c>
      <c r="S3112" s="11">
        <f t="shared" si="459"/>
        <v>0</v>
      </c>
      <c r="T3112" s="5">
        <v>0</v>
      </c>
      <c r="U3112" s="11">
        <f t="shared" si="460"/>
        <v>0</v>
      </c>
      <c r="V3112" s="13" t="s">
        <v>1</v>
      </c>
      <c r="W3112" s="10">
        <f>IFERROR(VLOOKUP(V3112,Curr!$B$2:$C$13,2,FALSE),0)</f>
        <v>11</v>
      </c>
      <c r="X3112" s="11">
        <f t="shared" si="461"/>
        <v>0</v>
      </c>
      <c r="Y3112" s="14">
        <f t="shared" si="462"/>
        <v>0</v>
      </c>
      <c r="Z3112" s="11">
        <f t="shared" si="463"/>
        <v>0</v>
      </c>
      <c r="AA3112" s="4" t="s">
        <v>1</v>
      </c>
      <c r="AB3112" s="10">
        <f>IFERROR(VLOOKUP(AA3112,Curr!$B$2:$C$13,2,FALSE),0)</f>
        <v>11</v>
      </c>
      <c r="AC3112" s="11">
        <f t="shared" si="464"/>
        <v>0</v>
      </c>
      <c r="AD3112" s="11">
        <f t="shared" si="465"/>
        <v>0</v>
      </c>
      <c r="AE3112" s="12">
        <f t="shared" si="466"/>
        <v>0</v>
      </c>
      <c r="AF3112"/>
      <c r="AG3112"/>
      <c r="AH3112"/>
      <c r="AI3112"/>
      <c r="AJ3112"/>
    </row>
    <row r="3113" spans="2:36" x14ac:dyDescent="0.25">
      <c r="B3113" s="2" t="s">
        <v>998</v>
      </c>
      <c r="C3113"/>
      <c r="D3113" s="1" t="s">
        <v>1733</v>
      </c>
      <c r="E3113"/>
      <c r="F3113"/>
      <c r="G3113"/>
      <c r="H3113"/>
      <c r="I3113"/>
      <c r="J3113" s="1" t="s">
        <v>4836</v>
      </c>
      <c r="K3113"/>
      <c r="L3113"/>
      <c r="M3113"/>
      <c r="N3113"/>
      <c r="O3113"/>
      <c r="P3113"/>
      <c r="Q3113" s="13">
        <v>0</v>
      </c>
      <c r="R3113" s="13">
        <v>0</v>
      </c>
      <c r="S3113" s="11">
        <f t="shared" si="459"/>
        <v>0</v>
      </c>
      <c r="T3113" s="5">
        <v>0</v>
      </c>
      <c r="U3113" s="11">
        <f t="shared" si="460"/>
        <v>0</v>
      </c>
      <c r="V3113" s="13" t="s">
        <v>1</v>
      </c>
      <c r="W3113" s="10">
        <f>IFERROR(VLOOKUP(V3113,Curr!$B$2:$C$13,2,FALSE),0)</f>
        <v>11</v>
      </c>
      <c r="X3113" s="11">
        <f t="shared" si="461"/>
        <v>0</v>
      </c>
      <c r="Y3113" s="14">
        <f t="shared" si="462"/>
        <v>0</v>
      </c>
      <c r="Z3113" s="11">
        <f t="shared" si="463"/>
        <v>0</v>
      </c>
      <c r="AA3113" s="4" t="s">
        <v>1</v>
      </c>
      <c r="AB3113" s="10">
        <f>IFERROR(VLOOKUP(AA3113,Curr!$B$2:$C$13,2,FALSE),0)</f>
        <v>11</v>
      </c>
      <c r="AC3113" s="11">
        <f t="shared" si="464"/>
        <v>0</v>
      </c>
      <c r="AD3113" s="11">
        <f t="shared" si="465"/>
        <v>0</v>
      </c>
      <c r="AE3113" s="12">
        <f t="shared" si="466"/>
        <v>0</v>
      </c>
      <c r="AF3113"/>
      <c r="AG3113"/>
      <c r="AH3113"/>
      <c r="AI3113"/>
      <c r="AJ3113"/>
    </row>
    <row r="3114" spans="2:36" x14ac:dyDescent="0.25">
      <c r="B3114" s="2" t="s">
        <v>998</v>
      </c>
      <c r="C3114"/>
      <c r="D3114" s="1" t="s">
        <v>1733</v>
      </c>
      <c r="E3114"/>
      <c r="F3114"/>
      <c r="G3114"/>
      <c r="H3114"/>
      <c r="I3114"/>
      <c r="J3114" s="1" t="s">
        <v>4837</v>
      </c>
      <c r="K3114"/>
      <c r="L3114"/>
      <c r="M3114"/>
      <c r="N3114"/>
      <c r="O3114"/>
      <c r="P3114"/>
      <c r="Q3114" s="13">
        <v>0</v>
      </c>
      <c r="R3114" s="13">
        <v>0</v>
      </c>
      <c r="S3114" s="11">
        <f t="shared" si="459"/>
        <v>0</v>
      </c>
      <c r="T3114" s="5">
        <v>0</v>
      </c>
      <c r="U3114" s="11">
        <f t="shared" si="460"/>
        <v>0</v>
      </c>
      <c r="V3114" s="13" t="s">
        <v>1</v>
      </c>
      <c r="W3114" s="10">
        <f>IFERROR(VLOOKUP(V3114,Curr!$B$2:$C$13,2,FALSE),0)</f>
        <v>11</v>
      </c>
      <c r="X3114" s="11">
        <f t="shared" si="461"/>
        <v>0</v>
      </c>
      <c r="Y3114" s="14">
        <f t="shared" si="462"/>
        <v>0</v>
      </c>
      <c r="Z3114" s="11">
        <f t="shared" si="463"/>
        <v>0</v>
      </c>
      <c r="AA3114" s="4" t="s">
        <v>1</v>
      </c>
      <c r="AB3114" s="10">
        <f>IFERROR(VLOOKUP(AA3114,Curr!$B$2:$C$13,2,FALSE),0)</f>
        <v>11</v>
      </c>
      <c r="AC3114" s="11">
        <f t="shared" si="464"/>
        <v>0</v>
      </c>
      <c r="AD3114" s="11">
        <f t="shared" si="465"/>
        <v>0</v>
      </c>
      <c r="AE3114" s="12">
        <f t="shared" si="466"/>
        <v>0</v>
      </c>
      <c r="AF3114"/>
      <c r="AG3114"/>
      <c r="AH3114"/>
      <c r="AI3114"/>
      <c r="AJ3114"/>
    </row>
    <row r="3115" spans="2:36" x14ac:dyDescent="0.25">
      <c r="B3115" s="2" t="s">
        <v>998</v>
      </c>
      <c r="C3115"/>
      <c r="D3115" s="1" t="s">
        <v>1733</v>
      </c>
      <c r="E3115"/>
      <c r="F3115"/>
      <c r="G3115"/>
      <c r="H3115"/>
      <c r="I3115"/>
      <c r="J3115" s="1" t="s">
        <v>4838</v>
      </c>
      <c r="K3115"/>
      <c r="L3115"/>
      <c r="M3115"/>
      <c r="N3115"/>
      <c r="O3115"/>
      <c r="P3115"/>
      <c r="Q3115" s="13">
        <v>0</v>
      </c>
      <c r="R3115" s="13">
        <v>0</v>
      </c>
      <c r="S3115" s="11">
        <f t="shared" si="459"/>
        <v>0</v>
      </c>
      <c r="T3115" s="5">
        <v>0</v>
      </c>
      <c r="U3115" s="11">
        <f t="shared" si="460"/>
        <v>0</v>
      </c>
      <c r="V3115" s="13" t="s">
        <v>1</v>
      </c>
      <c r="W3115" s="10">
        <f>IFERROR(VLOOKUP(V3115,Curr!$B$2:$C$13,2,FALSE),0)</f>
        <v>11</v>
      </c>
      <c r="X3115" s="11">
        <f t="shared" si="461"/>
        <v>0</v>
      </c>
      <c r="Y3115" s="14">
        <f t="shared" si="462"/>
        <v>0</v>
      </c>
      <c r="Z3115" s="11">
        <f t="shared" si="463"/>
        <v>0</v>
      </c>
      <c r="AA3115" s="4" t="s">
        <v>1</v>
      </c>
      <c r="AB3115" s="10">
        <f>IFERROR(VLOOKUP(AA3115,Curr!$B$2:$C$13,2,FALSE),0)</f>
        <v>11</v>
      </c>
      <c r="AC3115" s="11">
        <f t="shared" si="464"/>
        <v>0</v>
      </c>
      <c r="AD3115" s="11">
        <f t="shared" si="465"/>
        <v>0</v>
      </c>
      <c r="AE3115" s="12">
        <f t="shared" si="466"/>
        <v>0</v>
      </c>
      <c r="AF3115"/>
      <c r="AG3115"/>
      <c r="AH3115"/>
      <c r="AI3115"/>
      <c r="AJ3115"/>
    </row>
    <row r="3116" spans="2:36" x14ac:dyDescent="0.25">
      <c r="B3116" s="2" t="s">
        <v>998</v>
      </c>
      <c r="C3116"/>
      <c r="D3116" s="1" t="s">
        <v>1733</v>
      </c>
      <c r="E3116"/>
      <c r="F3116"/>
      <c r="G3116"/>
      <c r="H3116"/>
      <c r="I3116"/>
      <c r="J3116" s="1" t="s">
        <v>4839</v>
      </c>
      <c r="K3116"/>
      <c r="L3116"/>
      <c r="M3116"/>
      <c r="N3116"/>
      <c r="O3116"/>
      <c r="P3116"/>
      <c r="Q3116" s="13">
        <v>0</v>
      </c>
      <c r="R3116" s="13">
        <v>0</v>
      </c>
      <c r="S3116" s="11">
        <f t="shared" si="459"/>
        <v>0</v>
      </c>
      <c r="T3116" s="5">
        <v>0</v>
      </c>
      <c r="U3116" s="11">
        <f t="shared" si="460"/>
        <v>0</v>
      </c>
      <c r="V3116" s="13" t="s">
        <v>1</v>
      </c>
      <c r="W3116" s="10">
        <f>IFERROR(VLOOKUP(V3116,Curr!$B$2:$C$13,2,FALSE),0)</f>
        <v>11</v>
      </c>
      <c r="X3116" s="11">
        <f t="shared" si="461"/>
        <v>0</v>
      </c>
      <c r="Y3116" s="14">
        <f t="shared" si="462"/>
        <v>0</v>
      </c>
      <c r="Z3116" s="11">
        <f t="shared" si="463"/>
        <v>0</v>
      </c>
      <c r="AA3116" s="4" t="s">
        <v>1</v>
      </c>
      <c r="AB3116" s="10">
        <f>IFERROR(VLOOKUP(AA3116,Curr!$B$2:$C$13,2,FALSE),0)</f>
        <v>11</v>
      </c>
      <c r="AC3116" s="11">
        <f t="shared" si="464"/>
        <v>0</v>
      </c>
      <c r="AD3116" s="11">
        <f t="shared" si="465"/>
        <v>0</v>
      </c>
      <c r="AE3116" s="12">
        <f t="shared" si="466"/>
        <v>0</v>
      </c>
      <c r="AF3116"/>
      <c r="AG3116"/>
      <c r="AH3116"/>
      <c r="AI3116"/>
      <c r="AJ3116"/>
    </row>
    <row r="3117" spans="2:36" x14ac:dyDescent="0.25">
      <c r="B3117" s="2" t="s">
        <v>998</v>
      </c>
      <c r="C3117"/>
      <c r="D3117" s="1" t="s">
        <v>1733</v>
      </c>
      <c r="E3117"/>
      <c r="F3117"/>
      <c r="G3117"/>
      <c r="H3117"/>
      <c r="I3117"/>
      <c r="J3117" s="1" t="s">
        <v>4840</v>
      </c>
      <c r="K3117"/>
      <c r="L3117"/>
      <c r="M3117"/>
      <c r="N3117"/>
      <c r="O3117"/>
      <c r="P3117"/>
      <c r="Q3117" s="13">
        <v>0</v>
      </c>
      <c r="R3117" s="13">
        <v>0</v>
      </c>
      <c r="S3117" s="11">
        <f t="shared" si="459"/>
        <v>0</v>
      </c>
      <c r="T3117" s="5">
        <v>0</v>
      </c>
      <c r="U3117" s="11">
        <f t="shared" si="460"/>
        <v>0</v>
      </c>
      <c r="V3117" s="13" t="s">
        <v>1</v>
      </c>
      <c r="W3117" s="10">
        <f>IFERROR(VLOOKUP(V3117,Curr!$B$2:$C$13,2,FALSE),0)</f>
        <v>11</v>
      </c>
      <c r="X3117" s="11">
        <f t="shared" si="461"/>
        <v>0</v>
      </c>
      <c r="Y3117" s="14">
        <f t="shared" si="462"/>
        <v>0</v>
      </c>
      <c r="Z3117" s="11">
        <f t="shared" si="463"/>
        <v>0</v>
      </c>
      <c r="AA3117" s="4" t="s">
        <v>1</v>
      </c>
      <c r="AB3117" s="10">
        <f>IFERROR(VLOOKUP(AA3117,Curr!$B$2:$C$13,2,FALSE),0)</f>
        <v>11</v>
      </c>
      <c r="AC3117" s="11">
        <f t="shared" si="464"/>
        <v>0</v>
      </c>
      <c r="AD3117" s="11">
        <f t="shared" si="465"/>
        <v>0</v>
      </c>
      <c r="AE3117" s="12">
        <f t="shared" si="466"/>
        <v>0</v>
      </c>
      <c r="AF3117"/>
      <c r="AG3117"/>
      <c r="AH3117"/>
      <c r="AI3117"/>
      <c r="AJ3117"/>
    </row>
    <row r="3118" spans="2:36" x14ac:dyDescent="0.25">
      <c r="B3118" s="2" t="s">
        <v>998</v>
      </c>
      <c r="C3118"/>
      <c r="D3118" s="1" t="s">
        <v>1733</v>
      </c>
      <c r="E3118"/>
      <c r="F3118"/>
      <c r="G3118"/>
      <c r="H3118"/>
      <c r="I3118"/>
      <c r="J3118" s="1" t="s">
        <v>4841</v>
      </c>
      <c r="K3118"/>
      <c r="L3118"/>
      <c r="M3118"/>
      <c r="N3118"/>
      <c r="O3118"/>
      <c r="P3118"/>
      <c r="Q3118" s="13">
        <v>0</v>
      </c>
      <c r="R3118" s="13">
        <v>0</v>
      </c>
      <c r="S3118" s="11">
        <f t="shared" si="459"/>
        <v>0</v>
      </c>
      <c r="T3118" s="5">
        <v>0</v>
      </c>
      <c r="U3118" s="11">
        <f t="shared" si="460"/>
        <v>0</v>
      </c>
      <c r="V3118" s="13" t="s">
        <v>1</v>
      </c>
      <c r="W3118" s="10">
        <f>IFERROR(VLOOKUP(V3118,Curr!$B$2:$C$13,2,FALSE),0)</f>
        <v>11</v>
      </c>
      <c r="X3118" s="11">
        <f t="shared" si="461"/>
        <v>0</v>
      </c>
      <c r="Y3118" s="14">
        <f t="shared" si="462"/>
        <v>0</v>
      </c>
      <c r="Z3118" s="11">
        <f t="shared" si="463"/>
        <v>0</v>
      </c>
      <c r="AA3118" s="4" t="s">
        <v>1</v>
      </c>
      <c r="AB3118" s="10">
        <f>IFERROR(VLOOKUP(AA3118,Curr!$B$2:$C$13,2,FALSE),0)</f>
        <v>11</v>
      </c>
      <c r="AC3118" s="11">
        <f t="shared" si="464"/>
        <v>0</v>
      </c>
      <c r="AD3118" s="11">
        <f t="shared" si="465"/>
        <v>0</v>
      </c>
      <c r="AE3118" s="12">
        <f t="shared" si="466"/>
        <v>0</v>
      </c>
      <c r="AF3118"/>
      <c r="AG3118"/>
      <c r="AH3118"/>
      <c r="AI3118"/>
      <c r="AJ3118"/>
    </row>
    <row r="3119" spans="2:36" x14ac:dyDescent="0.25">
      <c r="B3119" s="2" t="s">
        <v>998</v>
      </c>
      <c r="C3119"/>
      <c r="D3119" s="1" t="s">
        <v>1733</v>
      </c>
      <c r="E3119"/>
      <c r="F3119"/>
      <c r="G3119"/>
      <c r="H3119"/>
      <c r="I3119"/>
      <c r="J3119" s="1" t="s">
        <v>4842</v>
      </c>
      <c r="K3119"/>
      <c r="L3119"/>
      <c r="M3119"/>
      <c r="N3119"/>
      <c r="O3119"/>
      <c r="P3119"/>
      <c r="Q3119" s="13">
        <v>0</v>
      </c>
      <c r="R3119" s="13">
        <v>0</v>
      </c>
      <c r="S3119" s="11">
        <f t="shared" si="459"/>
        <v>0</v>
      </c>
      <c r="T3119" s="5">
        <v>0</v>
      </c>
      <c r="U3119" s="11">
        <f t="shared" si="460"/>
        <v>0</v>
      </c>
      <c r="V3119" s="13" t="s">
        <v>1</v>
      </c>
      <c r="W3119" s="10">
        <f>IFERROR(VLOOKUP(V3119,Curr!$B$2:$C$13,2,FALSE),0)</f>
        <v>11</v>
      </c>
      <c r="X3119" s="11">
        <f t="shared" si="461"/>
        <v>0</v>
      </c>
      <c r="Y3119" s="14">
        <f t="shared" si="462"/>
        <v>0</v>
      </c>
      <c r="Z3119" s="11">
        <f t="shared" si="463"/>
        <v>0</v>
      </c>
      <c r="AA3119" s="4" t="s">
        <v>1</v>
      </c>
      <c r="AB3119" s="10">
        <f>IFERROR(VLOOKUP(AA3119,Curr!$B$2:$C$13,2,FALSE),0)</f>
        <v>11</v>
      </c>
      <c r="AC3119" s="11">
        <f t="shared" si="464"/>
        <v>0</v>
      </c>
      <c r="AD3119" s="11">
        <f t="shared" si="465"/>
        <v>0</v>
      </c>
      <c r="AE3119" s="12">
        <f t="shared" si="466"/>
        <v>0</v>
      </c>
      <c r="AF3119"/>
      <c r="AG3119"/>
      <c r="AH3119"/>
      <c r="AI3119"/>
      <c r="AJ3119"/>
    </row>
    <row r="3120" spans="2:36" x14ac:dyDescent="0.25">
      <c r="B3120" s="2" t="s">
        <v>998</v>
      </c>
      <c r="C3120"/>
      <c r="D3120" s="1" t="s">
        <v>1733</v>
      </c>
      <c r="E3120"/>
      <c r="F3120"/>
      <c r="G3120"/>
      <c r="H3120"/>
      <c r="I3120"/>
      <c r="J3120" s="1" t="s">
        <v>4843</v>
      </c>
      <c r="K3120"/>
      <c r="L3120"/>
      <c r="M3120"/>
      <c r="N3120"/>
      <c r="O3120"/>
      <c r="P3120"/>
      <c r="Q3120" s="13">
        <v>0</v>
      </c>
      <c r="R3120" s="13">
        <v>0</v>
      </c>
      <c r="S3120" s="11">
        <f t="shared" si="459"/>
        <v>0</v>
      </c>
      <c r="T3120" s="5">
        <v>0</v>
      </c>
      <c r="U3120" s="11">
        <f t="shared" si="460"/>
        <v>0</v>
      </c>
      <c r="V3120" s="13" t="s">
        <v>1</v>
      </c>
      <c r="W3120" s="10">
        <f>IFERROR(VLOOKUP(V3120,Curr!$B$2:$C$13,2,FALSE),0)</f>
        <v>11</v>
      </c>
      <c r="X3120" s="11">
        <f t="shared" si="461"/>
        <v>0</v>
      </c>
      <c r="Y3120" s="14">
        <f t="shared" si="462"/>
        <v>0</v>
      </c>
      <c r="Z3120" s="11">
        <f t="shared" si="463"/>
        <v>0</v>
      </c>
      <c r="AA3120" s="4" t="s">
        <v>1</v>
      </c>
      <c r="AB3120" s="10">
        <f>IFERROR(VLOOKUP(AA3120,Curr!$B$2:$C$13,2,FALSE),0)</f>
        <v>11</v>
      </c>
      <c r="AC3120" s="11">
        <f t="shared" si="464"/>
        <v>0</v>
      </c>
      <c r="AD3120" s="11">
        <f t="shared" si="465"/>
        <v>0</v>
      </c>
      <c r="AE3120" s="12">
        <f t="shared" si="466"/>
        <v>0</v>
      </c>
      <c r="AF3120"/>
      <c r="AG3120"/>
      <c r="AH3120"/>
      <c r="AI3120"/>
      <c r="AJ3120"/>
    </row>
    <row r="3121" spans="2:36" x14ac:dyDescent="0.25">
      <c r="B3121" s="2" t="s">
        <v>998</v>
      </c>
      <c r="C3121"/>
      <c r="D3121" s="1" t="s">
        <v>1733</v>
      </c>
      <c r="E3121"/>
      <c r="F3121"/>
      <c r="G3121"/>
      <c r="H3121"/>
      <c r="I3121"/>
      <c r="J3121" s="1" t="s">
        <v>4844</v>
      </c>
      <c r="K3121"/>
      <c r="L3121"/>
      <c r="M3121"/>
      <c r="N3121"/>
      <c r="O3121"/>
      <c r="P3121"/>
      <c r="Q3121" s="13">
        <v>0</v>
      </c>
      <c r="R3121" s="13">
        <v>0</v>
      </c>
      <c r="S3121" s="11">
        <f t="shared" ref="S3121:S3184" si="467">+Q3121*R3121</f>
        <v>0</v>
      </c>
      <c r="T3121" s="5">
        <v>0</v>
      </c>
      <c r="U3121" s="11">
        <f t="shared" ref="U3121:U3184" si="468">S3121*(1-T3121)</f>
        <v>0</v>
      </c>
      <c r="V3121" s="13" t="s">
        <v>1</v>
      </c>
      <c r="W3121" s="10">
        <f>IFERROR(VLOOKUP(V3121,Curr!$B$2:$C$13,2,FALSE),0)</f>
        <v>11</v>
      </c>
      <c r="X3121" s="11">
        <f t="shared" ref="X3121:X3184" si="469">U3121*W3121</f>
        <v>0</v>
      </c>
      <c r="Y3121" s="14">
        <f t="shared" ref="Y3121:Y3184" si="470">Q3121</f>
        <v>0</v>
      </c>
      <c r="Z3121" s="11">
        <f t="shared" ref="Z3121:Z3184" si="471">+Y3121*R3121</f>
        <v>0</v>
      </c>
      <c r="AA3121" s="4" t="s">
        <v>1</v>
      </c>
      <c r="AB3121" s="10">
        <f>IFERROR(VLOOKUP(AA3121,Curr!$B$2:$C$13,2,FALSE),0)</f>
        <v>11</v>
      </c>
      <c r="AC3121" s="11">
        <f t="shared" ref="AC3121:AC3184" si="472">+Y3121*AB3121*R3121</f>
        <v>0</v>
      </c>
      <c r="AD3121" s="11">
        <f t="shared" ref="AD3121:AD3184" si="473">+AC3121-X3121</f>
        <v>0</v>
      </c>
      <c r="AE3121" s="12">
        <f t="shared" ref="AE3121:AE3184" si="474">IFERROR(AD3121/AC3121,0)</f>
        <v>0</v>
      </c>
      <c r="AF3121"/>
      <c r="AG3121"/>
      <c r="AH3121"/>
      <c r="AI3121"/>
      <c r="AJ3121"/>
    </row>
    <row r="3122" spans="2:36" x14ac:dyDescent="0.25">
      <c r="B3122" s="2" t="s">
        <v>998</v>
      </c>
      <c r="C3122"/>
      <c r="D3122" s="1" t="s">
        <v>1733</v>
      </c>
      <c r="E3122"/>
      <c r="F3122"/>
      <c r="G3122"/>
      <c r="H3122"/>
      <c r="I3122"/>
      <c r="J3122" s="1" t="s">
        <v>4845</v>
      </c>
      <c r="K3122"/>
      <c r="L3122"/>
      <c r="M3122"/>
      <c r="N3122"/>
      <c r="O3122"/>
      <c r="P3122"/>
      <c r="Q3122" s="13">
        <v>0</v>
      </c>
      <c r="R3122" s="13">
        <v>0</v>
      </c>
      <c r="S3122" s="11">
        <f t="shared" si="467"/>
        <v>0</v>
      </c>
      <c r="T3122" s="5">
        <v>0</v>
      </c>
      <c r="U3122" s="11">
        <f t="shared" si="468"/>
        <v>0</v>
      </c>
      <c r="V3122" s="13" t="s">
        <v>1</v>
      </c>
      <c r="W3122" s="10">
        <f>IFERROR(VLOOKUP(V3122,Curr!$B$2:$C$13,2,FALSE),0)</f>
        <v>11</v>
      </c>
      <c r="X3122" s="11">
        <f t="shared" si="469"/>
        <v>0</v>
      </c>
      <c r="Y3122" s="14">
        <f t="shared" si="470"/>
        <v>0</v>
      </c>
      <c r="Z3122" s="11">
        <f t="shared" si="471"/>
        <v>0</v>
      </c>
      <c r="AA3122" s="4" t="s">
        <v>1</v>
      </c>
      <c r="AB3122" s="10">
        <f>IFERROR(VLOOKUP(AA3122,Curr!$B$2:$C$13,2,FALSE),0)</f>
        <v>11</v>
      </c>
      <c r="AC3122" s="11">
        <f t="shared" si="472"/>
        <v>0</v>
      </c>
      <c r="AD3122" s="11">
        <f t="shared" si="473"/>
        <v>0</v>
      </c>
      <c r="AE3122" s="12">
        <f t="shared" si="474"/>
        <v>0</v>
      </c>
      <c r="AF3122"/>
      <c r="AG3122"/>
      <c r="AH3122"/>
      <c r="AI3122"/>
      <c r="AJ3122"/>
    </row>
    <row r="3123" spans="2:36" x14ac:dyDescent="0.25">
      <c r="B3123" s="2" t="s">
        <v>998</v>
      </c>
      <c r="C3123"/>
      <c r="D3123" s="1" t="s">
        <v>1733</v>
      </c>
      <c r="E3123"/>
      <c r="F3123"/>
      <c r="G3123"/>
      <c r="H3123"/>
      <c r="I3123"/>
      <c r="J3123" s="1" t="s">
        <v>4846</v>
      </c>
      <c r="K3123"/>
      <c r="L3123"/>
      <c r="M3123"/>
      <c r="N3123"/>
      <c r="O3123"/>
      <c r="P3123"/>
      <c r="Q3123" s="13">
        <v>0</v>
      </c>
      <c r="R3123" s="13">
        <v>0</v>
      </c>
      <c r="S3123" s="11">
        <f t="shared" si="467"/>
        <v>0</v>
      </c>
      <c r="T3123" s="5">
        <v>0</v>
      </c>
      <c r="U3123" s="11">
        <f t="shared" si="468"/>
        <v>0</v>
      </c>
      <c r="V3123" s="13" t="s">
        <v>1</v>
      </c>
      <c r="W3123" s="10">
        <f>IFERROR(VLOOKUP(V3123,Curr!$B$2:$C$13,2,FALSE),0)</f>
        <v>11</v>
      </c>
      <c r="X3123" s="11">
        <f t="shared" si="469"/>
        <v>0</v>
      </c>
      <c r="Y3123" s="14">
        <f t="shared" si="470"/>
        <v>0</v>
      </c>
      <c r="Z3123" s="11">
        <f t="shared" si="471"/>
        <v>0</v>
      </c>
      <c r="AA3123" s="4" t="s">
        <v>1</v>
      </c>
      <c r="AB3123" s="10">
        <f>IFERROR(VLOOKUP(AA3123,Curr!$B$2:$C$13,2,FALSE),0)</f>
        <v>11</v>
      </c>
      <c r="AC3123" s="11">
        <f t="shared" si="472"/>
        <v>0</v>
      </c>
      <c r="AD3123" s="11">
        <f t="shared" si="473"/>
        <v>0</v>
      </c>
      <c r="AE3123" s="12">
        <f t="shared" si="474"/>
        <v>0</v>
      </c>
      <c r="AF3123"/>
      <c r="AG3123"/>
      <c r="AH3123"/>
      <c r="AI3123"/>
      <c r="AJ3123"/>
    </row>
    <row r="3124" spans="2:36" x14ac:dyDescent="0.25">
      <c r="B3124" s="2" t="s">
        <v>998</v>
      </c>
      <c r="C3124"/>
      <c r="D3124" s="1" t="s">
        <v>1733</v>
      </c>
      <c r="E3124"/>
      <c r="F3124"/>
      <c r="G3124"/>
      <c r="H3124"/>
      <c r="I3124"/>
      <c r="J3124" s="1" t="s">
        <v>4847</v>
      </c>
      <c r="K3124"/>
      <c r="L3124"/>
      <c r="M3124"/>
      <c r="N3124"/>
      <c r="O3124"/>
      <c r="P3124"/>
      <c r="Q3124" s="13">
        <v>0</v>
      </c>
      <c r="R3124" s="13">
        <v>0</v>
      </c>
      <c r="S3124" s="11">
        <f t="shared" si="467"/>
        <v>0</v>
      </c>
      <c r="T3124" s="5">
        <v>0</v>
      </c>
      <c r="U3124" s="11">
        <f t="shared" si="468"/>
        <v>0</v>
      </c>
      <c r="V3124" s="13" t="s">
        <v>1</v>
      </c>
      <c r="W3124" s="10">
        <f>IFERROR(VLOOKUP(V3124,Curr!$B$2:$C$13,2,FALSE),0)</f>
        <v>11</v>
      </c>
      <c r="X3124" s="11">
        <f t="shared" si="469"/>
        <v>0</v>
      </c>
      <c r="Y3124" s="14">
        <f t="shared" si="470"/>
        <v>0</v>
      </c>
      <c r="Z3124" s="11">
        <f t="shared" si="471"/>
        <v>0</v>
      </c>
      <c r="AA3124" s="4" t="s">
        <v>1</v>
      </c>
      <c r="AB3124" s="10">
        <f>IFERROR(VLOOKUP(AA3124,Curr!$B$2:$C$13,2,FALSE),0)</f>
        <v>11</v>
      </c>
      <c r="AC3124" s="11">
        <f t="shared" si="472"/>
        <v>0</v>
      </c>
      <c r="AD3124" s="11">
        <f t="shared" si="473"/>
        <v>0</v>
      </c>
      <c r="AE3124" s="12">
        <f t="shared" si="474"/>
        <v>0</v>
      </c>
      <c r="AF3124"/>
      <c r="AG3124"/>
      <c r="AH3124"/>
      <c r="AI3124"/>
      <c r="AJ3124"/>
    </row>
    <row r="3125" spans="2:36" x14ac:dyDescent="0.25">
      <c r="B3125" s="2" t="s">
        <v>998</v>
      </c>
      <c r="C3125"/>
      <c r="D3125" s="1" t="s">
        <v>1733</v>
      </c>
      <c r="E3125"/>
      <c r="F3125"/>
      <c r="G3125"/>
      <c r="H3125"/>
      <c r="I3125"/>
      <c r="J3125" s="1" t="s">
        <v>4848</v>
      </c>
      <c r="K3125"/>
      <c r="L3125"/>
      <c r="M3125"/>
      <c r="N3125"/>
      <c r="O3125"/>
      <c r="P3125"/>
      <c r="Q3125" s="13">
        <v>0</v>
      </c>
      <c r="R3125" s="13">
        <v>0</v>
      </c>
      <c r="S3125" s="11">
        <f t="shared" si="467"/>
        <v>0</v>
      </c>
      <c r="T3125" s="5">
        <v>0</v>
      </c>
      <c r="U3125" s="11">
        <f t="shared" si="468"/>
        <v>0</v>
      </c>
      <c r="V3125" s="13" t="s">
        <v>1</v>
      </c>
      <c r="W3125" s="10">
        <f>IFERROR(VLOOKUP(V3125,Curr!$B$2:$C$13,2,FALSE),0)</f>
        <v>11</v>
      </c>
      <c r="X3125" s="11">
        <f t="shared" si="469"/>
        <v>0</v>
      </c>
      <c r="Y3125" s="14">
        <f t="shared" si="470"/>
        <v>0</v>
      </c>
      <c r="Z3125" s="11">
        <f t="shared" si="471"/>
        <v>0</v>
      </c>
      <c r="AA3125" s="4" t="s">
        <v>1</v>
      </c>
      <c r="AB3125" s="10">
        <f>IFERROR(VLOOKUP(AA3125,Curr!$B$2:$C$13,2,FALSE),0)</f>
        <v>11</v>
      </c>
      <c r="AC3125" s="11">
        <f t="shared" si="472"/>
        <v>0</v>
      </c>
      <c r="AD3125" s="11">
        <f t="shared" si="473"/>
        <v>0</v>
      </c>
      <c r="AE3125" s="12">
        <f t="shared" si="474"/>
        <v>0</v>
      </c>
      <c r="AF3125"/>
      <c r="AG3125"/>
      <c r="AH3125"/>
      <c r="AI3125"/>
      <c r="AJ3125"/>
    </row>
    <row r="3126" spans="2:36" x14ac:dyDescent="0.25">
      <c r="B3126" s="2" t="s">
        <v>998</v>
      </c>
      <c r="C3126"/>
      <c r="D3126" s="1" t="s">
        <v>1733</v>
      </c>
      <c r="E3126"/>
      <c r="F3126"/>
      <c r="G3126"/>
      <c r="H3126"/>
      <c r="I3126"/>
      <c r="J3126" s="1" t="s">
        <v>4849</v>
      </c>
      <c r="K3126"/>
      <c r="L3126"/>
      <c r="M3126"/>
      <c r="N3126"/>
      <c r="O3126"/>
      <c r="P3126"/>
      <c r="Q3126" s="13">
        <v>0</v>
      </c>
      <c r="R3126" s="13">
        <v>0</v>
      </c>
      <c r="S3126" s="11">
        <f t="shared" si="467"/>
        <v>0</v>
      </c>
      <c r="T3126" s="5">
        <v>0</v>
      </c>
      <c r="U3126" s="11">
        <f t="shared" si="468"/>
        <v>0</v>
      </c>
      <c r="V3126" s="13" t="s">
        <v>1</v>
      </c>
      <c r="W3126" s="10">
        <f>IFERROR(VLOOKUP(V3126,Curr!$B$2:$C$13,2,FALSE),0)</f>
        <v>11</v>
      </c>
      <c r="X3126" s="11">
        <f t="shared" si="469"/>
        <v>0</v>
      </c>
      <c r="Y3126" s="14">
        <f t="shared" si="470"/>
        <v>0</v>
      </c>
      <c r="Z3126" s="11">
        <f t="shared" si="471"/>
        <v>0</v>
      </c>
      <c r="AA3126" s="4" t="s">
        <v>1</v>
      </c>
      <c r="AB3126" s="10">
        <f>IFERROR(VLOOKUP(AA3126,Curr!$B$2:$C$13,2,FALSE),0)</f>
        <v>11</v>
      </c>
      <c r="AC3126" s="11">
        <f t="shared" si="472"/>
        <v>0</v>
      </c>
      <c r="AD3126" s="11">
        <f t="shared" si="473"/>
        <v>0</v>
      </c>
      <c r="AE3126" s="12">
        <f t="shared" si="474"/>
        <v>0</v>
      </c>
      <c r="AF3126"/>
      <c r="AG3126"/>
      <c r="AH3126"/>
      <c r="AI3126"/>
      <c r="AJ3126"/>
    </row>
    <row r="3127" spans="2:36" x14ac:dyDescent="0.25">
      <c r="B3127" s="2" t="s">
        <v>998</v>
      </c>
      <c r="C3127"/>
      <c r="D3127" s="1" t="s">
        <v>1733</v>
      </c>
      <c r="E3127"/>
      <c r="F3127"/>
      <c r="G3127"/>
      <c r="H3127"/>
      <c r="I3127"/>
      <c r="J3127" s="1" t="s">
        <v>4850</v>
      </c>
      <c r="K3127"/>
      <c r="L3127"/>
      <c r="M3127"/>
      <c r="N3127"/>
      <c r="O3127"/>
      <c r="P3127"/>
      <c r="Q3127" s="13">
        <v>0</v>
      </c>
      <c r="R3127" s="13">
        <v>0</v>
      </c>
      <c r="S3127" s="11">
        <f t="shared" si="467"/>
        <v>0</v>
      </c>
      <c r="T3127" s="5">
        <v>0</v>
      </c>
      <c r="U3127" s="11">
        <f t="shared" si="468"/>
        <v>0</v>
      </c>
      <c r="V3127" s="13" t="s">
        <v>1</v>
      </c>
      <c r="W3127" s="10">
        <f>IFERROR(VLOOKUP(V3127,Curr!$B$2:$C$13,2,FALSE),0)</f>
        <v>11</v>
      </c>
      <c r="X3127" s="11">
        <f t="shared" si="469"/>
        <v>0</v>
      </c>
      <c r="Y3127" s="14">
        <f t="shared" si="470"/>
        <v>0</v>
      </c>
      <c r="Z3127" s="11">
        <f t="shared" si="471"/>
        <v>0</v>
      </c>
      <c r="AA3127" s="4" t="s">
        <v>1</v>
      </c>
      <c r="AB3127" s="10">
        <f>IFERROR(VLOOKUP(AA3127,Curr!$B$2:$C$13,2,FALSE),0)</f>
        <v>11</v>
      </c>
      <c r="AC3127" s="11">
        <f t="shared" si="472"/>
        <v>0</v>
      </c>
      <c r="AD3127" s="11">
        <f t="shared" si="473"/>
        <v>0</v>
      </c>
      <c r="AE3127" s="12">
        <f t="shared" si="474"/>
        <v>0</v>
      </c>
      <c r="AF3127"/>
      <c r="AG3127"/>
      <c r="AH3127"/>
      <c r="AI3127"/>
      <c r="AJ3127"/>
    </row>
    <row r="3128" spans="2:36" x14ac:dyDescent="0.25">
      <c r="B3128" s="2" t="s">
        <v>998</v>
      </c>
      <c r="C3128"/>
      <c r="D3128" s="1" t="s">
        <v>1733</v>
      </c>
      <c r="E3128"/>
      <c r="F3128"/>
      <c r="G3128"/>
      <c r="H3128"/>
      <c r="I3128"/>
      <c r="J3128" s="1" t="s">
        <v>4851</v>
      </c>
      <c r="K3128"/>
      <c r="L3128"/>
      <c r="M3128"/>
      <c r="N3128"/>
      <c r="O3128"/>
      <c r="P3128"/>
      <c r="Q3128" s="13">
        <v>0</v>
      </c>
      <c r="R3128" s="13">
        <v>0</v>
      </c>
      <c r="S3128" s="11">
        <f t="shared" si="467"/>
        <v>0</v>
      </c>
      <c r="T3128" s="5">
        <v>0</v>
      </c>
      <c r="U3128" s="11">
        <f t="shared" si="468"/>
        <v>0</v>
      </c>
      <c r="V3128" s="13" t="s">
        <v>1</v>
      </c>
      <c r="W3128" s="10">
        <f>IFERROR(VLOOKUP(V3128,Curr!$B$2:$C$13,2,FALSE),0)</f>
        <v>11</v>
      </c>
      <c r="X3128" s="11">
        <f t="shared" si="469"/>
        <v>0</v>
      </c>
      <c r="Y3128" s="14">
        <f t="shared" si="470"/>
        <v>0</v>
      </c>
      <c r="Z3128" s="11">
        <f t="shared" si="471"/>
        <v>0</v>
      </c>
      <c r="AA3128" s="4" t="s">
        <v>1</v>
      </c>
      <c r="AB3128" s="10">
        <f>IFERROR(VLOOKUP(AA3128,Curr!$B$2:$C$13,2,FALSE),0)</f>
        <v>11</v>
      </c>
      <c r="AC3128" s="11">
        <f t="shared" si="472"/>
        <v>0</v>
      </c>
      <c r="AD3128" s="11">
        <f t="shared" si="473"/>
        <v>0</v>
      </c>
      <c r="AE3128" s="12">
        <f t="shared" si="474"/>
        <v>0</v>
      </c>
      <c r="AF3128"/>
      <c r="AG3128"/>
      <c r="AH3128"/>
      <c r="AI3128"/>
      <c r="AJ3128"/>
    </row>
    <row r="3129" spans="2:36" x14ac:dyDescent="0.25">
      <c r="B3129" s="2" t="s">
        <v>998</v>
      </c>
      <c r="C3129"/>
      <c r="D3129" s="1" t="s">
        <v>1733</v>
      </c>
      <c r="E3129"/>
      <c r="F3129"/>
      <c r="G3129"/>
      <c r="H3129"/>
      <c r="I3129"/>
      <c r="J3129" s="1" t="s">
        <v>4852</v>
      </c>
      <c r="K3129"/>
      <c r="L3129"/>
      <c r="M3129"/>
      <c r="N3129"/>
      <c r="O3129"/>
      <c r="P3129"/>
      <c r="Q3129" s="13">
        <v>0</v>
      </c>
      <c r="R3129" s="13">
        <v>0</v>
      </c>
      <c r="S3129" s="11">
        <f t="shared" si="467"/>
        <v>0</v>
      </c>
      <c r="T3129" s="5">
        <v>0</v>
      </c>
      <c r="U3129" s="11">
        <f t="shared" si="468"/>
        <v>0</v>
      </c>
      <c r="V3129" s="13" t="s">
        <v>1</v>
      </c>
      <c r="W3129" s="10">
        <f>IFERROR(VLOOKUP(V3129,Curr!$B$2:$C$13,2,FALSE),0)</f>
        <v>11</v>
      </c>
      <c r="X3129" s="11">
        <f t="shared" si="469"/>
        <v>0</v>
      </c>
      <c r="Y3129" s="14">
        <f t="shared" si="470"/>
        <v>0</v>
      </c>
      <c r="Z3129" s="11">
        <f t="shared" si="471"/>
        <v>0</v>
      </c>
      <c r="AA3129" s="4" t="s">
        <v>1</v>
      </c>
      <c r="AB3129" s="10">
        <f>IFERROR(VLOOKUP(AA3129,Curr!$B$2:$C$13,2,FALSE),0)</f>
        <v>11</v>
      </c>
      <c r="AC3129" s="11">
        <f t="shared" si="472"/>
        <v>0</v>
      </c>
      <c r="AD3129" s="11">
        <f t="shared" si="473"/>
        <v>0</v>
      </c>
      <c r="AE3129" s="12">
        <f t="shared" si="474"/>
        <v>0</v>
      </c>
      <c r="AF3129"/>
      <c r="AG3129"/>
      <c r="AH3129"/>
      <c r="AI3129"/>
      <c r="AJ3129"/>
    </row>
    <row r="3130" spans="2:36" x14ac:dyDescent="0.25">
      <c r="B3130" s="2" t="s">
        <v>998</v>
      </c>
      <c r="C3130"/>
      <c r="D3130" s="1" t="s">
        <v>1733</v>
      </c>
      <c r="E3130"/>
      <c r="F3130"/>
      <c r="G3130"/>
      <c r="H3130"/>
      <c r="I3130"/>
      <c r="J3130" s="1" t="s">
        <v>4853</v>
      </c>
      <c r="K3130"/>
      <c r="L3130"/>
      <c r="M3130"/>
      <c r="N3130"/>
      <c r="O3130"/>
      <c r="P3130"/>
      <c r="Q3130" s="13">
        <v>0</v>
      </c>
      <c r="R3130" s="13">
        <v>0</v>
      </c>
      <c r="S3130" s="11">
        <f t="shared" si="467"/>
        <v>0</v>
      </c>
      <c r="T3130" s="5">
        <v>0</v>
      </c>
      <c r="U3130" s="11">
        <f t="shared" si="468"/>
        <v>0</v>
      </c>
      <c r="V3130" s="13" t="s">
        <v>1</v>
      </c>
      <c r="W3130" s="10">
        <f>IFERROR(VLOOKUP(V3130,Curr!$B$2:$C$13,2,FALSE),0)</f>
        <v>11</v>
      </c>
      <c r="X3130" s="11">
        <f t="shared" si="469"/>
        <v>0</v>
      </c>
      <c r="Y3130" s="14">
        <f t="shared" si="470"/>
        <v>0</v>
      </c>
      <c r="Z3130" s="11">
        <f t="shared" si="471"/>
        <v>0</v>
      </c>
      <c r="AA3130" s="4" t="s">
        <v>1</v>
      </c>
      <c r="AB3130" s="10">
        <f>IFERROR(VLOOKUP(AA3130,Curr!$B$2:$C$13,2,FALSE),0)</f>
        <v>11</v>
      </c>
      <c r="AC3130" s="11">
        <f t="shared" si="472"/>
        <v>0</v>
      </c>
      <c r="AD3130" s="11">
        <f t="shared" si="473"/>
        <v>0</v>
      </c>
      <c r="AE3130" s="12">
        <f t="shared" si="474"/>
        <v>0</v>
      </c>
      <c r="AF3130"/>
      <c r="AG3130"/>
      <c r="AH3130"/>
      <c r="AI3130"/>
      <c r="AJ3130"/>
    </row>
    <row r="3131" spans="2:36" x14ac:dyDescent="0.25">
      <c r="B3131" s="2" t="s">
        <v>998</v>
      </c>
      <c r="C3131"/>
      <c r="D3131" s="1" t="s">
        <v>1733</v>
      </c>
      <c r="E3131"/>
      <c r="F3131"/>
      <c r="G3131"/>
      <c r="H3131"/>
      <c r="I3131"/>
      <c r="J3131" s="1" t="s">
        <v>4854</v>
      </c>
      <c r="K3131"/>
      <c r="L3131"/>
      <c r="M3131"/>
      <c r="N3131"/>
      <c r="O3131"/>
      <c r="P3131"/>
      <c r="Q3131" s="13">
        <v>0</v>
      </c>
      <c r="R3131" s="13">
        <v>0</v>
      </c>
      <c r="S3131" s="11">
        <f t="shared" si="467"/>
        <v>0</v>
      </c>
      <c r="T3131" s="5">
        <v>0</v>
      </c>
      <c r="U3131" s="11">
        <f t="shared" si="468"/>
        <v>0</v>
      </c>
      <c r="V3131" s="13" t="s">
        <v>1</v>
      </c>
      <c r="W3131" s="10">
        <f>IFERROR(VLOOKUP(V3131,Curr!$B$2:$C$13,2,FALSE),0)</f>
        <v>11</v>
      </c>
      <c r="X3131" s="11">
        <f t="shared" si="469"/>
        <v>0</v>
      </c>
      <c r="Y3131" s="14">
        <f t="shared" si="470"/>
        <v>0</v>
      </c>
      <c r="Z3131" s="11">
        <f t="shared" si="471"/>
        <v>0</v>
      </c>
      <c r="AA3131" s="4" t="s">
        <v>1</v>
      </c>
      <c r="AB3131" s="10">
        <f>IFERROR(VLOOKUP(AA3131,Curr!$B$2:$C$13,2,FALSE),0)</f>
        <v>11</v>
      </c>
      <c r="AC3131" s="11">
        <f t="shared" si="472"/>
        <v>0</v>
      </c>
      <c r="AD3131" s="11">
        <f t="shared" si="473"/>
        <v>0</v>
      </c>
      <c r="AE3131" s="12">
        <f t="shared" si="474"/>
        <v>0</v>
      </c>
      <c r="AF3131"/>
      <c r="AG3131"/>
      <c r="AH3131"/>
      <c r="AI3131"/>
      <c r="AJ3131"/>
    </row>
    <row r="3132" spans="2:36" x14ac:dyDescent="0.25">
      <c r="B3132" s="2" t="s">
        <v>998</v>
      </c>
      <c r="C3132"/>
      <c r="D3132" s="1" t="s">
        <v>1733</v>
      </c>
      <c r="E3132"/>
      <c r="F3132"/>
      <c r="G3132"/>
      <c r="H3132"/>
      <c r="I3132"/>
      <c r="J3132" s="1" t="s">
        <v>4855</v>
      </c>
      <c r="K3132"/>
      <c r="L3132"/>
      <c r="M3132"/>
      <c r="N3132"/>
      <c r="O3132"/>
      <c r="P3132"/>
      <c r="Q3132" s="13">
        <v>0</v>
      </c>
      <c r="R3132" s="13">
        <v>0</v>
      </c>
      <c r="S3132" s="11">
        <f t="shared" si="467"/>
        <v>0</v>
      </c>
      <c r="T3132" s="5">
        <v>0</v>
      </c>
      <c r="U3132" s="11">
        <f t="shared" si="468"/>
        <v>0</v>
      </c>
      <c r="V3132" s="13" t="s">
        <v>1</v>
      </c>
      <c r="W3132" s="10">
        <f>IFERROR(VLOOKUP(V3132,Curr!$B$2:$C$13,2,FALSE),0)</f>
        <v>11</v>
      </c>
      <c r="X3132" s="11">
        <f t="shared" si="469"/>
        <v>0</v>
      </c>
      <c r="Y3132" s="14">
        <f t="shared" si="470"/>
        <v>0</v>
      </c>
      <c r="Z3132" s="11">
        <f t="shared" si="471"/>
        <v>0</v>
      </c>
      <c r="AA3132" s="4" t="s">
        <v>1</v>
      </c>
      <c r="AB3132" s="10">
        <f>IFERROR(VLOOKUP(AA3132,Curr!$B$2:$C$13,2,FALSE),0)</f>
        <v>11</v>
      </c>
      <c r="AC3132" s="11">
        <f t="shared" si="472"/>
        <v>0</v>
      </c>
      <c r="AD3132" s="11">
        <f t="shared" si="473"/>
        <v>0</v>
      </c>
      <c r="AE3132" s="12">
        <f t="shared" si="474"/>
        <v>0</v>
      </c>
      <c r="AF3132"/>
      <c r="AG3132"/>
      <c r="AH3132"/>
      <c r="AI3132"/>
      <c r="AJ3132"/>
    </row>
    <row r="3133" spans="2:36" x14ac:dyDescent="0.25">
      <c r="B3133" s="2" t="s">
        <v>998</v>
      </c>
      <c r="C3133"/>
      <c r="D3133" s="1" t="s">
        <v>1733</v>
      </c>
      <c r="E3133"/>
      <c r="F3133"/>
      <c r="G3133"/>
      <c r="H3133"/>
      <c r="I3133"/>
      <c r="J3133" s="1" t="s">
        <v>4856</v>
      </c>
      <c r="K3133"/>
      <c r="L3133"/>
      <c r="M3133"/>
      <c r="N3133"/>
      <c r="O3133"/>
      <c r="P3133"/>
      <c r="Q3133" s="13">
        <v>0</v>
      </c>
      <c r="R3133" s="13">
        <v>0</v>
      </c>
      <c r="S3133" s="11">
        <f t="shared" si="467"/>
        <v>0</v>
      </c>
      <c r="T3133" s="5">
        <v>0</v>
      </c>
      <c r="U3133" s="11">
        <f t="shared" si="468"/>
        <v>0</v>
      </c>
      <c r="V3133" s="13" t="s">
        <v>1</v>
      </c>
      <c r="W3133" s="10">
        <f>IFERROR(VLOOKUP(V3133,Curr!$B$2:$C$13,2,FALSE),0)</f>
        <v>11</v>
      </c>
      <c r="X3133" s="11">
        <f t="shared" si="469"/>
        <v>0</v>
      </c>
      <c r="Y3133" s="14">
        <f t="shared" si="470"/>
        <v>0</v>
      </c>
      <c r="Z3133" s="11">
        <f t="shared" si="471"/>
        <v>0</v>
      </c>
      <c r="AA3133" s="4" t="s">
        <v>1</v>
      </c>
      <c r="AB3133" s="10">
        <f>IFERROR(VLOOKUP(AA3133,Curr!$B$2:$C$13,2,FALSE),0)</f>
        <v>11</v>
      </c>
      <c r="AC3133" s="11">
        <f t="shared" si="472"/>
        <v>0</v>
      </c>
      <c r="AD3133" s="11">
        <f t="shared" si="473"/>
        <v>0</v>
      </c>
      <c r="AE3133" s="12">
        <f t="shared" si="474"/>
        <v>0</v>
      </c>
      <c r="AF3133"/>
      <c r="AG3133"/>
      <c r="AH3133"/>
      <c r="AI3133"/>
      <c r="AJ3133"/>
    </row>
    <row r="3134" spans="2:36" x14ac:dyDescent="0.25">
      <c r="B3134" s="2" t="s">
        <v>998</v>
      </c>
      <c r="C3134"/>
      <c r="D3134" s="1" t="s">
        <v>1733</v>
      </c>
      <c r="E3134"/>
      <c r="F3134"/>
      <c r="G3134"/>
      <c r="H3134"/>
      <c r="I3134"/>
      <c r="J3134" s="1" t="s">
        <v>4857</v>
      </c>
      <c r="K3134"/>
      <c r="L3134"/>
      <c r="M3134"/>
      <c r="N3134"/>
      <c r="O3134"/>
      <c r="P3134"/>
      <c r="Q3134" s="13">
        <v>0</v>
      </c>
      <c r="R3134" s="13">
        <v>0</v>
      </c>
      <c r="S3134" s="11">
        <f t="shared" si="467"/>
        <v>0</v>
      </c>
      <c r="T3134" s="5">
        <v>0</v>
      </c>
      <c r="U3134" s="11">
        <f t="shared" si="468"/>
        <v>0</v>
      </c>
      <c r="V3134" s="13" t="s">
        <v>1</v>
      </c>
      <c r="W3134" s="10">
        <f>IFERROR(VLOOKUP(V3134,Curr!$B$2:$C$13,2,FALSE),0)</f>
        <v>11</v>
      </c>
      <c r="X3134" s="11">
        <f t="shared" si="469"/>
        <v>0</v>
      </c>
      <c r="Y3134" s="14">
        <f t="shared" si="470"/>
        <v>0</v>
      </c>
      <c r="Z3134" s="11">
        <f t="shared" si="471"/>
        <v>0</v>
      </c>
      <c r="AA3134" s="4" t="s">
        <v>1</v>
      </c>
      <c r="AB3134" s="10">
        <f>IFERROR(VLOOKUP(AA3134,Curr!$B$2:$C$13,2,FALSE),0)</f>
        <v>11</v>
      </c>
      <c r="AC3134" s="11">
        <f t="shared" si="472"/>
        <v>0</v>
      </c>
      <c r="AD3134" s="11">
        <f t="shared" si="473"/>
        <v>0</v>
      </c>
      <c r="AE3134" s="12">
        <f t="shared" si="474"/>
        <v>0</v>
      </c>
      <c r="AF3134"/>
      <c r="AG3134"/>
      <c r="AH3134"/>
      <c r="AI3134"/>
      <c r="AJ3134"/>
    </row>
    <row r="3135" spans="2:36" x14ac:dyDescent="0.25">
      <c r="B3135" s="2" t="s">
        <v>998</v>
      </c>
      <c r="C3135"/>
      <c r="D3135" s="1" t="s">
        <v>1733</v>
      </c>
      <c r="E3135"/>
      <c r="F3135"/>
      <c r="G3135"/>
      <c r="H3135"/>
      <c r="I3135"/>
      <c r="J3135" s="1" t="s">
        <v>4858</v>
      </c>
      <c r="K3135"/>
      <c r="L3135"/>
      <c r="M3135"/>
      <c r="N3135"/>
      <c r="O3135"/>
      <c r="P3135"/>
      <c r="Q3135" s="13">
        <v>0</v>
      </c>
      <c r="R3135" s="13">
        <v>0</v>
      </c>
      <c r="S3135" s="11">
        <f t="shared" si="467"/>
        <v>0</v>
      </c>
      <c r="T3135" s="5">
        <v>0</v>
      </c>
      <c r="U3135" s="11">
        <f t="shared" si="468"/>
        <v>0</v>
      </c>
      <c r="V3135" s="13" t="s">
        <v>1</v>
      </c>
      <c r="W3135" s="10">
        <f>IFERROR(VLOOKUP(V3135,Curr!$B$2:$C$13,2,FALSE),0)</f>
        <v>11</v>
      </c>
      <c r="X3135" s="11">
        <f t="shared" si="469"/>
        <v>0</v>
      </c>
      <c r="Y3135" s="14">
        <f t="shared" si="470"/>
        <v>0</v>
      </c>
      <c r="Z3135" s="11">
        <f t="shared" si="471"/>
        <v>0</v>
      </c>
      <c r="AA3135" s="4" t="s">
        <v>1</v>
      </c>
      <c r="AB3135" s="10">
        <f>IFERROR(VLOOKUP(AA3135,Curr!$B$2:$C$13,2,FALSE),0)</f>
        <v>11</v>
      </c>
      <c r="AC3135" s="11">
        <f t="shared" si="472"/>
        <v>0</v>
      </c>
      <c r="AD3135" s="11">
        <f t="shared" si="473"/>
        <v>0</v>
      </c>
      <c r="AE3135" s="12">
        <f t="shared" si="474"/>
        <v>0</v>
      </c>
      <c r="AF3135"/>
      <c r="AG3135"/>
      <c r="AH3135"/>
      <c r="AI3135"/>
      <c r="AJ3135"/>
    </row>
    <row r="3136" spans="2:36" x14ac:dyDescent="0.25">
      <c r="B3136" s="2" t="s">
        <v>998</v>
      </c>
      <c r="C3136"/>
      <c r="D3136" s="1" t="s">
        <v>1733</v>
      </c>
      <c r="E3136"/>
      <c r="F3136"/>
      <c r="G3136"/>
      <c r="H3136"/>
      <c r="I3136"/>
      <c r="J3136" s="1" t="s">
        <v>4859</v>
      </c>
      <c r="K3136"/>
      <c r="L3136"/>
      <c r="M3136"/>
      <c r="N3136"/>
      <c r="O3136"/>
      <c r="P3136"/>
      <c r="Q3136" s="13">
        <v>0</v>
      </c>
      <c r="R3136" s="13">
        <v>0</v>
      </c>
      <c r="S3136" s="11">
        <f t="shared" si="467"/>
        <v>0</v>
      </c>
      <c r="T3136" s="5">
        <v>0</v>
      </c>
      <c r="U3136" s="11">
        <f t="shared" si="468"/>
        <v>0</v>
      </c>
      <c r="V3136" s="13" t="s">
        <v>1</v>
      </c>
      <c r="W3136" s="10">
        <f>IFERROR(VLOOKUP(V3136,Curr!$B$2:$C$13,2,FALSE),0)</f>
        <v>11</v>
      </c>
      <c r="X3136" s="11">
        <f t="shared" si="469"/>
        <v>0</v>
      </c>
      <c r="Y3136" s="14">
        <f t="shared" si="470"/>
        <v>0</v>
      </c>
      <c r="Z3136" s="11">
        <f t="shared" si="471"/>
        <v>0</v>
      </c>
      <c r="AA3136" s="4" t="s">
        <v>1</v>
      </c>
      <c r="AB3136" s="10">
        <f>IFERROR(VLOOKUP(AA3136,Curr!$B$2:$C$13,2,FALSE),0)</f>
        <v>11</v>
      </c>
      <c r="AC3136" s="11">
        <f t="shared" si="472"/>
        <v>0</v>
      </c>
      <c r="AD3136" s="11">
        <f t="shared" si="473"/>
        <v>0</v>
      </c>
      <c r="AE3136" s="12">
        <f t="shared" si="474"/>
        <v>0</v>
      </c>
      <c r="AF3136"/>
      <c r="AG3136"/>
      <c r="AH3136"/>
      <c r="AI3136"/>
      <c r="AJ3136"/>
    </row>
    <row r="3137" spans="2:36" x14ac:dyDescent="0.25">
      <c r="B3137" s="2" t="s">
        <v>998</v>
      </c>
      <c r="C3137"/>
      <c r="D3137" s="1" t="s">
        <v>1733</v>
      </c>
      <c r="E3137"/>
      <c r="F3137"/>
      <c r="G3137"/>
      <c r="H3137"/>
      <c r="I3137"/>
      <c r="J3137" s="1" t="s">
        <v>4860</v>
      </c>
      <c r="K3137"/>
      <c r="L3137"/>
      <c r="M3137"/>
      <c r="N3137"/>
      <c r="O3137"/>
      <c r="P3137"/>
      <c r="Q3137" s="13">
        <v>0</v>
      </c>
      <c r="R3137" s="13">
        <v>0</v>
      </c>
      <c r="S3137" s="11">
        <f t="shared" si="467"/>
        <v>0</v>
      </c>
      <c r="T3137" s="5">
        <v>0</v>
      </c>
      <c r="U3137" s="11">
        <f t="shared" si="468"/>
        <v>0</v>
      </c>
      <c r="V3137" s="13" t="s">
        <v>1</v>
      </c>
      <c r="W3137" s="10">
        <f>IFERROR(VLOOKUP(V3137,Curr!$B$2:$C$13,2,FALSE),0)</f>
        <v>11</v>
      </c>
      <c r="X3137" s="11">
        <f t="shared" si="469"/>
        <v>0</v>
      </c>
      <c r="Y3137" s="14">
        <f t="shared" si="470"/>
        <v>0</v>
      </c>
      <c r="Z3137" s="11">
        <f t="shared" si="471"/>
        <v>0</v>
      </c>
      <c r="AA3137" s="4" t="s">
        <v>1</v>
      </c>
      <c r="AB3137" s="10">
        <f>IFERROR(VLOOKUP(AA3137,Curr!$B$2:$C$13,2,FALSE),0)</f>
        <v>11</v>
      </c>
      <c r="AC3137" s="11">
        <f t="shared" si="472"/>
        <v>0</v>
      </c>
      <c r="AD3137" s="11">
        <f t="shared" si="473"/>
        <v>0</v>
      </c>
      <c r="AE3137" s="12">
        <f t="shared" si="474"/>
        <v>0</v>
      </c>
      <c r="AF3137"/>
      <c r="AG3137"/>
      <c r="AH3137"/>
      <c r="AI3137"/>
      <c r="AJ3137"/>
    </row>
    <row r="3138" spans="2:36" x14ac:dyDescent="0.25">
      <c r="B3138" s="2" t="s">
        <v>998</v>
      </c>
      <c r="C3138"/>
      <c r="D3138" s="1" t="s">
        <v>1733</v>
      </c>
      <c r="E3138"/>
      <c r="F3138"/>
      <c r="G3138"/>
      <c r="H3138"/>
      <c r="I3138"/>
      <c r="J3138" s="1" t="s">
        <v>4861</v>
      </c>
      <c r="K3138"/>
      <c r="L3138"/>
      <c r="M3138"/>
      <c r="N3138"/>
      <c r="O3138"/>
      <c r="P3138"/>
      <c r="Q3138" s="13">
        <v>0</v>
      </c>
      <c r="R3138" s="13">
        <v>0</v>
      </c>
      <c r="S3138" s="11">
        <f t="shared" si="467"/>
        <v>0</v>
      </c>
      <c r="T3138" s="5">
        <v>0</v>
      </c>
      <c r="U3138" s="11">
        <f t="shared" si="468"/>
        <v>0</v>
      </c>
      <c r="V3138" s="13" t="s">
        <v>1</v>
      </c>
      <c r="W3138" s="10">
        <f>IFERROR(VLOOKUP(V3138,Curr!$B$2:$C$13,2,FALSE),0)</f>
        <v>11</v>
      </c>
      <c r="X3138" s="11">
        <f t="shared" si="469"/>
        <v>0</v>
      </c>
      <c r="Y3138" s="14">
        <f t="shared" si="470"/>
        <v>0</v>
      </c>
      <c r="Z3138" s="11">
        <f t="shared" si="471"/>
        <v>0</v>
      </c>
      <c r="AA3138" s="4" t="s">
        <v>1</v>
      </c>
      <c r="AB3138" s="10">
        <f>IFERROR(VLOOKUP(AA3138,Curr!$B$2:$C$13,2,FALSE),0)</f>
        <v>11</v>
      </c>
      <c r="AC3138" s="11">
        <f t="shared" si="472"/>
        <v>0</v>
      </c>
      <c r="AD3138" s="11">
        <f t="shared" si="473"/>
        <v>0</v>
      </c>
      <c r="AE3138" s="12">
        <f t="shared" si="474"/>
        <v>0</v>
      </c>
      <c r="AF3138"/>
      <c r="AG3138"/>
      <c r="AH3138"/>
      <c r="AI3138"/>
      <c r="AJ3138"/>
    </row>
    <row r="3139" spans="2:36" x14ac:dyDescent="0.25">
      <c r="B3139" s="2" t="s">
        <v>998</v>
      </c>
      <c r="C3139"/>
      <c r="D3139" s="1" t="s">
        <v>1733</v>
      </c>
      <c r="E3139"/>
      <c r="F3139"/>
      <c r="G3139"/>
      <c r="H3139"/>
      <c r="I3139"/>
      <c r="J3139" s="1" t="s">
        <v>4862</v>
      </c>
      <c r="K3139"/>
      <c r="L3139"/>
      <c r="M3139"/>
      <c r="N3139"/>
      <c r="O3139"/>
      <c r="P3139"/>
      <c r="Q3139" s="13">
        <v>0</v>
      </c>
      <c r="R3139" s="13">
        <v>0</v>
      </c>
      <c r="S3139" s="11">
        <f t="shared" si="467"/>
        <v>0</v>
      </c>
      <c r="T3139" s="5">
        <v>0</v>
      </c>
      <c r="U3139" s="11">
        <f t="shared" si="468"/>
        <v>0</v>
      </c>
      <c r="V3139" s="13" t="s">
        <v>1</v>
      </c>
      <c r="W3139" s="10">
        <f>IFERROR(VLOOKUP(V3139,Curr!$B$2:$C$13,2,FALSE),0)</f>
        <v>11</v>
      </c>
      <c r="X3139" s="11">
        <f t="shared" si="469"/>
        <v>0</v>
      </c>
      <c r="Y3139" s="14">
        <f t="shared" si="470"/>
        <v>0</v>
      </c>
      <c r="Z3139" s="11">
        <f t="shared" si="471"/>
        <v>0</v>
      </c>
      <c r="AA3139" s="4" t="s">
        <v>1</v>
      </c>
      <c r="AB3139" s="10">
        <f>IFERROR(VLOOKUP(AA3139,Curr!$B$2:$C$13,2,FALSE),0)</f>
        <v>11</v>
      </c>
      <c r="AC3139" s="11">
        <f t="shared" si="472"/>
        <v>0</v>
      </c>
      <c r="AD3139" s="11">
        <f t="shared" si="473"/>
        <v>0</v>
      </c>
      <c r="AE3139" s="12">
        <f t="shared" si="474"/>
        <v>0</v>
      </c>
      <c r="AF3139"/>
      <c r="AG3139"/>
      <c r="AH3139"/>
      <c r="AI3139"/>
      <c r="AJ3139"/>
    </row>
    <row r="3140" spans="2:36" x14ac:dyDescent="0.25">
      <c r="B3140" s="2" t="s">
        <v>998</v>
      </c>
      <c r="C3140"/>
      <c r="D3140" s="1" t="s">
        <v>1733</v>
      </c>
      <c r="E3140"/>
      <c r="F3140"/>
      <c r="G3140"/>
      <c r="H3140"/>
      <c r="I3140"/>
      <c r="J3140" s="1" t="s">
        <v>4863</v>
      </c>
      <c r="K3140"/>
      <c r="L3140"/>
      <c r="M3140"/>
      <c r="N3140"/>
      <c r="O3140"/>
      <c r="P3140"/>
      <c r="Q3140" s="13">
        <v>0</v>
      </c>
      <c r="R3140" s="13">
        <v>0</v>
      </c>
      <c r="S3140" s="11">
        <f t="shared" si="467"/>
        <v>0</v>
      </c>
      <c r="T3140" s="5">
        <v>0</v>
      </c>
      <c r="U3140" s="11">
        <f t="shared" si="468"/>
        <v>0</v>
      </c>
      <c r="V3140" s="13" t="s">
        <v>1</v>
      </c>
      <c r="W3140" s="10">
        <f>IFERROR(VLOOKUP(V3140,Curr!$B$2:$C$13,2,FALSE),0)</f>
        <v>11</v>
      </c>
      <c r="X3140" s="11">
        <f t="shared" si="469"/>
        <v>0</v>
      </c>
      <c r="Y3140" s="14">
        <f t="shared" si="470"/>
        <v>0</v>
      </c>
      <c r="Z3140" s="11">
        <f t="shared" si="471"/>
        <v>0</v>
      </c>
      <c r="AA3140" s="4" t="s">
        <v>1</v>
      </c>
      <c r="AB3140" s="10">
        <f>IFERROR(VLOOKUP(AA3140,Curr!$B$2:$C$13,2,FALSE),0)</f>
        <v>11</v>
      </c>
      <c r="AC3140" s="11">
        <f t="shared" si="472"/>
        <v>0</v>
      </c>
      <c r="AD3140" s="11">
        <f t="shared" si="473"/>
        <v>0</v>
      </c>
      <c r="AE3140" s="12">
        <f t="shared" si="474"/>
        <v>0</v>
      </c>
      <c r="AF3140"/>
      <c r="AG3140"/>
      <c r="AH3140"/>
      <c r="AI3140"/>
      <c r="AJ3140"/>
    </row>
    <row r="3141" spans="2:36" x14ac:dyDescent="0.25">
      <c r="B3141" s="2" t="s">
        <v>998</v>
      </c>
      <c r="C3141"/>
      <c r="D3141" s="1" t="s">
        <v>1733</v>
      </c>
      <c r="E3141"/>
      <c r="F3141"/>
      <c r="G3141"/>
      <c r="H3141"/>
      <c r="I3141"/>
      <c r="J3141" s="1" t="s">
        <v>4864</v>
      </c>
      <c r="K3141"/>
      <c r="L3141"/>
      <c r="M3141"/>
      <c r="N3141"/>
      <c r="O3141"/>
      <c r="P3141"/>
      <c r="Q3141" s="13">
        <v>0</v>
      </c>
      <c r="R3141" s="13">
        <v>0</v>
      </c>
      <c r="S3141" s="11">
        <f t="shared" si="467"/>
        <v>0</v>
      </c>
      <c r="T3141" s="5">
        <v>0</v>
      </c>
      <c r="U3141" s="11">
        <f t="shared" si="468"/>
        <v>0</v>
      </c>
      <c r="V3141" s="13" t="s">
        <v>1</v>
      </c>
      <c r="W3141" s="10">
        <f>IFERROR(VLOOKUP(V3141,Curr!$B$2:$C$13,2,FALSE),0)</f>
        <v>11</v>
      </c>
      <c r="X3141" s="11">
        <f t="shared" si="469"/>
        <v>0</v>
      </c>
      <c r="Y3141" s="14">
        <f t="shared" si="470"/>
        <v>0</v>
      </c>
      <c r="Z3141" s="11">
        <f t="shared" si="471"/>
        <v>0</v>
      </c>
      <c r="AA3141" s="4" t="s">
        <v>1</v>
      </c>
      <c r="AB3141" s="10">
        <f>IFERROR(VLOOKUP(AA3141,Curr!$B$2:$C$13,2,FALSE),0)</f>
        <v>11</v>
      </c>
      <c r="AC3141" s="11">
        <f t="shared" si="472"/>
        <v>0</v>
      </c>
      <c r="AD3141" s="11">
        <f t="shared" si="473"/>
        <v>0</v>
      </c>
      <c r="AE3141" s="12">
        <f t="shared" si="474"/>
        <v>0</v>
      </c>
      <c r="AF3141"/>
      <c r="AG3141"/>
      <c r="AH3141"/>
      <c r="AI3141"/>
      <c r="AJ3141"/>
    </row>
    <row r="3142" spans="2:36" x14ac:dyDescent="0.25">
      <c r="B3142" s="2" t="s">
        <v>998</v>
      </c>
      <c r="C3142"/>
      <c r="D3142" s="1" t="s">
        <v>1733</v>
      </c>
      <c r="E3142"/>
      <c r="F3142"/>
      <c r="G3142"/>
      <c r="H3142"/>
      <c r="I3142"/>
      <c r="J3142" s="1" t="s">
        <v>4865</v>
      </c>
      <c r="K3142"/>
      <c r="L3142"/>
      <c r="M3142"/>
      <c r="N3142"/>
      <c r="O3142"/>
      <c r="P3142"/>
      <c r="Q3142" s="13">
        <v>0</v>
      </c>
      <c r="R3142" s="13">
        <v>0</v>
      </c>
      <c r="S3142" s="11">
        <f t="shared" si="467"/>
        <v>0</v>
      </c>
      <c r="T3142" s="5">
        <v>0</v>
      </c>
      <c r="U3142" s="11">
        <f t="shared" si="468"/>
        <v>0</v>
      </c>
      <c r="V3142" s="13" t="s">
        <v>1</v>
      </c>
      <c r="W3142" s="10">
        <f>IFERROR(VLOOKUP(V3142,Curr!$B$2:$C$13,2,FALSE),0)</f>
        <v>11</v>
      </c>
      <c r="X3142" s="11">
        <f t="shared" si="469"/>
        <v>0</v>
      </c>
      <c r="Y3142" s="14">
        <f t="shared" si="470"/>
        <v>0</v>
      </c>
      <c r="Z3142" s="11">
        <f t="shared" si="471"/>
        <v>0</v>
      </c>
      <c r="AA3142" s="4" t="s">
        <v>1</v>
      </c>
      <c r="AB3142" s="10">
        <f>IFERROR(VLOOKUP(AA3142,Curr!$B$2:$C$13,2,FALSE),0)</f>
        <v>11</v>
      </c>
      <c r="AC3142" s="11">
        <f t="shared" si="472"/>
        <v>0</v>
      </c>
      <c r="AD3142" s="11">
        <f t="shared" si="473"/>
        <v>0</v>
      </c>
      <c r="AE3142" s="12">
        <f t="shared" si="474"/>
        <v>0</v>
      </c>
      <c r="AF3142"/>
      <c r="AG3142"/>
      <c r="AH3142"/>
      <c r="AI3142"/>
      <c r="AJ3142"/>
    </row>
    <row r="3143" spans="2:36" x14ac:dyDescent="0.25">
      <c r="B3143" s="2" t="s">
        <v>998</v>
      </c>
      <c r="C3143"/>
      <c r="D3143" s="1" t="s">
        <v>1733</v>
      </c>
      <c r="E3143"/>
      <c r="F3143"/>
      <c r="G3143"/>
      <c r="H3143"/>
      <c r="I3143"/>
      <c r="J3143" s="1" t="s">
        <v>4866</v>
      </c>
      <c r="K3143"/>
      <c r="L3143"/>
      <c r="M3143"/>
      <c r="N3143"/>
      <c r="O3143"/>
      <c r="P3143"/>
      <c r="Q3143" s="13">
        <v>0</v>
      </c>
      <c r="R3143" s="13">
        <v>0</v>
      </c>
      <c r="S3143" s="11">
        <f t="shared" si="467"/>
        <v>0</v>
      </c>
      <c r="T3143" s="5">
        <v>0</v>
      </c>
      <c r="U3143" s="11">
        <f t="shared" si="468"/>
        <v>0</v>
      </c>
      <c r="V3143" s="13" t="s">
        <v>1</v>
      </c>
      <c r="W3143" s="10">
        <f>IFERROR(VLOOKUP(V3143,Curr!$B$2:$C$13,2,FALSE),0)</f>
        <v>11</v>
      </c>
      <c r="X3143" s="11">
        <f t="shared" si="469"/>
        <v>0</v>
      </c>
      <c r="Y3143" s="14">
        <f t="shared" si="470"/>
        <v>0</v>
      </c>
      <c r="Z3143" s="11">
        <f t="shared" si="471"/>
        <v>0</v>
      </c>
      <c r="AA3143" s="4" t="s">
        <v>1</v>
      </c>
      <c r="AB3143" s="10">
        <f>IFERROR(VLOOKUP(AA3143,Curr!$B$2:$C$13,2,FALSE),0)</f>
        <v>11</v>
      </c>
      <c r="AC3143" s="11">
        <f t="shared" si="472"/>
        <v>0</v>
      </c>
      <c r="AD3143" s="11">
        <f t="shared" si="473"/>
        <v>0</v>
      </c>
      <c r="AE3143" s="12">
        <f t="shared" si="474"/>
        <v>0</v>
      </c>
      <c r="AF3143"/>
      <c r="AG3143"/>
      <c r="AH3143"/>
      <c r="AI3143"/>
      <c r="AJ3143"/>
    </row>
    <row r="3144" spans="2:36" x14ac:dyDescent="0.25">
      <c r="B3144" s="2" t="s">
        <v>998</v>
      </c>
      <c r="C3144"/>
      <c r="D3144" s="1" t="s">
        <v>1733</v>
      </c>
      <c r="E3144"/>
      <c r="F3144"/>
      <c r="G3144"/>
      <c r="H3144"/>
      <c r="I3144"/>
      <c r="J3144" s="1" t="s">
        <v>4867</v>
      </c>
      <c r="K3144"/>
      <c r="L3144"/>
      <c r="M3144"/>
      <c r="N3144"/>
      <c r="O3144"/>
      <c r="P3144"/>
      <c r="Q3144" s="13">
        <v>0</v>
      </c>
      <c r="R3144" s="13">
        <v>0</v>
      </c>
      <c r="S3144" s="11">
        <f t="shared" si="467"/>
        <v>0</v>
      </c>
      <c r="T3144" s="5">
        <v>0</v>
      </c>
      <c r="U3144" s="11">
        <f t="shared" si="468"/>
        <v>0</v>
      </c>
      <c r="V3144" s="13" t="s">
        <v>1</v>
      </c>
      <c r="W3144" s="10">
        <f>IFERROR(VLOOKUP(V3144,Curr!$B$2:$C$13,2,FALSE),0)</f>
        <v>11</v>
      </c>
      <c r="X3144" s="11">
        <f t="shared" si="469"/>
        <v>0</v>
      </c>
      <c r="Y3144" s="14">
        <f t="shared" si="470"/>
        <v>0</v>
      </c>
      <c r="Z3144" s="11">
        <f t="shared" si="471"/>
        <v>0</v>
      </c>
      <c r="AA3144" s="4" t="s">
        <v>1</v>
      </c>
      <c r="AB3144" s="10">
        <f>IFERROR(VLOOKUP(AA3144,Curr!$B$2:$C$13,2,FALSE),0)</f>
        <v>11</v>
      </c>
      <c r="AC3144" s="11">
        <f t="shared" si="472"/>
        <v>0</v>
      </c>
      <c r="AD3144" s="11">
        <f t="shared" si="473"/>
        <v>0</v>
      </c>
      <c r="AE3144" s="12">
        <f t="shared" si="474"/>
        <v>0</v>
      </c>
      <c r="AF3144"/>
      <c r="AG3144"/>
      <c r="AH3144"/>
      <c r="AI3144"/>
      <c r="AJ3144"/>
    </row>
    <row r="3145" spans="2:36" x14ac:dyDescent="0.25">
      <c r="B3145" s="2" t="s">
        <v>998</v>
      </c>
      <c r="C3145"/>
      <c r="D3145" s="1" t="s">
        <v>1733</v>
      </c>
      <c r="E3145"/>
      <c r="F3145"/>
      <c r="G3145"/>
      <c r="H3145"/>
      <c r="I3145"/>
      <c r="J3145" s="1" t="s">
        <v>4868</v>
      </c>
      <c r="K3145"/>
      <c r="L3145"/>
      <c r="M3145"/>
      <c r="N3145"/>
      <c r="O3145"/>
      <c r="P3145"/>
      <c r="Q3145" s="13">
        <v>0</v>
      </c>
      <c r="R3145" s="13">
        <v>0</v>
      </c>
      <c r="S3145" s="11">
        <f t="shared" si="467"/>
        <v>0</v>
      </c>
      <c r="T3145" s="5">
        <v>0</v>
      </c>
      <c r="U3145" s="11">
        <f t="shared" si="468"/>
        <v>0</v>
      </c>
      <c r="V3145" s="13" t="s">
        <v>1</v>
      </c>
      <c r="W3145" s="10">
        <f>IFERROR(VLOOKUP(V3145,Curr!$B$2:$C$13,2,FALSE),0)</f>
        <v>11</v>
      </c>
      <c r="X3145" s="11">
        <f t="shared" si="469"/>
        <v>0</v>
      </c>
      <c r="Y3145" s="14">
        <f t="shared" si="470"/>
        <v>0</v>
      </c>
      <c r="Z3145" s="11">
        <f t="shared" si="471"/>
        <v>0</v>
      </c>
      <c r="AA3145" s="4" t="s">
        <v>1</v>
      </c>
      <c r="AB3145" s="10">
        <f>IFERROR(VLOOKUP(AA3145,Curr!$B$2:$C$13,2,FALSE),0)</f>
        <v>11</v>
      </c>
      <c r="AC3145" s="11">
        <f t="shared" si="472"/>
        <v>0</v>
      </c>
      <c r="AD3145" s="11">
        <f t="shared" si="473"/>
        <v>0</v>
      </c>
      <c r="AE3145" s="12">
        <f t="shared" si="474"/>
        <v>0</v>
      </c>
      <c r="AF3145"/>
      <c r="AG3145"/>
      <c r="AH3145"/>
      <c r="AI3145"/>
      <c r="AJ3145"/>
    </row>
    <row r="3146" spans="2:36" x14ac:dyDescent="0.25">
      <c r="B3146" s="2" t="s">
        <v>998</v>
      </c>
      <c r="C3146"/>
      <c r="D3146" s="1" t="s">
        <v>1733</v>
      </c>
      <c r="E3146"/>
      <c r="F3146"/>
      <c r="G3146"/>
      <c r="H3146"/>
      <c r="I3146"/>
      <c r="J3146" s="1" t="s">
        <v>4869</v>
      </c>
      <c r="K3146"/>
      <c r="L3146"/>
      <c r="M3146"/>
      <c r="N3146"/>
      <c r="O3146"/>
      <c r="P3146"/>
      <c r="Q3146" s="13">
        <v>0</v>
      </c>
      <c r="R3146" s="13">
        <v>0</v>
      </c>
      <c r="S3146" s="11">
        <f t="shared" si="467"/>
        <v>0</v>
      </c>
      <c r="T3146" s="5">
        <v>0</v>
      </c>
      <c r="U3146" s="11">
        <f t="shared" si="468"/>
        <v>0</v>
      </c>
      <c r="V3146" s="13" t="s">
        <v>1</v>
      </c>
      <c r="W3146" s="10">
        <f>IFERROR(VLOOKUP(V3146,Curr!$B$2:$C$13,2,FALSE),0)</f>
        <v>11</v>
      </c>
      <c r="X3146" s="11">
        <f t="shared" si="469"/>
        <v>0</v>
      </c>
      <c r="Y3146" s="14">
        <f t="shared" si="470"/>
        <v>0</v>
      </c>
      <c r="Z3146" s="11">
        <f t="shared" si="471"/>
        <v>0</v>
      </c>
      <c r="AA3146" s="4" t="s">
        <v>1</v>
      </c>
      <c r="AB3146" s="10">
        <f>IFERROR(VLOOKUP(AA3146,Curr!$B$2:$C$13,2,FALSE),0)</f>
        <v>11</v>
      </c>
      <c r="AC3146" s="11">
        <f t="shared" si="472"/>
        <v>0</v>
      </c>
      <c r="AD3146" s="11">
        <f t="shared" si="473"/>
        <v>0</v>
      </c>
      <c r="AE3146" s="12">
        <f t="shared" si="474"/>
        <v>0</v>
      </c>
      <c r="AF3146"/>
      <c r="AG3146"/>
      <c r="AH3146"/>
      <c r="AI3146"/>
      <c r="AJ3146"/>
    </row>
    <row r="3147" spans="2:36" x14ac:dyDescent="0.25">
      <c r="B3147" s="2" t="s">
        <v>998</v>
      </c>
      <c r="C3147"/>
      <c r="D3147" s="1" t="s">
        <v>1733</v>
      </c>
      <c r="E3147"/>
      <c r="F3147"/>
      <c r="G3147"/>
      <c r="H3147"/>
      <c r="I3147"/>
      <c r="J3147" s="1" t="s">
        <v>4870</v>
      </c>
      <c r="K3147"/>
      <c r="L3147"/>
      <c r="M3147"/>
      <c r="N3147"/>
      <c r="O3147"/>
      <c r="P3147"/>
      <c r="Q3147" s="13">
        <v>0</v>
      </c>
      <c r="R3147" s="13">
        <v>0</v>
      </c>
      <c r="S3147" s="11">
        <f t="shared" si="467"/>
        <v>0</v>
      </c>
      <c r="T3147" s="5">
        <v>0</v>
      </c>
      <c r="U3147" s="11">
        <f t="shared" si="468"/>
        <v>0</v>
      </c>
      <c r="V3147" s="13" t="s">
        <v>1</v>
      </c>
      <c r="W3147" s="10">
        <f>IFERROR(VLOOKUP(V3147,Curr!$B$2:$C$13,2,FALSE),0)</f>
        <v>11</v>
      </c>
      <c r="X3147" s="11">
        <f t="shared" si="469"/>
        <v>0</v>
      </c>
      <c r="Y3147" s="14">
        <f t="shared" si="470"/>
        <v>0</v>
      </c>
      <c r="Z3147" s="11">
        <f t="shared" si="471"/>
        <v>0</v>
      </c>
      <c r="AA3147" s="4" t="s">
        <v>1</v>
      </c>
      <c r="AB3147" s="10">
        <f>IFERROR(VLOOKUP(AA3147,Curr!$B$2:$C$13,2,FALSE),0)</f>
        <v>11</v>
      </c>
      <c r="AC3147" s="11">
        <f t="shared" si="472"/>
        <v>0</v>
      </c>
      <c r="AD3147" s="11">
        <f t="shared" si="473"/>
        <v>0</v>
      </c>
      <c r="AE3147" s="12">
        <f t="shared" si="474"/>
        <v>0</v>
      </c>
      <c r="AF3147"/>
      <c r="AG3147"/>
      <c r="AH3147"/>
      <c r="AI3147"/>
      <c r="AJ3147"/>
    </row>
    <row r="3148" spans="2:36" x14ac:dyDescent="0.25">
      <c r="B3148" s="2" t="s">
        <v>998</v>
      </c>
      <c r="C3148"/>
      <c r="D3148" s="1" t="s">
        <v>1733</v>
      </c>
      <c r="E3148"/>
      <c r="F3148"/>
      <c r="G3148"/>
      <c r="H3148"/>
      <c r="I3148"/>
      <c r="J3148" s="1" t="s">
        <v>4871</v>
      </c>
      <c r="K3148"/>
      <c r="L3148"/>
      <c r="M3148"/>
      <c r="N3148"/>
      <c r="O3148"/>
      <c r="P3148"/>
      <c r="Q3148" s="13">
        <v>0</v>
      </c>
      <c r="R3148" s="13">
        <v>0</v>
      </c>
      <c r="S3148" s="11">
        <f t="shared" si="467"/>
        <v>0</v>
      </c>
      <c r="T3148" s="5">
        <v>0</v>
      </c>
      <c r="U3148" s="11">
        <f t="shared" si="468"/>
        <v>0</v>
      </c>
      <c r="V3148" s="13" t="s">
        <v>1</v>
      </c>
      <c r="W3148" s="10">
        <f>IFERROR(VLOOKUP(V3148,Curr!$B$2:$C$13,2,FALSE),0)</f>
        <v>11</v>
      </c>
      <c r="X3148" s="11">
        <f t="shared" si="469"/>
        <v>0</v>
      </c>
      <c r="Y3148" s="14">
        <f t="shared" si="470"/>
        <v>0</v>
      </c>
      <c r="Z3148" s="11">
        <f t="shared" si="471"/>
        <v>0</v>
      </c>
      <c r="AA3148" s="4" t="s">
        <v>1</v>
      </c>
      <c r="AB3148" s="10">
        <f>IFERROR(VLOOKUP(AA3148,Curr!$B$2:$C$13,2,FALSE),0)</f>
        <v>11</v>
      </c>
      <c r="AC3148" s="11">
        <f t="shared" si="472"/>
        <v>0</v>
      </c>
      <c r="AD3148" s="11">
        <f t="shared" si="473"/>
        <v>0</v>
      </c>
      <c r="AE3148" s="12">
        <f t="shared" si="474"/>
        <v>0</v>
      </c>
      <c r="AF3148"/>
      <c r="AG3148"/>
      <c r="AH3148"/>
      <c r="AI3148"/>
      <c r="AJ3148"/>
    </row>
    <row r="3149" spans="2:36" x14ac:dyDescent="0.25">
      <c r="B3149" s="2" t="s">
        <v>998</v>
      </c>
      <c r="C3149"/>
      <c r="D3149" s="1" t="s">
        <v>1733</v>
      </c>
      <c r="E3149"/>
      <c r="F3149"/>
      <c r="G3149"/>
      <c r="H3149"/>
      <c r="I3149"/>
      <c r="J3149" s="1" t="s">
        <v>4872</v>
      </c>
      <c r="K3149"/>
      <c r="L3149"/>
      <c r="M3149"/>
      <c r="N3149"/>
      <c r="O3149"/>
      <c r="P3149"/>
      <c r="Q3149" s="13">
        <v>0</v>
      </c>
      <c r="R3149" s="13">
        <v>0</v>
      </c>
      <c r="S3149" s="11">
        <f t="shared" si="467"/>
        <v>0</v>
      </c>
      <c r="T3149" s="5">
        <v>0</v>
      </c>
      <c r="U3149" s="11">
        <f t="shared" si="468"/>
        <v>0</v>
      </c>
      <c r="V3149" s="13" t="s">
        <v>1</v>
      </c>
      <c r="W3149" s="10">
        <f>IFERROR(VLOOKUP(V3149,Curr!$B$2:$C$13,2,FALSE),0)</f>
        <v>11</v>
      </c>
      <c r="X3149" s="11">
        <f t="shared" si="469"/>
        <v>0</v>
      </c>
      <c r="Y3149" s="14">
        <f t="shared" si="470"/>
        <v>0</v>
      </c>
      <c r="Z3149" s="11">
        <f t="shared" si="471"/>
        <v>0</v>
      </c>
      <c r="AA3149" s="4" t="s">
        <v>1</v>
      </c>
      <c r="AB3149" s="10">
        <f>IFERROR(VLOOKUP(AA3149,Curr!$B$2:$C$13,2,FALSE),0)</f>
        <v>11</v>
      </c>
      <c r="AC3149" s="11">
        <f t="shared" si="472"/>
        <v>0</v>
      </c>
      <c r="AD3149" s="11">
        <f t="shared" si="473"/>
        <v>0</v>
      </c>
      <c r="AE3149" s="12">
        <f t="shared" si="474"/>
        <v>0</v>
      </c>
      <c r="AF3149"/>
      <c r="AG3149"/>
      <c r="AH3149"/>
      <c r="AI3149"/>
      <c r="AJ3149"/>
    </row>
    <row r="3150" spans="2:36" x14ac:dyDescent="0.25">
      <c r="B3150" s="2" t="s">
        <v>998</v>
      </c>
      <c r="C3150"/>
      <c r="D3150" s="1" t="s">
        <v>1733</v>
      </c>
      <c r="E3150"/>
      <c r="F3150"/>
      <c r="G3150"/>
      <c r="H3150"/>
      <c r="I3150"/>
      <c r="J3150" s="1" t="s">
        <v>4873</v>
      </c>
      <c r="K3150"/>
      <c r="L3150"/>
      <c r="M3150"/>
      <c r="N3150"/>
      <c r="O3150"/>
      <c r="P3150"/>
      <c r="Q3150" s="13">
        <v>0</v>
      </c>
      <c r="R3150" s="13">
        <v>0</v>
      </c>
      <c r="S3150" s="11">
        <f t="shared" si="467"/>
        <v>0</v>
      </c>
      <c r="T3150" s="5">
        <v>0</v>
      </c>
      <c r="U3150" s="11">
        <f t="shared" si="468"/>
        <v>0</v>
      </c>
      <c r="V3150" s="13" t="s">
        <v>1</v>
      </c>
      <c r="W3150" s="10">
        <f>IFERROR(VLOOKUP(V3150,Curr!$B$2:$C$13,2,FALSE),0)</f>
        <v>11</v>
      </c>
      <c r="X3150" s="11">
        <f t="shared" si="469"/>
        <v>0</v>
      </c>
      <c r="Y3150" s="14">
        <f t="shared" si="470"/>
        <v>0</v>
      </c>
      <c r="Z3150" s="11">
        <f t="shared" si="471"/>
        <v>0</v>
      </c>
      <c r="AA3150" s="4" t="s">
        <v>1</v>
      </c>
      <c r="AB3150" s="10">
        <f>IFERROR(VLOOKUP(AA3150,Curr!$B$2:$C$13,2,FALSE),0)</f>
        <v>11</v>
      </c>
      <c r="AC3150" s="11">
        <f t="shared" si="472"/>
        <v>0</v>
      </c>
      <c r="AD3150" s="11">
        <f t="shared" si="473"/>
        <v>0</v>
      </c>
      <c r="AE3150" s="12">
        <f t="shared" si="474"/>
        <v>0</v>
      </c>
      <c r="AF3150"/>
      <c r="AG3150"/>
      <c r="AH3150"/>
      <c r="AI3150"/>
      <c r="AJ3150"/>
    </row>
    <row r="3151" spans="2:36" x14ac:dyDescent="0.25">
      <c r="B3151" s="2" t="s">
        <v>998</v>
      </c>
      <c r="C3151"/>
      <c r="D3151" s="1" t="s">
        <v>1733</v>
      </c>
      <c r="E3151"/>
      <c r="F3151"/>
      <c r="G3151"/>
      <c r="H3151"/>
      <c r="I3151"/>
      <c r="J3151" s="1" t="s">
        <v>4874</v>
      </c>
      <c r="K3151"/>
      <c r="L3151"/>
      <c r="M3151"/>
      <c r="N3151"/>
      <c r="O3151"/>
      <c r="P3151"/>
      <c r="Q3151" s="13">
        <v>0</v>
      </c>
      <c r="R3151" s="13">
        <v>0</v>
      </c>
      <c r="S3151" s="11">
        <f t="shared" si="467"/>
        <v>0</v>
      </c>
      <c r="T3151" s="5">
        <v>0</v>
      </c>
      <c r="U3151" s="11">
        <f t="shared" si="468"/>
        <v>0</v>
      </c>
      <c r="V3151" s="13" t="s">
        <v>1</v>
      </c>
      <c r="W3151" s="10">
        <f>IFERROR(VLOOKUP(V3151,Curr!$B$2:$C$13,2,FALSE),0)</f>
        <v>11</v>
      </c>
      <c r="X3151" s="11">
        <f t="shared" si="469"/>
        <v>0</v>
      </c>
      <c r="Y3151" s="14">
        <f t="shared" si="470"/>
        <v>0</v>
      </c>
      <c r="Z3151" s="11">
        <f t="shared" si="471"/>
        <v>0</v>
      </c>
      <c r="AA3151" s="4" t="s">
        <v>1</v>
      </c>
      <c r="AB3151" s="10">
        <f>IFERROR(VLOOKUP(AA3151,Curr!$B$2:$C$13,2,FALSE),0)</f>
        <v>11</v>
      </c>
      <c r="AC3151" s="11">
        <f t="shared" si="472"/>
        <v>0</v>
      </c>
      <c r="AD3151" s="11">
        <f t="shared" si="473"/>
        <v>0</v>
      </c>
      <c r="AE3151" s="12">
        <f t="shared" si="474"/>
        <v>0</v>
      </c>
      <c r="AF3151"/>
      <c r="AG3151"/>
      <c r="AH3151"/>
      <c r="AI3151"/>
      <c r="AJ3151"/>
    </row>
    <row r="3152" spans="2:36" x14ac:dyDescent="0.25">
      <c r="B3152" s="2" t="s">
        <v>998</v>
      </c>
      <c r="C3152"/>
      <c r="D3152" s="1" t="s">
        <v>1733</v>
      </c>
      <c r="E3152"/>
      <c r="F3152"/>
      <c r="G3152"/>
      <c r="H3152"/>
      <c r="I3152"/>
      <c r="J3152" s="1" t="s">
        <v>4875</v>
      </c>
      <c r="K3152"/>
      <c r="L3152"/>
      <c r="M3152"/>
      <c r="N3152"/>
      <c r="O3152"/>
      <c r="P3152"/>
      <c r="Q3152" s="13">
        <v>0</v>
      </c>
      <c r="R3152" s="13">
        <v>0</v>
      </c>
      <c r="S3152" s="11">
        <f t="shared" si="467"/>
        <v>0</v>
      </c>
      <c r="T3152" s="5">
        <v>0</v>
      </c>
      <c r="U3152" s="11">
        <f t="shared" si="468"/>
        <v>0</v>
      </c>
      <c r="V3152" s="13" t="s">
        <v>1</v>
      </c>
      <c r="W3152" s="10">
        <f>IFERROR(VLOOKUP(V3152,Curr!$B$2:$C$13,2,FALSE),0)</f>
        <v>11</v>
      </c>
      <c r="X3152" s="11">
        <f t="shared" si="469"/>
        <v>0</v>
      </c>
      <c r="Y3152" s="14">
        <f t="shared" si="470"/>
        <v>0</v>
      </c>
      <c r="Z3152" s="11">
        <f t="shared" si="471"/>
        <v>0</v>
      </c>
      <c r="AA3152" s="4" t="s">
        <v>1</v>
      </c>
      <c r="AB3152" s="10">
        <f>IFERROR(VLOOKUP(AA3152,Curr!$B$2:$C$13,2,FALSE),0)</f>
        <v>11</v>
      </c>
      <c r="AC3152" s="11">
        <f t="shared" si="472"/>
        <v>0</v>
      </c>
      <c r="AD3152" s="11">
        <f t="shared" si="473"/>
        <v>0</v>
      </c>
      <c r="AE3152" s="12">
        <f t="shared" si="474"/>
        <v>0</v>
      </c>
      <c r="AF3152"/>
      <c r="AG3152"/>
      <c r="AH3152"/>
      <c r="AI3152"/>
      <c r="AJ3152"/>
    </row>
    <row r="3153" spans="2:36" x14ac:dyDescent="0.25">
      <c r="B3153" s="2" t="s">
        <v>998</v>
      </c>
      <c r="C3153"/>
      <c r="D3153" s="1" t="s">
        <v>1733</v>
      </c>
      <c r="E3153"/>
      <c r="F3153"/>
      <c r="G3153"/>
      <c r="H3153"/>
      <c r="I3153"/>
      <c r="J3153" s="1" t="s">
        <v>4876</v>
      </c>
      <c r="K3153"/>
      <c r="L3153"/>
      <c r="M3153"/>
      <c r="N3153"/>
      <c r="O3153"/>
      <c r="P3153"/>
      <c r="Q3153" s="13">
        <v>0</v>
      </c>
      <c r="R3153" s="13">
        <v>0</v>
      </c>
      <c r="S3153" s="11">
        <f t="shared" si="467"/>
        <v>0</v>
      </c>
      <c r="T3153" s="5">
        <v>0</v>
      </c>
      <c r="U3153" s="11">
        <f t="shared" si="468"/>
        <v>0</v>
      </c>
      <c r="V3153" s="13" t="s">
        <v>1</v>
      </c>
      <c r="W3153" s="10">
        <f>IFERROR(VLOOKUP(V3153,Curr!$B$2:$C$13,2,FALSE),0)</f>
        <v>11</v>
      </c>
      <c r="X3153" s="11">
        <f t="shared" si="469"/>
        <v>0</v>
      </c>
      <c r="Y3153" s="14">
        <f t="shared" si="470"/>
        <v>0</v>
      </c>
      <c r="Z3153" s="11">
        <f t="shared" si="471"/>
        <v>0</v>
      </c>
      <c r="AA3153" s="4" t="s">
        <v>1</v>
      </c>
      <c r="AB3153" s="10">
        <f>IFERROR(VLOOKUP(AA3153,Curr!$B$2:$C$13,2,FALSE),0)</f>
        <v>11</v>
      </c>
      <c r="AC3153" s="11">
        <f t="shared" si="472"/>
        <v>0</v>
      </c>
      <c r="AD3153" s="11">
        <f t="shared" si="473"/>
        <v>0</v>
      </c>
      <c r="AE3153" s="12">
        <f t="shared" si="474"/>
        <v>0</v>
      </c>
      <c r="AF3153"/>
      <c r="AG3153"/>
      <c r="AH3153"/>
      <c r="AI3153"/>
      <c r="AJ3153"/>
    </row>
    <row r="3154" spans="2:36" x14ac:dyDescent="0.25">
      <c r="B3154" s="2" t="s">
        <v>998</v>
      </c>
      <c r="C3154"/>
      <c r="D3154" s="1" t="s">
        <v>1733</v>
      </c>
      <c r="E3154"/>
      <c r="F3154"/>
      <c r="G3154"/>
      <c r="H3154"/>
      <c r="I3154"/>
      <c r="J3154" s="1" t="s">
        <v>4877</v>
      </c>
      <c r="K3154"/>
      <c r="L3154"/>
      <c r="M3154"/>
      <c r="N3154"/>
      <c r="O3154"/>
      <c r="P3154"/>
      <c r="Q3154" s="13">
        <v>0</v>
      </c>
      <c r="R3154" s="13">
        <v>0</v>
      </c>
      <c r="S3154" s="11">
        <f t="shared" si="467"/>
        <v>0</v>
      </c>
      <c r="T3154" s="5">
        <v>0</v>
      </c>
      <c r="U3154" s="11">
        <f t="shared" si="468"/>
        <v>0</v>
      </c>
      <c r="V3154" s="13" t="s">
        <v>1</v>
      </c>
      <c r="W3154" s="10">
        <f>IFERROR(VLOOKUP(V3154,Curr!$B$2:$C$13,2,FALSE),0)</f>
        <v>11</v>
      </c>
      <c r="X3154" s="11">
        <f t="shared" si="469"/>
        <v>0</v>
      </c>
      <c r="Y3154" s="14">
        <f t="shared" si="470"/>
        <v>0</v>
      </c>
      <c r="Z3154" s="11">
        <f t="shared" si="471"/>
        <v>0</v>
      </c>
      <c r="AA3154" s="4" t="s">
        <v>1</v>
      </c>
      <c r="AB3154" s="10">
        <f>IFERROR(VLOOKUP(AA3154,Curr!$B$2:$C$13,2,FALSE),0)</f>
        <v>11</v>
      </c>
      <c r="AC3154" s="11">
        <f t="shared" si="472"/>
        <v>0</v>
      </c>
      <c r="AD3154" s="11">
        <f t="shared" si="473"/>
        <v>0</v>
      </c>
      <c r="AE3154" s="12">
        <f t="shared" si="474"/>
        <v>0</v>
      </c>
      <c r="AF3154"/>
      <c r="AG3154"/>
      <c r="AH3154"/>
      <c r="AI3154"/>
      <c r="AJ3154"/>
    </row>
    <row r="3155" spans="2:36" x14ac:dyDescent="0.25">
      <c r="B3155" s="2" t="s">
        <v>998</v>
      </c>
      <c r="C3155"/>
      <c r="D3155" s="1" t="s">
        <v>1733</v>
      </c>
      <c r="E3155"/>
      <c r="F3155"/>
      <c r="G3155"/>
      <c r="H3155"/>
      <c r="I3155"/>
      <c r="J3155" s="1" t="s">
        <v>4878</v>
      </c>
      <c r="K3155"/>
      <c r="L3155"/>
      <c r="M3155"/>
      <c r="N3155"/>
      <c r="O3155"/>
      <c r="P3155"/>
      <c r="Q3155" s="13">
        <v>0</v>
      </c>
      <c r="R3155" s="13">
        <v>0</v>
      </c>
      <c r="S3155" s="11">
        <f t="shared" si="467"/>
        <v>0</v>
      </c>
      <c r="T3155" s="5">
        <v>0</v>
      </c>
      <c r="U3155" s="11">
        <f t="shared" si="468"/>
        <v>0</v>
      </c>
      <c r="V3155" s="13" t="s">
        <v>1</v>
      </c>
      <c r="W3155" s="10">
        <f>IFERROR(VLOOKUP(V3155,Curr!$B$2:$C$13,2,FALSE),0)</f>
        <v>11</v>
      </c>
      <c r="X3155" s="11">
        <f t="shared" si="469"/>
        <v>0</v>
      </c>
      <c r="Y3155" s="14">
        <f t="shared" si="470"/>
        <v>0</v>
      </c>
      <c r="Z3155" s="11">
        <f t="shared" si="471"/>
        <v>0</v>
      </c>
      <c r="AA3155" s="4" t="s">
        <v>1</v>
      </c>
      <c r="AB3155" s="10">
        <f>IFERROR(VLOOKUP(AA3155,Curr!$B$2:$C$13,2,FALSE),0)</f>
        <v>11</v>
      </c>
      <c r="AC3155" s="11">
        <f t="shared" si="472"/>
        <v>0</v>
      </c>
      <c r="AD3155" s="11">
        <f t="shared" si="473"/>
        <v>0</v>
      </c>
      <c r="AE3155" s="12">
        <f t="shared" si="474"/>
        <v>0</v>
      </c>
      <c r="AF3155"/>
      <c r="AG3155"/>
      <c r="AH3155"/>
      <c r="AI3155"/>
      <c r="AJ3155"/>
    </row>
    <row r="3156" spans="2:36" x14ac:dyDescent="0.25">
      <c r="B3156" s="2" t="s">
        <v>998</v>
      </c>
      <c r="C3156"/>
      <c r="D3156" s="1" t="s">
        <v>1733</v>
      </c>
      <c r="E3156"/>
      <c r="F3156"/>
      <c r="G3156"/>
      <c r="H3156"/>
      <c r="I3156"/>
      <c r="J3156" s="1" t="s">
        <v>4879</v>
      </c>
      <c r="K3156"/>
      <c r="L3156"/>
      <c r="M3156"/>
      <c r="N3156"/>
      <c r="O3156"/>
      <c r="P3156"/>
      <c r="Q3156" s="13">
        <v>0</v>
      </c>
      <c r="R3156" s="13">
        <v>0</v>
      </c>
      <c r="S3156" s="11">
        <f t="shared" si="467"/>
        <v>0</v>
      </c>
      <c r="T3156" s="5">
        <v>0</v>
      </c>
      <c r="U3156" s="11">
        <f t="shared" si="468"/>
        <v>0</v>
      </c>
      <c r="V3156" s="13" t="s">
        <v>1</v>
      </c>
      <c r="W3156" s="10">
        <f>IFERROR(VLOOKUP(V3156,Curr!$B$2:$C$13,2,FALSE),0)</f>
        <v>11</v>
      </c>
      <c r="X3156" s="11">
        <f t="shared" si="469"/>
        <v>0</v>
      </c>
      <c r="Y3156" s="14">
        <f t="shared" si="470"/>
        <v>0</v>
      </c>
      <c r="Z3156" s="11">
        <f t="shared" si="471"/>
        <v>0</v>
      </c>
      <c r="AA3156" s="4" t="s">
        <v>1</v>
      </c>
      <c r="AB3156" s="10">
        <f>IFERROR(VLOOKUP(AA3156,Curr!$B$2:$C$13,2,FALSE),0)</f>
        <v>11</v>
      </c>
      <c r="AC3156" s="11">
        <f t="shared" si="472"/>
        <v>0</v>
      </c>
      <c r="AD3156" s="11">
        <f t="shared" si="473"/>
        <v>0</v>
      </c>
      <c r="AE3156" s="12">
        <f t="shared" si="474"/>
        <v>0</v>
      </c>
      <c r="AF3156"/>
      <c r="AG3156"/>
      <c r="AH3156"/>
      <c r="AI3156"/>
      <c r="AJ3156"/>
    </row>
    <row r="3157" spans="2:36" x14ac:dyDescent="0.25">
      <c r="B3157" s="2" t="s">
        <v>998</v>
      </c>
      <c r="C3157"/>
      <c r="D3157" s="1" t="s">
        <v>1733</v>
      </c>
      <c r="E3157"/>
      <c r="F3157"/>
      <c r="G3157"/>
      <c r="H3157"/>
      <c r="I3157"/>
      <c r="J3157" s="1" t="s">
        <v>4880</v>
      </c>
      <c r="K3157"/>
      <c r="L3157"/>
      <c r="M3157"/>
      <c r="N3157"/>
      <c r="O3157"/>
      <c r="P3157"/>
      <c r="Q3157" s="13">
        <v>0</v>
      </c>
      <c r="R3157" s="13">
        <v>0</v>
      </c>
      <c r="S3157" s="11">
        <f t="shared" si="467"/>
        <v>0</v>
      </c>
      <c r="T3157" s="5">
        <v>0</v>
      </c>
      <c r="U3157" s="11">
        <f t="shared" si="468"/>
        <v>0</v>
      </c>
      <c r="V3157" s="13" t="s">
        <v>1</v>
      </c>
      <c r="W3157" s="10">
        <f>IFERROR(VLOOKUP(V3157,Curr!$B$2:$C$13,2,FALSE),0)</f>
        <v>11</v>
      </c>
      <c r="X3157" s="11">
        <f t="shared" si="469"/>
        <v>0</v>
      </c>
      <c r="Y3157" s="14">
        <f t="shared" si="470"/>
        <v>0</v>
      </c>
      <c r="Z3157" s="11">
        <f t="shared" si="471"/>
        <v>0</v>
      </c>
      <c r="AA3157" s="4" t="s">
        <v>1</v>
      </c>
      <c r="AB3157" s="10">
        <f>IFERROR(VLOOKUP(AA3157,Curr!$B$2:$C$13,2,FALSE),0)</f>
        <v>11</v>
      </c>
      <c r="AC3157" s="11">
        <f t="shared" si="472"/>
        <v>0</v>
      </c>
      <c r="AD3157" s="11">
        <f t="shared" si="473"/>
        <v>0</v>
      </c>
      <c r="AE3157" s="12">
        <f t="shared" si="474"/>
        <v>0</v>
      </c>
      <c r="AF3157"/>
      <c r="AG3157"/>
      <c r="AH3157"/>
      <c r="AI3157"/>
      <c r="AJ3157"/>
    </row>
    <row r="3158" spans="2:36" x14ac:dyDescent="0.25">
      <c r="B3158" s="2" t="s">
        <v>998</v>
      </c>
      <c r="C3158"/>
      <c r="D3158" s="1" t="s">
        <v>1733</v>
      </c>
      <c r="E3158"/>
      <c r="F3158"/>
      <c r="G3158"/>
      <c r="H3158"/>
      <c r="I3158"/>
      <c r="J3158" s="1" t="s">
        <v>4881</v>
      </c>
      <c r="K3158"/>
      <c r="L3158"/>
      <c r="M3158"/>
      <c r="N3158"/>
      <c r="O3158"/>
      <c r="P3158"/>
      <c r="Q3158" s="13">
        <v>0</v>
      </c>
      <c r="R3158" s="13">
        <v>0</v>
      </c>
      <c r="S3158" s="11">
        <f t="shared" si="467"/>
        <v>0</v>
      </c>
      <c r="T3158" s="5">
        <v>0</v>
      </c>
      <c r="U3158" s="11">
        <f t="shared" si="468"/>
        <v>0</v>
      </c>
      <c r="V3158" s="13" t="s">
        <v>1</v>
      </c>
      <c r="W3158" s="10">
        <f>IFERROR(VLOOKUP(V3158,Curr!$B$2:$C$13,2,FALSE),0)</f>
        <v>11</v>
      </c>
      <c r="X3158" s="11">
        <f t="shared" si="469"/>
        <v>0</v>
      </c>
      <c r="Y3158" s="14">
        <f t="shared" si="470"/>
        <v>0</v>
      </c>
      <c r="Z3158" s="11">
        <f t="shared" si="471"/>
        <v>0</v>
      </c>
      <c r="AA3158" s="4" t="s">
        <v>1</v>
      </c>
      <c r="AB3158" s="10">
        <f>IFERROR(VLOOKUP(AA3158,Curr!$B$2:$C$13,2,FALSE),0)</f>
        <v>11</v>
      </c>
      <c r="AC3158" s="11">
        <f t="shared" si="472"/>
        <v>0</v>
      </c>
      <c r="AD3158" s="11">
        <f t="shared" si="473"/>
        <v>0</v>
      </c>
      <c r="AE3158" s="12">
        <f t="shared" si="474"/>
        <v>0</v>
      </c>
      <c r="AF3158"/>
      <c r="AG3158"/>
      <c r="AH3158"/>
      <c r="AI3158"/>
      <c r="AJ3158"/>
    </row>
    <row r="3159" spans="2:36" x14ac:dyDescent="0.25">
      <c r="B3159" s="2" t="s">
        <v>998</v>
      </c>
      <c r="C3159"/>
      <c r="D3159" s="1" t="s">
        <v>1733</v>
      </c>
      <c r="E3159"/>
      <c r="F3159"/>
      <c r="G3159"/>
      <c r="H3159"/>
      <c r="I3159"/>
      <c r="J3159" s="1" t="s">
        <v>4882</v>
      </c>
      <c r="K3159"/>
      <c r="L3159"/>
      <c r="M3159"/>
      <c r="N3159"/>
      <c r="O3159"/>
      <c r="P3159"/>
      <c r="Q3159" s="13">
        <v>0</v>
      </c>
      <c r="R3159" s="13">
        <v>0</v>
      </c>
      <c r="S3159" s="11">
        <f t="shared" si="467"/>
        <v>0</v>
      </c>
      <c r="T3159" s="5">
        <v>0</v>
      </c>
      <c r="U3159" s="11">
        <f t="shared" si="468"/>
        <v>0</v>
      </c>
      <c r="V3159" s="13" t="s">
        <v>1</v>
      </c>
      <c r="W3159" s="10">
        <f>IFERROR(VLOOKUP(V3159,Curr!$B$2:$C$13,2,FALSE),0)</f>
        <v>11</v>
      </c>
      <c r="X3159" s="11">
        <f t="shared" si="469"/>
        <v>0</v>
      </c>
      <c r="Y3159" s="14">
        <f t="shared" si="470"/>
        <v>0</v>
      </c>
      <c r="Z3159" s="11">
        <f t="shared" si="471"/>
        <v>0</v>
      </c>
      <c r="AA3159" s="4" t="s">
        <v>1</v>
      </c>
      <c r="AB3159" s="10">
        <f>IFERROR(VLOOKUP(AA3159,Curr!$B$2:$C$13,2,FALSE),0)</f>
        <v>11</v>
      </c>
      <c r="AC3159" s="11">
        <f t="shared" si="472"/>
        <v>0</v>
      </c>
      <c r="AD3159" s="11">
        <f t="shared" si="473"/>
        <v>0</v>
      </c>
      <c r="AE3159" s="12">
        <f t="shared" si="474"/>
        <v>0</v>
      </c>
      <c r="AF3159"/>
      <c r="AG3159"/>
      <c r="AH3159"/>
      <c r="AI3159"/>
      <c r="AJ3159"/>
    </row>
    <row r="3160" spans="2:36" x14ac:dyDescent="0.25">
      <c r="B3160" s="2" t="s">
        <v>998</v>
      </c>
      <c r="C3160"/>
      <c r="D3160" s="1" t="s">
        <v>1733</v>
      </c>
      <c r="E3160"/>
      <c r="F3160"/>
      <c r="G3160"/>
      <c r="H3160"/>
      <c r="I3160"/>
      <c r="J3160" s="1" t="s">
        <v>4883</v>
      </c>
      <c r="K3160"/>
      <c r="L3160"/>
      <c r="M3160"/>
      <c r="N3160"/>
      <c r="O3160"/>
      <c r="P3160"/>
      <c r="Q3160" s="13">
        <v>0</v>
      </c>
      <c r="R3160" s="13">
        <v>0</v>
      </c>
      <c r="S3160" s="11">
        <f t="shared" si="467"/>
        <v>0</v>
      </c>
      <c r="T3160" s="5">
        <v>0</v>
      </c>
      <c r="U3160" s="11">
        <f t="shared" si="468"/>
        <v>0</v>
      </c>
      <c r="V3160" s="13" t="s">
        <v>1</v>
      </c>
      <c r="W3160" s="10">
        <f>IFERROR(VLOOKUP(V3160,Curr!$B$2:$C$13,2,FALSE),0)</f>
        <v>11</v>
      </c>
      <c r="X3160" s="11">
        <f t="shared" si="469"/>
        <v>0</v>
      </c>
      <c r="Y3160" s="14">
        <f t="shared" si="470"/>
        <v>0</v>
      </c>
      <c r="Z3160" s="11">
        <f t="shared" si="471"/>
        <v>0</v>
      </c>
      <c r="AA3160" s="4" t="s">
        <v>1</v>
      </c>
      <c r="AB3160" s="10">
        <f>IFERROR(VLOOKUP(AA3160,Curr!$B$2:$C$13,2,FALSE),0)</f>
        <v>11</v>
      </c>
      <c r="AC3160" s="11">
        <f t="shared" si="472"/>
        <v>0</v>
      </c>
      <c r="AD3160" s="11">
        <f t="shared" si="473"/>
        <v>0</v>
      </c>
      <c r="AE3160" s="12">
        <f t="shared" si="474"/>
        <v>0</v>
      </c>
      <c r="AF3160"/>
      <c r="AG3160"/>
      <c r="AH3160"/>
      <c r="AI3160"/>
      <c r="AJ3160"/>
    </row>
    <row r="3161" spans="2:36" x14ac:dyDescent="0.25">
      <c r="B3161" s="2" t="s">
        <v>998</v>
      </c>
      <c r="C3161"/>
      <c r="D3161" s="1" t="s">
        <v>1733</v>
      </c>
      <c r="E3161"/>
      <c r="F3161"/>
      <c r="G3161"/>
      <c r="H3161"/>
      <c r="I3161"/>
      <c r="J3161" s="1" t="s">
        <v>4884</v>
      </c>
      <c r="K3161"/>
      <c r="L3161"/>
      <c r="M3161"/>
      <c r="N3161"/>
      <c r="O3161"/>
      <c r="P3161"/>
      <c r="Q3161" s="13">
        <v>0</v>
      </c>
      <c r="R3161" s="13">
        <v>0</v>
      </c>
      <c r="S3161" s="11">
        <f t="shared" si="467"/>
        <v>0</v>
      </c>
      <c r="T3161" s="5">
        <v>0</v>
      </c>
      <c r="U3161" s="11">
        <f t="shared" si="468"/>
        <v>0</v>
      </c>
      <c r="V3161" s="13" t="s">
        <v>1</v>
      </c>
      <c r="W3161" s="10">
        <f>IFERROR(VLOOKUP(V3161,Curr!$B$2:$C$13,2,FALSE),0)</f>
        <v>11</v>
      </c>
      <c r="X3161" s="11">
        <f t="shared" si="469"/>
        <v>0</v>
      </c>
      <c r="Y3161" s="14">
        <f t="shared" si="470"/>
        <v>0</v>
      </c>
      <c r="Z3161" s="11">
        <f t="shared" si="471"/>
        <v>0</v>
      </c>
      <c r="AA3161" s="4" t="s">
        <v>1</v>
      </c>
      <c r="AB3161" s="10">
        <f>IFERROR(VLOOKUP(AA3161,Curr!$B$2:$C$13,2,FALSE),0)</f>
        <v>11</v>
      </c>
      <c r="AC3161" s="11">
        <f t="shared" si="472"/>
        <v>0</v>
      </c>
      <c r="AD3161" s="11">
        <f t="shared" si="473"/>
        <v>0</v>
      </c>
      <c r="AE3161" s="12">
        <f t="shared" si="474"/>
        <v>0</v>
      </c>
      <c r="AF3161"/>
      <c r="AG3161"/>
      <c r="AH3161"/>
      <c r="AI3161"/>
      <c r="AJ3161"/>
    </row>
    <row r="3162" spans="2:36" x14ac:dyDescent="0.25">
      <c r="B3162" s="2" t="s">
        <v>998</v>
      </c>
      <c r="C3162"/>
      <c r="D3162" s="1" t="s">
        <v>1733</v>
      </c>
      <c r="E3162"/>
      <c r="F3162"/>
      <c r="G3162"/>
      <c r="H3162"/>
      <c r="I3162"/>
      <c r="J3162" s="1" t="s">
        <v>4885</v>
      </c>
      <c r="K3162"/>
      <c r="L3162"/>
      <c r="M3162"/>
      <c r="N3162"/>
      <c r="O3162"/>
      <c r="P3162"/>
      <c r="Q3162" s="13">
        <v>0</v>
      </c>
      <c r="R3162" s="13">
        <v>0</v>
      </c>
      <c r="S3162" s="11">
        <f t="shared" si="467"/>
        <v>0</v>
      </c>
      <c r="T3162" s="5">
        <v>0</v>
      </c>
      <c r="U3162" s="11">
        <f t="shared" si="468"/>
        <v>0</v>
      </c>
      <c r="V3162" s="13" t="s">
        <v>1</v>
      </c>
      <c r="W3162" s="10">
        <f>IFERROR(VLOOKUP(V3162,Curr!$B$2:$C$13,2,FALSE),0)</f>
        <v>11</v>
      </c>
      <c r="X3162" s="11">
        <f t="shared" si="469"/>
        <v>0</v>
      </c>
      <c r="Y3162" s="14">
        <f t="shared" si="470"/>
        <v>0</v>
      </c>
      <c r="Z3162" s="11">
        <f t="shared" si="471"/>
        <v>0</v>
      </c>
      <c r="AA3162" s="4" t="s">
        <v>1</v>
      </c>
      <c r="AB3162" s="10">
        <f>IFERROR(VLOOKUP(AA3162,Curr!$B$2:$C$13,2,FALSE),0)</f>
        <v>11</v>
      </c>
      <c r="AC3162" s="11">
        <f t="shared" si="472"/>
        <v>0</v>
      </c>
      <c r="AD3162" s="11">
        <f t="shared" si="473"/>
        <v>0</v>
      </c>
      <c r="AE3162" s="12">
        <f t="shared" si="474"/>
        <v>0</v>
      </c>
      <c r="AF3162"/>
      <c r="AG3162"/>
      <c r="AH3162"/>
      <c r="AI3162"/>
      <c r="AJ3162"/>
    </row>
    <row r="3163" spans="2:36" x14ac:dyDescent="0.25">
      <c r="B3163" s="2" t="s">
        <v>998</v>
      </c>
      <c r="C3163"/>
      <c r="D3163" s="1" t="s">
        <v>1733</v>
      </c>
      <c r="E3163"/>
      <c r="F3163"/>
      <c r="G3163"/>
      <c r="H3163"/>
      <c r="I3163"/>
      <c r="J3163" s="1" t="s">
        <v>4886</v>
      </c>
      <c r="K3163"/>
      <c r="L3163"/>
      <c r="M3163"/>
      <c r="N3163"/>
      <c r="O3163"/>
      <c r="P3163"/>
      <c r="Q3163" s="13">
        <v>0</v>
      </c>
      <c r="R3163" s="13">
        <v>0</v>
      </c>
      <c r="S3163" s="11">
        <f t="shared" si="467"/>
        <v>0</v>
      </c>
      <c r="T3163" s="5">
        <v>0</v>
      </c>
      <c r="U3163" s="11">
        <f t="shared" si="468"/>
        <v>0</v>
      </c>
      <c r="V3163" s="13" t="s">
        <v>1</v>
      </c>
      <c r="W3163" s="10">
        <f>IFERROR(VLOOKUP(V3163,Curr!$B$2:$C$13,2,FALSE),0)</f>
        <v>11</v>
      </c>
      <c r="X3163" s="11">
        <f t="shared" si="469"/>
        <v>0</v>
      </c>
      <c r="Y3163" s="14">
        <f t="shared" si="470"/>
        <v>0</v>
      </c>
      <c r="Z3163" s="11">
        <f t="shared" si="471"/>
        <v>0</v>
      </c>
      <c r="AA3163" s="4" t="s">
        <v>1</v>
      </c>
      <c r="AB3163" s="10">
        <f>IFERROR(VLOOKUP(AA3163,Curr!$B$2:$C$13,2,FALSE),0)</f>
        <v>11</v>
      </c>
      <c r="AC3163" s="11">
        <f t="shared" si="472"/>
        <v>0</v>
      </c>
      <c r="AD3163" s="11">
        <f t="shared" si="473"/>
        <v>0</v>
      </c>
      <c r="AE3163" s="12">
        <f t="shared" si="474"/>
        <v>0</v>
      </c>
      <c r="AF3163"/>
      <c r="AG3163"/>
      <c r="AH3163"/>
      <c r="AI3163"/>
      <c r="AJ3163"/>
    </row>
    <row r="3164" spans="2:36" x14ac:dyDescent="0.25">
      <c r="B3164" s="2" t="s">
        <v>998</v>
      </c>
      <c r="C3164"/>
      <c r="D3164" s="1" t="s">
        <v>1733</v>
      </c>
      <c r="E3164"/>
      <c r="F3164"/>
      <c r="G3164"/>
      <c r="H3164"/>
      <c r="I3164"/>
      <c r="J3164" s="1" t="s">
        <v>4887</v>
      </c>
      <c r="K3164"/>
      <c r="L3164"/>
      <c r="M3164"/>
      <c r="N3164"/>
      <c r="O3164"/>
      <c r="P3164"/>
      <c r="Q3164" s="13">
        <v>0</v>
      </c>
      <c r="R3164" s="13">
        <v>0</v>
      </c>
      <c r="S3164" s="11">
        <f t="shared" si="467"/>
        <v>0</v>
      </c>
      <c r="T3164" s="5">
        <v>0</v>
      </c>
      <c r="U3164" s="11">
        <f t="shared" si="468"/>
        <v>0</v>
      </c>
      <c r="V3164" s="13" t="s">
        <v>1</v>
      </c>
      <c r="W3164" s="10">
        <f>IFERROR(VLOOKUP(V3164,Curr!$B$2:$C$13,2,FALSE),0)</f>
        <v>11</v>
      </c>
      <c r="X3164" s="11">
        <f t="shared" si="469"/>
        <v>0</v>
      </c>
      <c r="Y3164" s="14">
        <f t="shared" si="470"/>
        <v>0</v>
      </c>
      <c r="Z3164" s="11">
        <f t="shared" si="471"/>
        <v>0</v>
      </c>
      <c r="AA3164" s="4" t="s">
        <v>1</v>
      </c>
      <c r="AB3164" s="10">
        <f>IFERROR(VLOOKUP(AA3164,Curr!$B$2:$C$13,2,FALSE),0)</f>
        <v>11</v>
      </c>
      <c r="AC3164" s="11">
        <f t="shared" si="472"/>
        <v>0</v>
      </c>
      <c r="AD3164" s="11">
        <f t="shared" si="473"/>
        <v>0</v>
      </c>
      <c r="AE3164" s="12">
        <f t="shared" si="474"/>
        <v>0</v>
      </c>
      <c r="AF3164"/>
      <c r="AG3164"/>
      <c r="AH3164"/>
      <c r="AI3164"/>
      <c r="AJ3164"/>
    </row>
    <row r="3165" spans="2:36" x14ac:dyDescent="0.25">
      <c r="B3165" s="2" t="s">
        <v>998</v>
      </c>
      <c r="C3165"/>
      <c r="D3165" s="1" t="s">
        <v>1733</v>
      </c>
      <c r="E3165"/>
      <c r="F3165"/>
      <c r="G3165"/>
      <c r="H3165"/>
      <c r="I3165"/>
      <c r="J3165" s="1" t="s">
        <v>4888</v>
      </c>
      <c r="K3165"/>
      <c r="L3165"/>
      <c r="M3165"/>
      <c r="N3165"/>
      <c r="O3165"/>
      <c r="P3165"/>
      <c r="Q3165" s="13">
        <v>0</v>
      </c>
      <c r="R3165" s="13">
        <v>0</v>
      </c>
      <c r="S3165" s="11">
        <f t="shared" si="467"/>
        <v>0</v>
      </c>
      <c r="T3165" s="5">
        <v>0</v>
      </c>
      <c r="U3165" s="11">
        <f t="shared" si="468"/>
        <v>0</v>
      </c>
      <c r="V3165" s="13" t="s">
        <v>1</v>
      </c>
      <c r="W3165" s="10">
        <f>IFERROR(VLOOKUP(V3165,Curr!$B$2:$C$13,2,FALSE),0)</f>
        <v>11</v>
      </c>
      <c r="X3165" s="11">
        <f t="shared" si="469"/>
        <v>0</v>
      </c>
      <c r="Y3165" s="14">
        <f t="shared" si="470"/>
        <v>0</v>
      </c>
      <c r="Z3165" s="11">
        <f t="shared" si="471"/>
        <v>0</v>
      </c>
      <c r="AA3165" s="4" t="s">
        <v>1</v>
      </c>
      <c r="AB3165" s="10">
        <f>IFERROR(VLOOKUP(AA3165,Curr!$B$2:$C$13,2,FALSE),0)</f>
        <v>11</v>
      </c>
      <c r="AC3165" s="11">
        <f t="shared" si="472"/>
        <v>0</v>
      </c>
      <c r="AD3165" s="11">
        <f t="shared" si="473"/>
        <v>0</v>
      </c>
      <c r="AE3165" s="12">
        <f t="shared" si="474"/>
        <v>0</v>
      </c>
      <c r="AF3165"/>
      <c r="AG3165"/>
      <c r="AH3165"/>
      <c r="AI3165"/>
      <c r="AJ3165"/>
    </row>
    <row r="3166" spans="2:36" x14ac:dyDescent="0.25">
      <c r="B3166" s="2" t="s">
        <v>998</v>
      </c>
      <c r="C3166"/>
      <c r="D3166" s="1" t="s">
        <v>1733</v>
      </c>
      <c r="E3166"/>
      <c r="F3166"/>
      <c r="G3166"/>
      <c r="H3166"/>
      <c r="I3166"/>
      <c r="J3166" s="1" t="s">
        <v>4889</v>
      </c>
      <c r="K3166"/>
      <c r="L3166"/>
      <c r="M3166"/>
      <c r="N3166"/>
      <c r="O3166"/>
      <c r="P3166"/>
      <c r="Q3166" s="13">
        <v>0</v>
      </c>
      <c r="R3166" s="13">
        <v>0</v>
      </c>
      <c r="S3166" s="11">
        <f t="shared" si="467"/>
        <v>0</v>
      </c>
      <c r="T3166" s="5">
        <v>0</v>
      </c>
      <c r="U3166" s="11">
        <f t="shared" si="468"/>
        <v>0</v>
      </c>
      <c r="V3166" s="13" t="s">
        <v>1</v>
      </c>
      <c r="W3166" s="10">
        <f>IFERROR(VLOOKUP(V3166,Curr!$B$2:$C$13,2,FALSE),0)</f>
        <v>11</v>
      </c>
      <c r="X3166" s="11">
        <f t="shared" si="469"/>
        <v>0</v>
      </c>
      <c r="Y3166" s="14">
        <f t="shared" si="470"/>
        <v>0</v>
      </c>
      <c r="Z3166" s="11">
        <f t="shared" si="471"/>
        <v>0</v>
      </c>
      <c r="AA3166" s="4" t="s">
        <v>1</v>
      </c>
      <c r="AB3166" s="10">
        <f>IFERROR(VLOOKUP(AA3166,Curr!$B$2:$C$13,2,FALSE),0)</f>
        <v>11</v>
      </c>
      <c r="AC3166" s="11">
        <f t="shared" si="472"/>
        <v>0</v>
      </c>
      <c r="AD3166" s="11">
        <f t="shared" si="473"/>
        <v>0</v>
      </c>
      <c r="AE3166" s="12">
        <f t="shared" si="474"/>
        <v>0</v>
      </c>
      <c r="AF3166"/>
      <c r="AG3166"/>
      <c r="AH3166"/>
      <c r="AI3166"/>
      <c r="AJ3166"/>
    </row>
    <row r="3167" spans="2:36" x14ac:dyDescent="0.25">
      <c r="B3167" s="2" t="s">
        <v>998</v>
      </c>
      <c r="C3167"/>
      <c r="D3167" s="1" t="s">
        <v>1733</v>
      </c>
      <c r="E3167"/>
      <c r="F3167"/>
      <c r="G3167"/>
      <c r="H3167"/>
      <c r="I3167"/>
      <c r="J3167" s="1" t="s">
        <v>4890</v>
      </c>
      <c r="K3167"/>
      <c r="L3167"/>
      <c r="M3167"/>
      <c r="N3167"/>
      <c r="O3167"/>
      <c r="P3167"/>
      <c r="Q3167" s="13">
        <v>0</v>
      </c>
      <c r="R3167" s="13">
        <v>0</v>
      </c>
      <c r="S3167" s="11">
        <f t="shared" si="467"/>
        <v>0</v>
      </c>
      <c r="T3167" s="5">
        <v>0</v>
      </c>
      <c r="U3167" s="11">
        <f t="shared" si="468"/>
        <v>0</v>
      </c>
      <c r="V3167" s="13" t="s">
        <v>1</v>
      </c>
      <c r="W3167" s="10">
        <f>IFERROR(VLOOKUP(V3167,Curr!$B$2:$C$13,2,FALSE),0)</f>
        <v>11</v>
      </c>
      <c r="X3167" s="11">
        <f t="shared" si="469"/>
        <v>0</v>
      </c>
      <c r="Y3167" s="14">
        <f t="shared" si="470"/>
        <v>0</v>
      </c>
      <c r="Z3167" s="11">
        <f t="shared" si="471"/>
        <v>0</v>
      </c>
      <c r="AA3167" s="4" t="s">
        <v>1</v>
      </c>
      <c r="AB3167" s="10">
        <f>IFERROR(VLOOKUP(AA3167,Curr!$B$2:$C$13,2,FALSE),0)</f>
        <v>11</v>
      </c>
      <c r="AC3167" s="11">
        <f t="shared" si="472"/>
        <v>0</v>
      </c>
      <c r="AD3167" s="11">
        <f t="shared" si="473"/>
        <v>0</v>
      </c>
      <c r="AE3167" s="12">
        <f t="shared" si="474"/>
        <v>0</v>
      </c>
      <c r="AF3167"/>
      <c r="AG3167"/>
      <c r="AH3167"/>
      <c r="AI3167"/>
      <c r="AJ3167"/>
    </row>
    <row r="3168" spans="2:36" x14ac:dyDescent="0.25">
      <c r="B3168" s="2" t="s">
        <v>998</v>
      </c>
      <c r="C3168"/>
      <c r="D3168" s="1" t="s">
        <v>1733</v>
      </c>
      <c r="E3168"/>
      <c r="F3168"/>
      <c r="G3168"/>
      <c r="H3168"/>
      <c r="I3168"/>
      <c r="J3168" s="1" t="s">
        <v>4891</v>
      </c>
      <c r="K3168"/>
      <c r="L3168"/>
      <c r="M3168"/>
      <c r="N3168"/>
      <c r="O3168"/>
      <c r="P3168"/>
      <c r="Q3168" s="13">
        <v>0</v>
      </c>
      <c r="R3168" s="13">
        <v>0</v>
      </c>
      <c r="S3168" s="11">
        <f t="shared" si="467"/>
        <v>0</v>
      </c>
      <c r="T3168" s="5">
        <v>0</v>
      </c>
      <c r="U3168" s="11">
        <f t="shared" si="468"/>
        <v>0</v>
      </c>
      <c r="V3168" s="13" t="s">
        <v>1</v>
      </c>
      <c r="W3168" s="10">
        <f>IFERROR(VLOOKUP(V3168,Curr!$B$2:$C$13,2,FALSE),0)</f>
        <v>11</v>
      </c>
      <c r="X3168" s="11">
        <f t="shared" si="469"/>
        <v>0</v>
      </c>
      <c r="Y3168" s="14">
        <f t="shared" si="470"/>
        <v>0</v>
      </c>
      <c r="Z3168" s="11">
        <f t="shared" si="471"/>
        <v>0</v>
      </c>
      <c r="AA3168" s="4" t="s">
        <v>1</v>
      </c>
      <c r="AB3168" s="10">
        <f>IFERROR(VLOOKUP(AA3168,Curr!$B$2:$C$13,2,FALSE),0)</f>
        <v>11</v>
      </c>
      <c r="AC3168" s="11">
        <f t="shared" si="472"/>
        <v>0</v>
      </c>
      <c r="AD3168" s="11">
        <f t="shared" si="473"/>
        <v>0</v>
      </c>
      <c r="AE3168" s="12">
        <f t="shared" si="474"/>
        <v>0</v>
      </c>
      <c r="AF3168"/>
      <c r="AG3168"/>
      <c r="AH3168"/>
      <c r="AI3168"/>
      <c r="AJ3168"/>
    </row>
    <row r="3169" spans="2:36" x14ac:dyDescent="0.25">
      <c r="B3169" s="2" t="s">
        <v>998</v>
      </c>
      <c r="C3169"/>
      <c r="D3169" s="1" t="s">
        <v>1733</v>
      </c>
      <c r="E3169"/>
      <c r="F3169"/>
      <c r="G3169"/>
      <c r="H3169"/>
      <c r="I3169"/>
      <c r="J3169" s="1" t="s">
        <v>4892</v>
      </c>
      <c r="K3169"/>
      <c r="L3169"/>
      <c r="M3169"/>
      <c r="N3169"/>
      <c r="O3169"/>
      <c r="P3169"/>
      <c r="Q3169" s="13">
        <v>0</v>
      </c>
      <c r="R3169" s="13">
        <v>0</v>
      </c>
      <c r="S3169" s="11">
        <f t="shared" si="467"/>
        <v>0</v>
      </c>
      <c r="T3169" s="5">
        <v>0</v>
      </c>
      <c r="U3169" s="11">
        <f t="shared" si="468"/>
        <v>0</v>
      </c>
      <c r="V3169" s="13" t="s">
        <v>1</v>
      </c>
      <c r="W3169" s="10">
        <f>IFERROR(VLOOKUP(V3169,Curr!$B$2:$C$13,2,FALSE),0)</f>
        <v>11</v>
      </c>
      <c r="X3169" s="11">
        <f t="shared" si="469"/>
        <v>0</v>
      </c>
      <c r="Y3169" s="14">
        <f t="shared" si="470"/>
        <v>0</v>
      </c>
      <c r="Z3169" s="11">
        <f t="shared" si="471"/>
        <v>0</v>
      </c>
      <c r="AA3169" s="4" t="s">
        <v>1</v>
      </c>
      <c r="AB3169" s="10">
        <f>IFERROR(VLOOKUP(AA3169,Curr!$B$2:$C$13,2,FALSE),0)</f>
        <v>11</v>
      </c>
      <c r="AC3169" s="11">
        <f t="shared" si="472"/>
        <v>0</v>
      </c>
      <c r="AD3169" s="11">
        <f t="shared" si="473"/>
        <v>0</v>
      </c>
      <c r="AE3169" s="12">
        <f t="shared" si="474"/>
        <v>0</v>
      </c>
      <c r="AF3169"/>
      <c r="AG3169"/>
      <c r="AH3169"/>
      <c r="AI3169"/>
      <c r="AJ3169"/>
    </row>
    <row r="3170" spans="2:36" x14ac:dyDescent="0.25">
      <c r="B3170" s="2" t="s">
        <v>998</v>
      </c>
      <c r="C3170"/>
      <c r="D3170" s="1" t="s">
        <v>1733</v>
      </c>
      <c r="E3170"/>
      <c r="F3170"/>
      <c r="G3170"/>
      <c r="H3170"/>
      <c r="I3170"/>
      <c r="J3170" s="1" t="s">
        <v>4893</v>
      </c>
      <c r="K3170"/>
      <c r="L3170"/>
      <c r="M3170"/>
      <c r="N3170"/>
      <c r="O3170"/>
      <c r="P3170"/>
      <c r="Q3170" s="13">
        <v>0</v>
      </c>
      <c r="R3170" s="13">
        <v>0</v>
      </c>
      <c r="S3170" s="11">
        <f t="shared" si="467"/>
        <v>0</v>
      </c>
      <c r="T3170" s="5">
        <v>0</v>
      </c>
      <c r="U3170" s="11">
        <f t="shared" si="468"/>
        <v>0</v>
      </c>
      <c r="V3170" s="13" t="s">
        <v>1</v>
      </c>
      <c r="W3170" s="10">
        <f>IFERROR(VLOOKUP(V3170,Curr!$B$2:$C$13,2,FALSE),0)</f>
        <v>11</v>
      </c>
      <c r="X3170" s="11">
        <f t="shared" si="469"/>
        <v>0</v>
      </c>
      <c r="Y3170" s="14">
        <f t="shared" si="470"/>
        <v>0</v>
      </c>
      <c r="Z3170" s="11">
        <f t="shared" si="471"/>
        <v>0</v>
      </c>
      <c r="AA3170" s="4" t="s">
        <v>1</v>
      </c>
      <c r="AB3170" s="10">
        <f>IFERROR(VLOOKUP(AA3170,Curr!$B$2:$C$13,2,FALSE),0)</f>
        <v>11</v>
      </c>
      <c r="AC3170" s="11">
        <f t="shared" si="472"/>
        <v>0</v>
      </c>
      <c r="AD3170" s="11">
        <f t="shared" si="473"/>
        <v>0</v>
      </c>
      <c r="AE3170" s="12">
        <f t="shared" si="474"/>
        <v>0</v>
      </c>
      <c r="AF3170"/>
      <c r="AG3170"/>
      <c r="AH3170"/>
      <c r="AI3170"/>
      <c r="AJ3170"/>
    </row>
    <row r="3171" spans="2:36" x14ac:dyDescent="0.25">
      <c r="B3171" s="2" t="s">
        <v>998</v>
      </c>
      <c r="C3171"/>
      <c r="D3171" s="1" t="s">
        <v>1733</v>
      </c>
      <c r="E3171"/>
      <c r="F3171"/>
      <c r="G3171"/>
      <c r="H3171"/>
      <c r="I3171"/>
      <c r="J3171" s="1" t="s">
        <v>4894</v>
      </c>
      <c r="K3171"/>
      <c r="L3171"/>
      <c r="M3171"/>
      <c r="N3171"/>
      <c r="O3171"/>
      <c r="P3171"/>
      <c r="Q3171" s="13">
        <v>0</v>
      </c>
      <c r="R3171" s="13">
        <v>0</v>
      </c>
      <c r="S3171" s="11">
        <f t="shared" si="467"/>
        <v>0</v>
      </c>
      <c r="T3171" s="5">
        <v>0</v>
      </c>
      <c r="U3171" s="11">
        <f t="shared" si="468"/>
        <v>0</v>
      </c>
      <c r="V3171" s="13" t="s">
        <v>1</v>
      </c>
      <c r="W3171" s="10">
        <f>IFERROR(VLOOKUP(V3171,Curr!$B$2:$C$13,2,FALSE),0)</f>
        <v>11</v>
      </c>
      <c r="X3171" s="11">
        <f t="shared" si="469"/>
        <v>0</v>
      </c>
      <c r="Y3171" s="14">
        <f t="shared" si="470"/>
        <v>0</v>
      </c>
      <c r="Z3171" s="11">
        <f t="shared" si="471"/>
        <v>0</v>
      </c>
      <c r="AA3171" s="4" t="s">
        <v>1</v>
      </c>
      <c r="AB3171" s="10">
        <f>IFERROR(VLOOKUP(AA3171,Curr!$B$2:$C$13,2,FALSE),0)</f>
        <v>11</v>
      </c>
      <c r="AC3171" s="11">
        <f t="shared" si="472"/>
        <v>0</v>
      </c>
      <c r="AD3171" s="11">
        <f t="shared" si="473"/>
        <v>0</v>
      </c>
      <c r="AE3171" s="12">
        <f t="shared" si="474"/>
        <v>0</v>
      </c>
      <c r="AF3171"/>
      <c r="AG3171"/>
      <c r="AH3171"/>
      <c r="AI3171"/>
      <c r="AJ3171"/>
    </row>
    <row r="3172" spans="2:36" x14ac:dyDescent="0.25">
      <c r="B3172" s="2" t="s">
        <v>998</v>
      </c>
      <c r="C3172"/>
      <c r="D3172" s="1" t="s">
        <v>1733</v>
      </c>
      <c r="E3172"/>
      <c r="F3172"/>
      <c r="G3172"/>
      <c r="H3172"/>
      <c r="I3172"/>
      <c r="J3172" s="1" t="s">
        <v>4895</v>
      </c>
      <c r="K3172"/>
      <c r="L3172"/>
      <c r="M3172"/>
      <c r="N3172"/>
      <c r="O3172"/>
      <c r="P3172"/>
      <c r="Q3172" s="13">
        <v>0</v>
      </c>
      <c r="R3172" s="13">
        <v>0</v>
      </c>
      <c r="S3172" s="11">
        <f t="shared" si="467"/>
        <v>0</v>
      </c>
      <c r="T3172" s="5">
        <v>0</v>
      </c>
      <c r="U3172" s="11">
        <f t="shared" si="468"/>
        <v>0</v>
      </c>
      <c r="V3172" s="13" t="s">
        <v>1</v>
      </c>
      <c r="W3172" s="10">
        <f>IFERROR(VLOOKUP(V3172,Curr!$B$2:$C$13,2,FALSE),0)</f>
        <v>11</v>
      </c>
      <c r="X3172" s="11">
        <f t="shared" si="469"/>
        <v>0</v>
      </c>
      <c r="Y3172" s="14">
        <f t="shared" si="470"/>
        <v>0</v>
      </c>
      <c r="Z3172" s="11">
        <f t="shared" si="471"/>
        <v>0</v>
      </c>
      <c r="AA3172" s="4" t="s">
        <v>1</v>
      </c>
      <c r="AB3172" s="10">
        <f>IFERROR(VLOOKUP(AA3172,Curr!$B$2:$C$13,2,FALSE),0)</f>
        <v>11</v>
      </c>
      <c r="AC3172" s="11">
        <f t="shared" si="472"/>
        <v>0</v>
      </c>
      <c r="AD3172" s="11">
        <f t="shared" si="473"/>
        <v>0</v>
      </c>
      <c r="AE3172" s="12">
        <f t="shared" si="474"/>
        <v>0</v>
      </c>
      <c r="AF3172"/>
      <c r="AG3172"/>
      <c r="AH3172"/>
      <c r="AI3172"/>
      <c r="AJ3172"/>
    </row>
    <row r="3173" spans="2:36" x14ac:dyDescent="0.25">
      <c r="B3173" s="2" t="s">
        <v>998</v>
      </c>
      <c r="C3173"/>
      <c r="D3173" s="1" t="s">
        <v>1733</v>
      </c>
      <c r="E3173"/>
      <c r="F3173"/>
      <c r="G3173"/>
      <c r="H3173"/>
      <c r="I3173"/>
      <c r="J3173" s="1" t="s">
        <v>4896</v>
      </c>
      <c r="K3173"/>
      <c r="L3173"/>
      <c r="M3173"/>
      <c r="N3173"/>
      <c r="O3173"/>
      <c r="P3173"/>
      <c r="Q3173" s="13">
        <v>0</v>
      </c>
      <c r="R3173" s="13">
        <v>0</v>
      </c>
      <c r="S3173" s="11">
        <f t="shared" si="467"/>
        <v>0</v>
      </c>
      <c r="T3173" s="5">
        <v>0</v>
      </c>
      <c r="U3173" s="11">
        <f t="shared" si="468"/>
        <v>0</v>
      </c>
      <c r="V3173" s="13" t="s">
        <v>1</v>
      </c>
      <c r="W3173" s="10">
        <f>IFERROR(VLOOKUP(V3173,Curr!$B$2:$C$13,2,FALSE),0)</f>
        <v>11</v>
      </c>
      <c r="X3173" s="11">
        <f t="shared" si="469"/>
        <v>0</v>
      </c>
      <c r="Y3173" s="14">
        <f t="shared" si="470"/>
        <v>0</v>
      </c>
      <c r="Z3173" s="11">
        <f t="shared" si="471"/>
        <v>0</v>
      </c>
      <c r="AA3173" s="4" t="s">
        <v>1</v>
      </c>
      <c r="AB3173" s="10">
        <f>IFERROR(VLOOKUP(AA3173,Curr!$B$2:$C$13,2,FALSE),0)</f>
        <v>11</v>
      </c>
      <c r="AC3173" s="11">
        <f t="shared" si="472"/>
        <v>0</v>
      </c>
      <c r="AD3173" s="11">
        <f t="shared" si="473"/>
        <v>0</v>
      </c>
      <c r="AE3173" s="12">
        <f t="shared" si="474"/>
        <v>0</v>
      </c>
      <c r="AF3173"/>
      <c r="AG3173"/>
      <c r="AH3173"/>
      <c r="AI3173"/>
      <c r="AJ3173"/>
    </row>
    <row r="3174" spans="2:36" x14ac:dyDescent="0.25">
      <c r="B3174" s="2" t="s">
        <v>998</v>
      </c>
      <c r="C3174"/>
      <c r="D3174" s="1" t="s">
        <v>1733</v>
      </c>
      <c r="E3174"/>
      <c r="F3174"/>
      <c r="G3174"/>
      <c r="H3174"/>
      <c r="I3174"/>
      <c r="J3174" s="1" t="s">
        <v>4897</v>
      </c>
      <c r="K3174"/>
      <c r="L3174"/>
      <c r="M3174"/>
      <c r="N3174"/>
      <c r="O3174"/>
      <c r="P3174"/>
      <c r="Q3174" s="13">
        <v>0</v>
      </c>
      <c r="R3174" s="13">
        <v>0</v>
      </c>
      <c r="S3174" s="11">
        <f t="shared" si="467"/>
        <v>0</v>
      </c>
      <c r="T3174" s="5">
        <v>0</v>
      </c>
      <c r="U3174" s="11">
        <f t="shared" si="468"/>
        <v>0</v>
      </c>
      <c r="V3174" s="13" t="s">
        <v>1</v>
      </c>
      <c r="W3174" s="10">
        <f>IFERROR(VLOOKUP(V3174,Curr!$B$2:$C$13,2,FALSE),0)</f>
        <v>11</v>
      </c>
      <c r="X3174" s="11">
        <f t="shared" si="469"/>
        <v>0</v>
      </c>
      <c r="Y3174" s="14">
        <f t="shared" si="470"/>
        <v>0</v>
      </c>
      <c r="Z3174" s="11">
        <f t="shared" si="471"/>
        <v>0</v>
      </c>
      <c r="AA3174" s="4" t="s">
        <v>1</v>
      </c>
      <c r="AB3174" s="10">
        <f>IFERROR(VLOOKUP(AA3174,Curr!$B$2:$C$13,2,FALSE),0)</f>
        <v>11</v>
      </c>
      <c r="AC3174" s="11">
        <f t="shared" si="472"/>
        <v>0</v>
      </c>
      <c r="AD3174" s="11">
        <f t="shared" si="473"/>
        <v>0</v>
      </c>
      <c r="AE3174" s="12">
        <f t="shared" si="474"/>
        <v>0</v>
      </c>
      <c r="AF3174"/>
      <c r="AG3174"/>
      <c r="AH3174"/>
      <c r="AI3174"/>
      <c r="AJ3174"/>
    </row>
    <row r="3175" spans="2:36" x14ac:dyDescent="0.25">
      <c r="B3175" s="2" t="s">
        <v>998</v>
      </c>
      <c r="C3175"/>
      <c r="D3175" s="1" t="s">
        <v>1733</v>
      </c>
      <c r="E3175"/>
      <c r="F3175"/>
      <c r="G3175"/>
      <c r="H3175"/>
      <c r="I3175"/>
      <c r="J3175" s="1" t="s">
        <v>4898</v>
      </c>
      <c r="K3175"/>
      <c r="L3175"/>
      <c r="M3175"/>
      <c r="N3175"/>
      <c r="O3175"/>
      <c r="P3175"/>
      <c r="Q3175" s="13">
        <v>0</v>
      </c>
      <c r="R3175" s="13">
        <v>0</v>
      </c>
      <c r="S3175" s="11">
        <f t="shared" si="467"/>
        <v>0</v>
      </c>
      <c r="T3175" s="5">
        <v>0</v>
      </c>
      <c r="U3175" s="11">
        <f t="shared" si="468"/>
        <v>0</v>
      </c>
      <c r="V3175" s="13" t="s">
        <v>1</v>
      </c>
      <c r="W3175" s="10">
        <f>IFERROR(VLOOKUP(V3175,Curr!$B$2:$C$13,2,FALSE),0)</f>
        <v>11</v>
      </c>
      <c r="X3175" s="11">
        <f t="shared" si="469"/>
        <v>0</v>
      </c>
      <c r="Y3175" s="14">
        <f t="shared" si="470"/>
        <v>0</v>
      </c>
      <c r="Z3175" s="11">
        <f t="shared" si="471"/>
        <v>0</v>
      </c>
      <c r="AA3175" s="4" t="s">
        <v>1</v>
      </c>
      <c r="AB3175" s="10">
        <f>IFERROR(VLOOKUP(AA3175,Curr!$B$2:$C$13,2,FALSE),0)</f>
        <v>11</v>
      </c>
      <c r="AC3175" s="11">
        <f t="shared" si="472"/>
        <v>0</v>
      </c>
      <c r="AD3175" s="11">
        <f t="shared" si="473"/>
        <v>0</v>
      </c>
      <c r="AE3175" s="12">
        <f t="shared" si="474"/>
        <v>0</v>
      </c>
      <c r="AF3175"/>
      <c r="AG3175"/>
      <c r="AH3175"/>
      <c r="AI3175"/>
      <c r="AJ3175"/>
    </row>
    <row r="3176" spans="2:36" x14ac:dyDescent="0.25">
      <c r="B3176" s="2" t="s">
        <v>998</v>
      </c>
      <c r="C3176"/>
      <c r="D3176" s="1" t="s">
        <v>1733</v>
      </c>
      <c r="E3176"/>
      <c r="F3176"/>
      <c r="G3176"/>
      <c r="H3176"/>
      <c r="I3176"/>
      <c r="J3176" s="1" t="s">
        <v>4899</v>
      </c>
      <c r="K3176"/>
      <c r="L3176"/>
      <c r="M3176"/>
      <c r="N3176"/>
      <c r="O3176"/>
      <c r="P3176"/>
      <c r="Q3176" s="13">
        <v>0</v>
      </c>
      <c r="R3176" s="13">
        <v>0</v>
      </c>
      <c r="S3176" s="11">
        <f t="shared" si="467"/>
        <v>0</v>
      </c>
      <c r="T3176" s="5">
        <v>0</v>
      </c>
      <c r="U3176" s="11">
        <f t="shared" si="468"/>
        <v>0</v>
      </c>
      <c r="V3176" s="13" t="s">
        <v>1</v>
      </c>
      <c r="W3176" s="10">
        <f>IFERROR(VLOOKUP(V3176,Curr!$B$2:$C$13,2,FALSE),0)</f>
        <v>11</v>
      </c>
      <c r="X3176" s="11">
        <f t="shared" si="469"/>
        <v>0</v>
      </c>
      <c r="Y3176" s="14">
        <f t="shared" si="470"/>
        <v>0</v>
      </c>
      <c r="Z3176" s="11">
        <f t="shared" si="471"/>
        <v>0</v>
      </c>
      <c r="AA3176" s="4" t="s">
        <v>1</v>
      </c>
      <c r="AB3176" s="10">
        <f>IFERROR(VLOOKUP(AA3176,Curr!$B$2:$C$13,2,FALSE),0)</f>
        <v>11</v>
      </c>
      <c r="AC3176" s="11">
        <f t="shared" si="472"/>
        <v>0</v>
      </c>
      <c r="AD3176" s="11">
        <f t="shared" si="473"/>
        <v>0</v>
      </c>
      <c r="AE3176" s="12">
        <f t="shared" si="474"/>
        <v>0</v>
      </c>
      <c r="AF3176"/>
      <c r="AG3176"/>
      <c r="AH3176"/>
      <c r="AI3176"/>
      <c r="AJ3176"/>
    </row>
    <row r="3177" spans="2:36" x14ac:dyDescent="0.25">
      <c r="B3177" s="2" t="s">
        <v>998</v>
      </c>
      <c r="C3177"/>
      <c r="D3177" s="1" t="s">
        <v>1733</v>
      </c>
      <c r="E3177"/>
      <c r="F3177"/>
      <c r="G3177"/>
      <c r="H3177"/>
      <c r="I3177"/>
      <c r="J3177" s="1" t="s">
        <v>4900</v>
      </c>
      <c r="K3177"/>
      <c r="L3177"/>
      <c r="M3177"/>
      <c r="N3177"/>
      <c r="O3177"/>
      <c r="P3177"/>
      <c r="Q3177" s="13">
        <v>0</v>
      </c>
      <c r="R3177" s="13">
        <v>0</v>
      </c>
      <c r="S3177" s="11">
        <f t="shared" si="467"/>
        <v>0</v>
      </c>
      <c r="T3177" s="5">
        <v>0</v>
      </c>
      <c r="U3177" s="11">
        <f t="shared" si="468"/>
        <v>0</v>
      </c>
      <c r="V3177" s="13" t="s">
        <v>1</v>
      </c>
      <c r="W3177" s="10">
        <f>IFERROR(VLOOKUP(V3177,Curr!$B$2:$C$13,2,FALSE),0)</f>
        <v>11</v>
      </c>
      <c r="X3177" s="11">
        <f t="shared" si="469"/>
        <v>0</v>
      </c>
      <c r="Y3177" s="14">
        <f t="shared" si="470"/>
        <v>0</v>
      </c>
      <c r="Z3177" s="11">
        <f t="shared" si="471"/>
        <v>0</v>
      </c>
      <c r="AA3177" s="4" t="s">
        <v>1</v>
      </c>
      <c r="AB3177" s="10">
        <f>IFERROR(VLOOKUP(AA3177,Curr!$B$2:$C$13,2,FALSE),0)</f>
        <v>11</v>
      </c>
      <c r="AC3177" s="11">
        <f t="shared" si="472"/>
        <v>0</v>
      </c>
      <c r="AD3177" s="11">
        <f t="shared" si="473"/>
        <v>0</v>
      </c>
      <c r="AE3177" s="12">
        <f t="shared" si="474"/>
        <v>0</v>
      </c>
      <c r="AF3177"/>
      <c r="AG3177"/>
      <c r="AH3177"/>
      <c r="AI3177"/>
      <c r="AJ3177"/>
    </row>
    <row r="3178" spans="2:36" x14ac:dyDescent="0.25">
      <c r="B3178" s="2" t="s">
        <v>998</v>
      </c>
      <c r="C3178"/>
      <c r="D3178" s="1" t="s">
        <v>1733</v>
      </c>
      <c r="E3178"/>
      <c r="F3178"/>
      <c r="G3178"/>
      <c r="H3178"/>
      <c r="I3178"/>
      <c r="J3178" s="1" t="s">
        <v>4901</v>
      </c>
      <c r="K3178"/>
      <c r="L3178"/>
      <c r="M3178"/>
      <c r="N3178"/>
      <c r="O3178"/>
      <c r="P3178"/>
      <c r="Q3178" s="13">
        <v>0</v>
      </c>
      <c r="R3178" s="13">
        <v>0</v>
      </c>
      <c r="S3178" s="11">
        <f t="shared" si="467"/>
        <v>0</v>
      </c>
      <c r="T3178" s="5">
        <v>0</v>
      </c>
      <c r="U3178" s="11">
        <f t="shared" si="468"/>
        <v>0</v>
      </c>
      <c r="V3178" s="13" t="s">
        <v>1</v>
      </c>
      <c r="W3178" s="10">
        <f>IFERROR(VLOOKUP(V3178,Curr!$B$2:$C$13,2,FALSE),0)</f>
        <v>11</v>
      </c>
      <c r="X3178" s="11">
        <f t="shared" si="469"/>
        <v>0</v>
      </c>
      <c r="Y3178" s="14">
        <f t="shared" si="470"/>
        <v>0</v>
      </c>
      <c r="Z3178" s="11">
        <f t="shared" si="471"/>
        <v>0</v>
      </c>
      <c r="AA3178" s="4" t="s">
        <v>1</v>
      </c>
      <c r="AB3178" s="10">
        <f>IFERROR(VLOOKUP(AA3178,Curr!$B$2:$C$13,2,FALSE),0)</f>
        <v>11</v>
      </c>
      <c r="AC3178" s="11">
        <f t="shared" si="472"/>
        <v>0</v>
      </c>
      <c r="AD3178" s="11">
        <f t="shared" si="473"/>
        <v>0</v>
      </c>
      <c r="AE3178" s="12">
        <f t="shared" si="474"/>
        <v>0</v>
      </c>
      <c r="AF3178"/>
      <c r="AG3178"/>
      <c r="AH3178"/>
      <c r="AI3178"/>
      <c r="AJ3178"/>
    </row>
    <row r="3179" spans="2:36" x14ac:dyDescent="0.25">
      <c r="B3179" s="2" t="s">
        <v>998</v>
      </c>
      <c r="C3179"/>
      <c r="D3179" s="1" t="s">
        <v>1733</v>
      </c>
      <c r="E3179"/>
      <c r="F3179"/>
      <c r="G3179"/>
      <c r="H3179"/>
      <c r="I3179"/>
      <c r="J3179" s="1" t="s">
        <v>4902</v>
      </c>
      <c r="K3179"/>
      <c r="L3179"/>
      <c r="M3179"/>
      <c r="N3179"/>
      <c r="O3179"/>
      <c r="P3179"/>
      <c r="Q3179" s="13">
        <v>0</v>
      </c>
      <c r="R3179" s="13">
        <v>0</v>
      </c>
      <c r="S3179" s="11">
        <f t="shared" si="467"/>
        <v>0</v>
      </c>
      <c r="T3179" s="5">
        <v>0</v>
      </c>
      <c r="U3179" s="11">
        <f t="shared" si="468"/>
        <v>0</v>
      </c>
      <c r="V3179" s="13" t="s">
        <v>1</v>
      </c>
      <c r="W3179" s="10">
        <f>IFERROR(VLOOKUP(V3179,Curr!$B$2:$C$13,2,FALSE),0)</f>
        <v>11</v>
      </c>
      <c r="X3179" s="11">
        <f t="shared" si="469"/>
        <v>0</v>
      </c>
      <c r="Y3179" s="14">
        <f t="shared" si="470"/>
        <v>0</v>
      </c>
      <c r="Z3179" s="11">
        <f t="shared" si="471"/>
        <v>0</v>
      </c>
      <c r="AA3179" s="4" t="s">
        <v>1</v>
      </c>
      <c r="AB3179" s="10">
        <f>IFERROR(VLOOKUP(AA3179,Curr!$B$2:$C$13,2,FALSE),0)</f>
        <v>11</v>
      </c>
      <c r="AC3179" s="11">
        <f t="shared" si="472"/>
        <v>0</v>
      </c>
      <c r="AD3179" s="11">
        <f t="shared" si="473"/>
        <v>0</v>
      </c>
      <c r="AE3179" s="12">
        <f t="shared" si="474"/>
        <v>0</v>
      </c>
      <c r="AF3179"/>
      <c r="AG3179"/>
      <c r="AH3179"/>
      <c r="AI3179"/>
      <c r="AJ3179"/>
    </row>
    <row r="3180" spans="2:36" x14ac:dyDescent="0.25">
      <c r="B3180" s="2" t="s">
        <v>998</v>
      </c>
      <c r="C3180"/>
      <c r="D3180" s="1" t="s">
        <v>1733</v>
      </c>
      <c r="E3180"/>
      <c r="F3180"/>
      <c r="G3180"/>
      <c r="H3180"/>
      <c r="I3180"/>
      <c r="J3180" s="1" t="s">
        <v>4903</v>
      </c>
      <c r="K3180"/>
      <c r="L3180"/>
      <c r="M3180"/>
      <c r="N3180"/>
      <c r="O3180"/>
      <c r="P3180"/>
      <c r="Q3180" s="13">
        <v>0</v>
      </c>
      <c r="R3180" s="13">
        <v>0</v>
      </c>
      <c r="S3180" s="11">
        <f t="shared" si="467"/>
        <v>0</v>
      </c>
      <c r="T3180" s="5">
        <v>0</v>
      </c>
      <c r="U3180" s="11">
        <f t="shared" si="468"/>
        <v>0</v>
      </c>
      <c r="V3180" s="13" t="s">
        <v>1</v>
      </c>
      <c r="W3180" s="10">
        <f>IFERROR(VLOOKUP(V3180,Curr!$B$2:$C$13,2,FALSE),0)</f>
        <v>11</v>
      </c>
      <c r="X3180" s="11">
        <f t="shared" si="469"/>
        <v>0</v>
      </c>
      <c r="Y3180" s="14">
        <f t="shared" si="470"/>
        <v>0</v>
      </c>
      <c r="Z3180" s="11">
        <f t="shared" si="471"/>
        <v>0</v>
      </c>
      <c r="AA3180" s="4" t="s">
        <v>1</v>
      </c>
      <c r="AB3180" s="10">
        <f>IFERROR(VLOOKUP(AA3180,Curr!$B$2:$C$13,2,FALSE),0)</f>
        <v>11</v>
      </c>
      <c r="AC3180" s="11">
        <f t="shared" si="472"/>
        <v>0</v>
      </c>
      <c r="AD3180" s="11">
        <f t="shared" si="473"/>
        <v>0</v>
      </c>
      <c r="AE3180" s="12">
        <f t="shared" si="474"/>
        <v>0</v>
      </c>
      <c r="AF3180"/>
      <c r="AG3180"/>
      <c r="AH3180"/>
      <c r="AI3180"/>
      <c r="AJ3180"/>
    </row>
    <row r="3181" spans="2:36" x14ac:dyDescent="0.25">
      <c r="B3181" s="2" t="s">
        <v>998</v>
      </c>
      <c r="C3181"/>
      <c r="D3181" s="1" t="s">
        <v>1733</v>
      </c>
      <c r="E3181"/>
      <c r="F3181"/>
      <c r="G3181"/>
      <c r="H3181"/>
      <c r="I3181"/>
      <c r="J3181" s="1" t="s">
        <v>4904</v>
      </c>
      <c r="K3181"/>
      <c r="L3181"/>
      <c r="M3181"/>
      <c r="N3181"/>
      <c r="O3181"/>
      <c r="P3181"/>
      <c r="Q3181" s="13">
        <v>0</v>
      </c>
      <c r="R3181" s="13">
        <v>0</v>
      </c>
      <c r="S3181" s="11">
        <f t="shared" si="467"/>
        <v>0</v>
      </c>
      <c r="T3181" s="5">
        <v>0</v>
      </c>
      <c r="U3181" s="11">
        <f t="shared" si="468"/>
        <v>0</v>
      </c>
      <c r="V3181" s="13" t="s">
        <v>1</v>
      </c>
      <c r="W3181" s="10">
        <f>IFERROR(VLOOKUP(V3181,Curr!$B$2:$C$13,2,FALSE),0)</f>
        <v>11</v>
      </c>
      <c r="X3181" s="11">
        <f t="shared" si="469"/>
        <v>0</v>
      </c>
      <c r="Y3181" s="14">
        <f t="shared" si="470"/>
        <v>0</v>
      </c>
      <c r="Z3181" s="11">
        <f t="shared" si="471"/>
        <v>0</v>
      </c>
      <c r="AA3181" s="4" t="s">
        <v>1</v>
      </c>
      <c r="AB3181" s="10">
        <f>IFERROR(VLOOKUP(AA3181,Curr!$B$2:$C$13,2,FALSE),0)</f>
        <v>11</v>
      </c>
      <c r="AC3181" s="11">
        <f t="shared" si="472"/>
        <v>0</v>
      </c>
      <c r="AD3181" s="11">
        <f t="shared" si="473"/>
        <v>0</v>
      </c>
      <c r="AE3181" s="12">
        <f t="shared" si="474"/>
        <v>0</v>
      </c>
      <c r="AF3181"/>
      <c r="AG3181"/>
      <c r="AH3181"/>
      <c r="AI3181"/>
      <c r="AJ3181"/>
    </row>
    <row r="3182" spans="2:36" x14ac:dyDescent="0.25">
      <c r="B3182" s="2" t="s">
        <v>998</v>
      </c>
      <c r="C3182"/>
      <c r="D3182" s="1" t="s">
        <v>1733</v>
      </c>
      <c r="E3182"/>
      <c r="F3182"/>
      <c r="G3182"/>
      <c r="H3182"/>
      <c r="I3182"/>
      <c r="J3182" s="1" t="s">
        <v>4905</v>
      </c>
      <c r="K3182"/>
      <c r="L3182"/>
      <c r="M3182"/>
      <c r="N3182"/>
      <c r="O3182"/>
      <c r="P3182"/>
      <c r="Q3182" s="13">
        <v>0</v>
      </c>
      <c r="R3182" s="13">
        <v>0</v>
      </c>
      <c r="S3182" s="11">
        <f t="shared" si="467"/>
        <v>0</v>
      </c>
      <c r="T3182" s="5">
        <v>0</v>
      </c>
      <c r="U3182" s="11">
        <f t="shared" si="468"/>
        <v>0</v>
      </c>
      <c r="V3182" s="13" t="s">
        <v>1</v>
      </c>
      <c r="W3182" s="10">
        <f>IFERROR(VLOOKUP(V3182,Curr!$B$2:$C$13,2,FALSE),0)</f>
        <v>11</v>
      </c>
      <c r="X3182" s="11">
        <f t="shared" si="469"/>
        <v>0</v>
      </c>
      <c r="Y3182" s="14">
        <f t="shared" si="470"/>
        <v>0</v>
      </c>
      <c r="Z3182" s="11">
        <f t="shared" si="471"/>
        <v>0</v>
      </c>
      <c r="AA3182" s="4" t="s">
        <v>1</v>
      </c>
      <c r="AB3182" s="10">
        <f>IFERROR(VLOOKUP(AA3182,Curr!$B$2:$C$13,2,FALSE),0)</f>
        <v>11</v>
      </c>
      <c r="AC3182" s="11">
        <f t="shared" si="472"/>
        <v>0</v>
      </c>
      <c r="AD3182" s="11">
        <f t="shared" si="473"/>
        <v>0</v>
      </c>
      <c r="AE3182" s="12">
        <f t="shared" si="474"/>
        <v>0</v>
      </c>
      <c r="AF3182"/>
      <c r="AG3182"/>
      <c r="AH3182"/>
      <c r="AI3182"/>
      <c r="AJ3182"/>
    </row>
    <row r="3183" spans="2:36" x14ac:dyDescent="0.25">
      <c r="B3183" s="2" t="s">
        <v>998</v>
      </c>
      <c r="C3183"/>
      <c r="D3183" s="1" t="s">
        <v>1733</v>
      </c>
      <c r="E3183"/>
      <c r="F3183"/>
      <c r="G3183"/>
      <c r="H3183"/>
      <c r="I3183"/>
      <c r="J3183" s="1" t="s">
        <v>4906</v>
      </c>
      <c r="K3183"/>
      <c r="L3183"/>
      <c r="M3183"/>
      <c r="N3183"/>
      <c r="O3183"/>
      <c r="P3183"/>
      <c r="Q3183" s="13">
        <v>0</v>
      </c>
      <c r="R3183" s="13">
        <v>0</v>
      </c>
      <c r="S3183" s="11">
        <f t="shared" si="467"/>
        <v>0</v>
      </c>
      <c r="T3183" s="5">
        <v>0</v>
      </c>
      <c r="U3183" s="11">
        <f t="shared" si="468"/>
        <v>0</v>
      </c>
      <c r="V3183" s="13" t="s">
        <v>1</v>
      </c>
      <c r="W3183" s="10">
        <f>IFERROR(VLOOKUP(V3183,Curr!$B$2:$C$13,2,FALSE),0)</f>
        <v>11</v>
      </c>
      <c r="X3183" s="11">
        <f t="shared" si="469"/>
        <v>0</v>
      </c>
      <c r="Y3183" s="14">
        <f t="shared" si="470"/>
        <v>0</v>
      </c>
      <c r="Z3183" s="11">
        <f t="shared" si="471"/>
        <v>0</v>
      </c>
      <c r="AA3183" s="4" t="s">
        <v>1</v>
      </c>
      <c r="AB3183" s="10">
        <f>IFERROR(VLOOKUP(AA3183,Curr!$B$2:$C$13,2,FALSE),0)</f>
        <v>11</v>
      </c>
      <c r="AC3183" s="11">
        <f t="shared" si="472"/>
        <v>0</v>
      </c>
      <c r="AD3183" s="11">
        <f t="shared" si="473"/>
        <v>0</v>
      </c>
      <c r="AE3183" s="12">
        <f t="shared" si="474"/>
        <v>0</v>
      </c>
      <c r="AF3183"/>
      <c r="AG3183"/>
      <c r="AH3183"/>
      <c r="AI3183"/>
      <c r="AJ3183"/>
    </row>
    <row r="3184" spans="2:36" x14ac:dyDescent="0.25">
      <c r="B3184" s="2" t="s">
        <v>998</v>
      </c>
      <c r="C3184"/>
      <c r="D3184" s="1" t="s">
        <v>1733</v>
      </c>
      <c r="E3184"/>
      <c r="F3184"/>
      <c r="G3184"/>
      <c r="H3184"/>
      <c r="I3184"/>
      <c r="J3184" s="1" t="s">
        <v>4907</v>
      </c>
      <c r="K3184"/>
      <c r="L3184"/>
      <c r="M3184"/>
      <c r="N3184"/>
      <c r="O3184"/>
      <c r="P3184"/>
      <c r="Q3184" s="13">
        <v>0</v>
      </c>
      <c r="R3184" s="13">
        <v>0</v>
      </c>
      <c r="S3184" s="11">
        <f t="shared" si="467"/>
        <v>0</v>
      </c>
      <c r="T3184" s="5">
        <v>0</v>
      </c>
      <c r="U3184" s="11">
        <f t="shared" si="468"/>
        <v>0</v>
      </c>
      <c r="V3184" s="13" t="s">
        <v>1</v>
      </c>
      <c r="W3184" s="10">
        <f>IFERROR(VLOOKUP(V3184,Curr!$B$2:$C$13,2,FALSE),0)</f>
        <v>11</v>
      </c>
      <c r="X3184" s="11">
        <f t="shared" si="469"/>
        <v>0</v>
      </c>
      <c r="Y3184" s="14">
        <f t="shared" si="470"/>
        <v>0</v>
      </c>
      <c r="Z3184" s="11">
        <f t="shared" si="471"/>
        <v>0</v>
      </c>
      <c r="AA3184" s="4" t="s">
        <v>1</v>
      </c>
      <c r="AB3184" s="10">
        <f>IFERROR(VLOOKUP(AA3184,Curr!$B$2:$C$13,2,FALSE),0)</f>
        <v>11</v>
      </c>
      <c r="AC3184" s="11">
        <f t="shared" si="472"/>
        <v>0</v>
      </c>
      <c r="AD3184" s="11">
        <f t="shared" si="473"/>
        <v>0</v>
      </c>
      <c r="AE3184" s="12">
        <f t="shared" si="474"/>
        <v>0</v>
      </c>
      <c r="AF3184"/>
      <c r="AG3184"/>
      <c r="AH3184"/>
      <c r="AI3184"/>
      <c r="AJ3184"/>
    </row>
    <row r="3185" spans="2:36" x14ac:dyDescent="0.25">
      <c r="B3185" s="2" t="s">
        <v>998</v>
      </c>
      <c r="C3185"/>
      <c r="D3185" s="1" t="s">
        <v>1733</v>
      </c>
      <c r="E3185"/>
      <c r="F3185"/>
      <c r="G3185"/>
      <c r="H3185"/>
      <c r="I3185"/>
      <c r="J3185" s="1" t="s">
        <v>4908</v>
      </c>
      <c r="K3185"/>
      <c r="L3185"/>
      <c r="M3185"/>
      <c r="N3185"/>
      <c r="O3185"/>
      <c r="P3185"/>
      <c r="Q3185" s="13">
        <v>0</v>
      </c>
      <c r="R3185" s="13">
        <v>0</v>
      </c>
      <c r="S3185" s="11">
        <f t="shared" ref="S3185:S3195" si="475">+Q3185*R3185</f>
        <v>0</v>
      </c>
      <c r="T3185" s="5">
        <v>0</v>
      </c>
      <c r="U3185" s="11">
        <f t="shared" ref="U3185:U3195" si="476">S3185*(1-T3185)</f>
        <v>0</v>
      </c>
      <c r="V3185" s="13" t="s">
        <v>1</v>
      </c>
      <c r="W3185" s="10">
        <f>IFERROR(VLOOKUP(V3185,Curr!$B$2:$C$13,2,FALSE),0)</f>
        <v>11</v>
      </c>
      <c r="X3185" s="11">
        <f t="shared" ref="X3185:X3195" si="477">U3185*W3185</f>
        <v>0</v>
      </c>
      <c r="Y3185" s="14">
        <f t="shared" ref="Y3185:Y3195" si="478">Q3185</f>
        <v>0</v>
      </c>
      <c r="Z3185" s="11">
        <f t="shared" ref="Z3185:Z3195" si="479">+Y3185*R3185</f>
        <v>0</v>
      </c>
      <c r="AA3185" s="4" t="s">
        <v>1</v>
      </c>
      <c r="AB3185" s="10">
        <f>IFERROR(VLOOKUP(AA3185,Curr!$B$2:$C$13,2,FALSE),0)</f>
        <v>11</v>
      </c>
      <c r="AC3185" s="11">
        <f t="shared" ref="AC3185:AC3195" si="480">+Y3185*AB3185*R3185</f>
        <v>0</v>
      </c>
      <c r="AD3185" s="11">
        <f t="shared" ref="AD3185:AD3195" si="481">+AC3185-X3185</f>
        <v>0</v>
      </c>
      <c r="AE3185" s="12">
        <f t="shared" ref="AE3185:AE3195" si="482">IFERROR(AD3185/AC3185,0)</f>
        <v>0</v>
      </c>
      <c r="AF3185"/>
      <c r="AG3185"/>
      <c r="AH3185"/>
      <c r="AI3185"/>
      <c r="AJ3185"/>
    </row>
    <row r="3186" spans="2:36" x14ac:dyDescent="0.25">
      <c r="B3186" s="2" t="s">
        <v>998</v>
      </c>
      <c r="C3186"/>
      <c r="D3186" s="1" t="s">
        <v>1733</v>
      </c>
      <c r="E3186"/>
      <c r="F3186"/>
      <c r="G3186"/>
      <c r="H3186"/>
      <c r="I3186"/>
      <c r="J3186" s="1" t="s">
        <v>4909</v>
      </c>
      <c r="K3186"/>
      <c r="L3186"/>
      <c r="M3186"/>
      <c r="N3186"/>
      <c r="O3186"/>
      <c r="P3186"/>
      <c r="Q3186" s="13">
        <v>0</v>
      </c>
      <c r="R3186" s="13">
        <v>0</v>
      </c>
      <c r="S3186" s="11">
        <f t="shared" si="475"/>
        <v>0</v>
      </c>
      <c r="T3186" s="5">
        <v>0</v>
      </c>
      <c r="U3186" s="11">
        <f t="shared" si="476"/>
        <v>0</v>
      </c>
      <c r="V3186" s="13" t="s">
        <v>1</v>
      </c>
      <c r="W3186" s="10">
        <f>IFERROR(VLOOKUP(V3186,Curr!$B$2:$C$13,2,FALSE),0)</f>
        <v>11</v>
      </c>
      <c r="X3186" s="11">
        <f t="shared" si="477"/>
        <v>0</v>
      </c>
      <c r="Y3186" s="14">
        <f t="shared" si="478"/>
        <v>0</v>
      </c>
      <c r="Z3186" s="11">
        <f t="shared" si="479"/>
        <v>0</v>
      </c>
      <c r="AA3186" s="4" t="s">
        <v>1</v>
      </c>
      <c r="AB3186" s="10">
        <f>IFERROR(VLOOKUP(AA3186,Curr!$B$2:$C$13,2,FALSE),0)</f>
        <v>11</v>
      </c>
      <c r="AC3186" s="11">
        <f t="shared" si="480"/>
        <v>0</v>
      </c>
      <c r="AD3186" s="11">
        <f t="shared" si="481"/>
        <v>0</v>
      </c>
      <c r="AE3186" s="12">
        <f t="shared" si="482"/>
        <v>0</v>
      </c>
      <c r="AF3186"/>
      <c r="AG3186"/>
      <c r="AH3186"/>
      <c r="AI3186"/>
      <c r="AJ3186"/>
    </row>
    <row r="3187" spans="2:36" x14ac:dyDescent="0.25">
      <c r="B3187" s="2" t="s">
        <v>998</v>
      </c>
      <c r="C3187"/>
      <c r="D3187" s="1" t="s">
        <v>1733</v>
      </c>
      <c r="E3187"/>
      <c r="F3187"/>
      <c r="G3187"/>
      <c r="H3187"/>
      <c r="I3187"/>
      <c r="J3187" s="1" t="s">
        <v>4910</v>
      </c>
      <c r="K3187"/>
      <c r="L3187"/>
      <c r="M3187"/>
      <c r="N3187"/>
      <c r="O3187"/>
      <c r="P3187"/>
      <c r="Q3187" s="13">
        <v>0</v>
      </c>
      <c r="R3187" s="13">
        <v>0</v>
      </c>
      <c r="S3187" s="11">
        <f t="shared" si="475"/>
        <v>0</v>
      </c>
      <c r="T3187" s="5">
        <v>0</v>
      </c>
      <c r="U3187" s="11">
        <f t="shared" si="476"/>
        <v>0</v>
      </c>
      <c r="V3187" s="13" t="s">
        <v>1</v>
      </c>
      <c r="W3187" s="10">
        <f>IFERROR(VLOOKUP(V3187,Curr!$B$2:$C$13,2,FALSE),0)</f>
        <v>11</v>
      </c>
      <c r="X3187" s="11">
        <f t="shared" si="477"/>
        <v>0</v>
      </c>
      <c r="Y3187" s="14">
        <f t="shared" si="478"/>
        <v>0</v>
      </c>
      <c r="Z3187" s="11">
        <f t="shared" si="479"/>
        <v>0</v>
      </c>
      <c r="AA3187" s="4" t="s">
        <v>1</v>
      </c>
      <c r="AB3187" s="10">
        <f>IFERROR(VLOOKUP(AA3187,Curr!$B$2:$C$13,2,FALSE),0)</f>
        <v>11</v>
      </c>
      <c r="AC3187" s="11">
        <f t="shared" si="480"/>
        <v>0</v>
      </c>
      <c r="AD3187" s="11">
        <f t="shared" si="481"/>
        <v>0</v>
      </c>
      <c r="AE3187" s="12">
        <f t="shared" si="482"/>
        <v>0</v>
      </c>
      <c r="AF3187"/>
      <c r="AG3187"/>
      <c r="AH3187"/>
      <c r="AI3187"/>
      <c r="AJ3187"/>
    </row>
    <row r="3188" spans="2:36" x14ac:dyDescent="0.25">
      <c r="B3188" s="2" t="s">
        <v>998</v>
      </c>
      <c r="C3188"/>
      <c r="D3188" s="1" t="s">
        <v>1733</v>
      </c>
      <c r="E3188"/>
      <c r="F3188"/>
      <c r="G3188"/>
      <c r="H3188"/>
      <c r="I3188"/>
      <c r="J3188" s="1" t="s">
        <v>4911</v>
      </c>
      <c r="K3188"/>
      <c r="L3188"/>
      <c r="M3188"/>
      <c r="N3188"/>
      <c r="O3188"/>
      <c r="P3188"/>
      <c r="Q3188" s="13">
        <v>0</v>
      </c>
      <c r="R3188" s="13">
        <v>0</v>
      </c>
      <c r="S3188" s="11">
        <f t="shared" si="475"/>
        <v>0</v>
      </c>
      <c r="T3188" s="5">
        <v>0</v>
      </c>
      <c r="U3188" s="11">
        <f t="shared" si="476"/>
        <v>0</v>
      </c>
      <c r="V3188" s="13" t="s">
        <v>1</v>
      </c>
      <c r="W3188" s="10">
        <f>IFERROR(VLOOKUP(V3188,Curr!$B$2:$C$13,2,FALSE),0)</f>
        <v>11</v>
      </c>
      <c r="X3188" s="11">
        <f t="shared" si="477"/>
        <v>0</v>
      </c>
      <c r="Y3188" s="14">
        <f t="shared" si="478"/>
        <v>0</v>
      </c>
      <c r="Z3188" s="11">
        <f t="shared" si="479"/>
        <v>0</v>
      </c>
      <c r="AA3188" s="4" t="s">
        <v>1</v>
      </c>
      <c r="AB3188" s="10">
        <f>IFERROR(VLOOKUP(AA3188,Curr!$B$2:$C$13,2,FALSE),0)</f>
        <v>11</v>
      </c>
      <c r="AC3188" s="11">
        <f t="shared" si="480"/>
        <v>0</v>
      </c>
      <c r="AD3188" s="11">
        <f t="shared" si="481"/>
        <v>0</v>
      </c>
      <c r="AE3188" s="12">
        <f t="shared" si="482"/>
        <v>0</v>
      </c>
      <c r="AF3188"/>
      <c r="AG3188"/>
      <c r="AH3188"/>
      <c r="AI3188"/>
      <c r="AJ3188"/>
    </row>
    <row r="3189" spans="2:36" x14ac:dyDescent="0.25">
      <c r="B3189" s="2" t="s">
        <v>998</v>
      </c>
      <c r="C3189"/>
      <c r="D3189" s="1" t="s">
        <v>1733</v>
      </c>
      <c r="E3189"/>
      <c r="F3189"/>
      <c r="G3189"/>
      <c r="H3189"/>
      <c r="I3189"/>
      <c r="J3189" s="1" t="s">
        <v>4912</v>
      </c>
      <c r="K3189"/>
      <c r="L3189"/>
      <c r="M3189"/>
      <c r="N3189"/>
      <c r="O3189"/>
      <c r="P3189"/>
      <c r="Q3189" s="13">
        <v>0</v>
      </c>
      <c r="R3189" s="13">
        <v>0</v>
      </c>
      <c r="S3189" s="11">
        <f t="shared" si="475"/>
        <v>0</v>
      </c>
      <c r="T3189" s="5">
        <v>0</v>
      </c>
      <c r="U3189" s="11">
        <f t="shared" si="476"/>
        <v>0</v>
      </c>
      <c r="V3189" s="13" t="s">
        <v>1</v>
      </c>
      <c r="W3189" s="10">
        <f>IFERROR(VLOOKUP(V3189,Curr!$B$2:$C$13,2,FALSE),0)</f>
        <v>11</v>
      </c>
      <c r="X3189" s="11">
        <f t="shared" si="477"/>
        <v>0</v>
      </c>
      <c r="Y3189" s="14">
        <f t="shared" si="478"/>
        <v>0</v>
      </c>
      <c r="Z3189" s="11">
        <f t="shared" si="479"/>
        <v>0</v>
      </c>
      <c r="AA3189" s="4" t="s">
        <v>1</v>
      </c>
      <c r="AB3189" s="10">
        <f>IFERROR(VLOOKUP(AA3189,Curr!$B$2:$C$13,2,FALSE),0)</f>
        <v>11</v>
      </c>
      <c r="AC3189" s="11">
        <f t="shared" si="480"/>
        <v>0</v>
      </c>
      <c r="AD3189" s="11">
        <f t="shared" si="481"/>
        <v>0</v>
      </c>
      <c r="AE3189" s="12">
        <f t="shared" si="482"/>
        <v>0</v>
      </c>
      <c r="AF3189"/>
      <c r="AG3189"/>
      <c r="AH3189"/>
      <c r="AI3189"/>
      <c r="AJ3189"/>
    </row>
    <row r="3190" spans="2:36" x14ac:dyDescent="0.25">
      <c r="B3190" s="2" t="s">
        <v>998</v>
      </c>
      <c r="C3190"/>
      <c r="D3190" s="1" t="s">
        <v>1733</v>
      </c>
      <c r="E3190"/>
      <c r="F3190"/>
      <c r="G3190"/>
      <c r="H3190"/>
      <c r="I3190"/>
      <c r="J3190" s="1" t="s">
        <v>4913</v>
      </c>
      <c r="K3190"/>
      <c r="L3190"/>
      <c r="M3190"/>
      <c r="N3190"/>
      <c r="O3190"/>
      <c r="P3190"/>
      <c r="Q3190" s="13">
        <v>0</v>
      </c>
      <c r="R3190" s="13">
        <v>0</v>
      </c>
      <c r="S3190" s="11">
        <f t="shared" si="475"/>
        <v>0</v>
      </c>
      <c r="T3190" s="5">
        <v>0</v>
      </c>
      <c r="U3190" s="11">
        <f t="shared" si="476"/>
        <v>0</v>
      </c>
      <c r="V3190" s="13" t="s">
        <v>1</v>
      </c>
      <c r="W3190" s="10">
        <f>IFERROR(VLOOKUP(V3190,Curr!$B$2:$C$13,2,FALSE),0)</f>
        <v>11</v>
      </c>
      <c r="X3190" s="11">
        <f t="shared" si="477"/>
        <v>0</v>
      </c>
      <c r="Y3190" s="14">
        <f t="shared" si="478"/>
        <v>0</v>
      </c>
      <c r="Z3190" s="11">
        <f t="shared" si="479"/>
        <v>0</v>
      </c>
      <c r="AA3190" s="4" t="s">
        <v>1</v>
      </c>
      <c r="AB3190" s="10">
        <f>IFERROR(VLOOKUP(AA3190,Curr!$B$2:$C$13,2,FALSE),0)</f>
        <v>11</v>
      </c>
      <c r="AC3190" s="11">
        <f t="shared" si="480"/>
        <v>0</v>
      </c>
      <c r="AD3190" s="11">
        <f t="shared" si="481"/>
        <v>0</v>
      </c>
      <c r="AE3190" s="12">
        <f t="shared" si="482"/>
        <v>0</v>
      </c>
      <c r="AF3190"/>
      <c r="AG3190"/>
      <c r="AH3190"/>
      <c r="AI3190"/>
      <c r="AJ3190"/>
    </row>
    <row r="3191" spans="2:36" x14ac:dyDescent="0.25">
      <c r="B3191" s="2" t="s">
        <v>998</v>
      </c>
      <c r="C3191"/>
      <c r="D3191" s="1" t="s">
        <v>1733</v>
      </c>
      <c r="E3191"/>
      <c r="F3191"/>
      <c r="G3191"/>
      <c r="H3191"/>
      <c r="I3191"/>
      <c r="J3191" s="1" t="s">
        <v>4914</v>
      </c>
      <c r="K3191"/>
      <c r="L3191"/>
      <c r="M3191"/>
      <c r="N3191"/>
      <c r="O3191"/>
      <c r="P3191"/>
      <c r="Q3191" s="13">
        <v>0</v>
      </c>
      <c r="R3191" s="13">
        <v>0</v>
      </c>
      <c r="S3191" s="11">
        <f t="shared" si="475"/>
        <v>0</v>
      </c>
      <c r="T3191" s="5">
        <v>0</v>
      </c>
      <c r="U3191" s="11">
        <f t="shared" si="476"/>
        <v>0</v>
      </c>
      <c r="V3191" s="13" t="s">
        <v>1</v>
      </c>
      <c r="W3191" s="10">
        <f>IFERROR(VLOOKUP(V3191,Curr!$B$2:$C$13,2,FALSE),0)</f>
        <v>11</v>
      </c>
      <c r="X3191" s="11">
        <f t="shared" si="477"/>
        <v>0</v>
      </c>
      <c r="Y3191" s="14">
        <f t="shared" si="478"/>
        <v>0</v>
      </c>
      <c r="Z3191" s="11">
        <f t="shared" si="479"/>
        <v>0</v>
      </c>
      <c r="AA3191" s="4" t="s">
        <v>1</v>
      </c>
      <c r="AB3191" s="10">
        <f>IFERROR(VLOOKUP(AA3191,Curr!$B$2:$C$13,2,FALSE),0)</f>
        <v>11</v>
      </c>
      <c r="AC3191" s="11">
        <f t="shared" si="480"/>
        <v>0</v>
      </c>
      <c r="AD3191" s="11">
        <f t="shared" si="481"/>
        <v>0</v>
      </c>
      <c r="AE3191" s="12">
        <f t="shared" si="482"/>
        <v>0</v>
      </c>
      <c r="AF3191"/>
      <c r="AG3191"/>
      <c r="AH3191"/>
      <c r="AI3191"/>
      <c r="AJ3191"/>
    </row>
    <row r="3192" spans="2:36" x14ac:dyDescent="0.25">
      <c r="B3192" s="2" t="s">
        <v>998</v>
      </c>
      <c r="C3192"/>
      <c r="D3192" s="1" t="s">
        <v>1733</v>
      </c>
      <c r="E3192"/>
      <c r="F3192"/>
      <c r="G3192"/>
      <c r="H3192"/>
      <c r="I3192"/>
      <c r="J3192" s="1" t="s">
        <v>4915</v>
      </c>
      <c r="K3192"/>
      <c r="L3192"/>
      <c r="M3192"/>
      <c r="N3192"/>
      <c r="O3192"/>
      <c r="P3192"/>
      <c r="Q3192" s="13">
        <v>0</v>
      </c>
      <c r="R3192" s="13">
        <v>0</v>
      </c>
      <c r="S3192" s="11">
        <f t="shared" si="475"/>
        <v>0</v>
      </c>
      <c r="T3192" s="5">
        <v>0</v>
      </c>
      <c r="U3192" s="11">
        <f t="shared" si="476"/>
        <v>0</v>
      </c>
      <c r="V3192" s="13" t="s">
        <v>1</v>
      </c>
      <c r="W3192" s="10">
        <f>IFERROR(VLOOKUP(V3192,Curr!$B$2:$C$13,2,FALSE),0)</f>
        <v>11</v>
      </c>
      <c r="X3192" s="11">
        <f t="shared" si="477"/>
        <v>0</v>
      </c>
      <c r="Y3192" s="14">
        <f t="shared" si="478"/>
        <v>0</v>
      </c>
      <c r="Z3192" s="11">
        <f t="shared" si="479"/>
        <v>0</v>
      </c>
      <c r="AA3192" s="4" t="s">
        <v>1</v>
      </c>
      <c r="AB3192" s="10">
        <f>IFERROR(VLOOKUP(AA3192,Curr!$B$2:$C$13,2,FALSE),0)</f>
        <v>11</v>
      </c>
      <c r="AC3192" s="11">
        <f t="shared" si="480"/>
        <v>0</v>
      </c>
      <c r="AD3192" s="11">
        <f t="shared" si="481"/>
        <v>0</v>
      </c>
      <c r="AE3192" s="12">
        <f t="shared" si="482"/>
        <v>0</v>
      </c>
      <c r="AF3192"/>
      <c r="AG3192"/>
      <c r="AH3192"/>
      <c r="AI3192"/>
      <c r="AJ3192"/>
    </row>
    <row r="3193" spans="2:36" x14ac:dyDescent="0.25">
      <c r="B3193" s="2" t="s">
        <v>998</v>
      </c>
      <c r="C3193"/>
      <c r="D3193" s="1" t="s">
        <v>1733</v>
      </c>
      <c r="E3193"/>
      <c r="F3193"/>
      <c r="G3193"/>
      <c r="H3193"/>
      <c r="I3193"/>
      <c r="J3193" s="1" t="s">
        <v>4916</v>
      </c>
      <c r="K3193"/>
      <c r="L3193"/>
      <c r="M3193"/>
      <c r="N3193"/>
      <c r="O3193"/>
      <c r="P3193"/>
      <c r="Q3193" s="13">
        <v>0</v>
      </c>
      <c r="R3193" s="13">
        <v>0</v>
      </c>
      <c r="S3193" s="11">
        <f t="shared" si="475"/>
        <v>0</v>
      </c>
      <c r="T3193" s="5">
        <v>0</v>
      </c>
      <c r="U3193" s="11">
        <f t="shared" si="476"/>
        <v>0</v>
      </c>
      <c r="V3193" s="13" t="s">
        <v>1</v>
      </c>
      <c r="W3193" s="10">
        <f>IFERROR(VLOOKUP(V3193,Curr!$B$2:$C$13,2,FALSE),0)</f>
        <v>11</v>
      </c>
      <c r="X3193" s="11">
        <f t="shared" si="477"/>
        <v>0</v>
      </c>
      <c r="Y3193" s="14">
        <f t="shared" si="478"/>
        <v>0</v>
      </c>
      <c r="Z3193" s="11">
        <f t="shared" si="479"/>
        <v>0</v>
      </c>
      <c r="AA3193" s="4" t="s">
        <v>1</v>
      </c>
      <c r="AB3193" s="10">
        <f>IFERROR(VLOOKUP(AA3193,Curr!$B$2:$C$13,2,FALSE),0)</f>
        <v>11</v>
      </c>
      <c r="AC3193" s="11">
        <f t="shared" si="480"/>
        <v>0</v>
      </c>
      <c r="AD3193" s="11">
        <f t="shared" si="481"/>
        <v>0</v>
      </c>
      <c r="AE3193" s="12">
        <f t="shared" si="482"/>
        <v>0</v>
      </c>
      <c r="AF3193"/>
      <c r="AG3193"/>
      <c r="AH3193"/>
      <c r="AI3193"/>
      <c r="AJ3193"/>
    </row>
    <row r="3194" spans="2:36" x14ac:dyDescent="0.25">
      <c r="B3194" s="2" t="s">
        <v>998</v>
      </c>
      <c r="C3194"/>
      <c r="D3194" s="1" t="s">
        <v>1733</v>
      </c>
      <c r="E3194"/>
      <c r="F3194"/>
      <c r="G3194"/>
      <c r="H3194"/>
      <c r="I3194"/>
      <c r="J3194" s="1" t="s">
        <v>4917</v>
      </c>
      <c r="K3194"/>
      <c r="L3194"/>
      <c r="M3194"/>
      <c r="N3194"/>
      <c r="O3194"/>
      <c r="P3194"/>
      <c r="Q3194" s="13">
        <v>0</v>
      </c>
      <c r="R3194" s="13">
        <v>0</v>
      </c>
      <c r="S3194" s="11">
        <f t="shared" si="475"/>
        <v>0</v>
      </c>
      <c r="T3194" s="5">
        <v>0</v>
      </c>
      <c r="U3194" s="11">
        <f t="shared" si="476"/>
        <v>0</v>
      </c>
      <c r="V3194" s="13" t="s">
        <v>1</v>
      </c>
      <c r="W3194" s="10">
        <f>IFERROR(VLOOKUP(V3194,Curr!$B$2:$C$13,2,FALSE),0)</f>
        <v>11</v>
      </c>
      <c r="X3194" s="11">
        <f t="shared" si="477"/>
        <v>0</v>
      </c>
      <c r="Y3194" s="14">
        <f t="shared" si="478"/>
        <v>0</v>
      </c>
      <c r="Z3194" s="11">
        <f t="shared" si="479"/>
        <v>0</v>
      </c>
      <c r="AA3194" s="4" t="s">
        <v>1</v>
      </c>
      <c r="AB3194" s="10">
        <f>IFERROR(VLOOKUP(AA3194,Curr!$B$2:$C$13,2,FALSE),0)</f>
        <v>11</v>
      </c>
      <c r="AC3194" s="11">
        <f t="shared" si="480"/>
        <v>0</v>
      </c>
      <c r="AD3194" s="11">
        <f t="shared" si="481"/>
        <v>0</v>
      </c>
      <c r="AE3194" s="12">
        <f t="shared" si="482"/>
        <v>0</v>
      </c>
      <c r="AF3194"/>
      <c r="AG3194"/>
      <c r="AH3194"/>
      <c r="AI3194"/>
      <c r="AJ3194"/>
    </row>
    <row r="3195" spans="2:36" x14ac:dyDescent="0.25">
      <c r="B3195" s="2" t="s">
        <v>998</v>
      </c>
      <c r="C3195"/>
      <c r="D3195" s="1" t="s">
        <v>1733</v>
      </c>
      <c r="E3195"/>
      <c r="F3195"/>
      <c r="G3195"/>
      <c r="H3195"/>
      <c r="I3195"/>
      <c r="J3195" s="1" t="s">
        <v>4918</v>
      </c>
      <c r="K3195"/>
      <c r="L3195"/>
      <c r="M3195"/>
      <c r="N3195"/>
      <c r="O3195"/>
      <c r="P3195"/>
      <c r="Q3195" s="13">
        <v>0</v>
      </c>
      <c r="R3195" s="13">
        <v>0</v>
      </c>
      <c r="S3195" s="11">
        <f t="shared" si="475"/>
        <v>0</v>
      </c>
      <c r="T3195" s="5">
        <v>0</v>
      </c>
      <c r="U3195" s="11">
        <f t="shared" si="476"/>
        <v>0</v>
      </c>
      <c r="V3195" s="13" t="s">
        <v>1</v>
      </c>
      <c r="W3195" s="10">
        <f>IFERROR(VLOOKUP(V3195,Curr!$B$2:$C$13,2,FALSE),0)</f>
        <v>11</v>
      </c>
      <c r="X3195" s="11">
        <f t="shared" si="477"/>
        <v>0</v>
      </c>
      <c r="Y3195" s="14">
        <f t="shared" si="478"/>
        <v>0</v>
      </c>
      <c r="Z3195" s="11">
        <f t="shared" si="479"/>
        <v>0</v>
      </c>
      <c r="AA3195" s="4" t="s">
        <v>1</v>
      </c>
      <c r="AB3195" s="10">
        <f>IFERROR(VLOOKUP(AA3195,Curr!$B$2:$C$13,2,FALSE),0)</f>
        <v>11</v>
      </c>
      <c r="AC3195" s="11">
        <f t="shared" si="480"/>
        <v>0</v>
      </c>
      <c r="AD3195" s="11">
        <f t="shared" si="481"/>
        <v>0</v>
      </c>
      <c r="AE3195" s="12">
        <f t="shared" si="482"/>
        <v>0</v>
      </c>
      <c r="AF3195"/>
      <c r="AG3195"/>
      <c r="AH3195"/>
      <c r="AI3195"/>
      <c r="AJ3195"/>
    </row>
    <row r="3196" spans="2:36" x14ac:dyDescent="0.25">
      <c r="B3196" s="2" t="s">
        <v>998</v>
      </c>
      <c r="C3196"/>
      <c r="D3196" s="1" t="s">
        <v>1733</v>
      </c>
      <c r="E3196"/>
      <c r="F3196"/>
      <c r="G3196"/>
      <c r="H3196"/>
      <c r="I3196"/>
      <c r="J3196" s="1" t="s">
        <v>4919</v>
      </c>
      <c r="K3196"/>
      <c r="L3196"/>
      <c r="M3196"/>
      <c r="N3196"/>
      <c r="O3196"/>
      <c r="P3196"/>
      <c r="Q3196" s="13">
        <v>0</v>
      </c>
      <c r="R3196" s="13">
        <v>0</v>
      </c>
      <c r="S3196" s="11">
        <f t="shared" ref="S3196:S3257" si="483">+Q3196*R3196</f>
        <v>0</v>
      </c>
      <c r="T3196" s="5">
        <v>0</v>
      </c>
      <c r="U3196" s="11">
        <f t="shared" ref="U3196:U3257" si="484">S3196*(1-T3196)</f>
        <v>0</v>
      </c>
      <c r="V3196" s="13" t="s">
        <v>1</v>
      </c>
      <c r="W3196" s="10">
        <f>IFERROR(VLOOKUP(V3196,Curr!$B$2:$C$13,2,FALSE),0)</f>
        <v>11</v>
      </c>
      <c r="X3196" s="11">
        <f t="shared" ref="X3196:X3257" si="485">U3196*W3196</f>
        <v>0</v>
      </c>
      <c r="Y3196" s="14">
        <f t="shared" ref="Y3196:Y3257" si="486">Q3196</f>
        <v>0</v>
      </c>
      <c r="Z3196" s="11">
        <f t="shared" ref="Z3196:Z3257" si="487">+Y3196*R3196</f>
        <v>0</v>
      </c>
      <c r="AA3196" s="4" t="s">
        <v>1</v>
      </c>
      <c r="AB3196" s="10">
        <f>IFERROR(VLOOKUP(AA3196,Curr!$B$2:$C$13,2,FALSE),0)</f>
        <v>11</v>
      </c>
      <c r="AC3196" s="11">
        <f t="shared" ref="AC3196:AC3257" si="488">+Y3196*AB3196*R3196</f>
        <v>0</v>
      </c>
      <c r="AD3196" s="11">
        <f t="shared" ref="AD3196:AD3257" si="489">+AC3196-X3196</f>
        <v>0</v>
      </c>
      <c r="AE3196" s="12">
        <f t="shared" ref="AE3196:AE3257" si="490">IFERROR(AD3196/AC3196,0)</f>
        <v>0</v>
      </c>
      <c r="AF3196"/>
      <c r="AG3196"/>
      <c r="AH3196"/>
      <c r="AI3196"/>
      <c r="AJ3196"/>
    </row>
    <row r="3197" spans="2:36" x14ac:dyDescent="0.25">
      <c r="B3197" s="2" t="s">
        <v>998</v>
      </c>
      <c r="C3197"/>
      <c r="D3197" s="1" t="s">
        <v>1733</v>
      </c>
      <c r="E3197"/>
      <c r="F3197"/>
      <c r="G3197"/>
      <c r="H3197"/>
      <c r="I3197"/>
      <c r="J3197" s="1" t="s">
        <v>4920</v>
      </c>
      <c r="K3197"/>
      <c r="L3197"/>
      <c r="M3197"/>
      <c r="N3197"/>
      <c r="O3197"/>
      <c r="P3197"/>
      <c r="Q3197" s="13">
        <v>0</v>
      </c>
      <c r="R3197" s="13">
        <v>0</v>
      </c>
      <c r="S3197" s="11">
        <f t="shared" si="483"/>
        <v>0</v>
      </c>
      <c r="T3197" s="5">
        <v>0</v>
      </c>
      <c r="U3197" s="11">
        <f t="shared" si="484"/>
        <v>0</v>
      </c>
      <c r="V3197" s="13" t="s">
        <v>1</v>
      </c>
      <c r="W3197" s="10">
        <f>IFERROR(VLOOKUP(V3197,Curr!$B$2:$C$13,2,FALSE),0)</f>
        <v>11</v>
      </c>
      <c r="X3197" s="11">
        <f t="shared" si="485"/>
        <v>0</v>
      </c>
      <c r="Y3197" s="14">
        <f t="shared" si="486"/>
        <v>0</v>
      </c>
      <c r="Z3197" s="11">
        <f t="shared" si="487"/>
        <v>0</v>
      </c>
      <c r="AA3197" s="4" t="s">
        <v>1</v>
      </c>
      <c r="AB3197" s="10">
        <f>IFERROR(VLOOKUP(AA3197,Curr!$B$2:$C$13,2,FALSE),0)</f>
        <v>11</v>
      </c>
      <c r="AC3197" s="11">
        <f t="shared" si="488"/>
        <v>0</v>
      </c>
      <c r="AD3197" s="11">
        <f t="shared" si="489"/>
        <v>0</v>
      </c>
      <c r="AE3197" s="12">
        <f t="shared" si="490"/>
        <v>0</v>
      </c>
      <c r="AF3197"/>
      <c r="AG3197"/>
      <c r="AH3197"/>
      <c r="AI3197"/>
      <c r="AJ3197"/>
    </row>
    <row r="3198" spans="2:36" x14ac:dyDescent="0.25">
      <c r="B3198" t="s">
        <v>998</v>
      </c>
      <c r="C3198"/>
      <c r="D3198" t="s">
        <v>1733</v>
      </c>
      <c r="E3198"/>
      <c r="F3198"/>
      <c r="G3198"/>
      <c r="H3198"/>
      <c r="I3198"/>
      <c r="J3198" t="s">
        <v>4921</v>
      </c>
      <c r="K3198"/>
      <c r="L3198"/>
      <c r="M3198"/>
      <c r="N3198"/>
      <c r="O3198"/>
      <c r="P3198"/>
      <c r="Q3198" s="13">
        <v>0</v>
      </c>
      <c r="R3198" s="13">
        <v>0</v>
      </c>
      <c r="S3198" s="11">
        <f t="shared" si="483"/>
        <v>0</v>
      </c>
      <c r="T3198" s="5">
        <v>0</v>
      </c>
      <c r="U3198" s="11">
        <f t="shared" si="484"/>
        <v>0</v>
      </c>
      <c r="V3198" s="13" t="s">
        <v>1</v>
      </c>
      <c r="W3198" s="10">
        <f>IFERROR(VLOOKUP(V3198,Curr!$B$2:$C$13,2,FALSE),0)</f>
        <v>11</v>
      </c>
      <c r="X3198" s="11">
        <f t="shared" si="485"/>
        <v>0</v>
      </c>
      <c r="Y3198" s="14">
        <f t="shared" si="486"/>
        <v>0</v>
      </c>
      <c r="Z3198" s="11">
        <f t="shared" si="487"/>
        <v>0</v>
      </c>
      <c r="AA3198" s="4" t="s">
        <v>1</v>
      </c>
      <c r="AB3198" s="10">
        <f>IFERROR(VLOOKUP(AA3198,Curr!$B$2:$C$13,2,FALSE),0)</f>
        <v>11</v>
      </c>
      <c r="AC3198" s="11">
        <f t="shared" si="488"/>
        <v>0</v>
      </c>
      <c r="AD3198" s="11">
        <f t="shared" si="489"/>
        <v>0</v>
      </c>
      <c r="AE3198" s="12">
        <f t="shared" si="490"/>
        <v>0</v>
      </c>
      <c r="AF3198"/>
      <c r="AG3198"/>
      <c r="AH3198"/>
      <c r="AI3198"/>
      <c r="AJ3198"/>
    </row>
    <row r="3199" spans="2:36" x14ac:dyDescent="0.25">
      <c r="B3199" t="s">
        <v>998</v>
      </c>
      <c r="C3199"/>
      <c r="D3199" t="s">
        <v>1733</v>
      </c>
      <c r="E3199"/>
      <c r="F3199"/>
      <c r="G3199"/>
      <c r="H3199"/>
      <c r="I3199"/>
      <c r="J3199" t="s">
        <v>4922</v>
      </c>
      <c r="K3199"/>
      <c r="L3199"/>
      <c r="M3199"/>
      <c r="N3199"/>
      <c r="O3199"/>
      <c r="P3199"/>
      <c r="Q3199" s="13">
        <v>0</v>
      </c>
      <c r="R3199" s="13">
        <v>0</v>
      </c>
      <c r="S3199" s="11">
        <f t="shared" si="483"/>
        <v>0</v>
      </c>
      <c r="T3199" s="5">
        <v>0</v>
      </c>
      <c r="U3199" s="11">
        <f t="shared" si="484"/>
        <v>0</v>
      </c>
      <c r="V3199" s="13" t="s">
        <v>1</v>
      </c>
      <c r="W3199" s="10">
        <f>IFERROR(VLOOKUP(V3199,Curr!$B$2:$C$13,2,FALSE),0)</f>
        <v>11</v>
      </c>
      <c r="X3199" s="11">
        <f t="shared" si="485"/>
        <v>0</v>
      </c>
      <c r="Y3199" s="14">
        <f t="shared" si="486"/>
        <v>0</v>
      </c>
      <c r="Z3199" s="11">
        <f t="shared" si="487"/>
        <v>0</v>
      </c>
      <c r="AA3199" s="4" t="s">
        <v>1</v>
      </c>
      <c r="AB3199" s="10">
        <f>IFERROR(VLOOKUP(AA3199,Curr!$B$2:$C$13,2,FALSE),0)</f>
        <v>11</v>
      </c>
      <c r="AC3199" s="11">
        <f t="shared" si="488"/>
        <v>0</v>
      </c>
      <c r="AD3199" s="11">
        <f t="shared" si="489"/>
        <v>0</v>
      </c>
      <c r="AE3199" s="12">
        <f t="shared" si="490"/>
        <v>0</v>
      </c>
      <c r="AF3199"/>
      <c r="AG3199"/>
      <c r="AH3199"/>
      <c r="AI3199"/>
      <c r="AJ3199"/>
    </row>
    <row r="3200" spans="2:36" x14ac:dyDescent="0.25">
      <c r="B3200" t="s">
        <v>998</v>
      </c>
      <c r="C3200"/>
      <c r="D3200" t="s">
        <v>1733</v>
      </c>
      <c r="E3200"/>
      <c r="F3200"/>
      <c r="G3200"/>
      <c r="H3200"/>
      <c r="I3200"/>
      <c r="J3200" t="s">
        <v>4923</v>
      </c>
      <c r="K3200"/>
      <c r="L3200"/>
      <c r="M3200"/>
      <c r="N3200"/>
      <c r="O3200"/>
      <c r="P3200"/>
      <c r="Q3200" s="13">
        <v>0</v>
      </c>
      <c r="R3200" s="13">
        <v>0</v>
      </c>
      <c r="S3200" s="11">
        <f t="shared" si="483"/>
        <v>0</v>
      </c>
      <c r="T3200" s="5">
        <v>0</v>
      </c>
      <c r="U3200" s="11">
        <f t="shared" si="484"/>
        <v>0</v>
      </c>
      <c r="V3200" s="13" t="s">
        <v>1</v>
      </c>
      <c r="W3200" s="10">
        <f>IFERROR(VLOOKUP(V3200,Curr!$B$2:$C$13,2,FALSE),0)</f>
        <v>11</v>
      </c>
      <c r="X3200" s="11">
        <f t="shared" si="485"/>
        <v>0</v>
      </c>
      <c r="Y3200" s="14">
        <f t="shared" si="486"/>
        <v>0</v>
      </c>
      <c r="Z3200" s="11">
        <f t="shared" si="487"/>
        <v>0</v>
      </c>
      <c r="AA3200" s="4" t="s">
        <v>1</v>
      </c>
      <c r="AB3200" s="10">
        <f>IFERROR(VLOOKUP(AA3200,Curr!$B$2:$C$13,2,FALSE),0)</f>
        <v>11</v>
      </c>
      <c r="AC3200" s="11">
        <f t="shared" si="488"/>
        <v>0</v>
      </c>
      <c r="AD3200" s="11">
        <f t="shared" si="489"/>
        <v>0</v>
      </c>
      <c r="AE3200" s="12">
        <f t="shared" si="490"/>
        <v>0</v>
      </c>
      <c r="AF3200"/>
      <c r="AG3200"/>
      <c r="AH3200"/>
      <c r="AI3200"/>
      <c r="AJ3200"/>
    </row>
    <row r="3201" spans="2:36" x14ac:dyDescent="0.25">
      <c r="B3201" t="s">
        <v>998</v>
      </c>
      <c r="C3201"/>
      <c r="D3201" t="s">
        <v>1733</v>
      </c>
      <c r="E3201"/>
      <c r="F3201"/>
      <c r="G3201"/>
      <c r="H3201"/>
      <c r="I3201"/>
      <c r="J3201" t="s">
        <v>4924</v>
      </c>
      <c r="K3201"/>
      <c r="L3201"/>
      <c r="M3201"/>
      <c r="N3201"/>
      <c r="O3201"/>
      <c r="P3201"/>
      <c r="Q3201" s="13">
        <v>0</v>
      </c>
      <c r="R3201" s="13">
        <v>0</v>
      </c>
      <c r="S3201" s="11">
        <f t="shared" si="483"/>
        <v>0</v>
      </c>
      <c r="T3201" s="5">
        <v>0</v>
      </c>
      <c r="U3201" s="11">
        <f t="shared" si="484"/>
        <v>0</v>
      </c>
      <c r="V3201" s="13" t="s">
        <v>1</v>
      </c>
      <c r="W3201" s="10">
        <f>IFERROR(VLOOKUP(V3201,Curr!$B$2:$C$13,2,FALSE),0)</f>
        <v>11</v>
      </c>
      <c r="X3201" s="11">
        <f t="shared" si="485"/>
        <v>0</v>
      </c>
      <c r="Y3201" s="14">
        <f t="shared" si="486"/>
        <v>0</v>
      </c>
      <c r="Z3201" s="11">
        <f t="shared" si="487"/>
        <v>0</v>
      </c>
      <c r="AA3201" s="4" t="s">
        <v>1</v>
      </c>
      <c r="AB3201" s="10">
        <f>IFERROR(VLOOKUP(AA3201,Curr!$B$2:$C$13,2,FALSE),0)</f>
        <v>11</v>
      </c>
      <c r="AC3201" s="11">
        <f t="shared" si="488"/>
        <v>0</v>
      </c>
      <c r="AD3201" s="11">
        <f t="shared" si="489"/>
        <v>0</v>
      </c>
      <c r="AE3201" s="12">
        <f t="shared" si="490"/>
        <v>0</v>
      </c>
      <c r="AF3201"/>
      <c r="AG3201"/>
      <c r="AH3201"/>
      <c r="AI3201"/>
      <c r="AJ3201"/>
    </row>
    <row r="3202" spans="2:36" x14ac:dyDescent="0.25">
      <c r="B3202" t="s">
        <v>998</v>
      </c>
      <c r="C3202"/>
      <c r="D3202" t="s">
        <v>1733</v>
      </c>
      <c r="E3202"/>
      <c r="F3202"/>
      <c r="G3202"/>
      <c r="H3202"/>
      <c r="I3202"/>
      <c r="J3202" t="s">
        <v>4925</v>
      </c>
      <c r="K3202"/>
      <c r="L3202"/>
      <c r="M3202"/>
      <c r="N3202"/>
      <c r="O3202"/>
      <c r="P3202"/>
      <c r="Q3202" s="13">
        <v>0</v>
      </c>
      <c r="R3202" s="13">
        <v>0</v>
      </c>
      <c r="S3202" s="11">
        <f t="shared" si="483"/>
        <v>0</v>
      </c>
      <c r="T3202" s="5">
        <v>0</v>
      </c>
      <c r="U3202" s="11">
        <f t="shared" si="484"/>
        <v>0</v>
      </c>
      <c r="V3202" s="13" t="s">
        <v>1</v>
      </c>
      <c r="W3202" s="10">
        <f>IFERROR(VLOOKUP(V3202,Curr!$B$2:$C$13,2,FALSE),0)</f>
        <v>11</v>
      </c>
      <c r="X3202" s="11">
        <f t="shared" si="485"/>
        <v>0</v>
      </c>
      <c r="Y3202" s="14">
        <f t="shared" si="486"/>
        <v>0</v>
      </c>
      <c r="Z3202" s="11">
        <f t="shared" si="487"/>
        <v>0</v>
      </c>
      <c r="AA3202" s="4" t="s">
        <v>1</v>
      </c>
      <c r="AB3202" s="10">
        <f>IFERROR(VLOOKUP(AA3202,Curr!$B$2:$C$13,2,FALSE),0)</f>
        <v>11</v>
      </c>
      <c r="AC3202" s="11">
        <f t="shared" si="488"/>
        <v>0</v>
      </c>
      <c r="AD3202" s="11">
        <f t="shared" si="489"/>
        <v>0</v>
      </c>
      <c r="AE3202" s="12">
        <f t="shared" si="490"/>
        <v>0</v>
      </c>
      <c r="AF3202"/>
      <c r="AG3202"/>
      <c r="AH3202"/>
      <c r="AI3202"/>
      <c r="AJ3202"/>
    </row>
    <row r="3203" spans="2:36" x14ac:dyDescent="0.25">
      <c r="B3203" t="s">
        <v>998</v>
      </c>
      <c r="C3203"/>
      <c r="D3203" t="s">
        <v>1733</v>
      </c>
      <c r="E3203"/>
      <c r="F3203"/>
      <c r="G3203"/>
      <c r="H3203"/>
      <c r="I3203"/>
      <c r="J3203" t="s">
        <v>4926</v>
      </c>
      <c r="K3203"/>
      <c r="L3203"/>
      <c r="M3203"/>
      <c r="N3203"/>
      <c r="O3203"/>
      <c r="P3203"/>
      <c r="Q3203" s="13">
        <v>0</v>
      </c>
      <c r="R3203" s="13">
        <v>0</v>
      </c>
      <c r="S3203" s="11">
        <f t="shared" si="483"/>
        <v>0</v>
      </c>
      <c r="T3203" s="5">
        <v>0</v>
      </c>
      <c r="U3203" s="11">
        <f t="shared" si="484"/>
        <v>0</v>
      </c>
      <c r="V3203" s="13" t="s">
        <v>1</v>
      </c>
      <c r="W3203" s="10">
        <f>IFERROR(VLOOKUP(V3203,Curr!$B$2:$C$13,2,FALSE),0)</f>
        <v>11</v>
      </c>
      <c r="X3203" s="11">
        <f t="shared" si="485"/>
        <v>0</v>
      </c>
      <c r="Y3203" s="14">
        <f t="shared" si="486"/>
        <v>0</v>
      </c>
      <c r="Z3203" s="11">
        <f t="shared" si="487"/>
        <v>0</v>
      </c>
      <c r="AA3203" s="4" t="s">
        <v>1</v>
      </c>
      <c r="AB3203" s="10">
        <f>IFERROR(VLOOKUP(AA3203,Curr!$B$2:$C$13,2,FALSE),0)</f>
        <v>11</v>
      </c>
      <c r="AC3203" s="11">
        <f t="shared" si="488"/>
        <v>0</v>
      </c>
      <c r="AD3203" s="11">
        <f t="shared" si="489"/>
        <v>0</v>
      </c>
      <c r="AE3203" s="12">
        <f t="shared" si="490"/>
        <v>0</v>
      </c>
      <c r="AF3203"/>
      <c r="AG3203"/>
      <c r="AH3203"/>
      <c r="AI3203"/>
      <c r="AJ3203"/>
    </row>
    <row r="3204" spans="2:36" x14ac:dyDescent="0.25">
      <c r="B3204" t="s">
        <v>998</v>
      </c>
      <c r="C3204"/>
      <c r="D3204" t="s">
        <v>1733</v>
      </c>
      <c r="E3204"/>
      <c r="F3204"/>
      <c r="G3204"/>
      <c r="H3204"/>
      <c r="I3204"/>
      <c r="J3204" t="s">
        <v>4927</v>
      </c>
      <c r="K3204"/>
      <c r="L3204"/>
      <c r="M3204"/>
      <c r="N3204"/>
      <c r="O3204"/>
      <c r="P3204"/>
      <c r="Q3204" s="13">
        <v>0</v>
      </c>
      <c r="R3204" s="13">
        <v>0</v>
      </c>
      <c r="S3204" s="11">
        <f t="shared" si="483"/>
        <v>0</v>
      </c>
      <c r="T3204" s="5">
        <v>0</v>
      </c>
      <c r="U3204" s="11">
        <f t="shared" si="484"/>
        <v>0</v>
      </c>
      <c r="V3204" s="13" t="s">
        <v>1</v>
      </c>
      <c r="W3204" s="10">
        <f>IFERROR(VLOOKUP(V3204,Curr!$B$2:$C$13,2,FALSE),0)</f>
        <v>11</v>
      </c>
      <c r="X3204" s="11">
        <f t="shared" si="485"/>
        <v>0</v>
      </c>
      <c r="Y3204" s="14">
        <f t="shared" si="486"/>
        <v>0</v>
      </c>
      <c r="Z3204" s="11">
        <f t="shared" si="487"/>
        <v>0</v>
      </c>
      <c r="AA3204" s="4" t="s">
        <v>1</v>
      </c>
      <c r="AB3204" s="10">
        <f>IFERROR(VLOOKUP(AA3204,Curr!$B$2:$C$13,2,FALSE),0)</f>
        <v>11</v>
      </c>
      <c r="AC3204" s="11">
        <f t="shared" si="488"/>
        <v>0</v>
      </c>
      <c r="AD3204" s="11">
        <f t="shared" si="489"/>
        <v>0</v>
      </c>
      <c r="AE3204" s="12">
        <f t="shared" si="490"/>
        <v>0</v>
      </c>
      <c r="AF3204"/>
      <c r="AG3204"/>
      <c r="AH3204"/>
      <c r="AI3204"/>
      <c r="AJ3204"/>
    </row>
    <row r="3205" spans="2:36" x14ac:dyDescent="0.25">
      <c r="B3205" t="s">
        <v>998</v>
      </c>
      <c r="C3205"/>
      <c r="D3205" t="s">
        <v>1733</v>
      </c>
      <c r="E3205"/>
      <c r="F3205"/>
      <c r="G3205"/>
      <c r="H3205"/>
      <c r="I3205"/>
      <c r="J3205" t="s">
        <v>4928</v>
      </c>
      <c r="K3205"/>
      <c r="L3205"/>
      <c r="M3205"/>
      <c r="N3205"/>
      <c r="O3205"/>
      <c r="P3205"/>
      <c r="Q3205" s="13">
        <v>0</v>
      </c>
      <c r="R3205" s="13">
        <v>0</v>
      </c>
      <c r="S3205" s="11">
        <f t="shared" si="483"/>
        <v>0</v>
      </c>
      <c r="T3205" s="5">
        <v>0</v>
      </c>
      <c r="U3205" s="11">
        <f t="shared" si="484"/>
        <v>0</v>
      </c>
      <c r="V3205" s="13" t="s">
        <v>1</v>
      </c>
      <c r="W3205" s="10">
        <f>IFERROR(VLOOKUP(V3205,Curr!$B$2:$C$13,2,FALSE),0)</f>
        <v>11</v>
      </c>
      <c r="X3205" s="11">
        <f t="shared" si="485"/>
        <v>0</v>
      </c>
      <c r="Y3205" s="14">
        <f t="shared" si="486"/>
        <v>0</v>
      </c>
      <c r="Z3205" s="11">
        <f t="shared" si="487"/>
        <v>0</v>
      </c>
      <c r="AA3205" s="4" t="s">
        <v>1</v>
      </c>
      <c r="AB3205" s="10">
        <f>IFERROR(VLOOKUP(AA3205,Curr!$B$2:$C$13,2,FALSE),0)</f>
        <v>11</v>
      </c>
      <c r="AC3205" s="11">
        <f t="shared" si="488"/>
        <v>0</v>
      </c>
      <c r="AD3205" s="11">
        <f t="shared" si="489"/>
        <v>0</v>
      </c>
      <c r="AE3205" s="12">
        <f t="shared" si="490"/>
        <v>0</v>
      </c>
      <c r="AF3205"/>
      <c r="AG3205"/>
      <c r="AH3205"/>
      <c r="AI3205"/>
      <c r="AJ3205"/>
    </row>
    <row r="3206" spans="2:36" x14ac:dyDescent="0.25">
      <c r="B3206" t="s">
        <v>998</v>
      </c>
      <c r="C3206"/>
      <c r="D3206" t="s">
        <v>1733</v>
      </c>
      <c r="E3206"/>
      <c r="F3206"/>
      <c r="G3206"/>
      <c r="H3206"/>
      <c r="I3206"/>
      <c r="J3206" t="s">
        <v>4929</v>
      </c>
      <c r="K3206"/>
      <c r="L3206"/>
      <c r="M3206"/>
      <c r="N3206"/>
      <c r="O3206"/>
      <c r="P3206"/>
      <c r="Q3206" s="13">
        <v>0</v>
      </c>
      <c r="R3206" s="13">
        <v>0</v>
      </c>
      <c r="S3206" s="11">
        <f t="shared" si="483"/>
        <v>0</v>
      </c>
      <c r="T3206" s="5">
        <v>0</v>
      </c>
      <c r="U3206" s="11">
        <f t="shared" si="484"/>
        <v>0</v>
      </c>
      <c r="V3206" s="13" t="s">
        <v>1</v>
      </c>
      <c r="W3206" s="10">
        <f>IFERROR(VLOOKUP(V3206,Curr!$B$2:$C$13,2,FALSE),0)</f>
        <v>11</v>
      </c>
      <c r="X3206" s="11">
        <f t="shared" si="485"/>
        <v>0</v>
      </c>
      <c r="Y3206" s="14">
        <f t="shared" si="486"/>
        <v>0</v>
      </c>
      <c r="Z3206" s="11">
        <f t="shared" si="487"/>
        <v>0</v>
      </c>
      <c r="AA3206" s="4" t="s">
        <v>1</v>
      </c>
      <c r="AB3206" s="10">
        <f>IFERROR(VLOOKUP(AA3206,Curr!$B$2:$C$13,2,FALSE),0)</f>
        <v>11</v>
      </c>
      <c r="AC3206" s="11">
        <f t="shared" si="488"/>
        <v>0</v>
      </c>
      <c r="AD3206" s="11">
        <f t="shared" si="489"/>
        <v>0</v>
      </c>
      <c r="AE3206" s="12">
        <f t="shared" si="490"/>
        <v>0</v>
      </c>
      <c r="AF3206"/>
      <c r="AG3206"/>
      <c r="AH3206"/>
      <c r="AI3206"/>
      <c r="AJ3206"/>
    </row>
    <row r="3207" spans="2:36" x14ac:dyDescent="0.25">
      <c r="B3207" t="s">
        <v>998</v>
      </c>
      <c r="C3207"/>
      <c r="D3207" t="s">
        <v>1733</v>
      </c>
      <c r="E3207"/>
      <c r="F3207"/>
      <c r="G3207"/>
      <c r="H3207"/>
      <c r="I3207"/>
      <c r="J3207" t="s">
        <v>4930</v>
      </c>
      <c r="K3207"/>
      <c r="L3207"/>
      <c r="M3207"/>
      <c r="N3207"/>
      <c r="O3207"/>
      <c r="P3207"/>
      <c r="Q3207" s="13">
        <v>0</v>
      </c>
      <c r="R3207" s="13">
        <v>0</v>
      </c>
      <c r="S3207" s="11">
        <f t="shared" si="483"/>
        <v>0</v>
      </c>
      <c r="T3207" s="5">
        <v>0</v>
      </c>
      <c r="U3207" s="11">
        <f t="shared" si="484"/>
        <v>0</v>
      </c>
      <c r="V3207" s="13" t="s">
        <v>1</v>
      </c>
      <c r="W3207" s="10">
        <f>IFERROR(VLOOKUP(V3207,Curr!$B$2:$C$13,2,FALSE),0)</f>
        <v>11</v>
      </c>
      <c r="X3207" s="11">
        <f t="shared" si="485"/>
        <v>0</v>
      </c>
      <c r="Y3207" s="14">
        <f t="shared" si="486"/>
        <v>0</v>
      </c>
      <c r="Z3207" s="11">
        <f t="shared" si="487"/>
        <v>0</v>
      </c>
      <c r="AA3207" s="4" t="s">
        <v>1</v>
      </c>
      <c r="AB3207" s="10">
        <f>IFERROR(VLOOKUP(AA3207,Curr!$B$2:$C$13,2,FALSE),0)</f>
        <v>11</v>
      </c>
      <c r="AC3207" s="11">
        <f t="shared" si="488"/>
        <v>0</v>
      </c>
      <c r="AD3207" s="11">
        <f t="shared" si="489"/>
        <v>0</v>
      </c>
      <c r="AE3207" s="12">
        <f t="shared" si="490"/>
        <v>0</v>
      </c>
      <c r="AF3207"/>
      <c r="AG3207"/>
      <c r="AH3207"/>
      <c r="AI3207"/>
      <c r="AJ3207"/>
    </row>
    <row r="3208" spans="2:36" x14ac:dyDescent="0.25">
      <c r="B3208" t="s">
        <v>998</v>
      </c>
      <c r="C3208"/>
      <c r="D3208" t="s">
        <v>1733</v>
      </c>
      <c r="E3208"/>
      <c r="F3208"/>
      <c r="G3208"/>
      <c r="H3208"/>
      <c r="I3208"/>
      <c r="J3208" t="s">
        <v>4931</v>
      </c>
      <c r="K3208"/>
      <c r="L3208"/>
      <c r="M3208"/>
      <c r="N3208"/>
      <c r="O3208"/>
      <c r="P3208"/>
      <c r="Q3208" s="13">
        <v>0</v>
      </c>
      <c r="R3208" s="13">
        <v>0</v>
      </c>
      <c r="S3208" s="11">
        <f t="shared" si="483"/>
        <v>0</v>
      </c>
      <c r="T3208" s="5">
        <v>0</v>
      </c>
      <c r="U3208" s="11">
        <f t="shared" si="484"/>
        <v>0</v>
      </c>
      <c r="V3208" s="13" t="s">
        <v>1</v>
      </c>
      <c r="W3208" s="10">
        <f>IFERROR(VLOOKUP(V3208,Curr!$B$2:$C$13,2,FALSE),0)</f>
        <v>11</v>
      </c>
      <c r="X3208" s="11">
        <f t="shared" si="485"/>
        <v>0</v>
      </c>
      <c r="Y3208" s="14">
        <f t="shared" si="486"/>
        <v>0</v>
      </c>
      <c r="Z3208" s="11">
        <f t="shared" si="487"/>
        <v>0</v>
      </c>
      <c r="AA3208" s="4" t="s">
        <v>1</v>
      </c>
      <c r="AB3208" s="10">
        <f>IFERROR(VLOOKUP(AA3208,Curr!$B$2:$C$13,2,FALSE),0)</f>
        <v>11</v>
      </c>
      <c r="AC3208" s="11">
        <f t="shared" si="488"/>
        <v>0</v>
      </c>
      <c r="AD3208" s="11">
        <f t="shared" si="489"/>
        <v>0</v>
      </c>
      <c r="AE3208" s="12">
        <f t="shared" si="490"/>
        <v>0</v>
      </c>
      <c r="AF3208"/>
      <c r="AG3208"/>
      <c r="AH3208"/>
      <c r="AI3208"/>
      <c r="AJ3208"/>
    </row>
    <row r="3209" spans="2:36" x14ac:dyDescent="0.25">
      <c r="B3209" t="s">
        <v>998</v>
      </c>
      <c r="C3209"/>
      <c r="D3209" t="s">
        <v>1733</v>
      </c>
      <c r="E3209"/>
      <c r="F3209"/>
      <c r="G3209"/>
      <c r="H3209"/>
      <c r="I3209"/>
      <c r="J3209" t="s">
        <v>4932</v>
      </c>
      <c r="K3209"/>
      <c r="L3209"/>
      <c r="M3209"/>
      <c r="N3209"/>
      <c r="O3209"/>
      <c r="P3209"/>
      <c r="Q3209" s="13">
        <v>0</v>
      </c>
      <c r="R3209" s="13">
        <v>0</v>
      </c>
      <c r="S3209" s="11">
        <f t="shared" si="483"/>
        <v>0</v>
      </c>
      <c r="T3209" s="5">
        <v>0</v>
      </c>
      <c r="U3209" s="11">
        <f t="shared" si="484"/>
        <v>0</v>
      </c>
      <c r="V3209" s="13" t="s">
        <v>1</v>
      </c>
      <c r="W3209" s="10">
        <f>IFERROR(VLOOKUP(V3209,Curr!$B$2:$C$13,2,FALSE),0)</f>
        <v>11</v>
      </c>
      <c r="X3209" s="11">
        <f t="shared" si="485"/>
        <v>0</v>
      </c>
      <c r="Y3209" s="14">
        <f t="shared" si="486"/>
        <v>0</v>
      </c>
      <c r="Z3209" s="11">
        <f t="shared" si="487"/>
        <v>0</v>
      </c>
      <c r="AA3209" s="4" t="s">
        <v>1</v>
      </c>
      <c r="AB3209" s="10">
        <f>IFERROR(VLOOKUP(AA3209,Curr!$B$2:$C$13,2,FALSE),0)</f>
        <v>11</v>
      </c>
      <c r="AC3209" s="11">
        <f t="shared" si="488"/>
        <v>0</v>
      </c>
      <c r="AD3209" s="11">
        <f t="shared" si="489"/>
        <v>0</v>
      </c>
      <c r="AE3209" s="12">
        <f t="shared" si="490"/>
        <v>0</v>
      </c>
      <c r="AF3209"/>
      <c r="AG3209"/>
      <c r="AH3209"/>
      <c r="AI3209"/>
      <c r="AJ3209"/>
    </row>
    <row r="3210" spans="2:36" x14ac:dyDescent="0.25">
      <c r="B3210" t="s">
        <v>998</v>
      </c>
      <c r="C3210"/>
      <c r="D3210" t="s">
        <v>1733</v>
      </c>
      <c r="E3210"/>
      <c r="F3210"/>
      <c r="G3210"/>
      <c r="H3210"/>
      <c r="I3210"/>
      <c r="J3210" t="s">
        <v>4933</v>
      </c>
      <c r="K3210"/>
      <c r="L3210"/>
      <c r="M3210"/>
      <c r="N3210"/>
      <c r="O3210"/>
      <c r="P3210"/>
      <c r="Q3210" s="13">
        <v>0</v>
      </c>
      <c r="R3210" s="13">
        <v>0</v>
      </c>
      <c r="S3210" s="11">
        <f t="shared" si="483"/>
        <v>0</v>
      </c>
      <c r="T3210" s="5">
        <v>0</v>
      </c>
      <c r="U3210" s="11">
        <f t="shared" si="484"/>
        <v>0</v>
      </c>
      <c r="V3210" s="13" t="s">
        <v>1</v>
      </c>
      <c r="W3210" s="10">
        <f>IFERROR(VLOOKUP(V3210,Curr!$B$2:$C$13,2,FALSE),0)</f>
        <v>11</v>
      </c>
      <c r="X3210" s="11">
        <f t="shared" si="485"/>
        <v>0</v>
      </c>
      <c r="Y3210" s="14">
        <f t="shared" si="486"/>
        <v>0</v>
      </c>
      <c r="Z3210" s="11">
        <f t="shared" si="487"/>
        <v>0</v>
      </c>
      <c r="AA3210" s="4" t="s">
        <v>1</v>
      </c>
      <c r="AB3210" s="10">
        <f>IFERROR(VLOOKUP(AA3210,Curr!$B$2:$C$13,2,FALSE),0)</f>
        <v>11</v>
      </c>
      <c r="AC3210" s="11">
        <f t="shared" si="488"/>
        <v>0</v>
      </c>
      <c r="AD3210" s="11">
        <f t="shared" si="489"/>
        <v>0</v>
      </c>
      <c r="AE3210" s="12">
        <f t="shared" si="490"/>
        <v>0</v>
      </c>
      <c r="AF3210"/>
      <c r="AG3210"/>
      <c r="AH3210"/>
      <c r="AI3210"/>
      <c r="AJ3210"/>
    </row>
    <row r="3211" spans="2:36" x14ac:dyDescent="0.25">
      <c r="B3211" t="s">
        <v>998</v>
      </c>
      <c r="C3211"/>
      <c r="D3211" t="s">
        <v>1733</v>
      </c>
      <c r="E3211"/>
      <c r="F3211"/>
      <c r="G3211"/>
      <c r="H3211"/>
      <c r="I3211"/>
      <c r="J3211" t="s">
        <v>4934</v>
      </c>
      <c r="K3211"/>
      <c r="L3211"/>
      <c r="M3211"/>
      <c r="N3211"/>
      <c r="O3211"/>
      <c r="P3211"/>
      <c r="Q3211" s="13">
        <v>0</v>
      </c>
      <c r="R3211" s="13">
        <v>0</v>
      </c>
      <c r="S3211" s="11">
        <f t="shared" si="483"/>
        <v>0</v>
      </c>
      <c r="T3211" s="5">
        <v>0</v>
      </c>
      <c r="U3211" s="11">
        <f t="shared" si="484"/>
        <v>0</v>
      </c>
      <c r="V3211" s="13" t="s">
        <v>1</v>
      </c>
      <c r="W3211" s="10">
        <f>IFERROR(VLOOKUP(V3211,Curr!$B$2:$C$13,2,FALSE),0)</f>
        <v>11</v>
      </c>
      <c r="X3211" s="11">
        <f t="shared" si="485"/>
        <v>0</v>
      </c>
      <c r="Y3211" s="14">
        <f t="shared" si="486"/>
        <v>0</v>
      </c>
      <c r="Z3211" s="11">
        <f t="shared" si="487"/>
        <v>0</v>
      </c>
      <c r="AA3211" s="4" t="s">
        <v>1</v>
      </c>
      <c r="AB3211" s="10">
        <f>IFERROR(VLOOKUP(AA3211,Curr!$B$2:$C$13,2,FALSE),0)</f>
        <v>11</v>
      </c>
      <c r="AC3211" s="11">
        <f t="shared" si="488"/>
        <v>0</v>
      </c>
      <c r="AD3211" s="11">
        <f t="shared" si="489"/>
        <v>0</v>
      </c>
      <c r="AE3211" s="12">
        <f t="shared" si="490"/>
        <v>0</v>
      </c>
      <c r="AF3211"/>
      <c r="AG3211"/>
      <c r="AH3211"/>
      <c r="AI3211"/>
      <c r="AJ3211"/>
    </row>
    <row r="3212" spans="2:36" x14ac:dyDescent="0.25">
      <c r="B3212" t="s">
        <v>998</v>
      </c>
      <c r="C3212"/>
      <c r="D3212" t="s">
        <v>1733</v>
      </c>
      <c r="E3212"/>
      <c r="F3212"/>
      <c r="G3212"/>
      <c r="H3212"/>
      <c r="I3212"/>
      <c r="J3212" t="s">
        <v>4935</v>
      </c>
      <c r="K3212"/>
      <c r="L3212"/>
      <c r="M3212"/>
      <c r="N3212"/>
      <c r="O3212"/>
      <c r="P3212"/>
      <c r="Q3212" s="13">
        <v>0</v>
      </c>
      <c r="R3212" s="13">
        <v>0</v>
      </c>
      <c r="S3212" s="11">
        <f t="shared" si="483"/>
        <v>0</v>
      </c>
      <c r="T3212" s="5">
        <v>0</v>
      </c>
      <c r="U3212" s="11">
        <f t="shared" si="484"/>
        <v>0</v>
      </c>
      <c r="V3212" s="13" t="s">
        <v>1</v>
      </c>
      <c r="W3212" s="10">
        <f>IFERROR(VLOOKUP(V3212,Curr!$B$2:$C$13,2,FALSE),0)</f>
        <v>11</v>
      </c>
      <c r="X3212" s="11">
        <f t="shared" si="485"/>
        <v>0</v>
      </c>
      <c r="Y3212" s="14">
        <f t="shared" si="486"/>
        <v>0</v>
      </c>
      <c r="Z3212" s="11">
        <f t="shared" si="487"/>
        <v>0</v>
      </c>
      <c r="AA3212" s="4" t="s">
        <v>1</v>
      </c>
      <c r="AB3212" s="10">
        <f>IFERROR(VLOOKUP(AA3212,Curr!$B$2:$C$13,2,FALSE),0)</f>
        <v>11</v>
      </c>
      <c r="AC3212" s="11">
        <f t="shared" si="488"/>
        <v>0</v>
      </c>
      <c r="AD3212" s="11">
        <f t="shared" si="489"/>
        <v>0</v>
      </c>
      <c r="AE3212" s="12">
        <f t="shared" si="490"/>
        <v>0</v>
      </c>
      <c r="AF3212"/>
      <c r="AG3212"/>
      <c r="AH3212"/>
      <c r="AI3212"/>
      <c r="AJ3212"/>
    </row>
    <row r="3213" spans="2:36" x14ac:dyDescent="0.25">
      <c r="B3213" t="s">
        <v>998</v>
      </c>
      <c r="C3213"/>
      <c r="D3213" t="s">
        <v>1733</v>
      </c>
      <c r="E3213"/>
      <c r="F3213"/>
      <c r="G3213"/>
      <c r="H3213"/>
      <c r="I3213"/>
      <c r="J3213" t="s">
        <v>4936</v>
      </c>
      <c r="K3213"/>
      <c r="L3213"/>
      <c r="M3213"/>
      <c r="N3213"/>
      <c r="O3213"/>
      <c r="P3213"/>
      <c r="Q3213" s="13">
        <v>0</v>
      </c>
      <c r="R3213" s="13">
        <v>0</v>
      </c>
      <c r="S3213" s="11">
        <f t="shared" si="483"/>
        <v>0</v>
      </c>
      <c r="T3213" s="5">
        <v>0</v>
      </c>
      <c r="U3213" s="11">
        <f t="shared" si="484"/>
        <v>0</v>
      </c>
      <c r="V3213" s="13" t="s">
        <v>1</v>
      </c>
      <c r="W3213" s="10">
        <f>IFERROR(VLOOKUP(V3213,Curr!$B$2:$C$13,2,FALSE),0)</f>
        <v>11</v>
      </c>
      <c r="X3213" s="11">
        <f t="shared" si="485"/>
        <v>0</v>
      </c>
      <c r="Y3213" s="14">
        <f t="shared" si="486"/>
        <v>0</v>
      </c>
      <c r="Z3213" s="11">
        <f t="shared" si="487"/>
        <v>0</v>
      </c>
      <c r="AA3213" s="4" t="s">
        <v>1</v>
      </c>
      <c r="AB3213" s="10">
        <f>IFERROR(VLOOKUP(AA3213,Curr!$B$2:$C$13,2,FALSE),0)</f>
        <v>11</v>
      </c>
      <c r="AC3213" s="11">
        <f t="shared" si="488"/>
        <v>0</v>
      </c>
      <c r="AD3213" s="11">
        <f t="shared" si="489"/>
        <v>0</v>
      </c>
      <c r="AE3213" s="12">
        <f t="shared" si="490"/>
        <v>0</v>
      </c>
      <c r="AF3213"/>
      <c r="AG3213"/>
      <c r="AH3213"/>
      <c r="AI3213"/>
      <c r="AJ3213"/>
    </row>
    <row r="3214" spans="2:36" x14ac:dyDescent="0.25">
      <c r="B3214" t="s">
        <v>998</v>
      </c>
      <c r="C3214"/>
      <c r="D3214" t="s">
        <v>1733</v>
      </c>
      <c r="E3214"/>
      <c r="F3214"/>
      <c r="G3214"/>
      <c r="H3214"/>
      <c r="I3214"/>
      <c r="J3214" t="s">
        <v>4937</v>
      </c>
      <c r="K3214"/>
      <c r="L3214"/>
      <c r="M3214"/>
      <c r="N3214"/>
      <c r="O3214"/>
      <c r="P3214"/>
      <c r="Q3214" s="13">
        <v>0</v>
      </c>
      <c r="R3214" s="13">
        <v>0</v>
      </c>
      <c r="S3214" s="11">
        <f t="shared" si="483"/>
        <v>0</v>
      </c>
      <c r="T3214" s="5">
        <v>0</v>
      </c>
      <c r="U3214" s="11">
        <f t="shared" si="484"/>
        <v>0</v>
      </c>
      <c r="V3214" s="13" t="s">
        <v>1</v>
      </c>
      <c r="W3214" s="10">
        <f>IFERROR(VLOOKUP(V3214,Curr!$B$2:$C$13,2,FALSE),0)</f>
        <v>11</v>
      </c>
      <c r="X3214" s="11">
        <f t="shared" si="485"/>
        <v>0</v>
      </c>
      <c r="Y3214" s="14">
        <f t="shared" si="486"/>
        <v>0</v>
      </c>
      <c r="Z3214" s="11">
        <f t="shared" si="487"/>
        <v>0</v>
      </c>
      <c r="AA3214" s="4" t="s">
        <v>1</v>
      </c>
      <c r="AB3214" s="10">
        <f>IFERROR(VLOOKUP(AA3214,Curr!$B$2:$C$13,2,FALSE),0)</f>
        <v>11</v>
      </c>
      <c r="AC3214" s="11">
        <f t="shared" si="488"/>
        <v>0</v>
      </c>
      <c r="AD3214" s="11">
        <f t="shared" si="489"/>
        <v>0</v>
      </c>
      <c r="AE3214" s="12">
        <f t="shared" si="490"/>
        <v>0</v>
      </c>
      <c r="AF3214"/>
      <c r="AG3214"/>
      <c r="AH3214"/>
      <c r="AI3214"/>
      <c r="AJ3214"/>
    </row>
    <row r="3215" spans="2:36" x14ac:dyDescent="0.25">
      <c r="B3215" t="s">
        <v>998</v>
      </c>
      <c r="C3215"/>
      <c r="D3215" t="s">
        <v>1733</v>
      </c>
      <c r="E3215"/>
      <c r="F3215"/>
      <c r="G3215"/>
      <c r="H3215"/>
      <c r="I3215"/>
      <c r="J3215" t="s">
        <v>4938</v>
      </c>
      <c r="K3215"/>
      <c r="L3215"/>
      <c r="M3215"/>
      <c r="N3215"/>
      <c r="O3215"/>
      <c r="P3215"/>
      <c r="Q3215" s="13">
        <v>0</v>
      </c>
      <c r="R3215" s="13">
        <v>0</v>
      </c>
      <c r="S3215" s="11">
        <f t="shared" si="483"/>
        <v>0</v>
      </c>
      <c r="T3215" s="5">
        <v>0</v>
      </c>
      <c r="U3215" s="11">
        <f t="shared" si="484"/>
        <v>0</v>
      </c>
      <c r="V3215" s="13" t="s">
        <v>1</v>
      </c>
      <c r="W3215" s="10">
        <f>IFERROR(VLOOKUP(V3215,Curr!$B$2:$C$13,2,FALSE),0)</f>
        <v>11</v>
      </c>
      <c r="X3215" s="11">
        <f t="shared" si="485"/>
        <v>0</v>
      </c>
      <c r="Y3215" s="14">
        <f t="shared" si="486"/>
        <v>0</v>
      </c>
      <c r="Z3215" s="11">
        <f t="shared" si="487"/>
        <v>0</v>
      </c>
      <c r="AA3215" s="4" t="s">
        <v>1</v>
      </c>
      <c r="AB3215" s="10">
        <f>IFERROR(VLOOKUP(AA3215,Curr!$B$2:$C$13,2,FALSE),0)</f>
        <v>11</v>
      </c>
      <c r="AC3215" s="11">
        <f t="shared" si="488"/>
        <v>0</v>
      </c>
      <c r="AD3215" s="11">
        <f t="shared" si="489"/>
        <v>0</v>
      </c>
      <c r="AE3215" s="12">
        <f t="shared" si="490"/>
        <v>0</v>
      </c>
      <c r="AF3215"/>
      <c r="AG3215"/>
      <c r="AH3215"/>
      <c r="AI3215"/>
      <c r="AJ3215"/>
    </row>
    <row r="3216" spans="2:36" x14ac:dyDescent="0.25">
      <c r="B3216" t="s">
        <v>998</v>
      </c>
      <c r="C3216"/>
      <c r="D3216" t="s">
        <v>1733</v>
      </c>
      <c r="E3216"/>
      <c r="F3216"/>
      <c r="G3216"/>
      <c r="H3216"/>
      <c r="I3216"/>
      <c r="J3216" t="s">
        <v>4939</v>
      </c>
      <c r="K3216"/>
      <c r="L3216"/>
      <c r="M3216"/>
      <c r="N3216"/>
      <c r="O3216"/>
      <c r="P3216"/>
      <c r="Q3216" s="13">
        <v>0</v>
      </c>
      <c r="R3216" s="13">
        <v>0</v>
      </c>
      <c r="S3216" s="11">
        <f t="shared" si="483"/>
        <v>0</v>
      </c>
      <c r="T3216" s="5">
        <v>0</v>
      </c>
      <c r="U3216" s="11">
        <f t="shared" si="484"/>
        <v>0</v>
      </c>
      <c r="V3216" s="13" t="s">
        <v>1</v>
      </c>
      <c r="W3216" s="10">
        <f>IFERROR(VLOOKUP(V3216,Curr!$B$2:$C$13,2,FALSE),0)</f>
        <v>11</v>
      </c>
      <c r="X3216" s="11">
        <f t="shared" si="485"/>
        <v>0</v>
      </c>
      <c r="Y3216" s="14">
        <f t="shared" si="486"/>
        <v>0</v>
      </c>
      <c r="Z3216" s="11">
        <f t="shared" si="487"/>
        <v>0</v>
      </c>
      <c r="AA3216" s="4" t="s">
        <v>1</v>
      </c>
      <c r="AB3216" s="10">
        <f>IFERROR(VLOOKUP(AA3216,Curr!$B$2:$C$13,2,FALSE),0)</f>
        <v>11</v>
      </c>
      <c r="AC3216" s="11">
        <f t="shared" si="488"/>
        <v>0</v>
      </c>
      <c r="AD3216" s="11">
        <f t="shared" si="489"/>
        <v>0</v>
      </c>
      <c r="AE3216" s="12">
        <f t="shared" si="490"/>
        <v>0</v>
      </c>
      <c r="AF3216"/>
      <c r="AG3216"/>
      <c r="AH3216"/>
      <c r="AI3216"/>
      <c r="AJ3216"/>
    </row>
    <row r="3217" spans="2:36" x14ac:dyDescent="0.25">
      <c r="B3217" t="s">
        <v>998</v>
      </c>
      <c r="C3217"/>
      <c r="D3217" t="s">
        <v>1733</v>
      </c>
      <c r="E3217"/>
      <c r="F3217"/>
      <c r="G3217"/>
      <c r="H3217"/>
      <c r="I3217"/>
      <c r="J3217" t="s">
        <v>4940</v>
      </c>
      <c r="K3217"/>
      <c r="L3217"/>
      <c r="M3217"/>
      <c r="N3217"/>
      <c r="O3217"/>
      <c r="P3217"/>
      <c r="Q3217" s="13">
        <v>0</v>
      </c>
      <c r="R3217" s="13">
        <v>0</v>
      </c>
      <c r="S3217" s="11">
        <f t="shared" si="483"/>
        <v>0</v>
      </c>
      <c r="T3217" s="5">
        <v>0</v>
      </c>
      <c r="U3217" s="11">
        <f t="shared" si="484"/>
        <v>0</v>
      </c>
      <c r="V3217" s="13" t="s">
        <v>1</v>
      </c>
      <c r="W3217" s="10">
        <f>IFERROR(VLOOKUP(V3217,Curr!$B$2:$C$13,2,FALSE),0)</f>
        <v>11</v>
      </c>
      <c r="X3217" s="11">
        <f t="shared" si="485"/>
        <v>0</v>
      </c>
      <c r="Y3217" s="14">
        <f t="shared" si="486"/>
        <v>0</v>
      </c>
      <c r="Z3217" s="11">
        <f t="shared" si="487"/>
        <v>0</v>
      </c>
      <c r="AA3217" s="4" t="s">
        <v>1</v>
      </c>
      <c r="AB3217" s="10">
        <f>IFERROR(VLOOKUP(AA3217,Curr!$B$2:$C$13,2,FALSE),0)</f>
        <v>11</v>
      </c>
      <c r="AC3217" s="11">
        <f t="shared" si="488"/>
        <v>0</v>
      </c>
      <c r="AD3217" s="11">
        <f t="shared" si="489"/>
        <v>0</v>
      </c>
      <c r="AE3217" s="12">
        <f t="shared" si="490"/>
        <v>0</v>
      </c>
      <c r="AF3217"/>
      <c r="AG3217"/>
      <c r="AH3217"/>
      <c r="AI3217"/>
      <c r="AJ3217"/>
    </row>
    <row r="3218" spans="2:36" x14ac:dyDescent="0.25">
      <c r="B3218" t="s">
        <v>998</v>
      </c>
      <c r="C3218"/>
      <c r="D3218" t="s">
        <v>1733</v>
      </c>
      <c r="E3218"/>
      <c r="F3218"/>
      <c r="G3218"/>
      <c r="H3218"/>
      <c r="I3218"/>
      <c r="J3218" t="s">
        <v>4941</v>
      </c>
      <c r="K3218"/>
      <c r="L3218"/>
      <c r="M3218"/>
      <c r="N3218"/>
      <c r="O3218"/>
      <c r="P3218"/>
      <c r="Q3218" s="13">
        <v>0</v>
      </c>
      <c r="R3218" s="13">
        <v>0</v>
      </c>
      <c r="S3218" s="11">
        <f t="shared" si="483"/>
        <v>0</v>
      </c>
      <c r="T3218" s="5">
        <v>0</v>
      </c>
      <c r="U3218" s="11">
        <f t="shared" si="484"/>
        <v>0</v>
      </c>
      <c r="V3218" s="13" t="s">
        <v>1</v>
      </c>
      <c r="W3218" s="10">
        <f>IFERROR(VLOOKUP(V3218,Curr!$B$2:$C$13,2,FALSE),0)</f>
        <v>11</v>
      </c>
      <c r="X3218" s="11">
        <f t="shared" si="485"/>
        <v>0</v>
      </c>
      <c r="Y3218" s="14">
        <f t="shared" si="486"/>
        <v>0</v>
      </c>
      <c r="Z3218" s="11">
        <f t="shared" si="487"/>
        <v>0</v>
      </c>
      <c r="AA3218" s="4" t="s">
        <v>1</v>
      </c>
      <c r="AB3218" s="10">
        <f>IFERROR(VLOOKUP(AA3218,Curr!$B$2:$C$13,2,FALSE),0)</f>
        <v>11</v>
      </c>
      <c r="AC3218" s="11">
        <f t="shared" si="488"/>
        <v>0</v>
      </c>
      <c r="AD3218" s="11">
        <f t="shared" si="489"/>
        <v>0</v>
      </c>
      <c r="AE3218" s="12">
        <f t="shared" si="490"/>
        <v>0</v>
      </c>
      <c r="AF3218"/>
      <c r="AG3218"/>
      <c r="AH3218"/>
      <c r="AI3218"/>
      <c r="AJ3218"/>
    </row>
    <row r="3219" spans="2:36" x14ac:dyDescent="0.25">
      <c r="B3219" t="s">
        <v>998</v>
      </c>
      <c r="C3219"/>
      <c r="D3219" t="s">
        <v>1733</v>
      </c>
      <c r="E3219"/>
      <c r="F3219"/>
      <c r="G3219"/>
      <c r="H3219"/>
      <c r="I3219"/>
      <c r="J3219" t="s">
        <v>4942</v>
      </c>
      <c r="K3219"/>
      <c r="L3219"/>
      <c r="M3219"/>
      <c r="N3219"/>
      <c r="O3219"/>
      <c r="P3219"/>
      <c r="Q3219" s="13">
        <v>0</v>
      </c>
      <c r="R3219" s="13">
        <v>0</v>
      </c>
      <c r="S3219" s="11">
        <f t="shared" si="483"/>
        <v>0</v>
      </c>
      <c r="T3219" s="5">
        <v>0</v>
      </c>
      <c r="U3219" s="11">
        <f t="shared" si="484"/>
        <v>0</v>
      </c>
      <c r="V3219" s="13" t="s">
        <v>1</v>
      </c>
      <c r="W3219" s="10">
        <f>IFERROR(VLOOKUP(V3219,Curr!$B$2:$C$13,2,FALSE),0)</f>
        <v>11</v>
      </c>
      <c r="X3219" s="11">
        <f t="shared" si="485"/>
        <v>0</v>
      </c>
      <c r="Y3219" s="14">
        <f t="shared" si="486"/>
        <v>0</v>
      </c>
      <c r="Z3219" s="11">
        <f t="shared" si="487"/>
        <v>0</v>
      </c>
      <c r="AA3219" s="4" t="s">
        <v>1</v>
      </c>
      <c r="AB3219" s="10">
        <f>IFERROR(VLOOKUP(AA3219,Curr!$B$2:$C$13,2,FALSE),0)</f>
        <v>11</v>
      </c>
      <c r="AC3219" s="11">
        <f t="shared" si="488"/>
        <v>0</v>
      </c>
      <c r="AD3219" s="11">
        <f t="shared" si="489"/>
        <v>0</v>
      </c>
      <c r="AE3219" s="12">
        <f t="shared" si="490"/>
        <v>0</v>
      </c>
      <c r="AF3219"/>
      <c r="AG3219"/>
      <c r="AH3219"/>
      <c r="AI3219"/>
      <c r="AJ3219"/>
    </row>
    <row r="3220" spans="2:36" x14ac:dyDescent="0.25">
      <c r="B3220" t="s">
        <v>998</v>
      </c>
      <c r="C3220"/>
      <c r="D3220" t="s">
        <v>1733</v>
      </c>
      <c r="E3220"/>
      <c r="F3220"/>
      <c r="G3220"/>
      <c r="H3220"/>
      <c r="I3220"/>
      <c r="J3220" t="s">
        <v>4943</v>
      </c>
      <c r="K3220"/>
      <c r="L3220"/>
      <c r="M3220"/>
      <c r="N3220"/>
      <c r="O3220"/>
      <c r="P3220"/>
      <c r="Q3220" s="13">
        <v>0</v>
      </c>
      <c r="R3220" s="13">
        <v>0</v>
      </c>
      <c r="S3220" s="11">
        <f t="shared" si="483"/>
        <v>0</v>
      </c>
      <c r="T3220" s="5">
        <v>0</v>
      </c>
      <c r="U3220" s="11">
        <f t="shared" si="484"/>
        <v>0</v>
      </c>
      <c r="V3220" s="13" t="s">
        <v>1</v>
      </c>
      <c r="W3220" s="10">
        <f>IFERROR(VLOOKUP(V3220,Curr!$B$2:$C$13,2,FALSE),0)</f>
        <v>11</v>
      </c>
      <c r="X3220" s="11">
        <f t="shared" si="485"/>
        <v>0</v>
      </c>
      <c r="Y3220" s="14">
        <f t="shared" si="486"/>
        <v>0</v>
      </c>
      <c r="Z3220" s="11">
        <f t="shared" si="487"/>
        <v>0</v>
      </c>
      <c r="AA3220" s="4" t="s">
        <v>1</v>
      </c>
      <c r="AB3220" s="10">
        <f>IFERROR(VLOOKUP(AA3220,Curr!$B$2:$C$13,2,FALSE),0)</f>
        <v>11</v>
      </c>
      <c r="AC3220" s="11">
        <f t="shared" si="488"/>
        <v>0</v>
      </c>
      <c r="AD3220" s="11">
        <f t="shared" si="489"/>
        <v>0</v>
      </c>
      <c r="AE3220" s="12">
        <f t="shared" si="490"/>
        <v>0</v>
      </c>
      <c r="AF3220"/>
      <c r="AG3220"/>
      <c r="AH3220"/>
      <c r="AI3220"/>
      <c r="AJ3220"/>
    </row>
    <row r="3221" spans="2:36" x14ac:dyDescent="0.25">
      <c r="B3221" t="s">
        <v>998</v>
      </c>
      <c r="C3221"/>
      <c r="D3221" t="s">
        <v>1733</v>
      </c>
      <c r="E3221"/>
      <c r="F3221"/>
      <c r="G3221"/>
      <c r="H3221"/>
      <c r="I3221"/>
      <c r="J3221" t="s">
        <v>4944</v>
      </c>
      <c r="K3221"/>
      <c r="L3221"/>
      <c r="M3221"/>
      <c r="N3221"/>
      <c r="O3221"/>
      <c r="P3221"/>
      <c r="Q3221" s="13">
        <v>0</v>
      </c>
      <c r="R3221" s="13">
        <v>0</v>
      </c>
      <c r="S3221" s="11">
        <f t="shared" si="483"/>
        <v>0</v>
      </c>
      <c r="T3221" s="5">
        <v>0</v>
      </c>
      <c r="U3221" s="11">
        <f t="shared" si="484"/>
        <v>0</v>
      </c>
      <c r="V3221" s="13" t="s">
        <v>1</v>
      </c>
      <c r="W3221" s="10">
        <f>IFERROR(VLOOKUP(V3221,Curr!$B$2:$C$13,2,FALSE),0)</f>
        <v>11</v>
      </c>
      <c r="X3221" s="11">
        <f t="shared" si="485"/>
        <v>0</v>
      </c>
      <c r="Y3221" s="14">
        <f t="shared" si="486"/>
        <v>0</v>
      </c>
      <c r="Z3221" s="11">
        <f t="shared" si="487"/>
        <v>0</v>
      </c>
      <c r="AA3221" s="4" t="s">
        <v>1</v>
      </c>
      <c r="AB3221" s="10">
        <f>IFERROR(VLOOKUP(AA3221,Curr!$B$2:$C$13,2,FALSE),0)</f>
        <v>11</v>
      </c>
      <c r="AC3221" s="11">
        <f t="shared" si="488"/>
        <v>0</v>
      </c>
      <c r="AD3221" s="11">
        <f t="shared" si="489"/>
        <v>0</v>
      </c>
      <c r="AE3221" s="12">
        <f t="shared" si="490"/>
        <v>0</v>
      </c>
      <c r="AF3221"/>
      <c r="AG3221"/>
      <c r="AH3221"/>
      <c r="AI3221"/>
      <c r="AJ3221"/>
    </row>
    <row r="3222" spans="2:36" x14ac:dyDescent="0.25">
      <c r="B3222" t="s">
        <v>998</v>
      </c>
      <c r="C3222"/>
      <c r="D3222" t="s">
        <v>1733</v>
      </c>
      <c r="E3222"/>
      <c r="F3222"/>
      <c r="G3222"/>
      <c r="H3222"/>
      <c r="I3222"/>
      <c r="J3222" t="s">
        <v>4945</v>
      </c>
      <c r="K3222"/>
      <c r="L3222"/>
      <c r="M3222"/>
      <c r="N3222"/>
      <c r="O3222"/>
      <c r="P3222"/>
      <c r="Q3222" s="13">
        <v>0</v>
      </c>
      <c r="R3222" s="13">
        <v>0</v>
      </c>
      <c r="S3222" s="11">
        <f t="shared" si="483"/>
        <v>0</v>
      </c>
      <c r="T3222" s="5">
        <v>0</v>
      </c>
      <c r="U3222" s="11">
        <f t="shared" si="484"/>
        <v>0</v>
      </c>
      <c r="V3222" s="13" t="s">
        <v>1</v>
      </c>
      <c r="W3222" s="10">
        <f>IFERROR(VLOOKUP(V3222,Curr!$B$2:$C$13,2,FALSE),0)</f>
        <v>11</v>
      </c>
      <c r="X3222" s="11">
        <f t="shared" si="485"/>
        <v>0</v>
      </c>
      <c r="Y3222" s="14">
        <f t="shared" si="486"/>
        <v>0</v>
      </c>
      <c r="Z3222" s="11">
        <f t="shared" si="487"/>
        <v>0</v>
      </c>
      <c r="AA3222" s="4" t="s">
        <v>1</v>
      </c>
      <c r="AB3222" s="10">
        <f>IFERROR(VLOOKUP(AA3222,Curr!$B$2:$C$13,2,FALSE),0)</f>
        <v>11</v>
      </c>
      <c r="AC3222" s="11">
        <f t="shared" si="488"/>
        <v>0</v>
      </c>
      <c r="AD3222" s="11">
        <f t="shared" si="489"/>
        <v>0</v>
      </c>
      <c r="AE3222" s="12">
        <f t="shared" si="490"/>
        <v>0</v>
      </c>
      <c r="AF3222"/>
      <c r="AG3222"/>
      <c r="AH3222"/>
      <c r="AI3222"/>
      <c r="AJ3222"/>
    </row>
    <row r="3223" spans="2:36" x14ac:dyDescent="0.25">
      <c r="B3223" t="s">
        <v>998</v>
      </c>
      <c r="C3223"/>
      <c r="D3223" t="s">
        <v>1733</v>
      </c>
      <c r="E3223"/>
      <c r="F3223"/>
      <c r="G3223"/>
      <c r="H3223"/>
      <c r="I3223"/>
      <c r="J3223" t="s">
        <v>4946</v>
      </c>
      <c r="K3223"/>
      <c r="L3223"/>
      <c r="M3223"/>
      <c r="N3223"/>
      <c r="O3223"/>
      <c r="P3223"/>
      <c r="Q3223" s="13">
        <v>0</v>
      </c>
      <c r="R3223" s="13">
        <v>0</v>
      </c>
      <c r="S3223" s="11">
        <f t="shared" si="483"/>
        <v>0</v>
      </c>
      <c r="T3223" s="5">
        <v>0</v>
      </c>
      <c r="U3223" s="11">
        <f t="shared" si="484"/>
        <v>0</v>
      </c>
      <c r="V3223" s="13" t="s">
        <v>1</v>
      </c>
      <c r="W3223" s="10">
        <f>IFERROR(VLOOKUP(V3223,Curr!$B$2:$C$13,2,FALSE),0)</f>
        <v>11</v>
      </c>
      <c r="X3223" s="11">
        <f t="shared" si="485"/>
        <v>0</v>
      </c>
      <c r="Y3223" s="14">
        <f t="shared" si="486"/>
        <v>0</v>
      </c>
      <c r="Z3223" s="11">
        <f t="shared" si="487"/>
        <v>0</v>
      </c>
      <c r="AA3223" s="4" t="s">
        <v>1</v>
      </c>
      <c r="AB3223" s="10">
        <f>IFERROR(VLOOKUP(AA3223,Curr!$B$2:$C$13,2,FALSE),0)</f>
        <v>11</v>
      </c>
      <c r="AC3223" s="11">
        <f t="shared" si="488"/>
        <v>0</v>
      </c>
      <c r="AD3223" s="11">
        <f t="shared" si="489"/>
        <v>0</v>
      </c>
      <c r="AE3223" s="12">
        <f t="shared" si="490"/>
        <v>0</v>
      </c>
      <c r="AF3223"/>
      <c r="AG3223"/>
      <c r="AH3223"/>
      <c r="AI3223"/>
      <c r="AJ3223"/>
    </row>
    <row r="3224" spans="2:36" x14ac:dyDescent="0.25">
      <c r="B3224" t="s">
        <v>998</v>
      </c>
      <c r="C3224"/>
      <c r="D3224" t="s">
        <v>1733</v>
      </c>
      <c r="E3224"/>
      <c r="F3224"/>
      <c r="G3224"/>
      <c r="H3224"/>
      <c r="I3224"/>
      <c r="J3224" t="s">
        <v>4947</v>
      </c>
      <c r="K3224"/>
      <c r="L3224"/>
      <c r="M3224"/>
      <c r="N3224"/>
      <c r="O3224"/>
      <c r="P3224"/>
      <c r="Q3224" s="13">
        <v>0</v>
      </c>
      <c r="R3224" s="13">
        <v>0</v>
      </c>
      <c r="S3224" s="11">
        <f t="shared" si="483"/>
        <v>0</v>
      </c>
      <c r="T3224" s="5">
        <v>0</v>
      </c>
      <c r="U3224" s="11">
        <f t="shared" si="484"/>
        <v>0</v>
      </c>
      <c r="V3224" s="13" t="s">
        <v>1</v>
      </c>
      <c r="W3224" s="10">
        <f>IFERROR(VLOOKUP(V3224,Curr!$B$2:$C$13,2,FALSE),0)</f>
        <v>11</v>
      </c>
      <c r="X3224" s="11">
        <f t="shared" si="485"/>
        <v>0</v>
      </c>
      <c r="Y3224" s="14">
        <f t="shared" si="486"/>
        <v>0</v>
      </c>
      <c r="Z3224" s="11">
        <f t="shared" si="487"/>
        <v>0</v>
      </c>
      <c r="AA3224" s="4" t="s">
        <v>1</v>
      </c>
      <c r="AB3224" s="10">
        <f>IFERROR(VLOOKUP(AA3224,Curr!$B$2:$C$13,2,FALSE),0)</f>
        <v>11</v>
      </c>
      <c r="AC3224" s="11">
        <f t="shared" si="488"/>
        <v>0</v>
      </c>
      <c r="AD3224" s="11">
        <f t="shared" si="489"/>
        <v>0</v>
      </c>
      <c r="AE3224" s="12">
        <f t="shared" si="490"/>
        <v>0</v>
      </c>
      <c r="AF3224"/>
      <c r="AG3224"/>
      <c r="AH3224"/>
      <c r="AI3224"/>
      <c r="AJ3224"/>
    </row>
    <row r="3225" spans="2:36" x14ac:dyDescent="0.25">
      <c r="B3225" t="s">
        <v>998</v>
      </c>
      <c r="C3225"/>
      <c r="D3225" t="s">
        <v>1733</v>
      </c>
      <c r="E3225"/>
      <c r="F3225"/>
      <c r="G3225"/>
      <c r="H3225"/>
      <c r="I3225"/>
      <c r="J3225" t="s">
        <v>4948</v>
      </c>
      <c r="K3225"/>
      <c r="L3225"/>
      <c r="M3225"/>
      <c r="N3225"/>
      <c r="O3225"/>
      <c r="P3225"/>
      <c r="Q3225" s="13">
        <v>0</v>
      </c>
      <c r="R3225" s="13">
        <v>0</v>
      </c>
      <c r="S3225" s="11">
        <f t="shared" si="483"/>
        <v>0</v>
      </c>
      <c r="T3225" s="5">
        <v>0</v>
      </c>
      <c r="U3225" s="11">
        <f t="shared" si="484"/>
        <v>0</v>
      </c>
      <c r="V3225" s="13" t="s">
        <v>1</v>
      </c>
      <c r="W3225" s="10">
        <f>IFERROR(VLOOKUP(V3225,Curr!$B$2:$C$13,2,FALSE),0)</f>
        <v>11</v>
      </c>
      <c r="X3225" s="11">
        <f t="shared" si="485"/>
        <v>0</v>
      </c>
      <c r="Y3225" s="14">
        <f t="shared" si="486"/>
        <v>0</v>
      </c>
      <c r="Z3225" s="11">
        <f t="shared" si="487"/>
        <v>0</v>
      </c>
      <c r="AA3225" s="4" t="s">
        <v>1</v>
      </c>
      <c r="AB3225" s="10">
        <f>IFERROR(VLOOKUP(AA3225,Curr!$B$2:$C$13,2,FALSE),0)</f>
        <v>11</v>
      </c>
      <c r="AC3225" s="11">
        <f t="shared" si="488"/>
        <v>0</v>
      </c>
      <c r="AD3225" s="11">
        <f t="shared" si="489"/>
        <v>0</v>
      </c>
      <c r="AE3225" s="12">
        <f t="shared" si="490"/>
        <v>0</v>
      </c>
      <c r="AF3225"/>
      <c r="AG3225"/>
      <c r="AH3225"/>
      <c r="AI3225"/>
      <c r="AJ3225"/>
    </row>
    <row r="3226" spans="2:36" x14ac:dyDescent="0.25">
      <c r="B3226" t="s">
        <v>998</v>
      </c>
      <c r="C3226"/>
      <c r="D3226" t="s">
        <v>1733</v>
      </c>
      <c r="E3226"/>
      <c r="F3226"/>
      <c r="G3226"/>
      <c r="H3226"/>
      <c r="I3226"/>
      <c r="J3226" t="s">
        <v>4949</v>
      </c>
      <c r="K3226"/>
      <c r="L3226"/>
      <c r="M3226"/>
      <c r="N3226"/>
      <c r="O3226"/>
      <c r="P3226"/>
      <c r="Q3226" s="13">
        <v>0</v>
      </c>
      <c r="R3226" s="13">
        <v>0</v>
      </c>
      <c r="S3226" s="11">
        <f t="shared" si="483"/>
        <v>0</v>
      </c>
      <c r="T3226" s="5">
        <v>0</v>
      </c>
      <c r="U3226" s="11">
        <f t="shared" si="484"/>
        <v>0</v>
      </c>
      <c r="V3226" s="13" t="s">
        <v>1</v>
      </c>
      <c r="W3226" s="10">
        <f>IFERROR(VLOOKUP(V3226,Curr!$B$2:$C$13,2,FALSE),0)</f>
        <v>11</v>
      </c>
      <c r="X3226" s="11">
        <f t="shared" si="485"/>
        <v>0</v>
      </c>
      <c r="Y3226" s="14">
        <f t="shared" si="486"/>
        <v>0</v>
      </c>
      <c r="Z3226" s="11">
        <f t="shared" si="487"/>
        <v>0</v>
      </c>
      <c r="AA3226" s="4" t="s">
        <v>1</v>
      </c>
      <c r="AB3226" s="10">
        <f>IFERROR(VLOOKUP(AA3226,Curr!$B$2:$C$13,2,FALSE),0)</f>
        <v>11</v>
      </c>
      <c r="AC3226" s="11">
        <f t="shared" si="488"/>
        <v>0</v>
      </c>
      <c r="AD3226" s="11">
        <f t="shared" si="489"/>
        <v>0</v>
      </c>
      <c r="AE3226" s="12">
        <f t="shared" si="490"/>
        <v>0</v>
      </c>
      <c r="AF3226"/>
      <c r="AG3226"/>
      <c r="AH3226"/>
      <c r="AI3226"/>
      <c r="AJ3226"/>
    </row>
    <row r="3227" spans="2:36" x14ac:dyDescent="0.25">
      <c r="B3227" t="s">
        <v>998</v>
      </c>
      <c r="C3227"/>
      <c r="D3227" t="s">
        <v>1733</v>
      </c>
      <c r="E3227"/>
      <c r="F3227"/>
      <c r="G3227"/>
      <c r="H3227"/>
      <c r="I3227"/>
      <c r="J3227" t="s">
        <v>4950</v>
      </c>
      <c r="K3227"/>
      <c r="L3227"/>
      <c r="M3227"/>
      <c r="N3227"/>
      <c r="O3227"/>
      <c r="P3227"/>
      <c r="Q3227" s="13">
        <v>0</v>
      </c>
      <c r="R3227" s="13">
        <v>0</v>
      </c>
      <c r="S3227" s="11">
        <f t="shared" si="483"/>
        <v>0</v>
      </c>
      <c r="T3227" s="5">
        <v>0</v>
      </c>
      <c r="U3227" s="11">
        <f t="shared" si="484"/>
        <v>0</v>
      </c>
      <c r="V3227" s="13" t="s">
        <v>1</v>
      </c>
      <c r="W3227" s="10">
        <f>IFERROR(VLOOKUP(V3227,Curr!$B$2:$C$13,2,FALSE),0)</f>
        <v>11</v>
      </c>
      <c r="X3227" s="11">
        <f t="shared" si="485"/>
        <v>0</v>
      </c>
      <c r="Y3227" s="14">
        <f t="shared" si="486"/>
        <v>0</v>
      </c>
      <c r="Z3227" s="11">
        <f t="shared" si="487"/>
        <v>0</v>
      </c>
      <c r="AA3227" s="4" t="s">
        <v>1</v>
      </c>
      <c r="AB3227" s="10">
        <f>IFERROR(VLOOKUP(AA3227,Curr!$B$2:$C$13,2,FALSE),0)</f>
        <v>11</v>
      </c>
      <c r="AC3227" s="11">
        <f t="shared" si="488"/>
        <v>0</v>
      </c>
      <c r="AD3227" s="11">
        <f t="shared" si="489"/>
        <v>0</v>
      </c>
      <c r="AE3227" s="12">
        <f t="shared" si="490"/>
        <v>0</v>
      </c>
      <c r="AF3227"/>
      <c r="AG3227"/>
      <c r="AH3227"/>
      <c r="AI3227"/>
      <c r="AJ3227"/>
    </row>
    <row r="3228" spans="2:36" x14ac:dyDescent="0.25">
      <c r="B3228" t="s">
        <v>998</v>
      </c>
      <c r="C3228"/>
      <c r="D3228" t="s">
        <v>1733</v>
      </c>
      <c r="E3228"/>
      <c r="F3228"/>
      <c r="G3228"/>
      <c r="H3228"/>
      <c r="I3228"/>
      <c r="J3228" t="s">
        <v>4951</v>
      </c>
      <c r="K3228"/>
      <c r="L3228"/>
      <c r="M3228"/>
      <c r="N3228"/>
      <c r="O3228"/>
      <c r="P3228"/>
      <c r="Q3228" s="13">
        <v>0</v>
      </c>
      <c r="R3228" s="13">
        <v>0</v>
      </c>
      <c r="S3228" s="11">
        <f t="shared" si="483"/>
        <v>0</v>
      </c>
      <c r="T3228" s="5">
        <v>0</v>
      </c>
      <c r="U3228" s="11">
        <f t="shared" si="484"/>
        <v>0</v>
      </c>
      <c r="V3228" s="13" t="s">
        <v>1</v>
      </c>
      <c r="W3228" s="10">
        <f>IFERROR(VLOOKUP(V3228,Curr!$B$2:$C$13,2,FALSE),0)</f>
        <v>11</v>
      </c>
      <c r="X3228" s="11">
        <f t="shared" si="485"/>
        <v>0</v>
      </c>
      <c r="Y3228" s="14">
        <f t="shared" si="486"/>
        <v>0</v>
      </c>
      <c r="Z3228" s="11">
        <f t="shared" si="487"/>
        <v>0</v>
      </c>
      <c r="AA3228" s="4" t="s">
        <v>1</v>
      </c>
      <c r="AB3228" s="10">
        <f>IFERROR(VLOOKUP(AA3228,Curr!$B$2:$C$13,2,FALSE),0)</f>
        <v>11</v>
      </c>
      <c r="AC3228" s="11">
        <f t="shared" si="488"/>
        <v>0</v>
      </c>
      <c r="AD3228" s="11">
        <f t="shared" si="489"/>
        <v>0</v>
      </c>
      <c r="AE3228" s="12">
        <f t="shared" si="490"/>
        <v>0</v>
      </c>
      <c r="AF3228"/>
      <c r="AG3228"/>
      <c r="AH3228"/>
      <c r="AI3228"/>
      <c r="AJ3228"/>
    </row>
    <row r="3229" spans="2:36" x14ac:dyDescent="0.25">
      <c r="B3229" t="s">
        <v>998</v>
      </c>
      <c r="C3229"/>
      <c r="D3229" t="s">
        <v>1733</v>
      </c>
      <c r="E3229"/>
      <c r="F3229"/>
      <c r="G3229"/>
      <c r="H3229"/>
      <c r="I3229"/>
      <c r="J3229" t="s">
        <v>4952</v>
      </c>
      <c r="K3229"/>
      <c r="L3229"/>
      <c r="M3229"/>
      <c r="N3229"/>
      <c r="O3229"/>
      <c r="P3229"/>
      <c r="Q3229" s="13">
        <v>0</v>
      </c>
      <c r="R3229" s="13">
        <v>0</v>
      </c>
      <c r="S3229" s="11">
        <f t="shared" si="483"/>
        <v>0</v>
      </c>
      <c r="T3229" s="5">
        <v>0</v>
      </c>
      <c r="U3229" s="11">
        <f t="shared" si="484"/>
        <v>0</v>
      </c>
      <c r="V3229" s="13" t="s">
        <v>1</v>
      </c>
      <c r="W3229" s="10">
        <f>IFERROR(VLOOKUP(V3229,Curr!$B$2:$C$13,2,FALSE),0)</f>
        <v>11</v>
      </c>
      <c r="X3229" s="11">
        <f t="shared" si="485"/>
        <v>0</v>
      </c>
      <c r="Y3229" s="14">
        <f t="shared" si="486"/>
        <v>0</v>
      </c>
      <c r="Z3229" s="11">
        <f t="shared" si="487"/>
        <v>0</v>
      </c>
      <c r="AA3229" s="4" t="s">
        <v>1</v>
      </c>
      <c r="AB3229" s="10">
        <f>IFERROR(VLOOKUP(AA3229,Curr!$B$2:$C$13,2,FALSE),0)</f>
        <v>11</v>
      </c>
      <c r="AC3229" s="11">
        <f t="shared" si="488"/>
        <v>0</v>
      </c>
      <c r="AD3229" s="11">
        <f t="shared" si="489"/>
        <v>0</v>
      </c>
      <c r="AE3229" s="12">
        <f t="shared" si="490"/>
        <v>0</v>
      </c>
      <c r="AF3229"/>
      <c r="AG3229"/>
      <c r="AH3229"/>
      <c r="AI3229"/>
      <c r="AJ3229"/>
    </row>
    <row r="3230" spans="2:36" x14ac:dyDescent="0.25">
      <c r="B3230" t="s">
        <v>998</v>
      </c>
      <c r="C3230"/>
      <c r="D3230" t="s">
        <v>1733</v>
      </c>
      <c r="E3230"/>
      <c r="F3230"/>
      <c r="G3230"/>
      <c r="H3230"/>
      <c r="I3230"/>
      <c r="J3230" t="s">
        <v>4953</v>
      </c>
      <c r="K3230"/>
      <c r="L3230"/>
      <c r="M3230"/>
      <c r="N3230"/>
      <c r="O3230"/>
      <c r="P3230"/>
      <c r="Q3230" s="13">
        <v>0</v>
      </c>
      <c r="R3230" s="13">
        <v>0</v>
      </c>
      <c r="S3230" s="11">
        <f t="shared" si="483"/>
        <v>0</v>
      </c>
      <c r="T3230" s="5">
        <v>0</v>
      </c>
      <c r="U3230" s="11">
        <f t="shared" si="484"/>
        <v>0</v>
      </c>
      <c r="V3230" s="13" t="s">
        <v>1</v>
      </c>
      <c r="W3230" s="10">
        <f>IFERROR(VLOOKUP(V3230,Curr!$B$2:$C$13,2,FALSE),0)</f>
        <v>11</v>
      </c>
      <c r="X3230" s="11">
        <f t="shared" si="485"/>
        <v>0</v>
      </c>
      <c r="Y3230" s="14">
        <f t="shared" si="486"/>
        <v>0</v>
      </c>
      <c r="Z3230" s="11">
        <f t="shared" si="487"/>
        <v>0</v>
      </c>
      <c r="AA3230" s="4" t="s">
        <v>1</v>
      </c>
      <c r="AB3230" s="10">
        <f>IFERROR(VLOOKUP(AA3230,Curr!$B$2:$C$13,2,FALSE),0)</f>
        <v>11</v>
      </c>
      <c r="AC3230" s="11">
        <f t="shared" si="488"/>
        <v>0</v>
      </c>
      <c r="AD3230" s="11">
        <f t="shared" si="489"/>
        <v>0</v>
      </c>
      <c r="AE3230" s="12">
        <f t="shared" si="490"/>
        <v>0</v>
      </c>
      <c r="AF3230"/>
      <c r="AG3230"/>
      <c r="AH3230"/>
      <c r="AI3230"/>
      <c r="AJ3230"/>
    </row>
    <row r="3231" spans="2:36" x14ac:dyDescent="0.25">
      <c r="B3231" t="s">
        <v>998</v>
      </c>
      <c r="C3231"/>
      <c r="D3231" t="s">
        <v>1733</v>
      </c>
      <c r="E3231"/>
      <c r="F3231"/>
      <c r="G3231"/>
      <c r="H3231"/>
      <c r="I3231"/>
      <c r="J3231" t="s">
        <v>4954</v>
      </c>
      <c r="K3231"/>
      <c r="L3231"/>
      <c r="M3231"/>
      <c r="N3231"/>
      <c r="O3231"/>
      <c r="P3231"/>
      <c r="Q3231" s="13">
        <v>0</v>
      </c>
      <c r="R3231" s="13">
        <v>0</v>
      </c>
      <c r="S3231" s="11">
        <f t="shared" si="483"/>
        <v>0</v>
      </c>
      <c r="T3231" s="5">
        <v>0</v>
      </c>
      <c r="U3231" s="11">
        <f t="shared" si="484"/>
        <v>0</v>
      </c>
      <c r="V3231" s="13" t="s">
        <v>1</v>
      </c>
      <c r="W3231" s="10">
        <f>IFERROR(VLOOKUP(V3231,Curr!$B$2:$C$13,2,FALSE),0)</f>
        <v>11</v>
      </c>
      <c r="X3231" s="11">
        <f t="shared" si="485"/>
        <v>0</v>
      </c>
      <c r="Y3231" s="14">
        <f t="shared" si="486"/>
        <v>0</v>
      </c>
      <c r="Z3231" s="11">
        <f t="shared" si="487"/>
        <v>0</v>
      </c>
      <c r="AA3231" s="4" t="s">
        <v>1</v>
      </c>
      <c r="AB3231" s="10">
        <f>IFERROR(VLOOKUP(AA3231,Curr!$B$2:$C$13,2,FALSE),0)</f>
        <v>11</v>
      </c>
      <c r="AC3231" s="11">
        <f t="shared" si="488"/>
        <v>0</v>
      </c>
      <c r="AD3231" s="11">
        <f t="shared" si="489"/>
        <v>0</v>
      </c>
      <c r="AE3231" s="12">
        <f t="shared" si="490"/>
        <v>0</v>
      </c>
      <c r="AF3231"/>
      <c r="AG3231"/>
      <c r="AH3231"/>
      <c r="AI3231"/>
      <c r="AJ3231"/>
    </row>
    <row r="3232" spans="2:36" x14ac:dyDescent="0.25">
      <c r="B3232" t="s">
        <v>998</v>
      </c>
      <c r="C3232"/>
      <c r="D3232" t="s">
        <v>1733</v>
      </c>
      <c r="E3232"/>
      <c r="F3232"/>
      <c r="G3232"/>
      <c r="H3232"/>
      <c r="I3232"/>
      <c r="J3232" t="s">
        <v>4955</v>
      </c>
      <c r="K3232"/>
      <c r="L3232"/>
      <c r="M3232"/>
      <c r="N3232"/>
      <c r="O3232"/>
      <c r="P3232"/>
      <c r="Q3232" s="13">
        <v>0</v>
      </c>
      <c r="R3232" s="13">
        <v>0</v>
      </c>
      <c r="S3232" s="11">
        <f t="shared" si="483"/>
        <v>0</v>
      </c>
      <c r="T3232" s="5">
        <v>0</v>
      </c>
      <c r="U3232" s="11">
        <f t="shared" si="484"/>
        <v>0</v>
      </c>
      <c r="V3232" s="13" t="s">
        <v>1</v>
      </c>
      <c r="W3232" s="10">
        <f>IFERROR(VLOOKUP(V3232,Curr!$B$2:$C$13,2,FALSE),0)</f>
        <v>11</v>
      </c>
      <c r="X3232" s="11">
        <f t="shared" si="485"/>
        <v>0</v>
      </c>
      <c r="Y3232" s="14">
        <f t="shared" si="486"/>
        <v>0</v>
      </c>
      <c r="Z3232" s="11">
        <f t="shared" si="487"/>
        <v>0</v>
      </c>
      <c r="AA3232" s="4" t="s">
        <v>1</v>
      </c>
      <c r="AB3232" s="10">
        <f>IFERROR(VLOOKUP(AA3232,Curr!$B$2:$C$13,2,FALSE),0)</f>
        <v>11</v>
      </c>
      <c r="AC3232" s="11">
        <f t="shared" si="488"/>
        <v>0</v>
      </c>
      <c r="AD3232" s="11">
        <f t="shared" si="489"/>
        <v>0</v>
      </c>
      <c r="AE3232" s="12">
        <f t="shared" si="490"/>
        <v>0</v>
      </c>
      <c r="AF3232"/>
      <c r="AG3232"/>
      <c r="AH3232"/>
      <c r="AI3232"/>
      <c r="AJ3232"/>
    </row>
    <row r="3233" spans="2:36" x14ac:dyDescent="0.25">
      <c r="B3233" t="s">
        <v>998</v>
      </c>
      <c r="C3233"/>
      <c r="D3233" t="s">
        <v>1733</v>
      </c>
      <c r="E3233"/>
      <c r="F3233"/>
      <c r="G3233"/>
      <c r="H3233"/>
      <c r="I3233"/>
      <c r="J3233" t="s">
        <v>4956</v>
      </c>
      <c r="K3233"/>
      <c r="L3233"/>
      <c r="M3233"/>
      <c r="N3233"/>
      <c r="O3233"/>
      <c r="P3233"/>
      <c r="Q3233" s="13">
        <v>0</v>
      </c>
      <c r="R3233" s="13">
        <v>0</v>
      </c>
      <c r="S3233" s="11">
        <f t="shared" si="483"/>
        <v>0</v>
      </c>
      <c r="T3233" s="5">
        <v>0</v>
      </c>
      <c r="U3233" s="11">
        <f t="shared" si="484"/>
        <v>0</v>
      </c>
      <c r="V3233" s="13" t="s">
        <v>1</v>
      </c>
      <c r="W3233" s="10">
        <f>IFERROR(VLOOKUP(V3233,Curr!$B$2:$C$13,2,FALSE),0)</f>
        <v>11</v>
      </c>
      <c r="X3233" s="11">
        <f t="shared" si="485"/>
        <v>0</v>
      </c>
      <c r="Y3233" s="14">
        <f t="shared" si="486"/>
        <v>0</v>
      </c>
      <c r="Z3233" s="11">
        <f t="shared" si="487"/>
        <v>0</v>
      </c>
      <c r="AA3233" s="4" t="s">
        <v>1</v>
      </c>
      <c r="AB3233" s="10">
        <f>IFERROR(VLOOKUP(AA3233,Curr!$B$2:$C$13,2,FALSE),0)</f>
        <v>11</v>
      </c>
      <c r="AC3233" s="11">
        <f t="shared" si="488"/>
        <v>0</v>
      </c>
      <c r="AD3233" s="11">
        <f t="shared" si="489"/>
        <v>0</v>
      </c>
      <c r="AE3233" s="12">
        <f t="shared" si="490"/>
        <v>0</v>
      </c>
      <c r="AF3233"/>
      <c r="AG3233"/>
      <c r="AH3233"/>
      <c r="AI3233"/>
      <c r="AJ3233"/>
    </row>
    <row r="3234" spans="2:36" x14ac:dyDescent="0.25">
      <c r="B3234" t="s">
        <v>998</v>
      </c>
      <c r="C3234"/>
      <c r="D3234" t="s">
        <v>1733</v>
      </c>
      <c r="E3234"/>
      <c r="F3234"/>
      <c r="G3234"/>
      <c r="H3234"/>
      <c r="I3234"/>
      <c r="J3234" t="s">
        <v>4957</v>
      </c>
      <c r="K3234"/>
      <c r="L3234"/>
      <c r="M3234"/>
      <c r="N3234"/>
      <c r="O3234"/>
      <c r="P3234"/>
      <c r="Q3234" s="13">
        <v>0</v>
      </c>
      <c r="R3234" s="13">
        <v>0</v>
      </c>
      <c r="S3234" s="11">
        <f t="shared" si="483"/>
        <v>0</v>
      </c>
      <c r="T3234" s="5">
        <v>0</v>
      </c>
      <c r="U3234" s="11">
        <f t="shared" si="484"/>
        <v>0</v>
      </c>
      <c r="V3234" s="13" t="s">
        <v>1</v>
      </c>
      <c r="W3234" s="10">
        <f>IFERROR(VLOOKUP(V3234,Curr!$B$2:$C$13,2,FALSE),0)</f>
        <v>11</v>
      </c>
      <c r="X3234" s="11">
        <f t="shared" si="485"/>
        <v>0</v>
      </c>
      <c r="Y3234" s="14">
        <f t="shared" si="486"/>
        <v>0</v>
      </c>
      <c r="Z3234" s="11">
        <f t="shared" si="487"/>
        <v>0</v>
      </c>
      <c r="AA3234" s="4" t="s">
        <v>1</v>
      </c>
      <c r="AB3234" s="10">
        <f>IFERROR(VLOOKUP(AA3234,Curr!$B$2:$C$13,2,FALSE),0)</f>
        <v>11</v>
      </c>
      <c r="AC3234" s="11">
        <f t="shared" si="488"/>
        <v>0</v>
      </c>
      <c r="AD3234" s="11">
        <f t="shared" si="489"/>
        <v>0</v>
      </c>
      <c r="AE3234" s="12">
        <f t="shared" si="490"/>
        <v>0</v>
      </c>
      <c r="AF3234"/>
      <c r="AG3234"/>
      <c r="AH3234"/>
      <c r="AI3234"/>
      <c r="AJ3234"/>
    </row>
    <row r="3235" spans="2:36" x14ac:dyDescent="0.25">
      <c r="B3235" t="s">
        <v>998</v>
      </c>
      <c r="C3235"/>
      <c r="D3235" t="s">
        <v>1733</v>
      </c>
      <c r="E3235"/>
      <c r="F3235"/>
      <c r="G3235"/>
      <c r="H3235"/>
      <c r="I3235"/>
      <c r="J3235" t="s">
        <v>4958</v>
      </c>
      <c r="K3235"/>
      <c r="L3235"/>
      <c r="M3235"/>
      <c r="N3235"/>
      <c r="O3235"/>
      <c r="P3235"/>
      <c r="Q3235" s="13">
        <v>0</v>
      </c>
      <c r="R3235" s="13">
        <v>0</v>
      </c>
      <c r="S3235" s="11">
        <f t="shared" si="483"/>
        <v>0</v>
      </c>
      <c r="T3235" s="5">
        <v>0</v>
      </c>
      <c r="U3235" s="11">
        <f t="shared" si="484"/>
        <v>0</v>
      </c>
      <c r="V3235" s="13" t="s">
        <v>1</v>
      </c>
      <c r="W3235" s="10">
        <f>IFERROR(VLOOKUP(V3235,Curr!$B$2:$C$13,2,FALSE),0)</f>
        <v>11</v>
      </c>
      <c r="X3235" s="11">
        <f t="shared" si="485"/>
        <v>0</v>
      </c>
      <c r="Y3235" s="14">
        <f t="shared" si="486"/>
        <v>0</v>
      </c>
      <c r="Z3235" s="11">
        <f t="shared" si="487"/>
        <v>0</v>
      </c>
      <c r="AA3235" s="4" t="s">
        <v>1</v>
      </c>
      <c r="AB3235" s="10">
        <f>IFERROR(VLOOKUP(AA3235,Curr!$B$2:$C$13,2,FALSE),0)</f>
        <v>11</v>
      </c>
      <c r="AC3235" s="11">
        <f t="shared" si="488"/>
        <v>0</v>
      </c>
      <c r="AD3235" s="11">
        <f t="shared" si="489"/>
        <v>0</v>
      </c>
      <c r="AE3235" s="12">
        <f t="shared" si="490"/>
        <v>0</v>
      </c>
      <c r="AF3235"/>
      <c r="AG3235"/>
      <c r="AH3235"/>
      <c r="AI3235"/>
      <c r="AJ3235"/>
    </row>
    <row r="3236" spans="2:36" x14ac:dyDescent="0.25">
      <c r="B3236" t="s">
        <v>998</v>
      </c>
      <c r="C3236"/>
      <c r="D3236" t="s">
        <v>1733</v>
      </c>
      <c r="E3236"/>
      <c r="F3236"/>
      <c r="G3236"/>
      <c r="H3236"/>
      <c r="I3236"/>
      <c r="J3236" t="s">
        <v>4959</v>
      </c>
      <c r="K3236"/>
      <c r="L3236"/>
      <c r="M3236"/>
      <c r="N3236"/>
      <c r="O3236"/>
      <c r="P3236"/>
      <c r="Q3236" s="13">
        <v>0</v>
      </c>
      <c r="R3236" s="13">
        <v>0</v>
      </c>
      <c r="S3236" s="11">
        <f t="shared" si="483"/>
        <v>0</v>
      </c>
      <c r="T3236" s="5">
        <v>0</v>
      </c>
      <c r="U3236" s="11">
        <f t="shared" si="484"/>
        <v>0</v>
      </c>
      <c r="V3236" s="13" t="s">
        <v>1</v>
      </c>
      <c r="W3236" s="10">
        <f>IFERROR(VLOOKUP(V3236,Curr!$B$2:$C$13,2,FALSE),0)</f>
        <v>11</v>
      </c>
      <c r="X3236" s="11">
        <f t="shared" si="485"/>
        <v>0</v>
      </c>
      <c r="Y3236" s="14">
        <f t="shared" si="486"/>
        <v>0</v>
      </c>
      <c r="Z3236" s="11">
        <f t="shared" si="487"/>
        <v>0</v>
      </c>
      <c r="AA3236" s="4" t="s">
        <v>1</v>
      </c>
      <c r="AB3236" s="10">
        <f>IFERROR(VLOOKUP(AA3236,Curr!$B$2:$C$13,2,FALSE),0)</f>
        <v>11</v>
      </c>
      <c r="AC3236" s="11">
        <f t="shared" si="488"/>
        <v>0</v>
      </c>
      <c r="AD3236" s="11">
        <f t="shared" si="489"/>
        <v>0</v>
      </c>
      <c r="AE3236" s="12">
        <f t="shared" si="490"/>
        <v>0</v>
      </c>
      <c r="AF3236"/>
      <c r="AG3236"/>
      <c r="AH3236"/>
      <c r="AI3236"/>
      <c r="AJ3236"/>
    </row>
    <row r="3237" spans="2:36" x14ac:dyDescent="0.25">
      <c r="B3237" t="s">
        <v>998</v>
      </c>
      <c r="C3237"/>
      <c r="D3237" t="s">
        <v>1733</v>
      </c>
      <c r="E3237"/>
      <c r="F3237"/>
      <c r="G3237"/>
      <c r="H3237"/>
      <c r="I3237"/>
      <c r="J3237" t="s">
        <v>4960</v>
      </c>
      <c r="K3237"/>
      <c r="L3237"/>
      <c r="M3237"/>
      <c r="N3237"/>
      <c r="O3237"/>
      <c r="P3237"/>
      <c r="Q3237" s="13">
        <v>0</v>
      </c>
      <c r="R3237" s="13">
        <v>0</v>
      </c>
      <c r="S3237" s="11">
        <f t="shared" si="483"/>
        <v>0</v>
      </c>
      <c r="T3237" s="5">
        <v>0</v>
      </c>
      <c r="U3237" s="11">
        <f t="shared" si="484"/>
        <v>0</v>
      </c>
      <c r="V3237" s="13" t="s">
        <v>1</v>
      </c>
      <c r="W3237" s="10">
        <f>IFERROR(VLOOKUP(V3237,Curr!$B$2:$C$13,2,FALSE),0)</f>
        <v>11</v>
      </c>
      <c r="X3237" s="11">
        <f t="shared" si="485"/>
        <v>0</v>
      </c>
      <c r="Y3237" s="14">
        <f t="shared" si="486"/>
        <v>0</v>
      </c>
      <c r="Z3237" s="11">
        <f t="shared" si="487"/>
        <v>0</v>
      </c>
      <c r="AA3237" s="4" t="s">
        <v>1</v>
      </c>
      <c r="AB3237" s="10">
        <f>IFERROR(VLOOKUP(AA3237,Curr!$B$2:$C$13,2,FALSE),0)</f>
        <v>11</v>
      </c>
      <c r="AC3237" s="11">
        <f t="shared" si="488"/>
        <v>0</v>
      </c>
      <c r="AD3237" s="11">
        <f t="shared" si="489"/>
        <v>0</v>
      </c>
      <c r="AE3237" s="12">
        <f t="shared" si="490"/>
        <v>0</v>
      </c>
      <c r="AF3237"/>
      <c r="AG3237"/>
      <c r="AH3237"/>
      <c r="AI3237"/>
      <c r="AJ3237"/>
    </row>
    <row r="3238" spans="2:36" x14ac:dyDescent="0.25">
      <c r="B3238" t="s">
        <v>998</v>
      </c>
      <c r="C3238"/>
      <c r="D3238" t="s">
        <v>1733</v>
      </c>
      <c r="E3238"/>
      <c r="F3238"/>
      <c r="G3238"/>
      <c r="H3238"/>
      <c r="I3238"/>
      <c r="J3238" t="s">
        <v>4961</v>
      </c>
      <c r="K3238"/>
      <c r="L3238"/>
      <c r="M3238"/>
      <c r="N3238"/>
      <c r="O3238"/>
      <c r="P3238"/>
      <c r="Q3238" s="13">
        <v>0</v>
      </c>
      <c r="R3238" s="13">
        <v>0</v>
      </c>
      <c r="S3238" s="11">
        <f t="shared" si="483"/>
        <v>0</v>
      </c>
      <c r="T3238" s="5">
        <v>0</v>
      </c>
      <c r="U3238" s="11">
        <f t="shared" si="484"/>
        <v>0</v>
      </c>
      <c r="V3238" s="13" t="s">
        <v>1</v>
      </c>
      <c r="W3238" s="10">
        <f>IFERROR(VLOOKUP(V3238,Curr!$B$2:$C$13,2,FALSE),0)</f>
        <v>11</v>
      </c>
      <c r="X3238" s="11">
        <f t="shared" si="485"/>
        <v>0</v>
      </c>
      <c r="Y3238" s="14">
        <f t="shared" si="486"/>
        <v>0</v>
      </c>
      <c r="Z3238" s="11">
        <f t="shared" si="487"/>
        <v>0</v>
      </c>
      <c r="AA3238" s="4" t="s">
        <v>1</v>
      </c>
      <c r="AB3238" s="10">
        <f>IFERROR(VLOOKUP(AA3238,Curr!$B$2:$C$13,2,FALSE),0)</f>
        <v>11</v>
      </c>
      <c r="AC3238" s="11">
        <f t="shared" si="488"/>
        <v>0</v>
      </c>
      <c r="AD3238" s="11">
        <f t="shared" si="489"/>
        <v>0</v>
      </c>
      <c r="AE3238" s="12">
        <f t="shared" si="490"/>
        <v>0</v>
      </c>
      <c r="AF3238"/>
      <c r="AG3238"/>
      <c r="AH3238"/>
      <c r="AI3238"/>
      <c r="AJ3238"/>
    </row>
    <row r="3239" spans="2:36" x14ac:dyDescent="0.25">
      <c r="B3239" t="s">
        <v>998</v>
      </c>
      <c r="C3239"/>
      <c r="D3239" t="s">
        <v>1733</v>
      </c>
      <c r="E3239"/>
      <c r="F3239"/>
      <c r="G3239"/>
      <c r="H3239"/>
      <c r="I3239"/>
      <c r="J3239" t="s">
        <v>4962</v>
      </c>
      <c r="K3239"/>
      <c r="L3239"/>
      <c r="M3239"/>
      <c r="N3239"/>
      <c r="O3239"/>
      <c r="P3239"/>
      <c r="Q3239" s="13">
        <v>0</v>
      </c>
      <c r="R3239" s="13">
        <v>0</v>
      </c>
      <c r="S3239" s="11">
        <f t="shared" si="483"/>
        <v>0</v>
      </c>
      <c r="T3239" s="5">
        <v>0</v>
      </c>
      <c r="U3239" s="11">
        <f t="shared" si="484"/>
        <v>0</v>
      </c>
      <c r="V3239" s="13" t="s">
        <v>1</v>
      </c>
      <c r="W3239" s="10">
        <f>IFERROR(VLOOKUP(V3239,Curr!$B$2:$C$13,2,FALSE),0)</f>
        <v>11</v>
      </c>
      <c r="X3239" s="11">
        <f t="shared" si="485"/>
        <v>0</v>
      </c>
      <c r="Y3239" s="14">
        <f t="shared" si="486"/>
        <v>0</v>
      </c>
      <c r="Z3239" s="11">
        <f t="shared" si="487"/>
        <v>0</v>
      </c>
      <c r="AA3239" s="4" t="s">
        <v>1</v>
      </c>
      <c r="AB3239" s="10">
        <f>IFERROR(VLOOKUP(AA3239,Curr!$B$2:$C$13,2,FALSE),0)</f>
        <v>11</v>
      </c>
      <c r="AC3239" s="11">
        <f t="shared" si="488"/>
        <v>0</v>
      </c>
      <c r="AD3239" s="11">
        <f t="shared" si="489"/>
        <v>0</v>
      </c>
      <c r="AE3239" s="12">
        <f t="shared" si="490"/>
        <v>0</v>
      </c>
      <c r="AF3239"/>
      <c r="AG3239"/>
      <c r="AH3239"/>
      <c r="AI3239"/>
      <c r="AJ3239"/>
    </row>
    <row r="3240" spans="2:36" x14ac:dyDescent="0.25">
      <c r="B3240" t="s">
        <v>998</v>
      </c>
      <c r="C3240"/>
      <c r="D3240" t="s">
        <v>1733</v>
      </c>
      <c r="E3240"/>
      <c r="F3240"/>
      <c r="G3240"/>
      <c r="H3240"/>
      <c r="I3240"/>
      <c r="J3240" t="s">
        <v>4963</v>
      </c>
      <c r="K3240"/>
      <c r="L3240"/>
      <c r="M3240"/>
      <c r="N3240"/>
      <c r="O3240"/>
      <c r="P3240"/>
      <c r="Q3240" s="13">
        <v>0</v>
      </c>
      <c r="R3240" s="13">
        <v>0</v>
      </c>
      <c r="S3240" s="11">
        <f t="shared" si="483"/>
        <v>0</v>
      </c>
      <c r="T3240" s="5">
        <v>0</v>
      </c>
      <c r="U3240" s="11">
        <f t="shared" si="484"/>
        <v>0</v>
      </c>
      <c r="V3240" s="13" t="s">
        <v>1</v>
      </c>
      <c r="W3240" s="10">
        <f>IFERROR(VLOOKUP(V3240,Curr!$B$2:$C$13,2,FALSE),0)</f>
        <v>11</v>
      </c>
      <c r="X3240" s="11">
        <f t="shared" si="485"/>
        <v>0</v>
      </c>
      <c r="Y3240" s="14">
        <f t="shared" si="486"/>
        <v>0</v>
      </c>
      <c r="Z3240" s="11">
        <f t="shared" si="487"/>
        <v>0</v>
      </c>
      <c r="AA3240" s="4" t="s">
        <v>1</v>
      </c>
      <c r="AB3240" s="10">
        <f>IFERROR(VLOOKUP(AA3240,Curr!$B$2:$C$13,2,FALSE),0)</f>
        <v>11</v>
      </c>
      <c r="AC3240" s="11">
        <f t="shared" si="488"/>
        <v>0</v>
      </c>
      <c r="AD3240" s="11">
        <f t="shared" si="489"/>
        <v>0</v>
      </c>
      <c r="AE3240" s="12">
        <f t="shared" si="490"/>
        <v>0</v>
      </c>
      <c r="AF3240"/>
      <c r="AG3240"/>
      <c r="AH3240"/>
      <c r="AI3240"/>
      <c r="AJ3240"/>
    </row>
    <row r="3241" spans="2:36" x14ac:dyDescent="0.25">
      <c r="B3241" t="s">
        <v>998</v>
      </c>
      <c r="C3241"/>
      <c r="D3241" t="s">
        <v>1733</v>
      </c>
      <c r="E3241"/>
      <c r="F3241"/>
      <c r="G3241"/>
      <c r="H3241"/>
      <c r="I3241"/>
      <c r="J3241" t="s">
        <v>4964</v>
      </c>
      <c r="K3241"/>
      <c r="L3241"/>
      <c r="M3241"/>
      <c r="N3241"/>
      <c r="O3241"/>
      <c r="P3241"/>
      <c r="Q3241" s="13">
        <v>0</v>
      </c>
      <c r="R3241" s="13">
        <v>0</v>
      </c>
      <c r="S3241" s="11">
        <f t="shared" si="483"/>
        <v>0</v>
      </c>
      <c r="T3241" s="5">
        <v>0</v>
      </c>
      <c r="U3241" s="11">
        <f t="shared" si="484"/>
        <v>0</v>
      </c>
      <c r="V3241" s="13" t="s">
        <v>1</v>
      </c>
      <c r="W3241" s="10">
        <f>IFERROR(VLOOKUP(V3241,Curr!$B$2:$C$13,2,FALSE),0)</f>
        <v>11</v>
      </c>
      <c r="X3241" s="11">
        <f t="shared" si="485"/>
        <v>0</v>
      </c>
      <c r="Y3241" s="14">
        <f t="shared" si="486"/>
        <v>0</v>
      </c>
      <c r="Z3241" s="11">
        <f t="shared" si="487"/>
        <v>0</v>
      </c>
      <c r="AA3241" s="4" t="s">
        <v>1</v>
      </c>
      <c r="AB3241" s="10">
        <f>IFERROR(VLOOKUP(AA3241,Curr!$B$2:$C$13,2,FALSE),0)</f>
        <v>11</v>
      </c>
      <c r="AC3241" s="11">
        <f t="shared" si="488"/>
        <v>0</v>
      </c>
      <c r="AD3241" s="11">
        <f t="shared" si="489"/>
        <v>0</v>
      </c>
      <c r="AE3241" s="12">
        <f t="shared" si="490"/>
        <v>0</v>
      </c>
      <c r="AF3241"/>
      <c r="AG3241"/>
      <c r="AH3241"/>
      <c r="AI3241"/>
      <c r="AJ3241"/>
    </row>
    <row r="3242" spans="2:36" x14ac:dyDescent="0.25">
      <c r="B3242" t="s">
        <v>998</v>
      </c>
      <c r="C3242"/>
      <c r="D3242" t="s">
        <v>1733</v>
      </c>
      <c r="E3242"/>
      <c r="F3242"/>
      <c r="G3242"/>
      <c r="H3242"/>
      <c r="I3242"/>
      <c r="J3242" t="s">
        <v>4965</v>
      </c>
      <c r="K3242"/>
      <c r="L3242"/>
      <c r="M3242"/>
      <c r="N3242"/>
      <c r="O3242"/>
      <c r="P3242"/>
      <c r="Q3242" s="13">
        <v>0</v>
      </c>
      <c r="R3242" s="13">
        <v>0</v>
      </c>
      <c r="S3242" s="11">
        <f t="shared" si="483"/>
        <v>0</v>
      </c>
      <c r="T3242" s="5">
        <v>0</v>
      </c>
      <c r="U3242" s="11">
        <f t="shared" si="484"/>
        <v>0</v>
      </c>
      <c r="V3242" s="13" t="s">
        <v>1</v>
      </c>
      <c r="W3242" s="10">
        <f>IFERROR(VLOOKUP(V3242,Curr!$B$2:$C$13,2,FALSE),0)</f>
        <v>11</v>
      </c>
      <c r="X3242" s="11">
        <f t="shared" si="485"/>
        <v>0</v>
      </c>
      <c r="Y3242" s="14">
        <f t="shared" si="486"/>
        <v>0</v>
      </c>
      <c r="Z3242" s="11">
        <f t="shared" si="487"/>
        <v>0</v>
      </c>
      <c r="AA3242" s="4" t="s">
        <v>1</v>
      </c>
      <c r="AB3242" s="10">
        <f>IFERROR(VLOOKUP(AA3242,Curr!$B$2:$C$13,2,FALSE),0)</f>
        <v>11</v>
      </c>
      <c r="AC3242" s="11">
        <f t="shared" si="488"/>
        <v>0</v>
      </c>
      <c r="AD3242" s="11">
        <f t="shared" si="489"/>
        <v>0</v>
      </c>
      <c r="AE3242" s="12">
        <f t="shared" si="490"/>
        <v>0</v>
      </c>
      <c r="AF3242"/>
      <c r="AG3242"/>
      <c r="AH3242"/>
      <c r="AI3242"/>
      <c r="AJ3242"/>
    </row>
    <row r="3243" spans="2:36" x14ac:dyDescent="0.25">
      <c r="B3243" t="s">
        <v>998</v>
      </c>
      <c r="C3243"/>
      <c r="D3243" t="s">
        <v>1733</v>
      </c>
      <c r="E3243"/>
      <c r="F3243"/>
      <c r="G3243"/>
      <c r="H3243"/>
      <c r="I3243"/>
      <c r="J3243" t="s">
        <v>4966</v>
      </c>
      <c r="K3243"/>
      <c r="L3243"/>
      <c r="M3243"/>
      <c r="N3243"/>
      <c r="O3243"/>
      <c r="P3243"/>
      <c r="Q3243" s="13">
        <v>0</v>
      </c>
      <c r="R3243" s="13">
        <v>0</v>
      </c>
      <c r="S3243" s="11">
        <f t="shared" si="483"/>
        <v>0</v>
      </c>
      <c r="T3243" s="5">
        <v>0</v>
      </c>
      <c r="U3243" s="11">
        <f t="shared" si="484"/>
        <v>0</v>
      </c>
      <c r="V3243" s="13" t="s">
        <v>1</v>
      </c>
      <c r="W3243" s="10">
        <f>IFERROR(VLOOKUP(V3243,Curr!$B$2:$C$13,2,FALSE),0)</f>
        <v>11</v>
      </c>
      <c r="X3243" s="11">
        <f t="shared" si="485"/>
        <v>0</v>
      </c>
      <c r="Y3243" s="14">
        <f t="shared" si="486"/>
        <v>0</v>
      </c>
      <c r="Z3243" s="11">
        <f t="shared" si="487"/>
        <v>0</v>
      </c>
      <c r="AA3243" s="4" t="s">
        <v>1</v>
      </c>
      <c r="AB3243" s="10">
        <f>IFERROR(VLOOKUP(AA3243,Curr!$B$2:$C$13,2,FALSE),0)</f>
        <v>11</v>
      </c>
      <c r="AC3243" s="11">
        <f t="shared" si="488"/>
        <v>0</v>
      </c>
      <c r="AD3243" s="11">
        <f t="shared" si="489"/>
        <v>0</v>
      </c>
      <c r="AE3243" s="12">
        <f t="shared" si="490"/>
        <v>0</v>
      </c>
      <c r="AF3243"/>
      <c r="AG3243"/>
      <c r="AH3243"/>
      <c r="AI3243"/>
      <c r="AJ3243"/>
    </row>
    <row r="3244" spans="2:36" x14ac:dyDescent="0.25">
      <c r="B3244" t="s">
        <v>998</v>
      </c>
      <c r="C3244"/>
      <c r="D3244" t="s">
        <v>1733</v>
      </c>
      <c r="E3244"/>
      <c r="F3244"/>
      <c r="G3244"/>
      <c r="H3244"/>
      <c r="I3244"/>
      <c r="J3244" t="s">
        <v>4967</v>
      </c>
      <c r="K3244"/>
      <c r="L3244"/>
      <c r="M3244"/>
      <c r="N3244"/>
      <c r="O3244"/>
      <c r="P3244"/>
      <c r="Q3244" s="13">
        <v>0</v>
      </c>
      <c r="R3244" s="13">
        <v>0</v>
      </c>
      <c r="S3244" s="11">
        <f t="shared" si="483"/>
        <v>0</v>
      </c>
      <c r="T3244" s="5">
        <v>0</v>
      </c>
      <c r="U3244" s="11">
        <f t="shared" si="484"/>
        <v>0</v>
      </c>
      <c r="V3244" s="13" t="s">
        <v>1</v>
      </c>
      <c r="W3244" s="10">
        <f>IFERROR(VLOOKUP(V3244,Curr!$B$2:$C$13,2,FALSE),0)</f>
        <v>11</v>
      </c>
      <c r="X3244" s="11">
        <f t="shared" si="485"/>
        <v>0</v>
      </c>
      <c r="Y3244" s="14">
        <f t="shared" si="486"/>
        <v>0</v>
      </c>
      <c r="Z3244" s="11">
        <f t="shared" si="487"/>
        <v>0</v>
      </c>
      <c r="AA3244" s="4" t="s">
        <v>1</v>
      </c>
      <c r="AB3244" s="10">
        <f>IFERROR(VLOOKUP(AA3244,Curr!$B$2:$C$13,2,FALSE),0)</f>
        <v>11</v>
      </c>
      <c r="AC3244" s="11">
        <f t="shared" si="488"/>
        <v>0</v>
      </c>
      <c r="AD3244" s="11">
        <f t="shared" si="489"/>
        <v>0</v>
      </c>
      <c r="AE3244" s="12">
        <f t="shared" si="490"/>
        <v>0</v>
      </c>
      <c r="AF3244"/>
      <c r="AG3244"/>
      <c r="AH3244"/>
      <c r="AI3244"/>
      <c r="AJ3244"/>
    </row>
    <row r="3245" spans="2:36" x14ac:dyDescent="0.25">
      <c r="B3245" t="s">
        <v>998</v>
      </c>
      <c r="C3245"/>
      <c r="D3245" t="s">
        <v>1733</v>
      </c>
      <c r="E3245"/>
      <c r="F3245"/>
      <c r="G3245"/>
      <c r="H3245"/>
      <c r="I3245"/>
      <c r="J3245" t="s">
        <v>4968</v>
      </c>
      <c r="K3245"/>
      <c r="L3245"/>
      <c r="M3245"/>
      <c r="N3245"/>
      <c r="O3245"/>
      <c r="P3245"/>
      <c r="Q3245" s="13">
        <v>0</v>
      </c>
      <c r="R3245" s="13">
        <v>0</v>
      </c>
      <c r="S3245" s="11">
        <f t="shared" si="483"/>
        <v>0</v>
      </c>
      <c r="T3245" s="5">
        <v>0</v>
      </c>
      <c r="U3245" s="11">
        <f t="shared" si="484"/>
        <v>0</v>
      </c>
      <c r="V3245" s="13" t="s">
        <v>1</v>
      </c>
      <c r="W3245" s="10">
        <f>IFERROR(VLOOKUP(V3245,Curr!$B$2:$C$13,2,FALSE),0)</f>
        <v>11</v>
      </c>
      <c r="X3245" s="11">
        <f t="shared" si="485"/>
        <v>0</v>
      </c>
      <c r="Y3245" s="14">
        <f t="shared" si="486"/>
        <v>0</v>
      </c>
      <c r="Z3245" s="11">
        <f t="shared" si="487"/>
        <v>0</v>
      </c>
      <c r="AA3245" s="4" t="s">
        <v>1</v>
      </c>
      <c r="AB3245" s="10">
        <f>IFERROR(VLOOKUP(AA3245,Curr!$B$2:$C$13,2,FALSE),0)</f>
        <v>11</v>
      </c>
      <c r="AC3245" s="11">
        <f t="shared" si="488"/>
        <v>0</v>
      </c>
      <c r="AD3245" s="11">
        <f t="shared" si="489"/>
        <v>0</v>
      </c>
      <c r="AE3245" s="12">
        <f t="shared" si="490"/>
        <v>0</v>
      </c>
      <c r="AF3245"/>
      <c r="AG3245"/>
      <c r="AH3245"/>
      <c r="AI3245"/>
      <c r="AJ3245"/>
    </row>
    <row r="3246" spans="2:36" x14ac:dyDescent="0.25">
      <c r="B3246" t="s">
        <v>998</v>
      </c>
      <c r="C3246"/>
      <c r="D3246" t="s">
        <v>1733</v>
      </c>
      <c r="E3246"/>
      <c r="F3246"/>
      <c r="G3246"/>
      <c r="H3246"/>
      <c r="I3246"/>
      <c r="J3246" t="s">
        <v>4969</v>
      </c>
      <c r="K3246"/>
      <c r="L3246"/>
      <c r="M3246"/>
      <c r="N3246"/>
      <c r="O3246"/>
      <c r="P3246"/>
      <c r="Q3246" s="13">
        <v>0</v>
      </c>
      <c r="R3246" s="13">
        <v>0</v>
      </c>
      <c r="S3246" s="11">
        <f t="shared" si="483"/>
        <v>0</v>
      </c>
      <c r="T3246" s="5">
        <v>0</v>
      </c>
      <c r="U3246" s="11">
        <f t="shared" si="484"/>
        <v>0</v>
      </c>
      <c r="V3246" s="13" t="s">
        <v>1</v>
      </c>
      <c r="W3246" s="10">
        <f>IFERROR(VLOOKUP(V3246,Curr!$B$2:$C$13,2,FALSE),0)</f>
        <v>11</v>
      </c>
      <c r="X3246" s="11">
        <f t="shared" si="485"/>
        <v>0</v>
      </c>
      <c r="Y3246" s="14">
        <f t="shared" si="486"/>
        <v>0</v>
      </c>
      <c r="Z3246" s="11">
        <f t="shared" si="487"/>
        <v>0</v>
      </c>
      <c r="AA3246" s="4" t="s">
        <v>1</v>
      </c>
      <c r="AB3246" s="10">
        <f>IFERROR(VLOOKUP(AA3246,Curr!$B$2:$C$13,2,FALSE),0)</f>
        <v>11</v>
      </c>
      <c r="AC3246" s="11">
        <f t="shared" si="488"/>
        <v>0</v>
      </c>
      <c r="AD3246" s="11">
        <f t="shared" si="489"/>
        <v>0</v>
      </c>
      <c r="AE3246" s="12">
        <f t="shared" si="490"/>
        <v>0</v>
      </c>
      <c r="AF3246"/>
      <c r="AG3246"/>
      <c r="AH3246"/>
      <c r="AI3246"/>
      <c r="AJ3246"/>
    </row>
    <row r="3247" spans="2:36" x14ac:dyDescent="0.25">
      <c r="B3247" t="s">
        <v>998</v>
      </c>
      <c r="C3247"/>
      <c r="D3247" t="s">
        <v>1733</v>
      </c>
      <c r="E3247"/>
      <c r="F3247"/>
      <c r="G3247"/>
      <c r="H3247"/>
      <c r="I3247"/>
      <c r="J3247" t="s">
        <v>4970</v>
      </c>
      <c r="K3247"/>
      <c r="L3247"/>
      <c r="M3247"/>
      <c r="N3247"/>
      <c r="O3247"/>
      <c r="P3247"/>
      <c r="Q3247" s="13">
        <v>0</v>
      </c>
      <c r="R3247" s="13">
        <v>0</v>
      </c>
      <c r="S3247" s="11">
        <f t="shared" si="483"/>
        <v>0</v>
      </c>
      <c r="T3247" s="5">
        <v>0</v>
      </c>
      <c r="U3247" s="11">
        <f t="shared" si="484"/>
        <v>0</v>
      </c>
      <c r="V3247" s="13" t="s">
        <v>1</v>
      </c>
      <c r="W3247" s="10">
        <f>IFERROR(VLOOKUP(V3247,Curr!$B$2:$C$13,2,FALSE),0)</f>
        <v>11</v>
      </c>
      <c r="X3247" s="11">
        <f t="shared" si="485"/>
        <v>0</v>
      </c>
      <c r="Y3247" s="14">
        <f t="shared" si="486"/>
        <v>0</v>
      </c>
      <c r="Z3247" s="11">
        <f t="shared" si="487"/>
        <v>0</v>
      </c>
      <c r="AA3247" s="4" t="s">
        <v>1</v>
      </c>
      <c r="AB3247" s="10">
        <f>IFERROR(VLOOKUP(AA3247,Curr!$B$2:$C$13,2,FALSE),0)</f>
        <v>11</v>
      </c>
      <c r="AC3247" s="11">
        <f t="shared" si="488"/>
        <v>0</v>
      </c>
      <c r="AD3247" s="11">
        <f t="shared" si="489"/>
        <v>0</v>
      </c>
      <c r="AE3247" s="12">
        <f t="shared" si="490"/>
        <v>0</v>
      </c>
      <c r="AF3247"/>
      <c r="AG3247"/>
      <c r="AH3247"/>
      <c r="AI3247"/>
      <c r="AJ3247"/>
    </row>
    <row r="3248" spans="2:36" x14ac:dyDescent="0.25">
      <c r="B3248" t="s">
        <v>998</v>
      </c>
      <c r="C3248"/>
      <c r="D3248" t="s">
        <v>1733</v>
      </c>
      <c r="E3248"/>
      <c r="F3248"/>
      <c r="G3248"/>
      <c r="H3248"/>
      <c r="I3248"/>
      <c r="J3248" t="s">
        <v>4971</v>
      </c>
      <c r="K3248"/>
      <c r="L3248"/>
      <c r="M3248"/>
      <c r="N3248"/>
      <c r="O3248"/>
      <c r="P3248"/>
      <c r="Q3248" s="13">
        <v>0</v>
      </c>
      <c r="R3248" s="13">
        <v>0</v>
      </c>
      <c r="S3248" s="11">
        <f t="shared" si="483"/>
        <v>0</v>
      </c>
      <c r="T3248" s="5">
        <v>0</v>
      </c>
      <c r="U3248" s="11">
        <f t="shared" si="484"/>
        <v>0</v>
      </c>
      <c r="V3248" s="13" t="s">
        <v>1</v>
      </c>
      <c r="W3248" s="10">
        <f>IFERROR(VLOOKUP(V3248,Curr!$B$2:$C$13,2,FALSE),0)</f>
        <v>11</v>
      </c>
      <c r="X3248" s="11">
        <f t="shared" si="485"/>
        <v>0</v>
      </c>
      <c r="Y3248" s="14">
        <f t="shared" si="486"/>
        <v>0</v>
      </c>
      <c r="Z3248" s="11">
        <f t="shared" si="487"/>
        <v>0</v>
      </c>
      <c r="AA3248" s="4" t="s">
        <v>1</v>
      </c>
      <c r="AB3248" s="10">
        <f>IFERROR(VLOOKUP(AA3248,Curr!$B$2:$C$13,2,FALSE),0)</f>
        <v>11</v>
      </c>
      <c r="AC3248" s="11">
        <f t="shared" si="488"/>
        <v>0</v>
      </c>
      <c r="AD3248" s="11">
        <f t="shared" si="489"/>
        <v>0</v>
      </c>
      <c r="AE3248" s="12">
        <f t="shared" si="490"/>
        <v>0</v>
      </c>
      <c r="AF3248"/>
      <c r="AG3248"/>
      <c r="AH3248"/>
      <c r="AI3248"/>
      <c r="AJ3248"/>
    </row>
    <row r="3249" spans="2:36" x14ac:dyDescent="0.25">
      <c r="B3249" t="s">
        <v>998</v>
      </c>
      <c r="C3249"/>
      <c r="D3249" t="s">
        <v>1733</v>
      </c>
      <c r="E3249"/>
      <c r="F3249"/>
      <c r="G3249"/>
      <c r="H3249"/>
      <c r="I3249"/>
      <c r="J3249" t="s">
        <v>4972</v>
      </c>
      <c r="K3249"/>
      <c r="L3249"/>
      <c r="M3249"/>
      <c r="N3249"/>
      <c r="O3249"/>
      <c r="P3249"/>
      <c r="Q3249" s="13">
        <v>0</v>
      </c>
      <c r="R3249" s="13">
        <v>0</v>
      </c>
      <c r="S3249" s="11">
        <f t="shared" si="483"/>
        <v>0</v>
      </c>
      <c r="T3249" s="5">
        <v>0</v>
      </c>
      <c r="U3249" s="11">
        <f t="shared" si="484"/>
        <v>0</v>
      </c>
      <c r="V3249" s="13" t="s">
        <v>1</v>
      </c>
      <c r="W3249" s="10">
        <f>IFERROR(VLOOKUP(V3249,Curr!$B$2:$C$13,2,FALSE),0)</f>
        <v>11</v>
      </c>
      <c r="X3249" s="11">
        <f t="shared" si="485"/>
        <v>0</v>
      </c>
      <c r="Y3249" s="14">
        <f t="shared" si="486"/>
        <v>0</v>
      </c>
      <c r="Z3249" s="11">
        <f t="shared" si="487"/>
        <v>0</v>
      </c>
      <c r="AA3249" s="4" t="s">
        <v>1</v>
      </c>
      <c r="AB3249" s="10">
        <f>IFERROR(VLOOKUP(AA3249,Curr!$B$2:$C$13,2,FALSE),0)</f>
        <v>11</v>
      </c>
      <c r="AC3249" s="11">
        <f t="shared" si="488"/>
        <v>0</v>
      </c>
      <c r="AD3249" s="11">
        <f t="shared" si="489"/>
        <v>0</v>
      </c>
      <c r="AE3249" s="12">
        <f t="shared" si="490"/>
        <v>0</v>
      </c>
      <c r="AF3249"/>
      <c r="AG3249"/>
      <c r="AH3249"/>
      <c r="AI3249"/>
      <c r="AJ3249"/>
    </row>
    <row r="3250" spans="2:36" x14ac:dyDescent="0.25">
      <c r="B3250" t="s">
        <v>998</v>
      </c>
      <c r="C3250"/>
      <c r="D3250" t="s">
        <v>1733</v>
      </c>
      <c r="E3250"/>
      <c r="F3250"/>
      <c r="G3250"/>
      <c r="H3250"/>
      <c r="I3250"/>
      <c r="J3250" t="s">
        <v>4973</v>
      </c>
      <c r="K3250"/>
      <c r="L3250"/>
      <c r="M3250"/>
      <c r="N3250"/>
      <c r="O3250"/>
      <c r="P3250"/>
      <c r="Q3250" s="13">
        <v>0</v>
      </c>
      <c r="R3250" s="13">
        <v>0</v>
      </c>
      <c r="S3250" s="11">
        <f t="shared" si="483"/>
        <v>0</v>
      </c>
      <c r="T3250" s="5">
        <v>0</v>
      </c>
      <c r="U3250" s="11">
        <f t="shared" si="484"/>
        <v>0</v>
      </c>
      <c r="V3250" s="13" t="s">
        <v>1</v>
      </c>
      <c r="W3250" s="10">
        <f>IFERROR(VLOOKUP(V3250,Curr!$B$2:$C$13,2,FALSE),0)</f>
        <v>11</v>
      </c>
      <c r="X3250" s="11">
        <f t="shared" si="485"/>
        <v>0</v>
      </c>
      <c r="Y3250" s="14">
        <f t="shared" si="486"/>
        <v>0</v>
      </c>
      <c r="Z3250" s="11">
        <f t="shared" si="487"/>
        <v>0</v>
      </c>
      <c r="AA3250" s="4" t="s">
        <v>1</v>
      </c>
      <c r="AB3250" s="10">
        <f>IFERROR(VLOOKUP(AA3250,Curr!$B$2:$C$13,2,FALSE),0)</f>
        <v>11</v>
      </c>
      <c r="AC3250" s="11">
        <f t="shared" si="488"/>
        <v>0</v>
      </c>
      <c r="AD3250" s="11">
        <f t="shared" si="489"/>
        <v>0</v>
      </c>
      <c r="AE3250" s="12">
        <f t="shared" si="490"/>
        <v>0</v>
      </c>
      <c r="AF3250"/>
      <c r="AG3250"/>
      <c r="AH3250"/>
      <c r="AI3250"/>
      <c r="AJ3250"/>
    </row>
    <row r="3251" spans="2:36" x14ac:dyDescent="0.25">
      <c r="B3251" t="s">
        <v>998</v>
      </c>
      <c r="C3251"/>
      <c r="D3251" t="s">
        <v>1733</v>
      </c>
      <c r="E3251"/>
      <c r="F3251"/>
      <c r="G3251"/>
      <c r="H3251"/>
      <c r="I3251"/>
      <c r="J3251" t="s">
        <v>4974</v>
      </c>
      <c r="K3251"/>
      <c r="L3251"/>
      <c r="M3251"/>
      <c r="N3251"/>
      <c r="O3251"/>
      <c r="P3251"/>
      <c r="Q3251" s="13">
        <v>0</v>
      </c>
      <c r="R3251" s="13">
        <v>0</v>
      </c>
      <c r="S3251" s="11">
        <f t="shared" si="483"/>
        <v>0</v>
      </c>
      <c r="T3251" s="5">
        <v>0</v>
      </c>
      <c r="U3251" s="11">
        <f t="shared" si="484"/>
        <v>0</v>
      </c>
      <c r="V3251" s="13" t="s">
        <v>1</v>
      </c>
      <c r="W3251" s="10">
        <f>IFERROR(VLOOKUP(V3251,Curr!$B$2:$C$13,2,FALSE),0)</f>
        <v>11</v>
      </c>
      <c r="X3251" s="11">
        <f t="shared" si="485"/>
        <v>0</v>
      </c>
      <c r="Y3251" s="14">
        <f t="shared" si="486"/>
        <v>0</v>
      </c>
      <c r="Z3251" s="11">
        <f t="shared" si="487"/>
        <v>0</v>
      </c>
      <c r="AA3251" s="4" t="s">
        <v>1</v>
      </c>
      <c r="AB3251" s="10">
        <f>IFERROR(VLOOKUP(AA3251,Curr!$B$2:$C$13,2,FALSE),0)</f>
        <v>11</v>
      </c>
      <c r="AC3251" s="11">
        <f t="shared" si="488"/>
        <v>0</v>
      </c>
      <c r="AD3251" s="11">
        <f t="shared" si="489"/>
        <v>0</v>
      </c>
      <c r="AE3251" s="12">
        <f t="shared" si="490"/>
        <v>0</v>
      </c>
      <c r="AF3251"/>
      <c r="AG3251"/>
      <c r="AH3251"/>
      <c r="AI3251"/>
      <c r="AJ3251"/>
    </row>
    <row r="3252" spans="2:36" x14ac:dyDescent="0.25">
      <c r="B3252" t="s">
        <v>998</v>
      </c>
      <c r="C3252"/>
      <c r="D3252" t="s">
        <v>1733</v>
      </c>
      <c r="E3252"/>
      <c r="F3252"/>
      <c r="G3252"/>
      <c r="H3252"/>
      <c r="I3252"/>
      <c r="J3252" t="s">
        <v>4975</v>
      </c>
      <c r="K3252"/>
      <c r="L3252"/>
      <c r="M3252"/>
      <c r="N3252"/>
      <c r="O3252"/>
      <c r="P3252"/>
      <c r="Q3252" s="13">
        <v>0</v>
      </c>
      <c r="R3252" s="13">
        <v>0</v>
      </c>
      <c r="S3252" s="11">
        <f t="shared" si="483"/>
        <v>0</v>
      </c>
      <c r="T3252" s="5">
        <v>0</v>
      </c>
      <c r="U3252" s="11">
        <f t="shared" si="484"/>
        <v>0</v>
      </c>
      <c r="V3252" s="13" t="s">
        <v>1</v>
      </c>
      <c r="W3252" s="10">
        <f>IFERROR(VLOOKUP(V3252,Curr!$B$2:$C$13,2,FALSE),0)</f>
        <v>11</v>
      </c>
      <c r="X3252" s="11">
        <f t="shared" si="485"/>
        <v>0</v>
      </c>
      <c r="Y3252" s="14">
        <f t="shared" si="486"/>
        <v>0</v>
      </c>
      <c r="Z3252" s="11">
        <f t="shared" si="487"/>
        <v>0</v>
      </c>
      <c r="AA3252" s="4" t="s">
        <v>1</v>
      </c>
      <c r="AB3252" s="10">
        <f>IFERROR(VLOOKUP(AA3252,Curr!$B$2:$C$13,2,FALSE),0)</f>
        <v>11</v>
      </c>
      <c r="AC3252" s="11">
        <f t="shared" si="488"/>
        <v>0</v>
      </c>
      <c r="AD3252" s="11">
        <f t="shared" si="489"/>
        <v>0</v>
      </c>
      <c r="AE3252" s="12">
        <f t="shared" si="490"/>
        <v>0</v>
      </c>
      <c r="AF3252"/>
      <c r="AG3252"/>
      <c r="AH3252"/>
      <c r="AI3252"/>
      <c r="AJ3252"/>
    </row>
    <row r="3253" spans="2:36" x14ac:dyDescent="0.25">
      <c r="B3253" t="s">
        <v>998</v>
      </c>
      <c r="C3253"/>
      <c r="D3253" t="s">
        <v>1733</v>
      </c>
      <c r="E3253"/>
      <c r="F3253"/>
      <c r="G3253"/>
      <c r="H3253"/>
      <c r="I3253"/>
      <c r="J3253" t="s">
        <v>4976</v>
      </c>
      <c r="K3253"/>
      <c r="L3253"/>
      <c r="M3253"/>
      <c r="N3253"/>
      <c r="O3253"/>
      <c r="P3253"/>
      <c r="Q3253" s="13">
        <v>0</v>
      </c>
      <c r="R3253" s="13">
        <v>0</v>
      </c>
      <c r="S3253" s="11">
        <f t="shared" si="483"/>
        <v>0</v>
      </c>
      <c r="T3253" s="5">
        <v>0</v>
      </c>
      <c r="U3253" s="11">
        <f t="shared" si="484"/>
        <v>0</v>
      </c>
      <c r="V3253" s="13" t="s">
        <v>1</v>
      </c>
      <c r="W3253" s="10">
        <f>IFERROR(VLOOKUP(V3253,Curr!$B$2:$C$13,2,FALSE),0)</f>
        <v>11</v>
      </c>
      <c r="X3253" s="11">
        <f t="shared" si="485"/>
        <v>0</v>
      </c>
      <c r="Y3253" s="14">
        <f t="shared" si="486"/>
        <v>0</v>
      </c>
      <c r="Z3253" s="11">
        <f t="shared" si="487"/>
        <v>0</v>
      </c>
      <c r="AA3253" s="4" t="s">
        <v>1</v>
      </c>
      <c r="AB3253" s="10">
        <f>IFERROR(VLOOKUP(AA3253,Curr!$B$2:$C$13,2,FALSE),0)</f>
        <v>11</v>
      </c>
      <c r="AC3253" s="11">
        <f t="shared" si="488"/>
        <v>0</v>
      </c>
      <c r="AD3253" s="11">
        <f t="shared" si="489"/>
        <v>0</v>
      </c>
      <c r="AE3253" s="12">
        <f t="shared" si="490"/>
        <v>0</v>
      </c>
      <c r="AF3253"/>
      <c r="AG3253"/>
      <c r="AH3253"/>
      <c r="AI3253"/>
      <c r="AJ3253"/>
    </row>
    <row r="3254" spans="2:36" x14ac:dyDescent="0.25">
      <c r="B3254" t="s">
        <v>998</v>
      </c>
      <c r="C3254"/>
      <c r="D3254" t="s">
        <v>1733</v>
      </c>
      <c r="E3254"/>
      <c r="F3254"/>
      <c r="G3254"/>
      <c r="H3254"/>
      <c r="I3254"/>
      <c r="J3254" t="s">
        <v>4977</v>
      </c>
      <c r="K3254"/>
      <c r="L3254"/>
      <c r="M3254"/>
      <c r="N3254"/>
      <c r="O3254"/>
      <c r="P3254"/>
      <c r="Q3254" s="13">
        <v>0</v>
      </c>
      <c r="R3254" s="13">
        <v>0</v>
      </c>
      <c r="S3254" s="11">
        <f t="shared" si="483"/>
        <v>0</v>
      </c>
      <c r="T3254" s="5">
        <v>0</v>
      </c>
      <c r="U3254" s="11">
        <f t="shared" si="484"/>
        <v>0</v>
      </c>
      <c r="V3254" s="13" t="s">
        <v>1</v>
      </c>
      <c r="W3254" s="10">
        <f>IFERROR(VLOOKUP(V3254,Curr!$B$2:$C$13,2,FALSE),0)</f>
        <v>11</v>
      </c>
      <c r="X3254" s="11">
        <f t="shared" si="485"/>
        <v>0</v>
      </c>
      <c r="Y3254" s="14">
        <f t="shared" si="486"/>
        <v>0</v>
      </c>
      <c r="Z3254" s="11">
        <f t="shared" si="487"/>
        <v>0</v>
      </c>
      <c r="AA3254" s="4" t="s">
        <v>1</v>
      </c>
      <c r="AB3254" s="10">
        <f>IFERROR(VLOOKUP(AA3254,Curr!$B$2:$C$13,2,FALSE),0)</f>
        <v>11</v>
      </c>
      <c r="AC3254" s="11">
        <f t="shared" si="488"/>
        <v>0</v>
      </c>
      <c r="AD3254" s="11">
        <f t="shared" si="489"/>
        <v>0</v>
      </c>
      <c r="AE3254" s="12">
        <f t="shared" si="490"/>
        <v>0</v>
      </c>
      <c r="AF3254"/>
      <c r="AG3254"/>
      <c r="AH3254"/>
      <c r="AI3254"/>
      <c r="AJ3254"/>
    </row>
    <row r="3255" spans="2:36" x14ac:dyDescent="0.25">
      <c r="B3255" t="s">
        <v>998</v>
      </c>
      <c r="C3255"/>
      <c r="D3255" t="s">
        <v>1733</v>
      </c>
      <c r="E3255"/>
      <c r="F3255"/>
      <c r="G3255"/>
      <c r="H3255"/>
      <c r="I3255"/>
      <c r="J3255" t="s">
        <v>4978</v>
      </c>
      <c r="K3255"/>
      <c r="L3255"/>
      <c r="M3255"/>
      <c r="N3255"/>
      <c r="O3255"/>
      <c r="P3255"/>
      <c r="Q3255" s="13">
        <v>0</v>
      </c>
      <c r="R3255" s="13">
        <v>0</v>
      </c>
      <c r="S3255" s="11">
        <f t="shared" si="483"/>
        <v>0</v>
      </c>
      <c r="T3255" s="5">
        <v>0</v>
      </c>
      <c r="U3255" s="11">
        <f t="shared" si="484"/>
        <v>0</v>
      </c>
      <c r="V3255" s="13" t="s">
        <v>1</v>
      </c>
      <c r="W3255" s="10">
        <f>IFERROR(VLOOKUP(V3255,Curr!$B$2:$C$13,2,FALSE),0)</f>
        <v>11</v>
      </c>
      <c r="X3255" s="11">
        <f t="shared" si="485"/>
        <v>0</v>
      </c>
      <c r="Y3255" s="14">
        <f t="shared" si="486"/>
        <v>0</v>
      </c>
      <c r="Z3255" s="11">
        <f t="shared" si="487"/>
        <v>0</v>
      </c>
      <c r="AA3255" s="4" t="s">
        <v>1</v>
      </c>
      <c r="AB3255" s="10">
        <f>IFERROR(VLOOKUP(AA3255,Curr!$B$2:$C$13,2,FALSE),0)</f>
        <v>11</v>
      </c>
      <c r="AC3255" s="11">
        <f t="shared" si="488"/>
        <v>0</v>
      </c>
      <c r="AD3255" s="11">
        <f t="shared" si="489"/>
        <v>0</v>
      </c>
      <c r="AE3255" s="12">
        <f t="shared" si="490"/>
        <v>0</v>
      </c>
      <c r="AF3255"/>
      <c r="AG3255"/>
      <c r="AH3255"/>
      <c r="AI3255"/>
      <c r="AJ3255"/>
    </row>
    <row r="3256" spans="2:36" x14ac:dyDescent="0.25">
      <c r="B3256" t="s">
        <v>998</v>
      </c>
      <c r="C3256"/>
      <c r="D3256" t="s">
        <v>1733</v>
      </c>
      <c r="E3256"/>
      <c r="F3256"/>
      <c r="G3256"/>
      <c r="H3256"/>
      <c r="I3256"/>
      <c r="J3256" t="s">
        <v>4979</v>
      </c>
      <c r="K3256"/>
      <c r="L3256"/>
      <c r="M3256"/>
      <c r="N3256"/>
      <c r="O3256"/>
      <c r="P3256"/>
      <c r="Q3256" s="13">
        <v>0</v>
      </c>
      <c r="R3256" s="13">
        <v>0</v>
      </c>
      <c r="S3256" s="11">
        <f t="shared" si="483"/>
        <v>0</v>
      </c>
      <c r="T3256" s="5">
        <v>0</v>
      </c>
      <c r="U3256" s="11">
        <f t="shared" si="484"/>
        <v>0</v>
      </c>
      <c r="V3256" s="13" t="s">
        <v>1</v>
      </c>
      <c r="W3256" s="10">
        <f>IFERROR(VLOOKUP(V3256,Curr!$B$2:$C$13,2,FALSE),0)</f>
        <v>11</v>
      </c>
      <c r="X3256" s="11">
        <f t="shared" si="485"/>
        <v>0</v>
      </c>
      <c r="Y3256" s="14">
        <f t="shared" si="486"/>
        <v>0</v>
      </c>
      <c r="Z3256" s="11">
        <f t="shared" si="487"/>
        <v>0</v>
      </c>
      <c r="AA3256" s="4" t="s">
        <v>1</v>
      </c>
      <c r="AB3256" s="10">
        <f>IFERROR(VLOOKUP(AA3256,Curr!$B$2:$C$13,2,FALSE),0)</f>
        <v>11</v>
      </c>
      <c r="AC3256" s="11">
        <f t="shared" si="488"/>
        <v>0</v>
      </c>
      <c r="AD3256" s="11">
        <f t="shared" si="489"/>
        <v>0</v>
      </c>
      <c r="AE3256" s="12">
        <f t="shared" si="490"/>
        <v>0</v>
      </c>
      <c r="AF3256"/>
      <c r="AG3256"/>
      <c r="AH3256"/>
      <c r="AI3256"/>
      <c r="AJ3256"/>
    </row>
    <row r="3257" spans="2:36" x14ac:dyDescent="0.25">
      <c r="B3257" t="s">
        <v>998</v>
      </c>
      <c r="C3257"/>
      <c r="D3257" t="s">
        <v>1733</v>
      </c>
      <c r="E3257"/>
      <c r="F3257"/>
      <c r="G3257"/>
      <c r="H3257"/>
      <c r="I3257"/>
      <c r="J3257" t="s">
        <v>4980</v>
      </c>
      <c r="K3257"/>
      <c r="L3257"/>
      <c r="M3257"/>
      <c r="N3257"/>
      <c r="O3257"/>
      <c r="P3257"/>
      <c r="Q3257" s="13">
        <v>0</v>
      </c>
      <c r="R3257" s="13">
        <v>0</v>
      </c>
      <c r="S3257" s="11">
        <f t="shared" si="483"/>
        <v>0</v>
      </c>
      <c r="T3257" s="5">
        <v>0</v>
      </c>
      <c r="U3257" s="11">
        <f t="shared" si="484"/>
        <v>0</v>
      </c>
      <c r="V3257" s="13" t="s">
        <v>1</v>
      </c>
      <c r="W3257" s="10">
        <f>IFERROR(VLOOKUP(V3257,Curr!$B$2:$C$13,2,FALSE),0)</f>
        <v>11</v>
      </c>
      <c r="X3257" s="11">
        <f t="shared" si="485"/>
        <v>0</v>
      </c>
      <c r="Y3257" s="14">
        <f t="shared" si="486"/>
        <v>0</v>
      </c>
      <c r="Z3257" s="11">
        <f t="shared" si="487"/>
        <v>0</v>
      </c>
      <c r="AA3257" s="4" t="s">
        <v>1</v>
      </c>
      <c r="AB3257" s="10">
        <f>IFERROR(VLOOKUP(AA3257,Curr!$B$2:$C$13,2,FALSE),0)</f>
        <v>11</v>
      </c>
      <c r="AC3257" s="11">
        <f t="shared" si="488"/>
        <v>0</v>
      </c>
      <c r="AD3257" s="11">
        <f t="shared" si="489"/>
        <v>0</v>
      </c>
      <c r="AE3257" s="12">
        <f t="shared" si="490"/>
        <v>0</v>
      </c>
      <c r="AF3257"/>
      <c r="AG3257"/>
      <c r="AH3257"/>
      <c r="AI3257"/>
      <c r="AJ3257"/>
    </row>
  </sheetData>
  <autoFilter ref="B6:AE3257" xr:uid="{00000000-0009-0000-0000-000003000000}"/>
  <hyperlinks>
    <hyperlink ref="P2385" r:id="rId1" xr:uid="{8A335021-4644-464C-9D9C-552D74A51792}"/>
    <hyperlink ref="P2387" r:id="rId2" xr:uid="{F8ED2E8F-C6A7-4569-B020-0734587AB880}"/>
    <hyperlink ref="P2389" r:id="rId3" xr:uid="{52F3F8BC-A176-4B66-9237-2192A24B098D}"/>
    <hyperlink ref="P2391" r:id="rId4" xr:uid="{3879F1C5-B3F7-474B-9224-065929B0F148}"/>
    <hyperlink ref="P2393" r:id="rId5" xr:uid="{814CEE77-FFA3-4C04-9AC9-C328084EEFEB}"/>
    <hyperlink ref="P2395" r:id="rId6" xr:uid="{211B37F2-08F3-4E66-A706-8B7FE160BF78}"/>
    <hyperlink ref="P908" r:id="rId7" xr:uid="{4FF5A238-7BA5-48B1-8231-BA67C49DA6BE}"/>
  </hyperlinks>
  <pageMargins left="0.7" right="0.7" top="0.75" bottom="0.75" header="0.3" footer="0.3"/>
  <pageSetup paperSize="9" orientation="portrait" r:id="rId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2:AK841"/>
  <sheetViews>
    <sheetView workbookViewId="0">
      <selection activeCell="F11" sqref="F11"/>
    </sheetView>
  </sheetViews>
  <sheetFormatPr defaultColWidth="8.7109375" defaultRowHeight="15" outlineLevelCol="1" x14ac:dyDescent="0.25"/>
  <cols>
    <col min="1" max="1" width="2.7109375" style="1" customWidth="1"/>
    <col min="2" max="2" width="3.85546875" style="2" customWidth="1"/>
    <col min="3" max="4" width="8.85546875" style="1" customWidth="1"/>
    <col min="5" max="6" width="11.140625" style="2" customWidth="1"/>
    <col min="7" max="8" width="11.140625" style="2" hidden="1" customWidth="1" outlineLevel="1"/>
    <col min="9" max="9" width="21.7109375" style="1" hidden="1" customWidth="1" outlineLevel="1"/>
    <col min="10" max="10" width="53.85546875" style="1" customWidth="1" collapsed="1"/>
    <col min="11" max="12" width="8.140625" style="1" hidden="1" customWidth="1" outlineLevel="1"/>
    <col min="13" max="13" width="24" style="1" hidden="1" customWidth="1" outlineLevel="1"/>
    <col min="14" max="15" width="11.7109375" style="1" hidden="1" customWidth="1" outlineLevel="1"/>
    <col min="16" max="16" width="8.140625" style="1" customWidth="1" collapsed="1"/>
    <col min="17" max="17" width="8.140625" style="9" customWidth="1"/>
    <col min="18" max="18" width="8.140625" style="1" customWidth="1"/>
    <col min="19" max="19" width="8.140625" style="9" customWidth="1"/>
    <col min="20" max="20" width="8.140625" style="1" customWidth="1"/>
    <col min="21" max="21" width="8.140625" style="9" customWidth="1"/>
    <col min="22" max="23" width="8.140625" style="1" customWidth="1"/>
    <col min="24" max="26" width="8.140625" style="9" customWidth="1"/>
    <col min="27" max="28" width="8.140625" style="1" customWidth="1"/>
    <col min="29" max="30" width="8.140625" style="9" customWidth="1"/>
    <col min="31" max="31" width="8.140625" style="1" customWidth="1"/>
    <col min="32" max="36" width="9" style="1" hidden="1" customWidth="1" outlineLevel="1"/>
    <col min="37" max="37" width="9" style="1" customWidth="1" collapsed="1"/>
    <col min="38" max="82" width="9" style="1" customWidth="1"/>
    <col min="83" max="16384" width="8.7109375" style="1"/>
  </cols>
  <sheetData>
    <row r="2" spans="2:36" x14ac:dyDescent="0.25">
      <c r="B2" s="2" t="s">
        <v>6</v>
      </c>
    </row>
    <row r="3" spans="2:36" x14ac:dyDescent="0.25">
      <c r="B3" s="2" t="s">
        <v>7</v>
      </c>
    </row>
    <row r="4" spans="2:36" x14ac:dyDescent="0.25">
      <c r="B4" s="2" t="s">
        <v>8</v>
      </c>
    </row>
    <row r="6" spans="2:36" s="6" customFormat="1" ht="29.1" customHeight="1" x14ac:dyDescent="0.25">
      <c r="B6" s="7" t="s">
        <v>9</v>
      </c>
      <c r="C6" s="7" t="s">
        <v>10</v>
      </c>
      <c r="D6" s="7" t="s">
        <v>11</v>
      </c>
      <c r="E6" s="7" t="s">
        <v>12</v>
      </c>
      <c r="F6" s="7" t="s">
        <v>13</v>
      </c>
      <c r="G6" s="7" t="s">
        <v>14</v>
      </c>
      <c r="H6" s="7" t="s">
        <v>15</v>
      </c>
      <c r="I6" s="7" t="s">
        <v>16</v>
      </c>
      <c r="J6" s="7" t="s">
        <v>17</v>
      </c>
      <c r="K6" s="7" t="s">
        <v>18</v>
      </c>
      <c r="L6" s="7" t="s">
        <v>19</v>
      </c>
      <c r="M6" s="7" t="s">
        <v>20</v>
      </c>
      <c r="N6" s="7" t="s">
        <v>21</v>
      </c>
      <c r="O6" s="7" t="s">
        <v>22</v>
      </c>
      <c r="P6" s="7" t="s">
        <v>23</v>
      </c>
      <c r="Q6" s="8" t="s">
        <v>24</v>
      </c>
      <c r="R6" s="7" t="s">
        <v>25</v>
      </c>
      <c r="S6" s="8" t="s">
        <v>26</v>
      </c>
      <c r="T6" s="7" t="s">
        <v>27</v>
      </c>
      <c r="U6" s="8" t="s">
        <v>28</v>
      </c>
      <c r="V6" s="7" t="s">
        <v>29</v>
      </c>
      <c r="W6" s="7" t="s">
        <v>30</v>
      </c>
      <c r="X6" s="8" t="s">
        <v>31</v>
      </c>
      <c r="Y6" s="8" t="s">
        <v>32</v>
      </c>
      <c r="Z6" s="8" t="s">
        <v>33</v>
      </c>
      <c r="AA6" s="7" t="s">
        <v>34</v>
      </c>
      <c r="AB6" s="7" t="s">
        <v>5700</v>
      </c>
      <c r="AC6" s="8" t="s">
        <v>35</v>
      </c>
      <c r="AD6" s="8" t="s">
        <v>36</v>
      </c>
      <c r="AE6" s="7" t="s">
        <v>37</v>
      </c>
      <c r="AF6" s="7" t="s">
        <v>38</v>
      </c>
      <c r="AG6" s="7" t="s">
        <v>39</v>
      </c>
      <c r="AH6" s="7" t="s">
        <v>40</v>
      </c>
      <c r="AI6" s="7" t="s">
        <v>41</v>
      </c>
      <c r="AJ6" s="7" t="s">
        <v>42</v>
      </c>
    </row>
    <row r="7" spans="2:36" x14ac:dyDescent="0.25">
      <c r="B7" s="2" t="s">
        <v>212</v>
      </c>
      <c r="C7"/>
      <c r="D7" s="1" t="s">
        <v>5701</v>
      </c>
      <c r="J7" s="18" t="s">
        <v>5849</v>
      </c>
      <c r="P7" s="22" t="s">
        <v>5853</v>
      </c>
      <c r="Q7" s="13">
        <v>3500</v>
      </c>
      <c r="R7" s="13">
        <v>0</v>
      </c>
      <c r="S7" s="11">
        <f t="shared" ref="S7:S70" si="0">+Q7*R7</f>
        <v>0</v>
      </c>
      <c r="T7" s="5">
        <v>0.08</v>
      </c>
      <c r="U7" s="11">
        <f t="shared" ref="U7:U70" si="1">S7*(1-T7)</f>
        <v>0</v>
      </c>
      <c r="V7" s="13" t="s">
        <v>0</v>
      </c>
      <c r="W7" s="10">
        <f>IFERROR(VLOOKUP(V7,Curr!$B$2:$C$13,2,FALSE),0)</f>
        <v>1</v>
      </c>
      <c r="X7" s="11">
        <f t="shared" ref="X7:X70" si="2">U7*W7</f>
        <v>0</v>
      </c>
      <c r="Y7" s="14">
        <f>Q7/11/0.9</f>
        <v>353.53535353535352</v>
      </c>
      <c r="Z7" s="11">
        <f t="shared" ref="Z7:Z70" si="3">+Y7*R7</f>
        <v>0</v>
      </c>
      <c r="AA7" s="4" t="s">
        <v>1</v>
      </c>
      <c r="AB7" s="10">
        <f>IFERROR(VLOOKUP(AA7,Curr!$B$2:$C$13,2,FALSE),0)</f>
        <v>11</v>
      </c>
      <c r="AC7" s="11">
        <f t="shared" ref="AC7:AC70" si="4">+Y7*AB7*R7</f>
        <v>0</v>
      </c>
      <c r="AD7" s="11">
        <f t="shared" ref="AD7:AD70" si="5">+AC7-X7</f>
        <v>0</v>
      </c>
      <c r="AE7" s="12">
        <f t="shared" ref="AE7:AE70" si="6">IFERROR(AD7/AC7,0)</f>
        <v>0</v>
      </c>
      <c r="AF7"/>
      <c r="AG7"/>
      <c r="AH7"/>
      <c r="AI7"/>
      <c r="AJ7"/>
    </row>
    <row r="8" spans="2:36" x14ac:dyDescent="0.25">
      <c r="B8" s="2" t="s">
        <v>212</v>
      </c>
      <c r="C8"/>
      <c r="D8" s="1" t="s">
        <v>5701</v>
      </c>
      <c r="J8" s="18" t="s">
        <v>5850</v>
      </c>
      <c r="P8" s="22" t="s">
        <v>5853</v>
      </c>
      <c r="Q8" s="13">
        <v>3500</v>
      </c>
      <c r="R8" s="13">
        <v>0</v>
      </c>
      <c r="S8" s="11">
        <f t="shared" si="0"/>
        <v>0</v>
      </c>
      <c r="T8" s="5">
        <v>0.08</v>
      </c>
      <c r="U8" s="11">
        <f t="shared" si="1"/>
        <v>0</v>
      </c>
      <c r="V8" s="13" t="s">
        <v>0</v>
      </c>
      <c r="W8" s="10">
        <f>IFERROR(VLOOKUP(V8,Curr!$B$2:$C$13,2,FALSE),0)</f>
        <v>1</v>
      </c>
      <c r="X8" s="11">
        <f t="shared" si="2"/>
        <v>0</v>
      </c>
      <c r="Y8" s="14">
        <f>Q8/11/0.9</f>
        <v>353.53535353535352</v>
      </c>
      <c r="Z8" s="11">
        <f t="shared" si="3"/>
        <v>0</v>
      </c>
      <c r="AA8" s="4" t="s">
        <v>1</v>
      </c>
      <c r="AB8" s="10">
        <f>IFERROR(VLOOKUP(AA8,Curr!$B$2:$C$13,2,FALSE),0)</f>
        <v>11</v>
      </c>
      <c r="AC8" s="11">
        <f t="shared" si="4"/>
        <v>0</v>
      </c>
      <c r="AD8" s="11">
        <f t="shared" si="5"/>
        <v>0</v>
      </c>
      <c r="AE8" s="12">
        <f t="shared" si="6"/>
        <v>0</v>
      </c>
      <c r="AF8"/>
      <c r="AG8"/>
      <c r="AH8"/>
      <c r="AI8"/>
      <c r="AJ8"/>
    </row>
    <row r="9" spans="2:36" x14ac:dyDescent="0.25">
      <c r="B9" s="2" t="s">
        <v>212</v>
      </c>
      <c r="C9"/>
      <c r="D9" s="1" t="s">
        <v>5701</v>
      </c>
      <c r="J9" s="18" t="s">
        <v>5851</v>
      </c>
      <c r="P9" s="22" t="s">
        <v>5853</v>
      </c>
      <c r="Q9" s="13">
        <v>0</v>
      </c>
      <c r="R9" s="13">
        <v>0</v>
      </c>
      <c r="S9" s="11">
        <f t="shared" si="0"/>
        <v>0</v>
      </c>
      <c r="T9" s="5">
        <v>0</v>
      </c>
      <c r="U9" s="11">
        <f t="shared" si="1"/>
        <v>0</v>
      </c>
      <c r="V9" s="13" t="s">
        <v>0</v>
      </c>
      <c r="W9" s="10">
        <f>IFERROR(VLOOKUP(V9,Curr!$B$2:$C$13,2,FALSE),0)</f>
        <v>1</v>
      </c>
      <c r="X9" s="11">
        <f t="shared" si="2"/>
        <v>0</v>
      </c>
      <c r="Y9" s="14">
        <f>Q9</f>
        <v>0</v>
      </c>
      <c r="Z9" s="11">
        <f t="shared" si="3"/>
        <v>0</v>
      </c>
      <c r="AA9" s="4" t="s">
        <v>1</v>
      </c>
      <c r="AB9" s="10">
        <f>IFERROR(VLOOKUP(AA9,Curr!$B$2:$C$13,2,FALSE),0)</f>
        <v>11</v>
      </c>
      <c r="AC9" s="11">
        <f t="shared" si="4"/>
        <v>0</v>
      </c>
      <c r="AD9" s="11">
        <f t="shared" si="5"/>
        <v>0</v>
      </c>
      <c r="AE9" s="12">
        <f t="shared" si="6"/>
        <v>0</v>
      </c>
      <c r="AF9"/>
      <c r="AG9"/>
      <c r="AH9"/>
      <c r="AI9"/>
      <c r="AJ9"/>
    </row>
    <row r="10" spans="2:36" x14ac:dyDescent="0.25">
      <c r="B10" s="2" t="s">
        <v>212</v>
      </c>
      <c r="C10"/>
      <c r="D10" s="1" t="s">
        <v>5701</v>
      </c>
      <c r="J10" s="18" t="s">
        <v>5852</v>
      </c>
      <c r="K10" s="19"/>
      <c r="L10" s="19"/>
      <c r="M10" s="19"/>
      <c r="N10" s="19"/>
      <c r="O10" s="19" t="s">
        <v>5705</v>
      </c>
      <c r="P10" s="22" t="s">
        <v>5853</v>
      </c>
      <c r="Q10" s="13">
        <v>3500</v>
      </c>
      <c r="R10" s="13">
        <v>0</v>
      </c>
      <c r="S10" s="11">
        <f t="shared" si="0"/>
        <v>0</v>
      </c>
      <c r="T10" s="5">
        <v>0.08</v>
      </c>
      <c r="U10" s="11">
        <f t="shared" si="1"/>
        <v>0</v>
      </c>
      <c r="V10" s="13" t="s">
        <v>0</v>
      </c>
      <c r="W10" s="10">
        <f>IFERROR(VLOOKUP(V10,Curr!$B$2:$C$13,2,FALSE),0)</f>
        <v>1</v>
      </c>
      <c r="X10" s="11">
        <f t="shared" si="2"/>
        <v>0</v>
      </c>
      <c r="Y10" s="14">
        <f>Q10/11/0.9</f>
        <v>353.53535353535352</v>
      </c>
      <c r="Z10" s="11">
        <f t="shared" si="3"/>
        <v>0</v>
      </c>
      <c r="AA10" s="4" t="s">
        <v>1</v>
      </c>
      <c r="AB10" s="10">
        <f>IFERROR(VLOOKUP(AA10,Curr!$B$2:$C$13,2,FALSE),0)</f>
        <v>11</v>
      </c>
      <c r="AC10" s="11">
        <f t="shared" si="4"/>
        <v>0</v>
      </c>
      <c r="AD10" s="11">
        <f t="shared" si="5"/>
        <v>0</v>
      </c>
      <c r="AE10" s="12">
        <f t="shared" si="6"/>
        <v>0</v>
      </c>
      <c r="AF10"/>
      <c r="AG10"/>
      <c r="AH10"/>
      <c r="AI10"/>
      <c r="AJ10"/>
    </row>
    <row r="11" spans="2:36" x14ac:dyDescent="0.25">
      <c r="B11" s="2" t="s">
        <v>212</v>
      </c>
      <c r="C11"/>
      <c r="D11" s="1" t="s">
        <v>5701</v>
      </c>
      <c r="J11" s="18" t="s">
        <v>5854</v>
      </c>
      <c r="K11" s="19"/>
      <c r="L11" s="19"/>
      <c r="M11" s="19"/>
      <c r="N11" s="19"/>
      <c r="O11" s="19" t="s">
        <v>5705</v>
      </c>
      <c r="P11" s="22" t="s">
        <v>5853</v>
      </c>
      <c r="Q11" s="13">
        <v>3500</v>
      </c>
      <c r="R11" s="13">
        <v>0</v>
      </c>
      <c r="S11" s="11">
        <f t="shared" si="0"/>
        <v>0</v>
      </c>
      <c r="T11" s="5">
        <v>0.08</v>
      </c>
      <c r="U11" s="11">
        <f t="shared" si="1"/>
        <v>0</v>
      </c>
      <c r="V11" s="13" t="s">
        <v>0</v>
      </c>
      <c r="W11" s="10">
        <f>IFERROR(VLOOKUP(V11,Curr!$B$2:$C$13,2,FALSE),0)</f>
        <v>1</v>
      </c>
      <c r="X11" s="11">
        <f t="shared" si="2"/>
        <v>0</v>
      </c>
      <c r="Y11" s="14">
        <f>Q11/11/0.9</f>
        <v>353.53535353535352</v>
      </c>
      <c r="Z11" s="11">
        <f t="shared" si="3"/>
        <v>0</v>
      </c>
      <c r="AA11" s="4" t="s">
        <v>1</v>
      </c>
      <c r="AB11" s="10">
        <f>IFERROR(VLOOKUP(AA11,Curr!$B$2:$C$13,2,FALSE),0)</f>
        <v>11</v>
      </c>
      <c r="AC11" s="11">
        <f t="shared" si="4"/>
        <v>0</v>
      </c>
      <c r="AD11" s="11">
        <f t="shared" si="5"/>
        <v>0</v>
      </c>
      <c r="AE11" s="12">
        <f t="shared" si="6"/>
        <v>0</v>
      </c>
      <c r="AF11"/>
      <c r="AG11"/>
      <c r="AH11"/>
      <c r="AI11"/>
      <c r="AJ11"/>
    </row>
    <row r="12" spans="2:36" x14ac:dyDescent="0.25">
      <c r="B12" s="2" t="s">
        <v>212</v>
      </c>
      <c r="C12"/>
      <c r="D12" s="1" t="s">
        <v>5701</v>
      </c>
      <c r="J12" s="18" t="s">
        <v>5855</v>
      </c>
      <c r="K12" s="19"/>
      <c r="L12" s="19"/>
      <c r="M12" s="19"/>
      <c r="N12" s="19"/>
      <c r="O12" s="19" t="s">
        <v>5705</v>
      </c>
      <c r="P12" s="22" t="s">
        <v>5853</v>
      </c>
      <c r="Q12" s="13">
        <v>0</v>
      </c>
      <c r="R12" s="13">
        <v>0</v>
      </c>
      <c r="S12" s="11">
        <f t="shared" si="0"/>
        <v>0</v>
      </c>
      <c r="T12" s="5">
        <v>0</v>
      </c>
      <c r="U12" s="11">
        <f t="shared" si="1"/>
        <v>0</v>
      </c>
      <c r="V12" s="13" t="s">
        <v>0</v>
      </c>
      <c r="W12" s="10">
        <f>IFERROR(VLOOKUP(V12,Curr!$B$2:$C$13,2,FALSE),0)</f>
        <v>1</v>
      </c>
      <c r="X12" s="11">
        <f t="shared" si="2"/>
        <v>0</v>
      </c>
      <c r="Y12" s="14">
        <f>Q12</f>
        <v>0</v>
      </c>
      <c r="Z12" s="11">
        <f t="shared" si="3"/>
        <v>0</v>
      </c>
      <c r="AA12" s="4" t="s">
        <v>1</v>
      </c>
      <c r="AB12" s="10">
        <f>IFERROR(VLOOKUP(AA12,Curr!$B$2:$C$13,2,FALSE),0)</f>
        <v>11</v>
      </c>
      <c r="AC12" s="11">
        <f t="shared" si="4"/>
        <v>0</v>
      </c>
      <c r="AD12" s="11">
        <f t="shared" si="5"/>
        <v>0</v>
      </c>
      <c r="AE12" s="12">
        <f t="shared" si="6"/>
        <v>0</v>
      </c>
      <c r="AF12"/>
      <c r="AG12"/>
      <c r="AH12"/>
      <c r="AI12"/>
      <c r="AJ12"/>
    </row>
    <row r="13" spans="2:36" x14ac:dyDescent="0.25">
      <c r="B13" s="2" t="s">
        <v>212</v>
      </c>
      <c r="D13" s="1" t="s">
        <v>5701</v>
      </c>
      <c r="J13" s="28" t="s">
        <v>5856</v>
      </c>
      <c r="K13" s="19"/>
      <c r="L13" s="19"/>
      <c r="M13" s="19"/>
      <c r="N13" s="19"/>
      <c r="O13" s="19"/>
      <c r="P13" s="22" t="s">
        <v>5853</v>
      </c>
      <c r="Q13" s="13">
        <v>3000</v>
      </c>
      <c r="R13" s="13">
        <v>0</v>
      </c>
      <c r="S13" s="11">
        <f t="shared" si="0"/>
        <v>0</v>
      </c>
      <c r="T13" s="5">
        <v>0.08</v>
      </c>
      <c r="U13" s="11">
        <f t="shared" si="1"/>
        <v>0</v>
      </c>
      <c r="V13" s="13" t="s">
        <v>0</v>
      </c>
      <c r="W13" s="10">
        <f>IFERROR(VLOOKUP(V13,Curr!$B$2:$C$13,2,FALSE),0)</f>
        <v>1</v>
      </c>
      <c r="X13" s="11">
        <f t="shared" si="2"/>
        <v>0</v>
      </c>
      <c r="Y13" s="14">
        <f>Q13/11/0.9</f>
        <v>303.03030303030306</v>
      </c>
      <c r="Z13" s="11">
        <f t="shared" si="3"/>
        <v>0</v>
      </c>
      <c r="AA13" s="4" t="s">
        <v>1</v>
      </c>
      <c r="AB13" s="10">
        <f>IFERROR(VLOOKUP(AA13,Curr!$B$2:$C$13,2,FALSE),0)</f>
        <v>11</v>
      </c>
      <c r="AC13" s="11">
        <f t="shared" si="4"/>
        <v>0</v>
      </c>
      <c r="AD13" s="11">
        <f t="shared" si="5"/>
        <v>0</v>
      </c>
      <c r="AE13" s="12">
        <f t="shared" si="6"/>
        <v>0</v>
      </c>
      <c r="AF13"/>
      <c r="AG13"/>
      <c r="AH13"/>
      <c r="AI13"/>
      <c r="AJ13"/>
    </row>
    <row r="14" spans="2:36" x14ac:dyDescent="0.25">
      <c r="B14" s="4" t="s">
        <v>43</v>
      </c>
      <c r="C14"/>
      <c r="D14" s="1" t="s">
        <v>4981</v>
      </c>
      <c r="E14" s="3"/>
      <c r="F14" s="3"/>
      <c r="G14" s="3"/>
      <c r="H14" s="3"/>
      <c r="I14"/>
      <c r="J14" s="1" t="s">
        <v>4982</v>
      </c>
      <c r="K14" s="4"/>
      <c r="L14" s="4"/>
      <c r="M14" s="4"/>
      <c r="N14" s="4"/>
      <c r="O14" s="4"/>
      <c r="P14" s="15"/>
      <c r="Q14" s="13">
        <v>0</v>
      </c>
      <c r="R14" s="13">
        <v>0</v>
      </c>
      <c r="S14" s="11">
        <f t="shared" si="0"/>
        <v>0</v>
      </c>
      <c r="T14" s="5">
        <v>0</v>
      </c>
      <c r="U14" s="11">
        <f t="shared" si="1"/>
        <v>0</v>
      </c>
      <c r="V14" s="13" t="s">
        <v>1</v>
      </c>
      <c r="W14" s="10">
        <f>IFERROR(VLOOKUP(V14,Curr!$B$2:$C$13,2,FALSE),0)</f>
        <v>11</v>
      </c>
      <c r="X14" s="11">
        <f t="shared" si="2"/>
        <v>0</v>
      </c>
      <c r="Y14" s="14">
        <f t="shared" ref="Y14:Y21" si="7">Q14/0.8</f>
        <v>0</v>
      </c>
      <c r="Z14" s="11">
        <f t="shared" si="3"/>
        <v>0</v>
      </c>
      <c r="AA14" s="4" t="s">
        <v>1</v>
      </c>
      <c r="AB14" s="10">
        <f>IFERROR(VLOOKUP(AA14,Curr!$B$2:$C$13,2,FALSE),0)</f>
        <v>11</v>
      </c>
      <c r="AC14" s="11">
        <f t="shared" si="4"/>
        <v>0</v>
      </c>
      <c r="AD14" s="11">
        <f t="shared" si="5"/>
        <v>0</v>
      </c>
      <c r="AE14" s="12">
        <f t="shared" si="6"/>
        <v>0</v>
      </c>
      <c r="AF14"/>
      <c r="AG14"/>
      <c r="AH14"/>
      <c r="AI14"/>
      <c r="AJ14"/>
    </row>
    <row r="15" spans="2:36" x14ac:dyDescent="0.25">
      <c r="B15" s="4" t="s">
        <v>43</v>
      </c>
      <c r="C15"/>
      <c r="D15" s="1" t="s">
        <v>4981</v>
      </c>
      <c r="E15" s="3"/>
      <c r="F15" s="3"/>
      <c r="G15" s="3"/>
      <c r="H15" s="3"/>
      <c r="I15"/>
      <c r="J15" s="1" t="s">
        <v>4983</v>
      </c>
      <c r="K15" s="4"/>
      <c r="L15" s="4"/>
      <c r="M15" s="4"/>
      <c r="N15" s="4"/>
      <c r="O15" s="4"/>
      <c r="P15" s="15"/>
      <c r="Q15" s="13">
        <v>0</v>
      </c>
      <c r="R15" s="13">
        <v>0</v>
      </c>
      <c r="S15" s="11">
        <f t="shared" si="0"/>
        <v>0</v>
      </c>
      <c r="T15" s="5">
        <v>0</v>
      </c>
      <c r="U15" s="11">
        <f t="shared" si="1"/>
        <v>0</v>
      </c>
      <c r="V15" s="13" t="s">
        <v>1</v>
      </c>
      <c r="W15" s="10">
        <f>IFERROR(VLOOKUP(V15,Curr!$B$2:$C$13,2,FALSE),0)</f>
        <v>11</v>
      </c>
      <c r="X15" s="11">
        <f t="shared" si="2"/>
        <v>0</v>
      </c>
      <c r="Y15" s="14">
        <f t="shared" si="7"/>
        <v>0</v>
      </c>
      <c r="Z15" s="11">
        <f t="shared" si="3"/>
        <v>0</v>
      </c>
      <c r="AA15" s="4" t="s">
        <v>1</v>
      </c>
      <c r="AB15" s="10">
        <f>IFERROR(VLOOKUP(AA15,Curr!$B$2:$C$13,2,FALSE),0)</f>
        <v>11</v>
      </c>
      <c r="AC15" s="11">
        <f t="shared" si="4"/>
        <v>0</v>
      </c>
      <c r="AD15" s="11">
        <f t="shared" si="5"/>
        <v>0</v>
      </c>
      <c r="AE15" s="12">
        <f t="shared" si="6"/>
        <v>0</v>
      </c>
      <c r="AF15"/>
      <c r="AG15"/>
      <c r="AH15"/>
      <c r="AI15"/>
      <c r="AJ15"/>
    </row>
    <row r="16" spans="2:36" x14ac:dyDescent="0.25">
      <c r="B16" s="4" t="s">
        <v>43</v>
      </c>
      <c r="C16"/>
      <c r="D16" s="1" t="s">
        <v>4981</v>
      </c>
      <c r="E16" s="3"/>
      <c r="F16" s="3"/>
      <c r="G16" s="3"/>
      <c r="H16" s="3"/>
      <c r="I16"/>
      <c r="J16" s="1" t="s">
        <v>4984</v>
      </c>
      <c r="K16" s="4"/>
      <c r="L16" s="4"/>
      <c r="M16" s="4"/>
      <c r="N16" s="4"/>
      <c r="O16" s="4"/>
      <c r="P16" s="17"/>
      <c r="Q16" s="13">
        <v>0</v>
      </c>
      <c r="R16" s="13">
        <v>0</v>
      </c>
      <c r="S16" s="11">
        <f t="shared" si="0"/>
        <v>0</v>
      </c>
      <c r="T16" s="5">
        <v>0</v>
      </c>
      <c r="U16" s="11">
        <f t="shared" si="1"/>
        <v>0</v>
      </c>
      <c r="V16" s="13" t="s">
        <v>1</v>
      </c>
      <c r="W16" s="10">
        <f>IFERROR(VLOOKUP(V16,Curr!$B$2:$C$13,2,FALSE),0)</f>
        <v>11</v>
      </c>
      <c r="X16" s="11">
        <f t="shared" si="2"/>
        <v>0</v>
      </c>
      <c r="Y16" s="14">
        <f t="shared" si="7"/>
        <v>0</v>
      </c>
      <c r="Z16" s="11">
        <f t="shared" si="3"/>
        <v>0</v>
      </c>
      <c r="AA16" s="4" t="s">
        <v>1</v>
      </c>
      <c r="AB16" s="10">
        <f>IFERROR(VLOOKUP(AA16,Curr!$B$2:$C$13,2,FALSE),0)</f>
        <v>11</v>
      </c>
      <c r="AC16" s="11">
        <f t="shared" si="4"/>
        <v>0</v>
      </c>
      <c r="AD16" s="11">
        <f t="shared" si="5"/>
        <v>0</v>
      </c>
      <c r="AE16" s="12">
        <f t="shared" si="6"/>
        <v>0</v>
      </c>
      <c r="AF16"/>
      <c r="AG16"/>
      <c r="AH16"/>
      <c r="AI16"/>
      <c r="AJ16"/>
    </row>
    <row r="17" spans="2:36" x14ac:dyDescent="0.25">
      <c r="B17" s="4" t="s">
        <v>43</v>
      </c>
      <c r="C17"/>
      <c r="D17" s="1" t="s">
        <v>4981</v>
      </c>
      <c r="E17" s="3"/>
      <c r="F17" s="3"/>
      <c r="G17" s="3"/>
      <c r="H17" s="3"/>
      <c r="I17"/>
      <c r="J17" s="1" t="s">
        <v>4985</v>
      </c>
      <c r="K17" s="4"/>
      <c r="L17" s="4"/>
      <c r="M17" s="4"/>
      <c r="N17" s="4"/>
      <c r="O17" s="4"/>
      <c r="P17" s="15"/>
      <c r="Q17" s="13">
        <v>0</v>
      </c>
      <c r="R17" s="13">
        <v>0</v>
      </c>
      <c r="S17" s="11">
        <f t="shared" si="0"/>
        <v>0</v>
      </c>
      <c r="T17" s="5">
        <v>0</v>
      </c>
      <c r="U17" s="11">
        <f t="shared" si="1"/>
        <v>0</v>
      </c>
      <c r="V17" s="13" t="s">
        <v>1</v>
      </c>
      <c r="W17" s="10">
        <f>IFERROR(VLOOKUP(V17,Curr!$B$2:$C$13,2,FALSE),0)</f>
        <v>11</v>
      </c>
      <c r="X17" s="11">
        <f t="shared" si="2"/>
        <v>0</v>
      </c>
      <c r="Y17" s="14">
        <f t="shared" si="7"/>
        <v>0</v>
      </c>
      <c r="Z17" s="11">
        <f t="shared" si="3"/>
        <v>0</v>
      </c>
      <c r="AA17" s="4" t="s">
        <v>1</v>
      </c>
      <c r="AB17" s="10">
        <f>IFERROR(VLOOKUP(AA17,Curr!$B$2:$C$13,2,FALSE),0)</f>
        <v>11</v>
      </c>
      <c r="AC17" s="11">
        <f t="shared" si="4"/>
        <v>0</v>
      </c>
      <c r="AD17" s="11">
        <f t="shared" si="5"/>
        <v>0</v>
      </c>
      <c r="AE17" s="12">
        <f t="shared" si="6"/>
        <v>0</v>
      </c>
      <c r="AF17"/>
      <c r="AG17"/>
      <c r="AH17"/>
      <c r="AI17"/>
      <c r="AJ17"/>
    </row>
    <row r="18" spans="2:36" x14ac:dyDescent="0.25">
      <c r="B18" s="4" t="s">
        <v>43</v>
      </c>
      <c r="C18"/>
      <c r="D18" s="1" t="s">
        <v>4981</v>
      </c>
      <c r="E18" s="3"/>
      <c r="F18" s="3"/>
      <c r="G18" s="3"/>
      <c r="H18" s="3"/>
      <c r="I18"/>
      <c r="J18" s="1" t="s">
        <v>4986</v>
      </c>
      <c r="K18" s="4"/>
      <c r="L18" s="4"/>
      <c r="M18" s="4"/>
      <c r="N18" s="4"/>
      <c r="O18" s="4"/>
      <c r="P18" s="15"/>
      <c r="Q18" s="13">
        <v>0</v>
      </c>
      <c r="R18" s="13">
        <v>0</v>
      </c>
      <c r="S18" s="11">
        <f t="shared" si="0"/>
        <v>0</v>
      </c>
      <c r="T18" s="5">
        <v>0</v>
      </c>
      <c r="U18" s="11">
        <f t="shared" si="1"/>
        <v>0</v>
      </c>
      <c r="V18" s="13" t="s">
        <v>1</v>
      </c>
      <c r="W18" s="10">
        <f>IFERROR(VLOOKUP(V18,Curr!$B$2:$C$13,2,FALSE),0)</f>
        <v>11</v>
      </c>
      <c r="X18" s="11">
        <f t="shared" si="2"/>
        <v>0</v>
      </c>
      <c r="Y18" s="14">
        <f t="shared" si="7"/>
        <v>0</v>
      </c>
      <c r="Z18" s="11">
        <f t="shared" si="3"/>
        <v>0</v>
      </c>
      <c r="AA18" s="4" t="s">
        <v>1</v>
      </c>
      <c r="AB18" s="10">
        <f>IFERROR(VLOOKUP(AA18,Curr!$B$2:$C$13,2,FALSE),0)</f>
        <v>11</v>
      </c>
      <c r="AC18" s="11">
        <f t="shared" si="4"/>
        <v>0</v>
      </c>
      <c r="AD18" s="11">
        <f t="shared" si="5"/>
        <v>0</v>
      </c>
      <c r="AE18" s="12">
        <f t="shared" si="6"/>
        <v>0</v>
      </c>
      <c r="AF18"/>
      <c r="AG18"/>
      <c r="AH18"/>
      <c r="AI18"/>
      <c r="AJ18"/>
    </row>
    <row r="19" spans="2:36" x14ac:dyDescent="0.25">
      <c r="B19" s="4" t="s">
        <v>43</v>
      </c>
      <c r="C19"/>
      <c r="D19" s="1" t="s">
        <v>4981</v>
      </c>
      <c r="E19" s="3"/>
      <c r="F19" s="3"/>
      <c r="G19" s="3"/>
      <c r="H19" s="3"/>
      <c r="I19"/>
      <c r="J19" s="1" t="s">
        <v>4987</v>
      </c>
      <c r="K19" s="4"/>
      <c r="L19" s="4"/>
      <c r="M19" s="4"/>
      <c r="N19" s="4"/>
      <c r="O19" s="4"/>
      <c r="P19" s="17"/>
      <c r="Q19" s="13">
        <v>0</v>
      </c>
      <c r="R19" s="13">
        <v>0</v>
      </c>
      <c r="S19" s="11">
        <f t="shared" si="0"/>
        <v>0</v>
      </c>
      <c r="T19" s="5">
        <v>0</v>
      </c>
      <c r="U19" s="11">
        <f t="shared" si="1"/>
        <v>0</v>
      </c>
      <c r="V19" s="13" t="s">
        <v>1</v>
      </c>
      <c r="W19" s="10">
        <f>IFERROR(VLOOKUP(V19,Curr!$B$2:$C$13,2,FALSE),0)</f>
        <v>11</v>
      </c>
      <c r="X19" s="11">
        <f t="shared" si="2"/>
        <v>0</v>
      </c>
      <c r="Y19" s="14">
        <f t="shared" si="7"/>
        <v>0</v>
      </c>
      <c r="Z19" s="11">
        <f t="shared" si="3"/>
        <v>0</v>
      </c>
      <c r="AA19" s="4" t="s">
        <v>1</v>
      </c>
      <c r="AB19" s="10">
        <f>IFERROR(VLOOKUP(AA19,Curr!$B$2:$C$13,2,FALSE),0)</f>
        <v>11</v>
      </c>
      <c r="AC19" s="11">
        <f t="shared" si="4"/>
        <v>0</v>
      </c>
      <c r="AD19" s="11">
        <f t="shared" si="5"/>
        <v>0</v>
      </c>
      <c r="AE19" s="12">
        <f t="shared" si="6"/>
        <v>0</v>
      </c>
      <c r="AF19"/>
      <c r="AG19"/>
      <c r="AH19"/>
      <c r="AI19"/>
      <c r="AJ19"/>
    </row>
    <row r="20" spans="2:36" x14ac:dyDescent="0.25">
      <c r="B20" s="4" t="s">
        <v>43</v>
      </c>
      <c r="C20"/>
      <c r="D20" s="1" t="s">
        <v>4981</v>
      </c>
      <c r="E20" s="3"/>
      <c r="F20" s="3"/>
      <c r="G20" s="3"/>
      <c r="H20" s="3"/>
      <c r="I20"/>
      <c r="J20" s="1" t="s">
        <v>4988</v>
      </c>
      <c r="K20" s="4"/>
      <c r="L20" s="4"/>
      <c r="M20" s="4"/>
      <c r="N20" s="4"/>
      <c r="O20" s="4"/>
      <c r="P20" s="15"/>
      <c r="Q20" s="13">
        <v>0</v>
      </c>
      <c r="R20" s="13">
        <v>0</v>
      </c>
      <c r="S20" s="11">
        <f t="shared" si="0"/>
        <v>0</v>
      </c>
      <c r="T20" s="5">
        <v>0</v>
      </c>
      <c r="U20" s="11">
        <f t="shared" si="1"/>
        <v>0</v>
      </c>
      <c r="V20" s="13" t="s">
        <v>1</v>
      </c>
      <c r="W20" s="10">
        <f>IFERROR(VLOOKUP(V20,Curr!$B$2:$C$13,2,FALSE),0)</f>
        <v>11</v>
      </c>
      <c r="X20" s="11">
        <f t="shared" si="2"/>
        <v>0</v>
      </c>
      <c r="Y20" s="14">
        <f t="shared" si="7"/>
        <v>0</v>
      </c>
      <c r="Z20" s="11">
        <f t="shared" si="3"/>
        <v>0</v>
      </c>
      <c r="AA20" s="4" t="s">
        <v>1</v>
      </c>
      <c r="AB20" s="10">
        <f>IFERROR(VLOOKUP(AA20,Curr!$B$2:$C$13,2,FALSE),0)</f>
        <v>11</v>
      </c>
      <c r="AC20" s="11">
        <f t="shared" si="4"/>
        <v>0</v>
      </c>
      <c r="AD20" s="11">
        <f t="shared" si="5"/>
        <v>0</v>
      </c>
      <c r="AE20" s="12">
        <f t="shared" si="6"/>
        <v>0</v>
      </c>
      <c r="AF20"/>
      <c r="AG20"/>
      <c r="AH20"/>
      <c r="AI20"/>
      <c r="AJ20"/>
    </row>
    <row r="21" spans="2:36" x14ac:dyDescent="0.25">
      <c r="B21" s="4" t="s">
        <v>43</v>
      </c>
      <c r="C21"/>
      <c r="D21" s="1" t="s">
        <v>4981</v>
      </c>
      <c r="E21" s="3"/>
      <c r="F21" s="3"/>
      <c r="G21" s="3"/>
      <c r="H21" s="3"/>
      <c r="I21"/>
      <c r="J21" s="1" t="s">
        <v>4989</v>
      </c>
      <c r="K21" s="4"/>
      <c r="L21" s="4"/>
      <c r="M21" s="4"/>
      <c r="N21" s="4"/>
      <c r="O21" s="4"/>
      <c r="P21" s="17"/>
      <c r="Q21" s="13">
        <v>0</v>
      </c>
      <c r="R21" s="13">
        <v>0</v>
      </c>
      <c r="S21" s="11">
        <f t="shared" si="0"/>
        <v>0</v>
      </c>
      <c r="T21" s="5">
        <v>0</v>
      </c>
      <c r="U21" s="11">
        <f t="shared" si="1"/>
        <v>0</v>
      </c>
      <c r="V21" s="13" t="s">
        <v>1</v>
      </c>
      <c r="W21" s="10">
        <f>IFERROR(VLOOKUP(V21,Curr!$B$2:$C$13,2,FALSE),0)</f>
        <v>11</v>
      </c>
      <c r="X21" s="11">
        <f t="shared" si="2"/>
        <v>0</v>
      </c>
      <c r="Y21" s="14">
        <f t="shared" si="7"/>
        <v>0</v>
      </c>
      <c r="Z21" s="11">
        <f t="shared" si="3"/>
        <v>0</v>
      </c>
      <c r="AA21" s="4" t="s">
        <v>1</v>
      </c>
      <c r="AB21" s="10">
        <f>IFERROR(VLOOKUP(AA21,Curr!$B$2:$C$13,2,FALSE),0)</f>
        <v>11</v>
      </c>
      <c r="AC21" s="11">
        <f t="shared" si="4"/>
        <v>0</v>
      </c>
      <c r="AD21" s="11">
        <f t="shared" si="5"/>
        <v>0</v>
      </c>
      <c r="AE21" s="12">
        <f t="shared" si="6"/>
        <v>0</v>
      </c>
      <c r="AF21"/>
      <c r="AG21"/>
      <c r="AH21"/>
      <c r="AI21"/>
      <c r="AJ21"/>
    </row>
    <row r="22" spans="2:36" x14ac:dyDescent="0.25">
      <c r="B22" s="4" t="s">
        <v>43</v>
      </c>
      <c r="C22"/>
      <c r="D22" s="1" t="s">
        <v>4981</v>
      </c>
      <c r="E22" s="3"/>
      <c r="F22" s="3"/>
      <c r="G22" s="3"/>
      <c r="H22" s="3"/>
      <c r="I22"/>
      <c r="J22" s="1" t="s">
        <v>5020</v>
      </c>
      <c r="K22" s="4"/>
      <c r="L22" s="4"/>
      <c r="M22" s="4"/>
      <c r="N22" s="4"/>
      <c r="O22" s="4"/>
      <c r="P22" s="15"/>
      <c r="Q22" s="13">
        <v>0</v>
      </c>
      <c r="R22" s="13">
        <v>0</v>
      </c>
      <c r="S22" s="11">
        <f t="shared" si="0"/>
        <v>0</v>
      </c>
      <c r="T22" s="5">
        <v>0</v>
      </c>
      <c r="U22" s="11">
        <f t="shared" si="1"/>
        <v>0</v>
      </c>
      <c r="V22" s="13" t="s">
        <v>1</v>
      </c>
      <c r="W22" s="10">
        <f>IFERROR(VLOOKUP(V22,Curr!$B$2:$C$13,2,FALSE),0)</f>
        <v>11</v>
      </c>
      <c r="X22" s="11">
        <f t="shared" si="2"/>
        <v>0</v>
      </c>
      <c r="Y22" s="14">
        <f>Q22</f>
        <v>0</v>
      </c>
      <c r="Z22" s="11">
        <f t="shared" si="3"/>
        <v>0</v>
      </c>
      <c r="AA22" s="4" t="s">
        <v>1</v>
      </c>
      <c r="AB22" s="10">
        <f>IFERROR(VLOOKUP(AA22,Curr!$B$2:$C$13,2,FALSE),0)</f>
        <v>11</v>
      </c>
      <c r="AC22" s="11">
        <f t="shared" si="4"/>
        <v>0</v>
      </c>
      <c r="AD22" s="11">
        <f t="shared" si="5"/>
        <v>0</v>
      </c>
      <c r="AE22" s="12">
        <f t="shared" si="6"/>
        <v>0</v>
      </c>
      <c r="AF22"/>
      <c r="AG22"/>
      <c r="AH22"/>
      <c r="AI22"/>
      <c r="AJ22"/>
    </row>
    <row r="23" spans="2:36" x14ac:dyDescent="0.25">
      <c r="B23" s="4" t="s">
        <v>43</v>
      </c>
      <c r="C23"/>
      <c r="D23" s="1" t="s">
        <v>4981</v>
      </c>
      <c r="E23" s="3"/>
      <c r="F23" s="3"/>
      <c r="G23" s="3"/>
      <c r="H23" s="3"/>
      <c r="I23"/>
      <c r="J23" s="1" t="s">
        <v>5021</v>
      </c>
      <c r="K23" s="4"/>
      <c r="L23" s="4"/>
      <c r="M23" s="4"/>
      <c r="N23" s="4"/>
      <c r="O23" s="4"/>
      <c r="P23" s="15"/>
      <c r="Q23" s="13">
        <v>0</v>
      </c>
      <c r="R23" s="13">
        <v>0</v>
      </c>
      <c r="S23" s="11">
        <f t="shared" si="0"/>
        <v>0</v>
      </c>
      <c r="T23" s="5">
        <v>0</v>
      </c>
      <c r="U23" s="11">
        <f t="shared" si="1"/>
        <v>0</v>
      </c>
      <c r="V23" s="13" t="s">
        <v>1</v>
      </c>
      <c r="W23" s="10">
        <f>IFERROR(VLOOKUP(V23,Curr!$B$2:$C$13,2,FALSE),0)</f>
        <v>11</v>
      </c>
      <c r="X23" s="11">
        <f t="shared" si="2"/>
        <v>0</v>
      </c>
      <c r="Y23" s="14">
        <f>Q23</f>
        <v>0</v>
      </c>
      <c r="Z23" s="11">
        <f t="shared" si="3"/>
        <v>0</v>
      </c>
      <c r="AA23" s="4" t="s">
        <v>1</v>
      </c>
      <c r="AB23" s="10">
        <f>IFERROR(VLOOKUP(AA23,Curr!$B$2:$C$13,2,FALSE),0)</f>
        <v>11</v>
      </c>
      <c r="AC23" s="11">
        <f t="shared" si="4"/>
        <v>0</v>
      </c>
      <c r="AD23" s="11">
        <f t="shared" si="5"/>
        <v>0</v>
      </c>
      <c r="AE23" s="12">
        <f t="shared" si="6"/>
        <v>0</v>
      </c>
      <c r="AF23"/>
      <c r="AG23"/>
      <c r="AH23"/>
      <c r="AI23"/>
      <c r="AJ23"/>
    </row>
    <row r="24" spans="2:36" x14ac:dyDescent="0.25">
      <c r="B24" s="4" t="s">
        <v>43</v>
      </c>
      <c r="C24"/>
      <c r="D24" s="1" t="s">
        <v>4981</v>
      </c>
      <c r="E24" s="3"/>
      <c r="F24" s="3"/>
      <c r="G24" s="3"/>
      <c r="H24" s="3"/>
      <c r="I24"/>
      <c r="J24" s="1" t="s">
        <v>5022</v>
      </c>
      <c r="K24" s="4"/>
      <c r="L24" s="4"/>
      <c r="M24" s="4"/>
      <c r="N24" s="4"/>
      <c r="O24" s="4"/>
      <c r="P24" s="17"/>
      <c r="Q24" s="13">
        <v>0</v>
      </c>
      <c r="R24" s="13">
        <v>0</v>
      </c>
      <c r="S24" s="11">
        <f t="shared" si="0"/>
        <v>0</v>
      </c>
      <c r="T24" s="5">
        <v>0</v>
      </c>
      <c r="U24" s="11">
        <f t="shared" si="1"/>
        <v>0</v>
      </c>
      <c r="V24" s="13" t="s">
        <v>1</v>
      </c>
      <c r="W24" s="10">
        <f>IFERROR(VLOOKUP(V24,Curr!$B$2:$C$13,2,FALSE),0)</f>
        <v>11</v>
      </c>
      <c r="X24" s="11">
        <f t="shared" si="2"/>
        <v>0</v>
      </c>
      <c r="Y24" s="14">
        <f>Q24</f>
        <v>0</v>
      </c>
      <c r="Z24" s="11">
        <f t="shared" si="3"/>
        <v>0</v>
      </c>
      <c r="AA24" s="4" t="s">
        <v>1</v>
      </c>
      <c r="AB24" s="10">
        <f>IFERROR(VLOOKUP(AA24,Curr!$B$2:$C$13,2,FALSE),0)</f>
        <v>11</v>
      </c>
      <c r="AC24" s="11">
        <f t="shared" si="4"/>
        <v>0</v>
      </c>
      <c r="AD24" s="11">
        <f t="shared" si="5"/>
        <v>0</v>
      </c>
      <c r="AE24" s="12">
        <f t="shared" si="6"/>
        <v>0</v>
      </c>
      <c r="AF24"/>
      <c r="AG24"/>
      <c r="AH24"/>
      <c r="AI24"/>
      <c r="AJ24"/>
    </row>
    <row r="25" spans="2:36" x14ac:dyDescent="0.25">
      <c r="B25" s="4" t="s">
        <v>43</v>
      </c>
      <c r="C25"/>
      <c r="D25" s="1" t="s">
        <v>4981</v>
      </c>
      <c r="E25" s="3"/>
      <c r="F25" s="3"/>
      <c r="G25" s="3"/>
      <c r="H25" s="3"/>
      <c r="I25"/>
      <c r="J25" s="1" t="s">
        <v>5023</v>
      </c>
      <c r="K25" s="4"/>
      <c r="L25" s="4"/>
      <c r="M25" s="4"/>
      <c r="N25" s="4"/>
      <c r="O25" s="4"/>
      <c r="P25" s="15"/>
      <c r="Q25" s="13">
        <v>0</v>
      </c>
      <c r="R25" s="13">
        <v>0</v>
      </c>
      <c r="S25" s="11">
        <f t="shared" si="0"/>
        <v>0</v>
      </c>
      <c r="T25" s="5">
        <v>0</v>
      </c>
      <c r="U25" s="11">
        <f t="shared" si="1"/>
        <v>0</v>
      </c>
      <c r="V25" s="13" t="s">
        <v>1</v>
      </c>
      <c r="W25" s="10">
        <f>IFERROR(VLOOKUP(V25,Curr!$B$2:$C$13,2,FALSE),0)</f>
        <v>11</v>
      </c>
      <c r="X25" s="11">
        <f t="shared" si="2"/>
        <v>0</v>
      </c>
      <c r="Y25" s="14">
        <f>Q25</f>
        <v>0</v>
      </c>
      <c r="Z25" s="11">
        <f t="shared" si="3"/>
        <v>0</v>
      </c>
      <c r="AA25" s="4" t="s">
        <v>1</v>
      </c>
      <c r="AB25" s="10">
        <f>IFERROR(VLOOKUP(AA25,Curr!$B$2:$C$13,2,FALSE),0)</f>
        <v>11</v>
      </c>
      <c r="AC25" s="11">
        <f t="shared" si="4"/>
        <v>0</v>
      </c>
      <c r="AD25" s="11">
        <f t="shared" si="5"/>
        <v>0</v>
      </c>
      <c r="AE25" s="12">
        <f t="shared" si="6"/>
        <v>0</v>
      </c>
      <c r="AF25"/>
      <c r="AG25"/>
      <c r="AH25"/>
      <c r="AI25"/>
      <c r="AJ25"/>
    </row>
    <row r="26" spans="2:36" x14ac:dyDescent="0.25">
      <c r="B26" s="4" t="s">
        <v>43</v>
      </c>
      <c r="C26"/>
      <c r="D26" s="1" t="s">
        <v>4981</v>
      </c>
      <c r="E26" s="3"/>
      <c r="F26" s="3"/>
      <c r="G26" s="3"/>
      <c r="H26" s="3"/>
      <c r="I26"/>
      <c r="J26" s="23" t="s">
        <v>5953</v>
      </c>
      <c r="K26" s="4"/>
      <c r="L26" s="4"/>
      <c r="M26" s="4"/>
      <c r="N26" s="4"/>
      <c r="O26" s="4"/>
      <c r="P26" s="15"/>
      <c r="Q26" s="13">
        <v>49</v>
      </c>
      <c r="R26" s="13">
        <v>0</v>
      </c>
      <c r="S26" s="11">
        <f t="shared" si="0"/>
        <v>0</v>
      </c>
      <c r="T26" s="5">
        <v>0</v>
      </c>
      <c r="U26" s="11">
        <f t="shared" si="1"/>
        <v>0</v>
      </c>
      <c r="V26" s="13" t="s">
        <v>1</v>
      </c>
      <c r="W26" s="10">
        <f>IFERROR(VLOOKUP(V26,Curr!$B$2:$C$13,2,FALSE),0)</f>
        <v>11</v>
      </c>
      <c r="X26" s="11">
        <f t="shared" si="2"/>
        <v>0</v>
      </c>
      <c r="Y26" s="14">
        <f>Q26/0.8</f>
        <v>61.25</v>
      </c>
      <c r="Z26" s="11">
        <f t="shared" si="3"/>
        <v>0</v>
      </c>
      <c r="AA26" s="4" t="s">
        <v>1</v>
      </c>
      <c r="AB26" s="10">
        <f>IFERROR(VLOOKUP(AA26,Curr!$B$2:$C$13,2,FALSE),0)</f>
        <v>11</v>
      </c>
      <c r="AC26" s="11">
        <f t="shared" si="4"/>
        <v>0</v>
      </c>
      <c r="AD26" s="11">
        <f t="shared" si="5"/>
        <v>0</v>
      </c>
      <c r="AE26" s="12">
        <f t="shared" si="6"/>
        <v>0</v>
      </c>
      <c r="AF26"/>
      <c r="AG26"/>
      <c r="AH26"/>
      <c r="AI26"/>
      <c r="AJ26"/>
    </row>
    <row r="27" spans="2:36" x14ac:dyDescent="0.25">
      <c r="B27" s="4" t="s">
        <v>43</v>
      </c>
      <c r="C27"/>
      <c r="D27" s="1" t="s">
        <v>4981</v>
      </c>
      <c r="E27" s="3"/>
      <c r="F27" s="3"/>
      <c r="G27" s="3"/>
      <c r="H27" s="3"/>
      <c r="I27"/>
      <c r="J27" s="23" t="s">
        <v>5978</v>
      </c>
      <c r="K27" s="4"/>
      <c r="L27" s="4"/>
      <c r="M27" s="4"/>
      <c r="N27" s="4"/>
      <c r="O27" s="4"/>
      <c r="P27" s="15"/>
      <c r="Q27" s="13">
        <v>0</v>
      </c>
      <c r="R27" s="13">
        <v>0</v>
      </c>
      <c r="S27" s="11">
        <f t="shared" si="0"/>
        <v>0</v>
      </c>
      <c r="T27" s="5">
        <v>0</v>
      </c>
      <c r="U27" s="11">
        <f t="shared" si="1"/>
        <v>0</v>
      </c>
      <c r="V27" s="13" t="s">
        <v>1</v>
      </c>
      <c r="W27" s="10">
        <f>IFERROR(VLOOKUP(V27,Curr!$B$2:$C$13,2,FALSE),0)</f>
        <v>11</v>
      </c>
      <c r="X27" s="11">
        <f t="shared" si="2"/>
        <v>0</v>
      </c>
      <c r="Y27" s="14">
        <f t="shared" ref="Y27:Y58" si="8">Q27</f>
        <v>0</v>
      </c>
      <c r="Z27" s="11">
        <f t="shared" si="3"/>
        <v>0</v>
      </c>
      <c r="AA27" s="4" t="s">
        <v>1</v>
      </c>
      <c r="AB27" s="10">
        <f>IFERROR(VLOOKUP(AA27,Curr!$B$2:$C$13,2,FALSE),0)</f>
        <v>11</v>
      </c>
      <c r="AC27" s="11">
        <f t="shared" si="4"/>
        <v>0</v>
      </c>
      <c r="AD27" s="11">
        <f t="shared" si="5"/>
        <v>0</v>
      </c>
      <c r="AE27" s="12">
        <f t="shared" si="6"/>
        <v>0</v>
      </c>
      <c r="AF27"/>
      <c r="AG27"/>
      <c r="AH27"/>
      <c r="AI27"/>
      <c r="AJ27"/>
    </row>
    <row r="28" spans="2:36" x14ac:dyDescent="0.25">
      <c r="B28" s="4" t="s">
        <v>43</v>
      </c>
      <c r="C28"/>
      <c r="D28" s="1" t="s">
        <v>4981</v>
      </c>
      <c r="E28" s="3"/>
      <c r="F28" s="3"/>
      <c r="G28" s="3"/>
      <c r="H28" s="3"/>
      <c r="I28"/>
      <c r="J28" s="23" t="s">
        <v>5977</v>
      </c>
      <c r="K28" s="4"/>
      <c r="L28" s="4"/>
      <c r="M28" s="4"/>
      <c r="N28" s="4"/>
      <c r="O28" s="4"/>
      <c r="P28" s="15"/>
      <c r="Q28" s="13">
        <v>0</v>
      </c>
      <c r="R28" s="13">
        <v>0</v>
      </c>
      <c r="S28" s="11">
        <f t="shared" si="0"/>
        <v>0</v>
      </c>
      <c r="T28" s="5">
        <v>0</v>
      </c>
      <c r="U28" s="11">
        <f t="shared" si="1"/>
        <v>0</v>
      </c>
      <c r="V28" s="13" t="s">
        <v>1</v>
      </c>
      <c r="W28" s="10">
        <f>IFERROR(VLOOKUP(V28,Curr!$B$2:$C$13,2,FALSE),0)</f>
        <v>11</v>
      </c>
      <c r="X28" s="11">
        <f t="shared" si="2"/>
        <v>0</v>
      </c>
      <c r="Y28" s="14">
        <f t="shared" si="8"/>
        <v>0</v>
      </c>
      <c r="Z28" s="11">
        <f t="shared" si="3"/>
        <v>0</v>
      </c>
      <c r="AA28" s="4" t="s">
        <v>1</v>
      </c>
      <c r="AB28" s="10">
        <f>IFERROR(VLOOKUP(AA28,Curr!$B$2:$C$13,2,FALSE),0)</f>
        <v>11</v>
      </c>
      <c r="AC28" s="11">
        <f t="shared" si="4"/>
        <v>0</v>
      </c>
      <c r="AD28" s="11">
        <f t="shared" si="5"/>
        <v>0</v>
      </c>
      <c r="AE28" s="12">
        <f t="shared" si="6"/>
        <v>0</v>
      </c>
      <c r="AF28"/>
      <c r="AG28"/>
      <c r="AH28"/>
      <c r="AI28"/>
      <c r="AJ28"/>
    </row>
    <row r="29" spans="2:36" x14ac:dyDescent="0.25">
      <c r="B29" s="4" t="s">
        <v>43</v>
      </c>
      <c r="C29"/>
      <c r="D29" s="1" t="s">
        <v>4981</v>
      </c>
      <c r="E29" s="3"/>
      <c r="F29" s="3"/>
      <c r="G29" s="3"/>
      <c r="H29" s="3"/>
      <c r="I29"/>
      <c r="J29" s="23" t="s">
        <v>5976</v>
      </c>
      <c r="K29" s="4"/>
      <c r="L29" s="4"/>
      <c r="M29" s="4"/>
      <c r="N29" s="4"/>
      <c r="O29" s="4"/>
      <c r="P29" s="17"/>
      <c r="Q29" s="13">
        <v>0</v>
      </c>
      <c r="R29" s="13">
        <v>0</v>
      </c>
      <c r="S29" s="11">
        <f t="shared" si="0"/>
        <v>0</v>
      </c>
      <c r="T29" s="5">
        <v>0</v>
      </c>
      <c r="U29" s="11">
        <f t="shared" si="1"/>
        <v>0</v>
      </c>
      <c r="V29" s="13" t="s">
        <v>1</v>
      </c>
      <c r="W29" s="10">
        <f>IFERROR(VLOOKUP(V29,Curr!$B$2:$C$13,2,FALSE),0)</f>
        <v>11</v>
      </c>
      <c r="X29" s="11">
        <f t="shared" si="2"/>
        <v>0</v>
      </c>
      <c r="Y29" s="14">
        <f t="shared" si="8"/>
        <v>0</v>
      </c>
      <c r="Z29" s="11">
        <f t="shared" si="3"/>
        <v>0</v>
      </c>
      <c r="AA29" s="4" t="s">
        <v>1</v>
      </c>
      <c r="AB29" s="10">
        <f>IFERROR(VLOOKUP(AA29,Curr!$B$2:$C$13,2,FALSE),0)</f>
        <v>11</v>
      </c>
      <c r="AC29" s="11">
        <f t="shared" si="4"/>
        <v>0</v>
      </c>
      <c r="AD29" s="11">
        <f t="shared" si="5"/>
        <v>0</v>
      </c>
      <c r="AE29" s="12">
        <f t="shared" si="6"/>
        <v>0</v>
      </c>
      <c r="AF29"/>
      <c r="AG29"/>
      <c r="AH29"/>
      <c r="AI29"/>
      <c r="AJ29"/>
    </row>
    <row r="30" spans="2:36" x14ac:dyDescent="0.25">
      <c r="B30" s="4" t="s">
        <v>43</v>
      </c>
      <c r="C30"/>
      <c r="D30" s="1" t="s">
        <v>4981</v>
      </c>
      <c r="E30" s="3"/>
      <c r="F30" s="3"/>
      <c r="G30" s="3"/>
      <c r="H30" s="3"/>
      <c r="I30"/>
      <c r="J30" s="23" t="s">
        <v>5975</v>
      </c>
      <c r="K30" s="4"/>
      <c r="L30" s="4"/>
      <c r="M30" s="4"/>
      <c r="N30" s="4"/>
      <c r="O30" s="4"/>
      <c r="P30" s="15"/>
      <c r="Q30" s="13">
        <v>0</v>
      </c>
      <c r="R30" s="13">
        <v>0</v>
      </c>
      <c r="S30" s="11">
        <f t="shared" si="0"/>
        <v>0</v>
      </c>
      <c r="T30" s="5">
        <v>0</v>
      </c>
      <c r="U30" s="11">
        <f t="shared" si="1"/>
        <v>0</v>
      </c>
      <c r="V30" s="13" t="s">
        <v>1</v>
      </c>
      <c r="W30" s="10">
        <f>IFERROR(VLOOKUP(V30,Curr!$B$2:$C$13,2,FALSE),0)</f>
        <v>11</v>
      </c>
      <c r="X30" s="11">
        <f t="shared" si="2"/>
        <v>0</v>
      </c>
      <c r="Y30" s="14">
        <f t="shared" si="8"/>
        <v>0</v>
      </c>
      <c r="Z30" s="11">
        <f t="shared" si="3"/>
        <v>0</v>
      </c>
      <c r="AA30" s="4" t="s">
        <v>1</v>
      </c>
      <c r="AB30" s="10">
        <f>IFERROR(VLOOKUP(AA30,Curr!$B$2:$C$13,2,FALSE),0)</f>
        <v>11</v>
      </c>
      <c r="AC30" s="11">
        <f t="shared" si="4"/>
        <v>0</v>
      </c>
      <c r="AD30" s="11">
        <f t="shared" si="5"/>
        <v>0</v>
      </c>
      <c r="AE30" s="12">
        <f t="shared" si="6"/>
        <v>0</v>
      </c>
      <c r="AF30"/>
      <c r="AG30"/>
      <c r="AH30"/>
      <c r="AI30"/>
      <c r="AJ30"/>
    </row>
    <row r="31" spans="2:36" x14ac:dyDescent="0.25">
      <c r="B31" s="4" t="s">
        <v>43</v>
      </c>
      <c r="C31"/>
      <c r="D31" s="1" t="s">
        <v>4981</v>
      </c>
      <c r="E31" s="3"/>
      <c r="F31" s="3"/>
      <c r="G31" s="3"/>
      <c r="H31" s="3"/>
      <c r="I31"/>
      <c r="J31" s="23" t="s">
        <v>5954</v>
      </c>
      <c r="K31" s="4"/>
      <c r="L31" s="4"/>
      <c r="M31" s="4"/>
      <c r="N31" s="4"/>
      <c r="O31" s="4"/>
      <c r="P31" s="15"/>
      <c r="Q31" s="13">
        <v>0</v>
      </c>
      <c r="R31" s="13">
        <v>0</v>
      </c>
      <c r="S31" s="11">
        <f t="shared" si="0"/>
        <v>0</v>
      </c>
      <c r="T31" s="5">
        <v>0.2</v>
      </c>
      <c r="U31" s="11">
        <f t="shared" si="1"/>
        <v>0</v>
      </c>
      <c r="V31" s="13" t="s">
        <v>1</v>
      </c>
      <c r="W31" s="10">
        <f>IFERROR(VLOOKUP(V31,Curr!$B$2:$C$13,2,FALSE),0)</f>
        <v>11</v>
      </c>
      <c r="X31" s="11">
        <f t="shared" si="2"/>
        <v>0</v>
      </c>
      <c r="Y31" s="14">
        <f t="shared" si="8"/>
        <v>0</v>
      </c>
      <c r="Z31" s="11">
        <f t="shared" si="3"/>
        <v>0</v>
      </c>
      <c r="AA31" s="4" t="s">
        <v>1</v>
      </c>
      <c r="AB31" s="10">
        <f>IFERROR(VLOOKUP(AA31,Curr!$B$2:$C$13,2,FALSE),0)</f>
        <v>11</v>
      </c>
      <c r="AC31" s="11">
        <f t="shared" si="4"/>
        <v>0</v>
      </c>
      <c r="AD31" s="11">
        <f t="shared" si="5"/>
        <v>0</v>
      </c>
      <c r="AE31" s="12">
        <f t="shared" si="6"/>
        <v>0</v>
      </c>
      <c r="AF31"/>
      <c r="AG31"/>
      <c r="AH31"/>
      <c r="AI31"/>
      <c r="AJ31"/>
    </row>
    <row r="32" spans="2:36" x14ac:dyDescent="0.25">
      <c r="B32" s="4" t="s">
        <v>43</v>
      </c>
      <c r="C32"/>
      <c r="D32" s="1" t="s">
        <v>4981</v>
      </c>
      <c r="E32" s="3"/>
      <c r="F32" s="3"/>
      <c r="G32" s="3"/>
      <c r="H32" s="3"/>
      <c r="I32"/>
      <c r="J32" s="23" t="s">
        <v>5955</v>
      </c>
      <c r="K32" s="4"/>
      <c r="L32" s="4"/>
      <c r="M32" s="4"/>
      <c r="N32" s="4"/>
      <c r="O32" s="4"/>
      <c r="P32" s="15"/>
      <c r="Q32" s="13">
        <v>0</v>
      </c>
      <c r="R32" s="13">
        <v>0</v>
      </c>
      <c r="S32" s="11">
        <f t="shared" si="0"/>
        <v>0</v>
      </c>
      <c r="T32" s="5">
        <v>0.2</v>
      </c>
      <c r="U32" s="11">
        <f t="shared" si="1"/>
        <v>0</v>
      </c>
      <c r="V32" s="13" t="s">
        <v>1</v>
      </c>
      <c r="W32" s="10">
        <f>IFERROR(VLOOKUP(V32,Curr!$B$2:$C$13,2,FALSE),0)</f>
        <v>11</v>
      </c>
      <c r="X32" s="11">
        <f t="shared" si="2"/>
        <v>0</v>
      </c>
      <c r="Y32" s="14">
        <f t="shared" si="8"/>
        <v>0</v>
      </c>
      <c r="Z32" s="11">
        <f t="shared" si="3"/>
        <v>0</v>
      </c>
      <c r="AA32" s="4" t="s">
        <v>1</v>
      </c>
      <c r="AB32" s="10">
        <f>IFERROR(VLOOKUP(AA32,Curr!$B$2:$C$13,2,FALSE),0)</f>
        <v>11</v>
      </c>
      <c r="AC32" s="11">
        <f t="shared" si="4"/>
        <v>0</v>
      </c>
      <c r="AD32" s="11">
        <f t="shared" si="5"/>
        <v>0</v>
      </c>
      <c r="AE32" s="12">
        <f t="shared" si="6"/>
        <v>0</v>
      </c>
      <c r="AF32"/>
      <c r="AG32"/>
      <c r="AH32"/>
      <c r="AI32"/>
      <c r="AJ32"/>
    </row>
    <row r="33" spans="2:36" x14ac:dyDescent="0.25">
      <c r="B33" s="4" t="s">
        <v>43</v>
      </c>
      <c r="C33"/>
      <c r="D33" s="1" t="s">
        <v>4981</v>
      </c>
      <c r="E33" s="3"/>
      <c r="F33" s="3"/>
      <c r="G33" s="3"/>
      <c r="H33" s="3"/>
      <c r="I33"/>
      <c r="J33" s="1" t="s">
        <v>5033</v>
      </c>
      <c r="K33" s="4"/>
      <c r="L33" s="4"/>
      <c r="M33" s="4"/>
      <c r="N33" s="4"/>
      <c r="O33" s="4"/>
      <c r="P33" s="15"/>
      <c r="Q33" s="13">
        <v>0</v>
      </c>
      <c r="R33" s="13">
        <v>0</v>
      </c>
      <c r="S33" s="11">
        <f t="shared" si="0"/>
        <v>0</v>
      </c>
      <c r="T33" s="5">
        <v>0</v>
      </c>
      <c r="U33" s="11">
        <f t="shared" si="1"/>
        <v>0</v>
      </c>
      <c r="V33" s="13" t="s">
        <v>1</v>
      </c>
      <c r="W33" s="10">
        <f>IFERROR(VLOOKUP(V33,Curr!$B$2:$C$13,2,FALSE),0)</f>
        <v>11</v>
      </c>
      <c r="X33" s="11">
        <f t="shared" si="2"/>
        <v>0</v>
      </c>
      <c r="Y33" s="14">
        <f t="shared" si="8"/>
        <v>0</v>
      </c>
      <c r="Z33" s="11">
        <f t="shared" si="3"/>
        <v>0</v>
      </c>
      <c r="AA33" s="4" t="s">
        <v>1</v>
      </c>
      <c r="AB33" s="10">
        <f>IFERROR(VLOOKUP(AA33,Curr!$B$2:$C$13,2,FALSE),0)</f>
        <v>11</v>
      </c>
      <c r="AC33" s="11">
        <f t="shared" si="4"/>
        <v>0</v>
      </c>
      <c r="AD33" s="11">
        <f t="shared" si="5"/>
        <v>0</v>
      </c>
      <c r="AE33" s="12">
        <f t="shared" si="6"/>
        <v>0</v>
      </c>
      <c r="AF33"/>
      <c r="AG33"/>
      <c r="AH33"/>
      <c r="AI33"/>
      <c r="AJ33"/>
    </row>
    <row r="34" spans="2:36" x14ac:dyDescent="0.25">
      <c r="B34" s="4" t="s">
        <v>43</v>
      </c>
      <c r="C34"/>
      <c r="D34" s="1" t="s">
        <v>4981</v>
      </c>
      <c r="E34" s="3"/>
      <c r="F34" s="3"/>
      <c r="G34" s="3"/>
      <c r="H34" s="3"/>
      <c r="I34"/>
      <c r="J34" s="1" t="s">
        <v>5034</v>
      </c>
      <c r="K34" s="4"/>
      <c r="L34" s="4"/>
      <c r="M34" s="4"/>
      <c r="N34" s="4"/>
      <c r="O34" s="4"/>
      <c r="P34" s="15"/>
      <c r="Q34" s="13">
        <v>0</v>
      </c>
      <c r="R34" s="13">
        <v>0</v>
      </c>
      <c r="S34" s="11">
        <f t="shared" si="0"/>
        <v>0</v>
      </c>
      <c r="T34" s="5">
        <v>0</v>
      </c>
      <c r="U34" s="11">
        <f t="shared" si="1"/>
        <v>0</v>
      </c>
      <c r="V34" s="13" t="s">
        <v>1</v>
      </c>
      <c r="W34" s="10">
        <f>IFERROR(VLOOKUP(V34,Curr!$B$2:$C$13,2,FALSE),0)</f>
        <v>11</v>
      </c>
      <c r="X34" s="11">
        <f t="shared" si="2"/>
        <v>0</v>
      </c>
      <c r="Y34" s="14">
        <f t="shared" si="8"/>
        <v>0</v>
      </c>
      <c r="Z34" s="11">
        <f t="shared" si="3"/>
        <v>0</v>
      </c>
      <c r="AA34" s="4" t="s">
        <v>1</v>
      </c>
      <c r="AB34" s="10">
        <f>IFERROR(VLOOKUP(AA34,Curr!$B$2:$C$13,2,FALSE),0)</f>
        <v>11</v>
      </c>
      <c r="AC34" s="11">
        <f t="shared" si="4"/>
        <v>0</v>
      </c>
      <c r="AD34" s="11">
        <f t="shared" si="5"/>
        <v>0</v>
      </c>
      <c r="AE34" s="12">
        <f t="shared" si="6"/>
        <v>0</v>
      </c>
      <c r="AF34"/>
      <c r="AG34"/>
      <c r="AH34"/>
      <c r="AI34"/>
      <c r="AJ34"/>
    </row>
    <row r="35" spans="2:36" x14ac:dyDescent="0.25">
      <c r="B35" s="4" t="s">
        <v>43</v>
      </c>
      <c r="C35"/>
      <c r="D35" s="1" t="s">
        <v>4981</v>
      </c>
      <c r="E35" s="3"/>
      <c r="F35" s="3"/>
      <c r="G35" s="3"/>
      <c r="H35" s="3"/>
      <c r="I35"/>
      <c r="J35" s="1" t="s">
        <v>5050</v>
      </c>
      <c r="K35" s="4"/>
      <c r="L35" s="4"/>
      <c r="M35" s="4"/>
      <c r="N35" s="4"/>
      <c r="O35" s="4"/>
      <c r="P35" s="15"/>
      <c r="Q35" s="13">
        <v>0</v>
      </c>
      <c r="R35" s="13">
        <v>0</v>
      </c>
      <c r="S35" s="11">
        <f t="shared" si="0"/>
        <v>0</v>
      </c>
      <c r="T35" s="5">
        <v>0</v>
      </c>
      <c r="U35" s="11">
        <f t="shared" si="1"/>
        <v>0</v>
      </c>
      <c r="V35" s="13" t="s">
        <v>1</v>
      </c>
      <c r="W35" s="10">
        <f>IFERROR(VLOOKUP(V35,Curr!$B$2:$C$13,2,FALSE),0)</f>
        <v>11</v>
      </c>
      <c r="X35" s="11">
        <f t="shared" si="2"/>
        <v>0</v>
      </c>
      <c r="Y35" s="14">
        <f t="shared" si="8"/>
        <v>0</v>
      </c>
      <c r="Z35" s="11">
        <f t="shared" si="3"/>
        <v>0</v>
      </c>
      <c r="AA35" s="4" t="s">
        <v>1</v>
      </c>
      <c r="AB35" s="10">
        <f>IFERROR(VLOOKUP(AA35,Curr!$B$2:$C$13,2,FALSE),0)</f>
        <v>11</v>
      </c>
      <c r="AC35" s="11">
        <f t="shared" si="4"/>
        <v>0</v>
      </c>
      <c r="AD35" s="11">
        <f t="shared" si="5"/>
        <v>0</v>
      </c>
      <c r="AE35" s="12">
        <f t="shared" si="6"/>
        <v>0</v>
      </c>
      <c r="AF35"/>
      <c r="AG35"/>
      <c r="AH35"/>
      <c r="AI35"/>
      <c r="AJ35"/>
    </row>
    <row r="36" spans="2:36" x14ac:dyDescent="0.25">
      <c r="B36" s="4" t="s">
        <v>43</v>
      </c>
      <c r="C36"/>
      <c r="D36" s="1" t="s">
        <v>4981</v>
      </c>
      <c r="E36" s="3"/>
      <c r="F36" s="3"/>
      <c r="G36" s="3"/>
      <c r="H36" s="3"/>
      <c r="I36"/>
      <c r="J36" s="1" t="s">
        <v>5067</v>
      </c>
      <c r="K36" s="4"/>
      <c r="L36" s="4"/>
      <c r="M36" s="4"/>
      <c r="N36" s="4"/>
      <c r="O36" s="4"/>
      <c r="P36" s="15"/>
      <c r="Q36" s="13">
        <v>0</v>
      </c>
      <c r="R36" s="13">
        <v>0</v>
      </c>
      <c r="S36" s="11">
        <f t="shared" si="0"/>
        <v>0</v>
      </c>
      <c r="T36" s="5">
        <v>0</v>
      </c>
      <c r="U36" s="11">
        <f t="shared" si="1"/>
        <v>0</v>
      </c>
      <c r="V36" s="13" t="s">
        <v>1</v>
      </c>
      <c r="W36" s="10">
        <f>IFERROR(VLOOKUP(V36,Curr!$B$2:$C$13,2,FALSE),0)</f>
        <v>11</v>
      </c>
      <c r="X36" s="11">
        <f t="shared" si="2"/>
        <v>0</v>
      </c>
      <c r="Y36" s="14">
        <f t="shared" si="8"/>
        <v>0</v>
      </c>
      <c r="Z36" s="11">
        <f t="shared" si="3"/>
        <v>0</v>
      </c>
      <c r="AA36" s="4" t="s">
        <v>1</v>
      </c>
      <c r="AB36" s="10">
        <f>IFERROR(VLOOKUP(AA36,Curr!$B$2:$C$13,2,FALSE),0)</f>
        <v>11</v>
      </c>
      <c r="AC36" s="11">
        <f t="shared" si="4"/>
        <v>0</v>
      </c>
      <c r="AD36" s="11">
        <f t="shared" si="5"/>
        <v>0</v>
      </c>
      <c r="AE36" s="12">
        <f t="shared" si="6"/>
        <v>0</v>
      </c>
      <c r="AF36"/>
      <c r="AG36"/>
      <c r="AH36"/>
      <c r="AI36"/>
      <c r="AJ36"/>
    </row>
    <row r="37" spans="2:36" x14ac:dyDescent="0.25">
      <c r="B37" s="4" t="s">
        <v>43</v>
      </c>
      <c r="C37"/>
      <c r="D37" s="1" t="s">
        <v>4981</v>
      </c>
      <c r="E37" s="3"/>
      <c r="F37" s="3"/>
      <c r="G37" s="3"/>
      <c r="H37" s="3"/>
      <c r="I37"/>
      <c r="J37" s="1" t="s">
        <v>5068</v>
      </c>
      <c r="K37" s="4"/>
      <c r="L37" s="4"/>
      <c r="M37" s="4"/>
      <c r="N37" s="4"/>
      <c r="O37" s="4"/>
      <c r="P37" s="15"/>
      <c r="Q37" s="13">
        <v>0</v>
      </c>
      <c r="R37" s="13">
        <v>0</v>
      </c>
      <c r="S37" s="11">
        <f t="shared" si="0"/>
        <v>0</v>
      </c>
      <c r="T37" s="5">
        <v>0</v>
      </c>
      <c r="U37" s="11">
        <f t="shared" si="1"/>
        <v>0</v>
      </c>
      <c r="V37" s="13" t="s">
        <v>1</v>
      </c>
      <c r="W37" s="10">
        <f>IFERROR(VLOOKUP(V37,Curr!$B$2:$C$13,2,FALSE),0)</f>
        <v>11</v>
      </c>
      <c r="X37" s="11">
        <f t="shared" si="2"/>
        <v>0</v>
      </c>
      <c r="Y37" s="14">
        <f t="shared" si="8"/>
        <v>0</v>
      </c>
      <c r="Z37" s="11">
        <f t="shared" si="3"/>
        <v>0</v>
      </c>
      <c r="AA37" s="4" t="s">
        <v>1</v>
      </c>
      <c r="AB37" s="10">
        <f>IFERROR(VLOOKUP(AA37,Curr!$B$2:$C$13,2,FALSE),0)</f>
        <v>11</v>
      </c>
      <c r="AC37" s="11">
        <f t="shared" si="4"/>
        <v>0</v>
      </c>
      <c r="AD37" s="11">
        <f t="shared" si="5"/>
        <v>0</v>
      </c>
      <c r="AE37" s="12">
        <f t="shared" si="6"/>
        <v>0</v>
      </c>
      <c r="AF37"/>
      <c r="AG37"/>
      <c r="AH37"/>
      <c r="AI37"/>
      <c r="AJ37"/>
    </row>
    <row r="38" spans="2:36" x14ac:dyDescent="0.25">
      <c r="B38" s="4" t="s">
        <v>43</v>
      </c>
      <c r="C38"/>
      <c r="D38" s="1" t="s">
        <v>4981</v>
      </c>
      <c r="E38" s="3"/>
      <c r="F38" s="3"/>
      <c r="G38" s="3"/>
      <c r="H38" s="3"/>
      <c r="I38"/>
      <c r="J38" s="1" t="s">
        <v>5069</v>
      </c>
      <c r="K38" s="4"/>
      <c r="L38" s="4"/>
      <c r="M38" s="4"/>
      <c r="N38" s="4"/>
      <c r="O38" s="4"/>
      <c r="P38" s="15"/>
      <c r="Q38" s="13">
        <v>0</v>
      </c>
      <c r="R38" s="13">
        <v>0</v>
      </c>
      <c r="S38" s="11">
        <f t="shared" si="0"/>
        <v>0</v>
      </c>
      <c r="T38" s="5">
        <v>0</v>
      </c>
      <c r="U38" s="11">
        <f t="shared" si="1"/>
        <v>0</v>
      </c>
      <c r="V38" s="13" t="s">
        <v>1</v>
      </c>
      <c r="W38" s="10">
        <f>IFERROR(VLOOKUP(V38,Curr!$B$2:$C$13,2,FALSE),0)</f>
        <v>11</v>
      </c>
      <c r="X38" s="11">
        <f t="shared" si="2"/>
        <v>0</v>
      </c>
      <c r="Y38" s="14">
        <f t="shared" si="8"/>
        <v>0</v>
      </c>
      <c r="Z38" s="11">
        <f t="shared" si="3"/>
        <v>0</v>
      </c>
      <c r="AA38" s="4" t="s">
        <v>1</v>
      </c>
      <c r="AB38" s="10">
        <f>IFERROR(VLOOKUP(AA38,Curr!$B$2:$C$13,2,FALSE),0)</f>
        <v>11</v>
      </c>
      <c r="AC38" s="11">
        <f t="shared" si="4"/>
        <v>0</v>
      </c>
      <c r="AD38" s="11">
        <f t="shared" si="5"/>
        <v>0</v>
      </c>
      <c r="AE38" s="12">
        <f t="shared" si="6"/>
        <v>0</v>
      </c>
      <c r="AF38"/>
      <c r="AG38"/>
      <c r="AH38"/>
      <c r="AI38"/>
      <c r="AJ38"/>
    </row>
    <row r="39" spans="2:36" x14ac:dyDescent="0.25">
      <c r="B39" s="4" t="s">
        <v>43</v>
      </c>
      <c r="C39"/>
      <c r="D39" s="1" t="s">
        <v>4981</v>
      </c>
      <c r="E39" s="3"/>
      <c r="F39" s="3"/>
      <c r="G39" s="3"/>
      <c r="H39" s="3"/>
      <c r="I39"/>
      <c r="J39" s="1" t="s">
        <v>5072</v>
      </c>
      <c r="K39" s="4"/>
      <c r="L39" s="4"/>
      <c r="M39" s="4"/>
      <c r="N39" s="4"/>
      <c r="O39" s="4"/>
      <c r="P39" s="15"/>
      <c r="Q39" s="13">
        <v>0</v>
      </c>
      <c r="R39" s="13">
        <v>0</v>
      </c>
      <c r="S39" s="11">
        <f t="shared" si="0"/>
        <v>0</v>
      </c>
      <c r="T39" s="5">
        <v>0</v>
      </c>
      <c r="U39" s="11">
        <f t="shared" si="1"/>
        <v>0</v>
      </c>
      <c r="V39" s="13" t="s">
        <v>1</v>
      </c>
      <c r="W39" s="10">
        <f>IFERROR(VLOOKUP(V39,Curr!$B$2:$C$13,2,FALSE),0)</f>
        <v>11</v>
      </c>
      <c r="X39" s="11">
        <f t="shared" si="2"/>
        <v>0</v>
      </c>
      <c r="Y39" s="14">
        <f t="shared" si="8"/>
        <v>0</v>
      </c>
      <c r="Z39" s="11">
        <f t="shared" si="3"/>
        <v>0</v>
      </c>
      <c r="AA39" s="4" t="s">
        <v>1</v>
      </c>
      <c r="AB39" s="10">
        <f>IFERROR(VLOOKUP(AA39,Curr!$B$2:$C$13,2,FALSE),0)</f>
        <v>11</v>
      </c>
      <c r="AC39" s="11">
        <f t="shared" si="4"/>
        <v>0</v>
      </c>
      <c r="AD39" s="11">
        <f t="shared" si="5"/>
        <v>0</v>
      </c>
      <c r="AE39" s="12">
        <f t="shared" si="6"/>
        <v>0</v>
      </c>
      <c r="AF39"/>
      <c r="AG39"/>
      <c r="AH39"/>
      <c r="AI39"/>
      <c r="AJ39"/>
    </row>
    <row r="40" spans="2:36" x14ac:dyDescent="0.25">
      <c r="B40" s="4" t="s">
        <v>43</v>
      </c>
      <c r="C40"/>
      <c r="D40" s="1" t="s">
        <v>4981</v>
      </c>
      <c r="E40" s="3"/>
      <c r="F40" s="3"/>
      <c r="G40" s="3"/>
      <c r="H40" s="3"/>
      <c r="I40"/>
      <c r="J40" s="1" t="s">
        <v>5073</v>
      </c>
      <c r="K40" s="4"/>
      <c r="L40" s="4"/>
      <c r="M40" s="4"/>
      <c r="N40" s="4"/>
      <c r="O40" s="4"/>
      <c r="P40" s="15"/>
      <c r="Q40" s="13">
        <v>0</v>
      </c>
      <c r="R40" s="13">
        <v>0</v>
      </c>
      <c r="S40" s="11">
        <f t="shared" si="0"/>
        <v>0</v>
      </c>
      <c r="T40" s="5">
        <v>0</v>
      </c>
      <c r="U40" s="11">
        <f t="shared" si="1"/>
        <v>0</v>
      </c>
      <c r="V40" s="13" t="s">
        <v>1</v>
      </c>
      <c r="W40" s="10">
        <f>IFERROR(VLOOKUP(V40,Curr!$B$2:$C$13,2,FALSE),0)</f>
        <v>11</v>
      </c>
      <c r="X40" s="11">
        <f t="shared" si="2"/>
        <v>0</v>
      </c>
      <c r="Y40" s="14">
        <f t="shared" si="8"/>
        <v>0</v>
      </c>
      <c r="Z40" s="11">
        <f t="shared" si="3"/>
        <v>0</v>
      </c>
      <c r="AA40" s="4" t="s">
        <v>1</v>
      </c>
      <c r="AB40" s="10">
        <f>IFERROR(VLOOKUP(AA40,Curr!$B$2:$C$13,2,FALSE),0)</f>
        <v>11</v>
      </c>
      <c r="AC40" s="11">
        <f t="shared" si="4"/>
        <v>0</v>
      </c>
      <c r="AD40" s="11">
        <f t="shared" si="5"/>
        <v>0</v>
      </c>
      <c r="AE40" s="12">
        <f t="shared" si="6"/>
        <v>0</v>
      </c>
      <c r="AF40"/>
      <c r="AG40"/>
      <c r="AH40"/>
      <c r="AI40"/>
      <c r="AJ40"/>
    </row>
    <row r="41" spans="2:36" x14ac:dyDescent="0.25">
      <c r="B41" s="4" t="s">
        <v>43</v>
      </c>
      <c r="C41"/>
      <c r="D41" s="1" t="s">
        <v>4981</v>
      </c>
      <c r="E41" s="3"/>
      <c r="F41" s="3"/>
      <c r="G41" s="3"/>
      <c r="H41" s="3"/>
      <c r="I41"/>
      <c r="J41" s="1" t="s">
        <v>5077</v>
      </c>
      <c r="K41" s="4"/>
      <c r="L41" s="4"/>
      <c r="M41" s="4"/>
      <c r="N41" s="4"/>
      <c r="O41" s="4"/>
      <c r="P41" s="15"/>
      <c r="Q41" s="13">
        <v>0</v>
      </c>
      <c r="R41" s="13">
        <v>0</v>
      </c>
      <c r="S41" s="11">
        <f t="shared" si="0"/>
        <v>0</v>
      </c>
      <c r="T41" s="5">
        <v>0</v>
      </c>
      <c r="U41" s="11">
        <f t="shared" si="1"/>
        <v>0</v>
      </c>
      <c r="V41" s="13" t="s">
        <v>1</v>
      </c>
      <c r="W41" s="10">
        <f>IFERROR(VLOOKUP(V41,Curr!$B$2:$C$13,2,FALSE),0)</f>
        <v>11</v>
      </c>
      <c r="X41" s="11">
        <f t="shared" si="2"/>
        <v>0</v>
      </c>
      <c r="Y41" s="14">
        <f t="shared" si="8"/>
        <v>0</v>
      </c>
      <c r="Z41" s="11">
        <f t="shared" si="3"/>
        <v>0</v>
      </c>
      <c r="AA41" s="4" t="s">
        <v>1</v>
      </c>
      <c r="AB41" s="10">
        <f>IFERROR(VLOOKUP(AA41,Curr!$B$2:$C$13,2,FALSE),0)</f>
        <v>11</v>
      </c>
      <c r="AC41" s="11">
        <f t="shared" si="4"/>
        <v>0</v>
      </c>
      <c r="AD41" s="11">
        <f t="shared" si="5"/>
        <v>0</v>
      </c>
      <c r="AE41" s="12">
        <f t="shared" si="6"/>
        <v>0</v>
      </c>
      <c r="AF41"/>
      <c r="AG41"/>
      <c r="AH41"/>
      <c r="AI41"/>
      <c r="AJ41"/>
    </row>
    <row r="42" spans="2:36" x14ac:dyDescent="0.25">
      <c r="B42" s="4" t="s">
        <v>43</v>
      </c>
      <c r="C42"/>
      <c r="D42" s="1" t="s">
        <v>4981</v>
      </c>
      <c r="E42" s="3"/>
      <c r="F42" s="3"/>
      <c r="G42" s="3"/>
      <c r="H42" s="3"/>
      <c r="I42"/>
      <c r="J42" s="1" t="s">
        <v>5078</v>
      </c>
      <c r="K42" s="4"/>
      <c r="L42" s="4"/>
      <c r="M42" s="4"/>
      <c r="N42" s="4"/>
      <c r="O42" s="4"/>
      <c r="P42" s="15"/>
      <c r="Q42" s="13">
        <v>0</v>
      </c>
      <c r="R42" s="13">
        <v>0</v>
      </c>
      <c r="S42" s="11">
        <f t="shared" si="0"/>
        <v>0</v>
      </c>
      <c r="T42" s="5">
        <v>0</v>
      </c>
      <c r="U42" s="11">
        <f t="shared" si="1"/>
        <v>0</v>
      </c>
      <c r="V42" s="13" t="s">
        <v>1</v>
      </c>
      <c r="W42" s="10">
        <f>IFERROR(VLOOKUP(V42,Curr!$B$2:$C$13,2,FALSE),0)</f>
        <v>11</v>
      </c>
      <c r="X42" s="11">
        <f t="shared" si="2"/>
        <v>0</v>
      </c>
      <c r="Y42" s="14">
        <f t="shared" si="8"/>
        <v>0</v>
      </c>
      <c r="Z42" s="11">
        <f t="shared" si="3"/>
        <v>0</v>
      </c>
      <c r="AA42" s="4" t="s">
        <v>1</v>
      </c>
      <c r="AB42" s="10">
        <f>IFERROR(VLOOKUP(AA42,Curr!$B$2:$C$13,2,FALSE),0)</f>
        <v>11</v>
      </c>
      <c r="AC42" s="11">
        <f t="shared" si="4"/>
        <v>0</v>
      </c>
      <c r="AD42" s="11">
        <f t="shared" si="5"/>
        <v>0</v>
      </c>
      <c r="AE42" s="12">
        <f t="shared" si="6"/>
        <v>0</v>
      </c>
      <c r="AF42"/>
      <c r="AG42"/>
      <c r="AH42"/>
      <c r="AI42"/>
      <c r="AJ42"/>
    </row>
    <row r="43" spans="2:36" x14ac:dyDescent="0.25">
      <c r="B43" s="4" t="s">
        <v>43</v>
      </c>
      <c r="C43"/>
      <c r="D43" s="1" t="s">
        <v>4981</v>
      </c>
      <c r="E43" s="3"/>
      <c r="F43" s="3"/>
      <c r="G43" s="3"/>
      <c r="H43" s="3"/>
      <c r="I43"/>
      <c r="J43" s="1" t="s">
        <v>5079</v>
      </c>
      <c r="K43" s="4"/>
      <c r="L43" s="4"/>
      <c r="M43" s="4"/>
      <c r="N43" s="4"/>
      <c r="O43" s="4"/>
      <c r="P43" s="15"/>
      <c r="Q43" s="13">
        <v>0</v>
      </c>
      <c r="R43" s="13">
        <v>0</v>
      </c>
      <c r="S43" s="11">
        <f t="shared" si="0"/>
        <v>0</v>
      </c>
      <c r="T43" s="5">
        <v>0</v>
      </c>
      <c r="U43" s="11">
        <f t="shared" si="1"/>
        <v>0</v>
      </c>
      <c r="V43" s="13" t="s">
        <v>1</v>
      </c>
      <c r="W43" s="10">
        <f>IFERROR(VLOOKUP(V43,Curr!$B$2:$C$13,2,FALSE),0)</f>
        <v>11</v>
      </c>
      <c r="X43" s="11">
        <f t="shared" si="2"/>
        <v>0</v>
      </c>
      <c r="Y43" s="14">
        <f t="shared" si="8"/>
        <v>0</v>
      </c>
      <c r="Z43" s="11">
        <f t="shared" si="3"/>
        <v>0</v>
      </c>
      <c r="AA43" s="4" t="s">
        <v>1</v>
      </c>
      <c r="AB43" s="10">
        <f>IFERROR(VLOOKUP(AA43,Curr!$B$2:$C$13,2,FALSE),0)</f>
        <v>11</v>
      </c>
      <c r="AC43" s="11">
        <f t="shared" si="4"/>
        <v>0</v>
      </c>
      <c r="AD43" s="11">
        <f t="shared" si="5"/>
        <v>0</v>
      </c>
      <c r="AE43" s="12">
        <f t="shared" si="6"/>
        <v>0</v>
      </c>
      <c r="AF43"/>
      <c r="AG43"/>
      <c r="AH43"/>
      <c r="AI43"/>
      <c r="AJ43"/>
    </row>
    <row r="44" spans="2:36" x14ac:dyDescent="0.25">
      <c r="B44" s="4" t="s">
        <v>43</v>
      </c>
      <c r="C44"/>
      <c r="D44" s="1" t="s">
        <v>4981</v>
      </c>
      <c r="E44" s="3"/>
      <c r="F44" s="3"/>
      <c r="G44" s="3"/>
      <c r="H44" s="3"/>
      <c r="I44"/>
      <c r="J44" s="1" t="s">
        <v>5092</v>
      </c>
      <c r="K44" s="4"/>
      <c r="L44" s="4"/>
      <c r="M44" s="4"/>
      <c r="N44" s="4"/>
      <c r="O44" s="4"/>
      <c r="P44" s="17"/>
      <c r="Q44" s="13">
        <v>0</v>
      </c>
      <c r="R44" s="13">
        <v>0</v>
      </c>
      <c r="S44" s="11">
        <f t="shared" si="0"/>
        <v>0</v>
      </c>
      <c r="T44" s="5">
        <v>0</v>
      </c>
      <c r="U44" s="11">
        <f t="shared" si="1"/>
        <v>0</v>
      </c>
      <c r="V44" s="13" t="s">
        <v>1</v>
      </c>
      <c r="W44" s="10">
        <f>IFERROR(VLOOKUP(V44,Curr!$B$2:$C$13,2,FALSE),0)</f>
        <v>11</v>
      </c>
      <c r="X44" s="11">
        <f t="shared" si="2"/>
        <v>0</v>
      </c>
      <c r="Y44" s="14">
        <f t="shared" si="8"/>
        <v>0</v>
      </c>
      <c r="Z44" s="11">
        <f t="shared" si="3"/>
        <v>0</v>
      </c>
      <c r="AA44" s="4" t="s">
        <v>1</v>
      </c>
      <c r="AB44" s="10">
        <f>IFERROR(VLOOKUP(AA44,Curr!$B$2:$C$13,2,FALSE),0)</f>
        <v>11</v>
      </c>
      <c r="AC44" s="11">
        <f t="shared" si="4"/>
        <v>0</v>
      </c>
      <c r="AD44" s="11">
        <f t="shared" si="5"/>
        <v>0</v>
      </c>
      <c r="AE44" s="12">
        <f t="shared" si="6"/>
        <v>0</v>
      </c>
      <c r="AF44"/>
      <c r="AG44"/>
      <c r="AH44"/>
      <c r="AI44"/>
      <c r="AJ44"/>
    </row>
    <row r="45" spans="2:36" x14ac:dyDescent="0.25">
      <c r="B45" s="4" t="s">
        <v>43</v>
      </c>
      <c r="C45"/>
      <c r="D45" s="1" t="s">
        <v>4981</v>
      </c>
      <c r="E45" s="3"/>
      <c r="F45" s="3"/>
      <c r="G45" s="3"/>
      <c r="H45" s="3"/>
      <c r="I45"/>
      <c r="J45" s="1" t="s">
        <v>5093</v>
      </c>
      <c r="K45" s="4"/>
      <c r="L45" s="4"/>
      <c r="M45" s="4"/>
      <c r="N45" s="4"/>
      <c r="O45" s="4"/>
      <c r="P45" s="15"/>
      <c r="Q45" s="13">
        <v>0</v>
      </c>
      <c r="R45" s="13">
        <v>0</v>
      </c>
      <c r="S45" s="11">
        <f t="shared" si="0"/>
        <v>0</v>
      </c>
      <c r="T45" s="5">
        <v>0</v>
      </c>
      <c r="U45" s="11">
        <f t="shared" si="1"/>
        <v>0</v>
      </c>
      <c r="V45" s="13" t="s">
        <v>1</v>
      </c>
      <c r="W45" s="10">
        <f>IFERROR(VLOOKUP(V45,Curr!$B$2:$C$13,2,FALSE),0)</f>
        <v>11</v>
      </c>
      <c r="X45" s="11">
        <f t="shared" si="2"/>
        <v>0</v>
      </c>
      <c r="Y45" s="14">
        <f t="shared" si="8"/>
        <v>0</v>
      </c>
      <c r="Z45" s="11">
        <f t="shared" si="3"/>
        <v>0</v>
      </c>
      <c r="AA45" s="4" t="s">
        <v>1</v>
      </c>
      <c r="AB45" s="10">
        <f>IFERROR(VLOOKUP(AA45,Curr!$B$2:$C$13,2,FALSE),0)</f>
        <v>11</v>
      </c>
      <c r="AC45" s="11">
        <f t="shared" si="4"/>
        <v>0</v>
      </c>
      <c r="AD45" s="11">
        <f t="shared" si="5"/>
        <v>0</v>
      </c>
      <c r="AE45" s="12">
        <f t="shared" si="6"/>
        <v>0</v>
      </c>
      <c r="AF45"/>
      <c r="AG45"/>
      <c r="AH45"/>
      <c r="AI45"/>
      <c r="AJ45"/>
    </row>
    <row r="46" spans="2:36" x14ac:dyDescent="0.25">
      <c r="B46" s="4" t="s">
        <v>43</v>
      </c>
      <c r="C46"/>
      <c r="D46" s="1" t="s">
        <v>4981</v>
      </c>
      <c r="E46" s="3"/>
      <c r="F46" s="3"/>
      <c r="G46" s="3"/>
      <c r="H46" s="3"/>
      <c r="I46"/>
      <c r="J46" s="1" t="s">
        <v>5108</v>
      </c>
      <c r="K46" s="4"/>
      <c r="L46" s="4"/>
      <c r="M46" s="4"/>
      <c r="N46" s="4"/>
      <c r="O46" s="4"/>
      <c r="P46" s="15"/>
      <c r="Q46" s="13">
        <v>0</v>
      </c>
      <c r="R46" s="13">
        <v>0</v>
      </c>
      <c r="S46" s="11">
        <f t="shared" si="0"/>
        <v>0</v>
      </c>
      <c r="T46" s="5">
        <v>0</v>
      </c>
      <c r="U46" s="11">
        <f t="shared" si="1"/>
        <v>0</v>
      </c>
      <c r="V46" s="13" t="s">
        <v>1</v>
      </c>
      <c r="W46" s="10">
        <f>IFERROR(VLOOKUP(V46,Curr!$B$2:$C$13,2,FALSE),0)</f>
        <v>11</v>
      </c>
      <c r="X46" s="11">
        <f t="shared" si="2"/>
        <v>0</v>
      </c>
      <c r="Y46" s="14">
        <f t="shared" si="8"/>
        <v>0</v>
      </c>
      <c r="Z46" s="11">
        <f t="shared" si="3"/>
        <v>0</v>
      </c>
      <c r="AA46" s="4" t="s">
        <v>1</v>
      </c>
      <c r="AB46" s="10">
        <f>IFERROR(VLOOKUP(AA46,Curr!$B$2:$C$13,2,FALSE),0)</f>
        <v>11</v>
      </c>
      <c r="AC46" s="11">
        <f t="shared" si="4"/>
        <v>0</v>
      </c>
      <c r="AD46" s="11">
        <f t="shared" si="5"/>
        <v>0</v>
      </c>
      <c r="AE46" s="12">
        <f t="shared" si="6"/>
        <v>0</v>
      </c>
      <c r="AF46"/>
      <c r="AG46"/>
      <c r="AH46"/>
      <c r="AI46"/>
      <c r="AJ46"/>
    </row>
    <row r="47" spans="2:36" x14ac:dyDescent="0.25">
      <c r="B47" s="4" t="s">
        <v>43</v>
      </c>
      <c r="C47"/>
      <c r="D47" s="1" t="s">
        <v>4981</v>
      </c>
      <c r="E47" s="3"/>
      <c r="F47" s="3"/>
      <c r="G47" s="3"/>
      <c r="H47" s="3"/>
      <c r="I47"/>
      <c r="J47" s="1" t="s">
        <v>5112</v>
      </c>
      <c r="K47" s="4"/>
      <c r="L47" s="4"/>
      <c r="M47" s="4"/>
      <c r="N47" s="4"/>
      <c r="O47" s="4"/>
      <c r="P47" s="15"/>
      <c r="Q47" s="13">
        <v>0</v>
      </c>
      <c r="R47" s="13">
        <v>0</v>
      </c>
      <c r="S47" s="11">
        <f t="shared" si="0"/>
        <v>0</v>
      </c>
      <c r="T47" s="5">
        <v>0</v>
      </c>
      <c r="U47" s="11">
        <f t="shared" si="1"/>
        <v>0</v>
      </c>
      <c r="V47" s="13" t="s">
        <v>1</v>
      </c>
      <c r="W47" s="10">
        <f>IFERROR(VLOOKUP(V47,Curr!$B$2:$C$13,2,FALSE),0)</f>
        <v>11</v>
      </c>
      <c r="X47" s="11">
        <f t="shared" si="2"/>
        <v>0</v>
      </c>
      <c r="Y47" s="14">
        <f t="shared" si="8"/>
        <v>0</v>
      </c>
      <c r="Z47" s="11">
        <f t="shared" si="3"/>
        <v>0</v>
      </c>
      <c r="AA47" s="4" t="s">
        <v>1</v>
      </c>
      <c r="AB47" s="10">
        <f>IFERROR(VLOOKUP(AA47,Curr!$B$2:$C$13,2,FALSE),0)</f>
        <v>11</v>
      </c>
      <c r="AC47" s="11">
        <f t="shared" si="4"/>
        <v>0</v>
      </c>
      <c r="AD47" s="11">
        <f t="shared" si="5"/>
        <v>0</v>
      </c>
      <c r="AE47" s="12">
        <f t="shared" si="6"/>
        <v>0</v>
      </c>
      <c r="AF47"/>
      <c r="AG47"/>
      <c r="AH47"/>
      <c r="AI47"/>
      <c r="AJ47"/>
    </row>
    <row r="48" spans="2:36" x14ac:dyDescent="0.25">
      <c r="B48" s="4" t="s">
        <v>43</v>
      </c>
      <c r="C48"/>
      <c r="D48" s="1" t="s">
        <v>4981</v>
      </c>
      <c r="E48" s="3"/>
      <c r="F48" s="3"/>
      <c r="G48" s="3"/>
      <c r="H48" s="3"/>
      <c r="I48"/>
      <c r="J48" s="1" t="s">
        <v>5113</v>
      </c>
      <c r="K48" s="4"/>
      <c r="L48" s="4"/>
      <c r="M48" s="4"/>
      <c r="N48" s="4"/>
      <c r="O48" s="4"/>
      <c r="P48" s="15"/>
      <c r="Q48" s="13">
        <v>0</v>
      </c>
      <c r="R48" s="13">
        <v>0</v>
      </c>
      <c r="S48" s="11">
        <f t="shared" si="0"/>
        <v>0</v>
      </c>
      <c r="T48" s="5">
        <v>0</v>
      </c>
      <c r="U48" s="11">
        <f t="shared" si="1"/>
        <v>0</v>
      </c>
      <c r="V48" s="13" t="s">
        <v>1</v>
      </c>
      <c r="W48" s="10">
        <f>IFERROR(VLOOKUP(V48,Curr!$B$2:$C$13,2,FALSE),0)</f>
        <v>11</v>
      </c>
      <c r="X48" s="11">
        <f t="shared" si="2"/>
        <v>0</v>
      </c>
      <c r="Y48" s="14">
        <f t="shared" si="8"/>
        <v>0</v>
      </c>
      <c r="Z48" s="11">
        <f t="shared" si="3"/>
        <v>0</v>
      </c>
      <c r="AA48" s="4" t="s">
        <v>1</v>
      </c>
      <c r="AB48" s="10">
        <f>IFERROR(VLOOKUP(AA48,Curr!$B$2:$C$13,2,FALSE),0)</f>
        <v>11</v>
      </c>
      <c r="AC48" s="11">
        <f t="shared" si="4"/>
        <v>0</v>
      </c>
      <c r="AD48" s="11">
        <f t="shared" si="5"/>
        <v>0</v>
      </c>
      <c r="AE48" s="12">
        <f t="shared" si="6"/>
        <v>0</v>
      </c>
      <c r="AF48"/>
      <c r="AG48"/>
      <c r="AH48"/>
      <c r="AI48"/>
      <c r="AJ48"/>
    </row>
    <row r="49" spans="2:36" x14ac:dyDescent="0.25">
      <c r="B49" s="4" t="s">
        <v>43</v>
      </c>
      <c r="C49"/>
      <c r="D49" s="1" t="s">
        <v>4981</v>
      </c>
      <c r="E49" s="3"/>
      <c r="F49" s="3"/>
      <c r="G49" s="3"/>
      <c r="H49" s="3"/>
      <c r="I49"/>
      <c r="J49" s="1" t="s">
        <v>5114</v>
      </c>
      <c r="K49" s="4"/>
      <c r="L49" s="4"/>
      <c r="M49" s="4"/>
      <c r="N49" s="4"/>
      <c r="O49" s="4"/>
      <c r="P49" s="15"/>
      <c r="Q49" s="13">
        <v>0</v>
      </c>
      <c r="R49" s="13">
        <v>0</v>
      </c>
      <c r="S49" s="11">
        <f t="shared" si="0"/>
        <v>0</v>
      </c>
      <c r="T49" s="5">
        <v>0</v>
      </c>
      <c r="U49" s="11">
        <f t="shared" si="1"/>
        <v>0</v>
      </c>
      <c r="V49" s="13" t="s">
        <v>1</v>
      </c>
      <c r="W49" s="10">
        <f>IFERROR(VLOOKUP(V49,Curr!$B$2:$C$13,2,FALSE),0)</f>
        <v>11</v>
      </c>
      <c r="X49" s="11">
        <f t="shared" si="2"/>
        <v>0</v>
      </c>
      <c r="Y49" s="14">
        <f t="shared" si="8"/>
        <v>0</v>
      </c>
      <c r="Z49" s="11">
        <f t="shared" si="3"/>
        <v>0</v>
      </c>
      <c r="AA49" s="4" t="s">
        <v>1</v>
      </c>
      <c r="AB49" s="10">
        <f>IFERROR(VLOOKUP(AA49,Curr!$B$2:$C$13,2,FALSE),0)</f>
        <v>11</v>
      </c>
      <c r="AC49" s="11">
        <f t="shared" si="4"/>
        <v>0</v>
      </c>
      <c r="AD49" s="11">
        <f t="shared" si="5"/>
        <v>0</v>
      </c>
      <c r="AE49" s="12">
        <f t="shared" si="6"/>
        <v>0</v>
      </c>
      <c r="AF49"/>
      <c r="AG49"/>
      <c r="AH49"/>
      <c r="AI49"/>
      <c r="AJ49"/>
    </row>
    <row r="50" spans="2:36" x14ac:dyDescent="0.25">
      <c r="B50" s="4" t="s">
        <v>43</v>
      </c>
      <c r="C50"/>
      <c r="D50" s="1" t="s">
        <v>4981</v>
      </c>
      <c r="E50" s="3"/>
      <c r="F50" s="3"/>
      <c r="G50" s="3"/>
      <c r="H50" s="3"/>
      <c r="I50"/>
      <c r="J50" s="1" t="s">
        <v>5116</v>
      </c>
      <c r="K50" s="4"/>
      <c r="L50" s="4"/>
      <c r="M50" s="4"/>
      <c r="N50" s="4"/>
      <c r="O50" s="4"/>
      <c r="P50" s="15"/>
      <c r="Q50" s="13">
        <v>0</v>
      </c>
      <c r="R50" s="13">
        <v>0</v>
      </c>
      <c r="S50" s="11">
        <f t="shared" si="0"/>
        <v>0</v>
      </c>
      <c r="T50" s="5">
        <v>0</v>
      </c>
      <c r="U50" s="11">
        <f t="shared" si="1"/>
        <v>0</v>
      </c>
      <c r="V50" s="13" t="s">
        <v>1</v>
      </c>
      <c r="W50" s="10">
        <f>IFERROR(VLOOKUP(V50,Curr!$B$2:$C$13,2,FALSE),0)</f>
        <v>11</v>
      </c>
      <c r="X50" s="11">
        <f t="shared" si="2"/>
        <v>0</v>
      </c>
      <c r="Y50" s="14">
        <f t="shared" si="8"/>
        <v>0</v>
      </c>
      <c r="Z50" s="11">
        <f t="shared" si="3"/>
        <v>0</v>
      </c>
      <c r="AA50" s="4" t="s">
        <v>1</v>
      </c>
      <c r="AB50" s="10">
        <f>IFERROR(VLOOKUP(AA50,Curr!$B$2:$C$13,2,FALSE),0)</f>
        <v>11</v>
      </c>
      <c r="AC50" s="11">
        <f t="shared" si="4"/>
        <v>0</v>
      </c>
      <c r="AD50" s="11">
        <f t="shared" si="5"/>
        <v>0</v>
      </c>
      <c r="AE50" s="12">
        <f t="shared" si="6"/>
        <v>0</v>
      </c>
      <c r="AF50"/>
      <c r="AG50"/>
      <c r="AH50"/>
      <c r="AI50"/>
      <c r="AJ50"/>
    </row>
    <row r="51" spans="2:36" x14ac:dyDescent="0.25">
      <c r="B51" s="4" t="s">
        <v>43</v>
      </c>
      <c r="C51"/>
      <c r="D51" s="1" t="s">
        <v>4981</v>
      </c>
      <c r="E51" s="3"/>
      <c r="F51" s="3"/>
      <c r="G51" s="3"/>
      <c r="H51" s="3"/>
      <c r="I51"/>
      <c r="J51" s="1" t="s">
        <v>5117</v>
      </c>
      <c r="K51" s="4"/>
      <c r="L51" s="4"/>
      <c r="M51" s="4"/>
      <c r="N51" s="4"/>
      <c r="O51" s="4"/>
      <c r="P51" s="15"/>
      <c r="Q51" s="13">
        <v>0</v>
      </c>
      <c r="R51" s="13">
        <v>0</v>
      </c>
      <c r="S51" s="11">
        <f t="shared" si="0"/>
        <v>0</v>
      </c>
      <c r="T51" s="5">
        <v>0</v>
      </c>
      <c r="U51" s="11">
        <f t="shared" si="1"/>
        <v>0</v>
      </c>
      <c r="V51" s="13" t="s">
        <v>1</v>
      </c>
      <c r="W51" s="10">
        <f>IFERROR(VLOOKUP(V51,Curr!$B$2:$C$13,2,FALSE),0)</f>
        <v>11</v>
      </c>
      <c r="X51" s="11">
        <f t="shared" si="2"/>
        <v>0</v>
      </c>
      <c r="Y51" s="14">
        <f t="shared" si="8"/>
        <v>0</v>
      </c>
      <c r="Z51" s="11">
        <f t="shared" si="3"/>
        <v>0</v>
      </c>
      <c r="AA51" s="4" t="s">
        <v>1</v>
      </c>
      <c r="AB51" s="10">
        <f>IFERROR(VLOOKUP(AA51,Curr!$B$2:$C$13,2,FALSE),0)</f>
        <v>11</v>
      </c>
      <c r="AC51" s="11">
        <f t="shared" si="4"/>
        <v>0</v>
      </c>
      <c r="AD51" s="11">
        <f t="shared" si="5"/>
        <v>0</v>
      </c>
      <c r="AE51" s="12">
        <f t="shared" si="6"/>
        <v>0</v>
      </c>
      <c r="AF51"/>
      <c r="AG51"/>
      <c r="AH51"/>
      <c r="AI51"/>
      <c r="AJ51"/>
    </row>
    <row r="52" spans="2:36" x14ac:dyDescent="0.25">
      <c r="B52" s="4" t="s">
        <v>43</v>
      </c>
      <c r="C52"/>
      <c r="D52" s="1" t="s">
        <v>4981</v>
      </c>
      <c r="E52" s="3"/>
      <c r="F52" s="3"/>
      <c r="G52" s="3"/>
      <c r="H52" s="3"/>
      <c r="I52"/>
      <c r="J52" s="1" t="s">
        <v>5118</v>
      </c>
      <c r="K52" s="4"/>
      <c r="L52" s="4"/>
      <c r="M52" s="4"/>
      <c r="N52" s="4"/>
      <c r="O52" s="4"/>
      <c r="P52" s="15"/>
      <c r="Q52" s="13">
        <v>0</v>
      </c>
      <c r="R52" s="13">
        <v>0</v>
      </c>
      <c r="S52" s="11">
        <f t="shared" si="0"/>
        <v>0</v>
      </c>
      <c r="T52" s="5">
        <v>0</v>
      </c>
      <c r="U52" s="11">
        <f t="shared" si="1"/>
        <v>0</v>
      </c>
      <c r="V52" s="13" t="s">
        <v>1</v>
      </c>
      <c r="W52" s="10">
        <f>IFERROR(VLOOKUP(V52,Curr!$B$2:$C$13,2,FALSE),0)</f>
        <v>11</v>
      </c>
      <c r="X52" s="11">
        <f t="shared" si="2"/>
        <v>0</v>
      </c>
      <c r="Y52" s="14">
        <f t="shared" si="8"/>
        <v>0</v>
      </c>
      <c r="Z52" s="11">
        <f t="shared" si="3"/>
        <v>0</v>
      </c>
      <c r="AA52" s="4" t="s">
        <v>1</v>
      </c>
      <c r="AB52" s="10">
        <f>IFERROR(VLOOKUP(AA52,Curr!$B$2:$C$13,2,FALSE),0)</f>
        <v>11</v>
      </c>
      <c r="AC52" s="11">
        <f t="shared" si="4"/>
        <v>0</v>
      </c>
      <c r="AD52" s="11">
        <f t="shared" si="5"/>
        <v>0</v>
      </c>
      <c r="AE52" s="12">
        <f t="shared" si="6"/>
        <v>0</v>
      </c>
      <c r="AF52"/>
      <c r="AG52"/>
      <c r="AH52"/>
      <c r="AI52"/>
      <c r="AJ52"/>
    </row>
    <row r="53" spans="2:36" x14ac:dyDescent="0.25">
      <c r="B53" s="4" t="s">
        <v>43</v>
      </c>
      <c r="C53"/>
      <c r="D53" s="1" t="s">
        <v>4981</v>
      </c>
      <c r="E53" s="3"/>
      <c r="F53" s="3"/>
      <c r="G53" s="3"/>
      <c r="H53" s="3"/>
      <c r="I53"/>
      <c r="J53" s="1" t="s">
        <v>5121</v>
      </c>
      <c r="K53" s="4"/>
      <c r="L53" s="4"/>
      <c r="M53" s="4"/>
      <c r="N53" s="4"/>
      <c r="O53" s="4"/>
      <c r="P53" s="15"/>
      <c r="Q53" s="13">
        <v>0</v>
      </c>
      <c r="R53" s="13">
        <v>0</v>
      </c>
      <c r="S53" s="11">
        <f t="shared" si="0"/>
        <v>0</v>
      </c>
      <c r="T53" s="5">
        <v>0</v>
      </c>
      <c r="U53" s="11">
        <f t="shared" si="1"/>
        <v>0</v>
      </c>
      <c r="V53" s="13" t="s">
        <v>1</v>
      </c>
      <c r="W53" s="10">
        <f>IFERROR(VLOOKUP(V53,Curr!$B$2:$C$13,2,FALSE),0)</f>
        <v>11</v>
      </c>
      <c r="X53" s="11">
        <f t="shared" si="2"/>
        <v>0</v>
      </c>
      <c r="Y53" s="14">
        <f t="shared" si="8"/>
        <v>0</v>
      </c>
      <c r="Z53" s="11">
        <f t="shared" si="3"/>
        <v>0</v>
      </c>
      <c r="AA53" s="4" t="s">
        <v>1</v>
      </c>
      <c r="AB53" s="10">
        <f>IFERROR(VLOOKUP(AA53,Curr!$B$2:$C$13,2,FALSE),0)</f>
        <v>11</v>
      </c>
      <c r="AC53" s="11">
        <f t="shared" si="4"/>
        <v>0</v>
      </c>
      <c r="AD53" s="11">
        <f t="shared" si="5"/>
        <v>0</v>
      </c>
      <c r="AE53" s="12">
        <f t="shared" si="6"/>
        <v>0</v>
      </c>
      <c r="AF53"/>
      <c r="AG53"/>
      <c r="AH53"/>
      <c r="AI53"/>
      <c r="AJ53"/>
    </row>
    <row r="54" spans="2:36" x14ac:dyDescent="0.25">
      <c r="B54" s="4" t="s">
        <v>43</v>
      </c>
      <c r="C54"/>
      <c r="D54" s="1" t="s">
        <v>4981</v>
      </c>
      <c r="E54" s="3"/>
      <c r="F54" s="3"/>
      <c r="G54" s="3"/>
      <c r="H54" s="3"/>
      <c r="I54"/>
      <c r="J54" s="1" t="s">
        <v>5123</v>
      </c>
      <c r="K54" s="4"/>
      <c r="L54" s="4"/>
      <c r="M54" s="4"/>
      <c r="N54" s="4"/>
      <c r="O54" s="4"/>
      <c r="P54" s="15"/>
      <c r="Q54" s="13">
        <v>0</v>
      </c>
      <c r="R54" s="13">
        <v>0</v>
      </c>
      <c r="S54" s="11">
        <f t="shared" si="0"/>
        <v>0</v>
      </c>
      <c r="T54" s="5">
        <v>0</v>
      </c>
      <c r="U54" s="11">
        <f t="shared" si="1"/>
        <v>0</v>
      </c>
      <c r="V54" s="13" t="s">
        <v>1</v>
      </c>
      <c r="W54" s="10">
        <f>IFERROR(VLOOKUP(V54,Curr!$B$2:$C$13,2,FALSE),0)</f>
        <v>11</v>
      </c>
      <c r="X54" s="11">
        <f t="shared" si="2"/>
        <v>0</v>
      </c>
      <c r="Y54" s="14">
        <f t="shared" si="8"/>
        <v>0</v>
      </c>
      <c r="Z54" s="11">
        <f t="shared" si="3"/>
        <v>0</v>
      </c>
      <c r="AA54" s="4" t="s">
        <v>1</v>
      </c>
      <c r="AB54" s="10">
        <f>IFERROR(VLOOKUP(AA54,Curr!$B$2:$C$13,2,FALSE),0)</f>
        <v>11</v>
      </c>
      <c r="AC54" s="11">
        <f t="shared" si="4"/>
        <v>0</v>
      </c>
      <c r="AD54" s="11">
        <f t="shared" si="5"/>
        <v>0</v>
      </c>
      <c r="AE54" s="12">
        <f t="shared" si="6"/>
        <v>0</v>
      </c>
      <c r="AF54"/>
      <c r="AG54"/>
      <c r="AH54"/>
      <c r="AI54"/>
      <c r="AJ54"/>
    </row>
    <row r="55" spans="2:36" x14ac:dyDescent="0.25">
      <c r="B55" s="4" t="s">
        <v>43</v>
      </c>
      <c r="C55"/>
      <c r="D55" s="1" t="s">
        <v>4981</v>
      </c>
      <c r="E55" s="3"/>
      <c r="F55" s="3"/>
      <c r="G55" s="3"/>
      <c r="H55" s="3"/>
      <c r="I55"/>
      <c r="J55" s="1" t="s">
        <v>5124</v>
      </c>
      <c r="K55" s="4"/>
      <c r="L55" s="4"/>
      <c r="M55" s="4"/>
      <c r="N55" s="4"/>
      <c r="O55" s="4"/>
      <c r="P55" s="15"/>
      <c r="Q55" s="13">
        <v>0</v>
      </c>
      <c r="R55" s="13">
        <v>0</v>
      </c>
      <c r="S55" s="11">
        <f t="shared" si="0"/>
        <v>0</v>
      </c>
      <c r="T55" s="5">
        <v>0</v>
      </c>
      <c r="U55" s="11">
        <f t="shared" si="1"/>
        <v>0</v>
      </c>
      <c r="V55" s="13" t="s">
        <v>1</v>
      </c>
      <c r="W55" s="10">
        <f>IFERROR(VLOOKUP(V55,Curr!$B$2:$C$13,2,FALSE),0)</f>
        <v>11</v>
      </c>
      <c r="X55" s="11">
        <f t="shared" si="2"/>
        <v>0</v>
      </c>
      <c r="Y55" s="14">
        <f t="shared" si="8"/>
        <v>0</v>
      </c>
      <c r="Z55" s="11">
        <f t="shared" si="3"/>
        <v>0</v>
      </c>
      <c r="AA55" s="4" t="s">
        <v>1</v>
      </c>
      <c r="AB55" s="10">
        <f>IFERROR(VLOOKUP(AA55,Curr!$B$2:$C$13,2,FALSE),0)</f>
        <v>11</v>
      </c>
      <c r="AC55" s="11">
        <f t="shared" si="4"/>
        <v>0</v>
      </c>
      <c r="AD55" s="11">
        <f t="shared" si="5"/>
        <v>0</v>
      </c>
      <c r="AE55" s="12">
        <f t="shared" si="6"/>
        <v>0</v>
      </c>
      <c r="AF55"/>
      <c r="AG55"/>
      <c r="AH55"/>
      <c r="AI55"/>
      <c r="AJ55"/>
    </row>
    <row r="56" spans="2:36" x14ac:dyDescent="0.25">
      <c r="B56" s="4" t="s">
        <v>43</v>
      </c>
      <c r="C56"/>
      <c r="D56" s="1" t="s">
        <v>4981</v>
      </c>
      <c r="E56" s="3"/>
      <c r="F56" s="3"/>
      <c r="G56" s="3"/>
      <c r="H56" s="3"/>
      <c r="I56"/>
      <c r="J56" s="1" t="s">
        <v>5127</v>
      </c>
      <c r="K56" s="4"/>
      <c r="L56" s="4"/>
      <c r="M56" s="4"/>
      <c r="N56" s="4"/>
      <c r="O56" s="4"/>
      <c r="P56" s="15"/>
      <c r="Q56" s="13">
        <v>0</v>
      </c>
      <c r="R56" s="13">
        <v>0</v>
      </c>
      <c r="S56" s="11">
        <f t="shared" si="0"/>
        <v>0</v>
      </c>
      <c r="T56" s="5">
        <v>0</v>
      </c>
      <c r="U56" s="11">
        <f t="shared" si="1"/>
        <v>0</v>
      </c>
      <c r="V56" s="13" t="s">
        <v>1</v>
      </c>
      <c r="W56" s="10">
        <f>IFERROR(VLOOKUP(V56,Curr!$B$2:$C$13,2,FALSE),0)</f>
        <v>11</v>
      </c>
      <c r="X56" s="11">
        <f t="shared" si="2"/>
        <v>0</v>
      </c>
      <c r="Y56" s="14">
        <f t="shared" si="8"/>
        <v>0</v>
      </c>
      <c r="Z56" s="11">
        <f t="shared" si="3"/>
        <v>0</v>
      </c>
      <c r="AA56" s="4" t="s">
        <v>1</v>
      </c>
      <c r="AB56" s="10">
        <f>IFERROR(VLOOKUP(AA56,Curr!$B$2:$C$13,2,FALSE),0)</f>
        <v>11</v>
      </c>
      <c r="AC56" s="11">
        <f t="shared" si="4"/>
        <v>0</v>
      </c>
      <c r="AD56" s="11">
        <f t="shared" si="5"/>
        <v>0</v>
      </c>
      <c r="AE56" s="12">
        <f t="shared" si="6"/>
        <v>0</v>
      </c>
      <c r="AF56"/>
      <c r="AG56"/>
      <c r="AH56"/>
      <c r="AI56"/>
      <c r="AJ56"/>
    </row>
    <row r="57" spans="2:36" x14ac:dyDescent="0.25">
      <c r="B57" s="4" t="s">
        <v>43</v>
      </c>
      <c r="C57"/>
      <c r="D57" s="1" t="s">
        <v>4981</v>
      </c>
      <c r="E57" s="3"/>
      <c r="F57" s="3"/>
      <c r="G57" s="3"/>
      <c r="H57" s="3"/>
      <c r="I57"/>
      <c r="J57" s="1" t="s">
        <v>5130</v>
      </c>
      <c r="K57" s="4"/>
      <c r="L57" s="4"/>
      <c r="M57" s="4"/>
      <c r="N57" s="4"/>
      <c r="O57" s="4"/>
      <c r="P57" s="15"/>
      <c r="Q57" s="13">
        <v>0</v>
      </c>
      <c r="R57" s="13">
        <v>0</v>
      </c>
      <c r="S57" s="11">
        <f t="shared" si="0"/>
        <v>0</v>
      </c>
      <c r="T57" s="5">
        <v>0</v>
      </c>
      <c r="U57" s="11">
        <f t="shared" si="1"/>
        <v>0</v>
      </c>
      <c r="V57" s="13" t="s">
        <v>1</v>
      </c>
      <c r="W57" s="10">
        <f>IFERROR(VLOOKUP(V57,Curr!$B$2:$C$13,2,FALSE),0)</f>
        <v>11</v>
      </c>
      <c r="X57" s="11">
        <f t="shared" si="2"/>
        <v>0</v>
      </c>
      <c r="Y57" s="14">
        <f t="shared" si="8"/>
        <v>0</v>
      </c>
      <c r="Z57" s="11">
        <f t="shared" si="3"/>
        <v>0</v>
      </c>
      <c r="AA57" s="4" t="s">
        <v>1</v>
      </c>
      <c r="AB57" s="10">
        <f>IFERROR(VLOOKUP(AA57,Curr!$B$2:$C$13,2,FALSE),0)</f>
        <v>11</v>
      </c>
      <c r="AC57" s="11">
        <f t="shared" si="4"/>
        <v>0</v>
      </c>
      <c r="AD57" s="11">
        <f t="shared" si="5"/>
        <v>0</v>
      </c>
      <c r="AE57" s="12">
        <f t="shared" si="6"/>
        <v>0</v>
      </c>
      <c r="AF57"/>
      <c r="AG57"/>
      <c r="AH57"/>
      <c r="AI57"/>
      <c r="AJ57"/>
    </row>
    <row r="58" spans="2:36" x14ac:dyDescent="0.25">
      <c r="B58" s="4" t="s">
        <v>43</v>
      </c>
      <c r="C58"/>
      <c r="D58" s="1" t="s">
        <v>4981</v>
      </c>
      <c r="E58" s="3"/>
      <c r="F58" s="3"/>
      <c r="G58" s="3"/>
      <c r="H58" s="3"/>
      <c r="I58"/>
      <c r="J58" s="1" t="s">
        <v>5131</v>
      </c>
      <c r="K58" s="4"/>
      <c r="L58" s="4"/>
      <c r="M58" s="4"/>
      <c r="N58" s="4"/>
      <c r="O58" s="4"/>
      <c r="P58" s="15"/>
      <c r="Q58" s="13">
        <v>0</v>
      </c>
      <c r="R58" s="13">
        <v>0</v>
      </c>
      <c r="S58" s="11">
        <f t="shared" si="0"/>
        <v>0</v>
      </c>
      <c r="T58" s="5">
        <v>0</v>
      </c>
      <c r="U58" s="11">
        <f t="shared" si="1"/>
        <v>0</v>
      </c>
      <c r="V58" s="13" t="s">
        <v>1</v>
      </c>
      <c r="W58" s="10">
        <f>IFERROR(VLOOKUP(V58,Curr!$B$2:$C$13,2,FALSE),0)</f>
        <v>11</v>
      </c>
      <c r="X58" s="11">
        <f t="shared" si="2"/>
        <v>0</v>
      </c>
      <c r="Y58" s="14">
        <f t="shared" si="8"/>
        <v>0</v>
      </c>
      <c r="Z58" s="11">
        <f t="shared" si="3"/>
        <v>0</v>
      </c>
      <c r="AA58" s="4" t="s">
        <v>1</v>
      </c>
      <c r="AB58" s="10">
        <f>IFERROR(VLOOKUP(AA58,Curr!$B$2:$C$13,2,FALSE),0)</f>
        <v>11</v>
      </c>
      <c r="AC58" s="11">
        <f t="shared" si="4"/>
        <v>0</v>
      </c>
      <c r="AD58" s="11">
        <f t="shared" si="5"/>
        <v>0</v>
      </c>
      <c r="AE58" s="12">
        <f t="shared" si="6"/>
        <v>0</v>
      </c>
      <c r="AF58"/>
      <c r="AG58"/>
      <c r="AH58"/>
      <c r="AI58"/>
      <c r="AJ58"/>
    </row>
    <row r="59" spans="2:36" x14ac:dyDescent="0.25">
      <c r="B59" s="4" t="s">
        <v>43</v>
      </c>
      <c r="C59"/>
      <c r="D59" s="1" t="s">
        <v>4981</v>
      </c>
      <c r="E59" s="3"/>
      <c r="F59" s="3"/>
      <c r="G59" s="3"/>
      <c r="H59" s="3"/>
      <c r="I59"/>
      <c r="J59" s="1" t="s">
        <v>5132</v>
      </c>
      <c r="K59" s="4"/>
      <c r="L59" s="4"/>
      <c r="M59" s="4"/>
      <c r="N59" s="4"/>
      <c r="O59" s="4"/>
      <c r="P59" s="15"/>
      <c r="Q59" s="13">
        <v>0</v>
      </c>
      <c r="R59" s="13">
        <v>0</v>
      </c>
      <c r="S59" s="11">
        <f t="shared" si="0"/>
        <v>0</v>
      </c>
      <c r="T59" s="5">
        <v>0</v>
      </c>
      <c r="U59" s="11">
        <f t="shared" si="1"/>
        <v>0</v>
      </c>
      <c r="V59" s="13" t="s">
        <v>1</v>
      </c>
      <c r="W59" s="10">
        <f>IFERROR(VLOOKUP(V59,Curr!$B$2:$C$13,2,FALSE),0)</f>
        <v>11</v>
      </c>
      <c r="X59" s="11">
        <f t="shared" si="2"/>
        <v>0</v>
      </c>
      <c r="Y59" s="14">
        <f t="shared" ref="Y59:Y90" si="9">Q59</f>
        <v>0</v>
      </c>
      <c r="Z59" s="11">
        <f t="shared" si="3"/>
        <v>0</v>
      </c>
      <c r="AA59" s="4" t="s">
        <v>1</v>
      </c>
      <c r="AB59" s="10">
        <f>IFERROR(VLOOKUP(AA59,Curr!$B$2:$C$13,2,FALSE),0)</f>
        <v>11</v>
      </c>
      <c r="AC59" s="11">
        <f t="shared" si="4"/>
        <v>0</v>
      </c>
      <c r="AD59" s="11">
        <f t="shared" si="5"/>
        <v>0</v>
      </c>
      <c r="AE59" s="12">
        <f t="shared" si="6"/>
        <v>0</v>
      </c>
      <c r="AF59"/>
      <c r="AG59"/>
      <c r="AH59"/>
      <c r="AI59"/>
      <c r="AJ59"/>
    </row>
    <row r="60" spans="2:36" x14ac:dyDescent="0.25">
      <c r="B60" s="4" t="s">
        <v>43</v>
      </c>
      <c r="C60"/>
      <c r="D60" s="1" t="s">
        <v>4981</v>
      </c>
      <c r="E60" s="3"/>
      <c r="F60" s="3"/>
      <c r="G60" s="3"/>
      <c r="H60" s="3"/>
      <c r="I60"/>
      <c r="J60" s="1" t="s">
        <v>5134</v>
      </c>
      <c r="K60" s="4"/>
      <c r="L60" s="4"/>
      <c r="M60" s="4"/>
      <c r="N60" s="4"/>
      <c r="O60" s="4"/>
      <c r="P60" s="15"/>
      <c r="Q60" s="13">
        <v>0</v>
      </c>
      <c r="R60" s="13">
        <v>0</v>
      </c>
      <c r="S60" s="11">
        <f t="shared" si="0"/>
        <v>0</v>
      </c>
      <c r="T60" s="5">
        <v>0</v>
      </c>
      <c r="U60" s="11">
        <f t="shared" si="1"/>
        <v>0</v>
      </c>
      <c r="V60" s="13" t="s">
        <v>1</v>
      </c>
      <c r="W60" s="10">
        <f>IFERROR(VLOOKUP(V60,Curr!$B$2:$C$13,2,FALSE),0)</f>
        <v>11</v>
      </c>
      <c r="X60" s="11">
        <f t="shared" si="2"/>
        <v>0</v>
      </c>
      <c r="Y60" s="14">
        <f t="shared" si="9"/>
        <v>0</v>
      </c>
      <c r="Z60" s="11">
        <f t="shared" si="3"/>
        <v>0</v>
      </c>
      <c r="AA60" s="4" t="s">
        <v>1</v>
      </c>
      <c r="AB60" s="10">
        <f>IFERROR(VLOOKUP(AA60,Curr!$B$2:$C$13,2,FALSE),0)</f>
        <v>11</v>
      </c>
      <c r="AC60" s="11">
        <f t="shared" si="4"/>
        <v>0</v>
      </c>
      <c r="AD60" s="11">
        <f t="shared" si="5"/>
        <v>0</v>
      </c>
      <c r="AE60" s="12">
        <f t="shared" si="6"/>
        <v>0</v>
      </c>
      <c r="AF60"/>
      <c r="AG60"/>
      <c r="AH60"/>
      <c r="AI60"/>
      <c r="AJ60"/>
    </row>
    <row r="61" spans="2:36" x14ac:dyDescent="0.25">
      <c r="B61" s="4" t="s">
        <v>43</v>
      </c>
      <c r="C61"/>
      <c r="D61" s="1" t="s">
        <v>4981</v>
      </c>
      <c r="E61" s="3"/>
      <c r="F61" s="3"/>
      <c r="G61" s="3"/>
      <c r="H61" s="3"/>
      <c r="I61"/>
      <c r="J61" s="1" t="s">
        <v>5135</v>
      </c>
      <c r="K61" s="4"/>
      <c r="L61" s="4"/>
      <c r="M61" s="4"/>
      <c r="N61" s="4"/>
      <c r="O61" s="4"/>
      <c r="P61" s="15"/>
      <c r="Q61" s="13">
        <v>0</v>
      </c>
      <c r="R61" s="13">
        <v>0</v>
      </c>
      <c r="S61" s="11">
        <f t="shared" si="0"/>
        <v>0</v>
      </c>
      <c r="T61" s="5">
        <v>0</v>
      </c>
      <c r="U61" s="11">
        <f t="shared" si="1"/>
        <v>0</v>
      </c>
      <c r="V61" s="13" t="s">
        <v>1</v>
      </c>
      <c r="W61" s="10">
        <f>IFERROR(VLOOKUP(V61,Curr!$B$2:$C$13,2,FALSE),0)</f>
        <v>11</v>
      </c>
      <c r="X61" s="11">
        <f t="shared" si="2"/>
        <v>0</v>
      </c>
      <c r="Y61" s="14">
        <f t="shared" si="9"/>
        <v>0</v>
      </c>
      <c r="Z61" s="11">
        <f t="shared" si="3"/>
        <v>0</v>
      </c>
      <c r="AA61" s="4" t="s">
        <v>1</v>
      </c>
      <c r="AB61" s="10">
        <f>IFERROR(VLOOKUP(AA61,Curr!$B$2:$C$13,2,FALSE),0)</f>
        <v>11</v>
      </c>
      <c r="AC61" s="11">
        <f t="shared" si="4"/>
        <v>0</v>
      </c>
      <c r="AD61" s="11">
        <f t="shared" si="5"/>
        <v>0</v>
      </c>
      <c r="AE61" s="12">
        <f t="shared" si="6"/>
        <v>0</v>
      </c>
      <c r="AF61"/>
      <c r="AG61"/>
      <c r="AH61"/>
      <c r="AI61"/>
      <c r="AJ61"/>
    </row>
    <row r="62" spans="2:36" x14ac:dyDescent="0.25">
      <c r="B62" s="4" t="s">
        <v>43</v>
      </c>
      <c r="C62"/>
      <c r="D62" s="1" t="s">
        <v>4981</v>
      </c>
      <c r="E62" s="3"/>
      <c r="F62" s="3"/>
      <c r="G62" s="3"/>
      <c r="H62" s="3"/>
      <c r="I62"/>
      <c r="J62" s="1" t="s">
        <v>5138</v>
      </c>
      <c r="K62" s="4"/>
      <c r="L62" s="4"/>
      <c r="M62" s="4"/>
      <c r="N62" s="4"/>
      <c r="O62" s="4"/>
      <c r="P62" s="15"/>
      <c r="Q62" s="13">
        <v>0</v>
      </c>
      <c r="R62" s="13">
        <v>0</v>
      </c>
      <c r="S62" s="11">
        <f t="shared" si="0"/>
        <v>0</v>
      </c>
      <c r="T62" s="5">
        <v>0</v>
      </c>
      <c r="U62" s="11">
        <f t="shared" si="1"/>
        <v>0</v>
      </c>
      <c r="V62" s="13" t="s">
        <v>1</v>
      </c>
      <c r="W62" s="10">
        <f>IFERROR(VLOOKUP(V62,Curr!$B$2:$C$13,2,FALSE),0)</f>
        <v>11</v>
      </c>
      <c r="X62" s="11">
        <f t="shared" si="2"/>
        <v>0</v>
      </c>
      <c r="Y62" s="14">
        <f t="shared" si="9"/>
        <v>0</v>
      </c>
      <c r="Z62" s="11">
        <f t="shared" si="3"/>
        <v>0</v>
      </c>
      <c r="AA62" s="4" t="s">
        <v>1</v>
      </c>
      <c r="AB62" s="10">
        <f>IFERROR(VLOOKUP(AA62,Curr!$B$2:$C$13,2,FALSE),0)</f>
        <v>11</v>
      </c>
      <c r="AC62" s="11">
        <f t="shared" si="4"/>
        <v>0</v>
      </c>
      <c r="AD62" s="11">
        <f t="shared" si="5"/>
        <v>0</v>
      </c>
      <c r="AE62" s="12">
        <f t="shared" si="6"/>
        <v>0</v>
      </c>
      <c r="AF62"/>
      <c r="AG62"/>
      <c r="AH62"/>
      <c r="AI62"/>
      <c r="AJ62"/>
    </row>
    <row r="63" spans="2:36" x14ac:dyDescent="0.25">
      <c r="B63" s="4" t="s">
        <v>43</v>
      </c>
      <c r="C63"/>
      <c r="D63" s="1" t="s">
        <v>4981</v>
      </c>
      <c r="E63" s="3"/>
      <c r="F63" s="3"/>
      <c r="G63" s="3"/>
      <c r="H63" s="3"/>
      <c r="I63"/>
      <c r="J63" s="1" t="s">
        <v>5141</v>
      </c>
      <c r="K63" s="4"/>
      <c r="L63" s="4"/>
      <c r="M63" s="4"/>
      <c r="N63" s="4"/>
      <c r="O63" s="4"/>
      <c r="P63" s="15"/>
      <c r="Q63" s="13">
        <v>0</v>
      </c>
      <c r="R63" s="13">
        <v>0</v>
      </c>
      <c r="S63" s="11">
        <f t="shared" si="0"/>
        <v>0</v>
      </c>
      <c r="T63" s="5">
        <v>0</v>
      </c>
      <c r="U63" s="11">
        <f t="shared" si="1"/>
        <v>0</v>
      </c>
      <c r="V63" s="13" t="s">
        <v>1</v>
      </c>
      <c r="W63" s="10">
        <f>IFERROR(VLOOKUP(V63,Curr!$B$2:$C$13,2,FALSE),0)</f>
        <v>11</v>
      </c>
      <c r="X63" s="11">
        <f t="shared" si="2"/>
        <v>0</v>
      </c>
      <c r="Y63" s="14">
        <f t="shared" si="9"/>
        <v>0</v>
      </c>
      <c r="Z63" s="11">
        <f t="shared" si="3"/>
        <v>0</v>
      </c>
      <c r="AA63" s="4" t="s">
        <v>1</v>
      </c>
      <c r="AB63" s="10">
        <f>IFERROR(VLOOKUP(AA63,Curr!$B$2:$C$13,2,FALSE),0)</f>
        <v>11</v>
      </c>
      <c r="AC63" s="11">
        <f t="shared" si="4"/>
        <v>0</v>
      </c>
      <c r="AD63" s="11">
        <f t="shared" si="5"/>
        <v>0</v>
      </c>
      <c r="AE63" s="12">
        <f t="shared" si="6"/>
        <v>0</v>
      </c>
      <c r="AF63"/>
      <c r="AG63"/>
      <c r="AH63"/>
      <c r="AI63"/>
      <c r="AJ63"/>
    </row>
    <row r="64" spans="2:36" x14ac:dyDescent="0.25">
      <c r="B64" s="4" t="s">
        <v>43</v>
      </c>
      <c r="C64"/>
      <c r="D64" s="1" t="s">
        <v>4981</v>
      </c>
      <c r="E64" s="3"/>
      <c r="F64" s="3"/>
      <c r="G64" s="3"/>
      <c r="H64" s="3"/>
      <c r="I64"/>
      <c r="J64" s="1" t="s">
        <v>5143</v>
      </c>
      <c r="K64" s="4"/>
      <c r="L64" s="4"/>
      <c r="M64" s="4"/>
      <c r="N64" s="4"/>
      <c r="O64" s="4"/>
      <c r="P64" s="15"/>
      <c r="Q64" s="13">
        <v>0</v>
      </c>
      <c r="R64" s="13">
        <v>0</v>
      </c>
      <c r="S64" s="11">
        <f t="shared" si="0"/>
        <v>0</v>
      </c>
      <c r="T64" s="5">
        <v>0</v>
      </c>
      <c r="U64" s="11">
        <f t="shared" si="1"/>
        <v>0</v>
      </c>
      <c r="V64" s="13" t="s">
        <v>1</v>
      </c>
      <c r="W64" s="10">
        <f>IFERROR(VLOOKUP(V64,Curr!$B$2:$C$13,2,FALSE),0)</f>
        <v>11</v>
      </c>
      <c r="X64" s="11">
        <f t="shared" si="2"/>
        <v>0</v>
      </c>
      <c r="Y64" s="14">
        <f t="shared" si="9"/>
        <v>0</v>
      </c>
      <c r="Z64" s="11">
        <f t="shared" si="3"/>
        <v>0</v>
      </c>
      <c r="AA64" s="4" t="s">
        <v>1</v>
      </c>
      <c r="AB64" s="10">
        <f>IFERROR(VLOOKUP(AA64,Curr!$B$2:$C$13,2,FALSE),0)</f>
        <v>11</v>
      </c>
      <c r="AC64" s="11">
        <f t="shared" si="4"/>
        <v>0</v>
      </c>
      <c r="AD64" s="11">
        <f t="shared" si="5"/>
        <v>0</v>
      </c>
      <c r="AE64" s="12">
        <f t="shared" si="6"/>
        <v>0</v>
      </c>
      <c r="AF64"/>
      <c r="AG64"/>
      <c r="AH64"/>
      <c r="AI64"/>
      <c r="AJ64"/>
    </row>
    <row r="65" spans="2:36" x14ac:dyDescent="0.25">
      <c r="B65" s="4" t="s">
        <v>43</v>
      </c>
      <c r="C65"/>
      <c r="D65" s="1" t="s">
        <v>4981</v>
      </c>
      <c r="E65" s="3"/>
      <c r="F65" s="3"/>
      <c r="G65" s="3"/>
      <c r="H65" s="3"/>
      <c r="I65"/>
      <c r="J65" s="1" t="s">
        <v>5144</v>
      </c>
      <c r="K65" s="4"/>
      <c r="L65" s="4"/>
      <c r="M65" s="4"/>
      <c r="N65" s="4"/>
      <c r="O65" s="4"/>
      <c r="P65" s="15"/>
      <c r="Q65" s="13">
        <v>0</v>
      </c>
      <c r="R65" s="13">
        <v>0</v>
      </c>
      <c r="S65" s="11">
        <f t="shared" si="0"/>
        <v>0</v>
      </c>
      <c r="T65" s="5">
        <v>0</v>
      </c>
      <c r="U65" s="11">
        <f t="shared" si="1"/>
        <v>0</v>
      </c>
      <c r="V65" s="13" t="s">
        <v>1</v>
      </c>
      <c r="W65" s="10">
        <f>IFERROR(VLOOKUP(V65,Curr!$B$2:$C$13,2,FALSE),0)</f>
        <v>11</v>
      </c>
      <c r="X65" s="11">
        <f t="shared" si="2"/>
        <v>0</v>
      </c>
      <c r="Y65" s="14">
        <f t="shared" si="9"/>
        <v>0</v>
      </c>
      <c r="Z65" s="11">
        <f t="shared" si="3"/>
        <v>0</v>
      </c>
      <c r="AA65" s="4" t="s">
        <v>1</v>
      </c>
      <c r="AB65" s="10">
        <f>IFERROR(VLOOKUP(AA65,Curr!$B$2:$C$13,2,FALSE),0)</f>
        <v>11</v>
      </c>
      <c r="AC65" s="11">
        <f t="shared" si="4"/>
        <v>0</v>
      </c>
      <c r="AD65" s="11">
        <f t="shared" si="5"/>
        <v>0</v>
      </c>
      <c r="AE65" s="12">
        <f t="shared" si="6"/>
        <v>0</v>
      </c>
      <c r="AF65"/>
      <c r="AG65"/>
      <c r="AH65"/>
      <c r="AI65"/>
      <c r="AJ65"/>
    </row>
    <row r="66" spans="2:36" x14ac:dyDescent="0.25">
      <c r="B66" s="4" t="s">
        <v>43</v>
      </c>
      <c r="C66"/>
      <c r="D66" s="1" t="s">
        <v>4981</v>
      </c>
      <c r="E66" s="3"/>
      <c r="F66" s="3"/>
      <c r="G66" s="3"/>
      <c r="H66" s="3"/>
      <c r="I66"/>
      <c r="J66" s="1" t="s">
        <v>5145</v>
      </c>
      <c r="K66" s="4"/>
      <c r="L66" s="4"/>
      <c r="M66" s="4"/>
      <c r="N66" s="4"/>
      <c r="O66" s="4"/>
      <c r="P66" s="15"/>
      <c r="Q66" s="13">
        <v>0</v>
      </c>
      <c r="R66" s="13">
        <v>0</v>
      </c>
      <c r="S66" s="11">
        <f t="shared" si="0"/>
        <v>0</v>
      </c>
      <c r="T66" s="5">
        <v>0</v>
      </c>
      <c r="U66" s="11">
        <f t="shared" si="1"/>
        <v>0</v>
      </c>
      <c r="V66" s="13" t="s">
        <v>1</v>
      </c>
      <c r="W66" s="10">
        <f>IFERROR(VLOOKUP(V66,Curr!$B$2:$C$13,2,FALSE),0)</f>
        <v>11</v>
      </c>
      <c r="X66" s="11">
        <f t="shared" si="2"/>
        <v>0</v>
      </c>
      <c r="Y66" s="14">
        <f t="shared" si="9"/>
        <v>0</v>
      </c>
      <c r="Z66" s="11">
        <f t="shared" si="3"/>
        <v>0</v>
      </c>
      <c r="AA66" s="4" t="s">
        <v>1</v>
      </c>
      <c r="AB66" s="10">
        <f>IFERROR(VLOOKUP(AA66,Curr!$B$2:$C$13,2,FALSE),0)</f>
        <v>11</v>
      </c>
      <c r="AC66" s="11">
        <f t="shared" si="4"/>
        <v>0</v>
      </c>
      <c r="AD66" s="11">
        <f t="shared" si="5"/>
        <v>0</v>
      </c>
      <c r="AE66" s="12">
        <f t="shared" si="6"/>
        <v>0</v>
      </c>
      <c r="AF66"/>
      <c r="AG66"/>
      <c r="AH66"/>
      <c r="AI66"/>
      <c r="AJ66"/>
    </row>
    <row r="67" spans="2:36" x14ac:dyDescent="0.25">
      <c r="B67" s="4" t="s">
        <v>43</v>
      </c>
      <c r="C67"/>
      <c r="D67" s="1" t="s">
        <v>4981</v>
      </c>
      <c r="E67" s="3"/>
      <c r="F67" s="3"/>
      <c r="G67" s="3"/>
      <c r="H67" s="3"/>
      <c r="I67"/>
      <c r="J67" s="23" t="s">
        <v>5974</v>
      </c>
      <c r="K67" s="4"/>
      <c r="L67" s="4"/>
      <c r="M67" s="4"/>
      <c r="N67" s="4"/>
      <c r="O67" s="4"/>
      <c r="P67" s="15"/>
      <c r="Q67" s="13">
        <v>0</v>
      </c>
      <c r="R67" s="13">
        <v>0</v>
      </c>
      <c r="S67" s="11">
        <f t="shared" si="0"/>
        <v>0</v>
      </c>
      <c r="T67" s="5">
        <v>0</v>
      </c>
      <c r="U67" s="11">
        <f t="shared" si="1"/>
        <v>0</v>
      </c>
      <c r="V67" s="13" t="s">
        <v>1</v>
      </c>
      <c r="W67" s="10">
        <f>IFERROR(VLOOKUP(V67,Curr!$B$2:$C$13,2,FALSE),0)</f>
        <v>11</v>
      </c>
      <c r="X67" s="11">
        <f t="shared" si="2"/>
        <v>0</v>
      </c>
      <c r="Y67" s="14">
        <f t="shared" si="9"/>
        <v>0</v>
      </c>
      <c r="Z67" s="11">
        <f t="shared" si="3"/>
        <v>0</v>
      </c>
      <c r="AA67" s="4" t="s">
        <v>1</v>
      </c>
      <c r="AB67" s="10">
        <f>IFERROR(VLOOKUP(AA67,Curr!$B$2:$C$13,2,FALSE),0)</f>
        <v>11</v>
      </c>
      <c r="AC67" s="11">
        <f t="shared" si="4"/>
        <v>0</v>
      </c>
      <c r="AD67" s="11">
        <f t="shared" si="5"/>
        <v>0</v>
      </c>
      <c r="AE67" s="12">
        <f t="shared" si="6"/>
        <v>0</v>
      </c>
      <c r="AF67"/>
      <c r="AG67"/>
      <c r="AH67"/>
      <c r="AI67"/>
      <c r="AJ67"/>
    </row>
    <row r="68" spans="2:36" x14ac:dyDescent="0.25">
      <c r="B68" s="4" t="s">
        <v>43</v>
      </c>
      <c r="C68"/>
      <c r="D68" s="1" t="s">
        <v>4981</v>
      </c>
      <c r="E68" s="3"/>
      <c r="F68" s="3"/>
      <c r="G68" s="3"/>
      <c r="H68" s="3"/>
      <c r="I68"/>
      <c r="J68" s="23" t="s">
        <v>5973</v>
      </c>
      <c r="K68" s="4"/>
      <c r="L68" s="4"/>
      <c r="M68" s="4"/>
      <c r="N68" s="4"/>
      <c r="O68" s="4"/>
      <c r="P68" s="15"/>
      <c r="Q68" s="13">
        <v>0</v>
      </c>
      <c r="R68" s="13">
        <v>0</v>
      </c>
      <c r="S68" s="11">
        <f t="shared" si="0"/>
        <v>0</v>
      </c>
      <c r="T68" s="5">
        <v>0</v>
      </c>
      <c r="U68" s="11">
        <f t="shared" si="1"/>
        <v>0</v>
      </c>
      <c r="V68" s="13" t="s">
        <v>1</v>
      </c>
      <c r="W68" s="10">
        <f>IFERROR(VLOOKUP(V68,Curr!$B$2:$C$13,2,FALSE),0)</f>
        <v>11</v>
      </c>
      <c r="X68" s="11">
        <f t="shared" si="2"/>
        <v>0</v>
      </c>
      <c r="Y68" s="14">
        <f t="shared" si="9"/>
        <v>0</v>
      </c>
      <c r="Z68" s="11">
        <f t="shared" si="3"/>
        <v>0</v>
      </c>
      <c r="AA68" s="4" t="s">
        <v>1</v>
      </c>
      <c r="AB68" s="10">
        <f>IFERROR(VLOOKUP(AA68,Curr!$B$2:$C$13,2,FALSE),0)</f>
        <v>11</v>
      </c>
      <c r="AC68" s="11">
        <f t="shared" si="4"/>
        <v>0</v>
      </c>
      <c r="AD68" s="11">
        <f t="shared" si="5"/>
        <v>0</v>
      </c>
      <c r="AE68" s="12">
        <f t="shared" si="6"/>
        <v>0</v>
      </c>
      <c r="AF68"/>
      <c r="AG68"/>
      <c r="AH68"/>
      <c r="AI68"/>
      <c r="AJ68"/>
    </row>
    <row r="69" spans="2:36" x14ac:dyDescent="0.25">
      <c r="B69" s="4" t="s">
        <v>43</v>
      </c>
      <c r="C69"/>
      <c r="D69" s="1" t="s">
        <v>4981</v>
      </c>
      <c r="E69" s="3"/>
      <c r="F69" s="3"/>
      <c r="G69" s="3"/>
      <c r="H69" s="3"/>
      <c r="I69"/>
      <c r="J69" s="23" t="s">
        <v>5972</v>
      </c>
      <c r="K69" s="4"/>
      <c r="L69" s="4"/>
      <c r="M69" s="4"/>
      <c r="N69" s="4"/>
      <c r="O69" s="4"/>
      <c r="P69" s="15"/>
      <c r="Q69" s="13">
        <v>0</v>
      </c>
      <c r="R69" s="13">
        <v>0</v>
      </c>
      <c r="S69" s="11">
        <f t="shared" si="0"/>
        <v>0</v>
      </c>
      <c r="T69" s="5">
        <v>0</v>
      </c>
      <c r="U69" s="11">
        <f t="shared" si="1"/>
        <v>0</v>
      </c>
      <c r="V69" s="13" t="s">
        <v>1</v>
      </c>
      <c r="W69" s="10">
        <f>IFERROR(VLOOKUP(V69,Curr!$B$2:$C$13,2,FALSE),0)</f>
        <v>11</v>
      </c>
      <c r="X69" s="11">
        <f t="shared" si="2"/>
        <v>0</v>
      </c>
      <c r="Y69" s="14">
        <f t="shared" si="9"/>
        <v>0</v>
      </c>
      <c r="Z69" s="11">
        <f t="shared" si="3"/>
        <v>0</v>
      </c>
      <c r="AA69" s="4" t="s">
        <v>1</v>
      </c>
      <c r="AB69" s="10">
        <f>IFERROR(VLOOKUP(AA69,Curr!$B$2:$C$13,2,FALSE),0)</f>
        <v>11</v>
      </c>
      <c r="AC69" s="11">
        <f t="shared" si="4"/>
        <v>0</v>
      </c>
      <c r="AD69" s="11">
        <f t="shared" si="5"/>
        <v>0</v>
      </c>
      <c r="AE69" s="12">
        <f t="shared" si="6"/>
        <v>0</v>
      </c>
      <c r="AF69"/>
      <c r="AG69"/>
      <c r="AH69"/>
      <c r="AI69"/>
      <c r="AJ69"/>
    </row>
    <row r="70" spans="2:36" x14ac:dyDescent="0.25">
      <c r="B70" s="4" t="s">
        <v>43</v>
      </c>
      <c r="C70"/>
      <c r="D70" s="1" t="s">
        <v>4981</v>
      </c>
      <c r="E70" s="3"/>
      <c r="F70" s="3"/>
      <c r="G70" s="3"/>
      <c r="H70" s="3"/>
      <c r="I70"/>
      <c r="J70" s="23" t="s">
        <v>5971</v>
      </c>
      <c r="K70" s="4"/>
      <c r="L70" s="4"/>
      <c r="M70" s="4"/>
      <c r="N70" s="4"/>
      <c r="O70" s="4"/>
      <c r="P70" s="15"/>
      <c r="Q70" s="13">
        <v>0</v>
      </c>
      <c r="R70" s="13">
        <v>0</v>
      </c>
      <c r="S70" s="11">
        <f t="shared" si="0"/>
        <v>0</v>
      </c>
      <c r="T70" s="5">
        <v>0</v>
      </c>
      <c r="U70" s="11">
        <f t="shared" si="1"/>
        <v>0</v>
      </c>
      <c r="V70" s="13" t="s">
        <v>1</v>
      </c>
      <c r="W70" s="10">
        <f>IFERROR(VLOOKUP(V70,Curr!$B$2:$C$13,2,FALSE),0)</f>
        <v>11</v>
      </c>
      <c r="X70" s="11">
        <f t="shared" si="2"/>
        <v>0</v>
      </c>
      <c r="Y70" s="14">
        <f t="shared" si="9"/>
        <v>0</v>
      </c>
      <c r="Z70" s="11">
        <f t="shared" si="3"/>
        <v>0</v>
      </c>
      <c r="AA70" s="4" t="s">
        <v>1</v>
      </c>
      <c r="AB70" s="10">
        <f>IFERROR(VLOOKUP(AA70,Curr!$B$2:$C$13,2,FALSE),0)</f>
        <v>11</v>
      </c>
      <c r="AC70" s="11">
        <f t="shared" si="4"/>
        <v>0</v>
      </c>
      <c r="AD70" s="11">
        <f t="shared" si="5"/>
        <v>0</v>
      </c>
      <c r="AE70" s="12">
        <f t="shared" si="6"/>
        <v>0</v>
      </c>
      <c r="AF70"/>
      <c r="AG70"/>
      <c r="AH70"/>
      <c r="AI70"/>
      <c r="AJ70"/>
    </row>
    <row r="71" spans="2:36" x14ac:dyDescent="0.25">
      <c r="B71" s="4" t="s">
        <v>43</v>
      </c>
      <c r="C71"/>
      <c r="D71" s="1" t="s">
        <v>4981</v>
      </c>
      <c r="E71" s="3"/>
      <c r="F71" s="3"/>
      <c r="G71" s="3"/>
      <c r="H71" s="3"/>
      <c r="I71"/>
      <c r="J71" s="23" t="s">
        <v>5970</v>
      </c>
      <c r="K71" s="4"/>
      <c r="L71" s="4"/>
      <c r="M71" s="4"/>
      <c r="N71" s="4"/>
      <c r="O71" s="4"/>
      <c r="P71" s="15"/>
      <c r="Q71" s="13">
        <v>0</v>
      </c>
      <c r="R71" s="13">
        <v>0</v>
      </c>
      <c r="S71" s="11">
        <f t="shared" ref="S71:S134" si="10">+Q71*R71</f>
        <v>0</v>
      </c>
      <c r="T71" s="5">
        <v>0</v>
      </c>
      <c r="U71" s="11">
        <f t="shared" ref="U71:U134" si="11">S71*(1-T71)</f>
        <v>0</v>
      </c>
      <c r="V71" s="13" t="s">
        <v>1</v>
      </c>
      <c r="W71" s="10">
        <f>IFERROR(VLOOKUP(V71,Curr!$B$2:$C$13,2,FALSE),0)</f>
        <v>11</v>
      </c>
      <c r="X71" s="11">
        <f t="shared" ref="X71:X134" si="12">U71*W71</f>
        <v>0</v>
      </c>
      <c r="Y71" s="14">
        <f t="shared" si="9"/>
        <v>0</v>
      </c>
      <c r="Z71" s="11">
        <f t="shared" ref="Z71:Z134" si="13">+Y71*R71</f>
        <v>0</v>
      </c>
      <c r="AA71" s="4" t="s">
        <v>1</v>
      </c>
      <c r="AB71" s="10">
        <f>IFERROR(VLOOKUP(AA71,Curr!$B$2:$C$13,2,FALSE),0)</f>
        <v>11</v>
      </c>
      <c r="AC71" s="11">
        <f t="shared" ref="AC71:AC134" si="14">+Y71*AB71*R71</f>
        <v>0</v>
      </c>
      <c r="AD71" s="11">
        <f t="shared" ref="AD71:AD134" si="15">+AC71-X71</f>
        <v>0</v>
      </c>
      <c r="AE71" s="12">
        <f t="shared" ref="AE71:AE134" si="16">IFERROR(AD71/AC71,0)</f>
        <v>0</v>
      </c>
      <c r="AF71"/>
      <c r="AG71"/>
      <c r="AH71"/>
      <c r="AI71"/>
      <c r="AJ71"/>
    </row>
    <row r="72" spans="2:36" x14ac:dyDescent="0.25">
      <c r="B72" s="4" t="s">
        <v>43</v>
      </c>
      <c r="C72"/>
      <c r="D72" s="1" t="s">
        <v>4981</v>
      </c>
      <c r="E72" s="3"/>
      <c r="F72" s="3"/>
      <c r="G72" s="3"/>
      <c r="H72" s="3"/>
      <c r="I72"/>
      <c r="J72" s="23" t="s">
        <v>5969</v>
      </c>
      <c r="K72" s="4"/>
      <c r="L72" s="4"/>
      <c r="M72" s="4"/>
      <c r="N72" s="4"/>
      <c r="O72" s="4"/>
      <c r="P72" s="15"/>
      <c r="Q72" s="13">
        <v>0</v>
      </c>
      <c r="R72" s="13">
        <v>0</v>
      </c>
      <c r="S72" s="11">
        <f t="shared" si="10"/>
        <v>0</v>
      </c>
      <c r="T72" s="5">
        <v>0</v>
      </c>
      <c r="U72" s="11">
        <f t="shared" si="11"/>
        <v>0</v>
      </c>
      <c r="V72" s="13" t="s">
        <v>1</v>
      </c>
      <c r="W72" s="10">
        <f>IFERROR(VLOOKUP(V72,Curr!$B$2:$C$13,2,FALSE),0)</f>
        <v>11</v>
      </c>
      <c r="X72" s="11">
        <f t="shared" si="12"/>
        <v>0</v>
      </c>
      <c r="Y72" s="14">
        <f t="shared" si="9"/>
        <v>0</v>
      </c>
      <c r="Z72" s="11">
        <f t="shared" si="13"/>
        <v>0</v>
      </c>
      <c r="AA72" s="4" t="s">
        <v>1</v>
      </c>
      <c r="AB72" s="10">
        <f>IFERROR(VLOOKUP(AA72,Curr!$B$2:$C$13,2,FALSE),0)</f>
        <v>11</v>
      </c>
      <c r="AC72" s="11">
        <f t="shared" si="14"/>
        <v>0</v>
      </c>
      <c r="AD72" s="11">
        <f t="shared" si="15"/>
        <v>0</v>
      </c>
      <c r="AE72" s="12">
        <f t="shared" si="16"/>
        <v>0</v>
      </c>
      <c r="AF72"/>
      <c r="AG72"/>
      <c r="AH72"/>
      <c r="AI72"/>
      <c r="AJ72"/>
    </row>
    <row r="73" spans="2:36" x14ac:dyDescent="0.25">
      <c r="B73" s="4" t="s">
        <v>43</v>
      </c>
      <c r="C73"/>
      <c r="D73" s="1" t="s">
        <v>4981</v>
      </c>
      <c r="E73" s="3"/>
      <c r="F73" s="3"/>
      <c r="G73" s="3"/>
      <c r="H73" s="3"/>
      <c r="I73"/>
      <c r="J73" s="1" t="s">
        <v>5146</v>
      </c>
      <c r="K73" s="4"/>
      <c r="L73" s="4"/>
      <c r="M73" s="4"/>
      <c r="N73" s="4"/>
      <c r="O73" s="4"/>
      <c r="P73" s="15"/>
      <c r="Q73" s="13">
        <v>0</v>
      </c>
      <c r="R73" s="13">
        <v>0</v>
      </c>
      <c r="S73" s="11">
        <f t="shared" si="10"/>
        <v>0</v>
      </c>
      <c r="T73" s="5">
        <v>0</v>
      </c>
      <c r="U73" s="11">
        <f t="shared" si="11"/>
        <v>0</v>
      </c>
      <c r="V73" s="13" t="s">
        <v>1</v>
      </c>
      <c r="W73" s="10">
        <f>IFERROR(VLOOKUP(V73,Curr!$B$2:$C$13,2,FALSE),0)</f>
        <v>11</v>
      </c>
      <c r="X73" s="11">
        <f t="shared" si="12"/>
        <v>0</v>
      </c>
      <c r="Y73" s="14">
        <f t="shared" si="9"/>
        <v>0</v>
      </c>
      <c r="Z73" s="11">
        <f t="shared" si="13"/>
        <v>0</v>
      </c>
      <c r="AA73" s="4" t="s">
        <v>1</v>
      </c>
      <c r="AB73" s="10">
        <f>IFERROR(VLOOKUP(AA73,Curr!$B$2:$C$13,2,FALSE),0)</f>
        <v>11</v>
      </c>
      <c r="AC73" s="11">
        <f t="shared" si="14"/>
        <v>0</v>
      </c>
      <c r="AD73" s="11">
        <f t="shared" si="15"/>
        <v>0</v>
      </c>
      <c r="AE73" s="12">
        <f t="shared" si="16"/>
        <v>0</v>
      </c>
      <c r="AF73"/>
      <c r="AG73"/>
      <c r="AH73"/>
      <c r="AI73"/>
      <c r="AJ73"/>
    </row>
    <row r="74" spans="2:36" x14ac:dyDescent="0.25">
      <c r="B74" s="4" t="s">
        <v>43</v>
      </c>
      <c r="C74"/>
      <c r="D74" s="1" t="s">
        <v>4981</v>
      </c>
      <c r="E74" s="3"/>
      <c r="F74" s="3"/>
      <c r="G74" s="3"/>
      <c r="H74" s="3"/>
      <c r="I74"/>
      <c r="J74" s="1" t="s">
        <v>5147</v>
      </c>
      <c r="K74" s="4"/>
      <c r="L74" s="4"/>
      <c r="M74" s="4"/>
      <c r="N74" s="4"/>
      <c r="O74" s="4"/>
      <c r="P74" s="15"/>
      <c r="Q74" s="13">
        <v>0</v>
      </c>
      <c r="R74" s="13">
        <v>0</v>
      </c>
      <c r="S74" s="11">
        <f t="shared" si="10"/>
        <v>0</v>
      </c>
      <c r="T74" s="5">
        <v>0</v>
      </c>
      <c r="U74" s="11">
        <f t="shared" si="11"/>
        <v>0</v>
      </c>
      <c r="V74" s="13" t="s">
        <v>1</v>
      </c>
      <c r="W74" s="10">
        <f>IFERROR(VLOOKUP(V74,Curr!$B$2:$C$13,2,FALSE),0)</f>
        <v>11</v>
      </c>
      <c r="X74" s="11">
        <f t="shared" si="12"/>
        <v>0</v>
      </c>
      <c r="Y74" s="14">
        <f t="shared" si="9"/>
        <v>0</v>
      </c>
      <c r="Z74" s="11">
        <f t="shared" si="13"/>
        <v>0</v>
      </c>
      <c r="AA74" s="4" t="s">
        <v>1</v>
      </c>
      <c r="AB74" s="10">
        <f>IFERROR(VLOOKUP(AA74,Curr!$B$2:$C$13,2,FALSE),0)</f>
        <v>11</v>
      </c>
      <c r="AC74" s="11">
        <f t="shared" si="14"/>
        <v>0</v>
      </c>
      <c r="AD74" s="11">
        <f t="shared" si="15"/>
        <v>0</v>
      </c>
      <c r="AE74" s="12">
        <f t="shared" si="16"/>
        <v>0</v>
      </c>
      <c r="AF74"/>
      <c r="AG74"/>
      <c r="AH74"/>
      <c r="AI74"/>
      <c r="AJ74"/>
    </row>
    <row r="75" spans="2:36" x14ac:dyDescent="0.25">
      <c r="B75" s="4" t="s">
        <v>43</v>
      </c>
      <c r="C75"/>
      <c r="D75" s="1" t="s">
        <v>4981</v>
      </c>
      <c r="E75" s="3"/>
      <c r="F75" s="3"/>
      <c r="G75" s="3"/>
      <c r="H75" s="3"/>
      <c r="I75"/>
      <c r="J75" s="1" t="s">
        <v>5148</v>
      </c>
      <c r="K75" s="4"/>
      <c r="L75" s="4"/>
      <c r="M75" s="4"/>
      <c r="N75" s="4"/>
      <c r="O75" s="4"/>
      <c r="P75" s="15"/>
      <c r="Q75" s="13">
        <v>0</v>
      </c>
      <c r="R75" s="13">
        <v>0</v>
      </c>
      <c r="S75" s="11">
        <f t="shared" si="10"/>
        <v>0</v>
      </c>
      <c r="T75" s="5">
        <v>0</v>
      </c>
      <c r="U75" s="11">
        <f t="shared" si="11"/>
        <v>0</v>
      </c>
      <c r="V75" s="13" t="s">
        <v>1</v>
      </c>
      <c r="W75" s="10">
        <f>IFERROR(VLOOKUP(V75,Curr!$B$2:$C$13,2,FALSE),0)</f>
        <v>11</v>
      </c>
      <c r="X75" s="11">
        <f t="shared" si="12"/>
        <v>0</v>
      </c>
      <c r="Y75" s="14">
        <f t="shared" si="9"/>
        <v>0</v>
      </c>
      <c r="Z75" s="11">
        <f t="shared" si="13"/>
        <v>0</v>
      </c>
      <c r="AA75" s="4" t="s">
        <v>1</v>
      </c>
      <c r="AB75" s="10">
        <f>IFERROR(VLOOKUP(AA75,Curr!$B$2:$C$13,2,FALSE),0)</f>
        <v>11</v>
      </c>
      <c r="AC75" s="11">
        <f t="shared" si="14"/>
        <v>0</v>
      </c>
      <c r="AD75" s="11">
        <f t="shared" si="15"/>
        <v>0</v>
      </c>
      <c r="AE75" s="12">
        <f t="shared" si="16"/>
        <v>0</v>
      </c>
      <c r="AF75"/>
      <c r="AG75"/>
      <c r="AH75"/>
      <c r="AI75"/>
      <c r="AJ75"/>
    </row>
    <row r="76" spans="2:36" x14ac:dyDescent="0.25">
      <c r="B76" s="4" t="s">
        <v>43</v>
      </c>
      <c r="C76"/>
      <c r="D76" s="1" t="s">
        <v>4981</v>
      </c>
      <c r="E76" s="3"/>
      <c r="F76" s="3"/>
      <c r="G76" s="3"/>
      <c r="H76" s="3"/>
      <c r="I76"/>
      <c r="J76" s="1" t="s">
        <v>5149</v>
      </c>
      <c r="K76" s="4"/>
      <c r="L76" s="4"/>
      <c r="M76" s="4"/>
      <c r="N76" s="4"/>
      <c r="O76" s="4"/>
      <c r="P76" s="15"/>
      <c r="Q76" s="13">
        <v>0</v>
      </c>
      <c r="R76" s="13">
        <v>0</v>
      </c>
      <c r="S76" s="11">
        <f t="shared" si="10"/>
        <v>0</v>
      </c>
      <c r="T76" s="5">
        <v>0</v>
      </c>
      <c r="U76" s="11">
        <f t="shared" si="11"/>
        <v>0</v>
      </c>
      <c r="V76" s="13" t="s">
        <v>1</v>
      </c>
      <c r="W76" s="10">
        <f>IFERROR(VLOOKUP(V76,Curr!$B$2:$C$13,2,FALSE),0)</f>
        <v>11</v>
      </c>
      <c r="X76" s="11">
        <f t="shared" si="12"/>
        <v>0</v>
      </c>
      <c r="Y76" s="14">
        <f t="shared" si="9"/>
        <v>0</v>
      </c>
      <c r="Z76" s="11">
        <f t="shared" si="13"/>
        <v>0</v>
      </c>
      <c r="AA76" s="4" t="s">
        <v>1</v>
      </c>
      <c r="AB76" s="10">
        <f>IFERROR(VLOOKUP(AA76,Curr!$B$2:$C$13,2,FALSE),0)</f>
        <v>11</v>
      </c>
      <c r="AC76" s="11">
        <f t="shared" si="14"/>
        <v>0</v>
      </c>
      <c r="AD76" s="11">
        <f t="shared" si="15"/>
        <v>0</v>
      </c>
      <c r="AE76" s="12">
        <f t="shared" si="16"/>
        <v>0</v>
      </c>
      <c r="AF76"/>
      <c r="AG76"/>
      <c r="AH76"/>
      <c r="AI76"/>
      <c r="AJ76"/>
    </row>
    <row r="77" spans="2:36" x14ac:dyDescent="0.25">
      <c r="B77" s="4" t="s">
        <v>43</v>
      </c>
      <c r="C77"/>
      <c r="D77" s="1" t="s">
        <v>4981</v>
      </c>
      <c r="E77" s="3"/>
      <c r="F77" s="3"/>
      <c r="G77" s="3"/>
      <c r="H77" s="3"/>
      <c r="I77"/>
      <c r="J77" s="1" t="s">
        <v>5156</v>
      </c>
      <c r="K77" s="4"/>
      <c r="L77" s="4"/>
      <c r="M77" s="4"/>
      <c r="N77" s="4"/>
      <c r="O77" s="4"/>
      <c r="P77" s="15"/>
      <c r="Q77" s="13">
        <v>0</v>
      </c>
      <c r="R77" s="13">
        <v>0</v>
      </c>
      <c r="S77" s="11">
        <f t="shared" si="10"/>
        <v>0</v>
      </c>
      <c r="T77" s="5">
        <v>0</v>
      </c>
      <c r="U77" s="11">
        <f t="shared" si="11"/>
        <v>0</v>
      </c>
      <c r="V77" s="13" t="s">
        <v>1</v>
      </c>
      <c r="W77" s="10">
        <f>IFERROR(VLOOKUP(V77,Curr!$B$2:$C$13,2,FALSE),0)</f>
        <v>11</v>
      </c>
      <c r="X77" s="11">
        <f t="shared" si="12"/>
        <v>0</v>
      </c>
      <c r="Y77" s="14">
        <f t="shared" si="9"/>
        <v>0</v>
      </c>
      <c r="Z77" s="11">
        <f t="shared" si="13"/>
        <v>0</v>
      </c>
      <c r="AA77" s="4" t="s">
        <v>1</v>
      </c>
      <c r="AB77" s="10">
        <f>IFERROR(VLOOKUP(AA77,Curr!$B$2:$C$13,2,FALSE),0)</f>
        <v>11</v>
      </c>
      <c r="AC77" s="11">
        <f t="shared" si="14"/>
        <v>0</v>
      </c>
      <c r="AD77" s="11">
        <f t="shared" si="15"/>
        <v>0</v>
      </c>
      <c r="AE77" s="12">
        <f t="shared" si="16"/>
        <v>0</v>
      </c>
      <c r="AF77"/>
      <c r="AG77"/>
      <c r="AH77"/>
      <c r="AI77"/>
      <c r="AJ77"/>
    </row>
    <row r="78" spans="2:36" x14ac:dyDescent="0.25">
      <c r="B78" s="4" t="s">
        <v>43</v>
      </c>
      <c r="C78"/>
      <c r="D78" s="1" t="s">
        <v>4981</v>
      </c>
      <c r="E78" s="3"/>
      <c r="F78" s="3"/>
      <c r="G78" s="3"/>
      <c r="H78" s="3"/>
      <c r="I78"/>
      <c r="J78" s="1" t="s">
        <v>5157</v>
      </c>
      <c r="K78" s="4"/>
      <c r="L78" s="4"/>
      <c r="M78" s="4"/>
      <c r="N78" s="4"/>
      <c r="O78" s="4"/>
      <c r="P78" s="15"/>
      <c r="Q78" s="13">
        <v>0</v>
      </c>
      <c r="R78" s="13">
        <v>0</v>
      </c>
      <c r="S78" s="11">
        <f t="shared" si="10"/>
        <v>0</v>
      </c>
      <c r="T78" s="5">
        <v>0</v>
      </c>
      <c r="U78" s="11">
        <f t="shared" si="11"/>
        <v>0</v>
      </c>
      <c r="V78" s="13" t="s">
        <v>1</v>
      </c>
      <c r="W78" s="10">
        <f>IFERROR(VLOOKUP(V78,Curr!$B$2:$C$13,2,FALSE),0)</f>
        <v>11</v>
      </c>
      <c r="X78" s="11">
        <f t="shared" si="12"/>
        <v>0</v>
      </c>
      <c r="Y78" s="14">
        <f t="shared" si="9"/>
        <v>0</v>
      </c>
      <c r="Z78" s="11">
        <f t="shared" si="13"/>
        <v>0</v>
      </c>
      <c r="AA78" s="4" t="s">
        <v>1</v>
      </c>
      <c r="AB78" s="10">
        <f>IFERROR(VLOOKUP(AA78,Curr!$B$2:$C$13,2,FALSE),0)</f>
        <v>11</v>
      </c>
      <c r="AC78" s="11">
        <f t="shared" si="14"/>
        <v>0</v>
      </c>
      <c r="AD78" s="11">
        <f t="shared" si="15"/>
        <v>0</v>
      </c>
      <c r="AE78" s="12">
        <f t="shared" si="16"/>
        <v>0</v>
      </c>
      <c r="AF78"/>
      <c r="AG78"/>
      <c r="AH78"/>
      <c r="AI78"/>
      <c r="AJ78"/>
    </row>
    <row r="79" spans="2:36" x14ac:dyDescent="0.25">
      <c r="B79" s="4" t="s">
        <v>43</v>
      </c>
      <c r="C79"/>
      <c r="D79" s="1" t="s">
        <v>4981</v>
      </c>
      <c r="E79" s="3"/>
      <c r="F79" s="3"/>
      <c r="G79" s="3"/>
      <c r="H79" s="3"/>
      <c r="I79"/>
      <c r="J79" s="1" t="s">
        <v>5158</v>
      </c>
      <c r="K79" s="4"/>
      <c r="L79" s="4"/>
      <c r="M79" s="4"/>
      <c r="N79" s="4"/>
      <c r="O79" s="4"/>
      <c r="P79" s="17"/>
      <c r="Q79" s="13">
        <v>0</v>
      </c>
      <c r="R79" s="13">
        <v>0</v>
      </c>
      <c r="S79" s="11">
        <f t="shared" si="10"/>
        <v>0</v>
      </c>
      <c r="T79" s="5">
        <v>0</v>
      </c>
      <c r="U79" s="11">
        <f t="shared" si="11"/>
        <v>0</v>
      </c>
      <c r="V79" s="13" t="s">
        <v>1</v>
      </c>
      <c r="W79" s="10">
        <f>IFERROR(VLOOKUP(V79,Curr!$B$2:$C$13,2,FALSE),0)</f>
        <v>11</v>
      </c>
      <c r="X79" s="11">
        <f t="shared" si="12"/>
        <v>0</v>
      </c>
      <c r="Y79" s="14">
        <f t="shared" si="9"/>
        <v>0</v>
      </c>
      <c r="Z79" s="11">
        <f t="shared" si="13"/>
        <v>0</v>
      </c>
      <c r="AA79" s="4" t="s">
        <v>1</v>
      </c>
      <c r="AB79" s="10">
        <f>IFERROR(VLOOKUP(AA79,Curr!$B$2:$C$13,2,FALSE),0)</f>
        <v>11</v>
      </c>
      <c r="AC79" s="11">
        <f t="shared" si="14"/>
        <v>0</v>
      </c>
      <c r="AD79" s="11">
        <f t="shared" si="15"/>
        <v>0</v>
      </c>
      <c r="AE79" s="12">
        <f t="shared" si="16"/>
        <v>0</v>
      </c>
      <c r="AF79"/>
      <c r="AG79"/>
      <c r="AH79"/>
      <c r="AI79"/>
      <c r="AJ79"/>
    </row>
    <row r="80" spans="2:36" x14ac:dyDescent="0.25">
      <c r="B80" s="4" t="s">
        <v>43</v>
      </c>
      <c r="C80"/>
      <c r="D80" s="1" t="s">
        <v>4981</v>
      </c>
      <c r="E80" s="3"/>
      <c r="F80" s="3"/>
      <c r="G80" s="3"/>
      <c r="H80" s="3"/>
      <c r="I80"/>
      <c r="J80" s="1" t="s">
        <v>5159</v>
      </c>
      <c r="K80" s="4"/>
      <c r="L80" s="4"/>
      <c r="M80" s="4"/>
      <c r="N80" s="4"/>
      <c r="O80" s="4"/>
      <c r="P80" s="17"/>
      <c r="Q80" s="13">
        <v>0</v>
      </c>
      <c r="R80" s="13">
        <v>0</v>
      </c>
      <c r="S80" s="11">
        <f t="shared" si="10"/>
        <v>0</v>
      </c>
      <c r="T80" s="5">
        <v>0</v>
      </c>
      <c r="U80" s="11">
        <f t="shared" si="11"/>
        <v>0</v>
      </c>
      <c r="V80" s="13" t="s">
        <v>1</v>
      </c>
      <c r="W80" s="10">
        <f>IFERROR(VLOOKUP(V80,Curr!$B$2:$C$13,2,FALSE),0)</f>
        <v>11</v>
      </c>
      <c r="X80" s="11">
        <f t="shared" si="12"/>
        <v>0</v>
      </c>
      <c r="Y80" s="14">
        <f t="shared" si="9"/>
        <v>0</v>
      </c>
      <c r="Z80" s="11">
        <f t="shared" si="13"/>
        <v>0</v>
      </c>
      <c r="AA80" s="4" t="s">
        <v>1</v>
      </c>
      <c r="AB80" s="10">
        <f>IFERROR(VLOOKUP(AA80,Curr!$B$2:$C$13,2,FALSE),0)</f>
        <v>11</v>
      </c>
      <c r="AC80" s="11">
        <f t="shared" si="14"/>
        <v>0</v>
      </c>
      <c r="AD80" s="11">
        <f t="shared" si="15"/>
        <v>0</v>
      </c>
      <c r="AE80" s="12">
        <f t="shared" si="16"/>
        <v>0</v>
      </c>
      <c r="AF80"/>
      <c r="AG80"/>
      <c r="AH80"/>
      <c r="AI80"/>
      <c r="AJ80"/>
    </row>
    <row r="81" spans="2:36" x14ac:dyDescent="0.25">
      <c r="B81" s="4" t="s">
        <v>43</v>
      </c>
      <c r="C81"/>
      <c r="D81" s="1" t="s">
        <v>4981</v>
      </c>
      <c r="E81" s="3"/>
      <c r="F81" s="3"/>
      <c r="G81" s="3"/>
      <c r="H81" s="3"/>
      <c r="I81"/>
      <c r="J81" s="1" t="s">
        <v>5160</v>
      </c>
      <c r="K81" s="4"/>
      <c r="L81" s="4"/>
      <c r="M81" s="4"/>
      <c r="N81" s="4"/>
      <c r="O81" s="4"/>
      <c r="P81" s="15"/>
      <c r="Q81" s="13">
        <v>0</v>
      </c>
      <c r="R81" s="13">
        <v>0</v>
      </c>
      <c r="S81" s="11">
        <f t="shared" si="10"/>
        <v>0</v>
      </c>
      <c r="T81" s="5">
        <v>0</v>
      </c>
      <c r="U81" s="11">
        <f t="shared" si="11"/>
        <v>0</v>
      </c>
      <c r="V81" s="13" t="s">
        <v>1</v>
      </c>
      <c r="W81" s="10">
        <f>IFERROR(VLOOKUP(V81,Curr!$B$2:$C$13,2,FALSE),0)</f>
        <v>11</v>
      </c>
      <c r="X81" s="11">
        <f t="shared" si="12"/>
        <v>0</v>
      </c>
      <c r="Y81" s="14">
        <f t="shared" si="9"/>
        <v>0</v>
      </c>
      <c r="Z81" s="11">
        <f t="shared" si="13"/>
        <v>0</v>
      </c>
      <c r="AA81" s="4" t="s">
        <v>1</v>
      </c>
      <c r="AB81" s="10">
        <f>IFERROR(VLOOKUP(AA81,Curr!$B$2:$C$13,2,FALSE),0)</f>
        <v>11</v>
      </c>
      <c r="AC81" s="11">
        <f t="shared" si="14"/>
        <v>0</v>
      </c>
      <c r="AD81" s="11">
        <f t="shared" si="15"/>
        <v>0</v>
      </c>
      <c r="AE81" s="12">
        <f t="shared" si="16"/>
        <v>0</v>
      </c>
      <c r="AF81"/>
      <c r="AG81"/>
      <c r="AH81"/>
      <c r="AI81"/>
      <c r="AJ81"/>
    </row>
    <row r="82" spans="2:36" x14ac:dyDescent="0.25">
      <c r="B82" s="4" t="s">
        <v>43</v>
      </c>
      <c r="C82"/>
      <c r="D82" s="1" t="s">
        <v>4981</v>
      </c>
      <c r="E82" s="3"/>
      <c r="F82" s="3"/>
      <c r="G82" s="3"/>
      <c r="H82" s="3"/>
      <c r="I82"/>
      <c r="J82" s="1" t="s">
        <v>5161</v>
      </c>
      <c r="K82" s="4"/>
      <c r="L82" s="4"/>
      <c r="M82" s="4"/>
      <c r="N82" s="4"/>
      <c r="O82" s="4"/>
      <c r="P82" s="15"/>
      <c r="Q82" s="13">
        <v>0</v>
      </c>
      <c r="R82" s="13">
        <v>0</v>
      </c>
      <c r="S82" s="11">
        <f t="shared" si="10"/>
        <v>0</v>
      </c>
      <c r="T82" s="5">
        <v>0</v>
      </c>
      <c r="U82" s="11">
        <f t="shared" si="11"/>
        <v>0</v>
      </c>
      <c r="V82" s="13" t="s">
        <v>1</v>
      </c>
      <c r="W82" s="10">
        <f>IFERROR(VLOOKUP(V82,Curr!$B$2:$C$13,2,FALSE),0)</f>
        <v>11</v>
      </c>
      <c r="X82" s="11">
        <f t="shared" si="12"/>
        <v>0</v>
      </c>
      <c r="Y82" s="14">
        <f t="shared" si="9"/>
        <v>0</v>
      </c>
      <c r="Z82" s="11">
        <f t="shared" si="13"/>
        <v>0</v>
      </c>
      <c r="AA82" s="4" t="s">
        <v>1</v>
      </c>
      <c r="AB82" s="10">
        <f>IFERROR(VLOOKUP(AA82,Curr!$B$2:$C$13,2,FALSE),0)</f>
        <v>11</v>
      </c>
      <c r="AC82" s="11">
        <f t="shared" si="14"/>
        <v>0</v>
      </c>
      <c r="AD82" s="11">
        <f t="shared" si="15"/>
        <v>0</v>
      </c>
      <c r="AE82" s="12">
        <f t="shared" si="16"/>
        <v>0</v>
      </c>
      <c r="AF82"/>
      <c r="AG82"/>
      <c r="AH82"/>
      <c r="AI82"/>
      <c r="AJ82"/>
    </row>
    <row r="83" spans="2:36" x14ac:dyDescent="0.25">
      <c r="B83" s="4" t="s">
        <v>43</v>
      </c>
      <c r="C83"/>
      <c r="D83" s="1" t="s">
        <v>4981</v>
      </c>
      <c r="E83" s="3"/>
      <c r="F83" s="3"/>
      <c r="G83" s="3"/>
      <c r="H83" s="3"/>
      <c r="I83"/>
      <c r="J83" s="1" t="s">
        <v>5162</v>
      </c>
      <c r="K83" s="4"/>
      <c r="L83" s="4"/>
      <c r="M83" s="4"/>
      <c r="N83" s="4"/>
      <c r="O83" s="4"/>
      <c r="P83" s="15"/>
      <c r="Q83" s="13">
        <v>0</v>
      </c>
      <c r="R83" s="13">
        <v>0</v>
      </c>
      <c r="S83" s="11">
        <f t="shared" si="10"/>
        <v>0</v>
      </c>
      <c r="T83" s="5">
        <v>0</v>
      </c>
      <c r="U83" s="11">
        <f t="shared" si="11"/>
        <v>0</v>
      </c>
      <c r="V83" s="13" t="s">
        <v>1</v>
      </c>
      <c r="W83" s="10">
        <f>IFERROR(VLOOKUP(V83,Curr!$B$2:$C$13,2,FALSE),0)</f>
        <v>11</v>
      </c>
      <c r="X83" s="11">
        <f t="shared" si="12"/>
        <v>0</v>
      </c>
      <c r="Y83" s="14">
        <f t="shared" si="9"/>
        <v>0</v>
      </c>
      <c r="Z83" s="11">
        <f t="shared" si="13"/>
        <v>0</v>
      </c>
      <c r="AA83" s="4" t="s">
        <v>1</v>
      </c>
      <c r="AB83" s="10">
        <f>IFERROR(VLOOKUP(AA83,Curr!$B$2:$C$13,2,FALSE),0)</f>
        <v>11</v>
      </c>
      <c r="AC83" s="11">
        <f t="shared" si="14"/>
        <v>0</v>
      </c>
      <c r="AD83" s="11">
        <f t="shared" si="15"/>
        <v>0</v>
      </c>
      <c r="AE83" s="12">
        <f t="shared" si="16"/>
        <v>0</v>
      </c>
      <c r="AF83"/>
      <c r="AG83"/>
      <c r="AH83"/>
      <c r="AI83"/>
      <c r="AJ83"/>
    </row>
    <row r="84" spans="2:36" x14ac:dyDescent="0.25">
      <c r="B84" s="4" t="s">
        <v>43</v>
      </c>
      <c r="C84"/>
      <c r="D84" s="1" t="s">
        <v>4981</v>
      </c>
      <c r="E84" s="3"/>
      <c r="F84" s="3"/>
      <c r="G84" s="3"/>
      <c r="H84" s="3"/>
      <c r="I84"/>
      <c r="J84" s="1" t="s">
        <v>5163</v>
      </c>
      <c r="K84" s="4"/>
      <c r="L84" s="4"/>
      <c r="M84" s="4"/>
      <c r="N84" s="4"/>
      <c r="O84" s="4"/>
      <c r="P84" s="17"/>
      <c r="Q84" s="13">
        <v>0</v>
      </c>
      <c r="R84" s="13">
        <v>0</v>
      </c>
      <c r="S84" s="11">
        <f t="shared" si="10"/>
        <v>0</v>
      </c>
      <c r="T84" s="5">
        <v>0</v>
      </c>
      <c r="U84" s="11">
        <f t="shared" si="11"/>
        <v>0</v>
      </c>
      <c r="V84" s="13" t="s">
        <v>1</v>
      </c>
      <c r="W84" s="10">
        <f>IFERROR(VLOOKUP(V84,Curr!$B$2:$C$13,2,FALSE),0)</f>
        <v>11</v>
      </c>
      <c r="X84" s="11">
        <f t="shared" si="12"/>
        <v>0</v>
      </c>
      <c r="Y84" s="14">
        <f t="shared" si="9"/>
        <v>0</v>
      </c>
      <c r="Z84" s="11">
        <f t="shared" si="13"/>
        <v>0</v>
      </c>
      <c r="AA84" s="4" t="s">
        <v>1</v>
      </c>
      <c r="AB84" s="10">
        <f>IFERROR(VLOOKUP(AA84,Curr!$B$2:$C$13,2,FALSE),0)</f>
        <v>11</v>
      </c>
      <c r="AC84" s="11">
        <f t="shared" si="14"/>
        <v>0</v>
      </c>
      <c r="AD84" s="11">
        <f t="shared" si="15"/>
        <v>0</v>
      </c>
      <c r="AE84" s="12">
        <f t="shared" si="16"/>
        <v>0</v>
      </c>
      <c r="AF84"/>
      <c r="AG84"/>
      <c r="AH84"/>
      <c r="AI84"/>
      <c r="AJ84"/>
    </row>
    <row r="85" spans="2:36" x14ac:dyDescent="0.25">
      <c r="B85" s="4" t="s">
        <v>43</v>
      </c>
      <c r="C85"/>
      <c r="D85" s="1" t="s">
        <v>4981</v>
      </c>
      <c r="E85" s="3"/>
      <c r="F85" s="3"/>
      <c r="G85" s="3"/>
      <c r="H85" s="3"/>
      <c r="I85"/>
      <c r="J85" s="1" t="s">
        <v>5179</v>
      </c>
      <c r="K85" s="4"/>
      <c r="L85" s="4"/>
      <c r="M85" s="4"/>
      <c r="N85" s="4"/>
      <c r="O85" s="4"/>
      <c r="P85" s="15"/>
      <c r="Q85" s="13">
        <v>0</v>
      </c>
      <c r="R85" s="13">
        <v>0</v>
      </c>
      <c r="S85" s="11">
        <f t="shared" si="10"/>
        <v>0</v>
      </c>
      <c r="T85" s="5">
        <v>0</v>
      </c>
      <c r="U85" s="11">
        <f t="shared" si="11"/>
        <v>0</v>
      </c>
      <c r="V85" s="13" t="s">
        <v>1</v>
      </c>
      <c r="W85" s="10">
        <f>IFERROR(VLOOKUP(V85,Curr!$B$2:$C$13,2,FALSE),0)</f>
        <v>11</v>
      </c>
      <c r="X85" s="11">
        <f t="shared" si="12"/>
        <v>0</v>
      </c>
      <c r="Y85" s="14">
        <f t="shared" si="9"/>
        <v>0</v>
      </c>
      <c r="Z85" s="11">
        <f t="shared" si="13"/>
        <v>0</v>
      </c>
      <c r="AA85" s="4" t="s">
        <v>1</v>
      </c>
      <c r="AB85" s="10">
        <f>IFERROR(VLOOKUP(AA85,Curr!$B$2:$C$13,2,FALSE),0)</f>
        <v>11</v>
      </c>
      <c r="AC85" s="11">
        <f t="shared" si="14"/>
        <v>0</v>
      </c>
      <c r="AD85" s="11">
        <f t="shared" si="15"/>
        <v>0</v>
      </c>
      <c r="AE85" s="12">
        <f t="shared" si="16"/>
        <v>0</v>
      </c>
      <c r="AF85"/>
      <c r="AG85"/>
      <c r="AH85"/>
      <c r="AI85"/>
      <c r="AJ85"/>
    </row>
    <row r="86" spans="2:36" x14ac:dyDescent="0.25">
      <c r="B86" s="4" t="s">
        <v>43</v>
      </c>
      <c r="C86"/>
      <c r="D86" s="1" t="s">
        <v>4981</v>
      </c>
      <c r="E86" s="3"/>
      <c r="F86" s="3"/>
      <c r="G86" s="3"/>
      <c r="H86" s="3"/>
      <c r="I86"/>
      <c r="J86" s="1" t="s">
        <v>5180</v>
      </c>
      <c r="K86" s="4"/>
      <c r="L86" s="4"/>
      <c r="M86" s="4"/>
      <c r="N86" s="4"/>
      <c r="O86" s="4"/>
      <c r="P86" s="17"/>
      <c r="Q86" s="13">
        <v>0</v>
      </c>
      <c r="R86" s="13">
        <v>0</v>
      </c>
      <c r="S86" s="11">
        <f t="shared" si="10"/>
        <v>0</v>
      </c>
      <c r="T86" s="5">
        <v>0</v>
      </c>
      <c r="U86" s="11">
        <f t="shared" si="11"/>
        <v>0</v>
      </c>
      <c r="V86" s="13" t="s">
        <v>1</v>
      </c>
      <c r="W86" s="10">
        <f>IFERROR(VLOOKUP(V86,Curr!$B$2:$C$13,2,FALSE),0)</f>
        <v>11</v>
      </c>
      <c r="X86" s="11">
        <f t="shared" si="12"/>
        <v>0</v>
      </c>
      <c r="Y86" s="14">
        <f t="shared" si="9"/>
        <v>0</v>
      </c>
      <c r="Z86" s="11">
        <f t="shared" si="13"/>
        <v>0</v>
      </c>
      <c r="AA86" s="4" t="s">
        <v>1</v>
      </c>
      <c r="AB86" s="10">
        <f>IFERROR(VLOOKUP(AA86,Curr!$B$2:$C$13,2,FALSE),0)</f>
        <v>11</v>
      </c>
      <c r="AC86" s="11">
        <f t="shared" si="14"/>
        <v>0</v>
      </c>
      <c r="AD86" s="11">
        <f t="shared" si="15"/>
        <v>0</v>
      </c>
      <c r="AE86" s="12">
        <f t="shared" si="16"/>
        <v>0</v>
      </c>
      <c r="AF86"/>
      <c r="AG86"/>
      <c r="AH86"/>
      <c r="AI86"/>
      <c r="AJ86"/>
    </row>
    <row r="87" spans="2:36" x14ac:dyDescent="0.25">
      <c r="B87" s="4" t="s">
        <v>43</v>
      </c>
      <c r="C87"/>
      <c r="D87" s="1" t="s">
        <v>4981</v>
      </c>
      <c r="E87" s="3"/>
      <c r="F87" s="3"/>
      <c r="G87" s="3"/>
      <c r="H87" s="3"/>
      <c r="I87"/>
      <c r="J87" s="1" t="s">
        <v>5181</v>
      </c>
      <c r="K87" s="4"/>
      <c r="L87" s="4"/>
      <c r="M87" s="4"/>
      <c r="N87" s="4"/>
      <c r="O87" s="4"/>
      <c r="P87" s="15"/>
      <c r="Q87" s="13">
        <v>0</v>
      </c>
      <c r="R87" s="13">
        <v>0</v>
      </c>
      <c r="S87" s="11">
        <f t="shared" si="10"/>
        <v>0</v>
      </c>
      <c r="T87" s="5">
        <v>0</v>
      </c>
      <c r="U87" s="11">
        <f t="shared" si="11"/>
        <v>0</v>
      </c>
      <c r="V87" s="13" t="s">
        <v>1</v>
      </c>
      <c r="W87" s="10">
        <f>IFERROR(VLOOKUP(V87,Curr!$B$2:$C$13,2,FALSE),0)</f>
        <v>11</v>
      </c>
      <c r="X87" s="11">
        <f t="shared" si="12"/>
        <v>0</v>
      </c>
      <c r="Y87" s="14">
        <f t="shared" si="9"/>
        <v>0</v>
      </c>
      <c r="Z87" s="11">
        <f t="shared" si="13"/>
        <v>0</v>
      </c>
      <c r="AA87" s="4" t="s">
        <v>1</v>
      </c>
      <c r="AB87" s="10">
        <f>IFERROR(VLOOKUP(AA87,Curr!$B$2:$C$13,2,FALSE),0)</f>
        <v>11</v>
      </c>
      <c r="AC87" s="11">
        <f t="shared" si="14"/>
        <v>0</v>
      </c>
      <c r="AD87" s="11">
        <f t="shared" si="15"/>
        <v>0</v>
      </c>
      <c r="AE87" s="12">
        <f t="shared" si="16"/>
        <v>0</v>
      </c>
      <c r="AF87"/>
      <c r="AG87"/>
      <c r="AH87"/>
      <c r="AI87"/>
      <c r="AJ87"/>
    </row>
    <row r="88" spans="2:36" x14ac:dyDescent="0.25">
      <c r="B88" s="4" t="s">
        <v>43</v>
      </c>
      <c r="C88"/>
      <c r="D88" s="1" t="s">
        <v>4981</v>
      </c>
      <c r="E88" s="3"/>
      <c r="F88" s="3"/>
      <c r="G88" s="3"/>
      <c r="H88" s="3"/>
      <c r="I88"/>
      <c r="J88" s="1" t="s">
        <v>5182</v>
      </c>
      <c r="K88" s="4"/>
      <c r="L88" s="4"/>
      <c r="M88" s="4"/>
      <c r="N88" s="4"/>
      <c r="O88" s="4"/>
      <c r="P88" s="15"/>
      <c r="Q88" s="13">
        <v>0</v>
      </c>
      <c r="R88" s="13">
        <v>0</v>
      </c>
      <c r="S88" s="11">
        <f t="shared" si="10"/>
        <v>0</v>
      </c>
      <c r="T88" s="5">
        <v>0</v>
      </c>
      <c r="U88" s="11">
        <f t="shared" si="11"/>
        <v>0</v>
      </c>
      <c r="V88" s="13" t="s">
        <v>1</v>
      </c>
      <c r="W88" s="10">
        <f>IFERROR(VLOOKUP(V88,Curr!$B$2:$C$13,2,FALSE),0)</f>
        <v>11</v>
      </c>
      <c r="X88" s="11">
        <f t="shared" si="12"/>
        <v>0</v>
      </c>
      <c r="Y88" s="14">
        <f t="shared" si="9"/>
        <v>0</v>
      </c>
      <c r="Z88" s="11">
        <f t="shared" si="13"/>
        <v>0</v>
      </c>
      <c r="AA88" s="4" t="s">
        <v>1</v>
      </c>
      <c r="AB88" s="10">
        <f>IFERROR(VLOOKUP(AA88,Curr!$B$2:$C$13,2,FALSE),0)</f>
        <v>11</v>
      </c>
      <c r="AC88" s="11">
        <f t="shared" si="14"/>
        <v>0</v>
      </c>
      <c r="AD88" s="11">
        <f t="shared" si="15"/>
        <v>0</v>
      </c>
      <c r="AE88" s="12">
        <f t="shared" si="16"/>
        <v>0</v>
      </c>
      <c r="AF88"/>
      <c r="AG88"/>
      <c r="AH88"/>
      <c r="AI88"/>
      <c r="AJ88"/>
    </row>
    <row r="89" spans="2:36" x14ac:dyDescent="0.25">
      <c r="B89" s="4" t="s">
        <v>43</v>
      </c>
      <c r="C89"/>
      <c r="D89" s="1" t="s">
        <v>4981</v>
      </c>
      <c r="E89" s="3"/>
      <c r="F89" s="3"/>
      <c r="G89" s="3"/>
      <c r="H89" s="3"/>
      <c r="I89"/>
      <c r="J89" s="23" t="s">
        <v>5968</v>
      </c>
      <c r="K89" s="4"/>
      <c r="L89" s="4"/>
      <c r="M89" s="4"/>
      <c r="N89" s="4"/>
      <c r="O89" s="4"/>
      <c r="P89" s="15"/>
      <c r="Q89" s="13">
        <v>0</v>
      </c>
      <c r="R89" s="13">
        <v>0</v>
      </c>
      <c r="S89" s="11">
        <f t="shared" si="10"/>
        <v>0</v>
      </c>
      <c r="T89" s="5">
        <v>0</v>
      </c>
      <c r="U89" s="11">
        <f t="shared" si="11"/>
        <v>0</v>
      </c>
      <c r="V89" s="13" t="s">
        <v>1</v>
      </c>
      <c r="W89" s="10">
        <f>IFERROR(VLOOKUP(V89,Curr!$B$2:$C$13,2,FALSE),0)</f>
        <v>11</v>
      </c>
      <c r="X89" s="11">
        <f t="shared" si="12"/>
        <v>0</v>
      </c>
      <c r="Y89" s="14">
        <f t="shared" si="9"/>
        <v>0</v>
      </c>
      <c r="Z89" s="11">
        <f t="shared" si="13"/>
        <v>0</v>
      </c>
      <c r="AA89" s="4" t="s">
        <v>1</v>
      </c>
      <c r="AB89" s="10">
        <f>IFERROR(VLOOKUP(AA89,Curr!$B$2:$C$13,2,FALSE),0)</f>
        <v>11</v>
      </c>
      <c r="AC89" s="11">
        <f t="shared" si="14"/>
        <v>0</v>
      </c>
      <c r="AD89" s="11">
        <f t="shared" si="15"/>
        <v>0</v>
      </c>
      <c r="AE89" s="12">
        <f t="shared" si="16"/>
        <v>0</v>
      </c>
      <c r="AF89"/>
      <c r="AG89"/>
      <c r="AH89"/>
      <c r="AI89"/>
      <c r="AJ89"/>
    </row>
    <row r="90" spans="2:36" x14ac:dyDescent="0.25">
      <c r="B90" s="4" t="s">
        <v>43</v>
      </c>
      <c r="C90"/>
      <c r="D90" s="1" t="s">
        <v>4981</v>
      </c>
      <c r="E90" s="3"/>
      <c r="F90" s="3"/>
      <c r="G90" s="3"/>
      <c r="H90" s="3"/>
      <c r="I90"/>
      <c r="J90" s="23" t="s">
        <v>5967</v>
      </c>
      <c r="K90" s="4"/>
      <c r="L90" s="4"/>
      <c r="M90" s="4"/>
      <c r="N90" s="4"/>
      <c r="O90" s="4"/>
      <c r="P90" s="17"/>
      <c r="Q90" s="13">
        <v>0</v>
      </c>
      <c r="R90" s="13">
        <v>0</v>
      </c>
      <c r="S90" s="11">
        <f t="shared" si="10"/>
        <v>0</v>
      </c>
      <c r="T90" s="5">
        <v>0</v>
      </c>
      <c r="U90" s="11">
        <f t="shared" si="11"/>
        <v>0</v>
      </c>
      <c r="V90" s="13" t="s">
        <v>1</v>
      </c>
      <c r="W90" s="10">
        <f>IFERROR(VLOOKUP(V90,Curr!$B$2:$C$13,2,FALSE),0)</f>
        <v>11</v>
      </c>
      <c r="X90" s="11">
        <f t="shared" si="12"/>
        <v>0</v>
      </c>
      <c r="Y90" s="14">
        <f t="shared" si="9"/>
        <v>0</v>
      </c>
      <c r="Z90" s="11">
        <f t="shared" si="13"/>
        <v>0</v>
      </c>
      <c r="AA90" s="4" t="s">
        <v>1</v>
      </c>
      <c r="AB90" s="10">
        <f>IFERROR(VLOOKUP(AA90,Curr!$B$2:$C$13,2,FALSE),0)</f>
        <v>11</v>
      </c>
      <c r="AC90" s="11">
        <f t="shared" si="14"/>
        <v>0</v>
      </c>
      <c r="AD90" s="11">
        <f t="shared" si="15"/>
        <v>0</v>
      </c>
      <c r="AE90" s="12">
        <f t="shared" si="16"/>
        <v>0</v>
      </c>
      <c r="AF90"/>
      <c r="AG90"/>
      <c r="AH90"/>
      <c r="AI90"/>
      <c r="AJ90"/>
    </row>
    <row r="91" spans="2:36" x14ac:dyDescent="0.25">
      <c r="B91" s="4" t="s">
        <v>43</v>
      </c>
      <c r="C91"/>
      <c r="D91" s="1" t="s">
        <v>4981</v>
      </c>
      <c r="E91" s="3"/>
      <c r="F91" s="3"/>
      <c r="G91" s="3"/>
      <c r="H91" s="3"/>
      <c r="I91"/>
      <c r="J91" s="23" t="s">
        <v>5966</v>
      </c>
      <c r="K91" s="4"/>
      <c r="L91" s="4"/>
      <c r="M91" s="4"/>
      <c r="N91" s="4"/>
      <c r="O91" s="4"/>
      <c r="P91" s="15"/>
      <c r="Q91" s="13">
        <v>0</v>
      </c>
      <c r="R91" s="13">
        <v>0</v>
      </c>
      <c r="S91" s="11">
        <f t="shared" si="10"/>
        <v>0</v>
      </c>
      <c r="T91" s="5">
        <v>0</v>
      </c>
      <c r="U91" s="11">
        <f t="shared" si="11"/>
        <v>0</v>
      </c>
      <c r="V91" s="13" t="s">
        <v>1</v>
      </c>
      <c r="W91" s="10">
        <f>IFERROR(VLOOKUP(V91,Curr!$B$2:$C$13,2,FALSE),0)</f>
        <v>11</v>
      </c>
      <c r="X91" s="11">
        <f t="shared" si="12"/>
        <v>0</v>
      </c>
      <c r="Y91" s="14">
        <f t="shared" ref="Y91:Y106" si="17">Q91</f>
        <v>0</v>
      </c>
      <c r="Z91" s="11">
        <f t="shared" si="13"/>
        <v>0</v>
      </c>
      <c r="AA91" s="4" t="s">
        <v>1</v>
      </c>
      <c r="AB91" s="10">
        <f>IFERROR(VLOOKUP(AA91,Curr!$B$2:$C$13,2,FALSE),0)</f>
        <v>11</v>
      </c>
      <c r="AC91" s="11">
        <f t="shared" si="14"/>
        <v>0</v>
      </c>
      <c r="AD91" s="11">
        <f t="shared" si="15"/>
        <v>0</v>
      </c>
      <c r="AE91" s="12">
        <f t="shared" si="16"/>
        <v>0</v>
      </c>
      <c r="AF91"/>
      <c r="AG91"/>
      <c r="AH91"/>
      <c r="AI91"/>
      <c r="AJ91"/>
    </row>
    <row r="92" spans="2:36" x14ac:dyDescent="0.25">
      <c r="B92" s="4" t="s">
        <v>43</v>
      </c>
      <c r="C92"/>
      <c r="D92" s="1" t="s">
        <v>4981</v>
      </c>
      <c r="E92" s="3"/>
      <c r="F92" s="3"/>
      <c r="G92" s="3"/>
      <c r="H92" s="3"/>
      <c r="I92"/>
      <c r="J92" s="23" t="s">
        <v>5965</v>
      </c>
      <c r="K92" s="4"/>
      <c r="L92" s="4"/>
      <c r="M92" s="4"/>
      <c r="N92" s="4"/>
      <c r="O92" s="4"/>
      <c r="P92" s="15"/>
      <c r="Q92" s="13">
        <v>0</v>
      </c>
      <c r="R92" s="13">
        <v>0</v>
      </c>
      <c r="S92" s="11">
        <f t="shared" si="10"/>
        <v>0</v>
      </c>
      <c r="T92" s="5">
        <v>0</v>
      </c>
      <c r="U92" s="11">
        <f t="shared" si="11"/>
        <v>0</v>
      </c>
      <c r="V92" s="13" t="s">
        <v>1</v>
      </c>
      <c r="W92" s="10">
        <f>IFERROR(VLOOKUP(V92,Curr!$B$2:$C$13,2,FALSE),0)</f>
        <v>11</v>
      </c>
      <c r="X92" s="11">
        <f t="shared" si="12"/>
        <v>0</v>
      </c>
      <c r="Y92" s="14">
        <f t="shared" si="17"/>
        <v>0</v>
      </c>
      <c r="Z92" s="11">
        <f t="shared" si="13"/>
        <v>0</v>
      </c>
      <c r="AA92" s="4" t="s">
        <v>1</v>
      </c>
      <c r="AB92" s="10">
        <f>IFERROR(VLOOKUP(AA92,Curr!$B$2:$C$13,2,FALSE),0)</f>
        <v>11</v>
      </c>
      <c r="AC92" s="11">
        <f t="shared" si="14"/>
        <v>0</v>
      </c>
      <c r="AD92" s="11">
        <f t="shared" si="15"/>
        <v>0</v>
      </c>
      <c r="AE92" s="12">
        <f t="shared" si="16"/>
        <v>0</v>
      </c>
      <c r="AF92"/>
      <c r="AG92"/>
      <c r="AH92"/>
      <c r="AI92"/>
      <c r="AJ92"/>
    </row>
    <row r="93" spans="2:36" x14ac:dyDescent="0.25">
      <c r="B93" s="4" t="s">
        <v>43</v>
      </c>
      <c r="C93"/>
      <c r="D93" s="1" t="s">
        <v>4981</v>
      </c>
      <c r="E93" s="3"/>
      <c r="F93" s="3"/>
      <c r="G93" s="3"/>
      <c r="H93" s="3"/>
      <c r="I93"/>
      <c r="J93" s="23" t="s">
        <v>5964</v>
      </c>
      <c r="K93" s="4"/>
      <c r="L93" s="4"/>
      <c r="M93" s="4"/>
      <c r="N93" s="4"/>
      <c r="O93" s="4"/>
      <c r="P93" s="15"/>
      <c r="Q93" s="13">
        <v>0</v>
      </c>
      <c r="R93" s="13">
        <v>0</v>
      </c>
      <c r="S93" s="11">
        <f t="shared" si="10"/>
        <v>0</v>
      </c>
      <c r="T93" s="5">
        <v>0</v>
      </c>
      <c r="U93" s="11">
        <f t="shared" si="11"/>
        <v>0</v>
      </c>
      <c r="V93" s="13" t="s">
        <v>1</v>
      </c>
      <c r="W93" s="10">
        <f>IFERROR(VLOOKUP(V93,Curr!$B$2:$C$13,2,FALSE),0)</f>
        <v>11</v>
      </c>
      <c r="X93" s="11">
        <f t="shared" si="12"/>
        <v>0</v>
      </c>
      <c r="Y93" s="14">
        <f t="shared" si="17"/>
        <v>0</v>
      </c>
      <c r="Z93" s="11">
        <f t="shared" si="13"/>
        <v>0</v>
      </c>
      <c r="AA93" s="4" t="s">
        <v>1</v>
      </c>
      <c r="AB93" s="10">
        <f>IFERROR(VLOOKUP(AA93,Curr!$B$2:$C$13,2,FALSE),0)</f>
        <v>11</v>
      </c>
      <c r="AC93" s="11">
        <f t="shared" si="14"/>
        <v>0</v>
      </c>
      <c r="AD93" s="11">
        <f t="shared" si="15"/>
        <v>0</v>
      </c>
      <c r="AE93" s="12">
        <f t="shared" si="16"/>
        <v>0</v>
      </c>
      <c r="AF93"/>
      <c r="AG93"/>
      <c r="AH93"/>
      <c r="AI93"/>
      <c r="AJ93"/>
    </row>
    <row r="94" spans="2:36" x14ac:dyDescent="0.25">
      <c r="B94" s="4" t="s">
        <v>43</v>
      </c>
      <c r="C94"/>
      <c r="D94" s="1" t="s">
        <v>4981</v>
      </c>
      <c r="E94" s="3"/>
      <c r="F94" s="3"/>
      <c r="G94" s="3"/>
      <c r="H94" s="3"/>
      <c r="I94"/>
      <c r="J94" s="1" t="s">
        <v>5183</v>
      </c>
      <c r="K94" s="4"/>
      <c r="L94" s="4"/>
      <c r="M94" s="4"/>
      <c r="N94" s="4"/>
      <c r="O94" s="4"/>
      <c r="P94" s="15"/>
      <c r="Q94" s="13">
        <v>0</v>
      </c>
      <c r="R94" s="13">
        <v>0</v>
      </c>
      <c r="S94" s="11">
        <f t="shared" si="10"/>
        <v>0</v>
      </c>
      <c r="T94" s="5">
        <v>0</v>
      </c>
      <c r="U94" s="11">
        <f t="shared" si="11"/>
        <v>0</v>
      </c>
      <c r="V94" s="13" t="s">
        <v>1</v>
      </c>
      <c r="W94" s="10">
        <f>IFERROR(VLOOKUP(V94,Curr!$B$2:$C$13,2,FALSE),0)</f>
        <v>11</v>
      </c>
      <c r="X94" s="11">
        <f t="shared" si="12"/>
        <v>0</v>
      </c>
      <c r="Y94" s="14">
        <f t="shared" si="17"/>
        <v>0</v>
      </c>
      <c r="Z94" s="11">
        <f t="shared" si="13"/>
        <v>0</v>
      </c>
      <c r="AA94" s="4" t="s">
        <v>1</v>
      </c>
      <c r="AB94" s="10">
        <f>IFERROR(VLOOKUP(AA94,Curr!$B$2:$C$13,2,FALSE),0)</f>
        <v>11</v>
      </c>
      <c r="AC94" s="11">
        <f t="shared" si="14"/>
        <v>0</v>
      </c>
      <c r="AD94" s="11">
        <f t="shared" si="15"/>
        <v>0</v>
      </c>
      <c r="AE94" s="12">
        <f t="shared" si="16"/>
        <v>0</v>
      </c>
      <c r="AF94"/>
      <c r="AG94"/>
      <c r="AH94"/>
      <c r="AI94"/>
      <c r="AJ94"/>
    </row>
    <row r="95" spans="2:36" x14ac:dyDescent="0.25">
      <c r="B95" s="4" t="s">
        <v>43</v>
      </c>
      <c r="C95"/>
      <c r="D95" s="1" t="s">
        <v>4981</v>
      </c>
      <c r="E95" s="3"/>
      <c r="F95" s="3"/>
      <c r="G95" s="3"/>
      <c r="H95" s="3"/>
      <c r="I95"/>
      <c r="J95" s="1" t="s">
        <v>5184</v>
      </c>
      <c r="K95" s="4"/>
      <c r="L95" s="4"/>
      <c r="M95" s="4"/>
      <c r="N95" s="4"/>
      <c r="O95" s="4"/>
      <c r="P95" s="15"/>
      <c r="Q95" s="13">
        <v>0</v>
      </c>
      <c r="R95" s="13">
        <v>0</v>
      </c>
      <c r="S95" s="11">
        <f t="shared" si="10"/>
        <v>0</v>
      </c>
      <c r="T95" s="5">
        <v>0</v>
      </c>
      <c r="U95" s="11">
        <f t="shared" si="11"/>
        <v>0</v>
      </c>
      <c r="V95" s="13" t="s">
        <v>1</v>
      </c>
      <c r="W95" s="10">
        <f>IFERROR(VLOOKUP(V95,Curr!$B$2:$C$13,2,FALSE),0)</f>
        <v>11</v>
      </c>
      <c r="X95" s="11">
        <f t="shared" si="12"/>
        <v>0</v>
      </c>
      <c r="Y95" s="14">
        <f t="shared" si="17"/>
        <v>0</v>
      </c>
      <c r="Z95" s="11">
        <f t="shared" si="13"/>
        <v>0</v>
      </c>
      <c r="AA95" s="4" t="s">
        <v>1</v>
      </c>
      <c r="AB95" s="10">
        <f>IFERROR(VLOOKUP(AA95,Curr!$B$2:$C$13,2,FALSE),0)</f>
        <v>11</v>
      </c>
      <c r="AC95" s="11">
        <f t="shared" si="14"/>
        <v>0</v>
      </c>
      <c r="AD95" s="11">
        <f t="shared" si="15"/>
        <v>0</v>
      </c>
      <c r="AE95" s="12">
        <f t="shared" si="16"/>
        <v>0</v>
      </c>
      <c r="AF95"/>
      <c r="AG95"/>
      <c r="AH95"/>
      <c r="AI95"/>
      <c r="AJ95"/>
    </row>
    <row r="96" spans="2:36" x14ac:dyDescent="0.25">
      <c r="B96" s="4" t="s">
        <v>43</v>
      </c>
      <c r="C96"/>
      <c r="D96" s="1" t="s">
        <v>4981</v>
      </c>
      <c r="E96" s="3"/>
      <c r="F96" s="3"/>
      <c r="G96" s="3"/>
      <c r="H96" s="3"/>
      <c r="I96"/>
      <c r="J96" s="1" t="s">
        <v>5185</v>
      </c>
      <c r="K96" s="4"/>
      <c r="L96" s="4"/>
      <c r="M96" s="4"/>
      <c r="N96" s="4"/>
      <c r="O96" s="4"/>
      <c r="P96" s="15"/>
      <c r="Q96" s="13">
        <v>0</v>
      </c>
      <c r="R96" s="13">
        <v>0</v>
      </c>
      <c r="S96" s="11">
        <f t="shared" si="10"/>
        <v>0</v>
      </c>
      <c r="T96" s="5">
        <v>0</v>
      </c>
      <c r="U96" s="11">
        <f t="shared" si="11"/>
        <v>0</v>
      </c>
      <c r="V96" s="13" t="s">
        <v>1</v>
      </c>
      <c r="W96" s="10">
        <f>IFERROR(VLOOKUP(V96,Curr!$B$2:$C$13,2,FALSE),0)</f>
        <v>11</v>
      </c>
      <c r="X96" s="11">
        <f t="shared" si="12"/>
        <v>0</v>
      </c>
      <c r="Y96" s="14">
        <f t="shared" si="17"/>
        <v>0</v>
      </c>
      <c r="Z96" s="11">
        <f t="shared" si="13"/>
        <v>0</v>
      </c>
      <c r="AA96" s="4" t="s">
        <v>1</v>
      </c>
      <c r="AB96" s="10">
        <f>IFERROR(VLOOKUP(AA96,Curr!$B$2:$C$13,2,FALSE),0)</f>
        <v>11</v>
      </c>
      <c r="AC96" s="11">
        <f t="shared" si="14"/>
        <v>0</v>
      </c>
      <c r="AD96" s="11">
        <f t="shared" si="15"/>
        <v>0</v>
      </c>
      <c r="AE96" s="12">
        <f t="shared" si="16"/>
        <v>0</v>
      </c>
      <c r="AF96"/>
      <c r="AG96"/>
      <c r="AH96"/>
      <c r="AI96"/>
      <c r="AJ96"/>
    </row>
    <row r="97" spans="2:36" x14ac:dyDescent="0.25">
      <c r="B97" s="4" t="s">
        <v>43</v>
      </c>
      <c r="C97"/>
      <c r="D97" s="1" t="s">
        <v>4981</v>
      </c>
      <c r="E97" s="3"/>
      <c r="F97" s="3"/>
      <c r="G97" s="3"/>
      <c r="H97" s="3"/>
      <c r="I97"/>
      <c r="J97" s="1" t="s">
        <v>5186</v>
      </c>
      <c r="K97" s="4"/>
      <c r="L97" s="4"/>
      <c r="M97" s="4"/>
      <c r="N97" s="4"/>
      <c r="O97" s="4"/>
      <c r="P97" s="15"/>
      <c r="Q97" s="13">
        <v>0</v>
      </c>
      <c r="R97" s="13">
        <v>0</v>
      </c>
      <c r="S97" s="11">
        <f t="shared" si="10"/>
        <v>0</v>
      </c>
      <c r="T97" s="5">
        <v>0</v>
      </c>
      <c r="U97" s="11">
        <f t="shared" si="11"/>
        <v>0</v>
      </c>
      <c r="V97" s="13" t="s">
        <v>1</v>
      </c>
      <c r="W97" s="10">
        <f>IFERROR(VLOOKUP(V97,Curr!$B$2:$C$13,2,FALSE),0)</f>
        <v>11</v>
      </c>
      <c r="X97" s="11">
        <f t="shared" si="12"/>
        <v>0</v>
      </c>
      <c r="Y97" s="14">
        <f t="shared" si="17"/>
        <v>0</v>
      </c>
      <c r="Z97" s="11">
        <f t="shared" si="13"/>
        <v>0</v>
      </c>
      <c r="AA97" s="4" t="s">
        <v>1</v>
      </c>
      <c r="AB97" s="10">
        <f>IFERROR(VLOOKUP(AA97,Curr!$B$2:$C$13,2,FALSE),0)</f>
        <v>11</v>
      </c>
      <c r="AC97" s="11">
        <f t="shared" si="14"/>
        <v>0</v>
      </c>
      <c r="AD97" s="11">
        <f t="shared" si="15"/>
        <v>0</v>
      </c>
      <c r="AE97" s="12">
        <f t="shared" si="16"/>
        <v>0</v>
      </c>
      <c r="AF97"/>
      <c r="AG97"/>
      <c r="AH97"/>
      <c r="AI97"/>
      <c r="AJ97"/>
    </row>
    <row r="98" spans="2:36" x14ac:dyDescent="0.25">
      <c r="B98" s="4" t="s">
        <v>43</v>
      </c>
      <c r="C98"/>
      <c r="D98" s="1" t="s">
        <v>4981</v>
      </c>
      <c r="E98" s="3"/>
      <c r="F98" s="3"/>
      <c r="G98" s="3"/>
      <c r="H98" s="3"/>
      <c r="I98"/>
      <c r="J98" s="1" t="s">
        <v>5187</v>
      </c>
      <c r="K98" s="4"/>
      <c r="L98" s="4"/>
      <c r="M98" s="4"/>
      <c r="N98" s="4"/>
      <c r="O98" s="4"/>
      <c r="P98" s="15"/>
      <c r="Q98" s="13">
        <v>0</v>
      </c>
      <c r="R98" s="13">
        <v>0</v>
      </c>
      <c r="S98" s="11">
        <f t="shared" si="10"/>
        <v>0</v>
      </c>
      <c r="T98" s="5">
        <v>0</v>
      </c>
      <c r="U98" s="11">
        <f t="shared" si="11"/>
        <v>0</v>
      </c>
      <c r="V98" s="13" t="s">
        <v>1</v>
      </c>
      <c r="W98" s="10">
        <f>IFERROR(VLOOKUP(V98,Curr!$B$2:$C$13,2,FALSE),0)</f>
        <v>11</v>
      </c>
      <c r="X98" s="11">
        <f t="shared" si="12"/>
        <v>0</v>
      </c>
      <c r="Y98" s="14">
        <f t="shared" si="17"/>
        <v>0</v>
      </c>
      <c r="Z98" s="11">
        <f t="shared" si="13"/>
        <v>0</v>
      </c>
      <c r="AA98" s="4" t="s">
        <v>1</v>
      </c>
      <c r="AB98" s="10">
        <f>IFERROR(VLOOKUP(AA98,Curr!$B$2:$C$13,2,FALSE),0)</f>
        <v>11</v>
      </c>
      <c r="AC98" s="11">
        <f t="shared" si="14"/>
        <v>0</v>
      </c>
      <c r="AD98" s="11">
        <f t="shared" si="15"/>
        <v>0</v>
      </c>
      <c r="AE98" s="12">
        <f t="shared" si="16"/>
        <v>0</v>
      </c>
      <c r="AF98"/>
      <c r="AG98"/>
      <c r="AH98"/>
      <c r="AI98"/>
      <c r="AJ98"/>
    </row>
    <row r="99" spans="2:36" x14ac:dyDescent="0.25">
      <c r="B99" s="4" t="s">
        <v>43</v>
      </c>
      <c r="C99"/>
      <c r="D99" s="1" t="s">
        <v>4981</v>
      </c>
      <c r="E99" s="3"/>
      <c r="F99" s="3"/>
      <c r="G99" s="3"/>
      <c r="H99" s="3"/>
      <c r="I99"/>
      <c r="J99" s="1" t="s">
        <v>5188</v>
      </c>
      <c r="K99" s="4"/>
      <c r="L99" s="4"/>
      <c r="M99" s="4"/>
      <c r="N99" s="4"/>
      <c r="O99" s="4"/>
      <c r="P99" s="15"/>
      <c r="Q99" s="13">
        <v>0</v>
      </c>
      <c r="R99" s="13">
        <v>0</v>
      </c>
      <c r="S99" s="11">
        <f t="shared" si="10"/>
        <v>0</v>
      </c>
      <c r="T99" s="5">
        <v>0</v>
      </c>
      <c r="U99" s="11">
        <f t="shared" si="11"/>
        <v>0</v>
      </c>
      <c r="V99" s="13" t="s">
        <v>1</v>
      </c>
      <c r="W99" s="10">
        <f>IFERROR(VLOOKUP(V99,Curr!$B$2:$C$13,2,FALSE),0)</f>
        <v>11</v>
      </c>
      <c r="X99" s="11">
        <f t="shared" si="12"/>
        <v>0</v>
      </c>
      <c r="Y99" s="14">
        <f t="shared" si="17"/>
        <v>0</v>
      </c>
      <c r="Z99" s="11">
        <f t="shared" si="13"/>
        <v>0</v>
      </c>
      <c r="AA99" s="4" t="s">
        <v>1</v>
      </c>
      <c r="AB99" s="10">
        <f>IFERROR(VLOOKUP(AA99,Curr!$B$2:$C$13,2,FALSE),0)</f>
        <v>11</v>
      </c>
      <c r="AC99" s="11">
        <f t="shared" si="14"/>
        <v>0</v>
      </c>
      <c r="AD99" s="11">
        <f t="shared" si="15"/>
        <v>0</v>
      </c>
      <c r="AE99" s="12">
        <f t="shared" si="16"/>
        <v>0</v>
      </c>
      <c r="AF99"/>
      <c r="AG99"/>
      <c r="AH99"/>
      <c r="AI99"/>
      <c r="AJ99"/>
    </row>
    <row r="100" spans="2:36" x14ac:dyDescent="0.25">
      <c r="B100" s="4" t="s">
        <v>43</v>
      </c>
      <c r="C100"/>
      <c r="D100" s="1" t="s">
        <v>4981</v>
      </c>
      <c r="E100" s="3"/>
      <c r="F100" s="3"/>
      <c r="G100" s="3"/>
      <c r="H100" s="3"/>
      <c r="I100"/>
      <c r="J100" s="1" t="s">
        <v>5189</v>
      </c>
      <c r="K100" s="4"/>
      <c r="L100" s="4"/>
      <c r="M100" s="4"/>
      <c r="N100" s="4"/>
      <c r="O100" s="4"/>
      <c r="P100" s="15"/>
      <c r="Q100" s="13">
        <v>0</v>
      </c>
      <c r="R100" s="13">
        <v>0</v>
      </c>
      <c r="S100" s="11">
        <f t="shared" si="10"/>
        <v>0</v>
      </c>
      <c r="T100" s="5">
        <v>0</v>
      </c>
      <c r="U100" s="11">
        <f t="shared" si="11"/>
        <v>0</v>
      </c>
      <c r="V100" s="13" t="s">
        <v>1</v>
      </c>
      <c r="W100" s="10">
        <f>IFERROR(VLOOKUP(V100,Curr!$B$2:$C$13,2,FALSE),0)</f>
        <v>11</v>
      </c>
      <c r="X100" s="11">
        <f t="shared" si="12"/>
        <v>0</v>
      </c>
      <c r="Y100" s="14">
        <f t="shared" si="17"/>
        <v>0</v>
      </c>
      <c r="Z100" s="11">
        <f t="shared" si="13"/>
        <v>0</v>
      </c>
      <c r="AA100" s="4" t="s">
        <v>1</v>
      </c>
      <c r="AB100" s="10">
        <f>IFERROR(VLOOKUP(AA100,Curr!$B$2:$C$13,2,FALSE),0)</f>
        <v>11</v>
      </c>
      <c r="AC100" s="11">
        <f t="shared" si="14"/>
        <v>0</v>
      </c>
      <c r="AD100" s="11">
        <f t="shared" si="15"/>
        <v>0</v>
      </c>
      <c r="AE100" s="12">
        <f t="shared" si="16"/>
        <v>0</v>
      </c>
      <c r="AF100"/>
      <c r="AG100"/>
      <c r="AH100"/>
      <c r="AI100"/>
      <c r="AJ100"/>
    </row>
    <row r="101" spans="2:36" x14ac:dyDescent="0.25">
      <c r="B101" s="4" t="s">
        <v>43</v>
      </c>
      <c r="C101"/>
      <c r="D101" s="1" t="s">
        <v>4981</v>
      </c>
      <c r="E101" s="3"/>
      <c r="F101" s="3"/>
      <c r="G101" s="3"/>
      <c r="H101" s="3"/>
      <c r="I101"/>
      <c r="J101" s="1" t="s">
        <v>5192</v>
      </c>
      <c r="K101" s="4"/>
      <c r="L101" s="4"/>
      <c r="M101" s="4"/>
      <c r="N101" s="4"/>
      <c r="O101" s="4"/>
      <c r="P101" s="15"/>
      <c r="Q101" s="13">
        <v>0</v>
      </c>
      <c r="R101" s="13">
        <v>0</v>
      </c>
      <c r="S101" s="11">
        <f t="shared" si="10"/>
        <v>0</v>
      </c>
      <c r="T101" s="5">
        <v>0</v>
      </c>
      <c r="U101" s="11">
        <f t="shared" si="11"/>
        <v>0</v>
      </c>
      <c r="V101" s="13" t="s">
        <v>1</v>
      </c>
      <c r="W101" s="10">
        <f>IFERROR(VLOOKUP(V101,Curr!$B$2:$C$13,2,FALSE),0)</f>
        <v>11</v>
      </c>
      <c r="X101" s="11">
        <f t="shared" si="12"/>
        <v>0</v>
      </c>
      <c r="Y101" s="14">
        <f t="shared" si="17"/>
        <v>0</v>
      </c>
      <c r="Z101" s="11">
        <f t="shared" si="13"/>
        <v>0</v>
      </c>
      <c r="AA101" s="4" t="s">
        <v>1</v>
      </c>
      <c r="AB101" s="10">
        <f>IFERROR(VLOOKUP(AA101,Curr!$B$2:$C$13,2,FALSE),0)</f>
        <v>11</v>
      </c>
      <c r="AC101" s="11">
        <f t="shared" si="14"/>
        <v>0</v>
      </c>
      <c r="AD101" s="11">
        <f t="shared" si="15"/>
        <v>0</v>
      </c>
      <c r="AE101" s="12">
        <f t="shared" si="16"/>
        <v>0</v>
      </c>
      <c r="AF101"/>
      <c r="AG101"/>
      <c r="AH101"/>
      <c r="AI101"/>
      <c r="AJ101"/>
    </row>
    <row r="102" spans="2:36" x14ac:dyDescent="0.25">
      <c r="B102" s="4" t="s">
        <v>43</v>
      </c>
      <c r="C102"/>
      <c r="D102" s="1" t="s">
        <v>4981</v>
      </c>
      <c r="E102" s="3"/>
      <c r="F102" s="3"/>
      <c r="G102" s="3"/>
      <c r="H102" s="3"/>
      <c r="I102"/>
      <c r="J102" s="1" t="s">
        <v>5193</v>
      </c>
      <c r="K102" s="4"/>
      <c r="L102" s="4"/>
      <c r="M102" s="4"/>
      <c r="N102" s="4"/>
      <c r="O102" s="4"/>
      <c r="P102" s="15"/>
      <c r="Q102" s="13">
        <v>0</v>
      </c>
      <c r="R102" s="13">
        <v>0</v>
      </c>
      <c r="S102" s="11">
        <f t="shared" si="10"/>
        <v>0</v>
      </c>
      <c r="T102" s="5">
        <v>0</v>
      </c>
      <c r="U102" s="11">
        <f t="shared" si="11"/>
        <v>0</v>
      </c>
      <c r="V102" s="13" t="s">
        <v>1</v>
      </c>
      <c r="W102" s="10">
        <f>IFERROR(VLOOKUP(V102,Curr!$B$2:$C$13,2,FALSE),0)</f>
        <v>11</v>
      </c>
      <c r="X102" s="11">
        <f t="shared" si="12"/>
        <v>0</v>
      </c>
      <c r="Y102" s="14">
        <f t="shared" si="17"/>
        <v>0</v>
      </c>
      <c r="Z102" s="11">
        <f t="shared" si="13"/>
        <v>0</v>
      </c>
      <c r="AA102" s="4" t="s">
        <v>1</v>
      </c>
      <c r="AB102" s="10">
        <f>IFERROR(VLOOKUP(AA102,Curr!$B$2:$C$13,2,FALSE),0)</f>
        <v>11</v>
      </c>
      <c r="AC102" s="11">
        <f t="shared" si="14"/>
        <v>0</v>
      </c>
      <c r="AD102" s="11">
        <f t="shared" si="15"/>
        <v>0</v>
      </c>
      <c r="AE102" s="12">
        <f t="shared" si="16"/>
        <v>0</v>
      </c>
      <c r="AF102"/>
      <c r="AG102"/>
      <c r="AH102"/>
      <c r="AI102"/>
      <c r="AJ102"/>
    </row>
    <row r="103" spans="2:36" x14ac:dyDescent="0.25">
      <c r="B103" s="4" t="s">
        <v>43</v>
      </c>
      <c r="C103"/>
      <c r="D103" s="1" t="s">
        <v>4981</v>
      </c>
      <c r="E103" s="3"/>
      <c r="F103" s="3"/>
      <c r="G103" s="3"/>
      <c r="H103" s="3"/>
      <c r="I103"/>
      <c r="J103" s="1" t="s">
        <v>5196</v>
      </c>
      <c r="K103" s="4"/>
      <c r="L103" s="4"/>
      <c r="M103" s="4"/>
      <c r="N103" s="4"/>
      <c r="O103" s="4"/>
      <c r="P103" s="15"/>
      <c r="Q103" s="13">
        <v>0</v>
      </c>
      <c r="R103" s="13">
        <v>0</v>
      </c>
      <c r="S103" s="11">
        <f t="shared" si="10"/>
        <v>0</v>
      </c>
      <c r="T103" s="5">
        <v>0</v>
      </c>
      <c r="U103" s="11">
        <f t="shared" si="11"/>
        <v>0</v>
      </c>
      <c r="V103" s="13" t="s">
        <v>1</v>
      </c>
      <c r="W103" s="10">
        <f>IFERROR(VLOOKUP(V103,Curr!$B$2:$C$13,2,FALSE),0)</f>
        <v>11</v>
      </c>
      <c r="X103" s="11">
        <f t="shared" si="12"/>
        <v>0</v>
      </c>
      <c r="Y103" s="14">
        <f t="shared" si="17"/>
        <v>0</v>
      </c>
      <c r="Z103" s="11">
        <f t="shared" si="13"/>
        <v>0</v>
      </c>
      <c r="AA103" s="4" t="s">
        <v>1</v>
      </c>
      <c r="AB103" s="10">
        <f>IFERROR(VLOOKUP(AA103,Curr!$B$2:$C$13,2,FALSE),0)</f>
        <v>11</v>
      </c>
      <c r="AC103" s="11">
        <f t="shared" si="14"/>
        <v>0</v>
      </c>
      <c r="AD103" s="11">
        <f t="shared" si="15"/>
        <v>0</v>
      </c>
      <c r="AE103" s="12">
        <f t="shared" si="16"/>
        <v>0</v>
      </c>
      <c r="AF103"/>
      <c r="AG103"/>
      <c r="AH103"/>
      <c r="AI103"/>
      <c r="AJ103"/>
    </row>
    <row r="104" spans="2:36" x14ac:dyDescent="0.25">
      <c r="B104" s="4" t="s">
        <v>43</v>
      </c>
      <c r="C104"/>
      <c r="D104" s="1" t="s">
        <v>4981</v>
      </c>
      <c r="E104" s="3"/>
      <c r="F104" s="3"/>
      <c r="G104" s="3"/>
      <c r="H104" s="3"/>
      <c r="I104"/>
      <c r="J104" s="1" t="s">
        <v>5200</v>
      </c>
      <c r="K104" s="4"/>
      <c r="L104" s="4"/>
      <c r="M104" s="4"/>
      <c r="N104" s="4"/>
      <c r="O104" s="4"/>
      <c r="P104" s="15"/>
      <c r="Q104" s="13">
        <v>0</v>
      </c>
      <c r="R104" s="13">
        <v>0</v>
      </c>
      <c r="S104" s="11">
        <f t="shared" si="10"/>
        <v>0</v>
      </c>
      <c r="T104" s="5">
        <v>0</v>
      </c>
      <c r="U104" s="11">
        <f t="shared" si="11"/>
        <v>0</v>
      </c>
      <c r="V104" s="13" t="s">
        <v>1</v>
      </c>
      <c r="W104" s="10">
        <f>IFERROR(VLOOKUP(V104,Curr!$B$2:$C$13,2,FALSE),0)</f>
        <v>11</v>
      </c>
      <c r="X104" s="11">
        <f t="shared" si="12"/>
        <v>0</v>
      </c>
      <c r="Y104" s="14">
        <f t="shared" si="17"/>
        <v>0</v>
      </c>
      <c r="Z104" s="11">
        <f t="shared" si="13"/>
        <v>0</v>
      </c>
      <c r="AA104" s="4" t="s">
        <v>1</v>
      </c>
      <c r="AB104" s="10">
        <f>IFERROR(VLOOKUP(AA104,Curr!$B$2:$C$13,2,FALSE),0)</f>
        <v>11</v>
      </c>
      <c r="AC104" s="11">
        <f t="shared" si="14"/>
        <v>0</v>
      </c>
      <c r="AD104" s="11">
        <f t="shared" si="15"/>
        <v>0</v>
      </c>
      <c r="AE104" s="12">
        <f t="shared" si="16"/>
        <v>0</v>
      </c>
      <c r="AF104"/>
      <c r="AG104"/>
      <c r="AH104"/>
      <c r="AI104"/>
      <c r="AJ104"/>
    </row>
    <row r="105" spans="2:36" x14ac:dyDescent="0.25">
      <c r="B105" s="4" t="s">
        <v>43</v>
      </c>
      <c r="C105"/>
      <c r="D105" s="1" t="s">
        <v>4981</v>
      </c>
      <c r="E105" s="3"/>
      <c r="F105" s="3"/>
      <c r="G105" s="3"/>
      <c r="H105" s="3"/>
      <c r="I105"/>
      <c r="J105" s="1" t="s">
        <v>5201</v>
      </c>
      <c r="K105" s="4"/>
      <c r="L105" s="4"/>
      <c r="M105" s="4"/>
      <c r="N105" s="4"/>
      <c r="O105" s="4"/>
      <c r="P105" s="15"/>
      <c r="Q105" s="13">
        <v>0</v>
      </c>
      <c r="R105" s="13">
        <v>0</v>
      </c>
      <c r="S105" s="11">
        <f t="shared" si="10"/>
        <v>0</v>
      </c>
      <c r="T105" s="5">
        <v>0</v>
      </c>
      <c r="U105" s="11">
        <f t="shared" si="11"/>
        <v>0</v>
      </c>
      <c r="V105" s="13" t="s">
        <v>1</v>
      </c>
      <c r="W105" s="10">
        <f>IFERROR(VLOOKUP(V105,Curr!$B$2:$C$13,2,FALSE),0)</f>
        <v>11</v>
      </c>
      <c r="X105" s="11">
        <f t="shared" si="12"/>
        <v>0</v>
      </c>
      <c r="Y105" s="14">
        <f t="shared" si="17"/>
        <v>0</v>
      </c>
      <c r="Z105" s="11">
        <f t="shared" si="13"/>
        <v>0</v>
      </c>
      <c r="AA105" s="4" t="s">
        <v>1</v>
      </c>
      <c r="AB105" s="10">
        <f>IFERROR(VLOOKUP(AA105,Curr!$B$2:$C$13,2,FALSE),0)</f>
        <v>11</v>
      </c>
      <c r="AC105" s="11">
        <f t="shared" si="14"/>
        <v>0</v>
      </c>
      <c r="AD105" s="11">
        <f t="shared" si="15"/>
        <v>0</v>
      </c>
      <c r="AE105" s="12">
        <f t="shared" si="16"/>
        <v>0</v>
      </c>
      <c r="AF105"/>
      <c r="AG105"/>
      <c r="AH105"/>
      <c r="AI105"/>
      <c r="AJ105"/>
    </row>
    <row r="106" spans="2:36" x14ac:dyDescent="0.25">
      <c r="B106" s="4" t="s">
        <v>43</v>
      </c>
      <c r="C106"/>
      <c r="D106" s="1" t="s">
        <v>4981</v>
      </c>
      <c r="E106" s="3"/>
      <c r="F106" s="3"/>
      <c r="G106" s="3"/>
      <c r="H106" s="3"/>
      <c r="I106"/>
      <c r="J106" s="1" t="s">
        <v>5202</v>
      </c>
      <c r="K106" s="4"/>
      <c r="L106" s="4"/>
      <c r="M106" s="4"/>
      <c r="N106" s="4"/>
      <c r="O106" s="4"/>
      <c r="P106" s="15"/>
      <c r="Q106" s="13">
        <v>0</v>
      </c>
      <c r="R106" s="13">
        <v>0</v>
      </c>
      <c r="S106" s="11">
        <f t="shared" si="10"/>
        <v>0</v>
      </c>
      <c r="T106" s="5">
        <v>0</v>
      </c>
      <c r="U106" s="11">
        <f t="shared" si="11"/>
        <v>0</v>
      </c>
      <c r="V106" s="13" t="s">
        <v>1</v>
      </c>
      <c r="W106" s="10">
        <f>IFERROR(VLOOKUP(V106,Curr!$B$2:$C$13,2,FALSE),0)</f>
        <v>11</v>
      </c>
      <c r="X106" s="11">
        <f t="shared" si="12"/>
        <v>0</v>
      </c>
      <c r="Y106" s="14">
        <f t="shared" si="17"/>
        <v>0</v>
      </c>
      <c r="Z106" s="11">
        <f t="shared" si="13"/>
        <v>0</v>
      </c>
      <c r="AA106" s="4" t="s">
        <v>1</v>
      </c>
      <c r="AB106" s="10">
        <f>IFERROR(VLOOKUP(AA106,Curr!$B$2:$C$13,2,FALSE),0)</f>
        <v>11</v>
      </c>
      <c r="AC106" s="11">
        <f t="shared" si="14"/>
        <v>0</v>
      </c>
      <c r="AD106" s="11">
        <f t="shared" si="15"/>
        <v>0</v>
      </c>
      <c r="AE106" s="12">
        <f t="shared" si="16"/>
        <v>0</v>
      </c>
      <c r="AF106"/>
      <c r="AG106"/>
      <c r="AH106"/>
      <c r="AI106"/>
      <c r="AJ106"/>
    </row>
    <row r="107" spans="2:36" x14ac:dyDescent="0.25">
      <c r="B107" s="4" t="s">
        <v>43</v>
      </c>
      <c r="C107"/>
      <c r="D107" s="1" t="s">
        <v>4981</v>
      </c>
      <c r="E107" s="3"/>
      <c r="F107" s="3"/>
      <c r="G107" s="3"/>
      <c r="H107" s="3"/>
      <c r="I107"/>
      <c r="J107" s="23" t="s">
        <v>5979</v>
      </c>
      <c r="K107" s="4"/>
      <c r="L107" s="4"/>
      <c r="M107" s="4"/>
      <c r="N107" s="4"/>
      <c r="O107" s="4"/>
      <c r="P107" s="15"/>
      <c r="Q107" s="13">
        <v>49</v>
      </c>
      <c r="R107" s="13">
        <v>0</v>
      </c>
      <c r="S107" s="11">
        <f t="shared" si="10"/>
        <v>0</v>
      </c>
      <c r="T107" s="5">
        <v>0</v>
      </c>
      <c r="U107" s="11">
        <f t="shared" si="11"/>
        <v>0</v>
      </c>
      <c r="V107" s="13" t="s">
        <v>1</v>
      </c>
      <c r="W107" s="10">
        <f>IFERROR(VLOOKUP(V107,Curr!$B$2:$C$13,2,FALSE),0)</f>
        <v>11</v>
      </c>
      <c r="X107" s="11">
        <f t="shared" si="12"/>
        <v>0</v>
      </c>
      <c r="Y107" s="14">
        <f>Q107/0.8</f>
        <v>61.25</v>
      </c>
      <c r="Z107" s="11">
        <f t="shared" si="13"/>
        <v>0</v>
      </c>
      <c r="AA107" s="4" t="s">
        <v>1</v>
      </c>
      <c r="AB107" s="10">
        <f>IFERROR(VLOOKUP(AA107,Curr!$B$2:$C$13,2,FALSE),0)</f>
        <v>11</v>
      </c>
      <c r="AC107" s="11">
        <f t="shared" si="14"/>
        <v>0</v>
      </c>
      <c r="AD107" s="11">
        <f t="shared" si="15"/>
        <v>0</v>
      </c>
      <c r="AE107" s="12">
        <f t="shared" si="16"/>
        <v>0</v>
      </c>
      <c r="AF107"/>
      <c r="AG107"/>
      <c r="AH107"/>
      <c r="AI107"/>
      <c r="AJ107"/>
    </row>
    <row r="108" spans="2:36" x14ac:dyDescent="0.25">
      <c r="B108" s="4" t="s">
        <v>212</v>
      </c>
      <c r="C108"/>
      <c r="D108" s="1" t="s">
        <v>4981</v>
      </c>
      <c r="E108" s="3"/>
      <c r="F108" s="3"/>
      <c r="G108" s="3"/>
      <c r="H108" s="3"/>
      <c r="I108"/>
      <c r="J108" s="1" t="s">
        <v>5203</v>
      </c>
      <c r="K108" s="4"/>
      <c r="L108" s="4"/>
      <c r="M108" s="4"/>
      <c r="N108" s="4"/>
      <c r="O108" s="4"/>
      <c r="P108" s="15"/>
      <c r="Q108" s="13">
        <v>0</v>
      </c>
      <c r="R108" s="13">
        <v>0</v>
      </c>
      <c r="S108" s="11">
        <f t="shared" si="10"/>
        <v>0</v>
      </c>
      <c r="T108" s="5">
        <v>0</v>
      </c>
      <c r="U108" s="11">
        <f t="shared" si="11"/>
        <v>0</v>
      </c>
      <c r="V108" s="13" t="s">
        <v>1</v>
      </c>
      <c r="W108" s="10">
        <f>IFERROR(VLOOKUP(V108,Curr!$B$2:$C$13,2,FALSE),0)</f>
        <v>11</v>
      </c>
      <c r="X108" s="11">
        <f t="shared" si="12"/>
        <v>0</v>
      </c>
      <c r="Y108" s="14">
        <f t="shared" ref="Y108:Y171" si="18">Q108</f>
        <v>0</v>
      </c>
      <c r="Z108" s="11">
        <f t="shared" si="13"/>
        <v>0</v>
      </c>
      <c r="AA108" s="4" t="s">
        <v>1</v>
      </c>
      <c r="AB108" s="10">
        <f>IFERROR(VLOOKUP(AA108,Curr!$B$2:$C$13,2,FALSE),0)</f>
        <v>11</v>
      </c>
      <c r="AC108" s="11">
        <f t="shared" si="14"/>
        <v>0</v>
      </c>
      <c r="AD108" s="11">
        <f t="shared" si="15"/>
        <v>0</v>
      </c>
      <c r="AE108" s="12">
        <f t="shared" si="16"/>
        <v>0</v>
      </c>
      <c r="AF108"/>
      <c r="AG108"/>
      <c r="AH108"/>
      <c r="AI108"/>
      <c r="AJ108"/>
    </row>
    <row r="109" spans="2:36" x14ac:dyDescent="0.25">
      <c r="B109" s="4" t="s">
        <v>212</v>
      </c>
      <c r="C109"/>
      <c r="D109" s="1" t="s">
        <v>4981</v>
      </c>
      <c r="E109" s="3"/>
      <c r="F109" s="3"/>
      <c r="G109" s="3"/>
      <c r="H109" s="3"/>
      <c r="I109"/>
      <c r="J109" s="1" t="s">
        <v>5204</v>
      </c>
      <c r="K109" s="4"/>
      <c r="L109" s="4"/>
      <c r="M109" s="4"/>
      <c r="N109" s="4"/>
      <c r="O109" s="4"/>
      <c r="P109" s="15"/>
      <c r="Q109" s="13">
        <v>0</v>
      </c>
      <c r="R109" s="13">
        <v>0</v>
      </c>
      <c r="S109" s="11">
        <f t="shared" si="10"/>
        <v>0</v>
      </c>
      <c r="T109" s="5">
        <v>0</v>
      </c>
      <c r="U109" s="11">
        <f t="shared" si="11"/>
        <v>0</v>
      </c>
      <c r="V109" s="13" t="s">
        <v>1</v>
      </c>
      <c r="W109" s="10">
        <f>IFERROR(VLOOKUP(V109,Curr!$B$2:$C$13,2,FALSE),0)</f>
        <v>11</v>
      </c>
      <c r="X109" s="11">
        <f t="shared" si="12"/>
        <v>0</v>
      </c>
      <c r="Y109" s="14">
        <f t="shared" si="18"/>
        <v>0</v>
      </c>
      <c r="Z109" s="11">
        <f t="shared" si="13"/>
        <v>0</v>
      </c>
      <c r="AA109" s="4" t="s">
        <v>1</v>
      </c>
      <c r="AB109" s="10">
        <f>IFERROR(VLOOKUP(AA109,Curr!$B$2:$C$13,2,FALSE),0)</f>
        <v>11</v>
      </c>
      <c r="AC109" s="11">
        <f t="shared" si="14"/>
        <v>0</v>
      </c>
      <c r="AD109" s="11">
        <f t="shared" si="15"/>
        <v>0</v>
      </c>
      <c r="AE109" s="12">
        <f t="shared" si="16"/>
        <v>0</v>
      </c>
      <c r="AF109"/>
      <c r="AG109"/>
      <c r="AH109"/>
      <c r="AI109"/>
      <c r="AJ109"/>
    </row>
    <row r="110" spans="2:36" x14ac:dyDescent="0.25">
      <c r="B110" s="4" t="s">
        <v>212</v>
      </c>
      <c r="C110"/>
      <c r="D110" s="1" t="s">
        <v>4981</v>
      </c>
      <c r="E110" s="3"/>
      <c r="F110" s="3"/>
      <c r="G110" s="3"/>
      <c r="H110" s="3"/>
      <c r="I110"/>
      <c r="J110" s="1" t="s">
        <v>5205</v>
      </c>
      <c r="K110" s="4"/>
      <c r="L110" s="4"/>
      <c r="M110" s="4"/>
      <c r="N110" s="4"/>
      <c r="O110" s="4"/>
      <c r="P110" s="15"/>
      <c r="Q110" s="13">
        <v>0</v>
      </c>
      <c r="R110" s="13">
        <v>0</v>
      </c>
      <c r="S110" s="11">
        <f t="shared" si="10"/>
        <v>0</v>
      </c>
      <c r="T110" s="5">
        <v>0</v>
      </c>
      <c r="U110" s="11">
        <f t="shared" si="11"/>
        <v>0</v>
      </c>
      <c r="V110" s="13" t="s">
        <v>1</v>
      </c>
      <c r="W110" s="10">
        <f>IFERROR(VLOOKUP(V110,Curr!$B$2:$C$13,2,FALSE),0)</f>
        <v>11</v>
      </c>
      <c r="X110" s="11">
        <f t="shared" si="12"/>
        <v>0</v>
      </c>
      <c r="Y110" s="14">
        <f t="shared" si="18"/>
        <v>0</v>
      </c>
      <c r="Z110" s="11">
        <f t="shared" si="13"/>
        <v>0</v>
      </c>
      <c r="AA110" s="4" t="s">
        <v>1</v>
      </c>
      <c r="AB110" s="10">
        <f>IFERROR(VLOOKUP(AA110,Curr!$B$2:$C$13,2,FALSE),0)</f>
        <v>11</v>
      </c>
      <c r="AC110" s="11">
        <f t="shared" si="14"/>
        <v>0</v>
      </c>
      <c r="AD110" s="11">
        <f t="shared" si="15"/>
        <v>0</v>
      </c>
      <c r="AE110" s="12">
        <f t="shared" si="16"/>
        <v>0</v>
      </c>
      <c r="AF110"/>
      <c r="AG110"/>
      <c r="AH110"/>
      <c r="AI110"/>
      <c r="AJ110"/>
    </row>
    <row r="111" spans="2:36" x14ac:dyDescent="0.25">
      <c r="B111" s="4" t="s">
        <v>212</v>
      </c>
      <c r="C111"/>
      <c r="D111" s="1" t="s">
        <v>4981</v>
      </c>
      <c r="E111" s="3"/>
      <c r="F111" s="3"/>
      <c r="G111" s="3"/>
      <c r="H111" s="3"/>
      <c r="I111"/>
      <c r="J111" s="1" t="s">
        <v>5206</v>
      </c>
      <c r="K111" s="4"/>
      <c r="L111" s="4"/>
      <c r="M111" s="4"/>
      <c r="N111" s="4"/>
      <c r="O111" s="4"/>
      <c r="P111" s="15"/>
      <c r="Q111" s="13">
        <v>0</v>
      </c>
      <c r="R111" s="13">
        <v>0</v>
      </c>
      <c r="S111" s="11">
        <f t="shared" si="10"/>
        <v>0</v>
      </c>
      <c r="T111" s="5">
        <v>0</v>
      </c>
      <c r="U111" s="11">
        <f t="shared" si="11"/>
        <v>0</v>
      </c>
      <c r="V111" s="13" t="s">
        <v>1</v>
      </c>
      <c r="W111" s="10">
        <f>IFERROR(VLOOKUP(V111,Curr!$B$2:$C$13,2,FALSE),0)</f>
        <v>11</v>
      </c>
      <c r="X111" s="11">
        <f t="shared" si="12"/>
        <v>0</v>
      </c>
      <c r="Y111" s="14">
        <f t="shared" si="18"/>
        <v>0</v>
      </c>
      <c r="Z111" s="11">
        <f t="shared" si="13"/>
        <v>0</v>
      </c>
      <c r="AA111" s="4" t="s">
        <v>1</v>
      </c>
      <c r="AB111" s="10">
        <f>IFERROR(VLOOKUP(AA111,Curr!$B$2:$C$13,2,FALSE),0)</f>
        <v>11</v>
      </c>
      <c r="AC111" s="11">
        <f t="shared" si="14"/>
        <v>0</v>
      </c>
      <c r="AD111" s="11">
        <f t="shared" si="15"/>
        <v>0</v>
      </c>
      <c r="AE111" s="12">
        <f t="shared" si="16"/>
        <v>0</v>
      </c>
      <c r="AF111"/>
      <c r="AG111"/>
      <c r="AH111"/>
      <c r="AI111"/>
      <c r="AJ111"/>
    </row>
    <row r="112" spans="2:36" x14ac:dyDescent="0.25">
      <c r="B112" s="4" t="s">
        <v>212</v>
      </c>
      <c r="C112"/>
      <c r="D112" s="1" t="s">
        <v>4981</v>
      </c>
      <c r="E112" s="3"/>
      <c r="F112" s="3"/>
      <c r="G112" s="3"/>
      <c r="H112" s="3"/>
      <c r="I112"/>
      <c r="J112" s="1" t="s">
        <v>5207</v>
      </c>
      <c r="K112" s="4"/>
      <c r="L112" s="4"/>
      <c r="M112" s="4"/>
      <c r="N112" s="4"/>
      <c r="O112" s="4"/>
      <c r="P112" s="15"/>
      <c r="Q112" s="13">
        <v>0</v>
      </c>
      <c r="R112" s="13">
        <v>0</v>
      </c>
      <c r="S112" s="11">
        <f t="shared" si="10"/>
        <v>0</v>
      </c>
      <c r="T112" s="5">
        <v>0</v>
      </c>
      <c r="U112" s="11">
        <f t="shared" si="11"/>
        <v>0</v>
      </c>
      <c r="V112" s="13" t="s">
        <v>1</v>
      </c>
      <c r="W112" s="10">
        <f>IFERROR(VLOOKUP(V112,Curr!$B$2:$C$13,2,FALSE),0)</f>
        <v>11</v>
      </c>
      <c r="X112" s="11">
        <f t="shared" si="12"/>
        <v>0</v>
      </c>
      <c r="Y112" s="14">
        <f t="shared" si="18"/>
        <v>0</v>
      </c>
      <c r="Z112" s="11">
        <f t="shared" si="13"/>
        <v>0</v>
      </c>
      <c r="AA112" s="4" t="s">
        <v>1</v>
      </c>
      <c r="AB112" s="10">
        <f>IFERROR(VLOOKUP(AA112,Curr!$B$2:$C$13,2,FALSE),0)</f>
        <v>11</v>
      </c>
      <c r="AC112" s="11">
        <f t="shared" si="14"/>
        <v>0</v>
      </c>
      <c r="AD112" s="11">
        <f t="shared" si="15"/>
        <v>0</v>
      </c>
      <c r="AE112" s="12">
        <f t="shared" si="16"/>
        <v>0</v>
      </c>
      <c r="AF112"/>
      <c r="AG112"/>
      <c r="AH112"/>
      <c r="AI112"/>
      <c r="AJ112"/>
    </row>
    <row r="113" spans="2:36" x14ac:dyDescent="0.25">
      <c r="B113" s="4" t="s">
        <v>212</v>
      </c>
      <c r="C113"/>
      <c r="D113" s="1" t="s">
        <v>4981</v>
      </c>
      <c r="E113" s="3"/>
      <c r="F113" s="3"/>
      <c r="G113" s="3"/>
      <c r="H113" s="3"/>
      <c r="I113"/>
      <c r="J113" s="1" t="s">
        <v>5226</v>
      </c>
      <c r="K113" s="4"/>
      <c r="L113" s="4"/>
      <c r="M113" s="4"/>
      <c r="N113" s="4"/>
      <c r="O113" s="4"/>
      <c r="P113" s="15"/>
      <c r="Q113" s="13">
        <v>0</v>
      </c>
      <c r="R113" s="13">
        <v>0</v>
      </c>
      <c r="S113" s="11">
        <f t="shared" si="10"/>
        <v>0</v>
      </c>
      <c r="T113" s="5">
        <v>0</v>
      </c>
      <c r="U113" s="11">
        <f t="shared" si="11"/>
        <v>0</v>
      </c>
      <c r="V113" s="13" t="s">
        <v>1</v>
      </c>
      <c r="W113" s="10">
        <f>IFERROR(VLOOKUP(V113,Curr!$B$2:$C$13,2,FALSE),0)</f>
        <v>11</v>
      </c>
      <c r="X113" s="11">
        <f t="shared" si="12"/>
        <v>0</v>
      </c>
      <c r="Y113" s="14">
        <f t="shared" si="18"/>
        <v>0</v>
      </c>
      <c r="Z113" s="11">
        <f t="shared" si="13"/>
        <v>0</v>
      </c>
      <c r="AA113" s="4" t="s">
        <v>1</v>
      </c>
      <c r="AB113" s="10">
        <f>IFERROR(VLOOKUP(AA113,Curr!$B$2:$C$13,2,FALSE),0)</f>
        <v>11</v>
      </c>
      <c r="AC113" s="11">
        <f t="shared" si="14"/>
        <v>0</v>
      </c>
      <c r="AD113" s="11">
        <f t="shared" si="15"/>
        <v>0</v>
      </c>
      <c r="AE113" s="12">
        <f t="shared" si="16"/>
        <v>0</v>
      </c>
      <c r="AF113"/>
      <c r="AG113"/>
      <c r="AH113"/>
      <c r="AI113"/>
      <c r="AJ113"/>
    </row>
    <row r="114" spans="2:36" x14ac:dyDescent="0.25">
      <c r="B114" s="4" t="s">
        <v>212</v>
      </c>
      <c r="C114"/>
      <c r="D114" s="1" t="s">
        <v>4981</v>
      </c>
      <c r="E114" s="3"/>
      <c r="F114" s="3"/>
      <c r="G114" s="3"/>
      <c r="H114" s="3"/>
      <c r="I114"/>
      <c r="J114" s="1" t="s">
        <v>5227</v>
      </c>
      <c r="K114" s="4"/>
      <c r="L114" s="4"/>
      <c r="M114" s="4"/>
      <c r="N114" s="4"/>
      <c r="O114" s="4"/>
      <c r="P114" s="15"/>
      <c r="Q114" s="13">
        <v>0</v>
      </c>
      <c r="R114" s="13">
        <v>0</v>
      </c>
      <c r="S114" s="11">
        <f t="shared" si="10"/>
        <v>0</v>
      </c>
      <c r="T114" s="5">
        <v>0</v>
      </c>
      <c r="U114" s="11">
        <f t="shared" si="11"/>
        <v>0</v>
      </c>
      <c r="V114" s="13" t="s">
        <v>1</v>
      </c>
      <c r="W114" s="10">
        <f>IFERROR(VLOOKUP(V114,Curr!$B$2:$C$13,2,FALSE),0)</f>
        <v>11</v>
      </c>
      <c r="X114" s="11">
        <f t="shared" si="12"/>
        <v>0</v>
      </c>
      <c r="Y114" s="14">
        <f t="shared" si="18"/>
        <v>0</v>
      </c>
      <c r="Z114" s="11">
        <f t="shared" si="13"/>
        <v>0</v>
      </c>
      <c r="AA114" s="4" t="s">
        <v>1</v>
      </c>
      <c r="AB114" s="10">
        <f>IFERROR(VLOOKUP(AA114,Curr!$B$2:$C$13,2,FALSE),0)</f>
        <v>11</v>
      </c>
      <c r="AC114" s="11">
        <f t="shared" si="14"/>
        <v>0</v>
      </c>
      <c r="AD114" s="11">
        <f t="shared" si="15"/>
        <v>0</v>
      </c>
      <c r="AE114" s="12">
        <f t="shared" si="16"/>
        <v>0</v>
      </c>
      <c r="AF114"/>
      <c r="AG114"/>
      <c r="AH114"/>
      <c r="AI114"/>
      <c r="AJ114"/>
    </row>
    <row r="115" spans="2:36" x14ac:dyDescent="0.25">
      <c r="B115" s="4" t="s">
        <v>212</v>
      </c>
      <c r="C115"/>
      <c r="D115" s="1" t="s">
        <v>4981</v>
      </c>
      <c r="E115" s="3"/>
      <c r="F115" s="3"/>
      <c r="G115" s="3"/>
      <c r="H115" s="3"/>
      <c r="I115"/>
      <c r="J115" s="1" t="s">
        <v>5228</v>
      </c>
      <c r="K115" s="4"/>
      <c r="L115" s="4"/>
      <c r="M115" s="4"/>
      <c r="N115" s="4"/>
      <c r="O115" s="4"/>
      <c r="P115" s="15"/>
      <c r="Q115" s="13">
        <v>0</v>
      </c>
      <c r="R115" s="13">
        <v>0</v>
      </c>
      <c r="S115" s="11">
        <f t="shared" si="10"/>
        <v>0</v>
      </c>
      <c r="T115" s="5">
        <v>0</v>
      </c>
      <c r="U115" s="11">
        <f t="shared" si="11"/>
        <v>0</v>
      </c>
      <c r="V115" s="13" t="s">
        <v>1</v>
      </c>
      <c r="W115" s="10">
        <f>IFERROR(VLOOKUP(V115,Curr!$B$2:$C$13,2,FALSE),0)</f>
        <v>11</v>
      </c>
      <c r="X115" s="11">
        <f t="shared" si="12"/>
        <v>0</v>
      </c>
      <c r="Y115" s="14">
        <f t="shared" si="18"/>
        <v>0</v>
      </c>
      <c r="Z115" s="11">
        <f t="shared" si="13"/>
        <v>0</v>
      </c>
      <c r="AA115" s="4" t="s">
        <v>1</v>
      </c>
      <c r="AB115" s="10">
        <f>IFERROR(VLOOKUP(AA115,Curr!$B$2:$C$13,2,FALSE),0)</f>
        <v>11</v>
      </c>
      <c r="AC115" s="11">
        <f t="shared" si="14"/>
        <v>0</v>
      </c>
      <c r="AD115" s="11">
        <f t="shared" si="15"/>
        <v>0</v>
      </c>
      <c r="AE115" s="12">
        <f t="shared" si="16"/>
        <v>0</v>
      </c>
      <c r="AF115"/>
      <c r="AG115"/>
      <c r="AH115"/>
      <c r="AI115"/>
      <c r="AJ115"/>
    </row>
    <row r="116" spans="2:36" x14ac:dyDescent="0.25">
      <c r="B116" s="4" t="s">
        <v>212</v>
      </c>
      <c r="C116"/>
      <c r="D116" s="1" t="s">
        <v>4981</v>
      </c>
      <c r="E116" s="3"/>
      <c r="F116" s="3"/>
      <c r="G116" s="3"/>
      <c r="H116" s="3"/>
      <c r="I116"/>
      <c r="J116" s="1" t="s">
        <v>5229</v>
      </c>
      <c r="K116" s="4"/>
      <c r="L116" s="4"/>
      <c r="M116" s="4"/>
      <c r="N116" s="4"/>
      <c r="O116" s="4"/>
      <c r="P116" s="15"/>
      <c r="Q116" s="13">
        <v>0</v>
      </c>
      <c r="R116" s="13">
        <v>0</v>
      </c>
      <c r="S116" s="11">
        <f t="shared" si="10"/>
        <v>0</v>
      </c>
      <c r="T116" s="5">
        <v>0</v>
      </c>
      <c r="U116" s="11">
        <f t="shared" si="11"/>
        <v>0</v>
      </c>
      <c r="V116" s="13" t="s">
        <v>1</v>
      </c>
      <c r="W116" s="10">
        <f>IFERROR(VLOOKUP(V116,Curr!$B$2:$C$13,2,FALSE),0)</f>
        <v>11</v>
      </c>
      <c r="X116" s="11">
        <f t="shared" si="12"/>
        <v>0</v>
      </c>
      <c r="Y116" s="14">
        <f t="shared" si="18"/>
        <v>0</v>
      </c>
      <c r="Z116" s="11">
        <f t="shared" si="13"/>
        <v>0</v>
      </c>
      <c r="AA116" s="4" t="s">
        <v>1</v>
      </c>
      <c r="AB116" s="10">
        <f>IFERROR(VLOOKUP(AA116,Curr!$B$2:$C$13,2,FALSE),0)</f>
        <v>11</v>
      </c>
      <c r="AC116" s="11">
        <f t="shared" si="14"/>
        <v>0</v>
      </c>
      <c r="AD116" s="11">
        <f t="shared" si="15"/>
        <v>0</v>
      </c>
      <c r="AE116" s="12">
        <f t="shared" si="16"/>
        <v>0</v>
      </c>
      <c r="AF116"/>
      <c r="AG116"/>
      <c r="AH116"/>
      <c r="AI116"/>
      <c r="AJ116"/>
    </row>
    <row r="117" spans="2:36" x14ac:dyDescent="0.25">
      <c r="B117" s="4" t="s">
        <v>212</v>
      </c>
      <c r="C117"/>
      <c r="D117" s="1" t="s">
        <v>4981</v>
      </c>
      <c r="E117" s="3"/>
      <c r="F117" s="3"/>
      <c r="G117" s="3"/>
      <c r="H117" s="3"/>
      <c r="I117"/>
      <c r="J117" s="1" t="s">
        <v>5230</v>
      </c>
      <c r="K117" s="4"/>
      <c r="L117" s="4"/>
      <c r="M117" s="4"/>
      <c r="N117" s="4"/>
      <c r="O117" s="4"/>
      <c r="P117" s="15"/>
      <c r="Q117" s="13">
        <v>0</v>
      </c>
      <c r="R117" s="13">
        <v>0</v>
      </c>
      <c r="S117" s="11">
        <f t="shared" si="10"/>
        <v>0</v>
      </c>
      <c r="T117" s="5">
        <v>0</v>
      </c>
      <c r="U117" s="11">
        <f t="shared" si="11"/>
        <v>0</v>
      </c>
      <c r="V117" s="13" t="s">
        <v>1</v>
      </c>
      <c r="W117" s="10">
        <f>IFERROR(VLOOKUP(V117,Curr!$B$2:$C$13,2,FALSE),0)</f>
        <v>11</v>
      </c>
      <c r="X117" s="11">
        <f t="shared" si="12"/>
        <v>0</v>
      </c>
      <c r="Y117" s="14">
        <f t="shared" si="18"/>
        <v>0</v>
      </c>
      <c r="Z117" s="11">
        <f t="shared" si="13"/>
        <v>0</v>
      </c>
      <c r="AA117" s="4" t="s">
        <v>1</v>
      </c>
      <c r="AB117" s="10">
        <f>IFERROR(VLOOKUP(AA117,Curr!$B$2:$C$13,2,FALSE),0)</f>
        <v>11</v>
      </c>
      <c r="AC117" s="11">
        <f t="shared" si="14"/>
        <v>0</v>
      </c>
      <c r="AD117" s="11">
        <f t="shared" si="15"/>
        <v>0</v>
      </c>
      <c r="AE117" s="12">
        <f t="shared" si="16"/>
        <v>0</v>
      </c>
      <c r="AF117"/>
      <c r="AG117"/>
      <c r="AH117"/>
      <c r="AI117"/>
      <c r="AJ117"/>
    </row>
    <row r="118" spans="2:36" x14ac:dyDescent="0.25">
      <c r="B118" s="4" t="s">
        <v>212</v>
      </c>
      <c r="C118"/>
      <c r="D118" s="1" t="s">
        <v>4981</v>
      </c>
      <c r="E118" s="3"/>
      <c r="F118" s="3"/>
      <c r="G118" s="3"/>
      <c r="H118" s="3"/>
      <c r="I118"/>
      <c r="J118" s="1" t="s">
        <v>5231</v>
      </c>
      <c r="K118" s="4"/>
      <c r="L118" s="4"/>
      <c r="M118" s="4"/>
      <c r="N118" s="4"/>
      <c r="O118" s="4"/>
      <c r="P118" s="15"/>
      <c r="Q118" s="13">
        <v>0</v>
      </c>
      <c r="R118" s="13">
        <v>0</v>
      </c>
      <c r="S118" s="11">
        <f t="shared" si="10"/>
        <v>0</v>
      </c>
      <c r="T118" s="5">
        <v>0</v>
      </c>
      <c r="U118" s="11">
        <f t="shared" si="11"/>
        <v>0</v>
      </c>
      <c r="V118" s="13" t="s">
        <v>1</v>
      </c>
      <c r="W118" s="10">
        <f>IFERROR(VLOOKUP(V118,Curr!$B$2:$C$13,2,FALSE),0)</f>
        <v>11</v>
      </c>
      <c r="X118" s="11">
        <f t="shared" si="12"/>
        <v>0</v>
      </c>
      <c r="Y118" s="14">
        <f t="shared" si="18"/>
        <v>0</v>
      </c>
      <c r="Z118" s="11">
        <f t="shared" si="13"/>
        <v>0</v>
      </c>
      <c r="AA118" s="4" t="s">
        <v>1</v>
      </c>
      <c r="AB118" s="10">
        <f>IFERROR(VLOOKUP(AA118,Curr!$B$2:$C$13,2,FALSE),0)</f>
        <v>11</v>
      </c>
      <c r="AC118" s="11">
        <f t="shared" si="14"/>
        <v>0</v>
      </c>
      <c r="AD118" s="11">
        <f t="shared" si="15"/>
        <v>0</v>
      </c>
      <c r="AE118" s="12">
        <f t="shared" si="16"/>
        <v>0</v>
      </c>
      <c r="AF118"/>
      <c r="AG118"/>
      <c r="AH118"/>
      <c r="AI118"/>
      <c r="AJ118"/>
    </row>
    <row r="119" spans="2:36" x14ac:dyDescent="0.25">
      <c r="B119" s="4" t="s">
        <v>212</v>
      </c>
      <c r="C119"/>
      <c r="D119" s="1" t="s">
        <v>4981</v>
      </c>
      <c r="E119" s="3"/>
      <c r="F119" s="3"/>
      <c r="G119" s="3"/>
      <c r="H119" s="3"/>
      <c r="I119"/>
      <c r="J119" s="1" t="s">
        <v>5232</v>
      </c>
      <c r="K119" s="4"/>
      <c r="L119" s="4"/>
      <c r="M119" s="4"/>
      <c r="N119" s="4"/>
      <c r="O119" s="4"/>
      <c r="P119" s="15"/>
      <c r="Q119" s="13">
        <v>0</v>
      </c>
      <c r="R119" s="13">
        <v>0</v>
      </c>
      <c r="S119" s="11">
        <f t="shared" si="10"/>
        <v>0</v>
      </c>
      <c r="T119" s="5">
        <v>0</v>
      </c>
      <c r="U119" s="11">
        <f t="shared" si="11"/>
        <v>0</v>
      </c>
      <c r="V119" s="13" t="s">
        <v>1</v>
      </c>
      <c r="W119" s="10">
        <f>IFERROR(VLOOKUP(V119,Curr!$B$2:$C$13,2,FALSE),0)</f>
        <v>11</v>
      </c>
      <c r="X119" s="11">
        <f t="shared" si="12"/>
        <v>0</v>
      </c>
      <c r="Y119" s="14">
        <f t="shared" si="18"/>
        <v>0</v>
      </c>
      <c r="Z119" s="11">
        <f t="shared" si="13"/>
        <v>0</v>
      </c>
      <c r="AA119" s="4" t="s">
        <v>1</v>
      </c>
      <c r="AB119" s="10">
        <f>IFERROR(VLOOKUP(AA119,Curr!$B$2:$C$13,2,FALSE),0)</f>
        <v>11</v>
      </c>
      <c r="AC119" s="11">
        <f t="shared" si="14"/>
        <v>0</v>
      </c>
      <c r="AD119" s="11">
        <f t="shared" si="15"/>
        <v>0</v>
      </c>
      <c r="AE119" s="12">
        <f t="shared" si="16"/>
        <v>0</v>
      </c>
      <c r="AF119"/>
      <c r="AG119"/>
      <c r="AH119"/>
      <c r="AI119"/>
      <c r="AJ119"/>
    </row>
    <row r="120" spans="2:36" x14ac:dyDescent="0.25">
      <c r="B120" s="4" t="s">
        <v>212</v>
      </c>
      <c r="C120"/>
      <c r="D120" s="1" t="s">
        <v>4981</v>
      </c>
      <c r="E120" s="3"/>
      <c r="F120" s="3"/>
      <c r="G120" s="3"/>
      <c r="H120" s="3"/>
      <c r="I120"/>
      <c r="J120" s="23" t="s">
        <v>5963</v>
      </c>
      <c r="K120" s="4"/>
      <c r="L120" s="4"/>
      <c r="M120" s="4"/>
      <c r="N120" s="4"/>
      <c r="O120" s="4"/>
      <c r="P120" s="15"/>
      <c r="Q120" s="13">
        <v>0</v>
      </c>
      <c r="R120" s="13">
        <v>0</v>
      </c>
      <c r="S120" s="11">
        <f t="shared" si="10"/>
        <v>0</v>
      </c>
      <c r="T120" s="5">
        <v>0</v>
      </c>
      <c r="U120" s="11">
        <f t="shared" si="11"/>
        <v>0</v>
      </c>
      <c r="V120" s="13" t="s">
        <v>1</v>
      </c>
      <c r="W120" s="10">
        <f>IFERROR(VLOOKUP(V120,Curr!$B$2:$C$13,2,FALSE),0)</f>
        <v>11</v>
      </c>
      <c r="X120" s="11">
        <f t="shared" si="12"/>
        <v>0</v>
      </c>
      <c r="Y120" s="14">
        <f t="shared" si="18"/>
        <v>0</v>
      </c>
      <c r="Z120" s="11">
        <f t="shared" si="13"/>
        <v>0</v>
      </c>
      <c r="AA120" s="4" t="s">
        <v>1</v>
      </c>
      <c r="AB120" s="10">
        <f>IFERROR(VLOOKUP(AA120,Curr!$B$2:$C$13,2,FALSE),0)</f>
        <v>11</v>
      </c>
      <c r="AC120" s="11">
        <f t="shared" si="14"/>
        <v>0</v>
      </c>
      <c r="AD120" s="11">
        <f t="shared" si="15"/>
        <v>0</v>
      </c>
      <c r="AE120" s="12">
        <f t="shared" si="16"/>
        <v>0</v>
      </c>
      <c r="AF120"/>
      <c r="AG120"/>
      <c r="AH120"/>
      <c r="AI120"/>
      <c r="AJ120"/>
    </row>
    <row r="121" spans="2:36" x14ac:dyDescent="0.25">
      <c r="B121" s="4" t="s">
        <v>212</v>
      </c>
      <c r="C121"/>
      <c r="D121" s="1" t="s">
        <v>4981</v>
      </c>
      <c r="E121" s="3"/>
      <c r="F121" s="3"/>
      <c r="G121" s="3"/>
      <c r="H121" s="3"/>
      <c r="I121"/>
      <c r="J121" s="23" t="s">
        <v>5962</v>
      </c>
      <c r="K121" s="4"/>
      <c r="L121" s="4"/>
      <c r="M121" s="4"/>
      <c r="N121" s="4"/>
      <c r="O121" s="4"/>
      <c r="P121" s="17"/>
      <c r="Q121" s="13">
        <v>0</v>
      </c>
      <c r="R121" s="13">
        <v>0</v>
      </c>
      <c r="S121" s="11">
        <f t="shared" si="10"/>
        <v>0</v>
      </c>
      <c r="T121" s="5">
        <v>0</v>
      </c>
      <c r="U121" s="11">
        <f t="shared" si="11"/>
        <v>0</v>
      </c>
      <c r="V121" s="13" t="s">
        <v>1</v>
      </c>
      <c r="W121" s="10">
        <f>IFERROR(VLOOKUP(V121,Curr!$B$2:$C$13,2,FALSE),0)</f>
        <v>11</v>
      </c>
      <c r="X121" s="11">
        <f t="shared" si="12"/>
        <v>0</v>
      </c>
      <c r="Y121" s="14">
        <f t="shared" si="18"/>
        <v>0</v>
      </c>
      <c r="Z121" s="11">
        <f t="shared" si="13"/>
        <v>0</v>
      </c>
      <c r="AA121" s="4" t="s">
        <v>1</v>
      </c>
      <c r="AB121" s="10">
        <f>IFERROR(VLOOKUP(AA121,Curr!$B$2:$C$13,2,FALSE),0)</f>
        <v>11</v>
      </c>
      <c r="AC121" s="11">
        <f t="shared" si="14"/>
        <v>0</v>
      </c>
      <c r="AD121" s="11">
        <f t="shared" si="15"/>
        <v>0</v>
      </c>
      <c r="AE121" s="12">
        <f t="shared" si="16"/>
        <v>0</v>
      </c>
      <c r="AF121"/>
      <c r="AG121"/>
      <c r="AH121"/>
      <c r="AI121"/>
      <c r="AJ121"/>
    </row>
    <row r="122" spans="2:36" x14ac:dyDescent="0.25">
      <c r="B122" s="4" t="s">
        <v>212</v>
      </c>
      <c r="C122"/>
      <c r="D122" s="1" t="s">
        <v>4981</v>
      </c>
      <c r="E122" s="3"/>
      <c r="F122" s="3"/>
      <c r="G122" s="3"/>
      <c r="H122" s="3"/>
      <c r="I122"/>
      <c r="J122" s="23" t="s">
        <v>5961</v>
      </c>
      <c r="K122" s="4"/>
      <c r="L122" s="4"/>
      <c r="M122" s="4"/>
      <c r="N122" s="4"/>
      <c r="O122" s="4"/>
      <c r="P122" s="16"/>
      <c r="Q122" s="13">
        <v>0</v>
      </c>
      <c r="R122" s="13">
        <v>0</v>
      </c>
      <c r="S122" s="11">
        <f t="shared" si="10"/>
        <v>0</v>
      </c>
      <c r="T122" s="5">
        <v>0</v>
      </c>
      <c r="U122" s="11">
        <f t="shared" si="11"/>
        <v>0</v>
      </c>
      <c r="V122" s="13" t="s">
        <v>1</v>
      </c>
      <c r="W122" s="10">
        <f>IFERROR(VLOOKUP(V122,Curr!$B$2:$C$13,2,FALSE),0)</f>
        <v>11</v>
      </c>
      <c r="X122" s="11">
        <f t="shared" si="12"/>
        <v>0</v>
      </c>
      <c r="Y122" s="14">
        <f t="shared" si="18"/>
        <v>0</v>
      </c>
      <c r="Z122" s="11">
        <f t="shared" si="13"/>
        <v>0</v>
      </c>
      <c r="AA122" s="4" t="s">
        <v>1</v>
      </c>
      <c r="AB122" s="10">
        <f>IFERROR(VLOOKUP(AA122,Curr!$B$2:$C$13,2,FALSE),0)</f>
        <v>11</v>
      </c>
      <c r="AC122" s="11">
        <f t="shared" si="14"/>
        <v>0</v>
      </c>
      <c r="AD122" s="11">
        <f t="shared" si="15"/>
        <v>0</v>
      </c>
      <c r="AE122" s="12">
        <f t="shared" si="16"/>
        <v>0</v>
      </c>
      <c r="AF122"/>
      <c r="AG122"/>
      <c r="AH122"/>
      <c r="AI122"/>
      <c r="AJ122"/>
    </row>
    <row r="123" spans="2:36" x14ac:dyDescent="0.25">
      <c r="B123" s="4" t="s">
        <v>212</v>
      </c>
      <c r="C123"/>
      <c r="D123" s="1" t="s">
        <v>4981</v>
      </c>
      <c r="E123" s="3"/>
      <c r="F123" s="3"/>
      <c r="G123" s="3"/>
      <c r="H123" s="3"/>
      <c r="I123"/>
      <c r="J123" s="23" t="s">
        <v>5956</v>
      </c>
      <c r="K123" s="4"/>
      <c r="L123" s="4"/>
      <c r="M123" s="4"/>
      <c r="N123" s="4"/>
      <c r="O123" s="4"/>
      <c r="P123" s="17"/>
      <c r="Q123" s="13">
        <v>0</v>
      </c>
      <c r="R123" s="13">
        <v>0</v>
      </c>
      <c r="S123" s="11">
        <f t="shared" si="10"/>
        <v>0</v>
      </c>
      <c r="T123" s="5">
        <v>0</v>
      </c>
      <c r="U123" s="11">
        <f t="shared" si="11"/>
        <v>0</v>
      </c>
      <c r="V123" s="13" t="s">
        <v>1</v>
      </c>
      <c r="W123" s="10">
        <f>IFERROR(VLOOKUP(V123,Curr!$B$2:$C$13,2,FALSE),0)</f>
        <v>11</v>
      </c>
      <c r="X123" s="11">
        <f t="shared" si="12"/>
        <v>0</v>
      </c>
      <c r="Y123" s="14">
        <f t="shared" si="18"/>
        <v>0</v>
      </c>
      <c r="Z123" s="11">
        <f t="shared" si="13"/>
        <v>0</v>
      </c>
      <c r="AA123" s="4" t="s">
        <v>1</v>
      </c>
      <c r="AB123" s="10">
        <f>IFERROR(VLOOKUP(AA123,Curr!$B$2:$C$13,2,FALSE),0)</f>
        <v>11</v>
      </c>
      <c r="AC123" s="11">
        <f t="shared" si="14"/>
        <v>0</v>
      </c>
      <c r="AD123" s="11">
        <f t="shared" si="15"/>
        <v>0</v>
      </c>
      <c r="AE123" s="12">
        <f t="shared" si="16"/>
        <v>0</v>
      </c>
      <c r="AF123"/>
      <c r="AG123"/>
      <c r="AH123"/>
      <c r="AI123"/>
      <c r="AJ123"/>
    </row>
    <row r="124" spans="2:36" x14ac:dyDescent="0.25">
      <c r="B124" s="4" t="s">
        <v>212</v>
      </c>
      <c r="C124"/>
      <c r="D124" s="1" t="s">
        <v>4981</v>
      </c>
      <c r="E124" s="3"/>
      <c r="F124" s="3"/>
      <c r="G124" s="3"/>
      <c r="H124" s="3"/>
      <c r="I124"/>
      <c r="J124" s="23" t="s">
        <v>5960</v>
      </c>
      <c r="K124" s="4"/>
      <c r="L124" s="4"/>
      <c r="M124" s="4"/>
      <c r="N124" s="4"/>
      <c r="O124" s="4"/>
      <c r="P124" s="15"/>
      <c r="Q124" s="13">
        <v>0</v>
      </c>
      <c r="R124" s="13">
        <v>0</v>
      </c>
      <c r="S124" s="11">
        <f t="shared" si="10"/>
        <v>0</v>
      </c>
      <c r="T124" s="5">
        <v>0</v>
      </c>
      <c r="U124" s="11">
        <f t="shared" si="11"/>
        <v>0</v>
      </c>
      <c r="V124" s="13" t="s">
        <v>1</v>
      </c>
      <c r="W124" s="10">
        <f>IFERROR(VLOOKUP(V124,Curr!$B$2:$C$13,2,FALSE),0)</f>
        <v>11</v>
      </c>
      <c r="X124" s="11">
        <f t="shared" si="12"/>
        <v>0</v>
      </c>
      <c r="Y124" s="14">
        <f t="shared" si="18"/>
        <v>0</v>
      </c>
      <c r="Z124" s="11">
        <f t="shared" si="13"/>
        <v>0</v>
      </c>
      <c r="AA124" s="4" t="s">
        <v>1</v>
      </c>
      <c r="AB124" s="10">
        <f>IFERROR(VLOOKUP(AA124,Curr!$B$2:$C$13,2,FALSE),0)</f>
        <v>11</v>
      </c>
      <c r="AC124" s="11">
        <f t="shared" si="14"/>
        <v>0</v>
      </c>
      <c r="AD124" s="11">
        <f t="shared" si="15"/>
        <v>0</v>
      </c>
      <c r="AE124" s="12">
        <f t="shared" si="16"/>
        <v>0</v>
      </c>
      <c r="AF124"/>
      <c r="AG124"/>
      <c r="AH124"/>
      <c r="AI124"/>
      <c r="AJ124"/>
    </row>
    <row r="125" spans="2:36" x14ac:dyDescent="0.25">
      <c r="B125" s="4" t="s">
        <v>212</v>
      </c>
      <c r="C125"/>
      <c r="D125" s="1" t="s">
        <v>4981</v>
      </c>
      <c r="E125" s="3"/>
      <c r="F125" s="3"/>
      <c r="G125" s="3"/>
      <c r="H125" s="3"/>
      <c r="I125"/>
      <c r="J125" s="23" t="s">
        <v>5958</v>
      </c>
      <c r="K125" s="4"/>
      <c r="L125" s="4"/>
      <c r="M125" s="4"/>
      <c r="N125" s="4"/>
      <c r="O125" s="4"/>
      <c r="P125" s="15"/>
      <c r="Q125" s="13">
        <v>0</v>
      </c>
      <c r="R125" s="13">
        <v>0</v>
      </c>
      <c r="S125" s="11">
        <f t="shared" si="10"/>
        <v>0</v>
      </c>
      <c r="T125" s="5">
        <v>0</v>
      </c>
      <c r="U125" s="11">
        <f t="shared" si="11"/>
        <v>0</v>
      </c>
      <c r="V125" s="13" t="s">
        <v>1</v>
      </c>
      <c r="W125" s="10">
        <f>IFERROR(VLOOKUP(V125,Curr!$B$2:$C$13,2,FALSE),0)</f>
        <v>11</v>
      </c>
      <c r="X125" s="11">
        <f t="shared" si="12"/>
        <v>0</v>
      </c>
      <c r="Y125" s="14">
        <f t="shared" si="18"/>
        <v>0</v>
      </c>
      <c r="Z125" s="11">
        <f t="shared" si="13"/>
        <v>0</v>
      </c>
      <c r="AA125" s="4" t="s">
        <v>1</v>
      </c>
      <c r="AB125" s="10">
        <f>IFERROR(VLOOKUP(AA125,Curr!$B$2:$C$13,2,FALSE),0)</f>
        <v>11</v>
      </c>
      <c r="AC125" s="11">
        <f t="shared" si="14"/>
        <v>0</v>
      </c>
      <c r="AD125" s="11">
        <f t="shared" si="15"/>
        <v>0</v>
      </c>
      <c r="AE125" s="12">
        <f t="shared" si="16"/>
        <v>0</v>
      </c>
      <c r="AF125"/>
      <c r="AG125"/>
      <c r="AH125"/>
      <c r="AI125"/>
      <c r="AJ125"/>
    </row>
    <row r="126" spans="2:36" x14ac:dyDescent="0.25">
      <c r="B126" s="4" t="s">
        <v>212</v>
      </c>
      <c r="C126"/>
      <c r="D126" s="1" t="s">
        <v>4981</v>
      </c>
      <c r="E126" s="3"/>
      <c r="F126" s="3"/>
      <c r="G126" s="3"/>
      <c r="H126" s="3"/>
      <c r="I126"/>
      <c r="J126" s="23" t="s">
        <v>5959</v>
      </c>
      <c r="K126" s="4"/>
      <c r="L126" s="4"/>
      <c r="M126" s="4"/>
      <c r="N126" s="4"/>
      <c r="O126" s="4"/>
      <c r="P126" s="15"/>
      <c r="Q126" s="13">
        <v>0</v>
      </c>
      <c r="R126" s="13">
        <v>0</v>
      </c>
      <c r="S126" s="11">
        <f t="shared" si="10"/>
        <v>0</v>
      </c>
      <c r="T126" s="5">
        <v>0</v>
      </c>
      <c r="U126" s="11">
        <f t="shared" si="11"/>
        <v>0</v>
      </c>
      <c r="V126" s="13" t="s">
        <v>1</v>
      </c>
      <c r="W126" s="10">
        <f>IFERROR(VLOOKUP(V126,Curr!$B$2:$C$13,2,FALSE),0)</f>
        <v>11</v>
      </c>
      <c r="X126" s="11">
        <f t="shared" si="12"/>
        <v>0</v>
      </c>
      <c r="Y126" s="14">
        <f t="shared" si="18"/>
        <v>0</v>
      </c>
      <c r="Z126" s="11">
        <f t="shared" si="13"/>
        <v>0</v>
      </c>
      <c r="AA126" s="4" t="s">
        <v>1</v>
      </c>
      <c r="AB126" s="10">
        <f>IFERROR(VLOOKUP(AA126,Curr!$B$2:$C$13,2,FALSE),0)</f>
        <v>11</v>
      </c>
      <c r="AC126" s="11">
        <f t="shared" si="14"/>
        <v>0</v>
      </c>
      <c r="AD126" s="11">
        <f t="shared" si="15"/>
        <v>0</v>
      </c>
      <c r="AE126" s="12">
        <f t="shared" si="16"/>
        <v>0</v>
      </c>
      <c r="AF126"/>
      <c r="AG126"/>
      <c r="AH126"/>
      <c r="AI126"/>
      <c r="AJ126"/>
    </row>
    <row r="127" spans="2:36" x14ac:dyDescent="0.25">
      <c r="B127" s="4" t="s">
        <v>212</v>
      </c>
      <c r="C127"/>
      <c r="D127" s="1" t="s">
        <v>4981</v>
      </c>
      <c r="E127" s="3"/>
      <c r="F127" s="3"/>
      <c r="G127" s="3"/>
      <c r="H127" s="3"/>
      <c r="I127"/>
      <c r="J127" s="23" t="s">
        <v>5957</v>
      </c>
      <c r="K127" s="4"/>
      <c r="L127" s="4"/>
      <c r="M127" s="4"/>
      <c r="N127" s="4"/>
      <c r="O127" s="4"/>
      <c r="P127" s="17"/>
      <c r="Q127" s="13">
        <v>0</v>
      </c>
      <c r="R127" s="13">
        <v>0</v>
      </c>
      <c r="S127" s="11">
        <f t="shared" si="10"/>
        <v>0</v>
      </c>
      <c r="T127" s="5">
        <v>0</v>
      </c>
      <c r="U127" s="11">
        <f t="shared" si="11"/>
        <v>0</v>
      </c>
      <c r="V127" s="13" t="s">
        <v>1</v>
      </c>
      <c r="W127" s="10">
        <f>IFERROR(VLOOKUP(V127,Curr!$B$2:$C$13,2,FALSE),0)</f>
        <v>11</v>
      </c>
      <c r="X127" s="11">
        <f t="shared" si="12"/>
        <v>0</v>
      </c>
      <c r="Y127" s="14">
        <f t="shared" si="18"/>
        <v>0</v>
      </c>
      <c r="Z127" s="11">
        <f t="shared" si="13"/>
        <v>0</v>
      </c>
      <c r="AA127" s="4" t="s">
        <v>1</v>
      </c>
      <c r="AB127" s="10">
        <f>IFERROR(VLOOKUP(AA127,Curr!$B$2:$C$13,2,FALSE),0)</f>
        <v>11</v>
      </c>
      <c r="AC127" s="11">
        <f t="shared" si="14"/>
        <v>0</v>
      </c>
      <c r="AD127" s="11">
        <f t="shared" si="15"/>
        <v>0</v>
      </c>
      <c r="AE127" s="12">
        <f t="shared" si="16"/>
        <v>0</v>
      </c>
      <c r="AF127"/>
      <c r="AG127"/>
      <c r="AH127"/>
      <c r="AI127"/>
      <c r="AJ127"/>
    </row>
    <row r="128" spans="2:36" x14ac:dyDescent="0.25">
      <c r="B128" s="4" t="s">
        <v>212</v>
      </c>
      <c r="C128"/>
      <c r="D128" s="1" t="s">
        <v>4981</v>
      </c>
      <c r="E128" s="3"/>
      <c r="F128" s="3"/>
      <c r="G128" s="3"/>
      <c r="H128" s="3"/>
      <c r="I128"/>
      <c r="J128" s="1" t="s">
        <v>5252</v>
      </c>
      <c r="K128" s="4"/>
      <c r="L128" s="4"/>
      <c r="M128" s="4"/>
      <c r="N128" s="4"/>
      <c r="O128" s="4"/>
      <c r="P128" s="15"/>
      <c r="Q128" s="13">
        <v>0</v>
      </c>
      <c r="R128" s="13">
        <v>0</v>
      </c>
      <c r="S128" s="11">
        <f t="shared" si="10"/>
        <v>0</v>
      </c>
      <c r="T128" s="5">
        <v>0</v>
      </c>
      <c r="U128" s="11">
        <f t="shared" si="11"/>
        <v>0</v>
      </c>
      <c r="V128" s="13" t="s">
        <v>1</v>
      </c>
      <c r="W128" s="10">
        <f>IFERROR(VLOOKUP(V128,Curr!$B$2:$C$13,2,FALSE),0)</f>
        <v>11</v>
      </c>
      <c r="X128" s="11">
        <f t="shared" si="12"/>
        <v>0</v>
      </c>
      <c r="Y128" s="14">
        <f t="shared" si="18"/>
        <v>0</v>
      </c>
      <c r="Z128" s="11">
        <f t="shared" si="13"/>
        <v>0</v>
      </c>
      <c r="AA128" s="4" t="s">
        <v>1</v>
      </c>
      <c r="AB128" s="10">
        <f>IFERROR(VLOOKUP(AA128,Curr!$B$2:$C$13,2,FALSE),0)</f>
        <v>11</v>
      </c>
      <c r="AC128" s="11">
        <f t="shared" si="14"/>
        <v>0</v>
      </c>
      <c r="AD128" s="11">
        <f t="shared" si="15"/>
        <v>0</v>
      </c>
      <c r="AE128" s="12">
        <f t="shared" si="16"/>
        <v>0</v>
      </c>
      <c r="AF128"/>
      <c r="AG128"/>
      <c r="AH128"/>
      <c r="AI128"/>
      <c r="AJ128"/>
    </row>
    <row r="129" spans="2:36" x14ac:dyDescent="0.25">
      <c r="B129" s="4" t="s">
        <v>212</v>
      </c>
      <c r="C129"/>
      <c r="D129" s="1" t="s">
        <v>4981</v>
      </c>
      <c r="E129" s="3"/>
      <c r="F129" s="3"/>
      <c r="G129" s="3"/>
      <c r="H129" s="3"/>
      <c r="I129"/>
      <c r="J129" s="1" t="s">
        <v>5253</v>
      </c>
      <c r="K129" s="4"/>
      <c r="L129" s="4"/>
      <c r="M129" s="4"/>
      <c r="N129" s="4"/>
      <c r="O129" s="4"/>
      <c r="P129" s="15"/>
      <c r="Q129" s="13">
        <v>0</v>
      </c>
      <c r="R129" s="13">
        <v>0</v>
      </c>
      <c r="S129" s="11">
        <f t="shared" si="10"/>
        <v>0</v>
      </c>
      <c r="T129" s="5">
        <v>0</v>
      </c>
      <c r="U129" s="11">
        <f t="shared" si="11"/>
        <v>0</v>
      </c>
      <c r="V129" s="13" t="s">
        <v>1</v>
      </c>
      <c r="W129" s="10">
        <f>IFERROR(VLOOKUP(V129,Curr!$B$2:$C$13,2,FALSE),0)</f>
        <v>11</v>
      </c>
      <c r="X129" s="11">
        <f t="shared" si="12"/>
        <v>0</v>
      </c>
      <c r="Y129" s="14">
        <f t="shared" si="18"/>
        <v>0</v>
      </c>
      <c r="Z129" s="11">
        <f t="shared" si="13"/>
        <v>0</v>
      </c>
      <c r="AA129" s="4" t="s">
        <v>1</v>
      </c>
      <c r="AB129" s="10">
        <f>IFERROR(VLOOKUP(AA129,Curr!$B$2:$C$13,2,FALSE),0)</f>
        <v>11</v>
      </c>
      <c r="AC129" s="11">
        <f t="shared" si="14"/>
        <v>0</v>
      </c>
      <c r="AD129" s="11">
        <f t="shared" si="15"/>
        <v>0</v>
      </c>
      <c r="AE129" s="12">
        <f t="shared" si="16"/>
        <v>0</v>
      </c>
      <c r="AF129"/>
      <c r="AG129"/>
      <c r="AH129"/>
      <c r="AI129"/>
      <c r="AJ129"/>
    </row>
    <row r="130" spans="2:36" x14ac:dyDescent="0.25">
      <c r="B130" s="4" t="s">
        <v>212</v>
      </c>
      <c r="C130"/>
      <c r="D130" s="1" t="s">
        <v>4981</v>
      </c>
      <c r="E130" s="3"/>
      <c r="F130" s="3"/>
      <c r="G130" s="3"/>
      <c r="H130" s="3"/>
      <c r="I130"/>
      <c r="J130" s="1" t="s">
        <v>5254</v>
      </c>
      <c r="K130" s="4"/>
      <c r="L130" s="4"/>
      <c r="M130" s="4"/>
      <c r="N130" s="4"/>
      <c r="O130" s="4"/>
      <c r="P130" s="15"/>
      <c r="Q130" s="13">
        <v>0</v>
      </c>
      <c r="R130" s="13">
        <v>0</v>
      </c>
      <c r="S130" s="11">
        <f t="shared" si="10"/>
        <v>0</v>
      </c>
      <c r="T130" s="5">
        <v>0</v>
      </c>
      <c r="U130" s="11">
        <f t="shared" si="11"/>
        <v>0</v>
      </c>
      <c r="V130" s="13" t="s">
        <v>1</v>
      </c>
      <c r="W130" s="10">
        <f>IFERROR(VLOOKUP(V130,Curr!$B$2:$C$13,2,FALSE),0)</f>
        <v>11</v>
      </c>
      <c r="X130" s="11">
        <f t="shared" si="12"/>
        <v>0</v>
      </c>
      <c r="Y130" s="14">
        <f t="shared" si="18"/>
        <v>0</v>
      </c>
      <c r="Z130" s="11">
        <f t="shared" si="13"/>
        <v>0</v>
      </c>
      <c r="AA130" s="4" t="s">
        <v>1</v>
      </c>
      <c r="AB130" s="10">
        <f>IFERROR(VLOOKUP(AA130,Curr!$B$2:$C$13,2,FALSE),0)</f>
        <v>11</v>
      </c>
      <c r="AC130" s="11">
        <f t="shared" si="14"/>
        <v>0</v>
      </c>
      <c r="AD130" s="11">
        <f t="shared" si="15"/>
        <v>0</v>
      </c>
      <c r="AE130" s="12">
        <f t="shared" si="16"/>
        <v>0</v>
      </c>
      <c r="AF130"/>
      <c r="AG130"/>
      <c r="AH130"/>
      <c r="AI130"/>
      <c r="AJ130"/>
    </row>
    <row r="131" spans="2:36" x14ac:dyDescent="0.25">
      <c r="B131" s="4" t="s">
        <v>212</v>
      </c>
      <c r="C131"/>
      <c r="D131" s="1" t="s">
        <v>4981</v>
      </c>
      <c r="E131" s="3"/>
      <c r="F131" s="3"/>
      <c r="G131" s="3"/>
      <c r="H131" s="3"/>
      <c r="I131"/>
      <c r="J131" s="1" t="s">
        <v>5255</v>
      </c>
      <c r="K131" s="4"/>
      <c r="L131" s="4"/>
      <c r="M131" s="4"/>
      <c r="N131" s="4"/>
      <c r="O131" s="4"/>
      <c r="P131" s="17"/>
      <c r="Q131" s="13">
        <v>0</v>
      </c>
      <c r="R131" s="13">
        <v>0</v>
      </c>
      <c r="S131" s="11">
        <f t="shared" si="10"/>
        <v>0</v>
      </c>
      <c r="T131" s="5">
        <v>0</v>
      </c>
      <c r="U131" s="11">
        <f t="shared" si="11"/>
        <v>0</v>
      </c>
      <c r="V131" s="13" t="s">
        <v>1</v>
      </c>
      <c r="W131" s="10">
        <f>IFERROR(VLOOKUP(V131,Curr!$B$2:$C$13,2,FALSE),0)</f>
        <v>11</v>
      </c>
      <c r="X131" s="11">
        <f t="shared" si="12"/>
        <v>0</v>
      </c>
      <c r="Y131" s="14">
        <f t="shared" si="18"/>
        <v>0</v>
      </c>
      <c r="Z131" s="11">
        <f t="shared" si="13"/>
        <v>0</v>
      </c>
      <c r="AA131" s="4" t="s">
        <v>1</v>
      </c>
      <c r="AB131" s="10">
        <f>IFERROR(VLOOKUP(AA131,Curr!$B$2:$C$13,2,FALSE),0)</f>
        <v>11</v>
      </c>
      <c r="AC131" s="11">
        <f t="shared" si="14"/>
        <v>0</v>
      </c>
      <c r="AD131" s="11">
        <f t="shared" si="15"/>
        <v>0</v>
      </c>
      <c r="AE131" s="12">
        <f t="shared" si="16"/>
        <v>0</v>
      </c>
      <c r="AF131"/>
      <c r="AG131"/>
      <c r="AH131"/>
      <c r="AI131"/>
      <c r="AJ131"/>
    </row>
    <row r="132" spans="2:36" x14ac:dyDescent="0.25">
      <c r="B132" s="4" t="s">
        <v>212</v>
      </c>
      <c r="C132"/>
      <c r="D132" s="1" t="s">
        <v>4981</v>
      </c>
      <c r="E132" s="3"/>
      <c r="F132" s="3"/>
      <c r="G132" s="3"/>
      <c r="H132" s="3"/>
      <c r="I132"/>
      <c r="J132" s="1" t="s">
        <v>5260</v>
      </c>
      <c r="K132" s="4"/>
      <c r="L132" s="4"/>
      <c r="M132" s="4"/>
      <c r="N132" s="4"/>
      <c r="O132" s="4"/>
      <c r="P132" s="15"/>
      <c r="Q132" s="13">
        <v>0</v>
      </c>
      <c r="R132" s="13">
        <v>0</v>
      </c>
      <c r="S132" s="11">
        <f t="shared" si="10"/>
        <v>0</v>
      </c>
      <c r="T132" s="5">
        <v>0</v>
      </c>
      <c r="U132" s="11">
        <f t="shared" si="11"/>
        <v>0</v>
      </c>
      <c r="V132" s="13" t="s">
        <v>1</v>
      </c>
      <c r="W132" s="10">
        <f>IFERROR(VLOOKUP(V132,Curr!$B$2:$C$13,2,FALSE),0)</f>
        <v>11</v>
      </c>
      <c r="X132" s="11">
        <f t="shared" si="12"/>
        <v>0</v>
      </c>
      <c r="Y132" s="14">
        <f t="shared" si="18"/>
        <v>0</v>
      </c>
      <c r="Z132" s="11">
        <f t="shared" si="13"/>
        <v>0</v>
      </c>
      <c r="AA132" s="4" t="s">
        <v>1</v>
      </c>
      <c r="AB132" s="10">
        <f>IFERROR(VLOOKUP(AA132,Curr!$B$2:$C$13,2,FALSE),0)</f>
        <v>11</v>
      </c>
      <c r="AC132" s="11">
        <f t="shared" si="14"/>
        <v>0</v>
      </c>
      <c r="AD132" s="11">
        <f t="shared" si="15"/>
        <v>0</v>
      </c>
      <c r="AE132" s="12">
        <f t="shared" si="16"/>
        <v>0</v>
      </c>
      <c r="AF132"/>
      <c r="AG132"/>
      <c r="AH132"/>
      <c r="AI132"/>
      <c r="AJ132"/>
    </row>
    <row r="133" spans="2:36" x14ac:dyDescent="0.25">
      <c r="B133" s="4" t="s">
        <v>212</v>
      </c>
      <c r="C133"/>
      <c r="D133" s="1" t="s">
        <v>4981</v>
      </c>
      <c r="E133" s="3"/>
      <c r="F133" s="3"/>
      <c r="G133" s="3"/>
      <c r="H133" s="3"/>
      <c r="I133"/>
      <c r="J133" s="1" t="s">
        <v>5261</v>
      </c>
      <c r="K133" s="4"/>
      <c r="L133" s="4"/>
      <c r="M133" s="4"/>
      <c r="N133" s="4"/>
      <c r="O133" s="4"/>
      <c r="P133" s="15"/>
      <c r="Q133" s="13">
        <v>0</v>
      </c>
      <c r="R133" s="13">
        <v>0</v>
      </c>
      <c r="S133" s="11">
        <f t="shared" si="10"/>
        <v>0</v>
      </c>
      <c r="T133" s="5">
        <v>0</v>
      </c>
      <c r="U133" s="11">
        <f t="shared" si="11"/>
        <v>0</v>
      </c>
      <c r="V133" s="13" t="s">
        <v>1</v>
      </c>
      <c r="W133" s="10">
        <f>IFERROR(VLOOKUP(V133,Curr!$B$2:$C$13,2,FALSE),0)</f>
        <v>11</v>
      </c>
      <c r="X133" s="11">
        <f t="shared" si="12"/>
        <v>0</v>
      </c>
      <c r="Y133" s="14">
        <f t="shared" si="18"/>
        <v>0</v>
      </c>
      <c r="Z133" s="11">
        <f t="shared" si="13"/>
        <v>0</v>
      </c>
      <c r="AA133" s="4" t="s">
        <v>1</v>
      </c>
      <c r="AB133" s="10">
        <f>IFERROR(VLOOKUP(AA133,Curr!$B$2:$C$13,2,FALSE),0)</f>
        <v>11</v>
      </c>
      <c r="AC133" s="11">
        <f t="shared" si="14"/>
        <v>0</v>
      </c>
      <c r="AD133" s="11">
        <f t="shared" si="15"/>
        <v>0</v>
      </c>
      <c r="AE133" s="12">
        <f t="shared" si="16"/>
        <v>0</v>
      </c>
      <c r="AF133"/>
      <c r="AG133"/>
      <c r="AH133"/>
      <c r="AI133"/>
      <c r="AJ133"/>
    </row>
    <row r="134" spans="2:36" x14ac:dyDescent="0.25">
      <c r="B134" s="4" t="s">
        <v>212</v>
      </c>
      <c r="C134"/>
      <c r="D134" s="1" t="s">
        <v>4981</v>
      </c>
      <c r="E134" s="3"/>
      <c r="F134" s="3"/>
      <c r="G134" s="3"/>
      <c r="H134" s="3"/>
      <c r="I134"/>
      <c r="J134" s="1" t="s">
        <v>5273</v>
      </c>
      <c r="K134" s="4"/>
      <c r="L134" s="4"/>
      <c r="M134" s="4"/>
      <c r="N134" s="4"/>
      <c r="O134" s="4"/>
      <c r="P134" s="15"/>
      <c r="Q134" s="13">
        <v>0</v>
      </c>
      <c r="R134" s="13">
        <v>0</v>
      </c>
      <c r="S134" s="11">
        <f t="shared" si="10"/>
        <v>0</v>
      </c>
      <c r="T134" s="5">
        <v>0</v>
      </c>
      <c r="U134" s="11">
        <f t="shared" si="11"/>
        <v>0</v>
      </c>
      <c r="V134" s="13" t="s">
        <v>1</v>
      </c>
      <c r="W134" s="10">
        <f>IFERROR(VLOOKUP(V134,Curr!$B$2:$C$13,2,FALSE),0)</f>
        <v>11</v>
      </c>
      <c r="X134" s="11">
        <f t="shared" si="12"/>
        <v>0</v>
      </c>
      <c r="Y134" s="14">
        <f t="shared" si="18"/>
        <v>0</v>
      </c>
      <c r="Z134" s="11">
        <f t="shared" si="13"/>
        <v>0</v>
      </c>
      <c r="AA134" s="4" t="s">
        <v>1</v>
      </c>
      <c r="AB134" s="10">
        <f>IFERROR(VLOOKUP(AA134,Curr!$B$2:$C$13,2,FALSE),0)</f>
        <v>11</v>
      </c>
      <c r="AC134" s="11">
        <f t="shared" si="14"/>
        <v>0</v>
      </c>
      <c r="AD134" s="11">
        <f t="shared" si="15"/>
        <v>0</v>
      </c>
      <c r="AE134" s="12">
        <f t="shared" si="16"/>
        <v>0</v>
      </c>
      <c r="AF134"/>
      <c r="AG134"/>
      <c r="AH134"/>
      <c r="AI134"/>
      <c r="AJ134"/>
    </row>
    <row r="135" spans="2:36" x14ac:dyDescent="0.25">
      <c r="B135" s="4" t="s">
        <v>212</v>
      </c>
      <c r="C135"/>
      <c r="D135" s="1" t="s">
        <v>4981</v>
      </c>
      <c r="E135" s="3"/>
      <c r="F135" s="3"/>
      <c r="G135" s="3"/>
      <c r="H135" s="3"/>
      <c r="I135"/>
      <c r="J135" s="1" t="s">
        <v>5274</v>
      </c>
      <c r="K135" s="4"/>
      <c r="L135" s="4"/>
      <c r="M135" s="4"/>
      <c r="N135" s="4"/>
      <c r="O135" s="4"/>
      <c r="P135" s="15"/>
      <c r="Q135" s="13">
        <v>0</v>
      </c>
      <c r="R135" s="13">
        <v>0</v>
      </c>
      <c r="S135" s="11">
        <f t="shared" ref="S135:S198" si="19">+Q135*R135</f>
        <v>0</v>
      </c>
      <c r="T135" s="5">
        <v>0</v>
      </c>
      <c r="U135" s="11">
        <f t="shared" ref="U135:U198" si="20">S135*(1-T135)</f>
        <v>0</v>
      </c>
      <c r="V135" s="13" t="s">
        <v>1</v>
      </c>
      <c r="W135" s="10">
        <f>IFERROR(VLOOKUP(V135,Curr!$B$2:$C$13,2,FALSE),0)</f>
        <v>11</v>
      </c>
      <c r="X135" s="11">
        <f t="shared" ref="X135:X198" si="21">U135*W135</f>
        <v>0</v>
      </c>
      <c r="Y135" s="14">
        <f t="shared" si="18"/>
        <v>0</v>
      </c>
      <c r="Z135" s="11">
        <f t="shared" ref="Z135:Z198" si="22">+Y135*R135</f>
        <v>0</v>
      </c>
      <c r="AA135" s="4" t="s">
        <v>1</v>
      </c>
      <c r="AB135" s="10">
        <f>IFERROR(VLOOKUP(AA135,Curr!$B$2:$C$13,2,FALSE),0)</f>
        <v>11</v>
      </c>
      <c r="AC135" s="11">
        <f t="shared" ref="AC135:AC198" si="23">+Y135*AB135*R135</f>
        <v>0</v>
      </c>
      <c r="AD135" s="11">
        <f t="shared" ref="AD135:AD198" si="24">+AC135-X135</f>
        <v>0</v>
      </c>
      <c r="AE135" s="12">
        <f t="shared" ref="AE135:AE198" si="25">IFERROR(AD135/AC135,0)</f>
        <v>0</v>
      </c>
      <c r="AF135"/>
      <c r="AG135"/>
      <c r="AH135"/>
      <c r="AI135"/>
      <c r="AJ135"/>
    </row>
    <row r="136" spans="2:36" x14ac:dyDescent="0.25">
      <c r="B136" s="4" t="s">
        <v>212</v>
      </c>
      <c r="C136"/>
      <c r="D136" s="1" t="s">
        <v>4981</v>
      </c>
      <c r="E136" s="3"/>
      <c r="F136" s="3"/>
      <c r="G136" s="3"/>
      <c r="H136" s="3"/>
      <c r="I136"/>
      <c r="J136" s="1" t="s">
        <v>5275</v>
      </c>
      <c r="K136" s="4"/>
      <c r="L136" s="4"/>
      <c r="M136" s="4"/>
      <c r="N136" s="4"/>
      <c r="O136" s="4"/>
      <c r="P136" s="15"/>
      <c r="Q136" s="13">
        <v>0</v>
      </c>
      <c r="R136" s="13">
        <v>0</v>
      </c>
      <c r="S136" s="11">
        <f t="shared" si="19"/>
        <v>0</v>
      </c>
      <c r="T136" s="5">
        <v>0</v>
      </c>
      <c r="U136" s="11">
        <f t="shared" si="20"/>
        <v>0</v>
      </c>
      <c r="V136" s="13" t="s">
        <v>1</v>
      </c>
      <c r="W136" s="10">
        <f>IFERROR(VLOOKUP(V136,Curr!$B$2:$C$13,2,FALSE),0)</f>
        <v>11</v>
      </c>
      <c r="X136" s="11">
        <f t="shared" si="21"/>
        <v>0</v>
      </c>
      <c r="Y136" s="14">
        <f t="shared" si="18"/>
        <v>0</v>
      </c>
      <c r="Z136" s="11">
        <f t="shared" si="22"/>
        <v>0</v>
      </c>
      <c r="AA136" s="4" t="s">
        <v>1</v>
      </c>
      <c r="AB136" s="10">
        <f>IFERROR(VLOOKUP(AA136,Curr!$B$2:$C$13,2,FALSE),0)</f>
        <v>11</v>
      </c>
      <c r="AC136" s="11">
        <f t="shared" si="23"/>
        <v>0</v>
      </c>
      <c r="AD136" s="11">
        <f t="shared" si="24"/>
        <v>0</v>
      </c>
      <c r="AE136" s="12">
        <f t="shared" si="25"/>
        <v>0</v>
      </c>
      <c r="AF136"/>
      <c r="AG136"/>
      <c r="AH136"/>
      <c r="AI136"/>
      <c r="AJ136"/>
    </row>
    <row r="137" spans="2:36" x14ac:dyDescent="0.25">
      <c r="B137" s="4" t="s">
        <v>212</v>
      </c>
      <c r="C137"/>
      <c r="D137" s="1" t="s">
        <v>4981</v>
      </c>
      <c r="E137" s="3"/>
      <c r="F137" s="3"/>
      <c r="G137" s="3"/>
      <c r="H137" s="3"/>
      <c r="I137"/>
      <c r="J137" s="1" t="s">
        <v>5276</v>
      </c>
      <c r="K137" s="4"/>
      <c r="L137" s="4"/>
      <c r="M137" s="4"/>
      <c r="N137" s="4"/>
      <c r="O137" s="4"/>
      <c r="P137" s="15"/>
      <c r="Q137" s="13">
        <v>0</v>
      </c>
      <c r="R137" s="13">
        <v>0</v>
      </c>
      <c r="S137" s="11">
        <f t="shared" si="19"/>
        <v>0</v>
      </c>
      <c r="T137" s="5">
        <v>0</v>
      </c>
      <c r="U137" s="11">
        <f t="shared" si="20"/>
        <v>0</v>
      </c>
      <c r="V137" s="13" t="s">
        <v>1</v>
      </c>
      <c r="W137" s="10">
        <f>IFERROR(VLOOKUP(V137,Curr!$B$2:$C$13,2,FALSE),0)</f>
        <v>11</v>
      </c>
      <c r="X137" s="11">
        <f t="shared" si="21"/>
        <v>0</v>
      </c>
      <c r="Y137" s="14">
        <f t="shared" si="18"/>
        <v>0</v>
      </c>
      <c r="Z137" s="11">
        <f t="shared" si="22"/>
        <v>0</v>
      </c>
      <c r="AA137" s="4" t="s">
        <v>1</v>
      </c>
      <c r="AB137" s="10">
        <f>IFERROR(VLOOKUP(AA137,Curr!$B$2:$C$13,2,FALSE),0)</f>
        <v>11</v>
      </c>
      <c r="AC137" s="11">
        <f t="shared" si="23"/>
        <v>0</v>
      </c>
      <c r="AD137" s="11">
        <f t="shared" si="24"/>
        <v>0</v>
      </c>
      <c r="AE137" s="12">
        <f t="shared" si="25"/>
        <v>0</v>
      </c>
      <c r="AF137"/>
      <c r="AG137"/>
      <c r="AH137"/>
      <c r="AI137"/>
      <c r="AJ137"/>
    </row>
    <row r="138" spans="2:36" x14ac:dyDescent="0.25">
      <c r="B138" s="4" t="s">
        <v>212</v>
      </c>
      <c r="C138"/>
      <c r="D138" s="1" t="s">
        <v>4981</v>
      </c>
      <c r="E138" s="3"/>
      <c r="F138" s="3"/>
      <c r="G138" s="3"/>
      <c r="H138" s="3"/>
      <c r="I138"/>
      <c r="J138" s="1" t="s">
        <v>5289</v>
      </c>
      <c r="K138" s="4"/>
      <c r="L138" s="4"/>
      <c r="M138" s="4"/>
      <c r="N138" s="4"/>
      <c r="O138" s="4"/>
      <c r="P138" s="15"/>
      <c r="Q138" s="13">
        <v>0</v>
      </c>
      <c r="R138" s="13">
        <v>0</v>
      </c>
      <c r="S138" s="11">
        <f t="shared" si="19"/>
        <v>0</v>
      </c>
      <c r="T138" s="5">
        <v>0</v>
      </c>
      <c r="U138" s="11">
        <f t="shared" si="20"/>
        <v>0</v>
      </c>
      <c r="V138" s="13" t="s">
        <v>1</v>
      </c>
      <c r="W138" s="10">
        <f>IFERROR(VLOOKUP(V138,Curr!$B$2:$C$13,2,FALSE),0)</f>
        <v>11</v>
      </c>
      <c r="X138" s="11">
        <f t="shared" si="21"/>
        <v>0</v>
      </c>
      <c r="Y138" s="14">
        <f t="shared" si="18"/>
        <v>0</v>
      </c>
      <c r="Z138" s="11">
        <f t="shared" si="22"/>
        <v>0</v>
      </c>
      <c r="AA138" s="4" t="s">
        <v>1</v>
      </c>
      <c r="AB138" s="10">
        <f>IFERROR(VLOOKUP(AA138,Curr!$B$2:$C$13,2,FALSE),0)</f>
        <v>11</v>
      </c>
      <c r="AC138" s="11">
        <f t="shared" si="23"/>
        <v>0</v>
      </c>
      <c r="AD138" s="11">
        <f t="shared" si="24"/>
        <v>0</v>
      </c>
      <c r="AE138" s="12">
        <f t="shared" si="25"/>
        <v>0</v>
      </c>
      <c r="AF138"/>
      <c r="AG138"/>
      <c r="AH138"/>
      <c r="AI138"/>
      <c r="AJ138"/>
    </row>
    <row r="139" spans="2:36" x14ac:dyDescent="0.25">
      <c r="B139" s="4" t="s">
        <v>212</v>
      </c>
      <c r="C139"/>
      <c r="D139" s="1" t="s">
        <v>4981</v>
      </c>
      <c r="E139" s="3"/>
      <c r="F139" s="3"/>
      <c r="G139" s="3"/>
      <c r="H139" s="3"/>
      <c r="I139"/>
      <c r="J139" s="1" t="s">
        <v>5296</v>
      </c>
      <c r="K139" s="4"/>
      <c r="L139" s="4"/>
      <c r="M139" s="4"/>
      <c r="N139" s="4"/>
      <c r="O139" s="4"/>
      <c r="P139" s="15"/>
      <c r="Q139" s="13">
        <v>0</v>
      </c>
      <c r="R139" s="13">
        <v>0</v>
      </c>
      <c r="S139" s="11">
        <f t="shared" si="19"/>
        <v>0</v>
      </c>
      <c r="T139" s="5">
        <v>0</v>
      </c>
      <c r="U139" s="11">
        <f t="shared" si="20"/>
        <v>0</v>
      </c>
      <c r="V139" s="13" t="s">
        <v>1</v>
      </c>
      <c r="W139" s="10">
        <f>IFERROR(VLOOKUP(V139,Curr!$B$2:$C$13,2,FALSE),0)</f>
        <v>11</v>
      </c>
      <c r="X139" s="11">
        <f t="shared" si="21"/>
        <v>0</v>
      </c>
      <c r="Y139" s="14">
        <f t="shared" si="18"/>
        <v>0</v>
      </c>
      <c r="Z139" s="11">
        <f t="shared" si="22"/>
        <v>0</v>
      </c>
      <c r="AA139" s="4" t="s">
        <v>1</v>
      </c>
      <c r="AB139" s="10">
        <f>IFERROR(VLOOKUP(AA139,Curr!$B$2:$C$13,2,FALSE),0)</f>
        <v>11</v>
      </c>
      <c r="AC139" s="11">
        <f t="shared" si="23"/>
        <v>0</v>
      </c>
      <c r="AD139" s="11">
        <f t="shared" si="24"/>
        <v>0</v>
      </c>
      <c r="AE139" s="12">
        <f t="shared" si="25"/>
        <v>0</v>
      </c>
      <c r="AF139"/>
      <c r="AG139"/>
      <c r="AH139"/>
      <c r="AI139"/>
      <c r="AJ139"/>
    </row>
    <row r="140" spans="2:36" x14ac:dyDescent="0.25">
      <c r="B140" s="4" t="s">
        <v>212</v>
      </c>
      <c r="C140"/>
      <c r="D140" s="1" t="s">
        <v>4981</v>
      </c>
      <c r="E140" s="3"/>
      <c r="F140" s="3"/>
      <c r="G140" s="3"/>
      <c r="H140" s="3"/>
      <c r="I140"/>
      <c r="J140" s="1" t="s">
        <v>5297</v>
      </c>
      <c r="K140" s="4"/>
      <c r="L140" s="4"/>
      <c r="M140" s="4"/>
      <c r="N140" s="4"/>
      <c r="O140" s="4"/>
      <c r="P140" s="15"/>
      <c r="Q140" s="13">
        <v>0</v>
      </c>
      <c r="R140" s="13">
        <v>0</v>
      </c>
      <c r="S140" s="11">
        <f t="shared" si="19"/>
        <v>0</v>
      </c>
      <c r="T140" s="5">
        <v>0</v>
      </c>
      <c r="U140" s="11">
        <f t="shared" si="20"/>
        <v>0</v>
      </c>
      <c r="V140" s="13" t="s">
        <v>1</v>
      </c>
      <c r="W140" s="10">
        <f>IFERROR(VLOOKUP(V140,Curr!$B$2:$C$13,2,FALSE),0)</f>
        <v>11</v>
      </c>
      <c r="X140" s="11">
        <f t="shared" si="21"/>
        <v>0</v>
      </c>
      <c r="Y140" s="14">
        <f t="shared" si="18"/>
        <v>0</v>
      </c>
      <c r="Z140" s="11">
        <f t="shared" si="22"/>
        <v>0</v>
      </c>
      <c r="AA140" s="4" t="s">
        <v>1</v>
      </c>
      <c r="AB140" s="10">
        <f>IFERROR(VLOOKUP(AA140,Curr!$B$2:$C$13,2,FALSE),0)</f>
        <v>11</v>
      </c>
      <c r="AC140" s="11">
        <f t="shared" si="23"/>
        <v>0</v>
      </c>
      <c r="AD140" s="11">
        <f t="shared" si="24"/>
        <v>0</v>
      </c>
      <c r="AE140" s="12">
        <f t="shared" si="25"/>
        <v>0</v>
      </c>
      <c r="AF140"/>
      <c r="AG140"/>
      <c r="AH140"/>
      <c r="AI140"/>
      <c r="AJ140"/>
    </row>
    <row r="141" spans="2:36" x14ac:dyDescent="0.25">
      <c r="B141" s="4" t="s">
        <v>212</v>
      </c>
      <c r="C141"/>
      <c r="D141" s="1" t="s">
        <v>4981</v>
      </c>
      <c r="E141" s="3"/>
      <c r="F141" s="3"/>
      <c r="G141" s="3"/>
      <c r="H141" s="3"/>
      <c r="I141"/>
      <c r="J141" s="1" t="s">
        <v>5298</v>
      </c>
      <c r="K141" s="4"/>
      <c r="L141" s="4"/>
      <c r="M141" s="4"/>
      <c r="N141" s="4"/>
      <c r="O141" s="4"/>
      <c r="P141" s="15"/>
      <c r="Q141" s="13">
        <v>0</v>
      </c>
      <c r="R141" s="13">
        <v>0</v>
      </c>
      <c r="S141" s="11">
        <f t="shared" si="19"/>
        <v>0</v>
      </c>
      <c r="T141" s="5">
        <v>0</v>
      </c>
      <c r="U141" s="11">
        <f t="shared" si="20"/>
        <v>0</v>
      </c>
      <c r="V141" s="13" t="s">
        <v>1</v>
      </c>
      <c r="W141" s="10">
        <f>IFERROR(VLOOKUP(V141,Curr!$B$2:$C$13,2,FALSE),0)</f>
        <v>11</v>
      </c>
      <c r="X141" s="11">
        <f t="shared" si="21"/>
        <v>0</v>
      </c>
      <c r="Y141" s="14">
        <f t="shared" si="18"/>
        <v>0</v>
      </c>
      <c r="Z141" s="11">
        <f t="shared" si="22"/>
        <v>0</v>
      </c>
      <c r="AA141" s="4" t="s">
        <v>1</v>
      </c>
      <c r="AB141" s="10">
        <f>IFERROR(VLOOKUP(AA141,Curr!$B$2:$C$13,2,FALSE),0)</f>
        <v>11</v>
      </c>
      <c r="AC141" s="11">
        <f t="shared" si="23"/>
        <v>0</v>
      </c>
      <c r="AD141" s="11">
        <f t="shared" si="24"/>
        <v>0</v>
      </c>
      <c r="AE141" s="12">
        <f t="shared" si="25"/>
        <v>0</v>
      </c>
      <c r="AF141"/>
      <c r="AG141"/>
      <c r="AH141"/>
      <c r="AI141"/>
      <c r="AJ141"/>
    </row>
    <row r="142" spans="2:36" x14ac:dyDescent="0.25">
      <c r="B142" s="4" t="s">
        <v>212</v>
      </c>
      <c r="C142"/>
      <c r="D142" s="1" t="s">
        <v>4981</v>
      </c>
      <c r="E142" s="3"/>
      <c r="F142" s="3"/>
      <c r="G142" s="3"/>
      <c r="H142" s="3"/>
      <c r="I142"/>
      <c r="J142" s="1" t="s">
        <v>5299</v>
      </c>
      <c r="K142" s="4"/>
      <c r="L142" s="4"/>
      <c r="M142" s="4"/>
      <c r="N142" s="4"/>
      <c r="O142" s="4"/>
      <c r="P142" s="15"/>
      <c r="Q142" s="13">
        <v>0</v>
      </c>
      <c r="R142" s="13">
        <v>0</v>
      </c>
      <c r="S142" s="11">
        <f t="shared" si="19"/>
        <v>0</v>
      </c>
      <c r="T142" s="5">
        <v>0</v>
      </c>
      <c r="U142" s="11">
        <f t="shared" si="20"/>
        <v>0</v>
      </c>
      <c r="V142" s="13" t="s">
        <v>1</v>
      </c>
      <c r="W142" s="10">
        <f>IFERROR(VLOOKUP(V142,Curr!$B$2:$C$13,2,FALSE),0)</f>
        <v>11</v>
      </c>
      <c r="X142" s="11">
        <f t="shared" si="21"/>
        <v>0</v>
      </c>
      <c r="Y142" s="14">
        <f t="shared" si="18"/>
        <v>0</v>
      </c>
      <c r="Z142" s="11">
        <f t="shared" si="22"/>
        <v>0</v>
      </c>
      <c r="AA142" s="4" t="s">
        <v>1</v>
      </c>
      <c r="AB142" s="10">
        <f>IFERROR(VLOOKUP(AA142,Curr!$B$2:$C$13,2,FALSE),0)</f>
        <v>11</v>
      </c>
      <c r="AC142" s="11">
        <f t="shared" si="23"/>
        <v>0</v>
      </c>
      <c r="AD142" s="11">
        <f t="shared" si="24"/>
        <v>0</v>
      </c>
      <c r="AE142" s="12">
        <f t="shared" si="25"/>
        <v>0</v>
      </c>
      <c r="AF142"/>
      <c r="AG142"/>
      <c r="AH142"/>
      <c r="AI142"/>
      <c r="AJ142"/>
    </row>
    <row r="143" spans="2:36" x14ac:dyDescent="0.25">
      <c r="B143" s="4" t="s">
        <v>212</v>
      </c>
      <c r="C143"/>
      <c r="D143" s="1" t="s">
        <v>4981</v>
      </c>
      <c r="E143" s="3"/>
      <c r="F143" s="3"/>
      <c r="G143" s="3"/>
      <c r="H143" s="3"/>
      <c r="I143"/>
      <c r="J143" s="1" t="s">
        <v>5300</v>
      </c>
      <c r="K143" s="4"/>
      <c r="L143" s="4"/>
      <c r="M143" s="4"/>
      <c r="N143" s="4"/>
      <c r="O143" s="4"/>
      <c r="P143" s="15"/>
      <c r="Q143" s="13">
        <v>0</v>
      </c>
      <c r="R143" s="13">
        <v>0</v>
      </c>
      <c r="S143" s="11">
        <f t="shared" si="19"/>
        <v>0</v>
      </c>
      <c r="T143" s="5">
        <v>0</v>
      </c>
      <c r="U143" s="11">
        <f t="shared" si="20"/>
        <v>0</v>
      </c>
      <c r="V143" s="13" t="s">
        <v>1</v>
      </c>
      <c r="W143" s="10">
        <f>IFERROR(VLOOKUP(V143,Curr!$B$2:$C$13,2,FALSE),0)</f>
        <v>11</v>
      </c>
      <c r="X143" s="11">
        <f t="shared" si="21"/>
        <v>0</v>
      </c>
      <c r="Y143" s="14">
        <f t="shared" si="18"/>
        <v>0</v>
      </c>
      <c r="Z143" s="11">
        <f t="shared" si="22"/>
        <v>0</v>
      </c>
      <c r="AA143" s="4" t="s">
        <v>1</v>
      </c>
      <c r="AB143" s="10">
        <f>IFERROR(VLOOKUP(AA143,Curr!$B$2:$C$13,2,FALSE),0)</f>
        <v>11</v>
      </c>
      <c r="AC143" s="11">
        <f t="shared" si="23"/>
        <v>0</v>
      </c>
      <c r="AD143" s="11">
        <f t="shared" si="24"/>
        <v>0</v>
      </c>
      <c r="AE143" s="12">
        <f t="shared" si="25"/>
        <v>0</v>
      </c>
      <c r="AF143"/>
      <c r="AG143"/>
      <c r="AH143"/>
      <c r="AI143"/>
      <c r="AJ143"/>
    </row>
    <row r="144" spans="2:36" x14ac:dyDescent="0.25">
      <c r="B144" s="4" t="s">
        <v>212</v>
      </c>
      <c r="C144"/>
      <c r="D144" s="1" t="s">
        <v>4981</v>
      </c>
      <c r="E144" s="3"/>
      <c r="F144" s="3"/>
      <c r="G144" s="3"/>
      <c r="H144" s="3"/>
      <c r="I144"/>
      <c r="J144" s="1" t="s">
        <v>5301</v>
      </c>
      <c r="K144" s="4"/>
      <c r="L144" s="4"/>
      <c r="M144" s="4"/>
      <c r="N144" s="4"/>
      <c r="O144" s="4"/>
      <c r="P144" s="15"/>
      <c r="Q144" s="13">
        <v>0</v>
      </c>
      <c r="R144" s="13">
        <v>0</v>
      </c>
      <c r="S144" s="11">
        <f t="shared" si="19"/>
        <v>0</v>
      </c>
      <c r="T144" s="5">
        <v>0</v>
      </c>
      <c r="U144" s="11">
        <f t="shared" si="20"/>
        <v>0</v>
      </c>
      <c r="V144" s="13" t="s">
        <v>1</v>
      </c>
      <c r="W144" s="10">
        <f>IFERROR(VLOOKUP(V144,Curr!$B$2:$C$13,2,FALSE),0)</f>
        <v>11</v>
      </c>
      <c r="X144" s="11">
        <f t="shared" si="21"/>
        <v>0</v>
      </c>
      <c r="Y144" s="14">
        <f t="shared" si="18"/>
        <v>0</v>
      </c>
      <c r="Z144" s="11">
        <f t="shared" si="22"/>
        <v>0</v>
      </c>
      <c r="AA144" s="4" t="s">
        <v>1</v>
      </c>
      <c r="AB144" s="10">
        <f>IFERROR(VLOOKUP(AA144,Curr!$B$2:$C$13,2,FALSE),0)</f>
        <v>11</v>
      </c>
      <c r="AC144" s="11">
        <f t="shared" si="23"/>
        <v>0</v>
      </c>
      <c r="AD144" s="11">
        <f t="shared" si="24"/>
        <v>0</v>
      </c>
      <c r="AE144" s="12">
        <f t="shared" si="25"/>
        <v>0</v>
      </c>
      <c r="AF144"/>
      <c r="AG144"/>
      <c r="AH144"/>
      <c r="AI144"/>
      <c r="AJ144"/>
    </row>
    <row r="145" spans="2:36" x14ac:dyDescent="0.25">
      <c r="B145" s="4" t="s">
        <v>212</v>
      </c>
      <c r="C145"/>
      <c r="D145" s="1" t="s">
        <v>4981</v>
      </c>
      <c r="E145" s="3"/>
      <c r="F145" s="3"/>
      <c r="G145" s="3"/>
      <c r="H145" s="3"/>
      <c r="I145"/>
      <c r="J145" s="1" t="s">
        <v>5302</v>
      </c>
      <c r="K145" s="4"/>
      <c r="L145" s="4"/>
      <c r="M145" s="4"/>
      <c r="N145" s="4"/>
      <c r="O145" s="4"/>
      <c r="P145" s="15"/>
      <c r="Q145" s="13">
        <v>0</v>
      </c>
      <c r="R145" s="13">
        <v>0</v>
      </c>
      <c r="S145" s="11">
        <f t="shared" si="19"/>
        <v>0</v>
      </c>
      <c r="T145" s="5">
        <v>0</v>
      </c>
      <c r="U145" s="11">
        <f t="shared" si="20"/>
        <v>0</v>
      </c>
      <c r="V145" s="13" t="s">
        <v>1</v>
      </c>
      <c r="W145" s="10">
        <f>IFERROR(VLOOKUP(V145,Curr!$B$2:$C$13,2,FALSE),0)</f>
        <v>11</v>
      </c>
      <c r="X145" s="11">
        <f t="shared" si="21"/>
        <v>0</v>
      </c>
      <c r="Y145" s="14">
        <f t="shared" si="18"/>
        <v>0</v>
      </c>
      <c r="Z145" s="11">
        <f t="shared" si="22"/>
        <v>0</v>
      </c>
      <c r="AA145" s="4" t="s">
        <v>1</v>
      </c>
      <c r="AB145" s="10">
        <f>IFERROR(VLOOKUP(AA145,Curr!$B$2:$C$13,2,FALSE),0)</f>
        <v>11</v>
      </c>
      <c r="AC145" s="11">
        <f t="shared" si="23"/>
        <v>0</v>
      </c>
      <c r="AD145" s="11">
        <f t="shared" si="24"/>
        <v>0</v>
      </c>
      <c r="AE145" s="12">
        <f t="shared" si="25"/>
        <v>0</v>
      </c>
      <c r="AF145"/>
      <c r="AG145"/>
      <c r="AH145"/>
      <c r="AI145"/>
      <c r="AJ145"/>
    </row>
    <row r="146" spans="2:36" x14ac:dyDescent="0.25">
      <c r="B146" s="4" t="s">
        <v>212</v>
      </c>
      <c r="C146"/>
      <c r="D146" s="1" t="s">
        <v>4981</v>
      </c>
      <c r="E146" s="3"/>
      <c r="F146" s="3"/>
      <c r="G146" s="3"/>
      <c r="H146" s="3"/>
      <c r="I146"/>
      <c r="J146" s="1" t="s">
        <v>5308</v>
      </c>
      <c r="K146" s="4"/>
      <c r="L146" s="4"/>
      <c r="M146" s="4"/>
      <c r="N146" s="4"/>
      <c r="O146" s="4"/>
      <c r="P146" s="15"/>
      <c r="Q146" s="13">
        <v>0</v>
      </c>
      <c r="R146" s="13">
        <v>0</v>
      </c>
      <c r="S146" s="11">
        <f t="shared" si="19"/>
        <v>0</v>
      </c>
      <c r="T146" s="5">
        <v>0</v>
      </c>
      <c r="U146" s="11">
        <f t="shared" si="20"/>
        <v>0</v>
      </c>
      <c r="V146" s="13" t="s">
        <v>1</v>
      </c>
      <c r="W146" s="10">
        <f>IFERROR(VLOOKUP(V146,Curr!$B$2:$C$13,2,FALSE),0)</f>
        <v>11</v>
      </c>
      <c r="X146" s="11">
        <f t="shared" si="21"/>
        <v>0</v>
      </c>
      <c r="Y146" s="14">
        <f t="shared" si="18"/>
        <v>0</v>
      </c>
      <c r="Z146" s="11">
        <f t="shared" si="22"/>
        <v>0</v>
      </c>
      <c r="AA146" s="4" t="s">
        <v>1</v>
      </c>
      <c r="AB146" s="10">
        <f>IFERROR(VLOOKUP(AA146,Curr!$B$2:$C$13,2,FALSE),0)</f>
        <v>11</v>
      </c>
      <c r="AC146" s="11">
        <f t="shared" si="23"/>
        <v>0</v>
      </c>
      <c r="AD146" s="11">
        <f t="shared" si="24"/>
        <v>0</v>
      </c>
      <c r="AE146" s="12">
        <f t="shared" si="25"/>
        <v>0</v>
      </c>
      <c r="AF146"/>
      <c r="AG146"/>
      <c r="AH146"/>
      <c r="AI146"/>
      <c r="AJ146"/>
    </row>
    <row r="147" spans="2:36" x14ac:dyDescent="0.25">
      <c r="B147" s="4" t="s">
        <v>212</v>
      </c>
      <c r="C147"/>
      <c r="D147" s="1" t="s">
        <v>4981</v>
      </c>
      <c r="E147" s="3"/>
      <c r="F147" s="3"/>
      <c r="G147" s="3"/>
      <c r="H147" s="3"/>
      <c r="I147"/>
      <c r="J147" s="1" t="s">
        <v>5309</v>
      </c>
      <c r="K147" s="4"/>
      <c r="L147" s="4"/>
      <c r="M147" s="4"/>
      <c r="N147" s="4"/>
      <c r="O147" s="4"/>
      <c r="P147" s="15"/>
      <c r="Q147" s="13">
        <v>0</v>
      </c>
      <c r="R147" s="13">
        <v>0</v>
      </c>
      <c r="S147" s="11">
        <f t="shared" si="19"/>
        <v>0</v>
      </c>
      <c r="T147" s="5">
        <v>0</v>
      </c>
      <c r="U147" s="11">
        <f t="shared" si="20"/>
        <v>0</v>
      </c>
      <c r="V147" s="13" t="s">
        <v>1</v>
      </c>
      <c r="W147" s="10">
        <f>IFERROR(VLOOKUP(V147,Curr!$B$2:$C$13,2,FALSE),0)</f>
        <v>11</v>
      </c>
      <c r="X147" s="11">
        <f t="shared" si="21"/>
        <v>0</v>
      </c>
      <c r="Y147" s="14">
        <f t="shared" si="18"/>
        <v>0</v>
      </c>
      <c r="Z147" s="11">
        <f t="shared" si="22"/>
        <v>0</v>
      </c>
      <c r="AA147" s="4" t="s">
        <v>1</v>
      </c>
      <c r="AB147" s="10">
        <f>IFERROR(VLOOKUP(AA147,Curr!$B$2:$C$13,2,FALSE),0)</f>
        <v>11</v>
      </c>
      <c r="AC147" s="11">
        <f t="shared" si="23"/>
        <v>0</v>
      </c>
      <c r="AD147" s="11">
        <f t="shared" si="24"/>
        <v>0</v>
      </c>
      <c r="AE147" s="12">
        <f t="shared" si="25"/>
        <v>0</v>
      </c>
      <c r="AF147"/>
      <c r="AG147"/>
      <c r="AH147"/>
      <c r="AI147"/>
      <c r="AJ147"/>
    </row>
    <row r="148" spans="2:36" x14ac:dyDescent="0.25">
      <c r="B148" s="4" t="s">
        <v>212</v>
      </c>
      <c r="C148"/>
      <c r="D148" s="1" t="s">
        <v>4981</v>
      </c>
      <c r="E148" s="3"/>
      <c r="F148" s="3"/>
      <c r="G148" s="3"/>
      <c r="H148" s="3"/>
      <c r="I148"/>
      <c r="J148" s="1" t="s">
        <v>5310</v>
      </c>
      <c r="K148" s="4"/>
      <c r="L148" s="4"/>
      <c r="M148" s="4"/>
      <c r="N148" s="4"/>
      <c r="O148" s="4"/>
      <c r="P148" s="15"/>
      <c r="Q148" s="13">
        <v>0</v>
      </c>
      <c r="R148" s="13">
        <v>0</v>
      </c>
      <c r="S148" s="11">
        <f t="shared" si="19"/>
        <v>0</v>
      </c>
      <c r="T148" s="5">
        <v>0</v>
      </c>
      <c r="U148" s="11">
        <f t="shared" si="20"/>
        <v>0</v>
      </c>
      <c r="V148" s="13" t="s">
        <v>1</v>
      </c>
      <c r="W148" s="10">
        <f>IFERROR(VLOOKUP(V148,Curr!$B$2:$C$13,2,FALSE),0)</f>
        <v>11</v>
      </c>
      <c r="X148" s="11">
        <f t="shared" si="21"/>
        <v>0</v>
      </c>
      <c r="Y148" s="14">
        <f t="shared" si="18"/>
        <v>0</v>
      </c>
      <c r="Z148" s="11">
        <f t="shared" si="22"/>
        <v>0</v>
      </c>
      <c r="AA148" s="4" t="s">
        <v>1</v>
      </c>
      <c r="AB148" s="10">
        <f>IFERROR(VLOOKUP(AA148,Curr!$B$2:$C$13,2,FALSE),0)</f>
        <v>11</v>
      </c>
      <c r="AC148" s="11">
        <f t="shared" si="23"/>
        <v>0</v>
      </c>
      <c r="AD148" s="11">
        <f t="shared" si="24"/>
        <v>0</v>
      </c>
      <c r="AE148" s="12">
        <f t="shared" si="25"/>
        <v>0</v>
      </c>
      <c r="AF148"/>
      <c r="AG148"/>
      <c r="AH148"/>
      <c r="AI148"/>
      <c r="AJ148"/>
    </row>
    <row r="149" spans="2:36" x14ac:dyDescent="0.25">
      <c r="B149" s="4" t="s">
        <v>212</v>
      </c>
      <c r="C149"/>
      <c r="D149" s="1" t="s">
        <v>4981</v>
      </c>
      <c r="E149" s="3"/>
      <c r="F149" s="3"/>
      <c r="G149" s="3"/>
      <c r="H149" s="3"/>
      <c r="I149"/>
      <c r="J149" s="1" t="s">
        <v>5319</v>
      </c>
      <c r="K149" s="4"/>
      <c r="L149" s="4"/>
      <c r="M149" s="4"/>
      <c r="N149" s="4"/>
      <c r="O149" s="4"/>
      <c r="P149" s="17"/>
      <c r="Q149" s="13">
        <v>0</v>
      </c>
      <c r="R149" s="13">
        <v>0</v>
      </c>
      <c r="S149" s="11">
        <f t="shared" si="19"/>
        <v>0</v>
      </c>
      <c r="T149" s="5">
        <v>0</v>
      </c>
      <c r="U149" s="11">
        <f t="shared" si="20"/>
        <v>0</v>
      </c>
      <c r="V149" s="13" t="s">
        <v>1</v>
      </c>
      <c r="W149" s="10">
        <f>IFERROR(VLOOKUP(V149,Curr!$B$2:$C$13,2,FALSE),0)</f>
        <v>11</v>
      </c>
      <c r="X149" s="11">
        <f t="shared" si="21"/>
        <v>0</v>
      </c>
      <c r="Y149" s="14">
        <f t="shared" si="18"/>
        <v>0</v>
      </c>
      <c r="Z149" s="11">
        <f t="shared" si="22"/>
        <v>0</v>
      </c>
      <c r="AA149" s="4" t="s">
        <v>1</v>
      </c>
      <c r="AB149" s="10">
        <f>IFERROR(VLOOKUP(AA149,Curr!$B$2:$C$13,2,FALSE),0)</f>
        <v>11</v>
      </c>
      <c r="AC149" s="11">
        <f t="shared" si="23"/>
        <v>0</v>
      </c>
      <c r="AD149" s="11">
        <f t="shared" si="24"/>
        <v>0</v>
      </c>
      <c r="AE149" s="12">
        <f t="shared" si="25"/>
        <v>0</v>
      </c>
      <c r="AF149"/>
      <c r="AG149"/>
      <c r="AH149"/>
      <c r="AI149"/>
      <c r="AJ149"/>
    </row>
    <row r="150" spans="2:36" x14ac:dyDescent="0.25">
      <c r="B150" s="4" t="s">
        <v>212</v>
      </c>
      <c r="C150"/>
      <c r="D150" s="1" t="s">
        <v>4981</v>
      </c>
      <c r="E150" s="3"/>
      <c r="F150" s="3"/>
      <c r="G150" s="3"/>
      <c r="H150" s="3"/>
      <c r="I150"/>
      <c r="J150" s="1" t="s">
        <v>5325</v>
      </c>
      <c r="K150" s="4"/>
      <c r="L150" s="4"/>
      <c r="M150" s="4"/>
      <c r="N150" s="4"/>
      <c r="O150" s="4"/>
      <c r="P150" s="15"/>
      <c r="Q150" s="13">
        <v>0</v>
      </c>
      <c r="R150" s="13">
        <v>0</v>
      </c>
      <c r="S150" s="11">
        <f t="shared" si="19"/>
        <v>0</v>
      </c>
      <c r="T150" s="5">
        <v>0</v>
      </c>
      <c r="U150" s="11">
        <f t="shared" si="20"/>
        <v>0</v>
      </c>
      <c r="V150" s="13" t="s">
        <v>1</v>
      </c>
      <c r="W150" s="10">
        <f>IFERROR(VLOOKUP(V150,Curr!$B$2:$C$13,2,FALSE),0)</f>
        <v>11</v>
      </c>
      <c r="X150" s="11">
        <f t="shared" si="21"/>
        <v>0</v>
      </c>
      <c r="Y150" s="14">
        <f t="shared" si="18"/>
        <v>0</v>
      </c>
      <c r="Z150" s="11">
        <f t="shared" si="22"/>
        <v>0</v>
      </c>
      <c r="AA150" s="4" t="s">
        <v>1</v>
      </c>
      <c r="AB150" s="10">
        <f>IFERROR(VLOOKUP(AA150,Curr!$B$2:$C$13,2,FALSE),0)</f>
        <v>11</v>
      </c>
      <c r="AC150" s="11">
        <f t="shared" si="23"/>
        <v>0</v>
      </c>
      <c r="AD150" s="11">
        <f t="shared" si="24"/>
        <v>0</v>
      </c>
      <c r="AE150" s="12">
        <f t="shared" si="25"/>
        <v>0</v>
      </c>
      <c r="AF150"/>
      <c r="AG150"/>
      <c r="AH150"/>
      <c r="AI150"/>
      <c r="AJ150"/>
    </row>
    <row r="151" spans="2:36" x14ac:dyDescent="0.25">
      <c r="B151" s="4" t="s">
        <v>212</v>
      </c>
      <c r="C151"/>
      <c r="D151" s="1" t="s">
        <v>4981</v>
      </c>
      <c r="E151" s="3"/>
      <c r="F151" s="3"/>
      <c r="G151" s="3"/>
      <c r="H151" s="3"/>
      <c r="I151"/>
      <c r="J151" s="1" t="s">
        <v>5326</v>
      </c>
      <c r="K151" s="4"/>
      <c r="L151" s="4"/>
      <c r="M151" s="4"/>
      <c r="N151" s="4"/>
      <c r="O151" s="4"/>
      <c r="P151" s="17"/>
      <c r="Q151" s="13">
        <v>0</v>
      </c>
      <c r="R151" s="13">
        <v>0</v>
      </c>
      <c r="S151" s="11">
        <f t="shared" si="19"/>
        <v>0</v>
      </c>
      <c r="T151" s="5">
        <v>0</v>
      </c>
      <c r="U151" s="11">
        <f t="shared" si="20"/>
        <v>0</v>
      </c>
      <c r="V151" s="13" t="s">
        <v>1</v>
      </c>
      <c r="W151" s="10">
        <f>IFERROR(VLOOKUP(V151,Curr!$B$2:$C$13,2,FALSE),0)</f>
        <v>11</v>
      </c>
      <c r="X151" s="11">
        <f t="shared" si="21"/>
        <v>0</v>
      </c>
      <c r="Y151" s="14">
        <f t="shared" si="18"/>
        <v>0</v>
      </c>
      <c r="Z151" s="11">
        <f t="shared" si="22"/>
        <v>0</v>
      </c>
      <c r="AA151" s="4" t="s">
        <v>1</v>
      </c>
      <c r="AB151" s="10">
        <f>IFERROR(VLOOKUP(AA151,Curr!$B$2:$C$13,2,FALSE),0)</f>
        <v>11</v>
      </c>
      <c r="AC151" s="11">
        <f t="shared" si="23"/>
        <v>0</v>
      </c>
      <c r="AD151" s="11">
        <f t="shared" si="24"/>
        <v>0</v>
      </c>
      <c r="AE151" s="12">
        <f t="shared" si="25"/>
        <v>0</v>
      </c>
      <c r="AF151"/>
      <c r="AG151"/>
      <c r="AH151"/>
      <c r="AI151"/>
      <c r="AJ151"/>
    </row>
    <row r="152" spans="2:36" x14ac:dyDescent="0.25">
      <c r="B152" s="4" t="s">
        <v>212</v>
      </c>
      <c r="C152"/>
      <c r="D152" s="1" t="s">
        <v>4981</v>
      </c>
      <c r="E152" s="3"/>
      <c r="F152" s="3"/>
      <c r="G152" s="3"/>
      <c r="H152" s="3"/>
      <c r="I152"/>
      <c r="J152" s="1" t="s">
        <v>5332</v>
      </c>
      <c r="K152" s="4"/>
      <c r="L152" s="4"/>
      <c r="M152" s="4"/>
      <c r="N152" s="4"/>
      <c r="O152" s="4"/>
      <c r="P152" s="15"/>
      <c r="Q152" s="13">
        <v>0</v>
      </c>
      <c r="R152" s="13">
        <v>0</v>
      </c>
      <c r="S152" s="11">
        <f t="shared" si="19"/>
        <v>0</v>
      </c>
      <c r="T152" s="5">
        <v>0</v>
      </c>
      <c r="U152" s="11">
        <f t="shared" si="20"/>
        <v>0</v>
      </c>
      <c r="V152" s="13" t="s">
        <v>1</v>
      </c>
      <c r="W152" s="10">
        <f>IFERROR(VLOOKUP(V152,Curr!$B$2:$C$13,2,FALSE),0)</f>
        <v>11</v>
      </c>
      <c r="X152" s="11">
        <f t="shared" si="21"/>
        <v>0</v>
      </c>
      <c r="Y152" s="14">
        <f t="shared" si="18"/>
        <v>0</v>
      </c>
      <c r="Z152" s="11">
        <f t="shared" si="22"/>
        <v>0</v>
      </c>
      <c r="AA152" s="4" t="s">
        <v>1</v>
      </c>
      <c r="AB152" s="10">
        <f>IFERROR(VLOOKUP(AA152,Curr!$B$2:$C$13,2,FALSE),0)</f>
        <v>11</v>
      </c>
      <c r="AC152" s="11">
        <f t="shared" si="23"/>
        <v>0</v>
      </c>
      <c r="AD152" s="11">
        <f t="shared" si="24"/>
        <v>0</v>
      </c>
      <c r="AE152" s="12">
        <f t="shared" si="25"/>
        <v>0</v>
      </c>
      <c r="AF152"/>
      <c r="AG152"/>
      <c r="AH152"/>
      <c r="AI152"/>
      <c r="AJ152"/>
    </row>
    <row r="153" spans="2:36" x14ac:dyDescent="0.25">
      <c r="B153" s="4" t="s">
        <v>212</v>
      </c>
      <c r="C153"/>
      <c r="D153" s="1" t="s">
        <v>4981</v>
      </c>
      <c r="E153" s="3"/>
      <c r="F153" s="3"/>
      <c r="G153" s="3"/>
      <c r="H153" s="3"/>
      <c r="I153"/>
      <c r="J153" s="1" t="s">
        <v>5333</v>
      </c>
      <c r="K153" s="4"/>
      <c r="L153" s="4"/>
      <c r="M153" s="4"/>
      <c r="N153" s="4"/>
      <c r="O153" s="4"/>
      <c r="P153" s="15"/>
      <c r="Q153" s="13">
        <v>0</v>
      </c>
      <c r="R153" s="13">
        <v>0</v>
      </c>
      <c r="S153" s="11">
        <f t="shared" si="19"/>
        <v>0</v>
      </c>
      <c r="T153" s="5">
        <v>0</v>
      </c>
      <c r="U153" s="11">
        <f t="shared" si="20"/>
        <v>0</v>
      </c>
      <c r="V153" s="13" t="s">
        <v>1</v>
      </c>
      <c r="W153" s="10">
        <f>IFERROR(VLOOKUP(V153,Curr!$B$2:$C$13,2,FALSE),0)</f>
        <v>11</v>
      </c>
      <c r="X153" s="11">
        <f t="shared" si="21"/>
        <v>0</v>
      </c>
      <c r="Y153" s="14">
        <f t="shared" si="18"/>
        <v>0</v>
      </c>
      <c r="Z153" s="11">
        <f t="shared" si="22"/>
        <v>0</v>
      </c>
      <c r="AA153" s="4" t="s">
        <v>1</v>
      </c>
      <c r="AB153" s="10">
        <f>IFERROR(VLOOKUP(AA153,Curr!$B$2:$C$13,2,FALSE),0)</f>
        <v>11</v>
      </c>
      <c r="AC153" s="11">
        <f t="shared" si="23"/>
        <v>0</v>
      </c>
      <c r="AD153" s="11">
        <f t="shared" si="24"/>
        <v>0</v>
      </c>
      <c r="AE153" s="12">
        <f t="shared" si="25"/>
        <v>0</v>
      </c>
      <c r="AF153"/>
      <c r="AG153"/>
      <c r="AH153"/>
      <c r="AI153"/>
      <c r="AJ153"/>
    </row>
    <row r="154" spans="2:36" x14ac:dyDescent="0.25">
      <c r="B154" s="4" t="s">
        <v>212</v>
      </c>
      <c r="C154"/>
      <c r="D154" s="1" t="s">
        <v>4981</v>
      </c>
      <c r="E154" s="3"/>
      <c r="F154" s="3"/>
      <c r="G154" s="3"/>
      <c r="H154" s="3"/>
      <c r="I154"/>
      <c r="J154" s="1" t="s">
        <v>5334</v>
      </c>
      <c r="K154" s="4"/>
      <c r="L154" s="4"/>
      <c r="M154" s="4"/>
      <c r="N154" s="4"/>
      <c r="O154" s="4"/>
      <c r="P154" s="15"/>
      <c r="Q154" s="13">
        <v>0</v>
      </c>
      <c r="R154" s="13">
        <v>0</v>
      </c>
      <c r="S154" s="11">
        <f t="shared" si="19"/>
        <v>0</v>
      </c>
      <c r="T154" s="5">
        <v>0</v>
      </c>
      <c r="U154" s="11">
        <f t="shared" si="20"/>
        <v>0</v>
      </c>
      <c r="V154" s="13" t="s">
        <v>1</v>
      </c>
      <c r="W154" s="10">
        <f>IFERROR(VLOOKUP(V154,Curr!$B$2:$C$13,2,FALSE),0)</f>
        <v>11</v>
      </c>
      <c r="X154" s="11">
        <f t="shared" si="21"/>
        <v>0</v>
      </c>
      <c r="Y154" s="14">
        <f t="shared" si="18"/>
        <v>0</v>
      </c>
      <c r="Z154" s="11">
        <f t="shared" si="22"/>
        <v>0</v>
      </c>
      <c r="AA154" s="4" t="s">
        <v>1</v>
      </c>
      <c r="AB154" s="10">
        <f>IFERROR(VLOOKUP(AA154,Curr!$B$2:$C$13,2,FALSE),0)</f>
        <v>11</v>
      </c>
      <c r="AC154" s="11">
        <f t="shared" si="23"/>
        <v>0</v>
      </c>
      <c r="AD154" s="11">
        <f t="shared" si="24"/>
        <v>0</v>
      </c>
      <c r="AE154" s="12">
        <f t="shared" si="25"/>
        <v>0</v>
      </c>
      <c r="AF154"/>
      <c r="AG154"/>
      <c r="AH154"/>
      <c r="AI154"/>
      <c r="AJ154"/>
    </row>
    <row r="155" spans="2:36" x14ac:dyDescent="0.25">
      <c r="B155" s="4" t="s">
        <v>534</v>
      </c>
      <c r="C155"/>
      <c r="D155" s="1" t="s">
        <v>4981</v>
      </c>
      <c r="E155" s="3"/>
      <c r="F155" s="3"/>
      <c r="G155" s="3"/>
      <c r="H155" s="3"/>
      <c r="I155"/>
      <c r="J155" s="1" t="s">
        <v>5335</v>
      </c>
      <c r="K155" s="4"/>
      <c r="L155" s="4"/>
      <c r="M155" s="4"/>
      <c r="N155" s="4"/>
      <c r="O155" s="4"/>
      <c r="P155" s="15"/>
      <c r="Q155" s="13">
        <v>0</v>
      </c>
      <c r="R155" s="13">
        <v>0</v>
      </c>
      <c r="S155" s="11">
        <f t="shared" si="19"/>
        <v>0</v>
      </c>
      <c r="T155" s="5">
        <v>0</v>
      </c>
      <c r="U155" s="11">
        <f t="shared" si="20"/>
        <v>0</v>
      </c>
      <c r="V155" s="13" t="s">
        <v>1</v>
      </c>
      <c r="W155" s="10">
        <f>IFERROR(VLOOKUP(V155,Curr!$B$2:$C$13,2,FALSE),0)</f>
        <v>11</v>
      </c>
      <c r="X155" s="11">
        <f t="shared" si="21"/>
        <v>0</v>
      </c>
      <c r="Y155" s="14">
        <f t="shared" si="18"/>
        <v>0</v>
      </c>
      <c r="Z155" s="11">
        <f t="shared" si="22"/>
        <v>0</v>
      </c>
      <c r="AA155" s="4" t="s">
        <v>1</v>
      </c>
      <c r="AB155" s="10">
        <f>IFERROR(VLOOKUP(AA155,Curr!$B$2:$C$13,2,FALSE),0)</f>
        <v>11</v>
      </c>
      <c r="AC155" s="11">
        <f t="shared" si="23"/>
        <v>0</v>
      </c>
      <c r="AD155" s="11">
        <f t="shared" si="24"/>
        <v>0</v>
      </c>
      <c r="AE155" s="12">
        <f t="shared" si="25"/>
        <v>0</v>
      </c>
      <c r="AF155"/>
      <c r="AG155"/>
      <c r="AH155"/>
      <c r="AI155"/>
      <c r="AJ155"/>
    </row>
    <row r="156" spans="2:36" x14ac:dyDescent="0.25">
      <c r="B156" s="4" t="s">
        <v>534</v>
      </c>
      <c r="C156"/>
      <c r="D156" s="1" t="s">
        <v>4981</v>
      </c>
      <c r="E156" s="3"/>
      <c r="F156" s="3"/>
      <c r="G156" s="3"/>
      <c r="H156" s="3"/>
      <c r="I156"/>
      <c r="J156" s="1" t="s">
        <v>5336</v>
      </c>
      <c r="K156" s="4"/>
      <c r="L156" s="4"/>
      <c r="M156" s="4"/>
      <c r="N156" s="4"/>
      <c r="O156" s="4"/>
      <c r="P156" s="15"/>
      <c r="Q156" s="13">
        <v>0</v>
      </c>
      <c r="R156" s="13">
        <v>0</v>
      </c>
      <c r="S156" s="11">
        <f t="shared" si="19"/>
        <v>0</v>
      </c>
      <c r="T156" s="5">
        <v>0</v>
      </c>
      <c r="U156" s="11">
        <f t="shared" si="20"/>
        <v>0</v>
      </c>
      <c r="V156" s="13" t="s">
        <v>1</v>
      </c>
      <c r="W156" s="10">
        <f>IFERROR(VLOOKUP(V156,Curr!$B$2:$C$13,2,FALSE),0)</f>
        <v>11</v>
      </c>
      <c r="X156" s="11">
        <f t="shared" si="21"/>
        <v>0</v>
      </c>
      <c r="Y156" s="14">
        <f t="shared" si="18"/>
        <v>0</v>
      </c>
      <c r="Z156" s="11">
        <f t="shared" si="22"/>
        <v>0</v>
      </c>
      <c r="AA156" s="4" t="s">
        <v>1</v>
      </c>
      <c r="AB156" s="10">
        <f>IFERROR(VLOOKUP(AA156,Curr!$B$2:$C$13,2,FALSE),0)</f>
        <v>11</v>
      </c>
      <c r="AC156" s="11">
        <f t="shared" si="23"/>
        <v>0</v>
      </c>
      <c r="AD156" s="11">
        <f t="shared" si="24"/>
        <v>0</v>
      </c>
      <c r="AE156" s="12">
        <f t="shared" si="25"/>
        <v>0</v>
      </c>
      <c r="AF156"/>
      <c r="AG156"/>
      <c r="AH156"/>
      <c r="AI156"/>
      <c r="AJ156"/>
    </row>
    <row r="157" spans="2:36" x14ac:dyDescent="0.25">
      <c r="B157" s="4" t="s">
        <v>534</v>
      </c>
      <c r="C157"/>
      <c r="D157" s="1" t="s">
        <v>4981</v>
      </c>
      <c r="E157" s="3"/>
      <c r="F157" s="3"/>
      <c r="G157" s="3"/>
      <c r="H157" s="3"/>
      <c r="I157"/>
      <c r="J157" s="1" t="s">
        <v>5337</v>
      </c>
      <c r="K157" s="4"/>
      <c r="L157" s="4"/>
      <c r="M157" s="4"/>
      <c r="N157" s="4"/>
      <c r="O157" s="4"/>
      <c r="P157" s="15"/>
      <c r="Q157" s="13">
        <v>0</v>
      </c>
      <c r="R157" s="13">
        <v>0</v>
      </c>
      <c r="S157" s="11">
        <f t="shared" si="19"/>
        <v>0</v>
      </c>
      <c r="T157" s="5">
        <v>0</v>
      </c>
      <c r="U157" s="11">
        <f t="shared" si="20"/>
        <v>0</v>
      </c>
      <c r="V157" s="13" t="s">
        <v>1</v>
      </c>
      <c r="W157" s="10">
        <f>IFERROR(VLOOKUP(V157,Curr!$B$2:$C$13,2,FALSE),0)</f>
        <v>11</v>
      </c>
      <c r="X157" s="11">
        <f t="shared" si="21"/>
        <v>0</v>
      </c>
      <c r="Y157" s="14">
        <f t="shared" si="18"/>
        <v>0</v>
      </c>
      <c r="Z157" s="11">
        <f t="shared" si="22"/>
        <v>0</v>
      </c>
      <c r="AA157" s="4" t="s">
        <v>1</v>
      </c>
      <c r="AB157" s="10">
        <f>IFERROR(VLOOKUP(AA157,Curr!$B$2:$C$13,2,FALSE),0)</f>
        <v>11</v>
      </c>
      <c r="AC157" s="11">
        <f t="shared" si="23"/>
        <v>0</v>
      </c>
      <c r="AD157" s="11">
        <f t="shared" si="24"/>
        <v>0</v>
      </c>
      <c r="AE157" s="12">
        <f t="shared" si="25"/>
        <v>0</v>
      </c>
      <c r="AF157"/>
      <c r="AG157"/>
      <c r="AH157"/>
      <c r="AI157"/>
      <c r="AJ157"/>
    </row>
    <row r="158" spans="2:36" x14ac:dyDescent="0.25">
      <c r="B158" s="4" t="s">
        <v>534</v>
      </c>
      <c r="C158"/>
      <c r="D158" s="1" t="s">
        <v>4981</v>
      </c>
      <c r="E158" s="3"/>
      <c r="F158" s="3"/>
      <c r="G158" s="3"/>
      <c r="H158" s="3"/>
      <c r="I158"/>
      <c r="J158" s="1" t="s">
        <v>5338</v>
      </c>
      <c r="K158" s="4"/>
      <c r="L158" s="4"/>
      <c r="M158" s="4"/>
      <c r="N158" s="4"/>
      <c r="O158" s="4"/>
      <c r="P158" s="15"/>
      <c r="Q158" s="13">
        <v>0</v>
      </c>
      <c r="R158" s="13">
        <v>0</v>
      </c>
      <c r="S158" s="11">
        <f t="shared" si="19"/>
        <v>0</v>
      </c>
      <c r="T158" s="5">
        <v>0</v>
      </c>
      <c r="U158" s="11">
        <f t="shared" si="20"/>
        <v>0</v>
      </c>
      <c r="V158" s="13" t="s">
        <v>1</v>
      </c>
      <c r="W158" s="10">
        <f>IFERROR(VLOOKUP(V158,Curr!$B$2:$C$13,2,FALSE),0)</f>
        <v>11</v>
      </c>
      <c r="X158" s="11">
        <f t="shared" si="21"/>
        <v>0</v>
      </c>
      <c r="Y158" s="14">
        <f t="shared" si="18"/>
        <v>0</v>
      </c>
      <c r="Z158" s="11">
        <f t="shared" si="22"/>
        <v>0</v>
      </c>
      <c r="AA158" s="4" t="s">
        <v>1</v>
      </c>
      <c r="AB158" s="10">
        <f>IFERROR(VLOOKUP(AA158,Curr!$B$2:$C$13,2,FALSE),0)</f>
        <v>11</v>
      </c>
      <c r="AC158" s="11">
        <f t="shared" si="23"/>
        <v>0</v>
      </c>
      <c r="AD158" s="11">
        <f t="shared" si="24"/>
        <v>0</v>
      </c>
      <c r="AE158" s="12">
        <f t="shared" si="25"/>
        <v>0</v>
      </c>
      <c r="AF158"/>
      <c r="AG158"/>
      <c r="AH158"/>
      <c r="AI158"/>
      <c r="AJ158"/>
    </row>
    <row r="159" spans="2:36" x14ac:dyDescent="0.25">
      <c r="B159" s="4" t="s">
        <v>534</v>
      </c>
      <c r="C159"/>
      <c r="D159" s="1" t="s">
        <v>4981</v>
      </c>
      <c r="E159" s="3"/>
      <c r="F159" s="3"/>
      <c r="G159" s="3"/>
      <c r="H159" s="3"/>
      <c r="I159"/>
      <c r="J159" s="1" t="s">
        <v>5339</v>
      </c>
      <c r="K159" s="4"/>
      <c r="L159" s="4"/>
      <c r="M159" s="4"/>
      <c r="N159" s="4"/>
      <c r="O159" s="4"/>
      <c r="P159" s="15"/>
      <c r="Q159" s="13">
        <v>0</v>
      </c>
      <c r="R159" s="13">
        <v>0</v>
      </c>
      <c r="S159" s="11">
        <f t="shared" si="19"/>
        <v>0</v>
      </c>
      <c r="T159" s="5">
        <v>0</v>
      </c>
      <c r="U159" s="11">
        <f t="shared" si="20"/>
        <v>0</v>
      </c>
      <c r="V159" s="13" t="s">
        <v>1</v>
      </c>
      <c r="W159" s="10">
        <f>IFERROR(VLOOKUP(V159,Curr!$B$2:$C$13,2,FALSE),0)</f>
        <v>11</v>
      </c>
      <c r="X159" s="11">
        <f t="shared" si="21"/>
        <v>0</v>
      </c>
      <c r="Y159" s="14">
        <f t="shared" si="18"/>
        <v>0</v>
      </c>
      <c r="Z159" s="11">
        <f t="shared" si="22"/>
        <v>0</v>
      </c>
      <c r="AA159" s="4" t="s">
        <v>1</v>
      </c>
      <c r="AB159" s="10">
        <f>IFERROR(VLOOKUP(AA159,Curr!$B$2:$C$13,2,FALSE),0)</f>
        <v>11</v>
      </c>
      <c r="AC159" s="11">
        <f t="shared" si="23"/>
        <v>0</v>
      </c>
      <c r="AD159" s="11">
        <f t="shared" si="24"/>
        <v>0</v>
      </c>
      <c r="AE159" s="12">
        <f t="shared" si="25"/>
        <v>0</v>
      </c>
      <c r="AF159"/>
      <c r="AG159"/>
      <c r="AH159"/>
      <c r="AI159"/>
      <c r="AJ159"/>
    </row>
    <row r="160" spans="2:36" x14ac:dyDescent="0.25">
      <c r="B160" s="4" t="s">
        <v>534</v>
      </c>
      <c r="C160"/>
      <c r="D160" s="1" t="s">
        <v>4981</v>
      </c>
      <c r="E160" s="3"/>
      <c r="F160" s="3"/>
      <c r="G160" s="3"/>
      <c r="H160" s="3"/>
      <c r="I160"/>
      <c r="J160" s="1" t="s">
        <v>5340</v>
      </c>
      <c r="K160" s="4"/>
      <c r="L160" s="4"/>
      <c r="M160" s="4"/>
      <c r="N160" s="4"/>
      <c r="O160" s="4"/>
      <c r="P160" s="15"/>
      <c r="Q160" s="13">
        <v>0</v>
      </c>
      <c r="R160" s="13">
        <v>0</v>
      </c>
      <c r="S160" s="11">
        <f t="shared" si="19"/>
        <v>0</v>
      </c>
      <c r="T160" s="5">
        <v>0</v>
      </c>
      <c r="U160" s="11">
        <f t="shared" si="20"/>
        <v>0</v>
      </c>
      <c r="V160" s="13" t="s">
        <v>1</v>
      </c>
      <c r="W160" s="10">
        <f>IFERROR(VLOOKUP(V160,Curr!$B$2:$C$13,2,FALSE),0)</f>
        <v>11</v>
      </c>
      <c r="X160" s="11">
        <f t="shared" si="21"/>
        <v>0</v>
      </c>
      <c r="Y160" s="14">
        <f t="shared" si="18"/>
        <v>0</v>
      </c>
      <c r="Z160" s="11">
        <f t="shared" si="22"/>
        <v>0</v>
      </c>
      <c r="AA160" s="4" t="s">
        <v>1</v>
      </c>
      <c r="AB160" s="10">
        <f>IFERROR(VLOOKUP(AA160,Curr!$B$2:$C$13,2,FALSE),0)</f>
        <v>11</v>
      </c>
      <c r="AC160" s="11">
        <f t="shared" si="23"/>
        <v>0</v>
      </c>
      <c r="AD160" s="11">
        <f t="shared" si="24"/>
        <v>0</v>
      </c>
      <c r="AE160" s="12">
        <f t="shared" si="25"/>
        <v>0</v>
      </c>
      <c r="AF160"/>
      <c r="AG160"/>
      <c r="AH160"/>
      <c r="AI160"/>
      <c r="AJ160"/>
    </row>
    <row r="161" spans="2:36" x14ac:dyDescent="0.25">
      <c r="B161" s="4" t="s">
        <v>534</v>
      </c>
      <c r="C161"/>
      <c r="D161" s="1" t="s">
        <v>4981</v>
      </c>
      <c r="E161" s="3"/>
      <c r="F161" s="3"/>
      <c r="G161" s="3"/>
      <c r="H161" s="3"/>
      <c r="I161"/>
      <c r="J161" s="1" t="s">
        <v>5341</v>
      </c>
      <c r="K161" s="4"/>
      <c r="L161" s="4"/>
      <c r="M161" s="4"/>
      <c r="N161" s="4"/>
      <c r="O161" s="4"/>
      <c r="P161" s="15"/>
      <c r="Q161" s="13">
        <v>0</v>
      </c>
      <c r="R161" s="13">
        <v>0</v>
      </c>
      <c r="S161" s="11">
        <f t="shared" si="19"/>
        <v>0</v>
      </c>
      <c r="T161" s="5">
        <v>0</v>
      </c>
      <c r="U161" s="11">
        <f t="shared" si="20"/>
        <v>0</v>
      </c>
      <c r="V161" s="13" t="s">
        <v>1</v>
      </c>
      <c r="W161" s="10">
        <f>IFERROR(VLOOKUP(V161,Curr!$B$2:$C$13,2,FALSE),0)</f>
        <v>11</v>
      </c>
      <c r="X161" s="11">
        <f t="shared" si="21"/>
        <v>0</v>
      </c>
      <c r="Y161" s="14">
        <f t="shared" si="18"/>
        <v>0</v>
      </c>
      <c r="Z161" s="11">
        <f t="shared" si="22"/>
        <v>0</v>
      </c>
      <c r="AA161" s="4" t="s">
        <v>1</v>
      </c>
      <c r="AB161" s="10">
        <f>IFERROR(VLOOKUP(AA161,Curr!$B$2:$C$13,2,FALSE),0)</f>
        <v>11</v>
      </c>
      <c r="AC161" s="11">
        <f t="shared" si="23"/>
        <v>0</v>
      </c>
      <c r="AD161" s="11">
        <f t="shared" si="24"/>
        <v>0</v>
      </c>
      <c r="AE161" s="12">
        <f t="shared" si="25"/>
        <v>0</v>
      </c>
      <c r="AF161"/>
      <c r="AG161"/>
      <c r="AH161"/>
      <c r="AI161"/>
      <c r="AJ161"/>
    </row>
    <row r="162" spans="2:36" x14ac:dyDescent="0.25">
      <c r="B162" s="4" t="s">
        <v>534</v>
      </c>
      <c r="C162"/>
      <c r="D162" s="1" t="s">
        <v>4981</v>
      </c>
      <c r="E162" s="3"/>
      <c r="F162" s="3"/>
      <c r="G162" s="3"/>
      <c r="H162" s="3"/>
      <c r="I162"/>
      <c r="J162" s="1" t="s">
        <v>5342</v>
      </c>
      <c r="K162" s="4"/>
      <c r="L162" s="4"/>
      <c r="M162" s="4"/>
      <c r="N162" s="4"/>
      <c r="O162" s="4"/>
      <c r="P162" s="15"/>
      <c r="Q162" s="13">
        <v>0</v>
      </c>
      <c r="R162" s="13">
        <v>0</v>
      </c>
      <c r="S162" s="11">
        <f t="shared" si="19"/>
        <v>0</v>
      </c>
      <c r="T162" s="5">
        <v>0</v>
      </c>
      <c r="U162" s="11">
        <f t="shared" si="20"/>
        <v>0</v>
      </c>
      <c r="V162" s="13" t="s">
        <v>1</v>
      </c>
      <c r="W162" s="10">
        <f>IFERROR(VLOOKUP(V162,Curr!$B$2:$C$13,2,FALSE),0)</f>
        <v>11</v>
      </c>
      <c r="X162" s="11">
        <f t="shared" si="21"/>
        <v>0</v>
      </c>
      <c r="Y162" s="14">
        <f t="shared" si="18"/>
        <v>0</v>
      </c>
      <c r="Z162" s="11">
        <f t="shared" si="22"/>
        <v>0</v>
      </c>
      <c r="AA162" s="4" t="s">
        <v>1</v>
      </c>
      <c r="AB162" s="10">
        <f>IFERROR(VLOOKUP(AA162,Curr!$B$2:$C$13,2,FALSE),0)</f>
        <v>11</v>
      </c>
      <c r="AC162" s="11">
        <f t="shared" si="23"/>
        <v>0</v>
      </c>
      <c r="AD162" s="11">
        <f t="shared" si="24"/>
        <v>0</v>
      </c>
      <c r="AE162" s="12">
        <f t="shared" si="25"/>
        <v>0</v>
      </c>
      <c r="AF162"/>
      <c r="AG162"/>
      <c r="AH162"/>
      <c r="AI162"/>
      <c r="AJ162"/>
    </row>
    <row r="163" spans="2:36" x14ac:dyDescent="0.25">
      <c r="B163" s="4" t="s">
        <v>534</v>
      </c>
      <c r="C163"/>
      <c r="D163" s="1" t="s">
        <v>4981</v>
      </c>
      <c r="E163" s="3"/>
      <c r="F163" s="3"/>
      <c r="G163" s="3"/>
      <c r="H163" s="3"/>
      <c r="I163"/>
      <c r="J163" s="1" t="s">
        <v>5343</v>
      </c>
      <c r="K163" s="4"/>
      <c r="L163" s="4"/>
      <c r="M163" s="4"/>
      <c r="N163" s="4"/>
      <c r="O163" s="4"/>
      <c r="P163" s="15"/>
      <c r="Q163" s="13">
        <v>0</v>
      </c>
      <c r="R163" s="13">
        <v>0</v>
      </c>
      <c r="S163" s="11">
        <f t="shared" si="19"/>
        <v>0</v>
      </c>
      <c r="T163" s="5">
        <v>0</v>
      </c>
      <c r="U163" s="11">
        <f t="shared" si="20"/>
        <v>0</v>
      </c>
      <c r="V163" s="13" t="s">
        <v>1</v>
      </c>
      <c r="W163" s="10">
        <f>IFERROR(VLOOKUP(V163,Curr!$B$2:$C$13,2,FALSE),0)</f>
        <v>11</v>
      </c>
      <c r="X163" s="11">
        <f t="shared" si="21"/>
        <v>0</v>
      </c>
      <c r="Y163" s="14">
        <f t="shared" si="18"/>
        <v>0</v>
      </c>
      <c r="Z163" s="11">
        <f t="shared" si="22"/>
        <v>0</v>
      </c>
      <c r="AA163" s="4" t="s">
        <v>1</v>
      </c>
      <c r="AB163" s="10">
        <f>IFERROR(VLOOKUP(AA163,Curr!$B$2:$C$13,2,FALSE),0)</f>
        <v>11</v>
      </c>
      <c r="AC163" s="11">
        <f t="shared" si="23"/>
        <v>0</v>
      </c>
      <c r="AD163" s="11">
        <f t="shared" si="24"/>
        <v>0</v>
      </c>
      <c r="AE163" s="12">
        <f t="shared" si="25"/>
        <v>0</v>
      </c>
      <c r="AF163"/>
      <c r="AG163"/>
      <c r="AH163"/>
      <c r="AI163"/>
      <c r="AJ163"/>
    </row>
    <row r="164" spans="2:36" x14ac:dyDescent="0.25">
      <c r="B164" s="4" t="s">
        <v>534</v>
      </c>
      <c r="C164"/>
      <c r="D164" s="1" t="s">
        <v>4981</v>
      </c>
      <c r="E164" s="3"/>
      <c r="F164" s="3"/>
      <c r="G164" s="3"/>
      <c r="H164" s="3"/>
      <c r="I164"/>
      <c r="J164" s="1" t="s">
        <v>5344</v>
      </c>
      <c r="K164" s="4"/>
      <c r="L164" s="4"/>
      <c r="M164" s="4"/>
      <c r="N164" s="4"/>
      <c r="O164" s="4"/>
      <c r="P164" s="15"/>
      <c r="Q164" s="13">
        <v>0</v>
      </c>
      <c r="R164" s="13">
        <v>0</v>
      </c>
      <c r="S164" s="11">
        <f t="shared" si="19"/>
        <v>0</v>
      </c>
      <c r="T164" s="5">
        <v>0</v>
      </c>
      <c r="U164" s="11">
        <f t="shared" si="20"/>
        <v>0</v>
      </c>
      <c r="V164" s="13" t="s">
        <v>1</v>
      </c>
      <c r="W164" s="10">
        <f>IFERROR(VLOOKUP(V164,Curr!$B$2:$C$13,2,FALSE),0)</f>
        <v>11</v>
      </c>
      <c r="X164" s="11">
        <f t="shared" si="21"/>
        <v>0</v>
      </c>
      <c r="Y164" s="14">
        <f t="shared" si="18"/>
        <v>0</v>
      </c>
      <c r="Z164" s="11">
        <f t="shared" si="22"/>
        <v>0</v>
      </c>
      <c r="AA164" s="4" t="s">
        <v>1</v>
      </c>
      <c r="AB164" s="10">
        <f>IFERROR(VLOOKUP(AA164,Curr!$B$2:$C$13,2,FALSE),0)</f>
        <v>11</v>
      </c>
      <c r="AC164" s="11">
        <f t="shared" si="23"/>
        <v>0</v>
      </c>
      <c r="AD164" s="11">
        <f t="shared" si="24"/>
        <v>0</v>
      </c>
      <c r="AE164" s="12">
        <f t="shared" si="25"/>
        <v>0</v>
      </c>
      <c r="AF164"/>
      <c r="AG164"/>
      <c r="AH164"/>
      <c r="AI164"/>
      <c r="AJ164"/>
    </row>
    <row r="165" spans="2:36" x14ac:dyDescent="0.25">
      <c r="B165" s="4" t="s">
        <v>534</v>
      </c>
      <c r="C165"/>
      <c r="D165" s="1" t="s">
        <v>4981</v>
      </c>
      <c r="E165" s="3"/>
      <c r="F165" s="3"/>
      <c r="G165" s="3"/>
      <c r="H165" s="3"/>
      <c r="I165"/>
      <c r="J165" s="1" t="s">
        <v>5345</v>
      </c>
      <c r="K165" s="4"/>
      <c r="L165" s="4"/>
      <c r="M165" s="4"/>
      <c r="N165" s="4"/>
      <c r="O165" s="4"/>
      <c r="P165" s="15"/>
      <c r="Q165" s="13">
        <v>0</v>
      </c>
      <c r="R165" s="13">
        <v>0</v>
      </c>
      <c r="S165" s="11">
        <f t="shared" si="19"/>
        <v>0</v>
      </c>
      <c r="T165" s="5">
        <v>0</v>
      </c>
      <c r="U165" s="11">
        <f t="shared" si="20"/>
        <v>0</v>
      </c>
      <c r="V165" s="13" t="s">
        <v>1</v>
      </c>
      <c r="W165" s="10">
        <f>IFERROR(VLOOKUP(V165,Curr!$B$2:$C$13,2,FALSE),0)</f>
        <v>11</v>
      </c>
      <c r="X165" s="11">
        <f t="shared" si="21"/>
        <v>0</v>
      </c>
      <c r="Y165" s="14">
        <f t="shared" si="18"/>
        <v>0</v>
      </c>
      <c r="Z165" s="11">
        <f t="shared" si="22"/>
        <v>0</v>
      </c>
      <c r="AA165" s="4" t="s">
        <v>1</v>
      </c>
      <c r="AB165" s="10">
        <f>IFERROR(VLOOKUP(AA165,Curr!$B$2:$C$13,2,FALSE),0)</f>
        <v>11</v>
      </c>
      <c r="AC165" s="11">
        <f t="shared" si="23"/>
        <v>0</v>
      </c>
      <c r="AD165" s="11">
        <f t="shared" si="24"/>
        <v>0</v>
      </c>
      <c r="AE165" s="12">
        <f t="shared" si="25"/>
        <v>0</v>
      </c>
      <c r="AF165"/>
      <c r="AG165"/>
      <c r="AH165"/>
      <c r="AI165"/>
      <c r="AJ165"/>
    </row>
    <row r="166" spans="2:36" x14ac:dyDescent="0.25">
      <c r="B166" s="4" t="s">
        <v>534</v>
      </c>
      <c r="C166"/>
      <c r="D166" s="1" t="s">
        <v>4981</v>
      </c>
      <c r="E166" s="3"/>
      <c r="F166" s="3"/>
      <c r="G166" s="3"/>
      <c r="H166" s="3"/>
      <c r="I166"/>
      <c r="J166" s="1" t="s">
        <v>5346</v>
      </c>
      <c r="K166" s="4"/>
      <c r="L166" s="4"/>
      <c r="M166" s="4"/>
      <c r="N166" s="4"/>
      <c r="O166" s="4"/>
      <c r="P166" s="15"/>
      <c r="Q166" s="13">
        <v>0</v>
      </c>
      <c r="R166" s="13">
        <v>0</v>
      </c>
      <c r="S166" s="11">
        <f t="shared" si="19"/>
        <v>0</v>
      </c>
      <c r="T166" s="5">
        <v>0</v>
      </c>
      <c r="U166" s="11">
        <f t="shared" si="20"/>
        <v>0</v>
      </c>
      <c r="V166" s="13" t="s">
        <v>1</v>
      </c>
      <c r="W166" s="10">
        <f>IFERROR(VLOOKUP(V166,Curr!$B$2:$C$13,2,FALSE),0)</f>
        <v>11</v>
      </c>
      <c r="X166" s="11">
        <f t="shared" si="21"/>
        <v>0</v>
      </c>
      <c r="Y166" s="14">
        <f t="shared" si="18"/>
        <v>0</v>
      </c>
      <c r="Z166" s="11">
        <f t="shared" si="22"/>
        <v>0</v>
      </c>
      <c r="AA166" s="4" t="s">
        <v>1</v>
      </c>
      <c r="AB166" s="10">
        <f>IFERROR(VLOOKUP(AA166,Curr!$B$2:$C$13,2,FALSE),0)</f>
        <v>11</v>
      </c>
      <c r="AC166" s="11">
        <f t="shared" si="23"/>
        <v>0</v>
      </c>
      <c r="AD166" s="11">
        <f t="shared" si="24"/>
        <v>0</v>
      </c>
      <c r="AE166" s="12">
        <f t="shared" si="25"/>
        <v>0</v>
      </c>
      <c r="AF166"/>
      <c r="AG166"/>
      <c r="AH166"/>
      <c r="AI166"/>
      <c r="AJ166"/>
    </row>
    <row r="167" spans="2:36" x14ac:dyDescent="0.25">
      <c r="B167" s="4" t="s">
        <v>534</v>
      </c>
      <c r="C167"/>
      <c r="D167" s="1" t="s">
        <v>4981</v>
      </c>
      <c r="E167" s="3"/>
      <c r="F167" s="3"/>
      <c r="G167" s="3"/>
      <c r="H167" s="3"/>
      <c r="I167"/>
      <c r="J167" s="1" t="s">
        <v>5347</v>
      </c>
      <c r="K167" s="4"/>
      <c r="L167" s="4"/>
      <c r="M167" s="4"/>
      <c r="N167" s="4"/>
      <c r="O167" s="4"/>
      <c r="P167" s="15"/>
      <c r="Q167" s="13">
        <v>0</v>
      </c>
      <c r="R167" s="13">
        <v>0</v>
      </c>
      <c r="S167" s="11">
        <f t="shared" si="19"/>
        <v>0</v>
      </c>
      <c r="T167" s="5">
        <v>0</v>
      </c>
      <c r="U167" s="11">
        <f t="shared" si="20"/>
        <v>0</v>
      </c>
      <c r="V167" s="13" t="s">
        <v>1</v>
      </c>
      <c r="W167" s="10">
        <f>IFERROR(VLOOKUP(V167,Curr!$B$2:$C$13,2,FALSE),0)</f>
        <v>11</v>
      </c>
      <c r="X167" s="11">
        <f t="shared" si="21"/>
        <v>0</v>
      </c>
      <c r="Y167" s="14">
        <f t="shared" si="18"/>
        <v>0</v>
      </c>
      <c r="Z167" s="11">
        <f t="shared" si="22"/>
        <v>0</v>
      </c>
      <c r="AA167" s="4" t="s">
        <v>1</v>
      </c>
      <c r="AB167" s="10">
        <f>IFERROR(VLOOKUP(AA167,Curr!$B$2:$C$13,2,FALSE),0)</f>
        <v>11</v>
      </c>
      <c r="AC167" s="11">
        <f t="shared" si="23"/>
        <v>0</v>
      </c>
      <c r="AD167" s="11">
        <f t="shared" si="24"/>
        <v>0</v>
      </c>
      <c r="AE167" s="12">
        <f t="shared" si="25"/>
        <v>0</v>
      </c>
      <c r="AF167"/>
      <c r="AG167"/>
      <c r="AH167"/>
      <c r="AI167"/>
      <c r="AJ167"/>
    </row>
    <row r="168" spans="2:36" x14ac:dyDescent="0.25">
      <c r="B168" s="4" t="s">
        <v>534</v>
      </c>
      <c r="C168"/>
      <c r="D168" s="1" t="s">
        <v>4981</v>
      </c>
      <c r="E168" s="3"/>
      <c r="F168" s="3"/>
      <c r="G168" s="3"/>
      <c r="H168" s="3"/>
      <c r="I168"/>
      <c r="J168" s="1" t="s">
        <v>5348</v>
      </c>
      <c r="K168" s="4"/>
      <c r="L168" s="4"/>
      <c r="M168" s="4"/>
      <c r="N168" s="4"/>
      <c r="O168" s="4"/>
      <c r="P168" s="15"/>
      <c r="Q168" s="13">
        <v>0</v>
      </c>
      <c r="R168" s="13">
        <v>0</v>
      </c>
      <c r="S168" s="11">
        <f t="shared" si="19"/>
        <v>0</v>
      </c>
      <c r="T168" s="5">
        <v>0</v>
      </c>
      <c r="U168" s="11">
        <f t="shared" si="20"/>
        <v>0</v>
      </c>
      <c r="V168" s="13" t="s">
        <v>1</v>
      </c>
      <c r="W168" s="10">
        <f>IFERROR(VLOOKUP(V168,Curr!$B$2:$C$13,2,FALSE),0)</f>
        <v>11</v>
      </c>
      <c r="X168" s="11">
        <f t="shared" si="21"/>
        <v>0</v>
      </c>
      <c r="Y168" s="14">
        <f t="shared" si="18"/>
        <v>0</v>
      </c>
      <c r="Z168" s="11">
        <f t="shared" si="22"/>
        <v>0</v>
      </c>
      <c r="AA168" s="4" t="s">
        <v>1</v>
      </c>
      <c r="AB168" s="10">
        <f>IFERROR(VLOOKUP(AA168,Curr!$B$2:$C$13,2,FALSE),0)</f>
        <v>11</v>
      </c>
      <c r="AC168" s="11">
        <f t="shared" si="23"/>
        <v>0</v>
      </c>
      <c r="AD168" s="11">
        <f t="shared" si="24"/>
        <v>0</v>
      </c>
      <c r="AE168" s="12">
        <f t="shared" si="25"/>
        <v>0</v>
      </c>
      <c r="AF168"/>
      <c r="AG168"/>
      <c r="AH168"/>
      <c r="AI168"/>
      <c r="AJ168"/>
    </row>
    <row r="169" spans="2:36" x14ac:dyDescent="0.25">
      <c r="B169" s="4" t="s">
        <v>534</v>
      </c>
      <c r="C169"/>
      <c r="D169" s="1" t="s">
        <v>4981</v>
      </c>
      <c r="E169" s="3"/>
      <c r="F169" s="3"/>
      <c r="G169" s="3"/>
      <c r="H169" s="3"/>
      <c r="I169"/>
      <c r="J169" s="1" t="s">
        <v>5349</v>
      </c>
      <c r="K169" s="4"/>
      <c r="L169" s="4"/>
      <c r="M169" s="4"/>
      <c r="N169" s="4"/>
      <c r="O169" s="4"/>
      <c r="P169" s="15"/>
      <c r="Q169" s="13">
        <v>0</v>
      </c>
      <c r="R169" s="13">
        <v>0</v>
      </c>
      <c r="S169" s="11">
        <f t="shared" si="19"/>
        <v>0</v>
      </c>
      <c r="T169" s="5">
        <v>0</v>
      </c>
      <c r="U169" s="11">
        <f t="shared" si="20"/>
        <v>0</v>
      </c>
      <c r="V169" s="13" t="s">
        <v>1</v>
      </c>
      <c r="W169" s="10">
        <f>IFERROR(VLOOKUP(V169,Curr!$B$2:$C$13,2,FALSE),0)</f>
        <v>11</v>
      </c>
      <c r="X169" s="11">
        <f t="shared" si="21"/>
        <v>0</v>
      </c>
      <c r="Y169" s="14">
        <f t="shared" si="18"/>
        <v>0</v>
      </c>
      <c r="Z169" s="11">
        <f t="shared" si="22"/>
        <v>0</v>
      </c>
      <c r="AA169" s="4" t="s">
        <v>1</v>
      </c>
      <c r="AB169" s="10">
        <f>IFERROR(VLOOKUP(AA169,Curr!$B$2:$C$13,2,FALSE),0)</f>
        <v>11</v>
      </c>
      <c r="AC169" s="11">
        <f t="shared" si="23"/>
        <v>0</v>
      </c>
      <c r="AD169" s="11">
        <f t="shared" si="24"/>
        <v>0</v>
      </c>
      <c r="AE169" s="12">
        <f t="shared" si="25"/>
        <v>0</v>
      </c>
      <c r="AF169"/>
      <c r="AG169"/>
      <c r="AH169"/>
      <c r="AI169"/>
      <c r="AJ169"/>
    </row>
    <row r="170" spans="2:36" x14ac:dyDescent="0.25">
      <c r="B170" s="4" t="s">
        <v>534</v>
      </c>
      <c r="C170"/>
      <c r="D170" s="1" t="s">
        <v>4981</v>
      </c>
      <c r="E170" s="3"/>
      <c r="F170" s="3"/>
      <c r="G170" s="3"/>
      <c r="H170" s="3"/>
      <c r="I170"/>
      <c r="J170" s="1" t="s">
        <v>5350</v>
      </c>
      <c r="K170" s="4"/>
      <c r="L170" s="4"/>
      <c r="M170" s="4"/>
      <c r="N170" s="4"/>
      <c r="O170" s="4"/>
      <c r="P170" s="15"/>
      <c r="Q170" s="13">
        <v>0</v>
      </c>
      <c r="R170" s="13">
        <v>0</v>
      </c>
      <c r="S170" s="11">
        <f t="shared" si="19"/>
        <v>0</v>
      </c>
      <c r="T170" s="5">
        <v>0</v>
      </c>
      <c r="U170" s="11">
        <f t="shared" si="20"/>
        <v>0</v>
      </c>
      <c r="V170" s="13" t="s">
        <v>1</v>
      </c>
      <c r="W170" s="10">
        <f>IFERROR(VLOOKUP(V170,Curr!$B$2:$C$13,2,FALSE),0)</f>
        <v>11</v>
      </c>
      <c r="X170" s="11">
        <f t="shared" si="21"/>
        <v>0</v>
      </c>
      <c r="Y170" s="14">
        <f t="shared" si="18"/>
        <v>0</v>
      </c>
      <c r="Z170" s="11">
        <f t="shared" si="22"/>
        <v>0</v>
      </c>
      <c r="AA170" s="4" t="s">
        <v>1</v>
      </c>
      <c r="AB170" s="10">
        <f>IFERROR(VLOOKUP(AA170,Curr!$B$2:$C$13,2,FALSE),0)</f>
        <v>11</v>
      </c>
      <c r="AC170" s="11">
        <f t="shared" si="23"/>
        <v>0</v>
      </c>
      <c r="AD170" s="11">
        <f t="shared" si="24"/>
        <v>0</v>
      </c>
      <c r="AE170" s="12">
        <f t="shared" si="25"/>
        <v>0</v>
      </c>
      <c r="AF170"/>
      <c r="AG170"/>
      <c r="AH170"/>
      <c r="AI170"/>
      <c r="AJ170"/>
    </row>
    <row r="171" spans="2:36" x14ac:dyDescent="0.25">
      <c r="B171" s="4" t="s">
        <v>534</v>
      </c>
      <c r="C171"/>
      <c r="D171" s="1" t="s">
        <v>4981</v>
      </c>
      <c r="E171" s="3"/>
      <c r="F171" s="3"/>
      <c r="G171" s="3"/>
      <c r="H171" s="3"/>
      <c r="I171"/>
      <c r="J171" s="1" t="s">
        <v>5351</v>
      </c>
      <c r="K171" s="4"/>
      <c r="L171" s="4"/>
      <c r="M171" s="4"/>
      <c r="N171" s="4"/>
      <c r="O171" s="4"/>
      <c r="P171" s="15"/>
      <c r="Q171" s="13">
        <v>0</v>
      </c>
      <c r="R171" s="13">
        <v>0</v>
      </c>
      <c r="S171" s="11">
        <f t="shared" si="19"/>
        <v>0</v>
      </c>
      <c r="T171" s="5">
        <v>0</v>
      </c>
      <c r="U171" s="11">
        <f t="shared" si="20"/>
        <v>0</v>
      </c>
      <c r="V171" s="13" t="s">
        <v>1</v>
      </c>
      <c r="W171" s="10">
        <f>IFERROR(VLOOKUP(V171,Curr!$B$2:$C$13,2,FALSE),0)</f>
        <v>11</v>
      </c>
      <c r="X171" s="11">
        <f t="shared" si="21"/>
        <v>0</v>
      </c>
      <c r="Y171" s="14">
        <f t="shared" si="18"/>
        <v>0</v>
      </c>
      <c r="Z171" s="11">
        <f t="shared" si="22"/>
        <v>0</v>
      </c>
      <c r="AA171" s="4" t="s">
        <v>1</v>
      </c>
      <c r="AB171" s="10">
        <f>IFERROR(VLOOKUP(AA171,Curr!$B$2:$C$13,2,FALSE),0)</f>
        <v>11</v>
      </c>
      <c r="AC171" s="11">
        <f t="shared" si="23"/>
        <v>0</v>
      </c>
      <c r="AD171" s="11">
        <f t="shared" si="24"/>
        <v>0</v>
      </c>
      <c r="AE171" s="12">
        <f t="shared" si="25"/>
        <v>0</v>
      </c>
      <c r="AF171"/>
      <c r="AG171"/>
      <c r="AH171"/>
      <c r="AI171"/>
      <c r="AJ171"/>
    </row>
    <row r="172" spans="2:36" x14ac:dyDescent="0.25">
      <c r="B172" s="4" t="s">
        <v>534</v>
      </c>
      <c r="C172"/>
      <c r="D172" s="1" t="s">
        <v>4981</v>
      </c>
      <c r="E172" s="3"/>
      <c r="F172" s="3"/>
      <c r="G172" s="3"/>
      <c r="H172" s="3"/>
      <c r="I172"/>
      <c r="J172" s="1" t="s">
        <v>5352</v>
      </c>
      <c r="K172" s="4"/>
      <c r="L172" s="4"/>
      <c r="M172" s="4"/>
      <c r="N172" s="4"/>
      <c r="O172" s="4"/>
      <c r="P172" s="15"/>
      <c r="Q172" s="13">
        <v>0</v>
      </c>
      <c r="R172" s="13">
        <v>0</v>
      </c>
      <c r="S172" s="11">
        <f t="shared" si="19"/>
        <v>0</v>
      </c>
      <c r="T172" s="5">
        <v>0</v>
      </c>
      <c r="U172" s="11">
        <f t="shared" si="20"/>
        <v>0</v>
      </c>
      <c r="V172" s="13" t="s">
        <v>1</v>
      </c>
      <c r="W172" s="10">
        <f>IFERROR(VLOOKUP(V172,Curr!$B$2:$C$13,2,FALSE),0)</f>
        <v>11</v>
      </c>
      <c r="X172" s="11">
        <f t="shared" si="21"/>
        <v>0</v>
      </c>
      <c r="Y172" s="14">
        <f t="shared" ref="Y172:Y235" si="26">Q172</f>
        <v>0</v>
      </c>
      <c r="Z172" s="11">
        <f t="shared" si="22"/>
        <v>0</v>
      </c>
      <c r="AA172" s="4" t="s">
        <v>1</v>
      </c>
      <c r="AB172" s="10">
        <f>IFERROR(VLOOKUP(AA172,Curr!$B$2:$C$13,2,FALSE),0)</f>
        <v>11</v>
      </c>
      <c r="AC172" s="11">
        <f t="shared" si="23"/>
        <v>0</v>
      </c>
      <c r="AD172" s="11">
        <f t="shared" si="24"/>
        <v>0</v>
      </c>
      <c r="AE172" s="12">
        <f t="shared" si="25"/>
        <v>0</v>
      </c>
      <c r="AF172"/>
      <c r="AG172"/>
      <c r="AH172"/>
      <c r="AI172"/>
      <c r="AJ172"/>
    </row>
    <row r="173" spans="2:36" x14ac:dyDescent="0.25">
      <c r="B173" s="4" t="s">
        <v>534</v>
      </c>
      <c r="C173"/>
      <c r="D173" s="1" t="s">
        <v>4981</v>
      </c>
      <c r="E173" s="3"/>
      <c r="F173" s="3"/>
      <c r="G173" s="3"/>
      <c r="H173" s="3"/>
      <c r="I173"/>
      <c r="J173" s="1" t="s">
        <v>5353</v>
      </c>
      <c r="K173" s="4"/>
      <c r="L173" s="4"/>
      <c r="M173" s="4"/>
      <c r="N173" s="4"/>
      <c r="O173" s="4"/>
      <c r="P173" s="15"/>
      <c r="Q173" s="13">
        <v>0</v>
      </c>
      <c r="R173" s="13">
        <v>0</v>
      </c>
      <c r="S173" s="11">
        <f t="shared" si="19"/>
        <v>0</v>
      </c>
      <c r="T173" s="5">
        <v>0</v>
      </c>
      <c r="U173" s="11">
        <f t="shared" si="20"/>
        <v>0</v>
      </c>
      <c r="V173" s="13" t="s">
        <v>1</v>
      </c>
      <c r="W173" s="10">
        <f>IFERROR(VLOOKUP(V173,Curr!$B$2:$C$13,2,FALSE),0)</f>
        <v>11</v>
      </c>
      <c r="X173" s="11">
        <f t="shared" si="21"/>
        <v>0</v>
      </c>
      <c r="Y173" s="14">
        <f t="shared" si="26"/>
        <v>0</v>
      </c>
      <c r="Z173" s="11">
        <f t="shared" si="22"/>
        <v>0</v>
      </c>
      <c r="AA173" s="4" t="s">
        <v>1</v>
      </c>
      <c r="AB173" s="10">
        <f>IFERROR(VLOOKUP(AA173,Curr!$B$2:$C$13,2,FALSE),0)</f>
        <v>11</v>
      </c>
      <c r="AC173" s="11">
        <f t="shared" si="23"/>
        <v>0</v>
      </c>
      <c r="AD173" s="11">
        <f t="shared" si="24"/>
        <v>0</v>
      </c>
      <c r="AE173" s="12">
        <f t="shared" si="25"/>
        <v>0</v>
      </c>
      <c r="AF173"/>
      <c r="AG173"/>
      <c r="AH173"/>
      <c r="AI173"/>
      <c r="AJ173"/>
    </row>
    <row r="174" spans="2:36" x14ac:dyDescent="0.25">
      <c r="B174" s="4" t="s">
        <v>534</v>
      </c>
      <c r="C174"/>
      <c r="D174" s="1" t="s">
        <v>4981</v>
      </c>
      <c r="E174" s="3"/>
      <c r="F174" s="3"/>
      <c r="G174" s="3"/>
      <c r="H174" s="3"/>
      <c r="I174"/>
      <c r="J174" s="1" t="s">
        <v>5354</v>
      </c>
      <c r="K174" s="4"/>
      <c r="L174" s="4"/>
      <c r="M174" s="4"/>
      <c r="N174" s="4"/>
      <c r="O174" s="4"/>
      <c r="P174" s="15"/>
      <c r="Q174" s="13">
        <v>0</v>
      </c>
      <c r="R174" s="13">
        <v>0</v>
      </c>
      <c r="S174" s="11">
        <f t="shared" si="19"/>
        <v>0</v>
      </c>
      <c r="T174" s="5">
        <v>0</v>
      </c>
      <c r="U174" s="11">
        <f t="shared" si="20"/>
        <v>0</v>
      </c>
      <c r="V174" s="13" t="s">
        <v>1</v>
      </c>
      <c r="W174" s="10">
        <f>IFERROR(VLOOKUP(V174,Curr!$B$2:$C$13,2,FALSE),0)</f>
        <v>11</v>
      </c>
      <c r="X174" s="11">
        <f t="shared" si="21"/>
        <v>0</v>
      </c>
      <c r="Y174" s="14">
        <f t="shared" si="26"/>
        <v>0</v>
      </c>
      <c r="Z174" s="11">
        <f t="shared" si="22"/>
        <v>0</v>
      </c>
      <c r="AA174" s="4" t="s">
        <v>1</v>
      </c>
      <c r="AB174" s="10">
        <f>IFERROR(VLOOKUP(AA174,Curr!$B$2:$C$13,2,FALSE),0)</f>
        <v>11</v>
      </c>
      <c r="AC174" s="11">
        <f t="shared" si="23"/>
        <v>0</v>
      </c>
      <c r="AD174" s="11">
        <f t="shared" si="24"/>
        <v>0</v>
      </c>
      <c r="AE174" s="12">
        <f t="shared" si="25"/>
        <v>0</v>
      </c>
      <c r="AF174"/>
      <c r="AG174"/>
      <c r="AH174"/>
      <c r="AI174"/>
      <c r="AJ174"/>
    </row>
    <row r="175" spans="2:36" x14ac:dyDescent="0.25">
      <c r="B175" s="4" t="s">
        <v>534</v>
      </c>
      <c r="C175"/>
      <c r="D175" s="1" t="s">
        <v>4981</v>
      </c>
      <c r="E175" s="3"/>
      <c r="F175" s="3"/>
      <c r="G175" s="3"/>
      <c r="H175" s="3"/>
      <c r="I175"/>
      <c r="J175" s="1" t="s">
        <v>5355</v>
      </c>
      <c r="K175" s="4"/>
      <c r="L175" s="4"/>
      <c r="M175" s="4"/>
      <c r="N175" s="4"/>
      <c r="O175" s="4"/>
      <c r="P175" s="15"/>
      <c r="Q175" s="13">
        <v>0</v>
      </c>
      <c r="R175" s="13">
        <v>0</v>
      </c>
      <c r="S175" s="11">
        <f t="shared" si="19"/>
        <v>0</v>
      </c>
      <c r="T175" s="5">
        <v>0</v>
      </c>
      <c r="U175" s="11">
        <f t="shared" si="20"/>
        <v>0</v>
      </c>
      <c r="V175" s="13" t="s">
        <v>1</v>
      </c>
      <c r="W175" s="10">
        <f>IFERROR(VLOOKUP(V175,Curr!$B$2:$C$13,2,FALSE),0)</f>
        <v>11</v>
      </c>
      <c r="X175" s="11">
        <f t="shared" si="21"/>
        <v>0</v>
      </c>
      <c r="Y175" s="14">
        <f t="shared" si="26"/>
        <v>0</v>
      </c>
      <c r="Z175" s="11">
        <f t="shared" si="22"/>
        <v>0</v>
      </c>
      <c r="AA175" s="4" t="s">
        <v>1</v>
      </c>
      <c r="AB175" s="10">
        <f>IFERROR(VLOOKUP(AA175,Curr!$B$2:$C$13,2,FALSE),0)</f>
        <v>11</v>
      </c>
      <c r="AC175" s="11">
        <f t="shared" si="23"/>
        <v>0</v>
      </c>
      <c r="AD175" s="11">
        <f t="shared" si="24"/>
        <v>0</v>
      </c>
      <c r="AE175" s="12">
        <f t="shared" si="25"/>
        <v>0</v>
      </c>
      <c r="AF175"/>
      <c r="AG175"/>
      <c r="AH175"/>
      <c r="AI175"/>
      <c r="AJ175"/>
    </row>
    <row r="176" spans="2:36" x14ac:dyDescent="0.25">
      <c r="B176" s="4" t="s">
        <v>534</v>
      </c>
      <c r="C176"/>
      <c r="D176" s="1" t="s">
        <v>4981</v>
      </c>
      <c r="E176" s="3"/>
      <c r="F176" s="3"/>
      <c r="G176" s="3"/>
      <c r="H176" s="3"/>
      <c r="I176"/>
      <c r="J176" s="1" t="s">
        <v>5356</v>
      </c>
      <c r="K176" s="4"/>
      <c r="L176" s="4"/>
      <c r="M176" s="4"/>
      <c r="N176" s="4"/>
      <c r="O176" s="4"/>
      <c r="P176" s="15"/>
      <c r="Q176" s="13">
        <v>0</v>
      </c>
      <c r="R176" s="13">
        <v>0</v>
      </c>
      <c r="S176" s="11">
        <f t="shared" si="19"/>
        <v>0</v>
      </c>
      <c r="T176" s="5">
        <v>0</v>
      </c>
      <c r="U176" s="11">
        <f t="shared" si="20"/>
        <v>0</v>
      </c>
      <c r="V176" s="13" t="s">
        <v>1</v>
      </c>
      <c r="W176" s="10">
        <f>IFERROR(VLOOKUP(V176,Curr!$B$2:$C$13,2,FALSE),0)</f>
        <v>11</v>
      </c>
      <c r="X176" s="11">
        <f t="shared" si="21"/>
        <v>0</v>
      </c>
      <c r="Y176" s="14">
        <f t="shared" si="26"/>
        <v>0</v>
      </c>
      <c r="Z176" s="11">
        <f t="shared" si="22"/>
        <v>0</v>
      </c>
      <c r="AA176" s="4" t="s">
        <v>1</v>
      </c>
      <c r="AB176" s="10">
        <f>IFERROR(VLOOKUP(AA176,Curr!$B$2:$C$13,2,FALSE),0)</f>
        <v>11</v>
      </c>
      <c r="AC176" s="11">
        <f t="shared" si="23"/>
        <v>0</v>
      </c>
      <c r="AD176" s="11">
        <f t="shared" si="24"/>
        <v>0</v>
      </c>
      <c r="AE176" s="12">
        <f t="shared" si="25"/>
        <v>0</v>
      </c>
      <c r="AF176"/>
      <c r="AG176"/>
      <c r="AH176"/>
      <c r="AI176"/>
      <c r="AJ176"/>
    </row>
    <row r="177" spans="2:36" x14ac:dyDescent="0.25">
      <c r="B177" s="4" t="s">
        <v>534</v>
      </c>
      <c r="C177"/>
      <c r="D177" s="1" t="s">
        <v>4981</v>
      </c>
      <c r="E177" s="3"/>
      <c r="F177" s="3"/>
      <c r="G177" s="3"/>
      <c r="H177" s="3"/>
      <c r="I177"/>
      <c r="J177" s="1" t="s">
        <v>5357</v>
      </c>
      <c r="K177" s="4"/>
      <c r="L177" s="4"/>
      <c r="M177" s="4"/>
      <c r="N177" s="4"/>
      <c r="O177" s="4"/>
      <c r="P177" s="15"/>
      <c r="Q177" s="13">
        <v>0</v>
      </c>
      <c r="R177" s="13">
        <v>0</v>
      </c>
      <c r="S177" s="11">
        <f t="shared" si="19"/>
        <v>0</v>
      </c>
      <c r="T177" s="5">
        <v>0</v>
      </c>
      <c r="U177" s="11">
        <f t="shared" si="20"/>
        <v>0</v>
      </c>
      <c r="V177" s="13" t="s">
        <v>1</v>
      </c>
      <c r="W177" s="10">
        <f>IFERROR(VLOOKUP(V177,Curr!$B$2:$C$13,2,FALSE),0)</f>
        <v>11</v>
      </c>
      <c r="X177" s="11">
        <f t="shared" si="21"/>
        <v>0</v>
      </c>
      <c r="Y177" s="14">
        <f t="shared" si="26"/>
        <v>0</v>
      </c>
      <c r="Z177" s="11">
        <f t="shared" si="22"/>
        <v>0</v>
      </c>
      <c r="AA177" s="4" t="s">
        <v>1</v>
      </c>
      <c r="AB177" s="10">
        <f>IFERROR(VLOOKUP(AA177,Curr!$B$2:$C$13,2,FALSE),0)</f>
        <v>11</v>
      </c>
      <c r="AC177" s="11">
        <f t="shared" si="23"/>
        <v>0</v>
      </c>
      <c r="AD177" s="11">
        <f t="shared" si="24"/>
        <v>0</v>
      </c>
      <c r="AE177" s="12">
        <f t="shared" si="25"/>
        <v>0</v>
      </c>
      <c r="AF177"/>
      <c r="AG177"/>
      <c r="AH177"/>
      <c r="AI177"/>
      <c r="AJ177"/>
    </row>
    <row r="178" spans="2:36" x14ac:dyDescent="0.25">
      <c r="B178" s="4" t="s">
        <v>534</v>
      </c>
      <c r="C178"/>
      <c r="D178" s="1" t="s">
        <v>4981</v>
      </c>
      <c r="E178" s="3"/>
      <c r="F178" s="3"/>
      <c r="G178" s="3"/>
      <c r="H178" s="3"/>
      <c r="I178"/>
      <c r="J178" s="1" t="s">
        <v>5358</v>
      </c>
      <c r="K178" s="4"/>
      <c r="L178" s="4"/>
      <c r="M178" s="4"/>
      <c r="N178" s="4"/>
      <c r="O178" s="4"/>
      <c r="P178" s="15"/>
      <c r="Q178" s="13">
        <v>0</v>
      </c>
      <c r="R178" s="13">
        <v>0</v>
      </c>
      <c r="S178" s="11">
        <f t="shared" si="19"/>
        <v>0</v>
      </c>
      <c r="T178" s="5">
        <v>0</v>
      </c>
      <c r="U178" s="11">
        <f t="shared" si="20"/>
        <v>0</v>
      </c>
      <c r="V178" s="13" t="s">
        <v>1</v>
      </c>
      <c r="W178" s="10">
        <f>IFERROR(VLOOKUP(V178,Curr!$B$2:$C$13,2,FALSE),0)</f>
        <v>11</v>
      </c>
      <c r="X178" s="11">
        <f t="shared" si="21"/>
        <v>0</v>
      </c>
      <c r="Y178" s="14">
        <f t="shared" si="26"/>
        <v>0</v>
      </c>
      <c r="Z178" s="11">
        <f t="shared" si="22"/>
        <v>0</v>
      </c>
      <c r="AA178" s="4" t="s">
        <v>1</v>
      </c>
      <c r="AB178" s="10">
        <f>IFERROR(VLOOKUP(AA178,Curr!$B$2:$C$13,2,FALSE),0)</f>
        <v>11</v>
      </c>
      <c r="AC178" s="11">
        <f t="shared" si="23"/>
        <v>0</v>
      </c>
      <c r="AD178" s="11">
        <f t="shared" si="24"/>
        <v>0</v>
      </c>
      <c r="AE178" s="12">
        <f t="shared" si="25"/>
        <v>0</v>
      </c>
      <c r="AF178"/>
      <c r="AG178"/>
      <c r="AH178"/>
      <c r="AI178"/>
      <c r="AJ178"/>
    </row>
    <row r="179" spans="2:36" x14ac:dyDescent="0.25">
      <c r="B179" s="4" t="s">
        <v>534</v>
      </c>
      <c r="C179"/>
      <c r="D179" s="1" t="s">
        <v>4981</v>
      </c>
      <c r="E179" s="3"/>
      <c r="F179" s="3"/>
      <c r="G179" s="3"/>
      <c r="H179" s="3"/>
      <c r="I179"/>
      <c r="J179" s="1" t="s">
        <v>5359</v>
      </c>
      <c r="K179" s="4"/>
      <c r="L179" s="4"/>
      <c r="M179" s="4"/>
      <c r="N179" s="4"/>
      <c r="O179" s="4"/>
      <c r="P179" s="15"/>
      <c r="Q179" s="13">
        <v>0</v>
      </c>
      <c r="R179" s="13">
        <v>0</v>
      </c>
      <c r="S179" s="11">
        <f t="shared" si="19"/>
        <v>0</v>
      </c>
      <c r="T179" s="5">
        <v>0</v>
      </c>
      <c r="U179" s="11">
        <f t="shared" si="20"/>
        <v>0</v>
      </c>
      <c r="V179" s="13" t="s">
        <v>1</v>
      </c>
      <c r="W179" s="10">
        <f>IFERROR(VLOOKUP(V179,Curr!$B$2:$C$13,2,FALSE),0)</f>
        <v>11</v>
      </c>
      <c r="X179" s="11">
        <f t="shared" si="21"/>
        <v>0</v>
      </c>
      <c r="Y179" s="14">
        <f t="shared" si="26"/>
        <v>0</v>
      </c>
      <c r="Z179" s="11">
        <f t="shared" si="22"/>
        <v>0</v>
      </c>
      <c r="AA179" s="4" t="s">
        <v>1</v>
      </c>
      <c r="AB179" s="10">
        <f>IFERROR(VLOOKUP(AA179,Curr!$B$2:$C$13,2,FALSE),0)</f>
        <v>11</v>
      </c>
      <c r="AC179" s="11">
        <f t="shared" si="23"/>
        <v>0</v>
      </c>
      <c r="AD179" s="11">
        <f t="shared" si="24"/>
        <v>0</v>
      </c>
      <c r="AE179" s="12">
        <f t="shared" si="25"/>
        <v>0</v>
      </c>
      <c r="AF179"/>
      <c r="AG179"/>
      <c r="AH179"/>
      <c r="AI179"/>
      <c r="AJ179"/>
    </row>
    <row r="180" spans="2:36" x14ac:dyDescent="0.25">
      <c r="B180" s="4" t="s">
        <v>534</v>
      </c>
      <c r="C180"/>
      <c r="D180" s="1" t="s">
        <v>4981</v>
      </c>
      <c r="E180" s="3"/>
      <c r="F180" s="3"/>
      <c r="G180" s="3"/>
      <c r="H180" s="3"/>
      <c r="I180"/>
      <c r="J180" s="1" t="s">
        <v>5360</v>
      </c>
      <c r="K180" s="4"/>
      <c r="L180" s="4"/>
      <c r="M180" s="4"/>
      <c r="N180" s="4"/>
      <c r="O180" s="4"/>
      <c r="P180" s="15"/>
      <c r="Q180" s="13">
        <v>0</v>
      </c>
      <c r="R180" s="13">
        <v>0</v>
      </c>
      <c r="S180" s="11">
        <f t="shared" si="19"/>
        <v>0</v>
      </c>
      <c r="T180" s="5">
        <v>0</v>
      </c>
      <c r="U180" s="11">
        <f t="shared" si="20"/>
        <v>0</v>
      </c>
      <c r="V180" s="13" t="s">
        <v>1</v>
      </c>
      <c r="W180" s="10">
        <f>IFERROR(VLOOKUP(V180,Curr!$B$2:$C$13,2,FALSE),0)</f>
        <v>11</v>
      </c>
      <c r="X180" s="11">
        <f t="shared" si="21"/>
        <v>0</v>
      </c>
      <c r="Y180" s="14">
        <f t="shared" si="26"/>
        <v>0</v>
      </c>
      <c r="Z180" s="11">
        <f t="shared" si="22"/>
        <v>0</v>
      </c>
      <c r="AA180" s="4" t="s">
        <v>1</v>
      </c>
      <c r="AB180" s="10">
        <f>IFERROR(VLOOKUP(AA180,Curr!$B$2:$C$13,2,FALSE),0)</f>
        <v>11</v>
      </c>
      <c r="AC180" s="11">
        <f t="shared" si="23"/>
        <v>0</v>
      </c>
      <c r="AD180" s="11">
        <f t="shared" si="24"/>
        <v>0</v>
      </c>
      <c r="AE180" s="12">
        <f t="shared" si="25"/>
        <v>0</v>
      </c>
      <c r="AF180"/>
      <c r="AG180"/>
      <c r="AH180"/>
      <c r="AI180"/>
      <c r="AJ180"/>
    </row>
    <row r="181" spans="2:36" x14ac:dyDescent="0.25">
      <c r="B181" s="4" t="s">
        <v>534</v>
      </c>
      <c r="C181"/>
      <c r="D181" s="1" t="s">
        <v>4981</v>
      </c>
      <c r="E181" s="3"/>
      <c r="F181" s="3"/>
      <c r="G181" s="3"/>
      <c r="H181" s="3"/>
      <c r="I181"/>
      <c r="J181" s="1" t="s">
        <v>5361</v>
      </c>
      <c r="K181" s="4"/>
      <c r="L181" s="4"/>
      <c r="M181" s="4"/>
      <c r="N181" s="4"/>
      <c r="O181" s="4"/>
      <c r="P181" s="15"/>
      <c r="Q181" s="13">
        <v>0</v>
      </c>
      <c r="R181" s="13">
        <v>0</v>
      </c>
      <c r="S181" s="11">
        <f t="shared" si="19"/>
        <v>0</v>
      </c>
      <c r="T181" s="5">
        <v>0</v>
      </c>
      <c r="U181" s="11">
        <f t="shared" si="20"/>
        <v>0</v>
      </c>
      <c r="V181" s="13" t="s">
        <v>1</v>
      </c>
      <c r="W181" s="10">
        <f>IFERROR(VLOOKUP(V181,Curr!$B$2:$C$13,2,FALSE),0)</f>
        <v>11</v>
      </c>
      <c r="X181" s="11">
        <f t="shared" si="21"/>
        <v>0</v>
      </c>
      <c r="Y181" s="14">
        <f t="shared" si="26"/>
        <v>0</v>
      </c>
      <c r="Z181" s="11">
        <f t="shared" si="22"/>
        <v>0</v>
      </c>
      <c r="AA181" s="4" t="s">
        <v>1</v>
      </c>
      <c r="AB181" s="10">
        <f>IFERROR(VLOOKUP(AA181,Curr!$B$2:$C$13,2,FALSE),0)</f>
        <v>11</v>
      </c>
      <c r="AC181" s="11">
        <f t="shared" si="23"/>
        <v>0</v>
      </c>
      <c r="AD181" s="11">
        <f t="shared" si="24"/>
        <v>0</v>
      </c>
      <c r="AE181" s="12">
        <f t="shared" si="25"/>
        <v>0</v>
      </c>
      <c r="AF181"/>
      <c r="AG181"/>
      <c r="AH181"/>
      <c r="AI181"/>
      <c r="AJ181"/>
    </row>
    <row r="182" spans="2:36" x14ac:dyDescent="0.25">
      <c r="B182" s="4" t="s">
        <v>534</v>
      </c>
      <c r="C182"/>
      <c r="D182" s="1" t="s">
        <v>4981</v>
      </c>
      <c r="E182" s="3"/>
      <c r="F182" s="3"/>
      <c r="G182" s="3"/>
      <c r="H182" s="3"/>
      <c r="I182"/>
      <c r="J182" s="1" t="s">
        <v>5362</v>
      </c>
      <c r="K182" s="4"/>
      <c r="L182" s="4"/>
      <c r="M182" s="4"/>
      <c r="N182" s="4"/>
      <c r="O182" s="4"/>
      <c r="P182" s="15"/>
      <c r="Q182" s="13">
        <v>0</v>
      </c>
      <c r="R182" s="13">
        <v>0</v>
      </c>
      <c r="S182" s="11">
        <f t="shared" si="19"/>
        <v>0</v>
      </c>
      <c r="T182" s="5">
        <v>0</v>
      </c>
      <c r="U182" s="11">
        <f t="shared" si="20"/>
        <v>0</v>
      </c>
      <c r="V182" s="13" t="s">
        <v>1</v>
      </c>
      <c r="W182" s="10">
        <f>IFERROR(VLOOKUP(V182,Curr!$B$2:$C$13,2,FALSE),0)</f>
        <v>11</v>
      </c>
      <c r="X182" s="11">
        <f t="shared" si="21"/>
        <v>0</v>
      </c>
      <c r="Y182" s="14">
        <f t="shared" si="26"/>
        <v>0</v>
      </c>
      <c r="Z182" s="11">
        <f t="shared" si="22"/>
        <v>0</v>
      </c>
      <c r="AA182" s="4" t="s">
        <v>1</v>
      </c>
      <c r="AB182" s="10">
        <f>IFERROR(VLOOKUP(AA182,Curr!$B$2:$C$13,2,FALSE),0)</f>
        <v>11</v>
      </c>
      <c r="AC182" s="11">
        <f t="shared" si="23"/>
        <v>0</v>
      </c>
      <c r="AD182" s="11">
        <f t="shared" si="24"/>
        <v>0</v>
      </c>
      <c r="AE182" s="12">
        <f t="shared" si="25"/>
        <v>0</v>
      </c>
      <c r="AF182"/>
      <c r="AG182"/>
      <c r="AH182"/>
      <c r="AI182"/>
      <c r="AJ182"/>
    </row>
    <row r="183" spans="2:36" x14ac:dyDescent="0.25">
      <c r="B183" s="4" t="s">
        <v>534</v>
      </c>
      <c r="C183"/>
      <c r="D183" s="1" t="s">
        <v>4981</v>
      </c>
      <c r="E183" s="3"/>
      <c r="F183" s="3"/>
      <c r="G183" s="3"/>
      <c r="H183" s="3"/>
      <c r="I183"/>
      <c r="J183" s="1" t="s">
        <v>5363</v>
      </c>
      <c r="K183" s="4"/>
      <c r="L183" s="4"/>
      <c r="M183" s="4"/>
      <c r="N183" s="4"/>
      <c r="O183" s="4"/>
      <c r="P183" s="15"/>
      <c r="Q183" s="13">
        <v>0</v>
      </c>
      <c r="R183" s="13">
        <v>0</v>
      </c>
      <c r="S183" s="11">
        <f t="shared" si="19"/>
        <v>0</v>
      </c>
      <c r="T183" s="5">
        <v>0</v>
      </c>
      <c r="U183" s="11">
        <f t="shared" si="20"/>
        <v>0</v>
      </c>
      <c r="V183" s="13" t="s">
        <v>1</v>
      </c>
      <c r="W183" s="10">
        <f>IFERROR(VLOOKUP(V183,Curr!$B$2:$C$13,2,FALSE),0)</f>
        <v>11</v>
      </c>
      <c r="X183" s="11">
        <f t="shared" si="21"/>
        <v>0</v>
      </c>
      <c r="Y183" s="14">
        <f t="shared" si="26"/>
        <v>0</v>
      </c>
      <c r="Z183" s="11">
        <f t="shared" si="22"/>
        <v>0</v>
      </c>
      <c r="AA183" s="4" t="s">
        <v>1</v>
      </c>
      <c r="AB183" s="10">
        <f>IFERROR(VLOOKUP(AA183,Curr!$B$2:$C$13,2,FALSE),0)</f>
        <v>11</v>
      </c>
      <c r="AC183" s="11">
        <f t="shared" si="23"/>
        <v>0</v>
      </c>
      <c r="AD183" s="11">
        <f t="shared" si="24"/>
        <v>0</v>
      </c>
      <c r="AE183" s="12">
        <f t="shared" si="25"/>
        <v>0</v>
      </c>
      <c r="AF183"/>
      <c r="AG183"/>
      <c r="AH183"/>
      <c r="AI183"/>
      <c r="AJ183"/>
    </row>
    <row r="184" spans="2:36" x14ac:dyDescent="0.25">
      <c r="B184" s="4" t="s">
        <v>534</v>
      </c>
      <c r="C184"/>
      <c r="D184" s="1" t="s">
        <v>4981</v>
      </c>
      <c r="E184" s="3"/>
      <c r="F184" s="3"/>
      <c r="G184" s="3"/>
      <c r="H184" s="3"/>
      <c r="I184"/>
      <c r="J184" s="1" t="s">
        <v>5364</v>
      </c>
      <c r="K184" s="4"/>
      <c r="L184" s="4"/>
      <c r="M184" s="4"/>
      <c r="N184" s="4"/>
      <c r="O184" s="4"/>
      <c r="P184" s="15"/>
      <c r="Q184" s="13">
        <v>0</v>
      </c>
      <c r="R184" s="13">
        <v>0</v>
      </c>
      <c r="S184" s="11">
        <f t="shared" si="19"/>
        <v>0</v>
      </c>
      <c r="T184" s="5">
        <v>0</v>
      </c>
      <c r="U184" s="11">
        <f t="shared" si="20"/>
        <v>0</v>
      </c>
      <c r="V184" s="13" t="s">
        <v>1</v>
      </c>
      <c r="W184" s="10">
        <f>IFERROR(VLOOKUP(V184,Curr!$B$2:$C$13,2,FALSE),0)</f>
        <v>11</v>
      </c>
      <c r="X184" s="11">
        <f t="shared" si="21"/>
        <v>0</v>
      </c>
      <c r="Y184" s="14">
        <f t="shared" si="26"/>
        <v>0</v>
      </c>
      <c r="Z184" s="11">
        <f t="shared" si="22"/>
        <v>0</v>
      </c>
      <c r="AA184" s="4" t="s">
        <v>1</v>
      </c>
      <c r="AB184" s="10">
        <f>IFERROR(VLOOKUP(AA184,Curr!$B$2:$C$13,2,FALSE),0)</f>
        <v>11</v>
      </c>
      <c r="AC184" s="11">
        <f t="shared" si="23"/>
        <v>0</v>
      </c>
      <c r="AD184" s="11">
        <f t="shared" si="24"/>
        <v>0</v>
      </c>
      <c r="AE184" s="12">
        <f t="shared" si="25"/>
        <v>0</v>
      </c>
      <c r="AF184"/>
      <c r="AG184"/>
      <c r="AH184"/>
      <c r="AI184"/>
      <c r="AJ184"/>
    </row>
    <row r="185" spans="2:36" x14ac:dyDescent="0.25">
      <c r="B185" s="4" t="s">
        <v>534</v>
      </c>
      <c r="C185"/>
      <c r="D185" s="1" t="s">
        <v>4981</v>
      </c>
      <c r="E185" s="3"/>
      <c r="F185" s="3"/>
      <c r="G185" s="3"/>
      <c r="H185" s="3"/>
      <c r="I185"/>
      <c r="J185" s="1" t="s">
        <v>5365</v>
      </c>
      <c r="K185" s="4"/>
      <c r="L185" s="4"/>
      <c r="M185" s="4"/>
      <c r="N185" s="4"/>
      <c r="O185" s="4"/>
      <c r="P185" s="15"/>
      <c r="Q185" s="13">
        <v>0</v>
      </c>
      <c r="R185" s="13">
        <v>0</v>
      </c>
      <c r="S185" s="11">
        <f t="shared" si="19"/>
        <v>0</v>
      </c>
      <c r="T185" s="5">
        <v>0</v>
      </c>
      <c r="U185" s="11">
        <f t="shared" si="20"/>
        <v>0</v>
      </c>
      <c r="V185" s="13" t="s">
        <v>1</v>
      </c>
      <c r="W185" s="10">
        <f>IFERROR(VLOOKUP(V185,Curr!$B$2:$C$13,2,FALSE),0)</f>
        <v>11</v>
      </c>
      <c r="X185" s="11">
        <f t="shared" si="21"/>
        <v>0</v>
      </c>
      <c r="Y185" s="14">
        <f t="shared" si="26"/>
        <v>0</v>
      </c>
      <c r="Z185" s="11">
        <f t="shared" si="22"/>
        <v>0</v>
      </c>
      <c r="AA185" s="4" t="s">
        <v>1</v>
      </c>
      <c r="AB185" s="10">
        <f>IFERROR(VLOOKUP(AA185,Curr!$B$2:$C$13,2,FALSE),0)</f>
        <v>11</v>
      </c>
      <c r="AC185" s="11">
        <f t="shared" si="23"/>
        <v>0</v>
      </c>
      <c r="AD185" s="11">
        <f t="shared" si="24"/>
        <v>0</v>
      </c>
      <c r="AE185" s="12">
        <f t="shared" si="25"/>
        <v>0</v>
      </c>
      <c r="AF185"/>
      <c r="AG185"/>
      <c r="AH185"/>
      <c r="AI185"/>
      <c r="AJ185"/>
    </row>
    <row r="186" spans="2:36" x14ac:dyDescent="0.25">
      <c r="B186" s="4" t="s">
        <v>534</v>
      </c>
      <c r="C186"/>
      <c r="D186" s="1" t="s">
        <v>4981</v>
      </c>
      <c r="E186" s="3"/>
      <c r="F186" s="3"/>
      <c r="G186" s="3"/>
      <c r="H186" s="3"/>
      <c r="I186"/>
      <c r="J186" s="1" t="s">
        <v>5366</v>
      </c>
      <c r="K186" s="4"/>
      <c r="L186" s="4"/>
      <c r="M186" s="4"/>
      <c r="N186" s="4"/>
      <c r="O186" s="4"/>
      <c r="P186" s="15"/>
      <c r="Q186" s="13">
        <v>0</v>
      </c>
      <c r="R186" s="13">
        <v>0</v>
      </c>
      <c r="S186" s="11">
        <f t="shared" si="19"/>
        <v>0</v>
      </c>
      <c r="T186" s="5">
        <v>0</v>
      </c>
      <c r="U186" s="11">
        <f t="shared" si="20"/>
        <v>0</v>
      </c>
      <c r="V186" s="13" t="s">
        <v>1</v>
      </c>
      <c r="W186" s="10">
        <f>IFERROR(VLOOKUP(V186,Curr!$B$2:$C$13,2,FALSE),0)</f>
        <v>11</v>
      </c>
      <c r="X186" s="11">
        <f t="shared" si="21"/>
        <v>0</v>
      </c>
      <c r="Y186" s="14">
        <f t="shared" si="26"/>
        <v>0</v>
      </c>
      <c r="Z186" s="11">
        <f t="shared" si="22"/>
        <v>0</v>
      </c>
      <c r="AA186" s="4" t="s">
        <v>1</v>
      </c>
      <c r="AB186" s="10">
        <f>IFERROR(VLOOKUP(AA186,Curr!$B$2:$C$13,2,FALSE),0)</f>
        <v>11</v>
      </c>
      <c r="AC186" s="11">
        <f t="shared" si="23"/>
        <v>0</v>
      </c>
      <c r="AD186" s="11">
        <f t="shared" si="24"/>
        <v>0</v>
      </c>
      <c r="AE186" s="12">
        <f t="shared" si="25"/>
        <v>0</v>
      </c>
      <c r="AF186"/>
      <c r="AG186"/>
      <c r="AH186"/>
      <c r="AI186"/>
      <c r="AJ186"/>
    </row>
    <row r="187" spans="2:36" x14ac:dyDescent="0.25">
      <c r="B187" s="4" t="s">
        <v>534</v>
      </c>
      <c r="C187"/>
      <c r="D187" s="1" t="s">
        <v>4981</v>
      </c>
      <c r="E187" s="3"/>
      <c r="F187" s="3"/>
      <c r="G187" s="3"/>
      <c r="H187" s="3"/>
      <c r="I187"/>
      <c r="J187" s="1" t="s">
        <v>5367</v>
      </c>
      <c r="K187" s="4"/>
      <c r="L187" s="4"/>
      <c r="M187" s="4"/>
      <c r="N187" s="4"/>
      <c r="O187" s="4"/>
      <c r="P187" s="15"/>
      <c r="Q187" s="13">
        <v>0</v>
      </c>
      <c r="R187" s="13">
        <v>0</v>
      </c>
      <c r="S187" s="11">
        <f t="shared" si="19"/>
        <v>0</v>
      </c>
      <c r="T187" s="5">
        <v>0</v>
      </c>
      <c r="U187" s="11">
        <f t="shared" si="20"/>
        <v>0</v>
      </c>
      <c r="V187" s="13" t="s">
        <v>1</v>
      </c>
      <c r="W187" s="10">
        <f>IFERROR(VLOOKUP(V187,Curr!$B$2:$C$13,2,FALSE),0)</f>
        <v>11</v>
      </c>
      <c r="X187" s="11">
        <f t="shared" si="21"/>
        <v>0</v>
      </c>
      <c r="Y187" s="14">
        <f t="shared" si="26"/>
        <v>0</v>
      </c>
      <c r="Z187" s="11">
        <f t="shared" si="22"/>
        <v>0</v>
      </c>
      <c r="AA187" s="4" t="s">
        <v>1</v>
      </c>
      <c r="AB187" s="10">
        <f>IFERROR(VLOOKUP(AA187,Curr!$B$2:$C$13,2,FALSE),0)</f>
        <v>11</v>
      </c>
      <c r="AC187" s="11">
        <f t="shared" si="23"/>
        <v>0</v>
      </c>
      <c r="AD187" s="11">
        <f t="shared" si="24"/>
        <v>0</v>
      </c>
      <c r="AE187" s="12">
        <f t="shared" si="25"/>
        <v>0</v>
      </c>
      <c r="AF187"/>
      <c r="AG187"/>
      <c r="AH187"/>
      <c r="AI187"/>
      <c r="AJ187"/>
    </row>
    <row r="188" spans="2:36" x14ac:dyDescent="0.25">
      <c r="B188" s="4" t="s">
        <v>534</v>
      </c>
      <c r="C188"/>
      <c r="D188" s="1" t="s">
        <v>4981</v>
      </c>
      <c r="E188" s="3"/>
      <c r="F188" s="3"/>
      <c r="G188" s="3"/>
      <c r="H188" s="3"/>
      <c r="I188"/>
      <c r="J188" s="1" t="s">
        <v>5368</v>
      </c>
      <c r="K188" s="4"/>
      <c r="L188" s="4"/>
      <c r="M188" s="4"/>
      <c r="N188" s="4"/>
      <c r="O188" s="4"/>
      <c r="P188" s="15"/>
      <c r="Q188" s="13">
        <v>0</v>
      </c>
      <c r="R188" s="13">
        <v>0</v>
      </c>
      <c r="S188" s="11">
        <f t="shared" si="19"/>
        <v>0</v>
      </c>
      <c r="T188" s="5">
        <v>0</v>
      </c>
      <c r="U188" s="11">
        <f t="shared" si="20"/>
        <v>0</v>
      </c>
      <c r="V188" s="13" t="s">
        <v>1</v>
      </c>
      <c r="W188" s="10">
        <f>IFERROR(VLOOKUP(V188,Curr!$B$2:$C$13,2,FALSE),0)</f>
        <v>11</v>
      </c>
      <c r="X188" s="11">
        <f t="shared" si="21"/>
        <v>0</v>
      </c>
      <c r="Y188" s="14">
        <f t="shared" si="26"/>
        <v>0</v>
      </c>
      <c r="Z188" s="11">
        <f t="shared" si="22"/>
        <v>0</v>
      </c>
      <c r="AA188" s="4" t="s">
        <v>1</v>
      </c>
      <c r="AB188" s="10">
        <f>IFERROR(VLOOKUP(AA188,Curr!$B$2:$C$13,2,FALSE),0)</f>
        <v>11</v>
      </c>
      <c r="AC188" s="11">
        <f t="shared" si="23"/>
        <v>0</v>
      </c>
      <c r="AD188" s="11">
        <f t="shared" si="24"/>
        <v>0</v>
      </c>
      <c r="AE188" s="12">
        <f t="shared" si="25"/>
        <v>0</v>
      </c>
      <c r="AF188"/>
      <c r="AG188"/>
      <c r="AH188"/>
      <c r="AI188"/>
      <c r="AJ188"/>
    </row>
    <row r="189" spans="2:36" x14ac:dyDescent="0.25">
      <c r="B189" s="4" t="s">
        <v>534</v>
      </c>
      <c r="C189"/>
      <c r="D189" s="1" t="s">
        <v>4981</v>
      </c>
      <c r="E189" s="3"/>
      <c r="F189" s="3"/>
      <c r="G189" s="3"/>
      <c r="H189" s="3"/>
      <c r="I189"/>
      <c r="J189" s="1" t="s">
        <v>5369</v>
      </c>
      <c r="K189" s="4"/>
      <c r="L189" s="4"/>
      <c r="M189" s="4"/>
      <c r="N189" s="4"/>
      <c r="O189" s="4"/>
      <c r="P189" s="15"/>
      <c r="Q189" s="13">
        <v>0</v>
      </c>
      <c r="R189" s="13">
        <v>0</v>
      </c>
      <c r="S189" s="11">
        <f t="shared" si="19"/>
        <v>0</v>
      </c>
      <c r="T189" s="5">
        <v>0</v>
      </c>
      <c r="U189" s="11">
        <f t="shared" si="20"/>
        <v>0</v>
      </c>
      <c r="V189" s="13" t="s">
        <v>1</v>
      </c>
      <c r="W189" s="10">
        <f>IFERROR(VLOOKUP(V189,Curr!$B$2:$C$13,2,FALSE),0)</f>
        <v>11</v>
      </c>
      <c r="X189" s="11">
        <f t="shared" si="21"/>
        <v>0</v>
      </c>
      <c r="Y189" s="14">
        <f t="shared" si="26"/>
        <v>0</v>
      </c>
      <c r="Z189" s="11">
        <f t="shared" si="22"/>
        <v>0</v>
      </c>
      <c r="AA189" s="4" t="s">
        <v>1</v>
      </c>
      <c r="AB189" s="10">
        <f>IFERROR(VLOOKUP(AA189,Curr!$B$2:$C$13,2,FALSE),0)</f>
        <v>11</v>
      </c>
      <c r="AC189" s="11">
        <f t="shared" si="23"/>
        <v>0</v>
      </c>
      <c r="AD189" s="11">
        <f t="shared" si="24"/>
        <v>0</v>
      </c>
      <c r="AE189" s="12">
        <f t="shared" si="25"/>
        <v>0</v>
      </c>
      <c r="AF189"/>
      <c r="AG189"/>
      <c r="AH189"/>
      <c r="AI189"/>
      <c r="AJ189"/>
    </row>
    <row r="190" spans="2:36" x14ac:dyDescent="0.25">
      <c r="B190" s="4" t="s">
        <v>534</v>
      </c>
      <c r="C190"/>
      <c r="D190" s="1" t="s">
        <v>4981</v>
      </c>
      <c r="E190" s="3"/>
      <c r="F190" s="3"/>
      <c r="G190" s="3"/>
      <c r="H190" s="3"/>
      <c r="I190"/>
      <c r="J190" s="1" t="s">
        <v>5370</v>
      </c>
      <c r="K190" s="4"/>
      <c r="L190" s="4"/>
      <c r="M190" s="4"/>
      <c r="N190" s="4"/>
      <c r="O190" s="4"/>
      <c r="P190" s="15"/>
      <c r="Q190" s="13">
        <v>0</v>
      </c>
      <c r="R190" s="13">
        <v>0</v>
      </c>
      <c r="S190" s="11">
        <f t="shared" si="19"/>
        <v>0</v>
      </c>
      <c r="T190" s="5">
        <v>0</v>
      </c>
      <c r="U190" s="11">
        <f t="shared" si="20"/>
        <v>0</v>
      </c>
      <c r="V190" s="13" t="s">
        <v>1</v>
      </c>
      <c r="W190" s="10">
        <f>IFERROR(VLOOKUP(V190,Curr!$B$2:$C$13,2,FALSE),0)</f>
        <v>11</v>
      </c>
      <c r="X190" s="11">
        <f t="shared" si="21"/>
        <v>0</v>
      </c>
      <c r="Y190" s="14">
        <f t="shared" si="26"/>
        <v>0</v>
      </c>
      <c r="Z190" s="11">
        <f t="shared" si="22"/>
        <v>0</v>
      </c>
      <c r="AA190" s="4" t="s">
        <v>1</v>
      </c>
      <c r="AB190" s="10">
        <f>IFERROR(VLOOKUP(AA190,Curr!$B$2:$C$13,2,FALSE),0)</f>
        <v>11</v>
      </c>
      <c r="AC190" s="11">
        <f t="shared" si="23"/>
        <v>0</v>
      </c>
      <c r="AD190" s="11">
        <f t="shared" si="24"/>
        <v>0</v>
      </c>
      <c r="AE190" s="12">
        <f t="shared" si="25"/>
        <v>0</v>
      </c>
      <c r="AF190"/>
      <c r="AG190"/>
      <c r="AH190"/>
      <c r="AI190"/>
      <c r="AJ190"/>
    </row>
    <row r="191" spans="2:36" x14ac:dyDescent="0.25">
      <c r="B191" s="4" t="s">
        <v>534</v>
      </c>
      <c r="C191"/>
      <c r="D191" s="1" t="s">
        <v>4981</v>
      </c>
      <c r="E191" s="3"/>
      <c r="F191" s="3"/>
      <c r="G191" s="3"/>
      <c r="H191" s="3"/>
      <c r="I191"/>
      <c r="J191" s="1" t="s">
        <v>5371</v>
      </c>
      <c r="K191" s="4"/>
      <c r="L191" s="4"/>
      <c r="M191" s="4"/>
      <c r="N191" s="4"/>
      <c r="O191" s="4"/>
      <c r="P191" s="15"/>
      <c r="Q191" s="13">
        <v>0</v>
      </c>
      <c r="R191" s="13">
        <v>0</v>
      </c>
      <c r="S191" s="11">
        <f t="shared" si="19"/>
        <v>0</v>
      </c>
      <c r="T191" s="5">
        <v>0</v>
      </c>
      <c r="U191" s="11">
        <f t="shared" si="20"/>
        <v>0</v>
      </c>
      <c r="V191" s="13" t="s">
        <v>1</v>
      </c>
      <c r="W191" s="10">
        <f>IFERROR(VLOOKUP(V191,Curr!$B$2:$C$13,2,FALSE),0)</f>
        <v>11</v>
      </c>
      <c r="X191" s="11">
        <f t="shared" si="21"/>
        <v>0</v>
      </c>
      <c r="Y191" s="14">
        <f t="shared" si="26"/>
        <v>0</v>
      </c>
      <c r="Z191" s="11">
        <f t="shared" si="22"/>
        <v>0</v>
      </c>
      <c r="AA191" s="4" t="s">
        <v>1</v>
      </c>
      <c r="AB191" s="10">
        <f>IFERROR(VLOOKUP(AA191,Curr!$B$2:$C$13,2,FALSE),0)</f>
        <v>11</v>
      </c>
      <c r="AC191" s="11">
        <f t="shared" si="23"/>
        <v>0</v>
      </c>
      <c r="AD191" s="11">
        <f t="shared" si="24"/>
        <v>0</v>
      </c>
      <c r="AE191" s="12">
        <f t="shared" si="25"/>
        <v>0</v>
      </c>
      <c r="AF191"/>
      <c r="AG191"/>
      <c r="AH191"/>
      <c r="AI191"/>
      <c r="AJ191"/>
    </row>
    <row r="192" spans="2:36" x14ac:dyDescent="0.25">
      <c r="B192" s="4" t="s">
        <v>534</v>
      </c>
      <c r="C192"/>
      <c r="D192" s="1" t="s">
        <v>4981</v>
      </c>
      <c r="E192" s="3"/>
      <c r="F192" s="3"/>
      <c r="G192" s="3"/>
      <c r="H192" s="3"/>
      <c r="I192"/>
      <c r="J192" s="1" t="s">
        <v>5372</v>
      </c>
      <c r="K192" s="4"/>
      <c r="L192" s="4"/>
      <c r="M192" s="4"/>
      <c r="N192" s="4"/>
      <c r="O192" s="4"/>
      <c r="P192" s="15"/>
      <c r="Q192" s="13">
        <v>0</v>
      </c>
      <c r="R192" s="13">
        <v>0</v>
      </c>
      <c r="S192" s="11">
        <f t="shared" si="19"/>
        <v>0</v>
      </c>
      <c r="T192" s="5">
        <v>0</v>
      </c>
      <c r="U192" s="11">
        <f t="shared" si="20"/>
        <v>0</v>
      </c>
      <c r="V192" s="13" t="s">
        <v>1</v>
      </c>
      <c r="W192" s="10">
        <f>IFERROR(VLOOKUP(V192,Curr!$B$2:$C$13,2,FALSE),0)</f>
        <v>11</v>
      </c>
      <c r="X192" s="11">
        <f t="shared" si="21"/>
        <v>0</v>
      </c>
      <c r="Y192" s="14">
        <f t="shared" si="26"/>
        <v>0</v>
      </c>
      <c r="Z192" s="11">
        <f t="shared" si="22"/>
        <v>0</v>
      </c>
      <c r="AA192" s="4" t="s">
        <v>1</v>
      </c>
      <c r="AB192" s="10">
        <f>IFERROR(VLOOKUP(AA192,Curr!$B$2:$C$13,2,FALSE),0)</f>
        <v>11</v>
      </c>
      <c r="AC192" s="11">
        <f t="shared" si="23"/>
        <v>0</v>
      </c>
      <c r="AD192" s="11">
        <f t="shared" si="24"/>
        <v>0</v>
      </c>
      <c r="AE192" s="12">
        <f t="shared" si="25"/>
        <v>0</v>
      </c>
      <c r="AF192"/>
      <c r="AG192"/>
      <c r="AH192"/>
      <c r="AI192"/>
      <c r="AJ192"/>
    </row>
    <row r="193" spans="2:36" x14ac:dyDescent="0.25">
      <c r="B193" s="4" t="s">
        <v>534</v>
      </c>
      <c r="C193"/>
      <c r="D193" s="1" t="s">
        <v>4981</v>
      </c>
      <c r="E193" s="3"/>
      <c r="F193" s="3"/>
      <c r="G193" s="3"/>
      <c r="H193" s="3"/>
      <c r="I193"/>
      <c r="J193" s="1" t="s">
        <v>5373</v>
      </c>
      <c r="K193" s="4"/>
      <c r="L193" s="4"/>
      <c r="M193" s="4"/>
      <c r="N193" s="4"/>
      <c r="O193" s="4"/>
      <c r="P193" s="15"/>
      <c r="Q193" s="13">
        <v>0</v>
      </c>
      <c r="R193" s="13">
        <v>0</v>
      </c>
      <c r="S193" s="11">
        <f t="shared" si="19"/>
        <v>0</v>
      </c>
      <c r="T193" s="5">
        <v>0</v>
      </c>
      <c r="U193" s="11">
        <f t="shared" si="20"/>
        <v>0</v>
      </c>
      <c r="V193" s="13" t="s">
        <v>1</v>
      </c>
      <c r="W193" s="10">
        <f>IFERROR(VLOOKUP(V193,Curr!$B$2:$C$13,2,FALSE),0)</f>
        <v>11</v>
      </c>
      <c r="X193" s="11">
        <f t="shared" si="21"/>
        <v>0</v>
      </c>
      <c r="Y193" s="14">
        <f t="shared" si="26"/>
        <v>0</v>
      </c>
      <c r="Z193" s="11">
        <f t="shared" si="22"/>
        <v>0</v>
      </c>
      <c r="AA193" s="4" t="s">
        <v>1</v>
      </c>
      <c r="AB193" s="10">
        <f>IFERROR(VLOOKUP(AA193,Curr!$B$2:$C$13,2,FALSE),0)</f>
        <v>11</v>
      </c>
      <c r="AC193" s="11">
        <f t="shared" si="23"/>
        <v>0</v>
      </c>
      <c r="AD193" s="11">
        <f t="shared" si="24"/>
        <v>0</v>
      </c>
      <c r="AE193" s="12">
        <f t="shared" si="25"/>
        <v>0</v>
      </c>
      <c r="AF193"/>
      <c r="AG193"/>
      <c r="AH193"/>
      <c r="AI193"/>
      <c r="AJ193"/>
    </row>
    <row r="194" spans="2:36" x14ac:dyDescent="0.25">
      <c r="B194" s="4" t="s">
        <v>534</v>
      </c>
      <c r="C194"/>
      <c r="D194" s="1" t="s">
        <v>4981</v>
      </c>
      <c r="E194" s="3"/>
      <c r="F194" s="3"/>
      <c r="G194" s="3"/>
      <c r="H194" s="3"/>
      <c r="I194"/>
      <c r="J194" s="1" t="s">
        <v>5374</v>
      </c>
      <c r="K194" s="4"/>
      <c r="L194" s="4"/>
      <c r="M194" s="4"/>
      <c r="N194" s="4"/>
      <c r="O194" s="4"/>
      <c r="P194" s="15"/>
      <c r="Q194" s="13">
        <v>0</v>
      </c>
      <c r="R194" s="13">
        <v>0</v>
      </c>
      <c r="S194" s="11">
        <f t="shared" si="19"/>
        <v>0</v>
      </c>
      <c r="T194" s="5">
        <v>0</v>
      </c>
      <c r="U194" s="11">
        <f t="shared" si="20"/>
        <v>0</v>
      </c>
      <c r="V194" s="13" t="s">
        <v>1</v>
      </c>
      <c r="W194" s="10">
        <f>IFERROR(VLOOKUP(V194,Curr!$B$2:$C$13,2,FALSE),0)</f>
        <v>11</v>
      </c>
      <c r="X194" s="11">
        <f t="shared" si="21"/>
        <v>0</v>
      </c>
      <c r="Y194" s="14">
        <f t="shared" si="26"/>
        <v>0</v>
      </c>
      <c r="Z194" s="11">
        <f t="shared" si="22"/>
        <v>0</v>
      </c>
      <c r="AA194" s="4" t="s">
        <v>1</v>
      </c>
      <c r="AB194" s="10">
        <f>IFERROR(VLOOKUP(AA194,Curr!$B$2:$C$13,2,FALSE),0)</f>
        <v>11</v>
      </c>
      <c r="AC194" s="11">
        <f t="shared" si="23"/>
        <v>0</v>
      </c>
      <c r="AD194" s="11">
        <f t="shared" si="24"/>
        <v>0</v>
      </c>
      <c r="AE194" s="12">
        <f t="shared" si="25"/>
        <v>0</v>
      </c>
      <c r="AF194"/>
      <c r="AG194"/>
      <c r="AH194"/>
      <c r="AI194"/>
      <c r="AJ194"/>
    </row>
    <row r="195" spans="2:36" x14ac:dyDescent="0.25">
      <c r="B195" s="4" t="s">
        <v>534</v>
      </c>
      <c r="C195"/>
      <c r="D195" s="1" t="s">
        <v>4981</v>
      </c>
      <c r="E195" s="3"/>
      <c r="F195" s="3"/>
      <c r="G195" s="3"/>
      <c r="H195" s="3"/>
      <c r="I195"/>
      <c r="J195" s="1" t="s">
        <v>5375</v>
      </c>
      <c r="K195" s="4"/>
      <c r="L195" s="4"/>
      <c r="M195" s="4"/>
      <c r="N195" s="4"/>
      <c r="O195" s="4"/>
      <c r="P195" s="17"/>
      <c r="Q195" s="13">
        <v>0</v>
      </c>
      <c r="R195" s="13">
        <v>0</v>
      </c>
      <c r="S195" s="11">
        <f t="shared" si="19"/>
        <v>0</v>
      </c>
      <c r="T195" s="5">
        <v>0</v>
      </c>
      <c r="U195" s="11">
        <f t="shared" si="20"/>
        <v>0</v>
      </c>
      <c r="V195" s="13" t="s">
        <v>1</v>
      </c>
      <c r="W195" s="10">
        <f>IFERROR(VLOOKUP(V195,Curr!$B$2:$C$13,2,FALSE),0)</f>
        <v>11</v>
      </c>
      <c r="X195" s="11">
        <f t="shared" si="21"/>
        <v>0</v>
      </c>
      <c r="Y195" s="14">
        <f t="shared" si="26"/>
        <v>0</v>
      </c>
      <c r="Z195" s="11">
        <f t="shared" si="22"/>
        <v>0</v>
      </c>
      <c r="AA195" s="4" t="s">
        <v>1</v>
      </c>
      <c r="AB195" s="10">
        <f>IFERROR(VLOOKUP(AA195,Curr!$B$2:$C$13,2,FALSE),0)</f>
        <v>11</v>
      </c>
      <c r="AC195" s="11">
        <f t="shared" si="23"/>
        <v>0</v>
      </c>
      <c r="AD195" s="11">
        <f t="shared" si="24"/>
        <v>0</v>
      </c>
      <c r="AE195" s="12">
        <f t="shared" si="25"/>
        <v>0</v>
      </c>
      <c r="AF195"/>
      <c r="AG195"/>
      <c r="AH195"/>
      <c r="AI195"/>
      <c r="AJ195"/>
    </row>
    <row r="196" spans="2:36" x14ac:dyDescent="0.25">
      <c r="B196" s="4" t="s">
        <v>534</v>
      </c>
      <c r="C196"/>
      <c r="D196" s="1" t="s">
        <v>4981</v>
      </c>
      <c r="E196" s="3"/>
      <c r="F196" s="3"/>
      <c r="G196" s="3"/>
      <c r="H196" s="3"/>
      <c r="I196"/>
      <c r="J196" s="1" t="s">
        <v>5376</v>
      </c>
      <c r="K196" s="4"/>
      <c r="L196" s="4"/>
      <c r="M196" s="4"/>
      <c r="N196" s="4"/>
      <c r="O196" s="4"/>
      <c r="P196" s="17"/>
      <c r="Q196" s="13">
        <v>0</v>
      </c>
      <c r="R196" s="13">
        <v>0</v>
      </c>
      <c r="S196" s="11">
        <f t="shared" si="19"/>
        <v>0</v>
      </c>
      <c r="T196" s="5">
        <v>0</v>
      </c>
      <c r="U196" s="11">
        <f t="shared" si="20"/>
        <v>0</v>
      </c>
      <c r="V196" s="13" t="s">
        <v>1</v>
      </c>
      <c r="W196" s="10">
        <f>IFERROR(VLOOKUP(V196,Curr!$B$2:$C$13,2,FALSE),0)</f>
        <v>11</v>
      </c>
      <c r="X196" s="11">
        <f t="shared" si="21"/>
        <v>0</v>
      </c>
      <c r="Y196" s="14">
        <f t="shared" si="26"/>
        <v>0</v>
      </c>
      <c r="Z196" s="11">
        <f t="shared" si="22"/>
        <v>0</v>
      </c>
      <c r="AA196" s="4" t="s">
        <v>1</v>
      </c>
      <c r="AB196" s="10">
        <f>IFERROR(VLOOKUP(AA196,Curr!$B$2:$C$13,2,FALSE),0)</f>
        <v>11</v>
      </c>
      <c r="AC196" s="11">
        <f t="shared" si="23"/>
        <v>0</v>
      </c>
      <c r="AD196" s="11">
        <f t="shared" si="24"/>
        <v>0</v>
      </c>
      <c r="AE196" s="12">
        <f t="shared" si="25"/>
        <v>0</v>
      </c>
      <c r="AF196"/>
      <c r="AG196"/>
      <c r="AH196"/>
      <c r="AI196"/>
      <c r="AJ196"/>
    </row>
    <row r="197" spans="2:36" x14ac:dyDescent="0.25">
      <c r="B197" s="4" t="s">
        <v>534</v>
      </c>
      <c r="C197"/>
      <c r="D197" s="1" t="s">
        <v>4981</v>
      </c>
      <c r="E197" s="3"/>
      <c r="F197" s="3"/>
      <c r="G197" s="3"/>
      <c r="H197" s="3"/>
      <c r="I197"/>
      <c r="J197" s="1" t="s">
        <v>5377</v>
      </c>
      <c r="K197" s="4"/>
      <c r="L197" s="4"/>
      <c r="M197" s="4"/>
      <c r="N197" s="4"/>
      <c r="O197" s="4"/>
      <c r="P197" s="15"/>
      <c r="Q197" s="13">
        <v>0</v>
      </c>
      <c r="R197" s="13">
        <v>0</v>
      </c>
      <c r="S197" s="11">
        <f t="shared" si="19"/>
        <v>0</v>
      </c>
      <c r="T197" s="5">
        <v>0</v>
      </c>
      <c r="U197" s="11">
        <f t="shared" si="20"/>
        <v>0</v>
      </c>
      <c r="V197" s="13" t="s">
        <v>1</v>
      </c>
      <c r="W197" s="10">
        <f>IFERROR(VLOOKUP(V197,Curr!$B$2:$C$13,2,FALSE),0)</f>
        <v>11</v>
      </c>
      <c r="X197" s="11">
        <f t="shared" si="21"/>
        <v>0</v>
      </c>
      <c r="Y197" s="14">
        <f t="shared" si="26"/>
        <v>0</v>
      </c>
      <c r="Z197" s="11">
        <f t="shared" si="22"/>
        <v>0</v>
      </c>
      <c r="AA197" s="4" t="s">
        <v>1</v>
      </c>
      <c r="AB197" s="10">
        <f>IFERROR(VLOOKUP(AA197,Curr!$B$2:$C$13,2,FALSE),0)</f>
        <v>11</v>
      </c>
      <c r="AC197" s="11">
        <f t="shared" si="23"/>
        <v>0</v>
      </c>
      <c r="AD197" s="11">
        <f t="shared" si="24"/>
        <v>0</v>
      </c>
      <c r="AE197" s="12">
        <f t="shared" si="25"/>
        <v>0</v>
      </c>
      <c r="AF197"/>
      <c r="AG197"/>
      <c r="AH197"/>
      <c r="AI197"/>
      <c r="AJ197"/>
    </row>
    <row r="198" spans="2:36" x14ac:dyDescent="0.25">
      <c r="B198" s="4" t="s">
        <v>534</v>
      </c>
      <c r="C198"/>
      <c r="D198" s="1" t="s">
        <v>4981</v>
      </c>
      <c r="E198" s="3"/>
      <c r="F198" s="3"/>
      <c r="G198" s="3"/>
      <c r="H198" s="3"/>
      <c r="I198"/>
      <c r="J198" s="1" t="s">
        <v>5378</v>
      </c>
      <c r="K198" s="4"/>
      <c r="L198" s="4"/>
      <c r="M198" s="4"/>
      <c r="N198" s="4"/>
      <c r="O198" s="4"/>
      <c r="P198" s="15"/>
      <c r="Q198" s="13">
        <v>0</v>
      </c>
      <c r="R198" s="13">
        <v>0</v>
      </c>
      <c r="S198" s="11">
        <f t="shared" si="19"/>
        <v>0</v>
      </c>
      <c r="T198" s="5">
        <v>0</v>
      </c>
      <c r="U198" s="11">
        <f t="shared" si="20"/>
        <v>0</v>
      </c>
      <c r="V198" s="13" t="s">
        <v>1</v>
      </c>
      <c r="W198" s="10">
        <f>IFERROR(VLOOKUP(V198,Curr!$B$2:$C$13,2,FALSE),0)</f>
        <v>11</v>
      </c>
      <c r="X198" s="11">
        <f t="shared" si="21"/>
        <v>0</v>
      </c>
      <c r="Y198" s="14">
        <f t="shared" si="26"/>
        <v>0</v>
      </c>
      <c r="Z198" s="11">
        <f t="shared" si="22"/>
        <v>0</v>
      </c>
      <c r="AA198" s="4" t="s">
        <v>1</v>
      </c>
      <c r="AB198" s="10">
        <f>IFERROR(VLOOKUP(AA198,Curr!$B$2:$C$13,2,FALSE),0)</f>
        <v>11</v>
      </c>
      <c r="AC198" s="11">
        <f t="shared" si="23"/>
        <v>0</v>
      </c>
      <c r="AD198" s="11">
        <f t="shared" si="24"/>
        <v>0</v>
      </c>
      <c r="AE198" s="12">
        <f t="shared" si="25"/>
        <v>0</v>
      </c>
      <c r="AF198"/>
      <c r="AG198"/>
      <c r="AH198"/>
      <c r="AI198"/>
      <c r="AJ198"/>
    </row>
    <row r="199" spans="2:36" x14ac:dyDescent="0.25">
      <c r="B199" s="4" t="s">
        <v>534</v>
      </c>
      <c r="C199"/>
      <c r="D199" s="1" t="s">
        <v>4981</v>
      </c>
      <c r="E199" s="3"/>
      <c r="F199" s="3"/>
      <c r="G199" s="3"/>
      <c r="H199" s="3"/>
      <c r="I199"/>
      <c r="J199" s="1" t="s">
        <v>5379</v>
      </c>
      <c r="K199" s="4"/>
      <c r="L199" s="4"/>
      <c r="M199" s="4"/>
      <c r="N199" s="4"/>
      <c r="O199" s="4"/>
      <c r="P199" s="15"/>
      <c r="Q199" s="13">
        <v>0</v>
      </c>
      <c r="R199" s="13">
        <v>0</v>
      </c>
      <c r="S199" s="11">
        <f t="shared" ref="S199:S262" si="27">+Q199*R199</f>
        <v>0</v>
      </c>
      <c r="T199" s="5">
        <v>0</v>
      </c>
      <c r="U199" s="11">
        <f t="shared" ref="U199:U262" si="28">S199*(1-T199)</f>
        <v>0</v>
      </c>
      <c r="V199" s="13" t="s">
        <v>1</v>
      </c>
      <c r="W199" s="10">
        <f>IFERROR(VLOOKUP(V199,Curr!$B$2:$C$13,2,FALSE),0)</f>
        <v>11</v>
      </c>
      <c r="X199" s="11">
        <f t="shared" ref="X199:X262" si="29">U199*W199</f>
        <v>0</v>
      </c>
      <c r="Y199" s="14">
        <f t="shared" si="26"/>
        <v>0</v>
      </c>
      <c r="Z199" s="11">
        <f t="shared" ref="Z199:Z262" si="30">+Y199*R199</f>
        <v>0</v>
      </c>
      <c r="AA199" s="4" t="s">
        <v>1</v>
      </c>
      <c r="AB199" s="10">
        <f>IFERROR(VLOOKUP(AA199,Curr!$B$2:$C$13,2,FALSE),0)</f>
        <v>11</v>
      </c>
      <c r="AC199" s="11">
        <f t="shared" ref="AC199:AC262" si="31">+Y199*AB199*R199</f>
        <v>0</v>
      </c>
      <c r="AD199" s="11">
        <f t="shared" ref="AD199:AD262" si="32">+AC199-X199</f>
        <v>0</v>
      </c>
      <c r="AE199" s="12">
        <f t="shared" ref="AE199:AE262" si="33">IFERROR(AD199/AC199,0)</f>
        <v>0</v>
      </c>
      <c r="AF199"/>
      <c r="AG199"/>
      <c r="AH199"/>
      <c r="AI199"/>
      <c r="AJ199"/>
    </row>
    <row r="200" spans="2:36" x14ac:dyDescent="0.25">
      <c r="B200" s="4" t="s">
        <v>534</v>
      </c>
      <c r="C200"/>
      <c r="D200" s="1" t="s">
        <v>4981</v>
      </c>
      <c r="E200" s="3"/>
      <c r="F200" s="3"/>
      <c r="G200" s="3"/>
      <c r="H200" s="3"/>
      <c r="I200"/>
      <c r="J200" s="1" t="s">
        <v>5380</v>
      </c>
      <c r="K200" s="4"/>
      <c r="L200" s="4"/>
      <c r="M200" s="4"/>
      <c r="N200" s="4"/>
      <c r="O200" s="4"/>
      <c r="P200" s="17"/>
      <c r="Q200" s="13">
        <v>0</v>
      </c>
      <c r="R200" s="13">
        <v>0</v>
      </c>
      <c r="S200" s="11">
        <f t="shared" si="27"/>
        <v>0</v>
      </c>
      <c r="T200" s="5">
        <v>0</v>
      </c>
      <c r="U200" s="11">
        <f t="shared" si="28"/>
        <v>0</v>
      </c>
      <c r="V200" s="13" t="s">
        <v>1</v>
      </c>
      <c r="W200" s="10">
        <f>IFERROR(VLOOKUP(V200,Curr!$B$2:$C$13,2,FALSE),0)</f>
        <v>11</v>
      </c>
      <c r="X200" s="11">
        <f t="shared" si="29"/>
        <v>0</v>
      </c>
      <c r="Y200" s="14">
        <f t="shared" si="26"/>
        <v>0</v>
      </c>
      <c r="Z200" s="11">
        <f t="shared" si="30"/>
        <v>0</v>
      </c>
      <c r="AA200" s="4" t="s">
        <v>1</v>
      </c>
      <c r="AB200" s="10">
        <f>IFERROR(VLOOKUP(AA200,Curr!$B$2:$C$13,2,FALSE),0)</f>
        <v>11</v>
      </c>
      <c r="AC200" s="11">
        <f t="shared" si="31"/>
        <v>0</v>
      </c>
      <c r="AD200" s="11">
        <f t="shared" si="32"/>
        <v>0</v>
      </c>
      <c r="AE200" s="12">
        <f t="shared" si="33"/>
        <v>0</v>
      </c>
      <c r="AF200"/>
      <c r="AG200"/>
      <c r="AH200"/>
      <c r="AI200"/>
      <c r="AJ200"/>
    </row>
    <row r="201" spans="2:36" x14ac:dyDescent="0.25">
      <c r="B201" s="4" t="s">
        <v>534</v>
      </c>
      <c r="C201"/>
      <c r="D201" s="1" t="s">
        <v>4981</v>
      </c>
      <c r="E201" s="3"/>
      <c r="F201" s="3"/>
      <c r="G201" s="3"/>
      <c r="H201" s="3"/>
      <c r="I201"/>
      <c r="J201" s="1" t="s">
        <v>5381</v>
      </c>
      <c r="K201" s="4"/>
      <c r="L201" s="4"/>
      <c r="M201" s="4"/>
      <c r="N201" s="4"/>
      <c r="O201" s="4"/>
      <c r="P201" s="15"/>
      <c r="Q201" s="13">
        <v>0</v>
      </c>
      <c r="R201" s="13">
        <v>0</v>
      </c>
      <c r="S201" s="11">
        <f t="shared" si="27"/>
        <v>0</v>
      </c>
      <c r="T201" s="5">
        <v>0</v>
      </c>
      <c r="U201" s="11">
        <f t="shared" si="28"/>
        <v>0</v>
      </c>
      <c r="V201" s="13" t="s">
        <v>1</v>
      </c>
      <c r="W201" s="10">
        <f>IFERROR(VLOOKUP(V201,Curr!$B$2:$C$13,2,FALSE),0)</f>
        <v>11</v>
      </c>
      <c r="X201" s="11">
        <f t="shared" si="29"/>
        <v>0</v>
      </c>
      <c r="Y201" s="14">
        <f t="shared" si="26"/>
        <v>0</v>
      </c>
      <c r="Z201" s="11">
        <f t="shared" si="30"/>
        <v>0</v>
      </c>
      <c r="AA201" s="4" t="s">
        <v>1</v>
      </c>
      <c r="AB201" s="10">
        <f>IFERROR(VLOOKUP(AA201,Curr!$B$2:$C$13,2,FALSE),0)</f>
        <v>11</v>
      </c>
      <c r="AC201" s="11">
        <f t="shared" si="31"/>
        <v>0</v>
      </c>
      <c r="AD201" s="11">
        <f t="shared" si="32"/>
        <v>0</v>
      </c>
      <c r="AE201" s="12">
        <f t="shared" si="33"/>
        <v>0</v>
      </c>
      <c r="AF201"/>
      <c r="AG201"/>
      <c r="AH201"/>
      <c r="AI201"/>
      <c r="AJ201"/>
    </row>
    <row r="202" spans="2:36" x14ac:dyDescent="0.25">
      <c r="B202" s="4" t="s">
        <v>534</v>
      </c>
      <c r="C202"/>
      <c r="D202" s="1" t="s">
        <v>4981</v>
      </c>
      <c r="E202" s="3"/>
      <c r="F202" s="3"/>
      <c r="G202" s="3"/>
      <c r="H202" s="3"/>
      <c r="I202"/>
      <c r="J202" s="1" t="s">
        <v>5382</v>
      </c>
      <c r="K202" s="4"/>
      <c r="L202" s="4"/>
      <c r="M202" s="4"/>
      <c r="N202" s="4"/>
      <c r="O202" s="4"/>
      <c r="P202" s="17"/>
      <c r="Q202" s="13">
        <v>0</v>
      </c>
      <c r="R202" s="13">
        <v>0</v>
      </c>
      <c r="S202" s="11">
        <f t="shared" si="27"/>
        <v>0</v>
      </c>
      <c r="T202" s="5">
        <v>0</v>
      </c>
      <c r="U202" s="11">
        <f t="shared" si="28"/>
        <v>0</v>
      </c>
      <c r="V202" s="13" t="s">
        <v>1</v>
      </c>
      <c r="W202" s="10">
        <f>IFERROR(VLOOKUP(V202,Curr!$B$2:$C$13,2,FALSE),0)</f>
        <v>11</v>
      </c>
      <c r="X202" s="11">
        <f t="shared" si="29"/>
        <v>0</v>
      </c>
      <c r="Y202" s="14">
        <f t="shared" si="26"/>
        <v>0</v>
      </c>
      <c r="Z202" s="11">
        <f t="shared" si="30"/>
        <v>0</v>
      </c>
      <c r="AA202" s="4" t="s">
        <v>1</v>
      </c>
      <c r="AB202" s="10">
        <f>IFERROR(VLOOKUP(AA202,Curr!$B$2:$C$13,2,FALSE),0)</f>
        <v>11</v>
      </c>
      <c r="AC202" s="11">
        <f t="shared" si="31"/>
        <v>0</v>
      </c>
      <c r="AD202" s="11">
        <f t="shared" si="32"/>
        <v>0</v>
      </c>
      <c r="AE202" s="12">
        <f t="shared" si="33"/>
        <v>0</v>
      </c>
      <c r="AF202"/>
      <c r="AG202"/>
      <c r="AH202"/>
      <c r="AI202"/>
      <c r="AJ202"/>
    </row>
    <row r="203" spans="2:36" x14ac:dyDescent="0.25">
      <c r="B203" s="4" t="s">
        <v>534</v>
      </c>
      <c r="C203"/>
      <c r="D203" s="1" t="s">
        <v>4981</v>
      </c>
      <c r="E203" s="3"/>
      <c r="F203" s="3"/>
      <c r="G203" s="3"/>
      <c r="H203" s="3"/>
      <c r="I203"/>
      <c r="J203" s="1" t="s">
        <v>5383</v>
      </c>
      <c r="K203" s="4"/>
      <c r="L203" s="4"/>
      <c r="M203" s="4"/>
      <c r="N203" s="4"/>
      <c r="O203" s="4"/>
      <c r="P203" s="16"/>
      <c r="Q203" s="13">
        <v>0</v>
      </c>
      <c r="R203" s="13">
        <v>0</v>
      </c>
      <c r="S203" s="11">
        <f t="shared" si="27"/>
        <v>0</v>
      </c>
      <c r="T203" s="5">
        <v>0</v>
      </c>
      <c r="U203" s="11">
        <f t="shared" si="28"/>
        <v>0</v>
      </c>
      <c r="V203" s="13" t="s">
        <v>1</v>
      </c>
      <c r="W203" s="10">
        <f>IFERROR(VLOOKUP(V203,Curr!$B$2:$C$13,2,FALSE),0)</f>
        <v>11</v>
      </c>
      <c r="X203" s="11">
        <f t="shared" si="29"/>
        <v>0</v>
      </c>
      <c r="Y203" s="14">
        <f t="shared" si="26"/>
        <v>0</v>
      </c>
      <c r="Z203" s="11">
        <f t="shared" si="30"/>
        <v>0</v>
      </c>
      <c r="AA203" s="4" t="s">
        <v>1</v>
      </c>
      <c r="AB203" s="10">
        <f>IFERROR(VLOOKUP(AA203,Curr!$B$2:$C$13,2,FALSE),0)</f>
        <v>11</v>
      </c>
      <c r="AC203" s="11">
        <f t="shared" si="31"/>
        <v>0</v>
      </c>
      <c r="AD203" s="11">
        <f t="shared" si="32"/>
        <v>0</v>
      </c>
      <c r="AE203" s="12">
        <f t="shared" si="33"/>
        <v>0</v>
      </c>
      <c r="AF203"/>
      <c r="AG203"/>
      <c r="AH203"/>
      <c r="AI203"/>
      <c r="AJ203"/>
    </row>
    <row r="204" spans="2:36" x14ac:dyDescent="0.25">
      <c r="B204" s="4" t="s">
        <v>534</v>
      </c>
      <c r="C204"/>
      <c r="D204" s="1" t="s">
        <v>4981</v>
      </c>
      <c r="E204" s="3"/>
      <c r="F204" s="3"/>
      <c r="G204" s="3"/>
      <c r="H204" s="3"/>
      <c r="I204"/>
      <c r="J204" s="1" t="s">
        <v>5384</v>
      </c>
      <c r="K204" s="4"/>
      <c r="L204" s="4"/>
      <c r="M204" s="4"/>
      <c r="N204" s="4"/>
      <c r="O204" s="4"/>
      <c r="P204" s="17"/>
      <c r="Q204" s="13">
        <v>0</v>
      </c>
      <c r="R204" s="13">
        <v>0</v>
      </c>
      <c r="S204" s="11">
        <f t="shared" si="27"/>
        <v>0</v>
      </c>
      <c r="T204" s="5">
        <v>0</v>
      </c>
      <c r="U204" s="11">
        <f t="shared" si="28"/>
        <v>0</v>
      </c>
      <c r="V204" s="13" t="s">
        <v>1</v>
      </c>
      <c r="W204" s="10">
        <f>IFERROR(VLOOKUP(V204,Curr!$B$2:$C$13,2,FALSE),0)</f>
        <v>11</v>
      </c>
      <c r="X204" s="11">
        <f t="shared" si="29"/>
        <v>0</v>
      </c>
      <c r="Y204" s="14">
        <f t="shared" si="26"/>
        <v>0</v>
      </c>
      <c r="Z204" s="11">
        <f t="shared" si="30"/>
        <v>0</v>
      </c>
      <c r="AA204" s="4" t="s">
        <v>1</v>
      </c>
      <c r="AB204" s="10">
        <f>IFERROR(VLOOKUP(AA204,Curr!$B$2:$C$13,2,FALSE),0)</f>
        <v>11</v>
      </c>
      <c r="AC204" s="11">
        <f t="shared" si="31"/>
        <v>0</v>
      </c>
      <c r="AD204" s="11">
        <f t="shared" si="32"/>
        <v>0</v>
      </c>
      <c r="AE204" s="12">
        <f t="shared" si="33"/>
        <v>0</v>
      </c>
      <c r="AF204"/>
      <c r="AG204"/>
      <c r="AH204"/>
      <c r="AI204"/>
      <c r="AJ204"/>
    </row>
    <row r="205" spans="2:36" x14ac:dyDescent="0.25">
      <c r="B205" s="4" t="s">
        <v>534</v>
      </c>
      <c r="C205"/>
      <c r="D205" s="1" t="s">
        <v>4981</v>
      </c>
      <c r="E205" s="3"/>
      <c r="F205" s="3"/>
      <c r="G205" s="3"/>
      <c r="H205" s="3"/>
      <c r="I205"/>
      <c r="J205" s="1" t="s">
        <v>5385</v>
      </c>
      <c r="K205" s="4"/>
      <c r="L205" s="4"/>
      <c r="M205" s="4"/>
      <c r="N205" s="4"/>
      <c r="O205" s="4"/>
      <c r="P205" s="15"/>
      <c r="Q205" s="13">
        <v>0</v>
      </c>
      <c r="R205" s="13">
        <v>0</v>
      </c>
      <c r="S205" s="11">
        <f t="shared" si="27"/>
        <v>0</v>
      </c>
      <c r="T205" s="5">
        <v>0</v>
      </c>
      <c r="U205" s="11">
        <f t="shared" si="28"/>
        <v>0</v>
      </c>
      <c r="V205" s="13" t="s">
        <v>1</v>
      </c>
      <c r="W205" s="10">
        <f>IFERROR(VLOOKUP(V205,Curr!$B$2:$C$13,2,FALSE),0)</f>
        <v>11</v>
      </c>
      <c r="X205" s="11">
        <f t="shared" si="29"/>
        <v>0</v>
      </c>
      <c r="Y205" s="14">
        <f t="shared" si="26"/>
        <v>0</v>
      </c>
      <c r="Z205" s="11">
        <f t="shared" si="30"/>
        <v>0</v>
      </c>
      <c r="AA205" s="4" t="s">
        <v>1</v>
      </c>
      <c r="AB205" s="10">
        <f>IFERROR(VLOOKUP(AA205,Curr!$B$2:$C$13,2,FALSE),0)</f>
        <v>11</v>
      </c>
      <c r="AC205" s="11">
        <f t="shared" si="31"/>
        <v>0</v>
      </c>
      <c r="AD205" s="11">
        <f t="shared" si="32"/>
        <v>0</v>
      </c>
      <c r="AE205" s="12">
        <f t="shared" si="33"/>
        <v>0</v>
      </c>
      <c r="AF205"/>
      <c r="AG205"/>
      <c r="AH205"/>
      <c r="AI205"/>
      <c r="AJ205"/>
    </row>
    <row r="206" spans="2:36" x14ac:dyDescent="0.25">
      <c r="B206" s="4" t="s">
        <v>534</v>
      </c>
      <c r="C206"/>
      <c r="D206" s="1" t="s">
        <v>4981</v>
      </c>
      <c r="E206" s="3"/>
      <c r="F206" s="3"/>
      <c r="G206" s="3"/>
      <c r="H206" s="3"/>
      <c r="I206"/>
      <c r="J206" s="1" t="s">
        <v>5386</v>
      </c>
      <c r="K206" s="4"/>
      <c r="L206" s="4"/>
      <c r="M206" s="4"/>
      <c r="N206" s="4"/>
      <c r="O206" s="4"/>
      <c r="P206" s="15"/>
      <c r="Q206" s="13">
        <v>0</v>
      </c>
      <c r="R206" s="13">
        <v>0</v>
      </c>
      <c r="S206" s="11">
        <f t="shared" si="27"/>
        <v>0</v>
      </c>
      <c r="T206" s="5">
        <v>0</v>
      </c>
      <c r="U206" s="11">
        <f t="shared" si="28"/>
        <v>0</v>
      </c>
      <c r="V206" s="13" t="s">
        <v>1</v>
      </c>
      <c r="W206" s="10">
        <f>IFERROR(VLOOKUP(V206,Curr!$B$2:$C$13,2,FALSE),0)</f>
        <v>11</v>
      </c>
      <c r="X206" s="11">
        <f t="shared" si="29"/>
        <v>0</v>
      </c>
      <c r="Y206" s="14">
        <f t="shared" si="26"/>
        <v>0</v>
      </c>
      <c r="Z206" s="11">
        <f t="shared" si="30"/>
        <v>0</v>
      </c>
      <c r="AA206" s="4" t="s">
        <v>1</v>
      </c>
      <c r="AB206" s="10">
        <f>IFERROR(VLOOKUP(AA206,Curr!$B$2:$C$13,2,FALSE),0)</f>
        <v>11</v>
      </c>
      <c r="AC206" s="11">
        <f t="shared" si="31"/>
        <v>0</v>
      </c>
      <c r="AD206" s="11">
        <f t="shared" si="32"/>
        <v>0</v>
      </c>
      <c r="AE206" s="12">
        <f t="shared" si="33"/>
        <v>0</v>
      </c>
      <c r="AF206"/>
      <c r="AG206"/>
      <c r="AH206"/>
      <c r="AI206"/>
      <c r="AJ206"/>
    </row>
    <row r="207" spans="2:36" x14ac:dyDescent="0.25">
      <c r="B207" s="4" t="s">
        <v>534</v>
      </c>
      <c r="C207"/>
      <c r="D207" s="1" t="s">
        <v>4981</v>
      </c>
      <c r="E207" s="3"/>
      <c r="F207" s="3"/>
      <c r="G207" s="3"/>
      <c r="H207" s="3"/>
      <c r="I207"/>
      <c r="J207" s="1" t="s">
        <v>5387</v>
      </c>
      <c r="K207" s="4"/>
      <c r="L207" s="4"/>
      <c r="M207" s="4"/>
      <c r="N207" s="4"/>
      <c r="O207" s="4"/>
      <c r="P207" s="15"/>
      <c r="Q207" s="13">
        <v>0</v>
      </c>
      <c r="R207" s="13">
        <v>0</v>
      </c>
      <c r="S207" s="11">
        <f t="shared" si="27"/>
        <v>0</v>
      </c>
      <c r="T207" s="5">
        <v>0</v>
      </c>
      <c r="U207" s="11">
        <f t="shared" si="28"/>
        <v>0</v>
      </c>
      <c r="V207" s="13" t="s">
        <v>1</v>
      </c>
      <c r="W207" s="10">
        <f>IFERROR(VLOOKUP(V207,Curr!$B$2:$C$13,2,FALSE),0)</f>
        <v>11</v>
      </c>
      <c r="X207" s="11">
        <f t="shared" si="29"/>
        <v>0</v>
      </c>
      <c r="Y207" s="14">
        <f t="shared" si="26"/>
        <v>0</v>
      </c>
      <c r="Z207" s="11">
        <f t="shared" si="30"/>
        <v>0</v>
      </c>
      <c r="AA207" s="4" t="s">
        <v>1</v>
      </c>
      <c r="AB207" s="10">
        <f>IFERROR(VLOOKUP(AA207,Curr!$B$2:$C$13,2,FALSE),0)</f>
        <v>11</v>
      </c>
      <c r="AC207" s="11">
        <f t="shared" si="31"/>
        <v>0</v>
      </c>
      <c r="AD207" s="11">
        <f t="shared" si="32"/>
        <v>0</v>
      </c>
      <c r="AE207" s="12">
        <f t="shared" si="33"/>
        <v>0</v>
      </c>
      <c r="AF207"/>
      <c r="AG207"/>
      <c r="AH207"/>
      <c r="AI207"/>
      <c r="AJ207"/>
    </row>
    <row r="208" spans="2:36" x14ac:dyDescent="0.25">
      <c r="B208" s="4" t="s">
        <v>534</v>
      </c>
      <c r="C208"/>
      <c r="D208" s="1" t="s">
        <v>4981</v>
      </c>
      <c r="E208" s="3"/>
      <c r="F208" s="3"/>
      <c r="G208" s="3"/>
      <c r="H208" s="3"/>
      <c r="I208"/>
      <c r="J208" s="1" t="s">
        <v>5388</v>
      </c>
      <c r="K208" s="4"/>
      <c r="L208" s="4"/>
      <c r="M208" s="4"/>
      <c r="N208" s="4"/>
      <c r="O208" s="4"/>
      <c r="P208" s="15"/>
      <c r="Q208" s="13">
        <v>0</v>
      </c>
      <c r="R208" s="13">
        <v>0</v>
      </c>
      <c r="S208" s="11">
        <f t="shared" si="27"/>
        <v>0</v>
      </c>
      <c r="T208" s="5">
        <v>0</v>
      </c>
      <c r="U208" s="11">
        <f t="shared" si="28"/>
        <v>0</v>
      </c>
      <c r="V208" s="13" t="s">
        <v>1</v>
      </c>
      <c r="W208" s="10">
        <f>IFERROR(VLOOKUP(V208,Curr!$B$2:$C$13,2,FALSE),0)</f>
        <v>11</v>
      </c>
      <c r="X208" s="11">
        <f t="shared" si="29"/>
        <v>0</v>
      </c>
      <c r="Y208" s="14">
        <f t="shared" si="26"/>
        <v>0</v>
      </c>
      <c r="Z208" s="11">
        <f t="shared" si="30"/>
        <v>0</v>
      </c>
      <c r="AA208" s="4" t="s">
        <v>1</v>
      </c>
      <c r="AB208" s="10">
        <f>IFERROR(VLOOKUP(AA208,Curr!$B$2:$C$13,2,FALSE),0)</f>
        <v>11</v>
      </c>
      <c r="AC208" s="11">
        <f t="shared" si="31"/>
        <v>0</v>
      </c>
      <c r="AD208" s="11">
        <f t="shared" si="32"/>
        <v>0</v>
      </c>
      <c r="AE208" s="12">
        <f t="shared" si="33"/>
        <v>0</v>
      </c>
      <c r="AF208"/>
      <c r="AG208"/>
      <c r="AH208"/>
      <c r="AI208"/>
      <c r="AJ208"/>
    </row>
    <row r="209" spans="2:36" x14ac:dyDescent="0.25">
      <c r="B209" s="4" t="s">
        <v>534</v>
      </c>
      <c r="C209"/>
      <c r="D209" s="1" t="s">
        <v>4981</v>
      </c>
      <c r="E209" s="3"/>
      <c r="F209" s="3"/>
      <c r="G209" s="3"/>
      <c r="H209" s="3"/>
      <c r="I209"/>
      <c r="J209" s="1" t="s">
        <v>5389</v>
      </c>
      <c r="K209" s="4"/>
      <c r="L209" s="4"/>
      <c r="M209" s="4"/>
      <c r="N209" s="4"/>
      <c r="O209" s="4"/>
      <c r="P209" s="17"/>
      <c r="Q209" s="13">
        <v>0</v>
      </c>
      <c r="R209" s="13">
        <v>0</v>
      </c>
      <c r="S209" s="11">
        <f t="shared" si="27"/>
        <v>0</v>
      </c>
      <c r="T209" s="5">
        <v>0</v>
      </c>
      <c r="U209" s="11">
        <f t="shared" si="28"/>
        <v>0</v>
      </c>
      <c r="V209" s="13" t="s">
        <v>1</v>
      </c>
      <c r="W209" s="10">
        <f>IFERROR(VLOOKUP(V209,Curr!$B$2:$C$13,2,FALSE),0)</f>
        <v>11</v>
      </c>
      <c r="X209" s="11">
        <f t="shared" si="29"/>
        <v>0</v>
      </c>
      <c r="Y209" s="14">
        <f t="shared" si="26"/>
        <v>0</v>
      </c>
      <c r="Z209" s="11">
        <f t="shared" si="30"/>
        <v>0</v>
      </c>
      <c r="AA209" s="4" t="s">
        <v>1</v>
      </c>
      <c r="AB209" s="10">
        <f>IFERROR(VLOOKUP(AA209,Curr!$B$2:$C$13,2,FALSE),0)</f>
        <v>11</v>
      </c>
      <c r="AC209" s="11">
        <f t="shared" si="31"/>
        <v>0</v>
      </c>
      <c r="AD209" s="11">
        <f t="shared" si="32"/>
        <v>0</v>
      </c>
      <c r="AE209" s="12">
        <f t="shared" si="33"/>
        <v>0</v>
      </c>
      <c r="AF209"/>
      <c r="AG209"/>
      <c r="AH209"/>
      <c r="AI209"/>
      <c r="AJ209"/>
    </row>
    <row r="210" spans="2:36" x14ac:dyDescent="0.25">
      <c r="B210" s="4" t="s">
        <v>534</v>
      </c>
      <c r="C210"/>
      <c r="D210" s="1" t="s">
        <v>4981</v>
      </c>
      <c r="E210" s="3"/>
      <c r="F210" s="3"/>
      <c r="G210" s="3"/>
      <c r="H210" s="3"/>
      <c r="I210"/>
      <c r="J210" s="1" t="s">
        <v>5390</v>
      </c>
      <c r="K210" s="4"/>
      <c r="L210" s="4"/>
      <c r="M210" s="4"/>
      <c r="N210" s="4"/>
      <c r="O210" s="4"/>
      <c r="P210" s="17"/>
      <c r="Q210" s="13">
        <v>0</v>
      </c>
      <c r="R210" s="13">
        <v>0</v>
      </c>
      <c r="S210" s="11">
        <f t="shared" si="27"/>
        <v>0</v>
      </c>
      <c r="T210" s="5">
        <v>0</v>
      </c>
      <c r="U210" s="11">
        <f t="shared" si="28"/>
        <v>0</v>
      </c>
      <c r="V210" s="13" t="s">
        <v>1</v>
      </c>
      <c r="W210" s="10">
        <f>IFERROR(VLOOKUP(V210,Curr!$B$2:$C$13,2,FALSE),0)</f>
        <v>11</v>
      </c>
      <c r="X210" s="11">
        <f t="shared" si="29"/>
        <v>0</v>
      </c>
      <c r="Y210" s="14">
        <f t="shared" si="26"/>
        <v>0</v>
      </c>
      <c r="Z210" s="11">
        <f t="shared" si="30"/>
        <v>0</v>
      </c>
      <c r="AA210" s="4" t="s">
        <v>1</v>
      </c>
      <c r="AB210" s="10">
        <f>IFERROR(VLOOKUP(AA210,Curr!$B$2:$C$13,2,FALSE),0)</f>
        <v>11</v>
      </c>
      <c r="AC210" s="11">
        <f t="shared" si="31"/>
        <v>0</v>
      </c>
      <c r="AD210" s="11">
        <f t="shared" si="32"/>
        <v>0</v>
      </c>
      <c r="AE210" s="12">
        <f t="shared" si="33"/>
        <v>0</v>
      </c>
      <c r="AF210"/>
      <c r="AG210"/>
      <c r="AH210"/>
      <c r="AI210"/>
      <c r="AJ210"/>
    </row>
    <row r="211" spans="2:36" x14ac:dyDescent="0.25">
      <c r="B211" s="4" t="s">
        <v>534</v>
      </c>
      <c r="C211"/>
      <c r="D211" s="1" t="s">
        <v>4981</v>
      </c>
      <c r="E211" s="3"/>
      <c r="F211" s="3"/>
      <c r="G211" s="3"/>
      <c r="H211" s="3"/>
      <c r="I211"/>
      <c r="J211" s="1" t="s">
        <v>5391</v>
      </c>
      <c r="K211" s="4"/>
      <c r="L211" s="4"/>
      <c r="M211" s="4"/>
      <c r="N211" s="4"/>
      <c r="O211" s="4"/>
      <c r="P211" s="15"/>
      <c r="Q211" s="13">
        <v>0</v>
      </c>
      <c r="R211" s="13">
        <v>0</v>
      </c>
      <c r="S211" s="11">
        <f t="shared" si="27"/>
        <v>0</v>
      </c>
      <c r="T211" s="5">
        <v>0</v>
      </c>
      <c r="U211" s="11">
        <f t="shared" si="28"/>
        <v>0</v>
      </c>
      <c r="V211" s="13" t="s">
        <v>1</v>
      </c>
      <c r="W211" s="10">
        <f>IFERROR(VLOOKUP(V211,Curr!$B$2:$C$13,2,FALSE),0)</f>
        <v>11</v>
      </c>
      <c r="X211" s="11">
        <f t="shared" si="29"/>
        <v>0</v>
      </c>
      <c r="Y211" s="14">
        <f t="shared" si="26"/>
        <v>0</v>
      </c>
      <c r="Z211" s="11">
        <f t="shared" si="30"/>
        <v>0</v>
      </c>
      <c r="AA211" s="4" t="s">
        <v>1</v>
      </c>
      <c r="AB211" s="10">
        <f>IFERROR(VLOOKUP(AA211,Curr!$B$2:$C$13,2,FALSE),0)</f>
        <v>11</v>
      </c>
      <c r="AC211" s="11">
        <f t="shared" si="31"/>
        <v>0</v>
      </c>
      <c r="AD211" s="11">
        <f t="shared" si="32"/>
        <v>0</v>
      </c>
      <c r="AE211" s="12">
        <f t="shared" si="33"/>
        <v>0</v>
      </c>
      <c r="AF211"/>
      <c r="AG211"/>
      <c r="AH211"/>
      <c r="AI211"/>
      <c r="AJ211"/>
    </row>
    <row r="212" spans="2:36" x14ac:dyDescent="0.25">
      <c r="B212" s="4" t="s">
        <v>534</v>
      </c>
      <c r="C212"/>
      <c r="D212" s="1" t="s">
        <v>4981</v>
      </c>
      <c r="E212" s="3"/>
      <c r="F212" s="3"/>
      <c r="G212" s="3"/>
      <c r="H212" s="3"/>
      <c r="I212"/>
      <c r="J212" s="1" t="s">
        <v>5392</v>
      </c>
      <c r="K212" s="4"/>
      <c r="L212" s="4"/>
      <c r="M212" s="4"/>
      <c r="N212" s="4"/>
      <c r="O212" s="4"/>
      <c r="P212" s="17"/>
      <c r="Q212" s="13">
        <v>0</v>
      </c>
      <c r="R212" s="13">
        <v>0</v>
      </c>
      <c r="S212" s="11">
        <f t="shared" si="27"/>
        <v>0</v>
      </c>
      <c r="T212" s="5">
        <v>0</v>
      </c>
      <c r="U212" s="11">
        <f t="shared" si="28"/>
        <v>0</v>
      </c>
      <c r="V212" s="13" t="s">
        <v>1</v>
      </c>
      <c r="W212" s="10">
        <f>IFERROR(VLOOKUP(V212,Curr!$B$2:$C$13,2,FALSE),0)</f>
        <v>11</v>
      </c>
      <c r="X212" s="11">
        <f t="shared" si="29"/>
        <v>0</v>
      </c>
      <c r="Y212" s="14">
        <f t="shared" si="26"/>
        <v>0</v>
      </c>
      <c r="Z212" s="11">
        <f t="shared" si="30"/>
        <v>0</v>
      </c>
      <c r="AA212" s="4" t="s">
        <v>1</v>
      </c>
      <c r="AB212" s="10">
        <f>IFERROR(VLOOKUP(AA212,Curr!$B$2:$C$13,2,FALSE),0)</f>
        <v>11</v>
      </c>
      <c r="AC212" s="11">
        <f t="shared" si="31"/>
        <v>0</v>
      </c>
      <c r="AD212" s="11">
        <f t="shared" si="32"/>
        <v>0</v>
      </c>
      <c r="AE212" s="12">
        <f t="shared" si="33"/>
        <v>0</v>
      </c>
      <c r="AF212"/>
      <c r="AG212"/>
      <c r="AH212"/>
      <c r="AI212"/>
      <c r="AJ212"/>
    </row>
    <row r="213" spans="2:36" x14ac:dyDescent="0.25">
      <c r="B213" s="4" t="s">
        <v>534</v>
      </c>
      <c r="C213"/>
      <c r="D213" s="1" t="s">
        <v>4981</v>
      </c>
      <c r="E213" s="3"/>
      <c r="F213" s="3"/>
      <c r="G213" s="3"/>
      <c r="H213" s="3"/>
      <c r="I213"/>
      <c r="J213" s="1" t="s">
        <v>5393</v>
      </c>
      <c r="K213" s="4"/>
      <c r="L213" s="4"/>
      <c r="M213" s="4"/>
      <c r="N213" s="4"/>
      <c r="O213" s="4"/>
      <c r="P213" s="15"/>
      <c r="Q213" s="13">
        <v>0</v>
      </c>
      <c r="R213" s="13">
        <v>0</v>
      </c>
      <c r="S213" s="11">
        <f t="shared" si="27"/>
        <v>0</v>
      </c>
      <c r="T213" s="5">
        <v>0</v>
      </c>
      <c r="U213" s="11">
        <f t="shared" si="28"/>
        <v>0</v>
      </c>
      <c r="V213" s="13" t="s">
        <v>1</v>
      </c>
      <c r="W213" s="10">
        <f>IFERROR(VLOOKUP(V213,Curr!$B$2:$C$13,2,FALSE),0)</f>
        <v>11</v>
      </c>
      <c r="X213" s="11">
        <f t="shared" si="29"/>
        <v>0</v>
      </c>
      <c r="Y213" s="14">
        <f t="shared" si="26"/>
        <v>0</v>
      </c>
      <c r="Z213" s="11">
        <f t="shared" si="30"/>
        <v>0</v>
      </c>
      <c r="AA213" s="4" t="s">
        <v>1</v>
      </c>
      <c r="AB213" s="10">
        <f>IFERROR(VLOOKUP(AA213,Curr!$B$2:$C$13,2,FALSE),0)</f>
        <v>11</v>
      </c>
      <c r="AC213" s="11">
        <f t="shared" si="31"/>
        <v>0</v>
      </c>
      <c r="AD213" s="11">
        <f t="shared" si="32"/>
        <v>0</v>
      </c>
      <c r="AE213" s="12">
        <f t="shared" si="33"/>
        <v>0</v>
      </c>
      <c r="AF213"/>
      <c r="AG213"/>
      <c r="AH213"/>
      <c r="AI213"/>
      <c r="AJ213"/>
    </row>
    <row r="214" spans="2:36" x14ac:dyDescent="0.25">
      <c r="B214" s="4" t="s">
        <v>534</v>
      </c>
      <c r="C214"/>
      <c r="D214" s="1" t="s">
        <v>4981</v>
      </c>
      <c r="E214" s="3"/>
      <c r="F214" s="3"/>
      <c r="G214" s="3"/>
      <c r="H214" s="3"/>
      <c r="I214"/>
      <c r="J214" s="1" t="s">
        <v>5394</v>
      </c>
      <c r="K214" s="4"/>
      <c r="L214" s="4"/>
      <c r="M214" s="4"/>
      <c r="N214" s="4"/>
      <c r="O214" s="4"/>
      <c r="P214" s="17"/>
      <c r="Q214" s="13">
        <v>0</v>
      </c>
      <c r="R214" s="13">
        <v>0</v>
      </c>
      <c r="S214" s="11">
        <f t="shared" si="27"/>
        <v>0</v>
      </c>
      <c r="T214" s="5">
        <v>0</v>
      </c>
      <c r="U214" s="11">
        <f t="shared" si="28"/>
        <v>0</v>
      </c>
      <c r="V214" s="13" t="s">
        <v>1</v>
      </c>
      <c r="W214" s="10">
        <f>IFERROR(VLOOKUP(V214,Curr!$B$2:$C$13,2,FALSE),0)</f>
        <v>11</v>
      </c>
      <c r="X214" s="11">
        <f t="shared" si="29"/>
        <v>0</v>
      </c>
      <c r="Y214" s="14">
        <f t="shared" si="26"/>
        <v>0</v>
      </c>
      <c r="Z214" s="11">
        <f t="shared" si="30"/>
        <v>0</v>
      </c>
      <c r="AA214" s="4" t="s">
        <v>1</v>
      </c>
      <c r="AB214" s="10">
        <f>IFERROR(VLOOKUP(AA214,Curr!$B$2:$C$13,2,FALSE),0)</f>
        <v>11</v>
      </c>
      <c r="AC214" s="11">
        <f t="shared" si="31"/>
        <v>0</v>
      </c>
      <c r="AD214" s="11">
        <f t="shared" si="32"/>
        <v>0</v>
      </c>
      <c r="AE214" s="12">
        <f t="shared" si="33"/>
        <v>0</v>
      </c>
      <c r="AF214"/>
      <c r="AG214"/>
      <c r="AH214"/>
      <c r="AI214"/>
      <c r="AJ214"/>
    </row>
    <row r="215" spans="2:36" x14ac:dyDescent="0.25">
      <c r="B215" s="4" t="s">
        <v>534</v>
      </c>
      <c r="C215"/>
      <c r="D215" s="1" t="s">
        <v>4981</v>
      </c>
      <c r="E215" s="3"/>
      <c r="F215" s="3"/>
      <c r="G215" s="3"/>
      <c r="H215" s="3"/>
      <c r="I215"/>
      <c r="J215" s="1" t="s">
        <v>5395</v>
      </c>
      <c r="K215" s="4"/>
      <c r="L215" s="4"/>
      <c r="M215" s="4"/>
      <c r="N215" s="4"/>
      <c r="O215" s="4"/>
      <c r="P215" s="15"/>
      <c r="Q215" s="13">
        <v>0</v>
      </c>
      <c r="R215" s="13">
        <v>0</v>
      </c>
      <c r="S215" s="11">
        <f t="shared" si="27"/>
        <v>0</v>
      </c>
      <c r="T215" s="5">
        <v>0</v>
      </c>
      <c r="U215" s="11">
        <f t="shared" si="28"/>
        <v>0</v>
      </c>
      <c r="V215" s="13" t="s">
        <v>1</v>
      </c>
      <c r="W215" s="10">
        <f>IFERROR(VLOOKUP(V215,Curr!$B$2:$C$13,2,FALSE),0)</f>
        <v>11</v>
      </c>
      <c r="X215" s="11">
        <f t="shared" si="29"/>
        <v>0</v>
      </c>
      <c r="Y215" s="14">
        <f t="shared" si="26"/>
        <v>0</v>
      </c>
      <c r="Z215" s="11">
        <f t="shared" si="30"/>
        <v>0</v>
      </c>
      <c r="AA215" s="4" t="s">
        <v>1</v>
      </c>
      <c r="AB215" s="10">
        <f>IFERROR(VLOOKUP(AA215,Curr!$B$2:$C$13,2,FALSE),0)</f>
        <v>11</v>
      </c>
      <c r="AC215" s="11">
        <f t="shared" si="31"/>
        <v>0</v>
      </c>
      <c r="AD215" s="11">
        <f t="shared" si="32"/>
        <v>0</v>
      </c>
      <c r="AE215" s="12">
        <f t="shared" si="33"/>
        <v>0</v>
      </c>
      <c r="AF215"/>
      <c r="AG215"/>
      <c r="AH215"/>
      <c r="AI215"/>
      <c r="AJ215"/>
    </row>
    <row r="216" spans="2:36" x14ac:dyDescent="0.25">
      <c r="B216" s="4" t="s">
        <v>534</v>
      </c>
      <c r="C216"/>
      <c r="D216" s="1" t="s">
        <v>4981</v>
      </c>
      <c r="E216" s="3"/>
      <c r="F216" s="3"/>
      <c r="G216" s="3"/>
      <c r="H216" s="3"/>
      <c r="I216"/>
      <c r="J216" s="1" t="s">
        <v>5396</v>
      </c>
      <c r="K216" s="4"/>
      <c r="L216" s="4"/>
      <c r="M216" s="4"/>
      <c r="N216" s="4"/>
      <c r="O216" s="4"/>
      <c r="P216" s="15"/>
      <c r="Q216" s="13">
        <v>0</v>
      </c>
      <c r="R216" s="13">
        <v>0</v>
      </c>
      <c r="S216" s="11">
        <f t="shared" si="27"/>
        <v>0</v>
      </c>
      <c r="T216" s="5">
        <v>0</v>
      </c>
      <c r="U216" s="11">
        <f t="shared" si="28"/>
        <v>0</v>
      </c>
      <c r="V216" s="13" t="s">
        <v>1</v>
      </c>
      <c r="W216" s="10">
        <f>IFERROR(VLOOKUP(V216,Curr!$B$2:$C$13,2,FALSE),0)</f>
        <v>11</v>
      </c>
      <c r="X216" s="11">
        <f t="shared" si="29"/>
        <v>0</v>
      </c>
      <c r="Y216" s="14">
        <f t="shared" si="26"/>
        <v>0</v>
      </c>
      <c r="Z216" s="11">
        <f t="shared" si="30"/>
        <v>0</v>
      </c>
      <c r="AA216" s="4" t="s">
        <v>1</v>
      </c>
      <c r="AB216" s="10">
        <f>IFERROR(VLOOKUP(AA216,Curr!$B$2:$C$13,2,FALSE),0)</f>
        <v>11</v>
      </c>
      <c r="AC216" s="11">
        <f t="shared" si="31"/>
        <v>0</v>
      </c>
      <c r="AD216" s="11">
        <f t="shared" si="32"/>
        <v>0</v>
      </c>
      <c r="AE216" s="12">
        <f t="shared" si="33"/>
        <v>0</v>
      </c>
      <c r="AF216"/>
      <c r="AG216"/>
      <c r="AH216"/>
      <c r="AI216"/>
      <c r="AJ216"/>
    </row>
    <row r="217" spans="2:36" x14ac:dyDescent="0.25">
      <c r="B217" s="4" t="s">
        <v>534</v>
      </c>
      <c r="C217"/>
      <c r="D217" s="1" t="s">
        <v>4981</v>
      </c>
      <c r="E217" s="3"/>
      <c r="F217" s="3"/>
      <c r="G217" s="3"/>
      <c r="H217" s="3"/>
      <c r="I217"/>
      <c r="J217" s="1" t="s">
        <v>5397</v>
      </c>
      <c r="K217" s="4"/>
      <c r="L217" s="4"/>
      <c r="M217" s="4"/>
      <c r="N217" s="4"/>
      <c r="O217" s="4"/>
      <c r="P217" s="15"/>
      <c r="Q217" s="13">
        <v>0</v>
      </c>
      <c r="R217" s="13">
        <v>0</v>
      </c>
      <c r="S217" s="11">
        <f t="shared" si="27"/>
        <v>0</v>
      </c>
      <c r="T217" s="5">
        <v>0</v>
      </c>
      <c r="U217" s="11">
        <f t="shared" si="28"/>
        <v>0</v>
      </c>
      <c r="V217" s="13" t="s">
        <v>1</v>
      </c>
      <c r="W217" s="10">
        <f>IFERROR(VLOOKUP(V217,Curr!$B$2:$C$13,2,FALSE),0)</f>
        <v>11</v>
      </c>
      <c r="X217" s="11">
        <f t="shared" si="29"/>
        <v>0</v>
      </c>
      <c r="Y217" s="14">
        <f t="shared" si="26"/>
        <v>0</v>
      </c>
      <c r="Z217" s="11">
        <f t="shared" si="30"/>
        <v>0</v>
      </c>
      <c r="AA217" s="4" t="s">
        <v>1</v>
      </c>
      <c r="AB217" s="10">
        <f>IFERROR(VLOOKUP(AA217,Curr!$B$2:$C$13,2,FALSE),0)</f>
        <v>11</v>
      </c>
      <c r="AC217" s="11">
        <f t="shared" si="31"/>
        <v>0</v>
      </c>
      <c r="AD217" s="11">
        <f t="shared" si="32"/>
        <v>0</v>
      </c>
      <c r="AE217" s="12">
        <f t="shared" si="33"/>
        <v>0</v>
      </c>
      <c r="AF217"/>
      <c r="AG217"/>
      <c r="AH217"/>
      <c r="AI217"/>
      <c r="AJ217"/>
    </row>
    <row r="218" spans="2:36" x14ac:dyDescent="0.25">
      <c r="B218" s="4" t="s">
        <v>534</v>
      </c>
      <c r="C218"/>
      <c r="D218" s="1" t="s">
        <v>4981</v>
      </c>
      <c r="E218" s="3"/>
      <c r="F218" s="3"/>
      <c r="G218" s="3"/>
      <c r="H218" s="3"/>
      <c r="I218"/>
      <c r="J218" s="1" t="s">
        <v>5398</v>
      </c>
      <c r="K218" s="4"/>
      <c r="L218" s="4"/>
      <c r="M218" s="4"/>
      <c r="N218" s="4"/>
      <c r="O218" s="4"/>
      <c r="P218" s="17"/>
      <c r="Q218" s="13">
        <v>0</v>
      </c>
      <c r="R218" s="13">
        <v>0</v>
      </c>
      <c r="S218" s="11">
        <f t="shared" si="27"/>
        <v>0</v>
      </c>
      <c r="T218" s="5">
        <v>0</v>
      </c>
      <c r="U218" s="11">
        <f t="shared" si="28"/>
        <v>0</v>
      </c>
      <c r="V218" s="13" t="s">
        <v>1</v>
      </c>
      <c r="W218" s="10">
        <f>IFERROR(VLOOKUP(V218,Curr!$B$2:$C$13,2,FALSE),0)</f>
        <v>11</v>
      </c>
      <c r="X218" s="11">
        <f t="shared" si="29"/>
        <v>0</v>
      </c>
      <c r="Y218" s="14">
        <f t="shared" si="26"/>
        <v>0</v>
      </c>
      <c r="Z218" s="11">
        <f t="shared" si="30"/>
        <v>0</v>
      </c>
      <c r="AA218" s="4" t="s">
        <v>1</v>
      </c>
      <c r="AB218" s="10">
        <f>IFERROR(VLOOKUP(AA218,Curr!$B$2:$C$13,2,FALSE),0)</f>
        <v>11</v>
      </c>
      <c r="AC218" s="11">
        <f t="shared" si="31"/>
        <v>0</v>
      </c>
      <c r="AD218" s="11">
        <f t="shared" si="32"/>
        <v>0</v>
      </c>
      <c r="AE218" s="12">
        <f t="shared" si="33"/>
        <v>0</v>
      </c>
      <c r="AF218"/>
      <c r="AG218"/>
      <c r="AH218"/>
      <c r="AI218"/>
      <c r="AJ218"/>
    </row>
    <row r="219" spans="2:36" x14ac:dyDescent="0.25">
      <c r="B219" s="4" t="s">
        <v>534</v>
      </c>
      <c r="C219"/>
      <c r="D219" s="1" t="s">
        <v>4981</v>
      </c>
      <c r="E219" s="3"/>
      <c r="F219" s="3"/>
      <c r="G219" s="3"/>
      <c r="H219" s="3"/>
      <c r="I219"/>
      <c r="J219" s="1" t="s">
        <v>5399</v>
      </c>
      <c r="K219" s="4"/>
      <c r="L219" s="4"/>
      <c r="M219" s="4"/>
      <c r="N219" s="4"/>
      <c r="O219" s="4"/>
      <c r="P219" s="15"/>
      <c r="Q219" s="13">
        <v>0</v>
      </c>
      <c r="R219" s="13">
        <v>0</v>
      </c>
      <c r="S219" s="11">
        <f t="shared" si="27"/>
        <v>0</v>
      </c>
      <c r="T219" s="5">
        <v>0</v>
      </c>
      <c r="U219" s="11">
        <f t="shared" si="28"/>
        <v>0</v>
      </c>
      <c r="V219" s="13" t="s">
        <v>1</v>
      </c>
      <c r="W219" s="10">
        <f>IFERROR(VLOOKUP(V219,Curr!$B$2:$C$13,2,FALSE),0)</f>
        <v>11</v>
      </c>
      <c r="X219" s="11">
        <f t="shared" si="29"/>
        <v>0</v>
      </c>
      <c r="Y219" s="14">
        <f t="shared" si="26"/>
        <v>0</v>
      </c>
      <c r="Z219" s="11">
        <f t="shared" si="30"/>
        <v>0</v>
      </c>
      <c r="AA219" s="4" t="s">
        <v>1</v>
      </c>
      <c r="AB219" s="10">
        <f>IFERROR(VLOOKUP(AA219,Curr!$B$2:$C$13,2,FALSE),0)</f>
        <v>11</v>
      </c>
      <c r="AC219" s="11">
        <f t="shared" si="31"/>
        <v>0</v>
      </c>
      <c r="AD219" s="11">
        <f t="shared" si="32"/>
        <v>0</v>
      </c>
      <c r="AE219" s="12">
        <f t="shared" si="33"/>
        <v>0</v>
      </c>
      <c r="AF219"/>
      <c r="AG219"/>
      <c r="AH219"/>
      <c r="AI219"/>
      <c r="AJ219"/>
    </row>
    <row r="220" spans="2:36" x14ac:dyDescent="0.25">
      <c r="B220" s="4" t="s">
        <v>534</v>
      </c>
      <c r="C220"/>
      <c r="D220" s="1" t="s">
        <v>4981</v>
      </c>
      <c r="E220" s="3"/>
      <c r="F220" s="3"/>
      <c r="G220" s="3"/>
      <c r="H220" s="3"/>
      <c r="I220"/>
      <c r="J220" s="1" t="s">
        <v>5400</v>
      </c>
      <c r="K220" s="4"/>
      <c r="L220" s="4"/>
      <c r="M220" s="4"/>
      <c r="N220" s="4"/>
      <c r="O220" s="4"/>
      <c r="P220" s="15"/>
      <c r="Q220" s="13">
        <v>0</v>
      </c>
      <c r="R220" s="13">
        <v>0</v>
      </c>
      <c r="S220" s="11">
        <f t="shared" si="27"/>
        <v>0</v>
      </c>
      <c r="T220" s="5">
        <v>0</v>
      </c>
      <c r="U220" s="11">
        <f t="shared" si="28"/>
        <v>0</v>
      </c>
      <c r="V220" s="13" t="s">
        <v>1</v>
      </c>
      <c r="W220" s="10">
        <f>IFERROR(VLOOKUP(V220,Curr!$B$2:$C$13,2,FALSE),0)</f>
        <v>11</v>
      </c>
      <c r="X220" s="11">
        <f t="shared" si="29"/>
        <v>0</v>
      </c>
      <c r="Y220" s="14">
        <f t="shared" si="26"/>
        <v>0</v>
      </c>
      <c r="Z220" s="11">
        <f t="shared" si="30"/>
        <v>0</v>
      </c>
      <c r="AA220" s="4" t="s">
        <v>1</v>
      </c>
      <c r="AB220" s="10">
        <f>IFERROR(VLOOKUP(AA220,Curr!$B$2:$C$13,2,FALSE),0)</f>
        <v>11</v>
      </c>
      <c r="AC220" s="11">
        <f t="shared" si="31"/>
        <v>0</v>
      </c>
      <c r="AD220" s="11">
        <f t="shared" si="32"/>
        <v>0</v>
      </c>
      <c r="AE220" s="12">
        <f t="shared" si="33"/>
        <v>0</v>
      </c>
      <c r="AF220"/>
      <c r="AG220"/>
      <c r="AH220"/>
      <c r="AI220"/>
      <c r="AJ220"/>
    </row>
    <row r="221" spans="2:36" x14ac:dyDescent="0.25">
      <c r="B221" s="4" t="s">
        <v>534</v>
      </c>
      <c r="C221"/>
      <c r="D221" s="1" t="s">
        <v>4981</v>
      </c>
      <c r="E221" s="3"/>
      <c r="F221" s="3"/>
      <c r="G221" s="3"/>
      <c r="H221" s="3"/>
      <c r="I221"/>
      <c r="J221" s="1" t="s">
        <v>5401</v>
      </c>
      <c r="K221" s="4"/>
      <c r="L221" s="4"/>
      <c r="M221" s="4"/>
      <c r="N221" s="4"/>
      <c r="O221" s="4"/>
      <c r="P221" s="15"/>
      <c r="Q221" s="13">
        <v>0</v>
      </c>
      <c r="R221" s="13">
        <v>0</v>
      </c>
      <c r="S221" s="11">
        <f t="shared" si="27"/>
        <v>0</v>
      </c>
      <c r="T221" s="5">
        <v>0</v>
      </c>
      <c r="U221" s="11">
        <f t="shared" si="28"/>
        <v>0</v>
      </c>
      <c r="V221" s="13" t="s">
        <v>1</v>
      </c>
      <c r="W221" s="10">
        <f>IFERROR(VLOOKUP(V221,Curr!$B$2:$C$13,2,FALSE),0)</f>
        <v>11</v>
      </c>
      <c r="X221" s="11">
        <f t="shared" si="29"/>
        <v>0</v>
      </c>
      <c r="Y221" s="14">
        <f t="shared" si="26"/>
        <v>0</v>
      </c>
      <c r="Z221" s="11">
        <f t="shared" si="30"/>
        <v>0</v>
      </c>
      <c r="AA221" s="4" t="s">
        <v>1</v>
      </c>
      <c r="AB221" s="10">
        <f>IFERROR(VLOOKUP(AA221,Curr!$B$2:$C$13,2,FALSE),0)</f>
        <v>11</v>
      </c>
      <c r="AC221" s="11">
        <f t="shared" si="31"/>
        <v>0</v>
      </c>
      <c r="AD221" s="11">
        <f t="shared" si="32"/>
        <v>0</v>
      </c>
      <c r="AE221" s="12">
        <f t="shared" si="33"/>
        <v>0</v>
      </c>
      <c r="AF221"/>
      <c r="AG221"/>
      <c r="AH221"/>
      <c r="AI221"/>
      <c r="AJ221"/>
    </row>
    <row r="222" spans="2:36" x14ac:dyDescent="0.25">
      <c r="B222" s="4" t="s">
        <v>534</v>
      </c>
      <c r="C222"/>
      <c r="D222" s="1" t="s">
        <v>4981</v>
      </c>
      <c r="E222" s="3"/>
      <c r="F222" s="3"/>
      <c r="G222" s="3"/>
      <c r="H222" s="3"/>
      <c r="I222"/>
      <c r="J222" s="1" t="s">
        <v>5402</v>
      </c>
      <c r="K222" s="4"/>
      <c r="L222" s="4"/>
      <c r="M222" s="4"/>
      <c r="N222" s="4"/>
      <c r="O222" s="4"/>
      <c r="P222" s="17"/>
      <c r="Q222" s="13">
        <v>0</v>
      </c>
      <c r="R222" s="13">
        <v>0</v>
      </c>
      <c r="S222" s="11">
        <f t="shared" si="27"/>
        <v>0</v>
      </c>
      <c r="T222" s="5">
        <v>0</v>
      </c>
      <c r="U222" s="11">
        <f t="shared" si="28"/>
        <v>0</v>
      </c>
      <c r="V222" s="13" t="s">
        <v>1</v>
      </c>
      <c r="W222" s="10">
        <f>IFERROR(VLOOKUP(V222,Curr!$B$2:$C$13,2,FALSE),0)</f>
        <v>11</v>
      </c>
      <c r="X222" s="11">
        <f t="shared" si="29"/>
        <v>0</v>
      </c>
      <c r="Y222" s="14">
        <f t="shared" si="26"/>
        <v>0</v>
      </c>
      <c r="Z222" s="11">
        <f t="shared" si="30"/>
        <v>0</v>
      </c>
      <c r="AA222" s="4" t="s">
        <v>1</v>
      </c>
      <c r="AB222" s="10">
        <f>IFERROR(VLOOKUP(AA222,Curr!$B$2:$C$13,2,FALSE),0)</f>
        <v>11</v>
      </c>
      <c r="AC222" s="11">
        <f t="shared" si="31"/>
        <v>0</v>
      </c>
      <c r="AD222" s="11">
        <f t="shared" si="32"/>
        <v>0</v>
      </c>
      <c r="AE222" s="12">
        <f t="shared" si="33"/>
        <v>0</v>
      </c>
      <c r="AF222"/>
      <c r="AG222"/>
      <c r="AH222"/>
      <c r="AI222"/>
      <c r="AJ222"/>
    </row>
    <row r="223" spans="2:36" x14ac:dyDescent="0.25">
      <c r="B223" s="4" t="s">
        <v>534</v>
      </c>
      <c r="C223"/>
      <c r="D223" s="1" t="s">
        <v>4981</v>
      </c>
      <c r="E223" s="3"/>
      <c r="F223" s="3"/>
      <c r="G223" s="3"/>
      <c r="H223" s="3"/>
      <c r="I223"/>
      <c r="J223" s="1" t="s">
        <v>5403</v>
      </c>
      <c r="K223" s="4"/>
      <c r="L223" s="4"/>
      <c r="M223" s="4"/>
      <c r="N223" s="4"/>
      <c r="O223" s="4"/>
      <c r="P223" s="15"/>
      <c r="Q223" s="13">
        <v>0</v>
      </c>
      <c r="R223" s="13">
        <v>0</v>
      </c>
      <c r="S223" s="11">
        <f t="shared" si="27"/>
        <v>0</v>
      </c>
      <c r="T223" s="5">
        <v>0</v>
      </c>
      <c r="U223" s="11">
        <f t="shared" si="28"/>
        <v>0</v>
      </c>
      <c r="V223" s="13" t="s">
        <v>1</v>
      </c>
      <c r="W223" s="10">
        <f>IFERROR(VLOOKUP(V223,Curr!$B$2:$C$13,2,FALSE),0)</f>
        <v>11</v>
      </c>
      <c r="X223" s="11">
        <f t="shared" si="29"/>
        <v>0</v>
      </c>
      <c r="Y223" s="14">
        <f t="shared" si="26"/>
        <v>0</v>
      </c>
      <c r="Z223" s="11">
        <f t="shared" si="30"/>
        <v>0</v>
      </c>
      <c r="AA223" s="4" t="s">
        <v>1</v>
      </c>
      <c r="AB223" s="10">
        <f>IFERROR(VLOOKUP(AA223,Curr!$B$2:$C$13,2,FALSE),0)</f>
        <v>11</v>
      </c>
      <c r="AC223" s="11">
        <f t="shared" si="31"/>
        <v>0</v>
      </c>
      <c r="AD223" s="11">
        <f t="shared" si="32"/>
        <v>0</v>
      </c>
      <c r="AE223" s="12">
        <f t="shared" si="33"/>
        <v>0</v>
      </c>
      <c r="AF223"/>
      <c r="AG223"/>
      <c r="AH223"/>
      <c r="AI223"/>
      <c r="AJ223"/>
    </row>
    <row r="224" spans="2:36" x14ac:dyDescent="0.25">
      <c r="B224" s="4" t="s">
        <v>534</v>
      </c>
      <c r="C224"/>
      <c r="D224" s="1" t="s">
        <v>4981</v>
      </c>
      <c r="E224" s="3"/>
      <c r="F224" s="3"/>
      <c r="G224" s="3"/>
      <c r="H224" s="3"/>
      <c r="I224"/>
      <c r="J224" s="1" t="s">
        <v>5404</v>
      </c>
      <c r="K224" s="4"/>
      <c r="L224" s="4"/>
      <c r="M224" s="4"/>
      <c r="N224" s="4"/>
      <c r="O224" s="4"/>
      <c r="P224" s="15"/>
      <c r="Q224" s="13">
        <v>0</v>
      </c>
      <c r="R224" s="13">
        <v>0</v>
      </c>
      <c r="S224" s="11">
        <f t="shared" si="27"/>
        <v>0</v>
      </c>
      <c r="T224" s="5">
        <v>0</v>
      </c>
      <c r="U224" s="11">
        <f t="shared" si="28"/>
        <v>0</v>
      </c>
      <c r="V224" s="13" t="s">
        <v>1</v>
      </c>
      <c r="W224" s="10">
        <f>IFERROR(VLOOKUP(V224,Curr!$B$2:$C$13,2,FALSE),0)</f>
        <v>11</v>
      </c>
      <c r="X224" s="11">
        <f t="shared" si="29"/>
        <v>0</v>
      </c>
      <c r="Y224" s="14">
        <f t="shared" si="26"/>
        <v>0</v>
      </c>
      <c r="Z224" s="11">
        <f t="shared" si="30"/>
        <v>0</v>
      </c>
      <c r="AA224" s="4" t="s">
        <v>1</v>
      </c>
      <c r="AB224" s="10">
        <f>IFERROR(VLOOKUP(AA224,Curr!$B$2:$C$13,2,FALSE),0)</f>
        <v>11</v>
      </c>
      <c r="AC224" s="11">
        <f t="shared" si="31"/>
        <v>0</v>
      </c>
      <c r="AD224" s="11">
        <f t="shared" si="32"/>
        <v>0</v>
      </c>
      <c r="AE224" s="12">
        <f t="shared" si="33"/>
        <v>0</v>
      </c>
      <c r="AF224"/>
      <c r="AG224"/>
      <c r="AH224"/>
      <c r="AI224"/>
      <c r="AJ224"/>
    </row>
    <row r="225" spans="2:36" x14ac:dyDescent="0.25">
      <c r="B225" s="4" t="s">
        <v>534</v>
      </c>
      <c r="C225"/>
      <c r="D225" s="1" t="s">
        <v>4981</v>
      </c>
      <c r="E225" s="3"/>
      <c r="F225" s="3"/>
      <c r="G225" s="3"/>
      <c r="H225" s="3"/>
      <c r="I225"/>
      <c r="J225" s="1" t="s">
        <v>5405</v>
      </c>
      <c r="K225" s="4"/>
      <c r="L225" s="4"/>
      <c r="M225" s="4"/>
      <c r="N225" s="4"/>
      <c r="O225" s="4"/>
      <c r="P225" s="15"/>
      <c r="Q225" s="13">
        <v>0</v>
      </c>
      <c r="R225" s="13">
        <v>0</v>
      </c>
      <c r="S225" s="11">
        <f t="shared" si="27"/>
        <v>0</v>
      </c>
      <c r="T225" s="5">
        <v>0</v>
      </c>
      <c r="U225" s="11">
        <f t="shared" si="28"/>
        <v>0</v>
      </c>
      <c r="V225" s="13" t="s">
        <v>1</v>
      </c>
      <c r="W225" s="10">
        <f>IFERROR(VLOOKUP(V225,Curr!$B$2:$C$13,2,FALSE),0)</f>
        <v>11</v>
      </c>
      <c r="X225" s="11">
        <f t="shared" si="29"/>
        <v>0</v>
      </c>
      <c r="Y225" s="14">
        <f t="shared" si="26"/>
        <v>0</v>
      </c>
      <c r="Z225" s="11">
        <f t="shared" si="30"/>
        <v>0</v>
      </c>
      <c r="AA225" s="4" t="s">
        <v>1</v>
      </c>
      <c r="AB225" s="10">
        <f>IFERROR(VLOOKUP(AA225,Curr!$B$2:$C$13,2,FALSE),0)</f>
        <v>11</v>
      </c>
      <c r="AC225" s="11">
        <f t="shared" si="31"/>
        <v>0</v>
      </c>
      <c r="AD225" s="11">
        <f t="shared" si="32"/>
        <v>0</v>
      </c>
      <c r="AE225" s="12">
        <f t="shared" si="33"/>
        <v>0</v>
      </c>
      <c r="AF225"/>
      <c r="AG225"/>
      <c r="AH225"/>
      <c r="AI225"/>
      <c r="AJ225"/>
    </row>
    <row r="226" spans="2:36" x14ac:dyDescent="0.25">
      <c r="B226" s="4" t="s">
        <v>534</v>
      </c>
      <c r="C226"/>
      <c r="D226" s="1" t="s">
        <v>4981</v>
      </c>
      <c r="E226" s="3"/>
      <c r="F226" s="3"/>
      <c r="G226" s="3"/>
      <c r="H226" s="3"/>
      <c r="I226"/>
      <c r="J226" s="1" t="s">
        <v>5406</v>
      </c>
      <c r="K226" s="4"/>
      <c r="L226" s="4"/>
      <c r="M226" s="4"/>
      <c r="N226" s="4"/>
      <c r="O226" s="4"/>
      <c r="P226" s="15"/>
      <c r="Q226" s="13">
        <v>0</v>
      </c>
      <c r="R226" s="13">
        <v>0</v>
      </c>
      <c r="S226" s="11">
        <f t="shared" si="27"/>
        <v>0</v>
      </c>
      <c r="T226" s="5">
        <v>0</v>
      </c>
      <c r="U226" s="11">
        <f t="shared" si="28"/>
        <v>0</v>
      </c>
      <c r="V226" s="13" t="s">
        <v>1</v>
      </c>
      <c r="W226" s="10">
        <f>IFERROR(VLOOKUP(V226,Curr!$B$2:$C$13,2,FALSE),0)</f>
        <v>11</v>
      </c>
      <c r="X226" s="11">
        <f t="shared" si="29"/>
        <v>0</v>
      </c>
      <c r="Y226" s="14">
        <f t="shared" si="26"/>
        <v>0</v>
      </c>
      <c r="Z226" s="11">
        <f t="shared" si="30"/>
        <v>0</v>
      </c>
      <c r="AA226" s="4" t="s">
        <v>1</v>
      </c>
      <c r="AB226" s="10">
        <f>IFERROR(VLOOKUP(AA226,Curr!$B$2:$C$13,2,FALSE),0)</f>
        <v>11</v>
      </c>
      <c r="AC226" s="11">
        <f t="shared" si="31"/>
        <v>0</v>
      </c>
      <c r="AD226" s="11">
        <f t="shared" si="32"/>
        <v>0</v>
      </c>
      <c r="AE226" s="12">
        <f t="shared" si="33"/>
        <v>0</v>
      </c>
      <c r="AF226"/>
      <c r="AG226"/>
      <c r="AH226"/>
      <c r="AI226"/>
      <c r="AJ226"/>
    </row>
    <row r="227" spans="2:36" x14ac:dyDescent="0.25">
      <c r="B227" s="4" t="s">
        <v>534</v>
      </c>
      <c r="C227"/>
      <c r="D227" s="1" t="s">
        <v>4981</v>
      </c>
      <c r="E227" s="3"/>
      <c r="F227" s="3"/>
      <c r="G227" s="3"/>
      <c r="H227" s="3"/>
      <c r="I227"/>
      <c r="J227" s="1" t="s">
        <v>5407</v>
      </c>
      <c r="K227" s="4"/>
      <c r="L227" s="4"/>
      <c r="M227" s="4"/>
      <c r="N227" s="4"/>
      <c r="O227" s="4"/>
      <c r="P227" s="15"/>
      <c r="Q227" s="13">
        <v>0</v>
      </c>
      <c r="R227" s="13">
        <v>0</v>
      </c>
      <c r="S227" s="11">
        <f t="shared" si="27"/>
        <v>0</v>
      </c>
      <c r="T227" s="5">
        <v>0</v>
      </c>
      <c r="U227" s="11">
        <f t="shared" si="28"/>
        <v>0</v>
      </c>
      <c r="V227" s="13" t="s">
        <v>1</v>
      </c>
      <c r="W227" s="10">
        <f>IFERROR(VLOOKUP(V227,Curr!$B$2:$C$13,2,FALSE),0)</f>
        <v>11</v>
      </c>
      <c r="X227" s="11">
        <f t="shared" si="29"/>
        <v>0</v>
      </c>
      <c r="Y227" s="14">
        <f t="shared" si="26"/>
        <v>0</v>
      </c>
      <c r="Z227" s="11">
        <f t="shared" si="30"/>
        <v>0</v>
      </c>
      <c r="AA227" s="4" t="s">
        <v>1</v>
      </c>
      <c r="AB227" s="10">
        <f>IFERROR(VLOOKUP(AA227,Curr!$B$2:$C$13,2,FALSE),0)</f>
        <v>11</v>
      </c>
      <c r="AC227" s="11">
        <f t="shared" si="31"/>
        <v>0</v>
      </c>
      <c r="AD227" s="11">
        <f t="shared" si="32"/>
        <v>0</v>
      </c>
      <c r="AE227" s="12">
        <f t="shared" si="33"/>
        <v>0</v>
      </c>
      <c r="AF227"/>
      <c r="AG227"/>
      <c r="AH227"/>
      <c r="AI227"/>
      <c r="AJ227"/>
    </row>
    <row r="228" spans="2:36" x14ac:dyDescent="0.25">
      <c r="B228" s="4" t="s">
        <v>534</v>
      </c>
      <c r="C228"/>
      <c r="D228" s="1" t="s">
        <v>4981</v>
      </c>
      <c r="E228" s="3"/>
      <c r="F228" s="3"/>
      <c r="G228" s="3"/>
      <c r="H228" s="3"/>
      <c r="I228"/>
      <c r="J228" s="1" t="s">
        <v>5408</v>
      </c>
      <c r="K228" s="4"/>
      <c r="L228" s="4"/>
      <c r="M228" s="4"/>
      <c r="N228" s="4"/>
      <c r="O228" s="4"/>
      <c r="P228" s="15"/>
      <c r="Q228" s="13">
        <v>0</v>
      </c>
      <c r="R228" s="13">
        <v>0</v>
      </c>
      <c r="S228" s="11">
        <f t="shared" si="27"/>
        <v>0</v>
      </c>
      <c r="T228" s="5">
        <v>0</v>
      </c>
      <c r="U228" s="11">
        <f t="shared" si="28"/>
        <v>0</v>
      </c>
      <c r="V228" s="13" t="s">
        <v>1</v>
      </c>
      <c r="W228" s="10">
        <f>IFERROR(VLOOKUP(V228,Curr!$B$2:$C$13,2,FALSE),0)</f>
        <v>11</v>
      </c>
      <c r="X228" s="11">
        <f t="shared" si="29"/>
        <v>0</v>
      </c>
      <c r="Y228" s="14">
        <f t="shared" si="26"/>
        <v>0</v>
      </c>
      <c r="Z228" s="11">
        <f t="shared" si="30"/>
        <v>0</v>
      </c>
      <c r="AA228" s="4" t="s">
        <v>1</v>
      </c>
      <c r="AB228" s="10">
        <f>IFERROR(VLOOKUP(AA228,Curr!$B$2:$C$13,2,FALSE),0)</f>
        <v>11</v>
      </c>
      <c r="AC228" s="11">
        <f t="shared" si="31"/>
        <v>0</v>
      </c>
      <c r="AD228" s="11">
        <f t="shared" si="32"/>
        <v>0</v>
      </c>
      <c r="AE228" s="12">
        <f t="shared" si="33"/>
        <v>0</v>
      </c>
      <c r="AF228"/>
      <c r="AG228"/>
      <c r="AH228"/>
      <c r="AI228"/>
      <c r="AJ228"/>
    </row>
    <row r="229" spans="2:36" x14ac:dyDescent="0.25">
      <c r="B229" s="4" t="s">
        <v>534</v>
      </c>
      <c r="C229"/>
      <c r="D229" s="1" t="s">
        <v>4981</v>
      </c>
      <c r="E229" s="3"/>
      <c r="F229" s="3"/>
      <c r="G229" s="3"/>
      <c r="H229" s="3"/>
      <c r="I229"/>
      <c r="J229" s="1" t="s">
        <v>5409</v>
      </c>
      <c r="K229" s="4"/>
      <c r="L229" s="4"/>
      <c r="M229" s="4"/>
      <c r="N229" s="4"/>
      <c r="O229" s="4"/>
      <c r="P229" s="15"/>
      <c r="Q229" s="13">
        <v>0</v>
      </c>
      <c r="R229" s="13">
        <v>0</v>
      </c>
      <c r="S229" s="11">
        <f t="shared" si="27"/>
        <v>0</v>
      </c>
      <c r="T229" s="5">
        <v>0</v>
      </c>
      <c r="U229" s="11">
        <f t="shared" si="28"/>
        <v>0</v>
      </c>
      <c r="V229" s="13" t="s">
        <v>1</v>
      </c>
      <c r="W229" s="10">
        <f>IFERROR(VLOOKUP(V229,Curr!$B$2:$C$13,2,FALSE),0)</f>
        <v>11</v>
      </c>
      <c r="X229" s="11">
        <f t="shared" si="29"/>
        <v>0</v>
      </c>
      <c r="Y229" s="14">
        <f t="shared" si="26"/>
        <v>0</v>
      </c>
      <c r="Z229" s="11">
        <f t="shared" si="30"/>
        <v>0</v>
      </c>
      <c r="AA229" s="4" t="s">
        <v>1</v>
      </c>
      <c r="AB229" s="10">
        <f>IFERROR(VLOOKUP(AA229,Curr!$B$2:$C$13,2,FALSE),0)</f>
        <v>11</v>
      </c>
      <c r="AC229" s="11">
        <f t="shared" si="31"/>
        <v>0</v>
      </c>
      <c r="AD229" s="11">
        <f t="shared" si="32"/>
        <v>0</v>
      </c>
      <c r="AE229" s="12">
        <f t="shared" si="33"/>
        <v>0</v>
      </c>
      <c r="AF229"/>
      <c r="AG229"/>
      <c r="AH229"/>
      <c r="AI229"/>
      <c r="AJ229"/>
    </row>
    <row r="230" spans="2:36" x14ac:dyDescent="0.25">
      <c r="B230" s="4" t="s">
        <v>534</v>
      </c>
      <c r="C230"/>
      <c r="D230" s="1" t="s">
        <v>4981</v>
      </c>
      <c r="E230" s="3"/>
      <c r="F230" s="3"/>
      <c r="G230" s="3"/>
      <c r="H230" s="3"/>
      <c r="I230"/>
      <c r="J230" s="1" t="s">
        <v>5410</v>
      </c>
      <c r="K230" s="4"/>
      <c r="L230" s="4"/>
      <c r="M230" s="4"/>
      <c r="N230" s="4"/>
      <c r="O230" s="4"/>
      <c r="P230" s="15"/>
      <c r="Q230" s="13">
        <v>0</v>
      </c>
      <c r="R230" s="13">
        <v>0</v>
      </c>
      <c r="S230" s="11">
        <f t="shared" si="27"/>
        <v>0</v>
      </c>
      <c r="T230" s="5">
        <v>0</v>
      </c>
      <c r="U230" s="11">
        <f t="shared" si="28"/>
        <v>0</v>
      </c>
      <c r="V230" s="13" t="s">
        <v>1</v>
      </c>
      <c r="W230" s="10">
        <f>IFERROR(VLOOKUP(V230,Curr!$B$2:$C$13,2,FALSE),0)</f>
        <v>11</v>
      </c>
      <c r="X230" s="11">
        <f t="shared" si="29"/>
        <v>0</v>
      </c>
      <c r="Y230" s="14">
        <f t="shared" si="26"/>
        <v>0</v>
      </c>
      <c r="Z230" s="11">
        <f t="shared" si="30"/>
        <v>0</v>
      </c>
      <c r="AA230" s="4" t="s">
        <v>1</v>
      </c>
      <c r="AB230" s="10">
        <f>IFERROR(VLOOKUP(AA230,Curr!$B$2:$C$13,2,FALSE),0)</f>
        <v>11</v>
      </c>
      <c r="AC230" s="11">
        <f t="shared" si="31"/>
        <v>0</v>
      </c>
      <c r="AD230" s="11">
        <f t="shared" si="32"/>
        <v>0</v>
      </c>
      <c r="AE230" s="12">
        <f t="shared" si="33"/>
        <v>0</v>
      </c>
      <c r="AF230"/>
      <c r="AG230"/>
      <c r="AH230"/>
      <c r="AI230"/>
      <c r="AJ230"/>
    </row>
    <row r="231" spans="2:36" x14ac:dyDescent="0.25">
      <c r="B231" s="4" t="s">
        <v>534</v>
      </c>
      <c r="C231"/>
      <c r="D231" s="1" t="s">
        <v>4981</v>
      </c>
      <c r="E231" s="3"/>
      <c r="F231" s="3"/>
      <c r="G231" s="3"/>
      <c r="H231" s="3"/>
      <c r="I231"/>
      <c r="J231" s="1" t="s">
        <v>5411</v>
      </c>
      <c r="K231" s="4"/>
      <c r="L231" s="4"/>
      <c r="M231" s="4"/>
      <c r="N231" s="4"/>
      <c r="O231" s="4"/>
      <c r="P231" s="15"/>
      <c r="Q231" s="13">
        <v>0</v>
      </c>
      <c r="R231" s="13">
        <v>0</v>
      </c>
      <c r="S231" s="11">
        <f t="shared" si="27"/>
        <v>0</v>
      </c>
      <c r="T231" s="5">
        <v>0</v>
      </c>
      <c r="U231" s="11">
        <f t="shared" si="28"/>
        <v>0</v>
      </c>
      <c r="V231" s="13" t="s">
        <v>1</v>
      </c>
      <c r="W231" s="10">
        <f>IFERROR(VLOOKUP(V231,Curr!$B$2:$C$13,2,FALSE),0)</f>
        <v>11</v>
      </c>
      <c r="X231" s="11">
        <f t="shared" si="29"/>
        <v>0</v>
      </c>
      <c r="Y231" s="14">
        <f t="shared" si="26"/>
        <v>0</v>
      </c>
      <c r="Z231" s="11">
        <f t="shared" si="30"/>
        <v>0</v>
      </c>
      <c r="AA231" s="4" t="s">
        <v>1</v>
      </c>
      <c r="AB231" s="10">
        <f>IFERROR(VLOOKUP(AA231,Curr!$B$2:$C$13,2,FALSE),0)</f>
        <v>11</v>
      </c>
      <c r="AC231" s="11">
        <f t="shared" si="31"/>
        <v>0</v>
      </c>
      <c r="AD231" s="11">
        <f t="shared" si="32"/>
        <v>0</v>
      </c>
      <c r="AE231" s="12">
        <f t="shared" si="33"/>
        <v>0</v>
      </c>
      <c r="AF231"/>
      <c r="AG231"/>
      <c r="AH231"/>
      <c r="AI231"/>
      <c r="AJ231"/>
    </row>
    <row r="232" spans="2:36" x14ac:dyDescent="0.25">
      <c r="B232" s="4" t="s">
        <v>534</v>
      </c>
      <c r="C232"/>
      <c r="D232" s="1" t="s">
        <v>4981</v>
      </c>
      <c r="E232" s="3"/>
      <c r="F232" s="3"/>
      <c r="G232" s="3"/>
      <c r="H232" s="3"/>
      <c r="I232"/>
      <c r="J232" s="1" t="s">
        <v>5412</v>
      </c>
      <c r="K232" s="4"/>
      <c r="L232" s="4"/>
      <c r="M232" s="4"/>
      <c r="N232" s="4"/>
      <c r="O232" s="4"/>
      <c r="P232" s="15"/>
      <c r="Q232" s="13">
        <v>0</v>
      </c>
      <c r="R232" s="13">
        <v>0</v>
      </c>
      <c r="S232" s="11">
        <f t="shared" si="27"/>
        <v>0</v>
      </c>
      <c r="T232" s="5">
        <v>0</v>
      </c>
      <c r="U232" s="11">
        <f t="shared" si="28"/>
        <v>0</v>
      </c>
      <c r="V232" s="13" t="s">
        <v>1</v>
      </c>
      <c r="W232" s="10">
        <f>IFERROR(VLOOKUP(V232,Curr!$B$2:$C$13,2,FALSE),0)</f>
        <v>11</v>
      </c>
      <c r="X232" s="11">
        <f t="shared" si="29"/>
        <v>0</v>
      </c>
      <c r="Y232" s="14">
        <f t="shared" si="26"/>
        <v>0</v>
      </c>
      <c r="Z232" s="11">
        <f t="shared" si="30"/>
        <v>0</v>
      </c>
      <c r="AA232" s="4" t="s">
        <v>1</v>
      </c>
      <c r="AB232" s="10">
        <f>IFERROR(VLOOKUP(AA232,Curr!$B$2:$C$13,2,FALSE),0)</f>
        <v>11</v>
      </c>
      <c r="AC232" s="11">
        <f t="shared" si="31"/>
        <v>0</v>
      </c>
      <c r="AD232" s="11">
        <f t="shared" si="32"/>
        <v>0</v>
      </c>
      <c r="AE232" s="12">
        <f t="shared" si="33"/>
        <v>0</v>
      </c>
      <c r="AF232"/>
      <c r="AG232"/>
      <c r="AH232"/>
      <c r="AI232"/>
      <c r="AJ232"/>
    </row>
    <row r="233" spans="2:36" x14ac:dyDescent="0.25">
      <c r="B233" s="4" t="s">
        <v>534</v>
      </c>
      <c r="C233"/>
      <c r="D233" s="1" t="s">
        <v>4981</v>
      </c>
      <c r="E233" s="3"/>
      <c r="F233" s="3"/>
      <c r="G233" s="3"/>
      <c r="H233" s="3"/>
      <c r="I233"/>
      <c r="J233" s="1" t="s">
        <v>5413</v>
      </c>
      <c r="K233" s="4"/>
      <c r="L233" s="4"/>
      <c r="M233" s="4"/>
      <c r="N233" s="4"/>
      <c r="O233" s="4"/>
      <c r="P233" s="15"/>
      <c r="Q233" s="13">
        <v>0</v>
      </c>
      <c r="R233" s="13">
        <v>0</v>
      </c>
      <c r="S233" s="11">
        <f t="shared" si="27"/>
        <v>0</v>
      </c>
      <c r="T233" s="5">
        <v>0</v>
      </c>
      <c r="U233" s="11">
        <f t="shared" si="28"/>
        <v>0</v>
      </c>
      <c r="V233" s="13" t="s">
        <v>1</v>
      </c>
      <c r="W233" s="10">
        <f>IFERROR(VLOOKUP(V233,Curr!$B$2:$C$13,2,FALSE),0)</f>
        <v>11</v>
      </c>
      <c r="X233" s="11">
        <f t="shared" si="29"/>
        <v>0</v>
      </c>
      <c r="Y233" s="14">
        <f t="shared" si="26"/>
        <v>0</v>
      </c>
      <c r="Z233" s="11">
        <f t="shared" si="30"/>
        <v>0</v>
      </c>
      <c r="AA233" s="4" t="s">
        <v>1</v>
      </c>
      <c r="AB233" s="10">
        <f>IFERROR(VLOOKUP(AA233,Curr!$B$2:$C$13,2,FALSE),0)</f>
        <v>11</v>
      </c>
      <c r="AC233" s="11">
        <f t="shared" si="31"/>
        <v>0</v>
      </c>
      <c r="AD233" s="11">
        <f t="shared" si="32"/>
        <v>0</v>
      </c>
      <c r="AE233" s="12">
        <f t="shared" si="33"/>
        <v>0</v>
      </c>
      <c r="AF233"/>
      <c r="AG233"/>
      <c r="AH233"/>
      <c r="AI233"/>
      <c r="AJ233"/>
    </row>
    <row r="234" spans="2:36" x14ac:dyDescent="0.25">
      <c r="B234" s="4" t="s">
        <v>534</v>
      </c>
      <c r="C234"/>
      <c r="D234" s="1" t="s">
        <v>4981</v>
      </c>
      <c r="E234" s="3"/>
      <c r="F234" s="3"/>
      <c r="G234" s="3"/>
      <c r="H234" s="3"/>
      <c r="I234"/>
      <c r="J234" s="1" t="s">
        <v>5414</v>
      </c>
      <c r="K234" s="4"/>
      <c r="L234" s="4"/>
      <c r="M234" s="4"/>
      <c r="N234" s="4"/>
      <c r="O234" s="4"/>
      <c r="P234" s="15"/>
      <c r="Q234" s="13">
        <v>0</v>
      </c>
      <c r="R234" s="13">
        <v>0</v>
      </c>
      <c r="S234" s="11">
        <f t="shared" si="27"/>
        <v>0</v>
      </c>
      <c r="T234" s="5">
        <v>0</v>
      </c>
      <c r="U234" s="11">
        <f t="shared" si="28"/>
        <v>0</v>
      </c>
      <c r="V234" s="13" t="s">
        <v>1</v>
      </c>
      <c r="W234" s="10">
        <f>IFERROR(VLOOKUP(V234,Curr!$B$2:$C$13,2,FALSE),0)</f>
        <v>11</v>
      </c>
      <c r="X234" s="11">
        <f t="shared" si="29"/>
        <v>0</v>
      </c>
      <c r="Y234" s="14">
        <f t="shared" si="26"/>
        <v>0</v>
      </c>
      <c r="Z234" s="11">
        <f t="shared" si="30"/>
        <v>0</v>
      </c>
      <c r="AA234" s="4" t="s">
        <v>1</v>
      </c>
      <c r="AB234" s="10">
        <f>IFERROR(VLOOKUP(AA234,Curr!$B$2:$C$13,2,FALSE),0)</f>
        <v>11</v>
      </c>
      <c r="AC234" s="11">
        <f t="shared" si="31"/>
        <v>0</v>
      </c>
      <c r="AD234" s="11">
        <f t="shared" si="32"/>
        <v>0</v>
      </c>
      <c r="AE234" s="12">
        <f t="shared" si="33"/>
        <v>0</v>
      </c>
      <c r="AF234"/>
      <c r="AG234"/>
      <c r="AH234"/>
      <c r="AI234"/>
      <c r="AJ234"/>
    </row>
    <row r="235" spans="2:36" x14ac:dyDescent="0.25">
      <c r="B235" s="4" t="s">
        <v>534</v>
      </c>
      <c r="C235"/>
      <c r="D235" s="1" t="s">
        <v>4981</v>
      </c>
      <c r="E235" s="3"/>
      <c r="F235" s="3"/>
      <c r="G235" s="3"/>
      <c r="H235" s="3"/>
      <c r="I235"/>
      <c r="J235" s="1" t="s">
        <v>5415</v>
      </c>
      <c r="K235" s="4"/>
      <c r="L235" s="4"/>
      <c r="M235" s="4"/>
      <c r="N235" s="4"/>
      <c r="O235" s="4"/>
      <c r="P235" s="15"/>
      <c r="Q235" s="13">
        <v>0</v>
      </c>
      <c r="R235" s="13">
        <v>0</v>
      </c>
      <c r="S235" s="11">
        <f t="shared" si="27"/>
        <v>0</v>
      </c>
      <c r="T235" s="5">
        <v>0</v>
      </c>
      <c r="U235" s="11">
        <f t="shared" si="28"/>
        <v>0</v>
      </c>
      <c r="V235" s="13" t="s">
        <v>1</v>
      </c>
      <c r="W235" s="10">
        <f>IFERROR(VLOOKUP(V235,Curr!$B$2:$C$13,2,FALSE),0)</f>
        <v>11</v>
      </c>
      <c r="X235" s="11">
        <f t="shared" si="29"/>
        <v>0</v>
      </c>
      <c r="Y235" s="14">
        <f t="shared" si="26"/>
        <v>0</v>
      </c>
      <c r="Z235" s="11">
        <f t="shared" si="30"/>
        <v>0</v>
      </c>
      <c r="AA235" s="4" t="s">
        <v>1</v>
      </c>
      <c r="AB235" s="10">
        <f>IFERROR(VLOOKUP(AA235,Curr!$B$2:$C$13,2,FALSE),0)</f>
        <v>11</v>
      </c>
      <c r="AC235" s="11">
        <f t="shared" si="31"/>
        <v>0</v>
      </c>
      <c r="AD235" s="11">
        <f t="shared" si="32"/>
        <v>0</v>
      </c>
      <c r="AE235" s="12">
        <f t="shared" si="33"/>
        <v>0</v>
      </c>
      <c r="AF235"/>
      <c r="AG235"/>
      <c r="AH235"/>
      <c r="AI235"/>
      <c r="AJ235"/>
    </row>
    <row r="236" spans="2:36" x14ac:dyDescent="0.25">
      <c r="B236" s="4" t="s">
        <v>534</v>
      </c>
      <c r="C236"/>
      <c r="D236" s="1" t="s">
        <v>4981</v>
      </c>
      <c r="E236" s="3"/>
      <c r="F236" s="3"/>
      <c r="G236" s="3"/>
      <c r="H236" s="3"/>
      <c r="I236"/>
      <c r="J236" s="1" t="s">
        <v>5416</v>
      </c>
      <c r="K236" s="4"/>
      <c r="L236" s="4"/>
      <c r="M236" s="4"/>
      <c r="N236" s="4"/>
      <c r="O236" s="4"/>
      <c r="P236" s="15"/>
      <c r="Q236" s="13">
        <v>0</v>
      </c>
      <c r="R236" s="13">
        <v>0</v>
      </c>
      <c r="S236" s="11">
        <f t="shared" si="27"/>
        <v>0</v>
      </c>
      <c r="T236" s="5">
        <v>0</v>
      </c>
      <c r="U236" s="11">
        <f t="shared" si="28"/>
        <v>0</v>
      </c>
      <c r="V236" s="13" t="s">
        <v>1</v>
      </c>
      <c r="W236" s="10">
        <f>IFERROR(VLOOKUP(V236,Curr!$B$2:$C$13,2,FALSE),0)</f>
        <v>11</v>
      </c>
      <c r="X236" s="11">
        <f t="shared" si="29"/>
        <v>0</v>
      </c>
      <c r="Y236" s="14">
        <f t="shared" ref="Y236:Y299" si="34">Q236</f>
        <v>0</v>
      </c>
      <c r="Z236" s="11">
        <f t="shared" si="30"/>
        <v>0</v>
      </c>
      <c r="AA236" s="4" t="s">
        <v>1</v>
      </c>
      <c r="AB236" s="10">
        <f>IFERROR(VLOOKUP(AA236,Curr!$B$2:$C$13,2,FALSE),0)</f>
        <v>11</v>
      </c>
      <c r="AC236" s="11">
        <f t="shared" si="31"/>
        <v>0</v>
      </c>
      <c r="AD236" s="11">
        <f t="shared" si="32"/>
        <v>0</v>
      </c>
      <c r="AE236" s="12">
        <f t="shared" si="33"/>
        <v>0</v>
      </c>
      <c r="AF236"/>
      <c r="AG236"/>
      <c r="AH236"/>
      <c r="AI236"/>
      <c r="AJ236"/>
    </row>
    <row r="237" spans="2:36" x14ac:dyDescent="0.25">
      <c r="B237" s="4" t="s">
        <v>534</v>
      </c>
      <c r="C237"/>
      <c r="D237" s="1" t="s">
        <v>4981</v>
      </c>
      <c r="E237" s="3"/>
      <c r="F237" s="3"/>
      <c r="G237" s="3"/>
      <c r="H237" s="3"/>
      <c r="I237"/>
      <c r="J237" s="1" t="s">
        <v>5417</v>
      </c>
      <c r="K237" s="4"/>
      <c r="L237" s="4"/>
      <c r="M237" s="4"/>
      <c r="N237" s="4"/>
      <c r="O237" s="4"/>
      <c r="P237" s="15"/>
      <c r="Q237" s="13">
        <v>0</v>
      </c>
      <c r="R237" s="13">
        <v>0</v>
      </c>
      <c r="S237" s="11">
        <f t="shared" si="27"/>
        <v>0</v>
      </c>
      <c r="T237" s="5">
        <v>0</v>
      </c>
      <c r="U237" s="11">
        <f t="shared" si="28"/>
        <v>0</v>
      </c>
      <c r="V237" s="13" t="s">
        <v>1</v>
      </c>
      <c r="W237" s="10">
        <f>IFERROR(VLOOKUP(V237,Curr!$B$2:$C$13,2,FALSE),0)</f>
        <v>11</v>
      </c>
      <c r="X237" s="11">
        <f t="shared" si="29"/>
        <v>0</v>
      </c>
      <c r="Y237" s="14">
        <f t="shared" si="34"/>
        <v>0</v>
      </c>
      <c r="Z237" s="11">
        <f t="shared" si="30"/>
        <v>0</v>
      </c>
      <c r="AA237" s="4" t="s">
        <v>1</v>
      </c>
      <c r="AB237" s="10">
        <f>IFERROR(VLOOKUP(AA237,Curr!$B$2:$C$13,2,FALSE),0)</f>
        <v>11</v>
      </c>
      <c r="AC237" s="11">
        <f t="shared" si="31"/>
        <v>0</v>
      </c>
      <c r="AD237" s="11">
        <f t="shared" si="32"/>
        <v>0</v>
      </c>
      <c r="AE237" s="12">
        <f t="shared" si="33"/>
        <v>0</v>
      </c>
      <c r="AF237"/>
      <c r="AG237"/>
      <c r="AH237"/>
      <c r="AI237"/>
      <c r="AJ237"/>
    </row>
    <row r="238" spans="2:36" x14ac:dyDescent="0.25">
      <c r="B238" s="4" t="s">
        <v>534</v>
      </c>
      <c r="C238"/>
      <c r="D238" s="1" t="s">
        <v>4981</v>
      </c>
      <c r="E238" s="3"/>
      <c r="F238" s="3"/>
      <c r="G238" s="3"/>
      <c r="H238" s="3"/>
      <c r="I238"/>
      <c r="J238" s="1" t="s">
        <v>5418</v>
      </c>
      <c r="K238" s="4"/>
      <c r="L238" s="4"/>
      <c r="M238" s="4"/>
      <c r="N238" s="4"/>
      <c r="O238" s="4"/>
      <c r="P238" s="15"/>
      <c r="Q238" s="13">
        <v>0</v>
      </c>
      <c r="R238" s="13">
        <v>0</v>
      </c>
      <c r="S238" s="11">
        <f t="shared" si="27"/>
        <v>0</v>
      </c>
      <c r="T238" s="5">
        <v>0</v>
      </c>
      <c r="U238" s="11">
        <f t="shared" si="28"/>
        <v>0</v>
      </c>
      <c r="V238" s="13" t="s">
        <v>1</v>
      </c>
      <c r="W238" s="10">
        <f>IFERROR(VLOOKUP(V238,Curr!$B$2:$C$13,2,FALSE),0)</f>
        <v>11</v>
      </c>
      <c r="X238" s="11">
        <f t="shared" si="29"/>
        <v>0</v>
      </c>
      <c r="Y238" s="14">
        <f t="shared" si="34"/>
        <v>0</v>
      </c>
      <c r="Z238" s="11">
        <f t="shared" si="30"/>
        <v>0</v>
      </c>
      <c r="AA238" s="4" t="s">
        <v>1</v>
      </c>
      <c r="AB238" s="10">
        <f>IFERROR(VLOOKUP(AA238,Curr!$B$2:$C$13,2,FALSE),0)</f>
        <v>11</v>
      </c>
      <c r="AC238" s="11">
        <f t="shared" si="31"/>
        <v>0</v>
      </c>
      <c r="AD238" s="11">
        <f t="shared" si="32"/>
        <v>0</v>
      </c>
      <c r="AE238" s="12">
        <f t="shared" si="33"/>
        <v>0</v>
      </c>
      <c r="AF238"/>
      <c r="AG238"/>
      <c r="AH238"/>
      <c r="AI238"/>
      <c r="AJ238"/>
    </row>
    <row r="239" spans="2:36" x14ac:dyDescent="0.25">
      <c r="B239" s="4" t="s">
        <v>534</v>
      </c>
      <c r="C239"/>
      <c r="D239" s="1" t="s">
        <v>4981</v>
      </c>
      <c r="E239" s="3"/>
      <c r="F239" s="3"/>
      <c r="G239" s="3"/>
      <c r="H239" s="3"/>
      <c r="I239"/>
      <c r="J239" s="1" t="s">
        <v>5419</v>
      </c>
      <c r="K239" s="4"/>
      <c r="L239" s="4"/>
      <c r="M239" s="4"/>
      <c r="N239" s="4"/>
      <c r="O239" s="4"/>
      <c r="P239" s="15"/>
      <c r="Q239" s="13">
        <v>0</v>
      </c>
      <c r="R239" s="13">
        <v>0</v>
      </c>
      <c r="S239" s="11">
        <f t="shared" si="27"/>
        <v>0</v>
      </c>
      <c r="T239" s="5">
        <v>0</v>
      </c>
      <c r="U239" s="11">
        <f t="shared" si="28"/>
        <v>0</v>
      </c>
      <c r="V239" s="13" t="s">
        <v>1</v>
      </c>
      <c r="W239" s="10">
        <f>IFERROR(VLOOKUP(V239,Curr!$B$2:$C$13,2,FALSE),0)</f>
        <v>11</v>
      </c>
      <c r="X239" s="11">
        <f t="shared" si="29"/>
        <v>0</v>
      </c>
      <c r="Y239" s="14">
        <f t="shared" si="34"/>
        <v>0</v>
      </c>
      <c r="Z239" s="11">
        <f t="shared" si="30"/>
        <v>0</v>
      </c>
      <c r="AA239" s="4" t="s">
        <v>1</v>
      </c>
      <c r="AB239" s="10">
        <f>IFERROR(VLOOKUP(AA239,Curr!$B$2:$C$13,2,FALSE),0)</f>
        <v>11</v>
      </c>
      <c r="AC239" s="11">
        <f t="shared" si="31"/>
        <v>0</v>
      </c>
      <c r="AD239" s="11">
        <f t="shared" si="32"/>
        <v>0</v>
      </c>
      <c r="AE239" s="12">
        <f t="shared" si="33"/>
        <v>0</v>
      </c>
      <c r="AF239"/>
      <c r="AG239"/>
      <c r="AH239"/>
      <c r="AI239"/>
      <c r="AJ239"/>
    </row>
    <row r="240" spans="2:36" x14ac:dyDescent="0.25">
      <c r="B240" s="4" t="s">
        <v>534</v>
      </c>
      <c r="C240"/>
      <c r="D240" s="1" t="s">
        <v>4981</v>
      </c>
      <c r="E240" s="3"/>
      <c r="F240" s="3"/>
      <c r="G240" s="3"/>
      <c r="H240" s="3"/>
      <c r="I240"/>
      <c r="J240" s="1" t="s">
        <v>5420</v>
      </c>
      <c r="K240" s="4"/>
      <c r="L240" s="4"/>
      <c r="M240" s="4"/>
      <c r="N240" s="4"/>
      <c r="O240" s="4"/>
      <c r="P240" s="15"/>
      <c r="Q240" s="13">
        <v>0</v>
      </c>
      <c r="R240" s="13">
        <v>0</v>
      </c>
      <c r="S240" s="11">
        <f t="shared" si="27"/>
        <v>0</v>
      </c>
      <c r="T240" s="5">
        <v>0</v>
      </c>
      <c r="U240" s="11">
        <f t="shared" si="28"/>
        <v>0</v>
      </c>
      <c r="V240" s="13" t="s">
        <v>1</v>
      </c>
      <c r="W240" s="10">
        <f>IFERROR(VLOOKUP(V240,Curr!$B$2:$C$13,2,FALSE),0)</f>
        <v>11</v>
      </c>
      <c r="X240" s="11">
        <f t="shared" si="29"/>
        <v>0</v>
      </c>
      <c r="Y240" s="14">
        <f t="shared" si="34"/>
        <v>0</v>
      </c>
      <c r="Z240" s="11">
        <f t="shared" si="30"/>
        <v>0</v>
      </c>
      <c r="AA240" s="4" t="s">
        <v>1</v>
      </c>
      <c r="AB240" s="10">
        <f>IFERROR(VLOOKUP(AA240,Curr!$B$2:$C$13,2,FALSE),0)</f>
        <v>11</v>
      </c>
      <c r="AC240" s="11">
        <f t="shared" si="31"/>
        <v>0</v>
      </c>
      <c r="AD240" s="11">
        <f t="shared" si="32"/>
        <v>0</v>
      </c>
      <c r="AE240" s="12">
        <f t="shared" si="33"/>
        <v>0</v>
      </c>
      <c r="AF240"/>
      <c r="AG240"/>
      <c r="AH240"/>
      <c r="AI240"/>
      <c r="AJ240"/>
    </row>
    <row r="241" spans="2:36" x14ac:dyDescent="0.25">
      <c r="B241" s="4" t="s">
        <v>534</v>
      </c>
      <c r="C241"/>
      <c r="D241" s="1" t="s">
        <v>4981</v>
      </c>
      <c r="E241" s="3"/>
      <c r="F241" s="3"/>
      <c r="G241" s="3"/>
      <c r="H241" s="3"/>
      <c r="I241"/>
      <c r="J241" s="1" t="s">
        <v>5421</v>
      </c>
      <c r="K241" s="4"/>
      <c r="L241" s="4"/>
      <c r="M241" s="4"/>
      <c r="N241" s="4"/>
      <c r="O241" s="4"/>
      <c r="P241" s="15"/>
      <c r="Q241" s="13">
        <v>0</v>
      </c>
      <c r="R241" s="13">
        <v>0</v>
      </c>
      <c r="S241" s="11">
        <f t="shared" si="27"/>
        <v>0</v>
      </c>
      <c r="T241" s="5">
        <v>0</v>
      </c>
      <c r="U241" s="11">
        <f t="shared" si="28"/>
        <v>0</v>
      </c>
      <c r="V241" s="13" t="s">
        <v>1</v>
      </c>
      <c r="W241" s="10">
        <f>IFERROR(VLOOKUP(V241,Curr!$B$2:$C$13,2,FALSE),0)</f>
        <v>11</v>
      </c>
      <c r="X241" s="11">
        <f t="shared" si="29"/>
        <v>0</v>
      </c>
      <c r="Y241" s="14">
        <f t="shared" si="34"/>
        <v>0</v>
      </c>
      <c r="Z241" s="11">
        <f t="shared" si="30"/>
        <v>0</v>
      </c>
      <c r="AA241" s="4" t="s">
        <v>1</v>
      </c>
      <c r="AB241" s="10">
        <f>IFERROR(VLOOKUP(AA241,Curr!$B$2:$C$13,2,FALSE),0)</f>
        <v>11</v>
      </c>
      <c r="AC241" s="11">
        <f t="shared" si="31"/>
        <v>0</v>
      </c>
      <c r="AD241" s="11">
        <f t="shared" si="32"/>
        <v>0</v>
      </c>
      <c r="AE241" s="12">
        <f t="shared" si="33"/>
        <v>0</v>
      </c>
      <c r="AF241"/>
      <c r="AG241"/>
      <c r="AH241"/>
      <c r="AI241"/>
      <c r="AJ241"/>
    </row>
    <row r="242" spans="2:36" x14ac:dyDescent="0.25">
      <c r="B242" s="4" t="s">
        <v>534</v>
      </c>
      <c r="C242"/>
      <c r="D242" s="1" t="s">
        <v>4981</v>
      </c>
      <c r="E242" s="3"/>
      <c r="F242" s="3"/>
      <c r="G242" s="3"/>
      <c r="H242" s="3"/>
      <c r="I242"/>
      <c r="J242" s="1" t="s">
        <v>5422</v>
      </c>
      <c r="K242" s="4"/>
      <c r="L242" s="4"/>
      <c r="M242" s="4"/>
      <c r="N242" s="4"/>
      <c r="O242" s="4"/>
      <c r="P242" s="15"/>
      <c r="Q242" s="13">
        <v>0</v>
      </c>
      <c r="R242" s="13">
        <v>0</v>
      </c>
      <c r="S242" s="11">
        <f t="shared" si="27"/>
        <v>0</v>
      </c>
      <c r="T242" s="5">
        <v>0</v>
      </c>
      <c r="U242" s="11">
        <f t="shared" si="28"/>
        <v>0</v>
      </c>
      <c r="V242" s="13" t="s">
        <v>1</v>
      </c>
      <c r="W242" s="10">
        <f>IFERROR(VLOOKUP(V242,Curr!$B$2:$C$13,2,FALSE),0)</f>
        <v>11</v>
      </c>
      <c r="X242" s="11">
        <f t="shared" si="29"/>
        <v>0</v>
      </c>
      <c r="Y242" s="14">
        <f t="shared" si="34"/>
        <v>0</v>
      </c>
      <c r="Z242" s="11">
        <f t="shared" si="30"/>
        <v>0</v>
      </c>
      <c r="AA242" s="4" t="s">
        <v>1</v>
      </c>
      <c r="AB242" s="10">
        <f>IFERROR(VLOOKUP(AA242,Curr!$B$2:$C$13,2,FALSE),0)</f>
        <v>11</v>
      </c>
      <c r="AC242" s="11">
        <f t="shared" si="31"/>
        <v>0</v>
      </c>
      <c r="AD242" s="11">
        <f t="shared" si="32"/>
        <v>0</v>
      </c>
      <c r="AE242" s="12">
        <f t="shared" si="33"/>
        <v>0</v>
      </c>
      <c r="AF242"/>
      <c r="AG242"/>
      <c r="AH242"/>
      <c r="AI242"/>
      <c r="AJ242"/>
    </row>
    <row r="243" spans="2:36" x14ac:dyDescent="0.25">
      <c r="B243" s="4" t="s">
        <v>685</v>
      </c>
      <c r="C243"/>
      <c r="D243" s="1" t="s">
        <v>4981</v>
      </c>
      <c r="E243" s="3"/>
      <c r="F243" s="3"/>
      <c r="G243" s="3"/>
      <c r="H243" s="3"/>
      <c r="I243"/>
      <c r="J243" s="1" t="s">
        <v>5423</v>
      </c>
      <c r="K243" s="4"/>
      <c r="L243" s="4"/>
      <c r="M243" s="4"/>
      <c r="N243" s="4"/>
      <c r="O243" s="4"/>
      <c r="P243" s="15"/>
      <c r="Q243" s="13">
        <v>0</v>
      </c>
      <c r="R243" s="13">
        <v>0</v>
      </c>
      <c r="S243" s="11">
        <f t="shared" si="27"/>
        <v>0</v>
      </c>
      <c r="T243" s="5">
        <v>0</v>
      </c>
      <c r="U243" s="11">
        <f t="shared" si="28"/>
        <v>0</v>
      </c>
      <c r="V243" s="13" t="s">
        <v>1</v>
      </c>
      <c r="W243" s="10">
        <f>IFERROR(VLOOKUP(V243,Curr!$B$2:$C$13,2,FALSE),0)</f>
        <v>11</v>
      </c>
      <c r="X243" s="11">
        <f t="shared" si="29"/>
        <v>0</v>
      </c>
      <c r="Y243" s="14">
        <f t="shared" si="34"/>
        <v>0</v>
      </c>
      <c r="Z243" s="11">
        <f t="shared" si="30"/>
        <v>0</v>
      </c>
      <c r="AA243" s="4" t="s">
        <v>1</v>
      </c>
      <c r="AB243" s="10">
        <f>IFERROR(VLOOKUP(AA243,Curr!$B$2:$C$13,2,FALSE),0)</f>
        <v>11</v>
      </c>
      <c r="AC243" s="11">
        <f t="shared" si="31"/>
        <v>0</v>
      </c>
      <c r="AD243" s="11">
        <f t="shared" si="32"/>
        <v>0</v>
      </c>
      <c r="AE243" s="12">
        <f t="shared" si="33"/>
        <v>0</v>
      </c>
      <c r="AF243"/>
      <c r="AG243"/>
      <c r="AH243"/>
      <c r="AI243"/>
      <c r="AJ243"/>
    </row>
    <row r="244" spans="2:36" x14ac:dyDescent="0.25">
      <c r="B244" s="4" t="s">
        <v>685</v>
      </c>
      <c r="C244"/>
      <c r="D244" s="1" t="s">
        <v>4981</v>
      </c>
      <c r="E244" s="3"/>
      <c r="F244" s="3"/>
      <c r="G244" s="3"/>
      <c r="H244" s="3"/>
      <c r="I244"/>
      <c r="J244" s="1" t="s">
        <v>5424</v>
      </c>
      <c r="K244" s="4"/>
      <c r="L244" s="4"/>
      <c r="M244" s="4"/>
      <c r="N244" s="4"/>
      <c r="O244" s="4"/>
      <c r="P244" s="15"/>
      <c r="Q244" s="13">
        <v>0</v>
      </c>
      <c r="R244" s="13">
        <v>0</v>
      </c>
      <c r="S244" s="11">
        <f t="shared" si="27"/>
        <v>0</v>
      </c>
      <c r="T244" s="5">
        <v>0</v>
      </c>
      <c r="U244" s="11">
        <f t="shared" si="28"/>
        <v>0</v>
      </c>
      <c r="V244" s="13" t="s">
        <v>1</v>
      </c>
      <c r="W244" s="10">
        <f>IFERROR(VLOOKUP(V244,Curr!$B$2:$C$13,2,FALSE),0)</f>
        <v>11</v>
      </c>
      <c r="X244" s="11">
        <f t="shared" si="29"/>
        <v>0</v>
      </c>
      <c r="Y244" s="14">
        <f t="shared" si="34"/>
        <v>0</v>
      </c>
      <c r="Z244" s="11">
        <f t="shared" si="30"/>
        <v>0</v>
      </c>
      <c r="AA244" s="4" t="s">
        <v>1</v>
      </c>
      <c r="AB244" s="10">
        <f>IFERROR(VLOOKUP(AA244,Curr!$B$2:$C$13,2,FALSE),0)</f>
        <v>11</v>
      </c>
      <c r="AC244" s="11">
        <f t="shared" si="31"/>
        <v>0</v>
      </c>
      <c r="AD244" s="11">
        <f t="shared" si="32"/>
        <v>0</v>
      </c>
      <c r="AE244" s="12">
        <f t="shared" si="33"/>
        <v>0</v>
      </c>
      <c r="AF244"/>
      <c r="AG244"/>
      <c r="AH244"/>
      <c r="AI244"/>
      <c r="AJ244"/>
    </row>
    <row r="245" spans="2:36" x14ac:dyDescent="0.25">
      <c r="B245" s="4" t="s">
        <v>685</v>
      </c>
      <c r="C245"/>
      <c r="D245" s="1" t="s">
        <v>4981</v>
      </c>
      <c r="E245" s="3"/>
      <c r="F245" s="3"/>
      <c r="G245" s="3"/>
      <c r="H245" s="3"/>
      <c r="I245"/>
      <c r="J245" s="1" t="s">
        <v>5425</v>
      </c>
      <c r="K245" s="4"/>
      <c r="L245" s="4"/>
      <c r="M245" s="4"/>
      <c r="N245" s="4"/>
      <c r="O245" s="4"/>
      <c r="P245" s="15"/>
      <c r="Q245" s="13">
        <v>0</v>
      </c>
      <c r="R245" s="13">
        <v>0</v>
      </c>
      <c r="S245" s="11">
        <f t="shared" si="27"/>
        <v>0</v>
      </c>
      <c r="T245" s="5">
        <v>0</v>
      </c>
      <c r="U245" s="11">
        <f t="shared" si="28"/>
        <v>0</v>
      </c>
      <c r="V245" s="13" t="s">
        <v>1</v>
      </c>
      <c r="W245" s="10">
        <f>IFERROR(VLOOKUP(V245,Curr!$B$2:$C$13,2,FALSE),0)</f>
        <v>11</v>
      </c>
      <c r="X245" s="11">
        <f t="shared" si="29"/>
        <v>0</v>
      </c>
      <c r="Y245" s="14">
        <f t="shared" si="34"/>
        <v>0</v>
      </c>
      <c r="Z245" s="11">
        <f t="shared" si="30"/>
        <v>0</v>
      </c>
      <c r="AA245" s="4" t="s">
        <v>1</v>
      </c>
      <c r="AB245" s="10">
        <f>IFERROR(VLOOKUP(AA245,Curr!$B$2:$C$13,2,FALSE),0)</f>
        <v>11</v>
      </c>
      <c r="AC245" s="11">
        <f t="shared" si="31"/>
        <v>0</v>
      </c>
      <c r="AD245" s="11">
        <f t="shared" si="32"/>
        <v>0</v>
      </c>
      <c r="AE245" s="12">
        <f t="shared" si="33"/>
        <v>0</v>
      </c>
      <c r="AF245"/>
      <c r="AG245"/>
      <c r="AH245"/>
      <c r="AI245"/>
      <c r="AJ245"/>
    </row>
    <row r="246" spans="2:36" x14ac:dyDescent="0.25">
      <c r="B246" s="4" t="s">
        <v>685</v>
      </c>
      <c r="C246"/>
      <c r="D246" s="1" t="s">
        <v>4981</v>
      </c>
      <c r="E246" s="3"/>
      <c r="F246" s="3"/>
      <c r="G246" s="3"/>
      <c r="H246" s="3"/>
      <c r="I246"/>
      <c r="J246" s="1" t="s">
        <v>5426</v>
      </c>
      <c r="K246" s="4"/>
      <c r="L246" s="4"/>
      <c r="M246" s="4"/>
      <c r="N246" s="4"/>
      <c r="O246" s="4"/>
      <c r="P246" s="15"/>
      <c r="Q246" s="13">
        <v>0</v>
      </c>
      <c r="R246" s="13">
        <v>0</v>
      </c>
      <c r="S246" s="11">
        <f t="shared" si="27"/>
        <v>0</v>
      </c>
      <c r="T246" s="5">
        <v>0</v>
      </c>
      <c r="U246" s="11">
        <f t="shared" si="28"/>
        <v>0</v>
      </c>
      <c r="V246" s="13" t="s">
        <v>1</v>
      </c>
      <c r="W246" s="10">
        <f>IFERROR(VLOOKUP(V246,Curr!$B$2:$C$13,2,FALSE),0)</f>
        <v>11</v>
      </c>
      <c r="X246" s="11">
        <f t="shared" si="29"/>
        <v>0</v>
      </c>
      <c r="Y246" s="14">
        <f t="shared" si="34"/>
        <v>0</v>
      </c>
      <c r="Z246" s="11">
        <f t="shared" si="30"/>
        <v>0</v>
      </c>
      <c r="AA246" s="4" t="s">
        <v>1</v>
      </c>
      <c r="AB246" s="10">
        <f>IFERROR(VLOOKUP(AA246,Curr!$B$2:$C$13,2,FALSE),0)</f>
        <v>11</v>
      </c>
      <c r="AC246" s="11">
        <f t="shared" si="31"/>
        <v>0</v>
      </c>
      <c r="AD246" s="11">
        <f t="shared" si="32"/>
        <v>0</v>
      </c>
      <c r="AE246" s="12">
        <f t="shared" si="33"/>
        <v>0</v>
      </c>
      <c r="AF246"/>
      <c r="AG246"/>
      <c r="AH246"/>
      <c r="AI246"/>
      <c r="AJ246"/>
    </row>
    <row r="247" spans="2:36" x14ac:dyDescent="0.25">
      <c r="B247" s="4" t="s">
        <v>685</v>
      </c>
      <c r="C247"/>
      <c r="D247" s="1" t="s">
        <v>4981</v>
      </c>
      <c r="E247" s="3"/>
      <c r="F247" s="3"/>
      <c r="G247" s="3"/>
      <c r="H247" s="3"/>
      <c r="I247"/>
      <c r="J247" s="1" t="s">
        <v>5427</v>
      </c>
      <c r="K247" s="4"/>
      <c r="L247" s="4"/>
      <c r="M247" s="4"/>
      <c r="N247" s="4"/>
      <c r="O247" s="4"/>
      <c r="P247" s="15"/>
      <c r="Q247" s="13">
        <v>0</v>
      </c>
      <c r="R247" s="13">
        <v>0</v>
      </c>
      <c r="S247" s="11">
        <f t="shared" si="27"/>
        <v>0</v>
      </c>
      <c r="T247" s="5">
        <v>0</v>
      </c>
      <c r="U247" s="11">
        <f t="shared" si="28"/>
        <v>0</v>
      </c>
      <c r="V247" s="13" t="s">
        <v>1</v>
      </c>
      <c r="W247" s="10">
        <f>IFERROR(VLOOKUP(V247,Curr!$B$2:$C$13,2,FALSE),0)</f>
        <v>11</v>
      </c>
      <c r="X247" s="11">
        <f t="shared" si="29"/>
        <v>0</v>
      </c>
      <c r="Y247" s="14">
        <f t="shared" si="34"/>
        <v>0</v>
      </c>
      <c r="Z247" s="11">
        <f t="shared" si="30"/>
        <v>0</v>
      </c>
      <c r="AA247" s="4" t="s">
        <v>1</v>
      </c>
      <c r="AB247" s="10">
        <f>IFERROR(VLOOKUP(AA247,Curr!$B$2:$C$13,2,FALSE),0)</f>
        <v>11</v>
      </c>
      <c r="AC247" s="11">
        <f t="shared" si="31"/>
        <v>0</v>
      </c>
      <c r="AD247" s="11">
        <f t="shared" si="32"/>
        <v>0</v>
      </c>
      <c r="AE247" s="12">
        <f t="shared" si="33"/>
        <v>0</v>
      </c>
      <c r="AF247"/>
      <c r="AG247"/>
      <c r="AH247"/>
      <c r="AI247"/>
      <c r="AJ247"/>
    </row>
    <row r="248" spans="2:36" x14ac:dyDescent="0.25">
      <c r="B248" s="4" t="s">
        <v>685</v>
      </c>
      <c r="C248"/>
      <c r="D248" s="1" t="s">
        <v>4981</v>
      </c>
      <c r="E248" s="3"/>
      <c r="F248" s="3"/>
      <c r="G248" s="3"/>
      <c r="H248" s="3"/>
      <c r="I248"/>
      <c r="J248" s="1" t="s">
        <v>5428</v>
      </c>
      <c r="K248" s="4"/>
      <c r="L248" s="4"/>
      <c r="M248" s="4"/>
      <c r="N248" s="4"/>
      <c r="O248" s="4"/>
      <c r="P248" s="15"/>
      <c r="Q248" s="13">
        <v>0</v>
      </c>
      <c r="R248" s="13">
        <v>0</v>
      </c>
      <c r="S248" s="11">
        <f t="shared" si="27"/>
        <v>0</v>
      </c>
      <c r="T248" s="5">
        <v>0</v>
      </c>
      <c r="U248" s="11">
        <f t="shared" si="28"/>
        <v>0</v>
      </c>
      <c r="V248" s="13" t="s">
        <v>1</v>
      </c>
      <c r="W248" s="10">
        <f>IFERROR(VLOOKUP(V248,Curr!$B$2:$C$13,2,FALSE),0)</f>
        <v>11</v>
      </c>
      <c r="X248" s="11">
        <f t="shared" si="29"/>
        <v>0</v>
      </c>
      <c r="Y248" s="14">
        <f t="shared" si="34"/>
        <v>0</v>
      </c>
      <c r="Z248" s="11">
        <f t="shared" si="30"/>
        <v>0</v>
      </c>
      <c r="AA248" s="4" t="s">
        <v>1</v>
      </c>
      <c r="AB248" s="10">
        <f>IFERROR(VLOOKUP(AA248,Curr!$B$2:$C$13,2,FALSE),0)</f>
        <v>11</v>
      </c>
      <c r="AC248" s="11">
        <f t="shared" si="31"/>
        <v>0</v>
      </c>
      <c r="AD248" s="11">
        <f t="shared" si="32"/>
        <v>0</v>
      </c>
      <c r="AE248" s="12">
        <f t="shared" si="33"/>
        <v>0</v>
      </c>
      <c r="AF248"/>
      <c r="AG248"/>
      <c r="AH248"/>
      <c r="AI248"/>
      <c r="AJ248"/>
    </row>
    <row r="249" spans="2:36" x14ac:dyDescent="0.25">
      <c r="B249" s="4" t="s">
        <v>685</v>
      </c>
      <c r="C249"/>
      <c r="D249" s="1" t="s">
        <v>4981</v>
      </c>
      <c r="E249" s="3"/>
      <c r="F249" s="3"/>
      <c r="G249" s="3"/>
      <c r="H249" s="3"/>
      <c r="I249"/>
      <c r="J249" s="1" t="s">
        <v>5468</v>
      </c>
      <c r="K249" s="4"/>
      <c r="L249" s="4"/>
      <c r="M249" s="4"/>
      <c r="N249" s="4"/>
      <c r="O249" s="4"/>
      <c r="P249" s="15"/>
      <c r="Q249" s="13">
        <v>0</v>
      </c>
      <c r="R249" s="13">
        <v>0</v>
      </c>
      <c r="S249" s="11">
        <f t="shared" si="27"/>
        <v>0</v>
      </c>
      <c r="T249" s="5">
        <v>0</v>
      </c>
      <c r="U249" s="11">
        <f t="shared" si="28"/>
        <v>0</v>
      </c>
      <c r="V249" s="13" t="s">
        <v>1</v>
      </c>
      <c r="W249" s="10">
        <f>IFERROR(VLOOKUP(V249,Curr!$B$2:$C$13,2,FALSE),0)</f>
        <v>11</v>
      </c>
      <c r="X249" s="11">
        <f t="shared" si="29"/>
        <v>0</v>
      </c>
      <c r="Y249" s="14">
        <f t="shared" si="34"/>
        <v>0</v>
      </c>
      <c r="Z249" s="11">
        <f t="shared" si="30"/>
        <v>0</v>
      </c>
      <c r="AA249" s="4" t="s">
        <v>1</v>
      </c>
      <c r="AB249" s="10">
        <f>IFERROR(VLOOKUP(AA249,Curr!$B$2:$C$13,2,FALSE),0)</f>
        <v>11</v>
      </c>
      <c r="AC249" s="11">
        <f t="shared" si="31"/>
        <v>0</v>
      </c>
      <c r="AD249" s="11">
        <f t="shared" si="32"/>
        <v>0</v>
      </c>
      <c r="AE249" s="12">
        <f t="shared" si="33"/>
        <v>0</v>
      </c>
      <c r="AF249"/>
      <c r="AG249"/>
      <c r="AH249"/>
      <c r="AI249"/>
      <c r="AJ249"/>
    </row>
    <row r="250" spans="2:36" x14ac:dyDescent="0.25">
      <c r="B250" s="4" t="s">
        <v>685</v>
      </c>
      <c r="C250"/>
      <c r="D250" s="1" t="s">
        <v>4981</v>
      </c>
      <c r="E250" s="3"/>
      <c r="F250" s="3"/>
      <c r="G250" s="3"/>
      <c r="H250" s="3"/>
      <c r="I250"/>
      <c r="J250" s="1" t="s">
        <v>5469</v>
      </c>
      <c r="K250" s="4"/>
      <c r="L250" s="4"/>
      <c r="M250" s="4"/>
      <c r="N250" s="4"/>
      <c r="O250" s="4"/>
      <c r="P250" s="15"/>
      <c r="Q250" s="13">
        <v>0</v>
      </c>
      <c r="R250" s="13">
        <v>0</v>
      </c>
      <c r="S250" s="11">
        <f t="shared" si="27"/>
        <v>0</v>
      </c>
      <c r="T250" s="5">
        <v>0</v>
      </c>
      <c r="U250" s="11">
        <f t="shared" si="28"/>
        <v>0</v>
      </c>
      <c r="V250" s="13" t="s">
        <v>1</v>
      </c>
      <c r="W250" s="10">
        <f>IFERROR(VLOOKUP(V250,Curr!$B$2:$C$13,2,FALSE),0)</f>
        <v>11</v>
      </c>
      <c r="X250" s="11">
        <f t="shared" si="29"/>
        <v>0</v>
      </c>
      <c r="Y250" s="14">
        <f t="shared" si="34"/>
        <v>0</v>
      </c>
      <c r="Z250" s="11">
        <f t="shared" si="30"/>
        <v>0</v>
      </c>
      <c r="AA250" s="4" t="s">
        <v>1</v>
      </c>
      <c r="AB250" s="10">
        <f>IFERROR(VLOOKUP(AA250,Curr!$B$2:$C$13,2,FALSE),0)</f>
        <v>11</v>
      </c>
      <c r="AC250" s="11">
        <f t="shared" si="31"/>
        <v>0</v>
      </c>
      <c r="AD250" s="11">
        <f t="shared" si="32"/>
        <v>0</v>
      </c>
      <c r="AE250" s="12">
        <f t="shared" si="33"/>
        <v>0</v>
      </c>
      <c r="AF250"/>
      <c r="AG250"/>
      <c r="AH250"/>
      <c r="AI250"/>
      <c r="AJ250"/>
    </row>
    <row r="251" spans="2:36" x14ac:dyDescent="0.25">
      <c r="B251" s="4" t="s">
        <v>685</v>
      </c>
      <c r="C251"/>
      <c r="D251" s="1" t="s">
        <v>4981</v>
      </c>
      <c r="E251" s="3"/>
      <c r="F251" s="3"/>
      <c r="G251" s="3"/>
      <c r="H251" s="3"/>
      <c r="I251"/>
      <c r="J251" s="1" t="s">
        <v>5470</v>
      </c>
      <c r="K251" s="4"/>
      <c r="L251" s="4"/>
      <c r="M251" s="4"/>
      <c r="N251" s="4"/>
      <c r="O251" s="4"/>
      <c r="P251" s="17"/>
      <c r="Q251" s="13">
        <v>0</v>
      </c>
      <c r="R251" s="13">
        <v>0</v>
      </c>
      <c r="S251" s="11">
        <f t="shared" si="27"/>
        <v>0</v>
      </c>
      <c r="T251" s="5">
        <v>0</v>
      </c>
      <c r="U251" s="11">
        <f t="shared" si="28"/>
        <v>0</v>
      </c>
      <c r="V251" s="13" t="s">
        <v>1</v>
      </c>
      <c r="W251" s="10">
        <f>IFERROR(VLOOKUP(V251,Curr!$B$2:$C$13,2,FALSE),0)</f>
        <v>11</v>
      </c>
      <c r="X251" s="11">
        <f t="shared" si="29"/>
        <v>0</v>
      </c>
      <c r="Y251" s="14">
        <f t="shared" si="34"/>
        <v>0</v>
      </c>
      <c r="Z251" s="11">
        <f t="shared" si="30"/>
        <v>0</v>
      </c>
      <c r="AA251" s="4" t="s">
        <v>1</v>
      </c>
      <c r="AB251" s="10">
        <f>IFERROR(VLOOKUP(AA251,Curr!$B$2:$C$13,2,FALSE),0)</f>
        <v>11</v>
      </c>
      <c r="AC251" s="11">
        <f t="shared" si="31"/>
        <v>0</v>
      </c>
      <c r="AD251" s="11">
        <f t="shared" si="32"/>
        <v>0</v>
      </c>
      <c r="AE251" s="12">
        <f t="shared" si="33"/>
        <v>0</v>
      </c>
      <c r="AF251"/>
      <c r="AG251"/>
      <c r="AH251"/>
      <c r="AI251"/>
      <c r="AJ251"/>
    </row>
    <row r="252" spans="2:36" x14ac:dyDescent="0.25">
      <c r="B252" s="4" t="s">
        <v>685</v>
      </c>
      <c r="C252"/>
      <c r="D252" s="1" t="s">
        <v>4981</v>
      </c>
      <c r="E252" s="3"/>
      <c r="F252" s="3"/>
      <c r="G252" s="3"/>
      <c r="H252" s="3"/>
      <c r="I252"/>
      <c r="J252" s="1" t="s">
        <v>5471</v>
      </c>
      <c r="K252" s="4"/>
      <c r="L252" s="4"/>
      <c r="M252" s="4"/>
      <c r="N252" s="4"/>
      <c r="O252" s="4"/>
      <c r="P252" s="15"/>
      <c r="Q252" s="13">
        <v>0</v>
      </c>
      <c r="R252" s="13">
        <v>0</v>
      </c>
      <c r="S252" s="11">
        <f t="shared" si="27"/>
        <v>0</v>
      </c>
      <c r="T252" s="5">
        <v>0</v>
      </c>
      <c r="U252" s="11">
        <f t="shared" si="28"/>
        <v>0</v>
      </c>
      <c r="V252" s="13" t="s">
        <v>1</v>
      </c>
      <c r="W252" s="10">
        <f>IFERROR(VLOOKUP(V252,Curr!$B$2:$C$13,2,FALSE),0)</f>
        <v>11</v>
      </c>
      <c r="X252" s="11">
        <f t="shared" si="29"/>
        <v>0</v>
      </c>
      <c r="Y252" s="14">
        <f t="shared" si="34"/>
        <v>0</v>
      </c>
      <c r="Z252" s="11">
        <f t="shared" si="30"/>
        <v>0</v>
      </c>
      <c r="AA252" s="4" t="s">
        <v>1</v>
      </c>
      <c r="AB252" s="10">
        <f>IFERROR(VLOOKUP(AA252,Curr!$B$2:$C$13,2,FALSE),0)</f>
        <v>11</v>
      </c>
      <c r="AC252" s="11">
        <f t="shared" si="31"/>
        <v>0</v>
      </c>
      <c r="AD252" s="11">
        <f t="shared" si="32"/>
        <v>0</v>
      </c>
      <c r="AE252" s="12">
        <f t="shared" si="33"/>
        <v>0</v>
      </c>
      <c r="AF252"/>
      <c r="AG252"/>
      <c r="AH252"/>
      <c r="AI252"/>
      <c r="AJ252"/>
    </row>
    <row r="253" spans="2:36" x14ac:dyDescent="0.25">
      <c r="B253" s="4" t="s">
        <v>685</v>
      </c>
      <c r="C253"/>
      <c r="D253" s="1" t="s">
        <v>4981</v>
      </c>
      <c r="E253" s="3"/>
      <c r="F253" s="3"/>
      <c r="G253" s="3"/>
      <c r="H253" s="3"/>
      <c r="I253"/>
      <c r="J253" s="1" t="s">
        <v>5472</v>
      </c>
      <c r="K253" s="4"/>
      <c r="L253" s="4"/>
      <c r="M253" s="4"/>
      <c r="N253" s="4"/>
      <c r="O253" s="4"/>
      <c r="P253" s="17"/>
      <c r="Q253" s="13">
        <v>0</v>
      </c>
      <c r="R253" s="13">
        <v>0</v>
      </c>
      <c r="S253" s="11">
        <f t="shared" si="27"/>
        <v>0</v>
      </c>
      <c r="T253" s="5">
        <v>0</v>
      </c>
      <c r="U253" s="11">
        <f t="shared" si="28"/>
        <v>0</v>
      </c>
      <c r="V253" s="13" t="s">
        <v>1</v>
      </c>
      <c r="W253" s="10">
        <f>IFERROR(VLOOKUP(V253,Curr!$B$2:$C$13,2,FALSE),0)</f>
        <v>11</v>
      </c>
      <c r="X253" s="11">
        <f t="shared" si="29"/>
        <v>0</v>
      </c>
      <c r="Y253" s="14">
        <f t="shared" si="34"/>
        <v>0</v>
      </c>
      <c r="Z253" s="11">
        <f t="shared" si="30"/>
        <v>0</v>
      </c>
      <c r="AA253" s="4" t="s">
        <v>1</v>
      </c>
      <c r="AB253" s="10">
        <f>IFERROR(VLOOKUP(AA253,Curr!$B$2:$C$13,2,FALSE),0)</f>
        <v>11</v>
      </c>
      <c r="AC253" s="11">
        <f t="shared" si="31"/>
        <v>0</v>
      </c>
      <c r="AD253" s="11">
        <f t="shared" si="32"/>
        <v>0</v>
      </c>
      <c r="AE253" s="12">
        <f t="shared" si="33"/>
        <v>0</v>
      </c>
      <c r="AF253"/>
      <c r="AG253"/>
      <c r="AH253"/>
      <c r="AI253"/>
      <c r="AJ253"/>
    </row>
    <row r="254" spans="2:36" x14ac:dyDescent="0.25">
      <c r="B254" s="4" t="s">
        <v>685</v>
      </c>
      <c r="C254"/>
      <c r="D254" s="1" t="s">
        <v>4981</v>
      </c>
      <c r="E254" s="3"/>
      <c r="F254" s="3"/>
      <c r="G254" s="3"/>
      <c r="H254" s="3"/>
      <c r="I254"/>
      <c r="J254" s="1" t="s">
        <v>5473</v>
      </c>
      <c r="K254" s="4"/>
      <c r="L254" s="4"/>
      <c r="M254" s="4"/>
      <c r="N254" s="4"/>
      <c r="O254" s="4"/>
      <c r="P254" s="16"/>
      <c r="Q254" s="13">
        <v>0</v>
      </c>
      <c r="R254" s="13">
        <v>0</v>
      </c>
      <c r="S254" s="11">
        <f t="shared" si="27"/>
        <v>0</v>
      </c>
      <c r="T254" s="5">
        <v>0</v>
      </c>
      <c r="U254" s="11">
        <f t="shared" si="28"/>
        <v>0</v>
      </c>
      <c r="V254" s="13" t="s">
        <v>1</v>
      </c>
      <c r="W254" s="10">
        <f>IFERROR(VLOOKUP(V254,Curr!$B$2:$C$13,2,FALSE),0)</f>
        <v>11</v>
      </c>
      <c r="X254" s="11">
        <f t="shared" si="29"/>
        <v>0</v>
      </c>
      <c r="Y254" s="14">
        <f t="shared" si="34"/>
        <v>0</v>
      </c>
      <c r="Z254" s="11">
        <f t="shared" si="30"/>
        <v>0</v>
      </c>
      <c r="AA254" s="4" t="s">
        <v>1</v>
      </c>
      <c r="AB254" s="10">
        <f>IFERROR(VLOOKUP(AA254,Curr!$B$2:$C$13,2,FALSE),0)</f>
        <v>11</v>
      </c>
      <c r="AC254" s="11">
        <f t="shared" si="31"/>
        <v>0</v>
      </c>
      <c r="AD254" s="11">
        <f t="shared" si="32"/>
        <v>0</v>
      </c>
      <c r="AE254" s="12">
        <f t="shared" si="33"/>
        <v>0</v>
      </c>
      <c r="AF254"/>
      <c r="AG254"/>
      <c r="AH254"/>
      <c r="AI254"/>
      <c r="AJ254"/>
    </row>
    <row r="255" spans="2:36" x14ac:dyDescent="0.25">
      <c r="B255" s="4" t="s">
        <v>685</v>
      </c>
      <c r="C255"/>
      <c r="D255" s="1" t="s">
        <v>4981</v>
      </c>
      <c r="E255" s="3"/>
      <c r="F255" s="3"/>
      <c r="G255" s="3"/>
      <c r="H255" s="3"/>
      <c r="I255"/>
      <c r="J255" s="1" t="s">
        <v>5474</v>
      </c>
      <c r="K255" s="4"/>
      <c r="L255" s="4"/>
      <c r="M255" s="4"/>
      <c r="N255" s="4"/>
      <c r="O255" s="4"/>
      <c r="P255" s="17"/>
      <c r="Q255" s="13">
        <v>0</v>
      </c>
      <c r="R255" s="13">
        <v>0</v>
      </c>
      <c r="S255" s="11">
        <f t="shared" si="27"/>
        <v>0</v>
      </c>
      <c r="T255" s="5">
        <v>0</v>
      </c>
      <c r="U255" s="11">
        <f t="shared" si="28"/>
        <v>0</v>
      </c>
      <c r="V255" s="13" t="s">
        <v>1</v>
      </c>
      <c r="W255" s="10">
        <f>IFERROR(VLOOKUP(V255,Curr!$B$2:$C$13,2,FALSE),0)</f>
        <v>11</v>
      </c>
      <c r="X255" s="11">
        <f t="shared" si="29"/>
        <v>0</v>
      </c>
      <c r="Y255" s="14">
        <f t="shared" si="34"/>
        <v>0</v>
      </c>
      <c r="Z255" s="11">
        <f t="shared" si="30"/>
        <v>0</v>
      </c>
      <c r="AA255" s="4" t="s">
        <v>1</v>
      </c>
      <c r="AB255" s="10">
        <f>IFERROR(VLOOKUP(AA255,Curr!$B$2:$C$13,2,FALSE),0)</f>
        <v>11</v>
      </c>
      <c r="AC255" s="11">
        <f t="shared" si="31"/>
        <v>0</v>
      </c>
      <c r="AD255" s="11">
        <f t="shared" si="32"/>
        <v>0</v>
      </c>
      <c r="AE255" s="12">
        <f t="shared" si="33"/>
        <v>0</v>
      </c>
      <c r="AF255"/>
      <c r="AG255"/>
      <c r="AH255"/>
      <c r="AI255"/>
      <c r="AJ255"/>
    </row>
    <row r="256" spans="2:36" x14ac:dyDescent="0.25">
      <c r="B256" s="4" t="s">
        <v>685</v>
      </c>
      <c r="C256"/>
      <c r="D256" s="1" t="s">
        <v>4981</v>
      </c>
      <c r="E256" s="3"/>
      <c r="F256" s="3"/>
      <c r="G256" s="3"/>
      <c r="H256" s="3"/>
      <c r="I256"/>
      <c r="J256" s="1" t="s">
        <v>5483</v>
      </c>
      <c r="K256" s="4"/>
      <c r="L256" s="4"/>
      <c r="M256" s="4"/>
      <c r="N256" s="4"/>
      <c r="O256" s="4"/>
      <c r="P256" s="15"/>
      <c r="Q256" s="13">
        <v>0</v>
      </c>
      <c r="R256" s="13">
        <v>0</v>
      </c>
      <c r="S256" s="11">
        <f t="shared" si="27"/>
        <v>0</v>
      </c>
      <c r="T256" s="5">
        <v>0</v>
      </c>
      <c r="U256" s="11">
        <f t="shared" si="28"/>
        <v>0</v>
      </c>
      <c r="V256" s="13" t="s">
        <v>1</v>
      </c>
      <c r="W256" s="10">
        <f>IFERROR(VLOOKUP(V256,Curr!$B$2:$C$13,2,FALSE),0)</f>
        <v>11</v>
      </c>
      <c r="X256" s="11">
        <f t="shared" si="29"/>
        <v>0</v>
      </c>
      <c r="Y256" s="14">
        <f t="shared" si="34"/>
        <v>0</v>
      </c>
      <c r="Z256" s="11">
        <f t="shared" si="30"/>
        <v>0</v>
      </c>
      <c r="AA256" s="4" t="s">
        <v>1</v>
      </c>
      <c r="AB256" s="10">
        <f>IFERROR(VLOOKUP(AA256,Curr!$B$2:$C$13,2,FALSE),0)</f>
        <v>11</v>
      </c>
      <c r="AC256" s="11">
        <f t="shared" si="31"/>
        <v>0</v>
      </c>
      <c r="AD256" s="11">
        <f t="shared" si="32"/>
        <v>0</v>
      </c>
      <c r="AE256" s="12">
        <f t="shared" si="33"/>
        <v>0</v>
      </c>
      <c r="AF256"/>
      <c r="AG256"/>
      <c r="AH256"/>
      <c r="AI256"/>
      <c r="AJ256"/>
    </row>
    <row r="257" spans="2:36" x14ac:dyDescent="0.25">
      <c r="B257" s="4" t="s">
        <v>685</v>
      </c>
      <c r="C257"/>
      <c r="D257" s="1" t="s">
        <v>4981</v>
      </c>
      <c r="E257" s="3"/>
      <c r="F257" s="3"/>
      <c r="G257" s="3"/>
      <c r="H257" s="3"/>
      <c r="I257"/>
      <c r="J257" s="1" t="s">
        <v>5484</v>
      </c>
      <c r="K257" s="4"/>
      <c r="L257" s="4"/>
      <c r="M257" s="4"/>
      <c r="N257" s="4"/>
      <c r="O257" s="4"/>
      <c r="P257" s="17"/>
      <c r="Q257" s="13">
        <v>0</v>
      </c>
      <c r="R257" s="13">
        <v>0</v>
      </c>
      <c r="S257" s="11">
        <f t="shared" si="27"/>
        <v>0</v>
      </c>
      <c r="T257" s="5">
        <v>0</v>
      </c>
      <c r="U257" s="11">
        <f t="shared" si="28"/>
        <v>0</v>
      </c>
      <c r="V257" s="13" t="s">
        <v>1</v>
      </c>
      <c r="W257" s="10">
        <f>IFERROR(VLOOKUP(V257,Curr!$B$2:$C$13,2,FALSE),0)</f>
        <v>11</v>
      </c>
      <c r="X257" s="11">
        <f t="shared" si="29"/>
        <v>0</v>
      </c>
      <c r="Y257" s="14">
        <f t="shared" si="34"/>
        <v>0</v>
      </c>
      <c r="Z257" s="11">
        <f t="shared" si="30"/>
        <v>0</v>
      </c>
      <c r="AA257" s="4" t="s">
        <v>1</v>
      </c>
      <c r="AB257" s="10">
        <f>IFERROR(VLOOKUP(AA257,Curr!$B$2:$C$13,2,FALSE),0)</f>
        <v>11</v>
      </c>
      <c r="AC257" s="11">
        <f t="shared" si="31"/>
        <v>0</v>
      </c>
      <c r="AD257" s="11">
        <f t="shared" si="32"/>
        <v>0</v>
      </c>
      <c r="AE257" s="12">
        <f t="shared" si="33"/>
        <v>0</v>
      </c>
      <c r="AF257"/>
      <c r="AG257"/>
      <c r="AH257"/>
      <c r="AI257"/>
      <c r="AJ257"/>
    </row>
    <row r="258" spans="2:36" x14ac:dyDescent="0.25">
      <c r="B258" s="4" t="s">
        <v>685</v>
      </c>
      <c r="C258"/>
      <c r="D258" s="1" t="s">
        <v>4981</v>
      </c>
      <c r="E258" s="3"/>
      <c r="F258" s="3"/>
      <c r="G258" s="3"/>
      <c r="H258" s="3"/>
      <c r="I258"/>
      <c r="J258" s="1" t="s">
        <v>5485</v>
      </c>
      <c r="K258" s="4"/>
      <c r="L258" s="4"/>
      <c r="M258" s="4"/>
      <c r="N258" s="4"/>
      <c r="O258" s="4"/>
      <c r="P258" s="15"/>
      <c r="Q258" s="13">
        <v>0</v>
      </c>
      <c r="R258" s="13">
        <v>0</v>
      </c>
      <c r="S258" s="11">
        <f t="shared" si="27"/>
        <v>0</v>
      </c>
      <c r="T258" s="5">
        <v>0</v>
      </c>
      <c r="U258" s="11">
        <f t="shared" si="28"/>
        <v>0</v>
      </c>
      <c r="V258" s="13" t="s">
        <v>1</v>
      </c>
      <c r="W258" s="10">
        <f>IFERROR(VLOOKUP(V258,Curr!$B$2:$C$13,2,FALSE),0)</f>
        <v>11</v>
      </c>
      <c r="X258" s="11">
        <f t="shared" si="29"/>
        <v>0</v>
      </c>
      <c r="Y258" s="14">
        <f t="shared" si="34"/>
        <v>0</v>
      </c>
      <c r="Z258" s="11">
        <f t="shared" si="30"/>
        <v>0</v>
      </c>
      <c r="AA258" s="4" t="s">
        <v>1</v>
      </c>
      <c r="AB258" s="10">
        <f>IFERROR(VLOOKUP(AA258,Curr!$B$2:$C$13,2,FALSE),0)</f>
        <v>11</v>
      </c>
      <c r="AC258" s="11">
        <f t="shared" si="31"/>
        <v>0</v>
      </c>
      <c r="AD258" s="11">
        <f t="shared" si="32"/>
        <v>0</v>
      </c>
      <c r="AE258" s="12">
        <f t="shared" si="33"/>
        <v>0</v>
      </c>
      <c r="AF258"/>
      <c r="AG258"/>
      <c r="AH258"/>
      <c r="AI258"/>
      <c r="AJ258"/>
    </row>
    <row r="259" spans="2:36" x14ac:dyDescent="0.25">
      <c r="B259" s="4" t="s">
        <v>685</v>
      </c>
      <c r="C259"/>
      <c r="D259" s="1" t="s">
        <v>4981</v>
      </c>
      <c r="E259" s="3"/>
      <c r="F259" s="3"/>
      <c r="G259" s="3"/>
      <c r="H259" s="3"/>
      <c r="I259"/>
      <c r="J259" s="1" t="s">
        <v>5486</v>
      </c>
      <c r="K259" s="4"/>
      <c r="L259" s="4"/>
      <c r="M259" s="4"/>
      <c r="N259" s="4"/>
      <c r="O259" s="4"/>
      <c r="P259" s="15"/>
      <c r="Q259" s="13">
        <v>0</v>
      </c>
      <c r="R259" s="13">
        <v>0</v>
      </c>
      <c r="S259" s="11">
        <f t="shared" si="27"/>
        <v>0</v>
      </c>
      <c r="T259" s="5">
        <v>0</v>
      </c>
      <c r="U259" s="11">
        <f t="shared" si="28"/>
        <v>0</v>
      </c>
      <c r="V259" s="13" t="s">
        <v>1</v>
      </c>
      <c r="W259" s="10">
        <f>IFERROR(VLOOKUP(V259,Curr!$B$2:$C$13,2,FALSE),0)</f>
        <v>11</v>
      </c>
      <c r="X259" s="11">
        <f t="shared" si="29"/>
        <v>0</v>
      </c>
      <c r="Y259" s="14">
        <f t="shared" si="34"/>
        <v>0</v>
      </c>
      <c r="Z259" s="11">
        <f t="shared" si="30"/>
        <v>0</v>
      </c>
      <c r="AA259" s="4" t="s">
        <v>1</v>
      </c>
      <c r="AB259" s="10">
        <f>IFERROR(VLOOKUP(AA259,Curr!$B$2:$C$13,2,FALSE),0)</f>
        <v>11</v>
      </c>
      <c r="AC259" s="11">
        <f t="shared" si="31"/>
        <v>0</v>
      </c>
      <c r="AD259" s="11">
        <f t="shared" si="32"/>
        <v>0</v>
      </c>
      <c r="AE259" s="12">
        <f t="shared" si="33"/>
        <v>0</v>
      </c>
      <c r="AF259"/>
      <c r="AG259"/>
      <c r="AH259"/>
      <c r="AI259"/>
      <c r="AJ259"/>
    </row>
    <row r="260" spans="2:36" x14ac:dyDescent="0.25">
      <c r="B260" s="4" t="s">
        <v>685</v>
      </c>
      <c r="C260"/>
      <c r="D260" s="1" t="s">
        <v>4981</v>
      </c>
      <c r="E260" s="3"/>
      <c r="F260" s="3"/>
      <c r="G260" s="3"/>
      <c r="H260" s="3"/>
      <c r="I260"/>
      <c r="J260" s="1" t="s">
        <v>5487</v>
      </c>
      <c r="K260" s="4"/>
      <c r="L260" s="4"/>
      <c r="M260" s="4"/>
      <c r="N260" s="4"/>
      <c r="O260" s="4"/>
      <c r="P260" s="15"/>
      <c r="Q260" s="13">
        <v>0</v>
      </c>
      <c r="R260" s="13">
        <v>0</v>
      </c>
      <c r="S260" s="11">
        <f t="shared" si="27"/>
        <v>0</v>
      </c>
      <c r="T260" s="5">
        <v>0</v>
      </c>
      <c r="U260" s="11">
        <f t="shared" si="28"/>
        <v>0</v>
      </c>
      <c r="V260" s="13" t="s">
        <v>1</v>
      </c>
      <c r="W260" s="10">
        <f>IFERROR(VLOOKUP(V260,Curr!$B$2:$C$13,2,FALSE),0)</f>
        <v>11</v>
      </c>
      <c r="X260" s="11">
        <f t="shared" si="29"/>
        <v>0</v>
      </c>
      <c r="Y260" s="14">
        <f t="shared" si="34"/>
        <v>0</v>
      </c>
      <c r="Z260" s="11">
        <f t="shared" si="30"/>
        <v>0</v>
      </c>
      <c r="AA260" s="4" t="s">
        <v>1</v>
      </c>
      <c r="AB260" s="10">
        <f>IFERROR(VLOOKUP(AA260,Curr!$B$2:$C$13,2,FALSE),0)</f>
        <v>11</v>
      </c>
      <c r="AC260" s="11">
        <f t="shared" si="31"/>
        <v>0</v>
      </c>
      <c r="AD260" s="11">
        <f t="shared" si="32"/>
        <v>0</v>
      </c>
      <c r="AE260" s="12">
        <f t="shared" si="33"/>
        <v>0</v>
      </c>
      <c r="AF260"/>
      <c r="AG260"/>
      <c r="AH260"/>
      <c r="AI260"/>
      <c r="AJ260"/>
    </row>
    <row r="261" spans="2:36" x14ac:dyDescent="0.25">
      <c r="B261" s="4" t="s">
        <v>685</v>
      </c>
      <c r="C261"/>
      <c r="D261" s="1" t="s">
        <v>4981</v>
      </c>
      <c r="E261" s="3"/>
      <c r="F261" s="3"/>
      <c r="G261" s="3"/>
      <c r="H261" s="3"/>
      <c r="I261"/>
      <c r="J261" s="1" t="s">
        <v>5488</v>
      </c>
      <c r="K261" s="4"/>
      <c r="L261" s="4"/>
      <c r="M261" s="4"/>
      <c r="N261" s="4"/>
      <c r="O261" s="4"/>
      <c r="P261" s="17"/>
      <c r="Q261" s="13">
        <v>0</v>
      </c>
      <c r="R261" s="13">
        <v>0</v>
      </c>
      <c r="S261" s="11">
        <f t="shared" si="27"/>
        <v>0</v>
      </c>
      <c r="T261" s="5">
        <v>0</v>
      </c>
      <c r="U261" s="11">
        <f t="shared" si="28"/>
        <v>0</v>
      </c>
      <c r="V261" s="13" t="s">
        <v>1</v>
      </c>
      <c r="W261" s="10">
        <f>IFERROR(VLOOKUP(V261,Curr!$B$2:$C$13,2,FALSE),0)</f>
        <v>11</v>
      </c>
      <c r="X261" s="11">
        <f t="shared" si="29"/>
        <v>0</v>
      </c>
      <c r="Y261" s="14">
        <f t="shared" si="34"/>
        <v>0</v>
      </c>
      <c r="Z261" s="11">
        <f t="shared" si="30"/>
        <v>0</v>
      </c>
      <c r="AA261" s="4" t="s">
        <v>1</v>
      </c>
      <c r="AB261" s="10">
        <f>IFERROR(VLOOKUP(AA261,Curr!$B$2:$C$13,2,FALSE),0)</f>
        <v>11</v>
      </c>
      <c r="AC261" s="11">
        <f t="shared" si="31"/>
        <v>0</v>
      </c>
      <c r="AD261" s="11">
        <f t="shared" si="32"/>
        <v>0</v>
      </c>
      <c r="AE261" s="12">
        <f t="shared" si="33"/>
        <v>0</v>
      </c>
      <c r="AF261"/>
      <c r="AG261"/>
      <c r="AH261"/>
      <c r="AI261"/>
      <c r="AJ261"/>
    </row>
    <row r="262" spans="2:36" x14ac:dyDescent="0.25">
      <c r="B262" s="4" t="s">
        <v>685</v>
      </c>
      <c r="C262"/>
      <c r="D262" s="1" t="s">
        <v>4981</v>
      </c>
      <c r="E262" s="3"/>
      <c r="F262" s="3"/>
      <c r="G262" s="3"/>
      <c r="H262" s="3"/>
      <c r="I262"/>
      <c r="J262" s="1" t="s">
        <v>5501</v>
      </c>
      <c r="K262" s="4"/>
      <c r="L262" s="4"/>
      <c r="M262" s="4"/>
      <c r="N262" s="4"/>
      <c r="O262" s="4"/>
      <c r="P262" s="15"/>
      <c r="Q262" s="13">
        <v>0</v>
      </c>
      <c r="R262" s="13">
        <v>0</v>
      </c>
      <c r="S262" s="11">
        <f t="shared" si="27"/>
        <v>0</v>
      </c>
      <c r="T262" s="5">
        <v>0</v>
      </c>
      <c r="U262" s="11">
        <f t="shared" si="28"/>
        <v>0</v>
      </c>
      <c r="V262" s="13" t="s">
        <v>1</v>
      </c>
      <c r="W262" s="10">
        <f>IFERROR(VLOOKUP(V262,Curr!$B$2:$C$13,2,FALSE),0)</f>
        <v>11</v>
      </c>
      <c r="X262" s="11">
        <f t="shared" si="29"/>
        <v>0</v>
      </c>
      <c r="Y262" s="14">
        <f t="shared" si="34"/>
        <v>0</v>
      </c>
      <c r="Z262" s="11">
        <f t="shared" si="30"/>
        <v>0</v>
      </c>
      <c r="AA262" s="4" t="s">
        <v>1</v>
      </c>
      <c r="AB262" s="10">
        <f>IFERROR(VLOOKUP(AA262,Curr!$B$2:$C$13,2,FALSE),0)</f>
        <v>11</v>
      </c>
      <c r="AC262" s="11">
        <f t="shared" si="31"/>
        <v>0</v>
      </c>
      <c r="AD262" s="11">
        <f t="shared" si="32"/>
        <v>0</v>
      </c>
      <c r="AE262" s="12">
        <f t="shared" si="33"/>
        <v>0</v>
      </c>
      <c r="AF262"/>
      <c r="AG262"/>
      <c r="AH262"/>
      <c r="AI262"/>
      <c r="AJ262"/>
    </row>
    <row r="263" spans="2:36" x14ac:dyDescent="0.25">
      <c r="B263" s="4" t="s">
        <v>685</v>
      </c>
      <c r="C263"/>
      <c r="D263" s="1" t="s">
        <v>4981</v>
      </c>
      <c r="E263" s="3"/>
      <c r="F263" s="3"/>
      <c r="G263" s="3"/>
      <c r="H263" s="3"/>
      <c r="I263"/>
      <c r="J263" s="1" t="s">
        <v>5502</v>
      </c>
      <c r="K263" s="4"/>
      <c r="L263" s="4"/>
      <c r="M263" s="4"/>
      <c r="N263" s="4"/>
      <c r="O263" s="4"/>
      <c r="P263" s="15"/>
      <c r="Q263" s="13">
        <v>0</v>
      </c>
      <c r="R263" s="13">
        <v>0</v>
      </c>
      <c r="S263" s="11">
        <f t="shared" ref="S263:S326" si="35">+Q263*R263</f>
        <v>0</v>
      </c>
      <c r="T263" s="5">
        <v>0</v>
      </c>
      <c r="U263" s="11">
        <f t="shared" ref="U263:U326" si="36">S263*(1-T263)</f>
        <v>0</v>
      </c>
      <c r="V263" s="13" t="s">
        <v>1</v>
      </c>
      <c r="W263" s="10">
        <f>IFERROR(VLOOKUP(V263,Curr!$B$2:$C$13,2,FALSE),0)</f>
        <v>11</v>
      </c>
      <c r="X263" s="11">
        <f t="shared" ref="X263:X326" si="37">U263*W263</f>
        <v>0</v>
      </c>
      <c r="Y263" s="14">
        <f t="shared" si="34"/>
        <v>0</v>
      </c>
      <c r="Z263" s="11">
        <f t="shared" ref="Z263:Z326" si="38">+Y263*R263</f>
        <v>0</v>
      </c>
      <c r="AA263" s="4" t="s">
        <v>1</v>
      </c>
      <c r="AB263" s="10">
        <f>IFERROR(VLOOKUP(AA263,Curr!$B$2:$C$13,2,FALSE),0)</f>
        <v>11</v>
      </c>
      <c r="AC263" s="11">
        <f t="shared" ref="AC263:AC326" si="39">+Y263*AB263*R263</f>
        <v>0</v>
      </c>
      <c r="AD263" s="11">
        <f t="shared" ref="AD263:AD326" si="40">+AC263-X263</f>
        <v>0</v>
      </c>
      <c r="AE263" s="12">
        <f t="shared" ref="AE263:AE326" si="41">IFERROR(AD263/AC263,0)</f>
        <v>0</v>
      </c>
      <c r="AF263"/>
      <c r="AG263"/>
      <c r="AH263"/>
      <c r="AI263"/>
      <c r="AJ263"/>
    </row>
    <row r="264" spans="2:36" x14ac:dyDescent="0.25">
      <c r="B264" s="4" t="s">
        <v>685</v>
      </c>
      <c r="C264"/>
      <c r="D264" s="1" t="s">
        <v>4981</v>
      </c>
      <c r="E264" s="3"/>
      <c r="F264" s="3"/>
      <c r="G264" s="3"/>
      <c r="H264" s="3"/>
      <c r="I264"/>
      <c r="J264" s="1" t="s">
        <v>5503</v>
      </c>
      <c r="K264" s="4"/>
      <c r="L264" s="4"/>
      <c r="M264" s="4"/>
      <c r="N264" s="4"/>
      <c r="O264" s="4"/>
      <c r="P264" s="15"/>
      <c r="Q264" s="13">
        <v>0</v>
      </c>
      <c r="R264" s="13">
        <v>0</v>
      </c>
      <c r="S264" s="11">
        <f t="shared" si="35"/>
        <v>0</v>
      </c>
      <c r="T264" s="5">
        <v>0</v>
      </c>
      <c r="U264" s="11">
        <f t="shared" si="36"/>
        <v>0</v>
      </c>
      <c r="V264" s="13" t="s">
        <v>1</v>
      </c>
      <c r="W264" s="10">
        <f>IFERROR(VLOOKUP(V264,Curr!$B$2:$C$13,2,FALSE),0)</f>
        <v>11</v>
      </c>
      <c r="X264" s="11">
        <f t="shared" si="37"/>
        <v>0</v>
      </c>
      <c r="Y264" s="14">
        <f t="shared" si="34"/>
        <v>0</v>
      </c>
      <c r="Z264" s="11">
        <f t="shared" si="38"/>
        <v>0</v>
      </c>
      <c r="AA264" s="4" t="s">
        <v>1</v>
      </c>
      <c r="AB264" s="10">
        <f>IFERROR(VLOOKUP(AA264,Curr!$B$2:$C$13,2,FALSE),0)</f>
        <v>11</v>
      </c>
      <c r="AC264" s="11">
        <f t="shared" si="39"/>
        <v>0</v>
      </c>
      <c r="AD264" s="11">
        <f t="shared" si="40"/>
        <v>0</v>
      </c>
      <c r="AE264" s="12">
        <f t="shared" si="41"/>
        <v>0</v>
      </c>
      <c r="AF264"/>
      <c r="AG264"/>
      <c r="AH264"/>
      <c r="AI264"/>
      <c r="AJ264"/>
    </row>
    <row r="265" spans="2:36" x14ac:dyDescent="0.25">
      <c r="B265" s="4" t="s">
        <v>685</v>
      </c>
      <c r="C265"/>
      <c r="D265" s="1" t="s">
        <v>4981</v>
      </c>
      <c r="E265" s="3"/>
      <c r="F265" s="3"/>
      <c r="G265" s="3"/>
      <c r="H265" s="3"/>
      <c r="I265"/>
      <c r="J265" s="1" t="s">
        <v>5504</v>
      </c>
      <c r="K265" s="4"/>
      <c r="L265" s="4"/>
      <c r="M265" s="4"/>
      <c r="N265" s="4"/>
      <c r="O265" s="4"/>
      <c r="P265" s="15"/>
      <c r="Q265" s="13">
        <v>0</v>
      </c>
      <c r="R265" s="13">
        <v>0</v>
      </c>
      <c r="S265" s="11">
        <f t="shared" si="35"/>
        <v>0</v>
      </c>
      <c r="T265" s="5">
        <v>0</v>
      </c>
      <c r="U265" s="11">
        <f t="shared" si="36"/>
        <v>0</v>
      </c>
      <c r="V265" s="13" t="s">
        <v>1</v>
      </c>
      <c r="W265" s="10">
        <f>IFERROR(VLOOKUP(V265,Curr!$B$2:$C$13,2,FALSE),0)</f>
        <v>11</v>
      </c>
      <c r="X265" s="11">
        <f t="shared" si="37"/>
        <v>0</v>
      </c>
      <c r="Y265" s="14">
        <f t="shared" si="34"/>
        <v>0</v>
      </c>
      <c r="Z265" s="11">
        <f t="shared" si="38"/>
        <v>0</v>
      </c>
      <c r="AA265" s="4" t="s">
        <v>1</v>
      </c>
      <c r="AB265" s="10">
        <f>IFERROR(VLOOKUP(AA265,Curr!$B$2:$C$13,2,FALSE),0)</f>
        <v>11</v>
      </c>
      <c r="AC265" s="11">
        <f t="shared" si="39"/>
        <v>0</v>
      </c>
      <c r="AD265" s="11">
        <f t="shared" si="40"/>
        <v>0</v>
      </c>
      <c r="AE265" s="12">
        <f t="shared" si="41"/>
        <v>0</v>
      </c>
      <c r="AF265"/>
      <c r="AG265"/>
      <c r="AH265"/>
      <c r="AI265"/>
      <c r="AJ265"/>
    </row>
    <row r="266" spans="2:36" x14ac:dyDescent="0.25">
      <c r="B266" s="4" t="s">
        <v>685</v>
      </c>
      <c r="C266"/>
      <c r="D266" s="1" t="s">
        <v>4981</v>
      </c>
      <c r="E266" s="3"/>
      <c r="F266" s="3"/>
      <c r="G266" s="3"/>
      <c r="H266" s="3"/>
      <c r="I266"/>
      <c r="J266" s="1" t="s">
        <v>5505</v>
      </c>
      <c r="K266" s="4"/>
      <c r="L266" s="4"/>
      <c r="M266" s="4"/>
      <c r="N266" s="4"/>
      <c r="O266" s="4"/>
      <c r="P266" s="15"/>
      <c r="Q266" s="13">
        <v>0</v>
      </c>
      <c r="R266" s="13">
        <v>0</v>
      </c>
      <c r="S266" s="11">
        <f t="shared" si="35"/>
        <v>0</v>
      </c>
      <c r="T266" s="5">
        <v>0</v>
      </c>
      <c r="U266" s="11">
        <f t="shared" si="36"/>
        <v>0</v>
      </c>
      <c r="V266" s="13" t="s">
        <v>1</v>
      </c>
      <c r="W266" s="10">
        <f>IFERROR(VLOOKUP(V266,Curr!$B$2:$C$13,2,FALSE),0)</f>
        <v>11</v>
      </c>
      <c r="X266" s="11">
        <f t="shared" si="37"/>
        <v>0</v>
      </c>
      <c r="Y266" s="14">
        <f t="shared" si="34"/>
        <v>0</v>
      </c>
      <c r="Z266" s="11">
        <f t="shared" si="38"/>
        <v>0</v>
      </c>
      <c r="AA266" s="4" t="s">
        <v>1</v>
      </c>
      <c r="AB266" s="10">
        <f>IFERROR(VLOOKUP(AA266,Curr!$B$2:$C$13,2,FALSE),0)</f>
        <v>11</v>
      </c>
      <c r="AC266" s="11">
        <f t="shared" si="39"/>
        <v>0</v>
      </c>
      <c r="AD266" s="11">
        <f t="shared" si="40"/>
        <v>0</v>
      </c>
      <c r="AE266" s="12">
        <f t="shared" si="41"/>
        <v>0</v>
      </c>
      <c r="AF266"/>
      <c r="AG266"/>
      <c r="AH266"/>
      <c r="AI266"/>
      <c r="AJ266"/>
    </row>
    <row r="267" spans="2:36" x14ac:dyDescent="0.25">
      <c r="B267" s="4" t="s">
        <v>685</v>
      </c>
      <c r="C267"/>
      <c r="D267" s="1" t="s">
        <v>4981</v>
      </c>
      <c r="E267" s="3"/>
      <c r="F267" s="3"/>
      <c r="G267" s="3"/>
      <c r="H267" s="3"/>
      <c r="I267"/>
      <c r="J267" s="1" t="s">
        <v>5506</v>
      </c>
      <c r="K267" s="4"/>
      <c r="L267" s="4"/>
      <c r="M267" s="4"/>
      <c r="N267" s="4"/>
      <c r="O267" s="4"/>
      <c r="P267" s="15"/>
      <c r="Q267" s="13">
        <v>0</v>
      </c>
      <c r="R267" s="13">
        <v>0</v>
      </c>
      <c r="S267" s="11">
        <f t="shared" si="35"/>
        <v>0</v>
      </c>
      <c r="T267" s="5">
        <v>0</v>
      </c>
      <c r="U267" s="11">
        <f t="shared" si="36"/>
        <v>0</v>
      </c>
      <c r="V267" s="13" t="s">
        <v>1</v>
      </c>
      <c r="W267" s="10">
        <f>IFERROR(VLOOKUP(V267,Curr!$B$2:$C$13,2,FALSE),0)</f>
        <v>11</v>
      </c>
      <c r="X267" s="11">
        <f t="shared" si="37"/>
        <v>0</v>
      </c>
      <c r="Y267" s="14">
        <f t="shared" si="34"/>
        <v>0</v>
      </c>
      <c r="Z267" s="11">
        <f t="shared" si="38"/>
        <v>0</v>
      </c>
      <c r="AA267" s="4" t="s">
        <v>1</v>
      </c>
      <c r="AB267" s="10">
        <f>IFERROR(VLOOKUP(AA267,Curr!$B$2:$C$13,2,FALSE),0)</f>
        <v>11</v>
      </c>
      <c r="AC267" s="11">
        <f t="shared" si="39"/>
        <v>0</v>
      </c>
      <c r="AD267" s="11">
        <f t="shared" si="40"/>
        <v>0</v>
      </c>
      <c r="AE267" s="12">
        <f t="shared" si="41"/>
        <v>0</v>
      </c>
      <c r="AF267"/>
      <c r="AG267"/>
      <c r="AH267"/>
      <c r="AI267"/>
      <c r="AJ267"/>
    </row>
    <row r="268" spans="2:36" x14ac:dyDescent="0.25">
      <c r="B268" s="4" t="s">
        <v>685</v>
      </c>
      <c r="C268"/>
      <c r="D268" s="1" t="s">
        <v>4981</v>
      </c>
      <c r="E268" s="3"/>
      <c r="F268" s="3"/>
      <c r="G268" s="3"/>
      <c r="H268" s="3"/>
      <c r="I268"/>
      <c r="J268" s="1" t="s">
        <v>5507</v>
      </c>
      <c r="K268" s="4"/>
      <c r="L268" s="4"/>
      <c r="M268" s="4"/>
      <c r="N268" s="4"/>
      <c r="O268" s="4"/>
      <c r="P268" s="15"/>
      <c r="Q268" s="13">
        <v>0</v>
      </c>
      <c r="R268" s="13">
        <v>0</v>
      </c>
      <c r="S268" s="11">
        <f t="shared" si="35"/>
        <v>0</v>
      </c>
      <c r="T268" s="5">
        <v>0</v>
      </c>
      <c r="U268" s="11">
        <f t="shared" si="36"/>
        <v>0</v>
      </c>
      <c r="V268" s="13" t="s">
        <v>1</v>
      </c>
      <c r="W268" s="10">
        <f>IFERROR(VLOOKUP(V268,Curr!$B$2:$C$13,2,FALSE),0)</f>
        <v>11</v>
      </c>
      <c r="X268" s="11">
        <f t="shared" si="37"/>
        <v>0</v>
      </c>
      <c r="Y268" s="14">
        <f t="shared" si="34"/>
        <v>0</v>
      </c>
      <c r="Z268" s="11">
        <f t="shared" si="38"/>
        <v>0</v>
      </c>
      <c r="AA268" s="4" t="s">
        <v>1</v>
      </c>
      <c r="AB268" s="10">
        <f>IFERROR(VLOOKUP(AA268,Curr!$B$2:$C$13,2,FALSE),0)</f>
        <v>11</v>
      </c>
      <c r="AC268" s="11">
        <f t="shared" si="39"/>
        <v>0</v>
      </c>
      <c r="AD268" s="11">
        <f t="shared" si="40"/>
        <v>0</v>
      </c>
      <c r="AE268" s="12">
        <f t="shared" si="41"/>
        <v>0</v>
      </c>
      <c r="AF268"/>
      <c r="AG268"/>
      <c r="AH268"/>
      <c r="AI268"/>
      <c r="AJ268"/>
    </row>
    <row r="269" spans="2:36" x14ac:dyDescent="0.25">
      <c r="B269" s="4" t="s">
        <v>685</v>
      </c>
      <c r="C269"/>
      <c r="D269" s="1" t="s">
        <v>4981</v>
      </c>
      <c r="E269" s="3"/>
      <c r="F269" s="3"/>
      <c r="G269" s="3"/>
      <c r="H269" s="3"/>
      <c r="I269"/>
      <c r="J269" s="1" t="s">
        <v>5508</v>
      </c>
      <c r="K269" s="4"/>
      <c r="L269" s="4"/>
      <c r="M269" s="4"/>
      <c r="N269" s="4"/>
      <c r="O269" s="4"/>
      <c r="P269" s="15"/>
      <c r="Q269" s="13">
        <v>0</v>
      </c>
      <c r="R269" s="13">
        <v>0</v>
      </c>
      <c r="S269" s="11">
        <f t="shared" si="35"/>
        <v>0</v>
      </c>
      <c r="T269" s="5">
        <v>0</v>
      </c>
      <c r="U269" s="11">
        <f t="shared" si="36"/>
        <v>0</v>
      </c>
      <c r="V269" s="13" t="s">
        <v>1</v>
      </c>
      <c r="W269" s="10">
        <f>IFERROR(VLOOKUP(V269,Curr!$B$2:$C$13,2,FALSE),0)</f>
        <v>11</v>
      </c>
      <c r="X269" s="11">
        <f t="shared" si="37"/>
        <v>0</v>
      </c>
      <c r="Y269" s="14">
        <f t="shared" si="34"/>
        <v>0</v>
      </c>
      <c r="Z269" s="11">
        <f t="shared" si="38"/>
        <v>0</v>
      </c>
      <c r="AA269" s="4" t="s">
        <v>1</v>
      </c>
      <c r="AB269" s="10">
        <f>IFERROR(VLOOKUP(AA269,Curr!$B$2:$C$13,2,FALSE),0)</f>
        <v>11</v>
      </c>
      <c r="AC269" s="11">
        <f t="shared" si="39"/>
        <v>0</v>
      </c>
      <c r="AD269" s="11">
        <f t="shared" si="40"/>
        <v>0</v>
      </c>
      <c r="AE269" s="12">
        <f t="shared" si="41"/>
        <v>0</v>
      </c>
      <c r="AF269"/>
      <c r="AG269"/>
      <c r="AH269"/>
      <c r="AI269"/>
      <c r="AJ269"/>
    </row>
    <row r="270" spans="2:36" x14ac:dyDescent="0.25">
      <c r="B270" s="4" t="s">
        <v>685</v>
      </c>
      <c r="C270"/>
      <c r="D270" s="1" t="s">
        <v>4981</v>
      </c>
      <c r="E270" s="3"/>
      <c r="F270" s="3"/>
      <c r="G270" s="3"/>
      <c r="H270" s="3"/>
      <c r="I270"/>
      <c r="J270" s="1" t="s">
        <v>5511</v>
      </c>
      <c r="K270" s="4"/>
      <c r="L270" s="4"/>
      <c r="M270" s="4"/>
      <c r="N270" s="4"/>
      <c r="O270" s="4"/>
      <c r="P270" s="15"/>
      <c r="Q270" s="13">
        <v>0</v>
      </c>
      <c r="R270" s="13">
        <v>0</v>
      </c>
      <c r="S270" s="11">
        <f t="shared" si="35"/>
        <v>0</v>
      </c>
      <c r="T270" s="5">
        <v>0</v>
      </c>
      <c r="U270" s="11">
        <f t="shared" si="36"/>
        <v>0</v>
      </c>
      <c r="V270" s="13" t="s">
        <v>1</v>
      </c>
      <c r="W270" s="10">
        <f>IFERROR(VLOOKUP(V270,Curr!$B$2:$C$13,2,FALSE),0)</f>
        <v>11</v>
      </c>
      <c r="X270" s="11">
        <f t="shared" si="37"/>
        <v>0</v>
      </c>
      <c r="Y270" s="14">
        <f t="shared" si="34"/>
        <v>0</v>
      </c>
      <c r="Z270" s="11">
        <f t="shared" si="38"/>
        <v>0</v>
      </c>
      <c r="AA270" s="4" t="s">
        <v>1</v>
      </c>
      <c r="AB270" s="10">
        <f>IFERROR(VLOOKUP(AA270,Curr!$B$2:$C$13,2,FALSE),0)</f>
        <v>11</v>
      </c>
      <c r="AC270" s="11">
        <f t="shared" si="39"/>
        <v>0</v>
      </c>
      <c r="AD270" s="11">
        <f t="shared" si="40"/>
        <v>0</v>
      </c>
      <c r="AE270" s="12">
        <f t="shared" si="41"/>
        <v>0</v>
      </c>
      <c r="AF270"/>
      <c r="AG270"/>
      <c r="AH270"/>
      <c r="AI270"/>
      <c r="AJ270"/>
    </row>
    <row r="271" spans="2:36" x14ac:dyDescent="0.25">
      <c r="B271" s="4" t="s">
        <v>685</v>
      </c>
      <c r="C271"/>
      <c r="D271" s="1" t="s">
        <v>4981</v>
      </c>
      <c r="E271" s="3"/>
      <c r="F271" s="3"/>
      <c r="G271" s="3"/>
      <c r="H271" s="3"/>
      <c r="I271"/>
      <c r="J271" s="1" t="s">
        <v>5512</v>
      </c>
      <c r="K271" s="4"/>
      <c r="L271" s="4"/>
      <c r="M271" s="4"/>
      <c r="N271" s="4"/>
      <c r="O271" s="4"/>
      <c r="P271" s="15"/>
      <c r="Q271" s="13">
        <v>0</v>
      </c>
      <c r="R271" s="13">
        <v>0</v>
      </c>
      <c r="S271" s="11">
        <f t="shared" si="35"/>
        <v>0</v>
      </c>
      <c r="T271" s="5">
        <v>0</v>
      </c>
      <c r="U271" s="11">
        <f t="shared" si="36"/>
        <v>0</v>
      </c>
      <c r="V271" s="13" t="s">
        <v>1</v>
      </c>
      <c r="W271" s="10">
        <f>IFERROR(VLOOKUP(V271,Curr!$B$2:$C$13,2,FALSE),0)</f>
        <v>11</v>
      </c>
      <c r="X271" s="11">
        <f t="shared" si="37"/>
        <v>0</v>
      </c>
      <c r="Y271" s="14">
        <f t="shared" si="34"/>
        <v>0</v>
      </c>
      <c r="Z271" s="11">
        <f t="shared" si="38"/>
        <v>0</v>
      </c>
      <c r="AA271" s="4" t="s">
        <v>1</v>
      </c>
      <c r="AB271" s="10">
        <f>IFERROR(VLOOKUP(AA271,Curr!$B$2:$C$13,2,FALSE),0)</f>
        <v>11</v>
      </c>
      <c r="AC271" s="11">
        <f t="shared" si="39"/>
        <v>0</v>
      </c>
      <c r="AD271" s="11">
        <f t="shared" si="40"/>
        <v>0</v>
      </c>
      <c r="AE271" s="12">
        <f t="shared" si="41"/>
        <v>0</v>
      </c>
      <c r="AF271"/>
      <c r="AG271"/>
      <c r="AH271"/>
      <c r="AI271"/>
      <c r="AJ271"/>
    </row>
    <row r="272" spans="2:36" x14ac:dyDescent="0.25">
      <c r="B272" s="4" t="s">
        <v>685</v>
      </c>
      <c r="C272"/>
      <c r="D272" s="1" t="s">
        <v>4981</v>
      </c>
      <c r="E272" s="3"/>
      <c r="F272" s="3"/>
      <c r="G272" s="3"/>
      <c r="H272" s="3"/>
      <c r="I272"/>
      <c r="J272" s="1" t="s">
        <v>5513</v>
      </c>
      <c r="K272" s="4"/>
      <c r="L272" s="4"/>
      <c r="M272" s="4"/>
      <c r="N272" s="4"/>
      <c r="O272" s="4"/>
      <c r="P272" s="15"/>
      <c r="Q272" s="13">
        <v>0</v>
      </c>
      <c r="R272" s="13">
        <v>0</v>
      </c>
      <c r="S272" s="11">
        <f t="shared" si="35"/>
        <v>0</v>
      </c>
      <c r="T272" s="5">
        <v>0</v>
      </c>
      <c r="U272" s="11">
        <f t="shared" si="36"/>
        <v>0</v>
      </c>
      <c r="V272" s="13" t="s">
        <v>1</v>
      </c>
      <c r="W272" s="10">
        <f>IFERROR(VLOOKUP(V272,Curr!$B$2:$C$13,2,FALSE),0)</f>
        <v>11</v>
      </c>
      <c r="X272" s="11">
        <f t="shared" si="37"/>
        <v>0</v>
      </c>
      <c r="Y272" s="14">
        <f t="shared" si="34"/>
        <v>0</v>
      </c>
      <c r="Z272" s="11">
        <f t="shared" si="38"/>
        <v>0</v>
      </c>
      <c r="AA272" s="4" t="s">
        <v>1</v>
      </c>
      <c r="AB272" s="10">
        <f>IFERROR(VLOOKUP(AA272,Curr!$B$2:$C$13,2,FALSE),0)</f>
        <v>11</v>
      </c>
      <c r="AC272" s="11">
        <f t="shared" si="39"/>
        <v>0</v>
      </c>
      <c r="AD272" s="11">
        <f t="shared" si="40"/>
        <v>0</v>
      </c>
      <c r="AE272" s="12">
        <f t="shared" si="41"/>
        <v>0</v>
      </c>
      <c r="AF272"/>
      <c r="AG272"/>
      <c r="AH272"/>
      <c r="AI272"/>
      <c r="AJ272"/>
    </row>
    <row r="273" spans="2:36" x14ac:dyDescent="0.25">
      <c r="B273" s="4" t="s">
        <v>685</v>
      </c>
      <c r="C273"/>
      <c r="D273" s="1" t="s">
        <v>4981</v>
      </c>
      <c r="E273" s="3"/>
      <c r="F273" s="3"/>
      <c r="G273" s="3"/>
      <c r="H273" s="3"/>
      <c r="I273"/>
      <c r="J273" s="1" t="s">
        <v>5514</v>
      </c>
      <c r="K273" s="4"/>
      <c r="L273" s="4"/>
      <c r="M273" s="4"/>
      <c r="N273" s="4"/>
      <c r="O273" s="4"/>
      <c r="P273" s="15"/>
      <c r="Q273" s="13">
        <v>0</v>
      </c>
      <c r="R273" s="13">
        <v>0</v>
      </c>
      <c r="S273" s="11">
        <f t="shared" si="35"/>
        <v>0</v>
      </c>
      <c r="T273" s="5">
        <v>0</v>
      </c>
      <c r="U273" s="11">
        <f t="shared" si="36"/>
        <v>0</v>
      </c>
      <c r="V273" s="13" t="s">
        <v>1</v>
      </c>
      <c r="W273" s="10">
        <f>IFERROR(VLOOKUP(V273,Curr!$B$2:$C$13,2,FALSE),0)</f>
        <v>11</v>
      </c>
      <c r="X273" s="11">
        <f t="shared" si="37"/>
        <v>0</v>
      </c>
      <c r="Y273" s="14">
        <f t="shared" si="34"/>
        <v>0</v>
      </c>
      <c r="Z273" s="11">
        <f t="shared" si="38"/>
        <v>0</v>
      </c>
      <c r="AA273" s="4" t="s">
        <v>1</v>
      </c>
      <c r="AB273" s="10">
        <f>IFERROR(VLOOKUP(AA273,Curr!$B$2:$C$13,2,FALSE),0)</f>
        <v>11</v>
      </c>
      <c r="AC273" s="11">
        <f t="shared" si="39"/>
        <v>0</v>
      </c>
      <c r="AD273" s="11">
        <f t="shared" si="40"/>
        <v>0</v>
      </c>
      <c r="AE273" s="12">
        <f t="shared" si="41"/>
        <v>0</v>
      </c>
      <c r="AF273"/>
      <c r="AG273"/>
      <c r="AH273"/>
      <c r="AI273"/>
      <c r="AJ273"/>
    </row>
    <row r="274" spans="2:36" x14ac:dyDescent="0.25">
      <c r="B274" s="4" t="s">
        <v>685</v>
      </c>
      <c r="C274"/>
      <c r="D274" s="1" t="s">
        <v>4981</v>
      </c>
      <c r="E274" s="3"/>
      <c r="F274" s="3"/>
      <c r="G274" s="3"/>
      <c r="H274" s="3"/>
      <c r="I274"/>
      <c r="J274" s="1" t="s">
        <v>5515</v>
      </c>
      <c r="K274" s="4"/>
      <c r="L274" s="4"/>
      <c r="M274" s="4"/>
      <c r="N274" s="4"/>
      <c r="O274" s="4"/>
      <c r="P274" s="15"/>
      <c r="Q274" s="13">
        <v>0</v>
      </c>
      <c r="R274" s="13">
        <v>0</v>
      </c>
      <c r="S274" s="11">
        <f t="shared" si="35"/>
        <v>0</v>
      </c>
      <c r="T274" s="5">
        <v>0</v>
      </c>
      <c r="U274" s="11">
        <f t="shared" si="36"/>
        <v>0</v>
      </c>
      <c r="V274" s="13" t="s">
        <v>1</v>
      </c>
      <c r="W274" s="10">
        <f>IFERROR(VLOOKUP(V274,Curr!$B$2:$C$13,2,FALSE),0)</f>
        <v>11</v>
      </c>
      <c r="X274" s="11">
        <f t="shared" si="37"/>
        <v>0</v>
      </c>
      <c r="Y274" s="14">
        <f t="shared" si="34"/>
        <v>0</v>
      </c>
      <c r="Z274" s="11">
        <f t="shared" si="38"/>
        <v>0</v>
      </c>
      <c r="AA274" s="4" t="s">
        <v>1</v>
      </c>
      <c r="AB274" s="10">
        <f>IFERROR(VLOOKUP(AA274,Curr!$B$2:$C$13,2,FALSE),0)</f>
        <v>11</v>
      </c>
      <c r="AC274" s="11">
        <f t="shared" si="39"/>
        <v>0</v>
      </c>
      <c r="AD274" s="11">
        <f t="shared" si="40"/>
        <v>0</v>
      </c>
      <c r="AE274" s="12">
        <f t="shared" si="41"/>
        <v>0</v>
      </c>
      <c r="AF274"/>
      <c r="AG274"/>
      <c r="AH274"/>
      <c r="AI274"/>
      <c r="AJ274"/>
    </row>
    <row r="275" spans="2:36" x14ac:dyDescent="0.25">
      <c r="B275" s="4" t="s">
        <v>685</v>
      </c>
      <c r="C275"/>
      <c r="D275" s="1" t="s">
        <v>4981</v>
      </c>
      <c r="E275" s="3"/>
      <c r="F275" s="3"/>
      <c r="G275" s="3"/>
      <c r="H275" s="3"/>
      <c r="I275"/>
      <c r="J275" s="1" t="s">
        <v>5521</v>
      </c>
      <c r="K275" s="4"/>
      <c r="L275" s="4"/>
      <c r="M275" s="4"/>
      <c r="N275" s="4"/>
      <c r="O275" s="4"/>
      <c r="P275" s="15"/>
      <c r="Q275" s="13">
        <v>0</v>
      </c>
      <c r="R275" s="13">
        <v>0</v>
      </c>
      <c r="S275" s="11">
        <f t="shared" si="35"/>
        <v>0</v>
      </c>
      <c r="T275" s="5">
        <v>0</v>
      </c>
      <c r="U275" s="11">
        <f t="shared" si="36"/>
        <v>0</v>
      </c>
      <c r="V275" s="13" t="s">
        <v>1</v>
      </c>
      <c r="W275" s="10">
        <f>IFERROR(VLOOKUP(V275,Curr!$B$2:$C$13,2,FALSE),0)</f>
        <v>11</v>
      </c>
      <c r="X275" s="11">
        <f t="shared" si="37"/>
        <v>0</v>
      </c>
      <c r="Y275" s="14">
        <f t="shared" si="34"/>
        <v>0</v>
      </c>
      <c r="Z275" s="11">
        <f t="shared" si="38"/>
        <v>0</v>
      </c>
      <c r="AA275" s="4" t="s">
        <v>1</v>
      </c>
      <c r="AB275" s="10">
        <f>IFERROR(VLOOKUP(AA275,Curr!$B$2:$C$13,2,FALSE),0)</f>
        <v>11</v>
      </c>
      <c r="AC275" s="11">
        <f t="shared" si="39"/>
        <v>0</v>
      </c>
      <c r="AD275" s="11">
        <f t="shared" si="40"/>
        <v>0</v>
      </c>
      <c r="AE275" s="12">
        <f t="shared" si="41"/>
        <v>0</v>
      </c>
      <c r="AF275"/>
      <c r="AG275"/>
      <c r="AH275"/>
      <c r="AI275"/>
      <c r="AJ275"/>
    </row>
    <row r="276" spans="2:36" x14ac:dyDescent="0.25">
      <c r="B276" s="4" t="s">
        <v>685</v>
      </c>
      <c r="C276"/>
      <c r="D276" s="1" t="s">
        <v>4981</v>
      </c>
      <c r="E276" s="3"/>
      <c r="F276" s="3"/>
      <c r="G276" s="3"/>
      <c r="H276" s="3"/>
      <c r="I276"/>
      <c r="J276" s="1" t="s">
        <v>5522</v>
      </c>
      <c r="K276" s="4"/>
      <c r="L276" s="4"/>
      <c r="M276" s="4"/>
      <c r="N276" s="4"/>
      <c r="O276" s="4"/>
      <c r="P276" s="15"/>
      <c r="Q276" s="13">
        <v>0</v>
      </c>
      <c r="R276" s="13">
        <v>0</v>
      </c>
      <c r="S276" s="11">
        <f t="shared" si="35"/>
        <v>0</v>
      </c>
      <c r="T276" s="5">
        <v>0</v>
      </c>
      <c r="U276" s="11">
        <f t="shared" si="36"/>
        <v>0</v>
      </c>
      <c r="V276" s="13" t="s">
        <v>1</v>
      </c>
      <c r="W276" s="10">
        <f>IFERROR(VLOOKUP(V276,Curr!$B$2:$C$13,2,FALSE),0)</f>
        <v>11</v>
      </c>
      <c r="X276" s="11">
        <f t="shared" si="37"/>
        <v>0</v>
      </c>
      <c r="Y276" s="14">
        <f t="shared" si="34"/>
        <v>0</v>
      </c>
      <c r="Z276" s="11">
        <f t="shared" si="38"/>
        <v>0</v>
      </c>
      <c r="AA276" s="4" t="s">
        <v>1</v>
      </c>
      <c r="AB276" s="10">
        <f>IFERROR(VLOOKUP(AA276,Curr!$B$2:$C$13,2,FALSE),0)</f>
        <v>11</v>
      </c>
      <c r="AC276" s="11">
        <f t="shared" si="39"/>
        <v>0</v>
      </c>
      <c r="AD276" s="11">
        <f t="shared" si="40"/>
        <v>0</v>
      </c>
      <c r="AE276" s="12">
        <f t="shared" si="41"/>
        <v>0</v>
      </c>
      <c r="AF276"/>
      <c r="AG276"/>
      <c r="AH276"/>
      <c r="AI276"/>
      <c r="AJ276"/>
    </row>
    <row r="277" spans="2:36" x14ac:dyDescent="0.25">
      <c r="B277" s="4" t="s">
        <v>685</v>
      </c>
      <c r="C277"/>
      <c r="D277" s="1" t="s">
        <v>4981</v>
      </c>
      <c r="E277" s="3"/>
      <c r="F277" s="3"/>
      <c r="G277" s="3"/>
      <c r="H277" s="3"/>
      <c r="I277"/>
      <c r="J277" s="1" t="s">
        <v>5523</v>
      </c>
      <c r="K277" s="4"/>
      <c r="L277" s="4"/>
      <c r="M277" s="4"/>
      <c r="N277" s="4"/>
      <c r="O277" s="4"/>
      <c r="P277" s="15"/>
      <c r="Q277" s="13">
        <v>0</v>
      </c>
      <c r="R277" s="13">
        <v>0</v>
      </c>
      <c r="S277" s="11">
        <f t="shared" si="35"/>
        <v>0</v>
      </c>
      <c r="T277" s="5">
        <v>0</v>
      </c>
      <c r="U277" s="11">
        <f t="shared" si="36"/>
        <v>0</v>
      </c>
      <c r="V277" s="13" t="s">
        <v>1</v>
      </c>
      <c r="W277" s="10">
        <f>IFERROR(VLOOKUP(V277,Curr!$B$2:$C$13,2,FALSE),0)</f>
        <v>11</v>
      </c>
      <c r="X277" s="11">
        <f t="shared" si="37"/>
        <v>0</v>
      </c>
      <c r="Y277" s="14">
        <f t="shared" si="34"/>
        <v>0</v>
      </c>
      <c r="Z277" s="11">
        <f t="shared" si="38"/>
        <v>0</v>
      </c>
      <c r="AA277" s="4" t="s">
        <v>1</v>
      </c>
      <c r="AB277" s="10">
        <f>IFERROR(VLOOKUP(AA277,Curr!$B$2:$C$13,2,FALSE),0)</f>
        <v>11</v>
      </c>
      <c r="AC277" s="11">
        <f t="shared" si="39"/>
        <v>0</v>
      </c>
      <c r="AD277" s="11">
        <f t="shared" si="40"/>
        <v>0</v>
      </c>
      <c r="AE277" s="12">
        <f t="shared" si="41"/>
        <v>0</v>
      </c>
      <c r="AF277"/>
      <c r="AG277"/>
      <c r="AH277"/>
      <c r="AI277"/>
      <c r="AJ277"/>
    </row>
    <row r="278" spans="2:36" x14ac:dyDescent="0.25">
      <c r="B278" s="4" t="s">
        <v>685</v>
      </c>
      <c r="C278"/>
      <c r="D278" s="1" t="s">
        <v>4981</v>
      </c>
      <c r="E278" s="3"/>
      <c r="F278" s="3"/>
      <c r="G278" s="3"/>
      <c r="H278" s="3"/>
      <c r="I278"/>
      <c r="J278" s="1" t="s">
        <v>5524</v>
      </c>
      <c r="K278" s="4"/>
      <c r="L278" s="4"/>
      <c r="M278" s="4"/>
      <c r="N278" s="4"/>
      <c r="O278" s="4"/>
      <c r="P278" s="15"/>
      <c r="Q278" s="13">
        <v>0</v>
      </c>
      <c r="R278" s="13">
        <v>0</v>
      </c>
      <c r="S278" s="11">
        <f t="shared" si="35"/>
        <v>0</v>
      </c>
      <c r="T278" s="5">
        <v>0</v>
      </c>
      <c r="U278" s="11">
        <f t="shared" si="36"/>
        <v>0</v>
      </c>
      <c r="V278" s="13" t="s">
        <v>1</v>
      </c>
      <c r="W278" s="10">
        <f>IFERROR(VLOOKUP(V278,Curr!$B$2:$C$13,2,FALSE),0)</f>
        <v>11</v>
      </c>
      <c r="X278" s="11">
        <f t="shared" si="37"/>
        <v>0</v>
      </c>
      <c r="Y278" s="14">
        <f t="shared" si="34"/>
        <v>0</v>
      </c>
      <c r="Z278" s="11">
        <f t="shared" si="38"/>
        <v>0</v>
      </c>
      <c r="AA278" s="4" t="s">
        <v>1</v>
      </c>
      <c r="AB278" s="10">
        <f>IFERROR(VLOOKUP(AA278,Curr!$B$2:$C$13,2,FALSE),0)</f>
        <v>11</v>
      </c>
      <c r="AC278" s="11">
        <f t="shared" si="39"/>
        <v>0</v>
      </c>
      <c r="AD278" s="11">
        <f t="shared" si="40"/>
        <v>0</v>
      </c>
      <c r="AE278" s="12">
        <f t="shared" si="41"/>
        <v>0</v>
      </c>
      <c r="AF278"/>
      <c r="AG278"/>
      <c r="AH278"/>
      <c r="AI278"/>
      <c r="AJ278"/>
    </row>
    <row r="279" spans="2:36" x14ac:dyDescent="0.25">
      <c r="B279" s="4" t="s">
        <v>685</v>
      </c>
      <c r="C279"/>
      <c r="D279" s="1" t="s">
        <v>4981</v>
      </c>
      <c r="E279" s="3"/>
      <c r="F279" s="3"/>
      <c r="G279" s="3"/>
      <c r="H279" s="3"/>
      <c r="I279"/>
      <c r="J279" s="1" t="s">
        <v>5525</v>
      </c>
      <c r="K279" s="4"/>
      <c r="L279" s="4"/>
      <c r="M279" s="4"/>
      <c r="N279" s="4"/>
      <c r="O279" s="4"/>
      <c r="P279" s="15"/>
      <c r="Q279" s="13">
        <v>0</v>
      </c>
      <c r="R279" s="13">
        <v>0</v>
      </c>
      <c r="S279" s="11">
        <f t="shared" si="35"/>
        <v>0</v>
      </c>
      <c r="T279" s="5">
        <v>0</v>
      </c>
      <c r="U279" s="11">
        <f t="shared" si="36"/>
        <v>0</v>
      </c>
      <c r="V279" s="13" t="s">
        <v>1</v>
      </c>
      <c r="W279" s="10">
        <f>IFERROR(VLOOKUP(V279,Curr!$B$2:$C$13,2,FALSE),0)</f>
        <v>11</v>
      </c>
      <c r="X279" s="11">
        <f t="shared" si="37"/>
        <v>0</v>
      </c>
      <c r="Y279" s="14">
        <f t="shared" si="34"/>
        <v>0</v>
      </c>
      <c r="Z279" s="11">
        <f t="shared" si="38"/>
        <v>0</v>
      </c>
      <c r="AA279" s="4" t="s">
        <v>1</v>
      </c>
      <c r="AB279" s="10">
        <f>IFERROR(VLOOKUP(AA279,Curr!$B$2:$C$13,2,FALSE),0)</f>
        <v>11</v>
      </c>
      <c r="AC279" s="11">
        <f t="shared" si="39"/>
        <v>0</v>
      </c>
      <c r="AD279" s="11">
        <f t="shared" si="40"/>
        <v>0</v>
      </c>
      <c r="AE279" s="12">
        <f t="shared" si="41"/>
        <v>0</v>
      </c>
      <c r="AF279"/>
      <c r="AG279"/>
      <c r="AH279"/>
      <c r="AI279"/>
      <c r="AJ279"/>
    </row>
    <row r="280" spans="2:36" x14ac:dyDescent="0.25">
      <c r="B280" s="4" t="s">
        <v>685</v>
      </c>
      <c r="C280"/>
      <c r="D280" s="1" t="s">
        <v>4981</v>
      </c>
      <c r="E280" s="3"/>
      <c r="F280" s="3"/>
      <c r="G280" s="3"/>
      <c r="H280" s="3"/>
      <c r="I280"/>
      <c r="J280" s="1" t="s">
        <v>5533</v>
      </c>
      <c r="K280" s="4"/>
      <c r="L280" s="4"/>
      <c r="M280" s="4"/>
      <c r="N280" s="4"/>
      <c r="O280" s="4"/>
      <c r="P280" s="15"/>
      <c r="Q280" s="13">
        <v>0</v>
      </c>
      <c r="R280" s="13">
        <v>0</v>
      </c>
      <c r="S280" s="11">
        <f t="shared" si="35"/>
        <v>0</v>
      </c>
      <c r="T280" s="5">
        <v>0</v>
      </c>
      <c r="U280" s="11">
        <f t="shared" si="36"/>
        <v>0</v>
      </c>
      <c r="V280" s="13" t="s">
        <v>1</v>
      </c>
      <c r="W280" s="10">
        <f>IFERROR(VLOOKUP(V280,Curr!$B$2:$C$13,2,FALSE),0)</f>
        <v>11</v>
      </c>
      <c r="X280" s="11">
        <f t="shared" si="37"/>
        <v>0</v>
      </c>
      <c r="Y280" s="14">
        <f t="shared" si="34"/>
        <v>0</v>
      </c>
      <c r="Z280" s="11">
        <f t="shared" si="38"/>
        <v>0</v>
      </c>
      <c r="AA280" s="4" t="s">
        <v>1</v>
      </c>
      <c r="AB280" s="10">
        <f>IFERROR(VLOOKUP(AA280,Curr!$B$2:$C$13,2,FALSE),0)</f>
        <v>11</v>
      </c>
      <c r="AC280" s="11">
        <f t="shared" si="39"/>
        <v>0</v>
      </c>
      <c r="AD280" s="11">
        <f t="shared" si="40"/>
        <v>0</v>
      </c>
      <c r="AE280" s="12">
        <f t="shared" si="41"/>
        <v>0</v>
      </c>
      <c r="AF280"/>
      <c r="AG280"/>
      <c r="AH280"/>
      <c r="AI280"/>
      <c r="AJ280"/>
    </row>
    <row r="281" spans="2:36" x14ac:dyDescent="0.25">
      <c r="B281" s="4" t="s">
        <v>685</v>
      </c>
      <c r="C281"/>
      <c r="D281" s="1" t="s">
        <v>4981</v>
      </c>
      <c r="E281" s="3"/>
      <c r="F281" s="3"/>
      <c r="G281" s="3"/>
      <c r="H281" s="3"/>
      <c r="I281"/>
      <c r="J281" s="1" t="s">
        <v>5534</v>
      </c>
      <c r="K281" s="4"/>
      <c r="L281" s="4"/>
      <c r="M281" s="4"/>
      <c r="N281" s="4"/>
      <c r="O281" s="4"/>
      <c r="P281" s="15"/>
      <c r="Q281" s="13">
        <v>0</v>
      </c>
      <c r="R281" s="13">
        <v>0</v>
      </c>
      <c r="S281" s="11">
        <f t="shared" si="35"/>
        <v>0</v>
      </c>
      <c r="T281" s="5">
        <v>0</v>
      </c>
      <c r="U281" s="11">
        <f t="shared" si="36"/>
        <v>0</v>
      </c>
      <c r="V281" s="13" t="s">
        <v>1</v>
      </c>
      <c r="W281" s="10">
        <f>IFERROR(VLOOKUP(V281,Curr!$B$2:$C$13,2,FALSE),0)</f>
        <v>11</v>
      </c>
      <c r="X281" s="11">
        <f t="shared" si="37"/>
        <v>0</v>
      </c>
      <c r="Y281" s="14">
        <f t="shared" si="34"/>
        <v>0</v>
      </c>
      <c r="Z281" s="11">
        <f t="shared" si="38"/>
        <v>0</v>
      </c>
      <c r="AA281" s="4" t="s">
        <v>1</v>
      </c>
      <c r="AB281" s="10">
        <f>IFERROR(VLOOKUP(AA281,Curr!$B$2:$C$13,2,FALSE),0)</f>
        <v>11</v>
      </c>
      <c r="AC281" s="11">
        <f t="shared" si="39"/>
        <v>0</v>
      </c>
      <c r="AD281" s="11">
        <f t="shared" si="40"/>
        <v>0</v>
      </c>
      <c r="AE281" s="12">
        <f t="shared" si="41"/>
        <v>0</v>
      </c>
      <c r="AF281"/>
      <c r="AG281"/>
      <c r="AH281"/>
      <c r="AI281"/>
      <c r="AJ281"/>
    </row>
    <row r="282" spans="2:36" x14ac:dyDescent="0.25">
      <c r="B282" s="4" t="s">
        <v>685</v>
      </c>
      <c r="C282"/>
      <c r="D282" s="1" t="s">
        <v>4981</v>
      </c>
      <c r="E282" s="3"/>
      <c r="F282" s="3"/>
      <c r="G282" s="3"/>
      <c r="H282" s="3"/>
      <c r="I282"/>
      <c r="J282" s="1" t="s">
        <v>5535</v>
      </c>
      <c r="K282" s="4"/>
      <c r="L282" s="4"/>
      <c r="M282" s="4"/>
      <c r="N282" s="4"/>
      <c r="O282" s="4"/>
      <c r="P282" s="15"/>
      <c r="Q282" s="13">
        <v>0</v>
      </c>
      <c r="R282" s="13">
        <v>0</v>
      </c>
      <c r="S282" s="11">
        <f t="shared" si="35"/>
        <v>0</v>
      </c>
      <c r="T282" s="5">
        <v>0</v>
      </c>
      <c r="U282" s="11">
        <f t="shared" si="36"/>
        <v>0</v>
      </c>
      <c r="V282" s="13" t="s">
        <v>1</v>
      </c>
      <c r="W282" s="10">
        <f>IFERROR(VLOOKUP(V282,Curr!$B$2:$C$13,2,FALSE),0)</f>
        <v>11</v>
      </c>
      <c r="X282" s="11">
        <f t="shared" si="37"/>
        <v>0</v>
      </c>
      <c r="Y282" s="14">
        <f t="shared" si="34"/>
        <v>0</v>
      </c>
      <c r="Z282" s="11">
        <f t="shared" si="38"/>
        <v>0</v>
      </c>
      <c r="AA282" s="4" t="s">
        <v>1</v>
      </c>
      <c r="AB282" s="10">
        <f>IFERROR(VLOOKUP(AA282,Curr!$B$2:$C$13,2,FALSE),0)</f>
        <v>11</v>
      </c>
      <c r="AC282" s="11">
        <f t="shared" si="39"/>
        <v>0</v>
      </c>
      <c r="AD282" s="11">
        <f t="shared" si="40"/>
        <v>0</v>
      </c>
      <c r="AE282" s="12">
        <f t="shared" si="41"/>
        <v>0</v>
      </c>
      <c r="AF282"/>
      <c r="AG282"/>
      <c r="AH282"/>
      <c r="AI282"/>
      <c r="AJ282"/>
    </row>
    <row r="283" spans="2:36" x14ac:dyDescent="0.25">
      <c r="B283" s="4" t="s">
        <v>685</v>
      </c>
      <c r="C283"/>
      <c r="D283" s="1" t="s">
        <v>4981</v>
      </c>
      <c r="E283" s="3"/>
      <c r="F283" s="3"/>
      <c r="G283" s="3"/>
      <c r="H283" s="3"/>
      <c r="I283"/>
      <c r="J283" s="1" t="s">
        <v>5536</v>
      </c>
      <c r="K283" s="4"/>
      <c r="L283" s="4"/>
      <c r="M283" s="4"/>
      <c r="N283" s="4"/>
      <c r="O283" s="4"/>
      <c r="P283" s="15"/>
      <c r="Q283" s="13">
        <v>0</v>
      </c>
      <c r="R283" s="13">
        <v>0</v>
      </c>
      <c r="S283" s="11">
        <f t="shared" si="35"/>
        <v>0</v>
      </c>
      <c r="T283" s="5">
        <v>0</v>
      </c>
      <c r="U283" s="11">
        <f t="shared" si="36"/>
        <v>0</v>
      </c>
      <c r="V283" s="13" t="s">
        <v>1</v>
      </c>
      <c r="W283" s="10">
        <f>IFERROR(VLOOKUP(V283,Curr!$B$2:$C$13,2,FALSE),0)</f>
        <v>11</v>
      </c>
      <c r="X283" s="11">
        <f t="shared" si="37"/>
        <v>0</v>
      </c>
      <c r="Y283" s="14">
        <f t="shared" si="34"/>
        <v>0</v>
      </c>
      <c r="Z283" s="11">
        <f t="shared" si="38"/>
        <v>0</v>
      </c>
      <c r="AA283" s="4" t="s">
        <v>1</v>
      </c>
      <c r="AB283" s="10">
        <f>IFERROR(VLOOKUP(AA283,Curr!$B$2:$C$13,2,FALSE),0)</f>
        <v>11</v>
      </c>
      <c r="AC283" s="11">
        <f t="shared" si="39"/>
        <v>0</v>
      </c>
      <c r="AD283" s="11">
        <f t="shared" si="40"/>
        <v>0</v>
      </c>
      <c r="AE283" s="12">
        <f t="shared" si="41"/>
        <v>0</v>
      </c>
      <c r="AF283"/>
      <c r="AG283"/>
      <c r="AH283"/>
      <c r="AI283"/>
      <c r="AJ283"/>
    </row>
    <row r="284" spans="2:36" x14ac:dyDescent="0.25">
      <c r="B284" s="4" t="s">
        <v>685</v>
      </c>
      <c r="C284"/>
      <c r="D284" s="1" t="s">
        <v>4981</v>
      </c>
      <c r="E284" s="3"/>
      <c r="F284" s="3"/>
      <c r="G284" s="3"/>
      <c r="H284" s="3"/>
      <c r="I284"/>
      <c r="J284" s="1" t="s">
        <v>5538</v>
      </c>
      <c r="K284" s="4"/>
      <c r="L284" s="4"/>
      <c r="M284" s="4"/>
      <c r="N284" s="4"/>
      <c r="O284" s="4"/>
      <c r="P284" s="15"/>
      <c r="Q284" s="13">
        <v>0</v>
      </c>
      <c r="R284" s="13">
        <v>0</v>
      </c>
      <c r="S284" s="11">
        <f t="shared" si="35"/>
        <v>0</v>
      </c>
      <c r="T284" s="5">
        <v>0</v>
      </c>
      <c r="U284" s="11">
        <f t="shared" si="36"/>
        <v>0</v>
      </c>
      <c r="V284" s="13" t="s">
        <v>1</v>
      </c>
      <c r="W284" s="10">
        <f>IFERROR(VLOOKUP(V284,Curr!$B$2:$C$13,2,FALSE),0)</f>
        <v>11</v>
      </c>
      <c r="X284" s="11">
        <f t="shared" si="37"/>
        <v>0</v>
      </c>
      <c r="Y284" s="14">
        <f t="shared" si="34"/>
        <v>0</v>
      </c>
      <c r="Z284" s="11">
        <f t="shared" si="38"/>
        <v>0</v>
      </c>
      <c r="AA284" s="4" t="s">
        <v>1</v>
      </c>
      <c r="AB284" s="10">
        <f>IFERROR(VLOOKUP(AA284,Curr!$B$2:$C$13,2,FALSE),0)</f>
        <v>11</v>
      </c>
      <c r="AC284" s="11">
        <f t="shared" si="39"/>
        <v>0</v>
      </c>
      <c r="AD284" s="11">
        <f t="shared" si="40"/>
        <v>0</v>
      </c>
      <c r="AE284" s="12">
        <f t="shared" si="41"/>
        <v>0</v>
      </c>
      <c r="AF284"/>
      <c r="AG284"/>
      <c r="AH284"/>
      <c r="AI284"/>
      <c r="AJ284"/>
    </row>
    <row r="285" spans="2:36" x14ac:dyDescent="0.25">
      <c r="B285" s="4" t="s">
        <v>685</v>
      </c>
      <c r="C285"/>
      <c r="D285" s="1" t="s">
        <v>4981</v>
      </c>
      <c r="E285" s="3"/>
      <c r="F285" s="3"/>
      <c r="G285" s="3"/>
      <c r="H285" s="3"/>
      <c r="I285"/>
      <c r="J285" s="1" t="s">
        <v>5539</v>
      </c>
      <c r="K285" s="4"/>
      <c r="L285" s="4"/>
      <c r="M285" s="4"/>
      <c r="N285" s="4"/>
      <c r="O285" s="4"/>
      <c r="P285" s="15"/>
      <c r="Q285" s="13">
        <v>0</v>
      </c>
      <c r="R285" s="13">
        <v>0</v>
      </c>
      <c r="S285" s="11">
        <f t="shared" si="35"/>
        <v>0</v>
      </c>
      <c r="T285" s="5">
        <v>0</v>
      </c>
      <c r="U285" s="11">
        <f t="shared" si="36"/>
        <v>0</v>
      </c>
      <c r="V285" s="13" t="s">
        <v>1</v>
      </c>
      <c r="W285" s="10">
        <f>IFERROR(VLOOKUP(V285,Curr!$B$2:$C$13,2,FALSE),0)</f>
        <v>11</v>
      </c>
      <c r="X285" s="11">
        <f t="shared" si="37"/>
        <v>0</v>
      </c>
      <c r="Y285" s="14">
        <f t="shared" si="34"/>
        <v>0</v>
      </c>
      <c r="Z285" s="11">
        <f t="shared" si="38"/>
        <v>0</v>
      </c>
      <c r="AA285" s="4" t="s">
        <v>1</v>
      </c>
      <c r="AB285" s="10">
        <f>IFERROR(VLOOKUP(AA285,Curr!$B$2:$C$13,2,FALSE),0)</f>
        <v>11</v>
      </c>
      <c r="AC285" s="11">
        <f t="shared" si="39"/>
        <v>0</v>
      </c>
      <c r="AD285" s="11">
        <f t="shared" si="40"/>
        <v>0</v>
      </c>
      <c r="AE285" s="12">
        <f t="shared" si="41"/>
        <v>0</v>
      </c>
      <c r="AF285"/>
      <c r="AG285"/>
      <c r="AH285"/>
      <c r="AI285"/>
      <c r="AJ285"/>
    </row>
    <row r="286" spans="2:36" x14ac:dyDescent="0.25">
      <c r="B286" s="4" t="s">
        <v>685</v>
      </c>
      <c r="C286"/>
      <c r="D286" s="1" t="s">
        <v>4981</v>
      </c>
      <c r="E286" s="3"/>
      <c r="F286" s="3"/>
      <c r="G286" s="3"/>
      <c r="H286" s="3"/>
      <c r="I286"/>
      <c r="J286" s="1" t="s">
        <v>5540</v>
      </c>
      <c r="K286" s="4"/>
      <c r="L286" s="4"/>
      <c r="M286" s="4"/>
      <c r="N286" s="4"/>
      <c r="O286" s="4"/>
      <c r="P286" s="15"/>
      <c r="Q286" s="13">
        <v>0</v>
      </c>
      <c r="R286" s="13">
        <v>0</v>
      </c>
      <c r="S286" s="11">
        <f t="shared" si="35"/>
        <v>0</v>
      </c>
      <c r="T286" s="5">
        <v>0</v>
      </c>
      <c r="U286" s="11">
        <f t="shared" si="36"/>
        <v>0</v>
      </c>
      <c r="V286" s="13" t="s">
        <v>1</v>
      </c>
      <c r="W286" s="10">
        <f>IFERROR(VLOOKUP(V286,Curr!$B$2:$C$13,2,FALSE),0)</f>
        <v>11</v>
      </c>
      <c r="X286" s="11">
        <f t="shared" si="37"/>
        <v>0</v>
      </c>
      <c r="Y286" s="14">
        <f t="shared" si="34"/>
        <v>0</v>
      </c>
      <c r="Z286" s="11">
        <f t="shared" si="38"/>
        <v>0</v>
      </c>
      <c r="AA286" s="4" t="s">
        <v>1</v>
      </c>
      <c r="AB286" s="10">
        <f>IFERROR(VLOOKUP(AA286,Curr!$B$2:$C$13,2,FALSE),0)</f>
        <v>11</v>
      </c>
      <c r="AC286" s="11">
        <f t="shared" si="39"/>
        <v>0</v>
      </c>
      <c r="AD286" s="11">
        <f t="shared" si="40"/>
        <v>0</v>
      </c>
      <c r="AE286" s="12">
        <f t="shared" si="41"/>
        <v>0</v>
      </c>
      <c r="AF286"/>
      <c r="AG286"/>
      <c r="AH286"/>
      <c r="AI286"/>
      <c r="AJ286"/>
    </row>
    <row r="287" spans="2:36" x14ac:dyDescent="0.25">
      <c r="B287" s="4" t="s">
        <v>685</v>
      </c>
      <c r="C287"/>
      <c r="D287" s="1" t="s">
        <v>4981</v>
      </c>
      <c r="E287" s="3"/>
      <c r="F287" s="3"/>
      <c r="G287" s="3"/>
      <c r="H287" s="3"/>
      <c r="I287"/>
      <c r="J287" s="1" t="s">
        <v>5541</v>
      </c>
      <c r="K287" s="4"/>
      <c r="L287" s="4"/>
      <c r="M287" s="4"/>
      <c r="N287" s="4"/>
      <c r="O287" s="4"/>
      <c r="P287" s="15"/>
      <c r="Q287" s="13">
        <v>0</v>
      </c>
      <c r="R287" s="13">
        <v>0</v>
      </c>
      <c r="S287" s="11">
        <f t="shared" si="35"/>
        <v>0</v>
      </c>
      <c r="T287" s="5">
        <v>0</v>
      </c>
      <c r="U287" s="11">
        <f t="shared" si="36"/>
        <v>0</v>
      </c>
      <c r="V287" s="13" t="s">
        <v>1</v>
      </c>
      <c r="W287" s="10">
        <f>IFERROR(VLOOKUP(V287,Curr!$B$2:$C$13,2,FALSE),0)</f>
        <v>11</v>
      </c>
      <c r="X287" s="11">
        <f t="shared" si="37"/>
        <v>0</v>
      </c>
      <c r="Y287" s="14">
        <f t="shared" si="34"/>
        <v>0</v>
      </c>
      <c r="Z287" s="11">
        <f t="shared" si="38"/>
        <v>0</v>
      </c>
      <c r="AA287" s="4" t="s">
        <v>1</v>
      </c>
      <c r="AB287" s="10">
        <f>IFERROR(VLOOKUP(AA287,Curr!$B$2:$C$13,2,FALSE),0)</f>
        <v>11</v>
      </c>
      <c r="AC287" s="11">
        <f t="shared" si="39"/>
        <v>0</v>
      </c>
      <c r="AD287" s="11">
        <f t="shared" si="40"/>
        <v>0</v>
      </c>
      <c r="AE287" s="12">
        <f t="shared" si="41"/>
        <v>0</v>
      </c>
      <c r="AF287"/>
      <c r="AG287"/>
      <c r="AH287"/>
      <c r="AI287"/>
      <c r="AJ287"/>
    </row>
    <row r="288" spans="2:36" x14ac:dyDescent="0.25">
      <c r="B288" s="4" t="s">
        <v>685</v>
      </c>
      <c r="C288"/>
      <c r="D288" s="1" t="s">
        <v>4981</v>
      </c>
      <c r="E288" s="3"/>
      <c r="F288" s="3"/>
      <c r="G288" s="3"/>
      <c r="H288" s="3"/>
      <c r="I288"/>
      <c r="J288" s="1" t="s">
        <v>5542</v>
      </c>
      <c r="K288" s="4"/>
      <c r="L288" s="4"/>
      <c r="M288" s="4"/>
      <c r="N288" s="4"/>
      <c r="O288" s="4"/>
      <c r="P288" s="15"/>
      <c r="Q288" s="13">
        <v>0</v>
      </c>
      <c r="R288" s="13">
        <v>0</v>
      </c>
      <c r="S288" s="11">
        <f t="shared" si="35"/>
        <v>0</v>
      </c>
      <c r="T288" s="5">
        <v>0</v>
      </c>
      <c r="U288" s="11">
        <f t="shared" si="36"/>
        <v>0</v>
      </c>
      <c r="V288" s="13" t="s">
        <v>1</v>
      </c>
      <c r="W288" s="10">
        <f>IFERROR(VLOOKUP(V288,Curr!$B$2:$C$13,2,FALSE),0)</f>
        <v>11</v>
      </c>
      <c r="X288" s="11">
        <f t="shared" si="37"/>
        <v>0</v>
      </c>
      <c r="Y288" s="14">
        <f t="shared" si="34"/>
        <v>0</v>
      </c>
      <c r="Z288" s="11">
        <f t="shared" si="38"/>
        <v>0</v>
      </c>
      <c r="AA288" s="4" t="s">
        <v>1</v>
      </c>
      <c r="AB288" s="10">
        <f>IFERROR(VLOOKUP(AA288,Curr!$B$2:$C$13,2,FALSE),0)</f>
        <v>11</v>
      </c>
      <c r="AC288" s="11">
        <f t="shared" si="39"/>
        <v>0</v>
      </c>
      <c r="AD288" s="11">
        <f t="shared" si="40"/>
        <v>0</v>
      </c>
      <c r="AE288" s="12">
        <f t="shared" si="41"/>
        <v>0</v>
      </c>
      <c r="AF288"/>
      <c r="AG288"/>
      <c r="AH288"/>
      <c r="AI288"/>
      <c r="AJ288"/>
    </row>
    <row r="289" spans="2:36" x14ac:dyDescent="0.25">
      <c r="B289" s="4" t="s">
        <v>685</v>
      </c>
      <c r="C289"/>
      <c r="D289" s="1" t="s">
        <v>4981</v>
      </c>
      <c r="E289" s="3"/>
      <c r="F289" s="3"/>
      <c r="G289" s="3"/>
      <c r="H289" s="3"/>
      <c r="I289"/>
      <c r="J289" s="1" t="s">
        <v>5559</v>
      </c>
      <c r="K289" s="4"/>
      <c r="L289" s="4"/>
      <c r="M289" s="4"/>
      <c r="N289" s="4"/>
      <c r="O289" s="4"/>
      <c r="P289" s="15"/>
      <c r="Q289" s="13">
        <v>0</v>
      </c>
      <c r="R289" s="13">
        <v>0</v>
      </c>
      <c r="S289" s="11">
        <f t="shared" si="35"/>
        <v>0</v>
      </c>
      <c r="T289" s="5">
        <v>0</v>
      </c>
      <c r="U289" s="11">
        <f t="shared" si="36"/>
        <v>0</v>
      </c>
      <c r="V289" s="13" t="s">
        <v>1</v>
      </c>
      <c r="W289" s="10">
        <f>IFERROR(VLOOKUP(V289,Curr!$B$2:$C$13,2,FALSE),0)</f>
        <v>11</v>
      </c>
      <c r="X289" s="11">
        <f t="shared" si="37"/>
        <v>0</v>
      </c>
      <c r="Y289" s="14">
        <f t="shared" si="34"/>
        <v>0</v>
      </c>
      <c r="Z289" s="11">
        <f t="shared" si="38"/>
        <v>0</v>
      </c>
      <c r="AA289" s="4" t="s">
        <v>1</v>
      </c>
      <c r="AB289" s="10">
        <f>IFERROR(VLOOKUP(AA289,Curr!$B$2:$C$13,2,FALSE),0)</f>
        <v>11</v>
      </c>
      <c r="AC289" s="11">
        <f t="shared" si="39"/>
        <v>0</v>
      </c>
      <c r="AD289" s="11">
        <f t="shared" si="40"/>
        <v>0</v>
      </c>
      <c r="AE289" s="12">
        <f t="shared" si="41"/>
        <v>0</v>
      </c>
      <c r="AF289"/>
      <c r="AG289"/>
      <c r="AH289"/>
      <c r="AI289"/>
      <c r="AJ289"/>
    </row>
    <row r="290" spans="2:36" x14ac:dyDescent="0.25">
      <c r="B290" s="4" t="s">
        <v>685</v>
      </c>
      <c r="C290"/>
      <c r="D290" s="1" t="s">
        <v>4981</v>
      </c>
      <c r="E290" s="3"/>
      <c r="F290" s="3"/>
      <c r="G290" s="3"/>
      <c r="H290" s="3"/>
      <c r="I290"/>
      <c r="J290" s="1" t="s">
        <v>5560</v>
      </c>
      <c r="K290" s="4"/>
      <c r="L290" s="4"/>
      <c r="M290" s="4"/>
      <c r="N290" s="4"/>
      <c r="O290" s="4"/>
      <c r="P290" s="17"/>
      <c r="Q290" s="13">
        <v>0</v>
      </c>
      <c r="R290" s="13">
        <v>0</v>
      </c>
      <c r="S290" s="11">
        <f t="shared" si="35"/>
        <v>0</v>
      </c>
      <c r="T290" s="5">
        <v>0</v>
      </c>
      <c r="U290" s="11">
        <f t="shared" si="36"/>
        <v>0</v>
      </c>
      <c r="V290" s="13" t="s">
        <v>1</v>
      </c>
      <c r="W290" s="10">
        <f>IFERROR(VLOOKUP(V290,Curr!$B$2:$C$13,2,FALSE),0)</f>
        <v>11</v>
      </c>
      <c r="X290" s="11">
        <f t="shared" si="37"/>
        <v>0</v>
      </c>
      <c r="Y290" s="14">
        <f t="shared" si="34"/>
        <v>0</v>
      </c>
      <c r="Z290" s="11">
        <f t="shared" si="38"/>
        <v>0</v>
      </c>
      <c r="AA290" s="4" t="s">
        <v>1</v>
      </c>
      <c r="AB290" s="10">
        <f>IFERROR(VLOOKUP(AA290,Curr!$B$2:$C$13,2,FALSE),0)</f>
        <v>11</v>
      </c>
      <c r="AC290" s="11">
        <f t="shared" si="39"/>
        <v>0</v>
      </c>
      <c r="AD290" s="11">
        <f t="shared" si="40"/>
        <v>0</v>
      </c>
      <c r="AE290" s="12">
        <f t="shared" si="41"/>
        <v>0</v>
      </c>
      <c r="AF290"/>
      <c r="AG290"/>
      <c r="AH290"/>
      <c r="AI290"/>
      <c r="AJ290"/>
    </row>
    <row r="291" spans="2:36" x14ac:dyDescent="0.25">
      <c r="B291" s="4" t="s">
        <v>685</v>
      </c>
      <c r="C291"/>
      <c r="D291" s="1" t="s">
        <v>4981</v>
      </c>
      <c r="E291" s="3"/>
      <c r="F291" s="3"/>
      <c r="G291" s="3"/>
      <c r="H291" s="3"/>
      <c r="I291"/>
      <c r="J291" s="1" t="s">
        <v>5561</v>
      </c>
      <c r="K291" s="4"/>
      <c r="L291" s="4"/>
      <c r="M291" s="4"/>
      <c r="N291" s="4"/>
      <c r="O291" s="4"/>
      <c r="P291" s="15"/>
      <c r="Q291" s="13">
        <v>0</v>
      </c>
      <c r="R291" s="13">
        <v>0</v>
      </c>
      <c r="S291" s="11">
        <f t="shared" si="35"/>
        <v>0</v>
      </c>
      <c r="T291" s="5">
        <v>0</v>
      </c>
      <c r="U291" s="11">
        <f t="shared" si="36"/>
        <v>0</v>
      </c>
      <c r="V291" s="13" t="s">
        <v>1</v>
      </c>
      <c r="W291" s="10">
        <f>IFERROR(VLOOKUP(V291,Curr!$B$2:$C$13,2,FALSE),0)</f>
        <v>11</v>
      </c>
      <c r="X291" s="11">
        <f t="shared" si="37"/>
        <v>0</v>
      </c>
      <c r="Y291" s="14">
        <f t="shared" si="34"/>
        <v>0</v>
      </c>
      <c r="Z291" s="11">
        <f t="shared" si="38"/>
        <v>0</v>
      </c>
      <c r="AA291" s="4" t="s">
        <v>1</v>
      </c>
      <c r="AB291" s="10">
        <f>IFERROR(VLOOKUP(AA291,Curr!$B$2:$C$13,2,FALSE),0)</f>
        <v>11</v>
      </c>
      <c r="AC291" s="11">
        <f t="shared" si="39"/>
        <v>0</v>
      </c>
      <c r="AD291" s="11">
        <f t="shared" si="40"/>
        <v>0</v>
      </c>
      <c r="AE291" s="12">
        <f t="shared" si="41"/>
        <v>0</v>
      </c>
      <c r="AF291"/>
      <c r="AG291"/>
      <c r="AH291"/>
      <c r="AI291"/>
      <c r="AJ291"/>
    </row>
    <row r="292" spans="2:36" x14ac:dyDescent="0.25">
      <c r="B292" s="4" t="s">
        <v>685</v>
      </c>
      <c r="C292"/>
      <c r="D292" s="1" t="s">
        <v>4981</v>
      </c>
      <c r="E292" s="3"/>
      <c r="F292" s="3"/>
      <c r="G292" s="3"/>
      <c r="H292" s="3"/>
      <c r="I292"/>
      <c r="J292" s="1" t="s">
        <v>5574</v>
      </c>
      <c r="K292" s="4"/>
      <c r="L292" s="4"/>
      <c r="M292" s="4"/>
      <c r="N292" s="4"/>
      <c r="O292" s="4"/>
      <c r="P292" s="17"/>
      <c r="Q292" s="13">
        <v>0</v>
      </c>
      <c r="R292" s="13">
        <v>0</v>
      </c>
      <c r="S292" s="11">
        <f t="shared" si="35"/>
        <v>0</v>
      </c>
      <c r="T292" s="5">
        <v>0</v>
      </c>
      <c r="U292" s="11">
        <f t="shared" si="36"/>
        <v>0</v>
      </c>
      <c r="V292" s="13" t="s">
        <v>1</v>
      </c>
      <c r="W292" s="10">
        <f>IFERROR(VLOOKUP(V292,Curr!$B$2:$C$13,2,FALSE),0)</f>
        <v>11</v>
      </c>
      <c r="X292" s="11">
        <f t="shared" si="37"/>
        <v>0</v>
      </c>
      <c r="Y292" s="14">
        <f t="shared" si="34"/>
        <v>0</v>
      </c>
      <c r="Z292" s="11">
        <f t="shared" si="38"/>
        <v>0</v>
      </c>
      <c r="AA292" s="4" t="s">
        <v>1</v>
      </c>
      <c r="AB292" s="10">
        <f>IFERROR(VLOOKUP(AA292,Curr!$B$2:$C$13,2,FALSE),0)</f>
        <v>11</v>
      </c>
      <c r="AC292" s="11">
        <f t="shared" si="39"/>
        <v>0</v>
      </c>
      <c r="AD292" s="11">
        <f t="shared" si="40"/>
        <v>0</v>
      </c>
      <c r="AE292" s="12">
        <f t="shared" si="41"/>
        <v>0</v>
      </c>
      <c r="AF292"/>
      <c r="AG292"/>
      <c r="AH292"/>
      <c r="AI292"/>
      <c r="AJ292"/>
    </row>
    <row r="293" spans="2:36" x14ac:dyDescent="0.25">
      <c r="B293" s="4" t="s">
        <v>685</v>
      </c>
      <c r="C293"/>
      <c r="D293" s="1" t="s">
        <v>4981</v>
      </c>
      <c r="E293" s="3"/>
      <c r="F293" s="3"/>
      <c r="G293" s="3"/>
      <c r="H293" s="3"/>
      <c r="I293"/>
      <c r="J293" s="1" t="s">
        <v>5579</v>
      </c>
      <c r="K293" s="4"/>
      <c r="L293" s="4"/>
      <c r="M293" s="4"/>
      <c r="N293" s="4"/>
      <c r="O293" s="4"/>
      <c r="P293" s="15"/>
      <c r="Q293" s="13">
        <v>0</v>
      </c>
      <c r="R293" s="13">
        <v>0</v>
      </c>
      <c r="S293" s="11">
        <f t="shared" si="35"/>
        <v>0</v>
      </c>
      <c r="T293" s="5">
        <v>0</v>
      </c>
      <c r="U293" s="11">
        <f t="shared" si="36"/>
        <v>0</v>
      </c>
      <c r="V293" s="13" t="s">
        <v>1</v>
      </c>
      <c r="W293" s="10">
        <f>IFERROR(VLOOKUP(V293,Curr!$B$2:$C$13,2,FALSE),0)</f>
        <v>11</v>
      </c>
      <c r="X293" s="11">
        <f t="shared" si="37"/>
        <v>0</v>
      </c>
      <c r="Y293" s="14">
        <f t="shared" si="34"/>
        <v>0</v>
      </c>
      <c r="Z293" s="11">
        <f t="shared" si="38"/>
        <v>0</v>
      </c>
      <c r="AA293" s="4" t="s">
        <v>1</v>
      </c>
      <c r="AB293" s="10">
        <f>IFERROR(VLOOKUP(AA293,Curr!$B$2:$C$13,2,FALSE),0)</f>
        <v>11</v>
      </c>
      <c r="AC293" s="11">
        <f t="shared" si="39"/>
        <v>0</v>
      </c>
      <c r="AD293" s="11">
        <f t="shared" si="40"/>
        <v>0</v>
      </c>
      <c r="AE293" s="12">
        <f t="shared" si="41"/>
        <v>0</v>
      </c>
      <c r="AF293"/>
      <c r="AG293"/>
      <c r="AH293"/>
      <c r="AI293"/>
      <c r="AJ293"/>
    </row>
    <row r="294" spans="2:36" x14ac:dyDescent="0.25">
      <c r="B294" s="4" t="s">
        <v>998</v>
      </c>
      <c r="C294"/>
      <c r="D294" s="1" t="s">
        <v>4981</v>
      </c>
      <c r="E294" s="3"/>
      <c r="F294" s="3"/>
      <c r="G294" s="3"/>
      <c r="H294" s="3"/>
      <c r="I294"/>
      <c r="J294" s="1" t="s">
        <v>5580</v>
      </c>
      <c r="K294" s="4"/>
      <c r="L294" s="4"/>
      <c r="M294" s="4"/>
      <c r="N294" s="4"/>
      <c r="O294" s="4"/>
      <c r="P294" s="15"/>
      <c r="Q294" s="13">
        <v>0</v>
      </c>
      <c r="R294" s="13">
        <v>0</v>
      </c>
      <c r="S294" s="11">
        <f t="shared" si="35"/>
        <v>0</v>
      </c>
      <c r="T294" s="5">
        <v>0</v>
      </c>
      <c r="U294" s="11">
        <f t="shared" si="36"/>
        <v>0</v>
      </c>
      <c r="V294" s="13" t="s">
        <v>1</v>
      </c>
      <c r="W294" s="10">
        <f>IFERROR(VLOOKUP(V294,Curr!$B$2:$C$13,2,FALSE),0)</f>
        <v>11</v>
      </c>
      <c r="X294" s="11">
        <f t="shared" si="37"/>
        <v>0</v>
      </c>
      <c r="Y294" s="14">
        <f t="shared" si="34"/>
        <v>0</v>
      </c>
      <c r="Z294" s="11">
        <f t="shared" si="38"/>
        <v>0</v>
      </c>
      <c r="AA294" s="4" t="s">
        <v>1</v>
      </c>
      <c r="AB294" s="10">
        <f>IFERROR(VLOOKUP(AA294,Curr!$B$2:$C$13,2,FALSE),0)</f>
        <v>11</v>
      </c>
      <c r="AC294" s="11">
        <f t="shared" si="39"/>
        <v>0</v>
      </c>
      <c r="AD294" s="11">
        <f t="shared" si="40"/>
        <v>0</v>
      </c>
      <c r="AE294" s="12">
        <f t="shared" si="41"/>
        <v>0</v>
      </c>
      <c r="AF294"/>
      <c r="AG294"/>
      <c r="AH294"/>
      <c r="AI294"/>
      <c r="AJ294"/>
    </row>
    <row r="295" spans="2:36" x14ac:dyDescent="0.25">
      <c r="B295" s="4" t="s">
        <v>998</v>
      </c>
      <c r="C295"/>
      <c r="D295" s="1" t="s">
        <v>4981</v>
      </c>
      <c r="E295" s="3"/>
      <c r="F295" s="3"/>
      <c r="G295" s="3"/>
      <c r="H295" s="3"/>
      <c r="I295"/>
      <c r="J295" s="1" t="s">
        <v>5581</v>
      </c>
      <c r="K295" s="4"/>
      <c r="L295" s="4"/>
      <c r="M295" s="4"/>
      <c r="N295" s="4"/>
      <c r="O295" s="4"/>
      <c r="P295" s="15"/>
      <c r="Q295" s="13">
        <v>0</v>
      </c>
      <c r="R295" s="13">
        <v>0</v>
      </c>
      <c r="S295" s="11">
        <f t="shared" si="35"/>
        <v>0</v>
      </c>
      <c r="T295" s="5">
        <v>0</v>
      </c>
      <c r="U295" s="11">
        <f t="shared" si="36"/>
        <v>0</v>
      </c>
      <c r="V295" s="13" t="s">
        <v>1</v>
      </c>
      <c r="W295" s="10">
        <f>IFERROR(VLOOKUP(V295,Curr!$B$2:$C$13,2,FALSE),0)</f>
        <v>11</v>
      </c>
      <c r="X295" s="11">
        <f t="shared" si="37"/>
        <v>0</v>
      </c>
      <c r="Y295" s="14">
        <f t="shared" si="34"/>
        <v>0</v>
      </c>
      <c r="Z295" s="11">
        <f t="shared" si="38"/>
        <v>0</v>
      </c>
      <c r="AA295" s="4" t="s">
        <v>1</v>
      </c>
      <c r="AB295" s="10">
        <f>IFERROR(VLOOKUP(AA295,Curr!$B$2:$C$13,2,FALSE),0)</f>
        <v>11</v>
      </c>
      <c r="AC295" s="11">
        <f t="shared" si="39"/>
        <v>0</v>
      </c>
      <c r="AD295" s="11">
        <f t="shared" si="40"/>
        <v>0</v>
      </c>
      <c r="AE295" s="12">
        <f t="shared" si="41"/>
        <v>0</v>
      </c>
      <c r="AF295"/>
      <c r="AG295"/>
      <c r="AH295"/>
      <c r="AI295"/>
      <c r="AJ295"/>
    </row>
    <row r="296" spans="2:36" x14ac:dyDescent="0.25">
      <c r="B296" s="4" t="s">
        <v>998</v>
      </c>
      <c r="C296"/>
      <c r="D296" s="1" t="s">
        <v>4981</v>
      </c>
      <c r="E296" s="3"/>
      <c r="F296" s="3"/>
      <c r="G296" s="3"/>
      <c r="H296" s="3"/>
      <c r="I296"/>
      <c r="J296" s="1" t="s">
        <v>5582</v>
      </c>
      <c r="K296" s="4"/>
      <c r="L296" s="4"/>
      <c r="M296" s="4"/>
      <c r="N296" s="4"/>
      <c r="O296" s="4"/>
      <c r="P296" s="15"/>
      <c r="Q296" s="13">
        <v>0</v>
      </c>
      <c r="R296" s="13">
        <v>0</v>
      </c>
      <c r="S296" s="11">
        <f t="shared" si="35"/>
        <v>0</v>
      </c>
      <c r="T296" s="5">
        <v>0</v>
      </c>
      <c r="U296" s="11">
        <f t="shared" si="36"/>
        <v>0</v>
      </c>
      <c r="V296" s="13" t="s">
        <v>1</v>
      </c>
      <c r="W296" s="10">
        <f>IFERROR(VLOOKUP(V296,Curr!$B$2:$C$13,2,FALSE),0)</f>
        <v>11</v>
      </c>
      <c r="X296" s="11">
        <f t="shared" si="37"/>
        <v>0</v>
      </c>
      <c r="Y296" s="14">
        <f t="shared" si="34"/>
        <v>0</v>
      </c>
      <c r="Z296" s="11">
        <f t="shared" si="38"/>
        <v>0</v>
      </c>
      <c r="AA296" s="4" t="s">
        <v>1</v>
      </c>
      <c r="AB296" s="10">
        <f>IFERROR(VLOOKUP(AA296,Curr!$B$2:$C$13,2,FALSE),0)</f>
        <v>11</v>
      </c>
      <c r="AC296" s="11">
        <f t="shared" si="39"/>
        <v>0</v>
      </c>
      <c r="AD296" s="11">
        <f t="shared" si="40"/>
        <v>0</v>
      </c>
      <c r="AE296" s="12">
        <f t="shared" si="41"/>
        <v>0</v>
      </c>
      <c r="AF296"/>
      <c r="AG296"/>
      <c r="AH296"/>
      <c r="AI296"/>
      <c r="AJ296"/>
    </row>
    <row r="297" spans="2:36" x14ac:dyDescent="0.25">
      <c r="B297" s="4" t="s">
        <v>998</v>
      </c>
      <c r="C297"/>
      <c r="D297" s="1" t="s">
        <v>4981</v>
      </c>
      <c r="E297" s="3"/>
      <c r="F297" s="3"/>
      <c r="G297" s="3"/>
      <c r="H297" s="3"/>
      <c r="I297"/>
      <c r="J297" s="1" t="s">
        <v>5583</v>
      </c>
      <c r="K297" s="4"/>
      <c r="L297" s="4"/>
      <c r="M297" s="4"/>
      <c r="N297" s="4"/>
      <c r="O297" s="4"/>
      <c r="P297" s="15"/>
      <c r="Q297" s="13">
        <v>0</v>
      </c>
      <c r="R297" s="13">
        <v>0</v>
      </c>
      <c r="S297" s="11">
        <f t="shared" si="35"/>
        <v>0</v>
      </c>
      <c r="T297" s="5">
        <v>0</v>
      </c>
      <c r="U297" s="11">
        <f t="shared" si="36"/>
        <v>0</v>
      </c>
      <c r="V297" s="13" t="s">
        <v>1</v>
      </c>
      <c r="W297" s="10">
        <f>IFERROR(VLOOKUP(V297,Curr!$B$2:$C$13,2,FALSE),0)</f>
        <v>11</v>
      </c>
      <c r="X297" s="11">
        <f t="shared" si="37"/>
        <v>0</v>
      </c>
      <c r="Y297" s="14">
        <f t="shared" si="34"/>
        <v>0</v>
      </c>
      <c r="Z297" s="11">
        <f t="shared" si="38"/>
        <v>0</v>
      </c>
      <c r="AA297" s="4" t="s">
        <v>1</v>
      </c>
      <c r="AB297" s="10">
        <f>IFERROR(VLOOKUP(AA297,Curr!$B$2:$C$13,2,FALSE),0)</f>
        <v>11</v>
      </c>
      <c r="AC297" s="11">
        <f t="shared" si="39"/>
        <v>0</v>
      </c>
      <c r="AD297" s="11">
        <f t="shared" si="40"/>
        <v>0</v>
      </c>
      <c r="AE297" s="12">
        <f t="shared" si="41"/>
        <v>0</v>
      </c>
      <c r="AF297"/>
      <c r="AG297"/>
      <c r="AH297"/>
      <c r="AI297"/>
      <c r="AJ297"/>
    </row>
    <row r="298" spans="2:36" x14ac:dyDescent="0.25">
      <c r="B298" s="4" t="s">
        <v>998</v>
      </c>
      <c r="C298"/>
      <c r="D298" s="1" t="s">
        <v>4981</v>
      </c>
      <c r="E298" s="3"/>
      <c r="F298" s="3"/>
      <c r="G298" s="3"/>
      <c r="H298" s="3"/>
      <c r="I298"/>
      <c r="J298" s="1" t="s">
        <v>5584</v>
      </c>
      <c r="K298" s="4"/>
      <c r="L298" s="4"/>
      <c r="M298" s="4"/>
      <c r="N298" s="4"/>
      <c r="O298" s="4"/>
      <c r="P298" s="15"/>
      <c r="Q298" s="13">
        <v>0</v>
      </c>
      <c r="R298" s="13">
        <v>0</v>
      </c>
      <c r="S298" s="11">
        <f t="shared" si="35"/>
        <v>0</v>
      </c>
      <c r="T298" s="5">
        <v>0</v>
      </c>
      <c r="U298" s="11">
        <f t="shared" si="36"/>
        <v>0</v>
      </c>
      <c r="V298" s="13" t="s">
        <v>1</v>
      </c>
      <c r="W298" s="10">
        <f>IFERROR(VLOOKUP(V298,Curr!$B$2:$C$13,2,FALSE),0)</f>
        <v>11</v>
      </c>
      <c r="X298" s="11">
        <f t="shared" si="37"/>
        <v>0</v>
      </c>
      <c r="Y298" s="14">
        <f t="shared" si="34"/>
        <v>0</v>
      </c>
      <c r="Z298" s="11">
        <f t="shared" si="38"/>
        <v>0</v>
      </c>
      <c r="AA298" s="4" t="s">
        <v>1</v>
      </c>
      <c r="AB298" s="10">
        <f>IFERROR(VLOOKUP(AA298,Curr!$B$2:$C$13,2,FALSE),0)</f>
        <v>11</v>
      </c>
      <c r="AC298" s="11">
        <f t="shared" si="39"/>
        <v>0</v>
      </c>
      <c r="AD298" s="11">
        <f t="shared" si="40"/>
        <v>0</v>
      </c>
      <c r="AE298" s="12">
        <f t="shared" si="41"/>
        <v>0</v>
      </c>
      <c r="AF298"/>
      <c r="AG298"/>
      <c r="AH298"/>
      <c r="AI298"/>
      <c r="AJ298"/>
    </row>
    <row r="299" spans="2:36" x14ac:dyDescent="0.25">
      <c r="B299" s="4" t="s">
        <v>998</v>
      </c>
      <c r="C299"/>
      <c r="D299" s="1" t="s">
        <v>4981</v>
      </c>
      <c r="E299" s="3"/>
      <c r="F299" s="3"/>
      <c r="G299" s="3"/>
      <c r="H299" s="3"/>
      <c r="I299"/>
      <c r="J299" s="1" t="s">
        <v>5585</v>
      </c>
      <c r="K299" s="4"/>
      <c r="L299" s="4"/>
      <c r="M299" s="4"/>
      <c r="N299" s="4"/>
      <c r="O299" s="4"/>
      <c r="P299" s="15"/>
      <c r="Q299" s="13">
        <v>0</v>
      </c>
      <c r="R299" s="13">
        <v>0</v>
      </c>
      <c r="S299" s="11">
        <f t="shared" si="35"/>
        <v>0</v>
      </c>
      <c r="T299" s="5">
        <v>0</v>
      </c>
      <c r="U299" s="11">
        <f t="shared" si="36"/>
        <v>0</v>
      </c>
      <c r="V299" s="13" t="s">
        <v>1</v>
      </c>
      <c r="W299" s="10">
        <f>IFERROR(VLOOKUP(V299,Curr!$B$2:$C$13,2,FALSE),0)</f>
        <v>11</v>
      </c>
      <c r="X299" s="11">
        <f t="shared" si="37"/>
        <v>0</v>
      </c>
      <c r="Y299" s="14">
        <f t="shared" si="34"/>
        <v>0</v>
      </c>
      <c r="Z299" s="11">
        <f t="shared" si="38"/>
        <v>0</v>
      </c>
      <c r="AA299" s="4" t="s">
        <v>1</v>
      </c>
      <c r="AB299" s="10">
        <f>IFERROR(VLOOKUP(AA299,Curr!$B$2:$C$13,2,FALSE),0)</f>
        <v>11</v>
      </c>
      <c r="AC299" s="11">
        <f t="shared" si="39"/>
        <v>0</v>
      </c>
      <c r="AD299" s="11">
        <f t="shared" si="40"/>
        <v>0</v>
      </c>
      <c r="AE299" s="12">
        <f t="shared" si="41"/>
        <v>0</v>
      </c>
      <c r="AF299"/>
      <c r="AG299"/>
      <c r="AH299"/>
      <c r="AI299"/>
      <c r="AJ299"/>
    </row>
    <row r="300" spans="2:36" x14ac:dyDescent="0.25">
      <c r="B300" s="4" t="s">
        <v>998</v>
      </c>
      <c r="C300"/>
      <c r="D300" s="1" t="s">
        <v>4981</v>
      </c>
      <c r="E300" s="3"/>
      <c r="F300" s="3"/>
      <c r="G300" s="3"/>
      <c r="H300" s="3"/>
      <c r="I300"/>
      <c r="J300" s="1" t="s">
        <v>5586</v>
      </c>
      <c r="K300" s="4"/>
      <c r="L300" s="4"/>
      <c r="M300" s="4"/>
      <c r="N300" s="4"/>
      <c r="O300" s="4"/>
      <c r="P300" s="15"/>
      <c r="Q300" s="13">
        <v>0</v>
      </c>
      <c r="R300" s="13">
        <v>0</v>
      </c>
      <c r="S300" s="11">
        <f t="shared" si="35"/>
        <v>0</v>
      </c>
      <c r="T300" s="5">
        <v>0</v>
      </c>
      <c r="U300" s="11">
        <f t="shared" si="36"/>
        <v>0</v>
      </c>
      <c r="V300" s="13" t="s">
        <v>1</v>
      </c>
      <c r="W300" s="10">
        <f>IFERROR(VLOOKUP(V300,Curr!$B$2:$C$13,2,FALSE),0)</f>
        <v>11</v>
      </c>
      <c r="X300" s="11">
        <f t="shared" si="37"/>
        <v>0</v>
      </c>
      <c r="Y300" s="14">
        <f t="shared" ref="Y300:Y352" si="42">Q300</f>
        <v>0</v>
      </c>
      <c r="Z300" s="11">
        <f t="shared" si="38"/>
        <v>0</v>
      </c>
      <c r="AA300" s="4" t="s">
        <v>1</v>
      </c>
      <c r="AB300" s="10">
        <f>IFERROR(VLOOKUP(AA300,Curr!$B$2:$C$13,2,FALSE),0)</f>
        <v>11</v>
      </c>
      <c r="AC300" s="11">
        <f t="shared" si="39"/>
        <v>0</v>
      </c>
      <c r="AD300" s="11">
        <f t="shared" si="40"/>
        <v>0</v>
      </c>
      <c r="AE300" s="12">
        <f t="shared" si="41"/>
        <v>0</v>
      </c>
      <c r="AF300"/>
      <c r="AG300"/>
      <c r="AH300"/>
      <c r="AI300"/>
      <c r="AJ300"/>
    </row>
    <row r="301" spans="2:36" x14ac:dyDescent="0.25">
      <c r="B301" s="4" t="s">
        <v>998</v>
      </c>
      <c r="C301"/>
      <c r="D301" s="1" t="s">
        <v>4981</v>
      </c>
      <c r="E301" s="3"/>
      <c r="F301" s="3"/>
      <c r="G301" s="3"/>
      <c r="H301" s="3"/>
      <c r="I301"/>
      <c r="J301" s="1" t="s">
        <v>5587</v>
      </c>
      <c r="K301" s="4"/>
      <c r="L301" s="4"/>
      <c r="M301" s="4"/>
      <c r="N301" s="4"/>
      <c r="O301" s="4"/>
      <c r="P301" s="15"/>
      <c r="Q301" s="13">
        <v>0</v>
      </c>
      <c r="R301" s="13">
        <v>0</v>
      </c>
      <c r="S301" s="11">
        <f t="shared" si="35"/>
        <v>0</v>
      </c>
      <c r="T301" s="5">
        <v>0</v>
      </c>
      <c r="U301" s="11">
        <f t="shared" si="36"/>
        <v>0</v>
      </c>
      <c r="V301" s="13" t="s">
        <v>1</v>
      </c>
      <c r="W301" s="10">
        <f>IFERROR(VLOOKUP(V301,Curr!$B$2:$C$13,2,FALSE),0)</f>
        <v>11</v>
      </c>
      <c r="X301" s="11">
        <f t="shared" si="37"/>
        <v>0</v>
      </c>
      <c r="Y301" s="14">
        <f t="shared" si="42"/>
        <v>0</v>
      </c>
      <c r="Z301" s="11">
        <f t="shared" si="38"/>
        <v>0</v>
      </c>
      <c r="AA301" s="4" t="s">
        <v>1</v>
      </c>
      <c r="AB301" s="10">
        <f>IFERROR(VLOOKUP(AA301,Curr!$B$2:$C$13,2,FALSE),0)</f>
        <v>11</v>
      </c>
      <c r="AC301" s="11">
        <f t="shared" si="39"/>
        <v>0</v>
      </c>
      <c r="AD301" s="11">
        <f t="shared" si="40"/>
        <v>0</v>
      </c>
      <c r="AE301" s="12">
        <f t="shared" si="41"/>
        <v>0</v>
      </c>
      <c r="AF301"/>
      <c r="AG301"/>
      <c r="AH301"/>
      <c r="AI301"/>
      <c r="AJ301"/>
    </row>
    <row r="302" spans="2:36" x14ac:dyDescent="0.25">
      <c r="B302" s="4" t="s">
        <v>998</v>
      </c>
      <c r="C302"/>
      <c r="D302" s="1" t="s">
        <v>4981</v>
      </c>
      <c r="E302" s="3"/>
      <c r="F302" s="3"/>
      <c r="G302" s="3"/>
      <c r="H302" s="3"/>
      <c r="I302"/>
      <c r="J302" s="1" t="s">
        <v>5588</v>
      </c>
      <c r="K302" s="4"/>
      <c r="L302" s="4"/>
      <c r="M302" s="4"/>
      <c r="N302" s="4"/>
      <c r="O302" s="4"/>
      <c r="P302" s="15"/>
      <c r="Q302" s="13">
        <v>0</v>
      </c>
      <c r="R302" s="13">
        <v>0</v>
      </c>
      <c r="S302" s="11">
        <f t="shared" si="35"/>
        <v>0</v>
      </c>
      <c r="T302" s="5">
        <v>0</v>
      </c>
      <c r="U302" s="11">
        <f t="shared" si="36"/>
        <v>0</v>
      </c>
      <c r="V302" s="13" t="s">
        <v>1</v>
      </c>
      <c r="W302" s="10">
        <f>IFERROR(VLOOKUP(V302,Curr!$B$2:$C$13,2,FALSE),0)</f>
        <v>11</v>
      </c>
      <c r="X302" s="11">
        <f t="shared" si="37"/>
        <v>0</v>
      </c>
      <c r="Y302" s="14">
        <f t="shared" si="42"/>
        <v>0</v>
      </c>
      <c r="Z302" s="11">
        <f t="shared" si="38"/>
        <v>0</v>
      </c>
      <c r="AA302" s="4" t="s">
        <v>1</v>
      </c>
      <c r="AB302" s="10">
        <f>IFERROR(VLOOKUP(AA302,Curr!$B$2:$C$13,2,FALSE),0)</f>
        <v>11</v>
      </c>
      <c r="AC302" s="11">
        <f t="shared" si="39"/>
        <v>0</v>
      </c>
      <c r="AD302" s="11">
        <f t="shared" si="40"/>
        <v>0</v>
      </c>
      <c r="AE302" s="12">
        <f t="shared" si="41"/>
        <v>0</v>
      </c>
      <c r="AF302"/>
      <c r="AG302"/>
      <c r="AH302"/>
      <c r="AI302"/>
      <c r="AJ302"/>
    </row>
    <row r="303" spans="2:36" x14ac:dyDescent="0.25">
      <c r="B303" s="4" t="s">
        <v>998</v>
      </c>
      <c r="C303"/>
      <c r="D303" s="1" t="s">
        <v>4981</v>
      </c>
      <c r="E303" s="3"/>
      <c r="F303" s="3"/>
      <c r="G303" s="3"/>
      <c r="H303" s="3"/>
      <c r="I303"/>
      <c r="J303" s="1" t="s">
        <v>5614</v>
      </c>
      <c r="K303" s="4"/>
      <c r="L303" s="4"/>
      <c r="M303" s="4"/>
      <c r="N303" s="4"/>
      <c r="O303" s="4"/>
      <c r="P303" s="15"/>
      <c r="Q303" s="13">
        <v>0</v>
      </c>
      <c r="R303" s="13">
        <v>0</v>
      </c>
      <c r="S303" s="11">
        <f t="shared" si="35"/>
        <v>0</v>
      </c>
      <c r="T303" s="5">
        <v>0</v>
      </c>
      <c r="U303" s="11">
        <f t="shared" si="36"/>
        <v>0</v>
      </c>
      <c r="V303" s="13" t="s">
        <v>1</v>
      </c>
      <c r="W303" s="10">
        <f>IFERROR(VLOOKUP(V303,Curr!$B$2:$C$13,2,FALSE),0)</f>
        <v>11</v>
      </c>
      <c r="X303" s="11">
        <f t="shared" si="37"/>
        <v>0</v>
      </c>
      <c r="Y303" s="14">
        <f t="shared" si="42"/>
        <v>0</v>
      </c>
      <c r="Z303" s="11">
        <f t="shared" si="38"/>
        <v>0</v>
      </c>
      <c r="AA303" s="4" t="s">
        <v>1</v>
      </c>
      <c r="AB303" s="10">
        <f>IFERROR(VLOOKUP(AA303,Curr!$B$2:$C$13,2,FALSE),0)</f>
        <v>11</v>
      </c>
      <c r="AC303" s="11">
        <f t="shared" si="39"/>
        <v>0</v>
      </c>
      <c r="AD303" s="11">
        <f t="shared" si="40"/>
        <v>0</v>
      </c>
      <c r="AE303" s="12">
        <f t="shared" si="41"/>
        <v>0</v>
      </c>
      <c r="AF303"/>
      <c r="AG303"/>
      <c r="AH303"/>
      <c r="AI303"/>
      <c r="AJ303"/>
    </row>
    <row r="304" spans="2:36" x14ac:dyDescent="0.25">
      <c r="B304" s="4" t="s">
        <v>998</v>
      </c>
      <c r="C304"/>
      <c r="D304" s="1" t="s">
        <v>4981</v>
      </c>
      <c r="E304" s="3"/>
      <c r="F304" s="3"/>
      <c r="G304" s="3"/>
      <c r="H304" s="3"/>
      <c r="I304"/>
      <c r="J304" s="1" t="s">
        <v>5615</v>
      </c>
      <c r="K304" s="4"/>
      <c r="L304" s="4"/>
      <c r="M304" s="4"/>
      <c r="N304" s="4"/>
      <c r="O304" s="4"/>
      <c r="P304" s="15"/>
      <c r="Q304" s="13">
        <v>0</v>
      </c>
      <c r="R304" s="13">
        <v>0</v>
      </c>
      <c r="S304" s="11">
        <f t="shared" si="35"/>
        <v>0</v>
      </c>
      <c r="T304" s="5">
        <v>0</v>
      </c>
      <c r="U304" s="11">
        <f t="shared" si="36"/>
        <v>0</v>
      </c>
      <c r="V304" s="13" t="s">
        <v>1</v>
      </c>
      <c r="W304" s="10">
        <f>IFERROR(VLOOKUP(V304,Curr!$B$2:$C$13,2,FALSE),0)</f>
        <v>11</v>
      </c>
      <c r="X304" s="11">
        <f t="shared" si="37"/>
        <v>0</v>
      </c>
      <c r="Y304" s="14">
        <f t="shared" si="42"/>
        <v>0</v>
      </c>
      <c r="Z304" s="11">
        <f t="shared" si="38"/>
        <v>0</v>
      </c>
      <c r="AA304" s="4" t="s">
        <v>1</v>
      </c>
      <c r="AB304" s="10">
        <f>IFERROR(VLOOKUP(AA304,Curr!$B$2:$C$13,2,FALSE),0)</f>
        <v>11</v>
      </c>
      <c r="AC304" s="11">
        <f t="shared" si="39"/>
        <v>0</v>
      </c>
      <c r="AD304" s="11">
        <f t="shared" si="40"/>
        <v>0</v>
      </c>
      <c r="AE304" s="12">
        <f t="shared" si="41"/>
        <v>0</v>
      </c>
      <c r="AF304"/>
      <c r="AG304"/>
      <c r="AH304"/>
      <c r="AI304"/>
      <c r="AJ304"/>
    </row>
    <row r="305" spans="2:36" x14ac:dyDescent="0.25">
      <c r="B305" s="4" t="s">
        <v>998</v>
      </c>
      <c r="C305"/>
      <c r="D305" s="1" t="s">
        <v>4981</v>
      </c>
      <c r="E305" s="3"/>
      <c r="F305" s="3"/>
      <c r="G305" s="3"/>
      <c r="H305" s="3"/>
      <c r="I305"/>
      <c r="J305" s="1" t="s">
        <v>5616</v>
      </c>
      <c r="K305" s="4"/>
      <c r="L305" s="4"/>
      <c r="M305" s="4"/>
      <c r="N305" s="4"/>
      <c r="O305" s="4"/>
      <c r="P305" s="15"/>
      <c r="Q305" s="13">
        <v>0</v>
      </c>
      <c r="R305" s="13">
        <v>0</v>
      </c>
      <c r="S305" s="11">
        <f t="shared" si="35"/>
        <v>0</v>
      </c>
      <c r="T305" s="5">
        <v>0</v>
      </c>
      <c r="U305" s="11">
        <f t="shared" si="36"/>
        <v>0</v>
      </c>
      <c r="V305" s="13" t="s">
        <v>1</v>
      </c>
      <c r="W305" s="10">
        <f>IFERROR(VLOOKUP(V305,Curr!$B$2:$C$13,2,FALSE),0)</f>
        <v>11</v>
      </c>
      <c r="X305" s="11">
        <f t="shared" si="37"/>
        <v>0</v>
      </c>
      <c r="Y305" s="14">
        <f t="shared" si="42"/>
        <v>0</v>
      </c>
      <c r="Z305" s="11">
        <f t="shared" si="38"/>
        <v>0</v>
      </c>
      <c r="AA305" s="4" t="s">
        <v>1</v>
      </c>
      <c r="AB305" s="10">
        <f>IFERROR(VLOOKUP(AA305,Curr!$B$2:$C$13,2,FALSE),0)</f>
        <v>11</v>
      </c>
      <c r="AC305" s="11">
        <f t="shared" si="39"/>
        <v>0</v>
      </c>
      <c r="AD305" s="11">
        <f t="shared" si="40"/>
        <v>0</v>
      </c>
      <c r="AE305" s="12">
        <f t="shared" si="41"/>
        <v>0</v>
      </c>
      <c r="AF305"/>
      <c r="AG305"/>
      <c r="AH305"/>
      <c r="AI305"/>
      <c r="AJ305"/>
    </row>
    <row r="306" spans="2:36" x14ac:dyDescent="0.25">
      <c r="B306" s="4" t="s">
        <v>998</v>
      </c>
      <c r="C306"/>
      <c r="D306" s="1" t="s">
        <v>4981</v>
      </c>
      <c r="E306" s="3"/>
      <c r="F306" s="3"/>
      <c r="G306" s="3"/>
      <c r="H306" s="3"/>
      <c r="I306"/>
      <c r="J306" s="1" t="s">
        <v>5624</v>
      </c>
      <c r="K306" s="4"/>
      <c r="L306" s="4"/>
      <c r="M306" s="4"/>
      <c r="N306" s="4"/>
      <c r="O306" s="4"/>
      <c r="P306" s="15"/>
      <c r="Q306" s="13">
        <v>0</v>
      </c>
      <c r="R306" s="13">
        <v>0</v>
      </c>
      <c r="S306" s="11">
        <f t="shared" si="35"/>
        <v>0</v>
      </c>
      <c r="T306" s="5">
        <v>0</v>
      </c>
      <c r="U306" s="11">
        <f t="shared" si="36"/>
        <v>0</v>
      </c>
      <c r="V306" s="13" t="s">
        <v>1</v>
      </c>
      <c r="W306" s="10">
        <f>IFERROR(VLOOKUP(V306,Curr!$B$2:$C$13,2,FALSE),0)</f>
        <v>11</v>
      </c>
      <c r="X306" s="11">
        <f t="shared" si="37"/>
        <v>0</v>
      </c>
      <c r="Y306" s="14">
        <f t="shared" si="42"/>
        <v>0</v>
      </c>
      <c r="Z306" s="11">
        <f t="shared" si="38"/>
        <v>0</v>
      </c>
      <c r="AA306" s="4" t="s">
        <v>1</v>
      </c>
      <c r="AB306" s="10">
        <f>IFERROR(VLOOKUP(AA306,Curr!$B$2:$C$13,2,FALSE),0)</f>
        <v>11</v>
      </c>
      <c r="AC306" s="11">
        <f t="shared" si="39"/>
        <v>0</v>
      </c>
      <c r="AD306" s="11">
        <f t="shared" si="40"/>
        <v>0</v>
      </c>
      <c r="AE306" s="12">
        <f t="shared" si="41"/>
        <v>0</v>
      </c>
      <c r="AF306"/>
      <c r="AG306"/>
      <c r="AH306"/>
      <c r="AI306"/>
      <c r="AJ306"/>
    </row>
    <row r="307" spans="2:36" x14ac:dyDescent="0.25">
      <c r="B307" s="4" t="s">
        <v>998</v>
      </c>
      <c r="C307"/>
      <c r="D307" s="1" t="s">
        <v>4981</v>
      </c>
      <c r="E307" s="3"/>
      <c r="F307" s="3"/>
      <c r="G307" s="3"/>
      <c r="H307" s="3"/>
      <c r="I307"/>
      <c r="J307" s="1" t="s">
        <v>5625</v>
      </c>
      <c r="K307" s="4"/>
      <c r="L307" s="4"/>
      <c r="M307" s="4"/>
      <c r="N307" s="4"/>
      <c r="O307" s="4"/>
      <c r="P307" s="15"/>
      <c r="Q307" s="13">
        <v>0</v>
      </c>
      <c r="R307" s="13">
        <v>0</v>
      </c>
      <c r="S307" s="11">
        <f t="shared" si="35"/>
        <v>0</v>
      </c>
      <c r="T307" s="5">
        <v>0</v>
      </c>
      <c r="U307" s="11">
        <f t="shared" si="36"/>
        <v>0</v>
      </c>
      <c r="V307" s="13" t="s">
        <v>1</v>
      </c>
      <c r="W307" s="10">
        <f>IFERROR(VLOOKUP(V307,Curr!$B$2:$C$13,2,FALSE),0)</f>
        <v>11</v>
      </c>
      <c r="X307" s="11">
        <f t="shared" si="37"/>
        <v>0</v>
      </c>
      <c r="Y307" s="14">
        <f t="shared" si="42"/>
        <v>0</v>
      </c>
      <c r="Z307" s="11">
        <f t="shared" si="38"/>
        <v>0</v>
      </c>
      <c r="AA307" s="4" t="s">
        <v>1</v>
      </c>
      <c r="AB307" s="10">
        <f>IFERROR(VLOOKUP(AA307,Curr!$B$2:$C$13,2,FALSE),0)</f>
        <v>11</v>
      </c>
      <c r="AC307" s="11">
        <f t="shared" si="39"/>
        <v>0</v>
      </c>
      <c r="AD307" s="11">
        <f t="shared" si="40"/>
        <v>0</v>
      </c>
      <c r="AE307" s="12">
        <f t="shared" si="41"/>
        <v>0</v>
      </c>
      <c r="AF307"/>
      <c r="AG307"/>
      <c r="AH307"/>
      <c r="AI307"/>
      <c r="AJ307"/>
    </row>
    <row r="308" spans="2:36" x14ac:dyDescent="0.25">
      <c r="B308" s="4" t="s">
        <v>998</v>
      </c>
      <c r="C308"/>
      <c r="D308" s="1" t="s">
        <v>4981</v>
      </c>
      <c r="E308" s="3"/>
      <c r="F308" s="3"/>
      <c r="G308" s="3"/>
      <c r="H308" s="3"/>
      <c r="I308"/>
      <c r="J308" s="1" t="s">
        <v>5626</v>
      </c>
      <c r="K308" s="4"/>
      <c r="L308" s="4"/>
      <c r="M308" s="4"/>
      <c r="N308" s="4"/>
      <c r="O308" s="4"/>
      <c r="P308" s="15"/>
      <c r="Q308" s="13">
        <v>0</v>
      </c>
      <c r="R308" s="13">
        <v>0</v>
      </c>
      <c r="S308" s="11">
        <f t="shared" si="35"/>
        <v>0</v>
      </c>
      <c r="T308" s="5">
        <v>0</v>
      </c>
      <c r="U308" s="11">
        <f t="shared" si="36"/>
        <v>0</v>
      </c>
      <c r="V308" s="13" t="s">
        <v>1</v>
      </c>
      <c r="W308" s="10">
        <f>IFERROR(VLOOKUP(V308,Curr!$B$2:$C$13,2,FALSE),0)</f>
        <v>11</v>
      </c>
      <c r="X308" s="11">
        <f t="shared" si="37"/>
        <v>0</v>
      </c>
      <c r="Y308" s="14">
        <f t="shared" si="42"/>
        <v>0</v>
      </c>
      <c r="Z308" s="11">
        <f t="shared" si="38"/>
        <v>0</v>
      </c>
      <c r="AA308" s="4" t="s">
        <v>1</v>
      </c>
      <c r="AB308" s="10">
        <f>IFERROR(VLOOKUP(AA308,Curr!$B$2:$C$13,2,FALSE),0)</f>
        <v>11</v>
      </c>
      <c r="AC308" s="11">
        <f t="shared" si="39"/>
        <v>0</v>
      </c>
      <c r="AD308" s="11">
        <f t="shared" si="40"/>
        <v>0</v>
      </c>
      <c r="AE308" s="12">
        <f t="shared" si="41"/>
        <v>0</v>
      </c>
      <c r="AF308"/>
      <c r="AG308"/>
      <c r="AH308"/>
      <c r="AI308"/>
      <c r="AJ308"/>
    </row>
    <row r="309" spans="2:36" x14ac:dyDescent="0.25">
      <c r="B309" s="4" t="s">
        <v>998</v>
      </c>
      <c r="C309"/>
      <c r="D309" s="1" t="s">
        <v>4981</v>
      </c>
      <c r="E309" s="3"/>
      <c r="F309" s="3"/>
      <c r="G309" s="3"/>
      <c r="H309" s="3"/>
      <c r="I309"/>
      <c r="J309" s="1" t="s">
        <v>5634</v>
      </c>
      <c r="K309" s="4"/>
      <c r="L309" s="4"/>
      <c r="M309" s="4"/>
      <c r="N309" s="4"/>
      <c r="O309" s="4"/>
      <c r="P309" s="15"/>
      <c r="Q309" s="13">
        <v>0</v>
      </c>
      <c r="R309" s="13">
        <v>0</v>
      </c>
      <c r="S309" s="11">
        <f t="shared" si="35"/>
        <v>0</v>
      </c>
      <c r="T309" s="5">
        <v>0</v>
      </c>
      <c r="U309" s="11">
        <f t="shared" si="36"/>
        <v>0</v>
      </c>
      <c r="V309" s="13" t="s">
        <v>1</v>
      </c>
      <c r="W309" s="10">
        <f>IFERROR(VLOOKUP(V309,Curr!$B$2:$C$13,2,FALSE),0)</f>
        <v>11</v>
      </c>
      <c r="X309" s="11">
        <f t="shared" si="37"/>
        <v>0</v>
      </c>
      <c r="Y309" s="14">
        <f t="shared" si="42"/>
        <v>0</v>
      </c>
      <c r="Z309" s="11">
        <f t="shared" si="38"/>
        <v>0</v>
      </c>
      <c r="AA309" s="4" t="s">
        <v>1</v>
      </c>
      <c r="AB309" s="10">
        <f>IFERROR(VLOOKUP(AA309,Curr!$B$2:$C$13,2,FALSE),0)</f>
        <v>11</v>
      </c>
      <c r="AC309" s="11">
        <f t="shared" si="39"/>
        <v>0</v>
      </c>
      <c r="AD309" s="11">
        <f t="shared" si="40"/>
        <v>0</v>
      </c>
      <c r="AE309" s="12">
        <f t="shared" si="41"/>
        <v>0</v>
      </c>
      <c r="AF309"/>
      <c r="AG309"/>
      <c r="AH309"/>
      <c r="AI309"/>
      <c r="AJ309"/>
    </row>
    <row r="310" spans="2:36" x14ac:dyDescent="0.25">
      <c r="B310" s="4" t="s">
        <v>998</v>
      </c>
      <c r="C310"/>
      <c r="D310" s="1" t="s">
        <v>4981</v>
      </c>
      <c r="E310" s="3"/>
      <c r="F310" s="3"/>
      <c r="G310" s="3"/>
      <c r="H310" s="3"/>
      <c r="I310"/>
      <c r="J310" s="1" t="s">
        <v>5635</v>
      </c>
      <c r="K310" s="4"/>
      <c r="L310" s="4"/>
      <c r="M310" s="4"/>
      <c r="N310" s="4"/>
      <c r="O310" s="4"/>
      <c r="P310" s="15"/>
      <c r="Q310" s="13">
        <v>0</v>
      </c>
      <c r="R310" s="13">
        <v>0</v>
      </c>
      <c r="S310" s="11">
        <f t="shared" si="35"/>
        <v>0</v>
      </c>
      <c r="T310" s="5">
        <v>0</v>
      </c>
      <c r="U310" s="11">
        <f t="shared" si="36"/>
        <v>0</v>
      </c>
      <c r="V310" s="13" t="s">
        <v>1</v>
      </c>
      <c r="W310" s="10">
        <f>IFERROR(VLOOKUP(V310,Curr!$B$2:$C$13,2,FALSE),0)</f>
        <v>11</v>
      </c>
      <c r="X310" s="11">
        <f t="shared" si="37"/>
        <v>0</v>
      </c>
      <c r="Y310" s="14">
        <f t="shared" si="42"/>
        <v>0</v>
      </c>
      <c r="Z310" s="11">
        <f t="shared" si="38"/>
        <v>0</v>
      </c>
      <c r="AA310" s="4" t="s">
        <v>1</v>
      </c>
      <c r="AB310" s="10">
        <f>IFERROR(VLOOKUP(AA310,Curr!$B$2:$C$13,2,FALSE),0)</f>
        <v>11</v>
      </c>
      <c r="AC310" s="11">
        <f t="shared" si="39"/>
        <v>0</v>
      </c>
      <c r="AD310" s="11">
        <f t="shared" si="40"/>
        <v>0</v>
      </c>
      <c r="AE310" s="12">
        <f t="shared" si="41"/>
        <v>0</v>
      </c>
      <c r="AF310"/>
      <c r="AG310"/>
      <c r="AH310"/>
      <c r="AI310"/>
      <c r="AJ310"/>
    </row>
    <row r="311" spans="2:36" x14ac:dyDescent="0.25">
      <c r="B311" s="4" t="s">
        <v>998</v>
      </c>
      <c r="C311"/>
      <c r="D311" s="1" t="s">
        <v>4981</v>
      </c>
      <c r="E311" s="3"/>
      <c r="F311" s="3"/>
      <c r="G311" s="3"/>
      <c r="H311" s="3"/>
      <c r="I311"/>
      <c r="J311" s="1" t="s">
        <v>5636</v>
      </c>
      <c r="K311" s="4"/>
      <c r="L311" s="4"/>
      <c r="M311" s="4"/>
      <c r="N311" s="4"/>
      <c r="O311" s="4"/>
      <c r="P311" s="15"/>
      <c r="Q311" s="13">
        <v>0</v>
      </c>
      <c r="R311" s="13">
        <v>0</v>
      </c>
      <c r="S311" s="11">
        <f t="shared" si="35"/>
        <v>0</v>
      </c>
      <c r="T311" s="5">
        <v>0</v>
      </c>
      <c r="U311" s="11">
        <f t="shared" si="36"/>
        <v>0</v>
      </c>
      <c r="V311" s="13" t="s">
        <v>1</v>
      </c>
      <c r="W311" s="10">
        <f>IFERROR(VLOOKUP(V311,Curr!$B$2:$C$13,2,FALSE),0)</f>
        <v>11</v>
      </c>
      <c r="X311" s="11">
        <f t="shared" si="37"/>
        <v>0</v>
      </c>
      <c r="Y311" s="14">
        <f t="shared" si="42"/>
        <v>0</v>
      </c>
      <c r="Z311" s="11">
        <f t="shared" si="38"/>
        <v>0</v>
      </c>
      <c r="AA311" s="4" t="s">
        <v>1</v>
      </c>
      <c r="AB311" s="10">
        <f>IFERROR(VLOOKUP(AA311,Curr!$B$2:$C$13,2,FALSE),0)</f>
        <v>11</v>
      </c>
      <c r="AC311" s="11">
        <f t="shared" si="39"/>
        <v>0</v>
      </c>
      <c r="AD311" s="11">
        <f t="shared" si="40"/>
        <v>0</v>
      </c>
      <c r="AE311" s="12">
        <f t="shared" si="41"/>
        <v>0</v>
      </c>
      <c r="AF311"/>
      <c r="AG311"/>
      <c r="AH311"/>
      <c r="AI311"/>
      <c r="AJ311"/>
    </row>
    <row r="312" spans="2:36" x14ac:dyDescent="0.25">
      <c r="B312" s="4" t="s">
        <v>998</v>
      </c>
      <c r="C312"/>
      <c r="D312" s="1" t="s">
        <v>4981</v>
      </c>
      <c r="E312" s="3"/>
      <c r="F312" s="3"/>
      <c r="G312" s="3"/>
      <c r="H312" s="3"/>
      <c r="I312"/>
      <c r="J312" s="1" t="s">
        <v>5646</v>
      </c>
      <c r="K312" s="4"/>
      <c r="L312" s="4"/>
      <c r="M312" s="4"/>
      <c r="N312" s="4"/>
      <c r="O312" s="4"/>
      <c r="P312" s="15"/>
      <c r="Q312" s="13">
        <v>0</v>
      </c>
      <c r="R312" s="13">
        <v>0</v>
      </c>
      <c r="S312" s="11">
        <f t="shared" si="35"/>
        <v>0</v>
      </c>
      <c r="T312" s="5">
        <v>0</v>
      </c>
      <c r="U312" s="11">
        <f t="shared" si="36"/>
        <v>0</v>
      </c>
      <c r="V312" s="13" t="s">
        <v>1</v>
      </c>
      <c r="W312" s="10">
        <f>IFERROR(VLOOKUP(V312,Curr!$B$2:$C$13,2,FALSE),0)</f>
        <v>11</v>
      </c>
      <c r="X312" s="11">
        <f t="shared" si="37"/>
        <v>0</v>
      </c>
      <c r="Y312" s="14">
        <f t="shared" si="42"/>
        <v>0</v>
      </c>
      <c r="Z312" s="11">
        <f t="shared" si="38"/>
        <v>0</v>
      </c>
      <c r="AA312" s="4" t="s">
        <v>1</v>
      </c>
      <c r="AB312" s="10">
        <f>IFERROR(VLOOKUP(AA312,Curr!$B$2:$C$13,2,FALSE),0)</f>
        <v>11</v>
      </c>
      <c r="AC312" s="11">
        <f t="shared" si="39"/>
        <v>0</v>
      </c>
      <c r="AD312" s="11">
        <f t="shared" si="40"/>
        <v>0</v>
      </c>
      <c r="AE312" s="12">
        <f t="shared" si="41"/>
        <v>0</v>
      </c>
      <c r="AF312"/>
      <c r="AG312"/>
      <c r="AH312"/>
      <c r="AI312"/>
      <c r="AJ312"/>
    </row>
    <row r="313" spans="2:36" x14ac:dyDescent="0.25">
      <c r="B313" s="4" t="s">
        <v>998</v>
      </c>
      <c r="C313"/>
      <c r="D313" s="1" t="s">
        <v>4981</v>
      </c>
      <c r="E313" s="3"/>
      <c r="F313" s="3"/>
      <c r="G313" s="3"/>
      <c r="H313" s="3"/>
      <c r="I313"/>
      <c r="J313" s="1" t="s">
        <v>5656</v>
      </c>
      <c r="K313" s="4"/>
      <c r="L313" s="4"/>
      <c r="M313" s="4"/>
      <c r="N313" s="4"/>
      <c r="O313" s="4"/>
      <c r="P313" s="15"/>
      <c r="Q313" s="13">
        <v>0</v>
      </c>
      <c r="R313" s="13">
        <v>0</v>
      </c>
      <c r="S313" s="11">
        <f t="shared" si="35"/>
        <v>0</v>
      </c>
      <c r="T313" s="5">
        <v>0</v>
      </c>
      <c r="U313" s="11">
        <f t="shared" si="36"/>
        <v>0</v>
      </c>
      <c r="V313" s="13" t="s">
        <v>1</v>
      </c>
      <c r="W313" s="10">
        <f>IFERROR(VLOOKUP(V313,Curr!$B$2:$C$13,2,FALSE),0)</f>
        <v>11</v>
      </c>
      <c r="X313" s="11">
        <f t="shared" si="37"/>
        <v>0</v>
      </c>
      <c r="Y313" s="14">
        <f t="shared" si="42"/>
        <v>0</v>
      </c>
      <c r="Z313" s="11">
        <f t="shared" si="38"/>
        <v>0</v>
      </c>
      <c r="AA313" s="4" t="s">
        <v>1</v>
      </c>
      <c r="AB313" s="10">
        <f>IFERROR(VLOOKUP(AA313,Curr!$B$2:$C$13,2,FALSE),0)</f>
        <v>11</v>
      </c>
      <c r="AC313" s="11">
        <f t="shared" si="39"/>
        <v>0</v>
      </c>
      <c r="AD313" s="11">
        <f t="shared" si="40"/>
        <v>0</v>
      </c>
      <c r="AE313" s="12">
        <f t="shared" si="41"/>
        <v>0</v>
      </c>
      <c r="AF313"/>
      <c r="AG313"/>
      <c r="AH313"/>
      <c r="AI313"/>
      <c r="AJ313"/>
    </row>
    <row r="314" spans="2:36" x14ac:dyDescent="0.25">
      <c r="B314" s="4" t="s">
        <v>998</v>
      </c>
      <c r="C314"/>
      <c r="D314" s="1" t="s">
        <v>4981</v>
      </c>
      <c r="E314" s="3"/>
      <c r="F314" s="3"/>
      <c r="G314" s="3"/>
      <c r="H314" s="3"/>
      <c r="I314"/>
      <c r="J314" s="1" t="s">
        <v>5667</v>
      </c>
      <c r="K314" s="4"/>
      <c r="L314" s="4"/>
      <c r="M314" s="4"/>
      <c r="N314" s="4"/>
      <c r="O314" s="4"/>
      <c r="P314" s="15"/>
      <c r="Q314" s="13">
        <v>0</v>
      </c>
      <c r="R314" s="13">
        <v>0</v>
      </c>
      <c r="S314" s="11">
        <f t="shared" si="35"/>
        <v>0</v>
      </c>
      <c r="T314" s="5">
        <v>0</v>
      </c>
      <c r="U314" s="11">
        <f t="shared" si="36"/>
        <v>0</v>
      </c>
      <c r="V314" s="13" t="s">
        <v>1</v>
      </c>
      <c r="W314" s="10">
        <f>IFERROR(VLOOKUP(V314,Curr!$B$2:$C$13,2,FALSE),0)</f>
        <v>11</v>
      </c>
      <c r="X314" s="11">
        <f t="shared" si="37"/>
        <v>0</v>
      </c>
      <c r="Y314" s="14">
        <f t="shared" si="42"/>
        <v>0</v>
      </c>
      <c r="Z314" s="11">
        <f t="shared" si="38"/>
        <v>0</v>
      </c>
      <c r="AA314" s="4" t="s">
        <v>1</v>
      </c>
      <c r="AB314" s="10">
        <f>IFERROR(VLOOKUP(AA314,Curr!$B$2:$C$13,2,FALSE),0)</f>
        <v>11</v>
      </c>
      <c r="AC314" s="11">
        <f t="shared" si="39"/>
        <v>0</v>
      </c>
      <c r="AD314" s="11">
        <f t="shared" si="40"/>
        <v>0</v>
      </c>
      <c r="AE314" s="12">
        <f t="shared" si="41"/>
        <v>0</v>
      </c>
      <c r="AF314"/>
      <c r="AG314"/>
      <c r="AH314"/>
      <c r="AI314"/>
      <c r="AJ314"/>
    </row>
    <row r="315" spans="2:36" x14ac:dyDescent="0.25">
      <c r="B315" s="4" t="s">
        <v>998</v>
      </c>
      <c r="C315"/>
      <c r="D315" s="1" t="s">
        <v>4981</v>
      </c>
      <c r="E315" s="3"/>
      <c r="F315" s="3"/>
      <c r="G315" s="3"/>
      <c r="H315" s="3"/>
      <c r="I315"/>
      <c r="J315" s="1" t="s">
        <v>5680</v>
      </c>
      <c r="K315" s="4"/>
      <c r="L315" s="4"/>
      <c r="M315" s="4"/>
      <c r="N315" s="4"/>
      <c r="O315" s="4"/>
      <c r="P315" s="15"/>
      <c r="Q315" s="13">
        <v>0</v>
      </c>
      <c r="R315" s="13">
        <v>0</v>
      </c>
      <c r="S315" s="11">
        <f t="shared" si="35"/>
        <v>0</v>
      </c>
      <c r="T315" s="5">
        <v>0</v>
      </c>
      <c r="U315" s="11">
        <f t="shared" si="36"/>
        <v>0</v>
      </c>
      <c r="V315" s="13" t="s">
        <v>1</v>
      </c>
      <c r="W315" s="10">
        <f>IFERROR(VLOOKUP(V315,Curr!$B$2:$C$13,2,FALSE),0)</f>
        <v>11</v>
      </c>
      <c r="X315" s="11">
        <f t="shared" si="37"/>
        <v>0</v>
      </c>
      <c r="Y315" s="14">
        <f t="shared" si="42"/>
        <v>0</v>
      </c>
      <c r="Z315" s="11">
        <f t="shared" si="38"/>
        <v>0</v>
      </c>
      <c r="AA315" s="4" t="s">
        <v>1</v>
      </c>
      <c r="AB315" s="10">
        <f>IFERROR(VLOOKUP(AA315,Curr!$B$2:$C$13,2,FALSE),0)</f>
        <v>11</v>
      </c>
      <c r="AC315" s="11">
        <f t="shared" si="39"/>
        <v>0</v>
      </c>
      <c r="AD315" s="11">
        <f t="shared" si="40"/>
        <v>0</v>
      </c>
      <c r="AE315" s="12">
        <f t="shared" si="41"/>
        <v>0</v>
      </c>
      <c r="AF315"/>
      <c r="AG315"/>
      <c r="AH315"/>
      <c r="AI315"/>
      <c r="AJ315"/>
    </row>
    <row r="316" spans="2:36" x14ac:dyDescent="0.25">
      <c r="B316" s="4" t="s">
        <v>43</v>
      </c>
      <c r="C316"/>
      <c r="D316" s="1" t="s">
        <v>5014</v>
      </c>
      <c r="E316" s="3"/>
      <c r="F316" s="3"/>
      <c r="G316" s="3"/>
      <c r="H316" s="3"/>
      <c r="I316"/>
      <c r="J316" s="1" t="s">
        <v>5015</v>
      </c>
      <c r="K316" s="4"/>
      <c r="L316" s="4"/>
      <c r="M316" s="4"/>
      <c r="N316" s="4"/>
      <c r="O316" s="4"/>
      <c r="P316" s="15"/>
      <c r="Q316" s="13">
        <v>0</v>
      </c>
      <c r="R316" s="13">
        <v>0</v>
      </c>
      <c r="S316" s="11">
        <f t="shared" si="35"/>
        <v>0</v>
      </c>
      <c r="T316" s="5">
        <v>0</v>
      </c>
      <c r="U316" s="11">
        <f t="shared" si="36"/>
        <v>0</v>
      </c>
      <c r="V316" s="13" t="s">
        <v>1</v>
      </c>
      <c r="W316" s="10">
        <f>IFERROR(VLOOKUP(V316,Curr!$B$2:$C$13,2,FALSE),0)</f>
        <v>11</v>
      </c>
      <c r="X316" s="11">
        <f t="shared" si="37"/>
        <v>0</v>
      </c>
      <c r="Y316" s="14">
        <f t="shared" si="42"/>
        <v>0</v>
      </c>
      <c r="Z316" s="11">
        <f t="shared" si="38"/>
        <v>0</v>
      </c>
      <c r="AA316" s="4" t="s">
        <v>1</v>
      </c>
      <c r="AB316" s="10">
        <f>IFERROR(VLOOKUP(AA316,Curr!$B$2:$C$13,2,FALSE),0)</f>
        <v>11</v>
      </c>
      <c r="AC316" s="11">
        <f t="shared" si="39"/>
        <v>0</v>
      </c>
      <c r="AD316" s="11">
        <f t="shared" si="40"/>
        <v>0</v>
      </c>
      <c r="AE316" s="12">
        <f t="shared" si="41"/>
        <v>0</v>
      </c>
      <c r="AF316"/>
      <c r="AG316"/>
      <c r="AH316"/>
      <c r="AI316"/>
      <c r="AJ316"/>
    </row>
    <row r="317" spans="2:36" x14ac:dyDescent="0.25">
      <c r="B317" s="4" t="s">
        <v>43</v>
      </c>
      <c r="C317"/>
      <c r="D317" s="1" t="s">
        <v>5014</v>
      </c>
      <c r="E317" s="3"/>
      <c r="F317" s="3"/>
      <c r="G317" s="3"/>
      <c r="H317" s="3"/>
      <c r="I317"/>
      <c r="J317" s="1" t="s">
        <v>5016</v>
      </c>
      <c r="K317" s="4"/>
      <c r="L317" s="4"/>
      <c r="M317" s="4"/>
      <c r="N317" s="4"/>
      <c r="O317" s="4"/>
      <c r="P317" s="17"/>
      <c r="Q317" s="13">
        <v>0</v>
      </c>
      <c r="R317" s="13">
        <v>0</v>
      </c>
      <c r="S317" s="11">
        <f t="shared" si="35"/>
        <v>0</v>
      </c>
      <c r="T317" s="5">
        <v>0</v>
      </c>
      <c r="U317" s="11">
        <f t="shared" si="36"/>
        <v>0</v>
      </c>
      <c r="V317" s="13" t="s">
        <v>1</v>
      </c>
      <c r="W317" s="10">
        <f>IFERROR(VLOOKUP(V317,Curr!$B$2:$C$13,2,FALSE),0)</f>
        <v>11</v>
      </c>
      <c r="X317" s="11">
        <f t="shared" si="37"/>
        <v>0</v>
      </c>
      <c r="Y317" s="14">
        <f t="shared" si="42"/>
        <v>0</v>
      </c>
      <c r="Z317" s="11">
        <f t="shared" si="38"/>
        <v>0</v>
      </c>
      <c r="AA317" s="4" t="s">
        <v>1</v>
      </c>
      <c r="AB317" s="10">
        <f>IFERROR(VLOOKUP(AA317,Curr!$B$2:$C$13,2,FALSE),0)</f>
        <v>11</v>
      </c>
      <c r="AC317" s="11">
        <f t="shared" si="39"/>
        <v>0</v>
      </c>
      <c r="AD317" s="11">
        <f t="shared" si="40"/>
        <v>0</v>
      </c>
      <c r="AE317" s="12">
        <f t="shared" si="41"/>
        <v>0</v>
      </c>
      <c r="AF317"/>
      <c r="AG317"/>
      <c r="AH317"/>
      <c r="AI317"/>
      <c r="AJ317"/>
    </row>
    <row r="318" spans="2:36" x14ac:dyDescent="0.25">
      <c r="B318" s="4" t="s">
        <v>43</v>
      </c>
      <c r="C318"/>
      <c r="D318" s="1" t="s">
        <v>5014</v>
      </c>
      <c r="E318" s="3"/>
      <c r="F318" s="3"/>
      <c r="G318" s="3"/>
      <c r="H318" s="3"/>
      <c r="I318"/>
      <c r="J318" s="1" t="s">
        <v>5017</v>
      </c>
      <c r="K318" s="4"/>
      <c r="L318" s="4"/>
      <c r="M318" s="4"/>
      <c r="N318" s="4"/>
      <c r="O318" s="4"/>
      <c r="P318" s="15"/>
      <c r="Q318" s="13">
        <v>0</v>
      </c>
      <c r="R318" s="13">
        <v>0</v>
      </c>
      <c r="S318" s="11">
        <f t="shared" si="35"/>
        <v>0</v>
      </c>
      <c r="T318" s="5">
        <v>0</v>
      </c>
      <c r="U318" s="11">
        <f t="shared" si="36"/>
        <v>0</v>
      </c>
      <c r="V318" s="13" t="s">
        <v>1</v>
      </c>
      <c r="W318" s="10">
        <f>IFERROR(VLOOKUP(V318,Curr!$B$2:$C$13,2,FALSE),0)</f>
        <v>11</v>
      </c>
      <c r="X318" s="11">
        <f t="shared" si="37"/>
        <v>0</v>
      </c>
      <c r="Y318" s="14">
        <f t="shared" si="42"/>
        <v>0</v>
      </c>
      <c r="Z318" s="11">
        <f t="shared" si="38"/>
        <v>0</v>
      </c>
      <c r="AA318" s="4" t="s">
        <v>1</v>
      </c>
      <c r="AB318" s="10">
        <f>IFERROR(VLOOKUP(AA318,Curr!$B$2:$C$13,2,FALSE),0)</f>
        <v>11</v>
      </c>
      <c r="AC318" s="11">
        <f t="shared" si="39"/>
        <v>0</v>
      </c>
      <c r="AD318" s="11">
        <f t="shared" si="40"/>
        <v>0</v>
      </c>
      <c r="AE318" s="12">
        <f t="shared" si="41"/>
        <v>0</v>
      </c>
      <c r="AF318"/>
      <c r="AG318"/>
      <c r="AH318"/>
      <c r="AI318"/>
      <c r="AJ318"/>
    </row>
    <row r="319" spans="2:36" x14ac:dyDescent="0.25">
      <c r="B319" s="4" t="s">
        <v>43</v>
      </c>
      <c r="C319"/>
      <c r="D319" s="1" t="s">
        <v>5014</v>
      </c>
      <c r="E319" s="3"/>
      <c r="F319" s="3"/>
      <c r="G319" s="3"/>
      <c r="H319" s="3"/>
      <c r="I319"/>
      <c r="J319" s="1" t="s">
        <v>5018</v>
      </c>
      <c r="K319" s="4"/>
      <c r="L319" s="4"/>
      <c r="M319" s="4"/>
      <c r="N319" s="4"/>
      <c r="O319" s="4"/>
      <c r="P319" s="17"/>
      <c r="Q319" s="13">
        <v>0</v>
      </c>
      <c r="R319" s="13">
        <v>0</v>
      </c>
      <c r="S319" s="11">
        <f t="shared" si="35"/>
        <v>0</v>
      </c>
      <c r="T319" s="5">
        <v>0</v>
      </c>
      <c r="U319" s="11">
        <f t="shared" si="36"/>
        <v>0</v>
      </c>
      <c r="V319" s="13" t="s">
        <v>1</v>
      </c>
      <c r="W319" s="10">
        <f>IFERROR(VLOOKUP(V319,Curr!$B$2:$C$13,2,FALSE),0)</f>
        <v>11</v>
      </c>
      <c r="X319" s="11">
        <f t="shared" si="37"/>
        <v>0</v>
      </c>
      <c r="Y319" s="14">
        <f t="shared" si="42"/>
        <v>0</v>
      </c>
      <c r="Z319" s="11">
        <f t="shared" si="38"/>
        <v>0</v>
      </c>
      <c r="AA319" s="4" t="s">
        <v>1</v>
      </c>
      <c r="AB319" s="10">
        <f>IFERROR(VLOOKUP(AA319,Curr!$B$2:$C$13,2,FALSE),0)</f>
        <v>11</v>
      </c>
      <c r="AC319" s="11">
        <f t="shared" si="39"/>
        <v>0</v>
      </c>
      <c r="AD319" s="11">
        <f t="shared" si="40"/>
        <v>0</v>
      </c>
      <c r="AE319" s="12">
        <f t="shared" si="41"/>
        <v>0</v>
      </c>
      <c r="AF319"/>
      <c r="AG319"/>
      <c r="AH319"/>
      <c r="AI319"/>
      <c r="AJ319"/>
    </row>
    <row r="320" spans="2:36" x14ac:dyDescent="0.25">
      <c r="B320" s="4" t="s">
        <v>43</v>
      </c>
      <c r="C320"/>
      <c r="D320" s="1" t="s">
        <v>5014</v>
      </c>
      <c r="E320" s="3"/>
      <c r="F320" s="3"/>
      <c r="G320" s="3"/>
      <c r="H320" s="3"/>
      <c r="I320"/>
      <c r="J320" s="1" t="s">
        <v>5047</v>
      </c>
      <c r="K320" s="4"/>
      <c r="L320" s="4"/>
      <c r="M320" s="4"/>
      <c r="N320" s="4"/>
      <c r="O320" s="4"/>
      <c r="P320" s="15"/>
      <c r="Q320" s="13">
        <v>0</v>
      </c>
      <c r="R320" s="13">
        <v>0</v>
      </c>
      <c r="S320" s="11">
        <f t="shared" si="35"/>
        <v>0</v>
      </c>
      <c r="T320" s="5">
        <v>0</v>
      </c>
      <c r="U320" s="11">
        <f t="shared" si="36"/>
        <v>0</v>
      </c>
      <c r="V320" s="13" t="s">
        <v>1</v>
      </c>
      <c r="W320" s="10">
        <f>IFERROR(VLOOKUP(V320,Curr!$B$2:$C$13,2,FALSE),0)</f>
        <v>11</v>
      </c>
      <c r="X320" s="11">
        <f t="shared" si="37"/>
        <v>0</v>
      </c>
      <c r="Y320" s="14">
        <f t="shared" si="42"/>
        <v>0</v>
      </c>
      <c r="Z320" s="11">
        <f t="shared" si="38"/>
        <v>0</v>
      </c>
      <c r="AA320" s="4" t="s">
        <v>1</v>
      </c>
      <c r="AB320" s="10">
        <f>IFERROR(VLOOKUP(AA320,Curr!$B$2:$C$13,2,FALSE),0)</f>
        <v>11</v>
      </c>
      <c r="AC320" s="11">
        <f t="shared" si="39"/>
        <v>0</v>
      </c>
      <c r="AD320" s="11">
        <f t="shared" si="40"/>
        <v>0</v>
      </c>
      <c r="AE320" s="12">
        <f t="shared" si="41"/>
        <v>0</v>
      </c>
      <c r="AF320"/>
      <c r="AG320"/>
      <c r="AH320"/>
      <c r="AI320"/>
      <c r="AJ320"/>
    </row>
    <row r="321" spans="2:36" x14ac:dyDescent="0.25">
      <c r="B321" s="4" t="s">
        <v>43</v>
      </c>
      <c r="C321"/>
      <c r="D321" s="1" t="s">
        <v>5014</v>
      </c>
      <c r="E321" s="3"/>
      <c r="F321" s="3"/>
      <c r="G321" s="3"/>
      <c r="H321" s="3"/>
      <c r="I321"/>
      <c r="J321" s="1" t="s">
        <v>5048</v>
      </c>
      <c r="K321" s="4"/>
      <c r="L321" s="4"/>
      <c r="M321" s="4"/>
      <c r="N321" s="4"/>
      <c r="O321" s="4"/>
      <c r="P321" s="15"/>
      <c r="Q321" s="13">
        <v>0</v>
      </c>
      <c r="R321" s="13">
        <v>0</v>
      </c>
      <c r="S321" s="11">
        <f t="shared" si="35"/>
        <v>0</v>
      </c>
      <c r="T321" s="5">
        <v>0</v>
      </c>
      <c r="U321" s="11">
        <f t="shared" si="36"/>
        <v>0</v>
      </c>
      <c r="V321" s="13" t="s">
        <v>1</v>
      </c>
      <c r="W321" s="10">
        <f>IFERROR(VLOOKUP(V321,Curr!$B$2:$C$13,2,FALSE),0)</f>
        <v>11</v>
      </c>
      <c r="X321" s="11">
        <f t="shared" si="37"/>
        <v>0</v>
      </c>
      <c r="Y321" s="14">
        <f t="shared" si="42"/>
        <v>0</v>
      </c>
      <c r="Z321" s="11">
        <f t="shared" si="38"/>
        <v>0</v>
      </c>
      <c r="AA321" s="4" t="s">
        <v>1</v>
      </c>
      <c r="AB321" s="10">
        <f>IFERROR(VLOOKUP(AA321,Curr!$B$2:$C$13,2,FALSE),0)</f>
        <v>11</v>
      </c>
      <c r="AC321" s="11">
        <f t="shared" si="39"/>
        <v>0</v>
      </c>
      <c r="AD321" s="11">
        <f t="shared" si="40"/>
        <v>0</v>
      </c>
      <c r="AE321" s="12">
        <f t="shared" si="41"/>
        <v>0</v>
      </c>
      <c r="AF321"/>
      <c r="AG321"/>
      <c r="AH321"/>
      <c r="AI321"/>
      <c r="AJ321"/>
    </row>
    <row r="322" spans="2:36" x14ac:dyDescent="0.25">
      <c r="B322" s="4" t="s">
        <v>43</v>
      </c>
      <c r="C322"/>
      <c r="D322" s="1" t="s">
        <v>5014</v>
      </c>
      <c r="E322" s="3"/>
      <c r="F322" s="3"/>
      <c r="G322" s="3"/>
      <c r="H322" s="3"/>
      <c r="I322"/>
      <c r="J322" s="1" t="s">
        <v>5049</v>
      </c>
      <c r="K322" s="4"/>
      <c r="L322" s="4"/>
      <c r="M322" s="4"/>
      <c r="N322" s="4"/>
      <c r="O322" s="4"/>
      <c r="P322" s="15"/>
      <c r="Q322" s="13">
        <v>0</v>
      </c>
      <c r="R322" s="13">
        <v>0</v>
      </c>
      <c r="S322" s="11">
        <f t="shared" si="35"/>
        <v>0</v>
      </c>
      <c r="T322" s="5">
        <v>0</v>
      </c>
      <c r="U322" s="11">
        <f t="shared" si="36"/>
        <v>0</v>
      </c>
      <c r="V322" s="13" t="s">
        <v>1</v>
      </c>
      <c r="W322" s="10">
        <f>IFERROR(VLOOKUP(V322,Curr!$B$2:$C$13,2,FALSE),0)</f>
        <v>11</v>
      </c>
      <c r="X322" s="11">
        <f t="shared" si="37"/>
        <v>0</v>
      </c>
      <c r="Y322" s="14">
        <f t="shared" si="42"/>
        <v>0</v>
      </c>
      <c r="Z322" s="11">
        <f t="shared" si="38"/>
        <v>0</v>
      </c>
      <c r="AA322" s="4" t="s">
        <v>1</v>
      </c>
      <c r="AB322" s="10">
        <f>IFERROR(VLOOKUP(AA322,Curr!$B$2:$C$13,2,FALSE),0)</f>
        <v>11</v>
      </c>
      <c r="AC322" s="11">
        <f t="shared" si="39"/>
        <v>0</v>
      </c>
      <c r="AD322" s="11">
        <f t="shared" si="40"/>
        <v>0</v>
      </c>
      <c r="AE322" s="12">
        <f t="shared" si="41"/>
        <v>0</v>
      </c>
      <c r="AF322"/>
      <c r="AG322"/>
      <c r="AH322"/>
      <c r="AI322"/>
      <c r="AJ322"/>
    </row>
    <row r="323" spans="2:36" x14ac:dyDescent="0.25">
      <c r="B323" s="4" t="s">
        <v>43</v>
      </c>
      <c r="C323"/>
      <c r="D323" s="1" t="s">
        <v>5014</v>
      </c>
      <c r="E323" s="3"/>
      <c r="F323" s="3"/>
      <c r="G323" s="3"/>
      <c r="H323" s="3"/>
      <c r="I323"/>
      <c r="J323" s="1" t="s">
        <v>5099</v>
      </c>
      <c r="K323" s="4"/>
      <c r="L323" s="4"/>
      <c r="M323" s="4"/>
      <c r="N323" s="4"/>
      <c r="O323" s="4"/>
      <c r="P323" s="15"/>
      <c r="Q323" s="13">
        <v>0</v>
      </c>
      <c r="R323" s="13">
        <v>0</v>
      </c>
      <c r="S323" s="11">
        <f t="shared" si="35"/>
        <v>0</v>
      </c>
      <c r="T323" s="5">
        <v>0</v>
      </c>
      <c r="U323" s="11">
        <f t="shared" si="36"/>
        <v>0</v>
      </c>
      <c r="V323" s="13" t="s">
        <v>1</v>
      </c>
      <c r="W323" s="10">
        <f>IFERROR(VLOOKUP(V323,Curr!$B$2:$C$13,2,FALSE),0)</f>
        <v>11</v>
      </c>
      <c r="X323" s="11">
        <f t="shared" si="37"/>
        <v>0</v>
      </c>
      <c r="Y323" s="14">
        <f t="shared" si="42"/>
        <v>0</v>
      </c>
      <c r="Z323" s="11">
        <f t="shared" si="38"/>
        <v>0</v>
      </c>
      <c r="AA323" s="4" t="s">
        <v>1</v>
      </c>
      <c r="AB323" s="10">
        <f>IFERROR(VLOOKUP(AA323,Curr!$B$2:$C$13,2,FALSE),0)</f>
        <v>11</v>
      </c>
      <c r="AC323" s="11">
        <f t="shared" si="39"/>
        <v>0</v>
      </c>
      <c r="AD323" s="11">
        <f t="shared" si="40"/>
        <v>0</v>
      </c>
      <c r="AE323" s="12">
        <f t="shared" si="41"/>
        <v>0</v>
      </c>
      <c r="AF323"/>
      <c r="AG323"/>
      <c r="AH323"/>
      <c r="AI323"/>
      <c r="AJ323"/>
    </row>
    <row r="324" spans="2:36" x14ac:dyDescent="0.25">
      <c r="B324" s="4" t="s">
        <v>43</v>
      </c>
      <c r="C324"/>
      <c r="D324" s="1" t="s">
        <v>5014</v>
      </c>
      <c r="E324" s="3"/>
      <c r="F324" s="3"/>
      <c r="G324" s="3"/>
      <c r="H324" s="3"/>
      <c r="I324"/>
      <c r="J324" s="1" t="s">
        <v>5100</v>
      </c>
      <c r="K324" s="4"/>
      <c r="L324" s="4"/>
      <c r="M324" s="4"/>
      <c r="N324" s="4"/>
      <c r="O324" s="4"/>
      <c r="P324" s="15"/>
      <c r="Q324" s="13">
        <v>0</v>
      </c>
      <c r="R324" s="13">
        <v>0</v>
      </c>
      <c r="S324" s="11">
        <f t="shared" si="35"/>
        <v>0</v>
      </c>
      <c r="T324" s="5">
        <v>0</v>
      </c>
      <c r="U324" s="11">
        <f t="shared" si="36"/>
        <v>0</v>
      </c>
      <c r="V324" s="13" t="s">
        <v>1</v>
      </c>
      <c r="W324" s="10">
        <f>IFERROR(VLOOKUP(V324,Curr!$B$2:$C$13,2,FALSE),0)</f>
        <v>11</v>
      </c>
      <c r="X324" s="11">
        <f t="shared" si="37"/>
        <v>0</v>
      </c>
      <c r="Y324" s="14">
        <f t="shared" si="42"/>
        <v>0</v>
      </c>
      <c r="Z324" s="11">
        <f t="shared" si="38"/>
        <v>0</v>
      </c>
      <c r="AA324" s="4" t="s">
        <v>1</v>
      </c>
      <c r="AB324" s="10">
        <f>IFERROR(VLOOKUP(AA324,Curr!$B$2:$C$13,2,FALSE),0)</f>
        <v>11</v>
      </c>
      <c r="AC324" s="11">
        <f t="shared" si="39"/>
        <v>0</v>
      </c>
      <c r="AD324" s="11">
        <f t="shared" si="40"/>
        <v>0</v>
      </c>
      <c r="AE324" s="12">
        <f t="shared" si="41"/>
        <v>0</v>
      </c>
      <c r="AF324"/>
      <c r="AG324"/>
      <c r="AH324"/>
      <c r="AI324"/>
      <c r="AJ324"/>
    </row>
    <row r="325" spans="2:36" x14ac:dyDescent="0.25">
      <c r="B325" s="4" t="s">
        <v>43</v>
      </c>
      <c r="C325"/>
      <c r="D325" s="1" t="s">
        <v>5014</v>
      </c>
      <c r="E325" s="3"/>
      <c r="F325" s="3"/>
      <c r="G325" s="3"/>
      <c r="H325" s="3"/>
      <c r="I325"/>
      <c r="J325" s="1" t="s">
        <v>5101</v>
      </c>
      <c r="K325" s="4"/>
      <c r="L325" s="4"/>
      <c r="M325" s="4"/>
      <c r="N325" s="4"/>
      <c r="O325" s="4"/>
      <c r="P325" s="17"/>
      <c r="Q325" s="13">
        <v>0</v>
      </c>
      <c r="R325" s="13">
        <v>0</v>
      </c>
      <c r="S325" s="11">
        <f t="shared" si="35"/>
        <v>0</v>
      </c>
      <c r="T325" s="5">
        <v>0</v>
      </c>
      <c r="U325" s="11">
        <f t="shared" si="36"/>
        <v>0</v>
      </c>
      <c r="V325" s="13" t="s">
        <v>1</v>
      </c>
      <c r="W325" s="10">
        <f>IFERROR(VLOOKUP(V325,Curr!$B$2:$C$13,2,FALSE),0)</f>
        <v>11</v>
      </c>
      <c r="X325" s="11">
        <f t="shared" si="37"/>
        <v>0</v>
      </c>
      <c r="Y325" s="14">
        <f t="shared" si="42"/>
        <v>0</v>
      </c>
      <c r="Z325" s="11">
        <f t="shared" si="38"/>
        <v>0</v>
      </c>
      <c r="AA325" s="4" t="s">
        <v>1</v>
      </c>
      <c r="AB325" s="10">
        <f>IFERROR(VLOOKUP(AA325,Curr!$B$2:$C$13,2,FALSE),0)</f>
        <v>11</v>
      </c>
      <c r="AC325" s="11">
        <f t="shared" si="39"/>
        <v>0</v>
      </c>
      <c r="AD325" s="11">
        <f t="shared" si="40"/>
        <v>0</v>
      </c>
      <c r="AE325" s="12">
        <f t="shared" si="41"/>
        <v>0</v>
      </c>
      <c r="AF325"/>
      <c r="AG325"/>
      <c r="AH325"/>
      <c r="AI325"/>
      <c r="AJ325"/>
    </row>
    <row r="326" spans="2:36" x14ac:dyDescent="0.25">
      <c r="B326" s="4" t="s">
        <v>43</v>
      </c>
      <c r="C326"/>
      <c r="D326" s="1" t="s">
        <v>5014</v>
      </c>
      <c r="E326" s="3"/>
      <c r="F326" s="3"/>
      <c r="G326" s="3"/>
      <c r="H326" s="3"/>
      <c r="I326"/>
      <c r="J326" s="1" t="s">
        <v>5102</v>
      </c>
      <c r="K326" s="4"/>
      <c r="L326" s="4"/>
      <c r="M326" s="4"/>
      <c r="N326" s="4"/>
      <c r="O326" s="4"/>
      <c r="P326" s="15"/>
      <c r="Q326" s="13">
        <v>0</v>
      </c>
      <c r="R326" s="13">
        <v>0</v>
      </c>
      <c r="S326" s="11">
        <f t="shared" si="35"/>
        <v>0</v>
      </c>
      <c r="T326" s="5">
        <v>0</v>
      </c>
      <c r="U326" s="11">
        <f t="shared" si="36"/>
        <v>0</v>
      </c>
      <c r="V326" s="13" t="s">
        <v>1</v>
      </c>
      <c r="W326" s="10">
        <f>IFERROR(VLOOKUP(V326,Curr!$B$2:$C$13,2,FALSE),0)</f>
        <v>11</v>
      </c>
      <c r="X326" s="11">
        <f t="shared" si="37"/>
        <v>0</v>
      </c>
      <c r="Y326" s="14">
        <f t="shared" si="42"/>
        <v>0</v>
      </c>
      <c r="Z326" s="11">
        <f t="shared" si="38"/>
        <v>0</v>
      </c>
      <c r="AA326" s="4" t="s">
        <v>1</v>
      </c>
      <c r="AB326" s="10">
        <f>IFERROR(VLOOKUP(AA326,Curr!$B$2:$C$13,2,FALSE),0)</f>
        <v>11</v>
      </c>
      <c r="AC326" s="11">
        <f t="shared" si="39"/>
        <v>0</v>
      </c>
      <c r="AD326" s="11">
        <f t="shared" si="40"/>
        <v>0</v>
      </c>
      <c r="AE326" s="12">
        <f t="shared" si="41"/>
        <v>0</v>
      </c>
      <c r="AF326"/>
      <c r="AG326"/>
      <c r="AH326"/>
      <c r="AI326"/>
      <c r="AJ326"/>
    </row>
    <row r="327" spans="2:36" x14ac:dyDescent="0.25">
      <c r="B327" s="4" t="s">
        <v>43</v>
      </c>
      <c r="C327"/>
      <c r="D327" s="1" t="s">
        <v>5014</v>
      </c>
      <c r="E327" s="3"/>
      <c r="F327" s="3"/>
      <c r="G327" s="3"/>
      <c r="H327" s="3"/>
      <c r="I327"/>
      <c r="J327" s="1" t="s">
        <v>5103</v>
      </c>
      <c r="K327" s="4"/>
      <c r="L327" s="4"/>
      <c r="M327" s="4"/>
      <c r="N327" s="4"/>
      <c r="O327" s="4"/>
      <c r="P327" s="15"/>
      <c r="Q327" s="13">
        <v>0</v>
      </c>
      <c r="R327" s="13">
        <v>0</v>
      </c>
      <c r="S327" s="11">
        <f t="shared" ref="S327:S390" si="43">+Q327*R327</f>
        <v>0</v>
      </c>
      <c r="T327" s="5">
        <v>0</v>
      </c>
      <c r="U327" s="11">
        <f t="shared" ref="U327:U390" si="44">S327*(1-T327)</f>
        <v>0</v>
      </c>
      <c r="V327" s="13" t="s">
        <v>1</v>
      </c>
      <c r="W327" s="10">
        <f>IFERROR(VLOOKUP(V327,Curr!$B$2:$C$13,2,FALSE),0)</f>
        <v>11</v>
      </c>
      <c r="X327" s="11">
        <f t="shared" ref="X327:X390" si="45">U327*W327</f>
        <v>0</v>
      </c>
      <c r="Y327" s="14">
        <f t="shared" si="42"/>
        <v>0</v>
      </c>
      <c r="Z327" s="11">
        <f t="shared" ref="Z327:Z390" si="46">+Y327*R327</f>
        <v>0</v>
      </c>
      <c r="AA327" s="4" t="s">
        <v>1</v>
      </c>
      <c r="AB327" s="10">
        <f>IFERROR(VLOOKUP(AA327,Curr!$B$2:$C$13,2,FALSE),0)</f>
        <v>11</v>
      </c>
      <c r="AC327" s="11">
        <f t="shared" ref="AC327:AC390" si="47">+Y327*AB327*R327</f>
        <v>0</v>
      </c>
      <c r="AD327" s="11">
        <f t="shared" ref="AD327:AD390" si="48">+AC327-X327</f>
        <v>0</v>
      </c>
      <c r="AE327" s="12">
        <f t="shared" ref="AE327:AE390" si="49">IFERROR(AD327/AC327,0)</f>
        <v>0</v>
      </c>
      <c r="AF327"/>
      <c r="AG327"/>
      <c r="AH327"/>
      <c r="AI327"/>
      <c r="AJ327"/>
    </row>
    <row r="328" spans="2:36" x14ac:dyDescent="0.25">
      <c r="B328" s="4" t="s">
        <v>43</v>
      </c>
      <c r="C328"/>
      <c r="D328" s="1" t="s">
        <v>5014</v>
      </c>
      <c r="E328" s="3"/>
      <c r="F328" s="3"/>
      <c r="G328" s="3"/>
      <c r="H328" s="3"/>
      <c r="I328"/>
      <c r="J328" s="1" t="s">
        <v>5104</v>
      </c>
      <c r="K328" s="4"/>
      <c r="L328" s="4"/>
      <c r="M328" s="4"/>
      <c r="N328" s="4"/>
      <c r="O328" s="4"/>
      <c r="P328" s="17"/>
      <c r="Q328" s="13">
        <v>0</v>
      </c>
      <c r="R328" s="13">
        <v>0</v>
      </c>
      <c r="S328" s="11">
        <f t="shared" si="43"/>
        <v>0</v>
      </c>
      <c r="T328" s="5">
        <v>0</v>
      </c>
      <c r="U328" s="11">
        <f t="shared" si="44"/>
        <v>0</v>
      </c>
      <c r="V328" s="13" t="s">
        <v>1</v>
      </c>
      <c r="W328" s="10">
        <f>IFERROR(VLOOKUP(V328,Curr!$B$2:$C$13,2,FALSE),0)</f>
        <v>11</v>
      </c>
      <c r="X328" s="11">
        <f t="shared" si="45"/>
        <v>0</v>
      </c>
      <c r="Y328" s="14">
        <f t="shared" si="42"/>
        <v>0</v>
      </c>
      <c r="Z328" s="11">
        <f t="shared" si="46"/>
        <v>0</v>
      </c>
      <c r="AA328" s="4" t="s">
        <v>1</v>
      </c>
      <c r="AB328" s="10">
        <f>IFERROR(VLOOKUP(AA328,Curr!$B$2:$C$13,2,FALSE),0)</f>
        <v>11</v>
      </c>
      <c r="AC328" s="11">
        <f t="shared" si="47"/>
        <v>0</v>
      </c>
      <c r="AD328" s="11">
        <f t="shared" si="48"/>
        <v>0</v>
      </c>
      <c r="AE328" s="12">
        <f t="shared" si="49"/>
        <v>0</v>
      </c>
      <c r="AF328"/>
      <c r="AG328"/>
      <c r="AH328"/>
      <c r="AI328"/>
      <c r="AJ328"/>
    </row>
    <row r="329" spans="2:36" x14ac:dyDescent="0.25">
      <c r="B329" s="4" t="s">
        <v>43</v>
      </c>
      <c r="C329"/>
      <c r="D329" s="1" t="s">
        <v>5014</v>
      </c>
      <c r="E329" s="3"/>
      <c r="F329" s="3"/>
      <c r="G329" s="3"/>
      <c r="H329" s="3"/>
      <c r="I329"/>
      <c r="J329" s="1" t="s">
        <v>5105</v>
      </c>
      <c r="K329" s="4"/>
      <c r="L329" s="4"/>
      <c r="M329" s="4"/>
      <c r="N329" s="4"/>
      <c r="O329" s="4"/>
      <c r="P329" s="15"/>
      <c r="Q329" s="13">
        <v>0</v>
      </c>
      <c r="R329" s="13">
        <v>0</v>
      </c>
      <c r="S329" s="11">
        <f t="shared" si="43"/>
        <v>0</v>
      </c>
      <c r="T329" s="5">
        <v>0</v>
      </c>
      <c r="U329" s="11">
        <f t="shared" si="44"/>
        <v>0</v>
      </c>
      <c r="V329" s="13" t="s">
        <v>1</v>
      </c>
      <c r="W329" s="10">
        <f>IFERROR(VLOOKUP(V329,Curr!$B$2:$C$13,2,FALSE),0)</f>
        <v>11</v>
      </c>
      <c r="X329" s="11">
        <f t="shared" si="45"/>
        <v>0</v>
      </c>
      <c r="Y329" s="14">
        <f t="shared" si="42"/>
        <v>0</v>
      </c>
      <c r="Z329" s="11">
        <f t="shared" si="46"/>
        <v>0</v>
      </c>
      <c r="AA329" s="4" t="s">
        <v>1</v>
      </c>
      <c r="AB329" s="10">
        <f>IFERROR(VLOOKUP(AA329,Curr!$B$2:$C$13,2,FALSE),0)</f>
        <v>11</v>
      </c>
      <c r="AC329" s="11">
        <f t="shared" si="47"/>
        <v>0</v>
      </c>
      <c r="AD329" s="11">
        <f t="shared" si="48"/>
        <v>0</v>
      </c>
      <c r="AE329" s="12">
        <f t="shared" si="49"/>
        <v>0</v>
      </c>
      <c r="AF329"/>
      <c r="AG329"/>
      <c r="AH329"/>
      <c r="AI329"/>
      <c r="AJ329"/>
    </row>
    <row r="330" spans="2:36" x14ac:dyDescent="0.25">
      <c r="B330" s="4" t="s">
        <v>43</v>
      </c>
      <c r="C330"/>
      <c r="D330" s="1" t="s">
        <v>5014</v>
      </c>
      <c r="E330" s="3"/>
      <c r="F330" s="3"/>
      <c r="G330" s="3"/>
      <c r="H330" s="3"/>
      <c r="I330"/>
      <c r="J330" s="1" t="s">
        <v>5106</v>
      </c>
      <c r="K330" s="4"/>
      <c r="L330" s="4"/>
      <c r="M330" s="4"/>
      <c r="N330" s="4"/>
      <c r="O330" s="4"/>
      <c r="P330" s="15"/>
      <c r="Q330" s="13">
        <v>0</v>
      </c>
      <c r="R330" s="13">
        <v>0</v>
      </c>
      <c r="S330" s="11">
        <f t="shared" si="43"/>
        <v>0</v>
      </c>
      <c r="T330" s="5">
        <v>0</v>
      </c>
      <c r="U330" s="11">
        <f t="shared" si="44"/>
        <v>0</v>
      </c>
      <c r="V330" s="13" t="s">
        <v>1</v>
      </c>
      <c r="W330" s="10">
        <f>IFERROR(VLOOKUP(V330,Curr!$B$2:$C$13,2,FALSE),0)</f>
        <v>11</v>
      </c>
      <c r="X330" s="11">
        <f t="shared" si="45"/>
        <v>0</v>
      </c>
      <c r="Y330" s="14">
        <f t="shared" si="42"/>
        <v>0</v>
      </c>
      <c r="Z330" s="11">
        <f t="shared" si="46"/>
        <v>0</v>
      </c>
      <c r="AA330" s="4" t="s">
        <v>1</v>
      </c>
      <c r="AB330" s="10">
        <f>IFERROR(VLOOKUP(AA330,Curr!$B$2:$C$13,2,FALSE),0)</f>
        <v>11</v>
      </c>
      <c r="AC330" s="11">
        <f t="shared" si="47"/>
        <v>0</v>
      </c>
      <c r="AD330" s="11">
        <f t="shared" si="48"/>
        <v>0</v>
      </c>
      <c r="AE330" s="12">
        <f t="shared" si="49"/>
        <v>0</v>
      </c>
      <c r="AF330"/>
      <c r="AG330"/>
      <c r="AH330"/>
      <c r="AI330"/>
      <c r="AJ330"/>
    </row>
    <row r="331" spans="2:36" x14ac:dyDescent="0.25">
      <c r="B331" s="4" t="s">
        <v>43</v>
      </c>
      <c r="C331"/>
      <c r="D331" s="1" t="s">
        <v>5014</v>
      </c>
      <c r="E331" s="3"/>
      <c r="F331" s="3"/>
      <c r="G331" s="3"/>
      <c r="H331" s="3"/>
      <c r="I331"/>
      <c r="J331" s="1" t="s">
        <v>5107</v>
      </c>
      <c r="K331" s="4"/>
      <c r="L331" s="4"/>
      <c r="M331" s="4"/>
      <c r="N331" s="4"/>
      <c r="O331" s="4"/>
      <c r="P331" s="15"/>
      <c r="Q331" s="13">
        <v>0</v>
      </c>
      <c r="R331" s="13">
        <v>0</v>
      </c>
      <c r="S331" s="11">
        <f t="shared" si="43"/>
        <v>0</v>
      </c>
      <c r="T331" s="5">
        <v>0</v>
      </c>
      <c r="U331" s="11">
        <f t="shared" si="44"/>
        <v>0</v>
      </c>
      <c r="V331" s="13" t="s">
        <v>1</v>
      </c>
      <c r="W331" s="10">
        <f>IFERROR(VLOOKUP(V331,Curr!$B$2:$C$13,2,FALSE),0)</f>
        <v>11</v>
      </c>
      <c r="X331" s="11">
        <f t="shared" si="45"/>
        <v>0</v>
      </c>
      <c r="Y331" s="14">
        <f t="shared" si="42"/>
        <v>0</v>
      </c>
      <c r="Z331" s="11">
        <f t="shared" si="46"/>
        <v>0</v>
      </c>
      <c r="AA331" s="4" t="s">
        <v>1</v>
      </c>
      <c r="AB331" s="10">
        <f>IFERROR(VLOOKUP(AA331,Curr!$B$2:$C$13,2,FALSE),0)</f>
        <v>11</v>
      </c>
      <c r="AC331" s="11">
        <f t="shared" si="47"/>
        <v>0</v>
      </c>
      <c r="AD331" s="11">
        <f t="shared" si="48"/>
        <v>0</v>
      </c>
      <c r="AE331" s="12">
        <f t="shared" si="49"/>
        <v>0</v>
      </c>
      <c r="AF331"/>
      <c r="AG331"/>
      <c r="AH331"/>
      <c r="AI331"/>
      <c r="AJ331"/>
    </row>
    <row r="332" spans="2:36" x14ac:dyDescent="0.25">
      <c r="B332" s="4" t="s">
        <v>43</v>
      </c>
      <c r="C332"/>
      <c r="D332" s="1" t="s">
        <v>5014</v>
      </c>
      <c r="E332" s="3"/>
      <c r="F332" s="3"/>
      <c r="G332" s="3"/>
      <c r="H332" s="3"/>
      <c r="I332"/>
      <c r="J332" s="1" t="s">
        <v>5109</v>
      </c>
      <c r="K332" s="4"/>
      <c r="L332" s="4"/>
      <c r="M332" s="4"/>
      <c r="N332" s="4"/>
      <c r="O332" s="4"/>
      <c r="P332" s="15"/>
      <c r="Q332" s="13">
        <v>0</v>
      </c>
      <c r="R332" s="13">
        <v>0</v>
      </c>
      <c r="S332" s="11">
        <f t="shared" si="43"/>
        <v>0</v>
      </c>
      <c r="T332" s="5">
        <v>0</v>
      </c>
      <c r="U332" s="11">
        <f t="shared" si="44"/>
        <v>0</v>
      </c>
      <c r="V332" s="13" t="s">
        <v>1</v>
      </c>
      <c r="W332" s="10">
        <f>IFERROR(VLOOKUP(V332,Curr!$B$2:$C$13,2,FALSE),0)</f>
        <v>11</v>
      </c>
      <c r="X332" s="11">
        <f t="shared" si="45"/>
        <v>0</v>
      </c>
      <c r="Y332" s="14">
        <f t="shared" si="42"/>
        <v>0</v>
      </c>
      <c r="Z332" s="11">
        <f t="shared" si="46"/>
        <v>0</v>
      </c>
      <c r="AA332" s="4" t="s">
        <v>1</v>
      </c>
      <c r="AB332" s="10">
        <f>IFERROR(VLOOKUP(AA332,Curr!$B$2:$C$13,2,FALSE),0)</f>
        <v>11</v>
      </c>
      <c r="AC332" s="11">
        <f t="shared" si="47"/>
        <v>0</v>
      </c>
      <c r="AD332" s="11">
        <f t="shared" si="48"/>
        <v>0</v>
      </c>
      <c r="AE332" s="12">
        <f t="shared" si="49"/>
        <v>0</v>
      </c>
      <c r="AF332"/>
      <c r="AG332"/>
      <c r="AH332"/>
      <c r="AI332"/>
      <c r="AJ332"/>
    </row>
    <row r="333" spans="2:36" x14ac:dyDescent="0.25">
      <c r="B333" s="4" t="s">
        <v>43</v>
      </c>
      <c r="C333"/>
      <c r="D333" s="1" t="s">
        <v>5014</v>
      </c>
      <c r="E333" s="3"/>
      <c r="F333" s="3"/>
      <c r="G333" s="3"/>
      <c r="H333" s="3"/>
      <c r="I333"/>
      <c r="J333" s="1" t="s">
        <v>5110</v>
      </c>
      <c r="K333" s="4"/>
      <c r="L333" s="4"/>
      <c r="M333" s="4"/>
      <c r="N333" s="4"/>
      <c r="O333" s="4"/>
      <c r="P333" s="15"/>
      <c r="Q333" s="13">
        <v>0</v>
      </c>
      <c r="R333" s="13">
        <v>0</v>
      </c>
      <c r="S333" s="11">
        <f t="shared" si="43"/>
        <v>0</v>
      </c>
      <c r="T333" s="5">
        <v>0</v>
      </c>
      <c r="U333" s="11">
        <f t="shared" si="44"/>
        <v>0</v>
      </c>
      <c r="V333" s="13" t="s">
        <v>1</v>
      </c>
      <c r="W333" s="10">
        <f>IFERROR(VLOOKUP(V333,Curr!$B$2:$C$13,2,FALSE),0)</f>
        <v>11</v>
      </c>
      <c r="X333" s="11">
        <f t="shared" si="45"/>
        <v>0</v>
      </c>
      <c r="Y333" s="14">
        <f t="shared" si="42"/>
        <v>0</v>
      </c>
      <c r="Z333" s="11">
        <f t="shared" si="46"/>
        <v>0</v>
      </c>
      <c r="AA333" s="4" t="s">
        <v>1</v>
      </c>
      <c r="AB333" s="10">
        <f>IFERROR(VLOOKUP(AA333,Curr!$B$2:$C$13,2,FALSE),0)</f>
        <v>11</v>
      </c>
      <c r="AC333" s="11">
        <f t="shared" si="47"/>
        <v>0</v>
      </c>
      <c r="AD333" s="11">
        <f t="shared" si="48"/>
        <v>0</v>
      </c>
      <c r="AE333" s="12">
        <f t="shared" si="49"/>
        <v>0</v>
      </c>
      <c r="AF333"/>
      <c r="AG333"/>
      <c r="AH333"/>
      <c r="AI333"/>
      <c r="AJ333"/>
    </row>
    <row r="334" spans="2:36" x14ac:dyDescent="0.25">
      <c r="B334" s="4" t="s">
        <v>43</v>
      </c>
      <c r="C334"/>
      <c r="D334" s="1" t="s">
        <v>5014</v>
      </c>
      <c r="E334" s="3"/>
      <c r="F334" s="3"/>
      <c r="G334" s="3"/>
      <c r="H334" s="3"/>
      <c r="I334"/>
      <c r="J334" s="1" t="s">
        <v>5111</v>
      </c>
      <c r="K334" s="4"/>
      <c r="L334" s="4"/>
      <c r="M334" s="4"/>
      <c r="N334" s="4"/>
      <c r="O334" s="4"/>
      <c r="P334" s="15"/>
      <c r="Q334" s="13">
        <v>0</v>
      </c>
      <c r="R334" s="13">
        <v>0</v>
      </c>
      <c r="S334" s="11">
        <f t="shared" si="43"/>
        <v>0</v>
      </c>
      <c r="T334" s="5">
        <v>0</v>
      </c>
      <c r="U334" s="11">
        <f t="shared" si="44"/>
        <v>0</v>
      </c>
      <c r="V334" s="13" t="s">
        <v>1</v>
      </c>
      <c r="W334" s="10">
        <f>IFERROR(VLOOKUP(V334,Curr!$B$2:$C$13,2,FALSE),0)</f>
        <v>11</v>
      </c>
      <c r="X334" s="11">
        <f t="shared" si="45"/>
        <v>0</v>
      </c>
      <c r="Y334" s="14">
        <f t="shared" si="42"/>
        <v>0</v>
      </c>
      <c r="Z334" s="11">
        <f t="shared" si="46"/>
        <v>0</v>
      </c>
      <c r="AA334" s="4" t="s">
        <v>1</v>
      </c>
      <c r="AB334" s="10">
        <f>IFERROR(VLOOKUP(AA334,Curr!$B$2:$C$13,2,FALSE),0)</f>
        <v>11</v>
      </c>
      <c r="AC334" s="11">
        <f t="shared" si="47"/>
        <v>0</v>
      </c>
      <c r="AD334" s="11">
        <f t="shared" si="48"/>
        <v>0</v>
      </c>
      <c r="AE334" s="12">
        <f t="shared" si="49"/>
        <v>0</v>
      </c>
      <c r="AF334"/>
      <c r="AG334"/>
      <c r="AH334"/>
      <c r="AI334"/>
      <c r="AJ334"/>
    </row>
    <row r="335" spans="2:36" x14ac:dyDescent="0.25">
      <c r="B335" s="4" t="s">
        <v>212</v>
      </c>
      <c r="C335"/>
      <c r="D335" s="1" t="s">
        <v>5014</v>
      </c>
      <c r="E335" s="3"/>
      <c r="F335" s="3"/>
      <c r="G335" s="3"/>
      <c r="H335" s="3"/>
      <c r="I335"/>
      <c r="J335" s="1" t="s">
        <v>5224</v>
      </c>
      <c r="K335" s="4"/>
      <c r="L335" s="4"/>
      <c r="M335" s="4"/>
      <c r="N335" s="4"/>
      <c r="O335" s="4"/>
      <c r="P335" s="15"/>
      <c r="Q335" s="13">
        <v>0</v>
      </c>
      <c r="R335" s="13">
        <v>0</v>
      </c>
      <c r="S335" s="11">
        <f t="shared" si="43"/>
        <v>0</v>
      </c>
      <c r="T335" s="5">
        <v>0</v>
      </c>
      <c r="U335" s="11">
        <f t="shared" si="44"/>
        <v>0</v>
      </c>
      <c r="V335" s="13" t="s">
        <v>1</v>
      </c>
      <c r="W335" s="10">
        <f>IFERROR(VLOOKUP(V335,Curr!$B$2:$C$13,2,FALSE),0)</f>
        <v>11</v>
      </c>
      <c r="X335" s="11">
        <f t="shared" si="45"/>
        <v>0</v>
      </c>
      <c r="Y335" s="14">
        <f t="shared" si="42"/>
        <v>0</v>
      </c>
      <c r="Z335" s="11">
        <f t="shared" si="46"/>
        <v>0</v>
      </c>
      <c r="AA335" s="4" t="s">
        <v>1</v>
      </c>
      <c r="AB335" s="10">
        <f>IFERROR(VLOOKUP(AA335,Curr!$B$2:$C$13,2,FALSE),0)</f>
        <v>11</v>
      </c>
      <c r="AC335" s="11">
        <f t="shared" si="47"/>
        <v>0</v>
      </c>
      <c r="AD335" s="11">
        <f t="shared" si="48"/>
        <v>0</v>
      </c>
      <c r="AE335" s="12">
        <f t="shared" si="49"/>
        <v>0</v>
      </c>
      <c r="AF335"/>
      <c r="AG335"/>
      <c r="AH335"/>
      <c r="AI335"/>
      <c r="AJ335"/>
    </row>
    <row r="336" spans="2:36" x14ac:dyDescent="0.25">
      <c r="B336" s="4" t="s">
        <v>212</v>
      </c>
      <c r="C336"/>
      <c r="D336" s="1" t="s">
        <v>5014</v>
      </c>
      <c r="E336" s="3"/>
      <c r="F336" s="3"/>
      <c r="G336" s="3"/>
      <c r="H336" s="3"/>
      <c r="I336"/>
      <c r="J336" s="1" t="s">
        <v>5225</v>
      </c>
      <c r="K336" s="4"/>
      <c r="L336" s="4"/>
      <c r="M336" s="4"/>
      <c r="N336" s="4"/>
      <c r="O336" s="4"/>
      <c r="P336" s="15"/>
      <c r="Q336" s="13">
        <v>0</v>
      </c>
      <c r="R336" s="13">
        <v>0</v>
      </c>
      <c r="S336" s="11">
        <f t="shared" si="43"/>
        <v>0</v>
      </c>
      <c r="T336" s="5">
        <v>0</v>
      </c>
      <c r="U336" s="11">
        <f t="shared" si="44"/>
        <v>0</v>
      </c>
      <c r="V336" s="13" t="s">
        <v>1</v>
      </c>
      <c r="W336" s="10">
        <f>IFERROR(VLOOKUP(V336,Curr!$B$2:$C$13,2,FALSE),0)</f>
        <v>11</v>
      </c>
      <c r="X336" s="11">
        <f t="shared" si="45"/>
        <v>0</v>
      </c>
      <c r="Y336" s="14">
        <f t="shared" si="42"/>
        <v>0</v>
      </c>
      <c r="Z336" s="11">
        <f t="shared" si="46"/>
        <v>0</v>
      </c>
      <c r="AA336" s="4" t="s">
        <v>1</v>
      </c>
      <c r="AB336" s="10">
        <f>IFERROR(VLOOKUP(AA336,Curr!$B$2:$C$13,2,FALSE),0)</f>
        <v>11</v>
      </c>
      <c r="AC336" s="11">
        <f t="shared" si="47"/>
        <v>0</v>
      </c>
      <c r="AD336" s="11">
        <f t="shared" si="48"/>
        <v>0</v>
      </c>
      <c r="AE336" s="12">
        <f t="shared" si="49"/>
        <v>0</v>
      </c>
      <c r="AF336"/>
      <c r="AG336"/>
      <c r="AH336"/>
      <c r="AI336"/>
      <c r="AJ336"/>
    </row>
    <row r="337" spans="2:36" x14ac:dyDescent="0.25">
      <c r="B337" s="4" t="s">
        <v>212</v>
      </c>
      <c r="C337"/>
      <c r="D337" s="1" t="s">
        <v>5014</v>
      </c>
      <c r="E337" s="3"/>
      <c r="F337" s="3"/>
      <c r="G337" s="3"/>
      <c r="H337" s="3"/>
      <c r="I337"/>
      <c r="J337" s="1" t="s">
        <v>5237</v>
      </c>
      <c r="K337" s="4"/>
      <c r="L337" s="4"/>
      <c r="M337" s="4"/>
      <c r="N337" s="4"/>
      <c r="O337" s="4"/>
      <c r="P337" s="15"/>
      <c r="Q337" s="13">
        <v>0</v>
      </c>
      <c r="R337" s="13">
        <v>0</v>
      </c>
      <c r="S337" s="11">
        <f t="shared" si="43"/>
        <v>0</v>
      </c>
      <c r="T337" s="5">
        <v>0</v>
      </c>
      <c r="U337" s="11">
        <f t="shared" si="44"/>
        <v>0</v>
      </c>
      <c r="V337" s="13" t="s">
        <v>1</v>
      </c>
      <c r="W337" s="10">
        <f>IFERROR(VLOOKUP(V337,Curr!$B$2:$C$13,2,FALSE),0)</f>
        <v>11</v>
      </c>
      <c r="X337" s="11">
        <f t="shared" si="45"/>
        <v>0</v>
      </c>
      <c r="Y337" s="14">
        <f t="shared" si="42"/>
        <v>0</v>
      </c>
      <c r="Z337" s="11">
        <f t="shared" si="46"/>
        <v>0</v>
      </c>
      <c r="AA337" s="4" t="s">
        <v>1</v>
      </c>
      <c r="AB337" s="10">
        <f>IFERROR(VLOOKUP(AA337,Curr!$B$2:$C$13,2,FALSE),0)</f>
        <v>11</v>
      </c>
      <c r="AC337" s="11">
        <f t="shared" si="47"/>
        <v>0</v>
      </c>
      <c r="AD337" s="11">
        <f t="shared" si="48"/>
        <v>0</v>
      </c>
      <c r="AE337" s="12">
        <f t="shared" si="49"/>
        <v>0</v>
      </c>
      <c r="AF337"/>
      <c r="AG337"/>
      <c r="AH337"/>
      <c r="AI337"/>
      <c r="AJ337"/>
    </row>
    <row r="338" spans="2:36" x14ac:dyDescent="0.25">
      <c r="B338" s="4" t="s">
        <v>212</v>
      </c>
      <c r="C338"/>
      <c r="D338" s="1" t="s">
        <v>5014</v>
      </c>
      <c r="E338" s="3"/>
      <c r="F338" s="3"/>
      <c r="G338" s="3"/>
      <c r="H338" s="3"/>
      <c r="I338"/>
      <c r="J338" s="1" t="s">
        <v>5238</v>
      </c>
      <c r="K338" s="4"/>
      <c r="L338" s="4"/>
      <c r="M338" s="4"/>
      <c r="N338" s="4"/>
      <c r="O338" s="4"/>
      <c r="P338" s="15"/>
      <c r="Q338" s="13">
        <v>0</v>
      </c>
      <c r="R338" s="13">
        <v>0</v>
      </c>
      <c r="S338" s="11">
        <f t="shared" si="43"/>
        <v>0</v>
      </c>
      <c r="T338" s="5">
        <v>0</v>
      </c>
      <c r="U338" s="11">
        <f t="shared" si="44"/>
        <v>0</v>
      </c>
      <c r="V338" s="13" t="s">
        <v>1</v>
      </c>
      <c r="W338" s="10">
        <f>IFERROR(VLOOKUP(V338,Curr!$B$2:$C$13,2,FALSE),0)</f>
        <v>11</v>
      </c>
      <c r="X338" s="11">
        <f t="shared" si="45"/>
        <v>0</v>
      </c>
      <c r="Y338" s="14">
        <f t="shared" si="42"/>
        <v>0</v>
      </c>
      <c r="Z338" s="11">
        <f t="shared" si="46"/>
        <v>0</v>
      </c>
      <c r="AA338" s="4" t="s">
        <v>1</v>
      </c>
      <c r="AB338" s="10">
        <f>IFERROR(VLOOKUP(AA338,Curr!$B$2:$C$13,2,FALSE),0)</f>
        <v>11</v>
      </c>
      <c r="AC338" s="11">
        <f t="shared" si="47"/>
        <v>0</v>
      </c>
      <c r="AD338" s="11">
        <f t="shared" si="48"/>
        <v>0</v>
      </c>
      <c r="AE338" s="12">
        <f t="shared" si="49"/>
        <v>0</v>
      </c>
      <c r="AF338"/>
      <c r="AG338"/>
      <c r="AH338"/>
      <c r="AI338"/>
      <c r="AJ338"/>
    </row>
    <row r="339" spans="2:36" x14ac:dyDescent="0.25">
      <c r="B339" s="4" t="s">
        <v>212</v>
      </c>
      <c r="C339"/>
      <c r="D339" s="1" t="s">
        <v>5014</v>
      </c>
      <c r="E339" s="3"/>
      <c r="F339" s="3"/>
      <c r="G339" s="3"/>
      <c r="H339" s="3"/>
      <c r="I339"/>
      <c r="J339" s="1" t="s">
        <v>5239</v>
      </c>
      <c r="K339" s="4"/>
      <c r="L339" s="4"/>
      <c r="M339" s="4"/>
      <c r="N339" s="4"/>
      <c r="O339" s="4"/>
      <c r="P339" s="15"/>
      <c r="Q339" s="13">
        <v>0</v>
      </c>
      <c r="R339" s="13">
        <v>0</v>
      </c>
      <c r="S339" s="11">
        <f t="shared" si="43"/>
        <v>0</v>
      </c>
      <c r="T339" s="5">
        <v>0</v>
      </c>
      <c r="U339" s="11">
        <f t="shared" si="44"/>
        <v>0</v>
      </c>
      <c r="V339" s="13" t="s">
        <v>1</v>
      </c>
      <c r="W339" s="10">
        <f>IFERROR(VLOOKUP(V339,Curr!$B$2:$C$13,2,FALSE),0)</f>
        <v>11</v>
      </c>
      <c r="X339" s="11">
        <f t="shared" si="45"/>
        <v>0</v>
      </c>
      <c r="Y339" s="14">
        <f t="shared" si="42"/>
        <v>0</v>
      </c>
      <c r="Z339" s="11">
        <f t="shared" si="46"/>
        <v>0</v>
      </c>
      <c r="AA339" s="4" t="s">
        <v>1</v>
      </c>
      <c r="AB339" s="10">
        <f>IFERROR(VLOOKUP(AA339,Curr!$B$2:$C$13,2,FALSE),0)</f>
        <v>11</v>
      </c>
      <c r="AC339" s="11">
        <f t="shared" si="47"/>
        <v>0</v>
      </c>
      <c r="AD339" s="11">
        <f t="shared" si="48"/>
        <v>0</v>
      </c>
      <c r="AE339" s="12">
        <f t="shared" si="49"/>
        <v>0</v>
      </c>
      <c r="AF339"/>
      <c r="AG339"/>
      <c r="AH339"/>
      <c r="AI339"/>
      <c r="AJ339"/>
    </row>
    <row r="340" spans="2:36" x14ac:dyDescent="0.25">
      <c r="B340" s="4" t="s">
        <v>212</v>
      </c>
      <c r="C340"/>
      <c r="D340" s="1" t="s">
        <v>5014</v>
      </c>
      <c r="E340" s="3"/>
      <c r="F340" s="3"/>
      <c r="G340" s="3"/>
      <c r="H340" s="3"/>
      <c r="I340"/>
      <c r="J340" s="1" t="s">
        <v>5240</v>
      </c>
      <c r="K340" s="4"/>
      <c r="L340" s="4"/>
      <c r="M340" s="4"/>
      <c r="N340" s="4"/>
      <c r="O340" s="4"/>
      <c r="P340" s="15"/>
      <c r="Q340" s="13">
        <v>0</v>
      </c>
      <c r="R340" s="13">
        <v>0</v>
      </c>
      <c r="S340" s="11">
        <f t="shared" si="43"/>
        <v>0</v>
      </c>
      <c r="T340" s="5">
        <v>0</v>
      </c>
      <c r="U340" s="11">
        <f t="shared" si="44"/>
        <v>0</v>
      </c>
      <c r="V340" s="13" t="s">
        <v>1</v>
      </c>
      <c r="W340" s="10">
        <f>IFERROR(VLOOKUP(V340,Curr!$B$2:$C$13,2,FALSE),0)</f>
        <v>11</v>
      </c>
      <c r="X340" s="11">
        <f t="shared" si="45"/>
        <v>0</v>
      </c>
      <c r="Y340" s="14">
        <f t="shared" si="42"/>
        <v>0</v>
      </c>
      <c r="Z340" s="11">
        <f t="shared" si="46"/>
        <v>0</v>
      </c>
      <c r="AA340" s="4" t="s">
        <v>1</v>
      </c>
      <c r="AB340" s="10">
        <f>IFERROR(VLOOKUP(AA340,Curr!$B$2:$C$13,2,FALSE),0)</f>
        <v>11</v>
      </c>
      <c r="AC340" s="11">
        <f t="shared" si="47"/>
        <v>0</v>
      </c>
      <c r="AD340" s="11">
        <f t="shared" si="48"/>
        <v>0</v>
      </c>
      <c r="AE340" s="12">
        <f t="shared" si="49"/>
        <v>0</v>
      </c>
      <c r="AF340"/>
      <c r="AG340"/>
      <c r="AH340"/>
      <c r="AI340"/>
      <c r="AJ340"/>
    </row>
    <row r="341" spans="2:36" x14ac:dyDescent="0.25">
      <c r="B341" s="4" t="s">
        <v>212</v>
      </c>
      <c r="C341"/>
      <c r="D341" s="1" t="s">
        <v>5014</v>
      </c>
      <c r="E341" s="3"/>
      <c r="F341" s="3"/>
      <c r="G341" s="3"/>
      <c r="H341" s="3"/>
      <c r="I341"/>
      <c r="J341" s="1" t="s">
        <v>5241</v>
      </c>
      <c r="K341" s="4"/>
      <c r="L341" s="4"/>
      <c r="M341" s="4"/>
      <c r="N341" s="4"/>
      <c r="O341" s="4"/>
      <c r="P341" s="17"/>
      <c r="Q341" s="13">
        <v>0</v>
      </c>
      <c r="R341" s="13">
        <v>0</v>
      </c>
      <c r="S341" s="11">
        <f t="shared" si="43"/>
        <v>0</v>
      </c>
      <c r="T341" s="5">
        <v>0</v>
      </c>
      <c r="U341" s="11">
        <f t="shared" si="44"/>
        <v>0</v>
      </c>
      <c r="V341" s="13" t="s">
        <v>1</v>
      </c>
      <c r="W341" s="10">
        <f>IFERROR(VLOOKUP(V341,Curr!$B$2:$C$13,2,FALSE),0)</f>
        <v>11</v>
      </c>
      <c r="X341" s="11">
        <f t="shared" si="45"/>
        <v>0</v>
      </c>
      <c r="Y341" s="14">
        <f t="shared" si="42"/>
        <v>0</v>
      </c>
      <c r="Z341" s="11">
        <f t="shared" si="46"/>
        <v>0</v>
      </c>
      <c r="AA341" s="4" t="s">
        <v>1</v>
      </c>
      <c r="AB341" s="10">
        <f>IFERROR(VLOOKUP(AA341,Curr!$B$2:$C$13,2,FALSE),0)</f>
        <v>11</v>
      </c>
      <c r="AC341" s="11">
        <f t="shared" si="47"/>
        <v>0</v>
      </c>
      <c r="AD341" s="11">
        <f t="shared" si="48"/>
        <v>0</v>
      </c>
      <c r="AE341" s="12">
        <f t="shared" si="49"/>
        <v>0</v>
      </c>
      <c r="AF341"/>
      <c r="AG341"/>
      <c r="AH341"/>
      <c r="AI341"/>
      <c r="AJ341"/>
    </row>
    <row r="342" spans="2:36" x14ac:dyDescent="0.25">
      <c r="B342" s="4" t="s">
        <v>212</v>
      </c>
      <c r="C342"/>
      <c r="D342" s="1" t="s">
        <v>5014</v>
      </c>
      <c r="E342" s="3"/>
      <c r="F342" s="3"/>
      <c r="G342" s="3"/>
      <c r="H342" s="3"/>
      <c r="I342"/>
      <c r="J342" s="1" t="s">
        <v>5242</v>
      </c>
      <c r="K342" s="4"/>
      <c r="L342" s="4"/>
      <c r="M342" s="4"/>
      <c r="N342" s="4"/>
      <c r="O342" s="4"/>
      <c r="P342" s="17"/>
      <c r="Q342" s="13">
        <v>0</v>
      </c>
      <c r="R342" s="13">
        <v>0</v>
      </c>
      <c r="S342" s="11">
        <f t="shared" si="43"/>
        <v>0</v>
      </c>
      <c r="T342" s="5">
        <v>0</v>
      </c>
      <c r="U342" s="11">
        <f t="shared" si="44"/>
        <v>0</v>
      </c>
      <c r="V342" s="13" t="s">
        <v>1</v>
      </c>
      <c r="W342" s="10">
        <f>IFERROR(VLOOKUP(V342,Curr!$B$2:$C$13,2,FALSE),0)</f>
        <v>11</v>
      </c>
      <c r="X342" s="11">
        <f t="shared" si="45"/>
        <v>0</v>
      </c>
      <c r="Y342" s="14">
        <f t="shared" si="42"/>
        <v>0</v>
      </c>
      <c r="Z342" s="11">
        <f t="shared" si="46"/>
        <v>0</v>
      </c>
      <c r="AA342" s="4" t="s">
        <v>1</v>
      </c>
      <c r="AB342" s="10">
        <f>IFERROR(VLOOKUP(AA342,Curr!$B$2:$C$13,2,FALSE),0)</f>
        <v>11</v>
      </c>
      <c r="AC342" s="11">
        <f t="shared" si="47"/>
        <v>0</v>
      </c>
      <c r="AD342" s="11">
        <f t="shared" si="48"/>
        <v>0</v>
      </c>
      <c r="AE342" s="12">
        <f t="shared" si="49"/>
        <v>0</v>
      </c>
      <c r="AF342"/>
      <c r="AG342"/>
      <c r="AH342"/>
      <c r="AI342"/>
      <c r="AJ342"/>
    </row>
    <row r="343" spans="2:36" x14ac:dyDescent="0.25">
      <c r="B343" s="4" t="s">
        <v>212</v>
      </c>
      <c r="C343"/>
      <c r="D343" s="1" t="s">
        <v>5014</v>
      </c>
      <c r="E343" s="3"/>
      <c r="F343" s="3"/>
      <c r="G343" s="3"/>
      <c r="H343" s="3"/>
      <c r="I343"/>
      <c r="J343" s="1" t="s">
        <v>5243</v>
      </c>
      <c r="K343" s="4"/>
      <c r="L343" s="4"/>
      <c r="M343" s="4"/>
      <c r="N343" s="4"/>
      <c r="O343" s="4"/>
      <c r="P343" s="15"/>
      <c r="Q343" s="13">
        <v>0</v>
      </c>
      <c r="R343" s="13">
        <v>0</v>
      </c>
      <c r="S343" s="11">
        <f t="shared" si="43"/>
        <v>0</v>
      </c>
      <c r="T343" s="5">
        <v>0</v>
      </c>
      <c r="U343" s="11">
        <f t="shared" si="44"/>
        <v>0</v>
      </c>
      <c r="V343" s="13" t="s">
        <v>1</v>
      </c>
      <c r="W343" s="10">
        <f>IFERROR(VLOOKUP(V343,Curr!$B$2:$C$13,2,FALSE),0)</f>
        <v>11</v>
      </c>
      <c r="X343" s="11">
        <f t="shared" si="45"/>
        <v>0</v>
      </c>
      <c r="Y343" s="14">
        <f t="shared" si="42"/>
        <v>0</v>
      </c>
      <c r="Z343" s="11">
        <f t="shared" si="46"/>
        <v>0</v>
      </c>
      <c r="AA343" s="4" t="s">
        <v>1</v>
      </c>
      <c r="AB343" s="10">
        <f>IFERROR(VLOOKUP(AA343,Curr!$B$2:$C$13,2,FALSE),0)</f>
        <v>11</v>
      </c>
      <c r="AC343" s="11">
        <f t="shared" si="47"/>
        <v>0</v>
      </c>
      <c r="AD343" s="11">
        <f t="shared" si="48"/>
        <v>0</v>
      </c>
      <c r="AE343" s="12">
        <f t="shared" si="49"/>
        <v>0</v>
      </c>
      <c r="AF343"/>
      <c r="AG343"/>
      <c r="AH343"/>
      <c r="AI343"/>
      <c r="AJ343"/>
    </row>
    <row r="344" spans="2:36" x14ac:dyDescent="0.25">
      <c r="B344" s="4" t="s">
        <v>212</v>
      </c>
      <c r="C344"/>
      <c r="D344" s="1" t="s">
        <v>5014</v>
      </c>
      <c r="E344" s="3"/>
      <c r="F344" s="3"/>
      <c r="G344" s="3"/>
      <c r="H344" s="3"/>
      <c r="I344"/>
      <c r="J344" s="1" t="s">
        <v>5244</v>
      </c>
      <c r="K344" s="4"/>
      <c r="L344" s="4"/>
      <c r="M344" s="4"/>
      <c r="N344" s="4"/>
      <c r="O344" s="4"/>
      <c r="P344" s="15"/>
      <c r="Q344" s="13">
        <v>0</v>
      </c>
      <c r="R344" s="13">
        <v>0</v>
      </c>
      <c r="S344" s="11">
        <f t="shared" si="43"/>
        <v>0</v>
      </c>
      <c r="T344" s="5">
        <v>0</v>
      </c>
      <c r="U344" s="11">
        <f t="shared" si="44"/>
        <v>0</v>
      </c>
      <c r="V344" s="13" t="s">
        <v>1</v>
      </c>
      <c r="W344" s="10">
        <f>IFERROR(VLOOKUP(V344,Curr!$B$2:$C$13,2,FALSE),0)</f>
        <v>11</v>
      </c>
      <c r="X344" s="11">
        <f t="shared" si="45"/>
        <v>0</v>
      </c>
      <c r="Y344" s="14">
        <f t="shared" si="42"/>
        <v>0</v>
      </c>
      <c r="Z344" s="11">
        <f t="shared" si="46"/>
        <v>0</v>
      </c>
      <c r="AA344" s="4" t="s">
        <v>1</v>
      </c>
      <c r="AB344" s="10">
        <f>IFERROR(VLOOKUP(AA344,Curr!$B$2:$C$13,2,FALSE),0)</f>
        <v>11</v>
      </c>
      <c r="AC344" s="11">
        <f t="shared" si="47"/>
        <v>0</v>
      </c>
      <c r="AD344" s="11">
        <f t="shared" si="48"/>
        <v>0</v>
      </c>
      <c r="AE344" s="12">
        <f t="shared" si="49"/>
        <v>0</v>
      </c>
      <c r="AF344"/>
      <c r="AG344"/>
      <c r="AH344"/>
      <c r="AI344"/>
      <c r="AJ344"/>
    </row>
    <row r="345" spans="2:36" x14ac:dyDescent="0.25">
      <c r="B345" s="4" t="s">
        <v>212</v>
      </c>
      <c r="C345"/>
      <c r="D345" s="1" t="s">
        <v>5014</v>
      </c>
      <c r="E345" s="3"/>
      <c r="F345" s="3"/>
      <c r="G345" s="3"/>
      <c r="H345" s="3"/>
      <c r="I345"/>
      <c r="J345" s="1" t="s">
        <v>5245</v>
      </c>
      <c r="K345" s="4"/>
      <c r="L345" s="4"/>
      <c r="M345" s="4"/>
      <c r="N345" s="4"/>
      <c r="O345" s="4"/>
      <c r="P345" s="15"/>
      <c r="Q345" s="13">
        <v>0</v>
      </c>
      <c r="R345" s="13">
        <v>0</v>
      </c>
      <c r="S345" s="11">
        <f t="shared" si="43"/>
        <v>0</v>
      </c>
      <c r="T345" s="5">
        <v>0</v>
      </c>
      <c r="U345" s="11">
        <f t="shared" si="44"/>
        <v>0</v>
      </c>
      <c r="V345" s="13" t="s">
        <v>1</v>
      </c>
      <c r="W345" s="10">
        <f>IFERROR(VLOOKUP(V345,Curr!$B$2:$C$13,2,FALSE),0)</f>
        <v>11</v>
      </c>
      <c r="X345" s="11">
        <f t="shared" si="45"/>
        <v>0</v>
      </c>
      <c r="Y345" s="14">
        <f t="shared" si="42"/>
        <v>0</v>
      </c>
      <c r="Z345" s="11">
        <f t="shared" si="46"/>
        <v>0</v>
      </c>
      <c r="AA345" s="4" t="s">
        <v>1</v>
      </c>
      <c r="AB345" s="10">
        <f>IFERROR(VLOOKUP(AA345,Curr!$B$2:$C$13,2,FALSE),0)</f>
        <v>11</v>
      </c>
      <c r="AC345" s="11">
        <f t="shared" si="47"/>
        <v>0</v>
      </c>
      <c r="AD345" s="11">
        <f t="shared" si="48"/>
        <v>0</v>
      </c>
      <c r="AE345" s="12">
        <f t="shared" si="49"/>
        <v>0</v>
      </c>
      <c r="AF345"/>
      <c r="AG345"/>
      <c r="AH345"/>
      <c r="AI345"/>
      <c r="AJ345"/>
    </row>
    <row r="346" spans="2:36" x14ac:dyDescent="0.25">
      <c r="B346" s="4" t="s">
        <v>212</v>
      </c>
      <c r="C346"/>
      <c r="D346" s="1" t="s">
        <v>5014</v>
      </c>
      <c r="E346" s="3"/>
      <c r="F346" s="3"/>
      <c r="G346" s="3"/>
      <c r="H346" s="3"/>
      <c r="I346"/>
      <c r="J346" s="1" t="s">
        <v>5246</v>
      </c>
      <c r="K346" s="4"/>
      <c r="L346" s="4"/>
      <c r="M346" s="4"/>
      <c r="N346" s="4"/>
      <c r="O346" s="4"/>
      <c r="P346" s="15"/>
      <c r="Q346" s="13">
        <v>0</v>
      </c>
      <c r="R346" s="13">
        <v>0</v>
      </c>
      <c r="S346" s="11">
        <f t="shared" si="43"/>
        <v>0</v>
      </c>
      <c r="T346" s="5">
        <v>0</v>
      </c>
      <c r="U346" s="11">
        <f t="shared" si="44"/>
        <v>0</v>
      </c>
      <c r="V346" s="13" t="s">
        <v>1</v>
      </c>
      <c r="W346" s="10">
        <f>IFERROR(VLOOKUP(V346,Curr!$B$2:$C$13,2,FALSE),0)</f>
        <v>11</v>
      </c>
      <c r="X346" s="11">
        <f t="shared" si="45"/>
        <v>0</v>
      </c>
      <c r="Y346" s="14">
        <f t="shared" si="42"/>
        <v>0</v>
      </c>
      <c r="Z346" s="11">
        <f t="shared" si="46"/>
        <v>0</v>
      </c>
      <c r="AA346" s="4" t="s">
        <v>1</v>
      </c>
      <c r="AB346" s="10">
        <f>IFERROR(VLOOKUP(AA346,Curr!$B$2:$C$13,2,FALSE),0)</f>
        <v>11</v>
      </c>
      <c r="AC346" s="11">
        <f t="shared" si="47"/>
        <v>0</v>
      </c>
      <c r="AD346" s="11">
        <f t="shared" si="48"/>
        <v>0</v>
      </c>
      <c r="AE346" s="12">
        <f t="shared" si="49"/>
        <v>0</v>
      </c>
      <c r="AF346"/>
      <c r="AG346"/>
      <c r="AH346"/>
      <c r="AI346"/>
      <c r="AJ346"/>
    </row>
    <row r="347" spans="2:36" x14ac:dyDescent="0.25">
      <c r="B347" s="4" t="s">
        <v>212</v>
      </c>
      <c r="C347"/>
      <c r="D347" s="1" t="s">
        <v>5014</v>
      </c>
      <c r="E347" s="3"/>
      <c r="F347" s="3"/>
      <c r="G347" s="3"/>
      <c r="H347" s="3"/>
      <c r="I347"/>
      <c r="J347" s="1" t="s">
        <v>5247</v>
      </c>
      <c r="K347" s="4"/>
      <c r="L347" s="4"/>
      <c r="M347" s="4"/>
      <c r="N347" s="4"/>
      <c r="O347" s="4"/>
      <c r="P347" s="17"/>
      <c r="Q347" s="13">
        <v>0</v>
      </c>
      <c r="R347" s="13">
        <v>0</v>
      </c>
      <c r="S347" s="11">
        <f t="shared" si="43"/>
        <v>0</v>
      </c>
      <c r="T347" s="5">
        <v>0</v>
      </c>
      <c r="U347" s="11">
        <f t="shared" si="44"/>
        <v>0</v>
      </c>
      <c r="V347" s="13" t="s">
        <v>1</v>
      </c>
      <c r="W347" s="10">
        <f>IFERROR(VLOOKUP(V347,Curr!$B$2:$C$13,2,FALSE),0)</f>
        <v>11</v>
      </c>
      <c r="X347" s="11">
        <f t="shared" si="45"/>
        <v>0</v>
      </c>
      <c r="Y347" s="14">
        <f t="shared" si="42"/>
        <v>0</v>
      </c>
      <c r="Z347" s="11">
        <f t="shared" si="46"/>
        <v>0</v>
      </c>
      <c r="AA347" s="4" t="s">
        <v>1</v>
      </c>
      <c r="AB347" s="10">
        <f>IFERROR(VLOOKUP(AA347,Curr!$B$2:$C$13,2,FALSE),0)</f>
        <v>11</v>
      </c>
      <c r="AC347" s="11">
        <f t="shared" si="47"/>
        <v>0</v>
      </c>
      <c r="AD347" s="11">
        <f t="shared" si="48"/>
        <v>0</v>
      </c>
      <c r="AE347" s="12">
        <f t="shared" si="49"/>
        <v>0</v>
      </c>
      <c r="AF347"/>
      <c r="AG347"/>
      <c r="AH347"/>
      <c r="AI347"/>
      <c r="AJ347"/>
    </row>
    <row r="348" spans="2:36" x14ac:dyDescent="0.25">
      <c r="B348" s="4" t="s">
        <v>212</v>
      </c>
      <c r="C348"/>
      <c r="D348" s="1" t="s">
        <v>5014</v>
      </c>
      <c r="E348" s="3"/>
      <c r="F348" s="3"/>
      <c r="G348" s="3"/>
      <c r="H348" s="3"/>
      <c r="I348"/>
      <c r="J348" s="1" t="s">
        <v>5248</v>
      </c>
      <c r="K348" s="4"/>
      <c r="L348" s="4"/>
      <c r="M348" s="4"/>
      <c r="N348" s="4"/>
      <c r="O348" s="4"/>
      <c r="P348" s="17"/>
      <c r="Q348" s="13">
        <v>0</v>
      </c>
      <c r="R348" s="13">
        <v>0</v>
      </c>
      <c r="S348" s="11">
        <f t="shared" si="43"/>
        <v>0</v>
      </c>
      <c r="T348" s="5">
        <v>0</v>
      </c>
      <c r="U348" s="11">
        <f t="shared" si="44"/>
        <v>0</v>
      </c>
      <c r="V348" s="13" t="s">
        <v>1</v>
      </c>
      <c r="W348" s="10">
        <f>IFERROR(VLOOKUP(V348,Curr!$B$2:$C$13,2,FALSE),0)</f>
        <v>11</v>
      </c>
      <c r="X348" s="11">
        <f t="shared" si="45"/>
        <v>0</v>
      </c>
      <c r="Y348" s="14">
        <f t="shared" si="42"/>
        <v>0</v>
      </c>
      <c r="Z348" s="11">
        <f t="shared" si="46"/>
        <v>0</v>
      </c>
      <c r="AA348" s="4" t="s">
        <v>1</v>
      </c>
      <c r="AB348" s="10">
        <f>IFERROR(VLOOKUP(AA348,Curr!$B$2:$C$13,2,FALSE),0)</f>
        <v>11</v>
      </c>
      <c r="AC348" s="11">
        <f t="shared" si="47"/>
        <v>0</v>
      </c>
      <c r="AD348" s="11">
        <f t="shared" si="48"/>
        <v>0</v>
      </c>
      <c r="AE348" s="12">
        <f t="shared" si="49"/>
        <v>0</v>
      </c>
      <c r="AF348"/>
      <c r="AG348"/>
      <c r="AH348"/>
      <c r="AI348"/>
      <c r="AJ348"/>
    </row>
    <row r="349" spans="2:36" x14ac:dyDescent="0.25">
      <c r="B349" s="4" t="s">
        <v>212</v>
      </c>
      <c r="C349"/>
      <c r="D349" s="1" t="s">
        <v>5014</v>
      </c>
      <c r="E349" s="3"/>
      <c r="F349" s="3"/>
      <c r="G349" s="3"/>
      <c r="H349" s="3"/>
      <c r="I349"/>
      <c r="J349" s="1" t="s">
        <v>5249</v>
      </c>
      <c r="K349" s="4"/>
      <c r="L349" s="4"/>
      <c r="M349" s="4"/>
      <c r="N349" s="4"/>
      <c r="O349" s="4"/>
      <c r="P349" s="15"/>
      <c r="Q349" s="13">
        <v>0</v>
      </c>
      <c r="R349" s="13">
        <v>0</v>
      </c>
      <c r="S349" s="11">
        <f t="shared" si="43"/>
        <v>0</v>
      </c>
      <c r="T349" s="5">
        <v>0</v>
      </c>
      <c r="U349" s="11">
        <f t="shared" si="44"/>
        <v>0</v>
      </c>
      <c r="V349" s="13" t="s">
        <v>1</v>
      </c>
      <c r="W349" s="10">
        <f>IFERROR(VLOOKUP(V349,Curr!$B$2:$C$13,2,FALSE),0)</f>
        <v>11</v>
      </c>
      <c r="X349" s="11">
        <f t="shared" si="45"/>
        <v>0</v>
      </c>
      <c r="Y349" s="14">
        <f t="shared" si="42"/>
        <v>0</v>
      </c>
      <c r="Z349" s="11">
        <f t="shared" si="46"/>
        <v>0</v>
      </c>
      <c r="AA349" s="4" t="s">
        <v>1</v>
      </c>
      <c r="AB349" s="10">
        <f>IFERROR(VLOOKUP(AA349,Curr!$B$2:$C$13,2,FALSE),0)</f>
        <v>11</v>
      </c>
      <c r="AC349" s="11">
        <f t="shared" si="47"/>
        <v>0</v>
      </c>
      <c r="AD349" s="11">
        <f t="shared" si="48"/>
        <v>0</v>
      </c>
      <c r="AE349" s="12">
        <f t="shared" si="49"/>
        <v>0</v>
      </c>
      <c r="AF349"/>
      <c r="AG349"/>
      <c r="AH349"/>
      <c r="AI349"/>
      <c r="AJ349"/>
    </row>
    <row r="350" spans="2:36" x14ac:dyDescent="0.25">
      <c r="B350" s="4" t="s">
        <v>212</v>
      </c>
      <c r="C350"/>
      <c r="D350" s="1" t="s">
        <v>5014</v>
      </c>
      <c r="E350" s="3"/>
      <c r="F350" s="3"/>
      <c r="G350" s="3"/>
      <c r="H350" s="3"/>
      <c r="I350"/>
      <c r="J350" s="1" t="s">
        <v>5250</v>
      </c>
      <c r="K350" s="4"/>
      <c r="L350" s="4"/>
      <c r="M350" s="4"/>
      <c r="N350" s="4"/>
      <c r="O350" s="4"/>
      <c r="P350" s="17"/>
      <c r="Q350" s="13">
        <v>0</v>
      </c>
      <c r="R350" s="13">
        <v>0</v>
      </c>
      <c r="S350" s="11">
        <f t="shared" si="43"/>
        <v>0</v>
      </c>
      <c r="T350" s="5">
        <v>0</v>
      </c>
      <c r="U350" s="11">
        <f t="shared" si="44"/>
        <v>0</v>
      </c>
      <c r="V350" s="13" t="s">
        <v>1</v>
      </c>
      <c r="W350" s="10">
        <f>IFERROR(VLOOKUP(V350,Curr!$B$2:$C$13,2,FALSE),0)</f>
        <v>11</v>
      </c>
      <c r="X350" s="11">
        <f t="shared" si="45"/>
        <v>0</v>
      </c>
      <c r="Y350" s="14">
        <f t="shared" si="42"/>
        <v>0</v>
      </c>
      <c r="Z350" s="11">
        <f t="shared" si="46"/>
        <v>0</v>
      </c>
      <c r="AA350" s="4" t="s">
        <v>1</v>
      </c>
      <c r="AB350" s="10">
        <f>IFERROR(VLOOKUP(AA350,Curr!$B$2:$C$13,2,FALSE),0)</f>
        <v>11</v>
      </c>
      <c r="AC350" s="11">
        <f t="shared" si="47"/>
        <v>0</v>
      </c>
      <c r="AD350" s="11">
        <f t="shared" si="48"/>
        <v>0</v>
      </c>
      <c r="AE350" s="12">
        <f t="shared" si="49"/>
        <v>0</v>
      </c>
      <c r="AF350"/>
      <c r="AG350"/>
      <c r="AH350"/>
      <c r="AI350"/>
      <c r="AJ350"/>
    </row>
    <row r="351" spans="2:36" x14ac:dyDescent="0.25">
      <c r="B351" s="4" t="s">
        <v>212</v>
      </c>
      <c r="C351"/>
      <c r="D351" s="1" t="s">
        <v>5014</v>
      </c>
      <c r="E351" s="3"/>
      <c r="F351" s="3"/>
      <c r="G351" s="3"/>
      <c r="H351" s="3"/>
      <c r="I351"/>
      <c r="J351" s="1" t="s">
        <v>5251</v>
      </c>
      <c r="K351" s="4"/>
      <c r="L351" s="4"/>
      <c r="M351" s="4"/>
      <c r="N351" s="4"/>
      <c r="O351" s="4"/>
      <c r="P351" s="15"/>
      <c r="Q351" s="13">
        <v>0</v>
      </c>
      <c r="R351" s="13">
        <v>0</v>
      </c>
      <c r="S351" s="11">
        <f t="shared" si="43"/>
        <v>0</v>
      </c>
      <c r="T351" s="5">
        <v>0</v>
      </c>
      <c r="U351" s="11">
        <f t="shared" si="44"/>
        <v>0</v>
      </c>
      <c r="V351" s="13" t="s">
        <v>1</v>
      </c>
      <c r="W351" s="10">
        <f>IFERROR(VLOOKUP(V351,Curr!$B$2:$C$13,2,FALSE),0)</f>
        <v>11</v>
      </c>
      <c r="X351" s="11">
        <f t="shared" si="45"/>
        <v>0</v>
      </c>
      <c r="Y351" s="14">
        <f t="shared" si="42"/>
        <v>0</v>
      </c>
      <c r="Z351" s="11">
        <f t="shared" si="46"/>
        <v>0</v>
      </c>
      <c r="AA351" s="4" t="s">
        <v>1</v>
      </c>
      <c r="AB351" s="10">
        <f>IFERROR(VLOOKUP(AA351,Curr!$B$2:$C$13,2,FALSE),0)</f>
        <v>11</v>
      </c>
      <c r="AC351" s="11">
        <f t="shared" si="47"/>
        <v>0</v>
      </c>
      <c r="AD351" s="11">
        <f t="shared" si="48"/>
        <v>0</v>
      </c>
      <c r="AE351" s="12">
        <f t="shared" si="49"/>
        <v>0</v>
      </c>
      <c r="AF351"/>
      <c r="AG351"/>
      <c r="AH351"/>
      <c r="AI351"/>
      <c r="AJ351"/>
    </row>
    <row r="352" spans="2:36" x14ac:dyDescent="0.25">
      <c r="B352" s="4" t="s">
        <v>212</v>
      </c>
      <c r="C352"/>
      <c r="D352" s="1" t="s">
        <v>5014</v>
      </c>
      <c r="E352" s="3"/>
      <c r="F352" s="3"/>
      <c r="G352" s="3"/>
      <c r="H352" s="3"/>
      <c r="I352"/>
      <c r="J352" s="1" t="s">
        <v>5259</v>
      </c>
      <c r="K352" s="4"/>
      <c r="L352" s="4"/>
      <c r="M352" s="4"/>
      <c r="N352" s="4"/>
      <c r="O352" s="4"/>
      <c r="P352" s="17"/>
      <c r="Q352" s="13">
        <v>0</v>
      </c>
      <c r="R352" s="13">
        <v>0</v>
      </c>
      <c r="S352" s="11">
        <f t="shared" si="43"/>
        <v>0</v>
      </c>
      <c r="T352" s="5">
        <v>0</v>
      </c>
      <c r="U352" s="11">
        <f t="shared" si="44"/>
        <v>0</v>
      </c>
      <c r="V352" s="13" t="s">
        <v>1</v>
      </c>
      <c r="W352" s="10">
        <f>IFERROR(VLOOKUP(V352,Curr!$B$2:$C$13,2,FALSE),0)</f>
        <v>11</v>
      </c>
      <c r="X352" s="11">
        <f t="shared" si="45"/>
        <v>0</v>
      </c>
      <c r="Y352" s="14">
        <f t="shared" si="42"/>
        <v>0</v>
      </c>
      <c r="Z352" s="11">
        <f t="shared" si="46"/>
        <v>0</v>
      </c>
      <c r="AA352" s="4" t="s">
        <v>1</v>
      </c>
      <c r="AB352" s="10">
        <f>IFERROR(VLOOKUP(AA352,Curr!$B$2:$C$13,2,FALSE),0)</f>
        <v>11</v>
      </c>
      <c r="AC352" s="11">
        <f t="shared" si="47"/>
        <v>0</v>
      </c>
      <c r="AD352" s="11">
        <f t="shared" si="48"/>
        <v>0</v>
      </c>
      <c r="AE352" s="12">
        <f t="shared" si="49"/>
        <v>0</v>
      </c>
      <c r="AF352"/>
      <c r="AG352"/>
      <c r="AH352"/>
      <c r="AI352"/>
      <c r="AJ352"/>
    </row>
    <row r="353" spans="2:36" x14ac:dyDescent="0.25">
      <c r="B353" s="4" t="s">
        <v>212</v>
      </c>
      <c r="C353"/>
      <c r="D353" s="1" t="s">
        <v>5014</v>
      </c>
      <c r="E353" s="3"/>
      <c r="F353" s="3"/>
      <c r="G353" s="3"/>
      <c r="H353" s="3"/>
      <c r="I353"/>
      <c r="J353" s="1" t="s">
        <v>5858</v>
      </c>
      <c r="K353" s="4"/>
      <c r="L353" s="4"/>
      <c r="M353" s="4"/>
      <c r="N353" s="4"/>
      <c r="O353" s="4"/>
      <c r="P353" s="17" t="s">
        <v>5857</v>
      </c>
      <c r="Q353" s="13">
        <v>62</v>
      </c>
      <c r="R353" s="13">
        <v>0</v>
      </c>
      <c r="S353" s="11">
        <f t="shared" si="43"/>
        <v>0</v>
      </c>
      <c r="T353" s="5">
        <v>0</v>
      </c>
      <c r="U353" s="11">
        <f t="shared" si="44"/>
        <v>0</v>
      </c>
      <c r="V353" s="13" t="s">
        <v>1</v>
      </c>
      <c r="W353" s="10">
        <f>IFERROR(VLOOKUP(V353,Curr!$B$2:$C$13,2,FALSE),0)</f>
        <v>11</v>
      </c>
      <c r="X353" s="11">
        <f t="shared" si="45"/>
        <v>0</v>
      </c>
      <c r="Y353" s="14">
        <f>Q353/0.7</f>
        <v>88.571428571428584</v>
      </c>
      <c r="Z353" s="11">
        <f t="shared" si="46"/>
        <v>0</v>
      </c>
      <c r="AA353" s="4" t="s">
        <v>1</v>
      </c>
      <c r="AB353" s="10">
        <f>IFERROR(VLOOKUP(AA353,Curr!$B$2:$C$13,2,FALSE),0)</f>
        <v>11</v>
      </c>
      <c r="AC353" s="11">
        <f t="shared" si="47"/>
        <v>0</v>
      </c>
      <c r="AD353" s="11">
        <f t="shared" si="48"/>
        <v>0</v>
      </c>
      <c r="AE353" s="12">
        <f t="shared" si="49"/>
        <v>0</v>
      </c>
      <c r="AF353"/>
      <c r="AG353"/>
      <c r="AH353"/>
      <c r="AI353"/>
      <c r="AJ353"/>
    </row>
    <row r="354" spans="2:36" x14ac:dyDescent="0.25">
      <c r="B354" s="4" t="s">
        <v>212</v>
      </c>
      <c r="C354"/>
      <c r="D354" s="1" t="s">
        <v>5014</v>
      </c>
      <c r="E354" s="3"/>
      <c r="F354" s="3"/>
      <c r="G354" s="3"/>
      <c r="H354" s="3"/>
      <c r="I354"/>
      <c r="J354" s="1" t="s">
        <v>5269</v>
      </c>
      <c r="K354" s="4"/>
      <c r="L354" s="4"/>
      <c r="M354" s="4"/>
      <c r="N354" s="4"/>
      <c r="O354" s="4"/>
      <c r="P354" s="15"/>
      <c r="Q354" s="13">
        <v>0</v>
      </c>
      <c r="R354" s="13">
        <v>0</v>
      </c>
      <c r="S354" s="11">
        <f t="shared" si="43"/>
        <v>0</v>
      </c>
      <c r="T354" s="5">
        <v>0</v>
      </c>
      <c r="U354" s="11">
        <f t="shared" si="44"/>
        <v>0</v>
      </c>
      <c r="V354" s="13" t="s">
        <v>1</v>
      </c>
      <c r="W354" s="10">
        <f>IFERROR(VLOOKUP(V354,Curr!$B$2:$C$13,2,FALSE),0)</f>
        <v>11</v>
      </c>
      <c r="X354" s="11">
        <f t="shared" si="45"/>
        <v>0</v>
      </c>
      <c r="Y354" s="14">
        <f t="shared" ref="Y354:Y385" si="50">Q354</f>
        <v>0</v>
      </c>
      <c r="Z354" s="11">
        <f t="shared" si="46"/>
        <v>0</v>
      </c>
      <c r="AA354" s="4" t="s">
        <v>1</v>
      </c>
      <c r="AB354" s="10">
        <f>IFERROR(VLOOKUP(AA354,Curr!$B$2:$C$13,2,FALSE),0)</f>
        <v>11</v>
      </c>
      <c r="AC354" s="11">
        <f t="shared" si="47"/>
        <v>0</v>
      </c>
      <c r="AD354" s="11">
        <f t="shared" si="48"/>
        <v>0</v>
      </c>
      <c r="AE354" s="12">
        <f t="shared" si="49"/>
        <v>0</v>
      </c>
      <c r="AF354"/>
      <c r="AG354"/>
      <c r="AH354"/>
      <c r="AI354"/>
      <c r="AJ354"/>
    </row>
    <row r="355" spans="2:36" x14ac:dyDescent="0.25">
      <c r="B355" s="4" t="s">
        <v>212</v>
      </c>
      <c r="C355"/>
      <c r="D355" s="1" t="s">
        <v>5014</v>
      </c>
      <c r="E355" s="3"/>
      <c r="F355" s="3"/>
      <c r="G355" s="3"/>
      <c r="H355" s="3"/>
      <c r="I355"/>
      <c r="J355" s="1" t="s">
        <v>5270</v>
      </c>
      <c r="K355" s="4"/>
      <c r="L355" s="4"/>
      <c r="M355" s="4"/>
      <c r="N355" s="4"/>
      <c r="O355" s="4"/>
      <c r="P355" s="15"/>
      <c r="Q355" s="13">
        <v>0</v>
      </c>
      <c r="R355" s="13">
        <v>0</v>
      </c>
      <c r="S355" s="11">
        <f t="shared" si="43"/>
        <v>0</v>
      </c>
      <c r="T355" s="5">
        <v>0</v>
      </c>
      <c r="U355" s="11">
        <f t="shared" si="44"/>
        <v>0</v>
      </c>
      <c r="V355" s="13" t="s">
        <v>1</v>
      </c>
      <c r="W355" s="10">
        <f>IFERROR(VLOOKUP(V355,Curr!$B$2:$C$13,2,FALSE),0)</f>
        <v>11</v>
      </c>
      <c r="X355" s="11">
        <f t="shared" si="45"/>
        <v>0</v>
      </c>
      <c r="Y355" s="14">
        <f t="shared" si="50"/>
        <v>0</v>
      </c>
      <c r="Z355" s="11">
        <f t="shared" si="46"/>
        <v>0</v>
      </c>
      <c r="AA355" s="4" t="s">
        <v>1</v>
      </c>
      <c r="AB355" s="10">
        <f>IFERROR(VLOOKUP(AA355,Curr!$B$2:$C$13,2,FALSE),0)</f>
        <v>11</v>
      </c>
      <c r="AC355" s="11">
        <f t="shared" si="47"/>
        <v>0</v>
      </c>
      <c r="AD355" s="11">
        <f t="shared" si="48"/>
        <v>0</v>
      </c>
      <c r="AE355" s="12">
        <f t="shared" si="49"/>
        <v>0</v>
      </c>
      <c r="AF355"/>
      <c r="AG355"/>
      <c r="AH355"/>
      <c r="AI355"/>
      <c r="AJ355"/>
    </row>
    <row r="356" spans="2:36" x14ac:dyDescent="0.25">
      <c r="B356" s="4" t="s">
        <v>212</v>
      </c>
      <c r="C356"/>
      <c r="D356" s="1" t="s">
        <v>5014</v>
      </c>
      <c r="E356" s="3"/>
      <c r="F356" s="3"/>
      <c r="G356" s="3"/>
      <c r="H356" s="3"/>
      <c r="I356"/>
      <c r="J356" s="1" t="s">
        <v>5271</v>
      </c>
      <c r="K356" s="4"/>
      <c r="L356" s="4"/>
      <c r="M356" s="4"/>
      <c r="N356" s="4"/>
      <c r="O356" s="4"/>
      <c r="P356" s="15"/>
      <c r="Q356" s="13">
        <v>0</v>
      </c>
      <c r="R356" s="13">
        <v>0</v>
      </c>
      <c r="S356" s="11">
        <f t="shared" si="43"/>
        <v>0</v>
      </c>
      <c r="T356" s="5">
        <v>0</v>
      </c>
      <c r="U356" s="11">
        <f t="shared" si="44"/>
        <v>0</v>
      </c>
      <c r="V356" s="13" t="s">
        <v>1</v>
      </c>
      <c r="W356" s="10">
        <f>IFERROR(VLOOKUP(V356,Curr!$B$2:$C$13,2,FALSE),0)</f>
        <v>11</v>
      </c>
      <c r="X356" s="11">
        <f t="shared" si="45"/>
        <v>0</v>
      </c>
      <c r="Y356" s="14">
        <f t="shared" si="50"/>
        <v>0</v>
      </c>
      <c r="Z356" s="11">
        <f t="shared" si="46"/>
        <v>0</v>
      </c>
      <c r="AA356" s="4" t="s">
        <v>1</v>
      </c>
      <c r="AB356" s="10">
        <f>IFERROR(VLOOKUP(AA356,Curr!$B$2:$C$13,2,FALSE),0)</f>
        <v>11</v>
      </c>
      <c r="AC356" s="11">
        <f t="shared" si="47"/>
        <v>0</v>
      </c>
      <c r="AD356" s="11">
        <f t="shared" si="48"/>
        <v>0</v>
      </c>
      <c r="AE356" s="12">
        <f t="shared" si="49"/>
        <v>0</v>
      </c>
      <c r="AF356"/>
      <c r="AG356"/>
      <c r="AH356"/>
      <c r="AI356"/>
      <c r="AJ356"/>
    </row>
    <row r="357" spans="2:36" x14ac:dyDescent="0.25">
      <c r="B357" s="4" t="s">
        <v>212</v>
      </c>
      <c r="C357"/>
      <c r="D357" s="1" t="s">
        <v>5014</v>
      </c>
      <c r="E357" s="3"/>
      <c r="F357" s="3"/>
      <c r="G357" s="3"/>
      <c r="H357" s="3"/>
      <c r="I357"/>
      <c r="J357" s="1" t="s">
        <v>5272</v>
      </c>
      <c r="K357" s="4"/>
      <c r="L357" s="4"/>
      <c r="M357" s="4"/>
      <c r="N357" s="4"/>
      <c r="O357" s="4"/>
      <c r="P357" s="15"/>
      <c r="Q357" s="13">
        <v>0</v>
      </c>
      <c r="R357" s="13">
        <v>0</v>
      </c>
      <c r="S357" s="11">
        <f t="shared" si="43"/>
        <v>0</v>
      </c>
      <c r="T357" s="5">
        <v>0</v>
      </c>
      <c r="U357" s="11">
        <f t="shared" si="44"/>
        <v>0</v>
      </c>
      <c r="V357" s="13" t="s">
        <v>1</v>
      </c>
      <c r="W357" s="10">
        <f>IFERROR(VLOOKUP(V357,Curr!$B$2:$C$13,2,FALSE),0)</f>
        <v>11</v>
      </c>
      <c r="X357" s="11">
        <f t="shared" si="45"/>
        <v>0</v>
      </c>
      <c r="Y357" s="14">
        <f t="shared" si="50"/>
        <v>0</v>
      </c>
      <c r="Z357" s="11">
        <f t="shared" si="46"/>
        <v>0</v>
      </c>
      <c r="AA357" s="4" t="s">
        <v>1</v>
      </c>
      <c r="AB357" s="10">
        <f>IFERROR(VLOOKUP(AA357,Curr!$B$2:$C$13,2,FALSE),0)</f>
        <v>11</v>
      </c>
      <c r="AC357" s="11">
        <f t="shared" si="47"/>
        <v>0</v>
      </c>
      <c r="AD357" s="11">
        <f t="shared" si="48"/>
        <v>0</v>
      </c>
      <c r="AE357" s="12">
        <f t="shared" si="49"/>
        <v>0</v>
      </c>
      <c r="AF357"/>
      <c r="AG357"/>
      <c r="AH357"/>
      <c r="AI357"/>
      <c r="AJ357"/>
    </row>
    <row r="358" spans="2:36" x14ac:dyDescent="0.25">
      <c r="B358" s="4" t="s">
        <v>212</v>
      </c>
      <c r="C358"/>
      <c r="D358" s="1" t="s">
        <v>5014</v>
      </c>
      <c r="E358" s="3"/>
      <c r="F358" s="3"/>
      <c r="G358" s="3"/>
      <c r="H358" s="3"/>
      <c r="I358"/>
      <c r="J358" s="1" t="s">
        <v>5280</v>
      </c>
      <c r="K358" s="4"/>
      <c r="L358" s="4"/>
      <c r="M358" s="4"/>
      <c r="N358" s="4"/>
      <c r="O358" s="4"/>
      <c r="P358" s="15"/>
      <c r="Q358" s="13">
        <v>0</v>
      </c>
      <c r="R358" s="13">
        <v>0</v>
      </c>
      <c r="S358" s="11">
        <f t="shared" si="43"/>
        <v>0</v>
      </c>
      <c r="T358" s="5">
        <v>0</v>
      </c>
      <c r="U358" s="11">
        <f t="shared" si="44"/>
        <v>0</v>
      </c>
      <c r="V358" s="13" t="s">
        <v>1</v>
      </c>
      <c r="W358" s="10">
        <f>IFERROR(VLOOKUP(V358,Curr!$B$2:$C$13,2,FALSE),0)</f>
        <v>11</v>
      </c>
      <c r="X358" s="11">
        <f t="shared" si="45"/>
        <v>0</v>
      </c>
      <c r="Y358" s="14">
        <f t="shared" si="50"/>
        <v>0</v>
      </c>
      <c r="Z358" s="11">
        <f t="shared" si="46"/>
        <v>0</v>
      </c>
      <c r="AA358" s="4" t="s">
        <v>1</v>
      </c>
      <c r="AB358" s="10">
        <f>IFERROR(VLOOKUP(AA358,Curr!$B$2:$C$13,2,FALSE),0)</f>
        <v>11</v>
      </c>
      <c r="AC358" s="11">
        <f t="shared" si="47"/>
        <v>0</v>
      </c>
      <c r="AD358" s="11">
        <f t="shared" si="48"/>
        <v>0</v>
      </c>
      <c r="AE358" s="12">
        <f t="shared" si="49"/>
        <v>0</v>
      </c>
      <c r="AF358"/>
      <c r="AG358"/>
      <c r="AH358"/>
      <c r="AI358"/>
      <c r="AJ358"/>
    </row>
    <row r="359" spans="2:36" x14ac:dyDescent="0.25">
      <c r="B359" s="4" t="s">
        <v>212</v>
      </c>
      <c r="C359"/>
      <c r="D359" s="1" t="s">
        <v>5014</v>
      </c>
      <c r="E359" s="3"/>
      <c r="F359" s="3"/>
      <c r="G359" s="3"/>
      <c r="H359" s="3"/>
      <c r="I359"/>
      <c r="J359" s="1" t="s">
        <v>5281</v>
      </c>
      <c r="K359" s="4"/>
      <c r="L359" s="4"/>
      <c r="M359" s="4"/>
      <c r="N359" s="4"/>
      <c r="O359" s="4"/>
      <c r="P359" s="15"/>
      <c r="Q359" s="13">
        <v>0</v>
      </c>
      <c r="R359" s="13">
        <v>0</v>
      </c>
      <c r="S359" s="11">
        <f t="shared" si="43"/>
        <v>0</v>
      </c>
      <c r="T359" s="5">
        <v>0</v>
      </c>
      <c r="U359" s="11">
        <f t="shared" si="44"/>
        <v>0</v>
      </c>
      <c r="V359" s="13" t="s">
        <v>1</v>
      </c>
      <c r="W359" s="10">
        <f>IFERROR(VLOOKUP(V359,Curr!$B$2:$C$13,2,FALSE),0)</f>
        <v>11</v>
      </c>
      <c r="X359" s="11">
        <f t="shared" si="45"/>
        <v>0</v>
      </c>
      <c r="Y359" s="14">
        <f t="shared" si="50"/>
        <v>0</v>
      </c>
      <c r="Z359" s="11">
        <f t="shared" si="46"/>
        <v>0</v>
      </c>
      <c r="AA359" s="4" t="s">
        <v>1</v>
      </c>
      <c r="AB359" s="10">
        <f>IFERROR(VLOOKUP(AA359,Curr!$B$2:$C$13,2,FALSE),0)</f>
        <v>11</v>
      </c>
      <c r="AC359" s="11">
        <f t="shared" si="47"/>
        <v>0</v>
      </c>
      <c r="AD359" s="11">
        <f t="shared" si="48"/>
        <v>0</v>
      </c>
      <c r="AE359" s="12">
        <f t="shared" si="49"/>
        <v>0</v>
      </c>
      <c r="AF359"/>
      <c r="AG359"/>
      <c r="AH359"/>
      <c r="AI359"/>
      <c r="AJ359"/>
    </row>
    <row r="360" spans="2:36" x14ac:dyDescent="0.25">
      <c r="B360" s="4" t="s">
        <v>212</v>
      </c>
      <c r="C360"/>
      <c r="D360" s="1" t="s">
        <v>5014</v>
      </c>
      <c r="E360" s="3"/>
      <c r="F360" s="3"/>
      <c r="G360" s="3"/>
      <c r="H360" s="3"/>
      <c r="I360"/>
      <c r="J360" s="1" t="s">
        <v>5284</v>
      </c>
      <c r="K360" s="4"/>
      <c r="L360" s="4"/>
      <c r="M360" s="4"/>
      <c r="N360" s="4"/>
      <c r="O360" s="4"/>
      <c r="P360" s="15"/>
      <c r="Q360" s="13">
        <v>0</v>
      </c>
      <c r="R360" s="13">
        <v>0</v>
      </c>
      <c r="S360" s="11">
        <f t="shared" si="43"/>
        <v>0</v>
      </c>
      <c r="T360" s="5">
        <v>0</v>
      </c>
      <c r="U360" s="11">
        <f t="shared" si="44"/>
        <v>0</v>
      </c>
      <c r="V360" s="13" t="s">
        <v>1</v>
      </c>
      <c r="W360" s="10">
        <f>IFERROR(VLOOKUP(V360,Curr!$B$2:$C$13,2,FALSE),0)</f>
        <v>11</v>
      </c>
      <c r="X360" s="11">
        <f t="shared" si="45"/>
        <v>0</v>
      </c>
      <c r="Y360" s="14">
        <f t="shared" si="50"/>
        <v>0</v>
      </c>
      <c r="Z360" s="11">
        <f t="shared" si="46"/>
        <v>0</v>
      </c>
      <c r="AA360" s="4" t="s">
        <v>1</v>
      </c>
      <c r="AB360" s="10">
        <f>IFERROR(VLOOKUP(AA360,Curr!$B$2:$C$13,2,FALSE),0)</f>
        <v>11</v>
      </c>
      <c r="AC360" s="11">
        <f t="shared" si="47"/>
        <v>0</v>
      </c>
      <c r="AD360" s="11">
        <f t="shared" si="48"/>
        <v>0</v>
      </c>
      <c r="AE360" s="12">
        <f t="shared" si="49"/>
        <v>0</v>
      </c>
      <c r="AF360"/>
      <c r="AG360"/>
      <c r="AH360"/>
      <c r="AI360"/>
      <c r="AJ360"/>
    </row>
    <row r="361" spans="2:36" x14ac:dyDescent="0.25">
      <c r="B361" s="4" t="s">
        <v>212</v>
      </c>
      <c r="C361"/>
      <c r="D361" s="1" t="s">
        <v>5014</v>
      </c>
      <c r="E361" s="3"/>
      <c r="F361" s="3"/>
      <c r="G361" s="3"/>
      <c r="H361" s="3"/>
      <c r="I361"/>
      <c r="J361" s="1" t="s">
        <v>5285</v>
      </c>
      <c r="K361" s="4"/>
      <c r="L361" s="4"/>
      <c r="M361" s="4"/>
      <c r="N361" s="4"/>
      <c r="O361" s="4"/>
      <c r="P361" s="15"/>
      <c r="Q361" s="13">
        <v>0</v>
      </c>
      <c r="R361" s="13">
        <v>0</v>
      </c>
      <c r="S361" s="11">
        <f t="shared" si="43"/>
        <v>0</v>
      </c>
      <c r="T361" s="5">
        <v>0</v>
      </c>
      <c r="U361" s="11">
        <f t="shared" si="44"/>
        <v>0</v>
      </c>
      <c r="V361" s="13" t="s">
        <v>1</v>
      </c>
      <c r="W361" s="10">
        <f>IFERROR(VLOOKUP(V361,Curr!$B$2:$C$13,2,FALSE),0)</f>
        <v>11</v>
      </c>
      <c r="X361" s="11">
        <f t="shared" si="45"/>
        <v>0</v>
      </c>
      <c r="Y361" s="14">
        <f t="shared" si="50"/>
        <v>0</v>
      </c>
      <c r="Z361" s="11">
        <f t="shared" si="46"/>
        <v>0</v>
      </c>
      <c r="AA361" s="4" t="s">
        <v>1</v>
      </c>
      <c r="AB361" s="10">
        <f>IFERROR(VLOOKUP(AA361,Curr!$B$2:$C$13,2,FALSE),0)</f>
        <v>11</v>
      </c>
      <c r="AC361" s="11">
        <f t="shared" si="47"/>
        <v>0</v>
      </c>
      <c r="AD361" s="11">
        <f t="shared" si="48"/>
        <v>0</v>
      </c>
      <c r="AE361" s="12">
        <f t="shared" si="49"/>
        <v>0</v>
      </c>
      <c r="AF361"/>
      <c r="AG361"/>
      <c r="AH361"/>
      <c r="AI361"/>
      <c r="AJ361"/>
    </row>
    <row r="362" spans="2:36" x14ac:dyDescent="0.25">
      <c r="B362" s="4" t="s">
        <v>212</v>
      </c>
      <c r="C362"/>
      <c r="D362" s="1" t="s">
        <v>5014</v>
      </c>
      <c r="E362" s="3"/>
      <c r="F362" s="3"/>
      <c r="G362" s="3"/>
      <c r="H362" s="3"/>
      <c r="I362"/>
      <c r="J362" s="1" t="s">
        <v>5286</v>
      </c>
      <c r="K362" s="4"/>
      <c r="L362" s="4"/>
      <c r="M362" s="4"/>
      <c r="N362" s="4"/>
      <c r="O362" s="4"/>
      <c r="P362" s="15"/>
      <c r="Q362" s="13">
        <v>0</v>
      </c>
      <c r="R362" s="13">
        <v>0</v>
      </c>
      <c r="S362" s="11">
        <f t="shared" si="43"/>
        <v>0</v>
      </c>
      <c r="T362" s="5">
        <v>0</v>
      </c>
      <c r="U362" s="11">
        <f t="shared" si="44"/>
        <v>0</v>
      </c>
      <c r="V362" s="13" t="s">
        <v>1</v>
      </c>
      <c r="W362" s="10">
        <f>IFERROR(VLOOKUP(V362,Curr!$B$2:$C$13,2,FALSE),0)</f>
        <v>11</v>
      </c>
      <c r="X362" s="11">
        <f t="shared" si="45"/>
        <v>0</v>
      </c>
      <c r="Y362" s="14">
        <f t="shared" si="50"/>
        <v>0</v>
      </c>
      <c r="Z362" s="11">
        <f t="shared" si="46"/>
        <v>0</v>
      </c>
      <c r="AA362" s="4" t="s">
        <v>1</v>
      </c>
      <c r="AB362" s="10">
        <f>IFERROR(VLOOKUP(AA362,Curr!$B$2:$C$13,2,FALSE),0)</f>
        <v>11</v>
      </c>
      <c r="AC362" s="11">
        <f t="shared" si="47"/>
        <v>0</v>
      </c>
      <c r="AD362" s="11">
        <f t="shared" si="48"/>
        <v>0</v>
      </c>
      <c r="AE362" s="12">
        <f t="shared" si="49"/>
        <v>0</v>
      </c>
      <c r="AF362"/>
      <c r="AG362"/>
      <c r="AH362"/>
      <c r="AI362"/>
      <c r="AJ362"/>
    </row>
    <row r="363" spans="2:36" x14ac:dyDescent="0.25">
      <c r="B363" s="4" t="s">
        <v>212</v>
      </c>
      <c r="C363"/>
      <c r="D363" s="1" t="s">
        <v>5014</v>
      </c>
      <c r="E363" s="3"/>
      <c r="F363" s="3"/>
      <c r="G363" s="3"/>
      <c r="H363" s="3"/>
      <c r="I363"/>
      <c r="J363" s="1" t="s">
        <v>5287</v>
      </c>
      <c r="K363" s="4"/>
      <c r="L363" s="4"/>
      <c r="M363" s="4"/>
      <c r="N363" s="4"/>
      <c r="O363" s="4"/>
      <c r="P363" s="15"/>
      <c r="Q363" s="13">
        <v>0</v>
      </c>
      <c r="R363" s="13">
        <v>0</v>
      </c>
      <c r="S363" s="11">
        <f t="shared" si="43"/>
        <v>0</v>
      </c>
      <c r="T363" s="5">
        <v>0</v>
      </c>
      <c r="U363" s="11">
        <f t="shared" si="44"/>
        <v>0</v>
      </c>
      <c r="V363" s="13" t="s">
        <v>1</v>
      </c>
      <c r="W363" s="10">
        <f>IFERROR(VLOOKUP(V363,Curr!$B$2:$C$13,2,FALSE),0)</f>
        <v>11</v>
      </c>
      <c r="X363" s="11">
        <f t="shared" si="45"/>
        <v>0</v>
      </c>
      <c r="Y363" s="14">
        <f t="shared" si="50"/>
        <v>0</v>
      </c>
      <c r="Z363" s="11">
        <f t="shared" si="46"/>
        <v>0</v>
      </c>
      <c r="AA363" s="4" t="s">
        <v>1</v>
      </c>
      <c r="AB363" s="10">
        <f>IFERROR(VLOOKUP(AA363,Curr!$B$2:$C$13,2,FALSE),0)</f>
        <v>11</v>
      </c>
      <c r="AC363" s="11">
        <f t="shared" si="47"/>
        <v>0</v>
      </c>
      <c r="AD363" s="11">
        <f t="shared" si="48"/>
        <v>0</v>
      </c>
      <c r="AE363" s="12">
        <f t="shared" si="49"/>
        <v>0</v>
      </c>
      <c r="AF363"/>
      <c r="AG363"/>
      <c r="AH363"/>
      <c r="AI363"/>
      <c r="AJ363"/>
    </row>
    <row r="364" spans="2:36" x14ac:dyDescent="0.25">
      <c r="B364" s="4" t="s">
        <v>212</v>
      </c>
      <c r="C364"/>
      <c r="D364" s="1" t="s">
        <v>5014</v>
      </c>
      <c r="E364" s="3"/>
      <c r="F364" s="3"/>
      <c r="G364" s="3"/>
      <c r="H364" s="3"/>
      <c r="I364"/>
      <c r="J364" s="1" t="s">
        <v>5288</v>
      </c>
      <c r="K364" s="4"/>
      <c r="L364" s="4"/>
      <c r="M364" s="4"/>
      <c r="N364" s="4"/>
      <c r="O364" s="4"/>
      <c r="P364" s="15"/>
      <c r="Q364" s="13">
        <v>0</v>
      </c>
      <c r="R364" s="13">
        <v>0</v>
      </c>
      <c r="S364" s="11">
        <f t="shared" si="43"/>
        <v>0</v>
      </c>
      <c r="T364" s="5">
        <v>0</v>
      </c>
      <c r="U364" s="11">
        <f t="shared" si="44"/>
        <v>0</v>
      </c>
      <c r="V364" s="13" t="s">
        <v>1</v>
      </c>
      <c r="W364" s="10">
        <f>IFERROR(VLOOKUP(V364,Curr!$B$2:$C$13,2,FALSE),0)</f>
        <v>11</v>
      </c>
      <c r="X364" s="11">
        <f t="shared" si="45"/>
        <v>0</v>
      </c>
      <c r="Y364" s="14">
        <f t="shared" si="50"/>
        <v>0</v>
      </c>
      <c r="Z364" s="11">
        <f t="shared" si="46"/>
        <v>0</v>
      </c>
      <c r="AA364" s="4" t="s">
        <v>1</v>
      </c>
      <c r="AB364" s="10">
        <f>IFERROR(VLOOKUP(AA364,Curr!$B$2:$C$13,2,FALSE),0)</f>
        <v>11</v>
      </c>
      <c r="AC364" s="11">
        <f t="shared" si="47"/>
        <v>0</v>
      </c>
      <c r="AD364" s="11">
        <f t="shared" si="48"/>
        <v>0</v>
      </c>
      <c r="AE364" s="12">
        <f t="shared" si="49"/>
        <v>0</v>
      </c>
      <c r="AF364"/>
      <c r="AG364"/>
      <c r="AH364"/>
      <c r="AI364"/>
      <c r="AJ364"/>
    </row>
    <row r="365" spans="2:36" x14ac:dyDescent="0.25">
      <c r="B365" s="4" t="s">
        <v>212</v>
      </c>
      <c r="C365"/>
      <c r="D365" s="1" t="s">
        <v>5014</v>
      </c>
      <c r="E365" s="3"/>
      <c r="F365" s="3"/>
      <c r="G365" s="3"/>
      <c r="H365" s="3"/>
      <c r="I365"/>
      <c r="J365" s="1" t="s">
        <v>5294</v>
      </c>
      <c r="K365" s="4"/>
      <c r="L365" s="4"/>
      <c r="M365" s="4"/>
      <c r="N365" s="4"/>
      <c r="O365" s="4"/>
      <c r="P365" s="15"/>
      <c r="Q365" s="13">
        <v>0</v>
      </c>
      <c r="R365" s="13">
        <v>0</v>
      </c>
      <c r="S365" s="11">
        <f t="shared" si="43"/>
        <v>0</v>
      </c>
      <c r="T365" s="5">
        <v>0</v>
      </c>
      <c r="U365" s="11">
        <f t="shared" si="44"/>
        <v>0</v>
      </c>
      <c r="V365" s="13" t="s">
        <v>1</v>
      </c>
      <c r="W365" s="10">
        <f>IFERROR(VLOOKUP(V365,Curr!$B$2:$C$13,2,FALSE),0)</f>
        <v>11</v>
      </c>
      <c r="X365" s="11">
        <f t="shared" si="45"/>
        <v>0</v>
      </c>
      <c r="Y365" s="14">
        <f t="shared" si="50"/>
        <v>0</v>
      </c>
      <c r="Z365" s="11">
        <f t="shared" si="46"/>
        <v>0</v>
      </c>
      <c r="AA365" s="4" t="s">
        <v>1</v>
      </c>
      <c r="AB365" s="10">
        <f>IFERROR(VLOOKUP(AA365,Curr!$B$2:$C$13,2,FALSE),0)</f>
        <v>11</v>
      </c>
      <c r="AC365" s="11">
        <f t="shared" si="47"/>
        <v>0</v>
      </c>
      <c r="AD365" s="11">
        <f t="shared" si="48"/>
        <v>0</v>
      </c>
      <c r="AE365" s="12">
        <f t="shared" si="49"/>
        <v>0</v>
      </c>
      <c r="AF365"/>
      <c r="AG365"/>
      <c r="AH365"/>
      <c r="AI365"/>
      <c r="AJ365"/>
    </row>
    <row r="366" spans="2:36" x14ac:dyDescent="0.25">
      <c r="B366" s="4" t="s">
        <v>212</v>
      </c>
      <c r="C366"/>
      <c r="D366" s="1" t="s">
        <v>5014</v>
      </c>
      <c r="E366" s="3"/>
      <c r="F366" s="3"/>
      <c r="G366" s="3"/>
      <c r="H366" s="3"/>
      <c r="I366"/>
      <c r="J366" s="1" t="s">
        <v>5295</v>
      </c>
      <c r="K366" s="4"/>
      <c r="L366" s="4"/>
      <c r="M366" s="4"/>
      <c r="N366" s="4"/>
      <c r="O366" s="4"/>
      <c r="P366" s="15"/>
      <c r="Q366" s="13">
        <v>0</v>
      </c>
      <c r="R366" s="13">
        <v>0</v>
      </c>
      <c r="S366" s="11">
        <f t="shared" si="43"/>
        <v>0</v>
      </c>
      <c r="T366" s="5">
        <v>0</v>
      </c>
      <c r="U366" s="11">
        <f t="shared" si="44"/>
        <v>0</v>
      </c>
      <c r="V366" s="13" t="s">
        <v>1</v>
      </c>
      <c r="W366" s="10">
        <f>IFERROR(VLOOKUP(V366,Curr!$B$2:$C$13,2,FALSE),0)</f>
        <v>11</v>
      </c>
      <c r="X366" s="11">
        <f t="shared" si="45"/>
        <v>0</v>
      </c>
      <c r="Y366" s="14">
        <f t="shared" si="50"/>
        <v>0</v>
      </c>
      <c r="Z366" s="11">
        <f t="shared" si="46"/>
        <v>0</v>
      </c>
      <c r="AA366" s="4" t="s">
        <v>1</v>
      </c>
      <c r="AB366" s="10">
        <f>IFERROR(VLOOKUP(AA366,Curr!$B$2:$C$13,2,FALSE),0)</f>
        <v>11</v>
      </c>
      <c r="AC366" s="11">
        <f t="shared" si="47"/>
        <v>0</v>
      </c>
      <c r="AD366" s="11">
        <f t="shared" si="48"/>
        <v>0</v>
      </c>
      <c r="AE366" s="12">
        <f t="shared" si="49"/>
        <v>0</v>
      </c>
      <c r="AF366"/>
      <c r="AG366"/>
      <c r="AH366"/>
      <c r="AI366"/>
      <c r="AJ366"/>
    </row>
    <row r="367" spans="2:36" x14ac:dyDescent="0.25">
      <c r="B367" s="4" t="s">
        <v>212</v>
      </c>
      <c r="C367"/>
      <c r="D367" s="1" t="s">
        <v>5014</v>
      </c>
      <c r="E367" s="3"/>
      <c r="F367" s="3"/>
      <c r="G367" s="3"/>
      <c r="H367" s="3"/>
      <c r="I367"/>
      <c r="J367" s="1" t="s">
        <v>5305</v>
      </c>
      <c r="K367" s="4"/>
      <c r="L367" s="4"/>
      <c r="M367" s="4"/>
      <c r="N367" s="4"/>
      <c r="O367" s="4"/>
      <c r="P367" s="15"/>
      <c r="Q367" s="13">
        <v>0</v>
      </c>
      <c r="R367" s="13">
        <v>0</v>
      </c>
      <c r="S367" s="11">
        <f t="shared" si="43"/>
        <v>0</v>
      </c>
      <c r="T367" s="5">
        <v>0</v>
      </c>
      <c r="U367" s="11">
        <f t="shared" si="44"/>
        <v>0</v>
      </c>
      <c r="V367" s="13" t="s">
        <v>1</v>
      </c>
      <c r="W367" s="10">
        <f>IFERROR(VLOOKUP(V367,Curr!$B$2:$C$13,2,FALSE),0)</f>
        <v>11</v>
      </c>
      <c r="X367" s="11">
        <f t="shared" si="45"/>
        <v>0</v>
      </c>
      <c r="Y367" s="14">
        <f t="shared" si="50"/>
        <v>0</v>
      </c>
      <c r="Z367" s="11">
        <f t="shared" si="46"/>
        <v>0</v>
      </c>
      <c r="AA367" s="4" t="s">
        <v>1</v>
      </c>
      <c r="AB367" s="10">
        <f>IFERROR(VLOOKUP(AA367,Curr!$B$2:$C$13,2,FALSE),0)</f>
        <v>11</v>
      </c>
      <c r="AC367" s="11">
        <f t="shared" si="47"/>
        <v>0</v>
      </c>
      <c r="AD367" s="11">
        <f t="shared" si="48"/>
        <v>0</v>
      </c>
      <c r="AE367" s="12">
        <f t="shared" si="49"/>
        <v>0</v>
      </c>
      <c r="AF367"/>
      <c r="AG367"/>
      <c r="AH367"/>
      <c r="AI367"/>
      <c r="AJ367"/>
    </row>
    <row r="368" spans="2:36" x14ac:dyDescent="0.25">
      <c r="B368" s="4" t="s">
        <v>212</v>
      </c>
      <c r="C368"/>
      <c r="D368" s="1" t="s">
        <v>5014</v>
      </c>
      <c r="E368" s="3"/>
      <c r="F368" s="3"/>
      <c r="G368" s="3"/>
      <c r="H368" s="3"/>
      <c r="I368"/>
      <c r="J368" s="1" t="s">
        <v>5306</v>
      </c>
      <c r="K368" s="4"/>
      <c r="L368" s="4"/>
      <c r="M368" s="4"/>
      <c r="N368" s="4"/>
      <c r="O368" s="4"/>
      <c r="P368" s="15"/>
      <c r="Q368" s="13">
        <v>0</v>
      </c>
      <c r="R368" s="13">
        <v>0</v>
      </c>
      <c r="S368" s="11">
        <f t="shared" si="43"/>
        <v>0</v>
      </c>
      <c r="T368" s="5">
        <v>0</v>
      </c>
      <c r="U368" s="11">
        <f t="shared" si="44"/>
        <v>0</v>
      </c>
      <c r="V368" s="13" t="s">
        <v>1</v>
      </c>
      <c r="W368" s="10">
        <f>IFERROR(VLOOKUP(V368,Curr!$B$2:$C$13,2,FALSE),0)</f>
        <v>11</v>
      </c>
      <c r="X368" s="11">
        <f t="shared" si="45"/>
        <v>0</v>
      </c>
      <c r="Y368" s="14">
        <f t="shared" si="50"/>
        <v>0</v>
      </c>
      <c r="Z368" s="11">
        <f t="shared" si="46"/>
        <v>0</v>
      </c>
      <c r="AA368" s="4" t="s">
        <v>1</v>
      </c>
      <c r="AB368" s="10">
        <f>IFERROR(VLOOKUP(AA368,Curr!$B$2:$C$13,2,FALSE),0)</f>
        <v>11</v>
      </c>
      <c r="AC368" s="11">
        <f t="shared" si="47"/>
        <v>0</v>
      </c>
      <c r="AD368" s="11">
        <f t="shared" si="48"/>
        <v>0</v>
      </c>
      <c r="AE368" s="12">
        <f t="shared" si="49"/>
        <v>0</v>
      </c>
      <c r="AF368"/>
      <c r="AG368"/>
      <c r="AH368"/>
      <c r="AI368"/>
      <c r="AJ368"/>
    </row>
    <row r="369" spans="2:36" x14ac:dyDescent="0.25">
      <c r="B369" s="4" t="s">
        <v>212</v>
      </c>
      <c r="C369"/>
      <c r="D369" s="1" t="s">
        <v>5014</v>
      </c>
      <c r="E369" s="3"/>
      <c r="F369" s="3"/>
      <c r="G369" s="3"/>
      <c r="H369" s="3"/>
      <c r="I369"/>
      <c r="J369" s="1" t="s">
        <v>5307</v>
      </c>
      <c r="K369" s="4"/>
      <c r="L369" s="4"/>
      <c r="M369" s="4"/>
      <c r="N369" s="4"/>
      <c r="O369" s="4"/>
      <c r="P369" s="15"/>
      <c r="Q369" s="13">
        <v>0</v>
      </c>
      <c r="R369" s="13">
        <v>0</v>
      </c>
      <c r="S369" s="11">
        <f t="shared" si="43"/>
        <v>0</v>
      </c>
      <c r="T369" s="5">
        <v>0</v>
      </c>
      <c r="U369" s="11">
        <f t="shared" si="44"/>
        <v>0</v>
      </c>
      <c r="V369" s="13" t="s">
        <v>1</v>
      </c>
      <c r="W369" s="10">
        <f>IFERROR(VLOOKUP(V369,Curr!$B$2:$C$13,2,FALSE),0)</f>
        <v>11</v>
      </c>
      <c r="X369" s="11">
        <f t="shared" si="45"/>
        <v>0</v>
      </c>
      <c r="Y369" s="14">
        <f t="shared" si="50"/>
        <v>0</v>
      </c>
      <c r="Z369" s="11">
        <f t="shared" si="46"/>
        <v>0</v>
      </c>
      <c r="AA369" s="4" t="s">
        <v>1</v>
      </c>
      <c r="AB369" s="10">
        <f>IFERROR(VLOOKUP(AA369,Curr!$B$2:$C$13,2,FALSE),0)</f>
        <v>11</v>
      </c>
      <c r="AC369" s="11">
        <f t="shared" si="47"/>
        <v>0</v>
      </c>
      <c r="AD369" s="11">
        <f t="shared" si="48"/>
        <v>0</v>
      </c>
      <c r="AE369" s="12">
        <f t="shared" si="49"/>
        <v>0</v>
      </c>
      <c r="AF369"/>
      <c r="AG369"/>
      <c r="AH369"/>
      <c r="AI369"/>
      <c r="AJ369"/>
    </row>
    <row r="370" spans="2:36" x14ac:dyDescent="0.25">
      <c r="B370" s="4" t="s">
        <v>212</v>
      </c>
      <c r="C370"/>
      <c r="D370" s="1" t="s">
        <v>5014</v>
      </c>
      <c r="E370" s="3"/>
      <c r="F370" s="3"/>
      <c r="G370" s="3"/>
      <c r="H370" s="3"/>
      <c r="I370"/>
      <c r="J370" s="1" t="s">
        <v>5313</v>
      </c>
      <c r="K370" s="4"/>
      <c r="L370" s="4"/>
      <c r="M370" s="4"/>
      <c r="N370" s="4"/>
      <c r="O370" s="4"/>
      <c r="P370" s="15"/>
      <c r="Q370" s="13">
        <v>0</v>
      </c>
      <c r="R370" s="13">
        <v>0</v>
      </c>
      <c r="S370" s="11">
        <f t="shared" si="43"/>
        <v>0</v>
      </c>
      <c r="T370" s="5">
        <v>0</v>
      </c>
      <c r="U370" s="11">
        <f t="shared" si="44"/>
        <v>0</v>
      </c>
      <c r="V370" s="13" t="s">
        <v>1</v>
      </c>
      <c r="W370" s="10">
        <f>IFERROR(VLOOKUP(V370,Curr!$B$2:$C$13,2,FALSE),0)</f>
        <v>11</v>
      </c>
      <c r="X370" s="11">
        <f t="shared" si="45"/>
        <v>0</v>
      </c>
      <c r="Y370" s="14">
        <f t="shared" si="50"/>
        <v>0</v>
      </c>
      <c r="Z370" s="11">
        <f t="shared" si="46"/>
        <v>0</v>
      </c>
      <c r="AA370" s="4" t="s">
        <v>1</v>
      </c>
      <c r="AB370" s="10">
        <f>IFERROR(VLOOKUP(AA370,Curr!$B$2:$C$13,2,FALSE),0)</f>
        <v>11</v>
      </c>
      <c r="AC370" s="11">
        <f t="shared" si="47"/>
        <v>0</v>
      </c>
      <c r="AD370" s="11">
        <f t="shared" si="48"/>
        <v>0</v>
      </c>
      <c r="AE370" s="12">
        <f t="shared" si="49"/>
        <v>0</v>
      </c>
      <c r="AF370"/>
      <c r="AG370"/>
      <c r="AH370"/>
      <c r="AI370"/>
      <c r="AJ370"/>
    </row>
    <row r="371" spans="2:36" x14ac:dyDescent="0.25">
      <c r="B371" s="4" t="s">
        <v>212</v>
      </c>
      <c r="C371"/>
      <c r="D371" s="1" t="s">
        <v>5014</v>
      </c>
      <c r="E371" s="3"/>
      <c r="F371" s="3"/>
      <c r="G371" s="3"/>
      <c r="H371" s="3"/>
      <c r="I371"/>
      <c r="J371" s="1" t="s">
        <v>5314</v>
      </c>
      <c r="K371" s="4"/>
      <c r="L371" s="4"/>
      <c r="M371" s="4"/>
      <c r="N371" s="4"/>
      <c r="O371" s="4"/>
      <c r="P371" s="15"/>
      <c r="Q371" s="13">
        <v>0</v>
      </c>
      <c r="R371" s="13">
        <v>0</v>
      </c>
      <c r="S371" s="11">
        <f t="shared" si="43"/>
        <v>0</v>
      </c>
      <c r="T371" s="5">
        <v>0</v>
      </c>
      <c r="U371" s="11">
        <f t="shared" si="44"/>
        <v>0</v>
      </c>
      <c r="V371" s="13" t="s">
        <v>1</v>
      </c>
      <c r="W371" s="10">
        <f>IFERROR(VLOOKUP(V371,Curr!$B$2:$C$13,2,FALSE),0)</f>
        <v>11</v>
      </c>
      <c r="X371" s="11">
        <f t="shared" si="45"/>
        <v>0</v>
      </c>
      <c r="Y371" s="14">
        <f t="shared" si="50"/>
        <v>0</v>
      </c>
      <c r="Z371" s="11">
        <f t="shared" si="46"/>
        <v>0</v>
      </c>
      <c r="AA371" s="4" t="s">
        <v>1</v>
      </c>
      <c r="AB371" s="10">
        <f>IFERROR(VLOOKUP(AA371,Curr!$B$2:$C$13,2,FALSE),0)</f>
        <v>11</v>
      </c>
      <c r="AC371" s="11">
        <f t="shared" si="47"/>
        <v>0</v>
      </c>
      <c r="AD371" s="11">
        <f t="shared" si="48"/>
        <v>0</v>
      </c>
      <c r="AE371" s="12">
        <f t="shared" si="49"/>
        <v>0</v>
      </c>
      <c r="AF371"/>
      <c r="AG371"/>
      <c r="AH371"/>
      <c r="AI371"/>
      <c r="AJ371"/>
    </row>
    <row r="372" spans="2:36" x14ac:dyDescent="0.25">
      <c r="B372" s="4" t="s">
        <v>212</v>
      </c>
      <c r="C372"/>
      <c r="D372" s="1" t="s">
        <v>5014</v>
      </c>
      <c r="E372" s="3"/>
      <c r="F372" s="3"/>
      <c r="G372" s="3"/>
      <c r="H372" s="3"/>
      <c r="I372"/>
      <c r="J372" s="1" t="s">
        <v>5318</v>
      </c>
      <c r="K372" s="4"/>
      <c r="L372" s="4"/>
      <c r="M372" s="4"/>
      <c r="N372" s="4"/>
      <c r="O372" s="4"/>
      <c r="P372" s="15"/>
      <c r="Q372" s="13">
        <v>0</v>
      </c>
      <c r="R372" s="13">
        <v>0</v>
      </c>
      <c r="S372" s="11">
        <f t="shared" si="43"/>
        <v>0</v>
      </c>
      <c r="T372" s="5">
        <v>0</v>
      </c>
      <c r="U372" s="11">
        <f t="shared" si="44"/>
        <v>0</v>
      </c>
      <c r="V372" s="13" t="s">
        <v>1</v>
      </c>
      <c r="W372" s="10">
        <f>IFERROR(VLOOKUP(V372,Curr!$B$2:$C$13,2,FALSE),0)</f>
        <v>11</v>
      </c>
      <c r="X372" s="11">
        <f t="shared" si="45"/>
        <v>0</v>
      </c>
      <c r="Y372" s="14">
        <f t="shared" si="50"/>
        <v>0</v>
      </c>
      <c r="Z372" s="11">
        <f t="shared" si="46"/>
        <v>0</v>
      </c>
      <c r="AA372" s="4" t="s">
        <v>1</v>
      </c>
      <c r="AB372" s="10">
        <f>IFERROR(VLOOKUP(AA372,Curr!$B$2:$C$13,2,FALSE),0)</f>
        <v>11</v>
      </c>
      <c r="AC372" s="11">
        <f t="shared" si="47"/>
        <v>0</v>
      </c>
      <c r="AD372" s="11">
        <f t="shared" si="48"/>
        <v>0</v>
      </c>
      <c r="AE372" s="12">
        <f t="shared" si="49"/>
        <v>0</v>
      </c>
      <c r="AF372"/>
      <c r="AG372"/>
      <c r="AH372"/>
      <c r="AI372"/>
      <c r="AJ372"/>
    </row>
    <row r="373" spans="2:36" x14ac:dyDescent="0.25">
      <c r="B373" s="4" t="s">
        <v>212</v>
      </c>
      <c r="C373"/>
      <c r="D373" s="1" t="s">
        <v>5014</v>
      </c>
      <c r="E373" s="3"/>
      <c r="F373" s="3"/>
      <c r="G373" s="3"/>
      <c r="H373" s="3"/>
      <c r="I373"/>
      <c r="J373" s="1" t="s">
        <v>5320</v>
      </c>
      <c r="K373" s="4"/>
      <c r="L373" s="4"/>
      <c r="M373" s="4"/>
      <c r="N373" s="4"/>
      <c r="O373" s="4"/>
      <c r="P373" s="16"/>
      <c r="Q373" s="13">
        <v>0</v>
      </c>
      <c r="R373" s="13">
        <v>0</v>
      </c>
      <c r="S373" s="11">
        <f t="shared" si="43"/>
        <v>0</v>
      </c>
      <c r="T373" s="5">
        <v>0</v>
      </c>
      <c r="U373" s="11">
        <f t="shared" si="44"/>
        <v>0</v>
      </c>
      <c r="V373" s="13" t="s">
        <v>1</v>
      </c>
      <c r="W373" s="10">
        <f>IFERROR(VLOOKUP(V373,Curr!$B$2:$C$13,2,FALSE),0)</f>
        <v>11</v>
      </c>
      <c r="X373" s="11">
        <f t="shared" si="45"/>
        <v>0</v>
      </c>
      <c r="Y373" s="14">
        <f t="shared" si="50"/>
        <v>0</v>
      </c>
      <c r="Z373" s="11">
        <f t="shared" si="46"/>
        <v>0</v>
      </c>
      <c r="AA373" s="4" t="s">
        <v>1</v>
      </c>
      <c r="AB373" s="10">
        <f>IFERROR(VLOOKUP(AA373,Curr!$B$2:$C$13,2,FALSE),0)</f>
        <v>11</v>
      </c>
      <c r="AC373" s="11">
        <f t="shared" si="47"/>
        <v>0</v>
      </c>
      <c r="AD373" s="11">
        <f t="shared" si="48"/>
        <v>0</v>
      </c>
      <c r="AE373" s="12">
        <f t="shared" si="49"/>
        <v>0</v>
      </c>
      <c r="AF373"/>
      <c r="AG373"/>
      <c r="AH373"/>
      <c r="AI373"/>
      <c r="AJ373"/>
    </row>
    <row r="374" spans="2:36" x14ac:dyDescent="0.25">
      <c r="B374" s="4" t="s">
        <v>212</v>
      </c>
      <c r="C374"/>
      <c r="D374" s="1" t="s">
        <v>5014</v>
      </c>
      <c r="E374" s="3"/>
      <c r="F374" s="3"/>
      <c r="G374" s="3"/>
      <c r="H374" s="3"/>
      <c r="I374"/>
      <c r="J374" s="1" t="s">
        <v>5321</v>
      </c>
      <c r="K374" s="4"/>
      <c r="L374" s="4"/>
      <c r="M374" s="4"/>
      <c r="N374" s="4"/>
      <c r="O374" s="4"/>
      <c r="P374" s="17"/>
      <c r="Q374" s="13">
        <v>0</v>
      </c>
      <c r="R374" s="13">
        <v>0</v>
      </c>
      <c r="S374" s="11">
        <f t="shared" si="43"/>
        <v>0</v>
      </c>
      <c r="T374" s="5">
        <v>0</v>
      </c>
      <c r="U374" s="11">
        <f t="shared" si="44"/>
        <v>0</v>
      </c>
      <c r="V374" s="13" t="s">
        <v>1</v>
      </c>
      <c r="W374" s="10">
        <f>IFERROR(VLOOKUP(V374,Curr!$B$2:$C$13,2,FALSE),0)</f>
        <v>11</v>
      </c>
      <c r="X374" s="11">
        <f t="shared" si="45"/>
        <v>0</v>
      </c>
      <c r="Y374" s="14">
        <f t="shared" si="50"/>
        <v>0</v>
      </c>
      <c r="Z374" s="11">
        <f t="shared" si="46"/>
        <v>0</v>
      </c>
      <c r="AA374" s="4" t="s">
        <v>1</v>
      </c>
      <c r="AB374" s="10">
        <f>IFERROR(VLOOKUP(AA374,Curr!$B$2:$C$13,2,FALSE),0)</f>
        <v>11</v>
      </c>
      <c r="AC374" s="11">
        <f t="shared" si="47"/>
        <v>0</v>
      </c>
      <c r="AD374" s="11">
        <f t="shared" si="48"/>
        <v>0</v>
      </c>
      <c r="AE374" s="12">
        <f t="shared" si="49"/>
        <v>0</v>
      </c>
      <c r="AF374"/>
      <c r="AG374"/>
      <c r="AH374"/>
      <c r="AI374"/>
      <c r="AJ374"/>
    </row>
    <row r="375" spans="2:36" x14ac:dyDescent="0.25">
      <c r="B375" s="4" t="s">
        <v>212</v>
      </c>
      <c r="C375"/>
      <c r="D375" s="1" t="s">
        <v>5014</v>
      </c>
      <c r="E375" s="3"/>
      <c r="F375" s="3"/>
      <c r="G375" s="3"/>
      <c r="H375" s="3"/>
      <c r="I375"/>
      <c r="J375" s="1" t="s">
        <v>5322</v>
      </c>
      <c r="K375" s="4"/>
      <c r="L375" s="4"/>
      <c r="M375" s="4"/>
      <c r="N375" s="4"/>
      <c r="O375" s="4"/>
      <c r="P375" s="15"/>
      <c r="Q375" s="13">
        <v>0</v>
      </c>
      <c r="R375" s="13">
        <v>0</v>
      </c>
      <c r="S375" s="11">
        <f t="shared" si="43"/>
        <v>0</v>
      </c>
      <c r="T375" s="5">
        <v>0</v>
      </c>
      <c r="U375" s="11">
        <f t="shared" si="44"/>
        <v>0</v>
      </c>
      <c r="V375" s="13" t="s">
        <v>1</v>
      </c>
      <c r="W375" s="10">
        <f>IFERROR(VLOOKUP(V375,Curr!$B$2:$C$13,2,FALSE),0)</f>
        <v>11</v>
      </c>
      <c r="X375" s="11">
        <f t="shared" si="45"/>
        <v>0</v>
      </c>
      <c r="Y375" s="14">
        <f t="shared" si="50"/>
        <v>0</v>
      </c>
      <c r="Z375" s="11">
        <f t="shared" si="46"/>
        <v>0</v>
      </c>
      <c r="AA375" s="4" t="s">
        <v>1</v>
      </c>
      <c r="AB375" s="10">
        <f>IFERROR(VLOOKUP(AA375,Curr!$B$2:$C$13,2,FALSE),0)</f>
        <v>11</v>
      </c>
      <c r="AC375" s="11">
        <f t="shared" si="47"/>
        <v>0</v>
      </c>
      <c r="AD375" s="11">
        <f t="shared" si="48"/>
        <v>0</v>
      </c>
      <c r="AE375" s="12">
        <f t="shared" si="49"/>
        <v>0</v>
      </c>
      <c r="AF375"/>
      <c r="AG375"/>
      <c r="AH375"/>
      <c r="AI375"/>
      <c r="AJ375"/>
    </row>
    <row r="376" spans="2:36" x14ac:dyDescent="0.25">
      <c r="B376" s="4" t="s">
        <v>212</v>
      </c>
      <c r="C376"/>
      <c r="D376" s="1" t="s">
        <v>5014</v>
      </c>
      <c r="E376" s="3"/>
      <c r="F376" s="3"/>
      <c r="G376" s="3"/>
      <c r="H376" s="3"/>
      <c r="I376"/>
      <c r="J376" s="1" t="s">
        <v>5323</v>
      </c>
      <c r="K376" s="4"/>
      <c r="L376" s="4"/>
      <c r="M376" s="4"/>
      <c r="N376" s="4"/>
      <c r="O376" s="4"/>
      <c r="P376" s="15"/>
      <c r="Q376" s="13">
        <v>0</v>
      </c>
      <c r="R376" s="13">
        <v>0</v>
      </c>
      <c r="S376" s="11">
        <f t="shared" si="43"/>
        <v>0</v>
      </c>
      <c r="T376" s="5">
        <v>0</v>
      </c>
      <c r="U376" s="11">
        <f t="shared" si="44"/>
        <v>0</v>
      </c>
      <c r="V376" s="13" t="s">
        <v>1</v>
      </c>
      <c r="W376" s="10">
        <f>IFERROR(VLOOKUP(V376,Curr!$B$2:$C$13,2,FALSE),0)</f>
        <v>11</v>
      </c>
      <c r="X376" s="11">
        <f t="shared" si="45"/>
        <v>0</v>
      </c>
      <c r="Y376" s="14">
        <f t="shared" si="50"/>
        <v>0</v>
      </c>
      <c r="Z376" s="11">
        <f t="shared" si="46"/>
        <v>0</v>
      </c>
      <c r="AA376" s="4" t="s">
        <v>1</v>
      </c>
      <c r="AB376" s="10">
        <f>IFERROR(VLOOKUP(AA376,Curr!$B$2:$C$13,2,FALSE),0)</f>
        <v>11</v>
      </c>
      <c r="AC376" s="11">
        <f t="shared" si="47"/>
        <v>0</v>
      </c>
      <c r="AD376" s="11">
        <f t="shared" si="48"/>
        <v>0</v>
      </c>
      <c r="AE376" s="12">
        <f t="shared" si="49"/>
        <v>0</v>
      </c>
      <c r="AF376"/>
      <c r="AG376"/>
      <c r="AH376"/>
      <c r="AI376"/>
      <c r="AJ376"/>
    </row>
    <row r="377" spans="2:36" x14ac:dyDescent="0.25">
      <c r="B377" s="4" t="s">
        <v>212</v>
      </c>
      <c r="C377"/>
      <c r="D377" s="1" t="s">
        <v>5014</v>
      </c>
      <c r="E377" s="3"/>
      <c r="F377" s="3"/>
      <c r="G377" s="3"/>
      <c r="H377" s="3"/>
      <c r="I377"/>
      <c r="J377" s="1" t="s">
        <v>5324</v>
      </c>
      <c r="K377" s="4"/>
      <c r="L377" s="4"/>
      <c r="M377" s="4"/>
      <c r="N377" s="4"/>
      <c r="O377" s="4"/>
      <c r="P377" s="15"/>
      <c r="Q377" s="13">
        <v>0</v>
      </c>
      <c r="R377" s="13">
        <v>0</v>
      </c>
      <c r="S377" s="11">
        <f t="shared" si="43"/>
        <v>0</v>
      </c>
      <c r="T377" s="5">
        <v>0</v>
      </c>
      <c r="U377" s="11">
        <f t="shared" si="44"/>
        <v>0</v>
      </c>
      <c r="V377" s="13" t="s">
        <v>1</v>
      </c>
      <c r="W377" s="10">
        <f>IFERROR(VLOOKUP(V377,Curr!$B$2:$C$13,2,FALSE),0)</f>
        <v>11</v>
      </c>
      <c r="X377" s="11">
        <f t="shared" si="45"/>
        <v>0</v>
      </c>
      <c r="Y377" s="14">
        <f t="shared" si="50"/>
        <v>0</v>
      </c>
      <c r="Z377" s="11">
        <f t="shared" si="46"/>
        <v>0</v>
      </c>
      <c r="AA377" s="4" t="s">
        <v>1</v>
      </c>
      <c r="AB377" s="10">
        <f>IFERROR(VLOOKUP(AA377,Curr!$B$2:$C$13,2,FALSE),0)</f>
        <v>11</v>
      </c>
      <c r="AC377" s="11">
        <f t="shared" si="47"/>
        <v>0</v>
      </c>
      <c r="AD377" s="11">
        <f t="shared" si="48"/>
        <v>0</v>
      </c>
      <c r="AE377" s="12">
        <f t="shared" si="49"/>
        <v>0</v>
      </c>
      <c r="AF377"/>
      <c r="AG377"/>
      <c r="AH377"/>
      <c r="AI377"/>
      <c r="AJ377"/>
    </row>
    <row r="378" spans="2:36" x14ac:dyDescent="0.25">
      <c r="B378" s="4" t="s">
        <v>212</v>
      </c>
      <c r="C378"/>
      <c r="D378" s="1" t="s">
        <v>5014</v>
      </c>
      <c r="E378" s="3"/>
      <c r="F378" s="3"/>
      <c r="G378" s="3"/>
      <c r="H378" s="3"/>
      <c r="I378"/>
      <c r="J378" s="1" t="s">
        <v>5328</v>
      </c>
      <c r="K378" s="4"/>
      <c r="L378" s="4"/>
      <c r="M378" s="4"/>
      <c r="N378" s="4"/>
      <c r="O378" s="4"/>
      <c r="P378" s="17"/>
      <c r="Q378" s="13">
        <v>0</v>
      </c>
      <c r="R378" s="13">
        <v>0</v>
      </c>
      <c r="S378" s="11">
        <f t="shared" si="43"/>
        <v>0</v>
      </c>
      <c r="T378" s="5">
        <v>0</v>
      </c>
      <c r="U378" s="11">
        <f t="shared" si="44"/>
        <v>0</v>
      </c>
      <c r="V378" s="13" t="s">
        <v>1</v>
      </c>
      <c r="W378" s="10">
        <f>IFERROR(VLOOKUP(V378,Curr!$B$2:$C$13,2,FALSE),0)</f>
        <v>11</v>
      </c>
      <c r="X378" s="11">
        <f t="shared" si="45"/>
        <v>0</v>
      </c>
      <c r="Y378" s="14">
        <f t="shared" si="50"/>
        <v>0</v>
      </c>
      <c r="Z378" s="11">
        <f t="shared" si="46"/>
        <v>0</v>
      </c>
      <c r="AA378" s="4" t="s">
        <v>1</v>
      </c>
      <c r="AB378" s="10">
        <f>IFERROR(VLOOKUP(AA378,Curr!$B$2:$C$13,2,FALSE),0)</f>
        <v>11</v>
      </c>
      <c r="AC378" s="11">
        <f t="shared" si="47"/>
        <v>0</v>
      </c>
      <c r="AD378" s="11">
        <f t="shared" si="48"/>
        <v>0</v>
      </c>
      <c r="AE378" s="12">
        <f t="shared" si="49"/>
        <v>0</v>
      </c>
      <c r="AF378"/>
      <c r="AG378"/>
      <c r="AH378"/>
      <c r="AI378"/>
      <c r="AJ378"/>
    </row>
    <row r="379" spans="2:36" x14ac:dyDescent="0.25">
      <c r="B379" s="4" t="s">
        <v>212</v>
      </c>
      <c r="C379"/>
      <c r="D379" s="1" t="s">
        <v>5014</v>
      </c>
      <c r="E379" s="3"/>
      <c r="F379" s="3"/>
      <c r="G379" s="3"/>
      <c r="H379" s="3"/>
      <c r="I379"/>
      <c r="J379" s="1" t="s">
        <v>5329</v>
      </c>
      <c r="K379" s="4"/>
      <c r="L379" s="4"/>
      <c r="M379" s="4"/>
      <c r="N379" s="4"/>
      <c r="O379" s="4"/>
      <c r="P379" s="15"/>
      <c r="Q379" s="13">
        <v>0</v>
      </c>
      <c r="R379" s="13">
        <v>0</v>
      </c>
      <c r="S379" s="11">
        <f t="shared" si="43"/>
        <v>0</v>
      </c>
      <c r="T379" s="5">
        <v>0</v>
      </c>
      <c r="U379" s="11">
        <f t="shared" si="44"/>
        <v>0</v>
      </c>
      <c r="V379" s="13" t="s">
        <v>1</v>
      </c>
      <c r="W379" s="10">
        <f>IFERROR(VLOOKUP(V379,Curr!$B$2:$C$13,2,FALSE),0)</f>
        <v>11</v>
      </c>
      <c r="X379" s="11">
        <f t="shared" si="45"/>
        <v>0</v>
      </c>
      <c r="Y379" s="14">
        <f t="shared" si="50"/>
        <v>0</v>
      </c>
      <c r="Z379" s="11">
        <f t="shared" si="46"/>
        <v>0</v>
      </c>
      <c r="AA379" s="4" t="s">
        <v>1</v>
      </c>
      <c r="AB379" s="10">
        <f>IFERROR(VLOOKUP(AA379,Curr!$B$2:$C$13,2,FALSE),0)</f>
        <v>11</v>
      </c>
      <c r="AC379" s="11">
        <f t="shared" si="47"/>
        <v>0</v>
      </c>
      <c r="AD379" s="11">
        <f t="shared" si="48"/>
        <v>0</v>
      </c>
      <c r="AE379" s="12">
        <f t="shared" si="49"/>
        <v>0</v>
      </c>
      <c r="AF379"/>
      <c r="AG379"/>
      <c r="AH379"/>
      <c r="AI379"/>
      <c r="AJ379"/>
    </row>
    <row r="380" spans="2:36" x14ac:dyDescent="0.25">
      <c r="B380" s="4" t="s">
        <v>212</v>
      </c>
      <c r="C380"/>
      <c r="D380" s="1" t="s">
        <v>5014</v>
      </c>
      <c r="E380" s="3"/>
      <c r="F380" s="3"/>
      <c r="G380" s="3"/>
      <c r="H380" s="3"/>
      <c r="I380"/>
      <c r="J380" s="1" t="s">
        <v>5330</v>
      </c>
      <c r="K380" s="4"/>
      <c r="L380" s="4"/>
      <c r="M380" s="4"/>
      <c r="N380" s="4"/>
      <c r="O380" s="4"/>
      <c r="P380" s="15"/>
      <c r="Q380" s="13">
        <v>0</v>
      </c>
      <c r="R380" s="13">
        <v>0</v>
      </c>
      <c r="S380" s="11">
        <f t="shared" si="43"/>
        <v>0</v>
      </c>
      <c r="T380" s="5">
        <v>0</v>
      </c>
      <c r="U380" s="11">
        <f t="shared" si="44"/>
        <v>0</v>
      </c>
      <c r="V380" s="13" t="s">
        <v>1</v>
      </c>
      <c r="W380" s="10">
        <f>IFERROR(VLOOKUP(V380,Curr!$B$2:$C$13,2,FALSE),0)</f>
        <v>11</v>
      </c>
      <c r="X380" s="11">
        <f t="shared" si="45"/>
        <v>0</v>
      </c>
      <c r="Y380" s="14">
        <f t="shared" si="50"/>
        <v>0</v>
      </c>
      <c r="Z380" s="11">
        <f t="shared" si="46"/>
        <v>0</v>
      </c>
      <c r="AA380" s="4" t="s">
        <v>1</v>
      </c>
      <c r="AB380" s="10">
        <f>IFERROR(VLOOKUP(AA380,Curr!$B$2:$C$13,2,FALSE),0)</f>
        <v>11</v>
      </c>
      <c r="AC380" s="11">
        <f t="shared" si="47"/>
        <v>0</v>
      </c>
      <c r="AD380" s="11">
        <f t="shared" si="48"/>
        <v>0</v>
      </c>
      <c r="AE380" s="12">
        <f t="shared" si="49"/>
        <v>0</v>
      </c>
      <c r="AF380"/>
      <c r="AG380"/>
      <c r="AH380"/>
      <c r="AI380"/>
      <c r="AJ380"/>
    </row>
    <row r="381" spans="2:36" x14ac:dyDescent="0.25">
      <c r="B381" s="4" t="s">
        <v>212</v>
      </c>
      <c r="C381"/>
      <c r="D381" s="1" t="s">
        <v>5014</v>
      </c>
      <c r="E381" s="3"/>
      <c r="F381" s="3"/>
      <c r="G381" s="3"/>
      <c r="H381" s="3"/>
      <c r="I381"/>
      <c r="J381" s="1" t="s">
        <v>5331</v>
      </c>
      <c r="K381" s="4"/>
      <c r="L381" s="4"/>
      <c r="M381" s="4"/>
      <c r="N381" s="4"/>
      <c r="O381" s="4"/>
      <c r="P381" s="17"/>
      <c r="Q381" s="13">
        <v>0</v>
      </c>
      <c r="R381" s="13">
        <v>0</v>
      </c>
      <c r="S381" s="11">
        <f t="shared" si="43"/>
        <v>0</v>
      </c>
      <c r="T381" s="5">
        <v>0</v>
      </c>
      <c r="U381" s="11">
        <f t="shared" si="44"/>
        <v>0</v>
      </c>
      <c r="V381" s="13" t="s">
        <v>1</v>
      </c>
      <c r="W381" s="10">
        <f>IFERROR(VLOOKUP(V381,Curr!$B$2:$C$13,2,FALSE),0)</f>
        <v>11</v>
      </c>
      <c r="X381" s="11">
        <f t="shared" si="45"/>
        <v>0</v>
      </c>
      <c r="Y381" s="14">
        <f t="shared" si="50"/>
        <v>0</v>
      </c>
      <c r="Z381" s="11">
        <f t="shared" si="46"/>
        <v>0</v>
      </c>
      <c r="AA381" s="4" t="s">
        <v>1</v>
      </c>
      <c r="AB381" s="10">
        <f>IFERROR(VLOOKUP(AA381,Curr!$B$2:$C$13,2,FALSE),0)</f>
        <v>11</v>
      </c>
      <c r="AC381" s="11">
        <f t="shared" si="47"/>
        <v>0</v>
      </c>
      <c r="AD381" s="11">
        <f t="shared" si="48"/>
        <v>0</v>
      </c>
      <c r="AE381" s="12">
        <f t="shared" si="49"/>
        <v>0</v>
      </c>
      <c r="AF381"/>
      <c r="AG381"/>
      <c r="AH381"/>
      <c r="AI381"/>
      <c r="AJ381"/>
    </row>
    <row r="382" spans="2:36" x14ac:dyDescent="0.25">
      <c r="B382" s="4" t="s">
        <v>685</v>
      </c>
      <c r="C382"/>
      <c r="D382" s="1" t="s">
        <v>5014</v>
      </c>
      <c r="E382" s="3"/>
      <c r="F382" s="3"/>
      <c r="G382" s="3"/>
      <c r="H382" s="3"/>
      <c r="I382"/>
      <c r="J382" s="1" t="s">
        <v>5460</v>
      </c>
      <c r="K382" s="4"/>
      <c r="L382" s="4"/>
      <c r="M382" s="4"/>
      <c r="N382" s="4"/>
      <c r="O382" s="4"/>
      <c r="P382" s="15"/>
      <c r="Q382" s="13">
        <v>0</v>
      </c>
      <c r="R382" s="13">
        <v>0</v>
      </c>
      <c r="S382" s="11">
        <f t="shared" si="43"/>
        <v>0</v>
      </c>
      <c r="T382" s="5">
        <v>0</v>
      </c>
      <c r="U382" s="11">
        <f t="shared" si="44"/>
        <v>0</v>
      </c>
      <c r="V382" s="13" t="s">
        <v>1</v>
      </c>
      <c r="W382" s="10">
        <f>IFERROR(VLOOKUP(V382,Curr!$B$2:$C$13,2,FALSE),0)</f>
        <v>11</v>
      </c>
      <c r="X382" s="11">
        <f t="shared" si="45"/>
        <v>0</v>
      </c>
      <c r="Y382" s="14">
        <f t="shared" si="50"/>
        <v>0</v>
      </c>
      <c r="Z382" s="11">
        <f t="shared" si="46"/>
        <v>0</v>
      </c>
      <c r="AA382" s="4" t="s">
        <v>1</v>
      </c>
      <c r="AB382" s="10">
        <f>IFERROR(VLOOKUP(AA382,Curr!$B$2:$C$13,2,FALSE),0)</f>
        <v>11</v>
      </c>
      <c r="AC382" s="11">
        <f t="shared" si="47"/>
        <v>0</v>
      </c>
      <c r="AD382" s="11">
        <f t="shared" si="48"/>
        <v>0</v>
      </c>
      <c r="AE382" s="12">
        <f t="shared" si="49"/>
        <v>0</v>
      </c>
      <c r="AF382"/>
      <c r="AG382"/>
      <c r="AH382"/>
      <c r="AI382"/>
      <c r="AJ382"/>
    </row>
    <row r="383" spans="2:36" x14ac:dyDescent="0.25">
      <c r="B383" s="4" t="s">
        <v>685</v>
      </c>
      <c r="C383"/>
      <c r="D383" s="1" t="s">
        <v>5014</v>
      </c>
      <c r="E383" s="3"/>
      <c r="F383" s="3"/>
      <c r="G383" s="3"/>
      <c r="H383" s="3"/>
      <c r="I383"/>
      <c r="J383" s="1" t="s">
        <v>5461</v>
      </c>
      <c r="K383" s="4"/>
      <c r="L383" s="4"/>
      <c r="M383" s="4"/>
      <c r="N383" s="4"/>
      <c r="O383" s="4"/>
      <c r="P383" s="15"/>
      <c r="Q383" s="13">
        <v>0</v>
      </c>
      <c r="R383" s="13">
        <v>0</v>
      </c>
      <c r="S383" s="11">
        <f t="shared" si="43"/>
        <v>0</v>
      </c>
      <c r="T383" s="5">
        <v>0</v>
      </c>
      <c r="U383" s="11">
        <f t="shared" si="44"/>
        <v>0</v>
      </c>
      <c r="V383" s="13" t="s">
        <v>1</v>
      </c>
      <c r="W383" s="10">
        <f>IFERROR(VLOOKUP(V383,Curr!$B$2:$C$13,2,FALSE),0)</f>
        <v>11</v>
      </c>
      <c r="X383" s="11">
        <f t="shared" si="45"/>
        <v>0</v>
      </c>
      <c r="Y383" s="14">
        <f t="shared" si="50"/>
        <v>0</v>
      </c>
      <c r="Z383" s="11">
        <f t="shared" si="46"/>
        <v>0</v>
      </c>
      <c r="AA383" s="4" t="s">
        <v>1</v>
      </c>
      <c r="AB383" s="10">
        <f>IFERROR(VLOOKUP(AA383,Curr!$B$2:$C$13,2,FALSE),0)</f>
        <v>11</v>
      </c>
      <c r="AC383" s="11">
        <f t="shared" si="47"/>
        <v>0</v>
      </c>
      <c r="AD383" s="11">
        <f t="shared" si="48"/>
        <v>0</v>
      </c>
      <c r="AE383" s="12">
        <f t="shared" si="49"/>
        <v>0</v>
      </c>
      <c r="AF383"/>
      <c r="AG383"/>
      <c r="AH383"/>
      <c r="AI383"/>
      <c r="AJ383"/>
    </row>
    <row r="384" spans="2:36" x14ac:dyDescent="0.25">
      <c r="B384" s="4" t="s">
        <v>685</v>
      </c>
      <c r="C384"/>
      <c r="D384" s="1" t="s">
        <v>5014</v>
      </c>
      <c r="E384" s="3"/>
      <c r="F384" s="3"/>
      <c r="G384" s="3"/>
      <c r="H384" s="3"/>
      <c r="I384"/>
      <c r="J384" s="1" t="s">
        <v>5462</v>
      </c>
      <c r="K384" s="4"/>
      <c r="L384" s="4"/>
      <c r="M384" s="4"/>
      <c r="N384" s="4"/>
      <c r="O384" s="4"/>
      <c r="P384" s="15"/>
      <c r="Q384" s="13">
        <v>0</v>
      </c>
      <c r="R384" s="13">
        <v>0</v>
      </c>
      <c r="S384" s="11">
        <f t="shared" si="43"/>
        <v>0</v>
      </c>
      <c r="T384" s="5">
        <v>0</v>
      </c>
      <c r="U384" s="11">
        <f t="shared" si="44"/>
        <v>0</v>
      </c>
      <c r="V384" s="13" t="s">
        <v>1</v>
      </c>
      <c r="W384" s="10">
        <f>IFERROR(VLOOKUP(V384,Curr!$B$2:$C$13,2,FALSE),0)</f>
        <v>11</v>
      </c>
      <c r="X384" s="11">
        <f t="shared" si="45"/>
        <v>0</v>
      </c>
      <c r="Y384" s="14">
        <f t="shared" si="50"/>
        <v>0</v>
      </c>
      <c r="Z384" s="11">
        <f t="shared" si="46"/>
        <v>0</v>
      </c>
      <c r="AA384" s="4" t="s">
        <v>1</v>
      </c>
      <c r="AB384" s="10">
        <f>IFERROR(VLOOKUP(AA384,Curr!$B$2:$C$13,2,FALSE),0)</f>
        <v>11</v>
      </c>
      <c r="AC384" s="11">
        <f t="shared" si="47"/>
        <v>0</v>
      </c>
      <c r="AD384" s="11">
        <f t="shared" si="48"/>
        <v>0</v>
      </c>
      <c r="AE384" s="12">
        <f t="shared" si="49"/>
        <v>0</v>
      </c>
      <c r="AF384"/>
      <c r="AG384"/>
      <c r="AH384"/>
      <c r="AI384"/>
      <c r="AJ384"/>
    </row>
    <row r="385" spans="2:36" x14ac:dyDescent="0.25">
      <c r="B385" s="4" t="s">
        <v>685</v>
      </c>
      <c r="C385"/>
      <c r="D385" s="1" t="s">
        <v>5014</v>
      </c>
      <c r="E385" s="3"/>
      <c r="F385" s="3"/>
      <c r="G385" s="3"/>
      <c r="H385" s="3"/>
      <c r="I385"/>
      <c r="J385" s="1" t="s">
        <v>5463</v>
      </c>
      <c r="K385" s="4"/>
      <c r="L385" s="4"/>
      <c r="M385" s="4"/>
      <c r="N385" s="4"/>
      <c r="O385" s="4"/>
      <c r="P385" s="15"/>
      <c r="Q385" s="13">
        <v>0</v>
      </c>
      <c r="R385" s="13">
        <v>0</v>
      </c>
      <c r="S385" s="11">
        <f t="shared" si="43"/>
        <v>0</v>
      </c>
      <c r="T385" s="5">
        <v>0</v>
      </c>
      <c r="U385" s="11">
        <f t="shared" si="44"/>
        <v>0</v>
      </c>
      <c r="V385" s="13" t="s">
        <v>1</v>
      </c>
      <c r="W385" s="10">
        <f>IFERROR(VLOOKUP(V385,Curr!$B$2:$C$13,2,FALSE),0)</f>
        <v>11</v>
      </c>
      <c r="X385" s="11">
        <f t="shared" si="45"/>
        <v>0</v>
      </c>
      <c r="Y385" s="14">
        <f t="shared" si="50"/>
        <v>0</v>
      </c>
      <c r="Z385" s="11">
        <f t="shared" si="46"/>
        <v>0</v>
      </c>
      <c r="AA385" s="4" t="s">
        <v>1</v>
      </c>
      <c r="AB385" s="10">
        <f>IFERROR(VLOOKUP(AA385,Curr!$B$2:$C$13,2,FALSE),0)</f>
        <v>11</v>
      </c>
      <c r="AC385" s="11">
        <f t="shared" si="47"/>
        <v>0</v>
      </c>
      <c r="AD385" s="11">
        <f t="shared" si="48"/>
        <v>0</v>
      </c>
      <c r="AE385" s="12">
        <f t="shared" si="49"/>
        <v>0</v>
      </c>
      <c r="AF385"/>
      <c r="AG385"/>
      <c r="AH385"/>
      <c r="AI385"/>
      <c r="AJ385"/>
    </row>
    <row r="386" spans="2:36" x14ac:dyDescent="0.25">
      <c r="B386" s="4" t="s">
        <v>685</v>
      </c>
      <c r="C386"/>
      <c r="D386" s="1" t="s">
        <v>5014</v>
      </c>
      <c r="E386" s="3"/>
      <c r="F386" s="3"/>
      <c r="G386" s="3"/>
      <c r="H386" s="3"/>
      <c r="I386"/>
      <c r="J386" s="1" t="s">
        <v>5464</v>
      </c>
      <c r="K386" s="4"/>
      <c r="L386" s="4"/>
      <c r="M386" s="4"/>
      <c r="N386" s="4"/>
      <c r="O386" s="4"/>
      <c r="P386" s="15"/>
      <c r="Q386" s="13">
        <v>0</v>
      </c>
      <c r="R386" s="13">
        <v>0</v>
      </c>
      <c r="S386" s="11">
        <f t="shared" si="43"/>
        <v>0</v>
      </c>
      <c r="T386" s="5">
        <v>0</v>
      </c>
      <c r="U386" s="11">
        <f t="shared" si="44"/>
        <v>0</v>
      </c>
      <c r="V386" s="13" t="s">
        <v>1</v>
      </c>
      <c r="W386" s="10">
        <f>IFERROR(VLOOKUP(V386,Curr!$B$2:$C$13,2,FALSE),0)</f>
        <v>11</v>
      </c>
      <c r="X386" s="11">
        <f t="shared" si="45"/>
        <v>0</v>
      </c>
      <c r="Y386" s="14">
        <f t="shared" ref="Y386:Y417" si="51">Q386</f>
        <v>0</v>
      </c>
      <c r="Z386" s="11">
        <f t="shared" si="46"/>
        <v>0</v>
      </c>
      <c r="AA386" s="4" t="s">
        <v>1</v>
      </c>
      <c r="AB386" s="10">
        <f>IFERROR(VLOOKUP(AA386,Curr!$B$2:$C$13,2,FALSE),0)</f>
        <v>11</v>
      </c>
      <c r="AC386" s="11">
        <f t="shared" si="47"/>
        <v>0</v>
      </c>
      <c r="AD386" s="11">
        <f t="shared" si="48"/>
        <v>0</v>
      </c>
      <c r="AE386" s="12">
        <f t="shared" si="49"/>
        <v>0</v>
      </c>
      <c r="AF386"/>
      <c r="AG386"/>
      <c r="AH386"/>
      <c r="AI386"/>
      <c r="AJ386"/>
    </row>
    <row r="387" spans="2:36" x14ac:dyDescent="0.25">
      <c r="B387" s="4" t="s">
        <v>685</v>
      </c>
      <c r="C387"/>
      <c r="D387" s="1" t="s">
        <v>5014</v>
      </c>
      <c r="E387" s="3"/>
      <c r="F387" s="3"/>
      <c r="G387" s="3"/>
      <c r="H387" s="3"/>
      <c r="I387"/>
      <c r="J387" s="1" t="s">
        <v>5465</v>
      </c>
      <c r="K387" s="4"/>
      <c r="L387" s="4"/>
      <c r="M387" s="4"/>
      <c r="N387" s="4"/>
      <c r="O387" s="4"/>
      <c r="P387" s="17"/>
      <c r="Q387" s="13">
        <v>0</v>
      </c>
      <c r="R387" s="13">
        <v>0</v>
      </c>
      <c r="S387" s="11">
        <f t="shared" si="43"/>
        <v>0</v>
      </c>
      <c r="T387" s="5">
        <v>0</v>
      </c>
      <c r="U387" s="11">
        <f t="shared" si="44"/>
        <v>0</v>
      </c>
      <c r="V387" s="13" t="s">
        <v>1</v>
      </c>
      <c r="W387" s="10">
        <f>IFERROR(VLOOKUP(V387,Curr!$B$2:$C$13,2,FALSE),0)</f>
        <v>11</v>
      </c>
      <c r="X387" s="11">
        <f t="shared" si="45"/>
        <v>0</v>
      </c>
      <c r="Y387" s="14">
        <f t="shared" si="51"/>
        <v>0</v>
      </c>
      <c r="Z387" s="11">
        <f t="shared" si="46"/>
        <v>0</v>
      </c>
      <c r="AA387" s="4" t="s">
        <v>1</v>
      </c>
      <c r="AB387" s="10">
        <f>IFERROR(VLOOKUP(AA387,Curr!$B$2:$C$13,2,FALSE),0)</f>
        <v>11</v>
      </c>
      <c r="AC387" s="11">
        <f t="shared" si="47"/>
        <v>0</v>
      </c>
      <c r="AD387" s="11">
        <f t="shared" si="48"/>
        <v>0</v>
      </c>
      <c r="AE387" s="12">
        <f t="shared" si="49"/>
        <v>0</v>
      </c>
      <c r="AF387"/>
      <c r="AG387"/>
      <c r="AH387"/>
      <c r="AI387"/>
      <c r="AJ387"/>
    </row>
    <row r="388" spans="2:36" x14ac:dyDescent="0.25">
      <c r="B388" s="4" t="s">
        <v>685</v>
      </c>
      <c r="C388"/>
      <c r="D388" s="1" t="s">
        <v>5014</v>
      </c>
      <c r="E388" s="3"/>
      <c r="F388" s="3"/>
      <c r="G388" s="3"/>
      <c r="H388" s="3"/>
      <c r="I388"/>
      <c r="J388" s="1" t="s">
        <v>5466</v>
      </c>
      <c r="K388" s="4"/>
      <c r="L388" s="4"/>
      <c r="M388" s="4"/>
      <c r="N388" s="4"/>
      <c r="O388" s="4"/>
      <c r="P388" s="17"/>
      <c r="Q388" s="13">
        <v>0</v>
      </c>
      <c r="R388" s="13">
        <v>0</v>
      </c>
      <c r="S388" s="11">
        <f t="shared" si="43"/>
        <v>0</v>
      </c>
      <c r="T388" s="5">
        <v>0</v>
      </c>
      <c r="U388" s="11">
        <f t="shared" si="44"/>
        <v>0</v>
      </c>
      <c r="V388" s="13" t="s">
        <v>1</v>
      </c>
      <c r="W388" s="10">
        <f>IFERROR(VLOOKUP(V388,Curr!$B$2:$C$13,2,FALSE),0)</f>
        <v>11</v>
      </c>
      <c r="X388" s="11">
        <f t="shared" si="45"/>
        <v>0</v>
      </c>
      <c r="Y388" s="14">
        <f t="shared" si="51"/>
        <v>0</v>
      </c>
      <c r="Z388" s="11">
        <f t="shared" si="46"/>
        <v>0</v>
      </c>
      <c r="AA388" s="4" t="s">
        <v>1</v>
      </c>
      <c r="AB388" s="10">
        <f>IFERROR(VLOOKUP(AA388,Curr!$B$2:$C$13,2,FALSE),0)</f>
        <v>11</v>
      </c>
      <c r="AC388" s="11">
        <f t="shared" si="47"/>
        <v>0</v>
      </c>
      <c r="AD388" s="11">
        <f t="shared" si="48"/>
        <v>0</v>
      </c>
      <c r="AE388" s="12">
        <f t="shared" si="49"/>
        <v>0</v>
      </c>
      <c r="AF388"/>
      <c r="AG388"/>
      <c r="AH388"/>
      <c r="AI388"/>
      <c r="AJ388"/>
    </row>
    <row r="389" spans="2:36" x14ac:dyDescent="0.25">
      <c r="B389" s="4" t="s">
        <v>685</v>
      </c>
      <c r="C389"/>
      <c r="D389" s="1" t="s">
        <v>5014</v>
      </c>
      <c r="E389" s="3"/>
      <c r="F389" s="3"/>
      <c r="G389" s="3"/>
      <c r="H389" s="3"/>
      <c r="I389"/>
      <c r="J389" s="1" t="s">
        <v>5467</v>
      </c>
      <c r="K389" s="4"/>
      <c r="L389" s="4"/>
      <c r="M389" s="4"/>
      <c r="N389" s="4"/>
      <c r="O389" s="4"/>
      <c r="P389" s="15"/>
      <c r="Q389" s="13">
        <v>0</v>
      </c>
      <c r="R389" s="13">
        <v>0</v>
      </c>
      <c r="S389" s="11">
        <f t="shared" si="43"/>
        <v>0</v>
      </c>
      <c r="T389" s="5">
        <v>0</v>
      </c>
      <c r="U389" s="11">
        <f t="shared" si="44"/>
        <v>0</v>
      </c>
      <c r="V389" s="13" t="s">
        <v>1</v>
      </c>
      <c r="W389" s="10">
        <f>IFERROR(VLOOKUP(V389,Curr!$B$2:$C$13,2,FALSE),0)</f>
        <v>11</v>
      </c>
      <c r="X389" s="11">
        <f t="shared" si="45"/>
        <v>0</v>
      </c>
      <c r="Y389" s="14">
        <f t="shared" si="51"/>
        <v>0</v>
      </c>
      <c r="Z389" s="11">
        <f t="shared" si="46"/>
        <v>0</v>
      </c>
      <c r="AA389" s="4" t="s">
        <v>1</v>
      </c>
      <c r="AB389" s="10">
        <f>IFERROR(VLOOKUP(AA389,Curr!$B$2:$C$13,2,FALSE),0)</f>
        <v>11</v>
      </c>
      <c r="AC389" s="11">
        <f t="shared" si="47"/>
        <v>0</v>
      </c>
      <c r="AD389" s="11">
        <f t="shared" si="48"/>
        <v>0</v>
      </c>
      <c r="AE389" s="12">
        <f t="shared" si="49"/>
        <v>0</v>
      </c>
      <c r="AF389"/>
      <c r="AG389"/>
      <c r="AH389"/>
      <c r="AI389"/>
      <c r="AJ389"/>
    </row>
    <row r="390" spans="2:36" x14ac:dyDescent="0.25">
      <c r="B390" s="4" t="s">
        <v>685</v>
      </c>
      <c r="C390"/>
      <c r="D390" s="1" t="s">
        <v>5014</v>
      </c>
      <c r="E390" s="3"/>
      <c r="F390" s="3"/>
      <c r="G390" s="3"/>
      <c r="H390" s="3"/>
      <c r="I390"/>
      <c r="J390" s="1" t="s">
        <v>5481</v>
      </c>
      <c r="K390" s="4"/>
      <c r="L390" s="4"/>
      <c r="M390" s="4"/>
      <c r="N390" s="4"/>
      <c r="O390" s="4"/>
      <c r="P390" s="17"/>
      <c r="Q390" s="13">
        <v>0</v>
      </c>
      <c r="R390" s="13">
        <v>0</v>
      </c>
      <c r="S390" s="11">
        <f t="shared" si="43"/>
        <v>0</v>
      </c>
      <c r="T390" s="5">
        <v>0</v>
      </c>
      <c r="U390" s="11">
        <f t="shared" si="44"/>
        <v>0</v>
      </c>
      <c r="V390" s="13" t="s">
        <v>1</v>
      </c>
      <c r="W390" s="10">
        <f>IFERROR(VLOOKUP(V390,Curr!$B$2:$C$13,2,FALSE),0)</f>
        <v>11</v>
      </c>
      <c r="X390" s="11">
        <f t="shared" si="45"/>
        <v>0</v>
      </c>
      <c r="Y390" s="14">
        <f t="shared" si="51"/>
        <v>0</v>
      </c>
      <c r="Z390" s="11">
        <f t="shared" si="46"/>
        <v>0</v>
      </c>
      <c r="AA390" s="4" t="s">
        <v>1</v>
      </c>
      <c r="AB390" s="10">
        <f>IFERROR(VLOOKUP(AA390,Curr!$B$2:$C$13,2,FALSE),0)</f>
        <v>11</v>
      </c>
      <c r="AC390" s="11">
        <f t="shared" si="47"/>
        <v>0</v>
      </c>
      <c r="AD390" s="11">
        <f t="shared" si="48"/>
        <v>0</v>
      </c>
      <c r="AE390" s="12">
        <f t="shared" si="49"/>
        <v>0</v>
      </c>
      <c r="AF390"/>
      <c r="AG390"/>
      <c r="AH390"/>
      <c r="AI390"/>
      <c r="AJ390"/>
    </row>
    <row r="391" spans="2:36" x14ac:dyDescent="0.25">
      <c r="B391" s="4" t="s">
        <v>685</v>
      </c>
      <c r="C391"/>
      <c r="D391" s="1" t="s">
        <v>5014</v>
      </c>
      <c r="E391" s="3"/>
      <c r="F391" s="3"/>
      <c r="G391" s="3"/>
      <c r="H391" s="3"/>
      <c r="I391"/>
      <c r="J391" s="1" t="s">
        <v>5482</v>
      </c>
      <c r="K391" s="4"/>
      <c r="L391" s="4"/>
      <c r="M391" s="4"/>
      <c r="N391" s="4"/>
      <c r="O391" s="4"/>
      <c r="P391" s="15"/>
      <c r="Q391" s="13">
        <v>0</v>
      </c>
      <c r="R391" s="13">
        <v>0</v>
      </c>
      <c r="S391" s="11">
        <f t="shared" ref="S391:S454" si="52">+Q391*R391</f>
        <v>0</v>
      </c>
      <c r="T391" s="5">
        <v>0</v>
      </c>
      <c r="U391" s="11">
        <f t="shared" ref="U391:U454" si="53">S391*(1-T391)</f>
        <v>0</v>
      </c>
      <c r="V391" s="13" t="s">
        <v>1</v>
      </c>
      <c r="W391" s="10">
        <f>IFERROR(VLOOKUP(V391,Curr!$B$2:$C$13,2,FALSE),0)</f>
        <v>11</v>
      </c>
      <c r="X391" s="11">
        <f t="shared" ref="X391:X454" si="54">U391*W391</f>
        <v>0</v>
      </c>
      <c r="Y391" s="14">
        <f t="shared" si="51"/>
        <v>0</v>
      </c>
      <c r="Z391" s="11">
        <f t="shared" ref="Z391:Z454" si="55">+Y391*R391</f>
        <v>0</v>
      </c>
      <c r="AA391" s="4" t="s">
        <v>1</v>
      </c>
      <c r="AB391" s="10">
        <f>IFERROR(VLOOKUP(AA391,Curr!$B$2:$C$13,2,FALSE),0)</f>
        <v>11</v>
      </c>
      <c r="AC391" s="11">
        <f t="shared" ref="AC391:AC454" si="56">+Y391*AB391*R391</f>
        <v>0</v>
      </c>
      <c r="AD391" s="11">
        <f t="shared" ref="AD391:AD454" si="57">+AC391-X391</f>
        <v>0</v>
      </c>
      <c r="AE391" s="12">
        <f t="shared" ref="AE391:AE454" si="58">IFERROR(AD391/AC391,0)</f>
        <v>0</v>
      </c>
      <c r="AF391"/>
      <c r="AG391"/>
      <c r="AH391"/>
      <c r="AI391"/>
      <c r="AJ391"/>
    </row>
    <row r="392" spans="2:36" x14ac:dyDescent="0.25">
      <c r="B392" s="4" t="s">
        <v>685</v>
      </c>
      <c r="C392"/>
      <c r="D392" s="1" t="s">
        <v>5014</v>
      </c>
      <c r="E392" s="3"/>
      <c r="F392" s="3"/>
      <c r="G392" s="3"/>
      <c r="H392" s="3"/>
      <c r="I392"/>
      <c r="J392" s="1" t="s">
        <v>5498</v>
      </c>
      <c r="K392" s="4"/>
      <c r="L392" s="4"/>
      <c r="M392" s="4"/>
      <c r="N392" s="4"/>
      <c r="O392" s="4"/>
      <c r="P392" s="15"/>
      <c r="Q392" s="13">
        <v>0</v>
      </c>
      <c r="R392" s="13">
        <v>0</v>
      </c>
      <c r="S392" s="11">
        <f t="shared" si="52"/>
        <v>0</v>
      </c>
      <c r="T392" s="5">
        <v>0</v>
      </c>
      <c r="U392" s="11">
        <f t="shared" si="53"/>
        <v>0</v>
      </c>
      <c r="V392" s="13" t="s">
        <v>1</v>
      </c>
      <c r="W392" s="10">
        <f>IFERROR(VLOOKUP(V392,Curr!$B$2:$C$13,2,FALSE),0)</f>
        <v>11</v>
      </c>
      <c r="X392" s="11">
        <f t="shared" si="54"/>
        <v>0</v>
      </c>
      <c r="Y392" s="14">
        <f t="shared" si="51"/>
        <v>0</v>
      </c>
      <c r="Z392" s="11">
        <f t="shared" si="55"/>
        <v>0</v>
      </c>
      <c r="AA392" s="4" t="s">
        <v>1</v>
      </c>
      <c r="AB392" s="10">
        <f>IFERROR(VLOOKUP(AA392,Curr!$B$2:$C$13,2,FALSE),0)</f>
        <v>11</v>
      </c>
      <c r="AC392" s="11">
        <f t="shared" si="56"/>
        <v>0</v>
      </c>
      <c r="AD392" s="11">
        <f t="shared" si="57"/>
        <v>0</v>
      </c>
      <c r="AE392" s="12">
        <f t="shared" si="58"/>
        <v>0</v>
      </c>
      <c r="AF392"/>
      <c r="AG392"/>
      <c r="AH392"/>
      <c r="AI392"/>
      <c r="AJ392"/>
    </row>
    <row r="393" spans="2:36" x14ac:dyDescent="0.25">
      <c r="B393" s="4" t="s">
        <v>685</v>
      </c>
      <c r="C393"/>
      <c r="D393" s="1" t="s">
        <v>5014</v>
      </c>
      <c r="E393" s="3"/>
      <c r="F393" s="3"/>
      <c r="G393" s="3"/>
      <c r="H393" s="3"/>
      <c r="I393"/>
      <c r="J393" s="1" t="s">
        <v>5499</v>
      </c>
      <c r="K393" s="4"/>
      <c r="L393" s="4"/>
      <c r="M393" s="4"/>
      <c r="N393" s="4"/>
      <c r="O393" s="4"/>
      <c r="P393" s="15"/>
      <c r="Q393" s="13">
        <v>0</v>
      </c>
      <c r="R393" s="13">
        <v>0</v>
      </c>
      <c r="S393" s="11">
        <f t="shared" si="52"/>
        <v>0</v>
      </c>
      <c r="T393" s="5">
        <v>0</v>
      </c>
      <c r="U393" s="11">
        <f t="shared" si="53"/>
        <v>0</v>
      </c>
      <c r="V393" s="13" t="s">
        <v>1</v>
      </c>
      <c r="W393" s="10">
        <f>IFERROR(VLOOKUP(V393,Curr!$B$2:$C$13,2,FALSE),0)</f>
        <v>11</v>
      </c>
      <c r="X393" s="11">
        <f t="shared" si="54"/>
        <v>0</v>
      </c>
      <c r="Y393" s="14">
        <f t="shared" si="51"/>
        <v>0</v>
      </c>
      <c r="Z393" s="11">
        <f t="shared" si="55"/>
        <v>0</v>
      </c>
      <c r="AA393" s="4" t="s">
        <v>1</v>
      </c>
      <c r="AB393" s="10">
        <f>IFERROR(VLOOKUP(AA393,Curr!$B$2:$C$13,2,FALSE),0)</f>
        <v>11</v>
      </c>
      <c r="AC393" s="11">
        <f t="shared" si="56"/>
        <v>0</v>
      </c>
      <c r="AD393" s="11">
        <f t="shared" si="57"/>
        <v>0</v>
      </c>
      <c r="AE393" s="12">
        <f t="shared" si="58"/>
        <v>0</v>
      </c>
      <c r="AF393"/>
      <c r="AG393"/>
      <c r="AH393"/>
      <c r="AI393"/>
      <c r="AJ393"/>
    </row>
    <row r="394" spans="2:36" x14ac:dyDescent="0.25">
      <c r="B394" s="4" t="s">
        <v>685</v>
      </c>
      <c r="C394"/>
      <c r="D394" s="1" t="s">
        <v>5014</v>
      </c>
      <c r="E394" s="3"/>
      <c r="F394" s="3"/>
      <c r="G394" s="3"/>
      <c r="H394" s="3"/>
      <c r="I394"/>
      <c r="J394" s="1" t="s">
        <v>5518</v>
      </c>
      <c r="K394" s="4"/>
      <c r="L394" s="4"/>
      <c r="M394" s="4"/>
      <c r="N394" s="4"/>
      <c r="O394" s="4"/>
      <c r="P394" s="15"/>
      <c r="Q394" s="13">
        <v>0</v>
      </c>
      <c r="R394" s="13">
        <v>0</v>
      </c>
      <c r="S394" s="11">
        <f t="shared" si="52"/>
        <v>0</v>
      </c>
      <c r="T394" s="5">
        <v>0</v>
      </c>
      <c r="U394" s="11">
        <f t="shared" si="53"/>
        <v>0</v>
      </c>
      <c r="V394" s="13" t="s">
        <v>1</v>
      </c>
      <c r="W394" s="10">
        <f>IFERROR(VLOOKUP(V394,Curr!$B$2:$C$13,2,FALSE),0)</f>
        <v>11</v>
      </c>
      <c r="X394" s="11">
        <f t="shared" si="54"/>
        <v>0</v>
      </c>
      <c r="Y394" s="14">
        <f t="shared" si="51"/>
        <v>0</v>
      </c>
      <c r="Z394" s="11">
        <f t="shared" si="55"/>
        <v>0</v>
      </c>
      <c r="AA394" s="4" t="s">
        <v>1</v>
      </c>
      <c r="AB394" s="10">
        <f>IFERROR(VLOOKUP(AA394,Curr!$B$2:$C$13,2,FALSE),0)</f>
        <v>11</v>
      </c>
      <c r="AC394" s="11">
        <f t="shared" si="56"/>
        <v>0</v>
      </c>
      <c r="AD394" s="11">
        <f t="shared" si="57"/>
        <v>0</v>
      </c>
      <c r="AE394" s="12">
        <f t="shared" si="58"/>
        <v>0</v>
      </c>
      <c r="AF394"/>
      <c r="AG394"/>
      <c r="AH394"/>
      <c r="AI394"/>
      <c r="AJ394"/>
    </row>
    <row r="395" spans="2:36" x14ac:dyDescent="0.25">
      <c r="B395" s="4" t="s">
        <v>685</v>
      </c>
      <c r="C395"/>
      <c r="D395" s="1" t="s">
        <v>5014</v>
      </c>
      <c r="E395" s="3"/>
      <c r="F395" s="3"/>
      <c r="G395" s="3"/>
      <c r="H395" s="3"/>
      <c r="I395"/>
      <c r="J395" s="1" t="s">
        <v>5557</v>
      </c>
      <c r="K395" s="4"/>
      <c r="L395" s="4"/>
      <c r="M395" s="4"/>
      <c r="N395" s="4"/>
      <c r="O395" s="4"/>
      <c r="P395" s="17"/>
      <c r="Q395" s="13">
        <v>0</v>
      </c>
      <c r="R395" s="13">
        <v>0</v>
      </c>
      <c r="S395" s="11">
        <f t="shared" si="52"/>
        <v>0</v>
      </c>
      <c r="T395" s="5">
        <v>0</v>
      </c>
      <c r="U395" s="11">
        <f t="shared" si="53"/>
        <v>0</v>
      </c>
      <c r="V395" s="13" t="s">
        <v>1</v>
      </c>
      <c r="W395" s="10">
        <f>IFERROR(VLOOKUP(V395,Curr!$B$2:$C$13,2,FALSE),0)</f>
        <v>11</v>
      </c>
      <c r="X395" s="11">
        <f t="shared" si="54"/>
        <v>0</v>
      </c>
      <c r="Y395" s="14">
        <f t="shared" si="51"/>
        <v>0</v>
      </c>
      <c r="Z395" s="11">
        <f t="shared" si="55"/>
        <v>0</v>
      </c>
      <c r="AA395" s="4" t="s">
        <v>1</v>
      </c>
      <c r="AB395" s="10">
        <f>IFERROR(VLOOKUP(AA395,Curr!$B$2:$C$13,2,FALSE),0)</f>
        <v>11</v>
      </c>
      <c r="AC395" s="11">
        <f t="shared" si="56"/>
        <v>0</v>
      </c>
      <c r="AD395" s="11">
        <f t="shared" si="57"/>
        <v>0</v>
      </c>
      <c r="AE395" s="12">
        <f t="shared" si="58"/>
        <v>0</v>
      </c>
      <c r="AF395"/>
      <c r="AG395"/>
      <c r="AH395"/>
      <c r="AI395"/>
      <c r="AJ395"/>
    </row>
    <row r="396" spans="2:36" x14ac:dyDescent="0.25">
      <c r="B396" s="4" t="s">
        <v>685</v>
      </c>
      <c r="C396"/>
      <c r="D396" s="1" t="s">
        <v>5014</v>
      </c>
      <c r="E396" s="3"/>
      <c r="F396" s="3"/>
      <c r="G396" s="3"/>
      <c r="H396" s="3"/>
      <c r="I396"/>
      <c r="J396" s="1" t="s">
        <v>5558</v>
      </c>
      <c r="K396" s="4"/>
      <c r="L396" s="4"/>
      <c r="M396" s="4"/>
      <c r="N396" s="4"/>
      <c r="O396" s="4"/>
      <c r="P396" s="15"/>
      <c r="Q396" s="13">
        <v>0</v>
      </c>
      <c r="R396" s="13">
        <v>0</v>
      </c>
      <c r="S396" s="11">
        <f t="shared" si="52"/>
        <v>0</v>
      </c>
      <c r="T396" s="5">
        <v>0</v>
      </c>
      <c r="U396" s="11">
        <f t="shared" si="53"/>
        <v>0</v>
      </c>
      <c r="V396" s="13" t="s">
        <v>1</v>
      </c>
      <c r="W396" s="10">
        <f>IFERROR(VLOOKUP(V396,Curr!$B$2:$C$13,2,FALSE),0)</f>
        <v>11</v>
      </c>
      <c r="X396" s="11">
        <f t="shared" si="54"/>
        <v>0</v>
      </c>
      <c r="Y396" s="14">
        <f t="shared" si="51"/>
        <v>0</v>
      </c>
      <c r="Z396" s="11">
        <f t="shared" si="55"/>
        <v>0</v>
      </c>
      <c r="AA396" s="4" t="s">
        <v>1</v>
      </c>
      <c r="AB396" s="10">
        <f>IFERROR(VLOOKUP(AA396,Curr!$B$2:$C$13,2,FALSE),0)</f>
        <v>11</v>
      </c>
      <c r="AC396" s="11">
        <f t="shared" si="56"/>
        <v>0</v>
      </c>
      <c r="AD396" s="11">
        <f t="shared" si="57"/>
        <v>0</v>
      </c>
      <c r="AE396" s="12">
        <f t="shared" si="58"/>
        <v>0</v>
      </c>
      <c r="AF396"/>
      <c r="AG396"/>
      <c r="AH396"/>
      <c r="AI396"/>
      <c r="AJ396"/>
    </row>
    <row r="397" spans="2:36" x14ac:dyDescent="0.25">
      <c r="B397" s="4" t="s">
        <v>685</v>
      </c>
      <c r="C397"/>
      <c r="D397" s="1" t="s">
        <v>5014</v>
      </c>
      <c r="E397" s="3"/>
      <c r="F397" s="3"/>
      <c r="G397" s="3"/>
      <c r="H397" s="3"/>
      <c r="I397"/>
      <c r="J397" s="1" t="s">
        <v>5568</v>
      </c>
      <c r="K397" s="4"/>
      <c r="L397" s="4"/>
      <c r="M397" s="4"/>
      <c r="N397" s="4"/>
      <c r="O397" s="4"/>
      <c r="P397" s="15"/>
      <c r="Q397" s="13">
        <v>0</v>
      </c>
      <c r="R397" s="13">
        <v>0</v>
      </c>
      <c r="S397" s="11">
        <f t="shared" si="52"/>
        <v>0</v>
      </c>
      <c r="T397" s="5">
        <v>0</v>
      </c>
      <c r="U397" s="11">
        <f t="shared" si="53"/>
        <v>0</v>
      </c>
      <c r="V397" s="13" t="s">
        <v>1</v>
      </c>
      <c r="W397" s="10">
        <f>IFERROR(VLOOKUP(V397,Curr!$B$2:$C$13,2,FALSE),0)</f>
        <v>11</v>
      </c>
      <c r="X397" s="11">
        <f t="shared" si="54"/>
        <v>0</v>
      </c>
      <c r="Y397" s="14">
        <f t="shared" si="51"/>
        <v>0</v>
      </c>
      <c r="Z397" s="11">
        <f t="shared" si="55"/>
        <v>0</v>
      </c>
      <c r="AA397" s="4" t="s">
        <v>1</v>
      </c>
      <c r="AB397" s="10">
        <f>IFERROR(VLOOKUP(AA397,Curr!$B$2:$C$13,2,FALSE),0)</f>
        <v>11</v>
      </c>
      <c r="AC397" s="11">
        <f t="shared" si="56"/>
        <v>0</v>
      </c>
      <c r="AD397" s="11">
        <f t="shared" si="57"/>
        <v>0</v>
      </c>
      <c r="AE397" s="12">
        <f t="shared" si="58"/>
        <v>0</v>
      </c>
      <c r="AF397"/>
      <c r="AG397"/>
      <c r="AH397"/>
      <c r="AI397"/>
      <c r="AJ397"/>
    </row>
    <row r="398" spans="2:36" x14ac:dyDescent="0.25">
      <c r="B398" s="4" t="s">
        <v>685</v>
      </c>
      <c r="C398"/>
      <c r="D398" s="1" t="s">
        <v>5014</v>
      </c>
      <c r="E398" s="3"/>
      <c r="F398" s="3"/>
      <c r="G398" s="3"/>
      <c r="H398" s="3"/>
      <c r="I398"/>
      <c r="J398" s="1" t="s">
        <v>5569</v>
      </c>
      <c r="K398" s="4"/>
      <c r="L398" s="4"/>
      <c r="M398" s="4"/>
      <c r="N398" s="4"/>
      <c r="O398" s="4"/>
      <c r="P398" s="15"/>
      <c r="Q398" s="13">
        <v>0</v>
      </c>
      <c r="R398" s="13">
        <v>0</v>
      </c>
      <c r="S398" s="11">
        <f t="shared" si="52"/>
        <v>0</v>
      </c>
      <c r="T398" s="5">
        <v>0</v>
      </c>
      <c r="U398" s="11">
        <f t="shared" si="53"/>
        <v>0</v>
      </c>
      <c r="V398" s="13" t="s">
        <v>1</v>
      </c>
      <c r="W398" s="10">
        <f>IFERROR(VLOOKUP(V398,Curr!$B$2:$C$13,2,FALSE),0)</f>
        <v>11</v>
      </c>
      <c r="X398" s="11">
        <f t="shared" si="54"/>
        <v>0</v>
      </c>
      <c r="Y398" s="14">
        <f t="shared" si="51"/>
        <v>0</v>
      </c>
      <c r="Z398" s="11">
        <f t="shared" si="55"/>
        <v>0</v>
      </c>
      <c r="AA398" s="4" t="s">
        <v>1</v>
      </c>
      <c r="AB398" s="10">
        <f>IFERROR(VLOOKUP(AA398,Curr!$B$2:$C$13,2,FALSE),0)</f>
        <v>11</v>
      </c>
      <c r="AC398" s="11">
        <f t="shared" si="56"/>
        <v>0</v>
      </c>
      <c r="AD398" s="11">
        <f t="shared" si="57"/>
        <v>0</v>
      </c>
      <c r="AE398" s="12">
        <f t="shared" si="58"/>
        <v>0</v>
      </c>
      <c r="AF398"/>
      <c r="AG398"/>
      <c r="AH398"/>
      <c r="AI398"/>
      <c r="AJ398"/>
    </row>
    <row r="399" spans="2:36" x14ac:dyDescent="0.25">
      <c r="B399" s="4" t="s">
        <v>998</v>
      </c>
      <c r="C399"/>
      <c r="D399" s="1" t="s">
        <v>5014</v>
      </c>
      <c r="E399" s="3"/>
      <c r="F399" s="3"/>
      <c r="G399" s="3"/>
      <c r="H399" s="3"/>
      <c r="I399"/>
      <c r="J399" s="1" t="s">
        <v>5613</v>
      </c>
      <c r="K399" s="4"/>
      <c r="L399" s="4"/>
      <c r="M399" s="4"/>
      <c r="N399" s="4"/>
      <c r="O399" s="4"/>
      <c r="P399" s="15"/>
      <c r="Q399" s="13">
        <v>0</v>
      </c>
      <c r="R399" s="13">
        <v>0</v>
      </c>
      <c r="S399" s="11">
        <f t="shared" si="52"/>
        <v>0</v>
      </c>
      <c r="T399" s="5">
        <v>0</v>
      </c>
      <c r="U399" s="11">
        <f t="shared" si="53"/>
        <v>0</v>
      </c>
      <c r="V399" s="13" t="s">
        <v>1</v>
      </c>
      <c r="W399" s="10">
        <f>IFERROR(VLOOKUP(V399,Curr!$B$2:$C$13,2,FALSE),0)</f>
        <v>11</v>
      </c>
      <c r="X399" s="11">
        <f t="shared" si="54"/>
        <v>0</v>
      </c>
      <c r="Y399" s="14">
        <f t="shared" si="51"/>
        <v>0</v>
      </c>
      <c r="Z399" s="11">
        <f t="shared" si="55"/>
        <v>0</v>
      </c>
      <c r="AA399" s="4" t="s">
        <v>1</v>
      </c>
      <c r="AB399" s="10">
        <f>IFERROR(VLOOKUP(AA399,Curr!$B$2:$C$13,2,FALSE),0)</f>
        <v>11</v>
      </c>
      <c r="AC399" s="11">
        <f t="shared" si="56"/>
        <v>0</v>
      </c>
      <c r="AD399" s="11">
        <f t="shared" si="57"/>
        <v>0</v>
      </c>
      <c r="AE399" s="12">
        <f t="shared" si="58"/>
        <v>0</v>
      </c>
      <c r="AF399"/>
      <c r="AG399"/>
      <c r="AH399"/>
      <c r="AI399"/>
      <c r="AJ399"/>
    </row>
    <row r="400" spans="2:36" x14ac:dyDescent="0.25">
      <c r="B400" s="4" t="s">
        <v>998</v>
      </c>
      <c r="C400"/>
      <c r="D400" s="1" t="s">
        <v>5014</v>
      </c>
      <c r="E400" s="3"/>
      <c r="F400" s="3"/>
      <c r="G400" s="3"/>
      <c r="H400" s="3"/>
      <c r="I400"/>
      <c r="J400" s="1" t="s">
        <v>5645</v>
      </c>
      <c r="K400" s="4"/>
      <c r="L400" s="4"/>
      <c r="M400" s="4"/>
      <c r="N400" s="4"/>
      <c r="O400" s="4"/>
      <c r="P400" s="17"/>
      <c r="Q400" s="13">
        <v>0</v>
      </c>
      <c r="R400" s="13">
        <v>0</v>
      </c>
      <c r="S400" s="11">
        <f t="shared" si="52"/>
        <v>0</v>
      </c>
      <c r="T400" s="5">
        <v>0</v>
      </c>
      <c r="U400" s="11">
        <f t="shared" si="53"/>
        <v>0</v>
      </c>
      <c r="V400" s="13" t="s">
        <v>1</v>
      </c>
      <c r="W400" s="10">
        <f>IFERROR(VLOOKUP(V400,Curr!$B$2:$C$13,2,FALSE),0)</f>
        <v>11</v>
      </c>
      <c r="X400" s="11">
        <f t="shared" si="54"/>
        <v>0</v>
      </c>
      <c r="Y400" s="14">
        <f t="shared" si="51"/>
        <v>0</v>
      </c>
      <c r="Z400" s="11">
        <f t="shared" si="55"/>
        <v>0</v>
      </c>
      <c r="AA400" s="4" t="s">
        <v>1</v>
      </c>
      <c r="AB400" s="10">
        <f>IFERROR(VLOOKUP(AA400,Curr!$B$2:$C$13,2,FALSE),0)</f>
        <v>11</v>
      </c>
      <c r="AC400" s="11">
        <f t="shared" si="56"/>
        <v>0</v>
      </c>
      <c r="AD400" s="11">
        <f t="shared" si="57"/>
        <v>0</v>
      </c>
      <c r="AE400" s="12">
        <f t="shared" si="58"/>
        <v>0</v>
      </c>
      <c r="AF400"/>
      <c r="AG400"/>
      <c r="AH400"/>
      <c r="AI400"/>
      <c r="AJ400"/>
    </row>
    <row r="401" spans="2:36" x14ac:dyDescent="0.25">
      <c r="B401" s="4" t="s">
        <v>998</v>
      </c>
      <c r="C401"/>
      <c r="D401" s="1" t="s">
        <v>5014</v>
      </c>
      <c r="E401" s="3"/>
      <c r="F401" s="3"/>
      <c r="G401" s="3"/>
      <c r="H401" s="3"/>
      <c r="I401"/>
      <c r="J401" s="1" t="s">
        <v>5668</v>
      </c>
      <c r="K401" s="4"/>
      <c r="L401" s="4"/>
      <c r="M401" s="4"/>
      <c r="N401" s="4"/>
      <c r="O401" s="4"/>
      <c r="P401" s="15"/>
      <c r="Q401" s="13">
        <v>0</v>
      </c>
      <c r="R401" s="13">
        <v>0</v>
      </c>
      <c r="S401" s="11">
        <f t="shared" si="52"/>
        <v>0</v>
      </c>
      <c r="T401" s="5">
        <v>0</v>
      </c>
      <c r="U401" s="11">
        <f t="shared" si="53"/>
        <v>0</v>
      </c>
      <c r="V401" s="13" t="s">
        <v>1</v>
      </c>
      <c r="W401" s="10">
        <f>IFERROR(VLOOKUP(V401,Curr!$B$2:$C$13,2,FALSE),0)</f>
        <v>11</v>
      </c>
      <c r="X401" s="11">
        <f t="shared" si="54"/>
        <v>0</v>
      </c>
      <c r="Y401" s="14">
        <f t="shared" si="51"/>
        <v>0</v>
      </c>
      <c r="Z401" s="11">
        <f t="shared" si="55"/>
        <v>0</v>
      </c>
      <c r="AA401" s="4" t="s">
        <v>1</v>
      </c>
      <c r="AB401" s="10">
        <f>IFERROR(VLOOKUP(AA401,Curr!$B$2:$C$13,2,FALSE),0)</f>
        <v>11</v>
      </c>
      <c r="AC401" s="11">
        <f t="shared" si="56"/>
        <v>0</v>
      </c>
      <c r="AD401" s="11">
        <f t="shared" si="57"/>
        <v>0</v>
      </c>
      <c r="AE401" s="12">
        <f t="shared" si="58"/>
        <v>0</v>
      </c>
      <c r="AF401"/>
      <c r="AG401"/>
      <c r="AH401"/>
      <c r="AI401"/>
      <c r="AJ401"/>
    </row>
    <row r="402" spans="2:36" x14ac:dyDescent="0.25">
      <c r="B402" s="4" t="s">
        <v>998</v>
      </c>
      <c r="C402"/>
      <c r="D402" s="1" t="s">
        <v>5014</v>
      </c>
      <c r="E402" s="3"/>
      <c r="F402" s="3"/>
      <c r="G402" s="3"/>
      <c r="H402" s="3"/>
      <c r="I402"/>
      <c r="J402" s="1" t="s">
        <v>5672</v>
      </c>
      <c r="K402" s="4"/>
      <c r="L402" s="4"/>
      <c r="M402" s="4"/>
      <c r="N402" s="4"/>
      <c r="O402" s="4"/>
      <c r="P402" s="15"/>
      <c r="Q402" s="13">
        <v>0</v>
      </c>
      <c r="R402" s="13">
        <v>0</v>
      </c>
      <c r="S402" s="11">
        <f t="shared" si="52"/>
        <v>0</v>
      </c>
      <c r="T402" s="5">
        <v>0</v>
      </c>
      <c r="U402" s="11">
        <f t="shared" si="53"/>
        <v>0</v>
      </c>
      <c r="V402" s="13" t="s">
        <v>1</v>
      </c>
      <c r="W402" s="10">
        <f>IFERROR(VLOOKUP(V402,Curr!$B$2:$C$13,2,FALSE),0)</f>
        <v>11</v>
      </c>
      <c r="X402" s="11">
        <f t="shared" si="54"/>
        <v>0</v>
      </c>
      <c r="Y402" s="14">
        <f t="shared" si="51"/>
        <v>0</v>
      </c>
      <c r="Z402" s="11">
        <f t="shared" si="55"/>
        <v>0</v>
      </c>
      <c r="AA402" s="4" t="s">
        <v>1</v>
      </c>
      <c r="AB402" s="10">
        <f>IFERROR(VLOOKUP(AA402,Curr!$B$2:$C$13,2,FALSE),0)</f>
        <v>11</v>
      </c>
      <c r="AC402" s="11">
        <f t="shared" si="56"/>
        <v>0</v>
      </c>
      <c r="AD402" s="11">
        <f t="shared" si="57"/>
        <v>0</v>
      </c>
      <c r="AE402" s="12">
        <f t="shared" si="58"/>
        <v>0</v>
      </c>
      <c r="AF402"/>
      <c r="AG402"/>
      <c r="AH402"/>
      <c r="AI402"/>
      <c r="AJ402"/>
    </row>
    <row r="403" spans="2:36" x14ac:dyDescent="0.25">
      <c r="B403" s="4" t="s">
        <v>998</v>
      </c>
      <c r="C403"/>
      <c r="D403" s="1" t="s">
        <v>5014</v>
      </c>
      <c r="E403" s="3"/>
      <c r="F403" s="3"/>
      <c r="G403" s="3"/>
      <c r="H403" s="3"/>
      <c r="I403"/>
      <c r="J403" s="1" t="s">
        <v>5675</v>
      </c>
      <c r="K403" s="4"/>
      <c r="L403" s="4"/>
      <c r="M403" s="4"/>
      <c r="N403" s="4"/>
      <c r="O403" s="4"/>
      <c r="P403" s="15"/>
      <c r="Q403" s="13">
        <v>0</v>
      </c>
      <c r="R403" s="13">
        <v>0</v>
      </c>
      <c r="S403" s="11">
        <f t="shared" si="52"/>
        <v>0</v>
      </c>
      <c r="T403" s="5">
        <v>0</v>
      </c>
      <c r="U403" s="11">
        <f t="shared" si="53"/>
        <v>0</v>
      </c>
      <c r="V403" s="13" t="s">
        <v>1</v>
      </c>
      <c r="W403" s="10">
        <f>IFERROR(VLOOKUP(V403,Curr!$B$2:$C$13,2,FALSE),0)</f>
        <v>11</v>
      </c>
      <c r="X403" s="11">
        <f t="shared" si="54"/>
        <v>0</v>
      </c>
      <c r="Y403" s="14">
        <f t="shared" si="51"/>
        <v>0</v>
      </c>
      <c r="Z403" s="11">
        <f t="shared" si="55"/>
        <v>0</v>
      </c>
      <c r="AA403" s="4" t="s">
        <v>1</v>
      </c>
      <c r="AB403" s="10">
        <f>IFERROR(VLOOKUP(AA403,Curr!$B$2:$C$13,2,FALSE),0)</f>
        <v>11</v>
      </c>
      <c r="AC403" s="11">
        <f t="shared" si="56"/>
        <v>0</v>
      </c>
      <c r="AD403" s="11">
        <f t="shared" si="57"/>
        <v>0</v>
      </c>
      <c r="AE403" s="12">
        <f t="shared" si="58"/>
        <v>0</v>
      </c>
      <c r="AF403"/>
      <c r="AG403"/>
      <c r="AH403"/>
      <c r="AI403"/>
      <c r="AJ403"/>
    </row>
    <row r="404" spans="2:36" x14ac:dyDescent="0.25">
      <c r="B404" s="4" t="s">
        <v>998</v>
      </c>
      <c r="C404"/>
      <c r="D404" s="1" t="s">
        <v>5014</v>
      </c>
      <c r="E404" s="3"/>
      <c r="F404" s="3"/>
      <c r="G404" s="3"/>
      <c r="H404" s="3"/>
      <c r="I404"/>
      <c r="J404" s="1" t="s">
        <v>5677</v>
      </c>
      <c r="K404" s="4"/>
      <c r="L404" s="4"/>
      <c r="M404" s="4"/>
      <c r="N404" s="4"/>
      <c r="O404" s="4"/>
      <c r="P404" s="15"/>
      <c r="Q404" s="13">
        <v>0</v>
      </c>
      <c r="R404" s="13">
        <v>0</v>
      </c>
      <c r="S404" s="11">
        <f t="shared" si="52"/>
        <v>0</v>
      </c>
      <c r="T404" s="5">
        <v>0</v>
      </c>
      <c r="U404" s="11">
        <f t="shared" si="53"/>
        <v>0</v>
      </c>
      <c r="V404" s="13" t="s">
        <v>1</v>
      </c>
      <c r="W404" s="10">
        <f>IFERROR(VLOOKUP(V404,Curr!$B$2:$C$13,2,FALSE),0)</f>
        <v>11</v>
      </c>
      <c r="X404" s="11">
        <f t="shared" si="54"/>
        <v>0</v>
      </c>
      <c r="Y404" s="14">
        <f t="shared" si="51"/>
        <v>0</v>
      </c>
      <c r="Z404" s="11">
        <f t="shared" si="55"/>
        <v>0</v>
      </c>
      <c r="AA404" s="4" t="s">
        <v>1</v>
      </c>
      <c r="AB404" s="10">
        <f>IFERROR(VLOOKUP(AA404,Curr!$B$2:$C$13,2,FALSE),0)</f>
        <v>11</v>
      </c>
      <c r="AC404" s="11">
        <f t="shared" si="56"/>
        <v>0</v>
      </c>
      <c r="AD404" s="11">
        <f t="shared" si="57"/>
        <v>0</v>
      </c>
      <c r="AE404" s="12">
        <f t="shared" si="58"/>
        <v>0</v>
      </c>
      <c r="AF404"/>
      <c r="AG404"/>
      <c r="AH404"/>
      <c r="AI404"/>
      <c r="AJ404"/>
    </row>
    <row r="405" spans="2:36" x14ac:dyDescent="0.25">
      <c r="B405" s="4" t="s">
        <v>998</v>
      </c>
      <c r="C405"/>
      <c r="D405" s="1" t="s">
        <v>5014</v>
      </c>
      <c r="E405" s="3"/>
      <c r="F405" s="3"/>
      <c r="G405" s="3"/>
      <c r="H405" s="3"/>
      <c r="I405"/>
      <c r="J405" s="1" t="s">
        <v>5683</v>
      </c>
      <c r="K405" s="4"/>
      <c r="L405" s="4"/>
      <c r="M405" s="4"/>
      <c r="N405" s="4"/>
      <c r="O405" s="4"/>
      <c r="P405" s="15"/>
      <c r="Q405" s="13">
        <v>0</v>
      </c>
      <c r="R405" s="13">
        <v>0</v>
      </c>
      <c r="S405" s="11">
        <f t="shared" si="52"/>
        <v>0</v>
      </c>
      <c r="T405" s="5">
        <v>0</v>
      </c>
      <c r="U405" s="11">
        <f t="shared" si="53"/>
        <v>0</v>
      </c>
      <c r="V405" s="13" t="s">
        <v>1</v>
      </c>
      <c r="W405" s="10">
        <f>IFERROR(VLOOKUP(V405,Curr!$B$2:$C$13,2,FALSE),0)</f>
        <v>11</v>
      </c>
      <c r="X405" s="11">
        <f t="shared" si="54"/>
        <v>0</v>
      </c>
      <c r="Y405" s="14">
        <f t="shared" si="51"/>
        <v>0</v>
      </c>
      <c r="Z405" s="11">
        <f t="shared" si="55"/>
        <v>0</v>
      </c>
      <c r="AA405" s="4" t="s">
        <v>1</v>
      </c>
      <c r="AB405" s="10">
        <f>IFERROR(VLOOKUP(AA405,Curr!$B$2:$C$13,2,FALSE),0)</f>
        <v>11</v>
      </c>
      <c r="AC405" s="11">
        <f t="shared" si="56"/>
        <v>0</v>
      </c>
      <c r="AD405" s="11">
        <f t="shared" si="57"/>
        <v>0</v>
      </c>
      <c r="AE405" s="12">
        <f t="shared" si="58"/>
        <v>0</v>
      </c>
      <c r="AF405"/>
      <c r="AG405"/>
      <c r="AH405"/>
      <c r="AI405"/>
      <c r="AJ405"/>
    </row>
    <row r="406" spans="2:36" x14ac:dyDescent="0.25">
      <c r="B406" s="4" t="s">
        <v>998</v>
      </c>
      <c r="C406"/>
      <c r="D406" s="1" t="s">
        <v>5014</v>
      </c>
      <c r="E406" s="3"/>
      <c r="F406" s="3"/>
      <c r="G406" s="3"/>
      <c r="H406" s="3"/>
      <c r="I406"/>
      <c r="J406" s="1" t="s">
        <v>5686</v>
      </c>
      <c r="K406" s="4"/>
      <c r="L406" s="4"/>
      <c r="M406" s="4"/>
      <c r="N406" s="4"/>
      <c r="O406" s="4"/>
      <c r="P406" s="15"/>
      <c r="Q406" s="13">
        <v>0</v>
      </c>
      <c r="R406" s="13">
        <v>0</v>
      </c>
      <c r="S406" s="11">
        <f t="shared" si="52"/>
        <v>0</v>
      </c>
      <c r="T406" s="5">
        <v>0</v>
      </c>
      <c r="U406" s="11">
        <f t="shared" si="53"/>
        <v>0</v>
      </c>
      <c r="V406" s="13" t="s">
        <v>1</v>
      </c>
      <c r="W406" s="10">
        <f>IFERROR(VLOOKUP(V406,Curr!$B$2:$C$13,2,FALSE),0)</f>
        <v>11</v>
      </c>
      <c r="X406" s="11">
        <f t="shared" si="54"/>
        <v>0</v>
      </c>
      <c r="Y406" s="14">
        <f t="shared" si="51"/>
        <v>0</v>
      </c>
      <c r="Z406" s="11">
        <f t="shared" si="55"/>
        <v>0</v>
      </c>
      <c r="AA406" s="4" t="s">
        <v>1</v>
      </c>
      <c r="AB406" s="10">
        <f>IFERROR(VLOOKUP(AA406,Curr!$B$2:$C$13,2,FALSE),0)</f>
        <v>11</v>
      </c>
      <c r="AC406" s="11">
        <f t="shared" si="56"/>
        <v>0</v>
      </c>
      <c r="AD406" s="11">
        <f t="shared" si="57"/>
        <v>0</v>
      </c>
      <c r="AE406" s="12">
        <f t="shared" si="58"/>
        <v>0</v>
      </c>
      <c r="AF406"/>
      <c r="AG406"/>
      <c r="AH406"/>
      <c r="AI406"/>
      <c r="AJ406"/>
    </row>
    <row r="407" spans="2:36" x14ac:dyDescent="0.25">
      <c r="B407" s="4" t="s">
        <v>998</v>
      </c>
      <c r="C407"/>
      <c r="D407" s="1" t="s">
        <v>5014</v>
      </c>
      <c r="E407" s="3"/>
      <c r="F407" s="3"/>
      <c r="G407" s="3"/>
      <c r="H407" s="3"/>
      <c r="I407"/>
      <c r="J407" s="1" t="s">
        <v>5687</v>
      </c>
      <c r="K407" s="4"/>
      <c r="L407" s="4"/>
      <c r="M407" s="4"/>
      <c r="N407" s="4"/>
      <c r="O407" s="4"/>
      <c r="P407" s="15"/>
      <c r="Q407" s="13">
        <v>0</v>
      </c>
      <c r="R407" s="13">
        <v>0</v>
      </c>
      <c r="S407" s="11">
        <f t="shared" si="52"/>
        <v>0</v>
      </c>
      <c r="T407" s="5">
        <v>0</v>
      </c>
      <c r="U407" s="11">
        <f t="shared" si="53"/>
        <v>0</v>
      </c>
      <c r="V407" s="13" t="s">
        <v>1</v>
      </c>
      <c r="W407" s="10">
        <f>IFERROR(VLOOKUP(V407,Curr!$B$2:$C$13,2,FALSE),0)</f>
        <v>11</v>
      </c>
      <c r="X407" s="11">
        <f t="shared" si="54"/>
        <v>0</v>
      </c>
      <c r="Y407" s="14">
        <f t="shared" si="51"/>
        <v>0</v>
      </c>
      <c r="Z407" s="11">
        <f t="shared" si="55"/>
        <v>0</v>
      </c>
      <c r="AA407" s="4" t="s">
        <v>1</v>
      </c>
      <c r="AB407" s="10">
        <f>IFERROR(VLOOKUP(AA407,Curr!$B$2:$C$13,2,FALSE),0)</f>
        <v>11</v>
      </c>
      <c r="AC407" s="11">
        <f t="shared" si="56"/>
        <v>0</v>
      </c>
      <c r="AD407" s="11">
        <f t="shared" si="57"/>
        <v>0</v>
      </c>
      <c r="AE407" s="12">
        <f t="shared" si="58"/>
        <v>0</v>
      </c>
      <c r="AF407"/>
      <c r="AG407"/>
      <c r="AH407"/>
      <c r="AI407"/>
      <c r="AJ407"/>
    </row>
    <row r="408" spans="2:36" x14ac:dyDescent="0.25">
      <c r="B408" s="4" t="s">
        <v>998</v>
      </c>
      <c r="C408"/>
      <c r="D408" s="1" t="s">
        <v>5014</v>
      </c>
      <c r="E408" s="3"/>
      <c r="F408" s="3"/>
      <c r="G408" s="3"/>
      <c r="H408" s="3"/>
      <c r="I408"/>
      <c r="J408" s="1" t="s">
        <v>5688</v>
      </c>
      <c r="K408" s="4"/>
      <c r="L408" s="4"/>
      <c r="M408" s="4"/>
      <c r="N408" s="4"/>
      <c r="O408" s="4"/>
      <c r="P408" s="15"/>
      <c r="Q408" s="13">
        <v>0</v>
      </c>
      <c r="R408" s="13">
        <v>0</v>
      </c>
      <c r="S408" s="11">
        <f t="shared" si="52"/>
        <v>0</v>
      </c>
      <c r="T408" s="5">
        <v>0</v>
      </c>
      <c r="U408" s="11">
        <f t="shared" si="53"/>
        <v>0</v>
      </c>
      <c r="V408" s="13" t="s">
        <v>1</v>
      </c>
      <c r="W408" s="10">
        <f>IFERROR(VLOOKUP(V408,Curr!$B$2:$C$13,2,FALSE),0)</f>
        <v>11</v>
      </c>
      <c r="X408" s="11">
        <f t="shared" si="54"/>
        <v>0</v>
      </c>
      <c r="Y408" s="14">
        <f t="shared" si="51"/>
        <v>0</v>
      </c>
      <c r="Z408" s="11">
        <f t="shared" si="55"/>
        <v>0</v>
      </c>
      <c r="AA408" s="4" t="s">
        <v>1</v>
      </c>
      <c r="AB408" s="10">
        <f>IFERROR(VLOOKUP(AA408,Curr!$B$2:$C$13,2,FALSE),0)</f>
        <v>11</v>
      </c>
      <c r="AC408" s="11">
        <f t="shared" si="56"/>
        <v>0</v>
      </c>
      <c r="AD408" s="11">
        <f t="shared" si="57"/>
        <v>0</v>
      </c>
      <c r="AE408" s="12">
        <f t="shared" si="58"/>
        <v>0</v>
      </c>
      <c r="AF408"/>
      <c r="AG408"/>
      <c r="AH408"/>
      <c r="AI408"/>
      <c r="AJ408"/>
    </row>
    <row r="409" spans="2:36" x14ac:dyDescent="0.25">
      <c r="B409" s="4" t="s">
        <v>998</v>
      </c>
      <c r="C409"/>
      <c r="D409" s="1" t="s">
        <v>5014</v>
      </c>
      <c r="E409" s="3"/>
      <c r="F409" s="3"/>
      <c r="G409" s="3"/>
      <c r="H409" s="3"/>
      <c r="I409"/>
      <c r="J409" s="1" t="s">
        <v>5689</v>
      </c>
      <c r="K409" s="4"/>
      <c r="L409" s="4"/>
      <c r="M409" s="4"/>
      <c r="N409" s="4"/>
      <c r="O409" s="4"/>
      <c r="P409" s="15"/>
      <c r="Q409" s="13">
        <v>0</v>
      </c>
      <c r="R409" s="13">
        <v>0</v>
      </c>
      <c r="S409" s="11">
        <f t="shared" si="52"/>
        <v>0</v>
      </c>
      <c r="T409" s="5">
        <v>0</v>
      </c>
      <c r="U409" s="11">
        <f t="shared" si="53"/>
        <v>0</v>
      </c>
      <c r="V409" s="13" t="s">
        <v>1</v>
      </c>
      <c r="W409" s="10">
        <f>IFERROR(VLOOKUP(V409,Curr!$B$2:$C$13,2,FALSE),0)</f>
        <v>11</v>
      </c>
      <c r="X409" s="11">
        <f t="shared" si="54"/>
        <v>0</v>
      </c>
      <c r="Y409" s="14">
        <f t="shared" si="51"/>
        <v>0</v>
      </c>
      <c r="Z409" s="11">
        <f t="shared" si="55"/>
        <v>0</v>
      </c>
      <c r="AA409" s="4" t="s">
        <v>1</v>
      </c>
      <c r="AB409" s="10">
        <f>IFERROR(VLOOKUP(AA409,Curr!$B$2:$C$13,2,FALSE),0)</f>
        <v>11</v>
      </c>
      <c r="AC409" s="11">
        <f t="shared" si="56"/>
        <v>0</v>
      </c>
      <c r="AD409" s="11">
        <f t="shared" si="57"/>
        <v>0</v>
      </c>
      <c r="AE409" s="12">
        <f t="shared" si="58"/>
        <v>0</v>
      </c>
      <c r="AF409"/>
      <c r="AG409"/>
      <c r="AH409"/>
      <c r="AI409"/>
      <c r="AJ409"/>
    </row>
    <row r="410" spans="2:36" x14ac:dyDescent="0.25">
      <c r="B410" s="4" t="s">
        <v>998</v>
      </c>
      <c r="C410"/>
      <c r="D410" s="1" t="s">
        <v>5014</v>
      </c>
      <c r="E410" s="3"/>
      <c r="F410" s="3"/>
      <c r="G410" s="3"/>
      <c r="H410" s="3"/>
      <c r="I410"/>
      <c r="J410" s="1" t="s">
        <v>5690</v>
      </c>
      <c r="K410" s="4"/>
      <c r="L410" s="4"/>
      <c r="M410" s="4"/>
      <c r="N410" s="4"/>
      <c r="O410" s="4"/>
      <c r="P410" s="15"/>
      <c r="Q410" s="13">
        <v>0</v>
      </c>
      <c r="R410" s="13">
        <v>0</v>
      </c>
      <c r="S410" s="11">
        <f t="shared" si="52"/>
        <v>0</v>
      </c>
      <c r="T410" s="5">
        <v>0</v>
      </c>
      <c r="U410" s="11">
        <f t="shared" si="53"/>
        <v>0</v>
      </c>
      <c r="V410" s="13" t="s">
        <v>1</v>
      </c>
      <c r="W410" s="10">
        <f>IFERROR(VLOOKUP(V410,Curr!$B$2:$C$13,2,FALSE),0)</f>
        <v>11</v>
      </c>
      <c r="X410" s="11">
        <f t="shared" si="54"/>
        <v>0</v>
      </c>
      <c r="Y410" s="14">
        <f t="shared" si="51"/>
        <v>0</v>
      </c>
      <c r="Z410" s="11">
        <f t="shared" si="55"/>
        <v>0</v>
      </c>
      <c r="AA410" s="4" t="s">
        <v>1</v>
      </c>
      <c r="AB410" s="10">
        <f>IFERROR(VLOOKUP(AA410,Curr!$B$2:$C$13,2,FALSE),0)</f>
        <v>11</v>
      </c>
      <c r="AC410" s="11">
        <f t="shared" si="56"/>
        <v>0</v>
      </c>
      <c r="AD410" s="11">
        <f t="shared" si="57"/>
        <v>0</v>
      </c>
      <c r="AE410" s="12">
        <f t="shared" si="58"/>
        <v>0</v>
      </c>
      <c r="AF410"/>
      <c r="AG410"/>
      <c r="AH410"/>
      <c r="AI410"/>
      <c r="AJ410"/>
    </row>
    <row r="411" spans="2:36" x14ac:dyDescent="0.25">
      <c r="B411" s="4" t="s">
        <v>998</v>
      </c>
      <c r="C411"/>
      <c r="D411" s="1" t="s">
        <v>5014</v>
      </c>
      <c r="E411" s="3"/>
      <c r="F411" s="3"/>
      <c r="G411" s="3"/>
      <c r="H411" s="3"/>
      <c r="I411"/>
      <c r="J411" s="1" t="s">
        <v>5691</v>
      </c>
      <c r="K411" s="4"/>
      <c r="L411" s="4"/>
      <c r="M411" s="4"/>
      <c r="N411" s="4"/>
      <c r="O411" s="4"/>
      <c r="P411" s="15"/>
      <c r="Q411" s="13">
        <v>0</v>
      </c>
      <c r="R411" s="13">
        <v>0</v>
      </c>
      <c r="S411" s="11">
        <f t="shared" si="52"/>
        <v>0</v>
      </c>
      <c r="T411" s="5">
        <v>0</v>
      </c>
      <c r="U411" s="11">
        <f t="shared" si="53"/>
        <v>0</v>
      </c>
      <c r="V411" s="13" t="s">
        <v>1</v>
      </c>
      <c r="W411" s="10">
        <f>IFERROR(VLOOKUP(V411,Curr!$B$2:$C$13,2,FALSE),0)</f>
        <v>11</v>
      </c>
      <c r="X411" s="11">
        <f t="shared" si="54"/>
        <v>0</v>
      </c>
      <c r="Y411" s="14">
        <f t="shared" si="51"/>
        <v>0</v>
      </c>
      <c r="Z411" s="11">
        <f t="shared" si="55"/>
        <v>0</v>
      </c>
      <c r="AA411" s="4" t="s">
        <v>1</v>
      </c>
      <c r="AB411" s="10">
        <f>IFERROR(VLOOKUP(AA411,Curr!$B$2:$C$13,2,FALSE),0)</f>
        <v>11</v>
      </c>
      <c r="AC411" s="11">
        <f t="shared" si="56"/>
        <v>0</v>
      </c>
      <c r="AD411" s="11">
        <f t="shared" si="57"/>
        <v>0</v>
      </c>
      <c r="AE411" s="12">
        <f t="shared" si="58"/>
        <v>0</v>
      </c>
      <c r="AF411"/>
      <c r="AG411"/>
      <c r="AH411"/>
      <c r="AI411"/>
      <c r="AJ411"/>
    </row>
    <row r="412" spans="2:36" x14ac:dyDescent="0.25">
      <c r="B412" s="4" t="s">
        <v>998</v>
      </c>
      <c r="C412"/>
      <c r="D412" s="1" t="s">
        <v>5014</v>
      </c>
      <c r="E412" s="3"/>
      <c r="F412" s="3"/>
      <c r="G412" s="3"/>
      <c r="H412" s="3"/>
      <c r="I412"/>
      <c r="J412" s="1" t="s">
        <v>5692</v>
      </c>
      <c r="K412" s="4"/>
      <c r="L412" s="4"/>
      <c r="M412" s="4"/>
      <c r="N412" s="4"/>
      <c r="O412" s="4"/>
      <c r="P412" s="15"/>
      <c r="Q412" s="13">
        <v>0</v>
      </c>
      <c r="R412" s="13">
        <v>0</v>
      </c>
      <c r="S412" s="11">
        <f t="shared" si="52"/>
        <v>0</v>
      </c>
      <c r="T412" s="5">
        <v>0</v>
      </c>
      <c r="U412" s="11">
        <f t="shared" si="53"/>
        <v>0</v>
      </c>
      <c r="V412" s="13" t="s">
        <v>1</v>
      </c>
      <c r="W412" s="10">
        <f>IFERROR(VLOOKUP(V412,Curr!$B$2:$C$13,2,FALSE),0)</f>
        <v>11</v>
      </c>
      <c r="X412" s="11">
        <f t="shared" si="54"/>
        <v>0</v>
      </c>
      <c r="Y412" s="14">
        <f t="shared" si="51"/>
        <v>0</v>
      </c>
      <c r="Z412" s="11">
        <f t="shared" si="55"/>
        <v>0</v>
      </c>
      <c r="AA412" s="4" t="s">
        <v>1</v>
      </c>
      <c r="AB412" s="10">
        <f>IFERROR(VLOOKUP(AA412,Curr!$B$2:$C$13,2,FALSE),0)</f>
        <v>11</v>
      </c>
      <c r="AC412" s="11">
        <f t="shared" si="56"/>
        <v>0</v>
      </c>
      <c r="AD412" s="11">
        <f t="shared" si="57"/>
        <v>0</v>
      </c>
      <c r="AE412" s="12">
        <f t="shared" si="58"/>
        <v>0</v>
      </c>
      <c r="AF412"/>
      <c r="AG412"/>
      <c r="AH412"/>
      <c r="AI412"/>
      <c r="AJ412"/>
    </row>
    <row r="413" spans="2:36" x14ac:dyDescent="0.25">
      <c r="B413" s="4" t="s">
        <v>998</v>
      </c>
      <c r="C413"/>
      <c r="D413" s="1" t="s">
        <v>5014</v>
      </c>
      <c r="E413" s="3"/>
      <c r="F413" s="3"/>
      <c r="G413" s="3"/>
      <c r="H413" s="3"/>
      <c r="I413"/>
      <c r="J413" s="1" t="s">
        <v>5693</v>
      </c>
      <c r="K413" s="4"/>
      <c r="L413" s="4"/>
      <c r="M413" s="4"/>
      <c r="N413" s="4"/>
      <c r="O413" s="4"/>
      <c r="P413" s="15"/>
      <c r="Q413" s="13">
        <v>0</v>
      </c>
      <c r="R413" s="13">
        <v>0</v>
      </c>
      <c r="S413" s="11">
        <f t="shared" si="52"/>
        <v>0</v>
      </c>
      <c r="T413" s="5">
        <v>0</v>
      </c>
      <c r="U413" s="11">
        <f t="shared" si="53"/>
        <v>0</v>
      </c>
      <c r="V413" s="13" t="s">
        <v>1</v>
      </c>
      <c r="W413" s="10">
        <f>IFERROR(VLOOKUP(V413,Curr!$B$2:$C$13,2,FALSE),0)</f>
        <v>11</v>
      </c>
      <c r="X413" s="11">
        <f t="shared" si="54"/>
        <v>0</v>
      </c>
      <c r="Y413" s="14">
        <f t="shared" si="51"/>
        <v>0</v>
      </c>
      <c r="Z413" s="11">
        <f t="shared" si="55"/>
        <v>0</v>
      </c>
      <c r="AA413" s="4" t="s">
        <v>1</v>
      </c>
      <c r="AB413" s="10">
        <f>IFERROR(VLOOKUP(AA413,Curr!$B$2:$C$13,2,FALSE),0)</f>
        <v>11</v>
      </c>
      <c r="AC413" s="11">
        <f t="shared" si="56"/>
        <v>0</v>
      </c>
      <c r="AD413" s="11">
        <f t="shared" si="57"/>
        <v>0</v>
      </c>
      <c r="AE413" s="12">
        <f t="shared" si="58"/>
        <v>0</v>
      </c>
      <c r="AF413"/>
      <c r="AG413"/>
      <c r="AH413"/>
      <c r="AI413"/>
      <c r="AJ413"/>
    </row>
    <row r="414" spans="2:36" x14ac:dyDescent="0.25">
      <c r="B414" s="4" t="s">
        <v>998</v>
      </c>
      <c r="C414"/>
      <c r="D414" s="1" t="s">
        <v>5014</v>
      </c>
      <c r="E414" s="3"/>
      <c r="F414" s="3"/>
      <c r="G414" s="3"/>
      <c r="H414" s="3"/>
      <c r="I414"/>
      <c r="J414" s="1" t="s">
        <v>5695</v>
      </c>
      <c r="K414" s="4"/>
      <c r="L414" s="4"/>
      <c r="M414" s="4"/>
      <c r="N414" s="4"/>
      <c r="O414" s="4"/>
      <c r="P414" s="15"/>
      <c r="Q414" s="13">
        <v>0</v>
      </c>
      <c r="R414" s="13">
        <v>0</v>
      </c>
      <c r="S414" s="11">
        <f t="shared" si="52"/>
        <v>0</v>
      </c>
      <c r="T414" s="5">
        <v>0</v>
      </c>
      <c r="U414" s="11">
        <f t="shared" si="53"/>
        <v>0</v>
      </c>
      <c r="V414" s="13" t="s">
        <v>1</v>
      </c>
      <c r="W414" s="10">
        <f>IFERROR(VLOOKUP(V414,Curr!$B$2:$C$13,2,FALSE),0)</f>
        <v>11</v>
      </c>
      <c r="X414" s="11">
        <f t="shared" si="54"/>
        <v>0</v>
      </c>
      <c r="Y414" s="14">
        <f t="shared" si="51"/>
        <v>0</v>
      </c>
      <c r="Z414" s="11">
        <f t="shared" si="55"/>
        <v>0</v>
      </c>
      <c r="AA414" s="4" t="s">
        <v>1</v>
      </c>
      <c r="AB414" s="10">
        <f>IFERROR(VLOOKUP(AA414,Curr!$B$2:$C$13,2,FALSE),0)</f>
        <v>11</v>
      </c>
      <c r="AC414" s="11">
        <f t="shared" si="56"/>
        <v>0</v>
      </c>
      <c r="AD414" s="11">
        <f t="shared" si="57"/>
        <v>0</v>
      </c>
      <c r="AE414" s="12">
        <f t="shared" si="58"/>
        <v>0</v>
      </c>
      <c r="AF414"/>
      <c r="AG414"/>
      <c r="AH414"/>
      <c r="AI414"/>
      <c r="AJ414"/>
    </row>
    <row r="415" spans="2:36" x14ac:dyDescent="0.25">
      <c r="B415" s="4" t="s">
        <v>998</v>
      </c>
      <c r="C415"/>
      <c r="D415" s="1" t="s">
        <v>5014</v>
      </c>
      <c r="E415" s="3"/>
      <c r="F415" s="3"/>
      <c r="G415" s="3"/>
      <c r="H415" s="3"/>
      <c r="I415"/>
      <c r="J415" s="1" t="s">
        <v>5696</v>
      </c>
      <c r="K415" s="4"/>
      <c r="L415" s="4"/>
      <c r="M415" s="4"/>
      <c r="N415" s="4"/>
      <c r="O415" s="4"/>
      <c r="P415" s="15"/>
      <c r="Q415" s="13">
        <v>0</v>
      </c>
      <c r="R415" s="13">
        <v>0</v>
      </c>
      <c r="S415" s="11">
        <f t="shared" si="52"/>
        <v>0</v>
      </c>
      <c r="T415" s="5">
        <v>0</v>
      </c>
      <c r="U415" s="11">
        <f t="shared" si="53"/>
        <v>0</v>
      </c>
      <c r="V415" s="13" t="s">
        <v>1</v>
      </c>
      <c r="W415" s="10">
        <f>IFERROR(VLOOKUP(V415,Curr!$B$2:$C$13,2,FALSE),0)</f>
        <v>11</v>
      </c>
      <c r="X415" s="11">
        <f t="shared" si="54"/>
        <v>0</v>
      </c>
      <c r="Y415" s="14">
        <f t="shared" si="51"/>
        <v>0</v>
      </c>
      <c r="Z415" s="11">
        <f t="shared" si="55"/>
        <v>0</v>
      </c>
      <c r="AA415" s="4" t="s">
        <v>1</v>
      </c>
      <c r="AB415" s="10">
        <f>IFERROR(VLOOKUP(AA415,Curr!$B$2:$C$13,2,FALSE),0)</f>
        <v>11</v>
      </c>
      <c r="AC415" s="11">
        <f t="shared" si="56"/>
        <v>0</v>
      </c>
      <c r="AD415" s="11">
        <f t="shared" si="57"/>
        <v>0</v>
      </c>
      <c r="AE415" s="12">
        <f t="shared" si="58"/>
        <v>0</v>
      </c>
      <c r="AF415"/>
      <c r="AG415"/>
      <c r="AH415"/>
      <c r="AI415"/>
      <c r="AJ415"/>
    </row>
    <row r="416" spans="2:36" x14ac:dyDescent="0.25">
      <c r="B416" s="4" t="s">
        <v>998</v>
      </c>
      <c r="C416"/>
      <c r="D416" t="s">
        <v>5014</v>
      </c>
      <c r="E416" s="3"/>
      <c r="F416" s="3"/>
      <c r="G416" s="3"/>
      <c r="H416" s="3"/>
      <c r="I416"/>
      <c r="J416" t="s">
        <v>5697</v>
      </c>
      <c r="K416" s="4"/>
      <c r="L416" s="4"/>
      <c r="M416" s="4"/>
      <c r="N416" s="4"/>
      <c r="O416" s="4"/>
      <c r="P416" s="15"/>
      <c r="Q416" s="13">
        <v>0</v>
      </c>
      <c r="R416" s="13">
        <v>0</v>
      </c>
      <c r="S416" s="11">
        <f t="shared" si="52"/>
        <v>0</v>
      </c>
      <c r="T416" s="5">
        <v>0</v>
      </c>
      <c r="U416" s="11">
        <f t="shared" si="53"/>
        <v>0</v>
      </c>
      <c r="V416" s="13" t="s">
        <v>1</v>
      </c>
      <c r="W416" s="10">
        <f>IFERROR(VLOOKUP(V416,Curr!$B$2:$C$13,2,FALSE),0)</f>
        <v>11</v>
      </c>
      <c r="X416" s="11">
        <f t="shared" si="54"/>
        <v>0</v>
      </c>
      <c r="Y416" s="14">
        <f t="shared" si="51"/>
        <v>0</v>
      </c>
      <c r="Z416" s="11">
        <f t="shared" si="55"/>
        <v>0</v>
      </c>
      <c r="AA416" s="4" t="s">
        <v>1</v>
      </c>
      <c r="AB416" s="10">
        <f>IFERROR(VLOOKUP(AA416,Curr!$B$2:$C$13,2,FALSE),0)</f>
        <v>11</v>
      </c>
      <c r="AC416" s="11">
        <f t="shared" si="56"/>
        <v>0</v>
      </c>
      <c r="AD416" s="11">
        <f t="shared" si="57"/>
        <v>0</v>
      </c>
      <c r="AE416" s="12">
        <f t="shared" si="58"/>
        <v>0</v>
      </c>
      <c r="AF416"/>
      <c r="AG416"/>
      <c r="AH416"/>
      <c r="AI416"/>
      <c r="AJ416"/>
    </row>
    <row r="417" spans="2:36" x14ac:dyDescent="0.25">
      <c r="B417" s="4" t="s">
        <v>998</v>
      </c>
      <c r="C417"/>
      <c r="D417" t="s">
        <v>5014</v>
      </c>
      <c r="E417" s="3"/>
      <c r="F417" s="3"/>
      <c r="G417" s="3"/>
      <c r="H417" s="3"/>
      <c r="I417"/>
      <c r="J417" t="s">
        <v>5698</v>
      </c>
      <c r="K417" s="4"/>
      <c r="L417" s="4"/>
      <c r="M417" s="4"/>
      <c r="N417" s="4"/>
      <c r="O417" s="4"/>
      <c r="P417" s="15"/>
      <c r="Q417" s="13">
        <v>0</v>
      </c>
      <c r="R417" s="13">
        <v>0</v>
      </c>
      <c r="S417" s="11">
        <f t="shared" si="52"/>
        <v>0</v>
      </c>
      <c r="T417" s="5">
        <v>0</v>
      </c>
      <c r="U417" s="11">
        <f t="shared" si="53"/>
        <v>0</v>
      </c>
      <c r="V417" s="13" t="s">
        <v>1</v>
      </c>
      <c r="W417" s="10">
        <f>IFERROR(VLOOKUP(V417,Curr!$B$2:$C$13,2,FALSE),0)</f>
        <v>11</v>
      </c>
      <c r="X417" s="11">
        <f t="shared" si="54"/>
        <v>0</v>
      </c>
      <c r="Y417" s="14">
        <f t="shared" si="51"/>
        <v>0</v>
      </c>
      <c r="Z417" s="11">
        <f t="shared" si="55"/>
        <v>0</v>
      </c>
      <c r="AA417" s="4" t="s">
        <v>1</v>
      </c>
      <c r="AB417" s="10">
        <f>IFERROR(VLOOKUP(AA417,Curr!$B$2:$C$13,2,FALSE),0)</f>
        <v>11</v>
      </c>
      <c r="AC417" s="11">
        <f t="shared" si="56"/>
        <v>0</v>
      </c>
      <c r="AD417" s="11">
        <f t="shared" si="57"/>
        <v>0</v>
      </c>
      <c r="AE417" s="12">
        <f t="shared" si="58"/>
        <v>0</v>
      </c>
      <c r="AF417"/>
      <c r="AG417"/>
      <c r="AH417"/>
      <c r="AI417"/>
      <c r="AJ417"/>
    </row>
    <row r="418" spans="2:36" x14ac:dyDescent="0.25">
      <c r="B418" s="4" t="s">
        <v>998</v>
      </c>
      <c r="C418"/>
      <c r="D418" t="s">
        <v>5014</v>
      </c>
      <c r="E418" s="3"/>
      <c r="F418" s="3"/>
      <c r="G418" s="3"/>
      <c r="H418" s="3"/>
      <c r="I418"/>
      <c r="J418" t="s">
        <v>5699</v>
      </c>
      <c r="K418" s="4"/>
      <c r="L418" s="4"/>
      <c r="M418" s="4"/>
      <c r="N418" s="4"/>
      <c r="O418" s="4"/>
      <c r="P418" s="15"/>
      <c r="Q418" s="13">
        <v>0</v>
      </c>
      <c r="R418" s="13">
        <v>0</v>
      </c>
      <c r="S418" s="11">
        <f t="shared" si="52"/>
        <v>0</v>
      </c>
      <c r="T418" s="5">
        <v>0</v>
      </c>
      <c r="U418" s="11">
        <f t="shared" si="53"/>
        <v>0</v>
      </c>
      <c r="V418" s="13" t="s">
        <v>1</v>
      </c>
      <c r="W418" s="10">
        <f>IFERROR(VLOOKUP(V418,Curr!$B$2:$C$13,2,FALSE),0)</f>
        <v>11</v>
      </c>
      <c r="X418" s="11">
        <f t="shared" si="54"/>
        <v>0</v>
      </c>
      <c r="Y418" s="14">
        <f t="shared" ref="Y418:Y449" si="59">Q418</f>
        <v>0</v>
      </c>
      <c r="Z418" s="11">
        <f t="shared" si="55"/>
        <v>0</v>
      </c>
      <c r="AA418" s="4" t="s">
        <v>1</v>
      </c>
      <c r="AB418" s="10">
        <f>IFERROR(VLOOKUP(AA418,Curr!$B$2:$C$13,2,FALSE),0)</f>
        <v>11</v>
      </c>
      <c r="AC418" s="11">
        <f t="shared" si="56"/>
        <v>0</v>
      </c>
      <c r="AD418" s="11">
        <f t="shared" si="57"/>
        <v>0</v>
      </c>
      <c r="AE418" s="12">
        <f t="shared" si="58"/>
        <v>0</v>
      </c>
      <c r="AF418"/>
      <c r="AG418"/>
      <c r="AH418"/>
      <c r="AI418"/>
      <c r="AJ418"/>
    </row>
    <row r="419" spans="2:36" x14ac:dyDescent="0.25">
      <c r="B419" s="4" t="s">
        <v>43</v>
      </c>
      <c r="C419"/>
      <c r="D419" s="1" t="s">
        <v>5019</v>
      </c>
      <c r="E419" s="3"/>
      <c r="F419" s="3"/>
      <c r="G419" s="3"/>
      <c r="H419" s="3"/>
      <c r="I419"/>
      <c r="J419" s="1" t="s">
        <v>5868</v>
      </c>
      <c r="K419" s="4"/>
      <c r="L419" s="4"/>
      <c r="M419" s="4"/>
      <c r="N419" s="4"/>
      <c r="O419" s="4"/>
      <c r="P419" s="15"/>
      <c r="Q419" s="13">
        <v>0</v>
      </c>
      <c r="R419" s="13">
        <v>0</v>
      </c>
      <c r="S419" s="11">
        <f t="shared" si="52"/>
        <v>0</v>
      </c>
      <c r="T419" s="5">
        <v>0</v>
      </c>
      <c r="U419" s="11">
        <f t="shared" si="53"/>
        <v>0</v>
      </c>
      <c r="V419" s="13" t="s">
        <v>1</v>
      </c>
      <c r="W419" s="10">
        <f>IFERROR(VLOOKUP(V419,Curr!$B$2:$C$13,2,FALSE),0)</f>
        <v>11</v>
      </c>
      <c r="X419" s="11">
        <f t="shared" si="54"/>
        <v>0</v>
      </c>
      <c r="Y419" s="14">
        <f t="shared" si="59"/>
        <v>0</v>
      </c>
      <c r="Z419" s="11">
        <f t="shared" si="55"/>
        <v>0</v>
      </c>
      <c r="AA419" s="4" t="s">
        <v>1</v>
      </c>
      <c r="AB419" s="10">
        <f>IFERROR(VLOOKUP(AA419,Curr!$B$2:$C$13,2,FALSE),0)</f>
        <v>11</v>
      </c>
      <c r="AC419" s="11">
        <f t="shared" si="56"/>
        <v>0</v>
      </c>
      <c r="AD419" s="11">
        <f t="shared" si="57"/>
        <v>0</v>
      </c>
      <c r="AE419" s="12">
        <f t="shared" si="58"/>
        <v>0</v>
      </c>
      <c r="AF419"/>
      <c r="AG419"/>
      <c r="AH419"/>
      <c r="AI419"/>
      <c r="AJ419"/>
    </row>
    <row r="420" spans="2:36" x14ac:dyDescent="0.25">
      <c r="B420" s="4" t="s">
        <v>43</v>
      </c>
      <c r="C420"/>
      <c r="D420" s="1" t="s">
        <v>5019</v>
      </c>
      <c r="E420" s="3"/>
      <c r="F420" s="3"/>
      <c r="G420" s="3"/>
      <c r="H420" s="3"/>
      <c r="I420"/>
      <c r="J420" s="1" t="s">
        <v>5869</v>
      </c>
      <c r="K420" s="4"/>
      <c r="L420" s="4"/>
      <c r="M420" s="4"/>
      <c r="N420" s="4"/>
      <c r="O420" s="4"/>
      <c r="P420" s="15"/>
      <c r="Q420" s="13">
        <v>0</v>
      </c>
      <c r="R420" s="13">
        <v>0</v>
      </c>
      <c r="S420" s="11">
        <f t="shared" si="52"/>
        <v>0</v>
      </c>
      <c r="T420" s="5">
        <v>0</v>
      </c>
      <c r="U420" s="11">
        <f t="shared" si="53"/>
        <v>0</v>
      </c>
      <c r="V420" s="13" t="s">
        <v>1</v>
      </c>
      <c r="W420" s="10">
        <f>IFERROR(VLOOKUP(V420,Curr!$B$2:$C$13,2,FALSE),0)</f>
        <v>11</v>
      </c>
      <c r="X420" s="11">
        <f t="shared" si="54"/>
        <v>0</v>
      </c>
      <c r="Y420" s="14">
        <f t="shared" si="59"/>
        <v>0</v>
      </c>
      <c r="Z420" s="11">
        <f t="shared" si="55"/>
        <v>0</v>
      </c>
      <c r="AA420" s="4" t="s">
        <v>1</v>
      </c>
      <c r="AB420" s="10">
        <f>IFERROR(VLOOKUP(AA420,Curr!$B$2:$C$13,2,FALSE),0)</f>
        <v>11</v>
      </c>
      <c r="AC420" s="11">
        <f t="shared" si="56"/>
        <v>0</v>
      </c>
      <c r="AD420" s="11">
        <f t="shared" si="57"/>
        <v>0</v>
      </c>
      <c r="AE420" s="12">
        <f t="shared" si="58"/>
        <v>0</v>
      </c>
      <c r="AF420"/>
      <c r="AG420"/>
      <c r="AH420"/>
      <c r="AI420"/>
      <c r="AJ420"/>
    </row>
    <row r="421" spans="2:36" x14ac:dyDescent="0.25">
      <c r="B421" s="4" t="s">
        <v>43</v>
      </c>
      <c r="C421"/>
      <c r="D421" s="1" t="s">
        <v>5019</v>
      </c>
      <c r="E421" s="3"/>
      <c r="F421" s="3"/>
      <c r="G421" s="3"/>
      <c r="H421" s="3"/>
      <c r="I421"/>
      <c r="J421" s="1" t="s">
        <v>5870</v>
      </c>
      <c r="K421" s="4"/>
      <c r="L421" s="4"/>
      <c r="M421" s="4"/>
      <c r="N421" s="4"/>
      <c r="O421" s="4"/>
      <c r="P421" s="15"/>
      <c r="Q421" s="13">
        <v>0</v>
      </c>
      <c r="R421" s="13">
        <v>0</v>
      </c>
      <c r="S421" s="11">
        <f t="shared" si="52"/>
        <v>0</v>
      </c>
      <c r="T421" s="5">
        <v>0</v>
      </c>
      <c r="U421" s="11">
        <f t="shared" si="53"/>
        <v>0</v>
      </c>
      <c r="V421" s="13" t="s">
        <v>1</v>
      </c>
      <c r="W421" s="10">
        <f>IFERROR(VLOOKUP(V421,Curr!$B$2:$C$13,2,FALSE),0)</f>
        <v>11</v>
      </c>
      <c r="X421" s="11">
        <f t="shared" si="54"/>
        <v>0</v>
      </c>
      <c r="Y421" s="14">
        <f t="shared" si="59"/>
        <v>0</v>
      </c>
      <c r="Z421" s="11">
        <f t="shared" si="55"/>
        <v>0</v>
      </c>
      <c r="AA421" s="4" t="s">
        <v>1</v>
      </c>
      <c r="AB421" s="10">
        <f>IFERROR(VLOOKUP(AA421,Curr!$B$2:$C$13,2,FALSE),0)</f>
        <v>11</v>
      </c>
      <c r="AC421" s="11">
        <f t="shared" si="56"/>
        <v>0</v>
      </c>
      <c r="AD421" s="11">
        <f t="shared" si="57"/>
        <v>0</v>
      </c>
      <c r="AE421" s="12">
        <f t="shared" si="58"/>
        <v>0</v>
      </c>
      <c r="AF421"/>
      <c r="AG421"/>
      <c r="AH421"/>
      <c r="AI421"/>
      <c r="AJ421"/>
    </row>
    <row r="422" spans="2:36" x14ac:dyDescent="0.25">
      <c r="B422" s="4" t="s">
        <v>43</v>
      </c>
      <c r="C422"/>
      <c r="D422" s="1" t="s">
        <v>5019</v>
      </c>
      <c r="E422" s="3"/>
      <c r="F422" s="3"/>
      <c r="G422" s="3"/>
      <c r="H422" s="3"/>
      <c r="I422"/>
      <c r="J422" s="1" t="s">
        <v>5871</v>
      </c>
      <c r="K422" s="4"/>
      <c r="L422" s="4"/>
      <c r="M422" s="4"/>
      <c r="N422" s="4"/>
      <c r="O422" s="4"/>
      <c r="P422" s="15"/>
      <c r="Q422" s="13">
        <v>0</v>
      </c>
      <c r="R422" s="13">
        <v>0</v>
      </c>
      <c r="S422" s="11">
        <f t="shared" si="52"/>
        <v>0</v>
      </c>
      <c r="T422" s="5">
        <v>0</v>
      </c>
      <c r="U422" s="11">
        <f t="shared" si="53"/>
        <v>0</v>
      </c>
      <c r="V422" s="13" t="s">
        <v>1</v>
      </c>
      <c r="W422" s="10">
        <f>IFERROR(VLOOKUP(V422,Curr!$B$2:$C$13,2,FALSE),0)</f>
        <v>11</v>
      </c>
      <c r="X422" s="11">
        <f t="shared" si="54"/>
        <v>0</v>
      </c>
      <c r="Y422" s="14">
        <f t="shared" si="59"/>
        <v>0</v>
      </c>
      <c r="Z422" s="11">
        <f t="shared" si="55"/>
        <v>0</v>
      </c>
      <c r="AA422" s="4" t="s">
        <v>1</v>
      </c>
      <c r="AB422" s="10">
        <f>IFERROR(VLOOKUP(AA422,Curr!$B$2:$C$13,2,FALSE),0)</f>
        <v>11</v>
      </c>
      <c r="AC422" s="11">
        <f t="shared" si="56"/>
        <v>0</v>
      </c>
      <c r="AD422" s="11">
        <f t="shared" si="57"/>
        <v>0</v>
      </c>
      <c r="AE422" s="12">
        <f t="shared" si="58"/>
        <v>0</v>
      </c>
      <c r="AF422"/>
      <c r="AG422"/>
      <c r="AH422"/>
      <c r="AI422"/>
      <c r="AJ422"/>
    </row>
    <row r="423" spans="2:36" x14ac:dyDescent="0.25">
      <c r="B423" s="4" t="s">
        <v>43</v>
      </c>
      <c r="C423"/>
      <c r="D423" s="1" t="s">
        <v>5019</v>
      </c>
      <c r="E423" s="3"/>
      <c r="F423" s="3"/>
      <c r="G423" s="3"/>
      <c r="H423" s="3"/>
      <c r="I423"/>
      <c r="J423" s="1" t="s">
        <v>5872</v>
      </c>
      <c r="K423" s="4"/>
      <c r="L423" s="4"/>
      <c r="M423" s="4"/>
      <c r="N423" s="4"/>
      <c r="O423" s="4"/>
      <c r="P423" s="15"/>
      <c r="Q423" s="13">
        <v>0</v>
      </c>
      <c r="R423" s="13">
        <v>0</v>
      </c>
      <c r="S423" s="11">
        <f t="shared" si="52"/>
        <v>0</v>
      </c>
      <c r="T423" s="5">
        <v>0</v>
      </c>
      <c r="U423" s="11">
        <f t="shared" si="53"/>
        <v>0</v>
      </c>
      <c r="V423" s="13" t="s">
        <v>1</v>
      </c>
      <c r="W423" s="10">
        <f>IFERROR(VLOOKUP(V423,Curr!$B$2:$C$13,2,FALSE),0)</f>
        <v>11</v>
      </c>
      <c r="X423" s="11">
        <f t="shared" si="54"/>
        <v>0</v>
      </c>
      <c r="Y423" s="14">
        <f t="shared" si="59"/>
        <v>0</v>
      </c>
      <c r="Z423" s="11">
        <f t="shared" si="55"/>
        <v>0</v>
      </c>
      <c r="AA423" s="4" t="s">
        <v>1</v>
      </c>
      <c r="AB423" s="10">
        <f>IFERROR(VLOOKUP(AA423,Curr!$B$2:$C$13,2,FALSE),0)</f>
        <v>11</v>
      </c>
      <c r="AC423" s="11">
        <f t="shared" si="56"/>
        <v>0</v>
      </c>
      <c r="AD423" s="11">
        <f t="shared" si="57"/>
        <v>0</v>
      </c>
      <c r="AE423" s="12">
        <f t="shared" si="58"/>
        <v>0</v>
      </c>
      <c r="AF423"/>
      <c r="AG423"/>
      <c r="AH423"/>
      <c r="AI423"/>
      <c r="AJ423"/>
    </row>
    <row r="424" spans="2:36" x14ac:dyDescent="0.25">
      <c r="B424" s="4" t="s">
        <v>43</v>
      </c>
      <c r="C424"/>
      <c r="D424" s="1" t="s">
        <v>5019</v>
      </c>
      <c r="E424" s="3"/>
      <c r="F424" s="3"/>
      <c r="G424" s="3"/>
      <c r="H424" s="3"/>
      <c r="I424"/>
      <c r="J424" s="1" t="s">
        <v>5873</v>
      </c>
      <c r="K424" s="4"/>
      <c r="L424" s="4"/>
      <c r="M424" s="4"/>
      <c r="N424" s="4"/>
      <c r="O424" s="4"/>
      <c r="P424" s="15"/>
      <c r="Q424" s="13">
        <v>0</v>
      </c>
      <c r="R424" s="13">
        <v>0</v>
      </c>
      <c r="S424" s="11">
        <f t="shared" si="52"/>
        <v>0</v>
      </c>
      <c r="T424" s="5">
        <v>0</v>
      </c>
      <c r="U424" s="11">
        <f t="shared" si="53"/>
        <v>0</v>
      </c>
      <c r="V424" s="13" t="s">
        <v>1</v>
      </c>
      <c r="W424" s="10">
        <f>IFERROR(VLOOKUP(V424,Curr!$B$2:$C$13,2,FALSE),0)</f>
        <v>11</v>
      </c>
      <c r="X424" s="11">
        <f t="shared" si="54"/>
        <v>0</v>
      </c>
      <c r="Y424" s="14">
        <f t="shared" si="59"/>
        <v>0</v>
      </c>
      <c r="Z424" s="11">
        <f t="shared" si="55"/>
        <v>0</v>
      </c>
      <c r="AA424" s="4" t="s">
        <v>1</v>
      </c>
      <c r="AB424" s="10">
        <f>IFERROR(VLOOKUP(AA424,Curr!$B$2:$C$13,2,FALSE),0)</f>
        <v>11</v>
      </c>
      <c r="AC424" s="11">
        <f t="shared" si="56"/>
        <v>0</v>
      </c>
      <c r="AD424" s="11">
        <f t="shared" si="57"/>
        <v>0</v>
      </c>
      <c r="AE424" s="12">
        <f t="shared" si="58"/>
        <v>0</v>
      </c>
      <c r="AF424"/>
      <c r="AG424"/>
      <c r="AH424"/>
      <c r="AI424"/>
      <c r="AJ424"/>
    </row>
    <row r="425" spans="2:36" x14ac:dyDescent="0.25">
      <c r="B425" s="4" t="s">
        <v>43</v>
      </c>
      <c r="C425"/>
      <c r="D425" s="1" t="s">
        <v>5019</v>
      </c>
      <c r="E425" s="3"/>
      <c r="F425" s="3"/>
      <c r="G425" s="3"/>
      <c r="H425" s="3"/>
      <c r="I425"/>
      <c r="J425" s="1" t="s">
        <v>5874</v>
      </c>
      <c r="K425" s="4"/>
      <c r="L425" s="4"/>
      <c r="M425" s="4"/>
      <c r="N425" s="4"/>
      <c r="O425" s="4"/>
      <c r="P425" s="15"/>
      <c r="Q425" s="13">
        <v>0</v>
      </c>
      <c r="R425" s="13">
        <v>0</v>
      </c>
      <c r="S425" s="11">
        <f t="shared" si="52"/>
        <v>0</v>
      </c>
      <c r="T425" s="5">
        <v>0</v>
      </c>
      <c r="U425" s="11">
        <f t="shared" si="53"/>
        <v>0</v>
      </c>
      <c r="V425" s="13" t="s">
        <v>1</v>
      </c>
      <c r="W425" s="10">
        <f>IFERROR(VLOOKUP(V425,Curr!$B$2:$C$13,2,FALSE),0)</f>
        <v>11</v>
      </c>
      <c r="X425" s="11">
        <f t="shared" si="54"/>
        <v>0</v>
      </c>
      <c r="Y425" s="14">
        <f t="shared" si="59"/>
        <v>0</v>
      </c>
      <c r="Z425" s="11">
        <f t="shared" si="55"/>
        <v>0</v>
      </c>
      <c r="AA425" s="4" t="s">
        <v>1</v>
      </c>
      <c r="AB425" s="10">
        <f>IFERROR(VLOOKUP(AA425,Curr!$B$2:$C$13,2,FALSE),0)</f>
        <v>11</v>
      </c>
      <c r="AC425" s="11">
        <f t="shared" si="56"/>
        <v>0</v>
      </c>
      <c r="AD425" s="11">
        <f t="shared" si="57"/>
        <v>0</v>
      </c>
      <c r="AE425" s="12">
        <f t="shared" si="58"/>
        <v>0</v>
      </c>
      <c r="AF425"/>
      <c r="AG425"/>
      <c r="AH425"/>
      <c r="AI425"/>
      <c r="AJ425"/>
    </row>
    <row r="426" spans="2:36" x14ac:dyDescent="0.25">
      <c r="B426" s="4" t="s">
        <v>43</v>
      </c>
      <c r="C426"/>
      <c r="D426" s="1" t="s">
        <v>5019</v>
      </c>
      <c r="E426" s="3"/>
      <c r="F426" s="3"/>
      <c r="G426" s="3"/>
      <c r="H426" s="3"/>
      <c r="I426"/>
      <c r="J426" s="1" t="s">
        <v>5875</v>
      </c>
      <c r="K426" s="4"/>
      <c r="L426" s="4"/>
      <c r="M426" s="4"/>
      <c r="N426" s="4"/>
      <c r="O426" s="4"/>
      <c r="P426" s="17"/>
      <c r="Q426" s="13">
        <v>0</v>
      </c>
      <c r="R426" s="13">
        <v>0</v>
      </c>
      <c r="S426" s="11">
        <f t="shared" si="52"/>
        <v>0</v>
      </c>
      <c r="T426" s="5">
        <v>0</v>
      </c>
      <c r="U426" s="11">
        <f t="shared" si="53"/>
        <v>0</v>
      </c>
      <c r="V426" s="13" t="s">
        <v>1</v>
      </c>
      <c r="W426" s="10">
        <f>IFERROR(VLOOKUP(V426,Curr!$B$2:$C$13,2,FALSE),0)</f>
        <v>11</v>
      </c>
      <c r="X426" s="11">
        <f t="shared" si="54"/>
        <v>0</v>
      </c>
      <c r="Y426" s="14">
        <f t="shared" si="59"/>
        <v>0</v>
      </c>
      <c r="Z426" s="11">
        <f t="shared" si="55"/>
        <v>0</v>
      </c>
      <c r="AA426" s="4" t="s">
        <v>1</v>
      </c>
      <c r="AB426" s="10">
        <f>IFERROR(VLOOKUP(AA426,Curr!$B$2:$C$13,2,FALSE),0)</f>
        <v>11</v>
      </c>
      <c r="AC426" s="11">
        <f t="shared" si="56"/>
        <v>0</v>
      </c>
      <c r="AD426" s="11">
        <f t="shared" si="57"/>
        <v>0</v>
      </c>
      <c r="AE426" s="12">
        <f t="shared" si="58"/>
        <v>0</v>
      </c>
      <c r="AF426"/>
      <c r="AG426"/>
      <c r="AH426"/>
      <c r="AI426"/>
      <c r="AJ426"/>
    </row>
    <row r="427" spans="2:36" x14ac:dyDescent="0.25">
      <c r="B427" s="4" t="s">
        <v>43</v>
      </c>
      <c r="C427"/>
      <c r="D427" s="1" t="s">
        <v>5019</v>
      </c>
      <c r="E427" s="3"/>
      <c r="F427" s="3"/>
      <c r="G427" s="3"/>
      <c r="H427" s="3"/>
      <c r="I427"/>
      <c r="J427" s="1" t="s">
        <v>5876</v>
      </c>
      <c r="K427" s="4"/>
      <c r="L427" s="4"/>
      <c r="M427" s="4"/>
      <c r="N427" s="4"/>
      <c r="O427" s="4"/>
      <c r="P427" s="15"/>
      <c r="Q427" s="13">
        <v>0</v>
      </c>
      <c r="R427" s="13">
        <v>0</v>
      </c>
      <c r="S427" s="11">
        <f t="shared" si="52"/>
        <v>0</v>
      </c>
      <c r="T427" s="5">
        <v>0</v>
      </c>
      <c r="U427" s="11">
        <f t="shared" si="53"/>
        <v>0</v>
      </c>
      <c r="V427" s="13" t="s">
        <v>1</v>
      </c>
      <c r="W427" s="10">
        <f>IFERROR(VLOOKUP(V427,Curr!$B$2:$C$13,2,FALSE),0)</f>
        <v>11</v>
      </c>
      <c r="X427" s="11">
        <f t="shared" si="54"/>
        <v>0</v>
      </c>
      <c r="Y427" s="14">
        <f t="shared" si="59"/>
        <v>0</v>
      </c>
      <c r="Z427" s="11">
        <f t="shared" si="55"/>
        <v>0</v>
      </c>
      <c r="AA427" s="4" t="s">
        <v>1</v>
      </c>
      <c r="AB427" s="10">
        <f>IFERROR(VLOOKUP(AA427,Curr!$B$2:$C$13,2,FALSE),0)</f>
        <v>11</v>
      </c>
      <c r="AC427" s="11">
        <f t="shared" si="56"/>
        <v>0</v>
      </c>
      <c r="AD427" s="11">
        <f t="shared" si="57"/>
        <v>0</v>
      </c>
      <c r="AE427" s="12">
        <f t="shared" si="58"/>
        <v>0</v>
      </c>
      <c r="AF427"/>
      <c r="AG427"/>
      <c r="AH427"/>
      <c r="AI427"/>
      <c r="AJ427"/>
    </row>
    <row r="428" spans="2:36" x14ac:dyDescent="0.25">
      <c r="B428" s="4" t="s">
        <v>43</v>
      </c>
      <c r="C428"/>
      <c r="D428" s="1" t="s">
        <v>5019</v>
      </c>
      <c r="E428" s="3"/>
      <c r="F428" s="3"/>
      <c r="G428" s="3"/>
      <c r="H428" s="3"/>
      <c r="I428"/>
      <c r="J428" s="1" t="s">
        <v>5877</v>
      </c>
      <c r="K428" s="4"/>
      <c r="L428" s="4"/>
      <c r="M428" s="4"/>
      <c r="N428" s="4"/>
      <c r="O428" s="4"/>
      <c r="P428" s="15"/>
      <c r="Q428" s="13">
        <v>0</v>
      </c>
      <c r="R428" s="13">
        <v>0</v>
      </c>
      <c r="S428" s="11">
        <f t="shared" si="52"/>
        <v>0</v>
      </c>
      <c r="T428" s="5">
        <v>0</v>
      </c>
      <c r="U428" s="11">
        <f t="shared" si="53"/>
        <v>0</v>
      </c>
      <c r="V428" s="13" t="s">
        <v>1</v>
      </c>
      <c r="W428" s="10">
        <f>IFERROR(VLOOKUP(V428,Curr!$B$2:$C$13,2,FALSE),0)</f>
        <v>11</v>
      </c>
      <c r="X428" s="11">
        <f t="shared" si="54"/>
        <v>0</v>
      </c>
      <c r="Y428" s="14">
        <f t="shared" si="59"/>
        <v>0</v>
      </c>
      <c r="Z428" s="11">
        <f t="shared" si="55"/>
        <v>0</v>
      </c>
      <c r="AA428" s="4" t="s">
        <v>1</v>
      </c>
      <c r="AB428" s="10">
        <f>IFERROR(VLOOKUP(AA428,Curr!$B$2:$C$13,2,FALSE),0)</f>
        <v>11</v>
      </c>
      <c r="AC428" s="11">
        <f t="shared" si="56"/>
        <v>0</v>
      </c>
      <c r="AD428" s="11">
        <f t="shared" si="57"/>
        <v>0</v>
      </c>
      <c r="AE428" s="12">
        <f t="shared" si="58"/>
        <v>0</v>
      </c>
      <c r="AF428"/>
      <c r="AG428"/>
      <c r="AH428"/>
      <c r="AI428"/>
      <c r="AJ428"/>
    </row>
    <row r="429" spans="2:36" x14ac:dyDescent="0.25">
      <c r="B429" s="4" t="s">
        <v>43</v>
      </c>
      <c r="C429"/>
      <c r="D429" s="1" t="s">
        <v>5019</v>
      </c>
      <c r="E429" s="3"/>
      <c r="F429" s="3"/>
      <c r="G429" s="3"/>
      <c r="H429" s="3"/>
      <c r="I429"/>
      <c r="J429" s="1" t="s">
        <v>5878</v>
      </c>
      <c r="K429" s="4"/>
      <c r="L429" s="4"/>
      <c r="M429" s="4"/>
      <c r="N429" s="4"/>
      <c r="O429" s="4"/>
      <c r="P429" s="15"/>
      <c r="Q429" s="13">
        <v>0</v>
      </c>
      <c r="R429" s="13">
        <v>0</v>
      </c>
      <c r="S429" s="11">
        <f t="shared" si="52"/>
        <v>0</v>
      </c>
      <c r="T429" s="5">
        <v>0</v>
      </c>
      <c r="U429" s="11">
        <f t="shared" si="53"/>
        <v>0</v>
      </c>
      <c r="V429" s="13" t="s">
        <v>1</v>
      </c>
      <c r="W429" s="10">
        <f>IFERROR(VLOOKUP(V429,Curr!$B$2:$C$13,2,FALSE),0)</f>
        <v>11</v>
      </c>
      <c r="X429" s="11">
        <f t="shared" si="54"/>
        <v>0</v>
      </c>
      <c r="Y429" s="14">
        <f t="shared" si="59"/>
        <v>0</v>
      </c>
      <c r="Z429" s="11">
        <f t="shared" si="55"/>
        <v>0</v>
      </c>
      <c r="AA429" s="4" t="s">
        <v>1</v>
      </c>
      <c r="AB429" s="10">
        <f>IFERROR(VLOOKUP(AA429,Curr!$B$2:$C$13,2,FALSE),0)</f>
        <v>11</v>
      </c>
      <c r="AC429" s="11">
        <f t="shared" si="56"/>
        <v>0</v>
      </c>
      <c r="AD429" s="11">
        <f t="shared" si="57"/>
        <v>0</v>
      </c>
      <c r="AE429" s="12">
        <f t="shared" si="58"/>
        <v>0</v>
      </c>
      <c r="AF429"/>
      <c r="AG429"/>
      <c r="AH429"/>
      <c r="AI429"/>
      <c r="AJ429"/>
    </row>
    <row r="430" spans="2:36" x14ac:dyDescent="0.25">
      <c r="B430" s="4" t="s">
        <v>43</v>
      </c>
      <c r="C430"/>
      <c r="D430" s="1" t="s">
        <v>5019</v>
      </c>
      <c r="E430" s="3"/>
      <c r="F430" s="3"/>
      <c r="G430" s="3"/>
      <c r="H430" s="3"/>
      <c r="I430"/>
      <c r="J430" s="1" t="s">
        <v>5879</v>
      </c>
      <c r="K430" s="4"/>
      <c r="L430" s="4"/>
      <c r="M430" s="4"/>
      <c r="N430" s="4"/>
      <c r="O430" s="4"/>
      <c r="P430" s="15"/>
      <c r="Q430" s="13">
        <v>0</v>
      </c>
      <c r="R430" s="13">
        <v>0</v>
      </c>
      <c r="S430" s="11">
        <f t="shared" si="52"/>
        <v>0</v>
      </c>
      <c r="T430" s="5">
        <v>0</v>
      </c>
      <c r="U430" s="11">
        <f t="shared" si="53"/>
        <v>0</v>
      </c>
      <c r="V430" s="13" t="s">
        <v>1</v>
      </c>
      <c r="W430" s="10">
        <f>IFERROR(VLOOKUP(V430,Curr!$B$2:$C$13,2,FALSE),0)</f>
        <v>11</v>
      </c>
      <c r="X430" s="11">
        <f t="shared" si="54"/>
        <v>0</v>
      </c>
      <c r="Y430" s="14">
        <f t="shared" si="59"/>
        <v>0</v>
      </c>
      <c r="Z430" s="11">
        <f t="shared" si="55"/>
        <v>0</v>
      </c>
      <c r="AA430" s="4" t="s">
        <v>1</v>
      </c>
      <c r="AB430" s="10">
        <f>IFERROR(VLOOKUP(AA430,Curr!$B$2:$C$13,2,FALSE),0)</f>
        <v>11</v>
      </c>
      <c r="AC430" s="11">
        <f t="shared" si="56"/>
        <v>0</v>
      </c>
      <c r="AD430" s="11">
        <f t="shared" si="57"/>
        <v>0</v>
      </c>
      <c r="AE430" s="12">
        <f t="shared" si="58"/>
        <v>0</v>
      </c>
      <c r="AF430"/>
      <c r="AG430"/>
      <c r="AH430"/>
      <c r="AI430"/>
      <c r="AJ430"/>
    </row>
    <row r="431" spans="2:36" x14ac:dyDescent="0.25">
      <c r="B431" s="4" t="s">
        <v>43</v>
      </c>
      <c r="C431"/>
      <c r="D431" s="1" t="s">
        <v>5019</v>
      </c>
      <c r="E431" s="3"/>
      <c r="F431" s="3"/>
      <c r="G431" s="3"/>
      <c r="H431" s="3"/>
      <c r="I431"/>
      <c r="J431" s="1" t="s">
        <v>5880</v>
      </c>
      <c r="K431" s="4"/>
      <c r="L431" s="4"/>
      <c r="M431" s="4"/>
      <c r="N431" s="4"/>
      <c r="O431" s="4"/>
      <c r="P431" s="15"/>
      <c r="Q431" s="13">
        <v>0</v>
      </c>
      <c r="R431" s="13">
        <v>0</v>
      </c>
      <c r="S431" s="11">
        <f t="shared" si="52"/>
        <v>0</v>
      </c>
      <c r="T431" s="5">
        <v>0</v>
      </c>
      <c r="U431" s="11">
        <f t="shared" si="53"/>
        <v>0</v>
      </c>
      <c r="V431" s="13" t="s">
        <v>1</v>
      </c>
      <c r="W431" s="10">
        <f>IFERROR(VLOOKUP(V431,Curr!$B$2:$C$13,2,FALSE),0)</f>
        <v>11</v>
      </c>
      <c r="X431" s="11">
        <f t="shared" si="54"/>
        <v>0</v>
      </c>
      <c r="Y431" s="14">
        <f t="shared" si="59"/>
        <v>0</v>
      </c>
      <c r="Z431" s="11">
        <f t="shared" si="55"/>
        <v>0</v>
      </c>
      <c r="AA431" s="4" t="s">
        <v>1</v>
      </c>
      <c r="AB431" s="10">
        <f>IFERROR(VLOOKUP(AA431,Curr!$B$2:$C$13,2,FALSE),0)</f>
        <v>11</v>
      </c>
      <c r="AC431" s="11">
        <f t="shared" si="56"/>
        <v>0</v>
      </c>
      <c r="AD431" s="11">
        <f t="shared" si="57"/>
        <v>0</v>
      </c>
      <c r="AE431" s="12">
        <f t="shared" si="58"/>
        <v>0</v>
      </c>
      <c r="AF431"/>
      <c r="AG431"/>
      <c r="AH431"/>
      <c r="AI431"/>
      <c r="AJ431"/>
    </row>
    <row r="432" spans="2:36" x14ac:dyDescent="0.25">
      <c r="B432" s="4" t="s">
        <v>43</v>
      </c>
      <c r="C432"/>
      <c r="D432" s="1" t="s">
        <v>5019</v>
      </c>
      <c r="E432" s="3"/>
      <c r="F432" s="3"/>
      <c r="G432" s="3"/>
      <c r="H432" s="3"/>
      <c r="I432"/>
      <c r="J432" s="1" t="s">
        <v>5881</v>
      </c>
      <c r="K432" s="4"/>
      <c r="L432" s="4"/>
      <c r="M432" s="4"/>
      <c r="N432" s="4"/>
      <c r="O432" s="4"/>
      <c r="P432" s="15"/>
      <c r="Q432" s="13">
        <v>0</v>
      </c>
      <c r="R432" s="13">
        <v>0</v>
      </c>
      <c r="S432" s="11">
        <f t="shared" si="52"/>
        <v>0</v>
      </c>
      <c r="T432" s="5">
        <v>0</v>
      </c>
      <c r="U432" s="11">
        <f t="shared" si="53"/>
        <v>0</v>
      </c>
      <c r="V432" s="13" t="s">
        <v>1</v>
      </c>
      <c r="W432" s="10">
        <f>IFERROR(VLOOKUP(V432,Curr!$B$2:$C$13,2,FALSE),0)</f>
        <v>11</v>
      </c>
      <c r="X432" s="11">
        <f t="shared" si="54"/>
        <v>0</v>
      </c>
      <c r="Y432" s="14">
        <f t="shared" si="59"/>
        <v>0</v>
      </c>
      <c r="Z432" s="11">
        <f t="shared" si="55"/>
        <v>0</v>
      </c>
      <c r="AA432" s="4" t="s">
        <v>1</v>
      </c>
      <c r="AB432" s="10">
        <f>IFERROR(VLOOKUP(AA432,Curr!$B$2:$C$13,2,FALSE),0)</f>
        <v>11</v>
      </c>
      <c r="AC432" s="11">
        <f t="shared" si="56"/>
        <v>0</v>
      </c>
      <c r="AD432" s="11">
        <f t="shared" si="57"/>
        <v>0</v>
      </c>
      <c r="AE432" s="12">
        <f t="shared" si="58"/>
        <v>0</v>
      </c>
      <c r="AF432"/>
      <c r="AG432"/>
      <c r="AH432"/>
      <c r="AI432"/>
      <c r="AJ432"/>
    </row>
    <row r="433" spans="2:36" x14ac:dyDescent="0.25">
      <c r="B433" s="4" t="s">
        <v>43</v>
      </c>
      <c r="C433"/>
      <c r="D433" s="1" t="s">
        <v>5019</v>
      </c>
      <c r="E433" s="3"/>
      <c r="F433" s="3"/>
      <c r="G433" s="3"/>
      <c r="H433" s="3"/>
      <c r="I433"/>
      <c r="J433" s="1" t="s">
        <v>5882</v>
      </c>
      <c r="K433" s="4"/>
      <c r="L433" s="4"/>
      <c r="M433" s="4"/>
      <c r="N433" s="4"/>
      <c r="O433" s="4"/>
      <c r="P433" s="15"/>
      <c r="Q433" s="13">
        <v>0</v>
      </c>
      <c r="R433" s="13">
        <v>0</v>
      </c>
      <c r="S433" s="11">
        <f t="shared" si="52"/>
        <v>0</v>
      </c>
      <c r="T433" s="5">
        <v>0</v>
      </c>
      <c r="U433" s="11">
        <f t="shared" si="53"/>
        <v>0</v>
      </c>
      <c r="V433" s="13" t="s">
        <v>1</v>
      </c>
      <c r="W433" s="10">
        <f>IFERROR(VLOOKUP(V433,Curr!$B$2:$C$13,2,FALSE),0)</f>
        <v>11</v>
      </c>
      <c r="X433" s="11">
        <f t="shared" si="54"/>
        <v>0</v>
      </c>
      <c r="Y433" s="14">
        <f t="shared" si="59"/>
        <v>0</v>
      </c>
      <c r="Z433" s="11">
        <f t="shared" si="55"/>
        <v>0</v>
      </c>
      <c r="AA433" s="4" t="s">
        <v>1</v>
      </c>
      <c r="AB433" s="10">
        <f>IFERROR(VLOOKUP(AA433,Curr!$B$2:$C$13,2,FALSE),0)</f>
        <v>11</v>
      </c>
      <c r="AC433" s="11">
        <f t="shared" si="56"/>
        <v>0</v>
      </c>
      <c r="AD433" s="11">
        <f t="shared" si="57"/>
        <v>0</v>
      </c>
      <c r="AE433" s="12">
        <f t="shared" si="58"/>
        <v>0</v>
      </c>
      <c r="AF433"/>
      <c r="AG433"/>
      <c r="AH433"/>
      <c r="AI433"/>
      <c r="AJ433"/>
    </row>
    <row r="434" spans="2:36" x14ac:dyDescent="0.25">
      <c r="B434" s="4" t="s">
        <v>43</v>
      </c>
      <c r="C434"/>
      <c r="D434" s="1" t="s">
        <v>5019</v>
      </c>
      <c r="E434" s="3"/>
      <c r="F434" s="3"/>
      <c r="G434" s="3"/>
      <c r="H434" s="3"/>
      <c r="I434"/>
      <c r="J434" s="1" t="s">
        <v>5883</v>
      </c>
      <c r="K434" s="4"/>
      <c r="L434" s="4"/>
      <c r="M434" s="4"/>
      <c r="N434" s="4"/>
      <c r="O434" s="4"/>
      <c r="P434" s="15"/>
      <c r="Q434" s="13">
        <v>0</v>
      </c>
      <c r="R434" s="13">
        <v>0</v>
      </c>
      <c r="S434" s="11">
        <f t="shared" si="52"/>
        <v>0</v>
      </c>
      <c r="T434" s="5">
        <v>0</v>
      </c>
      <c r="U434" s="11">
        <f t="shared" si="53"/>
        <v>0</v>
      </c>
      <c r="V434" s="13" t="s">
        <v>1</v>
      </c>
      <c r="W434" s="10">
        <f>IFERROR(VLOOKUP(V434,Curr!$B$2:$C$13,2,FALSE),0)</f>
        <v>11</v>
      </c>
      <c r="X434" s="11">
        <f t="shared" si="54"/>
        <v>0</v>
      </c>
      <c r="Y434" s="14">
        <f t="shared" si="59"/>
        <v>0</v>
      </c>
      <c r="Z434" s="11">
        <f t="shared" si="55"/>
        <v>0</v>
      </c>
      <c r="AA434" s="4" t="s">
        <v>1</v>
      </c>
      <c r="AB434" s="10">
        <f>IFERROR(VLOOKUP(AA434,Curr!$B$2:$C$13,2,FALSE),0)</f>
        <v>11</v>
      </c>
      <c r="AC434" s="11">
        <f t="shared" si="56"/>
        <v>0</v>
      </c>
      <c r="AD434" s="11">
        <f t="shared" si="57"/>
        <v>0</v>
      </c>
      <c r="AE434" s="12">
        <f t="shared" si="58"/>
        <v>0</v>
      </c>
      <c r="AF434"/>
      <c r="AG434"/>
      <c r="AH434"/>
      <c r="AI434"/>
      <c r="AJ434"/>
    </row>
    <row r="435" spans="2:36" x14ac:dyDescent="0.25">
      <c r="B435" s="4" t="s">
        <v>43</v>
      </c>
      <c r="C435"/>
      <c r="D435" s="1" t="s">
        <v>5019</v>
      </c>
      <c r="E435" s="3"/>
      <c r="F435" s="3"/>
      <c r="G435" s="3"/>
      <c r="H435" s="3"/>
      <c r="I435"/>
      <c r="J435" s="1" t="s">
        <v>5884</v>
      </c>
      <c r="K435" s="4"/>
      <c r="L435" s="4"/>
      <c r="M435" s="4"/>
      <c r="N435" s="4"/>
      <c r="O435" s="4"/>
      <c r="P435" s="17"/>
      <c r="Q435" s="13">
        <v>0</v>
      </c>
      <c r="R435" s="13">
        <v>0</v>
      </c>
      <c r="S435" s="11">
        <f t="shared" si="52"/>
        <v>0</v>
      </c>
      <c r="T435" s="5">
        <v>0</v>
      </c>
      <c r="U435" s="11">
        <f t="shared" si="53"/>
        <v>0</v>
      </c>
      <c r="V435" s="13" t="s">
        <v>1</v>
      </c>
      <c r="W435" s="10">
        <f>IFERROR(VLOOKUP(V435,Curr!$B$2:$C$13,2,FALSE),0)</f>
        <v>11</v>
      </c>
      <c r="X435" s="11">
        <f t="shared" si="54"/>
        <v>0</v>
      </c>
      <c r="Y435" s="14">
        <f t="shared" si="59"/>
        <v>0</v>
      </c>
      <c r="Z435" s="11">
        <f t="shared" si="55"/>
        <v>0</v>
      </c>
      <c r="AA435" s="4" t="s">
        <v>1</v>
      </c>
      <c r="AB435" s="10">
        <f>IFERROR(VLOOKUP(AA435,Curr!$B$2:$C$13,2,FALSE),0)</f>
        <v>11</v>
      </c>
      <c r="AC435" s="11">
        <f t="shared" si="56"/>
        <v>0</v>
      </c>
      <c r="AD435" s="11">
        <f t="shared" si="57"/>
        <v>0</v>
      </c>
      <c r="AE435" s="12">
        <f t="shared" si="58"/>
        <v>0</v>
      </c>
      <c r="AF435"/>
      <c r="AG435"/>
      <c r="AH435"/>
      <c r="AI435"/>
      <c r="AJ435"/>
    </row>
    <row r="436" spans="2:36" x14ac:dyDescent="0.25">
      <c r="B436" s="4" t="s">
        <v>43</v>
      </c>
      <c r="C436"/>
      <c r="D436" s="1" t="s">
        <v>5019</v>
      </c>
      <c r="E436" s="3"/>
      <c r="F436" s="3"/>
      <c r="G436" s="3"/>
      <c r="H436" s="3"/>
      <c r="I436"/>
      <c r="J436" s="1" t="s">
        <v>5885</v>
      </c>
      <c r="K436" s="4"/>
      <c r="L436" s="4"/>
      <c r="M436" s="4"/>
      <c r="N436" s="4"/>
      <c r="O436" s="4"/>
      <c r="P436" s="15"/>
      <c r="Q436" s="13">
        <v>0</v>
      </c>
      <c r="R436" s="13">
        <v>0</v>
      </c>
      <c r="S436" s="11">
        <f t="shared" si="52"/>
        <v>0</v>
      </c>
      <c r="T436" s="5">
        <v>0</v>
      </c>
      <c r="U436" s="11">
        <f t="shared" si="53"/>
        <v>0</v>
      </c>
      <c r="V436" s="13" t="s">
        <v>1</v>
      </c>
      <c r="W436" s="10">
        <f>IFERROR(VLOOKUP(V436,Curr!$B$2:$C$13,2,FALSE),0)</f>
        <v>11</v>
      </c>
      <c r="X436" s="11">
        <f t="shared" si="54"/>
        <v>0</v>
      </c>
      <c r="Y436" s="14">
        <f t="shared" si="59"/>
        <v>0</v>
      </c>
      <c r="Z436" s="11">
        <f t="shared" si="55"/>
        <v>0</v>
      </c>
      <c r="AA436" s="4" t="s">
        <v>1</v>
      </c>
      <c r="AB436" s="10">
        <f>IFERROR(VLOOKUP(AA436,Curr!$B$2:$C$13,2,FALSE),0)</f>
        <v>11</v>
      </c>
      <c r="AC436" s="11">
        <f t="shared" si="56"/>
        <v>0</v>
      </c>
      <c r="AD436" s="11">
        <f t="shared" si="57"/>
        <v>0</v>
      </c>
      <c r="AE436" s="12">
        <f t="shared" si="58"/>
        <v>0</v>
      </c>
      <c r="AF436"/>
      <c r="AG436"/>
      <c r="AH436"/>
      <c r="AI436"/>
      <c r="AJ436"/>
    </row>
    <row r="437" spans="2:36" x14ac:dyDescent="0.25">
      <c r="B437" s="4" t="s">
        <v>43</v>
      </c>
      <c r="C437"/>
      <c r="D437" s="1" t="s">
        <v>5019</v>
      </c>
      <c r="E437" s="3"/>
      <c r="F437" s="3"/>
      <c r="G437" s="3"/>
      <c r="H437" s="3"/>
      <c r="I437"/>
      <c r="J437" s="1" t="s">
        <v>5886</v>
      </c>
      <c r="K437" s="4"/>
      <c r="L437" s="4"/>
      <c r="M437" s="4"/>
      <c r="N437" s="4"/>
      <c r="O437" s="4"/>
      <c r="P437" s="15"/>
      <c r="Q437" s="13">
        <v>0</v>
      </c>
      <c r="R437" s="13">
        <v>0</v>
      </c>
      <c r="S437" s="11">
        <f t="shared" si="52"/>
        <v>0</v>
      </c>
      <c r="T437" s="5">
        <v>0</v>
      </c>
      <c r="U437" s="11">
        <f t="shared" si="53"/>
        <v>0</v>
      </c>
      <c r="V437" s="13" t="s">
        <v>1</v>
      </c>
      <c r="W437" s="10">
        <f>IFERROR(VLOOKUP(V437,Curr!$B$2:$C$13,2,FALSE),0)</f>
        <v>11</v>
      </c>
      <c r="X437" s="11">
        <f t="shared" si="54"/>
        <v>0</v>
      </c>
      <c r="Y437" s="14">
        <f t="shared" si="59"/>
        <v>0</v>
      </c>
      <c r="Z437" s="11">
        <f t="shared" si="55"/>
        <v>0</v>
      </c>
      <c r="AA437" s="4" t="s">
        <v>1</v>
      </c>
      <c r="AB437" s="10">
        <f>IFERROR(VLOOKUP(AA437,Curr!$B$2:$C$13,2,FALSE),0)</f>
        <v>11</v>
      </c>
      <c r="AC437" s="11">
        <f t="shared" si="56"/>
        <v>0</v>
      </c>
      <c r="AD437" s="11">
        <f t="shared" si="57"/>
        <v>0</v>
      </c>
      <c r="AE437" s="12">
        <f t="shared" si="58"/>
        <v>0</v>
      </c>
      <c r="AF437"/>
      <c r="AG437"/>
      <c r="AH437"/>
      <c r="AI437"/>
      <c r="AJ437"/>
    </row>
    <row r="438" spans="2:36" x14ac:dyDescent="0.25">
      <c r="B438" s="4" t="s">
        <v>212</v>
      </c>
      <c r="C438"/>
      <c r="D438" s="1" t="s">
        <v>5019</v>
      </c>
      <c r="E438" s="3"/>
      <c r="F438" s="3"/>
      <c r="G438" s="3"/>
      <c r="H438" s="3"/>
      <c r="I438"/>
      <c r="J438" s="1" t="s">
        <v>5887</v>
      </c>
      <c r="K438" s="4"/>
      <c r="L438" s="4"/>
      <c r="M438" s="4"/>
      <c r="N438" s="4"/>
      <c r="O438" s="4"/>
      <c r="P438" s="15"/>
      <c r="Q438" s="13">
        <v>0</v>
      </c>
      <c r="R438" s="13">
        <v>0</v>
      </c>
      <c r="S438" s="11">
        <f t="shared" si="52"/>
        <v>0</v>
      </c>
      <c r="T438" s="5">
        <v>0</v>
      </c>
      <c r="U438" s="11">
        <f t="shared" si="53"/>
        <v>0</v>
      </c>
      <c r="V438" s="13" t="s">
        <v>1</v>
      </c>
      <c r="W438" s="10">
        <f>IFERROR(VLOOKUP(V438,Curr!$B$2:$C$13,2,FALSE),0)</f>
        <v>11</v>
      </c>
      <c r="X438" s="11">
        <f t="shared" si="54"/>
        <v>0</v>
      </c>
      <c r="Y438" s="14">
        <f t="shared" si="59"/>
        <v>0</v>
      </c>
      <c r="Z438" s="11">
        <f t="shared" si="55"/>
        <v>0</v>
      </c>
      <c r="AA438" s="4" t="s">
        <v>1</v>
      </c>
      <c r="AB438" s="10">
        <f>IFERROR(VLOOKUP(AA438,Curr!$B$2:$C$13,2,FALSE),0)</f>
        <v>11</v>
      </c>
      <c r="AC438" s="11">
        <f t="shared" si="56"/>
        <v>0</v>
      </c>
      <c r="AD438" s="11">
        <f t="shared" si="57"/>
        <v>0</v>
      </c>
      <c r="AE438" s="12">
        <f t="shared" si="58"/>
        <v>0</v>
      </c>
      <c r="AF438"/>
      <c r="AG438"/>
      <c r="AH438"/>
      <c r="AI438"/>
      <c r="AJ438"/>
    </row>
    <row r="439" spans="2:36" x14ac:dyDescent="0.25">
      <c r="B439" s="4" t="s">
        <v>212</v>
      </c>
      <c r="C439"/>
      <c r="D439" s="1" t="s">
        <v>5019</v>
      </c>
      <c r="E439" s="3"/>
      <c r="F439" s="3"/>
      <c r="G439" s="3"/>
      <c r="H439" s="3"/>
      <c r="I439"/>
      <c r="J439" s="1" t="s">
        <v>5888</v>
      </c>
      <c r="K439" s="4"/>
      <c r="L439" s="4"/>
      <c r="M439" s="4"/>
      <c r="N439" s="4"/>
      <c r="O439" s="4"/>
      <c r="P439" s="17"/>
      <c r="Q439" s="13">
        <v>0</v>
      </c>
      <c r="R439" s="13">
        <v>0</v>
      </c>
      <c r="S439" s="11">
        <f t="shared" si="52"/>
        <v>0</v>
      </c>
      <c r="T439" s="5">
        <v>0</v>
      </c>
      <c r="U439" s="11">
        <f t="shared" si="53"/>
        <v>0</v>
      </c>
      <c r="V439" s="13" t="s">
        <v>1</v>
      </c>
      <c r="W439" s="10">
        <f>IFERROR(VLOOKUP(V439,Curr!$B$2:$C$13,2,FALSE),0)</f>
        <v>11</v>
      </c>
      <c r="X439" s="11">
        <f t="shared" si="54"/>
        <v>0</v>
      </c>
      <c r="Y439" s="14">
        <f t="shared" si="59"/>
        <v>0</v>
      </c>
      <c r="Z439" s="11">
        <f t="shared" si="55"/>
        <v>0</v>
      </c>
      <c r="AA439" s="4" t="s">
        <v>1</v>
      </c>
      <c r="AB439" s="10">
        <f>IFERROR(VLOOKUP(AA439,Curr!$B$2:$C$13,2,FALSE),0)</f>
        <v>11</v>
      </c>
      <c r="AC439" s="11">
        <f t="shared" si="56"/>
        <v>0</v>
      </c>
      <c r="AD439" s="11">
        <f t="shared" si="57"/>
        <v>0</v>
      </c>
      <c r="AE439" s="12">
        <f t="shared" si="58"/>
        <v>0</v>
      </c>
      <c r="AF439"/>
      <c r="AG439"/>
      <c r="AH439"/>
      <c r="AI439"/>
      <c r="AJ439"/>
    </row>
    <row r="440" spans="2:36" x14ac:dyDescent="0.25">
      <c r="B440" s="4" t="s">
        <v>212</v>
      </c>
      <c r="C440"/>
      <c r="D440" s="1" t="s">
        <v>5019</v>
      </c>
      <c r="E440" s="3"/>
      <c r="F440" s="3"/>
      <c r="G440" s="3"/>
      <c r="H440" s="3"/>
      <c r="I440"/>
      <c r="J440" s="1" t="s">
        <v>5889</v>
      </c>
      <c r="K440" s="4"/>
      <c r="L440" s="4"/>
      <c r="M440" s="4"/>
      <c r="N440" s="4"/>
      <c r="O440" s="4"/>
      <c r="P440" s="17"/>
      <c r="Q440" s="13">
        <v>0</v>
      </c>
      <c r="R440" s="13">
        <v>0</v>
      </c>
      <c r="S440" s="11">
        <f t="shared" si="52"/>
        <v>0</v>
      </c>
      <c r="T440" s="5">
        <v>0</v>
      </c>
      <c r="U440" s="11">
        <f t="shared" si="53"/>
        <v>0</v>
      </c>
      <c r="V440" s="13" t="s">
        <v>1</v>
      </c>
      <c r="W440" s="10">
        <f>IFERROR(VLOOKUP(V440,Curr!$B$2:$C$13,2,FALSE),0)</f>
        <v>11</v>
      </c>
      <c r="X440" s="11">
        <f t="shared" si="54"/>
        <v>0</v>
      </c>
      <c r="Y440" s="14">
        <f t="shared" si="59"/>
        <v>0</v>
      </c>
      <c r="Z440" s="11">
        <f t="shared" si="55"/>
        <v>0</v>
      </c>
      <c r="AA440" s="4" t="s">
        <v>1</v>
      </c>
      <c r="AB440" s="10">
        <f>IFERROR(VLOOKUP(AA440,Curr!$B$2:$C$13,2,FALSE),0)</f>
        <v>11</v>
      </c>
      <c r="AC440" s="11">
        <f t="shared" si="56"/>
        <v>0</v>
      </c>
      <c r="AD440" s="11">
        <f t="shared" si="57"/>
        <v>0</v>
      </c>
      <c r="AE440" s="12">
        <f t="shared" si="58"/>
        <v>0</v>
      </c>
      <c r="AF440"/>
      <c r="AG440"/>
      <c r="AH440"/>
      <c r="AI440"/>
      <c r="AJ440"/>
    </row>
    <row r="441" spans="2:36" x14ac:dyDescent="0.25">
      <c r="B441" s="4" t="s">
        <v>212</v>
      </c>
      <c r="C441"/>
      <c r="D441" s="1" t="s">
        <v>5019</v>
      </c>
      <c r="E441" s="3"/>
      <c r="F441" s="3"/>
      <c r="G441" s="3"/>
      <c r="H441" s="3"/>
      <c r="I441"/>
      <c r="J441" s="1" t="s">
        <v>5890</v>
      </c>
      <c r="K441" s="4"/>
      <c r="L441" s="4"/>
      <c r="M441" s="4"/>
      <c r="N441" s="4"/>
      <c r="O441" s="4"/>
      <c r="P441" s="15"/>
      <c r="Q441" s="13">
        <v>0</v>
      </c>
      <c r="R441" s="13">
        <v>0</v>
      </c>
      <c r="S441" s="11">
        <f t="shared" si="52"/>
        <v>0</v>
      </c>
      <c r="T441" s="5">
        <v>0</v>
      </c>
      <c r="U441" s="11">
        <f t="shared" si="53"/>
        <v>0</v>
      </c>
      <c r="V441" s="13" t="s">
        <v>1</v>
      </c>
      <c r="W441" s="10">
        <f>IFERROR(VLOOKUP(V441,Curr!$B$2:$C$13,2,FALSE),0)</f>
        <v>11</v>
      </c>
      <c r="X441" s="11">
        <f t="shared" si="54"/>
        <v>0</v>
      </c>
      <c r="Y441" s="14">
        <f t="shared" si="59"/>
        <v>0</v>
      </c>
      <c r="Z441" s="11">
        <f t="shared" si="55"/>
        <v>0</v>
      </c>
      <c r="AA441" s="4" t="s">
        <v>1</v>
      </c>
      <c r="AB441" s="10">
        <f>IFERROR(VLOOKUP(AA441,Curr!$B$2:$C$13,2,FALSE),0)</f>
        <v>11</v>
      </c>
      <c r="AC441" s="11">
        <f t="shared" si="56"/>
        <v>0</v>
      </c>
      <c r="AD441" s="11">
        <f t="shared" si="57"/>
        <v>0</v>
      </c>
      <c r="AE441" s="12">
        <f t="shared" si="58"/>
        <v>0</v>
      </c>
      <c r="AF441"/>
      <c r="AG441"/>
      <c r="AH441"/>
      <c r="AI441"/>
      <c r="AJ441"/>
    </row>
    <row r="442" spans="2:36" x14ac:dyDescent="0.25">
      <c r="B442" s="4" t="s">
        <v>212</v>
      </c>
      <c r="C442"/>
      <c r="D442" s="1" t="s">
        <v>5019</v>
      </c>
      <c r="E442" s="3"/>
      <c r="F442" s="3"/>
      <c r="G442" s="3"/>
      <c r="H442" s="3"/>
      <c r="I442"/>
      <c r="J442" s="1" t="s">
        <v>5891</v>
      </c>
      <c r="K442" s="4"/>
      <c r="L442" s="4"/>
      <c r="M442" s="4"/>
      <c r="N442" s="4"/>
      <c r="O442" s="4"/>
      <c r="P442" s="15"/>
      <c r="Q442" s="13">
        <v>0</v>
      </c>
      <c r="R442" s="13">
        <v>0</v>
      </c>
      <c r="S442" s="11">
        <f t="shared" si="52"/>
        <v>0</v>
      </c>
      <c r="T442" s="5">
        <v>0</v>
      </c>
      <c r="U442" s="11">
        <f t="shared" si="53"/>
        <v>0</v>
      </c>
      <c r="V442" s="13" t="s">
        <v>1</v>
      </c>
      <c r="W442" s="10">
        <f>IFERROR(VLOOKUP(V442,Curr!$B$2:$C$13,2,FALSE),0)</f>
        <v>11</v>
      </c>
      <c r="X442" s="11">
        <f t="shared" si="54"/>
        <v>0</v>
      </c>
      <c r="Y442" s="14">
        <f t="shared" si="59"/>
        <v>0</v>
      </c>
      <c r="Z442" s="11">
        <f t="shared" si="55"/>
        <v>0</v>
      </c>
      <c r="AA442" s="4" t="s">
        <v>1</v>
      </c>
      <c r="AB442" s="10">
        <f>IFERROR(VLOOKUP(AA442,Curr!$B$2:$C$13,2,FALSE),0)</f>
        <v>11</v>
      </c>
      <c r="AC442" s="11">
        <f t="shared" si="56"/>
        <v>0</v>
      </c>
      <c r="AD442" s="11">
        <f t="shared" si="57"/>
        <v>0</v>
      </c>
      <c r="AE442" s="12">
        <f t="shared" si="58"/>
        <v>0</v>
      </c>
      <c r="AF442"/>
      <c r="AG442"/>
      <c r="AH442"/>
      <c r="AI442"/>
      <c r="AJ442"/>
    </row>
    <row r="443" spans="2:36" x14ac:dyDescent="0.25">
      <c r="B443" s="4" t="s">
        <v>212</v>
      </c>
      <c r="C443"/>
      <c r="D443" s="1" t="s">
        <v>5019</v>
      </c>
      <c r="E443" s="3"/>
      <c r="F443" s="3"/>
      <c r="G443" s="3"/>
      <c r="H443" s="3"/>
      <c r="I443"/>
      <c r="J443" s="1" t="s">
        <v>5892</v>
      </c>
      <c r="K443" s="4"/>
      <c r="L443" s="4"/>
      <c r="M443" s="4"/>
      <c r="N443" s="4"/>
      <c r="O443" s="4"/>
      <c r="P443" s="15"/>
      <c r="Q443" s="13">
        <v>0</v>
      </c>
      <c r="R443" s="13">
        <v>0</v>
      </c>
      <c r="S443" s="11">
        <f t="shared" si="52"/>
        <v>0</v>
      </c>
      <c r="T443" s="5">
        <v>0</v>
      </c>
      <c r="U443" s="11">
        <f t="shared" si="53"/>
        <v>0</v>
      </c>
      <c r="V443" s="13" t="s">
        <v>1</v>
      </c>
      <c r="W443" s="10">
        <f>IFERROR(VLOOKUP(V443,Curr!$B$2:$C$13,2,FALSE),0)</f>
        <v>11</v>
      </c>
      <c r="X443" s="11">
        <f t="shared" si="54"/>
        <v>0</v>
      </c>
      <c r="Y443" s="14">
        <f t="shared" si="59"/>
        <v>0</v>
      </c>
      <c r="Z443" s="11">
        <f t="shared" si="55"/>
        <v>0</v>
      </c>
      <c r="AA443" s="4" t="s">
        <v>1</v>
      </c>
      <c r="AB443" s="10">
        <f>IFERROR(VLOOKUP(AA443,Curr!$B$2:$C$13,2,FALSE),0)</f>
        <v>11</v>
      </c>
      <c r="AC443" s="11">
        <f t="shared" si="56"/>
        <v>0</v>
      </c>
      <c r="AD443" s="11">
        <f t="shared" si="57"/>
        <v>0</v>
      </c>
      <c r="AE443" s="12">
        <f t="shared" si="58"/>
        <v>0</v>
      </c>
      <c r="AF443"/>
      <c r="AG443"/>
      <c r="AH443"/>
      <c r="AI443"/>
      <c r="AJ443"/>
    </row>
    <row r="444" spans="2:36" x14ac:dyDescent="0.25">
      <c r="B444" s="4" t="s">
        <v>212</v>
      </c>
      <c r="C444"/>
      <c r="D444" s="1" t="s">
        <v>5019</v>
      </c>
      <c r="E444" s="3"/>
      <c r="F444" s="3"/>
      <c r="G444" s="3"/>
      <c r="H444" s="3"/>
      <c r="I444"/>
      <c r="J444" s="1" t="s">
        <v>5893</v>
      </c>
      <c r="K444" s="4"/>
      <c r="L444" s="4"/>
      <c r="M444" s="4"/>
      <c r="N444" s="4"/>
      <c r="O444" s="4"/>
      <c r="P444" s="15"/>
      <c r="Q444" s="13">
        <v>0</v>
      </c>
      <c r="R444" s="13">
        <v>0</v>
      </c>
      <c r="S444" s="11">
        <f t="shared" si="52"/>
        <v>0</v>
      </c>
      <c r="T444" s="5">
        <v>0</v>
      </c>
      <c r="U444" s="11">
        <f t="shared" si="53"/>
        <v>0</v>
      </c>
      <c r="V444" s="13" t="s">
        <v>1</v>
      </c>
      <c r="W444" s="10">
        <f>IFERROR(VLOOKUP(V444,Curr!$B$2:$C$13,2,FALSE),0)</f>
        <v>11</v>
      </c>
      <c r="X444" s="11">
        <f t="shared" si="54"/>
        <v>0</v>
      </c>
      <c r="Y444" s="14">
        <f t="shared" si="59"/>
        <v>0</v>
      </c>
      <c r="Z444" s="11">
        <f t="shared" si="55"/>
        <v>0</v>
      </c>
      <c r="AA444" s="4" t="s">
        <v>1</v>
      </c>
      <c r="AB444" s="10">
        <f>IFERROR(VLOOKUP(AA444,Curr!$B$2:$C$13,2,FALSE),0)</f>
        <v>11</v>
      </c>
      <c r="AC444" s="11">
        <f t="shared" si="56"/>
        <v>0</v>
      </c>
      <c r="AD444" s="11">
        <f t="shared" si="57"/>
        <v>0</v>
      </c>
      <c r="AE444" s="12">
        <f t="shared" si="58"/>
        <v>0</v>
      </c>
      <c r="AF444"/>
      <c r="AG444"/>
      <c r="AH444"/>
      <c r="AI444"/>
      <c r="AJ444"/>
    </row>
    <row r="445" spans="2:36" x14ac:dyDescent="0.25">
      <c r="B445" s="4" t="s">
        <v>212</v>
      </c>
      <c r="C445"/>
      <c r="D445" s="1" t="s">
        <v>5019</v>
      </c>
      <c r="E445" s="3"/>
      <c r="F445" s="3"/>
      <c r="G445" s="3"/>
      <c r="H445" s="3"/>
      <c r="I445"/>
      <c r="J445" s="1" t="s">
        <v>5894</v>
      </c>
      <c r="K445" s="4"/>
      <c r="L445" s="4"/>
      <c r="M445" s="4"/>
      <c r="N445" s="4"/>
      <c r="O445" s="4"/>
      <c r="P445" s="15"/>
      <c r="Q445" s="13">
        <v>0</v>
      </c>
      <c r="R445" s="13">
        <v>0</v>
      </c>
      <c r="S445" s="11">
        <f t="shared" si="52"/>
        <v>0</v>
      </c>
      <c r="T445" s="5">
        <v>0</v>
      </c>
      <c r="U445" s="11">
        <f t="shared" si="53"/>
        <v>0</v>
      </c>
      <c r="V445" s="13" t="s">
        <v>1</v>
      </c>
      <c r="W445" s="10">
        <f>IFERROR(VLOOKUP(V445,Curr!$B$2:$C$13,2,FALSE),0)</f>
        <v>11</v>
      </c>
      <c r="X445" s="11">
        <f t="shared" si="54"/>
        <v>0</v>
      </c>
      <c r="Y445" s="14">
        <f t="shared" si="59"/>
        <v>0</v>
      </c>
      <c r="Z445" s="11">
        <f t="shared" si="55"/>
        <v>0</v>
      </c>
      <c r="AA445" s="4" t="s">
        <v>1</v>
      </c>
      <c r="AB445" s="10">
        <f>IFERROR(VLOOKUP(AA445,Curr!$B$2:$C$13,2,FALSE),0)</f>
        <v>11</v>
      </c>
      <c r="AC445" s="11">
        <f t="shared" si="56"/>
        <v>0</v>
      </c>
      <c r="AD445" s="11">
        <f t="shared" si="57"/>
        <v>0</v>
      </c>
      <c r="AE445" s="12">
        <f t="shared" si="58"/>
        <v>0</v>
      </c>
      <c r="AF445"/>
      <c r="AG445"/>
      <c r="AH445"/>
      <c r="AI445"/>
      <c r="AJ445"/>
    </row>
    <row r="446" spans="2:36" x14ac:dyDescent="0.25">
      <c r="B446" s="4" t="s">
        <v>212</v>
      </c>
      <c r="C446"/>
      <c r="D446" s="1" t="s">
        <v>5019</v>
      </c>
      <c r="E446" s="3"/>
      <c r="F446" s="3"/>
      <c r="G446" s="3"/>
      <c r="H446" s="3"/>
      <c r="I446"/>
      <c r="J446" s="1" t="s">
        <v>5895</v>
      </c>
      <c r="K446" s="4"/>
      <c r="L446" s="4"/>
      <c r="M446" s="4"/>
      <c r="N446" s="4"/>
      <c r="O446" s="4"/>
      <c r="P446" s="15"/>
      <c r="Q446" s="13">
        <v>0</v>
      </c>
      <c r="R446" s="13">
        <v>0</v>
      </c>
      <c r="S446" s="11">
        <f t="shared" si="52"/>
        <v>0</v>
      </c>
      <c r="T446" s="5">
        <v>0</v>
      </c>
      <c r="U446" s="11">
        <f t="shared" si="53"/>
        <v>0</v>
      </c>
      <c r="V446" s="13" t="s">
        <v>1</v>
      </c>
      <c r="W446" s="10">
        <f>IFERROR(VLOOKUP(V446,Curr!$B$2:$C$13,2,FALSE),0)</f>
        <v>11</v>
      </c>
      <c r="X446" s="11">
        <f t="shared" si="54"/>
        <v>0</v>
      </c>
      <c r="Y446" s="14">
        <f t="shared" si="59"/>
        <v>0</v>
      </c>
      <c r="Z446" s="11">
        <f t="shared" si="55"/>
        <v>0</v>
      </c>
      <c r="AA446" s="4" t="s">
        <v>1</v>
      </c>
      <c r="AB446" s="10">
        <f>IFERROR(VLOOKUP(AA446,Curr!$B$2:$C$13,2,FALSE),0)</f>
        <v>11</v>
      </c>
      <c r="AC446" s="11">
        <f t="shared" si="56"/>
        <v>0</v>
      </c>
      <c r="AD446" s="11">
        <f t="shared" si="57"/>
        <v>0</v>
      </c>
      <c r="AE446" s="12">
        <f t="shared" si="58"/>
        <v>0</v>
      </c>
      <c r="AF446"/>
      <c r="AG446"/>
      <c r="AH446"/>
      <c r="AI446"/>
      <c r="AJ446"/>
    </row>
    <row r="447" spans="2:36" x14ac:dyDescent="0.25">
      <c r="B447" s="4" t="s">
        <v>212</v>
      </c>
      <c r="C447"/>
      <c r="D447" s="1" t="s">
        <v>5019</v>
      </c>
      <c r="E447" s="3"/>
      <c r="F447" s="3"/>
      <c r="G447" s="3"/>
      <c r="H447" s="3"/>
      <c r="I447"/>
      <c r="J447" s="1" t="s">
        <v>5896</v>
      </c>
      <c r="K447" s="4"/>
      <c r="L447" s="4"/>
      <c r="M447" s="4"/>
      <c r="N447" s="4"/>
      <c r="O447" s="4"/>
      <c r="P447" s="15"/>
      <c r="Q447" s="13">
        <v>0</v>
      </c>
      <c r="R447" s="13">
        <v>0</v>
      </c>
      <c r="S447" s="11">
        <f t="shared" si="52"/>
        <v>0</v>
      </c>
      <c r="T447" s="5">
        <v>0</v>
      </c>
      <c r="U447" s="11">
        <f t="shared" si="53"/>
        <v>0</v>
      </c>
      <c r="V447" s="13" t="s">
        <v>1</v>
      </c>
      <c r="W447" s="10">
        <f>IFERROR(VLOOKUP(V447,Curr!$B$2:$C$13,2,FALSE),0)</f>
        <v>11</v>
      </c>
      <c r="X447" s="11">
        <f t="shared" si="54"/>
        <v>0</v>
      </c>
      <c r="Y447" s="14">
        <f t="shared" si="59"/>
        <v>0</v>
      </c>
      <c r="Z447" s="11">
        <f t="shared" si="55"/>
        <v>0</v>
      </c>
      <c r="AA447" s="4" t="s">
        <v>1</v>
      </c>
      <c r="AB447" s="10">
        <f>IFERROR(VLOOKUP(AA447,Curr!$B$2:$C$13,2,FALSE),0)</f>
        <v>11</v>
      </c>
      <c r="AC447" s="11">
        <f t="shared" si="56"/>
        <v>0</v>
      </c>
      <c r="AD447" s="11">
        <f t="shared" si="57"/>
        <v>0</v>
      </c>
      <c r="AE447" s="12">
        <f t="shared" si="58"/>
        <v>0</v>
      </c>
      <c r="AF447"/>
      <c r="AG447"/>
      <c r="AH447"/>
      <c r="AI447"/>
      <c r="AJ447"/>
    </row>
    <row r="448" spans="2:36" x14ac:dyDescent="0.25">
      <c r="B448" s="4" t="s">
        <v>212</v>
      </c>
      <c r="C448"/>
      <c r="D448" s="1" t="s">
        <v>5019</v>
      </c>
      <c r="E448" s="3"/>
      <c r="F448" s="3"/>
      <c r="G448" s="3"/>
      <c r="H448" s="3"/>
      <c r="I448"/>
      <c r="J448" s="1" t="s">
        <v>5897</v>
      </c>
      <c r="K448" s="4"/>
      <c r="L448" s="4"/>
      <c r="M448" s="4"/>
      <c r="N448" s="4"/>
      <c r="O448" s="4"/>
      <c r="P448" s="15"/>
      <c r="Q448" s="13">
        <v>0</v>
      </c>
      <c r="R448" s="13">
        <v>0</v>
      </c>
      <c r="S448" s="11">
        <f t="shared" si="52"/>
        <v>0</v>
      </c>
      <c r="T448" s="5">
        <v>0</v>
      </c>
      <c r="U448" s="11">
        <f t="shared" si="53"/>
        <v>0</v>
      </c>
      <c r="V448" s="13" t="s">
        <v>1</v>
      </c>
      <c r="W448" s="10">
        <f>IFERROR(VLOOKUP(V448,Curr!$B$2:$C$13,2,FALSE),0)</f>
        <v>11</v>
      </c>
      <c r="X448" s="11">
        <f t="shared" si="54"/>
        <v>0</v>
      </c>
      <c r="Y448" s="14">
        <f t="shared" si="59"/>
        <v>0</v>
      </c>
      <c r="Z448" s="11">
        <f t="shared" si="55"/>
        <v>0</v>
      </c>
      <c r="AA448" s="4" t="s">
        <v>1</v>
      </c>
      <c r="AB448" s="10">
        <f>IFERROR(VLOOKUP(AA448,Curr!$B$2:$C$13,2,FALSE),0)</f>
        <v>11</v>
      </c>
      <c r="AC448" s="11">
        <f t="shared" si="56"/>
        <v>0</v>
      </c>
      <c r="AD448" s="11">
        <f t="shared" si="57"/>
        <v>0</v>
      </c>
      <c r="AE448" s="12">
        <f t="shared" si="58"/>
        <v>0</v>
      </c>
      <c r="AF448"/>
      <c r="AG448"/>
      <c r="AH448"/>
      <c r="AI448"/>
      <c r="AJ448"/>
    </row>
    <row r="449" spans="2:36" x14ac:dyDescent="0.25">
      <c r="B449" s="4" t="s">
        <v>212</v>
      </c>
      <c r="C449"/>
      <c r="D449" s="1" t="s">
        <v>5019</v>
      </c>
      <c r="E449" s="3"/>
      <c r="F449" s="3"/>
      <c r="G449" s="3"/>
      <c r="H449" s="3"/>
      <c r="I449"/>
      <c r="J449" s="1" t="s">
        <v>5898</v>
      </c>
      <c r="K449" s="4"/>
      <c r="L449" s="4"/>
      <c r="M449" s="4"/>
      <c r="N449" s="4"/>
      <c r="O449" s="4"/>
      <c r="P449" s="15"/>
      <c r="Q449" s="13">
        <v>0</v>
      </c>
      <c r="R449" s="13">
        <v>0</v>
      </c>
      <c r="S449" s="11">
        <f t="shared" si="52"/>
        <v>0</v>
      </c>
      <c r="T449" s="5">
        <v>0</v>
      </c>
      <c r="U449" s="11">
        <f t="shared" si="53"/>
        <v>0</v>
      </c>
      <c r="V449" s="13" t="s">
        <v>1</v>
      </c>
      <c r="W449" s="10">
        <f>IFERROR(VLOOKUP(V449,Curr!$B$2:$C$13,2,FALSE),0)</f>
        <v>11</v>
      </c>
      <c r="X449" s="11">
        <f t="shared" si="54"/>
        <v>0</v>
      </c>
      <c r="Y449" s="14">
        <f t="shared" si="59"/>
        <v>0</v>
      </c>
      <c r="Z449" s="11">
        <f t="shared" si="55"/>
        <v>0</v>
      </c>
      <c r="AA449" s="4" t="s">
        <v>1</v>
      </c>
      <c r="AB449" s="10">
        <f>IFERROR(VLOOKUP(AA449,Curr!$B$2:$C$13,2,FALSE),0)</f>
        <v>11</v>
      </c>
      <c r="AC449" s="11">
        <f t="shared" si="56"/>
        <v>0</v>
      </c>
      <c r="AD449" s="11">
        <f t="shared" si="57"/>
        <v>0</v>
      </c>
      <c r="AE449" s="12">
        <f t="shared" si="58"/>
        <v>0</v>
      </c>
      <c r="AF449"/>
      <c r="AG449"/>
      <c r="AH449"/>
      <c r="AI449"/>
      <c r="AJ449"/>
    </row>
    <row r="450" spans="2:36" x14ac:dyDescent="0.25">
      <c r="B450" s="4" t="s">
        <v>212</v>
      </c>
      <c r="C450"/>
      <c r="D450" s="1" t="s">
        <v>5019</v>
      </c>
      <c r="E450" s="3"/>
      <c r="F450" s="3"/>
      <c r="G450" s="3"/>
      <c r="H450" s="3"/>
      <c r="I450"/>
      <c r="J450" s="1" t="s">
        <v>5899</v>
      </c>
      <c r="K450" s="4"/>
      <c r="L450" s="4"/>
      <c r="M450" s="4"/>
      <c r="N450" s="4"/>
      <c r="O450" s="4"/>
      <c r="P450" s="15"/>
      <c r="Q450" s="13">
        <v>0</v>
      </c>
      <c r="R450" s="13">
        <v>0</v>
      </c>
      <c r="S450" s="11">
        <f t="shared" si="52"/>
        <v>0</v>
      </c>
      <c r="T450" s="5">
        <v>0</v>
      </c>
      <c r="U450" s="11">
        <f t="shared" si="53"/>
        <v>0</v>
      </c>
      <c r="V450" s="13" t="s">
        <v>1</v>
      </c>
      <c r="W450" s="10">
        <f>IFERROR(VLOOKUP(V450,Curr!$B$2:$C$13,2,FALSE),0)</f>
        <v>11</v>
      </c>
      <c r="X450" s="11">
        <f t="shared" si="54"/>
        <v>0</v>
      </c>
      <c r="Y450" s="14">
        <f t="shared" ref="Y450:Y481" si="60">Q450</f>
        <v>0</v>
      </c>
      <c r="Z450" s="11">
        <f t="shared" si="55"/>
        <v>0</v>
      </c>
      <c r="AA450" s="4" t="s">
        <v>1</v>
      </c>
      <c r="AB450" s="10">
        <f>IFERROR(VLOOKUP(AA450,Curr!$B$2:$C$13,2,FALSE),0)</f>
        <v>11</v>
      </c>
      <c r="AC450" s="11">
        <f t="shared" si="56"/>
        <v>0</v>
      </c>
      <c r="AD450" s="11">
        <f t="shared" si="57"/>
        <v>0</v>
      </c>
      <c r="AE450" s="12">
        <f t="shared" si="58"/>
        <v>0</v>
      </c>
      <c r="AF450"/>
      <c r="AG450"/>
      <c r="AH450"/>
      <c r="AI450"/>
      <c r="AJ450"/>
    </row>
    <row r="451" spans="2:36" x14ac:dyDescent="0.25">
      <c r="B451" s="4" t="s">
        <v>212</v>
      </c>
      <c r="C451"/>
      <c r="D451" s="1" t="s">
        <v>5019</v>
      </c>
      <c r="E451" s="3"/>
      <c r="F451" s="3"/>
      <c r="G451" s="3"/>
      <c r="H451" s="3"/>
      <c r="I451"/>
      <c r="J451" s="1" t="s">
        <v>5900</v>
      </c>
      <c r="K451" s="4"/>
      <c r="L451" s="4"/>
      <c r="M451" s="4"/>
      <c r="N451" s="4"/>
      <c r="O451" s="4"/>
      <c r="P451" s="15"/>
      <c r="Q451" s="13">
        <v>0</v>
      </c>
      <c r="R451" s="13">
        <v>0</v>
      </c>
      <c r="S451" s="11">
        <f t="shared" si="52"/>
        <v>0</v>
      </c>
      <c r="T451" s="5">
        <v>0</v>
      </c>
      <c r="U451" s="11">
        <f t="shared" si="53"/>
        <v>0</v>
      </c>
      <c r="V451" s="13" t="s">
        <v>1</v>
      </c>
      <c r="W451" s="10">
        <f>IFERROR(VLOOKUP(V451,Curr!$B$2:$C$13,2,FALSE),0)</f>
        <v>11</v>
      </c>
      <c r="X451" s="11">
        <f t="shared" si="54"/>
        <v>0</v>
      </c>
      <c r="Y451" s="14">
        <f t="shared" si="60"/>
        <v>0</v>
      </c>
      <c r="Z451" s="11">
        <f t="shared" si="55"/>
        <v>0</v>
      </c>
      <c r="AA451" s="4" t="s">
        <v>1</v>
      </c>
      <c r="AB451" s="10">
        <f>IFERROR(VLOOKUP(AA451,Curr!$B$2:$C$13,2,FALSE),0)</f>
        <v>11</v>
      </c>
      <c r="AC451" s="11">
        <f t="shared" si="56"/>
        <v>0</v>
      </c>
      <c r="AD451" s="11">
        <f t="shared" si="57"/>
        <v>0</v>
      </c>
      <c r="AE451" s="12">
        <f t="shared" si="58"/>
        <v>0</v>
      </c>
      <c r="AF451"/>
      <c r="AG451"/>
      <c r="AH451"/>
      <c r="AI451"/>
      <c r="AJ451"/>
    </row>
    <row r="452" spans="2:36" x14ac:dyDescent="0.25">
      <c r="B452" s="4" t="s">
        <v>212</v>
      </c>
      <c r="C452"/>
      <c r="D452" s="1" t="s">
        <v>5019</v>
      </c>
      <c r="E452" s="3"/>
      <c r="F452" s="3"/>
      <c r="G452" s="3"/>
      <c r="H452" s="3"/>
      <c r="I452"/>
      <c r="J452" s="1" t="s">
        <v>5901</v>
      </c>
      <c r="K452" s="4"/>
      <c r="L452" s="4"/>
      <c r="M452" s="4"/>
      <c r="N452" s="4"/>
      <c r="O452" s="4"/>
      <c r="P452" s="17"/>
      <c r="Q452" s="13">
        <v>0</v>
      </c>
      <c r="R452" s="13">
        <v>0</v>
      </c>
      <c r="S452" s="11">
        <f t="shared" si="52"/>
        <v>0</v>
      </c>
      <c r="T452" s="5">
        <v>0</v>
      </c>
      <c r="U452" s="11">
        <f t="shared" si="53"/>
        <v>0</v>
      </c>
      <c r="V452" s="13" t="s">
        <v>1</v>
      </c>
      <c r="W452" s="10">
        <f>IFERROR(VLOOKUP(V452,Curr!$B$2:$C$13,2,FALSE),0)</f>
        <v>11</v>
      </c>
      <c r="X452" s="11">
        <f t="shared" si="54"/>
        <v>0</v>
      </c>
      <c r="Y452" s="14">
        <f t="shared" si="60"/>
        <v>0</v>
      </c>
      <c r="Z452" s="11">
        <f t="shared" si="55"/>
        <v>0</v>
      </c>
      <c r="AA452" s="4" t="s">
        <v>1</v>
      </c>
      <c r="AB452" s="10">
        <f>IFERROR(VLOOKUP(AA452,Curr!$B$2:$C$13,2,FALSE),0)</f>
        <v>11</v>
      </c>
      <c r="AC452" s="11">
        <f t="shared" si="56"/>
        <v>0</v>
      </c>
      <c r="AD452" s="11">
        <f t="shared" si="57"/>
        <v>0</v>
      </c>
      <c r="AE452" s="12">
        <f t="shared" si="58"/>
        <v>0</v>
      </c>
      <c r="AF452"/>
      <c r="AG452"/>
      <c r="AH452"/>
      <c r="AI452"/>
      <c r="AJ452"/>
    </row>
    <row r="453" spans="2:36" x14ac:dyDescent="0.25">
      <c r="B453" s="4" t="s">
        <v>212</v>
      </c>
      <c r="C453"/>
      <c r="D453" s="1" t="s">
        <v>5019</v>
      </c>
      <c r="E453" s="3"/>
      <c r="F453" s="3"/>
      <c r="G453" s="3"/>
      <c r="H453" s="3"/>
      <c r="I453"/>
      <c r="J453" s="1" t="s">
        <v>5902</v>
      </c>
      <c r="K453" s="4"/>
      <c r="L453" s="4"/>
      <c r="M453" s="4"/>
      <c r="N453" s="4"/>
      <c r="O453" s="4"/>
      <c r="P453" s="15"/>
      <c r="Q453" s="13">
        <v>0</v>
      </c>
      <c r="R453" s="13">
        <v>0</v>
      </c>
      <c r="S453" s="11">
        <f t="shared" si="52"/>
        <v>0</v>
      </c>
      <c r="T453" s="5">
        <v>0</v>
      </c>
      <c r="U453" s="11">
        <f t="shared" si="53"/>
        <v>0</v>
      </c>
      <c r="V453" s="13" t="s">
        <v>1</v>
      </c>
      <c r="W453" s="10">
        <f>IFERROR(VLOOKUP(V453,Curr!$B$2:$C$13,2,FALSE),0)</f>
        <v>11</v>
      </c>
      <c r="X453" s="11">
        <f t="shared" si="54"/>
        <v>0</v>
      </c>
      <c r="Y453" s="14">
        <f t="shared" si="60"/>
        <v>0</v>
      </c>
      <c r="Z453" s="11">
        <f t="shared" si="55"/>
        <v>0</v>
      </c>
      <c r="AA453" s="4" t="s">
        <v>1</v>
      </c>
      <c r="AB453" s="10">
        <f>IFERROR(VLOOKUP(AA453,Curr!$B$2:$C$13,2,FALSE),0)</f>
        <v>11</v>
      </c>
      <c r="AC453" s="11">
        <f t="shared" si="56"/>
        <v>0</v>
      </c>
      <c r="AD453" s="11">
        <f t="shared" si="57"/>
        <v>0</v>
      </c>
      <c r="AE453" s="12">
        <f t="shared" si="58"/>
        <v>0</v>
      </c>
      <c r="AF453"/>
      <c r="AG453"/>
      <c r="AH453"/>
      <c r="AI453"/>
      <c r="AJ453"/>
    </row>
    <row r="454" spans="2:36" x14ac:dyDescent="0.25">
      <c r="B454" s="4" t="s">
        <v>212</v>
      </c>
      <c r="C454"/>
      <c r="D454" s="1" t="s">
        <v>5019</v>
      </c>
      <c r="E454" s="3"/>
      <c r="F454" s="3"/>
      <c r="G454" s="3"/>
      <c r="H454" s="3"/>
      <c r="I454"/>
      <c r="J454" s="1" t="s">
        <v>5903</v>
      </c>
      <c r="K454" s="4"/>
      <c r="L454" s="4"/>
      <c r="M454" s="4"/>
      <c r="N454" s="4"/>
      <c r="O454" s="4"/>
      <c r="P454" s="17"/>
      <c r="Q454" s="13">
        <v>0</v>
      </c>
      <c r="R454" s="13">
        <v>0</v>
      </c>
      <c r="S454" s="11">
        <f t="shared" si="52"/>
        <v>0</v>
      </c>
      <c r="T454" s="5">
        <v>0</v>
      </c>
      <c r="U454" s="11">
        <f t="shared" si="53"/>
        <v>0</v>
      </c>
      <c r="V454" s="13" t="s">
        <v>1</v>
      </c>
      <c r="W454" s="10">
        <f>IFERROR(VLOOKUP(V454,Curr!$B$2:$C$13,2,FALSE),0)</f>
        <v>11</v>
      </c>
      <c r="X454" s="11">
        <f t="shared" si="54"/>
        <v>0</v>
      </c>
      <c r="Y454" s="14">
        <f t="shared" si="60"/>
        <v>0</v>
      </c>
      <c r="Z454" s="11">
        <f t="shared" si="55"/>
        <v>0</v>
      </c>
      <c r="AA454" s="4" t="s">
        <v>1</v>
      </c>
      <c r="AB454" s="10">
        <f>IFERROR(VLOOKUP(AA454,Curr!$B$2:$C$13,2,FALSE),0)</f>
        <v>11</v>
      </c>
      <c r="AC454" s="11">
        <f t="shared" si="56"/>
        <v>0</v>
      </c>
      <c r="AD454" s="11">
        <f t="shared" si="57"/>
        <v>0</v>
      </c>
      <c r="AE454" s="12">
        <f t="shared" si="58"/>
        <v>0</v>
      </c>
      <c r="AF454"/>
      <c r="AG454"/>
      <c r="AH454"/>
      <c r="AI454"/>
      <c r="AJ454"/>
    </row>
    <row r="455" spans="2:36" x14ac:dyDescent="0.25">
      <c r="B455" s="4" t="s">
        <v>212</v>
      </c>
      <c r="C455"/>
      <c r="D455" s="1" t="s">
        <v>5019</v>
      </c>
      <c r="E455" s="3"/>
      <c r="F455" s="3"/>
      <c r="G455" s="3"/>
      <c r="H455" s="3"/>
      <c r="I455"/>
      <c r="J455" s="1" t="s">
        <v>5904</v>
      </c>
      <c r="K455" s="4"/>
      <c r="L455" s="4"/>
      <c r="M455" s="4"/>
      <c r="N455" s="4"/>
      <c r="O455" s="4"/>
      <c r="P455" s="17"/>
      <c r="Q455" s="13">
        <v>0</v>
      </c>
      <c r="R455" s="13">
        <v>0</v>
      </c>
      <c r="S455" s="11">
        <f t="shared" ref="S455:S518" si="61">+Q455*R455</f>
        <v>0</v>
      </c>
      <c r="T455" s="5">
        <v>0</v>
      </c>
      <c r="U455" s="11">
        <f t="shared" ref="U455:U518" si="62">S455*(1-T455)</f>
        <v>0</v>
      </c>
      <c r="V455" s="13" t="s">
        <v>1</v>
      </c>
      <c r="W455" s="10">
        <f>IFERROR(VLOOKUP(V455,Curr!$B$2:$C$13,2,FALSE),0)</f>
        <v>11</v>
      </c>
      <c r="X455" s="11">
        <f t="shared" ref="X455:X518" si="63">U455*W455</f>
        <v>0</v>
      </c>
      <c r="Y455" s="14">
        <f t="shared" si="60"/>
        <v>0</v>
      </c>
      <c r="Z455" s="11">
        <f t="shared" ref="Z455:Z518" si="64">+Y455*R455</f>
        <v>0</v>
      </c>
      <c r="AA455" s="4" t="s">
        <v>1</v>
      </c>
      <c r="AB455" s="10">
        <f>IFERROR(VLOOKUP(AA455,Curr!$B$2:$C$13,2,FALSE),0)</f>
        <v>11</v>
      </c>
      <c r="AC455" s="11">
        <f t="shared" ref="AC455:AC518" si="65">+Y455*AB455*R455</f>
        <v>0</v>
      </c>
      <c r="AD455" s="11">
        <f t="shared" ref="AD455:AD518" si="66">+AC455-X455</f>
        <v>0</v>
      </c>
      <c r="AE455" s="12">
        <f t="shared" ref="AE455:AE518" si="67">IFERROR(AD455/AC455,0)</f>
        <v>0</v>
      </c>
      <c r="AF455"/>
      <c r="AG455"/>
      <c r="AH455"/>
      <c r="AI455"/>
      <c r="AJ455"/>
    </row>
    <row r="456" spans="2:36" x14ac:dyDescent="0.25">
      <c r="B456" s="4" t="s">
        <v>212</v>
      </c>
      <c r="C456"/>
      <c r="D456" s="1" t="s">
        <v>5019</v>
      </c>
      <c r="E456" s="3"/>
      <c r="F456" s="3"/>
      <c r="G456" s="3"/>
      <c r="H456" s="3"/>
      <c r="I456"/>
      <c r="J456" s="1" t="s">
        <v>5905</v>
      </c>
      <c r="K456" s="4"/>
      <c r="L456" s="4"/>
      <c r="M456" s="4"/>
      <c r="N456" s="4"/>
      <c r="O456" s="4"/>
      <c r="P456" s="17"/>
      <c r="Q456" s="13">
        <v>0</v>
      </c>
      <c r="R456" s="13">
        <v>0</v>
      </c>
      <c r="S456" s="11">
        <f t="shared" si="61"/>
        <v>0</v>
      </c>
      <c r="T456" s="5">
        <v>0</v>
      </c>
      <c r="U456" s="11">
        <f t="shared" si="62"/>
        <v>0</v>
      </c>
      <c r="V456" s="13" t="s">
        <v>1</v>
      </c>
      <c r="W456" s="10">
        <f>IFERROR(VLOOKUP(V456,Curr!$B$2:$C$13,2,FALSE),0)</f>
        <v>11</v>
      </c>
      <c r="X456" s="11">
        <f t="shared" si="63"/>
        <v>0</v>
      </c>
      <c r="Y456" s="14">
        <f t="shared" si="60"/>
        <v>0</v>
      </c>
      <c r="Z456" s="11">
        <f t="shared" si="64"/>
        <v>0</v>
      </c>
      <c r="AA456" s="4" t="s">
        <v>1</v>
      </c>
      <c r="AB456" s="10">
        <f>IFERROR(VLOOKUP(AA456,Curr!$B$2:$C$13,2,FALSE),0)</f>
        <v>11</v>
      </c>
      <c r="AC456" s="11">
        <f t="shared" si="65"/>
        <v>0</v>
      </c>
      <c r="AD456" s="11">
        <f t="shared" si="66"/>
        <v>0</v>
      </c>
      <c r="AE456" s="12">
        <f t="shared" si="67"/>
        <v>0</v>
      </c>
      <c r="AF456"/>
      <c r="AG456"/>
      <c r="AH456"/>
      <c r="AI456"/>
      <c r="AJ456"/>
    </row>
    <row r="457" spans="2:36" x14ac:dyDescent="0.25">
      <c r="B457" s="4" t="s">
        <v>212</v>
      </c>
      <c r="C457"/>
      <c r="D457" s="1" t="s">
        <v>5019</v>
      </c>
      <c r="E457" s="3"/>
      <c r="F457" s="3"/>
      <c r="G457" s="3"/>
      <c r="H457" s="3"/>
      <c r="I457"/>
      <c r="J457" s="1" t="s">
        <v>5906</v>
      </c>
      <c r="K457" s="4"/>
      <c r="L457" s="4"/>
      <c r="M457" s="4"/>
      <c r="N457" s="4"/>
      <c r="O457" s="4"/>
      <c r="P457" s="15"/>
      <c r="Q457" s="13">
        <v>0</v>
      </c>
      <c r="R457" s="13">
        <v>0</v>
      </c>
      <c r="S457" s="11">
        <f t="shared" si="61"/>
        <v>0</v>
      </c>
      <c r="T457" s="5">
        <v>0</v>
      </c>
      <c r="U457" s="11">
        <f t="shared" si="62"/>
        <v>0</v>
      </c>
      <c r="V457" s="13" t="s">
        <v>1</v>
      </c>
      <c r="W457" s="10">
        <f>IFERROR(VLOOKUP(V457,Curr!$B$2:$C$13,2,FALSE),0)</f>
        <v>11</v>
      </c>
      <c r="X457" s="11">
        <f t="shared" si="63"/>
        <v>0</v>
      </c>
      <c r="Y457" s="14">
        <f t="shared" si="60"/>
        <v>0</v>
      </c>
      <c r="Z457" s="11">
        <f t="shared" si="64"/>
        <v>0</v>
      </c>
      <c r="AA457" s="4" t="s">
        <v>1</v>
      </c>
      <c r="AB457" s="10">
        <f>IFERROR(VLOOKUP(AA457,Curr!$B$2:$C$13,2,FALSE),0)</f>
        <v>11</v>
      </c>
      <c r="AC457" s="11">
        <f t="shared" si="65"/>
        <v>0</v>
      </c>
      <c r="AD457" s="11">
        <f t="shared" si="66"/>
        <v>0</v>
      </c>
      <c r="AE457" s="12">
        <f t="shared" si="67"/>
        <v>0</v>
      </c>
      <c r="AF457"/>
      <c r="AG457"/>
      <c r="AH457"/>
      <c r="AI457"/>
      <c r="AJ457"/>
    </row>
    <row r="458" spans="2:36" x14ac:dyDescent="0.25">
      <c r="B458" s="4" t="s">
        <v>212</v>
      </c>
      <c r="C458"/>
      <c r="D458" s="1" t="s">
        <v>5019</v>
      </c>
      <c r="E458" s="3"/>
      <c r="F458" s="3"/>
      <c r="G458" s="3"/>
      <c r="H458" s="3"/>
      <c r="I458"/>
      <c r="J458" s="1" t="s">
        <v>5907</v>
      </c>
      <c r="K458" s="4"/>
      <c r="L458" s="4"/>
      <c r="M458" s="4"/>
      <c r="N458" s="4"/>
      <c r="O458" s="4"/>
      <c r="P458" s="15"/>
      <c r="Q458" s="13">
        <v>0</v>
      </c>
      <c r="R458" s="13">
        <v>0</v>
      </c>
      <c r="S458" s="11">
        <f t="shared" si="61"/>
        <v>0</v>
      </c>
      <c r="T458" s="5">
        <v>0</v>
      </c>
      <c r="U458" s="11">
        <f t="shared" si="62"/>
        <v>0</v>
      </c>
      <c r="V458" s="13" t="s">
        <v>1</v>
      </c>
      <c r="W458" s="10">
        <f>IFERROR(VLOOKUP(V458,Curr!$B$2:$C$13,2,FALSE),0)</f>
        <v>11</v>
      </c>
      <c r="X458" s="11">
        <f t="shared" si="63"/>
        <v>0</v>
      </c>
      <c r="Y458" s="14">
        <f t="shared" si="60"/>
        <v>0</v>
      </c>
      <c r="Z458" s="11">
        <f t="shared" si="64"/>
        <v>0</v>
      </c>
      <c r="AA458" s="4" t="s">
        <v>1</v>
      </c>
      <c r="AB458" s="10">
        <f>IFERROR(VLOOKUP(AA458,Curr!$B$2:$C$13,2,FALSE),0)</f>
        <v>11</v>
      </c>
      <c r="AC458" s="11">
        <f t="shared" si="65"/>
        <v>0</v>
      </c>
      <c r="AD458" s="11">
        <f t="shared" si="66"/>
        <v>0</v>
      </c>
      <c r="AE458" s="12">
        <f t="shared" si="67"/>
        <v>0</v>
      </c>
      <c r="AF458"/>
      <c r="AG458"/>
      <c r="AH458"/>
      <c r="AI458"/>
      <c r="AJ458"/>
    </row>
    <row r="459" spans="2:36" x14ac:dyDescent="0.25">
      <c r="B459" s="4" t="s">
        <v>212</v>
      </c>
      <c r="C459"/>
      <c r="D459" s="1" t="s">
        <v>5019</v>
      </c>
      <c r="E459" s="3"/>
      <c r="F459" s="3"/>
      <c r="G459" s="3"/>
      <c r="H459" s="3"/>
      <c r="I459"/>
      <c r="J459" s="1" t="s">
        <v>5908</v>
      </c>
      <c r="K459" s="4"/>
      <c r="L459" s="4"/>
      <c r="M459" s="4"/>
      <c r="N459" s="4"/>
      <c r="O459" s="4"/>
      <c r="P459" s="15"/>
      <c r="Q459" s="13">
        <v>0</v>
      </c>
      <c r="R459" s="13">
        <v>0</v>
      </c>
      <c r="S459" s="11">
        <f t="shared" si="61"/>
        <v>0</v>
      </c>
      <c r="T459" s="5">
        <v>0</v>
      </c>
      <c r="U459" s="11">
        <f t="shared" si="62"/>
        <v>0</v>
      </c>
      <c r="V459" s="13" t="s">
        <v>1</v>
      </c>
      <c r="W459" s="10">
        <f>IFERROR(VLOOKUP(V459,Curr!$B$2:$C$13,2,FALSE),0)</f>
        <v>11</v>
      </c>
      <c r="X459" s="11">
        <f t="shared" si="63"/>
        <v>0</v>
      </c>
      <c r="Y459" s="14">
        <f t="shared" si="60"/>
        <v>0</v>
      </c>
      <c r="Z459" s="11">
        <f t="shared" si="64"/>
        <v>0</v>
      </c>
      <c r="AA459" s="4" t="s">
        <v>1</v>
      </c>
      <c r="AB459" s="10">
        <f>IFERROR(VLOOKUP(AA459,Curr!$B$2:$C$13,2,FALSE),0)</f>
        <v>11</v>
      </c>
      <c r="AC459" s="11">
        <f t="shared" si="65"/>
        <v>0</v>
      </c>
      <c r="AD459" s="11">
        <f t="shared" si="66"/>
        <v>0</v>
      </c>
      <c r="AE459" s="12">
        <f t="shared" si="67"/>
        <v>0</v>
      </c>
      <c r="AF459"/>
      <c r="AG459"/>
      <c r="AH459"/>
      <c r="AI459"/>
      <c r="AJ459"/>
    </row>
    <row r="460" spans="2:36" x14ac:dyDescent="0.25">
      <c r="B460" s="4" t="s">
        <v>212</v>
      </c>
      <c r="C460"/>
      <c r="D460" s="1" t="s">
        <v>5019</v>
      </c>
      <c r="E460" s="3"/>
      <c r="F460" s="3"/>
      <c r="G460" s="3"/>
      <c r="H460" s="3"/>
      <c r="I460"/>
      <c r="J460" s="1" t="s">
        <v>5909</v>
      </c>
      <c r="K460" s="4"/>
      <c r="L460" s="4"/>
      <c r="M460" s="4"/>
      <c r="N460" s="4"/>
      <c r="O460" s="4"/>
      <c r="P460" s="15"/>
      <c r="Q460" s="13">
        <v>0</v>
      </c>
      <c r="R460" s="13">
        <v>0</v>
      </c>
      <c r="S460" s="11">
        <f t="shared" si="61"/>
        <v>0</v>
      </c>
      <c r="T460" s="5">
        <v>0</v>
      </c>
      <c r="U460" s="11">
        <f t="shared" si="62"/>
        <v>0</v>
      </c>
      <c r="V460" s="13" t="s">
        <v>1</v>
      </c>
      <c r="W460" s="10">
        <f>IFERROR(VLOOKUP(V460,Curr!$B$2:$C$13,2,FALSE),0)</f>
        <v>11</v>
      </c>
      <c r="X460" s="11">
        <f t="shared" si="63"/>
        <v>0</v>
      </c>
      <c r="Y460" s="14">
        <f t="shared" si="60"/>
        <v>0</v>
      </c>
      <c r="Z460" s="11">
        <f t="shared" si="64"/>
        <v>0</v>
      </c>
      <c r="AA460" s="4" t="s">
        <v>1</v>
      </c>
      <c r="AB460" s="10">
        <f>IFERROR(VLOOKUP(AA460,Curr!$B$2:$C$13,2,FALSE),0)</f>
        <v>11</v>
      </c>
      <c r="AC460" s="11">
        <f t="shared" si="65"/>
        <v>0</v>
      </c>
      <c r="AD460" s="11">
        <f t="shared" si="66"/>
        <v>0</v>
      </c>
      <c r="AE460" s="12">
        <f t="shared" si="67"/>
        <v>0</v>
      </c>
      <c r="AF460"/>
      <c r="AG460"/>
      <c r="AH460"/>
      <c r="AI460"/>
      <c r="AJ460"/>
    </row>
    <row r="461" spans="2:36" x14ac:dyDescent="0.25">
      <c r="B461" s="4" t="s">
        <v>212</v>
      </c>
      <c r="C461"/>
      <c r="D461" s="1" t="s">
        <v>5019</v>
      </c>
      <c r="E461" s="3"/>
      <c r="F461" s="3"/>
      <c r="G461" s="3"/>
      <c r="H461" s="3"/>
      <c r="I461"/>
      <c r="J461" s="1" t="s">
        <v>5910</v>
      </c>
      <c r="K461" s="4"/>
      <c r="L461" s="4"/>
      <c r="M461" s="4"/>
      <c r="N461" s="4"/>
      <c r="O461" s="4"/>
      <c r="P461" s="15"/>
      <c r="Q461" s="13">
        <v>0</v>
      </c>
      <c r="R461" s="13">
        <v>0</v>
      </c>
      <c r="S461" s="11">
        <f t="shared" si="61"/>
        <v>0</v>
      </c>
      <c r="T461" s="5">
        <v>0</v>
      </c>
      <c r="U461" s="11">
        <f t="shared" si="62"/>
        <v>0</v>
      </c>
      <c r="V461" s="13" t="s">
        <v>1</v>
      </c>
      <c r="W461" s="10">
        <f>IFERROR(VLOOKUP(V461,Curr!$B$2:$C$13,2,FALSE),0)</f>
        <v>11</v>
      </c>
      <c r="X461" s="11">
        <f t="shared" si="63"/>
        <v>0</v>
      </c>
      <c r="Y461" s="14">
        <f t="shared" si="60"/>
        <v>0</v>
      </c>
      <c r="Z461" s="11">
        <f t="shared" si="64"/>
        <v>0</v>
      </c>
      <c r="AA461" s="4" t="s">
        <v>1</v>
      </c>
      <c r="AB461" s="10">
        <f>IFERROR(VLOOKUP(AA461,Curr!$B$2:$C$13,2,FALSE),0)</f>
        <v>11</v>
      </c>
      <c r="AC461" s="11">
        <f t="shared" si="65"/>
        <v>0</v>
      </c>
      <c r="AD461" s="11">
        <f t="shared" si="66"/>
        <v>0</v>
      </c>
      <c r="AE461" s="12">
        <f t="shared" si="67"/>
        <v>0</v>
      </c>
      <c r="AF461"/>
      <c r="AG461"/>
      <c r="AH461"/>
      <c r="AI461"/>
      <c r="AJ461"/>
    </row>
    <row r="462" spans="2:36" x14ac:dyDescent="0.25">
      <c r="B462" s="4" t="s">
        <v>212</v>
      </c>
      <c r="C462"/>
      <c r="D462" s="1" t="s">
        <v>5019</v>
      </c>
      <c r="E462" s="3"/>
      <c r="F462" s="3"/>
      <c r="G462" s="3"/>
      <c r="H462" s="3"/>
      <c r="I462"/>
      <c r="J462" s="1" t="s">
        <v>5911</v>
      </c>
      <c r="K462" s="4"/>
      <c r="L462" s="4"/>
      <c r="M462" s="4"/>
      <c r="N462" s="4"/>
      <c r="O462" s="4"/>
      <c r="P462" s="15"/>
      <c r="Q462" s="13">
        <v>0</v>
      </c>
      <c r="R462" s="13">
        <v>0</v>
      </c>
      <c r="S462" s="11">
        <f t="shared" si="61"/>
        <v>0</v>
      </c>
      <c r="T462" s="5">
        <v>0</v>
      </c>
      <c r="U462" s="11">
        <f t="shared" si="62"/>
        <v>0</v>
      </c>
      <c r="V462" s="13" t="s">
        <v>1</v>
      </c>
      <c r="W462" s="10">
        <f>IFERROR(VLOOKUP(V462,Curr!$B$2:$C$13,2,FALSE),0)</f>
        <v>11</v>
      </c>
      <c r="X462" s="11">
        <f t="shared" si="63"/>
        <v>0</v>
      </c>
      <c r="Y462" s="14">
        <f t="shared" si="60"/>
        <v>0</v>
      </c>
      <c r="Z462" s="11">
        <f t="shared" si="64"/>
        <v>0</v>
      </c>
      <c r="AA462" s="4" t="s">
        <v>1</v>
      </c>
      <c r="AB462" s="10">
        <f>IFERROR(VLOOKUP(AA462,Curr!$B$2:$C$13,2,FALSE),0)</f>
        <v>11</v>
      </c>
      <c r="AC462" s="11">
        <f t="shared" si="65"/>
        <v>0</v>
      </c>
      <c r="AD462" s="11">
        <f t="shared" si="66"/>
        <v>0</v>
      </c>
      <c r="AE462" s="12">
        <f t="shared" si="67"/>
        <v>0</v>
      </c>
      <c r="AF462"/>
      <c r="AG462"/>
      <c r="AH462"/>
      <c r="AI462"/>
      <c r="AJ462"/>
    </row>
    <row r="463" spans="2:36" x14ac:dyDescent="0.25">
      <c r="B463" s="4" t="s">
        <v>212</v>
      </c>
      <c r="C463"/>
      <c r="D463" s="1" t="s">
        <v>5019</v>
      </c>
      <c r="E463" s="3"/>
      <c r="F463" s="3"/>
      <c r="G463" s="3"/>
      <c r="H463" s="3"/>
      <c r="I463"/>
      <c r="J463" s="1" t="s">
        <v>5912</v>
      </c>
      <c r="K463" s="4"/>
      <c r="L463" s="4"/>
      <c r="M463" s="4"/>
      <c r="N463" s="4"/>
      <c r="O463" s="4"/>
      <c r="P463" s="15"/>
      <c r="Q463" s="13">
        <v>0</v>
      </c>
      <c r="R463" s="13">
        <v>0</v>
      </c>
      <c r="S463" s="11">
        <f t="shared" si="61"/>
        <v>0</v>
      </c>
      <c r="T463" s="5">
        <v>0</v>
      </c>
      <c r="U463" s="11">
        <f t="shared" si="62"/>
        <v>0</v>
      </c>
      <c r="V463" s="13" t="s">
        <v>1</v>
      </c>
      <c r="W463" s="10">
        <f>IFERROR(VLOOKUP(V463,Curr!$B$2:$C$13,2,FALSE),0)</f>
        <v>11</v>
      </c>
      <c r="X463" s="11">
        <f t="shared" si="63"/>
        <v>0</v>
      </c>
      <c r="Y463" s="14">
        <f t="shared" si="60"/>
        <v>0</v>
      </c>
      <c r="Z463" s="11">
        <f t="shared" si="64"/>
        <v>0</v>
      </c>
      <c r="AA463" s="4" t="s">
        <v>1</v>
      </c>
      <c r="AB463" s="10">
        <f>IFERROR(VLOOKUP(AA463,Curr!$B$2:$C$13,2,FALSE),0)</f>
        <v>11</v>
      </c>
      <c r="AC463" s="11">
        <f t="shared" si="65"/>
        <v>0</v>
      </c>
      <c r="AD463" s="11">
        <f t="shared" si="66"/>
        <v>0</v>
      </c>
      <c r="AE463" s="12">
        <f t="shared" si="67"/>
        <v>0</v>
      </c>
      <c r="AF463"/>
      <c r="AG463"/>
      <c r="AH463"/>
      <c r="AI463"/>
      <c r="AJ463"/>
    </row>
    <row r="464" spans="2:36" x14ac:dyDescent="0.25">
      <c r="B464" s="4" t="s">
        <v>212</v>
      </c>
      <c r="C464"/>
      <c r="D464" s="1" t="s">
        <v>5019</v>
      </c>
      <c r="E464" s="3"/>
      <c r="F464" s="3"/>
      <c r="G464" s="3"/>
      <c r="H464" s="3"/>
      <c r="I464"/>
      <c r="J464" s="1" t="s">
        <v>5913</v>
      </c>
      <c r="K464" s="4"/>
      <c r="L464" s="4"/>
      <c r="M464" s="4"/>
      <c r="N464" s="4"/>
      <c r="O464" s="4"/>
      <c r="P464" s="15"/>
      <c r="Q464" s="13">
        <v>0</v>
      </c>
      <c r="R464" s="13">
        <v>0</v>
      </c>
      <c r="S464" s="11">
        <f t="shared" si="61"/>
        <v>0</v>
      </c>
      <c r="T464" s="5">
        <v>0</v>
      </c>
      <c r="U464" s="11">
        <f t="shared" si="62"/>
        <v>0</v>
      </c>
      <c r="V464" s="13" t="s">
        <v>1</v>
      </c>
      <c r="W464" s="10">
        <f>IFERROR(VLOOKUP(V464,Curr!$B$2:$C$13,2,FALSE),0)</f>
        <v>11</v>
      </c>
      <c r="X464" s="11">
        <f t="shared" si="63"/>
        <v>0</v>
      </c>
      <c r="Y464" s="14">
        <f t="shared" si="60"/>
        <v>0</v>
      </c>
      <c r="Z464" s="11">
        <f t="shared" si="64"/>
        <v>0</v>
      </c>
      <c r="AA464" s="4" t="s">
        <v>1</v>
      </c>
      <c r="AB464" s="10">
        <f>IFERROR(VLOOKUP(AA464,Curr!$B$2:$C$13,2,FALSE),0)</f>
        <v>11</v>
      </c>
      <c r="AC464" s="11">
        <f t="shared" si="65"/>
        <v>0</v>
      </c>
      <c r="AD464" s="11">
        <f t="shared" si="66"/>
        <v>0</v>
      </c>
      <c r="AE464" s="12">
        <f t="shared" si="67"/>
        <v>0</v>
      </c>
      <c r="AF464"/>
      <c r="AG464"/>
      <c r="AH464"/>
      <c r="AI464"/>
      <c r="AJ464"/>
    </row>
    <row r="465" spans="2:36" x14ac:dyDescent="0.25">
      <c r="B465" s="4" t="s">
        <v>212</v>
      </c>
      <c r="C465"/>
      <c r="D465" s="1" t="s">
        <v>5019</v>
      </c>
      <c r="E465" s="3"/>
      <c r="F465" s="3"/>
      <c r="G465" s="3"/>
      <c r="H465" s="3"/>
      <c r="I465"/>
      <c r="J465" s="1" t="s">
        <v>5914</v>
      </c>
      <c r="K465" s="4"/>
      <c r="L465" s="4"/>
      <c r="M465" s="4"/>
      <c r="N465" s="4"/>
      <c r="O465" s="4"/>
      <c r="P465" s="15"/>
      <c r="Q465" s="13">
        <v>0</v>
      </c>
      <c r="R465" s="13">
        <v>0</v>
      </c>
      <c r="S465" s="11">
        <f t="shared" si="61"/>
        <v>0</v>
      </c>
      <c r="T465" s="5">
        <v>0</v>
      </c>
      <c r="U465" s="11">
        <f t="shared" si="62"/>
        <v>0</v>
      </c>
      <c r="V465" s="13" t="s">
        <v>1</v>
      </c>
      <c r="W465" s="10">
        <f>IFERROR(VLOOKUP(V465,Curr!$B$2:$C$13,2,FALSE),0)</f>
        <v>11</v>
      </c>
      <c r="X465" s="11">
        <f t="shared" si="63"/>
        <v>0</v>
      </c>
      <c r="Y465" s="14">
        <f t="shared" si="60"/>
        <v>0</v>
      </c>
      <c r="Z465" s="11">
        <f t="shared" si="64"/>
        <v>0</v>
      </c>
      <c r="AA465" s="4" t="s">
        <v>1</v>
      </c>
      <c r="AB465" s="10">
        <f>IFERROR(VLOOKUP(AA465,Curr!$B$2:$C$13,2,FALSE),0)</f>
        <v>11</v>
      </c>
      <c r="AC465" s="11">
        <f t="shared" si="65"/>
        <v>0</v>
      </c>
      <c r="AD465" s="11">
        <f t="shared" si="66"/>
        <v>0</v>
      </c>
      <c r="AE465" s="12">
        <f t="shared" si="67"/>
        <v>0</v>
      </c>
      <c r="AF465"/>
      <c r="AG465"/>
      <c r="AH465"/>
      <c r="AI465"/>
      <c r="AJ465"/>
    </row>
    <row r="466" spans="2:36" x14ac:dyDescent="0.25">
      <c r="B466" s="4" t="s">
        <v>212</v>
      </c>
      <c r="C466"/>
      <c r="D466" s="1" t="s">
        <v>5019</v>
      </c>
      <c r="E466" s="3"/>
      <c r="F466" s="3"/>
      <c r="G466" s="3"/>
      <c r="H466" s="3"/>
      <c r="I466"/>
      <c r="J466" s="1" t="s">
        <v>5915</v>
      </c>
      <c r="K466" s="4"/>
      <c r="L466" s="4"/>
      <c r="M466" s="4"/>
      <c r="N466" s="4"/>
      <c r="O466" s="4"/>
      <c r="P466" s="15"/>
      <c r="Q466" s="13">
        <v>0</v>
      </c>
      <c r="R466" s="13">
        <v>0</v>
      </c>
      <c r="S466" s="11">
        <f t="shared" si="61"/>
        <v>0</v>
      </c>
      <c r="T466" s="5">
        <v>0</v>
      </c>
      <c r="U466" s="11">
        <f t="shared" si="62"/>
        <v>0</v>
      </c>
      <c r="V466" s="13" t="s">
        <v>1</v>
      </c>
      <c r="W466" s="10">
        <f>IFERROR(VLOOKUP(V466,Curr!$B$2:$C$13,2,FALSE),0)</f>
        <v>11</v>
      </c>
      <c r="X466" s="11">
        <f t="shared" si="63"/>
        <v>0</v>
      </c>
      <c r="Y466" s="14">
        <f t="shared" si="60"/>
        <v>0</v>
      </c>
      <c r="Z466" s="11">
        <f t="shared" si="64"/>
        <v>0</v>
      </c>
      <c r="AA466" s="4" t="s">
        <v>1</v>
      </c>
      <c r="AB466" s="10">
        <f>IFERROR(VLOOKUP(AA466,Curr!$B$2:$C$13,2,FALSE),0)</f>
        <v>11</v>
      </c>
      <c r="AC466" s="11">
        <f t="shared" si="65"/>
        <v>0</v>
      </c>
      <c r="AD466" s="11">
        <f t="shared" si="66"/>
        <v>0</v>
      </c>
      <c r="AE466" s="12">
        <f t="shared" si="67"/>
        <v>0</v>
      </c>
      <c r="AF466"/>
      <c r="AG466"/>
      <c r="AH466"/>
      <c r="AI466"/>
      <c r="AJ466"/>
    </row>
    <row r="467" spans="2:36" x14ac:dyDescent="0.25">
      <c r="B467" s="4" t="s">
        <v>212</v>
      </c>
      <c r="C467"/>
      <c r="D467" s="1" t="s">
        <v>5019</v>
      </c>
      <c r="E467" s="3"/>
      <c r="F467" s="3"/>
      <c r="G467" s="3"/>
      <c r="H467" s="3"/>
      <c r="I467"/>
      <c r="J467" s="1" t="s">
        <v>5916</v>
      </c>
      <c r="K467" s="4"/>
      <c r="L467" s="4"/>
      <c r="M467" s="4"/>
      <c r="N467" s="4"/>
      <c r="O467" s="4"/>
      <c r="P467" s="15"/>
      <c r="Q467" s="13">
        <v>0</v>
      </c>
      <c r="R467" s="13">
        <v>0</v>
      </c>
      <c r="S467" s="11">
        <f t="shared" si="61"/>
        <v>0</v>
      </c>
      <c r="T467" s="5">
        <v>0</v>
      </c>
      <c r="U467" s="11">
        <f t="shared" si="62"/>
        <v>0</v>
      </c>
      <c r="V467" s="13" t="s">
        <v>1</v>
      </c>
      <c r="W467" s="10">
        <f>IFERROR(VLOOKUP(V467,Curr!$B$2:$C$13,2,FALSE),0)</f>
        <v>11</v>
      </c>
      <c r="X467" s="11">
        <f t="shared" si="63"/>
        <v>0</v>
      </c>
      <c r="Y467" s="14">
        <f t="shared" si="60"/>
        <v>0</v>
      </c>
      <c r="Z467" s="11">
        <f t="shared" si="64"/>
        <v>0</v>
      </c>
      <c r="AA467" s="4" t="s">
        <v>1</v>
      </c>
      <c r="AB467" s="10">
        <f>IFERROR(VLOOKUP(AA467,Curr!$B$2:$C$13,2,FALSE),0)</f>
        <v>11</v>
      </c>
      <c r="AC467" s="11">
        <f t="shared" si="65"/>
        <v>0</v>
      </c>
      <c r="AD467" s="11">
        <f t="shared" si="66"/>
        <v>0</v>
      </c>
      <c r="AE467" s="12">
        <f t="shared" si="67"/>
        <v>0</v>
      </c>
      <c r="AF467"/>
      <c r="AG467"/>
      <c r="AH467"/>
      <c r="AI467"/>
      <c r="AJ467"/>
    </row>
    <row r="468" spans="2:36" x14ac:dyDescent="0.25">
      <c r="B468" s="4" t="s">
        <v>212</v>
      </c>
      <c r="C468"/>
      <c r="D468" s="1" t="s">
        <v>5019</v>
      </c>
      <c r="E468" s="3"/>
      <c r="F468" s="3"/>
      <c r="G468" s="3"/>
      <c r="H468" s="3"/>
      <c r="I468"/>
      <c r="J468" s="1" t="s">
        <v>5917</v>
      </c>
      <c r="K468" s="4"/>
      <c r="L468" s="4"/>
      <c r="M468" s="4"/>
      <c r="N468" s="4"/>
      <c r="O468" s="4"/>
      <c r="P468" s="15"/>
      <c r="Q468" s="13">
        <v>0</v>
      </c>
      <c r="R468" s="13">
        <v>0</v>
      </c>
      <c r="S468" s="11">
        <f t="shared" si="61"/>
        <v>0</v>
      </c>
      <c r="T468" s="5">
        <v>0</v>
      </c>
      <c r="U468" s="11">
        <f t="shared" si="62"/>
        <v>0</v>
      </c>
      <c r="V468" s="13" t="s">
        <v>1</v>
      </c>
      <c r="W468" s="10">
        <f>IFERROR(VLOOKUP(V468,Curr!$B$2:$C$13,2,FALSE),0)</f>
        <v>11</v>
      </c>
      <c r="X468" s="11">
        <f t="shared" si="63"/>
        <v>0</v>
      </c>
      <c r="Y468" s="14">
        <f t="shared" si="60"/>
        <v>0</v>
      </c>
      <c r="Z468" s="11">
        <f t="shared" si="64"/>
        <v>0</v>
      </c>
      <c r="AA468" s="4" t="s">
        <v>1</v>
      </c>
      <c r="AB468" s="10">
        <f>IFERROR(VLOOKUP(AA468,Curr!$B$2:$C$13,2,FALSE),0)</f>
        <v>11</v>
      </c>
      <c r="AC468" s="11">
        <f t="shared" si="65"/>
        <v>0</v>
      </c>
      <c r="AD468" s="11">
        <f t="shared" si="66"/>
        <v>0</v>
      </c>
      <c r="AE468" s="12">
        <f t="shared" si="67"/>
        <v>0</v>
      </c>
      <c r="AF468"/>
      <c r="AG468"/>
      <c r="AH468"/>
      <c r="AI468"/>
      <c r="AJ468"/>
    </row>
    <row r="469" spans="2:36" x14ac:dyDescent="0.25">
      <c r="B469" s="4" t="s">
        <v>212</v>
      </c>
      <c r="C469"/>
      <c r="D469" s="1" t="s">
        <v>5019</v>
      </c>
      <c r="E469" s="3"/>
      <c r="F469" s="3"/>
      <c r="G469" s="3"/>
      <c r="H469" s="3"/>
      <c r="I469"/>
      <c r="J469" s="1" t="s">
        <v>5918</v>
      </c>
      <c r="K469" s="4"/>
      <c r="L469" s="4"/>
      <c r="M469" s="4"/>
      <c r="N469" s="4"/>
      <c r="O469" s="4"/>
      <c r="P469" s="15"/>
      <c r="Q469" s="13">
        <v>0</v>
      </c>
      <c r="R469" s="13">
        <v>0</v>
      </c>
      <c r="S469" s="11">
        <f t="shared" si="61"/>
        <v>0</v>
      </c>
      <c r="T469" s="5">
        <v>0</v>
      </c>
      <c r="U469" s="11">
        <f t="shared" si="62"/>
        <v>0</v>
      </c>
      <c r="V469" s="13" t="s">
        <v>1</v>
      </c>
      <c r="W469" s="10">
        <f>IFERROR(VLOOKUP(V469,Curr!$B$2:$C$13,2,FALSE),0)</f>
        <v>11</v>
      </c>
      <c r="X469" s="11">
        <f t="shared" si="63"/>
        <v>0</v>
      </c>
      <c r="Y469" s="14">
        <f t="shared" si="60"/>
        <v>0</v>
      </c>
      <c r="Z469" s="11">
        <f t="shared" si="64"/>
        <v>0</v>
      </c>
      <c r="AA469" s="4" t="s">
        <v>1</v>
      </c>
      <c r="AB469" s="10">
        <f>IFERROR(VLOOKUP(AA469,Curr!$B$2:$C$13,2,FALSE),0)</f>
        <v>11</v>
      </c>
      <c r="AC469" s="11">
        <f t="shared" si="65"/>
        <v>0</v>
      </c>
      <c r="AD469" s="11">
        <f t="shared" si="66"/>
        <v>0</v>
      </c>
      <c r="AE469" s="12">
        <f t="shared" si="67"/>
        <v>0</v>
      </c>
      <c r="AF469"/>
      <c r="AG469"/>
      <c r="AH469"/>
      <c r="AI469"/>
      <c r="AJ469"/>
    </row>
    <row r="470" spans="2:36" x14ac:dyDescent="0.25">
      <c r="B470" s="4" t="s">
        <v>212</v>
      </c>
      <c r="C470"/>
      <c r="D470" s="1" t="s">
        <v>5019</v>
      </c>
      <c r="E470" s="3"/>
      <c r="F470" s="3"/>
      <c r="G470" s="3"/>
      <c r="H470" s="3"/>
      <c r="I470"/>
      <c r="J470" s="1" t="s">
        <v>5919</v>
      </c>
      <c r="K470" s="4"/>
      <c r="L470" s="4"/>
      <c r="M470" s="4"/>
      <c r="N470" s="4"/>
      <c r="O470" s="4"/>
      <c r="P470" s="15"/>
      <c r="Q470" s="13">
        <v>0</v>
      </c>
      <c r="R470" s="13">
        <v>0</v>
      </c>
      <c r="S470" s="11">
        <f t="shared" si="61"/>
        <v>0</v>
      </c>
      <c r="T470" s="5">
        <v>0</v>
      </c>
      <c r="U470" s="11">
        <f t="shared" si="62"/>
        <v>0</v>
      </c>
      <c r="V470" s="13" t="s">
        <v>1</v>
      </c>
      <c r="W470" s="10">
        <f>IFERROR(VLOOKUP(V470,Curr!$B$2:$C$13,2,FALSE),0)</f>
        <v>11</v>
      </c>
      <c r="X470" s="11">
        <f t="shared" si="63"/>
        <v>0</v>
      </c>
      <c r="Y470" s="14">
        <f t="shared" si="60"/>
        <v>0</v>
      </c>
      <c r="Z470" s="11">
        <f t="shared" si="64"/>
        <v>0</v>
      </c>
      <c r="AA470" s="4" t="s">
        <v>1</v>
      </c>
      <c r="AB470" s="10">
        <f>IFERROR(VLOOKUP(AA470,Curr!$B$2:$C$13,2,FALSE),0)</f>
        <v>11</v>
      </c>
      <c r="AC470" s="11">
        <f t="shared" si="65"/>
        <v>0</v>
      </c>
      <c r="AD470" s="11">
        <f t="shared" si="66"/>
        <v>0</v>
      </c>
      <c r="AE470" s="12">
        <f t="shared" si="67"/>
        <v>0</v>
      </c>
      <c r="AF470"/>
      <c r="AG470"/>
      <c r="AH470"/>
      <c r="AI470"/>
      <c r="AJ470"/>
    </row>
    <row r="471" spans="2:36" x14ac:dyDescent="0.25">
      <c r="B471" s="4" t="s">
        <v>212</v>
      </c>
      <c r="C471"/>
      <c r="D471" s="1" t="s">
        <v>5019</v>
      </c>
      <c r="E471" s="3"/>
      <c r="F471" s="3"/>
      <c r="G471" s="3"/>
      <c r="H471" s="3"/>
      <c r="I471"/>
      <c r="J471" s="1" t="s">
        <v>5920</v>
      </c>
      <c r="K471" s="4"/>
      <c r="L471" s="4"/>
      <c r="M471" s="4"/>
      <c r="N471" s="4"/>
      <c r="O471" s="4"/>
      <c r="P471" s="15"/>
      <c r="Q471" s="13">
        <v>0</v>
      </c>
      <c r="R471" s="13">
        <v>0</v>
      </c>
      <c r="S471" s="11">
        <f t="shared" si="61"/>
        <v>0</v>
      </c>
      <c r="T471" s="5">
        <v>0</v>
      </c>
      <c r="U471" s="11">
        <f t="shared" si="62"/>
        <v>0</v>
      </c>
      <c r="V471" s="13" t="s">
        <v>1</v>
      </c>
      <c r="W471" s="10">
        <f>IFERROR(VLOOKUP(V471,Curr!$B$2:$C$13,2,FALSE),0)</f>
        <v>11</v>
      </c>
      <c r="X471" s="11">
        <f t="shared" si="63"/>
        <v>0</v>
      </c>
      <c r="Y471" s="14">
        <f t="shared" si="60"/>
        <v>0</v>
      </c>
      <c r="Z471" s="11">
        <f t="shared" si="64"/>
        <v>0</v>
      </c>
      <c r="AA471" s="4" t="s">
        <v>1</v>
      </c>
      <c r="AB471" s="10">
        <f>IFERROR(VLOOKUP(AA471,Curr!$B$2:$C$13,2,FALSE),0)</f>
        <v>11</v>
      </c>
      <c r="AC471" s="11">
        <f t="shared" si="65"/>
        <v>0</v>
      </c>
      <c r="AD471" s="11">
        <f t="shared" si="66"/>
        <v>0</v>
      </c>
      <c r="AE471" s="12">
        <f t="shared" si="67"/>
        <v>0</v>
      </c>
      <c r="AF471"/>
      <c r="AG471"/>
      <c r="AH471"/>
      <c r="AI471"/>
      <c r="AJ471"/>
    </row>
    <row r="472" spans="2:36" x14ac:dyDescent="0.25">
      <c r="B472" s="4" t="s">
        <v>212</v>
      </c>
      <c r="C472"/>
      <c r="D472" s="1" t="s">
        <v>5019</v>
      </c>
      <c r="E472" s="3"/>
      <c r="F472" s="3"/>
      <c r="G472" s="3"/>
      <c r="H472" s="3"/>
      <c r="I472"/>
      <c r="J472" s="1" t="s">
        <v>5921</v>
      </c>
      <c r="K472" s="4"/>
      <c r="L472" s="4"/>
      <c r="M472" s="4"/>
      <c r="N472" s="4"/>
      <c r="O472" s="4"/>
      <c r="P472" s="15"/>
      <c r="Q472" s="13">
        <v>0</v>
      </c>
      <c r="R472" s="13">
        <v>0</v>
      </c>
      <c r="S472" s="11">
        <f t="shared" si="61"/>
        <v>0</v>
      </c>
      <c r="T472" s="5">
        <v>0</v>
      </c>
      <c r="U472" s="11">
        <f t="shared" si="62"/>
        <v>0</v>
      </c>
      <c r="V472" s="13" t="s">
        <v>1</v>
      </c>
      <c r="W472" s="10">
        <f>IFERROR(VLOOKUP(V472,Curr!$B$2:$C$13,2,FALSE),0)</f>
        <v>11</v>
      </c>
      <c r="X472" s="11">
        <f t="shared" si="63"/>
        <v>0</v>
      </c>
      <c r="Y472" s="14">
        <f t="shared" si="60"/>
        <v>0</v>
      </c>
      <c r="Z472" s="11">
        <f t="shared" si="64"/>
        <v>0</v>
      </c>
      <c r="AA472" s="4" t="s">
        <v>1</v>
      </c>
      <c r="AB472" s="10">
        <f>IFERROR(VLOOKUP(AA472,Curr!$B$2:$C$13,2,FALSE),0)</f>
        <v>11</v>
      </c>
      <c r="AC472" s="11">
        <f t="shared" si="65"/>
        <v>0</v>
      </c>
      <c r="AD472" s="11">
        <f t="shared" si="66"/>
        <v>0</v>
      </c>
      <c r="AE472" s="12">
        <f t="shared" si="67"/>
        <v>0</v>
      </c>
      <c r="AF472"/>
      <c r="AG472"/>
      <c r="AH472"/>
      <c r="AI472"/>
      <c r="AJ472"/>
    </row>
    <row r="473" spans="2:36" x14ac:dyDescent="0.25">
      <c r="B473" s="4" t="s">
        <v>212</v>
      </c>
      <c r="C473"/>
      <c r="D473" s="1" t="s">
        <v>5019</v>
      </c>
      <c r="E473" s="3"/>
      <c r="F473" s="3"/>
      <c r="G473" s="3"/>
      <c r="H473" s="3"/>
      <c r="I473"/>
      <c r="J473" s="1" t="s">
        <v>5922</v>
      </c>
      <c r="K473" s="4"/>
      <c r="L473" s="4"/>
      <c r="M473" s="4"/>
      <c r="N473" s="4"/>
      <c r="O473" s="4"/>
      <c r="P473" s="15"/>
      <c r="Q473" s="13">
        <v>0</v>
      </c>
      <c r="R473" s="13">
        <v>0</v>
      </c>
      <c r="S473" s="11">
        <f t="shared" si="61"/>
        <v>0</v>
      </c>
      <c r="T473" s="5">
        <v>0</v>
      </c>
      <c r="U473" s="11">
        <f t="shared" si="62"/>
        <v>0</v>
      </c>
      <c r="V473" s="13" t="s">
        <v>1</v>
      </c>
      <c r="W473" s="10">
        <f>IFERROR(VLOOKUP(V473,Curr!$B$2:$C$13,2,FALSE),0)</f>
        <v>11</v>
      </c>
      <c r="X473" s="11">
        <f t="shared" si="63"/>
        <v>0</v>
      </c>
      <c r="Y473" s="14">
        <f t="shared" si="60"/>
        <v>0</v>
      </c>
      <c r="Z473" s="11">
        <f t="shared" si="64"/>
        <v>0</v>
      </c>
      <c r="AA473" s="4" t="s">
        <v>1</v>
      </c>
      <c r="AB473" s="10">
        <f>IFERROR(VLOOKUP(AA473,Curr!$B$2:$C$13,2,FALSE),0)</f>
        <v>11</v>
      </c>
      <c r="AC473" s="11">
        <f t="shared" si="65"/>
        <v>0</v>
      </c>
      <c r="AD473" s="11">
        <f t="shared" si="66"/>
        <v>0</v>
      </c>
      <c r="AE473" s="12">
        <f t="shared" si="67"/>
        <v>0</v>
      </c>
      <c r="AF473"/>
      <c r="AG473"/>
      <c r="AH473"/>
      <c r="AI473"/>
      <c r="AJ473"/>
    </row>
    <row r="474" spans="2:36" x14ac:dyDescent="0.25">
      <c r="B474" s="4" t="s">
        <v>212</v>
      </c>
      <c r="C474"/>
      <c r="D474" s="1" t="s">
        <v>5019</v>
      </c>
      <c r="E474" s="3"/>
      <c r="F474" s="3"/>
      <c r="G474" s="3"/>
      <c r="H474" s="3"/>
      <c r="I474"/>
      <c r="J474" s="1" t="s">
        <v>5923</v>
      </c>
      <c r="K474" s="4"/>
      <c r="L474" s="4"/>
      <c r="M474" s="4"/>
      <c r="N474" s="4"/>
      <c r="O474" s="4"/>
      <c r="P474" s="15"/>
      <c r="Q474" s="13">
        <v>0</v>
      </c>
      <c r="R474" s="13">
        <v>0</v>
      </c>
      <c r="S474" s="11">
        <f t="shared" si="61"/>
        <v>0</v>
      </c>
      <c r="T474" s="5">
        <v>0</v>
      </c>
      <c r="U474" s="11">
        <f t="shared" si="62"/>
        <v>0</v>
      </c>
      <c r="V474" s="13" t="s">
        <v>1</v>
      </c>
      <c r="W474" s="10">
        <f>IFERROR(VLOOKUP(V474,Curr!$B$2:$C$13,2,FALSE),0)</f>
        <v>11</v>
      </c>
      <c r="X474" s="11">
        <f t="shared" si="63"/>
        <v>0</v>
      </c>
      <c r="Y474" s="14">
        <f t="shared" si="60"/>
        <v>0</v>
      </c>
      <c r="Z474" s="11">
        <f t="shared" si="64"/>
        <v>0</v>
      </c>
      <c r="AA474" s="4" t="s">
        <v>1</v>
      </c>
      <c r="AB474" s="10">
        <f>IFERROR(VLOOKUP(AA474,Curr!$B$2:$C$13,2,FALSE),0)</f>
        <v>11</v>
      </c>
      <c r="AC474" s="11">
        <f t="shared" si="65"/>
        <v>0</v>
      </c>
      <c r="AD474" s="11">
        <f t="shared" si="66"/>
        <v>0</v>
      </c>
      <c r="AE474" s="12">
        <f t="shared" si="67"/>
        <v>0</v>
      </c>
      <c r="AF474"/>
      <c r="AG474"/>
      <c r="AH474"/>
      <c r="AI474"/>
      <c r="AJ474"/>
    </row>
    <row r="475" spans="2:36" x14ac:dyDescent="0.25">
      <c r="B475" s="4" t="s">
        <v>534</v>
      </c>
      <c r="C475"/>
      <c r="D475" s="1" t="s">
        <v>5019</v>
      </c>
      <c r="E475" s="3"/>
      <c r="F475" s="3"/>
      <c r="G475" s="3"/>
      <c r="H475" s="3"/>
      <c r="I475"/>
      <c r="J475" s="1" t="s">
        <v>5924</v>
      </c>
      <c r="K475" s="4"/>
      <c r="L475" s="4"/>
      <c r="M475" s="4"/>
      <c r="N475" s="4"/>
      <c r="O475" s="4"/>
      <c r="P475" s="15"/>
      <c r="Q475" s="13">
        <v>0</v>
      </c>
      <c r="R475" s="13">
        <v>0</v>
      </c>
      <c r="S475" s="11">
        <f t="shared" si="61"/>
        <v>0</v>
      </c>
      <c r="T475" s="5">
        <v>0</v>
      </c>
      <c r="U475" s="11">
        <f t="shared" si="62"/>
        <v>0</v>
      </c>
      <c r="V475" s="13" t="s">
        <v>1</v>
      </c>
      <c r="W475" s="10">
        <f>IFERROR(VLOOKUP(V475,Curr!$B$2:$C$13,2,FALSE),0)</f>
        <v>11</v>
      </c>
      <c r="X475" s="11">
        <f t="shared" si="63"/>
        <v>0</v>
      </c>
      <c r="Y475" s="14">
        <f t="shared" si="60"/>
        <v>0</v>
      </c>
      <c r="Z475" s="11">
        <f t="shared" si="64"/>
        <v>0</v>
      </c>
      <c r="AA475" s="4" t="s">
        <v>1</v>
      </c>
      <c r="AB475" s="10">
        <f>IFERROR(VLOOKUP(AA475,Curr!$B$2:$C$13,2,FALSE),0)</f>
        <v>11</v>
      </c>
      <c r="AC475" s="11">
        <f t="shared" si="65"/>
        <v>0</v>
      </c>
      <c r="AD475" s="11">
        <f t="shared" si="66"/>
        <v>0</v>
      </c>
      <c r="AE475" s="12">
        <f t="shared" si="67"/>
        <v>0</v>
      </c>
      <c r="AF475"/>
      <c r="AG475"/>
      <c r="AH475"/>
      <c r="AI475"/>
      <c r="AJ475"/>
    </row>
    <row r="476" spans="2:36" x14ac:dyDescent="0.25">
      <c r="B476" s="4" t="s">
        <v>534</v>
      </c>
      <c r="C476"/>
      <c r="D476" s="1" t="s">
        <v>5019</v>
      </c>
      <c r="E476" s="3"/>
      <c r="F476" s="3"/>
      <c r="G476" s="3"/>
      <c r="H476" s="3"/>
      <c r="I476"/>
      <c r="J476" s="1" t="s">
        <v>5925</v>
      </c>
      <c r="K476" s="4"/>
      <c r="L476" s="4"/>
      <c r="M476" s="4"/>
      <c r="N476" s="4"/>
      <c r="O476" s="4"/>
      <c r="P476" s="15"/>
      <c r="Q476" s="13">
        <v>0</v>
      </c>
      <c r="R476" s="13">
        <v>0</v>
      </c>
      <c r="S476" s="11">
        <f t="shared" si="61"/>
        <v>0</v>
      </c>
      <c r="T476" s="5">
        <v>0</v>
      </c>
      <c r="U476" s="11">
        <f t="shared" si="62"/>
        <v>0</v>
      </c>
      <c r="V476" s="13" t="s">
        <v>1</v>
      </c>
      <c r="W476" s="10">
        <f>IFERROR(VLOOKUP(V476,Curr!$B$2:$C$13,2,FALSE),0)</f>
        <v>11</v>
      </c>
      <c r="X476" s="11">
        <f t="shared" si="63"/>
        <v>0</v>
      </c>
      <c r="Y476" s="14">
        <f t="shared" si="60"/>
        <v>0</v>
      </c>
      <c r="Z476" s="11">
        <f t="shared" si="64"/>
        <v>0</v>
      </c>
      <c r="AA476" s="4" t="s">
        <v>1</v>
      </c>
      <c r="AB476" s="10">
        <f>IFERROR(VLOOKUP(AA476,Curr!$B$2:$C$13,2,FALSE),0)</f>
        <v>11</v>
      </c>
      <c r="AC476" s="11">
        <f t="shared" si="65"/>
        <v>0</v>
      </c>
      <c r="AD476" s="11">
        <f t="shared" si="66"/>
        <v>0</v>
      </c>
      <c r="AE476" s="12">
        <f t="shared" si="67"/>
        <v>0</v>
      </c>
      <c r="AF476"/>
      <c r="AG476"/>
      <c r="AH476"/>
      <c r="AI476"/>
      <c r="AJ476"/>
    </row>
    <row r="477" spans="2:36" x14ac:dyDescent="0.25">
      <c r="B477" s="4" t="s">
        <v>534</v>
      </c>
      <c r="C477"/>
      <c r="D477" s="1" t="s">
        <v>5019</v>
      </c>
      <c r="E477" s="3"/>
      <c r="F477" s="3"/>
      <c r="G477" s="3"/>
      <c r="H477" s="3"/>
      <c r="I477"/>
      <c r="J477" s="1" t="s">
        <v>5926</v>
      </c>
      <c r="K477" s="4"/>
      <c r="L477" s="4"/>
      <c r="M477" s="4"/>
      <c r="N477" s="4"/>
      <c r="O477" s="4"/>
      <c r="P477" s="15"/>
      <c r="Q477" s="13">
        <v>0</v>
      </c>
      <c r="R477" s="13">
        <v>0</v>
      </c>
      <c r="S477" s="11">
        <f t="shared" si="61"/>
        <v>0</v>
      </c>
      <c r="T477" s="5">
        <v>0</v>
      </c>
      <c r="U477" s="11">
        <f t="shared" si="62"/>
        <v>0</v>
      </c>
      <c r="V477" s="13" t="s">
        <v>1</v>
      </c>
      <c r="W477" s="10">
        <f>IFERROR(VLOOKUP(V477,Curr!$B$2:$C$13,2,FALSE),0)</f>
        <v>11</v>
      </c>
      <c r="X477" s="11">
        <f t="shared" si="63"/>
        <v>0</v>
      </c>
      <c r="Y477" s="14">
        <f t="shared" si="60"/>
        <v>0</v>
      </c>
      <c r="Z477" s="11">
        <f t="shared" si="64"/>
        <v>0</v>
      </c>
      <c r="AA477" s="4" t="s">
        <v>1</v>
      </c>
      <c r="AB477" s="10">
        <f>IFERROR(VLOOKUP(AA477,Curr!$B$2:$C$13,2,FALSE),0)</f>
        <v>11</v>
      </c>
      <c r="AC477" s="11">
        <f t="shared" si="65"/>
        <v>0</v>
      </c>
      <c r="AD477" s="11">
        <f t="shared" si="66"/>
        <v>0</v>
      </c>
      <c r="AE477" s="12">
        <f t="shared" si="67"/>
        <v>0</v>
      </c>
      <c r="AF477"/>
      <c r="AG477"/>
      <c r="AH477"/>
      <c r="AI477"/>
      <c r="AJ477"/>
    </row>
    <row r="478" spans="2:36" x14ac:dyDescent="0.25">
      <c r="B478" s="4" t="s">
        <v>534</v>
      </c>
      <c r="C478"/>
      <c r="D478" s="1" t="s">
        <v>5019</v>
      </c>
      <c r="E478" s="3"/>
      <c r="F478" s="3"/>
      <c r="G478" s="3"/>
      <c r="H478" s="3"/>
      <c r="I478"/>
      <c r="J478" s="1" t="s">
        <v>5927</v>
      </c>
      <c r="K478" s="4"/>
      <c r="L478" s="4"/>
      <c r="M478" s="4"/>
      <c r="N478" s="4"/>
      <c r="O478" s="4"/>
      <c r="P478" s="15"/>
      <c r="Q478" s="13">
        <v>0</v>
      </c>
      <c r="R478" s="13">
        <v>0</v>
      </c>
      <c r="S478" s="11">
        <f t="shared" si="61"/>
        <v>0</v>
      </c>
      <c r="T478" s="5">
        <v>0</v>
      </c>
      <c r="U478" s="11">
        <f t="shared" si="62"/>
        <v>0</v>
      </c>
      <c r="V478" s="13" t="s">
        <v>1</v>
      </c>
      <c r="W478" s="10">
        <f>IFERROR(VLOOKUP(V478,Curr!$B$2:$C$13,2,FALSE),0)</f>
        <v>11</v>
      </c>
      <c r="X478" s="11">
        <f t="shared" si="63"/>
        <v>0</v>
      </c>
      <c r="Y478" s="14">
        <f t="shared" si="60"/>
        <v>0</v>
      </c>
      <c r="Z478" s="11">
        <f t="shared" si="64"/>
        <v>0</v>
      </c>
      <c r="AA478" s="4" t="s">
        <v>1</v>
      </c>
      <c r="AB478" s="10">
        <f>IFERROR(VLOOKUP(AA478,Curr!$B$2:$C$13,2,FALSE),0)</f>
        <v>11</v>
      </c>
      <c r="AC478" s="11">
        <f t="shared" si="65"/>
        <v>0</v>
      </c>
      <c r="AD478" s="11">
        <f t="shared" si="66"/>
        <v>0</v>
      </c>
      <c r="AE478" s="12">
        <f t="shared" si="67"/>
        <v>0</v>
      </c>
      <c r="AF478"/>
      <c r="AG478"/>
      <c r="AH478"/>
      <c r="AI478"/>
      <c r="AJ478"/>
    </row>
    <row r="479" spans="2:36" x14ac:dyDescent="0.25">
      <c r="B479" s="4" t="s">
        <v>534</v>
      </c>
      <c r="C479"/>
      <c r="D479" s="1" t="s">
        <v>5019</v>
      </c>
      <c r="E479" s="3"/>
      <c r="F479" s="3"/>
      <c r="G479" s="3"/>
      <c r="H479" s="3"/>
      <c r="I479"/>
      <c r="J479" s="1" t="s">
        <v>5928</v>
      </c>
      <c r="K479" s="4"/>
      <c r="L479" s="4"/>
      <c r="M479" s="4"/>
      <c r="N479" s="4"/>
      <c r="O479" s="4"/>
      <c r="P479" s="15"/>
      <c r="Q479" s="13">
        <v>0</v>
      </c>
      <c r="R479" s="13">
        <v>0</v>
      </c>
      <c r="S479" s="11">
        <f t="shared" si="61"/>
        <v>0</v>
      </c>
      <c r="T479" s="5">
        <v>0</v>
      </c>
      <c r="U479" s="11">
        <f t="shared" si="62"/>
        <v>0</v>
      </c>
      <c r="V479" s="13" t="s">
        <v>1</v>
      </c>
      <c r="W479" s="10">
        <f>IFERROR(VLOOKUP(V479,Curr!$B$2:$C$13,2,FALSE),0)</f>
        <v>11</v>
      </c>
      <c r="X479" s="11">
        <f t="shared" si="63"/>
        <v>0</v>
      </c>
      <c r="Y479" s="14">
        <f t="shared" si="60"/>
        <v>0</v>
      </c>
      <c r="Z479" s="11">
        <f t="shared" si="64"/>
        <v>0</v>
      </c>
      <c r="AA479" s="4" t="s">
        <v>1</v>
      </c>
      <c r="AB479" s="10">
        <f>IFERROR(VLOOKUP(AA479,Curr!$B$2:$C$13,2,FALSE),0)</f>
        <v>11</v>
      </c>
      <c r="AC479" s="11">
        <f t="shared" si="65"/>
        <v>0</v>
      </c>
      <c r="AD479" s="11">
        <f t="shared" si="66"/>
        <v>0</v>
      </c>
      <c r="AE479" s="12">
        <f t="shared" si="67"/>
        <v>0</v>
      </c>
      <c r="AF479"/>
      <c r="AG479"/>
      <c r="AH479"/>
      <c r="AI479"/>
      <c r="AJ479"/>
    </row>
    <row r="480" spans="2:36" x14ac:dyDescent="0.25">
      <c r="B480" s="4" t="s">
        <v>534</v>
      </c>
      <c r="C480"/>
      <c r="D480" s="1" t="s">
        <v>5019</v>
      </c>
      <c r="E480" s="3"/>
      <c r="F480" s="3"/>
      <c r="G480" s="3"/>
      <c r="H480" s="3"/>
      <c r="I480"/>
      <c r="J480" s="1" t="s">
        <v>5929</v>
      </c>
      <c r="K480" s="4"/>
      <c r="L480" s="4"/>
      <c r="M480" s="4"/>
      <c r="N480" s="4"/>
      <c r="O480" s="4"/>
      <c r="P480" s="15"/>
      <c r="Q480" s="13">
        <v>0</v>
      </c>
      <c r="R480" s="13">
        <v>0</v>
      </c>
      <c r="S480" s="11">
        <f t="shared" si="61"/>
        <v>0</v>
      </c>
      <c r="T480" s="5">
        <v>0</v>
      </c>
      <c r="U480" s="11">
        <f t="shared" si="62"/>
        <v>0</v>
      </c>
      <c r="V480" s="13" t="s">
        <v>1</v>
      </c>
      <c r="W480" s="10">
        <f>IFERROR(VLOOKUP(V480,Curr!$B$2:$C$13,2,FALSE),0)</f>
        <v>11</v>
      </c>
      <c r="X480" s="11">
        <f t="shared" si="63"/>
        <v>0</v>
      </c>
      <c r="Y480" s="14">
        <f t="shared" si="60"/>
        <v>0</v>
      </c>
      <c r="Z480" s="11">
        <f t="shared" si="64"/>
        <v>0</v>
      </c>
      <c r="AA480" s="4" t="s">
        <v>1</v>
      </c>
      <c r="AB480" s="10">
        <f>IFERROR(VLOOKUP(AA480,Curr!$B$2:$C$13,2,FALSE),0)</f>
        <v>11</v>
      </c>
      <c r="AC480" s="11">
        <f t="shared" si="65"/>
        <v>0</v>
      </c>
      <c r="AD480" s="11">
        <f t="shared" si="66"/>
        <v>0</v>
      </c>
      <c r="AE480" s="12">
        <f t="shared" si="67"/>
        <v>0</v>
      </c>
      <c r="AF480"/>
      <c r="AG480"/>
      <c r="AH480"/>
      <c r="AI480"/>
      <c r="AJ480"/>
    </row>
    <row r="481" spans="2:36" x14ac:dyDescent="0.25">
      <c r="B481" s="4" t="s">
        <v>534</v>
      </c>
      <c r="C481"/>
      <c r="D481" s="1" t="s">
        <v>5019</v>
      </c>
      <c r="E481" s="3"/>
      <c r="F481" s="3"/>
      <c r="G481" s="3"/>
      <c r="H481" s="3"/>
      <c r="I481"/>
      <c r="J481" s="1" t="s">
        <v>5930</v>
      </c>
      <c r="K481" s="4"/>
      <c r="L481" s="4"/>
      <c r="M481" s="4"/>
      <c r="N481" s="4"/>
      <c r="O481" s="4"/>
      <c r="P481" s="15"/>
      <c r="Q481" s="13">
        <v>0</v>
      </c>
      <c r="R481" s="13">
        <v>0</v>
      </c>
      <c r="S481" s="11">
        <f t="shared" si="61"/>
        <v>0</v>
      </c>
      <c r="T481" s="5">
        <v>0</v>
      </c>
      <c r="U481" s="11">
        <f t="shared" si="62"/>
        <v>0</v>
      </c>
      <c r="V481" s="13" t="s">
        <v>1</v>
      </c>
      <c r="W481" s="10">
        <f>IFERROR(VLOOKUP(V481,Curr!$B$2:$C$13,2,FALSE),0)</f>
        <v>11</v>
      </c>
      <c r="X481" s="11">
        <f t="shared" si="63"/>
        <v>0</v>
      </c>
      <c r="Y481" s="14">
        <f t="shared" si="60"/>
        <v>0</v>
      </c>
      <c r="Z481" s="11">
        <f t="shared" si="64"/>
        <v>0</v>
      </c>
      <c r="AA481" s="4" t="s">
        <v>1</v>
      </c>
      <c r="AB481" s="10">
        <f>IFERROR(VLOOKUP(AA481,Curr!$B$2:$C$13,2,FALSE),0)</f>
        <v>11</v>
      </c>
      <c r="AC481" s="11">
        <f t="shared" si="65"/>
        <v>0</v>
      </c>
      <c r="AD481" s="11">
        <f t="shared" si="66"/>
        <v>0</v>
      </c>
      <c r="AE481" s="12">
        <f t="shared" si="67"/>
        <v>0</v>
      </c>
      <c r="AF481"/>
      <c r="AG481"/>
      <c r="AH481"/>
      <c r="AI481"/>
      <c r="AJ481"/>
    </row>
    <row r="482" spans="2:36" x14ac:dyDescent="0.25">
      <c r="B482" s="4" t="s">
        <v>534</v>
      </c>
      <c r="C482"/>
      <c r="D482" s="1" t="s">
        <v>5019</v>
      </c>
      <c r="E482" s="3"/>
      <c r="F482" s="3"/>
      <c r="G482" s="3"/>
      <c r="H482" s="3"/>
      <c r="I482"/>
      <c r="J482" s="1" t="s">
        <v>5931</v>
      </c>
      <c r="K482" s="4"/>
      <c r="L482" s="4"/>
      <c r="M482" s="4"/>
      <c r="N482" s="4"/>
      <c r="O482" s="4"/>
      <c r="P482" s="17"/>
      <c r="Q482" s="13">
        <v>0</v>
      </c>
      <c r="R482" s="13">
        <v>0</v>
      </c>
      <c r="S482" s="11">
        <f t="shared" si="61"/>
        <v>0</v>
      </c>
      <c r="T482" s="5">
        <v>0</v>
      </c>
      <c r="U482" s="11">
        <f t="shared" si="62"/>
        <v>0</v>
      </c>
      <c r="V482" s="13" t="s">
        <v>1</v>
      </c>
      <c r="W482" s="10">
        <f>IFERROR(VLOOKUP(V482,Curr!$B$2:$C$13,2,FALSE),0)</f>
        <v>11</v>
      </c>
      <c r="X482" s="11">
        <f t="shared" si="63"/>
        <v>0</v>
      </c>
      <c r="Y482" s="14">
        <f t="shared" ref="Y482:Y503" si="68">Q482</f>
        <v>0</v>
      </c>
      <c r="Z482" s="11">
        <f t="shared" si="64"/>
        <v>0</v>
      </c>
      <c r="AA482" s="4" t="s">
        <v>1</v>
      </c>
      <c r="AB482" s="10">
        <f>IFERROR(VLOOKUP(AA482,Curr!$B$2:$C$13,2,FALSE),0)</f>
        <v>11</v>
      </c>
      <c r="AC482" s="11">
        <f t="shared" si="65"/>
        <v>0</v>
      </c>
      <c r="AD482" s="11">
        <f t="shared" si="66"/>
        <v>0</v>
      </c>
      <c r="AE482" s="12">
        <f t="shared" si="67"/>
        <v>0</v>
      </c>
      <c r="AF482"/>
      <c r="AG482"/>
      <c r="AH482"/>
      <c r="AI482"/>
      <c r="AJ482"/>
    </row>
    <row r="483" spans="2:36" x14ac:dyDescent="0.25">
      <c r="B483" s="4" t="s">
        <v>534</v>
      </c>
      <c r="C483"/>
      <c r="D483" s="1" t="s">
        <v>5019</v>
      </c>
      <c r="E483" s="3"/>
      <c r="F483" s="3"/>
      <c r="G483" s="3"/>
      <c r="H483" s="3"/>
      <c r="I483"/>
      <c r="J483" s="1" t="s">
        <v>5932</v>
      </c>
      <c r="K483" s="4"/>
      <c r="L483" s="4"/>
      <c r="M483" s="4"/>
      <c r="N483" s="4"/>
      <c r="O483" s="4"/>
      <c r="P483" s="15"/>
      <c r="Q483" s="13">
        <v>0</v>
      </c>
      <c r="R483" s="13">
        <v>0</v>
      </c>
      <c r="S483" s="11">
        <f t="shared" si="61"/>
        <v>0</v>
      </c>
      <c r="T483" s="5">
        <v>0</v>
      </c>
      <c r="U483" s="11">
        <f t="shared" si="62"/>
        <v>0</v>
      </c>
      <c r="V483" s="13" t="s">
        <v>1</v>
      </c>
      <c r="W483" s="10">
        <f>IFERROR(VLOOKUP(V483,Curr!$B$2:$C$13,2,FALSE),0)</f>
        <v>11</v>
      </c>
      <c r="X483" s="11">
        <f t="shared" si="63"/>
        <v>0</v>
      </c>
      <c r="Y483" s="14">
        <f t="shared" si="68"/>
        <v>0</v>
      </c>
      <c r="Z483" s="11">
        <f t="shared" si="64"/>
        <v>0</v>
      </c>
      <c r="AA483" s="4" t="s">
        <v>1</v>
      </c>
      <c r="AB483" s="10">
        <f>IFERROR(VLOOKUP(AA483,Curr!$B$2:$C$13,2,FALSE),0)</f>
        <v>11</v>
      </c>
      <c r="AC483" s="11">
        <f t="shared" si="65"/>
        <v>0</v>
      </c>
      <c r="AD483" s="11">
        <f t="shared" si="66"/>
        <v>0</v>
      </c>
      <c r="AE483" s="12">
        <f t="shared" si="67"/>
        <v>0</v>
      </c>
      <c r="AF483"/>
      <c r="AG483"/>
      <c r="AH483"/>
      <c r="AI483"/>
      <c r="AJ483"/>
    </row>
    <row r="484" spans="2:36" x14ac:dyDescent="0.25">
      <c r="B484" s="4" t="s">
        <v>685</v>
      </c>
      <c r="C484"/>
      <c r="D484" s="1" t="s">
        <v>5019</v>
      </c>
      <c r="E484" s="3"/>
      <c r="F484" s="3"/>
      <c r="G484" s="3"/>
      <c r="H484" s="3"/>
      <c r="I484"/>
      <c r="J484" s="1" t="s">
        <v>5933</v>
      </c>
      <c r="K484" s="4"/>
      <c r="L484" s="4"/>
      <c r="M484" s="4"/>
      <c r="N484" s="4"/>
      <c r="O484" s="4"/>
      <c r="P484" s="15"/>
      <c r="Q484" s="13">
        <v>0</v>
      </c>
      <c r="R484" s="13">
        <v>0</v>
      </c>
      <c r="S484" s="11">
        <f t="shared" si="61"/>
        <v>0</v>
      </c>
      <c r="T484" s="5">
        <v>0</v>
      </c>
      <c r="U484" s="11">
        <f t="shared" si="62"/>
        <v>0</v>
      </c>
      <c r="V484" s="13" t="s">
        <v>1</v>
      </c>
      <c r="W484" s="10">
        <f>IFERROR(VLOOKUP(V484,Curr!$B$2:$C$13,2,FALSE),0)</f>
        <v>11</v>
      </c>
      <c r="X484" s="11">
        <f t="shared" si="63"/>
        <v>0</v>
      </c>
      <c r="Y484" s="14">
        <f t="shared" si="68"/>
        <v>0</v>
      </c>
      <c r="Z484" s="11">
        <f t="shared" si="64"/>
        <v>0</v>
      </c>
      <c r="AA484" s="4" t="s">
        <v>1</v>
      </c>
      <c r="AB484" s="10">
        <f>IFERROR(VLOOKUP(AA484,Curr!$B$2:$C$13,2,FALSE),0)</f>
        <v>11</v>
      </c>
      <c r="AC484" s="11">
        <f t="shared" si="65"/>
        <v>0</v>
      </c>
      <c r="AD484" s="11">
        <f t="shared" si="66"/>
        <v>0</v>
      </c>
      <c r="AE484" s="12">
        <f t="shared" si="67"/>
        <v>0</v>
      </c>
      <c r="AF484"/>
      <c r="AG484"/>
      <c r="AH484"/>
      <c r="AI484"/>
      <c r="AJ484"/>
    </row>
    <row r="485" spans="2:36" x14ac:dyDescent="0.25">
      <c r="B485" s="4" t="s">
        <v>685</v>
      </c>
      <c r="C485"/>
      <c r="D485" s="1" t="s">
        <v>5019</v>
      </c>
      <c r="E485" s="3"/>
      <c r="F485" s="3"/>
      <c r="G485" s="3"/>
      <c r="H485" s="3"/>
      <c r="I485"/>
      <c r="J485" s="1" t="s">
        <v>5934</v>
      </c>
      <c r="K485" s="4"/>
      <c r="L485" s="4"/>
      <c r="M485" s="4"/>
      <c r="N485" s="4"/>
      <c r="O485" s="4"/>
      <c r="P485" s="17"/>
      <c r="Q485" s="13">
        <v>0</v>
      </c>
      <c r="R485" s="13">
        <v>0</v>
      </c>
      <c r="S485" s="11">
        <f t="shared" si="61"/>
        <v>0</v>
      </c>
      <c r="T485" s="5">
        <v>0</v>
      </c>
      <c r="U485" s="11">
        <f t="shared" si="62"/>
        <v>0</v>
      </c>
      <c r="V485" s="13" t="s">
        <v>1</v>
      </c>
      <c r="W485" s="10">
        <f>IFERROR(VLOOKUP(V485,Curr!$B$2:$C$13,2,FALSE),0)</f>
        <v>11</v>
      </c>
      <c r="X485" s="11">
        <f t="shared" si="63"/>
        <v>0</v>
      </c>
      <c r="Y485" s="14">
        <f t="shared" si="68"/>
        <v>0</v>
      </c>
      <c r="Z485" s="11">
        <f t="shared" si="64"/>
        <v>0</v>
      </c>
      <c r="AA485" s="4" t="s">
        <v>1</v>
      </c>
      <c r="AB485" s="10">
        <f>IFERROR(VLOOKUP(AA485,Curr!$B$2:$C$13,2,FALSE),0)</f>
        <v>11</v>
      </c>
      <c r="AC485" s="11">
        <f t="shared" si="65"/>
        <v>0</v>
      </c>
      <c r="AD485" s="11">
        <f t="shared" si="66"/>
        <v>0</v>
      </c>
      <c r="AE485" s="12">
        <f t="shared" si="67"/>
        <v>0</v>
      </c>
      <c r="AF485"/>
      <c r="AG485"/>
      <c r="AH485"/>
      <c r="AI485"/>
      <c r="AJ485"/>
    </row>
    <row r="486" spans="2:36" x14ac:dyDescent="0.25">
      <c r="B486" s="4" t="s">
        <v>685</v>
      </c>
      <c r="C486"/>
      <c r="D486" s="1" t="s">
        <v>5019</v>
      </c>
      <c r="E486" s="3"/>
      <c r="F486" s="3"/>
      <c r="G486" s="3"/>
      <c r="H486" s="3"/>
      <c r="I486"/>
      <c r="J486" s="1" t="s">
        <v>5935</v>
      </c>
      <c r="K486" s="4"/>
      <c r="L486" s="4"/>
      <c r="M486" s="4"/>
      <c r="N486" s="4"/>
      <c r="O486" s="4"/>
      <c r="P486" s="15"/>
      <c r="Q486" s="13">
        <v>0</v>
      </c>
      <c r="R486" s="13">
        <v>0</v>
      </c>
      <c r="S486" s="11">
        <f t="shared" si="61"/>
        <v>0</v>
      </c>
      <c r="T486" s="5">
        <v>0</v>
      </c>
      <c r="U486" s="11">
        <f t="shared" si="62"/>
        <v>0</v>
      </c>
      <c r="V486" s="13" t="s">
        <v>1</v>
      </c>
      <c r="W486" s="10">
        <f>IFERROR(VLOOKUP(V486,Curr!$B$2:$C$13,2,FALSE),0)</f>
        <v>11</v>
      </c>
      <c r="X486" s="11">
        <f t="shared" si="63"/>
        <v>0</v>
      </c>
      <c r="Y486" s="14">
        <f t="shared" si="68"/>
        <v>0</v>
      </c>
      <c r="Z486" s="11">
        <f t="shared" si="64"/>
        <v>0</v>
      </c>
      <c r="AA486" s="4" t="s">
        <v>1</v>
      </c>
      <c r="AB486" s="10">
        <f>IFERROR(VLOOKUP(AA486,Curr!$B$2:$C$13,2,FALSE),0)</f>
        <v>11</v>
      </c>
      <c r="AC486" s="11">
        <f t="shared" si="65"/>
        <v>0</v>
      </c>
      <c r="AD486" s="11">
        <f t="shared" si="66"/>
        <v>0</v>
      </c>
      <c r="AE486" s="12">
        <f t="shared" si="67"/>
        <v>0</v>
      </c>
      <c r="AF486"/>
      <c r="AG486"/>
      <c r="AH486"/>
      <c r="AI486"/>
      <c r="AJ486"/>
    </row>
    <row r="487" spans="2:36" x14ac:dyDescent="0.25">
      <c r="B487" s="4" t="s">
        <v>685</v>
      </c>
      <c r="C487"/>
      <c r="D487" s="1" t="s">
        <v>5019</v>
      </c>
      <c r="E487" s="3"/>
      <c r="F487" s="3"/>
      <c r="G487" s="3"/>
      <c r="H487" s="3"/>
      <c r="I487"/>
      <c r="J487" s="1" t="s">
        <v>5936</v>
      </c>
      <c r="K487" s="4"/>
      <c r="L487" s="4"/>
      <c r="M487" s="4"/>
      <c r="N487" s="4"/>
      <c r="O487" s="4"/>
      <c r="P487" s="15"/>
      <c r="Q487" s="13">
        <v>0</v>
      </c>
      <c r="R487" s="13">
        <v>0</v>
      </c>
      <c r="S487" s="11">
        <f t="shared" si="61"/>
        <v>0</v>
      </c>
      <c r="T487" s="5">
        <v>0</v>
      </c>
      <c r="U487" s="11">
        <f t="shared" si="62"/>
        <v>0</v>
      </c>
      <c r="V487" s="13" t="s">
        <v>1</v>
      </c>
      <c r="W487" s="10">
        <f>IFERROR(VLOOKUP(V487,Curr!$B$2:$C$13,2,FALSE),0)</f>
        <v>11</v>
      </c>
      <c r="X487" s="11">
        <f t="shared" si="63"/>
        <v>0</v>
      </c>
      <c r="Y487" s="14">
        <f t="shared" si="68"/>
        <v>0</v>
      </c>
      <c r="Z487" s="11">
        <f t="shared" si="64"/>
        <v>0</v>
      </c>
      <c r="AA487" s="4" t="s">
        <v>1</v>
      </c>
      <c r="AB487" s="10">
        <f>IFERROR(VLOOKUP(AA487,Curr!$B$2:$C$13,2,FALSE),0)</f>
        <v>11</v>
      </c>
      <c r="AC487" s="11">
        <f t="shared" si="65"/>
        <v>0</v>
      </c>
      <c r="AD487" s="11">
        <f t="shared" si="66"/>
        <v>0</v>
      </c>
      <c r="AE487" s="12">
        <f t="shared" si="67"/>
        <v>0</v>
      </c>
      <c r="AF487"/>
      <c r="AG487"/>
      <c r="AH487"/>
      <c r="AI487"/>
      <c r="AJ487"/>
    </row>
    <row r="488" spans="2:36" x14ac:dyDescent="0.25">
      <c r="B488" s="4" t="s">
        <v>685</v>
      </c>
      <c r="C488"/>
      <c r="D488" s="1" t="s">
        <v>5019</v>
      </c>
      <c r="E488" s="3"/>
      <c r="F488" s="3"/>
      <c r="G488" s="3"/>
      <c r="H488" s="3"/>
      <c r="I488"/>
      <c r="J488" s="1" t="s">
        <v>5937</v>
      </c>
      <c r="K488" s="4"/>
      <c r="L488" s="4"/>
      <c r="M488" s="4"/>
      <c r="N488" s="4"/>
      <c r="O488" s="4"/>
      <c r="P488" s="15"/>
      <c r="Q488" s="13">
        <v>0</v>
      </c>
      <c r="R488" s="13">
        <v>0</v>
      </c>
      <c r="S488" s="11">
        <f t="shared" si="61"/>
        <v>0</v>
      </c>
      <c r="T488" s="5">
        <v>0</v>
      </c>
      <c r="U488" s="11">
        <f t="shared" si="62"/>
        <v>0</v>
      </c>
      <c r="V488" s="13" t="s">
        <v>1</v>
      </c>
      <c r="W488" s="10">
        <f>IFERROR(VLOOKUP(V488,Curr!$B$2:$C$13,2,FALSE),0)</f>
        <v>11</v>
      </c>
      <c r="X488" s="11">
        <f t="shared" si="63"/>
        <v>0</v>
      </c>
      <c r="Y488" s="14">
        <f t="shared" si="68"/>
        <v>0</v>
      </c>
      <c r="Z488" s="11">
        <f t="shared" si="64"/>
        <v>0</v>
      </c>
      <c r="AA488" s="4" t="s">
        <v>1</v>
      </c>
      <c r="AB488" s="10">
        <f>IFERROR(VLOOKUP(AA488,Curr!$B$2:$C$13,2,FALSE),0)</f>
        <v>11</v>
      </c>
      <c r="AC488" s="11">
        <f t="shared" si="65"/>
        <v>0</v>
      </c>
      <c r="AD488" s="11">
        <f t="shared" si="66"/>
        <v>0</v>
      </c>
      <c r="AE488" s="12">
        <f t="shared" si="67"/>
        <v>0</v>
      </c>
      <c r="AF488"/>
      <c r="AG488"/>
      <c r="AH488"/>
      <c r="AI488"/>
      <c r="AJ488"/>
    </row>
    <row r="489" spans="2:36" x14ac:dyDescent="0.25">
      <c r="B489" s="4" t="s">
        <v>685</v>
      </c>
      <c r="C489"/>
      <c r="D489" s="1" t="s">
        <v>5019</v>
      </c>
      <c r="E489" s="3"/>
      <c r="F489" s="3"/>
      <c r="G489" s="3"/>
      <c r="H489" s="3"/>
      <c r="I489"/>
      <c r="J489" s="1" t="s">
        <v>5938</v>
      </c>
      <c r="K489" s="4"/>
      <c r="L489" s="4"/>
      <c r="M489" s="4"/>
      <c r="N489" s="4"/>
      <c r="O489" s="4"/>
      <c r="P489" s="15"/>
      <c r="Q489" s="13">
        <v>0</v>
      </c>
      <c r="R489" s="13">
        <v>0</v>
      </c>
      <c r="S489" s="11">
        <f t="shared" si="61"/>
        <v>0</v>
      </c>
      <c r="T489" s="5">
        <v>0</v>
      </c>
      <c r="U489" s="11">
        <f t="shared" si="62"/>
        <v>0</v>
      </c>
      <c r="V489" s="13" t="s">
        <v>1</v>
      </c>
      <c r="W489" s="10">
        <f>IFERROR(VLOOKUP(V489,Curr!$B$2:$C$13,2,FALSE),0)</f>
        <v>11</v>
      </c>
      <c r="X489" s="11">
        <f t="shared" si="63"/>
        <v>0</v>
      </c>
      <c r="Y489" s="14">
        <f t="shared" si="68"/>
        <v>0</v>
      </c>
      <c r="Z489" s="11">
        <f t="shared" si="64"/>
        <v>0</v>
      </c>
      <c r="AA489" s="4" t="s">
        <v>1</v>
      </c>
      <c r="AB489" s="10">
        <f>IFERROR(VLOOKUP(AA489,Curr!$B$2:$C$13,2,FALSE),0)</f>
        <v>11</v>
      </c>
      <c r="AC489" s="11">
        <f t="shared" si="65"/>
        <v>0</v>
      </c>
      <c r="AD489" s="11">
        <f t="shared" si="66"/>
        <v>0</v>
      </c>
      <c r="AE489" s="12">
        <f t="shared" si="67"/>
        <v>0</v>
      </c>
      <c r="AF489"/>
      <c r="AG489"/>
      <c r="AH489"/>
      <c r="AI489"/>
      <c r="AJ489"/>
    </row>
    <row r="490" spans="2:36" x14ac:dyDescent="0.25">
      <c r="B490" s="4" t="s">
        <v>685</v>
      </c>
      <c r="C490"/>
      <c r="D490" s="1" t="s">
        <v>5019</v>
      </c>
      <c r="E490" s="3"/>
      <c r="F490" s="3"/>
      <c r="G490" s="3"/>
      <c r="H490" s="3"/>
      <c r="I490"/>
      <c r="J490" s="1" t="s">
        <v>5939</v>
      </c>
      <c r="K490" s="4"/>
      <c r="L490" s="4"/>
      <c r="M490" s="4"/>
      <c r="N490" s="4"/>
      <c r="O490" s="4"/>
      <c r="P490" s="15"/>
      <c r="Q490" s="13">
        <v>0</v>
      </c>
      <c r="R490" s="13">
        <v>0</v>
      </c>
      <c r="S490" s="11">
        <f t="shared" si="61"/>
        <v>0</v>
      </c>
      <c r="T490" s="5">
        <v>0</v>
      </c>
      <c r="U490" s="11">
        <f t="shared" si="62"/>
        <v>0</v>
      </c>
      <c r="V490" s="13" t="s">
        <v>1</v>
      </c>
      <c r="W490" s="10">
        <f>IFERROR(VLOOKUP(V490,Curr!$B$2:$C$13,2,FALSE),0)</f>
        <v>11</v>
      </c>
      <c r="X490" s="11">
        <f t="shared" si="63"/>
        <v>0</v>
      </c>
      <c r="Y490" s="14">
        <f t="shared" si="68"/>
        <v>0</v>
      </c>
      <c r="Z490" s="11">
        <f t="shared" si="64"/>
        <v>0</v>
      </c>
      <c r="AA490" s="4" t="s">
        <v>1</v>
      </c>
      <c r="AB490" s="10">
        <f>IFERROR(VLOOKUP(AA490,Curr!$B$2:$C$13,2,FALSE),0)</f>
        <v>11</v>
      </c>
      <c r="AC490" s="11">
        <f t="shared" si="65"/>
        <v>0</v>
      </c>
      <c r="AD490" s="11">
        <f t="shared" si="66"/>
        <v>0</v>
      </c>
      <c r="AE490" s="12">
        <f t="shared" si="67"/>
        <v>0</v>
      </c>
      <c r="AF490"/>
      <c r="AG490"/>
      <c r="AH490"/>
      <c r="AI490"/>
      <c r="AJ490"/>
    </row>
    <row r="491" spans="2:36" x14ac:dyDescent="0.25">
      <c r="B491" s="4" t="s">
        <v>685</v>
      </c>
      <c r="C491"/>
      <c r="D491" s="1" t="s">
        <v>5019</v>
      </c>
      <c r="E491" s="3"/>
      <c r="F491" s="3"/>
      <c r="G491" s="3"/>
      <c r="H491" s="3"/>
      <c r="I491"/>
      <c r="J491" s="1" t="s">
        <v>5940</v>
      </c>
      <c r="K491" s="4"/>
      <c r="L491" s="4"/>
      <c r="M491" s="4"/>
      <c r="N491" s="4"/>
      <c r="O491" s="4"/>
      <c r="P491" s="15"/>
      <c r="Q491" s="13">
        <v>0</v>
      </c>
      <c r="R491" s="13">
        <v>0</v>
      </c>
      <c r="S491" s="11">
        <f t="shared" si="61"/>
        <v>0</v>
      </c>
      <c r="T491" s="5">
        <v>0</v>
      </c>
      <c r="U491" s="11">
        <f t="shared" si="62"/>
        <v>0</v>
      </c>
      <c r="V491" s="13" t="s">
        <v>1</v>
      </c>
      <c r="W491" s="10">
        <f>IFERROR(VLOOKUP(V491,Curr!$B$2:$C$13,2,FALSE),0)</f>
        <v>11</v>
      </c>
      <c r="X491" s="11">
        <f t="shared" si="63"/>
        <v>0</v>
      </c>
      <c r="Y491" s="14">
        <f t="shared" si="68"/>
        <v>0</v>
      </c>
      <c r="Z491" s="11">
        <f t="shared" si="64"/>
        <v>0</v>
      </c>
      <c r="AA491" s="4" t="s">
        <v>1</v>
      </c>
      <c r="AB491" s="10">
        <f>IFERROR(VLOOKUP(AA491,Curr!$B$2:$C$13,2,FALSE),0)</f>
        <v>11</v>
      </c>
      <c r="AC491" s="11">
        <f t="shared" si="65"/>
        <v>0</v>
      </c>
      <c r="AD491" s="11">
        <f t="shared" si="66"/>
        <v>0</v>
      </c>
      <c r="AE491" s="12">
        <f t="shared" si="67"/>
        <v>0</v>
      </c>
      <c r="AF491"/>
      <c r="AG491"/>
      <c r="AH491"/>
      <c r="AI491"/>
      <c r="AJ491"/>
    </row>
    <row r="492" spans="2:36" x14ac:dyDescent="0.25">
      <c r="B492" s="4" t="s">
        <v>685</v>
      </c>
      <c r="C492"/>
      <c r="D492" s="1" t="s">
        <v>5019</v>
      </c>
      <c r="E492" s="3"/>
      <c r="F492" s="3"/>
      <c r="G492" s="3"/>
      <c r="H492" s="3"/>
      <c r="I492"/>
      <c r="J492" s="1" t="s">
        <v>5941</v>
      </c>
      <c r="K492" s="4"/>
      <c r="L492" s="4"/>
      <c r="M492" s="4"/>
      <c r="N492" s="4"/>
      <c r="O492" s="4"/>
      <c r="P492" s="15"/>
      <c r="Q492" s="13">
        <v>0</v>
      </c>
      <c r="R492" s="13">
        <v>0</v>
      </c>
      <c r="S492" s="11">
        <f t="shared" si="61"/>
        <v>0</v>
      </c>
      <c r="T492" s="5">
        <v>0</v>
      </c>
      <c r="U492" s="11">
        <f t="shared" si="62"/>
        <v>0</v>
      </c>
      <c r="V492" s="13" t="s">
        <v>1</v>
      </c>
      <c r="W492" s="10">
        <f>IFERROR(VLOOKUP(V492,Curr!$B$2:$C$13,2,FALSE),0)</f>
        <v>11</v>
      </c>
      <c r="X492" s="11">
        <f t="shared" si="63"/>
        <v>0</v>
      </c>
      <c r="Y492" s="14">
        <f t="shared" si="68"/>
        <v>0</v>
      </c>
      <c r="Z492" s="11">
        <f t="shared" si="64"/>
        <v>0</v>
      </c>
      <c r="AA492" s="4" t="s">
        <v>1</v>
      </c>
      <c r="AB492" s="10">
        <f>IFERROR(VLOOKUP(AA492,Curr!$B$2:$C$13,2,FALSE),0)</f>
        <v>11</v>
      </c>
      <c r="AC492" s="11">
        <f t="shared" si="65"/>
        <v>0</v>
      </c>
      <c r="AD492" s="11">
        <f t="shared" si="66"/>
        <v>0</v>
      </c>
      <c r="AE492" s="12">
        <f t="shared" si="67"/>
        <v>0</v>
      </c>
      <c r="AF492"/>
      <c r="AG492"/>
      <c r="AH492"/>
      <c r="AI492"/>
      <c r="AJ492"/>
    </row>
    <row r="493" spans="2:36" x14ac:dyDescent="0.25">
      <c r="B493" s="4" t="s">
        <v>685</v>
      </c>
      <c r="C493"/>
      <c r="D493" s="1" t="s">
        <v>5019</v>
      </c>
      <c r="E493" s="3"/>
      <c r="F493" s="3"/>
      <c r="G493" s="3"/>
      <c r="H493" s="3"/>
      <c r="I493"/>
      <c r="J493" s="1" t="s">
        <v>5942</v>
      </c>
      <c r="K493" s="4"/>
      <c r="L493" s="4"/>
      <c r="M493" s="4"/>
      <c r="N493" s="4"/>
      <c r="O493" s="4"/>
      <c r="P493" s="17"/>
      <c r="Q493" s="13">
        <v>0</v>
      </c>
      <c r="R493" s="13">
        <v>0</v>
      </c>
      <c r="S493" s="11">
        <f t="shared" si="61"/>
        <v>0</v>
      </c>
      <c r="T493" s="5">
        <v>0</v>
      </c>
      <c r="U493" s="11">
        <f t="shared" si="62"/>
        <v>0</v>
      </c>
      <c r="V493" s="13" t="s">
        <v>1</v>
      </c>
      <c r="W493" s="10">
        <f>IFERROR(VLOOKUP(V493,Curr!$B$2:$C$13,2,FALSE),0)</f>
        <v>11</v>
      </c>
      <c r="X493" s="11">
        <f t="shared" si="63"/>
        <v>0</v>
      </c>
      <c r="Y493" s="14">
        <f t="shared" si="68"/>
        <v>0</v>
      </c>
      <c r="Z493" s="11">
        <f t="shared" si="64"/>
        <v>0</v>
      </c>
      <c r="AA493" s="4" t="s">
        <v>1</v>
      </c>
      <c r="AB493" s="10">
        <f>IFERROR(VLOOKUP(AA493,Curr!$B$2:$C$13,2,FALSE),0)</f>
        <v>11</v>
      </c>
      <c r="AC493" s="11">
        <f t="shared" si="65"/>
        <v>0</v>
      </c>
      <c r="AD493" s="11">
        <f t="shared" si="66"/>
        <v>0</v>
      </c>
      <c r="AE493" s="12">
        <f t="shared" si="67"/>
        <v>0</v>
      </c>
      <c r="AF493"/>
      <c r="AG493"/>
      <c r="AH493"/>
      <c r="AI493"/>
      <c r="AJ493"/>
    </row>
    <row r="494" spans="2:36" x14ac:dyDescent="0.25">
      <c r="B494" s="4" t="s">
        <v>685</v>
      </c>
      <c r="C494"/>
      <c r="D494" s="1" t="s">
        <v>5019</v>
      </c>
      <c r="E494" s="3"/>
      <c r="F494" s="3"/>
      <c r="G494" s="3"/>
      <c r="H494" s="3"/>
      <c r="I494"/>
      <c r="J494" s="1" t="s">
        <v>5943</v>
      </c>
      <c r="K494" s="4"/>
      <c r="L494" s="4"/>
      <c r="M494" s="4"/>
      <c r="N494" s="4"/>
      <c r="O494" s="4"/>
      <c r="P494" s="16"/>
      <c r="Q494" s="13">
        <v>0</v>
      </c>
      <c r="R494" s="13">
        <v>0</v>
      </c>
      <c r="S494" s="11">
        <f t="shared" si="61"/>
        <v>0</v>
      </c>
      <c r="T494" s="5">
        <v>0</v>
      </c>
      <c r="U494" s="11">
        <f t="shared" si="62"/>
        <v>0</v>
      </c>
      <c r="V494" s="13" t="s">
        <v>1</v>
      </c>
      <c r="W494" s="10">
        <f>IFERROR(VLOOKUP(V494,Curr!$B$2:$C$13,2,FALSE),0)</f>
        <v>11</v>
      </c>
      <c r="X494" s="11">
        <f t="shared" si="63"/>
        <v>0</v>
      </c>
      <c r="Y494" s="14">
        <f t="shared" si="68"/>
        <v>0</v>
      </c>
      <c r="Z494" s="11">
        <f t="shared" si="64"/>
        <v>0</v>
      </c>
      <c r="AA494" s="4" t="s">
        <v>1</v>
      </c>
      <c r="AB494" s="10">
        <f>IFERROR(VLOOKUP(AA494,Curr!$B$2:$C$13,2,FALSE),0)</f>
        <v>11</v>
      </c>
      <c r="AC494" s="11">
        <f t="shared" si="65"/>
        <v>0</v>
      </c>
      <c r="AD494" s="11">
        <f t="shared" si="66"/>
        <v>0</v>
      </c>
      <c r="AE494" s="12">
        <f t="shared" si="67"/>
        <v>0</v>
      </c>
      <c r="AF494"/>
      <c r="AG494"/>
      <c r="AH494"/>
      <c r="AI494"/>
      <c r="AJ494"/>
    </row>
    <row r="495" spans="2:36" x14ac:dyDescent="0.25">
      <c r="B495" s="4" t="s">
        <v>685</v>
      </c>
      <c r="C495"/>
      <c r="D495" s="1" t="s">
        <v>5019</v>
      </c>
      <c r="E495" s="3"/>
      <c r="F495" s="3"/>
      <c r="G495" s="3"/>
      <c r="H495" s="3"/>
      <c r="I495"/>
      <c r="J495" s="1" t="s">
        <v>5944</v>
      </c>
      <c r="K495" s="4"/>
      <c r="L495" s="4"/>
      <c r="M495" s="4"/>
      <c r="N495" s="4"/>
      <c r="O495" s="4"/>
      <c r="P495" s="15"/>
      <c r="Q495" s="13">
        <v>0</v>
      </c>
      <c r="R495" s="13">
        <v>0</v>
      </c>
      <c r="S495" s="11">
        <f t="shared" si="61"/>
        <v>0</v>
      </c>
      <c r="T495" s="5">
        <v>0</v>
      </c>
      <c r="U495" s="11">
        <f t="shared" si="62"/>
        <v>0</v>
      </c>
      <c r="V495" s="13" t="s">
        <v>1</v>
      </c>
      <c r="W495" s="10">
        <f>IFERROR(VLOOKUP(V495,Curr!$B$2:$C$13,2,FALSE),0)</f>
        <v>11</v>
      </c>
      <c r="X495" s="11">
        <f t="shared" si="63"/>
        <v>0</v>
      </c>
      <c r="Y495" s="14">
        <f t="shared" si="68"/>
        <v>0</v>
      </c>
      <c r="Z495" s="11">
        <f t="shared" si="64"/>
        <v>0</v>
      </c>
      <c r="AA495" s="4" t="s">
        <v>1</v>
      </c>
      <c r="AB495" s="10">
        <f>IFERROR(VLOOKUP(AA495,Curr!$B$2:$C$13,2,FALSE),0)</f>
        <v>11</v>
      </c>
      <c r="AC495" s="11">
        <f t="shared" si="65"/>
        <v>0</v>
      </c>
      <c r="AD495" s="11">
        <f t="shared" si="66"/>
        <v>0</v>
      </c>
      <c r="AE495" s="12">
        <f t="shared" si="67"/>
        <v>0</v>
      </c>
      <c r="AF495"/>
      <c r="AG495"/>
      <c r="AH495"/>
      <c r="AI495"/>
      <c r="AJ495"/>
    </row>
    <row r="496" spans="2:36" x14ac:dyDescent="0.25">
      <c r="B496" s="4" t="s">
        <v>685</v>
      </c>
      <c r="C496"/>
      <c r="D496" s="1" t="s">
        <v>5019</v>
      </c>
      <c r="E496" s="3"/>
      <c r="F496" s="3"/>
      <c r="G496" s="3"/>
      <c r="H496" s="3"/>
      <c r="I496"/>
      <c r="J496" s="1" t="s">
        <v>5945</v>
      </c>
      <c r="K496" s="4"/>
      <c r="L496" s="4"/>
      <c r="M496" s="4"/>
      <c r="N496" s="4"/>
      <c r="O496" s="4"/>
      <c r="P496" s="17"/>
      <c r="Q496" s="13">
        <v>0</v>
      </c>
      <c r="R496" s="13">
        <v>0</v>
      </c>
      <c r="S496" s="11">
        <f t="shared" si="61"/>
        <v>0</v>
      </c>
      <c r="T496" s="5">
        <v>0</v>
      </c>
      <c r="U496" s="11">
        <f t="shared" si="62"/>
        <v>0</v>
      </c>
      <c r="V496" s="13" t="s">
        <v>1</v>
      </c>
      <c r="W496" s="10">
        <f>IFERROR(VLOOKUP(V496,Curr!$B$2:$C$13,2,FALSE),0)</f>
        <v>11</v>
      </c>
      <c r="X496" s="11">
        <f t="shared" si="63"/>
        <v>0</v>
      </c>
      <c r="Y496" s="14">
        <f t="shared" si="68"/>
        <v>0</v>
      </c>
      <c r="Z496" s="11">
        <f t="shared" si="64"/>
        <v>0</v>
      </c>
      <c r="AA496" s="4" t="s">
        <v>1</v>
      </c>
      <c r="AB496" s="10">
        <f>IFERROR(VLOOKUP(AA496,Curr!$B$2:$C$13,2,FALSE),0)</f>
        <v>11</v>
      </c>
      <c r="AC496" s="11">
        <f t="shared" si="65"/>
        <v>0</v>
      </c>
      <c r="AD496" s="11">
        <f t="shared" si="66"/>
        <v>0</v>
      </c>
      <c r="AE496" s="12">
        <f t="shared" si="67"/>
        <v>0</v>
      </c>
      <c r="AF496"/>
      <c r="AG496"/>
      <c r="AH496"/>
      <c r="AI496"/>
      <c r="AJ496"/>
    </row>
    <row r="497" spans="2:36" x14ac:dyDescent="0.25">
      <c r="B497" s="4" t="s">
        <v>998</v>
      </c>
      <c r="C497"/>
      <c r="D497" s="1" t="s">
        <v>5019</v>
      </c>
      <c r="E497" s="3"/>
      <c r="F497" s="3"/>
      <c r="G497" s="3"/>
      <c r="H497" s="3"/>
      <c r="I497"/>
      <c r="J497" s="1" t="s">
        <v>5946</v>
      </c>
      <c r="K497" s="4"/>
      <c r="L497" s="4"/>
      <c r="M497" s="4"/>
      <c r="N497" s="4"/>
      <c r="O497" s="4"/>
      <c r="P497" s="15"/>
      <c r="Q497" s="13">
        <v>0</v>
      </c>
      <c r="R497" s="13">
        <v>0</v>
      </c>
      <c r="S497" s="11">
        <f t="shared" si="61"/>
        <v>0</v>
      </c>
      <c r="T497" s="5">
        <v>0</v>
      </c>
      <c r="U497" s="11">
        <f t="shared" si="62"/>
        <v>0</v>
      </c>
      <c r="V497" s="13" t="s">
        <v>1</v>
      </c>
      <c r="W497" s="10">
        <f>IFERROR(VLOOKUP(V497,Curr!$B$2:$C$13,2,FALSE),0)</f>
        <v>11</v>
      </c>
      <c r="X497" s="11">
        <f t="shared" si="63"/>
        <v>0</v>
      </c>
      <c r="Y497" s="14">
        <f t="shared" si="68"/>
        <v>0</v>
      </c>
      <c r="Z497" s="11">
        <f t="shared" si="64"/>
        <v>0</v>
      </c>
      <c r="AA497" s="4" t="s">
        <v>1</v>
      </c>
      <c r="AB497" s="10">
        <f>IFERROR(VLOOKUP(AA497,Curr!$B$2:$C$13,2,FALSE),0)</f>
        <v>11</v>
      </c>
      <c r="AC497" s="11">
        <f t="shared" si="65"/>
        <v>0</v>
      </c>
      <c r="AD497" s="11">
        <f t="shared" si="66"/>
        <v>0</v>
      </c>
      <c r="AE497" s="12">
        <f t="shared" si="67"/>
        <v>0</v>
      </c>
      <c r="AF497"/>
      <c r="AG497"/>
      <c r="AH497"/>
      <c r="AI497"/>
      <c r="AJ497"/>
    </row>
    <row r="498" spans="2:36" x14ac:dyDescent="0.25">
      <c r="B498" s="4" t="s">
        <v>998</v>
      </c>
      <c r="C498"/>
      <c r="D498" s="1" t="s">
        <v>5019</v>
      </c>
      <c r="E498" s="3"/>
      <c r="F498" s="3"/>
      <c r="G498" s="3"/>
      <c r="H498" s="3"/>
      <c r="I498"/>
      <c r="J498" s="1" t="s">
        <v>5947</v>
      </c>
      <c r="K498" s="4"/>
      <c r="L498" s="4"/>
      <c r="M498" s="4"/>
      <c r="N498" s="4"/>
      <c r="O498" s="4"/>
      <c r="P498" s="15"/>
      <c r="Q498" s="13">
        <v>0</v>
      </c>
      <c r="R498" s="13">
        <v>0</v>
      </c>
      <c r="S498" s="11">
        <f t="shared" si="61"/>
        <v>0</v>
      </c>
      <c r="T498" s="5">
        <v>0</v>
      </c>
      <c r="U498" s="11">
        <f t="shared" si="62"/>
        <v>0</v>
      </c>
      <c r="V498" s="13" t="s">
        <v>1</v>
      </c>
      <c r="W498" s="10">
        <f>IFERROR(VLOOKUP(V498,Curr!$B$2:$C$13,2,FALSE),0)</f>
        <v>11</v>
      </c>
      <c r="X498" s="11">
        <f t="shared" si="63"/>
        <v>0</v>
      </c>
      <c r="Y498" s="14">
        <f t="shared" si="68"/>
        <v>0</v>
      </c>
      <c r="Z498" s="11">
        <f t="shared" si="64"/>
        <v>0</v>
      </c>
      <c r="AA498" s="4" t="s">
        <v>1</v>
      </c>
      <c r="AB498" s="10">
        <f>IFERROR(VLOOKUP(AA498,Curr!$B$2:$C$13,2,FALSE),0)</f>
        <v>11</v>
      </c>
      <c r="AC498" s="11">
        <f t="shared" si="65"/>
        <v>0</v>
      </c>
      <c r="AD498" s="11">
        <f t="shared" si="66"/>
        <v>0</v>
      </c>
      <c r="AE498" s="12">
        <f t="shared" si="67"/>
        <v>0</v>
      </c>
      <c r="AF498"/>
      <c r="AG498"/>
      <c r="AH498"/>
      <c r="AI498"/>
      <c r="AJ498"/>
    </row>
    <row r="499" spans="2:36" x14ac:dyDescent="0.25">
      <c r="B499" s="4" t="s">
        <v>998</v>
      </c>
      <c r="C499"/>
      <c r="D499" s="1" t="s">
        <v>5019</v>
      </c>
      <c r="E499" s="3"/>
      <c r="F499" s="3"/>
      <c r="G499" s="3"/>
      <c r="H499" s="3"/>
      <c r="I499"/>
      <c r="J499" s="1" t="s">
        <v>5948</v>
      </c>
      <c r="K499" s="4"/>
      <c r="L499" s="4"/>
      <c r="M499" s="4"/>
      <c r="N499" s="4"/>
      <c r="O499" s="4"/>
      <c r="P499" s="15"/>
      <c r="Q499" s="13">
        <v>0</v>
      </c>
      <c r="R499" s="13">
        <v>0</v>
      </c>
      <c r="S499" s="11">
        <f t="shared" si="61"/>
        <v>0</v>
      </c>
      <c r="T499" s="5">
        <v>0</v>
      </c>
      <c r="U499" s="11">
        <f t="shared" si="62"/>
        <v>0</v>
      </c>
      <c r="V499" s="13" t="s">
        <v>1</v>
      </c>
      <c r="W499" s="10">
        <f>IFERROR(VLOOKUP(V499,Curr!$B$2:$C$13,2,FALSE),0)</f>
        <v>11</v>
      </c>
      <c r="X499" s="11">
        <f t="shared" si="63"/>
        <v>0</v>
      </c>
      <c r="Y499" s="14">
        <f t="shared" si="68"/>
        <v>0</v>
      </c>
      <c r="Z499" s="11">
        <f t="shared" si="64"/>
        <v>0</v>
      </c>
      <c r="AA499" s="4" t="s">
        <v>1</v>
      </c>
      <c r="AB499" s="10">
        <f>IFERROR(VLOOKUP(AA499,Curr!$B$2:$C$13,2,FALSE),0)</f>
        <v>11</v>
      </c>
      <c r="AC499" s="11">
        <f t="shared" si="65"/>
        <v>0</v>
      </c>
      <c r="AD499" s="11">
        <f t="shared" si="66"/>
        <v>0</v>
      </c>
      <c r="AE499" s="12">
        <f t="shared" si="67"/>
        <v>0</v>
      </c>
      <c r="AF499"/>
      <c r="AG499"/>
      <c r="AH499"/>
      <c r="AI499"/>
      <c r="AJ499"/>
    </row>
    <row r="500" spans="2:36" x14ac:dyDescent="0.25">
      <c r="B500" s="4" t="s">
        <v>998</v>
      </c>
      <c r="C500"/>
      <c r="D500" s="1" t="s">
        <v>5019</v>
      </c>
      <c r="E500" s="3"/>
      <c r="F500" s="3"/>
      <c r="G500" s="3"/>
      <c r="H500" s="3"/>
      <c r="I500"/>
      <c r="J500" s="1" t="s">
        <v>5949</v>
      </c>
      <c r="K500" s="4"/>
      <c r="L500" s="4"/>
      <c r="M500" s="4"/>
      <c r="N500" s="4"/>
      <c r="O500" s="4"/>
      <c r="P500" s="15"/>
      <c r="Q500" s="13">
        <v>0</v>
      </c>
      <c r="R500" s="13">
        <v>0</v>
      </c>
      <c r="S500" s="11">
        <f t="shared" si="61"/>
        <v>0</v>
      </c>
      <c r="T500" s="5">
        <v>0</v>
      </c>
      <c r="U500" s="11">
        <f t="shared" si="62"/>
        <v>0</v>
      </c>
      <c r="V500" s="13" t="s">
        <v>1</v>
      </c>
      <c r="W500" s="10">
        <f>IFERROR(VLOOKUP(V500,Curr!$B$2:$C$13,2,FALSE),0)</f>
        <v>11</v>
      </c>
      <c r="X500" s="11">
        <f t="shared" si="63"/>
        <v>0</v>
      </c>
      <c r="Y500" s="14">
        <f t="shared" si="68"/>
        <v>0</v>
      </c>
      <c r="Z500" s="11">
        <f t="shared" si="64"/>
        <v>0</v>
      </c>
      <c r="AA500" s="4" t="s">
        <v>1</v>
      </c>
      <c r="AB500" s="10">
        <f>IFERROR(VLOOKUP(AA500,Curr!$B$2:$C$13,2,FALSE),0)</f>
        <v>11</v>
      </c>
      <c r="AC500" s="11">
        <f t="shared" si="65"/>
        <v>0</v>
      </c>
      <c r="AD500" s="11">
        <f t="shared" si="66"/>
        <v>0</v>
      </c>
      <c r="AE500" s="12">
        <f t="shared" si="67"/>
        <v>0</v>
      </c>
      <c r="AF500"/>
      <c r="AG500"/>
      <c r="AH500"/>
      <c r="AI500"/>
      <c r="AJ500"/>
    </row>
    <row r="501" spans="2:36" x14ac:dyDescent="0.25">
      <c r="B501" s="4" t="s">
        <v>998</v>
      </c>
      <c r="C501"/>
      <c r="D501" s="1" t="s">
        <v>5019</v>
      </c>
      <c r="E501" s="3"/>
      <c r="F501" s="3"/>
      <c r="G501" s="3"/>
      <c r="H501" s="3"/>
      <c r="I501"/>
      <c r="J501" s="1" t="s">
        <v>5950</v>
      </c>
      <c r="K501" s="4"/>
      <c r="L501" s="4"/>
      <c r="M501" s="4"/>
      <c r="N501" s="4"/>
      <c r="O501" s="4"/>
      <c r="P501" s="15"/>
      <c r="Q501" s="13">
        <v>0</v>
      </c>
      <c r="R501" s="13">
        <v>0</v>
      </c>
      <c r="S501" s="11">
        <f t="shared" si="61"/>
        <v>0</v>
      </c>
      <c r="T501" s="5">
        <v>0</v>
      </c>
      <c r="U501" s="11">
        <f t="shared" si="62"/>
        <v>0</v>
      </c>
      <c r="V501" s="13" t="s">
        <v>1</v>
      </c>
      <c r="W501" s="10">
        <f>IFERROR(VLOOKUP(V501,Curr!$B$2:$C$13,2,FALSE),0)</f>
        <v>11</v>
      </c>
      <c r="X501" s="11">
        <f t="shared" si="63"/>
        <v>0</v>
      </c>
      <c r="Y501" s="14">
        <f t="shared" si="68"/>
        <v>0</v>
      </c>
      <c r="Z501" s="11">
        <f t="shared" si="64"/>
        <v>0</v>
      </c>
      <c r="AA501" s="4" t="s">
        <v>1</v>
      </c>
      <c r="AB501" s="10">
        <f>IFERROR(VLOOKUP(AA501,Curr!$B$2:$C$13,2,FALSE),0)</f>
        <v>11</v>
      </c>
      <c r="AC501" s="11">
        <f t="shared" si="65"/>
        <v>0</v>
      </c>
      <c r="AD501" s="11">
        <f t="shared" si="66"/>
        <v>0</v>
      </c>
      <c r="AE501" s="12">
        <f t="shared" si="67"/>
        <v>0</v>
      </c>
      <c r="AF501"/>
      <c r="AG501"/>
      <c r="AH501"/>
      <c r="AI501"/>
      <c r="AJ501"/>
    </row>
    <row r="502" spans="2:36" x14ac:dyDescent="0.25">
      <c r="B502" s="4" t="s">
        <v>998</v>
      </c>
      <c r="C502"/>
      <c r="D502" s="1" t="s">
        <v>5019</v>
      </c>
      <c r="E502" s="3"/>
      <c r="F502" s="3"/>
      <c r="G502" s="3"/>
      <c r="H502" s="3"/>
      <c r="I502"/>
      <c r="J502" s="1" t="s">
        <v>5951</v>
      </c>
      <c r="K502" s="4"/>
      <c r="L502" s="4"/>
      <c r="M502" s="4"/>
      <c r="N502" s="4"/>
      <c r="O502" s="4"/>
      <c r="P502" s="15"/>
      <c r="Q502" s="13">
        <v>0</v>
      </c>
      <c r="R502" s="13">
        <v>0</v>
      </c>
      <c r="S502" s="11">
        <f t="shared" si="61"/>
        <v>0</v>
      </c>
      <c r="T502" s="5">
        <v>0</v>
      </c>
      <c r="U502" s="11">
        <f t="shared" si="62"/>
        <v>0</v>
      </c>
      <c r="V502" s="13" t="s">
        <v>1</v>
      </c>
      <c r="W502" s="10">
        <f>IFERROR(VLOOKUP(V502,Curr!$B$2:$C$13,2,FALSE),0)</f>
        <v>11</v>
      </c>
      <c r="X502" s="11">
        <f t="shared" si="63"/>
        <v>0</v>
      </c>
      <c r="Y502" s="14">
        <f t="shared" si="68"/>
        <v>0</v>
      </c>
      <c r="Z502" s="11">
        <f t="shared" si="64"/>
        <v>0</v>
      </c>
      <c r="AA502" s="4" t="s">
        <v>1</v>
      </c>
      <c r="AB502" s="10">
        <f>IFERROR(VLOOKUP(AA502,Curr!$B$2:$C$13,2,FALSE),0)</f>
        <v>11</v>
      </c>
      <c r="AC502" s="11">
        <f t="shared" si="65"/>
        <v>0</v>
      </c>
      <c r="AD502" s="11">
        <f t="shared" si="66"/>
        <v>0</v>
      </c>
      <c r="AE502" s="12">
        <f t="shared" si="67"/>
        <v>0</v>
      </c>
      <c r="AF502"/>
      <c r="AG502"/>
      <c r="AH502"/>
      <c r="AI502"/>
      <c r="AJ502"/>
    </row>
    <row r="503" spans="2:36" x14ac:dyDescent="0.25">
      <c r="B503" s="4" t="s">
        <v>998</v>
      </c>
      <c r="C503"/>
      <c r="D503" t="s">
        <v>5019</v>
      </c>
      <c r="E503" s="3"/>
      <c r="F503" s="3"/>
      <c r="G503" s="3"/>
      <c r="H503" s="3"/>
      <c r="I503"/>
      <c r="J503" t="s">
        <v>5952</v>
      </c>
      <c r="K503" s="4"/>
      <c r="L503" s="4"/>
      <c r="M503" s="4"/>
      <c r="N503" s="4"/>
      <c r="O503" s="4"/>
      <c r="P503" s="15"/>
      <c r="Q503" s="13">
        <v>0</v>
      </c>
      <c r="R503" s="13">
        <v>0</v>
      </c>
      <c r="S503" s="11">
        <f t="shared" si="61"/>
        <v>0</v>
      </c>
      <c r="T503" s="5">
        <v>0</v>
      </c>
      <c r="U503" s="11">
        <f t="shared" si="62"/>
        <v>0</v>
      </c>
      <c r="V503" s="13" t="s">
        <v>1</v>
      </c>
      <c r="W503" s="10">
        <f>IFERROR(VLOOKUP(V503,Curr!$B$2:$C$13,2,FALSE),0)</f>
        <v>11</v>
      </c>
      <c r="X503" s="11">
        <f t="shared" si="63"/>
        <v>0</v>
      </c>
      <c r="Y503" s="14">
        <f t="shared" si="68"/>
        <v>0</v>
      </c>
      <c r="Z503" s="11">
        <f t="shared" si="64"/>
        <v>0</v>
      </c>
      <c r="AA503" s="4" t="s">
        <v>1</v>
      </c>
      <c r="AB503" s="10">
        <f>IFERROR(VLOOKUP(AA503,Curr!$B$2:$C$13,2,FALSE),0)</f>
        <v>11</v>
      </c>
      <c r="AC503" s="11">
        <f t="shared" si="65"/>
        <v>0</v>
      </c>
      <c r="AD503" s="11">
        <f t="shared" si="66"/>
        <v>0</v>
      </c>
      <c r="AE503" s="12">
        <f t="shared" si="67"/>
        <v>0</v>
      </c>
      <c r="AF503"/>
      <c r="AG503"/>
      <c r="AH503"/>
      <c r="AI503"/>
      <c r="AJ503"/>
    </row>
    <row r="504" spans="2:36" x14ac:dyDescent="0.25">
      <c r="B504" s="4" t="s">
        <v>43</v>
      </c>
      <c r="C504"/>
      <c r="D504" s="1" t="s">
        <v>4990</v>
      </c>
      <c r="E504" s="3"/>
      <c r="F504" s="3"/>
      <c r="G504" s="3"/>
      <c r="H504" s="3"/>
      <c r="I504"/>
      <c r="J504" s="1" t="s">
        <v>4991</v>
      </c>
      <c r="K504" s="4"/>
      <c r="L504" s="4"/>
      <c r="M504" s="4"/>
      <c r="N504" s="4"/>
      <c r="O504" s="4"/>
      <c r="P504" s="15"/>
      <c r="Q504" s="13">
        <v>0</v>
      </c>
      <c r="R504" s="13">
        <v>0</v>
      </c>
      <c r="S504" s="11">
        <f t="shared" si="61"/>
        <v>0</v>
      </c>
      <c r="T504" s="5">
        <v>0</v>
      </c>
      <c r="U504" s="11">
        <f t="shared" si="62"/>
        <v>0</v>
      </c>
      <c r="V504" s="13" t="s">
        <v>1</v>
      </c>
      <c r="W504" s="10">
        <f>IFERROR(VLOOKUP(V504,Curr!$B$2:$C$13,2,FALSE),0)</f>
        <v>11</v>
      </c>
      <c r="X504" s="11">
        <f t="shared" si="63"/>
        <v>0</v>
      </c>
      <c r="Y504" s="14">
        <f t="shared" ref="Y504:Y526" si="69">Q504/0.8</f>
        <v>0</v>
      </c>
      <c r="Z504" s="11">
        <f t="shared" si="64"/>
        <v>0</v>
      </c>
      <c r="AA504" s="4" t="s">
        <v>1</v>
      </c>
      <c r="AB504" s="10">
        <f>IFERROR(VLOOKUP(AA504,Curr!$B$2:$C$13,2,FALSE),0)</f>
        <v>11</v>
      </c>
      <c r="AC504" s="11">
        <f t="shared" si="65"/>
        <v>0</v>
      </c>
      <c r="AD504" s="11">
        <f t="shared" si="66"/>
        <v>0</v>
      </c>
      <c r="AE504" s="12">
        <f t="shared" si="67"/>
        <v>0</v>
      </c>
      <c r="AF504"/>
      <c r="AG504"/>
      <c r="AH504"/>
      <c r="AI504"/>
      <c r="AJ504"/>
    </row>
    <row r="505" spans="2:36" x14ac:dyDescent="0.25">
      <c r="B505" s="4" t="s">
        <v>43</v>
      </c>
      <c r="C505"/>
      <c r="D505" s="1" t="s">
        <v>4990</v>
      </c>
      <c r="E505" s="3"/>
      <c r="F505" s="3"/>
      <c r="G505" s="3"/>
      <c r="H505" s="3"/>
      <c r="I505"/>
      <c r="J505" s="1" t="s">
        <v>4992</v>
      </c>
      <c r="K505" s="4"/>
      <c r="L505" s="4"/>
      <c r="M505" s="4"/>
      <c r="N505" s="4"/>
      <c r="O505" s="4"/>
      <c r="P505" s="17"/>
      <c r="Q505" s="13">
        <v>0</v>
      </c>
      <c r="R505" s="13">
        <v>0</v>
      </c>
      <c r="S505" s="11">
        <f t="shared" si="61"/>
        <v>0</v>
      </c>
      <c r="T505" s="5">
        <v>0</v>
      </c>
      <c r="U505" s="11">
        <f t="shared" si="62"/>
        <v>0</v>
      </c>
      <c r="V505" s="13" t="s">
        <v>1</v>
      </c>
      <c r="W505" s="10">
        <f>IFERROR(VLOOKUP(V505,Curr!$B$2:$C$13,2,FALSE),0)</f>
        <v>11</v>
      </c>
      <c r="X505" s="11">
        <f t="shared" si="63"/>
        <v>0</v>
      </c>
      <c r="Y505" s="14">
        <f t="shared" si="69"/>
        <v>0</v>
      </c>
      <c r="Z505" s="11">
        <f t="shared" si="64"/>
        <v>0</v>
      </c>
      <c r="AA505" s="4" t="s">
        <v>1</v>
      </c>
      <c r="AB505" s="10">
        <f>IFERROR(VLOOKUP(AA505,Curr!$B$2:$C$13,2,FALSE),0)</f>
        <v>11</v>
      </c>
      <c r="AC505" s="11">
        <f t="shared" si="65"/>
        <v>0</v>
      </c>
      <c r="AD505" s="11">
        <f t="shared" si="66"/>
        <v>0</v>
      </c>
      <c r="AE505" s="12">
        <f t="shared" si="67"/>
        <v>0</v>
      </c>
      <c r="AF505"/>
      <c r="AG505"/>
      <c r="AH505"/>
      <c r="AI505"/>
      <c r="AJ505"/>
    </row>
    <row r="506" spans="2:36" x14ac:dyDescent="0.25">
      <c r="B506" s="4" t="s">
        <v>43</v>
      </c>
      <c r="C506"/>
      <c r="D506" s="1" t="s">
        <v>4990</v>
      </c>
      <c r="E506" s="3"/>
      <c r="F506" s="3"/>
      <c r="G506" s="3"/>
      <c r="H506" s="3"/>
      <c r="I506"/>
      <c r="J506" s="1" t="s">
        <v>4993</v>
      </c>
      <c r="K506" s="4"/>
      <c r="L506" s="4"/>
      <c r="M506" s="4"/>
      <c r="N506" s="4"/>
      <c r="O506" s="4"/>
      <c r="P506" s="16"/>
      <c r="Q506" s="13">
        <v>0</v>
      </c>
      <c r="R506" s="13">
        <v>0</v>
      </c>
      <c r="S506" s="11">
        <f t="shared" si="61"/>
        <v>0</v>
      </c>
      <c r="T506" s="5">
        <v>0</v>
      </c>
      <c r="U506" s="11">
        <f t="shared" si="62"/>
        <v>0</v>
      </c>
      <c r="V506" s="13" t="s">
        <v>1</v>
      </c>
      <c r="W506" s="10">
        <f>IFERROR(VLOOKUP(V506,Curr!$B$2:$C$13,2,FALSE),0)</f>
        <v>11</v>
      </c>
      <c r="X506" s="11">
        <f t="shared" si="63"/>
        <v>0</v>
      </c>
      <c r="Y506" s="14">
        <f t="shared" si="69"/>
        <v>0</v>
      </c>
      <c r="Z506" s="11">
        <f t="shared" si="64"/>
        <v>0</v>
      </c>
      <c r="AA506" s="4" t="s">
        <v>1</v>
      </c>
      <c r="AB506" s="10">
        <f>IFERROR(VLOOKUP(AA506,Curr!$B$2:$C$13,2,FALSE),0)</f>
        <v>11</v>
      </c>
      <c r="AC506" s="11">
        <f t="shared" si="65"/>
        <v>0</v>
      </c>
      <c r="AD506" s="11">
        <f t="shared" si="66"/>
        <v>0</v>
      </c>
      <c r="AE506" s="12">
        <f t="shared" si="67"/>
        <v>0</v>
      </c>
      <c r="AF506"/>
      <c r="AG506"/>
      <c r="AH506"/>
      <c r="AI506"/>
      <c r="AJ506"/>
    </row>
    <row r="507" spans="2:36" x14ac:dyDescent="0.25">
      <c r="B507" s="4" t="s">
        <v>43</v>
      </c>
      <c r="C507"/>
      <c r="D507" s="1" t="s">
        <v>4990</v>
      </c>
      <c r="E507" s="3"/>
      <c r="F507" s="3"/>
      <c r="G507" s="3"/>
      <c r="H507" s="3"/>
      <c r="I507"/>
      <c r="J507" s="1" t="s">
        <v>4994</v>
      </c>
      <c r="K507" s="4"/>
      <c r="L507" s="4"/>
      <c r="M507" s="4"/>
      <c r="N507" s="4"/>
      <c r="O507" s="4"/>
      <c r="P507" s="15"/>
      <c r="Q507" s="13">
        <v>0</v>
      </c>
      <c r="R507" s="13">
        <v>0</v>
      </c>
      <c r="S507" s="11">
        <f t="shared" si="61"/>
        <v>0</v>
      </c>
      <c r="T507" s="5">
        <v>0</v>
      </c>
      <c r="U507" s="11">
        <f t="shared" si="62"/>
        <v>0</v>
      </c>
      <c r="V507" s="13" t="s">
        <v>1</v>
      </c>
      <c r="W507" s="10">
        <f>IFERROR(VLOOKUP(V507,Curr!$B$2:$C$13,2,FALSE),0)</f>
        <v>11</v>
      </c>
      <c r="X507" s="11">
        <f t="shared" si="63"/>
        <v>0</v>
      </c>
      <c r="Y507" s="14">
        <f t="shared" si="69"/>
        <v>0</v>
      </c>
      <c r="Z507" s="11">
        <f t="shared" si="64"/>
        <v>0</v>
      </c>
      <c r="AA507" s="4" t="s">
        <v>1</v>
      </c>
      <c r="AB507" s="10">
        <f>IFERROR(VLOOKUP(AA507,Curr!$B$2:$C$13,2,FALSE),0)</f>
        <v>11</v>
      </c>
      <c r="AC507" s="11">
        <f t="shared" si="65"/>
        <v>0</v>
      </c>
      <c r="AD507" s="11">
        <f t="shared" si="66"/>
        <v>0</v>
      </c>
      <c r="AE507" s="12">
        <f t="shared" si="67"/>
        <v>0</v>
      </c>
      <c r="AF507"/>
      <c r="AG507"/>
      <c r="AH507"/>
      <c r="AI507"/>
      <c r="AJ507"/>
    </row>
    <row r="508" spans="2:36" x14ac:dyDescent="0.25">
      <c r="B508" s="4" t="s">
        <v>43</v>
      </c>
      <c r="C508"/>
      <c r="D508" s="1" t="s">
        <v>4990</v>
      </c>
      <c r="E508" s="3"/>
      <c r="F508" s="3"/>
      <c r="G508" s="3"/>
      <c r="H508" s="3"/>
      <c r="I508"/>
      <c r="J508" s="1" t="s">
        <v>4995</v>
      </c>
      <c r="K508" s="4"/>
      <c r="L508" s="4"/>
      <c r="M508" s="4"/>
      <c r="N508" s="4"/>
      <c r="O508" s="4"/>
      <c r="P508" s="15"/>
      <c r="Q508" s="13">
        <v>0</v>
      </c>
      <c r="R508" s="13">
        <v>0</v>
      </c>
      <c r="S508" s="11">
        <f t="shared" si="61"/>
        <v>0</v>
      </c>
      <c r="T508" s="5">
        <v>0</v>
      </c>
      <c r="U508" s="11">
        <f t="shared" si="62"/>
        <v>0</v>
      </c>
      <c r="V508" s="13" t="s">
        <v>1</v>
      </c>
      <c r="W508" s="10">
        <f>IFERROR(VLOOKUP(V508,Curr!$B$2:$C$13,2,FALSE),0)</f>
        <v>11</v>
      </c>
      <c r="X508" s="11">
        <f t="shared" si="63"/>
        <v>0</v>
      </c>
      <c r="Y508" s="14">
        <f t="shared" si="69"/>
        <v>0</v>
      </c>
      <c r="Z508" s="11">
        <f t="shared" si="64"/>
        <v>0</v>
      </c>
      <c r="AA508" s="4" t="s">
        <v>1</v>
      </c>
      <c r="AB508" s="10">
        <f>IFERROR(VLOOKUP(AA508,Curr!$B$2:$C$13,2,FALSE),0)</f>
        <v>11</v>
      </c>
      <c r="AC508" s="11">
        <f t="shared" si="65"/>
        <v>0</v>
      </c>
      <c r="AD508" s="11">
        <f t="shared" si="66"/>
        <v>0</v>
      </c>
      <c r="AE508" s="12">
        <f t="shared" si="67"/>
        <v>0</v>
      </c>
      <c r="AF508"/>
      <c r="AG508"/>
      <c r="AH508"/>
      <c r="AI508"/>
      <c r="AJ508"/>
    </row>
    <row r="509" spans="2:36" x14ac:dyDescent="0.25">
      <c r="B509" s="4" t="s">
        <v>43</v>
      </c>
      <c r="C509"/>
      <c r="D509" s="1" t="s">
        <v>4990</v>
      </c>
      <c r="E509" s="3"/>
      <c r="F509" s="3"/>
      <c r="G509" s="3"/>
      <c r="H509" s="3"/>
      <c r="I509"/>
      <c r="J509" s="1" t="s">
        <v>4996</v>
      </c>
      <c r="K509" s="4"/>
      <c r="L509" s="4"/>
      <c r="M509" s="4"/>
      <c r="N509" s="4"/>
      <c r="O509" s="4"/>
      <c r="P509" s="15"/>
      <c r="Q509" s="13">
        <v>0</v>
      </c>
      <c r="R509" s="13">
        <v>0</v>
      </c>
      <c r="S509" s="11">
        <f t="shared" si="61"/>
        <v>0</v>
      </c>
      <c r="T509" s="5">
        <v>0</v>
      </c>
      <c r="U509" s="11">
        <f t="shared" si="62"/>
        <v>0</v>
      </c>
      <c r="V509" s="13" t="s">
        <v>1</v>
      </c>
      <c r="W509" s="10">
        <f>IFERROR(VLOOKUP(V509,Curr!$B$2:$C$13,2,FALSE),0)</f>
        <v>11</v>
      </c>
      <c r="X509" s="11">
        <f t="shared" si="63"/>
        <v>0</v>
      </c>
      <c r="Y509" s="14">
        <f t="shared" si="69"/>
        <v>0</v>
      </c>
      <c r="Z509" s="11">
        <f t="shared" si="64"/>
        <v>0</v>
      </c>
      <c r="AA509" s="4" t="s">
        <v>1</v>
      </c>
      <c r="AB509" s="10">
        <f>IFERROR(VLOOKUP(AA509,Curr!$B$2:$C$13,2,FALSE),0)</f>
        <v>11</v>
      </c>
      <c r="AC509" s="11">
        <f t="shared" si="65"/>
        <v>0</v>
      </c>
      <c r="AD509" s="11">
        <f t="shared" si="66"/>
        <v>0</v>
      </c>
      <c r="AE509" s="12">
        <f t="shared" si="67"/>
        <v>0</v>
      </c>
      <c r="AF509"/>
      <c r="AG509"/>
      <c r="AH509"/>
      <c r="AI509"/>
      <c r="AJ509"/>
    </row>
    <row r="510" spans="2:36" x14ac:dyDescent="0.25">
      <c r="B510" s="4" t="s">
        <v>43</v>
      </c>
      <c r="C510"/>
      <c r="D510" s="1" t="s">
        <v>4990</v>
      </c>
      <c r="E510" s="3"/>
      <c r="F510" s="3"/>
      <c r="G510" s="3"/>
      <c r="H510" s="3"/>
      <c r="I510"/>
      <c r="J510" s="1" t="s">
        <v>4997</v>
      </c>
      <c r="K510" s="4"/>
      <c r="L510" s="4"/>
      <c r="M510" s="4"/>
      <c r="N510" s="4"/>
      <c r="O510" s="4"/>
      <c r="P510" s="17"/>
      <c r="Q510" s="13">
        <v>0</v>
      </c>
      <c r="R510" s="13">
        <v>0</v>
      </c>
      <c r="S510" s="11">
        <f t="shared" si="61"/>
        <v>0</v>
      </c>
      <c r="T510" s="5">
        <v>0</v>
      </c>
      <c r="U510" s="11">
        <f t="shared" si="62"/>
        <v>0</v>
      </c>
      <c r="V510" s="13" t="s">
        <v>1</v>
      </c>
      <c r="W510" s="10">
        <f>IFERROR(VLOOKUP(V510,Curr!$B$2:$C$13,2,FALSE),0)</f>
        <v>11</v>
      </c>
      <c r="X510" s="11">
        <f t="shared" si="63"/>
        <v>0</v>
      </c>
      <c r="Y510" s="14">
        <f t="shared" si="69"/>
        <v>0</v>
      </c>
      <c r="Z510" s="11">
        <f t="shared" si="64"/>
        <v>0</v>
      </c>
      <c r="AA510" s="4" t="s">
        <v>1</v>
      </c>
      <c r="AB510" s="10">
        <f>IFERROR(VLOOKUP(AA510,Curr!$B$2:$C$13,2,FALSE),0)</f>
        <v>11</v>
      </c>
      <c r="AC510" s="11">
        <f t="shared" si="65"/>
        <v>0</v>
      </c>
      <c r="AD510" s="11">
        <f t="shared" si="66"/>
        <v>0</v>
      </c>
      <c r="AE510" s="12">
        <f t="shared" si="67"/>
        <v>0</v>
      </c>
      <c r="AF510"/>
      <c r="AG510"/>
      <c r="AH510"/>
      <c r="AI510"/>
      <c r="AJ510"/>
    </row>
    <row r="511" spans="2:36" x14ac:dyDescent="0.25">
      <c r="B511" s="4" t="s">
        <v>43</v>
      </c>
      <c r="C511"/>
      <c r="D511" s="1" t="s">
        <v>4990</v>
      </c>
      <c r="E511" s="3"/>
      <c r="F511" s="3"/>
      <c r="G511" s="3"/>
      <c r="H511" s="3"/>
      <c r="I511"/>
      <c r="J511" s="1" t="s">
        <v>4998</v>
      </c>
      <c r="K511" s="4"/>
      <c r="L511" s="4"/>
      <c r="M511" s="4"/>
      <c r="N511" s="4"/>
      <c r="O511" s="4"/>
      <c r="P511" s="17"/>
      <c r="Q511" s="13">
        <v>0</v>
      </c>
      <c r="R511" s="13">
        <v>0</v>
      </c>
      <c r="S511" s="11">
        <f t="shared" si="61"/>
        <v>0</v>
      </c>
      <c r="T511" s="5">
        <v>0</v>
      </c>
      <c r="U511" s="11">
        <f t="shared" si="62"/>
        <v>0</v>
      </c>
      <c r="V511" s="13" t="s">
        <v>1</v>
      </c>
      <c r="W511" s="10">
        <f>IFERROR(VLOOKUP(V511,Curr!$B$2:$C$13,2,FALSE),0)</f>
        <v>11</v>
      </c>
      <c r="X511" s="11">
        <f t="shared" si="63"/>
        <v>0</v>
      </c>
      <c r="Y511" s="14">
        <f t="shared" si="69"/>
        <v>0</v>
      </c>
      <c r="Z511" s="11">
        <f t="shared" si="64"/>
        <v>0</v>
      </c>
      <c r="AA511" s="4" t="s">
        <v>1</v>
      </c>
      <c r="AB511" s="10">
        <f>IFERROR(VLOOKUP(AA511,Curr!$B$2:$C$13,2,FALSE),0)</f>
        <v>11</v>
      </c>
      <c r="AC511" s="11">
        <f t="shared" si="65"/>
        <v>0</v>
      </c>
      <c r="AD511" s="11">
        <f t="shared" si="66"/>
        <v>0</v>
      </c>
      <c r="AE511" s="12">
        <f t="shared" si="67"/>
        <v>0</v>
      </c>
      <c r="AF511"/>
      <c r="AG511"/>
      <c r="AH511"/>
      <c r="AI511"/>
      <c r="AJ511"/>
    </row>
    <row r="512" spans="2:36" x14ac:dyDescent="0.25">
      <c r="B512" s="4" t="s">
        <v>43</v>
      </c>
      <c r="C512"/>
      <c r="D512" s="1" t="s">
        <v>4990</v>
      </c>
      <c r="E512" s="3"/>
      <c r="F512" s="3"/>
      <c r="G512" s="3"/>
      <c r="H512" s="3"/>
      <c r="I512"/>
      <c r="J512" s="1" t="s">
        <v>4999</v>
      </c>
      <c r="K512" s="4"/>
      <c r="L512" s="4"/>
      <c r="M512" s="4"/>
      <c r="N512" s="4"/>
      <c r="O512" s="4"/>
      <c r="P512" s="15"/>
      <c r="Q512" s="13">
        <v>0</v>
      </c>
      <c r="R512" s="13">
        <v>0</v>
      </c>
      <c r="S512" s="11">
        <f t="shared" si="61"/>
        <v>0</v>
      </c>
      <c r="T512" s="5">
        <v>0</v>
      </c>
      <c r="U512" s="11">
        <f t="shared" si="62"/>
        <v>0</v>
      </c>
      <c r="V512" s="13" t="s">
        <v>1</v>
      </c>
      <c r="W512" s="10">
        <f>IFERROR(VLOOKUP(V512,Curr!$B$2:$C$13,2,FALSE),0)</f>
        <v>11</v>
      </c>
      <c r="X512" s="11">
        <f t="shared" si="63"/>
        <v>0</v>
      </c>
      <c r="Y512" s="14">
        <f t="shared" si="69"/>
        <v>0</v>
      </c>
      <c r="Z512" s="11">
        <f t="shared" si="64"/>
        <v>0</v>
      </c>
      <c r="AA512" s="4" t="s">
        <v>1</v>
      </c>
      <c r="AB512" s="10">
        <f>IFERROR(VLOOKUP(AA512,Curr!$B$2:$C$13,2,FALSE),0)</f>
        <v>11</v>
      </c>
      <c r="AC512" s="11">
        <f t="shared" si="65"/>
        <v>0</v>
      </c>
      <c r="AD512" s="11">
        <f t="shared" si="66"/>
        <v>0</v>
      </c>
      <c r="AE512" s="12">
        <f t="shared" si="67"/>
        <v>0</v>
      </c>
      <c r="AF512"/>
      <c r="AG512"/>
      <c r="AH512"/>
      <c r="AI512"/>
      <c r="AJ512"/>
    </row>
    <row r="513" spans="2:36" x14ac:dyDescent="0.25">
      <c r="B513" s="4" t="s">
        <v>43</v>
      </c>
      <c r="C513"/>
      <c r="D513" s="1" t="s">
        <v>4990</v>
      </c>
      <c r="E513" s="3"/>
      <c r="F513" s="3"/>
      <c r="G513" s="3"/>
      <c r="H513" s="3"/>
      <c r="I513"/>
      <c r="J513" s="1" t="s">
        <v>5000</v>
      </c>
      <c r="K513" s="4"/>
      <c r="L513" s="4"/>
      <c r="M513" s="4"/>
      <c r="N513" s="4"/>
      <c r="O513" s="4"/>
      <c r="P513" s="15"/>
      <c r="Q513" s="13">
        <v>0</v>
      </c>
      <c r="R513" s="13">
        <v>0</v>
      </c>
      <c r="S513" s="11">
        <f t="shared" si="61"/>
        <v>0</v>
      </c>
      <c r="T513" s="5">
        <v>0</v>
      </c>
      <c r="U513" s="11">
        <f t="shared" si="62"/>
        <v>0</v>
      </c>
      <c r="V513" s="13" t="s">
        <v>1</v>
      </c>
      <c r="W513" s="10">
        <f>IFERROR(VLOOKUP(V513,Curr!$B$2:$C$13,2,FALSE),0)</f>
        <v>11</v>
      </c>
      <c r="X513" s="11">
        <f t="shared" si="63"/>
        <v>0</v>
      </c>
      <c r="Y513" s="14">
        <f t="shared" si="69"/>
        <v>0</v>
      </c>
      <c r="Z513" s="11">
        <f t="shared" si="64"/>
        <v>0</v>
      </c>
      <c r="AA513" s="4" t="s">
        <v>1</v>
      </c>
      <c r="AB513" s="10">
        <f>IFERROR(VLOOKUP(AA513,Curr!$B$2:$C$13,2,FALSE),0)</f>
        <v>11</v>
      </c>
      <c r="AC513" s="11">
        <f t="shared" si="65"/>
        <v>0</v>
      </c>
      <c r="AD513" s="11">
        <f t="shared" si="66"/>
        <v>0</v>
      </c>
      <c r="AE513" s="12">
        <f t="shared" si="67"/>
        <v>0</v>
      </c>
      <c r="AF513"/>
      <c r="AG513"/>
      <c r="AH513"/>
      <c r="AI513"/>
      <c r="AJ513"/>
    </row>
    <row r="514" spans="2:36" x14ac:dyDescent="0.25">
      <c r="B514" s="4" t="s">
        <v>43</v>
      </c>
      <c r="C514"/>
      <c r="D514" s="1" t="s">
        <v>4990</v>
      </c>
      <c r="E514" s="3"/>
      <c r="F514" s="3"/>
      <c r="G514" s="3"/>
      <c r="H514" s="3"/>
      <c r="I514"/>
      <c r="J514" s="1" t="s">
        <v>5001</v>
      </c>
      <c r="K514" s="4"/>
      <c r="L514" s="4"/>
      <c r="M514" s="4"/>
      <c r="N514" s="4"/>
      <c r="O514" s="4"/>
      <c r="P514" s="15"/>
      <c r="Q514" s="13">
        <v>0</v>
      </c>
      <c r="R514" s="13">
        <v>0</v>
      </c>
      <c r="S514" s="11">
        <f t="shared" si="61"/>
        <v>0</v>
      </c>
      <c r="T514" s="5">
        <v>0</v>
      </c>
      <c r="U514" s="11">
        <f t="shared" si="62"/>
        <v>0</v>
      </c>
      <c r="V514" s="13" t="s">
        <v>1</v>
      </c>
      <c r="W514" s="10">
        <f>IFERROR(VLOOKUP(V514,Curr!$B$2:$C$13,2,FALSE),0)</f>
        <v>11</v>
      </c>
      <c r="X514" s="11">
        <f t="shared" si="63"/>
        <v>0</v>
      </c>
      <c r="Y514" s="14">
        <f t="shared" si="69"/>
        <v>0</v>
      </c>
      <c r="Z514" s="11">
        <f t="shared" si="64"/>
        <v>0</v>
      </c>
      <c r="AA514" s="4" t="s">
        <v>1</v>
      </c>
      <c r="AB514" s="10">
        <f>IFERROR(VLOOKUP(AA514,Curr!$B$2:$C$13,2,FALSE),0)</f>
        <v>11</v>
      </c>
      <c r="AC514" s="11">
        <f t="shared" si="65"/>
        <v>0</v>
      </c>
      <c r="AD514" s="11">
        <f t="shared" si="66"/>
        <v>0</v>
      </c>
      <c r="AE514" s="12">
        <f t="shared" si="67"/>
        <v>0</v>
      </c>
      <c r="AF514"/>
      <c r="AG514"/>
      <c r="AH514"/>
      <c r="AI514"/>
      <c r="AJ514"/>
    </row>
    <row r="515" spans="2:36" x14ac:dyDescent="0.25">
      <c r="B515" s="4" t="s">
        <v>43</v>
      </c>
      <c r="C515"/>
      <c r="D515" s="1" t="s">
        <v>4990</v>
      </c>
      <c r="E515" s="3"/>
      <c r="F515" s="3"/>
      <c r="G515" s="3"/>
      <c r="H515" s="3"/>
      <c r="I515"/>
      <c r="J515" s="1" t="s">
        <v>5002</v>
      </c>
      <c r="K515" s="4"/>
      <c r="L515" s="4"/>
      <c r="M515" s="4"/>
      <c r="N515" s="4"/>
      <c r="O515" s="4"/>
      <c r="P515" s="17"/>
      <c r="Q515" s="13">
        <v>0</v>
      </c>
      <c r="R515" s="13">
        <v>0</v>
      </c>
      <c r="S515" s="11">
        <f t="shared" si="61"/>
        <v>0</v>
      </c>
      <c r="T515" s="5">
        <v>0</v>
      </c>
      <c r="U515" s="11">
        <f t="shared" si="62"/>
        <v>0</v>
      </c>
      <c r="V515" s="13" t="s">
        <v>1</v>
      </c>
      <c r="W515" s="10">
        <f>IFERROR(VLOOKUP(V515,Curr!$B$2:$C$13,2,FALSE),0)</f>
        <v>11</v>
      </c>
      <c r="X515" s="11">
        <f t="shared" si="63"/>
        <v>0</v>
      </c>
      <c r="Y515" s="14">
        <f t="shared" si="69"/>
        <v>0</v>
      </c>
      <c r="Z515" s="11">
        <f t="shared" si="64"/>
        <v>0</v>
      </c>
      <c r="AA515" s="4" t="s">
        <v>1</v>
      </c>
      <c r="AB515" s="10">
        <f>IFERROR(VLOOKUP(AA515,Curr!$B$2:$C$13,2,FALSE),0)</f>
        <v>11</v>
      </c>
      <c r="AC515" s="11">
        <f t="shared" si="65"/>
        <v>0</v>
      </c>
      <c r="AD515" s="11">
        <f t="shared" si="66"/>
        <v>0</v>
      </c>
      <c r="AE515" s="12">
        <f t="shared" si="67"/>
        <v>0</v>
      </c>
      <c r="AF515"/>
      <c r="AG515"/>
      <c r="AH515"/>
      <c r="AI515"/>
      <c r="AJ515"/>
    </row>
    <row r="516" spans="2:36" x14ac:dyDescent="0.25">
      <c r="B516" s="4" t="s">
        <v>43</v>
      </c>
      <c r="C516"/>
      <c r="D516" s="1" t="s">
        <v>4990</v>
      </c>
      <c r="E516" s="3"/>
      <c r="F516" s="3"/>
      <c r="G516" s="3"/>
      <c r="H516" s="3"/>
      <c r="I516"/>
      <c r="J516" s="1" t="s">
        <v>5003</v>
      </c>
      <c r="K516" s="4"/>
      <c r="L516" s="4"/>
      <c r="M516" s="4"/>
      <c r="N516" s="4"/>
      <c r="O516" s="4"/>
      <c r="P516" s="15"/>
      <c r="Q516" s="13">
        <v>0</v>
      </c>
      <c r="R516" s="13">
        <v>0</v>
      </c>
      <c r="S516" s="11">
        <f t="shared" si="61"/>
        <v>0</v>
      </c>
      <c r="T516" s="5">
        <v>0</v>
      </c>
      <c r="U516" s="11">
        <f t="shared" si="62"/>
        <v>0</v>
      </c>
      <c r="V516" s="13" t="s">
        <v>1</v>
      </c>
      <c r="W516" s="10">
        <f>IFERROR(VLOOKUP(V516,Curr!$B$2:$C$13,2,FALSE),0)</f>
        <v>11</v>
      </c>
      <c r="X516" s="11">
        <f t="shared" si="63"/>
        <v>0</v>
      </c>
      <c r="Y516" s="14">
        <f t="shared" si="69"/>
        <v>0</v>
      </c>
      <c r="Z516" s="11">
        <f t="shared" si="64"/>
        <v>0</v>
      </c>
      <c r="AA516" s="4" t="s">
        <v>1</v>
      </c>
      <c r="AB516" s="10">
        <f>IFERROR(VLOOKUP(AA516,Curr!$B$2:$C$13,2,FALSE),0)</f>
        <v>11</v>
      </c>
      <c r="AC516" s="11">
        <f t="shared" si="65"/>
        <v>0</v>
      </c>
      <c r="AD516" s="11">
        <f t="shared" si="66"/>
        <v>0</v>
      </c>
      <c r="AE516" s="12">
        <f t="shared" si="67"/>
        <v>0</v>
      </c>
      <c r="AF516"/>
      <c r="AG516"/>
      <c r="AH516"/>
      <c r="AI516"/>
      <c r="AJ516"/>
    </row>
    <row r="517" spans="2:36" x14ac:dyDescent="0.25">
      <c r="B517" s="4" t="s">
        <v>43</v>
      </c>
      <c r="C517"/>
      <c r="D517" s="1" t="s">
        <v>4990</v>
      </c>
      <c r="E517" s="3"/>
      <c r="F517" s="3"/>
      <c r="G517" s="3"/>
      <c r="H517" s="3"/>
      <c r="I517"/>
      <c r="J517" s="1" t="s">
        <v>5004</v>
      </c>
      <c r="K517" s="4"/>
      <c r="L517" s="4"/>
      <c r="M517" s="4"/>
      <c r="N517" s="4"/>
      <c r="O517" s="4"/>
      <c r="P517" s="17"/>
      <c r="Q517" s="13">
        <v>0</v>
      </c>
      <c r="R517" s="13">
        <v>0</v>
      </c>
      <c r="S517" s="11">
        <f t="shared" si="61"/>
        <v>0</v>
      </c>
      <c r="T517" s="5">
        <v>0</v>
      </c>
      <c r="U517" s="11">
        <f t="shared" si="62"/>
        <v>0</v>
      </c>
      <c r="V517" s="13" t="s">
        <v>1</v>
      </c>
      <c r="W517" s="10">
        <f>IFERROR(VLOOKUP(V517,Curr!$B$2:$C$13,2,FALSE),0)</f>
        <v>11</v>
      </c>
      <c r="X517" s="11">
        <f t="shared" si="63"/>
        <v>0</v>
      </c>
      <c r="Y517" s="14">
        <f t="shared" si="69"/>
        <v>0</v>
      </c>
      <c r="Z517" s="11">
        <f t="shared" si="64"/>
        <v>0</v>
      </c>
      <c r="AA517" s="4" t="s">
        <v>1</v>
      </c>
      <c r="AB517" s="10">
        <f>IFERROR(VLOOKUP(AA517,Curr!$B$2:$C$13,2,FALSE),0)</f>
        <v>11</v>
      </c>
      <c r="AC517" s="11">
        <f t="shared" si="65"/>
        <v>0</v>
      </c>
      <c r="AD517" s="11">
        <f t="shared" si="66"/>
        <v>0</v>
      </c>
      <c r="AE517" s="12">
        <f t="shared" si="67"/>
        <v>0</v>
      </c>
      <c r="AF517"/>
      <c r="AG517"/>
      <c r="AH517"/>
      <c r="AI517"/>
      <c r="AJ517"/>
    </row>
    <row r="518" spans="2:36" x14ac:dyDescent="0.25">
      <c r="B518" s="4" t="s">
        <v>43</v>
      </c>
      <c r="C518"/>
      <c r="D518" s="1" t="s">
        <v>4990</v>
      </c>
      <c r="E518" s="3"/>
      <c r="F518" s="3"/>
      <c r="G518" s="3"/>
      <c r="H518" s="3"/>
      <c r="I518"/>
      <c r="J518" s="1" t="s">
        <v>5005</v>
      </c>
      <c r="K518" s="4"/>
      <c r="L518" s="4"/>
      <c r="M518" s="4"/>
      <c r="N518" s="4"/>
      <c r="O518" s="4"/>
      <c r="P518" s="16"/>
      <c r="Q518" s="13">
        <v>0</v>
      </c>
      <c r="R518" s="13">
        <v>0</v>
      </c>
      <c r="S518" s="11">
        <f t="shared" si="61"/>
        <v>0</v>
      </c>
      <c r="T518" s="5">
        <v>0</v>
      </c>
      <c r="U518" s="11">
        <f t="shared" si="62"/>
        <v>0</v>
      </c>
      <c r="V518" s="13" t="s">
        <v>1</v>
      </c>
      <c r="W518" s="10">
        <f>IFERROR(VLOOKUP(V518,Curr!$B$2:$C$13,2,FALSE),0)</f>
        <v>11</v>
      </c>
      <c r="X518" s="11">
        <f t="shared" si="63"/>
        <v>0</v>
      </c>
      <c r="Y518" s="14">
        <f t="shared" si="69"/>
        <v>0</v>
      </c>
      <c r="Z518" s="11">
        <f t="shared" si="64"/>
        <v>0</v>
      </c>
      <c r="AA518" s="4" t="s">
        <v>1</v>
      </c>
      <c r="AB518" s="10">
        <f>IFERROR(VLOOKUP(AA518,Curr!$B$2:$C$13,2,FALSE),0)</f>
        <v>11</v>
      </c>
      <c r="AC518" s="11">
        <f t="shared" si="65"/>
        <v>0</v>
      </c>
      <c r="AD518" s="11">
        <f t="shared" si="66"/>
        <v>0</v>
      </c>
      <c r="AE518" s="12">
        <f t="shared" si="67"/>
        <v>0</v>
      </c>
      <c r="AF518"/>
      <c r="AG518"/>
      <c r="AH518"/>
      <c r="AI518"/>
      <c r="AJ518"/>
    </row>
    <row r="519" spans="2:36" x14ac:dyDescent="0.25">
      <c r="B519" s="4" t="s">
        <v>43</v>
      </c>
      <c r="C519"/>
      <c r="D519" s="1" t="s">
        <v>4990</v>
      </c>
      <c r="E519" s="3"/>
      <c r="F519" s="3"/>
      <c r="G519" s="3"/>
      <c r="H519" s="3"/>
      <c r="I519"/>
      <c r="J519" s="1" t="s">
        <v>5006</v>
      </c>
      <c r="K519" s="4"/>
      <c r="L519" s="4"/>
      <c r="M519" s="4"/>
      <c r="N519" s="4"/>
      <c r="O519" s="4"/>
      <c r="P519" s="17"/>
      <c r="Q519" s="13">
        <v>0</v>
      </c>
      <c r="R519" s="13">
        <v>0</v>
      </c>
      <c r="S519" s="11">
        <f t="shared" ref="S519:S582" si="70">+Q519*R519</f>
        <v>0</v>
      </c>
      <c r="T519" s="5">
        <v>0</v>
      </c>
      <c r="U519" s="11">
        <f t="shared" ref="U519:U582" si="71">S519*(1-T519)</f>
        <v>0</v>
      </c>
      <c r="V519" s="13" t="s">
        <v>1</v>
      </c>
      <c r="W519" s="10">
        <f>IFERROR(VLOOKUP(V519,Curr!$B$2:$C$13,2,FALSE),0)</f>
        <v>11</v>
      </c>
      <c r="X519" s="11">
        <f t="shared" ref="X519:X582" si="72">U519*W519</f>
        <v>0</v>
      </c>
      <c r="Y519" s="14">
        <f t="shared" si="69"/>
        <v>0</v>
      </c>
      <c r="Z519" s="11">
        <f t="shared" ref="Z519:Z582" si="73">+Y519*R519</f>
        <v>0</v>
      </c>
      <c r="AA519" s="4" t="s">
        <v>1</v>
      </c>
      <c r="AB519" s="10">
        <f>IFERROR(VLOOKUP(AA519,Curr!$B$2:$C$13,2,FALSE),0)</f>
        <v>11</v>
      </c>
      <c r="AC519" s="11">
        <f t="shared" ref="AC519:AC582" si="74">+Y519*AB519*R519</f>
        <v>0</v>
      </c>
      <c r="AD519" s="11">
        <f t="shared" ref="AD519:AD582" si="75">+AC519-X519</f>
        <v>0</v>
      </c>
      <c r="AE519" s="12">
        <f t="shared" ref="AE519:AE582" si="76">IFERROR(AD519/AC519,0)</f>
        <v>0</v>
      </c>
      <c r="AF519"/>
      <c r="AG519"/>
      <c r="AH519"/>
      <c r="AI519"/>
      <c r="AJ519"/>
    </row>
    <row r="520" spans="2:36" x14ac:dyDescent="0.25">
      <c r="B520" s="4" t="s">
        <v>43</v>
      </c>
      <c r="C520"/>
      <c r="D520" s="1" t="s">
        <v>4990</v>
      </c>
      <c r="E520" s="3"/>
      <c r="F520" s="3"/>
      <c r="G520" s="3"/>
      <c r="H520" s="3"/>
      <c r="I520"/>
      <c r="J520" s="1" t="s">
        <v>5007</v>
      </c>
      <c r="K520" s="4"/>
      <c r="L520" s="4"/>
      <c r="M520" s="4"/>
      <c r="N520" s="4"/>
      <c r="O520" s="4"/>
      <c r="P520" s="15"/>
      <c r="Q520" s="13">
        <v>0</v>
      </c>
      <c r="R520" s="13">
        <v>0</v>
      </c>
      <c r="S520" s="11">
        <f t="shared" si="70"/>
        <v>0</v>
      </c>
      <c r="T520" s="5">
        <v>0</v>
      </c>
      <c r="U520" s="11">
        <f t="shared" si="71"/>
        <v>0</v>
      </c>
      <c r="V520" s="13" t="s">
        <v>1</v>
      </c>
      <c r="W520" s="10">
        <f>IFERROR(VLOOKUP(V520,Curr!$B$2:$C$13,2,FALSE),0)</f>
        <v>11</v>
      </c>
      <c r="X520" s="11">
        <f t="shared" si="72"/>
        <v>0</v>
      </c>
      <c r="Y520" s="14">
        <f t="shared" si="69"/>
        <v>0</v>
      </c>
      <c r="Z520" s="11">
        <f t="shared" si="73"/>
        <v>0</v>
      </c>
      <c r="AA520" s="4" t="s">
        <v>1</v>
      </c>
      <c r="AB520" s="10">
        <f>IFERROR(VLOOKUP(AA520,Curr!$B$2:$C$13,2,FALSE),0)</f>
        <v>11</v>
      </c>
      <c r="AC520" s="11">
        <f t="shared" si="74"/>
        <v>0</v>
      </c>
      <c r="AD520" s="11">
        <f t="shared" si="75"/>
        <v>0</v>
      </c>
      <c r="AE520" s="12">
        <f t="shared" si="76"/>
        <v>0</v>
      </c>
      <c r="AF520"/>
      <c r="AG520"/>
      <c r="AH520"/>
      <c r="AI520"/>
      <c r="AJ520"/>
    </row>
    <row r="521" spans="2:36" x14ac:dyDescent="0.25">
      <c r="B521" s="4" t="s">
        <v>43</v>
      </c>
      <c r="C521"/>
      <c r="D521" s="1" t="s">
        <v>4990</v>
      </c>
      <c r="E521" s="3"/>
      <c r="F521" s="3"/>
      <c r="G521" s="3"/>
      <c r="H521" s="3"/>
      <c r="I521"/>
      <c r="J521" s="1" t="s">
        <v>5008</v>
      </c>
      <c r="K521" s="4"/>
      <c r="L521" s="4"/>
      <c r="M521" s="4"/>
      <c r="N521" s="4"/>
      <c r="O521" s="4"/>
      <c r="P521" s="15"/>
      <c r="Q521" s="13">
        <v>0</v>
      </c>
      <c r="R521" s="13">
        <v>0</v>
      </c>
      <c r="S521" s="11">
        <f t="shared" si="70"/>
        <v>0</v>
      </c>
      <c r="T521" s="5">
        <v>0</v>
      </c>
      <c r="U521" s="11">
        <f t="shared" si="71"/>
        <v>0</v>
      </c>
      <c r="V521" s="13" t="s">
        <v>1</v>
      </c>
      <c r="W521" s="10">
        <f>IFERROR(VLOOKUP(V521,Curr!$B$2:$C$13,2,FALSE),0)</f>
        <v>11</v>
      </c>
      <c r="X521" s="11">
        <f t="shared" si="72"/>
        <v>0</v>
      </c>
      <c r="Y521" s="14">
        <f t="shared" si="69"/>
        <v>0</v>
      </c>
      <c r="Z521" s="11">
        <f t="shared" si="73"/>
        <v>0</v>
      </c>
      <c r="AA521" s="4" t="s">
        <v>1</v>
      </c>
      <c r="AB521" s="10">
        <f>IFERROR(VLOOKUP(AA521,Curr!$B$2:$C$13,2,FALSE),0)</f>
        <v>11</v>
      </c>
      <c r="AC521" s="11">
        <f t="shared" si="74"/>
        <v>0</v>
      </c>
      <c r="AD521" s="11">
        <f t="shared" si="75"/>
        <v>0</v>
      </c>
      <c r="AE521" s="12">
        <f t="shared" si="76"/>
        <v>0</v>
      </c>
      <c r="AF521"/>
      <c r="AG521"/>
      <c r="AH521"/>
      <c r="AI521"/>
      <c r="AJ521"/>
    </row>
    <row r="522" spans="2:36" x14ac:dyDescent="0.25">
      <c r="B522" s="4" t="s">
        <v>43</v>
      </c>
      <c r="C522"/>
      <c r="D522" s="1" t="s">
        <v>4990</v>
      </c>
      <c r="E522" s="3"/>
      <c r="F522" s="3"/>
      <c r="G522" s="3"/>
      <c r="H522" s="3"/>
      <c r="I522"/>
      <c r="J522" s="1" t="s">
        <v>5009</v>
      </c>
      <c r="K522" s="4"/>
      <c r="L522" s="4"/>
      <c r="M522" s="4"/>
      <c r="N522" s="4"/>
      <c r="O522" s="4"/>
      <c r="P522" s="15"/>
      <c r="Q522" s="13">
        <v>0</v>
      </c>
      <c r="R522" s="13">
        <v>0</v>
      </c>
      <c r="S522" s="11">
        <f t="shared" si="70"/>
        <v>0</v>
      </c>
      <c r="T522" s="5">
        <v>0</v>
      </c>
      <c r="U522" s="11">
        <f t="shared" si="71"/>
        <v>0</v>
      </c>
      <c r="V522" s="13" t="s">
        <v>1</v>
      </c>
      <c r="W522" s="10">
        <f>IFERROR(VLOOKUP(V522,Curr!$B$2:$C$13,2,FALSE),0)</f>
        <v>11</v>
      </c>
      <c r="X522" s="11">
        <f t="shared" si="72"/>
        <v>0</v>
      </c>
      <c r="Y522" s="14">
        <f t="shared" si="69"/>
        <v>0</v>
      </c>
      <c r="Z522" s="11">
        <f t="shared" si="73"/>
        <v>0</v>
      </c>
      <c r="AA522" s="4" t="s">
        <v>1</v>
      </c>
      <c r="AB522" s="10">
        <f>IFERROR(VLOOKUP(AA522,Curr!$B$2:$C$13,2,FALSE),0)</f>
        <v>11</v>
      </c>
      <c r="AC522" s="11">
        <f t="shared" si="74"/>
        <v>0</v>
      </c>
      <c r="AD522" s="11">
        <f t="shared" si="75"/>
        <v>0</v>
      </c>
      <c r="AE522" s="12">
        <f t="shared" si="76"/>
        <v>0</v>
      </c>
      <c r="AF522"/>
      <c r="AG522"/>
      <c r="AH522"/>
      <c r="AI522"/>
      <c r="AJ522"/>
    </row>
    <row r="523" spans="2:36" x14ac:dyDescent="0.25">
      <c r="B523" s="4" t="s">
        <v>43</v>
      </c>
      <c r="C523"/>
      <c r="D523" s="1" t="s">
        <v>4990</v>
      </c>
      <c r="E523" s="3"/>
      <c r="F523" s="3"/>
      <c r="G523" s="3"/>
      <c r="H523" s="3"/>
      <c r="I523"/>
      <c r="J523" s="1" t="s">
        <v>5010</v>
      </c>
      <c r="K523" s="4"/>
      <c r="L523" s="4"/>
      <c r="M523" s="4"/>
      <c r="N523" s="4"/>
      <c r="O523" s="4"/>
      <c r="P523" s="17"/>
      <c r="Q523" s="13">
        <v>0</v>
      </c>
      <c r="R523" s="13">
        <v>0</v>
      </c>
      <c r="S523" s="11">
        <f t="shared" si="70"/>
        <v>0</v>
      </c>
      <c r="T523" s="5">
        <v>0</v>
      </c>
      <c r="U523" s="11">
        <f t="shared" si="71"/>
        <v>0</v>
      </c>
      <c r="V523" s="13" t="s">
        <v>1</v>
      </c>
      <c r="W523" s="10">
        <f>IFERROR(VLOOKUP(V523,Curr!$B$2:$C$13,2,FALSE),0)</f>
        <v>11</v>
      </c>
      <c r="X523" s="11">
        <f t="shared" si="72"/>
        <v>0</v>
      </c>
      <c r="Y523" s="14">
        <f t="shared" si="69"/>
        <v>0</v>
      </c>
      <c r="Z523" s="11">
        <f t="shared" si="73"/>
        <v>0</v>
      </c>
      <c r="AA523" s="4" t="s">
        <v>1</v>
      </c>
      <c r="AB523" s="10">
        <f>IFERROR(VLOOKUP(AA523,Curr!$B$2:$C$13,2,FALSE),0)</f>
        <v>11</v>
      </c>
      <c r="AC523" s="11">
        <f t="shared" si="74"/>
        <v>0</v>
      </c>
      <c r="AD523" s="11">
        <f t="shared" si="75"/>
        <v>0</v>
      </c>
      <c r="AE523" s="12">
        <f t="shared" si="76"/>
        <v>0</v>
      </c>
      <c r="AF523"/>
      <c r="AG523"/>
      <c r="AH523"/>
      <c r="AI523"/>
      <c r="AJ523"/>
    </row>
    <row r="524" spans="2:36" x14ac:dyDescent="0.25">
      <c r="B524" s="4" t="s">
        <v>43</v>
      </c>
      <c r="C524"/>
      <c r="D524" s="1" t="s">
        <v>4990</v>
      </c>
      <c r="E524" s="3"/>
      <c r="F524" s="3"/>
      <c r="G524" s="3"/>
      <c r="H524" s="3"/>
      <c r="I524"/>
      <c r="J524" s="1" t="s">
        <v>5011</v>
      </c>
      <c r="K524" s="4"/>
      <c r="L524" s="4"/>
      <c r="M524" s="4"/>
      <c r="N524" s="4"/>
      <c r="O524" s="4"/>
      <c r="P524" s="15"/>
      <c r="Q524" s="13">
        <v>0</v>
      </c>
      <c r="R524" s="13">
        <v>0</v>
      </c>
      <c r="S524" s="11">
        <f t="shared" si="70"/>
        <v>0</v>
      </c>
      <c r="T524" s="5">
        <v>0</v>
      </c>
      <c r="U524" s="11">
        <f t="shared" si="71"/>
        <v>0</v>
      </c>
      <c r="V524" s="13" t="s">
        <v>1</v>
      </c>
      <c r="W524" s="10">
        <f>IFERROR(VLOOKUP(V524,Curr!$B$2:$C$13,2,FALSE),0)</f>
        <v>11</v>
      </c>
      <c r="X524" s="11">
        <f t="shared" si="72"/>
        <v>0</v>
      </c>
      <c r="Y524" s="14">
        <f t="shared" si="69"/>
        <v>0</v>
      </c>
      <c r="Z524" s="11">
        <f t="shared" si="73"/>
        <v>0</v>
      </c>
      <c r="AA524" s="4" t="s">
        <v>1</v>
      </c>
      <c r="AB524" s="10">
        <f>IFERROR(VLOOKUP(AA524,Curr!$B$2:$C$13,2,FALSE),0)</f>
        <v>11</v>
      </c>
      <c r="AC524" s="11">
        <f t="shared" si="74"/>
        <v>0</v>
      </c>
      <c r="AD524" s="11">
        <f t="shared" si="75"/>
        <v>0</v>
      </c>
      <c r="AE524" s="12">
        <f t="shared" si="76"/>
        <v>0</v>
      </c>
      <c r="AF524"/>
      <c r="AG524"/>
      <c r="AH524"/>
      <c r="AI524"/>
      <c r="AJ524"/>
    </row>
    <row r="525" spans="2:36" x14ac:dyDescent="0.25">
      <c r="B525" s="4" t="s">
        <v>43</v>
      </c>
      <c r="C525"/>
      <c r="D525" s="1" t="s">
        <v>4990</v>
      </c>
      <c r="E525" s="3"/>
      <c r="F525" s="3"/>
      <c r="G525" s="3"/>
      <c r="H525" s="3"/>
      <c r="I525"/>
      <c r="J525" s="1" t="s">
        <v>5012</v>
      </c>
      <c r="K525" s="4"/>
      <c r="L525" s="4"/>
      <c r="M525" s="4"/>
      <c r="N525" s="4"/>
      <c r="O525" s="4"/>
      <c r="P525" s="17"/>
      <c r="Q525" s="13">
        <v>0</v>
      </c>
      <c r="R525" s="13">
        <v>0</v>
      </c>
      <c r="S525" s="11">
        <f t="shared" si="70"/>
        <v>0</v>
      </c>
      <c r="T525" s="5">
        <v>0</v>
      </c>
      <c r="U525" s="11">
        <f t="shared" si="71"/>
        <v>0</v>
      </c>
      <c r="V525" s="13" t="s">
        <v>1</v>
      </c>
      <c r="W525" s="10">
        <f>IFERROR(VLOOKUP(V525,Curr!$B$2:$C$13,2,FALSE),0)</f>
        <v>11</v>
      </c>
      <c r="X525" s="11">
        <f t="shared" si="72"/>
        <v>0</v>
      </c>
      <c r="Y525" s="14">
        <f t="shared" si="69"/>
        <v>0</v>
      </c>
      <c r="Z525" s="11">
        <f t="shared" si="73"/>
        <v>0</v>
      </c>
      <c r="AA525" s="4" t="s">
        <v>1</v>
      </c>
      <c r="AB525" s="10">
        <f>IFERROR(VLOOKUP(AA525,Curr!$B$2:$C$13,2,FALSE),0)</f>
        <v>11</v>
      </c>
      <c r="AC525" s="11">
        <f t="shared" si="74"/>
        <v>0</v>
      </c>
      <c r="AD525" s="11">
        <f t="shared" si="75"/>
        <v>0</v>
      </c>
      <c r="AE525" s="12">
        <f t="shared" si="76"/>
        <v>0</v>
      </c>
      <c r="AF525"/>
      <c r="AG525"/>
      <c r="AH525"/>
      <c r="AI525"/>
      <c r="AJ525"/>
    </row>
    <row r="526" spans="2:36" x14ac:dyDescent="0.25">
      <c r="B526" s="4" t="s">
        <v>43</v>
      </c>
      <c r="C526"/>
      <c r="D526" s="1" t="s">
        <v>4990</v>
      </c>
      <c r="E526" s="3"/>
      <c r="F526" s="3"/>
      <c r="G526" s="3"/>
      <c r="H526" s="3"/>
      <c r="I526"/>
      <c r="J526" s="1" t="s">
        <v>5013</v>
      </c>
      <c r="K526" s="4"/>
      <c r="L526" s="4"/>
      <c r="M526" s="4"/>
      <c r="N526" s="4"/>
      <c r="O526" s="4"/>
      <c r="P526" s="17"/>
      <c r="Q526" s="13">
        <v>0</v>
      </c>
      <c r="R526" s="13">
        <v>0</v>
      </c>
      <c r="S526" s="11">
        <f t="shared" si="70"/>
        <v>0</v>
      </c>
      <c r="T526" s="5">
        <v>0</v>
      </c>
      <c r="U526" s="11">
        <f t="shared" si="71"/>
        <v>0</v>
      </c>
      <c r="V526" s="13" t="s">
        <v>1</v>
      </c>
      <c r="W526" s="10">
        <f>IFERROR(VLOOKUP(V526,Curr!$B$2:$C$13,2,FALSE),0)</f>
        <v>11</v>
      </c>
      <c r="X526" s="11">
        <f t="shared" si="72"/>
        <v>0</v>
      </c>
      <c r="Y526" s="14">
        <f t="shared" si="69"/>
        <v>0</v>
      </c>
      <c r="Z526" s="11">
        <f t="shared" si="73"/>
        <v>0</v>
      </c>
      <c r="AA526" s="4" t="s">
        <v>1</v>
      </c>
      <c r="AB526" s="10">
        <f>IFERROR(VLOOKUP(AA526,Curr!$B$2:$C$13,2,FALSE),0)</f>
        <v>11</v>
      </c>
      <c r="AC526" s="11">
        <f t="shared" si="74"/>
        <v>0</v>
      </c>
      <c r="AD526" s="11">
        <f t="shared" si="75"/>
        <v>0</v>
      </c>
      <c r="AE526" s="12">
        <f t="shared" si="76"/>
        <v>0</v>
      </c>
      <c r="AF526"/>
      <c r="AG526"/>
      <c r="AH526"/>
      <c r="AI526"/>
      <c r="AJ526"/>
    </row>
    <row r="527" spans="2:36" x14ac:dyDescent="0.25">
      <c r="B527" s="4" t="s">
        <v>43</v>
      </c>
      <c r="C527"/>
      <c r="D527" s="1" t="s">
        <v>4990</v>
      </c>
      <c r="E527" s="3"/>
      <c r="F527" s="3"/>
      <c r="G527" s="3"/>
      <c r="H527" s="3"/>
      <c r="I527"/>
      <c r="J527" s="1" t="s">
        <v>5024</v>
      </c>
      <c r="K527" s="4"/>
      <c r="L527" s="4"/>
      <c r="M527" s="4"/>
      <c r="N527" s="4"/>
      <c r="O527" s="4"/>
      <c r="P527" s="15"/>
      <c r="Q527" s="13">
        <v>0</v>
      </c>
      <c r="R527" s="13">
        <v>0</v>
      </c>
      <c r="S527" s="11">
        <f t="shared" si="70"/>
        <v>0</v>
      </c>
      <c r="T527" s="5">
        <v>0</v>
      </c>
      <c r="U527" s="11">
        <f t="shared" si="71"/>
        <v>0</v>
      </c>
      <c r="V527" s="13" t="s">
        <v>1</v>
      </c>
      <c r="W527" s="10">
        <f>IFERROR(VLOOKUP(V527,Curr!$B$2:$C$13,2,FALSE),0)</f>
        <v>11</v>
      </c>
      <c r="X527" s="11">
        <f t="shared" si="72"/>
        <v>0</v>
      </c>
      <c r="Y527" s="14">
        <f t="shared" ref="Y527:Y590" si="77">Q527</f>
        <v>0</v>
      </c>
      <c r="Z527" s="11">
        <f t="shared" si="73"/>
        <v>0</v>
      </c>
      <c r="AA527" s="4" t="s">
        <v>1</v>
      </c>
      <c r="AB527" s="10">
        <f>IFERROR(VLOOKUP(AA527,Curr!$B$2:$C$13,2,FALSE),0)</f>
        <v>11</v>
      </c>
      <c r="AC527" s="11">
        <f t="shared" si="74"/>
        <v>0</v>
      </c>
      <c r="AD527" s="11">
        <f t="shared" si="75"/>
        <v>0</v>
      </c>
      <c r="AE527" s="12">
        <f t="shared" si="76"/>
        <v>0</v>
      </c>
      <c r="AF527"/>
      <c r="AG527"/>
      <c r="AH527"/>
      <c r="AI527"/>
      <c r="AJ527"/>
    </row>
    <row r="528" spans="2:36" x14ac:dyDescent="0.25">
      <c r="B528" s="4" t="s">
        <v>43</v>
      </c>
      <c r="C528"/>
      <c r="D528" s="1" t="s">
        <v>4990</v>
      </c>
      <c r="E528" s="3"/>
      <c r="F528" s="3"/>
      <c r="G528" s="3"/>
      <c r="H528" s="3"/>
      <c r="I528"/>
      <c r="J528" s="1" t="s">
        <v>5025</v>
      </c>
      <c r="K528" s="4"/>
      <c r="L528" s="4"/>
      <c r="M528" s="4"/>
      <c r="N528" s="4"/>
      <c r="O528" s="4"/>
      <c r="P528" s="15"/>
      <c r="Q528" s="13">
        <v>0</v>
      </c>
      <c r="R528" s="13">
        <v>0</v>
      </c>
      <c r="S528" s="11">
        <f t="shared" si="70"/>
        <v>0</v>
      </c>
      <c r="T528" s="5">
        <v>0</v>
      </c>
      <c r="U528" s="11">
        <f t="shared" si="71"/>
        <v>0</v>
      </c>
      <c r="V528" s="13" t="s">
        <v>1</v>
      </c>
      <c r="W528" s="10">
        <f>IFERROR(VLOOKUP(V528,Curr!$B$2:$C$13,2,FALSE),0)</f>
        <v>11</v>
      </c>
      <c r="X528" s="11">
        <f t="shared" si="72"/>
        <v>0</v>
      </c>
      <c r="Y528" s="14">
        <f t="shared" si="77"/>
        <v>0</v>
      </c>
      <c r="Z528" s="11">
        <f t="shared" si="73"/>
        <v>0</v>
      </c>
      <c r="AA528" s="4" t="s">
        <v>1</v>
      </c>
      <c r="AB528" s="10">
        <f>IFERROR(VLOOKUP(AA528,Curr!$B$2:$C$13,2,FALSE),0)</f>
        <v>11</v>
      </c>
      <c r="AC528" s="11">
        <f t="shared" si="74"/>
        <v>0</v>
      </c>
      <c r="AD528" s="11">
        <f t="shared" si="75"/>
        <v>0</v>
      </c>
      <c r="AE528" s="12">
        <f t="shared" si="76"/>
        <v>0</v>
      </c>
      <c r="AF528"/>
      <c r="AG528"/>
      <c r="AH528"/>
      <c r="AI528"/>
      <c r="AJ528"/>
    </row>
    <row r="529" spans="2:36" x14ac:dyDescent="0.25">
      <c r="B529" s="4" t="s">
        <v>43</v>
      </c>
      <c r="C529"/>
      <c r="D529" s="1" t="s">
        <v>4990</v>
      </c>
      <c r="E529" s="3"/>
      <c r="F529" s="3"/>
      <c r="G529" s="3"/>
      <c r="H529" s="3"/>
      <c r="I529"/>
      <c r="J529" s="1" t="s">
        <v>5026</v>
      </c>
      <c r="K529" s="4"/>
      <c r="L529" s="4"/>
      <c r="M529" s="4"/>
      <c r="N529" s="4"/>
      <c r="O529" s="4"/>
      <c r="P529" s="15"/>
      <c r="Q529" s="13">
        <v>0</v>
      </c>
      <c r="R529" s="13">
        <v>0</v>
      </c>
      <c r="S529" s="11">
        <f t="shared" si="70"/>
        <v>0</v>
      </c>
      <c r="T529" s="5">
        <v>0</v>
      </c>
      <c r="U529" s="11">
        <f t="shared" si="71"/>
        <v>0</v>
      </c>
      <c r="V529" s="13" t="s">
        <v>1</v>
      </c>
      <c r="W529" s="10">
        <f>IFERROR(VLOOKUP(V529,Curr!$B$2:$C$13,2,FALSE),0)</f>
        <v>11</v>
      </c>
      <c r="X529" s="11">
        <f t="shared" si="72"/>
        <v>0</v>
      </c>
      <c r="Y529" s="14">
        <f t="shared" si="77"/>
        <v>0</v>
      </c>
      <c r="Z529" s="11">
        <f t="shared" si="73"/>
        <v>0</v>
      </c>
      <c r="AA529" s="4" t="s">
        <v>1</v>
      </c>
      <c r="AB529" s="10">
        <f>IFERROR(VLOOKUP(AA529,Curr!$B$2:$C$13,2,FALSE),0)</f>
        <v>11</v>
      </c>
      <c r="AC529" s="11">
        <f t="shared" si="74"/>
        <v>0</v>
      </c>
      <c r="AD529" s="11">
        <f t="shared" si="75"/>
        <v>0</v>
      </c>
      <c r="AE529" s="12">
        <f t="shared" si="76"/>
        <v>0</v>
      </c>
      <c r="AF529"/>
      <c r="AG529"/>
      <c r="AH529"/>
      <c r="AI529"/>
      <c r="AJ529"/>
    </row>
    <row r="530" spans="2:36" x14ac:dyDescent="0.25">
      <c r="B530" s="4" t="s">
        <v>43</v>
      </c>
      <c r="C530"/>
      <c r="D530" s="1" t="s">
        <v>4990</v>
      </c>
      <c r="E530" s="3"/>
      <c r="F530" s="3"/>
      <c r="G530" s="3"/>
      <c r="H530" s="3"/>
      <c r="I530"/>
      <c r="J530" s="1" t="s">
        <v>5027</v>
      </c>
      <c r="K530" s="4"/>
      <c r="L530" s="4"/>
      <c r="M530" s="4"/>
      <c r="N530" s="4"/>
      <c r="O530" s="4"/>
      <c r="P530" s="15"/>
      <c r="Q530" s="13">
        <v>0</v>
      </c>
      <c r="R530" s="13">
        <v>0</v>
      </c>
      <c r="S530" s="11">
        <f t="shared" si="70"/>
        <v>0</v>
      </c>
      <c r="T530" s="5">
        <v>0</v>
      </c>
      <c r="U530" s="11">
        <f t="shared" si="71"/>
        <v>0</v>
      </c>
      <c r="V530" s="13" t="s">
        <v>1</v>
      </c>
      <c r="W530" s="10">
        <f>IFERROR(VLOOKUP(V530,Curr!$B$2:$C$13,2,FALSE),0)</f>
        <v>11</v>
      </c>
      <c r="X530" s="11">
        <f t="shared" si="72"/>
        <v>0</v>
      </c>
      <c r="Y530" s="14">
        <f t="shared" si="77"/>
        <v>0</v>
      </c>
      <c r="Z530" s="11">
        <f t="shared" si="73"/>
        <v>0</v>
      </c>
      <c r="AA530" s="4" t="s">
        <v>1</v>
      </c>
      <c r="AB530" s="10">
        <f>IFERROR(VLOOKUP(AA530,Curr!$B$2:$C$13,2,FALSE),0)</f>
        <v>11</v>
      </c>
      <c r="AC530" s="11">
        <f t="shared" si="74"/>
        <v>0</v>
      </c>
      <c r="AD530" s="11">
        <f t="shared" si="75"/>
        <v>0</v>
      </c>
      <c r="AE530" s="12">
        <f t="shared" si="76"/>
        <v>0</v>
      </c>
      <c r="AF530"/>
      <c r="AG530"/>
      <c r="AH530"/>
      <c r="AI530"/>
      <c r="AJ530"/>
    </row>
    <row r="531" spans="2:36" x14ac:dyDescent="0.25">
      <c r="B531" s="4" t="s">
        <v>43</v>
      </c>
      <c r="C531"/>
      <c r="D531" s="1" t="s">
        <v>4990</v>
      </c>
      <c r="E531" s="3"/>
      <c r="F531" s="3"/>
      <c r="G531" s="3"/>
      <c r="H531" s="3"/>
      <c r="I531"/>
      <c r="J531" s="1" t="s">
        <v>5028</v>
      </c>
      <c r="K531" s="4"/>
      <c r="L531" s="4"/>
      <c r="M531" s="4"/>
      <c r="N531" s="4"/>
      <c r="O531" s="4"/>
      <c r="P531" s="15"/>
      <c r="Q531" s="13">
        <v>0</v>
      </c>
      <c r="R531" s="13">
        <v>0</v>
      </c>
      <c r="S531" s="11">
        <f t="shared" si="70"/>
        <v>0</v>
      </c>
      <c r="T531" s="5">
        <v>0</v>
      </c>
      <c r="U531" s="11">
        <f t="shared" si="71"/>
        <v>0</v>
      </c>
      <c r="V531" s="13" t="s">
        <v>1</v>
      </c>
      <c r="W531" s="10">
        <f>IFERROR(VLOOKUP(V531,Curr!$B$2:$C$13,2,FALSE),0)</f>
        <v>11</v>
      </c>
      <c r="X531" s="11">
        <f t="shared" si="72"/>
        <v>0</v>
      </c>
      <c r="Y531" s="14">
        <f t="shared" si="77"/>
        <v>0</v>
      </c>
      <c r="Z531" s="11">
        <f t="shared" si="73"/>
        <v>0</v>
      </c>
      <c r="AA531" s="4" t="s">
        <v>1</v>
      </c>
      <c r="AB531" s="10">
        <f>IFERROR(VLOOKUP(AA531,Curr!$B$2:$C$13,2,FALSE),0)</f>
        <v>11</v>
      </c>
      <c r="AC531" s="11">
        <f t="shared" si="74"/>
        <v>0</v>
      </c>
      <c r="AD531" s="11">
        <f t="shared" si="75"/>
        <v>0</v>
      </c>
      <c r="AE531" s="12">
        <f t="shared" si="76"/>
        <v>0</v>
      </c>
      <c r="AF531"/>
      <c r="AG531"/>
      <c r="AH531"/>
      <c r="AI531"/>
      <c r="AJ531"/>
    </row>
    <row r="532" spans="2:36" x14ac:dyDescent="0.25">
      <c r="B532" s="4" t="s">
        <v>43</v>
      </c>
      <c r="C532"/>
      <c r="D532" s="1" t="s">
        <v>4990</v>
      </c>
      <c r="E532" s="3"/>
      <c r="F532" s="3"/>
      <c r="G532" s="3"/>
      <c r="H532" s="3"/>
      <c r="I532"/>
      <c r="J532" s="1" t="s">
        <v>5029</v>
      </c>
      <c r="K532" s="4"/>
      <c r="L532" s="4"/>
      <c r="M532" s="4"/>
      <c r="N532" s="4"/>
      <c r="O532" s="4"/>
      <c r="P532" s="15"/>
      <c r="Q532" s="13">
        <v>0</v>
      </c>
      <c r="R532" s="13">
        <v>0</v>
      </c>
      <c r="S532" s="11">
        <f t="shared" si="70"/>
        <v>0</v>
      </c>
      <c r="T532" s="5">
        <v>0</v>
      </c>
      <c r="U532" s="11">
        <f t="shared" si="71"/>
        <v>0</v>
      </c>
      <c r="V532" s="13" t="s">
        <v>1</v>
      </c>
      <c r="W532" s="10">
        <f>IFERROR(VLOOKUP(V532,Curr!$B$2:$C$13,2,FALSE),0)</f>
        <v>11</v>
      </c>
      <c r="X532" s="11">
        <f t="shared" si="72"/>
        <v>0</v>
      </c>
      <c r="Y532" s="14">
        <f t="shared" si="77"/>
        <v>0</v>
      </c>
      <c r="Z532" s="11">
        <f t="shared" si="73"/>
        <v>0</v>
      </c>
      <c r="AA532" s="4" t="s">
        <v>1</v>
      </c>
      <c r="AB532" s="10">
        <f>IFERROR(VLOOKUP(AA532,Curr!$B$2:$C$13,2,FALSE),0)</f>
        <v>11</v>
      </c>
      <c r="AC532" s="11">
        <f t="shared" si="74"/>
        <v>0</v>
      </c>
      <c r="AD532" s="11">
        <f t="shared" si="75"/>
        <v>0</v>
      </c>
      <c r="AE532" s="12">
        <f t="shared" si="76"/>
        <v>0</v>
      </c>
      <c r="AF532"/>
      <c r="AG532"/>
      <c r="AH532"/>
      <c r="AI532"/>
      <c r="AJ532"/>
    </row>
    <row r="533" spans="2:36" x14ac:dyDescent="0.25">
      <c r="B533" s="4" t="s">
        <v>43</v>
      </c>
      <c r="C533"/>
      <c r="D533" s="1" t="s">
        <v>4990</v>
      </c>
      <c r="E533" s="3"/>
      <c r="F533" s="3"/>
      <c r="G533" s="3"/>
      <c r="H533" s="3"/>
      <c r="I533"/>
      <c r="J533" s="1" t="s">
        <v>5030</v>
      </c>
      <c r="K533" s="4"/>
      <c r="L533" s="4"/>
      <c r="M533" s="4"/>
      <c r="N533" s="4"/>
      <c r="O533" s="4"/>
      <c r="P533" s="15"/>
      <c r="Q533" s="13">
        <v>0</v>
      </c>
      <c r="R533" s="13">
        <v>0</v>
      </c>
      <c r="S533" s="11">
        <f t="shared" si="70"/>
        <v>0</v>
      </c>
      <c r="T533" s="5">
        <v>0</v>
      </c>
      <c r="U533" s="11">
        <f t="shared" si="71"/>
        <v>0</v>
      </c>
      <c r="V533" s="13" t="s">
        <v>1</v>
      </c>
      <c r="W533" s="10">
        <f>IFERROR(VLOOKUP(V533,Curr!$B$2:$C$13,2,FALSE),0)</f>
        <v>11</v>
      </c>
      <c r="X533" s="11">
        <f t="shared" si="72"/>
        <v>0</v>
      </c>
      <c r="Y533" s="14">
        <f t="shared" si="77"/>
        <v>0</v>
      </c>
      <c r="Z533" s="11">
        <f t="shared" si="73"/>
        <v>0</v>
      </c>
      <c r="AA533" s="4" t="s">
        <v>1</v>
      </c>
      <c r="AB533" s="10">
        <f>IFERROR(VLOOKUP(AA533,Curr!$B$2:$C$13,2,FALSE),0)</f>
        <v>11</v>
      </c>
      <c r="AC533" s="11">
        <f t="shared" si="74"/>
        <v>0</v>
      </c>
      <c r="AD533" s="11">
        <f t="shared" si="75"/>
        <v>0</v>
      </c>
      <c r="AE533" s="12">
        <f t="shared" si="76"/>
        <v>0</v>
      </c>
      <c r="AF533"/>
      <c r="AG533"/>
      <c r="AH533"/>
      <c r="AI533"/>
      <c r="AJ533"/>
    </row>
    <row r="534" spans="2:36" x14ac:dyDescent="0.25">
      <c r="B534" s="4" t="s">
        <v>43</v>
      </c>
      <c r="C534"/>
      <c r="D534" s="1" t="s">
        <v>4990</v>
      </c>
      <c r="E534" s="3"/>
      <c r="F534" s="3"/>
      <c r="G534" s="3"/>
      <c r="H534" s="3"/>
      <c r="I534"/>
      <c r="J534" s="1" t="s">
        <v>5031</v>
      </c>
      <c r="K534" s="4"/>
      <c r="L534" s="4"/>
      <c r="M534" s="4"/>
      <c r="N534" s="4"/>
      <c r="O534" s="4"/>
      <c r="P534" s="15"/>
      <c r="Q534" s="13">
        <v>0</v>
      </c>
      <c r="R534" s="13">
        <v>0</v>
      </c>
      <c r="S534" s="11">
        <f t="shared" si="70"/>
        <v>0</v>
      </c>
      <c r="T534" s="5">
        <v>0</v>
      </c>
      <c r="U534" s="11">
        <f t="shared" si="71"/>
        <v>0</v>
      </c>
      <c r="V534" s="13" t="s">
        <v>1</v>
      </c>
      <c r="W534" s="10">
        <f>IFERROR(VLOOKUP(V534,Curr!$B$2:$C$13,2,FALSE),0)</f>
        <v>11</v>
      </c>
      <c r="X534" s="11">
        <f t="shared" si="72"/>
        <v>0</v>
      </c>
      <c r="Y534" s="14">
        <f t="shared" si="77"/>
        <v>0</v>
      </c>
      <c r="Z534" s="11">
        <f t="shared" si="73"/>
        <v>0</v>
      </c>
      <c r="AA534" s="4" t="s">
        <v>1</v>
      </c>
      <c r="AB534" s="10">
        <f>IFERROR(VLOOKUP(AA534,Curr!$B$2:$C$13,2,FALSE),0)</f>
        <v>11</v>
      </c>
      <c r="AC534" s="11">
        <f t="shared" si="74"/>
        <v>0</v>
      </c>
      <c r="AD534" s="11">
        <f t="shared" si="75"/>
        <v>0</v>
      </c>
      <c r="AE534" s="12">
        <f t="shared" si="76"/>
        <v>0</v>
      </c>
      <c r="AF534"/>
      <c r="AG534"/>
      <c r="AH534"/>
      <c r="AI534"/>
      <c r="AJ534"/>
    </row>
    <row r="535" spans="2:36" x14ac:dyDescent="0.25">
      <c r="B535" s="4" t="s">
        <v>43</v>
      </c>
      <c r="C535"/>
      <c r="D535" s="1" t="s">
        <v>4990</v>
      </c>
      <c r="E535" s="3"/>
      <c r="F535" s="3"/>
      <c r="G535" s="3"/>
      <c r="H535" s="3"/>
      <c r="I535"/>
      <c r="J535" s="1" t="s">
        <v>5032</v>
      </c>
      <c r="K535" s="4"/>
      <c r="L535" s="4"/>
      <c r="M535" s="4"/>
      <c r="N535" s="4"/>
      <c r="O535" s="4"/>
      <c r="P535" s="15"/>
      <c r="Q535" s="13">
        <v>0</v>
      </c>
      <c r="R535" s="13">
        <v>0</v>
      </c>
      <c r="S535" s="11">
        <f t="shared" si="70"/>
        <v>0</v>
      </c>
      <c r="T535" s="5">
        <v>0</v>
      </c>
      <c r="U535" s="11">
        <f t="shared" si="71"/>
        <v>0</v>
      </c>
      <c r="V535" s="13" t="s">
        <v>1</v>
      </c>
      <c r="W535" s="10">
        <f>IFERROR(VLOOKUP(V535,Curr!$B$2:$C$13,2,FALSE),0)</f>
        <v>11</v>
      </c>
      <c r="X535" s="11">
        <f t="shared" si="72"/>
        <v>0</v>
      </c>
      <c r="Y535" s="14">
        <f t="shared" si="77"/>
        <v>0</v>
      </c>
      <c r="Z535" s="11">
        <f t="shared" si="73"/>
        <v>0</v>
      </c>
      <c r="AA535" s="4" t="s">
        <v>1</v>
      </c>
      <c r="AB535" s="10">
        <f>IFERROR(VLOOKUP(AA535,Curr!$B$2:$C$13,2,FALSE),0)</f>
        <v>11</v>
      </c>
      <c r="AC535" s="11">
        <f t="shared" si="74"/>
        <v>0</v>
      </c>
      <c r="AD535" s="11">
        <f t="shared" si="75"/>
        <v>0</v>
      </c>
      <c r="AE535" s="12">
        <f t="shared" si="76"/>
        <v>0</v>
      </c>
      <c r="AF535"/>
      <c r="AG535"/>
      <c r="AH535"/>
      <c r="AI535"/>
      <c r="AJ535"/>
    </row>
    <row r="536" spans="2:36" x14ac:dyDescent="0.25">
      <c r="B536" s="4" t="s">
        <v>43</v>
      </c>
      <c r="C536"/>
      <c r="D536" s="1" t="s">
        <v>4990</v>
      </c>
      <c r="E536" s="3"/>
      <c r="F536" s="3"/>
      <c r="G536" s="3"/>
      <c r="H536" s="3"/>
      <c r="I536"/>
      <c r="J536" s="1" t="s">
        <v>5035</v>
      </c>
      <c r="K536" s="4"/>
      <c r="L536" s="4"/>
      <c r="M536" s="4"/>
      <c r="N536" s="4"/>
      <c r="O536" s="4"/>
      <c r="P536" s="15"/>
      <c r="Q536" s="13">
        <v>0</v>
      </c>
      <c r="R536" s="13">
        <v>0</v>
      </c>
      <c r="S536" s="11">
        <f t="shared" si="70"/>
        <v>0</v>
      </c>
      <c r="T536" s="5">
        <v>0</v>
      </c>
      <c r="U536" s="11">
        <f t="shared" si="71"/>
        <v>0</v>
      </c>
      <c r="V536" s="13" t="s">
        <v>1</v>
      </c>
      <c r="W536" s="10">
        <f>IFERROR(VLOOKUP(V536,Curr!$B$2:$C$13,2,FALSE),0)</f>
        <v>11</v>
      </c>
      <c r="X536" s="11">
        <f t="shared" si="72"/>
        <v>0</v>
      </c>
      <c r="Y536" s="14">
        <f t="shared" si="77"/>
        <v>0</v>
      </c>
      <c r="Z536" s="11">
        <f t="shared" si="73"/>
        <v>0</v>
      </c>
      <c r="AA536" s="4" t="s">
        <v>1</v>
      </c>
      <c r="AB536" s="10">
        <f>IFERROR(VLOOKUP(AA536,Curr!$B$2:$C$13,2,FALSE),0)</f>
        <v>11</v>
      </c>
      <c r="AC536" s="11">
        <f t="shared" si="74"/>
        <v>0</v>
      </c>
      <c r="AD536" s="11">
        <f t="shared" si="75"/>
        <v>0</v>
      </c>
      <c r="AE536" s="12">
        <f t="shared" si="76"/>
        <v>0</v>
      </c>
      <c r="AF536"/>
      <c r="AG536"/>
      <c r="AH536"/>
      <c r="AI536"/>
      <c r="AJ536"/>
    </row>
    <row r="537" spans="2:36" x14ac:dyDescent="0.25">
      <c r="B537" s="4" t="s">
        <v>43</v>
      </c>
      <c r="C537"/>
      <c r="D537" s="1" t="s">
        <v>4990</v>
      </c>
      <c r="E537" s="3"/>
      <c r="F537" s="3"/>
      <c r="G537" s="3"/>
      <c r="H537" s="3"/>
      <c r="I537"/>
      <c r="J537" s="1" t="s">
        <v>5036</v>
      </c>
      <c r="K537" s="4"/>
      <c r="L537" s="4"/>
      <c r="M537" s="4"/>
      <c r="N537" s="4"/>
      <c r="O537" s="4"/>
      <c r="P537" s="15"/>
      <c r="Q537" s="13">
        <v>0</v>
      </c>
      <c r="R537" s="13">
        <v>0</v>
      </c>
      <c r="S537" s="11">
        <f t="shared" si="70"/>
        <v>0</v>
      </c>
      <c r="T537" s="5">
        <v>0</v>
      </c>
      <c r="U537" s="11">
        <f t="shared" si="71"/>
        <v>0</v>
      </c>
      <c r="V537" s="13" t="s">
        <v>1</v>
      </c>
      <c r="W537" s="10">
        <f>IFERROR(VLOOKUP(V537,Curr!$B$2:$C$13,2,FALSE),0)</f>
        <v>11</v>
      </c>
      <c r="X537" s="11">
        <f t="shared" si="72"/>
        <v>0</v>
      </c>
      <c r="Y537" s="14">
        <f t="shared" si="77"/>
        <v>0</v>
      </c>
      <c r="Z537" s="11">
        <f t="shared" si="73"/>
        <v>0</v>
      </c>
      <c r="AA537" s="4" t="s">
        <v>1</v>
      </c>
      <c r="AB537" s="10">
        <f>IFERROR(VLOOKUP(AA537,Curr!$B$2:$C$13,2,FALSE),0)</f>
        <v>11</v>
      </c>
      <c r="AC537" s="11">
        <f t="shared" si="74"/>
        <v>0</v>
      </c>
      <c r="AD537" s="11">
        <f t="shared" si="75"/>
        <v>0</v>
      </c>
      <c r="AE537" s="12">
        <f t="shared" si="76"/>
        <v>0</v>
      </c>
      <c r="AF537"/>
      <c r="AG537"/>
      <c r="AH537"/>
      <c r="AI537"/>
      <c r="AJ537"/>
    </row>
    <row r="538" spans="2:36" x14ac:dyDescent="0.25">
      <c r="B538" s="4" t="s">
        <v>43</v>
      </c>
      <c r="C538"/>
      <c r="D538" s="1" t="s">
        <v>4990</v>
      </c>
      <c r="E538" s="3"/>
      <c r="F538" s="3"/>
      <c r="G538" s="3"/>
      <c r="H538" s="3"/>
      <c r="I538"/>
      <c r="J538" s="1" t="s">
        <v>5037</v>
      </c>
      <c r="K538" s="4"/>
      <c r="L538" s="4"/>
      <c r="M538" s="4"/>
      <c r="N538" s="4"/>
      <c r="O538" s="4"/>
      <c r="P538" s="15"/>
      <c r="Q538" s="13">
        <v>0</v>
      </c>
      <c r="R538" s="13">
        <v>0</v>
      </c>
      <c r="S538" s="11">
        <f t="shared" si="70"/>
        <v>0</v>
      </c>
      <c r="T538" s="5">
        <v>0</v>
      </c>
      <c r="U538" s="11">
        <f t="shared" si="71"/>
        <v>0</v>
      </c>
      <c r="V538" s="13" t="s">
        <v>1</v>
      </c>
      <c r="W538" s="10">
        <f>IFERROR(VLOOKUP(V538,Curr!$B$2:$C$13,2,FALSE),0)</f>
        <v>11</v>
      </c>
      <c r="X538" s="11">
        <f t="shared" si="72"/>
        <v>0</v>
      </c>
      <c r="Y538" s="14">
        <f t="shared" si="77"/>
        <v>0</v>
      </c>
      <c r="Z538" s="11">
        <f t="shared" si="73"/>
        <v>0</v>
      </c>
      <c r="AA538" s="4" t="s">
        <v>1</v>
      </c>
      <c r="AB538" s="10">
        <f>IFERROR(VLOOKUP(AA538,Curr!$B$2:$C$13,2,FALSE),0)</f>
        <v>11</v>
      </c>
      <c r="AC538" s="11">
        <f t="shared" si="74"/>
        <v>0</v>
      </c>
      <c r="AD538" s="11">
        <f t="shared" si="75"/>
        <v>0</v>
      </c>
      <c r="AE538" s="12">
        <f t="shared" si="76"/>
        <v>0</v>
      </c>
      <c r="AF538"/>
      <c r="AG538"/>
      <c r="AH538"/>
      <c r="AI538"/>
      <c r="AJ538"/>
    </row>
    <row r="539" spans="2:36" x14ac:dyDescent="0.25">
      <c r="B539" s="4" t="s">
        <v>43</v>
      </c>
      <c r="C539"/>
      <c r="D539" s="1" t="s">
        <v>4990</v>
      </c>
      <c r="E539" s="3"/>
      <c r="F539" s="3"/>
      <c r="G539" s="3"/>
      <c r="H539" s="3"/>
      <c r="I539"/>
      <c r="J539" s="1" t="s">
        <v>5038</v>
      </c>
      <c r="K539" s="4"/>
      <c r="L539" s="4"/>
      <c r="M539" s="4"/>
      <c r="N539" s="4"/>
      <c r="O539" s="4"/>
      <c r="P539" s="15"/>
      <c r="Q539" s="13">
        <v>0</v>
      </c>
      <c r="R539" s="13">
        <v>0</v>
      </c>
      <c r="S539" s="11">
        <f t="shared" si="70"/>
        <v>0</v>
      </c>
      <c r="T539" s="5">
        <v>0</v>
      </c>
      <c r="U539" s="11">
        <f t="shared" si="71"/>
        <v>0</v>
      </c>
      <c r="V539" s="13" t="s">
        <v>1</v>
      </c>
      <c r="W539" s="10">
        <f>IFERROR(VLOOKUP(V539,Curr!$B$2:$C$13,2,FALSE),0)</f>
        <v>11</v>
      </c>
      <c r="X539" s="11">
        <f t="shared" si="72"/>
        <v>0</v>
      </c>
      <c r="Y539" s="14">
        <f t="shared" si="77"/>
        <v>0</v>
      </c>
      <c r="Z539" s="11">
        <f t="shared" si="73"/>
        <v>0</v>
      </c>
      <c r="AA539" s="4" t="s">
        <v>1</v>
      </c>
      <c r="AB539" s="10">
        <f>IFERROR(VLOOKUP(AA539,Curr!$B$2:$C$13,2,FALSE),0)</f>
        <v>11</v>
      </c>
      <c r="AC539" s="11">
        <f t="shared" si="74"/>
        <v>0</v>
      </c>
      <c r="AD539" s="11">
        <f t="shared" si="75"/>
        <v>0</v>
      </c>
      <c r="AE539" s="12">
        <f t="shared" si="76"/>
        <v>0</v>
      </c>
      <c r="AF539"/>
      <c r="AG539"/>
      <c r="AH539"/>
      <c r="AI539"/>
      <c r="AJ539"/>
    </row>
    <row r="540" spans="2:36" x14ac:dyDescent="0.25">
      <c r="B540" s="4" t="s">
        <v>43</v>
      </c>
      <c r="C540"/>
      <c r="D540" s="1" t="s">
        <v>4990</v>
      </c>
      <c r="E540" s="3"/>
      <c r="F540" s="3"/>
      <c r="G540" s="3"/>
      <c r="H540" s="3"/>
      <c r="I540"/>
      <c r="J540" s="1" t="s">
        <v>5039</v>
      </c>
      <c r="K540" s="4"/>
      <c r="L540" s="4"/>
      <c r="M540" s="4"/>
      <c r="N540" s="4"/>
      <c r="O540" s="4"/>
      <c r="P540" s="15"/>
      <c r="Q540" s="13">
        <v>0</v>
      </c>
      <c r="R540" s="13">
        <v>0</v>
      </c>
      <c r="S540" s="11">
        <f t="shared" si="70"/>
        <v>0</v>
      </c>
      <c r="T540" s="5">
        <v>0</v>
      </c>
      <c r="U540" s="11">
        <f t="shared" si="71"/>
        <v>0</v>
      </c>
      <c r="V540" s="13" t="s">
        <v>1</v>
      </c>
      <c r="W540" s="10">
        <f>IFERROR(VLOOKUP(V540,Curr!$B$2:$C$13,2,FALSE),0)</f>
        <v>11</v>
      </c>
      <c r="X540" s="11">
        <f t="shared" si="72"/>
        <v>0</v>
      </c>
      <c r="Y540" s="14">
        <f t="shared" si="77"/>
        <v>0</v>
      </c>
      <c r="Z540" s="11">
        <f t="shared" si="73"/>
        <v>0</v>
      </c>
      <c r="AA540" s="4" t="s">
        <v>1</v>
      </c>
      <c r="AB540" s="10">
        <f>IFERROR(VLOOKUP(AA540,Curr!$B$2:$C$13,2,FALSE),0)</f>
        <v>11</v>
      </c>
      <c r="AC540" s="11">
        <f t="shared" si="74"/>
        <v>0</v>
      </c>
      <c r="AD540" s="11">
        <f t="shared" si="75"/>
        <v>0</v>
      </c>
      <c r="AE540" s="12">
        <f t="shared" si="76"/>
        <v>0</v>
      </c>
      <c r="AF540"/>
      <c r="AG540"/>
      <c r="AH540"/>
      <c r="AI540"/>
      <c r="AJ540"/>
    </row>
    <row r="541" spans="2:36" x14ac:dyDescent="0.25">
      <c r="B541" s="4" t="s">
        <v>43</v>
      </c>
      <c r="C541"/>
      <c r="D541" s="1" t="s">
        <v>4990</v>
      </c>
      <c r="E541" s="3"/>
      <c r="F541" s="3"/>
      <c r="G541" s="3"/>
      <c r="H541" s="3"/>
      <c r="I541"/>
      <c r="J541" s="1" t="s">
        <v>5040</v>
      </c>
      <c r="K541" s="4"/>
      <c r="L541" s="4"/>
      <c r="M541" s="4"/>
      <c r="N541" s="4"/>
      <c r="O541" s="4"/>
      <c r="P541" s="15"/>
      <c r="Q541" s="13">
        <v>0</v>
      </c>
      <c r="R541" s="13">
        <v>0</v>
      </c>
      <c r="S541" s="11">
        <f t="shared" si="70"/>
        <v>0</v>
      </c>
      <c r="T541" s="5">
        <v>0</v>
      </c>
      <c r="U541" s="11">
        <f t="shared" si="71"/>
        <v>0</v>
      </c>
      <c r="V541" s="13" t="s">
        <v>1</v>
      </c>
      <c r="W541" s="10">
        <f>IFERROR(VLOOKUP(V541,Curr!$B$2:$C$13,2,FALSE),0)</f>
        <v>11</v>
      </c>
      <c r="X541" s="11">
        <f t="shared" si="72"/>
        <v>0</v>
      </c>
      <c r="Y541" s="14">
        <f t="shared" si="77"/>
        <v>0</v>
      </c>
      <c r="Z541" s="11">
        <f t="shared" si="73"/>
        <v>0</v>
      </c>
      <c r="AA541" s="4" t="s">
        <v>1</v>
      </c>
      <c r="AB541" s="10">
        <f>IFERROR(VLOOKUP(AA541,Curr!$B$2:$C$13,2,FALSE),0)</f>
        <v>11</v>
      </c>
      <c r="AC541" s="11">
        <f t="shared" si="74"/>
        <v>0</v>
      </c>
      <c r="AD541" s="11">
        <f t="shared" si="75"/>
        <v>0</v>
      </c>
      <c r="AE541" s="12">
        <f t="shared" si="76"/>
        <v>0</v>
      </c>
      <c r="AF541"/>
      <c r="AG541"/>
      <c r="AH541"/>
      <c r="AI541"/>
      <c r="AJ541"/>
    </row>
    <row r="542" spans="2:36" x14ac:dyDescent="0.25">
      <c r="B542" s="4" t="s">
        <v>43</v>
      </c>
      <c r="C542"/>
      <c r="D542" s="1" t="s">
        <v>4990</v>
      </c>
      <c r="E542" s="3"/>
      <c r="F542" s="3"/>
      <c r="G542" s="3"/>
      <c r="H542" s="3"/>
      <c r="I542"/>
      <c r="J542" s="1" t="s">
        <v>5041</v>
      </c>
      <c r="K542" s="4"/>
      <c r="L542" s="4"/>
      <c r="M542" s="4"/>
      <c r="N542" s="4"/>
      <c r="O542" s="4"/>
      <c r="P542" s="15"/>
      <c r="Q542" s="13">
        <v>0</v>
      </c>
      <c r="R542" s="13">
        <v>0</v>
      </c>
      <c r="S542" s="11">
        <f t="shared" si="70"/>
        <v>0</v>
      </c>
      <c r="T542" s="5">
        <v>0</v>
      </c>
      <c r="U542" s="11">
        <f t="shared" si="71"/>
        <v>0</v>
      </c>
      <c r="V542" s="13" t="s">
        <v>1</v>
      </c>
      <c r="W542" s="10">
        <f>IFERROR(VLOOKUP(V542,Curr!$B$2:$C$13,2,FALSE),0)</f>
        <v>11</v>
      </c>
      <c r="X542" s="11">
        <f t="shared" si="72"/>
        <v>0</v>
      </c>
      <c r="Y542" s="14">
        <f t="shared" si="77"/>
        <v>0</v>
      </c>
      <c r="Z542" s="11">
        <f t="shared" si="73"/>
        <v>0</v>
      </c>
      <c r="AA542" s="4" t="s">
        <v>1</v>
      </c>
      <c r="AB542" s="10">
        <f>IFERROR(VLOOKUP(AA542,Curr!$B$2:$C$13,2,FALSE),0)</f>
        <v>11</v>
      </c>
      <c r="AC542" s="11">
        <f t="shared" si="74"/>
        <v>0</v>
      </c>
      <c r="AD542" s="11">
        <f t="shared" si="75"/>
        <v>0</v>
      </c>
      <c r="AE542" s="12">
        <f t="shared" si="76"/>
        <v>0</v>
      </c>
      <c r="AF542"/>
      <c r="AG542"/>
      <c r="AH542"/>
      <c r="AI542"/>
      <c r="AJ542"/>
    </row>
    <row r="543" spans="2:36" x14ac:dyDescent="0.25">
      <c r="B543" s="4" t="s">
        <v>43</v>
      </c>
      <c r="C543"/>
      <c r="D543" s="1" t="s">
        <v>4990</v>
      </c>
      <c r="E543" s="3"/>
      <c r="F543" s="3"/>
      <c r="G543" s="3"/>
      <c r="H543" s="3"/>
      <c r="I543"/>
      <c r="J543" s="1" t="s">
        <v>5042</v>
      </c>
      <c r="K543" s="4"/>
      <c r="L543" s="4"/>
      <c r="M543" s="4"/>
      <c r="N543" s="4"/>
      <c r="O543" s="4"/>
      <c r="P543" s="15"/>
      <c r="Q543" s="13">
        <v>0</v>
      </c>
      <c r="R543" s="13">
        <v>0</v>
      </c>
      <c r="S543" s="11">
        <f t="shared" si="70"/>
        <v>0</v>
      </c>
      <c r="T543" s="5">
        <v>0</v>
      </c>
      <c r="U543" s="11">
        <f t="shared" si="71"/>
        <v>0</v>
      </c>
      <c r="V543" s="13" t="s">
        <v>1</v>
      </c>
      <c r="W543" s="10">
        <f>IFERROR(VLOOKUP(V543,Curr!$B$2:$C$13,2,FALSE),0)</f>
        <v>11</v>
      </c>
      <c r="X543" s="11">
        <f t="shared" si="72"/>
        <v>0</v>
      </c>
      <c r="Y543" s="14">
        <f t="shared" si="77"/>
        <v>0</v>
      </c>
      <c r="Z543" s="11">
        <f t="shared" si="73"/>
        <v>0</v>
      </c>
      <c r="AA543" s="4" t="s">
        <v>1</v>
      </c>
      <c r="AB543" s="10">
        <f>IFERROR(VLOOKUP(AA543,Curr!$B$2:$C$13,2,FALSE),0)</f>
        <v>11</v>
      </c>
      <c r="AC543" s="11">
        <f t="shared" si="74"/>
        <v>0</v>
      </c>
      <c r="AD543" s="11">
        <f t="shared" si="75"/>
        <v>0</v>
      </c>
      <c r="AE543" s="12">
        <f t="shared" si="76"/>
        <v>0</v>
      </c>
      <c r="AF543"/>
      <c r="AG543"/>
      <c r="AH543"/>
      <c r="AI543"/>
      <c r="AJ543"/>
    </row>
    <row r="544" spans="2:36" x14ac:dyDescent="0.25">
      <c r="B544" s="4" t="s">
        <v>43</v>
      </c>
      <c r="C544"/>
      <c r="D544" s="1" t="s">
        <v>4990</v>
      </c>
      <c r="E544" s="3"/>
      <c r="F544" s="3"/>
      <c r="G544" s="3"/>
      <c r="H544" s="3"/>
      <c r="I544"/>
      <c r="J544" s="1" t="s">
        <v>5043</v>
      </c>
      <c r="K544" s="4"/>
      <c r="L544" s="4"/>
      <c r="M544" s="4"/>
      <c r="N544" s="4"/>
      <c r="O544" s="4"/>
      <c r="P544" s="15"/>
      <c r="Q544" s="13">
        <v>0</v>
      </c>
      <c r="R544" s="13">
        <v>0</v>
      </c>
      <c r="S544" s="11">
        <f t="shared" si="70"/>
        <v>0</v>
      </c>
      <c r="T544" s="5">
        <v>0</v>
      </c>
      <c r="U544" s="11">
        <f t="shared" si="71"/>
        <v>0</v>
      </c>
      <c r="V544" s="13" t="s">
        <v>1</v>
      </c>
      <c r="W544" s="10">
        <f>IFERROR(VLOOKUP(V544,Curr!$B$2:$C$13,2,FALSE),0)</f>
        <v>11</v>
      </c>
      <c r="X544" s="11">
        <f t="shared" si="72"/>
        <v>0</v>
      </c>
      <c r="Y544" s="14">
        <f t="shared" si="77"/>
        <v>0</v>
      </c>
      <c r="Z544" s="11">
        <f t="shared" si="73"/>
        <v>0</v>
      </c>
      <c r="AA544" s="4" t="s">
        <v>1</v>
      </c>
      <c r="AB544" s="10">
        <f>IFERROR(VLOOKUP(AA544,Curr!$B$2:$C$13,2,FALSE),0)</f>
        <v>11</v>
      </c>
      <c r="AC544" s="11">
        <f t="shared" si="74"/>
        <v>0</v>
      </c>
      <c r="AD544" s="11">
        <f t="shared" si="75"/>
        <v>0</v>
      </c>
      <c r="AE544" s="12">
        <f t="shared" si="76"/>
        <v>0</v>
      </c>
      <c r="AF544"/>
      <c r="AG544"/>
      <c r="AH544"/>
      <c r="AI544"/>
      <c r="AJ544"/>
    </row>
    <row r="545" spans="2:36" x14ac:dyDescent="0.25">
      <c r="B545" s="4" t="s">
        <v>43</v>
      </c>
      <c r="C545"/>
      <c r="D545" s="1" t="s">
        <v>4990</v>
      </c>
      <c r="E545" s="3"/>
      <c r="F545" s="3"/>
      <c r="G545" s="3"/>
      <c r="H545" s="3"/>
      <c r="I545"/>
      <c r="J545" s="1" t="s">
        <v>5044</v>
      </c>
      <c r="K545" s="4"/>
      <c r="L545" s="4"/>
      <c r="M545" s="4"/>
      <c r="N545" s="4"/>
      <c r="O545" s="4"/>
      <c r="P545" s="15"/>
      <c r="Q545" s="13">
        <v>0</v>
      </c>
      <c r="R545" s="13">
        <v>0</v>
      </c>
      <c r="S545" s="11">
        <f t="shared" si="70"/>
        <v>0</v>
      </c>
      <c r="T545" s="5">
        <v>0</v>
      </c>
      <c r="U545" s="11">
        <f t="shared" si="71"/>
        <v>0</v>
      </c>
      <c r="V545" s="13" t="s">
        <v>1</v>
      </c>
      <c r="W545" s="10">
        <f>IFERROR(VLOOKUP(V545,Curr!$B$2:$C$13,2,FALSE),0)</f>
        <v>11</v>
      </c>
      <c r="X545" s="11">
        <f t="shared" si="72"/>
        <v>0</v>
      </c>
      <c r="Y545" s="14">
        <f t="shared" si="77"/>
        <v>0</v>
      </c>
      <c r="Z545" s="11">
        <f t="shared" si="73"/>
        <v>0</v>
      </c>
      <c r="AA545" s="4" t="s">
        <v>1</v>
      </c>
      <c r="AB545" s="10">
        <f>IFERROR(VLOOKUP(AA545,Curr!$B$2:$C$13,2,FALSE),0)</f>
        <v>11</v>
      </c>
      <c r="AC545" s="11">
        <f t="shared" si="74"/>
        <v>0</v>
      </c>
      <c r="AD545" s="11">
        <f t="shared" si="75"/>
        <v>0</v>
      </c>
      <c r="AE545" s="12">
        <f t="shared" si="76"/>
        <v>0</v>
      </c>
      <c r="AF545"/>
      <c r="AG545"/>
      <c r="AH545"/>
      <c r="AI545"/>
      <c r="AJ545"/>
    </row>
    <row r="546" spans="2:36" x14ac:dyDescent="0.25">
      <c r="B546" s="4" t="s">
        <v>43</v>
      </c>
      <c r="C546"/>
      <c r="D546" s="1" t="s">
        <v>4990</v>
      </c>
      <c r="E546" s="3"/>
      <c r="F546" s="3"/>
      <c r="G546" s="3"/>
      <c r="H546" s="3"/>
      <c r="I546"/>
      <c r="J546" s="1" t="s">
        <v>5045</v>
      </c>
      <c r="K546" s="4"/>
      <c r="L546" s="4"/>
      <c r="M546" s="4"/>
      <c r="N546" s="4"/>
      <c r="O546" s="4"/>
      <c r="P546" s="15"/>
      <c r="Q546" s="13">
        <v>0</v>
      </c>
      <c r="R546" s="13">
        <v>0</v>
      </c>
      <c r="S546" s="11">
        <f t="shared" si="70"/>
        <v>0</v>
      </c>
      <c r="T546" s="5">
        <v>0</v>
      </c>
      <c r="U546" s="11">
        <f t="shared" si="71"/>
        <v>0</v>
      </c>
      <c r="V546" s="13" t="s">
        <v>1</v>
      </c>
      <c r="W546" s="10">
        <f>IFERROR(VLOOKUP(V546,Curr!$B$2:$C$13,2,FALSE),0)</f>
        <v>11</v>
      </c>
      <c r="X546" s="11">
        <f t="shared" si="72"/>
        <v>0</v>
      </c>
      <c r="Y546" s="14">
        <f t="shared" si="77"/>
        <v>0</v>
      </c>
      <c r="Z546" s="11">
        <f t="shared" si="73"/>
        <v>0</v>
      </c>
      <c r="AA546" s="4" t="s">
        <v>1</v>
      </c>
      <c r="AB546" s="10">
        <f>IFERROR(VLOOKUP(AA546,Curr!$B$2:$C$13,2,FALSE),0)</f>
        <v>11</v>
      </c>
      <c r="AC546" s="11">
        <f t="shared" si="74"/>
        <v>0</v>
      </c>
      <c r="AD546" s="11">
        <f t="shared" si="75"/>
        <v>0</v>
      </c>
      <c r="AE546" s="12">
        <f t="shared" si="76"/>
        <v>0</v>
      </c>
      <c r="AF546"/>
      <c r="AG546"/>
      <c r="AH546"/>
      <c r="AI546"/>
      <c r="AJ546"/>
    </row>
    <row r="547" spans="2:36" x14ac:dyDescent="0.25">
      <c r="B547" s="4" t="s">
        <v>43</v>
      </c>
      <c r="C547"/>
      <c r="D547" s="1" t="s">
        <v>4990</v>
      </c>
      <c r="E547" s="3"/>
      <c r="F547" s="3"/>
      <c r="G547" s="3"/>
      <c r="H547" s="3"/>
      <c r="I547"/>
      <c r="J547" s="1" t="s">
        <v>5046</v>
      </c>
      <c r="K547" s="4"/>
      <c r="L547" s="4"/>
      <c r="M547" s="4"/>
      <c r="N547" s="4"/>
      <c r="O547" s="4"/>
      <c r="P547" s="15"/>
      <c r="Q547" s="13">
        <v>0</v>
      </c>
      <c r="R547" s="13">
        <v>0</v>
      </c>
      <c r="S547" s="11">
        <f t="shared" si="70"/>
        <v>0</v>
      </c>
      <c r="T547" s="5">
        <v>0</v>
      </c>
      <c r="U547" s="11">
        <f t="shared" si="71"/>
        <v>0</v>
      </c>
      <c r="V547" s="13" t="s">
        <v>1</v>
      </c>
      <c r="W547" s="10">
        <f>IFERROR(VLOOKUP(V547,Curr!$B$2:$C$13,2,FALSE),0)</f>
        <v>11</v>
      </c>
      <c r="X547" s="11">
        <f t="shared" si="72"/>
        <v>0</v>
      </c>
      <c r="Y547" s="14">
        <f t="shared" si="77"/>
        <v>0</v>
      </c>
      <c r="Z547" s="11">
        <f t="shared" si="73"/>
        <v>0</v>
      </c>
      <c r="AA547" s="4" t="s">
        <v>1</v>
      </c>
      <c r="AB547" s="10">
        <f>IFERROR(VLOOKUP(AA547,Curr!$B$2:$C$13,2,FALSE),0)</f>
        <v>11</v>
      </c>
      <c r="AC547" s="11">
        <f t="shared" si="74"/>
        <v>0</v>
      </c>
      <c r="AD547" s="11">
        <f t="shared" si="75"/>
        <v>0</v>
      </c>
      <c r="AE547" s="12">
        <f t="shared" si="76"/>
        <v>0</v>
      </c>
      <c r="AF547"/>
      <c r="AG547"/>
      <c r="AH547"/>
      <c r="AI547"/>
      <c r="AJ547"/>
    </row>
    <row r="548" spans="2:36" x14ac:dyDescent="0.25">
      <c r="B548" s="4" t="s">
        <v>43</v>
      </c>
      <c r="C548"/>
      <c r="D548" s="1" t="s">
        <v>4990</v>
      </c>
      <c r="E548" s="3"/>
      <c r="F548" s="3"/>
      <c r="G548" s="3"/>
      <c r="H548" s="3"/>
      <c r="I548"/>
      <c r="J548" s="1" t="s">
        <v>5051</v>
      </c>
      <c r="K548" s="4"/>
      <c r="L548" s="4"/>
      <c r="M548" s="4"/>
      <c r="N548" s="4"/>
      <c r="O548" s="4"/>
      <c r="P548" s="15"/>
      <c r="Q548" s="13">
        <v>0</v>
      </c>
      <c r="R548" s="13">
        <v>0</v>
      </c>
      <c r="S548" s="11">
        <f t="shared" si="70"/>
        <v>0</v>
      </c>
      <c r="T548" s="5">
        <v>0</v>
      </c>
      <c r="U548" s="11">
        <f t="shared" si="71"/>
        <v>0</v>
      </c>
      <c r="V548" s="13" t="s">
        <v>1</v>
      </c>
      <c r="W548" s="10">
        <f>IFERROR(VLOOKUP(V548,Curr!$B$2:$C$13,2,FALSE),0)</f>
        <v>11</v>
      </c>
      <c r="X548" s="11">
        <f t="shared" si="72"/>
        <v>0</v>
      </c>
      <c r="Y548" s="14">
        <f t="shared" si="77"/>
        <v>0</v>
      </c>
      <c r="Z548" s="11">
        <f t="shared" si="73"/>
        <v>0</v>
      </c>
      <c r="AA548" s="4" t="s">
        <v>1</v>
      </c>
      <c r="AB548" s="10">
        <f>IFERROR(VLOOKUP(AA548,Curr!$B$2:$C$13,2,FALSE),0)</f>
        <v>11</v>
      </c>
      <c r="AC548" s="11">
        <f t="shared" si="74"/>
        <v>0</v>
      </c>
      <c r="AD548" s="11">
        <f t="shared" si="75"/>
        <v>0</v>
      </c>
      <c r="AE548" s="12">
        <f t="shared" si="76"/>
        <v>0</v>
      </c>
      <c r="AF548"/>
      <c r="AG548"/>
      <c r="AH548"/>
      <c r="AI548"/>
      <c r="AJ548"/>
    </row>
    <row r="549" spans="2:36" x14ac:dyDescent="0.25">
      <c r="B549" s="4" t="s">
        <v>43</v>
      </c>
      <c r="C549"/>
      <c r="D549" s="1" t="s">
        <v>4990</v>
      </c>
      <c r="E549" s="3"/>
      <c r="F549" s="3"/>
      <c r="G549" s="3"/>
      <c r="H549" s="3"/>
      <c r="I549"/>
      <c r="J549" s="1" t="s">
        <v>5052</v>
      </c>
      <c r="K549" s="4"/>
      <c r="L549" s="4"/>
      <c r="M549" s="4"/>
      <c r="N549" s="4"/>
      <c r="O549" s="4"/>
      <c r="P549" s="15"/>
      <c r="Q549" s="13">
        <v>0</v>
      </c>
      <c r="R549" s="13">
        <v>0</v>
      </c>
      <c r="S549" s="11">
        <f t="shared" si="70"/>
        <v>0</v>
      </c>
      <c r="T549" s="5">
        <v>0</v>
      </c>
      <c r="U549" s="11">
        <f t="shared" si="71"/>
        <v>0</v>
      </c>
      <c r="V549" s="13" t="s">
        <v>1</v>
      </c>
      <c r="W549" s="10">
        <f>IFERROR(VLOOKUP(V549,Curr!$B$2:$C$13,2,FALSE),0)</f>
        <v>11</v>
      </c>
      <c r="X549" s="11">
        <f t="shared" si="72"/>
        <v>0</v>
      </c>
      <c r="Y549" s="14">
        <f t="shared" si="77"/>
        <v>0</v>
      </c>
      <c r="Z549" s="11">
        <f t="shared" si="73"/>
        <v>0</v>
      </c>
      <c r="AA549" s="4" t="s">
        <v>1</v>
      </c>
      <c r="AB549" s="10">
        <f>IFERROR(VLOOKUP(AA549,Curr!$B$2:$C$13,2,FALSE),0)</f>
        <v>11</v>
      </c>
      <c r="AC549" s="11">
        <f t="shared" si="74"/>
        <v>0</v>
      </c>
      <c r="AD549" s="11">
        <f t="shared" si="75"/>
        <v>0</v>
      </c>
      <c r="AE549" s="12">
        <f t="shared" si="76"/>
        <v>0</v>
      </c>
      <c r="AF549"/>
      <c r="AG549"/>
      <c r="AH549"/>
      <c r="AI549"/>
      <c r="AJ549"/>
    </row>
    <row r="550" spans="2:36" x14ac:dyDescent="0.25">
      <c r="B550" s="4" t="s">
        <v>43</v>
      </c>
      <c r="C550"/>
      <c r="D550" s="1" t="s">
        <v>4990</v>
      </c>
      <c r="E550" s="3"/>
      <c r="F550" s="3"/>
      <c r="G550" s="3"/>
      <c r="H550" s="3"/>
      <c r="I550"/>
      <c r="J550" s="1" t="s">
        <v>5053</v>
      </c>
      <c r="K550" s="4"/>
      <c r="L550" s="4"/>
      <c r="M550" s="4"/>
      <c r="N550" s="4"/>
      <c r="O550" s="4"/>
      <c r="P550" s="15"/>
      <c r="Q550" s="13">
        <v>0</v>
      </c>
      <c r="R550" s="13">
        <v>0</v>
      </c>
      <c r="S550" s="11">
        <f t="shared" si="70"/>
        <v>0</v>
      </c>
      <c r="T550" s="5">
        <v>0</v>
      </c>
      <c r="U550" s="11">
        <f t="shared" si="71"/>
        <v>0</v>
      </c>
      <c r="V550" s="13" t="s">
        <v>1</v>
      </c>
      <c r="W550" s="10">
        <f>IFERROR(VLOOKUP(V550,Curr!$B$2:$C$13,2,FALSE),0)</f>
        <v>11</v>
      </c>
      <c r="X550" s="11">
        <f t="shared" si="72"/>
        <v>0</v>
      </c>
      <c r="Y550" s="14">
        <f t="shared" si="77"/>
        <v>0</v>
      </c>
      <c r="Z550" s="11">
        <f t="shared" si="73"/>
        <v>0</v>
      </c>
      <c r="AA550" s="4" t="s">
        <v>1</v>
      </c>
      <c r="AB550" s="10">
        <f>IFERROR(VLOOKUP(AA550,Curr!$B$2:$C$13,2,FALSE),0)</f>
        <v>11</v>
      </c>
      <c r="AC550" s="11">
        <f t="shared" si="74"/>
        <v>0</v>
      </c>
      <c r="AD550" s="11">
        <f t="shared" si="75"/>
        <v>0</v>
      </c>
      <c r="AE550" s="12">
        <f t="shared" si="76"/>
        <v>0</v>
      </c>
      <c r="AF550"/>
      <c r="AG550"/>
      <c r="AH550"/>
      <c r="AI550"/>
      <c r="AJ550"/>
    </row>
    <row r="551" spans="2:36" x14ac:dyDescent="0.25">
      <c r="B551" s="4" t="s">
        <v>43</v>
      </c>
      <c r="C551"/>
      <c r="D551" s="1" t="s">
        <v>4990</v>
      </c>
      <c r="E551" s="3"/>
      <c r="F551" s="3"/>
      <c r="G551" s="3"/>
      <c r="H551" s="3"/>
      <c r="I551"/>
      <c r="J551" s="1" t="s">
        <v>5054</v>
      </c>
      <c r="K551" s="4"/>
      <c r="L551" s="4"/>
      <c r="M551" s="4"/>
      <c r="N551" s="4"/>
      <c r="O551" s="4"/>
      <c r="P551" s="15"/>
      <c r="Q551" s="13">
        <v>0</v>
      </c>
      <c r="R551" s="13">
        <v>0</v>
      </c>
      <c r="S551" s="11">
        <f t="shared" si="70"/>
        <v>0</v>
      </c>
      <c r="T551" s="5">
        <v>0</v>
      </c>
      <c r="U551" s="11">
        <f t="shared" si="71"/>
        <v>0</v>
      </c>
      <c r="V551" s="13" t="s">
        <v>1</v>
      </c>
      <c r="W551" s="10">
        <f>IFERROR(VLOOKUP(V551,Curr!$B$2:$C$13,2,FALSE),0)</f>
        <v>11</v>
      </c>
      <c r="X551" s="11">
        <f t="shared" si="72"/>
        <v>0</v>
      </c>
      <c r="Y551" s="14">
        <f t="shared" si="77"/>
        <v>0</v>
      </c>
      <c r="Z551" s="11">
        <f t="shared" si="73"/>
        <v>0</v>
      </c>
      <c r="AA551" s="4" t="s">
        <v>1</v>
      </c>
      <c r="AB551" s="10">
        <f>IFERROR(VLOOKUP(AA551,Curr!$B$2:$C$13,2,FALSE),0)</f>
        <v>11</v>
      </c>
      <c r="AC551" s="11">
        <f t="shared" si="74"/>
        <v>0</v>
      </c>
      <c r="AD551" s="11">
        <f t="shared" si="75"/>
        <v>0</v>
      </c>
      <c r="AE551" s="12">
        <f t="shared" si="76"/>
        <v>0</v>
      </c>
      <c r="AF551"/>
      <c r="AG551"/>
      <c r="AH551"/>
      <c r="AI551"/>
      <c r="AJ551"/>
    </row>
    <row r="552" spans="2:36" x14ac:dyDescent="0.25">
      <c r="B552" s="4" t="s">
        <v>43</v>
      </c>
      <c r="C552"/>
      <c r="D552" s="1" t="s">
        <v>4990</v>
      </c>
      <c r="E552" s="3"/>
      <c r="F552" s="3"/>
      <c r="G552" s="3"/>
      <c r="H552" s="3"/>
      <c r="I552"/>
      <c r="J552" s="1" t="s">
        <v>5055</v>
      </c>
      <c r="K552" s="4"/>
      <c r="L552" s="4"/>
      <c r="M552" s="4"/>
      <c r="N552" s="4"/>
      <c r="O552" s="4"/>
      <c r="P552" s="15"/>
      <c r="Q552" s="13">
        <v>0</v>
      </c>
      <c r="R552" s="13">
        <v>0</v>
      </c>
      <c r="S552" s="11">
        <f t="shared" si="70"/>
        <v>0</v>
      </c>
      <c r="T552" s="5">
        <v>0</v>
      </c>
      <c r="U552" s="11">
        <f t="shared" si="71"/>
        <v>0</v>
      </c>
      <c r="V552" s="13" t="s">
        <v>1</v>
      </c>
      <c r="W552" s="10">
        <f>IFERROR(VLOOKUP(V552,Curr!$B$2:$C$13,2,FALSE),0)</f>
        <v>11</v>
      </c>
      <c r="X552" s="11">
        <f t="shared" si="72"/>
        <v>0</v>
      </c>
      <c r="Y552" s="14">
        <f t="shared" si="77"/>
        <v>0</v>
      </c>
      <c r="Z552" s="11">
        <f t="shared" si="73"/>
        <v>0</v>
      </c>
      <c r="AA552" s="4" t="s">
        <v>1</v>
      </c>
      <c r="AB552" s="10">
        <f>IFERROR(VLOOKUP(AA552,Curr!$B$2:$C$13,2,FALSE),0)</f>
        <v>11</v>
      </c>
      <c r="AC552" s="11">
        <f t="shared" si="74"/>
        <v>0</v>
      </c>
      <c r="AD552" s="11">
        <f t="shared" si="75"/>
        <v>0</v>
      </c>
      <c r="AE552" s="12">
        <f t="shared" si="76"/>
        <v>0</v>
      </c>
      <c r="AF552"/>
      <c r="AG552"/>
      <c r="AH552"/>
      <c r="AI552"/>
      <c r="AJ552"/>
    </row>
    <row r="553" spans="2:36" x14ac:dyDescent="0.25">
      <c r="B553" s="4" t="s">
        <v>43</v>
      </c>
      <c r="C553"/>
      <c r="D553" s="1" t="s">
        <v>4990</v>
      </c>
      <c r="E553" s="3"/>
      <c r="F553" s="3"/>
      <c r="G553" s="3"/>
      <c r="H553" s="3"/>
      <c r="I553"/>
      <c r="J553" s="1" t="s">
        <v>5056</v>
      </c>
      <c r="K553" s="4"/>
      <c r="L553" s="4"/>
      <c r="M553" s="4"/>
      <c r="N553" s="4"/>
      <c r="O553" s="4"/>
      <c r="P553" s="15"/>
      <c r="Q553" s="13">
        <v>0</v>
      </c>
      <c r="R553" s="13">
        <v>0</v>
      </c>
      <c r="S553" s="11">
        <f t="shared" si="70"/>
        <v>0</v>
      </c>
      <c r="T553" s="5">
        <v>0</v>
      </c>
      <c r="U553" s="11">
        <f t="shared" si="71"/>
        <v>0</v>
      </c>
      <c r="V553" s="13" t="s">
        <v>1</v>
      </c>
      <c r="W553" s="10">
        <f>IFERROR(VLOOKUP(V553,Curr!$B$2:$C$13,2,FALSE),0)</f>
        <v>11</v>
      </c>
      <c r="X553" s="11">
        <f t="shared" si="72"/>
        <v>0</v>
      </c>
      <c r="Y553" s="14">
        <f t="shared" si="77"/>
        <v>0</v>
      </c>
      <c r="Z553" s="11">
        <f t="shared" si="73"/>
        <v>0</v>
      </c>
      <c r="AA553" s="4" t="s">
        <v>1</v>
      </c>
      <c r="AB553" s="10">
        <f>IFERROR(VLOOKUP(AA553,Curr!$B$2:$C$13,2,FALSE),0)</f>
        <v>11</v>
      </c>
      <c r="AC553" s="11">
        <f t="shared" si="74"/>
        <v>0</v>
      </c>
      <c r="AD553" s="11">
        <f t="shared" si="75"/>
        <v>0</v>
      </c>
      <c r="AE553" s="12">
        <f t="shared" si="76"/>
        <v>0</v>
      </c>
      <c r="AF553"/>
      <c r="AG553"/>
      <c r="AH553"/>
      <c r="AI553"/>
      <c r="AJ553"/>
    </row>
    <row r="554" spans="2:36" x14ac:dyDescent="0.25">
      <c r="B554" s="4" t="s">
        <v>43</v>
      </c>
      <c r="C554"/>
      <c r="D554" s="1" t="s">
        <v>4990</v>
      </c>
      <c r="E554" s="3"/>
      <c r="F554" s="3"/>
      <c r="G554" s="3"/>
      <c r="H554" s="3"/>
      <c r="I554"/>
      <c r="J554" s="1" t="s">
        <v>5057</v>
      </c>
      <c r="K554" s="4"/>
      <c r="L554" s="4"/>
      <c r="M554" s="4"/>
      <c r="N554" s="4"/>
      <c r="O554" s="4"/>
      <c r="P554" s="15"/>
      <c r="Q554" s="13">
        <v>0</v>
      </c>
      <c r="R554" s="13">
        <v>0</v>
      </c>
      <c r="S554" s="11">
        <f t="shared" si="70"/>
        <v>0</v>
      </c>
      <c r="T554" s="5">
        <v>0</v>
      </c>
      <c r="U554" s="11">
        <f t="shared" si="71"/>
        <v>0</v>
      </c>
      <c r="V554" s="13" t="s">
        <v>1</v>
      </c>
      <c r="W554" s="10">
        <f>IFERROR(VLOOKUP(V554,Curr!$B$2:$C$13,2,FALSE),0)</f>
        <v>11</v>
      </c>
      <c r="X554" s="11">
        <f t="shared" si="72"/>
        <v>0</v>
      </c>
      <c r="Y554" s="14">
        <f t="shared" si="77"/>
        <v>0</v>
      </c>
      <c r="Z554" s="11">
        <f t="shared" si="73"/>
        <v>0</v>
      </c>
      <c r="AA554" s="4" t="s">
        <v>1</v>
      </c>
      <c r="AB554" s="10">
        <f>IFERROR(VLOOKUP(AA554,Curr!$B$2:$C$13,2,FALSE),0)</f>
        <v>11</v>
      </c>
      <c r="AC554" s="11">
        <f t="shared" si="74"/>
        <v>0</v>
      </c>
      <c r="AD554" s="11">
        <f t="shared" si="75"/>
        <v>0</v>
      </c>
      <c r="AE554" s="12">
        <f t="shared" si="76"/>
        <v>0</v>
      </c>
      <c r="AF554"/>
      <c r="AG554"/>
      <c r="AH554"/>
      <c r="AI554"/>
      <c r="AJ554"/>
    </row>
    <row r="555" spans="2:36" x14ac:dyDescent="0.25">
      <c r="B555" s="4" t="s">
        <v>43</v>
      </c>
      <c r="C555"/>
      <c r="D555" s="1" t="s">
        <v>4990</v>
      </c>
      <c r="E555" s="3"/>
      <c r="F555" s="3"/>
      <c r="G555" s="3"/>
      <c r="H555" s="3"/>
      <c r="I555"/>
      <c r="J555" s="1" t="s">
        <v>5058</v>
      </c>
      <c r="K555" s="4"/>
      <c r="L555" s="4"/>
      <c r="M555" s="4"/>
      <c r="N555" s="4"/>
      <c r="O555" s="4"/>
      <c r="P555" s="15"/>
      <c r="Q555" s="13">
        <v>0</v>
      </c>
      <c r="R555" s="13">
        <v>0</v>
      </c>
      <c r="S555" s="11">
        <f t="shared" si="70"/>
        <v>0</v>
      </c>
      <c r="T555" s="5">
        <v>0</v>
      </c>
      <c r="U555" s="11">
        <f t="shared" si="71"/>
        <v>0</v>
      </c>
      <c r="V555" s="13" t="s">
        <v>1</v>
      </c>
      <c r="W555" s="10">
        <f>IFERROR(VLOOKUP(V555,Curr!$B$2:$C$13,2,FALSE),0)</f>
        <v>11</v>
      </c>
      <c r="X555" s="11">
        <f t="shared" si="72"/>
        <v>0</v>
      </c>
      <c r="Y555" s="14">
        <f t="shared" si="77"/>
        <v>0</v>
      </c>
      <c r="Z555" s="11">
        <f t="shared" si="73"/>
        <v>0</v>
      </c>
      <c r="AA555" s="4" t="s">
        <v>1</v>
      </c>
      <c r="AB555" s="10">
        <f>IFERROR(VLOOKUP(AA555,Curr!$B$2:$C$13,2,FALSE),0)</f>
        <v>11</v>
      </c>
      <c r="AC555" s="11">
        <f t="shared" si="74"/>
        <v>0</v>
      </c>
      <c r="AD555" s="11">
        <f t="shared" si="75"/>
        <v>0</v>
      </c>
      <c r="AE555" s="12">
        <f t="shared" si="76"/>
        <v>0</v>
      </c>
      <c r="AF555"/>
      <c r="AG555"/>
      <c r="AH555"/>
      <c r="AI555"/>
      <c r="AJ555"/>
    </row>
    <row r="556" spans="2:36" x14ac:dyDescent="0.25">
      <c r="B556" s="4" t="s">
        <v>43</v>
      </c>
      <c r="C556"/>
      <c r="D556" s="1" t="s">
        <v>4990</v>
      </c>
      <c r="E556" s="3"/>
      <c r="F556" s="3"/>
      <c r="G556" s="3"/>
      <c r="H556" s="3"/>
      <c r="I556"/>
      <c r="J556" s="1" t="s">
        <v>5059</v>
      </c>
      <c r="K556" s="4"/>
      <c r="L556" s="4"/>
      <c r="M556" s="4"/>
      <c r="N556" s="4"/>
      <c r="O556" s="4"/>
      <c r="P556" s="15"/>
      <c r="Q556" s="13">
        <v>0</v>
      </c>
      <c r="R556" s="13">
        <v>0</v>
      </c>
      <c r="S556" s="11">
        <f t="shared" si="70"/>
        <v>0</v>
      </c>
      <c r="T556" s="5">
        <v>0</v>
      </c>
      <c r="U556" s="11">
        <f t="shared" si="71"/>
        <v>0</v>
      </c>
      <c r="V556" s="13" t="s">
        <v>1</v>
      </c>
      <c r="W556" s="10">
        <f>IFERROR(VLOOKUP(V556,Curr!$B$2:$C$13,2,FALSE),0)</f>
        <v>11</v>
      </c>
      <c r="X556" s="11">
        <f t="shared" si="72"/>
        <v>0</v>
      </c>
      <c r="Y556" s="14">
        <f t="shared" si="77"/>
        <v>0</v>
      </c>
      <c r="Z556" s="11">
        <f t="shared" si="73"/>
        <v>0</v>
      </c>
      <c r="AA556" s="4" t="s">
        <v>1</v>
      </c>
      <c r="AB556" s="10">
        <f>IFERROR(VLOOKUP(AA556,Curr!$B$2:$C$13,2,FALSE),0)</f>
        <v>11</v>
      </c>
      <c r="AC556" s="11">
        <f t="shared" si="74"/>
        <v>0</v>
      </c>
      <c r="AD556" s="11">
        <f t="shared" si="75"/>
        <v>0</v>
      </c>
      <c r="AE556" s="12">
        <f t="shared" si="76"/>
        <v>0</v>
      </c>
      <c r="AF556"/>
      <c r="AG556"/>
      <c r="AH556"/>
      <c r="AI556"/>
      <c r="AJ556"/>
    </row>
    <row r="557" spans="2:36" x14ac:dyDescent="0.25">
      <c r="B557" s="4" t="s">
        <v>43</v>
      </c>
      <c r="C557"/>
      <c r="D557" s="1" t="s">
        <v>4990</v>
      </c>
      <c r="E557" s="3"/>
      <c r="F557" s="3"/>
      <c r="G557" s="3"/>
      <c r="H557" s="3"/>
      <c r="I557"/>
      <c r="J557" s="1" t="s">
        <v>5060</v>
      </c>
      <c r="K557" s="4"/>
      <c r="L557" s="4"/>
      <c r="M557" s="4"/>
      <c r="N557" s="4"/>
      <c r="O557" s="4"/>
      <c r="P557" s="15"/>
      <c r="Q557" s="13">
        <v>0</v>
      </c>
      <c r="R557" s="13">
        <v>0</v>
      </c>
      <c r="S557" s="11">
        <f t="shared" si="70"/>
        <v>0</v>
      </c>
      <c r="T557" s="5">
        <v>0</v>
      </c>
      <c r="U557" s="11">
        <f t="shared" si="71"/>
        <v>0</v>
      </c>
      <c r="V557" s="13" t="s">
        <v>1</v>
      </c>
      <c r="W557" s="10">
        <f>IFERROR(VLOOKUP(V557,Curr!$B$2:$C$13,2,FALSE),0)</f>
        <v>11</v>
      </c>
      <c r="X557" s="11">
        <f t="shared" si="72"/>
        <v>0</v>
      </c>
      <c r="Y557" s="14">
        <f t="shared" si="77"/>
        <v>0</v>
      </c>
      <c r="Z557" s="11">
        <f t="shared" si="73"/>
        <v>0</v>
      </c>
      <c r="AA557" s="4" t="s">
        <v>1</v>
      </c>
      <c r="AB557" s="10">
        <f>IFERROR(VLOOKUP(AA557,Curr!$B$2:$C$13,2,FALSE),0)</f>
        <v>11</v>
      </c>
      <c r="AC557" s="11">
        <f t="shared" si="74"/>
        <v>0</v>
      </c>
      <c r="AD557" s="11">
        <f t="shared" si="75"/>
        <v>0</v>
      </c>
      <c r="AE557" s="12">
        <f t="shared" si="76"/>
        <v>0</v>
      </c>
      <c r="AF557"/>
      <c r="AG557"/>
      <c r="AH557"/>
      <c r="AI557"/>
      <c r="AJ557"/>
    </row>
    <row r="558" spans="2:36" x14ac:dyDescent="0.25">
      <c r="B558" s="4" t="s">
        <v>43</v>
      </c>
      <c r="C558"/>
      <c r="D558" s="1" t="s">
        <v>4990</v>
      </c>
      <c r="E558" s="3"/>
      <c r="F558" s="3"/>
      <c r="G558" s="3"/>
      <c r="H558" s="3"/>
      <c r="I558"/>
      <c r="J558" s="1" t="s">
        <v>5061</v>
      </c>
      <c r="K558" s="4"/>
      <c r="L558" s="4"/>
      <c r="M558" s="4"/>
      <c r="N558" s="4"/>
      <c r="O558" s="4"/>
      <c r="P558" s="15"/>
      <c r="Q558" s="13">
        <v>0</v>
      </c>
      <c r="R558" s="13">
        <v>0</v>
      </c>
      <c r="S558" s="11">
        <f t="shared" si="70"/>
        <v>0</v>
      </c>
      <c r="T558" s="5">
        <v>0</v>
      </c>
      <c r="U558" s="11">
        <f t="shared" si="71"/>
        <v>0</v>
      </c>
      <c r="V558" s="13" t="s">
        <v>1</v>
      </c>
      <c r="W558" s="10">
        <f>IFERROR(VLOOKUP(V558,Curr!$B$2:$C$13,2,FALSE),0)</f>
        <v>11</v>
      </c>
      <c r="X558" s="11">
        <f t="shared" si="72"/>
        <v>0</v>
      </c>
      <c r="Y558" s="14">
        <f t="shared" si="77"/>
        <v>0</v>
      </c>
      <c r="Z558" s="11">
        <f t="shared" si="73"/>
        <v>0</v>
      </c>
      <c r="AA558" s="4" t="s">
        <v>1</v>
      </c>
      <c r="AB558" s="10">
        <f>IFERROR(VLOOKUP(AA558,Curr!$B$2:$C$13,2,FALSE),0)</f>
        <v>11</v>
      </c>
      <c r="AC558" s="11">
        <f t="shared" si="74"/>
        <v>0</v>
      </c>
      <c r="AD558" s="11">
        <f t="shared" si="75"/>
        <v>0</v>
      </c>
      <c r="AE558" s="12">
        <f t="shared" si="76"/>
        <v>0</v>
      </c>
      <c r="AF558"/>
      <c r="AG558"/>
      <c r="AH558"/>
      <c r="AI558"/>
      <c r="AJ558"/>
    </row>
    <row r="559" spans="2:36" x14ac:dyDescent="0.25">
      <c r="B559" s="4" t="s">
        <v>43</v>
      </c>
      <c r="C559"/>
      <c r="D559" s="1" t="s">
        <v>4990</v>
      </c>
      <c r="E559" s="3"/>
      <c r="F559" s="3"/>
      <c r="G559" s="3"/>
      <c r="H559" s="3"/>
      <c r="I559"/>
      <c r="J559" s="1" t="s">
        <v>5062</v>
      </c>
      <c r="K559" s="4"/>
      <c r="L559" s="4"/>
      <c r="M559" s="4"/>
      <c r="N559" s="4"/>
      <c r="O559" s="4"/>
      <c r="P559" s="15"/>
      <c r="Q559" s="13">
        <v>0</v>
      </c>
      <c r="R559" s="13">
        <v>0</v>
      </c>
      <c r="S559" s="11">
        <f t="shared" si="70"/>
        <v>0</v>
      </c>
      <c r="T559" s="5">
        <v>0</v>
      </c>
      <c r="U559" s="11">
        <f t="shared" si="71"/>
        <v>0</v>
      </c>
      <c r="V559" s="13" t="s">
        <v>1</v>
      </c>
      <c r="W559" s="10">
        <f>IFERROR(VLOOKUP(V559,Curr!$B$2:$C$13,2,FALSE),0)</f>
        <v>11</v>
      </c>
      <c r="X559" s="11">
        <f t="shared" si="72"/>
        <v>0</v>
      </c>
      <c r="Y559" s="14">
        <f t="shared" si="77"/>
        <v>0</v>
      </c>
      <c r="Z559" s="11">
        <f t="shared" si="73"/>
        <v>0</v>
      </c>
      <c r="AA559" s="4" t="s">
        <v>1</v>
      </c>
      <c r="AB559" s="10">
        <f>IFERROR(VLOOKUP(AA559,Curr!$B$2:$C$13,2,FALSE),0)</f>
        <v>11</v>
      </c>
      <c r="AC559" s="11">
        <f t="shared" si="74"/>
        <v>0</v>
      </c>
      <c r="AD559" s="11">
        <f t="shared" si="75"/>
        <v>0</v>
      </c>
      <c r="AE559" s="12">
        <f t="shared" si="76"/>
        <v>0</v>
      </c>
      <c r="AF559"/>
      <c r="AG559"/>
      <c r="AH559"/>
      <c r="AI559"/>
      <c r="AJ559"/>
    </row>
    <row r="560" spans="2:36" x14ac:dyDescent="0.25">
      <c r="B560" s="4" t="s">
        <v>43</v>
      </c>
      <c r="C560"/>
      <c r="D560" s="1" t="s">
        <v>4990</v>
      </c>
      <c r="E560" s="3"/>
      <c r="F560" s="3"/>
      <c r="G560" s="3"/>
      <c r="H560" s="3"/>
      <c r="I560"/>
      <c r="J560" s="1" t="s">
        <v>5063</v>
      </c>
      <c r="K560" s="4"/>
      <c r="L560" s="4"/>
      <c r="M560" s="4"/>
      <c r="N560" s="4"/>
      <c r="O560" s="4"/>
      <c r="P560" s="15"/>
      <c r="Q560" s="13">
        <v>0</v>
      </c>
      <c r="R560" s="13">
        <v>0</v>
      </c>
      <c r="S560" s="11">
        <f t="shared" si="70"/>
        <v>0</v>
      </c>
      <c r="T560" s="5">
        <v>0</v>
      </c>
      <c r="U560" s="11">
        <f t="shared" si="71"/>
        <v>0</v>
      </c>
      <c r="V560" s="13" t="s">
        <v>1</v>
      </c>
      <c r="W560" s="10">
        <f>IFERROR(VLOOKUP(V560,Curr!$B$2:$C$13,2,FALSE),0)</f>
        <v>11</v>
      </c>
      <c r="X560" s="11">
        <f t="shared" si="72"/>
        <v>0</v>
      </c>
      <c r="Y560" s="14">
        <f t="shared" si="77"/>
        <v>0</v>
      </c>
      <c r="Z560" s="11">
        <f t="shared" si="73"/>
        <v>0</v>
      </c>
      <c r="AA560" s="4" t="s">
        <v>1</v>
      </c>
      <c r="AB560" s="10">
        <f>IFERROR(VLOOKUP(AA560,Curr!$B$2:$C$13,2,FALSE),0)</f>
        <v>11</v>
      </c>
      <c r="AC560" s="11">
        <f t="shared" si="74"/>
        <v>0</v>
      </c>
      <c r="AD560" s="11">
        <f t="shared" si="75"/>
        <v>0</v>
      </c>
      <c r="AE560" s="12">
        <f t="shared" si="76"/>
        <v>0</v>
      </c>
      <c r="AF560"/>
      <c r="AG560"/>
      <c r="AH560"/>
      <c r="AI560"/>
      <c r="AJ560"/>
    </row>
    <row r="561" spans="2:36" x14ac:dyDescent="0.25">
      <c r="B561" s="4" t="s">
        <v>43</v>
      </c>
      <c r="C561"/>
      <c r="D561" s="1" t="s">
        <v>4990</v>
      </c>
      <c r="E561" s="3"/>
      <c r="F561" s="3"/>
      <c r="G561" s="3"/>
      <c r="H561" s="3"/>
      <c r="I561"/>
      <c r="J561" s="1" t="s">
        <v>5064</v>
      </c>
      <c r="K561" s="4"/>
      <c r="L561" s="4"/>
      <c r="M561" s="4"/>
      <c r="N561" s="4"/>
      <c r="O561" s="4"/>
      <c r="P561" s="15"/>
      <c r="Q561" s="13">
        <v>0</v>
      </c>
      <c r="R561" s="13">
        <v>0</v>
      </c>
      <c r="S561" s="11">
        <f t="shared" si="70"/>
        <v>0</v>
      </c>
      <c r="T561" s="5">
        <v>0</v>
      </c>
      <c r="U561" s="11">
        <f t="shared" si="71"/>
        <v>0</v>
      </c>
      <c r="V561" s="13" t="s">
        <v>1</v>
      </c>
      <c r="W561" s="10">
        <f>IFERROR(VLOOKUP(V561,Curr!$B$2:$C$13,2,FALSE),0)</f>
        <v>11</v>
      </c>
      <c r="X561" s="11">
        <f t="shared" si="72"/>
        <v>0</v>
      </c>
      <c r="Y561" s="14">
        <f t="shared" si="77"/>
        <v>0</v>
      </c>
      <c r="Z561" s="11">
        <f t="shared" si="73"/>
        <v>0</v>
      </c>
      <c r="AA561" s="4" t="s">
        <v>1</v>
      </c>
      <c r="AB561" s="10">
        <f>IFERROR(VLOOKUP(AA561,Curr!$B$2:$C$13,2,FALSE),0)</f>
        <v>11</v>
      </c>
      <c r="AC561" s="11">
        <f t="shared" si="74"/>
        <v>0</v>
      </c>
      <c r="AD561" s="11">
        <f t="shared" si="75"/>
        <v>0</v>
      </c>
      <c r="AE561" s="12">
        <f t="shared" si="76"/>
        <v>0</v>
      </c>
      <c r="AF561"/>
      <c r="AG561"/>
      <c r="AH561"/>
      <c r="AI561"/>
      <c r="AJ561"/>
    </row>
    <row r="562" spans="2:36" x14ac:dyDescent="0.25">
      <c r="B562" s="4" t="s">
        <v>43</v>
      </c>
      <c r="C562"/>
      <c r="D562" s="1" t="s">
        <v>4990</v>
      </c>
      <c r="E562" s="3"/>
      <c r="F562" s="3"/>
      <c r="G562" s="3"/>
      <c r="H562" s="3"/>
      <c r="I562"/>
      <c r="J562" s="1" t="s">
        <v>5065</v>
      </c>
      <c r="K562" s="4"/>
      <c r="L562" s="4"/>
      <c r="M562" s="4"/>
      <c r="N562" s="4"/>
      <c r="O562" s="4"/>
      <c r="P562" s="15"/>
      <c r="Q562" s="13">
        <v>0</v>
      </c>
      <c r="R562" s="13">
        <v>0</v>
      </c>
      <c r="S562" s="11">
        <f t="shared" si="70"/>
        <v>0</v>
      </c>
      <c r="T562" s="5">
        <v>0</v>
      </c>
      <c r="U562" s="11">
        <f t="shared" si="71"/>
        <v>0</v>
      </c>
      <c r="V562" s="13" t="s">
        <v>1</v>
      </c>
      <c r="W562" s="10">
        <f>IFERROR(VLOOKUP(V562,Curr!$B$2:$C$13,2,FALSE),0)</f>
        <v>11</v>
      </c>
      <c r="X562" s="11">
        <f t="shared" si="72"/>
        <v>0</v>
      </c>
      <c r="Y562" s="14">
        <f t="shared" si="77"/>
        <v>0</v>
      </c>
      <c r="Z562" s="11">
        <f t="shared" si="73"/>
        <v>0</v>
      </c>
      <c r="AA562" s="4" t="s">
        <v>1</v>
      </c>
      <c r="AB562" s="10">
        <f>IFERROR(VLOOKUP(AA562,Curr!$B$2:$C$13,2,FALSE),0)</f>
        <v>11</v>
      </c>
      <c r="AC562" s="11">
        <f t="shared" si="74"/>
        <v>0</v>
      </c>
      <c r="AD562" s="11">
        <f t="shared" si="75"/>
        <v>0</v>
      </c>
      <c r="AE562" s="12">
        <f t="shared" si="76"/>
        <v>0</v>
      </c>
      <c r="AF562"/>
      <c r="AG562"/>
      <c r="AH562"/>
      <c r="AI562"/>
      <c r="AJ562"/>
    </row>
    <row r="563" spans="2:36" x14ac:dyDescent="0.25">
      <c r="B563" s="4" t="s">
        <v>43</v>
      </c>
      <c r="C563"/>
      <c r="D563" s="1" t="s">
        <v>4990</v>
      </c>
      <c r="E563" s="3"/>
      <c r="F563" s="3"/>
      <c r="G563" s="3"/>
      <c r="H563" s="3"/>
      <c r="I563"/>
      <c r="J563" s="1" t="s">
        <v>5066</v>
      </c>
      <c r="K563" s="4"/>
      <c r="L563" s="4"/>
      <c r="M563" s="4"/>
      <c r="N563" s="4"/>
      <c r="O563" s="4"/>
      <c r="P563" s="15"/>
      <c r="Q563" s="13">
        <v>0</v>
      </c>
      <c r="R563" s="13">
        <v>0</v>
      </c>
      <c r="S563" s="11">
        <f t="shared" si="70"/>
        <v>0</v>
      </c>
      <c r="T563" s="5">
        <v>0</v>
      </c>
      <c r="U563" s="11">
        <f t="shared" si="71"/>
        <v>0</v>
      </c>
      <c r="V563" s="13" t="s">
        <v>1</v>
      </c>
      <c r="W563" s="10">
        <f>IFERROR(VLOOKUP(V563,Curr!$B$2:$C$13,2,FALSE),0)</f>
        <v>11</v>
      </c>
      <c r="X563" s="11">
        <f t="shared" si="72"/>
        <v>0</v>
      </c>
      <c r="Y563" s="14">
        <f t="shared" si="77"/>
        <v>0</v>
      </c>
      <c r="Z563" s="11">
        <f t="shared" si="73"/>
        <v>0</v>
      </c>
      <c r="AA563" s="4" t="s">
        <v>1</v>
      </c>
      <c r="AB563" s="10">
        <f>IFERROR(VLOOKUP(AA563,Curr!$B$2:$C$13,2,FALSE),0)</f>
        <v>11</v>
      </c>
      <c r="AC563" s="11">
        <f t="shared" si="74"/>
        <v>0</v>
      </c>
      <c r="AD563" s="11">
        <f t="shared" si="75"/>
        <v>0</v>
      </c>
      <c r="AE563" s="12">
        <f t="shared" si="76"/>
        <v>0</v>
      </c>
      <c r="AF563"/>
      <c r="AG563"/>
      <c r="AH563"/>
      <c r="AI563"/>
      <c r="AJ563"/>
    </row>
    <row r="564" spans="2:36" x14ac:dyDescent="0.25">
      <c r="B564" s="4" t="s">
        <v>43</v>
      </c>
      <c r="C564"/>
      <c r="D564" s="1" t="s">
        <v>4990</v>
      </c>
      <c r="E564" s="3"/>
      <c r="F564" s="3"/>
      <c r="G564" s="3"/>
      <c r="H564" s="3"/>
      <c r="I564"/>
      <c r="J564" s="1" t="s">
        <v>5070</v>
      </c>
      <c r="K564" s="4"/>
      <c r="L564" s="4"/>
      <c r="M564" s="4"/>
      <c r="N564" s="4"/>
      <c r="O564" s="4"/>
      <c r="P564" s="15"/>
      <c r="Q564" s="13">
        <v>0</v>
      </c>
      <c r="R564" s="13">
        <v>0</v>
      </c>
      <c r="S564" s="11">
        <f t="shared" si="70"/>
        <v>0</v>
      </c>
      <c r="T564" s="5">
        <v>0</v>
      </c>
      <c r="U564" s="11">
        <f t="shared" si="71"/>
        <v>0</v>
      </c>
      <c r="V564" s="13" t="s">
        <v>1</v>
      </c>
      <c r="W564" s="10">
        <f>IFERROR(VLOOKUP(V564,Curr!$B$2:$C$13,2,FALSE),0)</f>
        <v>11</v>
      </c>
      <c r="X564" s="11">
        <f t="shared" si="72"/>
        <v>0</v>
      </c>
      <c r="Y564" s="14">
        <f t="shared" si="77"/>
        <v>0</v>
      </c>
      <c r="Z564" s="11">
        <f t="shared" si="73"/>
        <v>0</v>
      </c>
      <c r="AA564" s="4" t="s">
        <v>1</v>
      </c>
      <c r="AB564" s="10">
        <f>IFERROR(VLOOKUP(AA564,Curr!$B$2:$C$13,2,FALSE),0)</f>
        <v>11</v>
      </c>
      <c r="AC564" s="11">
        <f t="shared" si="74"/>
        <v>0</v>
      </c>
      <c r="AD564" s="11">
        <f t="shared" si="75"/>
        <v>0</v>
      </c>
      <c r="AE564" s="12">
        <f t="shared" si="76"/>
        <v>0</v>
      </c>
      <c r="AF564"/>
      <c r="AG564"/>
      <c r="AH564"/>
      <c r="AI564"/>
      <c r="AJ564"/>
    </row>
    <row r="565" spans="2:36" x14ac:dyDescent="0.25">
      <c r="B565" s="4" t="s">
        <v>43</v>
      </c>
      <c r="C565"/>
      <c r="D565" s="1" t="s">
        <v>4990</v>
      </c>
      <c r="E565" s="3"/>
      <c r="F565" s="3"/>
      <c r="G565" s="3"/>
      <c r="H565" s="3"/>
      <c r="I565"/>
      <c r="J565" s="1" t="s">
        <v>5071</v>
      </c>
      <c r="K565" s="4"/>
      <c r="L565" s="4"/>
      <c r="M565" s="4"/>
      <c r="N565" s="4"/>
      <c r="O565" s="4"/>
      <c r="P565" s="15"/>
      <c r="Q565" s="13">
        <v>0</v>
      </c>
      <c r="R565" s="13">
        <v>0</v>
      </c>
      <c r="S565" s="11">
        <f t="shared" si="70"/>
        <v>0</v>
      </c>
      <c r="T565" s="5">
        <v>0</v>
      </c>
      <c r="U565" s="11">
        <f t="shared" si="71"/>
        <v>0</v>
      </c>
      <c r="V565" s="13" t="s">
        <v>1</v>
      </c>
      <c r="W565" s="10">
        <f>IFERROR(VLOOKUP(V565,Curr!$B$2:$C$13,2,FALSE),0)</f>
        <v>11</v>
      </c>
      <c r="X565" s="11">
        <f t="shared" si="72"/>
        <v>0</v>
      </c>
      <c r="Y565" s="14">
        <f t="shared" si="77"/>
        <v>0</v>
      </c>
      <c r="Z565" s="11">
        <f t="shared" si="73"/>
        <v>0</v>
      </c>
      <c r="AA565" s="4" t="s">
        <v>1</v>
      </c>
      <c r="AB565" s="10">
        <f>IFERROR(VLOOKUP(AA565,Curr!$B$2:$C$13,2,FALSE),0)</f>
        <v>11</v>
      </c>
      <c r="AC565" s="11">
        <f t="shared" si="74"/>
        <v>0</v>
      </c>
      <c r="AD565" s="11">
        <f t="shared" si="75"/>
        <v>0</v>
      </c>
      <c r="AE565" s="12">
        <f t="shared" si="76"/>
        <v>0</v>
      </c>
      <c r="AF565"/>
      <c r="AG565"/>
      <c r="AH565"/>
      <c r="AI565"/>
      <c r="AJ565"/>
    </row>
    <row r="566" spans="2:36" x14ac:dyDescent="0.25">
      <c r="B566" s="4" t="s">
        <v>43</v>
      </c>
      <c r="C566"/>
      <c r="D566" s="1" t="s">
        <v>4990</v>
      </c>
      <c r="E566" s="3"/>
      <c r="F566" s="3"/>
      <c r="G566" s="3"/>
      <c r="H566" s="3"/>
      <c r="I566"/>
      <c r="J566" s="1" t="s">
        <v>5074</v>
      </c>
      <c r="K566" s="4"/>
      <c r="L566" s="4"/>
      <c r="M566" s="4"/>
      <c r="N566" s="4"/>
      <c r="O566" s="4"/>
      <c r="P566" s="15"/>
      <c r="Q566" s="13">
        <v>0</v>
      </c>
      <c r="R566" s="13">
        <v>0</v>
      </c>
      <c r="S566" s="11">
        <f t="shared" si="70"/>
        <v>0</v>
      </c>
      <c r="T566" s="5">
        <v>0</v>
      </c>
      <c r="U566" s="11">
        <f t="shared" si="71"/>
        <v>0</v>
      </c>
      <c r="V566" s="13" t="s">
        <v>1</v>
      </c>
      <c r="W566" s="10">
        <f>IFERROR(VLOOKUP(V566,Curr!$B$2:$C$13,2,FALSE),0)</f>
        <v>11</v>
      </c>
      <c r="X566" s="11">
        <f t="shared" si="72"/>
        <v>0</v>
      </c>
      <c r="Y566" s="14">
        <f t="shared" si="77"/>
        <v>0</v>
      </c>
      <c r="Z566" s="11">
        <f t="shared" si="73"/>
        <v>0</v>
      </c>
      <c r="AA566" s="4" t="s">
        <v>1</v>
      </c>
      <c r="AB566" s="10">
        <f>IFERROR(VLOOKUP(AA566,Curr!$B$2:$C$13,2,FALSE),0)</f>
        <v>11</v>
      </c>
      <c r="AC566" s="11">
        <f t="shared" si="74"/>
        <v>0</v>
      </c>
      <c r="AD566" s="11">
        <f t="shared" si="75"/>
        <v>0</v>
      </c>
      <c r="AE566" s="12">
        <f t="shared" si="76"/>
        <v>0</v>
      </c>
      <c r="AF566"/>
      <c r="AG566"/>
      <c r="AH566"/>
      <c r="AI566"/>
      <c r="AJ566"/>
    </row>
    <row r="567" spans="2:36" x14ac:dyDescent="0.25">
      <c r="B567" s="4" t="s">
        <v>43</v>
      </c>
      <c r="C567"/>
      <c r="D567" s="1" t="s">
        <v>4990</v>
      </c>
      <c r="E567" s="3"/>
      <c r="F567" s="3"/>
      <c r="G567" s="3"/>
      <c r="H567" s="3"/>
      <c r="I567"/>
      <c r="J567" s="1" t="s">
        <v>5075</v>
      </c>
      <c r="K567" s="4"/>
      <c r="L567" s="4"/>
      <c r="M567" s="4"/>
      <c r="N567" s="4"/>
      <c r="O567" s="4"/>
      <c r="P567" s="15"/>
      <c r="Q567" s="13">
        <v>0</v>
      </c>
      <c r="R567" s="13">
        <v>0</v>
      </c>
      <c r="S567" s="11">
        <f t="shared" si="70"/>
        <v>0</v>
      </c>
      <c r="T567" s="5">
        <v>0</v>
      </c>
      <c r="U567" s="11">
        <f t="shared" si="71"/>
        <v>0</v>
      </c>
      <c r="V567" s="13" t="s">
        <v>1</v>
      </c>
      <c r="W567" s="10">
        <f>IFERROR(VLOOKUP(V567,Curr!$B$2:$C$13,2,FALSE),0)</f>
        <v>11</v>
      </c>
      <c r="X567" s="11">
        <f t="shared" si="72"/>
        <v>0</v>
      </c>
      <c r="Y567" s="14">
        <f t="shared" si="77"/>
        <v>0</v>
      </c>
      <c r="Z567" s="11">
        <f t="shared" si="73"/>
        <v>0</v>
      </c>
      <c r="AA567" s="4" t="s">
        <v>1</v>
      </c>
      <c r="AB567" s="10">
        <f>IFERROR(VLOOKUP(AA567,Curr!$B$2:$C$13,2,FALSE),0)</f>
        <v>11</v>
      </c>
      <c r="AC567" s="11">
        <f t="shared" si="74"/>
        <v>0</v>
      </c>
      <c r="AD567" s="11">
        <f t="shared" si="75"/>
        <v>0</v>
      </c>
      <c r="AE567" s="12">
        <f t="shared" si="76"/>
        <v>0</v>
      </c>
      <c r="AF567"/>
      <c r="AG567"/>
      <c r="AH567"/>
      <c r="AI567"/>
      <c r="AJ567"/>
    </row>
    <row r="568" spans="2:36" x14ac:dyDescent="0.25">
      <c r="B568" s="4" t="s">
        <v>43</v>
      </c>
      <c r="C568"/>
      <c r="D568" s="1" t="s">
        <v>4990</v>
      </c>
      <c r="E568" s="3"/>
      <c r="F568" s="3"/>
      <c r="G568" s="3"/>
      <c r="H568" s="3"/>
      <c r="I568"/>
      <c r="J568" s="1" t="s">
        <v>5076</v>
      </c>
      <c r="K568" s="4"/>
      <c r="L568" s="4"/>
      <c r="M568" s="4"/>
      <c r="N568" s="4"/>
      <c r="O568" s="4"/>
      <c r="P568" s="15"/>
      <c r="Q568" s="13">
        <v>0</v>
      </c>
      <c r="R568" s="13">
        <v>0</v>
      </c>
      <c r="S568" s="11">
        <f t="shared" si="70"/>
        <v>0</v>
      </c>
      <c r="T568" s="5">
        <v>0</v>
      </c>
      <c r="U568" s="11">
        <f t="shared" si="71"/>
        <v>0</v>
      </c>
      <c r="V568" s="13" t="s">
        <v>1</v>
      </c>
      <c r="W568" s="10">
        <f>IFERROR(VLOOKUP(V568,Curr!$B$2:$C$13,2,FALSE),0)</f>
        <v>11</v>
      </c>
      <c r="X568" s="11">
        <f t="shared" si="72"/>
        <v>0</v>
      </c>
      <c r="Y568" s="14">
        <f t="shared" si="77"/>
        <v>0</v>
      </c>
      <c r="Z568" s="11">
        <f t="shared" si="73"/>
        <v>0</v>
      </c>
      <c r="AA568" s="4" t="s">
        <v>1</v>
      </c>
      <c r="AB568" s="10">
        <f>IFERROR(VLOOKUP(AA568,Curr!$B$2:$C$13,2,FALSE),0)</f>
        <v>11</v>
      </c>
      <c r="AC568" s="11">
        <f t="shared" si="74"/>
        <v>0</v>
      </c>
      <c r="AD568" s="11">
        <f t="shared" si="75"/>
        <v>0</v>
      </c>
      <c r="AE568" s="12">
        <f t="shared" si="76"/>
        <v>0</v>
      </c>
      <c r="AF568"/>
      <c r="AG568"/>
      <c r="AH568"/>
      <c r="AI568"/>
      <c r="AJ568"/>
    </row>
    <row r="569" spans="2:36" x14ac:dyDescent="0.25">
      <c r="B569" s="4" t="s">
        <v>43</v>
      </c>
      <c r="C569"/>
      <c r="D569" s="1" t="s">
        <v>4990</v>
      </c>
      <c r="E569" s="3"/>
      <c r="F569" s="3"/>
      <c r="G569" s="3"/>
      <c r="H569" s="3"/>
      <c r="I569"/>
      <c r="J569" s="1" t="s">
        <v>5080</v>
      </c>
      <c r="K569" s="4"/>
      <c r="L569" s="4"/>
      <c r="M569" s="4"/>
      <c r="N569" s="4"/>
      <c r="O569" s="4"/>
      <c r="P569" s="17"/>
      <c r="Q569" s="13">
        <v>0</v>
      </c>
      <c r="R569" s="13">
        <v>0</v>
      </c>
      <c r="S569" s="11">
        <f t="shared" si="70"/>
        <v>0</v>
      </c>
      <c r="T569" s="5">
        <v>0</v>
      </c>
      <c r="U569" s="11">
        <f t="shared" si="71"/>
        <v>0</v>
      </c>
      <c r="V569" s="13" t="s">
        <v>1</v>
      </c>
      <c r="W569" s="10">
        <f>IFERROR(VLOOKUP(V569,Curr!$B$2:$C$13,2,FALSE),0)</f>
        <v>11</v>
      </c>
      <c r="X569" s="11">
        <f t="shared" si="72"/>
        <v>0</v>
      </c>
      <c r="Y569" s="14">
        <f t="shared" si="77"/>
        <v>0</v>
      </c>
      <c r="Z569" s="11">
        <f t="shared" si="73"/>
        <v>0</v>
      </c>
      <c r="AA569" s="4" t="s">
        <v>1</v>
      </c>
      <c r="AB569" s="10">
        <f>IFERROR(VLOOKUP(AA569,Curr!$B$2:$C$13,2,FALSE),0)</f>
        <v>11</v>
      </c>
      <c r="AC569" s="11">
        <f t="shared" si="74"/>
        <v>0</v>
      </c>
      <c r="AD569" s="11">
        <f t="shared" si="75"/>
        <v>0</v>
      </c>
      <c r="AE569" s="12">
        <f t="shared" si="76"/>
        <v>0</v>
      </c>
      <c r="AF569"/>
      <c r="AG569"/>
      <c r="AH569"/>
      <c r="AI569"/>
      <c r="AJ569"/>
    </row>
    <row r="570" spans="2:36" x14ac:dyDescent="0.25">
      <c r="B570" s="4" t="s">
        <v>43</v>
      </c>
      <c r="C570"/>
      <c r="D570" s="1" t="s">
        <v>4990</v>
      </c>
      <c r="E570" s="3"/>
      <c r="F570" s="3"/>
      <c r="G570" s="3"/>
      <c r="H570" s="3"/>
      <c r="I570"/>
      <c r="J570" s="1" t="s">
        <v>5081</v>
      </c>
      <c r="K570" s="4"/>
      <c r="L570" s="4"/>
      <c r="M570" s="4"/>
      <c r="N570" s="4"/>
      <c r="O570" s="4"/>
      <c r="P570" s="17"/>
      <c r="Q570" s="13">
        <v>0</v>
      </c>
      <c r="R570" s="13">
        <v>0</v>
      </c>
      <c r="S570" s="11">
        <f t="shared" si="70"/>
        <v>0</v>
      </c>
      <c r="T570" s="5">
        <v>0</v>
      </c>
      <c r="U570" s="11">
        <f t="shared" si="71"/>
        <v>0</v>
      </c>
      <c r="V570" s="13" t="s">
        <v>1</v>
      </c>
      <c r="W570" s="10">
        <f>IFERROR(VLOOKUP(V570,Curr!$B$2:$C$13,2,FALSE),0)</f>
        <v>11</v>
      </c>
      <c r="X570" s="11">
        <f t="shared" si="72"/>
        <v>0</v>
      </c>
      <c r="Y570" s="14">
        <f t="shared" si="77"/>
        <v>0</v>
      </c>
      <c r="Z570" s="11">
        <f t="shared" si="73"/>
        <v>0</v>
      </c>
      <c r="AA570" s="4" t="s">
        <v>1</v>
      </c>
      <c r="AB570" s="10">
        <f>IFERROR(VLOOKUP(AA570,Curr!$B$2:$C$13,2,FALSE),0)</f>
        <v>11</v>
      </c>
      <c r="AC570" s="11">
        <f t="shared" si="74"/>
        <v>0</v>
      </c>
      <c r="AD570" s="11">
        <f t="shared" si="75"/>
        <v>0</v>
      </c>
      <c r="AE570" s="12">
        <f t="shared" si="76"/>
        <v>0</v>
      </c>
      <c r="AF570"/>
      <c r="AG570"/>
      <c r="AH570"/>
      <c r="AI570"/>
      <c r="AJ570"/>
    </row>
    <row r="571" spans="2:36" x14ac:dyDescent="0.25">
      <c r="B571" s="4" t="s">
        <v>43</v>
      </c>
      <c r="C571"/>
      <c r="D571" s="1" t="s">
        <v>4990</v>
      </c>
      <c r="E571" s="3"/>
      <c r="F571" s="3"/>
      <c r="G571" s="3"/>
      <c r="H571" s="3"/>
      <c r="I571"/>
      <c r="J571" s="1" t="s">
        <v>5082</v>
      </c>
      <c r="K571" s="4"/>
      <c r="L571" s="4"/>
      <c r="M571" s="4"/>
      <c r="N571" s="4"/>
      <c r="O571" s="4"/>
      <c r="P571" s="15"/>
      <c r="Q571" s="13">
        <v>0</v>
      </c>
      <c r="R571" s="13">
        <v>0</v>
      </c>
      <c r="S571" s="11">
        <f t="shared" si="70"/>
        <v>0</v>
      </c>
      <c r="T571" s="5">
        <v>0</v>
      </c>
      <c r="U571" s="11">
        <f t="shared" si="71"/>
        <v>0</v>
      </c>
      <c r="V571" s="13" t="s">
        <v>1</v>
      </c>
      <c r="W571" s="10">
        <f>IFERROR(VLOOKUP(V571,Curr!$B$2:$C$13,2,FALSE),0)</f>
        <v>11</v>
      </c>
      <c r="X571" s="11">
        <f t="shared" si="72"/>
        <v>0</v>
      </c>
      <c r="Y571" s="14">
        <f t="shared" si="77"/>
        <v>0</v>
      </c>
      <c r="Z571" s="11">
        <f t="shared" si="73"/>
        <v>0</v>
      </c>
      <c r="AA571" s="4" t="s">
        <v>1</v>
      </c>
      <c r="AB571" s="10">
        <f>IFERROR(VLOOKUP(AA571,Curr!$B$2:$C$13,2,FALSE),0)</f>
        <v>11</v>
      </c>
      <c r="AC571" s="11">
        <f t="shared" si="74"/>
        <v>0</v>
      </c>
      <c r="AD571" s="11">
        <f t="shared" si="75"/>
        <v>0</v>
      </c>
      <c r="AE571" s="12">
        <f t="shared" si="76"/>
        <v>0</v>
      </c>
      <c r="AF571"/>
      <c r="AG571"/>
      <c r="AH571"/>
      <c r="AI571"/>
      <c r="AJ571"/>
    </row>
    <row r="572" spans="2:36" x14ac:dyDescent="0.25">
      <c r="B572" s="4" t="s">
        <v>43</v>
      </c>
      <c r="C572"/>
      <c r="D572" s="1" t="s">
        <v>4990</v>
      </c>
      <c r="E572" s="3"/>
      <c r="F572" s="3"/>
      <c r="G572" s="3"/>
      <c r="H572" s="3"/>
      <c r="I572"/>
      <c r="J572" s="1" t="s">
        <v>5083</v>
      </c>
      <c r="K572" s="4"/>
      <c r="L572" s="4"/>
      <c r="M572" s="4"/>
      <c r="N572" s="4"/>
      <c r="O572" s="4"/>
      <c r="P572" s="15"/>
      <c r="Q572" s="13">
        <v>0</v>
      </c>
      <c r="R572" s="13">
        <v>0</v>
      </c>
      <c r="S572" s="11">
        <f t="shared" si="70"/>
        <v>0</v>
      </c>
      <c r="T572" s="5">
        <v>0</v>
      </c>
      <c r="U572" s="11">
        <f t="shared" si="71"/>
        <v>0</v>
      </c>
      <c r="V572" s="13" t="s">
        <v>1</v>
      </c>
      <c r="W572" s="10">
        <f>IFERROR(VLOOKUP(V572,Curr!$B$2:$C$13,2,FALSE),0)</f>
        <v>11</v>
      </c>
      <c r="X572" s="11">
        <f t="shared" si="72"/>
        <v>0</v>
      </c>
      <c r="Y572" s="14">
        <f t="shared" si="77"/>
        <v>0</v>
      </c>
      <c r="Z572" s="11">
        <f t="shared" si="73"/>
        <v>0</v>
      </c>
      <c r="AA572" s="4" t="s">
        <v>1</v>
      </c>
      <c r="AB572" s="10">
        <f>IFERROR(VLOOKUP(AA572,Curr!$B$2:$C$13,2,FALSE),0)</f>
        <v>11</v>
      </c>
      <c r="AC572" s="11">
        <f t="shared" si="74"/>
        <v>0</v>
      </c>
      <c r="AD572" s="11">
        <f t="shared" si="75"/>
        <v>0</v>
      </c>
      <c r="AE572" s="12">
        <f t="shared" si="76"/>
        <v>0</v>
      </c>
      <c r="AF572"/>
      <c r="AG572"/>
      <c r="AH572"/>
      <c r="AI572"/>
      <c r="AJ572"/>
    </row>
    <row r="573" spans="2:36" x14ac:dyDescent="0.25">
      <c r="B573" s="4" t="s">
        <v>43</v>
      </c>
      <c r="C573"/>
      <c r="D573" s="1" t="s">
        <v>4990</v>
      </c>
      <c r="E573" s="3"/>
      <c r="F573" s="3"/>
      <c r="G573" s="3"/>
      <c r="H573" s="3"/>
      <c r="I573"/>
      <c r="J573" s="1" t="s">
        <v>5084</v>
      </c>
      <c r="K573" s="4"/>
      <c r="L573" s="4"/>
      <c r="M573" s="4"/>
      <c r="N573" s="4"/>
      <c r="O573" s="4"/>
      <c r="P573" s="15"/>
      <c r="Q573" s="13">
        <v>0</v>
      </c>
      <c r="R573" s="13">
        <v>0</v>
      </c>
      <c r="S573" s="11">
        <f t="shared" si="70"/>
        <v>0</v>
      </c>
      <c r="T573" s="5">
        <v>0</v>
      </c>
      <c r="U573" s="11">
        <f t="shared" si="71"/>
        <v>0</v>
      </c>
      <c r="V573" s="13" t="s">
        <v>1</v>
      </c>
      <c r="W573" s="10">
        <f>IFERROR(VLOOKUP(V573,Curr!$B$2:$C$13,2,FALSE),0)</f>
        <v>11</v>
      </c>
      <c r="X573" s="11">
        <f t="shared" si="72"/>
        <v>0</v>
      </c>
      <c r="Y573" s="14">
        <f t="shared" si="77"/>
        <v>0</v>
      </c>
      <c r="Z573" s="11">
        <f t="shared" si="73"/>
        <v>0</v>
      </c>
      <c r="AA573" s="4" t="s">
        <v>1</v>
      </c>
      <c r="AB573" s="10">
        <f>IFERROR(VLOOKUP(AA573,Curr!$B$2:$C$13,2,FALSE),0)</f>
        <v>11</v>
      </c>
      <c r="AC573" s="11">
        <f t="shared" si="74"/>
        <v>0</v>
      </c>
      <c r="AD573" s="11">
        <f t="shared" si="75"/>
        <v>0</v>
      </c>
      <c r="AE573" s="12">
        <f t="shared" si="76"/>
        <v>0</v>
      </c>
      <c r="AF573"/>
      <c r="AG573"/>
      <c r="AH573"/>
      <c r="AI573"/>
      <c r="AJ573"/>
    </row>
    <row r="574" spans="2:36" x14ac:dyDescent="0.25">
      <c r="B574" s="4" t="s">
        <v>43</v>
      </c>
      <c r="C574"/>
      <c r="D574" s="1" t="s">
        <v>4990</v>
      </c>
      <c r="E574" s="3"/>
      <c r="F574" s="3"/>
      <c r="G574" s="3"/>
      <c r="H574" s="3"/>
      <c r="I574"/>
      <c r="J574" s="1" t="s">
        <v>5085</v>
      </c>
      <c r="K574" s="4"/>
      <c r="L574" s="4"/>
      <c r="M574" s="4"/>
      <c r="N574" s="4"/>
      <c r="O574" s="4"/>
      <c r="P574" s="17"/>
      <c r="Q574" s="13">
        <v>0</v>
      </c>
      <c r="R574" s="13">
        <v>0</v>
      </c>
      <c r="S574" s="11">
        <f t="shared" si="70"/>
        <v>0</v>
      </c>
      <c r="T574" s="5">
        <v>0</v>
      </c>
      <c r="U574" s="11">
        <f t="shared" si="71"/>
        <v>0</v>
      </c>
      <c r="V574" s="13" t="s">
        <v>1</v>
      </c>
      <c r="W574" s="10">
        <f>IFERROR(VLOOKUP(V574,Curr!$B$2:$C$13,2,FALSE),0)</f>
        <v>11</v>
      </c>
      <c r="X574" s="11">
        <f t="shared" si="72"/>
        <v>0</v>
      </c>
      <c r="Y574" s="14">
        <f t="shared" si="77"/>
        <v>0</v>
      </c>
      <c r="Z574" s="11">
        <f t="shared" si="73"/>
        <v>0</v>
      </c>
      <c r="AA574" s="4" t="s">
        <v>1</v>
      </c>
      <c r="AB574" s="10">
        <f>IFERROR(VLOOKUP(AA574,Curr!$B$2:$C$13,2,FALSE),0)</f>
        <v>11</v>
      </c>
      <c r="AC574" s="11">
        <f t="shared" si="74"/>
        <v>0</v>
      </c>
      <c r="AD574" s="11">
        <f t="shared" si="75"/>
        <v>0</v>
      </c>
      <c r="AE574" s="12">
        <f t="shared" si="76"/>
        <v>0</v>
      </c>
      <c r="AF574"/>
      <c r="AG574"/>
      <c r="AH574"/>
      <c r="AI574"/>
      <c r="AJ574"/>
    </row>
    <row r="575" spans="2:36" x14ac:dyDescent="0.25">
      <c r="B575" s="4" t="s">
        <v>43</v>
      </c>
      <c r="C575"/>
      <c r="D575" s="1" t="s">
        <v>4990</v>
      </c>
      <c r="E575" s="3"/>
      <c r="F575" s="3"/>
      <c r="G575" s="3"/>
      <c r="H575" s="3"/>
      <c r="I575"/>
      <c r="J575" s="1" t="s">
        <v>5086</v>
      </c>
      <c r="K575" s="4"/>
      <c r="L575" s="4"/>
      <c r="M575" s="4"/>
      <c r="N575" s="4"/>
      <c r="O575" s="4"/>
      <c r="P575" s="15"/>
      <c r="Q575" s="13">
        <v>0</v>
      </c>
      <c r="R575" s="13">
        <v>0</v>
      </c>
      <c r="S575" s="11">
        <f t="shared" si="70"/>
        <v>0</v>
      </c>
      <c r="T575" s="5">
        <v>0</v>
      </c>
      <c r="U575" s="11">
        <f t="shared" si="71"/>
        <v>0</v>
      </c>
      <c r="V575" s="13" t="s">
        <v>1</v>
      </c>
      <c r="W575" s="10">
        <f>IFERROR(VLOOKUP(V575,Curr!$B$2:$C$13,2,FALSE),0)</f>
        <v>11</v>
      </c>
      <c r="X575" s="11">
        <f t="shared" si="72"/>
        <v>0</v>
      </c>
      <c r="Y575" s="14">
        <f t="shared" si="77"/>
        <v>0</v>
      </c>
      <c r="Z575" s="11">
        <f t="shared" si="73"/>
        <v>0</v>
      </c>
      <c r="AA575" s="4" t="s">
        <v>1</v>
      </c>
      <c r="AB575" s="10">
        <f>IFERROR(VLOOKUP(AA575,Curr!$B$2:$C$13,2,FALSE),0)</f>
        <v>11</v>
      </c>
      <c r="AC575" s="11">
        <f t="shared" si="74"/>
        <v>0</v>
      </c>
      <c r="AD575" s="11">
        <f t="shared" si="75"/>
        <v>0</v>
      </c>
      <c r="AE575" s="12">
        <f t="shared" si="76"/>
        <v>0</v>
      </c>
      <c r="AF575"/>
      <c r="AG575"/>
      <c r="AH575"/>
      <c r="AI575"/>
      <c r="AJ575"/>
    </row>
    <row r="576" spans="2:36" x14ac:dyDescent="0.25">
      <c r="B576" s="4" t="s">
        <v>43</v>
      </c>
      <c r="C576"/>
      <c r="D576" s="1" t="s">
        <v>4990</v>
      </c>
      <c r="E576" s="3"/>
      <c r="F576" s="3"/>
      <c r="G576" s="3"/>
      <c r="H576" s="3"/>
      <c r="I576"/>
      <c r="J576" s="1" t="s">
        <v>5087</v>
      </c>
      <c r="K576" s="4"/>
      <c r="L576" s="4"/>
      <c r="M576" s="4"/>
      <c r="N576" s="4"/>
      <c r="O576" s="4"/>
      <c r="P576" s="17"/>
      <c r="Q576" s="13">
        <v>0</v>
      </c>
      <c r="R576" s="13">
        <v>0</v>
      </c>
      <c r="S576" s="11">
        <f t="shared" si="70"/>
        <v>0</v>
      </c>
      <c r="T576" s="5">
        <v>0</v>
      </c>
      <c r="U576" s="11">
        <f t="shared" si="71"/>
        <v>0</v>
      </c>
      <c r="V576" s="13" t="s">
        <v>1</v>
      </c>
      <c r="W576" s="10">
        <f>IFERROR(VLOOKUP(V576,Curr!$B$2:$C$13,2,FALSE),0)</f>
        <v>11</v>
      </c>
      <c r="X576" s="11">
        <f t="shared" si="72"/>
        <v>0</v>
      </c>
      <c r="Y576" s="14">
        <f t="shared" si="77"/>
        <v>0</v>
      </c>
      <c r="Z576" s="11">
        <f t="shared" si="73"/>
        <v>0</v>
      </c>
      <c r="AA576" s="4" t="s">
        <v>1</v>
      </c>
      <c r="AB576" s="10">
        <f>IFERROR(VLOOKUP(AA576,Curr!$B$2:$C$13,2,FALSE),0)</f>
        <v>11</v>
      </c>
      <c r="AC576" s="11">
        <f t="shared" si="74"/>
        <v>0</v>
      </c>
      <c r="AD576" s="11">
        <f t="shared" si="75"/>
        <v>0</v>
      </c>
      <c r="AE576" s="12">
        <f t="shared" si="76"/>
        <v>0</v>
      </c>
      <c r="AF576"/>
      <c r="AG576"/>
      <c r="AH576"/>
      <c r="AI576"/>
      <c r="AJ576"/>
    </row>
    <row r="577" spans="2:36" x14ac:dyDescent="0.25">
      <c r="B577" s="4" t="s">
        <v>43</v>
      </c>
      <c r="C577"/>
      <c r="D577" s="1" t="s">
        <v>4990</v>
      </c>
      <c r="E577" s="3"/>
      <c r="F577" s="3"/>
      <c r="G577" s="3"/>
      <c r="H577" s="3"/>
      <c r="I577"/>
      <c r="J577" s="1" t="s">
        <v>5088</v>
      </c>
      <c r="K577" s="4"/>
      <c r="L577" s="4"/>
      <c r="M577" s="4"/>
      <c r="N577" s="4"/>
      <c r="O577" s="4"/>
      <c r="P577" s="16"/>
      <c r="Q577" s="13">
        <v>0</v>
      </c>
      <c r="R577" s="13">
        <v>0</v>
      </c>
      <c r="S577" s="11">
        <f t="shared" si="70"/>
        <v>0</v>
      </c>
      <c r="T577" s="5">
        <v>0</v>
      </c>
      <c r="U577" s="11">
        <f t="shared" si="71"/>
        <v>0</v>
      </c>
      <c r="V577" s="13" t="s">
        <v>1</v>
      </c>
      <c r="W577" s="10">
        <f>IFERROR(VLOOKUP(V577,Curr!$B$2:$C$13,2,FALSE),0)</f>
        <v>11</v>
      </c>
      <c r="X577" s="11">
        <f t="shared" si="72"/>
        <v>0</v>
      </c>
      <c r="Y577" s="14">
        <f t="shared" si="77"/>
        <v>0</v>
      </c>
      <c r="Z577" s="11">
        <f t="shared" si="73"/>
        <v>0</v>
      </c>
      <c r="AA577" s="4" t="s">
        <v>1</v>
      </c>
      <c r="AB577" s="10">
        <f>IFERROR(VLOOKUP(AA577,Curr!$B$2:$C$13,2,FALSE),0)</f>
        <v>11</v>
      </c>
      <c r="AC577" s="11">
        <f t="shared" si="74"/>
        <v>0</v>
      </c>
      <c r="AD577" s="11">
        <f t="shared" si="75"/>
        <v>0</v>
      </c>
      <c r="AE577" s="12">
        <f t="shared" si="76"/>
        <v>0</v>
      </c>
      <c r="AF577"/>
      <c r="AG577"/>
      <c r="AH577"/>
      <c r="AI577"/>
      <c r="AJ577"/>
    </row>
    <row r="578" spans="2:36" x14ac:dyDescent="0.25">
      <c r="B578" s="4" t="s">
        <v>43</v>
      </c>
      <c r="C578"/>
      <c r="D578" s="1" t="s">
        <v>4990</v>
      </c>
      <c r="E578" s="3"/>
      <c r="F578" s="3"/>
      <c r="G578" s="3"/>
      <c r="H578" s="3"/>
      <c r="I578"/>
      <c r="J578" s="1" t="s">
        <v>5089</v>
      </c>
      <c r="K578" s="4"/>
      <c r="L578" s="4"/>
      <c r="M578" s="4"/>
      <c r="N578" s="4"/>
      <c r="O578" s="4"/>
      <c r="P578" s="17"/>
      <c r="Q578" s="13">
        <v>0</v>
      </c>
      <c r="R578" s="13">
        <v>0</v>
      </c>
      <c r="S578" s="11">
        <f t="shared" si="70"/>
        <v>0</v>
      </c>
      <c r="T578" s="5">
        <v>0</v>
      </c>
      <c r="U578" s="11">
        <f t="shared" si="71"/>
        <v>0</v>
      </c>
      <c r="V578" s="13" t="s">
        <v>1</v>
      </c>
      <c r="W578" s="10">
        <f>IFERROR(VLOOKUP(V578,Curr!$B$2:$C$13,2,FALSE),0)</f>
        <v>11</v>
      </c>
      <c r="X578" s="11">
        <f t="shared" si="72"/>
        <v>0</v>
      </c>
      <c r="Y578" s="14">
        <f t="shared" si="77"/>
        <v>0</v>
      </c>
      <c r="Z578" s="11">
        <f t="shared" si="73"/>
        <v>0</v>
      </c>
      <c r="AA578" s="4" t="s">
        <v>1</v>
      </c>
      <c r="AB578" s="10">
        <f>IFERROR(VLOOKUP(AA578,Curr!$B$2:$C$13,2,FALSE),0)</f>
        <v>11</v>
      </c>
      <c r="AC578" s="11">
        <f t="shared" si="74"/>
        <v>0</v>
      </c>
      <c r="AD578" s="11">
        <f t="shared" si="75"/>
        <v>0</v>
      </c>
      <c r="AE578" s="12">
        <f t="shared" si="76"/>
        <v>0</v>
      </c>
      <c r="AF578"/>
      <c r="AG578"/>
      <c r="AH578"/>
      <c r="AI578"/>
      <c r="AJ578"/>
    </row>
    <row r="579" spans="2:36" x14ac:dyDescent="0.25">
      <c r="B579" s="4" t="s">
        <v>43</v>
      </c>
      <c r="C579"/>
      <c r="D579" s="1" t="s">
        <v>4990</v>
      </c>
      <c r="E579" s="3"/>
      <c r="F579" s="3"/>
      <c r="G579" s="3"/>
      <c r="H579" s="3"/>
      <c r="I579"/>
      <c r="J579" s="1" t="s">
        <v>5090</v>
      </c>
      <c r="K579" s="4"/>
      <c r="L579" s="4"/>
      <c r="M579" s="4"/>
      <c r="N579" s="4"/>
      <c r="O579" s="4"/>
      <c r="P579" s="15"/>
      <c r="Q579" s="13">
        <v>0</v>
      </c>
      <c r="R579" s="13">
        <v>0</v>
      </c>
      <c r="S579" s="11">
        <f t="shared" si="70"/>
        <v>0</v>
      </c>
      <c r="T579" s="5">
        <v>0</v>
      </c>
      <c r="U579" s="11">
        <f t="shared" si="71"/>
        <v>0</v>
      </c>
      <c r="V579" s="13" t="s">
        <v>1</v>
      </c>
      <c r="W579" s="10">
        <f>IFERROR(VLOOKUP(V579,Curr!$B$2:$C$13,2,FALSE),0)</f>
        <v>11</v>
      </c>
      <c r="X579" s="11">
        <f t="shared" si="72"/>
        <v>0</v>
      </c>
      <c r="Y579" s="14">
        <f t="shared" si="77"/>
        <v>0</v>
      </c>
      <c r="Z579" s="11">
        <f t="shared" si="73"/>
        <v>0</v>
      </c>
      <c r="AA579" s="4" t="s">
        <v>1</v>
      </c>
      <c r="AB579" s="10">
        <f>IFERROR(VLOOKUP(AA579,Curr!$B$2:$C$13,2,FALSE),0)</f>
        <v>11</v>
      </c>
      <c r="AC579" s="11">
        <f t="shared" si="74"/>
        <v>0</v>
      </c>
      <c r="AD579" s="11">
        <f t="shared" si="75"/>
        <v>0</v>
      </c>
      <c r="AE579" s="12">
        <f t="shared" si="76"/>
        <v>0</v>
      </c>
      <c r="AF579"/>
      <c r="AG579"/>
      <c r="AH579"/>
      <c r="AI579"/>
      <c r="AJ579"/>
    </row>
    <row r="580" spans="2:36" x14ac:dyDescent="0.25">
      <c r="B580" s="4" t="s">
        <v>43</v>
      </c>
      <c r="C580"/>
      <c r="D580" s="1" t="s">
        <v>4990</v>
      </c>
      <c r="E580" s="3"/>
      <c r="F580" s="3"/>
      <c r="G580" s="3"/>
      <c r="H580" s="3"/>
      <c r="I580"/>
      <c r="J580" s="1" t="s">
        <v>5091</v>
      </c>
      <c r="K580" s="4"/>
      <c r="L580" s="4"/>
      <c r="M580" s="4"/>
      <c r="N580" s="4"/>
      <c r="O580" s="4"/>
      <c r="P580" s="15"/>
      <c r="Q580" s="13">
        <v>0</v>
      </c>
      <c r="R580" s="13">
        <v>0</v>
      </c>
      <c r="S580" s="11">
        <f t="shared" si="70"/>
        <v>0</v>
      </c>
      <c r="T580" s="5">
        <v>0</v>
      </c>
      <c r="U580" s="11">
        <f t="shared" si="71"/>
        <v>0</v>
      </c>
      <c r="V580" s="13" t="s">
        <v>1</v>
      </c>
      <c r="W580" s="10">
        <f>IFERROR(VLOOKUP(V580,Curr!$B$2:$C$13,2,FALSE),0)</f>
        <v>11</v>
      </c>
      <c r="X580" s="11">
        <f t="shared" si="72"/>
        <v>0</v>
      </c>
      <c r="Y580" s="14">
        <f t="shared" si="77"/>
        <v>0</v>
      </c>
      <c r="Z580" s="11">
        <f t="shared" si="73"/>
        <v>0</v>
      </c>
      <c r="AA580" s="4" t="s">
        <v>1</v>
      </c>
      <c r="AB580" s="10">
        <f>IFERROR(VLOOKUP(AA580,Curr!$B$2:$C$13,2,FALSE),0)</f>
        <v>11</v>
      </c>
      <c r="AC580" s="11">
        <f t="shared" si="74"/>
        <v>0</v>
      </c>
      <c r="AD580" s="11">
        <f t="shared" si="75"/>
        <v>0</v>
      </c>
      <c r="AE580" s="12">
        <f t="shared" si="76"/>
        <v>0</v>
      </c>
      <c r="AF580"/>
      <c r="AG580"/>
      <c r="AH580"/>
      <c r="AI580"/>
      <c r="AJ580"/>
    </row>
    <row r="581" spans="2:36" x14ac:dyDescent="0.25">
      <c r="B581" s="4" t="s">
        <v>43</v>
      </c>
      <c r="C581"/>
      <c r="D581" s="1" t="s">
        <v>4990</v>
      </c>
      <c r="E581" s="3"/>
      <c r="F581" s="3"/>
      <c r="G581" s="3"/>
      <c r="H581" s="3"/>
      <c r="I581"/>
      <c r="J581" s="1" t="s">
        <v>5094</v>
      </c>
      <c r="K581" s="4"/>
      <c r="L581" s="4"/>
      <c r="M581" s="4"/>
      <c r="N581" s="4"/>
      <c r="O581" s="4"/>
      <c r="P581" s="17"/>
      <c r="Q581" s="13">
        <v>0</v>
      </c>
      <c r="R581" s="13">
        <v>0</v>
      </c>
      <c r="S581" s="11">
        <f t="shared" si="70"/>
        <v>0</v>
      </c>
      <c r="T581" s="5">
        <v>0</v>
      </c>
      <c r="U581" s="11">
        <f t="shared" si="71"/>
        <v>0</v>
      </c>
      <c r="V581" s="13" t="s">
        <v>1</v>
      </c>
      <c r="W581" s="10">
        <f>IFERROR(VLOOKUP(V581,Curr!$B$2:$C$13,2,FALSE),0)</f>
        <v>11</v>
      </c>
      <c r="X581" s="11">
        <f t="shared" si="72"/>
        <v>0</v>
      </c>
      <c r="Y581" s="14">
        <f t="shared" si="77"/>
        <v>0</v>
      </c>
      <c r="Z581" s="11">
        <f t="shared" si="73"/>
        <v>0</v>
      </c>
      <c r="AA581" s="4" t="s">
        <v>1</v>
      </c>
      <c r="AB581" s="10">
        <f>IFERROR(VLOOKUP(AA581,Curr!$B$2:$C$13,2,FALSE),0)</f>
        <v>11</v>
      </c>
      <c r="AC581" s="11">
        <f t="shared" si="74"/>
        <v>0</v>
      </c>
      <c r="AD581" s="11">
        <f t="shared" si="75"/>
        <v>0</v>
      </c>
      <c r="AE581" s="12">
        <f t="shared" si="76"/>
        <v>0</v>
      </c>
      <c r="AF581"/>
      <c r="AG581"/>
      <c r="AH581"/>
      <c r="AI581"/>
      <c r="AJ581"/>
    </row>
    <row r="582" spans="2:36" x14ac:dyDescent="0.25">
      <c r="B582" s="4" t="s">
        <v>43</v>
      </c>
      <c r="C582"/>
      <c r="D582" s="1" t="s">
        <v>4990</v>
      </c>
      <c r="E582" s="3"/>
      <c r="F582" s="3"/>
      <c r="G582" s="3"/>
      <c r="H582" s="3"/>
      <c r="I582"/>
      <c r="J582" s="1" t="s">
        <v>5095</v>
      </c>
      <c r="K582" s="4"/>
      <c r="L582" s="4"/>
      <c r="M582" s="4"/>
      <c r="N582" s="4"/>
      <c r="O582" s="4"/>
      <c r="P582" s="17"/>
      <c r="Q582" s="13">
        <v>0</v>
      </c>
      <c r="R582" s="13">
        <v>0</v>
      </c>
      <c r="S582" s="11">
        <f t="shared" si="70"/>
        <v>0</v>
      </c>
      <c r="T582" s="5">
        <v>0</v>
      </c>
      <c r="U582" s="11">
        <f t="shared" si="71"/>
        <v>0</v>
      </c>
      <c r="V582" s="13" t="s">
        <v>1</v>
      </c>
      <c r="W582" s="10">
        <f>IFERROR(VLOOKUP(V582,Curr!$B$2:$C$13,2,FALSE),0)</f>
        <v>11</v>
      </c>
      <c r="X582" s="11">
        <f t="shared" si="72"/>
        <v>0</v>
      </c>
      <c r="Y582" s="14">
        <f t="shared" si="77"/>
        <v>0</v>
      </c>
      <c r="Z582" s="11">
        <f t="shared" si="73"/>
        <v>0</v>
      </c>
      <c r="AA582" s="4" t="s">
        <v>1</v>
      </c>
      <c r="AB582" s="10">
        <f>IFERROR(VLOOKUP(AA582,Curr!$B$2:$C$13,2,FALSE),0)</f>
        <v>11</v>
      </c>
      <c r="AC582" s="11">
        <f t="shared" si="74"/>
        <v>0</v>
      </c>
      <c r="AD582" s="11">
        <f t="shared" si="75"/>
        <v>0</v>
      </c>
      <c r="AE582" s="12">
        <f t="shared" si="76"/>
        <v>0</v>
      </c>
      <c r="AF582"/>
      <c r="AG582"/>
      <c r="AH582"/>
      <c r="AI582"/>
      <c r="AJ582"/>
    </row>
    <row r="583" spans="2:36" x14ac:dyDescent="0.25">
      <c r="B583" s="4" t="s">
        <v>43</v>
      </c>
      <c r="C583"/>
      <c r="D583" s="1" t="s">
        <v>4990</v>
      </c>
      <c r="E583" s="3"/>
      <c r="F583" s="3"/>
      <c r="G583" s="3"/>
      <c r="H583" s="3"/>
      <c r="I583"/>
      <c r="J583" s="1" t="s">
        <v>5096</v>
      </c>
      <c r="K583" s="4"/>
      <c r="L583" s="4"/>
      <c r="M583" s="4"/>
      <c r="N583" s="4"/>
      <c r="O583" s="4"/>
      <c r="P583" s="15"/>
      <c r="Q583" s="13">
        <v>0</v>
      </c>
      <c r="R583" s="13">
        <v>0</v>
      </c>
      <c r="S583" s="11">
        <f t="shared" ref="S583:S646" si="78">+Q583*R583</f>
        <v>0</v>
      </c>
      <c r="T583" s="5">
        <v>0</v>
      </c>
      <c r="U583" s="11">
        <f t="shared" ref="U583:U646" si="79">S583*(1-T583)</f>
        <v>0</v>
      </c>
      <c r="V583" s="13" t="s">
        <v>1</v>
      </c>
      <c r="W583" s="10">
        <f>IFERROR(VLOOKUP(V583,Curr!$B$2:$C$13,2,FALSE),0)</f>
        <v>11</v>
      </c>
      <c r="X583" s="11">
        <f t="shared" ref="X583:X646" si="80">U583*W583</f>
        <v>0</v>
      </c>
      <c r="Y583" s="14">
        <f t="shared" si="77"/>
        <v>0</v>
      </c>
      <c r="Z583" s="11">
        <f t="shared" ref="Z583:Z646" si="81">+Y583*R583</f>
        <v>0</v>
      </c>
      <c r="AA583" s="4" t="s">
        <v>1</v>
      </c>
      <c r="AB583" s="10">
        <f>IFERROR(VLOOKUP(AA583,Curr!$B$2:$C$13,2,FALSE),0)</f>
        <v>11</v>
      </c>
      <c r="AC583" s="11">
        <f t="shared" ref="AC583:AC646" si="82">+Y583*AB583*R583</f>
        <v>0</v>
      </c>
      <c r="AD583" s="11">
        <f t="shared" ref="AD583:AD646" si="83">+AC583-X583</f>
        <v>0</v>
      </c>
      <c r="AE583" s="12">
        <f t="shared" ref="AE583:AE646" si="84">IFERROR(AD583/AC583,0)</f>
        <v>0</v>
      </c>
      <c r="AF583"/>
      <c r="AG583"/>
      <c r="AH583"/>
      <c r="AI583"/>
      <c r="AJ583"/>
    </row>
    <row r="584" spans="2:36" x14ac:dyDescent="0.25">
      <c r="B584" s="4" t="s">
        <v>43</v>
      </c>
      <c r="C584"/>
      <c r="D584" s="1" t="s">
        <v>4990</v>
      </c>
      <c r="E584" s="3"/>
      <c r="F584" s="3"/>
      <c r="G584" s="3"/>
      <c r="H584" s="3"/>
      <c r="I584"/>
      <c r="J584" s="1" t="s">
        <v>5097</v>
      </c>
      <c r="K584" s="4"/>
      <c r="L584" s="4"/>
      <c r="M584" s="4"/>
      <c r="N584" s="4"/>
      <c r="O584" s="4"/>
      <c r="P584" s="15"/>
      <c r="Q584" s="13">
        <v>0</v>
      </c>
      <c r="R584" s="13">
        <v>0</v>
      </c>
      <c r="S584" s="11">
        <f t="shared" si="78"/>
        <v>0</v>
      </c>
      <c r="T584" s="5">
        <v>0</v>
      </c>
      <c r="U584" s="11">
        <f t="shared" si="79"/>
        <v>0</v>
      </c>
      <c r="V584" s="13" t="s">
        <v>1</v>
      </c>
      <c r="W584" s="10">
        <f>IFERROR(VLOOKUP(V584,Curr!$B$2:$C$13,2,FALSE),0)</f>
        <v>11</v>
      </c>
      <c r="X584" s="11">
        <f t="shared" si="80"/>
        <v>0</v>
      </c>
      <c r="Y584" s="14">
        <f t="shared" si="77"/>
        <v>0</v>
      </c>
      <c r="Z584" s="11">
        <f t="shared" si="81"/>
        <v>0</v>
      </c>
      <c r="AA584" s="4" t="s">
        <v>1</v>
      </c>
      <c r="AB584" s="10">
        <f>IFERROR(VLOOKUP(AA584,Curr!$B$2:$C$13,2,FALSE),0)</f>
        <v>11</v>
      </c>
      <c r="AC584" s="11">
        <f t="shared" si="82"/>
        <v>0</v>
      </c>
      <c r="AD584" s="11">
        <f t="shared" si="83"/>
        <v>0</v>
      </c>
      <c r="AE584" s="12">
        <f t="shared" si="84"/>
        <v>0</v>
      </c>
      <c r="AF584"/>
      <c r="AG584"/>
      <c r="AH584"/>
      <c r="AI584"/>
      <c r="AJ584"/>
    </row>
    <row r="585" spans="2:36" x14ac:dyDescent="0.25">
      <c r="B585" s="4" t="s">
        <v>43</v>
      </c>
      <c r="C585"/>
      <c r="D585" s="1" t="s">
        <v>4990</v>
      </c>
      <c r="E585" s="3"/>
      <c r="F585" s="3"/>
      <c r="G585" s="3"/>
      <c r="H585" s="3"/>
      <c r="I585"/>
      <c r="J585" s="1" t="s">
        <v>5098</v>
      </c>
      <c r="K585" s="4"/>
      <c r="L585" s="4"/>
      <c r="M585" s="4"/>
      <c r="N585" s="4"/>
      <c r="O585" s="4"/>
      <c r="P585" s="17"/>
      <c r="Q585" s="13">
        <v>0</v>
      </c>
      <c r="R585" s="13">
        <v>0</v>
      </c>
      <c r="S585" s="11">
        <f t="shared" si="78"/>
        <v>0</v>
      </c>
      <c r="T585" s="5">
        <v>0</v>
      </c>
      <c r="U585" s="11">
        <f t="shared" si="79"/>
        <v>0</v>
      </c>
      <c r="V585" s="13" t="s">
        <v>1</v>
      </c>
      <c r="W585" s="10">
        <f>IFERROR(VLOOKUP(V585,Curr!$B$2:$C$13,2,FALSE),0)</f>
        <v>11</v>
      </c>
      <c r="X585" s="11">
        <f t="shared" si="80"/>
        <v>0</v>
      </c>
      <c r="Y585" s="14">
        <f t="shared" si="77"/>
        <v>0</v>
      </c>
      <c r="Z585" s="11">
        <f t="shared" si="81"/>
        <v>0</v>
      </c>
      <c r="AA585" s="4" t="s">
        <v>1</v>
      </c>
      <c r="AB585" s="10">
        <f>IFERROR(VLOOKUP(AA585,Curr!$B$2:$C$13,2,FALSE),0)</f>
        <v>11</v>
      </c>
      <c r="AC585" s="11">
        <f t="shared" si="82"/>
        <v>0</v>
      </c>
      <c r="AD585" s="11">
        <f t="shared" si="83"/>
        <v>0</v>
      </c>
      <c r="AE585" s="12">
        <f t="shared" si="84"/>
        <v>0</v>
      </c>
      <c r="AF585"/>
      <c r="AG585"/>
      <c r="AH585"/>
      <c r="AI585"/>
      <c r="AJ585"/>
    </row>
    <row r="586" spans="2:36" x14ac:dyDescent="0.25">
      <c r="B586" s="4" t="s">
        <v>43</v>
      </c>
      <c r="C586"/>
      <c r="D586" s="1" t="s">
        <v>4990</v>
      </c>
      <c r="E586" s="3"/>
      <c r="F586" s="3"/>
      <c r="G586" s="3"/>
      <c r="H586" s="3"/>
      <c r="I586"/>
      <c r="J586" s="1" t="s">
        <v>5115</v>
      </c>
      <c r="K586" s="4"/>
      <c r="L586" s="4"/>
      <c r="M586" s="4"/>
      <c r="N586" s="4"/>
      <c r="O586" s="4"/>
      <c r="P586" s="15"/>
      <c r="Q586" s="13">
        <v>0</v>
      </c>
      <c r="R586" s="13">
        <v>0</v>
      </c>
      <c r="S586" s="11">
        <f t="shared" si="78"/>
        <v>0</v>
      </c>
      <c r="T586" s="5">
        <v>0</v>
      </c>
      <c r="U586" s="11">
        <f t="shared" si="79"/>
        <v>0</v>
      </c>
      <c r="V586" s="13" t="s">
        <v>1</v>
      </c>
      <c r="W586" s="10">
        <f>IFERROR(VLOOKUP(V586,Curr!$B$2:$C$13,2,FALSE),0)</f>
        <v>11</v>
      </c>
      <c r="X586" s="11">
        <f t="shared" si="80"/>
        <v>0</v>
      </c>
      <c r="Y586" s="14">
        <f t="shared" si="77"/>
        <v>0</v>
      </c>
      <c r="Z586" s="11">
        <f t="shared" si="81"/>
        <v>0</v>
      </c>
      <c r="AA586" s="4" t="s">
        <v>1</v>
      </c>
      <c r="AB586" s="10">
        <f>IFERROR(VLOOKUP(AA586,Curr!$B$2:$C$13,2,FALSE),0)</f>
        <v>11</v>
      </c>
      <c r="AC586" s="11">
        <f t="shared" si="82"/>
        <v>0</v>
      </c>
      <c r="AD586" s="11">
        <f t="shared" si="83"/>
        <v>0</v>
      </c>
      <c r="AE586" s="12">
        <f t="shared" si="84"/>
        <v>0</v>
      </c>
      <c r="AF586"/>
      <c r="AG586"/>
      <c r="AH586"/>
      <c r="AI586"/>
      <c r="AJ586"/>
    </row>
    <row r="587" spans="2:36" x14ac:dyDescent="0.25">
      <c r="B587" s="4" t="s">
        <v>43</v>
      </c>
      <c r="C587"/>
      <c r="D587" s="1" t="s">
        <v>4990</v>
      </c>
      <c r="E587" s="3"/>
      <c r="F587" s="3"/>
      <c r="G587" s="3"/>
      <c r="H587" s="3"/>
      <c r="I587"/>
      <c r="J587" s="1" t="s">
        <v>5119</v>
      </c>
      <c r="K587" s="4"/>
      <c r="L587" s="4"/>
      <c r="M587" s="4"/>
      <c r="N587" s="4"/>
      <c r="O587" s="4"/>
      <c r="P587" s="15"/>
      <c r="Q587" s="13">
        <v>0</v>
      </c>
      <c r="R587" s="13">
        <v>0</v>
      </c>
      <c r="S587" s="11">
        <f t="shared" si="78"/>
        <v>0</v>
      </c>
      <c r="T587" s="5">
        <v>0</v>
      </c>
      <c r="U587" s="11">
        <f t="shared" si="79"/>
        <v>0</v>
      </c>
      <c r="V587" s="13" t="s">
        <v>1</v>
      </c>
      <c r="W587" s="10">
        <f>IFERROR(VLOOKUP(V587,Curr!$B$2:$C$13,2,FALSE),0)</f>
        <v>11</v>
      </c>
      <c r="X587" s="11">
        <f t="shared" si="80"/>
        <v>0</v>
      </c>
      <c r="Y587" s="14">
        <f t="shared" si="77"/>
        <v>0</v>
      </c>
      <c r="Z587" s="11">
        <f t="shared" si="81"/>
        <v>0</v>
      </c>
      <c r="AA587" s="4" t="s">
        <v>1</v>
      </c>
      <c r="AB587" s="10">
        <f>IFERROR(VLOOKUP(AA587,Curr!$B$2:$C$13,2,FALSE),0)</f>
        <v>11</v>
      </c>
      <c r="AC587" s="11">
        <f t="shared" si="82"/>
        <v>0</v>
      </c>
      <c r="AD587" s="11">
        <f t="shared" si="83"/>
        <v>0</v>
      </c>
      <c r="AE587" s="12">
        <f t="shared" si="84"/>
        <v>0</v>
      </c>
      <c r="AF587"/>
      <c r="AG587"/>
      <c r="AH587"/>
      <c r="AI587"/>
      <c r="AJ587"/>
    </row>
    <row r="588" spans="2:36" x14ac:dyDescent="0.25">
      <c r="B588" s="4" t="s">
        <v>43</v>
      </c>
      <c r="C588"/>
      <c r="D588" s="1" t="s">
        <v>4990</v>
      </c>
      <c r="E588" s="3"/>
      <c r="F588" s="3"/>
      <c r="G588" s="3"/>
      <c r="H588" s="3"/>
      <c r="I588"/>
      <c r="J588" s="1" t="s">
        <v>5120</v>
      </c>
      <c r="K588" s="4"/>
      <c r="L588" s="4"/>
      <c r="M588" s="4"/>
      <c r="N588" s="4"/>
      <c r="O588" s="4"/>
      <c r="P588" s="15"/>
      <c r="Q588" s="13">
        <v>0</v>
      </c>
      <c r="R588" s="13">
        <v>0</v>
      </c>
      <c r="S588" s="11">
        <f t="shared" si="78"/>
        <v>0</v>
      </c>
      <c r="T588" s="5">
        <v>0</v>
      </c>
      <c r="U588" s="11">
        <f t="shared" si="79"/>
        <v>0</v>
      </c>
      <c r="V588" s="13" t="s">
        <v>1</v>
      </c>
      <c r="W588" s="10">
        <f>IFERROR(VLOOKUP(V588,Curr!$B$2:$C$13,2,FALSE),0)</f>
        <v>11</v>
      </c>
      <c r="X588" s="11">
        <f t="shared" si="80"/>
        <v>0</v>
      </c>
      <c r="Y588" s="14">
        <f t="shared" si="77"/>
        <v>0</v>
      </c>
      <c r="Z588" s="11">
        <f t="shared" si="81"/>
        <v>0</v>
      </c>
      <c r="AA588" s="4" t="s">
        <v>1</v>
      </c>
      <c r="AB588" s="10">
        <f>IFERROR(VLOOKUP(AA588,Curr!$B$2:$C$13,2,FALSE),0)</f>
        <v>11</v>
      </c>
      <c r="AC588" s="11">
        <f t="shared" si="82"/>
        <v>0</v>
      </c>
      <c r="AD588" s="11">
        <f t="shared" si="83"/>
        <v>0</v>
      </c>
      <c r="AE588" s="12">
        <f t="shared" si="84"/>
        <v>0</v>
      </c>
      <c r="AF588"/>
      <c r="AG588"/>
      <c r="AH588"/>
      <c r="AI588"/>
      <c r="AJ588"/>
    </row>
    <row r="589" spans="2:36" x14ac:dyDescent="0.25">
      <c r="B589" s="4" t="s">
        <v>43</v>
      </c>
      <c r="C589"/>
      <c r="D589" s="1" t="s">
        <v>4990</v>
      </c>
      <c r="E589" s="3"/>
      <c r="F589" s="3"/>
      <c r="G589" s="3"/>
      <c r="H589" s="3"/>
      <c r="I589"/>
      <c r="J589" s="1" t="s">
        <v>5122</v>
      </c>
      <c r="K589" s="4"/>
      <c r="L589" s="4"/>
      <c r="M589" s="4"/>
      <c r="N589" s="4"/>
      <c r="O589" s="4"/>
      <c r="P589" s="15"/>
      <c r="Q589" s="13">
        <v>0</v>
      </c>
      <c r="R589" s="13">
        <v>0</v>
      </c>
      <c r="S589" s="11">
        <f t="shared" si="78"/>
        <v>0</v>
      </c>
      <c r="T589" s="5">
        <v>0</v>
      </c>
      <c r="U589" s="11">
        <f t="shared" si="79"/>
        <v>0</v>
      </c>
      <c r="V589" s="13" t="s">
        <v>1</v>
      </c>
      <c r="W589" s="10">
        <f>IFERROR(VLOOKUP(V589,Curr!$B$2:$C$13,2,FALSE),0)</f>
        <v>11</v>
      </c>
      <c r="X589" s="11">
        <f t="shared" si="80"/>
        <v>0</v>
      </c>
      <c r="Y589" s="14">
        <f t="shared" si="77"/>
        <v>0</v>
      </c>
      <c r="Z589" s="11">
        <f t="shared" si="81"/>
        <v>0</v>
      </c>
      <c r="AA589" s="4" t="s">
        <v>1</v>
      </c>
      <c r="AB589" s="10">
        <f>IFERROR(VLOOKUP(AA589,Curr!$B$2:$C$13,2,FALSE),0)</f>
        <v>11</v>
      </c>
      <c r="AC589" s="11">
        <f t="shared" si="82"/>
        <v>0</v>
      </c>
      <c r="AD589" s="11">
        <f t="shared" si="83"/>
        <v>0</v>
      </c>
      <c r="AE589" s="12">
        <f t="shared" si="84"/>
        <v>0</v>
      </c>
      <c r="AF589"/>
      <c r="AG589"/>
      <c r="AH589"/>
      <c r="AI589"/>
      <c r="AJ589"/>
    </row>
    <row r="590" spans="2:36" x14ac:dyDescent="0.25">
      <c r="B590" s="4" t="s">
        <v>43</v>
      </c>
      <c r="C590"/>
      <c r="D590" s="1" t="s">
        <v>4990</v>
      </c>
      <c r="E590" s="3"/>
      <c r="F590" s="3"/>
      <c r="G590" s="3"/>
      <c r="H590" s="3"/>
      <c r="I590"/>
      <c r="J590" s="1" t="s">
        <v>5125</v>
      </c>
      <c r="K590" s="4"/>
      <c r="L590" s="4"/>
      <c r="M590" s="4"/>
      <c r="N590" s="4"/>
      <c r="O590" s="4"/>
      <c r="P590" s="15"/>
      <c r="Q590" s="13">
        <v>0</v>
      </c>
      <c r="R590" s="13">
        <v>0</v>
      </c>
      <c r="S590" s="11">
        <f t="shared" si="78"/>
        <v>0</v>
      </c>
      <c r="T590" s="5">
        <v>0</v>
      </c>
      <c r="U590" s="11">
        <f t="shared" si="79"/>
        <v>0</v>
      </c>
      <c r="V590" s="13" t="s">
        <v>1</v>
      </c>
      <c r="W590" s="10">
        <f>IFERROR(VLOOKUP(V590,Curr!$B$2:$C$13,2,FALSE),0)</f>
        <v>11</v>
      </c>
      <c r="X590" s="11">
        <f t="shared" si="80"/>
        <v>0</v>
      </c>
      <c r="Y590" s="14">
        <f t="shared" si="77"/>
        <v>0</v>
      </c>
      <c r="Z590" s="11">
        <f t="shared" si="81"/>
        <v>0</v>
      </c>
      <c r="AA590" s="4" t="s">
        <v>1</v>
      </c>
      <c r="AB590" s="10">
        <f>IFERROR(VLOOKUP(AA590,Curr!$B$2:$C$13,2,FALSE),0)</f>
        <v>11</v>
      </c>
      <c r="AC590" s="11">
        <f t="shared" si="82"/>
        <v>0</v>
      </c>
      <c r="AD590" s="11">
        <f t="shared" si="83"/>
        <v>0</v>
      </c>
      <c r="AE590" s="12">
        <f t="shared" si="84"/>
        <v>0</v>
      </c>
      <c r="AF590"/>
      <c r="AG590"/>
      <c r="AH590"/>
      <c r="AI590"/>
      <c r="AJ590"/>
    </row>
    <row r="591" spans="2:36" x14ac:dyDescent="0.25">
      <c r="B591" s="4" t="s">
        <v>43</v>
      </c>
      <c r="C591"/>
      <c r="D591" s="1" t="s">
        <v>4990</v>
      </c>
      <c r="E591" s="3"/>
      <c r="F591" s="3"/>
      <c r="G591" s="3"/>
      <c r="H591" s="3"/>
      <c r="I591"/>
      <c r="J591" s="1" t="s">
        <v>5126</v>
      </c>
      <c r="K591" s="4"/>
      <c r="L591" s="4"/>
      <c r="M591" s="4"/>
      <c r="N591" s="4"/>
      <c r="O591" s="4"/>
      <c r="P591" s="15"/>
      <c r="Q591" s="13">
        <v>0</v>
      </c>
      <c r="R591" s="13">
        <v>0</v>
      </c>
      <c r="S591" s="11">
        <f t="shared" si="78"/>
        <v>0</v>
      </c>
      <c r="T591" s="5">
        <v>0</v>
      </c>
      <c r="U591" s="11">
        <f t="shared" si="79"/>
        <v>0</v>
      </c>
      <c r="V591" s="13" t="s">
        <v>1</v>
      </c>
      <c r="W591" s="10">
        <f>IFERROR(VLOOKUP(V591,Curr!$B$2:$C$13,2,FALSE),0)</f>
        <v>11</v>
      </c>
      <c r="X591" s="11">
        <f t="shared" si="80"/>
        <v>0</v>
      </c>
      <c r="Y591" s="14">
        <f t="shared" ref="Y591:Y654" si="85">Q591</f>
        <v>0</v>
      </c>
      <c r="Z591" s="11">
        <f t="shared" si="81"/>
        <v>0</v>
      </c>
      <c r="AA591" s="4" t="s">
        <v>1</v>
      </c>
      <c r="AB591" s="10">
        <f>IFERROR(VLOOKUP(AA591,Curr!$B$2:$C$13,2,FALSE),0)</f>
        <v>11</v>
      </c>
      <c r="AC591" s="11">
        <f t="shared" si="82"/>
        <v>0</v>
      </c>
      <c r="AD591" s="11">
        <f t="shared" si="83"/>
        <v>0</v>
      </c>
      <c r="AE591" s="12">
        <f t="shared" si="84"/>
        <v>0</v>
      </c>
      <c r="AF591"/>
      <c r="AG591"/>
      <c r="AH591"/>
      <c r="AI591"/>
      <c r="AJ591"/>
    </row>
    <row r="592" spans="2:36" x14ac:dyDescent="0.25">
      <c r="B592" s="4" t="s">
        <v>43</v>
      </c>
      <c r="C592"/>
      <c r="D592" s="1" t="s">
        <v>4990</v>
      </c>
      <c r="E592" s="3"/>
      <c r="F592" s="3"/>
      <c r="G592" s="3"/>
      <c r="H592" s="3"/>
      <c r="I592"/>
      <c r="J592" s="1" t="s">
        <v>5128</v>
      </c>
      <c r="K592" s="4"/>
      <c r="L592" s="4"/>
      <c r="M592" s="4"/>
      <c r="N592" s="4"/>
      <c r="O592" s="4"/>
      <c r="P592" s="15"/>
      <c r="Q592" s="13">
        <v>0</v>
      </c>
      <c r="R592" s="13">
        <v>0</v>
      </c>
      <c r="S592" s="11">
        <f t="shared" si="78"/>
        <v>0</v>
      </c>
      <c r="T592" s="5">
        <v>0</v>
      </c>
      <c r="U592" s="11">
        <f t="shared" si="79"/>
        <v>0</v>
      </c>
      <c r="V592" s="13" t="s">
        <v>1</v>
      </c>
      <c r="W592" s="10">
        <f>IFERROR(VLOOKUP(V592,Curr!$B$2:$C$13,2,FALSE),0)</f>
        <v>11</v>
      </c>
      <c r="X592" s="11">
        <f t="shared" si="80"/>
        <v>0</v>
      </c>
      <c r="Y592" s="14">
        <f t="shared" si="85"/>
        <v>0</v>
      </c>
      <c r="Z592" s="11">
        <f t="shared" si="81"/>
        <v>0</v>
      </c>
      <c r="AA592" s="4" t="s">
        <v>1</v>
      </c>
      <c r="AB592" s="10">
        <f>IFERROR(VLOOKUP(AA592,Curr!$B$2:$C$13,2,FALSE),0)</f>
        <v>11</v>
      </c>
      <c r="AC592" s="11">
        <f t="shared" si="82"/>
        <v>0</v>
      </c>
      <c r="AD592" s="11">
        <f t="shared" si="83"/>
        <v>0</v>
      </c>
      <c r="AE592" s="12">
        <f t="shared" si="84"/>
        <v>0</v>
      </c>
      <c r="AF592"/>
      <c r="AG592"/>
      <c r="AH592"/>
      <c r="AI592"/>
      <c r="AJ592"/>
    </row>
    <row r="593" spans="2:36" x14ac:dyDescent="0.25">
      <c r="B593" s="4" t="s">
        <v>43</v>
      </c>
      <c r="C593"/>
      <c r="D593" s="1" t="s">
        <v>4990</v>
      </c>
      <c r="E593" s="3"/>
      <c r="F593" s="3"/>
      <c r="G593" s="3"/>
      <c r="H593" s="3"/>
      <c r="I593"/>
      <c r="J593" s="1" t="s">
        <v>5129</v>
      </c>
      <c r="K593" s="4"/>
      <c r="L593" s="4"/>
      <c r="M593" s="4"/>
      <c r="N593" s="4"/>
      <c r="O593" s="4"/>
      <c r="P593" s="15"/>
      <c r="Q593" s="13">
        <v>0</v>
      </c>
      <c r="R593" s="13">
        <v>0</v>
      </c>
      <c r="S593" s="11">
        <f t="shared" si="78"/>
        <v>0</v>
      </c>
      <c r="T593" s="5">
        <v>0</v>
      </c>
      <c r="U593" s="11">
        <f t="shared" si="79"/>
        <v>0</v>
      </c>
      <c r="V593" s="13" t="s">
        <v>1</v>
      </c>
      <c r="W593" s="10">
        <f>IFERROR(VLOOKUP(V593,Curr!$B$2:$C$13,2,FALSE),0)</f>
        <v>11</v>
      </c>
      <c r="X593" s="11">
        <f t="shared" si="80"/>
        <v>0</v>
      </c>
      <c r="Y593" s="14">
        <f t="shared" si="85"/>
        <v>0</v>
      </c>
      <c r="Z593" s="11">
        <f t="shared" si="81"/>
        <v>0</v>
      </c>
      <c r="AA593" s="4" t="s">
        <v>1</v>
      </c>
      <c r="AB593" s="10">
        <f>IFERROR(VLOOKUP(AA593,Curr!$B$2:$C$13,2,FALSE),0)</f>
        <v>11</v>
      </c>
      <c r="AC593" s="11">
        <f t="shared" si="82"/>
        <v>0</v>
      </c>
      <c r="AD593" s="11">
        <f t="shared" si="83"/>
        <v>0</v>
      </c>
      <c r="AE593" s="12">
        <f t="shared" si="84"/>
        <v>0</v>
      </c>
      <c r="AF593"/>
      <c r="AG593"/>
      <c r="AH593"/>
      <c r="AI593"/>
      <c r="AJ593"/>
    </row>
    <row r="594" spans="2:36" x14ac:dyDescent="0.25">
      <c r="B594" s="4" t="s">
        <v>43</v>
      </c>
      <c r="C594"/>
      <c r="D594" s="1" t="s">
        <v>4990</v>
      </c>
      <c r="E594" s="3"/>
      <c r="F594" s="3"/>
      <c r="G594" s="3"/>
      <c r="H594" s="3"/>
      <c r="I594"/>
      <c r="J594" s="1" t="s">
        <v>5133</v>
      </c>
      <c r="K594" s="4"/>
      <c r="L594" s="4"/>
      <c r="M594" s="4"/>
      <c r="N594" s="4"/>
      <c r="O594" s="4"/>
      <c r="P594" s="15"/>
      <c r="Q594" s="13">
        <v>0</v>
      </c>
      <c r="R594" s="13">
        <v>0</v>
      </c>
      <c r="S594" s="11">
        <f t="shared" si="78"/>
        <v>0</v>
      </c>
      <c r="T594" s="5">
        <v>0</v>
      </c>
      <c r="U594" s="11">
        <f t="shared" si="79"/>
        <v>0</v>
      </c>
      <c r="V594" s="13" t="s">
        <v>1</v>
      </c>
      <c r="W594" s="10">
        <f>IFERROR(VLOOKUP(V594,Curr!$B$2:$C$13,2,FALSE),0)</f>
        <v>11</v>
      </c>
      <c r="X594" s="11">
        <f t="shared" si="80"/>
        <v>0</v>
      </c>
      <c r="Y594" s="14">
        <f t="shared" si="85"/>
        <v>0</v>
      </c>
      <c r="Z594" s="11">
        <f t="shared" si="81"/>
        <v>0</v>
      </c>
      <c r="AA594" s="4" t="s">
        <v>1</v>
      </c>
      <c r="AB594" s="10">
        <f>IFERROR(VLOOKUP(AA594,Curr!$B$2:$C$13,2,FALSE),0)</f>
        <v>11</v>
      </c>
      <c r="AC594" s="11">
        <f t="shared" si="82"/>
        <v>0</v>
      </c>
      <c r="AD594" s="11">
        <f t="shared" si="83"/>
        <v>0</v>
      </c>
      <c r="AE594" s="12">
        <f t="shared" si="84"/>
        <v>0</v>
      </c>
      <c r="AF594"/>
      <c r="AG594"/>
      <c r="AH594"/>
      <c r="AI594"/>
      <c r="AJ594"/>
    </row>
    <row r="595" spans="2:36" x14ac:dyDescent="0.25">
      <c r="B595" s="4" t="s">
        <v>43</v>
      </c>
      <c r="C595"/>
      <c r="D595" s="1" t="s">
        <v>4990</v>
      </c>
      <c r="E595" s="3"/>
      <c r="F595" s="3"/>
      <c r="G595" s="3"/>
      <c r="H595" s="3"/>
      <c r="I595"/>
      <c r="J595" s="1" t="s">
        <v>5136</v>
      </c>
      <c r="K595" s="4"/>
      <c r="L595" s="4"/>
      <c r="M595" s="4"/>
      <c r="N595" s="4"/>
      <c r="O595" s="4"/>
      <c r="P595" s="15"/>
      <c r="Q595" s="13">
        <v>0</v>
      </c>
      <c r="R595" s="13">
        <v>0</v>
      </c>
      <c r="S595" s="11">
        <f t="shared" si="78"/>
        <v>0</v>
      </c>
      <c r="T595" s="5">
        <v>0</v>
      </c>
      <c r="U595" s="11">
        <f t="shared" si="79"/>
        <v>0</v>
      </c>
      <c r="V595" s="13" t="s">
        <v>1</v>
      </c>
      <c r="W595" s="10">
        <f>IFERROR(VLOOKUP(V595,Curr!$B$2:$C$13,2,FALSE),0)</f>
        <v>11</v>
      </c>
      <c r="X595" s="11">
        <f t="shared" si="80"/>
        <v>0</v>
      </c>
      <c r="Y595" s="14">
        <f t="shared" si="85"/>
        <v>0</v>
      </c>
      <c r="Z595" s="11">
        <f t="shared" si="81"/>
        <v>0</v>
      </c>
      <c r="AA595" s="4" t="s">
        <v>1</v>
      </c>
      <c r="AB595" s="10">
        <f>IFERROR(VLOOKUP(AA595,Curr!$B$2:$C$13,2,FALSE),0)</f>
        <v>11</v>
      </c>
      <c r="AC595" s="11">
        <f t="shared" si="82"/>
        <v>0</v>
      </c>
      <c r="AD595" s="11">
        <f t="shared" si="83"/>
        <v>0</v>
      </c>
      <c r="AE595" s="12">
        <f t="shared" si="84"/>
        <v>0</v>
      </c>
      <c r="AF595"/>
      <c r="AG595"/>
      <c r="AH595"/>
      <c r="AI595"/>
      <c r="AJ595"/>
    </row>
    <row r="596" spans="2:36" x14ac:dyDescent="0.25">
      <c r="B596" s="4" t="s">
        <v>43</v>
      </c>
      <c r="C596"/>
      <c r="D596" s="1" t="s">
        <v>4990</v>
      </c>
      <c r="E596" s="3"/>
      <c r="F596" s="3"/>
      <c r="G596" s="3"/>
      <c r="H596" s="3"/>
      <c r="I596"/>
      <c r="J596" s="1" t="s">
        <v>5137</v>
      </c>
      <c r="K596" s="4"/>
      <c r="L596" s="4"/>
      <c r="M596" s="4"/>
      <c r="N596" s="4"/>
      <c r="O596" s="4"/>
      <c r="P596" s="15"/>
      <c r="Q596" s="13">
        <v>0</v>
      </c>
      <c r="R596" s="13">
        <v>0</v>
      </c>
      <c r="S596" s="11">
        <f t="shared" si="78"/>
        <v>0</v>
      </c>
      <c r="T596" s="5">
        <v>0</v>
      </c>
      <c r="U596" s="11">
        <f t="shared" si="79"/>
        <v>0</v>
      </c>
      <c r="V596" s="13" t="s">
        <v>1</v>
      </c>
      <c r="W596" s="10">
        <f>IFERROR(VLOOKUP(V596,Curr!$B$2:$C$13,2,FALSE),0)</f>
        <v>11</v>
      </c>
      <c r="X596" s="11">
        <f t="shared" si="80"/>
        <v>0</v>
      </c>
      <c r="Y596" s="14">
        <f t="shared" si="85"/>
        <v>0</v>
      </c>
      <c r="Z596" s="11">
        <f t="shared" si="81"/>
        <v>0</v>
      </c>
      <c r="AA596" s="4" t="s">
        <v>1</v>
      </c>
      <c r="AB596" s="10">
        <f>IFERROR(VLOOKUP(AA596,Curr!$B$2:$C$13,2,FALSE),0)</f>
        <v>11</v>
      </c>
      <c r="AC596" s="11">
        <f t="shared" si="82"/>
        <v>0</v>
      </c>
      <c r="AD596" s="11">
        <f t="shared" si="83"/>
        <v>0</v>
      </c>
      <c r="AE596" s="12">
        <f t="shared" si="84"/>
        <v>0</v>
      </c>
      <c r="AF596"/>
      <c r="AG596"/>
      <c r="AH596"/>
      <c r="AI596"/>
      <c r="AJ596"/>
    </row>
    <row r="597" spans="2:36" x14ac:dyDescent="0.25">
      <c r="B597" s="4" t="s">
        <v>43</v>
      </c>
      <c r="C597"/>
      <c r="D597" s="1" t="s">
        <v>4990</v>
      </c>
      <c r="E597" s="3"/>
      <c r="F597" s="3"/>
      <c r="G597" s="3"/>
      <c r="H597" s="3"/>
      <c r="I597"/>
      <c r="J597" s="1" t="s">
        <v>5139</v>
      </c>
      <c r="K597" s="4"/>
      <c r="L597" s="4"/>
      <c r="M597" s="4"/>
      <c r="N597" s="4"/>
      <c r="O597" s="4"/>
      <c r="P597" s="15"/>
      <c r="Q597" s="13">
        <v>0</v>
      </c>
      <c r="R597" s="13">
        <v>0</v>
      </c>
      <c r="S597" s="11">
        <f t="shared" si="78"/>
        <v>0</v>
      </c>
      <c r="T597" s="5">
        <v>0</v>
      </c>
      <c r="U597" s="11">
        <f t="shared" si="79"/>
        <v>0</v>
      </c>
      <c r="V597" s="13" t="s">
        <v>1</v>
      </c>
      <c r="W597" s="10">
        <f>IFERROR(VLOOKUP(V597,Curr!$B$2:$C$13,2,FALSE),0)</f>
        <v>11</v>
      </c>
      <c r="X597" s="11">
        <f t="shared" si="80"/>
        <v>0</v>
      </c>
      <c r="Y597" s="14">
        <f t="shared" si="85"/>
        <v>0</v>
      </c>
      <c r="Z597" s="11">
        <f t="shared" si="81"/>
        <v>0</v>
      </c>
      <c r="AA597" s="4" t="s">
        <v>1</v>
      </c>
      <c r="AB597" s="10">
        <f>IFERROR(VLOOKUP(AA597,Curr!$B$2:$C$13,2,FALSE),0)</f>
        <v>11</v>
      </c>
      <c r="AC597" s="11">
        <f t="shared" si="82"/>
        <v>0</v>
      </c>
      <c r="AD597" s="11">
        <f t="shared" si="83"/>
        <v>0</v>
      </c>
      <c r="AE597" s="12">
        <f t="shared" si="84"/>
        <v>0</v>
      </c>
      <c r="AF597"/>
      <c r="AG597"/>
      <c r="AH597"/>
      <c r="AI597"/>
      <c r="AJ597"/>
    </row>
    <row r="598" spans="2:36" x14ac:dyDescent="0.25">
      <c r="B598" s="4" t="s">
        <v>43</v>
      </c>
      <c r="C598"/>
      <c r="D598" s="1" t="s">
        <v>4990</v>
      </c>
      <c r="E598" s="3"/>
      <c r="F598" s="3"/>
      <c r="G598" s="3"/>
      <c r="H598" s="3"/>
      <c r="I598"/>
      <c r="J598" s="1" t="s">
        <v>5140</v>
      </c>
      <c r="K598" s="4"/>
      <c r="L598" s="4"/>
      <c r="M598" s="4"/>
      <c r="N598" s="4"/>
      <c r="O598" s="4"/>
      <c r="P598" s="15"/>
      <c r="Q598" s="13">
        <v>0</v>
      </c>
      <c r="R598" s="13">
        <v>0</v>
      </c>
      <c r="S598" s="11">
        <f t="shared" si="78"/>
        <v>0</v>
      </c>
      <c r="T598" s="5">
        <v>0</v>
      </c>
      <c r="U598" s="11">
        <f t="shared" si="79"/>
        <v>0</v>
      </c>
      <c r="V598" s="13" t="s">
        <v>1</v>
      </c>
      <c r="W598" s="10">
        <f>IFERROR(VLOOKUP(V598,Curr!$B$2:$C$13,2,FALSE),0)</f>
        <v>11</v>
      </c>
      <c r="X598" s="11">
        <f t="shared" si="80"/>
        <v>0</v>
      </c>
      <c r="Y598" s="14">
        <f t="shared" si="85"/>
        <v>0</v>
      </c>
      <c r="Z598" s="11">
        <f t="shared" si="81"/>
        <v>0</v>
      </c>
      <c r="AA598" s="4" t="s">
        <v>1</v>
      </c>
      <c r="AB598" s="10">
        <f>IFERROR(VLOOKUP(AA598,Curr!$B$2:$C$13,2,FALSE),0)</f>
        <v>11</v>
      </c>
      <c r="AC598" s="11">
        <f t="shared" si="82"/>
        <v>0</v>
      </c>
      <c r="AD598" s="11">
        <f t="shared" si="83"/>
        <v>0</v>
      </c>
      <c r="AE598" s="12">
        <f t="shared" si="84"/>
        <v>0</v>
      </c>
      <c r="AF598"/>
      <c r="AG598"/>
      <c r="AH598"/>
      <c r="AI598"/>
      <c r="AJ598"/>
    </row>
    <row r="599" spans="2:36" x14ac:dyDescent="0.25">
      <c r="B599" s="4" t="s">
        <v>43</v>
      </c>
      <c r="C599"/>
      <c r="D599" s="1" t="s">
        <v>4990</v>
      </c>
      <c r="E599" s="3"/>
      <c r="F599" s="3"/>
      <c r="G599" s="3"/>
      <c r="H599" s="3"/>
      <c r="I599"/>
      <c r="J599" s="1" t="s">
        <v>5142</v>
      </c>
      <c r="K599" s="4"/>
      <c r="L599" s="4"/>
      <c r="M599" s="4"/>
      <c r="N599" s="4"/>
      <c r="O599" s="4"/>
      <c r="P599" s="15"/>
      <c r="Q599" s="13">
        <v>0</v>
      </c>
      <c r="R599" s="13">
        <v>0</v>
      </c>
      <c r="S599" s="11">
        <f t="shared" si="78"/>
        <v>0</v>
      </c>
      <c r="T599" s="5">
        <v>0</v>
      </c>
      <c r="U599" s="11">
        <f t="shared" si="79"/>
        <v>0</v>
      </c>
      <c r="V599" s="13" t="s">
        <v>1</v>
      </c>
      <c r="W599" s="10">
        <f>IFERROR(VLOOKUP(V599,Curr!$B$2:$C$13,2,FALSE),0)</f>
        <v>11</v>
      </c>
      <c r="X599" s="11">
        <f t="shared" si="80"/>
        <v>0</v>
      </c>
      <c r="Y599" s="14">
        <f t="shared" si="85"/>
        <v>0</v>
      </c>
      <c r="Z599" s="11">
        <f t="shared" si="81"/>
        <v>0</v>
      </c>
      <c r="AA599" s="4" t="s">
        <v>1</v>
      </c>
      <c r="AB599" s="10">
        <f>IFERROR(VLOOKUP(AA599,Curr!$B$2:$C$13,2,FALSE),0)</f>
        <v>11</v>
      </c>
      <c r="AC599" s="11">
        <f t="shared" si="82"/>
        <v>0</v>
      </c>
      <c r="AD599" s="11">
        <f t="shared" si="83"/>
        <v>0</v>
      </c>
      <c r="AE599" s="12">
        <f t="shared" si="84"/>
        <v>0</v>
      </c>
      <c r="AF599"/>
      <c r="AG599"/>
      <c r="AH599"/>
      <c r="AI599"/>
      <c r="AJ599"/>
    </row>
    <row r="600" spans="2:36" x14ac:dyDescent="0.25">
      <c r="B600" s="4" t="s">
        <v>43</v>
      </c>
      <c r="C600"/>
      <c r="D600" s="1" t="s">
        <v>4990</v>
      </c>
      <c r="E600" s="3"/>
      <c r="F600" s="3"/>
      <c r="G600" s="3"/>
      <c r="H600" s="3"/>
      <c r="I600"/>
      <c r="J600" s="1" t="s">
        <v>5150</v>
      </c>
      <c r="K600" s="4"/>
      <c r="L600" s="4"/>
      <c r="M600" s="4"/>
      <c r="N600" s="4"/>
      <c r="O600" s="4"/>
      <c r="P600" s="15"/>
      <c r="Q600" s="13">
        <v>0</v>
      </c>
      <c r="R600" s="13">
        <v>0</v>
      </c>
      <c r="S600" s="11">
        <f t="shared" si="78"/>
        <v>0</v>
      </c>
      <c r="T600" s="5">
        <v>0</v>
      </c>
      <c r="U600" s="11">
        <f t="shared" si="79"/>
        <v>0</v>
      </c>
      <c r="V600" s="13" t="s">
        <v>1</v>
      </c>
      <c r="W600" s="10">
        <f>IFERROR(VLOOKUP(V600,Curr!$B$2:$C$13,2,FALSE),0)</f>
        <v>11</v>
      </c>
      <c r="X600" s="11">
        <f t="shared" si="80"/>
        <v>0</v>
      </c>
      <c r="Y600" s="14">
        <f t="shared" si="85"/>
        <v>0</v>
      </c>
      <c r="Z600" s="11">
        <f t="shared" si="81"/>
        <v>0</v>
      </c>
      <c r="AA600" s="4" t="s">
        <v>1</v>
      </c>
      <c r="AB600" s="10">
        <f>IFERROR(VLOOKUP(AA600,Curr!$B$2:$C$13,2,FALSE),0)</f>
        <v>11</v>
      </c>
      <c r="AC600" s="11">
        <f t="shared" si="82"/>
        <v>0</v>
      </c>
      <c r="AD600" s="11">
        <f t="shared" si="83"/>
        <v>0</v>
      </c>
      <c r="AE600" s="12">
        <f t="shared" si="84"/>
        <v>0</v>
      </c>
      <c r="AF600"/>
      <c r="AG600"/>
      <c r="AH600"/>
      <c r="AI600"/>
      <c r="AJ600"/>
    </row>
    <row r="601" spans="2:36" x14ac:dyDescent="0.25">
      <c r="B601" s="4" t="s">
        <v>43</v>
      </c>
      <c r="C601"/>
      <c r="D601" s="1" t="s">
        <v>4990</v>
      </c>
      <c r="E601" s="3"/>
      <c r="F601" s="3"/>
      <c r="G601" s="3"/>
      <c r="H601" s="3"/>
      <c r="I601"/>
      <c r="J601" s="1" t="s">
        <v>5151</v>
      </c>
      <c r="K601" s="4"/>
      <c r="L601" s="4"/>
      <c r="M601" s="4"/>
      <c r="N601" s="4"/>
      <c r="O601" s="4"/>
      <c r="P601" s="15"/>
      <c r="Q601" s="13">
        <v>0</v>
      </c>
      <c r="R601" s="13">
        <v>0</v>
      </c>
      <c r="S601" s="11">
        <f t="shared" si="78"/>
        <v>0</v>
      </c>
      <c r="T601" s="5">
        <v>0</v>
      </c>
      <c r="U601" s="11">
        <f t="shared" si="79"/>
        <v>0</v>
      </c>
      <c r="V601" s="13" t="s">
        <v>1</v>
      </c>
      <c r="W601" s="10">
        <f>IFERROR(VLOOKUP(V601,Curr!$B$2:$C$13,2,FALSE),0)</f>
        <v>11</v>
      </c>
      <c r="X601" s="11">
        <f t="shared" si="80"/>
        <v>0</v>
      </c>
      <c r="Y601" s="14">
        <f t="shared" si="85"/>
        <v>0</v>
      </c>
      <c r="Z601" s="11">
        <f t="shared" si="81"/>
        <v>0</v>
      </c>
      <c r="AA601" s="4" t="s">
        <v>1</v>
      </c>
      <c r="AB601" s="10">
        <f>IFERROR(VLOOKUP(AA601,Curr!$B$2:$C$13,2,FALSE),0)</f>
        <v>11</v>
      </c>
      <c r="AC601" s="11">
        <f t="shared" si="82"/>
        <v>0</v>
      </c>
      <c r="AD601" s="11">
        <f t="shared" si="83"/>
        <v>0</v>
      </c>
      <c r="AE601" s="12">
        <f t="shared" si="84"/>
        <v>0</v>
      </c>
      <c r="AF601"/>
      <c r="AG601"/>
      <c r="AH601"/>
      <c r="AI601"/>
      <c r="AJ601"/>
    </row>
    <row r="602" spans="2:36" x14ac:dyDescent="0.25">
      <c r="B602" s="4" t="s">
        <v>43</v>
      </c>
      <c r="C602"/>
      <c r="D602" s="1" t="s">
        <v>4990</v>
      </c>
      <c r="E602" s="3"/>
      <c r="F602" s="3"/>
      <c r="G602" s="3"/>
      <c r="H602" s="3"/>
      <c r="I602"/>
      <c r="J602" s="1" t="s">
        <v>5152</v>
      </c>
      <c r="K602" s="4"/>
      <c r="L602" s="4"/>
      <c r="M602" s="4"/>
      <c r="N602" s="4"/>
      <c r="O602" s="4"/>
      <c r="P602" s="15"/>
      <c r="Q602" s="13">
        <v>0</v>
      </c>
      <c r="R602" s="13">
        <v>0</v>
      </c>
      <c r="S602" s="11">
        <f t="shared" si="78"/>
        <v>0</v>
      </c>
      <c r="T602" s="5">
        <v>0</v>
      </c>
      <c r="U602" s="11">
        <f t="shared" si="79"/>
        <v>0</v>
      </c>
      <c r="V602" s="13" t="s">
        <v>1</v>
      </c>
      <c r="W602" s="10">
        <f>IFERROR(VLOOKUP(V602,Curr!$B$2:$C$13,2,FALSE),0)</f>
        <v>11</v>
      </c>
      <c r="X602" s="11">
        <f t="shared" si="80"/>
        <v>0</v>
      </c>
      <c r="Y602" s="14">
        <f t="shared" si="85"/>
        <v>0</v>
      </c>
      <c r="Z602" s="11">
        <f t="shared" si="81"/>
        <v>0</v>
      </c>
      <c r="AA602" s="4" t="s">
        <v>1</v>
      </c>
      <c r="AB602" s="10">
        <f>IFERROR(VLOOKUP(AA602,Curr!$B$2:$C$13,2,FALSE),0)</f>
        <v>11</v>
      </c>
      <c r="AC602" s="11">
        <f t="shared" si="82"/>
        <v>0</v>
      </c>
      <c r="AD602" s="11">
        <f t="shared" si="83"/>
        <v>0</v>
      </c>
      <c r="AE602" s="12">
        <f t="shared" si="84"/>
        <v>0</v>
      </c>
      <c r="AF602"/>
      <c r="AG602"/>
      <c r="AH602"/>
      <c r="AI602"/>
      <c r="AJ602"/>
    </row>
    <row r="603" spans="2:36" x14ac:dyDescent="0.25">
      <c r="B603" s="4" t="s">
        <v>43</v>
      </c>
      <c r="C603"/>
      <c r="D603" s="1" t="s">
        <v>4990</v>
      </c>
      <c r="E603" s="3"/>
      <c r="F603" s="3"/>
      <c r="G603" s="3"/>
      <c r="H603" s="3"/>
      <c r="I603"/>
      <c r="J603" s="1" t="s">
        <v>5153</v>
      </c>
      <c r="K603" s="4"/>
      <c r="L603" s="4"/>
      <c r="M603" s="4"/>
      <c r="N603" s="4"/>
      <c r="O603" s="4"/>
      <c r="P603" s="15"/>
      <c r="Q603" s="13">
        <v>0</v>
      </c>
      <c r="R603" s="13">
        <v>0</v>
      </c>
      <c r="S603" s="11">
        <f t="shared" si="78"/>
        <v>0</v>
      </c>
      <c r="T603" s="5">
        <v>0</v>
      </c>
      <c r="U603" s="11">
        <f t="shared" si="79"/>
        <v>0</v>
      </c>
      <c r="V603" s="13" t="s">
        <v>1</v>
      </c>
      <c r="W603" s="10">
        <f>IFERROR(VLOOKUP(V603,Curr!$B$2:$C$13,2,FALSE),0)</f>
        <v>11</v>
      </c>
      <c r="X603" s="11">
        <f t="shared" si="80"/>
        <v>0</v>
      </c>
      <c r="Y603" s="14">
        <f t="shared" si="85"/>
        <v>0</v>
      </c>
      <c r="Z603" s="11">
        <f t="shared" si="81"/>
        <v>0</v>
      </c>
      <c r="AA603" s="4" t="s">
        <v>1</v>
      </c>
      <c r="AB603" s="10">
        <f>IFERROR(VLOOKUP(AA603,Curr!$B$2:$C$13,2,FALSE),0)</f>
        <v>11</v>
      </c>
      <c r="AC603" s="11">
        <f t="shared" si="82"/>
        <v>0</v>
      </c>
      <c r="AD603" s="11">
        <f t="shared" si="83"/>
        <v>0</v>
      </c>
      <c r="AE603" s="12">
        <f t="shared" si="84"/>
        <v>0</v>
      </c>
      <c r="AF603"/>
      <c r="AG603"/>
      <c r="AH603"/>
      <c r="AI603"/>
      <c r="AJ603"/>
    </row>
    <row r="604" spans="2:36" x14ac:dyDescent="0.25">
      <c r="B604" s="4" t="s">
        <v>43</v>
      </c>
      <c r="C604"/>
      <c r="D604" s="1" t="s">
        <v>4990</v>
      </c>
      <c r="E604" s="3"/>
      <c r="F604" s="3"/>
      <c r="G604" s="3"/>
      <c r="H604" s="3"/>
      <c r="I604"/>
      <c r="J604" s="1" t="s">
        <v>5154</v>
      </c>
      <c r="K604" s="4"/>
      <c r="L604" s="4"/>
      <c r="M604" s="4"/>
      <c r="N604" s="4"/>
      <c r="O604" s="4"/>
      <c r="P604" s="15"/>
      <c r="Q604" s="13">
        <v>0</v>
      </c>
      <c r="R604" s="13">
        <v>0</v>
      </c>
      <c r="S604" s="11">
        <f t="shared" si="78"/>
        <v>0</v>
      </c>
      <c r="T604" s="5">
        <v>0</v>
      </c>
      <c r="U604" s="11">
        <f t="shared" si="79"/>
        <v>0</v>
      </c>
      <c r="V604" s="13" t="s">
        <v>1</v>
      </c>
      <c r="W604" s="10">
        <f>IFERROR(VLOOKUP(V604,Curr!$B$2:$C$13,2,FALSE),0)</f>
        <v>11</v>
      </c>
      <c r="X604" s="11">
        <f t="shared" si="80"/>
        <v>0</v>
      </c>
      <c r="Y604" s="14">
        <f t="shared" si="85"/>
        <v>0</v>
      </c>
      <c r="Z604" s="11">
        <f t="shared" si="81"/>
        <v>0</v>
      </c>
      <c r="AA604" s="4" t="s">
        <v>1</v>
      </c>
      <c r="AB604" s="10">
        <f>IFERROR(VLOOKUP(AA604,Curr!$B$2:$C$13,2,FALSE),0)</f>
        <v>11</v>
      </c>
      <c r="AC604" s="11">
        <f t="shared" si="82"/>
        <v>0</v>
      </c>
      <c r="AD604" s="11">
        <f t="shared" si="83"/>
        <v>0</v>
      </c>
      <c r="AE604" s="12">
        <f t="shared" si="84"/>
        <v>0</v>
      </c>
      <c r="AF604"/>
      <c r="AG604"/>
      <c r="AH604"/>
      <c r="AI604"/>
      <c r="AJ604"/>
    </row>
    <row r="605" spans="2:36" x14ac:dyDescent="0.25">
      <c r="B605" s="4" t="s">
        <v>43</v>
      </c>
      <c r="C605"/>
      <c r="D605" s="1" t="s">
        <v>4990</v>
      </c>
      <c r="E605" s="3"/>
      <c r="F605" s="3"/>
      <c r="G605" s="3"/>
      <c r="H605" s="3"/>
      <c r="I605"/>
      <c r="J605" s="1" t="s">
        <v>5155</v>
      </c>
      <c r="K605" s="4"/>
      <c r="L605" s="4"/>
      <c r="M605" s="4"/>
      <c r="N605" s="4"/>
      <c r="O605" s="4"/>
      <c r="P605" s="15"/>
      <c r="Q605" s="13">
        <v>0</v>
      </c>
      <c r="R605" s="13">
        <v>0</v>
      </c>
      <c r="S605" s="11">
        <f t="shared" si="78"/>
        <v>0</v>
      </c>
      <c r="T605" s="5">
        <v>0</v>
      </c>
      <c r="U605" s="11">
        <f t="shared" si="79"/>
        <v>0</v>
      </c>
      <c r="V605" s="13" t="s">
        <v>1</v>
      </c>
      <c r="W605" s="10">
        <f>IFERROR(VLOOKUP(V605,Curr!$B$2:$C$13,2,FALSE),0)</f>
        <v>11</v>
      </c>
      <c r="X605" s="11">
        <f t="shared" si="80"/>
        <v>0</v>
      </c>
      <c r="Y605" s="14">
        <f t="shared" si="85"/>
        <v>0</v>
      </c>
      <c r="Z605" s="11">
        <f t="shared" si="81"/>
        <v>0</v>
      </c>
      <c r="AA605" s="4" t="s">
        <v>1</v>
      </c>
      <c r="AB605" s="10">
        <f>IFERROR(VLOOKUP(AA605,Curr!$B$2:$C$13,2,FALSE),0)</f>
        <v>11</v>
      </c>
      <c r="AC605" s="11">
        <f t="shared" si="82"/>
        <v>0</v>
      </c>
      <c r="AD605" s="11">
        <f t="shared" si="83"/>
        <v>0</v>
      </c>
      <c r="AE605" s="12">
        <f t="shared" si="84"/>
        <v>0</v>
      </c>
      <c r="AF605"/>
      <c r="AG605"/>
      <c r="AH605"/>
      <c r="AI605"/>
      <c r="AJ605"/>
    </row>
    <row r="606" spans="2:36" x14ac:dyDescent="0.25">
      <c r="B606" s="4" t="s">
        <v>43</v>
      </c>
      <c r="C606"/>
      <c r="D606" s="1" t="s">
        <v>4990</v>
      </c>
      <c r="E606" s="3"/>
      <c r="F606" s="3"/>
      <c r="G606" s="3"/>
      <c r="H606" s="3"/>
      <c r="I606"/>
      <c r="J606" s="1" t="s">
        <v>5164</v>
      </c>
      <c r="K606" s="4"/>
      <c r="L606" s="4"/>
      <c r="M606" s="4"/>
      <c r="N606" s="4"/>
      <c r="O606" s="4"/>
      <c r="P606" s="17"/>
      <c r="Q606" s="13">
        <v>0</v>
      </c>
      <c r="R606" s="13">
        <v>0</v>
      </c>
      <c r="S606" s="11">
        <f t="shared" si="78"/>
        <v>0</v>
      </c>
      <c r="T606" s="5">
        <v>0</v>
      </c>
      <c r="U606" s="11">
        <f t="shared" si="79"/>
        <v>0</v>
      </c>
      <c r="V606" s="13" t="s">
        <v>1</v>
      </c>
      <c r="W606" s="10">
        <f>IFERROR(VLOOKUP(V606,Curr!$B$2:$C$13,2,FALSE),0)</f>
        <v>11</v>
      </c>
      <c r="X606" s="11">
        <f t="shared" si="80"/>
        <v>0</v>
      </c>
      <c r="Y606" s="14">
        <f t="shared" si="85"/>
        <v>0</v>
      </c>
      <c r="Z606" s="11">
        <f t="shared" si="81"/>
        <v>0</v>
      </c>
      <c r="AA606" s="4" t="s">
        <v>1</v>
      </c>
      <c r="AB606" s="10">
        <f>IFERROR(VLOOKUP(AA606,Curr!$B$2:$C$13,2,FALSE),0)</f>
        <v>11</v>
      </c>
      <c r="AC606" s="11">
        <f t="shared" si="82"/>
        <v>0</v>
      </c>
      <c r="AD606" s="11">
        <f t="shared" si="83"/>
        <v>0</v>
      </c>
      <c r="AE606" s="12">
        <f t="shared" si="84"/>
        <v>0</v>
      </c>
      <c r="AF606"/>
      <c r="AG606"/>
      <c r="AH606"/>
      <c r="AI606"/>
      <c r="AJ606"/>
    </row>
    <row r="607" spans="2:36" x14ac:dyDescent="0.25">
      <c r="B607" s="4" t="s">
        <v>43</v>
      </c>
      <c r="C607"/>
      <c r="D607" s="1" t="s">
        <v>4990</v>
      </c>
      <c r="E607" s="3"/>
      <c r="F607" s="3"/>
      <c r="G607" s="3"/>
      <c r="H607" s="3"/>
      <c r="I607"/>
      <c r="J607" s="1" t="s">
        <v>5165</v>
      </c>
      <c r="K607" s="4"/>
      <c r="L607" s="4"/>
      <c r="M607" s="4"/>
      <c r="N607" s="4"/>
      <c r="O607" s="4"/>
      <c r="P607" s="16"/>
      <c r="Q607" s="13">
        <v>0</v>
      </c>
      <c r="R607" s="13">
        <v>0</v>
      </c>
      <c r="S607" s="11">
        <f t="shared" si="78"/>
        <v>0</v>
      </c>
      <c r="T607" s="5">
        <v>0</v>
      </c>
      <c r="U607" s="11">
        <f t="shared" si="79"/>
        <v>0</v>
      </c>
      <c r="V607" s="13" t="s">
        <v>1</v>
      </c>
      <c r="W607" s="10">
        <f>IFERROR(VLOOKUP(V607,Curr!$B$2:$C$13,2,FALSE),0)</f>
        <v>11</v>
      </c>
      <c r="X607" s="11">
        <f t="shared" si="80"/>
        <v>0</v>
      </c>
      <c r="Y607" s="14">
        <f t="shared" si="85"/>
        <v>0</v>
      </c>
      <c r="Z607" s="11">
        <f t="shared" si="81"/>
        <v>0</v>
      </c>
      <c r="AA607" s="4" t="s">
        <v>1</v>
      </c>
      <c r="AB607" s="10">
        <f>IFERROR(VLOOKUP(AA607,Curr!$B$2:$C$13,2,FALSE),0)</f>
        <v>11</v>
      </c>
      <c r="AC607" s="11">
        <f t="shared" si="82"/>
        <v>0</v>
      </c>
      <c r="AD607" s="11">
        <f t="shared" si="83"/>
        <v>0</v>
      </c>
      <c r="AE607" s="12">
        <f t="shared" si="84"/>
        <v>0</v>
      </c>
      <c r="AF607"/>
      <c r="AG607"/>
      <c r="AH607"/>
      <c r="AI607"/>
      <c r="AJ607"/>
    </row>
    <row r="608" spans="2:36" x14ac:dyDescent="0.25">
      <c r="B608" s="4" t="s">
        <v>43</v>
      </c>
      <c r="C608"/>
      <c r="D608" s="1" t="s">
        <v>4990</v>
      </c>
      <c r="E608" s="3"/>
      <c r="F608" s="3"/>
      <c r="G608" s="3"/>
      <c r="H608" s="3"/>
      <c r="I608"/>
      <c r="J608" s="1" t="s">
        <v>5166</v>
      </c>
      <c r="K608" s="4"/>
      <c r="L608" s="4"/>
      <c r="M608" s="4"/>
      <c r="N608" s="4"/>
      <c r="O608" s="4"/>
      <c r="P608" s="17"/>
      <c r="Q608" s="13">
        <v>0</v>
      </c>
      <c r="R608" s="13">
        <v>0</v>
      </c>
      <c r="S608" s="11">
        <f t="shared" si="78"/>
        <v>0</v>
      </c>
      <c r="T608" s="5">
        <v>0</v>
      </c>
      <c r="U608" s="11">
        <f t="shared" si="79"/>
        <v>0</v>
      </c>
      <c r="V608" s="13" t="s">
        <v>1</v>
      </c>
      <c r="W608" s="10">
        <f>IFERROR(VLOOKUP(V608,Curr!$B$2:$C$13,2,FALSE),0)</f>
        <v>11</v>
      </c>
      <c r="X608" s="11">
        <f t="shared" si="80"/>
        <v>0</v>
      </c>
      <c r="Y608" s="14">
        <f t="shared" si="85"/>
        <v>0</v>
      </c>
      <c r="Z608" s="11">
        <f t="shared" si="81"/>
        <v>0</v>
      </c>
      <c r="AA608" s="4" t="s">
        <v>1</v>
      </c>
      <c r="AB608" s="10">
        <f>IFERROR(VLOOKUP(AA608,Curr!$B$2:$C$13,2,FALSE),0)</f>
        <v>11</v>
      </c>
      <c r="AC608" s="11">
        <f t="shared" si="82"/>
        <v>0</v>
      </c>
      <c r="AD608" s="11">
        <f t="shared" si="83"/>
        <v>0</v>
      </c>
      <c r="AE608" s="12">
        <f t="shared" si="84"/>
        <v>0</v>
      </c>
      <c r="AF608"/>
      <c r="AG608"/>
      <c r="AH608"/>
      <c r="AI608"/>
      <c r="AJ608"/>
    </row>
    <row r="609" spans="2:36" x14ac:dyDescent="0.25">
      <c r="B609" s="4" t="s">
        <v>43</v>
      </c>
      <c r="C609"/>
      <c r="D609" s="1" t="s">
        <v>4990</v>
      </c>
      <c r="E609" s="3"/>
      <c r="F609" s="3"/>
      <c r="G609" s="3"/>
      <c r="H609" s="3"/>
      <c r="I609"/>
      <c r="J609" s="1" t="s">
        <v>5167</v>
      </c>
      <c r="K609" s="4"/>
      <c r="L609" s="4"/>
      <c r="M609" s="4"/>
      <c r="N609" s="4"/>
      <c r="O609" s="4"/>
      <c r="P609" s="15"/>
      <c r="Q609" s="13">
        <v>0</v>
      </c>
      <c r="R609" s="13">
        <v>0</v>
      </c>
      <c r="S609" s="11">
        <f t="shared" si="78"/>
        <v>0</v>
      </c>
      <c r="T609" s="5">
        <v>0</v>
      </c>
      <c r="U609" s="11">
        <f t="shared" si="79"/>
        <v>0</v>
      </c>
      <c r="V609" s="13" t="s">
        <v>1</v>
      </c>
      <c r="W609" s="10">
        <f>IFERROR(VLOOKUP(V609,Curr!$B$2:$C$13,2,FALSE),0)</f>
        <v>11</v>
      </c>
      <c r="X609" s="11">
        <f t="shared" si="80"/>
        <v>0</v>
      </c>
      <c r="Y609" s="14">
        <f t="shared" si="85"/>
        <v>0</v>
      </c>
      <c r="Z609" s="11">
        <f t="shared" si="81"/>
        <v>0</v>
      </c>
      <c r="AA609" s="4" t="s">
        <v>1</v>
      </c>
      <c r="AB609" s="10">
        <f>IFERROR(VLOOKUP(AA609,Curr!$B$2:$C$13,2,FALSE),0)</f>
        <v>11</v>
      </c>
      <c r="AC609" s="11">
        <f t="shared" si="82"/>
        <v>0</v>
      </c>
      <c r="AD609" s="11">
        <f t="shared" si="83"/>
        <v>0</v>
      </c>
      <c r="AE609" s="12">
        <f t="shared" si="84"/>
        <v>0</v>
      </c>
      <c r="AF609"/>
      <c r="AG609"/>
      <c r="AH609"/>
      <c r="AI609"/>
      <c r="AJ609"/>
    </row>
    <row r="610" spans="2:36" x14ac:dyDescent="0.25">
      <c r="B610" s="4" t="s">
        <v>43</v>
      </c>
      <c r="C610"/>
      <c r="D610" s="1" t="s">
        <v>4990</v>
      </c>
      <c r="E610" s="3"/>
      <c r="F610" s="3"/>
      <c r="G610" s="3"/>
      <c r="H610" s="3"/>
      <c r="I610"/>
      <c r="J610" s="1" t="s">
        <v>5168</v>
      </c>
      <c r="K610" s="4"/>
      <c r="L610" s="4"/>
      <c r="M610" s="4"/>
      <c r="N610" s="4"/>
      <c r="O610" s="4"/>
      <c r="P610" s="15"/>
      <c r="Q610" s="13">
        <v>0</v>
      </c>
      <c r="R610" s="13">
        <v>0</v>
      </c>
      <c r="S610" s="11">
        <f t="shared" si="78"/>
        <v>0</v>
      </c>
      <c r="T610" s="5">
        <v>0</v>
      </c>
      <c r="U610" s="11">
        <f t="shared" si="79"/>
        <v>0</v>
      </c>
      <c r="V610" s="13" t="s">
        <v>1</v>
      </c>
      <c r="W610" s="10">
        <f>IFERROR(VLOOKUP(V610,Curr!$B$2:$C$13,2,FALSE),0)</f>
        <v>11</v>
      </c>
      <c r="X610" s="11">
        <f t="shared" si="80"/>
        <v>0</v>
      </c>
      <c r="Y610" s="14">
        <f t="shared" si="85"/>
        <v>0</v>
      </c>
      <c r="Z610" s="11">
        <f t="shared" si="81"/>
        <v>0</v>
      </c>
      <c r="AA610" s="4" t="s">
        <v>1</v>
      </c>
      <c r="AB610" s="10">
        <f>IFERROR(VLOOKUP(AA610,Curr!$B$2:$C$13,2,FALSE),0)</f>
        <v>11</v>
      </c>
      <c r="AC610" s="11">
        <f t="shared" si="82"/>
        <v>0</v>
      </c>
      <c r="AD610" s="11">
        <f t="shared" si="83"/>
        <v>0</v>
      </c>
      <c r="AE610" s="12">
        <f t="shared" si="84"/>
        <v>0</v>
      </c>
      <c r="AF610"/>
      <c r="AG610"/>
      <c r="AH610"/>
      <c r="AI610"/>
      <c r="AJ610"/>
    </row>
    <row r="611" spans="2:36" x14ac:dyDescent="0.25">
      <c r="B611" s="4" t="s">
        <v>43</v>
      </c>
      <c r="C611"/>
      <c r="D611" s="1" t="s">
        <v>4990</v>
      </c>
      <c r="E611" s="3"/>
      <c r="F611" s="3"/>
      <c r="G611" s="3"/>
      <c r="H611" s="3"/>
      <c r="I611"/>
      <c r="J611" s="1" t="s">
        <v>5169</v>
      </c>
      <c r="K611" s="4"/>
      <c r="L611" s="4"/>
      <c r="M611" s="4"/>
      <c r="N611" s="4"/>
      <c r="O611" s="4"/>
      <c r="P611" s="15"/>
      <c r="Q611" s="13">
        <v>0</v>
      </c>
      <c r="R611" s="13">
        <v>0</v>
      </c>
      <c r="S611" s="11">
        <f t="shared" si="78"/>
        <v>0</v>
      </c>
      <c r="T611" s="5">
        <v>0</v>
      </c>
      <c r="U611" s="11">
        <f t="shared" si="79"/>
        <v>0</v>
      </c>
      <c r="V611" s="13" t="s">
        <v>1</v>
      </c>
      <c r="W611" s="10">
        <f>IFERROR(VLOOKUP(V611,Curr!$B$2:$C$13,2,FALSE),0)</f>
        <v>11</v>
      </c>
      <c r="X611" s="11">
        <f t="shared" si="80"/>
        <v>0</v>
      </c>
      <c r="Y611" s="14">
        <f t="shared" si="85"/>
        <v>0</v>
      </c>
      <c r="Z611" s="11">
        <f t="shared" si="81"/>
        <v>0</v>
      </c>
      <c r="AA611" s="4" t="s">
        <v>1</v>
      </c>
      <c r="AB611" s="10">
        <f>IFERROR(VLOOKUP(AA611,Curr!$B$2:$C$13,2,FALSE),0)</f>
        <v>11</v>
      </c>
      <c r="AC611" s="11">
        <f t="shared" si="82"/>
        <v>0</v>
      </c>
      <c r="AD611" s="11">
        <f t="shared" si="83"/>
        <v>0</v>
      </c>
      <c r="AE611" s="12">
        <f t="shared" si="84"/>
        <v>0</v>
      </c>
      <c r="AF611"/>
      <c r="AG611"/>
      <c r="AH611"/>
      <c r="AI611"/>
      <c r="AJ611"/>
    </row>
    <row r="612" spans="2:36" x14ac:dyDescent="0.25">
      <c r="B612" s="4" t="s">
        <v>43</v>
      </c>
      <c r="C612"/>
      <c r="D612" s="1" t="s">
        <v>4990</v>
      </c>
      <c r="E612" s="3"/>
      <c r="F612" s="3"/>
      <c r="G612" s="3"/>
      <c r="H612" s="3"/>
      <c r="I612"/>
      <c r="J612" s="1" t="s">
        <v>5170</v>
      </c>
      <c r="K612" s="4"/>
      <c r="L612" s="4"/>
      <c r="M612" s="4"/>
      <c r="N612" s="4"/>
      <c r="O612" s="4"/>
      <c r="P612" s="17"/>
      <c r="Q612" s="13">
        <v>0</v>
      </c>
      <c r="R612" s="13">
        <v>0</v>
      </c>
      <c r="S612" s="11">
        <f t="shared" si="78"/>
        <v>0</v>
      </c>
      <c r="T612" s="5">
        <v>0</v>
      </c>
      <c r="U612" s="11">
        <f t="shared" si="79"/>
        <v>0</v>
      </c>
      <c r="V612" s="13" t="s">
        <v>1</v>
      </c>
      <c r="W612" s="10">
        <f>IFERROR(VLOOKUP(V612,Curr!$B$2:$C$13,2,FALSE),0)</f>
        <v>11</v>
      </c>
      <c r="X612" s="11">
        <f t="shared" si="80"/>
        <v>0</v>
      </c>
      <c r="Y612" s="14">
        <f t="shared" si="85"/>
        <v>0</v>
      </c>
      <c r="Z612" s="11">
        <f t="shared" si="81"/>
        <v>0</v>
      </c>
      <c r="AA612" s="4" t="s">
        <v>1</v>
      </c>
      <c r="AB612" s="10">
        <f>IFERROR(VLOOKUP(AA612,Curr!$B$2:$C$13,2,FALSE),0)</f>
        <v>11</v>
      </c>
      <c r="AC612" s="11">
        <f t="shared" si="82"/>
        <v>0</v>
      </c>
      <c r="AD612" s="11">
        <f t="shared" si="83"/>
        <v>0</v>
      </c>
      <c r="AE612" s="12">
        <f t="shared" si="84"/>
        <v>0</v>
      </c>
      <c r="AF612"/>
      <c r="AG612"/>
      <c r="AH612"/>
      <c r="AI612"/>
      <c r="AJ612"/>
    </row>
    <row r="613" spans="2:36" x14ac:dyDescent="0.25">
      <c r="B613" s="4" t="s">
        <v>43</v>
      </c>
      <c r="C613"/>
      <c r="D613" s="1" t="s">
        <v>4990</v>
      </c>
      <c r="E613" s="3"/>
      <c r="F613" s="3"/>
      <c r="G613" s="3"/>
      <c r="H613" s="3"/>
      <c r="I613"/>
      <c r="J613" s="1" t="s">
        <v>5171</v>
      </c>
      <c r="K613" s="4"/>
      <c r="L613" s="4"/>
      <c r="M613" s="4"/>
      <c r="N613" s="4"/>
      <c r="O613" s="4"/>
      <c r="P613" s="15"/>
      <c r="Q613" s="13">
        <v>0</v>
      </c>
      <c r="R613" s="13">
        <v>0</v>
      </c>
      <c r="S613" s="11">
        <f t="shared" si="78"/>
        <v>0</v>
      </c>
      <c r="T613" s="5">
        <v>0</v>
      </c>
      <c r="U613" s="11">
        <f t="shared" si="79"/>
        <v>0</v>
      </c>
      <c r="V613" s="13" t="s">
        <v>1</v>
      </c>
      <c r="W613" s="10">
        <f>IFERROR(VLOOKUP(V613,Curr!$B$2:$C$13,2,FALSE),0)</f>
        <v>11</v>
      </c>
      <c r="X613" s="11">
        <f t="shared" si="80"/>
        <v>0</v>
      </c>
      <c r="Y613" s="14">
        <f t="shared" si="85"/>
        <v>0</v>
      </c>
      <c r="Z613" s="11">
        <f t="shared" si="81"/>
        <v>0</v>
      </c>
      <c r="AA613" s="4" t="s">
        <v>1</v>
      </c>
      <c r="AB613" s="10">
        <f>IFERROR(VLOOKUP(AA613,Curr!$B$2:$C$13,2,FALSE),0)</f>
        <v>11</v>
      </c>
      <c r="AC613" s="11">
        <f t="shared" si="82"/>
        <v>0</v>
      </c>
      <c r="AD613" s="11">
        <f t="shared" si="83"/>
        <v>0</v>
      </c>
      <c r="AE613" s="12">
        <f t="shared" si="84"/>
        <v>0</v>
      </c>
      <c r="AF613"/>
      <c r="AG613"/>
      <c r="AH613"/>
      <c r="AI613"/>
      <c r="AJ613"/>
    </row>
    <row r="614" spans="2:36" x14ac:dyDescent="0.25">
      <c r="B614" s="4" t="s">
        <v>43</v>
      </c>
      <c r="C614"/>
      <c r="D614" s="1" t="s">
        <v>4990</v>
      </c>
      <c r="E614" s="3"/>
      <c r="F614" s="3"/>
      <c r="G614" s="3"/>
      <c r="H614" s="3"/>
      <c r="I614"/>
      <c r="J614" s="1" t="s">
        <v>5172</v>
      </c>
      <c r="K614" s="4"/>
      <c r="L614" s="4"/>
      <c r="M614" s="4"/>
      <c r="N614" s="4"/>
      <c r="O614" s="4"/>
      <c r="P614" s="17"/>
      <c r="Q614" s="13">
        <v>0</v>
      </c>
      <c r="R614" s="13">
        <v>0</v>
      </c>
      <c r="S614" s="11">
        <f t="shared" si="78"/>
        <v>0</v>
      </c>
      <c r="T614" s="5">
        <v>0</v>
      </c>
      <c r="U614" s="11">
        <f t="shared" si="79"/>
        <v>0</v>
      </c>
      <c r="V614" s="13" t="s">
        <v>1</v>
      </c>
      <c r="W614" s="10">
        <f>IFERROR(VLOOKUP(V614,Curr!$B$2:$C$13,2,FALSE),0)</f>
        <v>11</v>
      </c>
      <c r="X614" s="11">
        <f t="shared" si="80"/>
        <v>0</v>
      </c>
      <c r="Y614" s="14">
        <f t="shared" si="85"/>
        <v>0</v>
      </c>
      <c r="Z614" s="11">
        <f t="shared" si="81"/>
        <v>0</v>
      </c>
      <c r="AA614" s="4" t="s">
        <v>1</v>
      </c>
      <c r="AB614" s="10">
        <f>IFERROR(VLOOKUP(AA614,Curr!$B$2:$C$13,2,FALSE),0)</f>
        <v>11</v>
      </c>
      <c r="AC614" s="11">
        <f t="shared" si="82"/>
        <v>0</v>
      </c>
      <c r="AD614" s="11">
        <f t="shared" si="83"/>
        <v>0</v>
      </c>
      <c r="AE614" s="12">
        <f t="shared" si="84"/>
        <v>0</v>
      </c>
      <c r="AF614"/>
      <c r="AG614"/>
      <c r="AH614"/>
      <c r="AI614"/>
      <c r="AJ614"/>
    </row>
    <row r="615" spans="2:36" x14ac:dyDescent="0.25">
      <c r="B615" s="4" t="s">
        <v>43</v>
      </c>
      <c r="C615"/>
      <c r="D615" s="1" t="s">
        <v>4990</v>
      </c>
      <c r="E615" s="3"/>
      <c r="F615" s="3"/>
      <c r="G615" s="3"/>
      <c r="H615" s="3"/>
      <c r="I615"/>
      <c r="J615" s="1" t="s">
        <v>5173</v>
      </c>
      <c r="K615" s="4"/>
      <c r="L615" s="4"/>
      <c r="M615" s="4"/>
      <c r="N615" s="4"/>
      <c r="O615" s="4"/>
      <c r="P615" s="15"/>
      <c r="Q615" s="13">
        <v>0</v>
      </c>
      <c r="R615" s="13">
        <v>0</v>
      </c>
      <c r="S615" s="11">
        <f t="shared" si="78"/>
        <v>0</v>
      </c>
      <c r="T615" s="5">
        <v>0</v>
      </c>
      <c r="U615" s="11">
        <f t="shared" si="79"/>
        <v>0</v>
      </c>
      <c r="V615" s="13" t="s">
        <v>1</v>
      </c>
      <c r="W615" s="10">
        <f>IFERROR(VLOOKUP(V615,Curr!$B$2:$C$13,2,FALSE),0)</f>
        <v>11</v>
      </c>
      <c r="X615" s="11">
        <f t="shared" si="80"/>
        <v>0</v>
      </c>
      <c r="Y615" s="14">
        <f t="shared" si="85"/>
        <v>0</v>
      </c>
      <c r="Z615" s="11">
        <f t="shared" si="81"/>
        <v>0</v>
      </c>
      <c r="AA615" s="4" t="s">
        <v>1</v>
      </c>
      <c r="AB615" s="10">
        <f>IFERROR(VLOOKUP(AA615,Curr!$B$2:$C$13,2,FALSE),0)</f>
        <v>11</v>
      </c>
      <c r="AC615" s="11">
        <f t="shared" si="82"/>
        <v>0</v>
      </c>
      <c r="AD615" s="11">
        <f t="shared" si="83"/>
        <v>0</v>
      </c>
      <c r="AE615" s="12">
        <f t="shared" si="84"/>
        <v>0</v>
      </c>
      <c r="AF615"/>
      <c r="AG615"/>
      <c r="AH615"/>
      <c r="AI615"/>
      <c r="AJ615"/>
    </row>
    <row r="616" spans="2:36" x14ac:dyDescent="0.25">
      <c r="B616" s="4" t="s">
        <v>43</v>
      </c>
      <c r="C616"/>
      <c r="D616" s="1" t="s">
        <v>4990</v>
      </c>
      <c r="E616" s="3"/>
      <c r="F616" s="3"/>
      <c r="G616" s="3"/>
      <c r="H616" s="3"/>
      <c r="I616"/>
      <c r="J616" s="1" t="s">
        <v>5174</v>
      </c>
      <c r="K616" s="4"/>
      <c r="L616" s="4"/>
      <c r="M616" s="4"/>
      <c r="N616" s="4"/>
      <c r="O616" s="4"/>
      <c r="P616" s="17"/>
      <c r="Q616" s="13">
        <v>0</v>
      </c>
      <c r="R616" s="13">
        <v>0</v>
      </c>
      <c r="S616" s="11">
        <f t="shared" si="78"/>
        <v>0</v>
      </c>
      <c r="T616" s="5">
        <v>0</v>
      </c>
      <c r="U616" s="11">
        <f t="shared" si="79"/>
        <v>0</v>
      </c>
      <c r="V616" s="13" t="s">
        <v>1</v>
      </c>
      <c r="W616" s="10">
        <f>IFERROR(VLOOKUP(V616,Curr!$B$2:$C$13,2,FALSE),0)</f>
        <v>11</v>
      </c>
      <c r="X616" s="11">
        <f t="shared" si="80"/>
        <v>0</v>
      </c>
      <c r="Y616" s="14">
        <f t="shared" si="85"/>
        <v>0</v>
      </c>
      <c r="Z616" s="11">
        <f t="shared" si="81"/>
        <v>0</v>
      </c>
      <c r="AA616" s="4" t="s">
        <v>1</v>
      </c>
      <c r="AB616" s="10">
        <f>IFERROR(VLOOKUP(AA616,Curr!$B$2:$C$13,2,FALSE),0)</f>
        <v>11</v>
      </c>
      <c r="AC616" s="11">
        <f t="shared" si="82"/>
        <v>0</v>
      </c>
      <c r="AD616" s="11">
        <f t="shared" si="83"/>
        <v>0</v>
      </c>
      <c r="AE616" s="12">
        <f t="shared" si="84"/>
        <v>0</v>
      </c>
      <c r="AF616"/>
      <c r="AG616"/>
      <c r="AH616"/>
      <c r="AI616"/>
      <c r="AJ616"/>
    </row>
    <row r="617" spans="2:36" x14ac:dyDescent="0.25">
      <c r="B617" s="4" t="s">
        <v>43</v>
      </c>
      <c r="C617"/>
      <c r="D617" s="1" t="s">
        <v>4990</v>
      </c>
      <c r="E617" s="3"/>
      <c r="F617" s="3"/>
      <c r="G617" s="3"/>
      <c r="H617" s="3"/>
      <c r="I617"/>
      <c r="J617" s="1" t="s">
        <v>5175</v>
      </c>
      <c r="K617" s="4"/>
      <c r="L617" s="4"/>
      <c r="M617" s="4"/>
      <c r="N617" s="4"/>
      <c r="O617" s="4"/>
      <c r="P617" s="15"/>
      <c r="Q617" s="13">
        <v>0</v>
      </c>
      <c r="R617" s="13">
        <v>0</v>
      </c>
      <c r="S617" s="11">
        <f t="shared" si="78"/>
        <v>0</v>
      </c>
      <c r="T617" s="5">
        <v>0</v>
      </c>
      <c r="U617" s="11">
        <f t="shared" si="79"/>
        <v>0</v>
      </c>
      <c r="V617" s="13" t="s">
        <v>1</v>
      </c>
      <c r="W617" s="10">
        <f>IFERROR(VLOOKUP(V617,Curr!$B$2:$C$13,2,FALSE),0)</f>
        <v>11</v>
      </c>
      <c r="X617" s="11">
        <f t="shared" si="80"/>
        <v>0</v>
      </c>
      <c r="Y617" s="14">
        <f t="shared" si="85"/>
        <v>0</v>
      </c>
      <c r="Z617" s="11">
        <f t="shared" si="81"/>
        <v>0</v>
      </c>
      <c r="AA617" s="4" t="s">
        <v>1</v>
      </c>
      <c r="AB617" s="10">
        <f>IFERROR(VLOOKUP(AA617,Curr!$B$2:$C$13,2,FALSE),0)</f>
        <v>11</v>
      </c>
      <c r="AC617" s="11">
        <f t="shared" si="82"/>
        <v>0</v>
      </c>
      <c r="AD617" s="11">
        <f t="shared" si="83"/>
        <v>0</v>
      </c>
      <c r="AE617" s="12">
        <f t="shared" si="84"/>
        <v>0</v>
      </c>
      <c r="AF617"/>
      <c r="AG617"/>
      <c r="AH617"/>
      <c r="AI617"/>
      <c r="AJ617"/>
    </row>
    <row r="618" spans="2:36" x14ac:dyDescent="0.25">
      <c r="B618" s="4" t="s">
        <v>43</v>
      </c>
      <c r="C618"/>
      <c r="D618" s="1" t="s">
        <v>4990</v>
      </c>
      <c r="E618" s="3"/>
      <c r="F618" s="3"/>
      <c r="G618" s="3"/>
      <c r="H618" s="3"/>
      <c r="I618"/>
      <c r="J618" s="1" t="s">
        <v>5176</v>
      </c>
      <c r="K618" s="4"/>
      <c r="L618" s="4"/>
      <c r="M618" s="4"/>
      <c r="N618" s="4"/>
      <c r="O618" s="4"/>
      <c r="P618" s="17"/>
      <c r="Q618" s="13">
        <v>0</v>
      </c>
      <c r="R618" s="13">
        <v>0</v>
      </c>
      <c r="S618" s="11">
        <f t="shared" si="78"/>
        <v>0</v>
      </c>
      <c r="T618" s="5">
        <v>0</v>
      </c>
      <c r="U618" s="11">
        <f t="shared" si="79"/>
        <v>0</v>
      </c>
      <c r="V618" s="13" t="s">
        <v>1</v>
      </c>
      <c r="W618" s="10">
        <f>IFERROR(VLOOKUP(V618,Curr!$B$2:$C$13,2,FALSE),0)</f>
        <v>11</v>
      </c>
      <c r="X618" s="11">
        <f t="shared" si="80"/>
        <v>0</v>
      </c>
      <c r="Y618" s="14">
        <f t="shared" si="85"/>
        <v>0</v>
      </c>
      <c r="Z618" s="11">
        <f t="shared" si="81"/>
        <v>0</v>
      </c>
      <c r="AA618" s="4" t="s">
        <v>1</v>
      </c>
      <c r="AB618" s="10">
        <f>IFERROR(VLOOKUP(AA618,Curr!$B$2:$C$13,2,FALSE),0)</f>
        <v>11</v>
      </c>
      <c r="AC618" s="11">
        <f t="shared" si="82"/>
        <v>0</v>
      </c>
      <c r="AD618" s="11">
        <f t="shared" si="83"/>
        <v>0</v>
      </c>
      <c r="AE618" s="12">
        <f t="shared" si="84"/>
        <v>0</v>
      </c>
      <c r="AF618"/>
      <c r="AG618"/>
      <c r="AH618"/>
      <c r="AI618"/>
      <c r="AJ618"/>
    </row>
    <row r="619" spans="2:36" x14ac:dyDescent="0.25">
      <c r="B619" s="4" t="s">
        <v>43</v>
      </c>
      <c r="C619"/>
      <c r="D619" s="1" t="s">
        <v>4990</v>
      </c>
      <c r="E619" s="3"/>
      <c r="F619" s="3"/>
      <c r="G619" s="3"/>
      <c r="H619" s="3"/>
      <c r="I619"/>
      <c r="J619" s="1" t="s">
        <v>5177</v>
      </c>
      <c r="K619" s="4"/>
      <c r="L619" s="4"/>
      <c r="M619" s="4"/>
      <c r="N619" s="4"/>
      <c r="O619" s="4"/>
      <c r="P619" s="15"/>
      <c r="Q619" s="13">
        <v>0</v>
      </c>
      <c r="R619" s="13">
        <v>0</v>
      </c>
      <c r="S619" s="11">
        <f t="shared" si="78"/>
        <v>0</v>
      </c>
      <c r="T619" s="5">
        <v>0</v>
      </c>
      <c r="U619" s="11">
        <f t="shared" si="79"/>
        <v>0</v>
      </c>
      <c r="V619" s="13" t="s">
        <v>1</v>
      </c>
      <c r="W619" s="10">
        <f>IFERROR(VLOOKUP(V619,Curr!$B$2:$C$13,2,FALSE),0)</f>
        <v>11</v>
      </c>
      <c r="X619" s="11">
        <f t="shared" si="80"/>
        <v>0</v>
      </c>
      <c r="Y619" s="14">
        <f t="shared" si="85"/>
        <v>0</v>
      </c>
      <c r="Z619" s="11">
        <f t="shared" si="81"/>
        <v>0</v>
      </c>
      <c r="AA619" s="4" t="s">
        <v>1</v>
      </c>
      <c r="AB619" s="10">
        <f>IFERROR(VLOOKUP(AA619,Curr!$B$2:$C$13,2,FALSE),0)</f>
        <v>11</v>
      </c>
      <c r="AC619" s="11">
        <f t="shared" si="82"/>
        <v>0</v>
      </c>
      <c r="AD619" s="11">
        <f t="shared" si="83"/>
        <v>0</v>
      </c>
      <c r="AE619" s="12">
        <f t="shared" si="84"/>
        <v>0</v>
      </c>
      <c r="AF619"/>
      <c r="AG619"/>
      <c r="AH619"/>
      <c r="AI619"/>
      <c r="AJ619"/>
    </row>
    <row r="620" spans="2:36" x14ac:dyDescent="0.25">
      <c r="B620" s="4" t="s">
        <v>43</v>
      </c>
      <c r="C620"/>
      <c r="D620" s="1" t="s">
        <v>4990</v>
      </c>
      <c r="E620" s="3"/>
      <c r="F620" s="3"/>
      <c r="G620" s="3"/>
      <c r="H620" s="3"/>
      <c r="I620"/>
      <c r="J620" s="1" t="s">
        <v>5178</v>
      </c>
      <c r="K620" s="4"/>
      <c r="L620" s="4"/>
      <c r="M620" s="4"/>
      <c r="N620" s="4"/>
      <c r="O620" s="4"/>
      <c r="P620" s="15"/>
      <c r="Q620" s="13">
        <v>0</v>
      </c>
      <c r="R620" s="13">
        <v>0</v>
      </c>
      <c r="S620" s="11">
        <f t="shared" si="78"/>
        <v>0</v>
      </c>
      <c r="T620" s="5">
        <v>0</v>
      </c>
      <c r="U620" s="11">
        <f t="shared" si="79"/>
        <v>0</v>
      </c>
      <c r="V620" s="13" t="s">
        <v>1</v>
      </c>
      <c r="W620" s="10">
        <f>IFERROR(VLOOKUP(V620,Curr!$B$2:$C$13,2,FALSE),0)</f>
        <v>11</v>
      </c>
      <c r="X620" s="11">
        <f t="shared" si="80"/>
        <v>0</v>
      </c>
      <c r="Y620" s="14">
        <f t="shared" si="85"/>
        <v>0</v>
      </c>
      <c r="Z620" s="11">
        <f t="shared" si="81"/>
        <v>0</v>
      </c>
      <c r="AA620" s="4" t="s">
        <v>1</v>
      </c>
      <c r="AB620" s="10">
        <f>IFERROR(VLOOKUP(AA620,Curr!$B$2:$C$13,2,FALSE),0)</f>
        <v>11</v>
      </c>
      <c r="AC620" s="11">
        <f t="shared" si="82"/>
        <v>0</v>
      </c>
      <c r="AD620" s="11">
        <f t="shared" si="83"/>
        <v>0</v>
      </c>
      <c r="AE620" s="12">
        <f t="shared" si="84"/>
        <v>0</v>
      </c>
      <c r="AF620"/>
      <c r="AG620"/>
      <c r="AH620"/>
      <c r="AI620"/>
      <c r="AJ620"/>
    </row>
    <row r="621" spans="2:36" x14ac:dyDescent="0.25">
      <c r="B621" s="4" t="s">
        <v>43</v>
      </c>
      <c r="C621"/>
      <c r="D621" s="1" t="s">
        <v>4990</v>
      </c>
      <c r="E621" s="3"/>
      <c r="F621" s="3"/>
      <c r="G621" s="3"/>
      <c r="H621" s="3"/>
      <c r="I621"/>
      <c r="J621" s="1" t="s">
        <v>5190</v>
      </c>
      <c r="K621" s="4"/>
      <c r="L621" s="4"/>
      <c r="M621" s="4"/>
      <c r="N621" s="4"/>
      <c r="O621" s="4"/>
      <c r="P621" s="15"/>
      <c r="Q621" s="13">
        <v>0</v>
      </c>
      <c r="R621" s="13">
        <v>0</v>
      </c>
      <c r="S621" s="11">
        <f t="shared" si="78"/>
        <v>0</v>
      </c>
      <c r="T621" s="5">
        <v>0</v>
      </c>
      <c r="U621" s="11">
        <f t="shared" si="79"/>
        <v>0</v>
      </c>
      <c r="V621" s="13" t="s">
        <v>1</v>
      </c>
      <c r="W621" s="10">
        <f>IFERROR(VLOOKUP(V621,Curr!$B$2:$C$13,2,FALSE),0)</f>
        <v>11</v>
      </c>
      <c r="X621" s="11">
        <f t="shared" si="80"/>
        <v>0</v>
      </c>
      <c r="Y621" s="14">
        <f t="shared" si="85"/>
        <v>0</v>
      </c>
      <c r="Z621" s="11">
        <f t="shared" si="81"/>
        <v>0</v>
      </c>
      <c r="AA621" s="4" t="s">
        <v>1</v>
      </c>
      <c r="AB621" s="10">
        <f>IFERROR(VLOOKUP(AA621,Curr!$B$2:$C$13,2,FALSE),0)</f>
        <v>11</v>
      </c>
      <c r="AC621" s="11">
        <f t="shared" si="82"/>
        <v>0</v>
      </c>
      <c r="AD621" s="11">
        <f t="shared" si="83"/>
        <v>0</v>
      </c>
      <c r="AE621" s="12">
        <f t="shared" si="84"/>
        <v>0</v>
      </c>
      <c r="AF621"/>
      <c r="AG621"/>
      <c r="AH621"/>
      <c r="AI621"/>
      <c r="AJ621"/>
    </row>
    <row r="622" spans="2:36" x14ac:dyDescent="0.25">
      <c r="B622" s="4" t="s">
        <v>43</v>
      </c>
      <c r="C622"/>
      <c r="D622" s="1" t="s">
        <v>4990</v>
      </c>
      <c r="E622" s="3"/>
      <c r="F622" s="3"/>
      <c r="G622" s="3"/>
      <c r="H622" s="3"/>
      <c r="I622"/>
      <c r="J622" s="1" t="s">
        <v>5191</v>
      </c>
      <c r="K622" s="4"/>
      <c r="L622" s="4"/>
      <c r="M622" s="4"/>
      <c r="N622" s="4"/>
      <c r="O622" s="4"/>
      <c r="P622" s="15"/>
      <c r="Q622" s="13">
        <v>0</v>
      </c>
      <c r="R622" s="13">
        <v>0</v>
      </c>
      <c r="S622" s="11">
        <f t="shared" si="78"/>
        <v>0</v>
      </c>
      <c r="T622" s="5">
        <v>0</v>
      </c>
      <c r="U622" s="11">
        <f t="shared" si="79"/>
        <v>0</v>
      </c>
      <c r="V622" s="13" t="s">
        <v>1</v>
      </c>
      <c r="W622" s="10">
        <f>IFERROR(VLOOKUP(V622,Curr!$B$2:$C$13,2,FALSE),0)</f>
        <v>11</v>
      </c>
      <c r="X622" s="11">
        <f t="shared" si="80"/>
        <v>0</v>
      </c>
      <c r="Y622" s="14">
        <f t="shared" si="85"/>
        <v>0</v>
      </c>
      <c r="Z622" s="11">
        <f t="shared" si="81"/>
        <v>0</v>
      </c>
      <c r="AA622" s="4" t="s">
        <v>1</v>
      </c>
      <c r="AB622" s="10">
        <f>IFERROR(VLOOKUP(AA622,Curr!$B$2:$C$13,2,FALSE),0)</f>
        <v>11</v>
      </c>
      <c r="AC622" s="11">
        <f t="shared" si="82"/>
        <v>0</v>
      </c>
      <c r="AD622" s="11">
        <f t="shared" si="83"/>
        <v>0</v>
      </c>
      <c r="AE622" s="12">
        <f t="shared" si="84"/>
        <v>0</v>
      </c>
      <c r="AF622"/>
      <c r="AG622"/>
      <c r="AH622"/>
      <c r="AI622"/>
      <c r="AJ622"/>
    </row>
    <row r="623" spans="2:36" x14ac:dyDescent="0.25">
      <c r="B623" s="4" t="s">
        <v>43</v>
      </c>
      <c r="C623"/>
      <c r="D623" s="1" t="s">
        <v>4990</v>
      </c>
      <c r="E623" s="3"/>
      <c r="F623" s="3"/>
      <c r="G623" s="3"/>
      <c r="H623" s="3"/>
      <c r="I623"/>
      <c r="J623" s="1" t="s">
        <v>5194</v>
      </c>
      <c r="K623" s="4"/>
      <c r="L623" s="4"/>
      <c r="M623" s="4"/>
      <c r="N623" s="4"/>
      <c r="O623" s="4"/>
      <c r="P623" s="15"/>
      <c r="Q623" s="13">
        <v>0</v>
      </c>
      <c r="R623" s="13">
        <v>0</v>
      </c>
      <c r="S623" s="11">
        <f t="shared" si="78"/>
        <v>0</v>
      </c>
      <c r="T623" s="5">
        <v>0</v>
      </c>
      <c r="U623" s="11">
        <f t="shared" si="79"/>
        <v>0</v>
      </c>
      <c r="V623" s="13" t="s">
        <v>1</v>
      </c>
      <c r="W623" s="10">
        <f>IFERROR(VLOOKUP(V623,Curr!$B$2:$C$13,2,FALSE),0)</f>
        <v>11</v>
      </c>
      <c r="X623" s="11">
        <f t="shared" si="80"/>
        <v>0</v>
      </c>
      <c r="Y623" s="14">
        <f t="shared" si="85"/>
        <v>0</v>
      </c>
      <c r="Z623" s="11">
        <f t="shared" si="81"/>
        <v>0</v>
      </c>
      <c r="AA623" s="4" t="s">
        <v>1</v>
      </c>
      <c r="AB623" s="10">
        <f>IFERROR(VLOOKUP(AA623,Curr!$B$2:$C$13,2,FALSE),0)</f>
        <v>11</v>
      </c>
      <c r="AC623" s="11">
        <f t="shared" si="82"/>
        <v>0</v>
      </c>
      <c r="AD623" s="11">
        <f t="shared" si="83"/>
        <v>0</v>
      </c>
      <c r="AE623" s="12">
        <f t="shared" si="84"/>
        <v>0</v>
      </c>
      <c r="AF623"/>
      <c r="AG623"/>
      <c r="AH623"/>
      <c r="AI623"/>
      <c r="AJ623"/>
    </row>
    <row r="624" spans="2:36" x14ac:dyDescent="0.25">
      <c r="B624" s="4" t="s">
        <v>43</v>
      </c>
      <c r="C624"/>
      <c r="D624" s="1" t="s">
        <v>4990</v>
      </c>
      <c r="E624" s="3"/>
      <c r="F624" s="3"/>
      <c r="G624" s="3"/>
      <c r="H624" s="3"/>
      <c r="I624"/>
      <c r="J624" s="1" t="s">
        <v>5195</v>
      </c>
      <c r="K624" s="4"/>
      <c r="L624" s="4"/>
      <c r="M624" s="4"/>
      <c r="N624" s="4"/>
      <c r="O624" s="4"/>
      <c r="P624" s="15"/>
      <c r="Q624" s="13">
        <v>0</v>
      </c>
      <c r="R624" s="13">
        <v>0</v>
      </c>
      <c r="S624" s="11">
        <f t="shared" si="78"/>
        <v>0</v>
      </c>
      <c r="T624" s="5">
        <v>0</v>
      </c>
      <c r="U624" s="11">
        <f t="shared" si="79"/>
        <v>0</v>
      </c>
      <c r="V624" s="13" t="s">
        <v>1</v>
      </c>
      <c r="W624" s="10">
        <f>IFERROR(VLOOKUP(V624,Curr!$B$2:$C$13,2,FALSE),0)</f>
        <v>11</v>
      </c>
      <c r="X624" s="11">
        <f t="shared" si="80"/>
        <v>0</v>
      </c>
      <c r="Y624" s="14">
        <f t="shared" si="85"/>
        <v>0</v>
      </c>
      <c r="Z624" s="11">
        <f t="shared" si="81"/>
        <v>0</v>
      </c>
      <c r="AA624" s="4" t="s">
        <v>1</v>
      </c>
      <c r="AB624" s="10">
        <f>IFERROR(VLOOKUP(AA624,Curr!$B$2:$C$13,2,FALSE),0)</f>
        <v>11</v>
      </c>
      <c r="AC624" s="11">
        <f t="shared" si="82"/>
        <v>0</v>
      </c>
      <c r="AD624" s="11">
        <f t="shared" si="83"/>
        <v>0</v>
      </c>
      <c r="AE624" s="12">
        <f t="shared" si="84"/>
        <v>0</v>
      </c>
      <c r="AF624"/>
      <c r="AG624"/>
      <c r="AH624"/>
      <c r="AI624"/>
      <c r="AJ624"/>
    </row>
    <row r="625" spans="2:36" x14ac:dyDescent="0.25">
      <c r="B625" s="4" t="s">
        <v>43</v>
      </c>
      <c r="C625"/>
      <c r="D625" s="1" t="s">
        <v>4990</v>
      </c>
      <c r="E625" s="3"/>
      <c r="F625" s="3"/>
      <c r="G625" s="3"/>
      <c r="H625" s="3"/>
      <c r="I625"/>
      <c r="J625" s="1" t="s">
        <v>5197</v>
      </c>
      <c r="K625" s="4"/>
      <c r="L625" s="4"/>
      <c r="M625" s="4"/>
      <c r="N625" s="4"/>
      <c r="O625" s="4"/>
      <c r="P625" s="15"/>
      <c r="Q625" s="13">
        <v>0</v>
      </c>
      <c r="R625" s="13">
        <v>0</v>
      </c>
      <c r="S625" s="11">
        <f t="shared" si="78"/>
        <v>0</v>
      </c>
      <c r="T625" s="5">
        <v>0</v>
      </c>
      <c r="U625" s="11">
        <f t="shared" si="79"/>
        <v>0</v>
      </c>
      <c r="V625" s="13" t="s">
        <v>1</v>
      </c>
      <c r="W625" s="10">
        <f>IFERROR(VLOOKUP(V625,Curr!$B$2:$C$13,2,FALSE),0)</f>
        <v>11</v>
      </c>
      <c r="X625" s="11">
        <f t="shared" si="80"/>
        <v>0</v>
      </c>
      <c r="Y625" s="14">
        <f t="shared" si="85"/>
        <v>0</v>
      </c>
      <c r="Z625" s="11">
        <f t="shared" si="81"/>
        <v>0</v>
      </c>
      <c r="AA625" s="4" t="s">
        <v>1</v>
      </c>
      <c r="AB625" s="10">
        <f>IFERROR(VLOOKUP(AA625,Curr!$B$2:$C$13,2,FALSE),0)</f>
        <v>11</v>
      </c>
      <c r="AC625" s="11">
        <f t="shared" si="82"/>
        <v>0</v>
      </c>
      <c r="AD625" s="11">
        <f t="shared" si="83"/>
        <v>0</v>
      </c>
      <c r="AE625" s="12">
        <f t="shared" si="84"/>
        <v>0</v>
      </c>
      <c r="AF625"/>
      <c r="AG625"/>
      <c r="AH625"/>
      <c r="AI625"/>
      <c r="AJ625"/>
    </row>
    <row r="626" spans="2:36" x14ac:dyDescent="0.25">
      <c r="B626" s="4" t="s">
        <v>43</v>
      </c>
      <c r="C626"/>
      <c r="D626" s="1" t="s">
        <v>4990</v>
      </c>
      <c r="E626" s="3"/>
      <c r="F626" s="3"/>
      <c r="G626" s="3"/>
      <c r="H626" s="3"/>
      <c r="I626"/>
      <c r="J626" s="1" t="s">
        <v>5198</v>
      </c>
      <c r="K626" s="4"/>
      <c r="L626" s="4"/>
      <c r="M626" s="4"/>
      <c r="N626" s="4"/>
      <c r="O626" s="4"/>
      <c r="P626" s="15"/>
      <c r="Q626" s="13">
        <v>0</v>
      </c>
      <c r="R626" s="13">
        <v>0</v>
      </c>
      <c r="S626" s="11">
        <f t="shared" si="78"/>
        <v>0</v>
      </c>
      <c r="T626" s="5">
        <v>0</v>
      </c>
      <c r="U626" s="11">
        <f t="shared" si="79"/>
        <v>0</v>
      </c>
      <c r="V626" s="13" t="s">
        <v>1</v>
      </c>
      <c r="W626" s="10">
        <f>IFERROR(VLOOKUP(V626,Curr!$B$2:$C$13,2,FALSE),0)</f>
        <v>11</v>
      </c>
      <c r="X626" s="11">
        <f t="shared" si="80"/>
        <v>0</v>
      </c>
      <c r="Y626" s="14">
        <f t="shared" si="85"/>
        <v>0</v>
      </c>
      <c r="Z626" s="11">
        <f t="shared" si="81"/>
        <v>0</v>
      </c>
      <c r="AA626" s="4" t="s">
        <v>1</v>
      </c>
      <c r="AB626" s="10">
        <f>IFERROR(VLOOKUP(AA626,Curr!$B$2:$C$13,2,FALSE),0)</f>
        <v>11</v>
      </c>
      <c r="AC626" s="11">
        <f t="shared" si="82"/>
        <v>0</v>
      </c>
      <c r="AD626" s="11">
        <f t="shared" si="83"/>
        <v>0</v>
      </c>
      <c r="AE626" s="12">
        <f t="shared" si="84"/>
        <v>0</v>
      </c>
      <c r="AF626"/>
      <c r="AG626"/>
      <c r="AH626"/>
      <c r="AI626"/>
      <c r="AJ626"/>
    </row>
    <row r="627" spans="2:36" x14ac:dyDescent="0.25">
      <c r="B627" s="4" t="s">
        <v>43</v>
      </c>
      <c r="C627"/>
      <c r="D627" s="1" t="s">
        <v>4990</v>
      </c>
      <c r="E627" s="3"/>
      <c r="F627" s="3"/>
      <c r="G627" s="3"/>
      <c r="H627" s="3"/>
      <c r="I627"/>
      <c r="J627" s="1" t="s">
        <v>5199</v>
      </c>
      <c r="K627" s="4"/>
      <c r="L627" s="4"/>
      <c r="M627" s="4"/>
      <c r="N627" s="4"/>
      <c r="O627" s="4"/>
      <c r="P627" s="15"/>
      <c r="Q627" s="13">
        <v>0</v>
      </c>
      <c r="R627" s="13">
        <v>0</v>
      </c>
      <c r="S627" s="11">
        <f t="shared" si="78"/>
        <v>0</v>
      </c>
      <c r="T627" s="5">
        <v>0</v>
      </c>
      <c r="U627" s="11">
        <f t="shared" si="79"/>
        <v>0</v>
      </c>
      <c r="V627" s="13" t="s">
        <v>1</v>
      </c>
      <c r="W627" s="10">
        <f>IFERROR(VLOOKUP(V627,Curr!$B$2:$C$13,2,FALSE),0)</f>
        <v>11</v>
      </c>
      <c r="X627" s="11">
        <f t="shared" si="80"/>
        <v>0</v>
      </c>
      <c r="Y627" s="14">
        <f t="shared" si="85"/>
        <v>0</v>
      </c>
      <c r="Z627" s="11">
        <f t="shared" si="81"/>
        <v>0</v>
      </c>
      <c r="AA627" s="4" t="s">
        <v>1</v>
      </c>
      <c r="AB627" s="10">
        <f>IFERROR(VLOOKUP(AA627,Curr!$B$2:$C$13,2,FALSE),0)</f>
        <v>11</v>
      </c>
      <c r="AC627" s="11">
        <f t="shared" si="82"/>
        <v>0</v>
      </c>
      <c r="AD627" s="11">
        <f t="shared" si="83"/>
        <v>0</v>
      </c>
      <c r="AE627" s="12">
        <f t="shared" si="84"/>
        <v>0</v>
      </c>
      <c r="AF627"/>
      <c r="AG627"/>
      <c r="AH627"/>
      <c r="AI627"/>
      <c r="AJ627"/>
    </row>
    <row r="628" spans="2:36" x14ac:dyDescent="0.25">
      <c r="B628" s="4" t="s">
        <v>212</v>
      </c>
      <c r="C628"/>
      <c r="D628" s="1" t="s">
        <v>4990</v>
      </c>
      <c r="E628" s="3"/>
      <c r="F628" s="3"/>
      <c r="G628" s="3"/>
      <c r="H628" s="3"/>
      <c r="I628"/>
      <c r="J628" s="1" t="s">
        <v>5208</v>
      </c>
      <c r="K628" s="4"/>
      <c r="L628" s="4"/>
      <c r="M628" s="4"/>
      <c r="N628" s="4"/>
      <c r="O628" s="4"/>
      <c r="P628" s="15"/>
      <c r="Q628" s="13">
        <v>0</v>
      </c>
      <c r="R628" s="13">
        <v>0</v>
      </c>
      <c r="S628" s="11">
        <f t="shared" si="78"/>
        <v>0</v>
      </c>
      <c r="T628" s="5">
        <v>0</v>
      </c>
      <c r="U628" s="11">
        <f t="shared" si="79"/>
        <v>0</v>
      </c>
      <c r="V628" s="13" t="s">
        <v>1</v>
      </c>
      <c r="W628" s="10">
        <f>IFERROR(VLOOKUP(V628,Curr!$B$2:$C$13,2,FALSE),0)</f>
        <v>11</v>
      </c>
      <c r="X628" s="11">
        <f t="shared" si="80"/>
        <v>0</v>
      </c>
      <c r="Y628" s="14">
        <f t="shared" si="85"/>
        <v>0</v>
      </c>
      <c r="Z628" s="11">
        <f t="shared" si="81"/>
        <v>0</v>
      </c>
      <c r="AA628" s="4" t="s">
        <v>1</v>
      </c>
      <c r="AB628" s="10">
        <f>IFERROR(VLOOKUP(AA628,Curr!$B$2:$C$13,2,FALSE),0)</f>
        <v>11</v>
      </c>
      <c r="AC628" s="11">
        <f t="shared" si="82"/>
        <v>0</v>
      </c>
      <c r="AD628" s="11">
        <f t="shared" si="83"/>
        <v>0</v>
      </c>
      <c r="AE628" s="12">
        <f t="shared" si="84"/>
        <v>0</v>
      </c>
      <c r="AF628"/>
      <c r="AG628"/>
      <c r="AH628"/>
      <c r="AI628"/>
      <c r="AJ628"/>
    </row>
    <row r="629" spans="2:36" x14ac:dyDescent="0.25">
      <c r="B629" s="4" t="s">
        <v>212</v>
      </c>
      <c r="C629"/>
      <c r="D629" s="1" t="s">
        <v>4990</v>
      </c>
      <c r="E629" s="3"/>
      <c r="F629" s="3"/>
      <c r="G629" s="3"/>
      <c r="H629" s="3"/>
      <c r="I629"/>
      <c r="J629" s="1" t="s">
        <v>5209</v>
      </c>
      <c r="K629" s="4"/>
      <c r="L629" s="4"/>
      <c r="M629" s="4"/>
      <c r="N629" s="4"/>
      <c r="O629" s="4"/>
      <c r="P629" s="15"/>
      <c r="Q629" s="13">
        <v>0</v>
      </c>
      <c r="R629" s="13">
        <v>0</v>
      </c>
      <c r="S629" s="11">
        <f t="shared" si="78"/>
        <v>0</v>
      </c>
      <c r="T629" s="5">
        <v>0</v>
      </c>
      <c r="U629" s="11">
        <f t="shared" si="79"/>
        <v>0</v>
      </c>
      <c r="V629" s="13" t="s">
        <v>1</v>
      </c>
      <c r="W629" s="10">
        <f>IFERROR(VLOOKUP(V629,Curr!$B$2:$C$13,2,FALSE),0)</f>
        <v>11</v>
      </c>
      <c r="X629" s="11">
        <f t="shared" si="80"/>
        <v>0</v>
      </c>
      <c r="Y629" s="14">
        <f t="shared" si="85"/>
        <v>0</v>
      </c>
      <c r="Z629" s="11">
        <f t="shared" si="81"/>
        <v>0</v>
      </c>
      <c r="AA629" s="4" t="s">
        <v>1</v>
      </c>
      <c r="AB629" s="10">
        <f>IFERROR(VLOOKUP(AA629,Curr!$B$2:$C$13,2,FALSE),0)</f>
        <v>11</v>
      </c>
      <c r="AC629" s="11">
        <f t="shared" si="82"/>
        <v>0</v>
      </c>
      <c r="AD629" s="11">
        <f t="shared" si="83"/>
        <v>0</v>
      </c>
      <c r="AE629" s="12">
        <f t="shared" si="84"/>
        <v>0</v>
      </c>
      <c r="AF629"/>
      <c r="AG629"/>
      <c r="AH629"/>
      <c r="AI629"/>
      <c r="AJ629"/>
    </row>
    <row r="630" spans="2:36" x14ac:dyDescent="0.25">
      <c r="B630" s="4" t="s">
        <v>212</v>
      </c>
      <c r="C630"/>
      <c r="D630" s="1" t="s">
        <v>4990</v>
      </c>
      <c r="E630" s="3"/>
      <c r="F630" s="3"/>
      <c r="G630" s="3"/>
      <c r="H630" s="3"/>
      <c r="I630"/>
      <c r="J630" s="1" t="s">
        <v>5210</v>
      </c>
      <c r="K630" s="4"/>
      <c r="L630" s="4"/>
      <c r="M630" s="4"/>
      <c r="N630" s="4"/>
      <c r="O630" s="4"/>
      <c r="P630" s="15"/>
      <c r="Q630" s="13">
        <v>0</v>
      </c>
      <c r="R630" s="13">
        <v>0</v>
      </c>
      <c r="S630" s="11">
        <f t="shared" si="78"/>
        <v>0</v>
      </c>
      <c r="T630" s="5">
        <v>0</v>
      </c>
      <c r="U630" s="11">
        <f t="shared" si="79"/>
        <v>0</v>
      </c>
      <c r="V630" s="13" t="s">
        <v>1</v>
      </c>
      <c r="W630" s="10">
        <f>IFERROR(VLOOKUP(V630,Curr!$B$2:$C$13,2,FALSE),0)</f>
        <v>11</v>
      </c>
      <c r="X630" s="11">
        <f t="shared" si="80"/>
        <v>0</v>
      </c>
      <c r="Y630" s="14">
        <f t="shared" si="85"/>
        <v>0</v>
      </c>
      <c r="Z630" s="11">
        <f t="shared" si="81"/>
        <v>0</v>
      </c>
      <c r="AA630" s="4" t="s">
        <v>1</v>
      </c>
      <c r="AB630" s="10">
        <f>IFERROR(VLOOKUP(AA630,Curr!$B$2:$C$13,2,FALSE),0)</f>
        <v>11</v>
      </c>
      <c r="AC630" s="11">
        <f t="shared" si="82"/>
        <v>0</v>
      </c>
      <c r="AD630" s="11">
        <f t="shared" si="83"/>
        <v>0</v>
      </c>
      <c r="AE630" s="12">
        <f t="shared" si="84"/>
        <v>0</v>
      </c>
      <c r="AF630"/>
      <c r="AG630"/>
      <c r="AH630"/>
      <c r="AI630"/>
      <c r="AJ630"/>
    </row>
    <row r="631" spans="2:36" x14ac:dyDescent="0.25">
      <c r="B631" s="4" t="s">
        <v>212</v>
      </c>
      <c r="C631"/>
      <c r="D631" s="1" t="s">
        <v>4990</v>
      </c>
      <c r="E631" s="3"/>
      <c r="F631" s="3"/>
      <c r="G631" s="3"/>
      <c r="H631" s="3"/>
      <c r="I631"/>
      <c r="J631" s="1" t="s">
        <v>5211</v>
      </c>
      <c r="K631" s="4"/>
      <c r="L631" s="4"/>
      <c r="M631" s="4"/>
      <c r="N631" s="4"/>
      <c r="O631" s="4"/>
      <c r="P631" s="15"/>
      <c r="Q631" s="13">
        <v>0</v>
      </c>
      <c r="R631" s="13">
        <v>0</v>
      </c>
      <c r="S631" s="11">
        <f t="shared" si="78"/>
        <v>0</v>
      </c>
      <c r="T631" s="5">
        <v>0</v>
      </c>
      <c r="U631" s="11">
        <f t="shared" si="79"/>
        <v>0</v>
      </c>
      <c r="V631" s="13" t="s">
        <v>1</v>
      </c>
      <c r="W631" s="10">
        <f>IFERROR(VLOOKUP(V631,Curr!$B$2:$C$13,2,FALSE),0)</f>
        <v>11</v>
      </c>
      <c r="X631" s="11">
        <f t="shared" si="80"/>
        <v>0</v>
      </c>
      <c r="Y631" s="14">
        <f t="shared" si="85"/>
        <v>0</v>
      </c>
      <c r="Z631" s="11">
        <f t="shared" si="81"/>
        <v>0</v>
      </c>
      <c r="AA631" s="4" t="s">
        <v>1</v>
      </c>
      <c r="AB631" s="10">
        <f>IFERROR(VLOOKUP(AA631,Curr!$B$2:$C$13,2,FALSE),0)</f>
        <v>11</v>
      </c>
      <c r="AC631" s="11">
        <f t="shared" si="82"/>
        <v>0</v>
      </c>
      <c r="AD631" s="11">
        <f t="shared" si="83"/>
        <v>0</v>
      </c>
      <c r="AE631" s="12">
        <f t="shared" si="84"/>
        <v>0</v>
      </c>
      <c r="AF631"/>
      <c r="AG631"/>
      <c r="AH631"/>
      <c r="AI631"/>
      <c r="AJ631"/>
    </row>
    <row r="632" spans="2:36" x14ac:dyDescent="0.25">
      <c r="B632" s="4" t="s">
        <v>212</v>
      </c>
      <c r="C632"/>
      <c r="D632" s="1" t="s">
        <v>4990</v>
      </c>
      <c r="E632" s="3"/>
      <c r="F632" s="3"/>
      <c r="G632" s="3"/>
      <c r="H632" s="3"/>
      <c r="I632"/>
      <c r="J632" s="1" t="s">
        <v>5212</v>
      </c>
      <c r="K632" s="4"/>
      <c r="L632" s="4"/>
      <c r="M632" s="4"/>
      <c r="N632" s="4"/>
      <c r="O632" s="4"/>
      <c r="P632" s="15"/>
      <c r="Q632" s="13">
        <v>0</v>
      </c>
      <c r="R632" s="13">
        <v>0</v>
      </c>
      <c r="S632" s="11">
        <f t="shared" si="78"/>
        <v>0</v>
      </c>
      <c r="T632" s="5">
        <v>0</v>
      </c>
      <c r="U632" s="11">
        <f t="shared" si="79"/>
        <v>0</v>
      </c>
      <c r="V632" s="13" t="s">
        <v>1</v>
      </c>
      <c r="W632" s="10">
        <f>IFERROR(VLOOKUP(V632,Curr!$B$2:$C$13,2,FALSE),0)</f>
        <v>11</v>
      </c>
      <c r="X632" s="11">
        <f t="shared" si="80"/>
        <v>0</v>
      </c>
      <c r="Y632" s="14">
        <f t="shared" si="85"/>
        <v>0</v>
      </c>
      <c r="Z632" s="11">
        <f t="shared" si="81"/>
        <v>0</v>
      </c>
      <c r="AA632" s="4" t="s">
        <v>1</v>
      </c>
      <c r="AB632" s="10">
        <f>IFERROR(VLOOKUP(AA632,Curr!$B$2:$C$13,2,FALSE),0)</f>
        <v>11</v>
      </c>
      <c r="AC632" s="11">
        <f t="shared" si="82"/>
        <v>0</v>
      </c>
      <c r="AD632" s="11">
        <f t="shared" si="83"/>
        <v>0</v>
      </c>
      <c r="AE632" s="12">
        <f t="shared" si="84"/>
        <v>0</v>
      </c>
      <c r="AF632"/>
      <c r="AG632"/>
      <c r="AH632"/>
      <c r="AI632"/>
      <c r="AJ632"/>
    </row>
    <row r="633" spans="2:36" x14ac:dyDescent="0.25">
      <c r="B633" s="4" t="s">
        <v>212</v>
      </c>
      <c r="C633"/>
      <c r="D633" s="1" t="s">
        <v>4990</v>
      </c>
      <c r="E633" s="3"/>
      <c r="F633" s="3"/>
      <c r="G633" s="3"/>
      <c r="H633" s="3"/>
      <c r="I633"/>
      <c r="J633" s="1" t="s">
        <v>5213</v>
      </c>
      <c r="K633" s="4"/>
      <c r="L633" s="4"/>
      <c r="M633" s="4"/>
      <c r="N633" s="4"/>
      <c r="O633" s="4"/>
      <c r="P633" s="15"/>
      <c r="Q633" s="13">
        <v>0</v>
      </c>
      <c r="R633" s="13">
        <v>0</v>
      </c>
      <c r="S633" s="11">
        <f t="shared" si="78"/>
        <v>0</v>
      </c>
      <c r="T633" s="5">
        <v>0</v>
      </c>
      <c r="U633" s="11">
        <f t="shared" si="79"/>
        <v>0</v>
      </c>
      <c r="V633" s="13" t="s">
        <v>1</v>
      </c>
      <c r="W633" s="10">
        <f>IFERROR(VLOOKUP(V633,Curr!$B$2:$C$13,2,FALSE),0)</f>
        <v>11</v>
      </c>
      <c r="X633" s="11">
        <f t="shared" si="80"/>
        <v>0</v>
      </c>
      <c r="Y633" s="14">
        <f t="shared" si="85"/>
        <v>0</v>
      </c>
      <c r="Z633" s="11">
        <f t="shared" si="81"/>
        <v>0</v>
      </c>
      <c r="AA633" s="4" t="s">
        <v>1</v>
      </c>
      <c r="AB633" s="10">
        <f>IFERROR(VLOOKUP(AA633,Curr!$B$2:$C$13,2,FALSE),0)</f>
        <v>11</v>
      </c>
      <c r="AC633" s="11">
        <f t="shared" si="82"/>
        <v>0</v>
      </c>
      <c r="AD633" s="11">
        <f t="shared" si="83"/>
        <v>0</v>
      </c>
      <c r="AE633" s="12">
        <f t="shared" si="84"/>
        <v>0</v>
      </c>
      <c r="AF633"/>
      <c r="AG633"/>
      <c r="AH633"/>
      <c r="AI633"/>
      <c r="AJ633"/>
    </row>
    <row r="634" spans="2:36" x14ac:dyDescent="0.25">
      <c r="B634" s="4" t="s">
        <v>212</v>
      </c>
      <c r="C634"/>
      <c r="D634" s="1" t="s">
        <v>4990</v>
      </c>
      <c r="E634" s="3"/>
      <c r="F634" s="3"/>
      <c r="G634" s="3"/>
      <c r="H634" s="3"/>
      <c r="I634"/>
      <c r="J634" s="1" t="s">
        <v>5214</v>
      </c>
      <c r="K634" s="4"/>
      <c r="L634" s="4"/>
      <c r="M634" s="4"/>
      <c r="N634" s="4"/>
      <c r="O634" s="4"/>
      <c r="P634" s="15"/>
      <c r="Q634" s="13">
        <v>0</v>
      </c>
      <c r="R634" s="13">
        <v>0</v>
      </c>
      <c r="S634" s="11">
        <f t="shared" si="78"/>
        <v>0</v>
      </c>
      <c r="T634" s="5">
        <v>0</v>
      </c>
      <c r="U634" s="11">
        <f t="shared" si="79"/>
        <v>0</v>
      </c>
      <c r="V634" s="13" t="s">
        <v>1</v>
      </c>
      <c r="W634" s="10">
        <f>IFERROR(VLOOKUP(V634,Curr!$B$2:$C$13,2,FALSE),0)</f>
        <v>11</v>
      </c>
      <c r="X634" s="11">
        <f t="shared" si="80"/>
        <v>0</v>
      </c>
      <c r="Y634" s="14">
        <f t="shared" si="85"/>
        <v>0</v>
      </c>
      <c r="Z634" s="11">
        <f t="shared" si="81"/>
        <v>0</v>
      </c>
      <c r="AA634" s="4" t="s">
        <v>1</v>
      </c>
      <c r="AB634" s="10">
        <f>IFERROR(VLOOKUP(AA634,Curr!$B$2:$C$13,2,FALSE),0)</f>
        <v>11</v>
      </c>
      <c r="AC634" s="11">
        <f t="shared" si="82"/>
        <v>0</v>
      </c>
      <c r="AD634" s="11">
        <f t="shared" si="83"/>
        <v>0</v>
      </c>
      <c r="AE634" s="12">
        <f t="shared" si="84"/>
        <v>0</v>
      </c>
      <c r="AF634"/>
      <c r="AG634"/>
      <c r="AH634"/>
      <c r="AI634"/>
      <c r="AJ634"/>
    </row>
    <row r="635" spans="2:36" x14ac:dyDescent="0.25">
      <c r="B635" s="4" t="s">
        <v>212</v>
      </c>
      <c r="C635"/>
      <c r="D635" s="1" t="s">
        <v>4990</v>
      </c>
      <c r="E635" s="3"/>
      <c r="F635" s="3"/>
      <c r="G635" s="3"/>
      <c r="H635" s="3"/>
      <c r="I635"/>
      <c r="J635" s="1" t="s">
        <v>5215</v>
      </c>
      <c r="K635" s="4"/>
      <c r="L635" s="4"/>
      <c r="M635" s="4"/>
      <c r="N635" s="4"/>
      <c r="O635" s="4"/>
      <c r="P635" s="15"/>
      <c r="Q635" s="13">
        <v>0</v>
      </c>
      <c r="R635" s="13">
        <v>0</v>
      </c>
      <c r="S635" s="11">
        <f t="shared" si="78"/>
        <v>0</v>
      </c>
      <c r="T635" s="5">
        <v>0</v>
      </c>
      <c r="U635" s="11">
        <f t="shared" si="79"/>
        <v>0</v>
      </c>
      <c r="V635" s="13" t="s">
        <v>1</v>
      </c>
      <c r="W635" s="10">
        <f>IFERROR(VLOOKUP(V635,Curr!$B$2:$C$13,2,FALSE),0)</f>
        <v>11</v>
      </c>
      <c r="X635" s="11">
        <f t="shared" si="80"/>
        <v>0</v>
      </c>
      <c r="Y635" s="14">
        <f t="shared" si="85"/>
        <v>0</v>
      </c>
      <c r="Z635" s="11">
        <f t="shared" si="81"/>
        <v>0</v>
      </c>
      <c r="AA635" s="4" t="s">
        <v>1</v>
      </c>
      <c r="AB635" s="10">
        <f>IFERROR(VLOOKUP(AA635,Curr!$B$2:$C$13,2,FALSE),0)</f>
        <v>11</v>
      </c>
      <c r="AC635" s="11">
        <f t="shared" si="82"/>
        <v>0</v>
      </c>
      <c r="AD635" s="11">
        <f t="shared" si="83"/>
        <v>0</v>
      </c>
      <c r="AE635" s="12">
        <f t="shared" si="84"/>
        <v>0</v>
      </c>
      <c r="AF635"/>
      <c r="AG635"/>
      <c r="AH635"/>
      <c r="AI635"/>
      <c r="AJ635"/>
    </row>
    <row r="636" spans="2:36" x14ac:dyDescent="0.25">
      <c r="B636" s="4" t="s">
        <v>212</v>
      </c>
      <c r="C636"/>
      <c r="D636" s="1" t="s">
        <v>4990</v>
      </c>
      <c r="E636" s="3"/>
      <c r="F636" s="3"/>
      <c r="G636" s="3"/>
      <c r="H636" s="3"/>
      <c r="I636"/>
      <c r="J636" s="1" t="s">
        <v>5216</v>
      </c>
      <c r="K636" s="4"/>
      <c r="L636" s="4"/>
      <c r="M636" s="4"/>
      <c r="N636" s="4"/>
      <c r="O636" s="4"/>
      <c r="P636" s="15"/>
      <c r="Q636" s="13">
        <v>0</v>
      </c>
      <c r="R636" s="13">
        <v>0</v>
      </c>
      <c r="S636" s="11">
        <f t="shared" si="78"/>
        <v>0</v>
      </c>
      <c r="T636" s="5">
        <v>0</v>
      </c>
      <c r="U636" s="11">
        <f t="shared" si="79"/>
        <v>0</v>
      </c>
      <c r="V636" s="13" t="s">
        <v>1</v>
      </c>
      <c r="W636" s="10">
        <f>IFERROR(VLOOKUP(V636,Curr!$B$2:$C$13,2,FALSE),0)</f>
        <v>11</v>
      </c>
      <c r="X636" s="11">
        <f t="shared" si="80"/>
        <v>0</v>
      </c>
      <c r="Y636" s="14">
        <f t="shared" si="85"/>
        <v>0</v>
      </c>
      <c r="Z636" s="11">
        <f t="shared" si="81"/>
        <v>0</v>
      </c>
      <c r="AA636" s="4" t="s">
        <v>1</v>
      </c>
      <c r="AB636" s="10">
        <f>IFERROR(VLOOKUP(AA636,Curr!$B$2:$C$13,2,FALSE),0)</f>
        <v>11</v>
      </c>
      <c r="AC636" s="11">
        <f t="shared" si="82"/>
        <v>0</v>
      </c>
      <c r="AD636" s="11">
        <f t="shared" si="83"/>
        <v>0</v>
      </c>
      <c r="AE636" s="12">
        <f t="shared" si="84"/>
        <v>0</v>
      </c>
      <c r="AF636"/>
      <c r="AG636"/>
      <c r="AH636"/>
      <c r="AI636"/>
      <c r="AJ636"/>
    </row>
    <row r="637" spans="2:36" x14ac:dyDescent="0.25">
      <c r="B637" s="4" t="s">
        <v>212</v>
      </c>
      <c r="C637"/>
      <c r="D637" s="1" t="s">
        <v>4990</v>
      </c>
      <c r="E637" s="3"/>
      <c r="F637" s="3"/>
      <c r="G637" s="3"/>
      <c r="H637" s="3"/>
      <c r="I637"/>
      <c r="J637" s="1" t="s">
        <v>5217</v>
      </c>
      <c r="K637" s="4"/>
      <c r="L637" s="4"/>
      <c r="M637" s="4"/>
      <c r="N637" s="4"/>
      <c r="O637" s="4"/>
      <c r="P637" s="15"/>
      <c r="Q637" s="13">
        <v>0</v>
      </c>
      <c r="R637" s="13">
        <v>0</v>
      </c>
      <c r="S637" s="11">
        <f t="shared" si="78"/>
        <v>0</v>
      </c>
      <c r="T637" s="5">
        <v>0</v>
      </c>
      <c r="U637" s="11">
        <f t="shared" si="79"/>
        <v>0</v>
      </c>
      <c r="V637" s="13" t="s">
        <v>1</v>
      </c>
      <c r="W637" s="10">
        <f>IFERROR(VLOOKUP(V637,Curr!$B$2:$C$13,2,FALSE),0)</f>
        <v>11</v>
      </c>
      <c r="X637" s="11">
        <f t="shared" si="80"/>
        <v>0</v>
      </c>
      <c r="Y637" s="14">
        <f t="shared" si="85"/>
        <v>0</v>
      </c>
      <c r="Z637" s="11">
        <f t="shared" si="81"/>
        <v>0</v>
      </c>
      <c r="AA637" s="4" t="s">
        <v>1</v>
      </c>
      <c r="AB637" s="10">
        <f>IFERROR(VLOOKUP(AA637,Curr!$B$2:$C$13,2,FALSE),0)</f>
        <v>11</v>
      </c>
      <c r="AC637" s="11">
        <f t="shared" si="82"/>
        <v>0</v>
      </c>
      <c r="AD637" s="11">
        <f t="shared" si="83"/>
        <v>0</v>
      </c>
      <c r="AE637" s="12">
        <f t="shared" si="84"/>
        <v>0</v>
      </c>
      <c r="AF637"/>
      <c r="AG637"/>
      <c r="AH637"/>
      <c r="AI637"/>
      <c r="AJ637"/>
    </row>
    <row r="638" spans="2:36" x14ac:dyDescent="0.25">
      <c r="B638" s="4" t="s">
        <v>212</v>
      </c>
      <c r="C638"/>
      <c r="D638" s="1" t="s">
        <v>4990</v>
      </c>
      <c r="E638" s="3"/>
      <c r="F638" s="3"/>
      <c r="G638" s="3"/>
      <c r="H638" s="3"/>
      <c r="I638"/>
      <c r="J638" s="1" t="s">
        <v>5218</v>
      </c>
      <c r="K638" s="4"/>
      <c r="L638" s="4"/>
      <c r="M638" s="4"/>
      <c r="N638" s="4"/>
      <c r="O638" s="4"/>
      <c r="P638" s="15"/>
      <c r="Q638" s="13">
        <v>0</v>
      </c>
      <c r="R638" s="13">
        <v>0</v>
      </c>
      <c r="S638" s="11">
        <f t="shared" si="78"/>
        <v>0</v>
      </c>
      <c r="T638" s="5">
        <v>0</v>
      </c>
      <c r="U638" s="11">
        <f t="shared" si="79"/>
        <v>0</v>
      </c>
      <c r="V638" s="13" t="s">
        <v>1</v>
      </c>
      <c r="W638" s="10">
        <f>IFERROR(VLOOKUP(V638,Curr!$B$2:$C$13,2,FALSE),0)</f>
        <v>11</v>
      </c>
      <c r="X638" s="11">
        <f t="shared" si="80"/>
        <v>0</v>
      </c>
      <c r="Y638" s="14">
        <f t="shared" si="85"/>
        <v>0</v>
      </c>
      <c r="Z638" s="11">
        <f t="shared" si="81"/>
        <v>0</v>
      </c>
      <c r="AA638" s="4" t="s">
        <v>1</v>
      </c>
      <c r="AB638" s="10">
        <f>IFERROR(VLOOKUP(AA638,Curr!$B$2:$C$13,2,FALSE),0)</f>
        <v>11</v>
      </c>
      <c r="AC638" s="11">
        <f t="shared" si="82"/>
        <v>0</v>
      </c>
      <c r="AD638" s="11">
        <f t="shared" si="83"/>
        <v>0</v>
      </c>
      <c r="AE638" s="12">
        <f t="shared" si="84"/>
        <v>0</v>
      </c>
      <c r="AF638"/>
      <c r="AG638"/>
      <c r="AH638"/>
      <c r="AI638"/>
      <c r="AJ638"/>
    </row>
    <row r="639" spans="2:36" x14ac:dyDescent="0.25">
      <c r="B639" s="4" t="s">
        <v>212</v>
      </c>
      <c r="C639"/>
      <c r="D639" s="1" t="s">
        <v>4990</v>
      </c>
      <c r="E639" s="3"/>
      <c r="F639" s="3"/>
      <c r="G639" s="3"/>
      <c r="H639" s="3"/>
      <c r="I639"/>
      <c r="J639" s="1" t="s">
        <v>5219</v>
      </c>
      <c r="K639" s="4"/>
      <c r="L639" s="4"/>
      <c r="M639" s="4"/>
      <c r="N639" s="4"/>
      <c r="O639" s="4"/>
      <c r="P639" s="15"/>
      <c r="Q639" s="13">
        <v>0</v>
      </c>
      <c r="R639" s="13">
        <v>0</v>
      </c>
      <c r="S639" s="11">
        <f t="shared" si="78"/>
        <v>0</v>
      </c>
      <c r="T639" s="5">
        <v>0</v>
      </c>
      <c r="U639" s="11">
        <f t="shared" si="79"/>
        <v>0</v>
      </c>
      <c r="V639" s="13" t="s">
        <v>1</v>
      </c>
      <c r="W639" s="10">
        <f>IFERROR(VLOOKUP(V639,Curr!$B$2:$C$13,2,FALSE),0)</f>
        <v>11</v>
      </c>
      <c r="X639" s="11">
        <f t="shared" si="80"/>
        <v>0</v>
      </c>
      <c r="Y639" s="14">
        <f t="shared" si="85"/>
        <v>0</v>
      </c>
      <c r="Z639" s="11">
        <f t="shared" si="81"/>
        <v>0</v>
      </c>
      <c r="AA639" s="4" t="s">
        <v>1</v>
      </c>
      <c r="AB639" s="10">
        <f>IFERROR(VLOOKUP(AA639,Curr!$B$2:$C$13,2,FALSE),0)</f>
        <v>11</v>
      </c>
      <c r="AC639" s="11">
        <f t="shared" si="82"/>
        <v>0</v>
      </c>
      <c r="AD639" s="11">
        <f t="shared" si="83"/>
        <v>0</v>
      </c>
      <c r="AE639" s="12">
        <f t="shared" si="84"/>
        <v>0</v>
      </c>
      <c r="AF639"/>
      <c r="AG639"/>
      <c r="AH639"/>
      <c r="AI639"/>
      <c r="AJ639"/>
    </row>
    <row r="640" spans="2:36" x14ac:dyDescent="0.25">
      <c r="B640" s="4" t="s">
        <v>212</v>
      </c>
      <c r="C640"/>
      <c r="D640" s="1" t="s">
        <v>4990</v>
      </c>
      <c r="E640" s="3"/>
      <c r="F640" s="3"/>
      <c r="G640" s="3"/>
      <c r="H640" s="3"/>
      <c r="I640"/>
      <c r="J640" s="1" t="s">
        <v>5220</v>
      </c>
      <c r="K640" s="4"/>
      <c r="L640" s="4"/>
      <c r="M640" s="4"/>
      <c r="N640" s="4"/>
      <c r="O640" s="4"/>
      <c r="P640" s="15"/>
      <c r="Q640" s="13">
        <v>0</v>
      </c>
      <c r="R640" s="13">
        <v>0</v>
      </c>
      <c r="S640" s="11">
        <f t="shared" si="78"/>
        <v>0</v>
      </c>
      <c r="T640" s="5">
        <v>0</v>
      </c>
      <c r="U640" s="11">
        <f t="shared" si="79"/>
        <v>0</v>
      </c>
      <c r="V640" s="13" t="s">
        <v>1</v>
      </c>
      <c r="W640" s="10">
        <f>IFERROR(VLOOKUP(V640,Curr!$B$2:$C$13,2,FALSE),0)</f>
        <v>11</v>
      </c>
      <c r="X640" s="11">
        <f t="shared" si="80"/>
        <v>0</v>
      </c>
      <c r="Y640" s="14">
        <f t="shared" si="85"/>
        <v>0</v>
      </c>
      <c r="Z640" s="11">
        <f t="shared" si="81"/>
        <v>0</v>
      </c>
      <c r="AA640" s="4" t="s">
        <v>1</v>
      </c>
      <c r="AB640" s="10">
        <f>IFERROR(VLOOKUP(AA640,Curr!$B$2:$C$13,2,FALSE),0)</f>
        <v>11</v>
      </c>
      <c r="AC640" s="11">
        <f t="shared" si="82"/>
        <v>0</v>
      </c>
      <c r="AD640" s="11">
        <f t="shared" si="83"/>
        <v>0</v>
      </c>
      <c r="AE640" s="12">
        <f t="shared" si="84"/>
        <v>0</v>
      </c>
      <c r="AF640"/>
      <c r="AG640"/>
      <c r="AH640"/>
      <c r="AI640"/>
      <c r="AJ640"/>
    </row>
    <row r="641" spans="2:36" x14ac:dyDescent="0.25">
      <c r="B641" s="4" t="s">
        <v>212</v>
      </c>
      <c r="C641"/>
      <c r="D641" s="1" t="s">
        <v>4990</v>
      </c>
      <c r="E641" s="3"/>
      <c r="F641" s="3"/>
      <c r="G641" s="3"/>
      <c r="H641" s="3"/>
      <c r="I641"/>
      <c r="J641" s="1" t="s">
        <v>5221</v>
      </c>
      <c r="K641" s="4"/>
      <c r="L641" s="4"/>
      <c r="M641" s="4"/>
      <c r="N641" s="4"/>
      <c r="O641" s="4"/>
      <c r="P641" s="15"/>
      <c r="Q641" s="13">
        <v>0</v>
      </c>
      <c r="R641" s="13">
        <v>0</v>
      </c>
      <c r="S641" s="11">
        <f t="shared" si="78"/>
        <v>0</v>
      </c>
      <c r="T641" s="5">
        <v>0</v>
      </c>
      <c r="U641" s="11">
        <f t="shared" si="79"/>
        <v>0</v>
      </c>
      <c r="V641" s="13" t="s">
        <v>1</v>
      </c>
      <c r="W641" s="10">
        <f>IFERROR(VLOOKUP(V641,Curr!$B$2:$C$13,2,FALSE),0)</f>
        <v>11</v>
      </c>
      <c r="X641" s="11">
        <f t="shared" si="80"/>
        <v>0</v>
      </c>
      <c r="Y641" s="14">
        <f t="shared" si="85"/>
        <v>0</v>
      </c>
      <c r="Z641" s="11">
        <f t="shared" si="81"/>
        <v>0</v>
      </c>
      <c r="AA641" s="4" t="s">
        <v>1</v>
      </c>
      <c r="AB641" s="10">
        <f>IFERROR(VLOOKUP(AA641,Curr!$B$2:$C$13,2,FALSE),0)</f>
        <v>11</v>
      </c>
      <c r="AC641" s="11">
        <f t="shared" si="82"/>
        <v>0</v>
      </c>
      <c r="AD641" s="11">
        <f t="shared" si="83"/>
        <v>0</v>
      </c>
      <c r="AE641" s="12">
        <f t="shared" si="84"/>
        <v>0</v>
      </c>
      <c r="AF641"/>
      <c r="AG641"/>
      <c r="AH641"/>
      <c r="AI641"/>
      <c r="AJ641"/>
    </row>
    <row r="642" spans="2:36" x14ac:dyDescent="0.25">
      <c r="B642" s="4" t="s">
        <v>212</v>
      </c>
      <c r="C642"/>
      <c r="D642" s="1" t="s">
        <v>4990</v>
      </c>
      <c r="E642" s="3"/>
      <c r="F642" s="3"/>
      <c r="G642" s="3"/>
      <c r="H642" s="3"/>
      <c r="I642"/>
      <c r="J642" s="1" t="s">
        <v>5222</v>
      </c>
      <c r="K642" s="4"/>
      <c r="L642" s="4"/>
      <c r="M642" s="4"/>
      <c r="N642" s="4"/>
      <c r="O642" s="4"/>
      <c r="P642" s="15"/>
      <c r="Q642" s="13">
        <v>0</v>
      </c>
      <c r="R642" s="13">
        <v>0</v>
      </c>
      <c r="S642" s="11">
        <f t="shared" si="78"/>
        <v>0</v>
      </c>
      <c r="T642" s="5">
        <v>0</v>
      </c>
      <c r="U642" s="11">
        <f t="shared" si="79"/>
        <v>0</v>
      </c>
      <c r="V642" s="13" t="s">
        <v>1</v>
      </c>
      <c r="W642" s="10">
        <f>IFERROR(VLOOKUP(V642,Curr!$B$2:$C$13,2,FALSE),0)</f>
        <v>11</v>
      </c>
      <c r="X642" s="11">
        <f t="shared" si="80"/>
        <v>0</v>
      </c>
      <c r="Y642" s="14">
        <f t="shared" si="85"/>
        <v>0</v>
      </c>
      <c r="Z642" s="11">
        <f t="shared" si="81"/>
        <v>0</v>
      </c>
      <c r="AA642" s="4" t="s">
        <v>1</v>
      </c>
      <c r="AB642" s="10">
        <f>IFERROR(VLOOKUP(AA642,Curr!$B$2:$C$13,2,FALSE),0)</f>
        <v>11</v>
      </c>
      <c r="AC642" s="11">
        <f t="shared" si="82"/>
        <v>0</v>
      </c>
      <c r="AD642" s="11">
        <f t="shared" si="83"/>
        <v>0</v>
      </c>
      <c r="AE642" s="12">
        <f t="shared" si="84"/>
        <v>0</v>
      </c>
      <c r="AF642"/>
      <c r="AG642"/>
      <c r="AH642"/>
      <c r="AI642"/>
      <c r="AJ642"/>
    </row>
    <row r="643" spans="2:36" x14ac:dyDescent="0.25">
      <c r="B643" s="4" t="s">
        <v>212</v>
      </c>
      <c r="C643"/>
      <c r="D643" s="1" t="s">
        <v>4990</v>
      </c>
      <c r="E643" s="3"/>
      <c r="F643" s="3"/>
      <c r="G643" s="3"/>
      <c r="H643" s="3"/>
      <c r="I643"/>
      <c r="J643" s="1" t="s">
        <v>5223</v>
      </c>
      <c r="K643" s="4"/>
      <c r="L643" s="4"/>
      <c r="M643" s="4"/>
      <c r="N643" s="4"/>
      <c r="O643" s="4"/>
      <c r="P643" s="15"/>
      <c r="Q643" s="13">
        <v>0</v>
      </c>
      <c r="R643" s="13">
        <v>0</v>
      </c>
      <c r="S643" s="11">
        <f t="shared" si="78"/>
        <v>0</v>
      </c>
      <c r="T643" s="5">
        <v>0</v>
      </c>
      <c r="U643" s="11">
        <f t="shared" si="79"/>
        <v>0</v>
      </c>
      <c r="V643" s="13" t="s">
        <v>1</v>
      </c>
      <c r="W643" s="10">
        <f>IFERROR(VLOOKUP(V643,Curr!$B$2:$C$13,2,FALSE),0)</f>
        <v>11</v>
      </c>
      <c r="X643" s="11">
        <f t="shared" si="80"/>
        <v>0</v>
      </c>
      <c r="Y643" s="14">
        <f t="shared" si="85"/>
        <v>0</v>
      </c>
      <c r="Z643" s="11">
        <f t="shared" si="81"/>
        <v>0</v>
      </c>
      <c r="AA643" s="4" t="s">
        <v>1</v>
      </c>
      <c r="AB643" s="10">
        <f>IFERROR(VLOOKUP(AA643,Curr!$B$2:$C$13,2,FALSE),0)</f>
        <v>11</v>
      </c>
      <c r="AC643" s="11">
        <f t="shared" si="82"/>
        <v>0</v>
      </c>
      <c r="AD643" s="11">
        <f t="shared" si="83"/>
        <v>0</v>
      </c>
      <c r="AE643" s="12">
        <f t="shared" si="84"/>
        <v>0</v>
      </c>
      <c r="AF643"/>
      <c r="AG643"/>
      <c r="AH643"/>
      <c r="AI643"/>
      <c r="AJ643"/>
    </row>
    <row r="644" spans="2:36" x14ac:dyDescent="0.25">
      <c r="B644" s="4" t="s">
        <v>212</v>
      </c>
      <c r="C644"/>
      <c r="D644" s="1" t="s">
        <v>4990</v>
      </c>
      <c r="E644" s="3"/>
      <c r="F644" s="3"/>
      <c r="G644" s="3"/>
      <c r="H644" s="3"/>
      <c r="I644"/>
      <c r="J644" s="1" t="s">
        <v>5233</v>
      </c>
      <c r="K644" s="4"/>
      <c r="L644" s="4"/>
      <c r="M644" s="4"/>
      <c r="N644" s="4"/>
      <c r="O644" s="4"/>
      <c r="P644" s="15"/>
      <c r="Q644" s="13">
        <v>0</v>
      </c>
      <c r="R644" s="13">
        <v>0</v>
      </c>
      <c r="S644" s="11">
        <f t="shared" si="78"/>
        <v>0</v>
      </c>
      <c r="T644" s="5">
        <v>0</v>
      </c>
      <c r="U644" s="11">
        <f t="shared" si="79"/>
        <v>0</v>
      </c>
      <c r="V644" s="13" t="s">
        <v>1</v>
      </c>
      <c r="W644" s="10">
        <f>IFERROR(VLOOKUP(V644,Curr!$B$2:$C$13,2,FALSE),0)</f>
        <v>11</v>
      </c>
      <c r="X644" s="11">
        <f t="shared" si="80"/>
        <v>0</v>
      </c>
      <c r="Y644" s="14">
        <f t="shared" si="85"/>
        <v>0</v>
      </c>
      <c r="Z644" s="11">
        <f t="shared" si="81"/>
        <v>0</v>
      </c>
      <c r="AA644" s="4" t="s">
        <v>1</v>
      </c>
      <c r="AB644" s="10">
        <f>IFERROR(VLOOKUP(AA644,Curr!$B$2:$C$13,2,FALSE),0)</f>
        <v>11</v>
      </c>
      <c r="AC644" s="11">
        <f t="shared" si="82"/>
        <v>0</v>
      </c>
      <c r="AD644" s="11">
        <f t="shared" si="83"/>
        <v>0</v>
      </c>
      <c r="AE644" s="12">
        <f t="shared" si="84"/>
        <v>0</v>
      </c>
      <c r="AF644"/>
      <c r="AG644"/>
      <c r="AH644"/>
      <c r="AI644"/>
      <c r="AJ644"/>
    </row>
    <row r="645" spans="2:36" x14ac:dyDescent="0.25">
      <c r="B645" s="4" t="s">
        <v>212</v>
      </c>
      <c r="C645"/>
      <c r="D645" s="1" t="s">
        <v>4990</v>
      </c>
      <c r="E645" s="3"/>
      <c r="F645" s="3"/>
      <c r="G645" s="3"/>
      <c r="H645" s="3"/>
      <c r="I645"/>
      <c r="J645" s="1" t="s">
        <v>5234</v>
      </c>
      <c r="K645" s="4"/>
      <c r="L645" s="4"/>
      <c r="M645" s="4"/>
      <c r="N645" s="4"/>
      <c r="O645" s="4"/>
      <c r="P645" s="15"/>
      <c r="Q645" s="13">
        <v>0</v>
      </c>
      <c r="R645" s="13">
        <v>0</v>
      </c>
      <c r="S645" s="11">
        <f t="shared" si="78"/>
        <v>0</v>
      </c>
      <c r="T645" s="5">
        <v>0</v>
      </c>
      <c r="U645" s="11">
        <f t="shared" si="79"/>
        <v>0</v>
      </c>
      <c r="V645" s="13" t="s">
        <v>1</v>
      </c>
      <c r="W645" s="10">
        <f>IFERROR(VLOOKUP(V645,Curr!$B$2:$C$13,2,FALSE),0)</f>
        <v>11</v>
      </c>
      <c r="X645" s="11">
        <f t="shared" si="80"/>
        <v>0</v>
      </c>
      <c r="Y645" s="14">
        <f t="shared" si="85"/>
        <v>0</v>
      </c>
      <c r="Z645" s="11">
        <f t="shared" si="81"/>
        <v>0</v>
      </c>
      <c r="AA645" s="4" t="s">
        <v>1</v>
      </c>
      <c r="AB645" s="10">
        <f>IFERROR(VLOOKUP(AA645,Curr!$B$2:$C$13,2,FALSE),0)</f>
        <v>11</v>
      </c>
      <c r="AC645" s="11">
        <f t="shared" si="82"/>
        <v>0</v>
      </c>
      <c r="AD645" s="11">
        <f t="shared" si="83"/>
        <v>0</v>
      </c>
      <c r="AE645" s="12">
        <f t="shared" si="84"/>
        <v>0</v>
      </c>
      <c r="AF645"/>
      <c r="AG645"/>
      <c r="AH645"/>
      <c r="AI645"/>
      <c r="AJ645"/>
    </row>
    <row r="646" spans="2:36" x14ac:dyDescent="0.25">
      <c r="B646" s="4" t="s">
        <v>212</v>
      </c>
      <c r="C646"/>
      <c r="D646" s="1" t="s">
        <v>4990</v>
      </c>
      <c r="E646" s="3"/>
      <c r="F646" s="3"/>
      <c r="G646" s="3"/>
      <c r="H646" s="3"/>
      <c r="I646"/>
      <c r="J646" s="1" t="s">
        <v>5235</v>
      </c>
      <c r="K646" s="4"/>
      <c r="L646" s="4"/>
      <c r="M646" s="4"/>
      <c r="N646" s="4"/>
      <c r="O646" s="4"/>
      <c r="P646" s="15"/>
      <c r="Q646" s="13">
        <v>0</v>
      </c>
      <c r="R646" s="13">
        <v>0</v>
      </c>
      <c r="S646" s="11">
        <f t="shared" si="78"/>
        <v>0</v>
      </c>
      <c r="T646" s="5">
        <v>0</v>
      </c>
      <c r="U646" s="11">
        <f t="shared" si="79"/>
        <v>0</v>
      </c>
      <c r="V646" s="13" t="s">
        <v>1</v>
      </c>
      <c r="W646" s="10">
        <f>IFERROR(VLOOKUP(V646,Curr!$B$2:$C$13,2,FALSE),0)</f>
        <v>11</v>
      </c>
      <c r="X646" s="11">
        <f t="shared" si="80"/>
        <v>0</v>
      </c>
      <c r="Y646" s="14">
        <f t="shared" si="85"/>
        <v>0</v>
      </c>
      <c r="Z646" s="11">
        <f t="shared" si="81"/>
        <v>0</v>
      </c>
      <c r="AA646" s="4" t="s">
        <v>1</v>
      </c>
      <c r="AB646" s="10">
        <f>IFERROR(VLOOKUP(AA646,Curr!$B$2:$C$13,2,FALSE),0)</f>
        <v>11</v>
      </c>
      <c r="AC646" s="11">
        <f t="shared" si="82"/>
        <v>0</v>
      </c>
      <c r="AD646" s="11">
        <f t="shared" si="83"/>
        <v>0</v>
      </c>
      <c r="AE646" s="12">
        <f t="shared" si="84"/>
        <v>0</v>
      </c>
      <c r="AF646"/>
      <c r="AG646"/>
      <c r="AH646"/>
      <c r="AI646"/>
      <c r="AJ646"/>
    </row>
    <row r="647" spans="2:36" x14ac:dyDescent="0.25">
      <c r="B647" s="4" t="s">
        <v>212</v>
      </c>
      <c r="C647"/>
      <c r="D647" s="1" t="s">
        <v>4990</v>
      </c>
      <c r="E647" s="3"/>
      <c r="F647" s="3"/>
      <c r="G647" s="3"/>
      <c r="H647" s="3"/>
      <c r="I647"/>
      <c r="J647" s="1" t="s">
        <v>5236</v>
      </c>
      <c r="K647" s="4"/>
      <c r="L647" s="4"/>
      <c r="M647" s="4"/>
      <c r="N647" s="4"/>
      <c r="O647" s="4"/>
      <c r="P647" s="15"/>
      <c r="Q647" s="13">
        <v>0</v>
      </c>
      <c r="R647" s="13">
        <v>0</v>
      </c>
      <c r="S647" s="11">
        <f t="shared" ref="S647:S710" si="86">+Q647*R647</f>
        <v>0</v>
      </c>
      <c r="T647" s="5">
        <v>0</v>
      </c>
      <c r="U647" s="11">
        <f t="shared" ref="U647:U710" si="87">S647*(1-T647)</f>
        <v>0</v>
      </c>
      <c r="V647" s="13" t="s">
        <v>1</v>
      </c>
      <c r="W647" s="10">
        <f>IFERROR(VLOOKUP(V647,Curr!$B$2:$C$13,2,FALSE),0)</f>
        <v>11</v>
      </c>
      <c r="X647" s="11">
        <f t="shared" ref="X647:X710" si="88">U647*W647</f>
        <v>0</v>
      </c>
      <c r="Y647" s="14">
        <f t="shared" si="85"/>
        <v>0</v>
      </c>
      <c r="Z647" s="11">
        <f t="shared" ref="Z647:Z710" si="89">+Y647*R647</f>
        <v>0</v>
      </c>
      <c r="AA647" s="4" t="s">
        <v>1</v>
      </c>
      <c r="AB647" s="10">
        <f>IFERROR(VLOOKUP(AA647,Curr!$B$2:$C$13,2,FALSE),0)</f>
        <v>11</v>
      </c>
      <c r="AC647" s="11">
        <f t="shared" ref="AC647:AC710" si="90">+Y647*AB647*R647</f>
        <v>0</v>
      </c>
      <c r="AD647" s="11">
        <f t="shared" ref="AD647:AD710" si="91">+AC647-X647</f>
        <v>0</v>
      </c>
      <c r="AE647" s="12">
        <f t="shared" ref="AE647:AE710" si="92">IFERROR(AD647/AC647,0)</f>
        <v>0</v>
      </c>
      <c r="AF647"/>
      <c r="AG647"/>
      <c r="AH647"/>
      <c r="AI647"/>
      <c r="AJ647"/>
    </row>
    <row r="648" spans="2:36" x14ac:dyDescent="0.25">
      <c r="B648" s="4" t="s">
        <v>212</v>
      </c>
      <c r="C648"/>
      <c r="D648" s="1" t="s">
        <v>4990</v>
      </c>
      <c r="E648" s="3"/>
      <c r="F648" s="3"/>
      <c r="G648" s="3"/>
      <c r="H648" s="3"/>
      <c r="I648"/>
      <c r="J648" s="1" t="s">
        <v>5256</v>
      </c>
      <c r="K648" s="4"/>
      <c r="L648" s="4"/>
      <c r="M648" s="4"/>
      <c r="N648" s="4"/>
      <c r="O648" s="4"/>
      <c r="P648" s="15"/>
      <c r="Q648" s="13">
        <v>0</v>
      </c>
      <c r="R648" s="13">
        <v>0</v>
      </c>
      <c r="S648" s="11">
        <f t="shared" si="86"/>
        <v>0</v>
      </c>
      <c r="T648" s="5">
        <v>0</v>
      </c>
      <c r="U648" s="11">
        <f t="shared" si="87"/>
        <v>0</v>
      </c>
      <c r="V648" s="13" t="s">
        <v>1</v>
      </c>
      <c r="W648" s="10">
        <f>IFERROR(VLOOKUP(V648,Curr!$B$2:$C$13,2,FALSE),0)</f>
        <v>11</v>
      </c>
      <c r="X648" s="11">
        <f t="shared" si="88"/>
        <v>0</v>
      </c>
      <c r="Y648" s="14">
        <f t="shared" si="85"/>
        <v>0</v>
      </c>
      <c r="Z648" s="11">
        <f t="shared" si="89"/>
        <v>0</v>
      </c>
      <c r="AA648" s="4" t="s">
        <v>1</v>
      </c>
      <c r="AB648" s="10">
        <f>IFERROR(VLOOKUP(AA648,Curr!$B$2:$C$13,2,FALSE),0)</f>
        <v>11</v>
      </c>
      <c r="AC648" s="11">
        <f t="shared" si="90"/>
        <v>0</v>
      </c>
      <c r="AD648" s="11">
        <f t="shared" si="91"/>
        <v>0</v>
      </c>
      <c r="AE648" s="12">
        <f t="shared" si="92"/>
        <v>0</v>
      </c>
      <c r="AF648"/>
      <c r="AG648"/>
      <c r="AH648"/>
      <c r="AI648"/>
      <c r="AJ648"/>
    </row>
    <row r="649" spans="2:36" x14ac:dyDescent="0.25">
      <c r="B649" s="4" t="s">
        <v>212</v>
      </c>
      <c r="C649"/>
      <c r="D649" s="1" t="s">
        <v>4990</v>
      </c>
      <c r="E649" s="3"/>
      <c r="F649" s="3"/>
      <c r="G649" s="3"/>
      <c r="H649" s="3"/>
      <c r="I649"/>
      <c r="J649" s="1" t="s">
        <v>5257</v>
      </c>
      <c r="K649" s="4"/>
      <c r="L649" s="4"/>
      <c r="M649" s="4"/>
      <c r="N649" s="4"/>
      <c r="O649" s="4"/>
      <c r="P649" s="15"/>
      <c r="Q649" s="13">
        <v>0</v>
      </c>
      <c r="R649" s="13">
        <v>0</v>
      </c>
      <c r="S649" s="11">
        <f t="shared" si="86"/>
        <v>0</v>
      </c>
      <c r="T649" s="5">
        <v>0</v>
      </c>
      <c r="U649" s="11">
        <f t="shared" si="87"/>
        <v>0</v>
      </c>
      <c r="V649" s="13" t="s">
        <v>1</v>
      </c>
      <c r="W649" s="10">
        <f>IFERROR(VLOOKUP(V649,Curr!$B$2:$C$13,2,FALSE),0)</f>
        <v>11</v>
      </c>
      <c r="X649" s="11">
        <f t="shared" si="88"/>
        <v>0</v>
      </c>
      <c r="Y649" s="14">
        <f t="shared" si="85"/>
        <v>0</v>
      </c>
      <c r="Z649" s="11">
        <f t="shared" si="89"/>
        <v>0</v>
      </c>
      <c r="AA649" s="4" t="s">
        <v>1</v>
      </c>
      <c r="AB649" s="10">
        <f>IFERROR(VLOOKUP(AA649,Curr!$B$2:$C$13,2,FALSE),0)</f>
        <v>11</v>
      </c>
      <c r="AC649" s="11">
        <f t="shared" si="90"/>
        <v>0</v>
      </c>
      <c r="AD649" s="11">
        <f t="shared" si="91"/>
        <v>0</v>
      </c>
      <c r="AE649" s="12">
        <f t="shared" si="92"/>
        <v>0</v>
      </c>
      <c r="AF649"/>
      <c r="AG649"/>
      <c r="AH649"/>
      <c r="AI649"/>
      <c r="AJ649"/>
    </row>
    <row r="650" spans="2:36" x14ac:dyDescent="0.25">
      <c r="B650" s="4" t="s">
        <v>212</v>
      </c>
      <c r="C650"/>
      <c r="D650" s="1" t="s">
        <v>4990</v>
      </c>
      <c r="E650" s="3"/>
      <c r="F650" s="3"/>
      <c r="G650" s="3"/>
      <c r="H650" s="3"/>
      <c r="I650"/>
      <c r="J650" s="1" t="s">
        <v>5258</v>
      </c>
      <c r="K650" s="4"/>
      <c r="L650" s="4"/>
      <c r="M650" s="4"/>
      <c r="N650" s="4"/>
      <c r="O650" s="4"/>
      <c r="P650" s="15"/>
      <c r="Q650" s="13">
        <v>0</v>
      </c>
      <c r="R650" s="13">
        <v>0</v>
      </c>
      <c r="S650" s="11">
        <f t="shared" si="86"/>
        <v>0</v>
      </c>
      <c r="T650" s="5">
        <v>0</v>
      </c>
      <c r="U650" s="11">
        <f t="shared" si="87"/>
        <v>0</v>
      </c>
      <c r="V650" s="13" t="s">
        <v>1</v>
      </c>
      <c r="W650" s="10">
        <f>IFERROR(VLOOKUP(V650,Curr!$B$2:$C$13,2,FALSE),0)</f>
        <v>11</v>
      </c>
      <c r="X650" s="11">
        <f t="shared" si="88"/>
        <v>0</v>
      </c>
      <c r="Y650" s="14">
        <f t="shared" si="85"/>
        <v>0</v>
      </c>
      <c r="Z650" s="11">
        <f t="shared" si="89"/>
        <v>0</v>
      </c>
      <c r="AA650" s="4" t="s">
        <v>1</v>
      </c>
      <c r="AB650" s="10">
        <f>IFERROR(VLOOKUP(AA650,Curr!$B$2:$C$13,2,FALSE),0)</f>
        <v>11</v>
      </c>
      <c r="AC650" s="11">
        <f t="shared" si="90"/>
        <v>0</v>
      </c>
      <c r="AD650" s="11">
        <f t="shared" si="91"/>
        <v>0</v>
      </c>
      <c r="AE650" s="12">
        <f t="shared" si="92"/>
        <v>0</v>
      </c>
      <c r="AF650"/>
      <c r="AG650"/>
      <c r="AH650"/>
      <c r="AI650"/>
      <c r="AJ650"/>
    </row>
    <row r="651" spans="2:36" x14ac:dyDescent="0.25">
      <c r="B651" s="4" t="s">
        <v>212</v>
      </c>
      <c r="C651"/>
      <c r="D651" s="1" t="s">
        <v>4990</v>
      </c>
      <c r="E651" s="3"/>
      <c r="F651" s="3"/>
      <c r="G651" s="3"/>
      <c r="H651" s="3"/>
      <c r="I651"/>
      <c r="J651" s="1" t="s">
        <v>5262</v>
      </c>
      <c r="K651" s="4"/>
      <c r="L651" s="4"/>
      <c r="M651" s="4"/>
      <c r="N651" s="4"/>
      <c r="O651" s="4"/>
      <c r="P651" s="15"/>
      <c r="Q651" s="13">
        <v>0</v>
      </c>
      <c r="R651" s="13">
        <v>0</v>
      </c>
      <c r="S651" s="11">
        <f t="shared" si="86"/>
        <v>0</v>
      </c>
      <c r="T651" s="5">
        <v>0</v>
      </c>
      <c r="U651" s="11">
        <f t="shared" si="87"/>
        <v>0</v>
      </c>
      <c r="V651" s="13" t="s">
        <v>1</v>
      </c>
      <c r="W651" s="10">
        <f>IFERROR(VLOOKUP(V651,Curr!$B$2:$C$13,2,FALSE),0)</f>
        <v>11</v>
      </c>
      <c r="X651" s="11">
        <f t="shared" si="88"/>
        <v>0</v>
      </c>
      <c r="Y651" s="14">
        <f t="shared" si="85"/>
        <v>0</v>
      </c>
      <c r="Z651" s="11">
        <f t="shared" si="89"/>
        <v>0</v>
      </c>
      <c r="AA651" s="4" t="s">
        <v>1</v>
      </c>
      <c r="AB651" s="10">
        <f>IFERROR(VLOOKUP(AA651,Curr!$B$2:$C$13,2,FALSE),0)</f>
        <v>11</v>
      </c>
      <c r="AC651" s="11">
        <f t="shared" si="90"/>
        <v>0</v>
      </c>
      <c r="AD651" s="11">
        <f t="shared" si="91"/>
        <v>0</v>
      </c>
      <c r="AE651" s="12">
        <f t="shared" si="92"/>
        <v>0</v>
      </c>
      <c r="AF651"/>
      <c r="AG651"/>
      <c r="AH651"/>
      <c r="AI651"/>
      <c r="AJ651"/>
    </row>
    <row r="652" spans="2:36" x14ac:dyDescent="0.25">
      <c r="B652" s="4" t="s">
        <v>212</v>
      </c>
      <c r="C652"/>
      <c r="D652" s="1" t="s">
        <v>4990</v>
      </c>
      <c r="E652" s="3"/>
      <c r="F652" s="3"/>
      <c r="G652" s="3"/>
      <c r="H652" s="3"/>
      <c r="I652"/>
      <c r="J652" s="1" t="s">
        <v>5263</v>
      </c>
      <c r="K652" s="4"/>
      <c r="L652" s="4"/>
      <c r="M652" s="4"/>
      <c r="N652" s="4"/>
      <c r="O652" s="4"/>
      <c r="P652" s="15"/>
      <c r="Q652" s="13">
        <v>0</v>
      </c>
      <c r="R652" s="13">
        <v>0</v>
      </c>
      <c r="S652" s="11">
        <f t="shared" si="86"/>
        <v>0</v>
      </c>
      <c r="T652" s="5">
        <v>0</v>
      </c>
      <c r="U652" s="11">
        <f t="shared" si="87"/>
        <v>0</v>
      </c>
      <c r="V652" s="13" t="s">
        <v>1</v>
      </c>
      <c r="W652" s="10">
        <f>IFERROR(VLOOKUP(V652,Curr!$B$2:$C$13,2,FALSE),0)</f>
        <v>11</v>
      </c>
      <c r="X652" s="11">
        <f t="shared" si="88"/>
        <v>0</v>
      </c>
      <c r="Y652" s="14">
        <f t="shared" si="85"/>
        <v>0</v>
      </c>
      <c r="Z652" s="11">
        <f t="shared" si="89"/>
        <v>0</v>
      </c>
      <c r="AA652" s="4" t="s">
        <v>1</v>
      </c>
      <c r="AB652" s="10">
        <f>IFERROR(VLOOKUP(AA652,Curr!$B$2:$C$13,2,FALSE),0)</f>
        <v>11</v>
      </c>
      <c r="AC652" s="11">
        <f t="shared" si="90"/>
        <v>0</v>
      </c>
      <c r="AD652" s="11">
        <f t="shared" si="91"/>
        <v>0</v>
      </c>
      <c r="AE652" s="12">
        <f t="shared" si="92"/>
        <v>0</v>
      </c>
      <c r="AF652"/>
      <c r="AG652"/>
      <c r="AH652"/>
      <c r="AI652"/>
      <c r="AJ652"/>
    </row>
    <row r="653" spans="2:36" x14ac:dyDescent="0.25">
      <c r="B653" s="4" t="s">
        <v>212</v>
      </c>
      <c r="C653"/>
      <c r="D653" s="1" t="s">
        <v>4990</v>
      </c>
      <c r="E653" s="3"/>
      <c r="F653" s="3"/>
      <c r="G653" s="3"/>
      <c r="H653" s="3"/>
      <c r="I653"/>
      <c r="J653" s="1" t="s">
        <v>5264</v>
      </c>
      <c r="K653" s="4"/>
      <c r="L653" s="4"/>
      <c r="M653" s="4"/>
      <c r="N653" s="4"/>
      <c r="O653" s="4"/>
      <c r="P653" s="15"/>
      <c r="Q653" s="13">
        <v>0</v>
      </c>
      <c r="R653" s="13">
        <v>0</v>
      </c>
      <c r="S653" s="11">
        <f t="shared" si="86"/>
        <v>0</v>
      </c>
      <c r="T653" s="5">
        <v>0</v>
      </c>
      <c r="U653" s="11">
        <f t="shared" si="87"/>
        <v>0</v>
      </c>
      <c r="V653" s="13" t="s">
        <v>1</v>
      </c>
      <c r="W653" s="10">
        <f>IFERROR(VLOOKUP(V653,Curr!$B$2:$C$13,2,FALSE),0)</f>
        <v>11</v>
      </c>
      <c r="X653" s="11">
        <f t="shared" si="88"/>
        <v>0</v>
      </c>
      <c r="Y653" s="14">
        <f t="shared" si="85"/>
        <v>0</v>
      </c>
      <c r="Z653" s="11">
        <f t="shared" si="89"/>
        <v>0</v>
      </c>
      <c r="AA653" s="4" t="s">
        <v>1</v>
      </c>
      <c r="AB653" s="10">
        <f>IFERROR(VLOOKUP(AA653,Curr!$B$2:$C$13,2,FALSE),0)</f>
        <v>11</v>
      </c>
      <c r="AC653" s="11">
        <f t="shared" si="90"/>
        <v>0</v>
      </c>
      <c r="AD653" s="11">
        <f t="shared" si="91"/>
        <v>0</v>
      </c>
      <c r="AE653" s="12">
        <f t="shared" si="92"/>
        <v>0</v>
      </c>
      <c r="AF653"/>
      <c r="AG653"/>
      <c r="AH653"/>
      <c r="AI653"/>
      <c r="AJ653"/>
    </row>
    <row r="654" spans="2:36" x14ac:dyDescent="0.25">
      <c r="B654" s="4" t="s">
        <v>212</v>
      </c>
      <c r="C654"/>
      <c r="D654" s="1" t="s">
        <v>4990</v>
      </c>
      <c r="E654" s="3"/>
      <c r="F654" s="3"/>
      <c r="G654" s="3"/>
      <c r="H654" s="3"/>
      <c r="I654"/>
      <c r="J654" s="1" t="s">
        <v>5265</v>
      </c>
      <c r="K654" s="4"/>
      <c r="L654" s="4"/>
      <c r="M654" s="4"/>
      <c r="N654" s="4"/>
      <c r="O654" s="4"/>
      <c r="P654" s="15"/>
      <c r="Q654" s="13">
        <v>0</v>
      </c>
      <c r="R654" s="13">
        <v>0</v>
      </c>
      <c r="S654" s="11">
        <f t="shared" si="86"/>
        <v>0</v>
      </c>
      <c r="T654" s="5">
        <v>0</v>
      </c>
      <c r="U654" s="11">
        <f t="shared" si="87"/>
        <v>0</v>
      </c>
      <c r="V654" s="13" t="s">
        <v>1</v>
      </c>
      <c r="W654" s="10">
        <f>IFERROR(VLOOKUP(V654,Curr!$B$2:$C$13,2,FALSE),0)</f>
        <v>11</v>
      </c>
      <c r="X654" s="11">
        <f t="shared" si="88"/>
        <v>0</v>
      </c>
      <c r="Y654" s="14">
        <f t="shared" si="85"/>
        <v>0</v>
      </c>
      <c r="Z654" s="11">
        <f t="shared" si="89"/>
        <v>0</v>
      </c>
      <c r="AA654" s="4" t="s">
        <v>1</v>
      </c>
      <c r="AB654" s="10">
        <f>IFERROR(VLOOKUP(AA654,Curr!$B$2:$C$13,2,FALSE),0)</f>
        <v>11</v>
      </c>
      <c r="AC654" s="11">
        <f t="shared" si="90"/>
        <v>0</v>
      </c>
      <c r="AD654" s="11">
        <f t="shared" si="91"/>
        <v>0</v>
      </c>
      <c r="AE654" s="12">
        <f t="shared" si="92"/>
        <v>0</v>
      </c>
      <c r="AF654"/>
      <c r="AG654"/>
      <c r="AH654"/>
      <c r="AI654"/>
      <c r="AJ654"/>
    </row>
    <row r="655" spans="2:36" x14ac:dyDescent="0.25">
      <c r="B655" s="4" t="s">
        <v>212</v>
      </c>
      <c r="C655"/>
      <c r="D655" s="1" t="s">
        <v>4990</v>
      </c>
      <c r="E655" s="3"/>
      <c r="F655" s="3"/>
      <c r="G655" s="3"/>
      <c r="H655" s="3"/>
      <c r="I655"/>
      <c r="J655" s="1" t="s">
        <v>5266</v>
      </c>
      <c r="K655" s="4"/>
      <c r="L655" s="4"/>
      <c r="M655" s="4"/>
      <c r="N655" s="4"/>
      <c r="O655" s="4"/>
      <c r="P655" s="15"/>
      <c r="Q655" s="13">
        <v>0</v>
      </c>
      <c r="R655" s="13">
        <v>0</v>
      </c>
      <c r="S655" s="11">
        <f t="shared" si="86"/>
        <v>0</v>
      </c>
      <c r="T655" s="5">
        <v>0</v>
      </c>
      <c r="U655" s="11">
        <f t="shared" si="87"/>
        <v>0</v>
      </c>
      <c r="V655" s="13" t="s">
        <v>1</v>
      </c>
      <c r="W655" s="10">
        <f>IFERROR(VLOOKUP(V655,Curr!$B$2:$C$13,2,FALSE),0)</f>
        <v>11</v>
      </c>
      <c r="X655" s="11">
        <f t="shared" si="88"/>
        <v>0</v>
      </c>
      <c r="Y655" s="14">
        <f t="shared" ref="Y655:Y718" si="93">Q655</f>
        <v>0</v>
      </c>
      <c r="Z655" s="11">
        <f t="shared" si="89"/>
        <v>0</v>
      </c>
      <c r="AA655" s="4" t="s">
        <v>1</v>
      </c>
      <c r="AB655" s="10">
        <f>IFERROR(VLOOKUP(AA655,Curr!$B$2:$C$13,2,FALSE),0)</f>
        <v>11</v>
      </c>
      <c r="AC655" s="11">
        <f t="shared" si="90"/>
        <v>0</v>
      </c>
      <c r="AD655" s="11">
        <f t="shared" si="91"/>
        <v>0</v>
      </c>
      <c r="AE655" s="12">
        <f t="shared" si="92"/>
        <v>0</v>
      </c>
      <c r="AF655"/>
      <c r="AG655"/>
      <c r="AH655"/>
      <c r="AI655"/>
      <c r="AJ655"/>
    </row>
    <row r="656" spans="2:36" x14ac:dyDescent="0.25">
      <c r="B656" s="4" t="s">
        <v>212</v>
      </c>
      <c r="C656"/>
      <c r="D656" s="1" t="s">
        <v>4990</v>
      </c>
      <c r="E656" s="3"/>
      <c r="F656" s="3"/>
      <c r="G656" s="3"/>
      <c r="H656" s="3"/>
      <c r="I656"/>
      <c r="J656" s="1" t="s">
        <v>5267</v>
      </c>
      <c r="K656" s="4"/>
      <c r="L656" s="4"/>
      <c r="M656" s="4"/>
      <c r="N656" s="4"/>
      <c r="O656" s="4"/>
      <c r="P656" s="15"/>
      <c r="Q656" s="13">
        <v>0</v>
      </c>
      <c r="R656" s="13">
        <v>0</v>
      </c>
      <c r="S656" s="11">
        <f t="shared" si="86"/>
        <v>0</v>
      </c>
      <c r="T656" s="5">
        <v>0</v>
      </c>
      <c r="U656" s="11">
        <f t="shared" si="87"/>
        <v>0</v>
      </c>
      <c r="V656" s="13" t="s">
        <v>1</v>
      </c>
      <c r="W656" s="10">
        <f>IFERROR(VLOOKUP(V656,Curr!$B$2:$C$13,2,FALSE),0)</f>
        <v>11</v>
      </c>
      <c r="X656" s="11">
        <f t="shared" si="88"/>
        <v>0</v>
      </c>
      <c r="Y656" s="14">
        <f t="shared" si="93"/>
        <v>0</v>
      </c>
      <c r="Z656" s="11">
        <f t="shared" si="89"/>
        <v>0</v>
      </c>
      <c r="AA656" s="4" t="s">
        <v>1</v>
      </c>
      <c r="AB656" s="10">
        <f>IFERROR(VLOOKUP(AA656,Curr!$B$2:$C$13,2,FALSE),0)</f>
        <v>11</v>
      </c>
      <c r="AC656" s="11">
        <f t="shared" si="90"/>
        <v>0</v>
      </c>
      <c r="AD656" s="11">
        <f t="shared" si="91"/>
        <v>0</v>
      </c>
      <c r="AE656" s="12">
        <f t="shared" si="92"/>
        <v>0</v>
      </c>
      <c r="AF656"/>
      <c r="AG656"/>
      <c r="AH656"/>
      <c r="AI656"/>
      <c r="AJ656"/>
    </row>
    <row r="657" spans="2:36" x14ac:dyDescent="0.25">
      <c r="B657" s="4" t="s">
        <v>212</v>
      </c>
      <c r="C657"/>
      <c r="D657" s="1" t="s">
        <v>4990</v>
      </c>
      <c r="E657" s="3"/>
      <c r="F657" s="3"/>
      <c r="G657" s="3"/>
      <c r="H657" s="3"/>
      <c r="I657"/>
      <c r="J657" s="1" t="s">
        <v>5268</v>
      </c>
      <c r="K657" s="4"/>
      <c r="L657" s="4"/>
      <c r="M657" s="4"/>
      <c r="N657" s="4"/>
      <c r="O657" s="4"/>
      <c r="P657" s="15"/>
      <c r="Q657" s="13">
        <v>0</v>
      </c>
      <c r="R657" s="13">
        <v>0</v>
      </c>
      <c r="S657" s="11">
        <f t="shared" si="86"/>
        <v>0</v>
      </c>
      <c r="T657" s="5">
        <v>0</v>
      </c>
      <c r="U657" s="11">
        <f t="shared" si="87"/>
        <v>0</v>
      </c>
      <c r="V657" s="13" t="s">
        <v>1</v>
      </c>
      <c r="W657" s="10">
        <f>IFERROR(VLOOKUP(V657,Curr!$B$2:$C$13,2,FALSE),0)</f>
        <v>11</v>
      </c>
      <c r="X657" s="11">
        <f t="shared" si="88"/>
        <v>0</v>
      </c>
      <c r="Y657" s="14">
        <f t="shared" si="93"/>
        <v>0</v>
      </c>
      <c r="Z657" s="11">
        <f t="shared" si="89"/>
        <v>0</v>
      </c>
      <c r="AA657" s="4" t="s">
        <v>1</v>
      </c>
      <c r="AB657" s="10">
        <f>IFERROR(VLOOKUP(AA657,Curr!$B$2:$C$13,2,FALSE),0)</f>
        <v>11</v>
      </c>
      <c r="AC657" s="11">
        <f t="shared" si="90"/>
        <v>0</v>
      </c>
      <c r="AD657" s="11">
        <f t="shared" si="91"/>
        <v>0</v>
      </c>
      <c r="AE657" s="12">
        <f t="shared" si="92"/>
        <v>0</v>
      </c>
      <c r="AF657"/>
      <c r="AG657"/>
      <c r="AH657"/>
      <c r="AI657"/>
      <c r="AJ657"/>
    </row>
    <row r="658" spans="2:36" x14ac:dyDescent="0.25">
      <c r="B658" s="4" t="s">
        <v>212</v>
      </c>
      <c r="C658"/>
      <c r="D658" s="1" t="s">
        <v>4990</v>
      </c>
      <c r="E658" s="3"/>
      <c r="F658" s="3"/>
      <c r="G658" s="3"/>
      <c r="H658" s="3"/>
      <c r="I658"/>
      <c r="J658" s="1" t="s">
        <v>5277</v>
      </c>
      <c r="K658" s="4"/>
      <c r="L658" s="4"/>
      <c r="M658" s="4"/>
      <c r="N658" s="4"/>
      <c r="O658" s="4"/>
      <c r="P658" s="15"/>
      <c r="Q658" s="13">
        <v>0</v>
      </c>
      <c r="R658" s="13">
        <v>0</v>
      </c>
      <c r="S658" s="11">
        <f t="shared" si="86"/>
        <v>0</v>
      </c>
      <c r="T658" s="5">
        <v>0</v>
      </c>
      <c r="U658" s="11">
        <f t="shared" si="87"/>
        <v>0</v>
      </c>
      <c r="V658" s="13" t="s">
        <v>1</v>
      </c>
      <c r="W658" s="10">
        <f>IFERROR(VLOOKUP(V658,Curr!$B$2:$C$13,2,FALSE),0)</f>
        <v>11</v>
      </c>
      <c r="X658" s="11">
        <f t="shared" si="88"/>
        <v>0</v>
      </c>
      <c r="Y658" s="14">
        <f t="shared" si="93"/>
        <v>0</v>
      </c>
      <c r="Z658" s="11">
        <f t="shared" si="89"/>
        <v>0</v>
      </c>
      <c r="AA658" s="4" t="s">
        <v>1</v>
      </c>
      <c r="AB658" s="10">
        <f>IFERROR(VLOOKUP(AA658,Curr!$B$2:$C$13,2,FALSE),0)</f>
        <v>11</v>
      </c>
      <c r="AC658" s="11">
        <f t="shared" si="90"/>
        <v>0</v>
      </c>
      <c r="AD658" s="11">
        <f t="shared" si="91"/>
        <v>0</v>
      </c>
      <c r="AE658" s="12">
        <f t="shared" si="92"/>
        <v>0</v>
      </c>
      <c r="AF658"/>
      <c r="AG658"/>
      <c r="AH658"/>
      <c r="AI658"/>
      <c r="AJ658"/>
    </row>
    <row r="659" spans="2:36" x14ac:dyDescent="0.25">
      <c r="B659" s="4" t="s">
        <v>212</v>
      </c>
      <c r="C659"/>
      <c r="D659" s="1" t="s">
        <v>4990</v>
      </c>
      <c r="E659" s="3"/>
      <c r="F659" s="3"/>
      <c r="G659" s="3"/>
      <c r="H659" s="3"/>
      <c r="I659"/>
      <c r="J659" s="1" t="s">
        <v>5278</v>
      </c>
      <c r="K659" s="4"/>
      <c r="L659" s="4"/>
      <c r="M659" s="4"/>
      <c r="N659" s="4"/>
      <c r="O659" s="4"/>
      <c r="P659" s="15"/>
      <c r="Q659" s="13">
        <v>0</v>
      </c>
      <c r="R659" s="13">
        <v>0</v>
      </c>
      <c r="S659" s="11">
        <f t="shared" si="86"/>
        <v>0</v>
      </c>
      <c r="T659" s="5">
        <v>0</v>
      </c>
      <c r="U659" s="11">
        <f t="shared" si="87"/>
        <v>0</v>
      </c>
      <c r="V659" s="13" t="s">
        <v>1</v>
      </c>
      <c r="W659" s="10">
        <f>IFERROR(VLOOKUP(V659,Curr!$B$2:$C$13,2,FALSE),0)</f>
        <v>11</v>
      </c>
      <c r="X659" s="11">
        <f t="shared" si="88"/>
        <v>0</v>
      </c>
      <c r="Y659" s="14">
        <f t="shared" si="93"/>
        <v>0</v>
      </c>
      <c r="Z659" s="11">
        <f t="shared" si="89"/>
        <v>0</v>
      </c>
      <c r="AA659" s="4" t="s">
        <v>1</v>
      </c>
      <c r="AB659" s="10">
        <f>IFERROR(VLOOKUP(AA659,Curr!$B$2:$C$13,2,FALSE),0)</f>
        <v>11</v>
      </c>
      <c r="AC659" s="11">
        <f t="shared" si="90"/>
        <v>0</v>
      </c>
      <c r="AD659" s="11">
        <f t="shared" si="91"/>
        <v>0</v>
      </c>
      <c r="AE659" s="12">
        <f t="shared" si="92"/>
        <v>0</v>
      </c>
      <c r="AF659"/>
      <c r="AG659"/>
      <c r="AH659"/>
      <c r="AI659"/>
      <c r="AJ659"/>
    </row>
    <row r="660" spans="2:36" x14ac:dyDescent="0.25">
      <c r="B660" s="4" t="s">
        <v>212</v>
      </c>
      <c r="C660"/>
      <c r="D660" s="1" t="s">
        <v>4990</v>
      </c>
      <c r="E660" s="3"/>
      <c r="F660" s="3"/>
      <c r="G660" s="3"/>
      <c r="H660" s="3"/>
      <c r="I660"/>
      <c r="J660" s="1" t="s">
        <v>5279</v>
      </c>
      <c r="K660" s="4"/>
      <c r="L660" s="4"/>
      <c r="M660" s="4"/>
      <c r="N660" s="4"/>
      <c r="O660" s="4"/>
      <c r="P660" s="15"/>
      <c r="Q660" s="13">
        <v>0</v>
      </c>
      <c r="R660" s="13">
        <v>0</v>
      </c>
      <c r="S660" s="11">
        <f t="shared" si="86"/>
        <v>0</v>
      </c>
      <c r="T660" s="5">
        <v>0</v>
      </c>
      <c r="U660" s="11">
        <f t="shared" si="87"/>
        <v>0</v>
      </c>
      <c r="V660" s="13" t="s">
        <v>1</v>
      </c>
      <c r="W660" s="10">
        <f>IFERROR(VLOOKUP(V660,Curr!$B$2:$C$13,2,FALSE),0)</f>
        <v>11</v>
      </c>
      <c r="X660" s="11">
        <f t="shared" si="88"/>
        <v>0</v>
      </c>
      <c r="Y660" s="14">
        <f t="shared" si="93"/>
        <v>0</v>
      </c>
      <c r="Z660" s="11">
        <f t="shared" si="89"/>
        <v>0</v>
      </c>
      <c r="AA660" s="4" t="s">
        <v>1</v>
      </c>
      <c r="AB660" s="10">
        <f>IFERROR(VLOOKUP(AA660,Curr!$B$2:$C$13,2,FALSE),0)</f>
        <v>11</v>
      </c>
      <c r="AC660" s="11">
        <f t="shared" si="90"/>
        <v>0</v>
      </c>
      <c r="AD660" s="11">
        <f t="shared" si="91"/>
        <v>0</v>
      </c>
      <c r="AE660" s="12">
        <f t="shared" si="92"/>
        <v>0</v>
      </c>
      <c r="AF660"/>
      <c r="AG660"/>
      <c r="AH660"/>
      <c r="AI660"/>
      <c r="AJ660"/>
    </row>
    <row r="661" spans="2:36" x14ac:dyDescent="0.25">
      <c r="B661" s="4" t="s">
        <v>212</v>
      </c>
      <c r="C661"/>
      <c r="D661" s="1" t="s">
        <v>4990</v>
      </c>
      <c r="E661" s="3"/>
      <c r="F661" s="3"/>
      <c r="G661" s="3"/>
      <c r="H661" s="3"/>
      <c r="I661"/>
      <c r="J661" s="1" t="s">
        <v>5282</v>
      </c>
      <c r="K661" s="4"/>
      <c r="L661" s="4"/>
      <c r="M661" s="4"/>
      <c r="N661" s="4"/>
      <c r="O661" s="4"/>
      <c r="P661" s="15"/>
      <c r="Q661" s="13">
        <v>0</v>
      </c>
      <c r="R661" s="13">
        <v>0</v>
      </c>
      <c r="S661" s="11">
        <f t="shared" si="86"/>
        <v>0</v>
      </c>
      <c r="T661" s="5">
        <v>0</v>
      </c>
      <c r="U661" s="11">
        <f t="shared" si="87"/>
        <v>0</v>
      </c>
      <c r="V661" s="13" t="s">
        <v>1</v>
      </c>
      <c r="W661" s="10">
        <f>IFERROR(VLOOKUP(V661,Curr!$B$2:$C$13,2,FALSE),0)</f>
        <v>11</v>
      </c>
      <c r="X661" s="11">
        <f t="shared" si="88"/>
        <v>0</v>
      </c>
      <c r="Y661" s="14">
        <f t="shared" si="93"/>
        <v>0</v>
      </c>
      <c r="Z661" s="11">
        <f t="shared" si="89"/>
        <v>0</v>
      </c>
      <c r="AA661" s="4" t="s">
        <v>1</v>
      </c>
      <c r="AB661" s="10">
        <f>IFERROR(VLOOKUP(AA661,Curr!$B$2:$C$13,2,FALSE),0)</f>
        <v>11</v>
      </c>
      <c r="AC661" s="11">
        <f t="shared" si="90"/>
        <v>0</v>
      </c>
      <c r="AD661" s="11">
        <f t="shared" si="91"/>
        <v>0</v>
      </c>
      <c r="AE661" s="12">
        <f t="shared" si="92"/>
        <v>0</v>
      </c>
      <c r="AF661"/>
      <c r="AG661"/>
      <c r="AH661"/>
      <c r="AI661"/>
      <c r="AJ661"/>
    </row>
    <row r="662" spans="2:36" x14ac:dyDescent="0.25">
      <c r="B662" s="4" t="s">
        <v>212</v>
      </c>
      <c r="C662"/>
      <c r="D662" s="1" t="s">
        <v>4990</v>
      </c>
      <c r="E662" s="3"/>
      <c r="F662" s="3"/>
      <c r="G662" s="3"/>
      <c r="H662" s="3"/>
      <c r="I662"/>
      <c r="J662" s="1" t="s">
        <v>5283</v>
      </c>
      <c r="K662" s="4"/>
      <c r="L662" s="4"/>
      <c r="M662" s="4"/>
      <c r="N662" s="4"/>
      <c r="O662" s="4"/>
      <c r="P662" s="15"/>
      <c r="Q662" s="13">
        <v>0</v>
      </c>
      <c r="R662" s="13">
        <v>0</v>
      </c>
      <c r="S662" s="11">
        <f t="shared" si="86"/>
        <v>0</v>
      </c>
      <c r="T662" s="5">
        <v>0</v>
      </c>
      <c r="U662" s="11">
        <f t="shared" si="87"/>
        <v>0</v>
      </c>
      <c r="V662" s="13" t="s">
        <v>1</v>
      </c>
      <c r="W662" s="10">
        <f>IFERROR(VLOOKUP(V662,Curr!$B$2:$C$13,2,FALSE),0)</f>
        <v>11</v>
      </c>
      <c r="X662" s="11">
        <f t="shared" si="88"/>
        <v>0</v>
      </c>
      <c r="Y662" s="14">
        <f t="shared" si="93"/>
        <v>0</v>
      </c>
      <c r="Z662" s="11">
        <f t="shared" si="89"/>
        <v>0</v>
      </c>
      <c r="AA662" s="4" t="s">
        <v>1</v>
      </c>
      <c r="AB662" s="10">
        <f>IFERROR(VLOOKUP(AA662,Curr!$B$2:$C$13,2,FALSE),0)</f>
        <v>11</v>
      </c>
      <c r="AC662" s="11">
        <f t="shared" si="90"/>
        <v>0</v>
      </c>
      <c r="AD662" s="11">
        <f t="shared" si="91"/>
        <v>0</v>
      </c>
      <c r="AE662" s="12">
        <f t="shared" si="92"/>
        <v>0</v>
      </c>
      <c r="AF662"/>
      <c r="AG662"/>
      <c r="AH662"/>
      <c r="AI662"/>
      <c r="AJ662"/>
    </row>
    <row r="663" spans="2:36" x14ac:dyDescent="0.25">
      <c r="B663" s="4" t="s">
        <v>212</v>
      </c>
      <c r="C663"/>
      <c r="D663" s="1" t="s">
        <v>4990</v>
      </c>
      <c r="E663" s="3"/>
      <c r="F663" s="3"/>
      <c r="G663" s="3"/>
      <c r="H663" s="3"/>
      <c r="I663"/>
      <c r="J663" s="1" t="s">
        <v>5290</v>
      </c>
      <c r="K663" s="4"/>
      <c r="L663" s="4"/>
      <c r="M663" s="4"/>
      <c r="N663" s="4"/>
      <c r="O663" s="4"/>
      <c r="P663" s="15"/>
      <c r="Q663" s="13">
        <v>0</v>
      </c>
      <c r="R663" s="13">
        <v>0</v>
      </c>
      <c r="S663" s="11">
        <f t="shared" si="86"/>
        <v>0</v>
      </c>
      <c r="T663" s="5">
        <v>0</v>
      </c>
      <c r="U663" s="11">
        <f t="shared" si="87"/>
        <v>0</v>
      </c>
      <c r="V663" s="13" t="s">
        <v>1</v>
      </c>
      <c r="W663" s="10">
        <f>IFERROR(VLOOKUP(V663,Curr!$B$2:$C$13,2,FALSE),0)</f>
        <v>11</v>
      </c>
      <c r="X663" s="11">
        <f t="shared" si="88"/>
        <v>0</v>
      </c>
      <c r="Y663" s="14">
        <f t="shared" si="93"/>
        <v>0</v>
      </c>
      <c r="Z663" s="11">
        <f t="shared" si="89"/>
        <v>0</v>
      </c>
      <c r="AA663" s="4" t="s">
        <v>1</v>
      </c>
      <c r="AB663" s="10">
        <f>IFERROR(VLOOKUP(AA663,Curr!$B$2:$C$13,2,FALSE),0)</f>
        <v>11</v>
      </c>
      <c r="AC663" s="11">
        <f t="shared" si="90"/>
        <v>0</v>
      </c>
      <c r="AD663" s="11">
        <f t="shared" si="91"/>
        <v>0</v>
      </c>
      <c r="AE663" s="12">
        <f t="shared" si="92"/>
        <v>0</v>
      </c>
      <c r="AF663"/>
      <c r="AG663"/>
      <c r="AH663"/>
      <c r="AI663"/>
      <c r="AJ663"/>
    </row>
    <row r="664" spans="2:36" x14ac:dyDescent="0.25">
      <c r="B664" s="4" t="s">
        <v>212</v>
      </c>
      <c r="C664"/>
      <c r="D664" s="1" t="s">
        <v>4990</v>
      </c>
      <c r="E664" s="3"/>
      <c r="F664" s="3"/>
      <c r="G664" s="3"/>
      <c r="H664" s="3"/>
      <c r="I664"/>
      <c r="J664" s="1" t="s">
        <v>5291</v>
      </c>
      <c r="K664" s="4"/>
      <c r="L664" s="4"/>
      <c r="M664" s="4"/>
      <c r="N664" s="4"/>
      <c r="O664" s="4"/>
      <c r="P664" s="15"/>
      <c r="Q664" s="13">
        <v>0</v>
      </c>
      <c r="R664" s="13">
        <v>0</v>
      </c>
      <c r="S664" s="11">
        <f t="shared" si="86"/>
        <v>0</v>
      </c>
      <c r="T664" s="5">
        <v>0</v>
      </c>
      <c r="U664" s="11">
        <f t="shared" si="87"/>
        <v>0</v>
      </c>
      <c r="V664" s="13" t="s">
        <v>1</v>
      </c>
      <c r="W664" s="10">
        <f>IFERROR(VLOOKUP(V664,Curr!$B$2:$C$13,2,FALSE),0)</f>
        <v>11</v>
      </c>
      <c r="X664" s="11">
        <f t="shared" si="88"/>
        <v>0</v>
      </c>
      <c r="Y664" s="14">
        <f t="shared" si="93"/>
        <v>0</v>
      </c>
      <c r="Z664" s="11">
        <f t="shared" si="89"/>
        <v>0</v>
      </c>
      <c r="AA664" s="4" t="s">
        <v>1</v>
      </c>
      <c r="AB664" s="10">
        <f>IFERROR(VLOOKUP(AA664,Curr!$B$2:$C$13,2,FALSE),0)</f>
        <v>11</v>
      </c>
      <c r="AC664" s="11">
        <f t="shared" si="90"/>
        <v>0</v>
      </c>
      <c r="AD664" s="11">
        <f t="shared" si="91"/>
        <v>0</v>
      </c>
      <c r="AE664" s="12">
        <f t="shared" si="92"/>
        <v>0</v>
      </c>
      <c r="AF664"/>
      <c r="AG664"/>
      <c r="AH664"/>
      <c r="AI664"/>
      <c r="AJ664"/>
    </row>
    <row r="665" spans="2:36" x14ac:dyDescent="0.25">
      <c r="B665" s="4" t="s">
        <v>212</v>
      </c>
      <c r="C665"/>
      <c r="D665" s="1" t="s">
        <v>4990</v>
      </c>
      <c r="E665" s="3"/>
      <c r="F665" s="3"/>
      <c r="G665" s="3"/>
      <c r="H665" s="3"/>
      <c r="I665"/>
      <c r="J665" s="1" t="s">
        <v>5292</v>
      </c>
      <c r="K665" s="4"/>
      <c r="L665" s="4"/>
      <c r="M665" s="4"/>
      <c r="N665" s="4"/>
      <c r="O665" s="4"/>
      <c r="P665" s="15"/>
      <c r="Q665" s="13">
        <v>0</v>
      </c>
      <c r="R665" s="13">
        <v>0</v>
      </c>
      <c r="S665" s="11">
        <f t="shared" si="86"/>
        <v>0</v>
      </c>
      <c r="T665" s="5">
        <v>0</v>
      </c>
      <c r="U665" s="11">
        <f t="shared" si="87"/>
        <v>0</v>
      </c>
      <c r="V665" s="13" t="s">
        <v>1</v>
      </c>
      <c r="W665" s="10">
        <f>IFERROR(VLOOKUP(V665,Curr!$B$2:$C$13,2,FALSE),0)</f>
        <v>11</v>
      </c>
      <c r="X665" s="11">
        <f t="shared" si="88"/>
        <v>0</v>
      </c>
      <c r="Y665" s="14">
        <f t="shared" si="93"/>
        <v>0</v>
      </c>
      <c r="Z665" s="11">
        <f t="shared" si="89"/>
        <v>0</v>
      </c>
      <c r="AA665" s="4" t="s">
        <v>1</v>
      </c>
      <c r="AB665" s="10">
        <f>IFERROR(VLOOKUP(AA665,Curr!$B$2:$C$13,2,FALSE),0)</f>
        <v>11</v>
      </c>
      <c r="AC665" s="11">
        <f t="shared" si="90"/>
        <v>0</v>
      </c>
      <c r="AD665" s="11">
        <f t="shared" si="91"/>
        <v>0</v>
      </c>
      <c r="AE665" s="12">
        <f t="shared" si="92"/>
        <v>0</v>
      </c>
      <c r="AF665"/>
      <c r="AG665"/>
      <c r="AH665"/>
      <c r="AI665"/>
      <c r="AJ665"/>
    </row>
    <row r="666" spans="2:36" x14ac:dyDescent="0.25">
      <c r="B666" s="4" t="s">
        <v>212</v>
      </c>
      <c r="C666"/>
      <c r="D666" s="1" t="s">
        <v>4990</v>
      </c>
      <c r="E666" s="3"/>
      <c r="F666" s="3"/>
      <c r="G666" s="3"/>
      <c r="H666" s="3"/>
      <c r="I666"/>
      <c r="J666" s="1" t="s">
        <v>5293</v>
      </c>
      <c r="K666" s="4"/>
      <c r="L666" s="4"/>
      <c r="M666" s="4"/>
      <c r="N666" s="4"/>
      <c r="O666" s="4"/>
      <c r="P666" s="15"/>
      <c r="Q666" s="13">
        <v>0</v>
      </c>
      <c r="R666" s="13">
        <v>0</v>
      </c>
      <c r="S666" s="11">
        <f t="shared" si="86"/>
        <v>0</v>
      </c>
      <c r="T666" s="5">
        <v>0</v>
      </c>
      <c r="U666" s="11">
        <f t="shared" si="87"/>
        <v>0</v>
      </c>
      <c r="V666" s="13" t="s">
        <v>1</v>
      </c>
      <c r="W666" s="10">
        <f>IFERROR(VLOOKUP(V666,Curr!$B$2:$C$13,2,FALSE),0)</f>
        <v>11</v>
      </c>
      <c r="X666" s="11">
        <f t="shared" si="88"/>
        <v>0</v>
      </c>
      <c r="Y666" s="14">
        <f t="shared" si="93"/>
        <v>0</v>
      </c>
      <c r="Z666" s="11">
        <f t="shared" si="89"/>
        <v>0</v>
      </c>
      <c r="AA666" s="4" t="s">
        <v>1</v>
      </c>
      <c r="AB666" s="10">
        <f>IFERROR(VLOOKUP(AA666,Curr!$B$2:$C$13,2,FALSE),0)</f>
        <v>11</v>
      </c>
      <c r="AC666" s="11">
        <f t="shared" si="90"/>
        <v>0</v>
      </c>
      <c r="AD666" s="11">
        <f t="shared" si="91"/>
        <v>0</v>
      </c>
      <c r="AE666" s="12">
        <f t="shared" si="92"/>
        <v>0</v>
      </c>
      <c r="AF666"/>
      <c r="AG666"/>
      <c r="AH666"/>
      <c r="AI666"/>
      <c r="AJ666"/>
    </row>
    <row r="667" spans="2:36" x14ac:dyDescent="0.25">
      <c r="B667" s="4" t="s">
        <v>212</v>
      </c>
      <c r="C667"/>
      <c r="D667" s="1" t="s">
        <v>4990</v>
      </c>
      <c r="E667" s="3"/>
      <c r="F667" s="3"/>
      <c r="G667" s="3"/>
      <c r="H667" s="3"/>
      <c r="I667"/>
      <c r="J667" s="1" t="s">
        <v>5303</v>
      </c>
      <c r="K667" s="4"/>
      <c r="L667" s="4"/>
      <c r="M667" s="4"/>
      <c r="N667" s="4"/>
      <c r="O667" s="4"/>
      <c r="P667" s="15"/>
      <c r="Q667" s="13">
        <v>0</v>
      </c>
      <c r="R667" s="13">
        <v>0</v>
      </c>
      <c r="S667" s="11">
        <f t="shared" si="86"/>
        <v>0</v>
      </c>
      <c r="T667" s="5">
        <v>0</v>
      </c>
      <c r="U667" s="11">
        <f t="shared" si="87"/>
        <v>0</v>
      </c>
      <c r="V667" s="13" t="s">
        <v>1</v>
      </c>
      <c r="W667" s="10">
        <f>IFERROR(VLOOKUP(V667,Curr!$B$2:$C$13,2,FALSE),0)</f>
        <v>11</v>
      </c>
      <c r="X667" s="11">
        <f t="shared" si="88"/>
        <v>0</v>
      </c>
      <c r="Y667" s="14">
        <f t="shared" si="93"/>
        <v>0</v>
      </c>
      <c r="Z667" s="11">
        <f t="shared" si="89"/>
        <v>0</v>
      </c>
      <c r="AA667" s="4" t="s">
        <v>1</v>
      </c>
      <c r="AB667" s="10">
        <f>IFERROR(VLOOKUP(AA667,Curr!$B$2:$C$13,2,FALSE),0)</f>
        <v>11</v>
      </c>
      <c r="AC667" s="11">
        <f t="shared" si="90"/>
        <v>0</v>
      </c>
      <c r="AD667" s="11">
        <f t="shared" si="91"/>
        <v>0</v>
      </c>
      <c r="AE667" s="12">
        <f t="shared" si="92"/>
        <v>0</v>
      </c>
      <c r="AF667"/>
      <c r="AG667"/>
      <c r="AH667"/>
      <c r="AI667"/>
      <c r="AJ667"/>
    </row>
    <row r="668" spans="2:36" x14ac:dyDescent="0.25">
      <c r="B668" s="4" t="s">
        <v>212</v>
      </c>
      <c r="C668"/>
      <c r="D668" s="1" t="s">
        <v>4990</v>
      </c>
      <c r="E668" s="3"/>
      <c r="F668" s="3"/>
      <c r="G668" s="3"/>
      <c r="H668" s="3"/>
      <c r="I668"/>
      <c r="J668" s="1" t="s">
        <v>5304</v>
      </c>
      <c r="K668" s="4"/>
      <c r="L668" s="4"/>
      <c r="M668" s="4"/>
      <c r="N668" s="4"/>
      <c r="O668" s="4"/>
      <c r="P668" s="15"/>
      <c r="Q668" s="13">
        <v>0</v>
      </c>
      <c r="R668" s="13">
        <v>0</v>
      </c>
      <c r="S668" s="11">
        <f t="shared" si="86"/>
        <v>0</v>
      </c>
      <c r="T668" s="5">
        <v>0</v>
      </c>
      <c r="U668" s="11">
        <f t="shared" si="87"/>
        <v>0</v>
      </c>
      <c r="V668" s="13" t="s">
        <v>1</v>
      </c>
      <c r="W668" s="10">
        <f>IFERROR(VLOOKUP(V668,Curr!$B$2:$C$13,2,FALSE),0)</f>
        <v>11</v>
      </c>
      <c r="X668" s="11">
        <f t="shared" si="88"/>
        <v>0</v>
      </c>
      <c r="Y668" s="14">
        <f t="shared" si="93"/>
        <v>0</v>
      </c>
      <c r="Z668" s="11">
        <f t="shared" si="89"/>
        <v>0</v>
      </c>
      <c r="AA668" s="4" t="s">
        <v>1</v>
      </c>
      <c r="AB668" s="10">
        <f>IFERROR(VLOOKUP(AA668,Curr!$B$2:$C$13,2,FALSE),0)</f>
        <v>11</v>
      </c>
      <c r="AC668" s="11">
        <f t="shared" si="90"/>
        <v>0</v>
      </c>
      <c r="AD668" s="11">
        <f t="shared" si="91"/>
        <v>0</v>
      </c>
      <c r="AE668" s="12">
        <f t="shared" si="92"/>
        <v>0</v>
      </c>
      <c r="AF668"/>
      <c r="AG668"/>
      <c r="AH668"/>
      <c r="AI668"/>
      <c r="AJ668"/>
    </row>
    <row r="669" spans="2:36" x14ac:dyDescent="0.25">
      <c r="B669" s="4" t="s">
        <v>212</v>
      </c>
      <c r="C669"/>
      <c r="D669" s="1" t="s">
        <v>4990</v>
      </c>
      <c r="E669" s="3"/>
      <c r="F669" s="3"/>
      <c r="G669" s="3"/>
      <c r="H669" s="3"/>
      <c r="I669"/>
      <c r="J669" s="1" t="s">
        <v>5311</v>
      </c>
      <c r="K669" s="4"/>
      <c r="L669" s="4"/>
      <c r="M669" s="4"/>
      <c r="N669" s="4"/>
      <c r="O669" s="4"/>
      <c r="P669" s="15"/>
      <c r="Q669" s="13">
        <v>0</v>
      </c>
      <c r="R669" s="13">
        <v>0</v>
      </c>
      <c r="S669" s="11">
        <f t="shared" si="86"/>
        <v>0</v>
      </c>
      <c r="T669" s="5">
        <v>0</v>
      </c>
      <c r="U669" s="11">
        <f t="shared" si="87"/>
        <v>0</v>
      </c>
      <c r="V669" s="13" t="s">
        <v>1</v>
      </c>
      <c r="W669" s="10">
        <f>IFERROR(VLOOKUP(V669,Curr!$B$2:$C$13,2,FALSE),0)</f>
        <v>11</v>
      </c>
      <c r="X669" s="11">
        <f t="shared" si="88"/>
        <v>0</v>
      </c>
      <c r="Y669" s="14">
        <f t="shared" si="93"/>
        <v>0</v>
      </c>
      <c r="Z669" s="11">
        <f t="shared" si="89"/>
        <v>0</v>
      </c>
      <c r="AA669" s="4" t="s">
        <v>1</v>
      </c>
      <c r="AB669" s="10">
        <f>IFERROR(VLOOKUP(AA669,Curr!$B$2:$C$13,2,FALSE),0)</f>
        <v>11</v>
      </c>
      <c r="AC669" s="11">
        <f t="shared" si="90"/>
        <v>0</v>
      </c>
      <c r="AD669" s="11">
        <f t="shared" si="91"/>
        <v>0</v>
      </c>
      <c r="AE669" s="12">
        <f t="shared" si="92"/>
        <v>0</v>
      </c>
      <c r="AF669"/>
      <c r="AG669"/>
      <c r="AH669"/>
      <c r="AI669"/>
      <c r="AJ669"/>
    </row>
    <row r="670" spans="2:36" x14ac:dyDescent="0.25">
      <c r="B670" s="4" t="s">
        <v>212</v>
      </c>
      <c r="C670"/>
      <c r="D670" s="1" t="s">
        <v>4990</v>
      </c>
      <c r="E670" s="3"/>
      <c r="F670" s="3"/>
      <c r="G670" s="3"/>
      <c r="H670" s="3"/>
      <c r="I670"/>
      <c r="J670" s="1" t="s">
        <v>5312</v>
      </c>
      <c r="K670" s="4"/>
      <c r="L670" s="4"/>
      <c r="M670" s="4"/>
      <c r="N670" s="4"/>
      <c r="O670" s="4"/>
      <c r="P670" s="15"/>
      <c r="Q670" s="13">
        <v>0</v>
      </c>
      <c r="R670" s="13">
        <v>0</v>
      </c>
      <c r="S670" s="11">
        <f t="shared" si="86"/>
        <v>0</v>
      </c>
      <c r="T670" s="5">
        <v>0</v>
      </c>
      <c r="U670" s="11">
        <f t="shared" si="87"/>
        <v>0</v>
      </c>
      <c r="V670" s="13" t="s">
        <v>1</v>
      </c>
      <c r="W670" s="10">
        <f>IFERROR(VLOOKUP(V670,Curr!$B$2:$C$13,2,FALSE),0)</f>
        <v>11</v>
      </c>
      <c r="X670" s="11">
        <f t="shared" si="88"/>
        <v>0</v>
      </c>
      <c r="Y670" s="14">
        <f t="shared" si="93"/>
        <v>0</v>
      </c>
      <c r="Z670" s="11">
        <f t="shared" si="89"/>
        <v>0</v>
      </c>
      <c r="AA670" s="4" t="s">
        <v>1</v>
      </c>
      <c r="AB670" s="10">
        <f>IFERROR(VLOOKUP(AA670,Curr!$B$2:$C$13,2,FALSE),0)</f>
        <v>11</v>
      </c>
      <c r="AC670" s="11">
        <f t="shared" si="90"/>
        <v>0</v>
      </c>
      <c r="AD670" s="11">
        <f t="shared" si="91"/>
        <v>0</v>
      </c>
      <c r="AE670" s="12">
        <f t="shared" si="92"/>
        <v>0</v>
      </c>
      <c r="AF670"/>
      <c r="AG670"/>
      <c r="AH670"/>
      <c r="AI670"/>
      <c r="AJ670"/>
    </row>
    <row r="671" spans="2:36" x14ac:dyDescent="0.25">
      <c r="B671" s="4" t="s">
        <v>212</v>
      </c>
      <c r="C671"/>
      <c r="D671" s="1" t="s">
        <v>4990</v>
      </c>
      <c r="E671" s="3"/>
      <c r="F671" s="3"/>
      <c r="G671" s="3"/>
      <c r="H671" s="3"/>
      <c r="I671"/>
      <c r="J671" s="1" t="s">
        <v>5315</v>
      </c>
      <c r="K671" s="4"/>
      <c r="L671" s="4"/>
      <c r="M671" s="4"/>
      <c r="N671" s="4"/>
      <c r="O671" s="4"/>
      <c r="P671" s="17"/>
      <c r="Q671" s="13">
        <v>0</v>
      </c>
      <c r="R671" s="13">
        <v>0</v>
      </c>
      <c r="S671" s="11">
        <f t="shared" si="86"/>
        <v>0</v>
      </c>
      <c r="T671" s="5">
        <v>0</v>
      </c>
      <c r="U671" s="11">
        <f t="shared" si="87"/>
        <v>0</v>
      </c>
      <c r="V671" s="13" t="s">
        <v>1</v>
      </c>
      <c r="W671" s="10">
        <f>IFERROR(VLOOKUP(V671,Curr!$B$2:$C$13,2,FALSE),0)</f>
        <v>11</v>
      </c>
      <c r="X671" s="11">
        <f t="shared" si="88"/>
        <v>0</v>
      </c>
      <c r="Y671" s="14">
        <f t="shared" si="93"/>
        <v>0</v>
      </c>
      <c r="Z671" s="11">
        <f t="shared" si="89"/>
        <v>0</v>
      </c>
      <c r="AA671" s="4" t="s">
        <v>1</v>
      </c>
      <c r="AB671" s="10">
        <f>IFERROR(VLOOKUP(AA671,Curr!$B$2:$C$13,2,FALSE),0)</f>
        <v>11</v>
      </c>
      <c r="AC671" s="11">
        <f t="shared" si="90"/>
        <v>0</v>
      </c>
      <c r="AD671" s="11">
        <f t="shared" si="91"/>
        <v>0</v>
      </c>
      <c r="AE671" s="12">
        <f t="shared" si="92"/>
        <v>0</v>
      </c>
      <c r="AF671"/>
      <c r="AG671"/>
      <c r="AH671"/>
      <c r="AI671"/>
      <c r="AJ671"/>
    </row>
    <row r="672" spans="2:36" x14ac:dyDescent="0.25">
      <c r="B672" s="4" t="s">
        <v>212</v>
      </c>
      <c r="C672"/>
      <c r="D672" s="1" t="s">
        <v>4990</v>
      </c>
      <c r="E672" s="3"/>
      <c r="F672" s="3"/>
      <c r="G672" s="3"/>
      <c r="H672" s="3"/>
      <c r="I672"/>
      <c r="J672" s="1" t="s">
        <v>5316</v>
      </c>
      <c r="K672" s="4"/>
      <c r="L672" s="4"/>
      <c r="M672" s="4"/>
      <c r="N672" s="4"/>
      <c r="O672" s="4"/>
      <c r="P672" s="17"/>
      <c r="Q672" s="13">
        <v>0</v>
      </c>
      <c r="R672" s="13">
        <v>0</v>
      </c>
      <c r="S672" s="11">
        <f t="shared" si="86"/>
        <v>0</v>
      </c>
      <c r="T672" s="5">
        <v>0</v>
      </c>
      <c r="U672" s="11">
        <f t="shared" si="87"/>
        <v>0</v>
      </c>
      <c r="V672" s="13" t="s">
        <v>1</v>
      </c>
      <c r="W672" s="10">
        <f>IFERROR(VLOOKUP(V672,Curr!$B$2:$C$13,2,FALSE),0)</f>
        <v>11</v>
      </c>
      <c r="X672" s="11">
        <f t="shared" si="88"/>
        <v>0</v>
      </c>
      <c r="Y672" s="14">
        <f t="shared" si="93"/>
        <v>0</v>
      </c>
      <c r="Z672" s="11">
        <f t="shared" si="89"/>
        <v>0</v>
      </c>
      <c r="AA672" s="4" t="s">
        <v>1</v>
      </c>
      <c r="AB672" s="10">
        <f>IFERROR(VLOOKUP(AA672,Curr!$B$2:$C$13,2,FALSE),0)</f>
        <v>11</v>
      </c>
      <c r="AC672" s="11">
        <f t="shared" si="90"/>
        <v>0</v>
      </c>
      <c r="AD672" s="11">
        <f t="shared" si="91"/>
        <v>0</v>
      </c>
      <c r="AE672" s="12">
        <f t="shared" si="92"/>
        <v>0</v>
      </c>
      <c r="AF672"/>
      <c r="AG672"/>
      <c r="AH672"/>
      <c r="AI672"/>
      <c r="AJ672"/>
    </row>
    <row r="673" spans="2:36" x14ac:dyDescent="0.25">
      <c r="B673" s="4" t="s">
        <v>212</v>
      </c>
      <c r="C673"/>
      <c r="D673" s="1" t="s">
        <v>4990</v>
      </c>
      <c r="E673" s="3"/>
      <c r="F673" s="3"/>
      <c r="G673" s="3"/>
      <c r="H673" s="3"/>
      <c r="I673"/>
      <c r="J673" s="1" t="s">
        <v>5317</v>
      </c>
      <c r="K673" s="4"/>
      <c r="L673" s="4"/>
      <c r="M673" s="4"/>
      <c r="N673" s="4"/>
      <c r="O673" s="4"/>
      <c r="P673" s="17"/>
      <c r="Q673" s="13">
        <v>0</v>
      </c>
      <c r="R673" s="13">
        <v>0</v>
      </c>
      <c r="S673" s="11">
        <f t="shared" si="86"/>
        <v>0</v>
      </c>
      <c r="T673" s="5">
        <v>0</v>
      </c>
      <c r="U673" s="11">
        <f t="shared" si="87"/>
        <v>0</v>
      </c>
      <c r="V673" s="13" t="s">
        <v>1</v>
      </c>
      <c r="W673" s="10">
        <f>IFERROR(VLOOKUP(V673,Curr!$B$2:$C$13,2,FALSE),0)</f>
        <v>11</v>
      </c>
      <c r="X673" s="11">
        <f t="shared" si="88"/>
        <v>0</v>
      </c>
      <c r="Y673" s="14">
        <f t="shared" si="93"/>
        <v>0</v>
      </c>
      <c r="Z673" s="11">
        <f t="shared" si="89"/>
        <v>0</v>
      </c>
      <c r="AA673" s="4" t="s">
        <v>1</v>
      </c>
      <c r="AB673" s="10">
        <f>IFERROR(VLOOKUP(AA673,Curr!$B$2:$C$13,2,FALSE),0)</f>
        <v>11</v>
      </c>
      <c r="AC673" s="11">
        <f t="shared" si="90"/>
        <v>0</v>
      </c>
      <c r="AD673" s="11">
        <f t="shared" si="91"/>
        <v>0</v>
      </c>
      <c r="AE673" s="12">
        <f t="shared" si="92"/>
        <v>0</v>
      </c>
      <c r="AF673"/>
      <c r="AG673"/>
      <c r="AH673"/>
      <c r="AI673"/>
      <c r="AJ673"/>
    </row>
    <row r="674" spans="2:36" x14ac:dyDescent="0.25">
      <c r="B674" s="4" t="s">
        <v>212</v>
      </c>
      <c r="C674"/>
      <c r="D674" s="1" t="s">
        <v>4990</v>
      </c>
      <c r="E674" s="3"/>
      <c r="F674" s="3"/>
      <c r="G674" s="3"/>
      <c r="H674" s="3"/>
      <c r="I674"/>
      <c r="J674" s="1" t="s">
        <v>5327</v>
      </c>
      <c r="K674" s="4"/>
      <c r="L674" s="4"/>
      <c r="M674" s="4"/>
      <c r="N674" s="4"/>
      <c r="O674" s="4"/>
      <c r="P674" s="15"/>
      <c r="Q674" s="13">
        <v>0</v>
      </c>
      <c r="R674" s="13">
        <v>0</v>
      </c>
      <c r="S674" s="11">
        <f t="shared" si="86"/>
        <v>0</v>
      </c>
      <c r="T674" s="5">
        <v>0</v>
      </c>
      <c r="U674" s="11">
        <f t="shared" si="87"/>
        <v>0</v>
      </c>
      <c r="V674" s="13" t="s">
        <v>1</v>
      </c>
      <c r="W674" s="10">
        <f>IFERROR(VLOOKUP(V674,Curr!$B$2:$C$13,2,FALSE),0)</f>
        <v>11</v>
      </c>
      <c r="X674" s="11">
        <f t="shared" si="88"/>
        <v>0</v>
      </c>
      <c r="Y674" s="14">
        <f t="shared" si="93"/>
        <v>0</v>
      </c>
      <c r="Z674" s="11">
        <f t="shared" si="89"/>
        <v>0</v>
      </c>
      <c r="AA674" s="4" t="s">
        <v>1</v>
      </c>
      <c r="AB674" s="10">
        <f>IFERROR(VLOOKUP(AA674,Curr!$B$2:$C$13,2,FALSE),0)</f>
        <v>11</v>
      </c>
      <c r="AC674" s="11">
        <f t="shared" si="90"/>
        <v>0</v>
      </c>
      <c r="AD674" s="11">
        <f t="shared" si="91"/>
        <v>0</v>
      </c>
      <c r="AE674" s="12">
        <f t="shared" si="92"/>
        <v>0</v>
      </c>
      <c r="AF674"/>
      <c r="AG674"/>
      <c r="AH674"/>
      <c r="AI674"/>
      <c r="AJ674"/>
    </row>
    <row r="675" spans="2:36" x14ac:dyDescent="0.25">
      <c r="B675" s="4" t="s">
        <v>685</v>
      </c>
      <c r="C675"/>
      <c r="D675" s="1" t="s">
        <v>4990</v>
      </c>
      <c r="E675" s="3"/>
      <c r="F675" s="3"/>
      <c r="G675" s="3"/>
      <c r="H675" s="3"/>
      <c r="I675"/>
      <c r="J675" s="1" t="s">
        <v>5429</v>
      </c>
      <c r="K675" s="4"/>
      <c r="L675" s="4"/>
      <c r="M675" s="4"/>
      <c r="N675" s="4"/>
      <c r="O675" s="4"/>
      <c r="P675" s="15"/>
      <c r="Q675" s="13">
        <v>0</v>
      </c>
      <c r="R675" s="13">
        <v>0</v>
      </c>
      <c r="S675" s="11">
        <f t="shared" si="86"/>
        <v>0</v>
      </c>
      <c r="T675" s="5">
        <v>0</v>
      </c>
      <c r="U675" s="11">
        <f t="shared" si="87"/>
        <v>0</v>
      </c>
      <c r="V675" s="13" t="s">
        <v>1</v>
      </c>
      <c r="W675" s="10">
        <f>IFERROR(VLOOKUP(V675,Curr!$B$2:$C$13,2,FALSE),0)</f>
        <v>11</v>
      </c>
      <c r="X675" s="11">
        <f t="shared" si="88"/>
        <v>0</v>
      </c>
      <c r="Y675" s="14">
        <f t="shared" si="93"/>
        <v>0</v>
      </c>
      <c r="Z675" s="11">
        <f t="shared" si="89"/>
        <v>0</v>
      </c>
      <c r="AA675" s="4" t="s">
        <v>1</v>
      </c>
      <c r="AB675" s="10">
        <f>IFERROR(VLOOKUP(AA675,Curr!$B$2:$C$13,2,FALSE),0)</f>
        <v>11</v>
      </c>
      <c r="AC675" s="11">
        <f t="shared" si="90"/>
        <v>0</v>
      </c>
      <c r="AD675" s="11">
        <f t="shared" si="91"/>
        <v>0</v>
      </c>
      <c r="AE675" s="12">
        <f t="shared" si="92"/>
        <v>0</v>
      </c>
      <c r="AF675"/>
      <c r="AG675"/>
      <c r="AH675"/>
      <c r="AI675"/>
      <c r="AJ675"/>
    </row>
    <row r="676" spans="2:36" x14ac:dyDescent="0.25">
      <c r="B676" s="4" t="s">
        <v>685</v>
      </c>
      <c r="C676"/>
      <c r="D676" s="1" t="s">
        <v>4990</v>
      </c>
      <c r="E676" s="3"/>
      <c r="F676" s="3"/>
      <c r="G676" s="3"/>
      <c r="H676" s="3"/>
      <c r="I676"/>
      <c r="J676" s="1" t="s">
        <v>5430</v>
      </c>
      <c r="K676" s="4"/>
      <c r="L676" s="4"/>
      <c r="M676" s="4"/>
      <c r="N676" s="4"/>
      <c r="O676" s="4"/>
      <c r="P676" s="15"/>
      <c r="Q676" s="13">
        <v>0</v>
      </c>
      <c r="R676" s="13">
        <v>0</v>
      </c>
      <c r="S676" s="11">
        <f t="shared" si="86"/>
        <v>0</v>
      </c>
      <c r="T676" s="5">
        <v>0</v>
      </c>
      <c r="U676" s="11">
        <f t="shared" si="87"/>
        <v>0</v>
      </c>
      <c r="V676" s="13" t="s">
        <v>1</v>
      </c>
      <c r="W676" s="10">
        <f>IFERROR(VLOOKUP(V676,Curr!$B$2:$C$13,2,FALSE),0)</f>
        <v>11</v>
      </c>
      <c r="X676" s="11">
        <f t="shared" si="88"/>
        <v>0</v>
      </c>
      <c r="Y676" s="14">
        <f t="shared" si="93"/>
        <v>0</v>
      </c>
      <c r="Z676" s="11">
        <f t="shared" si="89"/>
        <v>0</v>
      </c>
      <c r="AA676" s="4" t="s">
        <v>1</v>
      </c>
      <c r="AB676" s="10">
        <f>IFERROR(VLOOKUP(AA676,Curr!$B$2:$C$13,2,FALSE),0)</f>
        <v>11</v>
      </c>
      <c r="AC676" s="11">
        <f t="shared" si="90"/>
        <v>0</v>
      </c>
      <c r="AD676" s="11">
        <f t="shared" si="91"/>
        <v>0</v>
      </c>
      <c r="AE676" s="12">
        <f t="shared" si="92"/>
        <v>0</v>
      </c>
      <c r="AF676"/>
      <c r="AG676"/>
      <c r="AH676"/>
      <c r="AI676"/>
      <c r="AJ676"/>
    </row>
    <row r="677" spans="2:36" x14ac:dyDescent="0.25">
      <c r="B677" s="4" t="s">
        <v>685</v>
      </c>
      <c r="C677"/>
      <c r="D677" s="1" t="s">
        <v>4990</v>
      </c>
      <c r="E677" s="3"/>
      <c r="F677" s="3"/>
      <c r="G677" s="3"/>
      <c r="H677" s="3"/>
      <c r="I677"/>
      <c r="J677" s="1" t="s">
        <v>5431</v>
      </c>
      <c r="K677" s="4"/>
      <c r="L677" s="4"/>
      <c r="M677" s="4"/>
      <c r="N677" s="4"/>
      <c r="O677" s="4"/>
      <c r="P677" s="15"/>
      <c r="Q677" s="13">
        <v>0</v>
      </c>
      <c r="R677" s="13">
        <v>0</v>
      </c>
      <c r="S677" s="11">
        <f t="shared" si="86"/>
        <v>0</v>
      </c>
      <c r="T677" s="5">
        <v>0</v>
      </c>
      <c r="U677" s="11">
        <f t="shared" si="87"/>
        <v>0</v>
      </c>
      <c r="V677" s="13" t="s">
        <v>1</v>
      </c>
      <c r="W677" s="10">
        <f>IFERROR(VLOOKUP(V677,Curr!$B$2:$C$13,2,FALSE),0)</f>
        <v>11</v>
      </c>
      <c r="X677" s="11">
        <f t="shared" si="88"/>
        <v>0</v>
      </c>
      <c r="Y677" s="14">
        <f t="shared" si="93"/>
        <v>0</v>
      </c>
      <c r="Z677" s="11">
        <f t="shared" si="89"/>
        <v>0</v>
      </c>
      <c r="AA677" s="4" t="s">
        <v>1</v>
      </c>
      <c r="AB677" s="10">
        <f>IFERROR(VLOOKUP(AA677,Curr!$B$2:$C$13,2,FALSE),0)</f>
        <v>11</v>
      </c>
      <c r="AC677" s="11">
        <f t="shared" si="90"/>
        <v>0</v>
      </c>
      <c r="AD677" s="11">
        <f t="shared" si="91"/>
        <v>0</v>
      </c>
      <c r="AE677" s="12">
        <f t="shared" si="92"/>
        <v>0</v>
      </c>
      <c r="AF677"/>
      <c r="AG677"/>
      <c r="AH677"/>
      <c r="AI677"/>
      <c r="AJ677"/>
    </row>
    <row r="678" spans="2:36" x14ac:dyDescent="0.25">
      <c r="B678" s="4" t="s">
        <v>685</v>
      </c>
      <c r="C678"/>
      <c r="D678" s="1" t="s">
        <v>4990</v>
      </c>
      <c r="E678" s="3"/>
      <c r="F678" s="3"/>
      <c r="G678" s="3"/>
      <c r="H678" s="3"/>
      <c r="I678"/>
      <c r="J678" s="1" t="s">
        <v>5432</v>
      </c>
      <c r="K678" s="4"/>
      <c r="L678" s="4"/>
      <c r="M678" s="4"/>
      <c r="N678" s="4"/>
      <c r="O678" s="4"/>
      <c r="P678" s="15"/>
      <c r="Q678" s="13">
        <v>0</v>
      </c>
      <c r="R678" s="13">
        <v>0</v>
      </c>
      <c r="S678" s="11">
        <f t="shared" si="86"/>
        <v>0</v>
      </c>
      <c r="T678" s="5">
        <v>0</v>
      </c>
      <c r="U678" s="11">
        <f t="shared" si="87"/>
        <v>0</v>
      </c>
      <c r="V678" s="13" t="s">
        <v>1</v>
      </c>
      <c r="W678" s="10">
        <f>IFERROR(VLOOKUP(V678,Curr!$B$2:$C$13,2,FALSE),0)</f>
        <v>11</v>
      </c>
      <c r="X678" s="11">
        <f t="shared" si="88"/>
        <v>0</v>
      </c>
      <c r="Y678" s="14">
        <f t="shared" si="93"/>
        <v>0</v>
      </c>
      <c r="Z678" s="11">
        <f t="shared" si="89"/>
        <v>0</v>
      </c>
      <c r="AA678" s="4" t="s">
        <v>1</v>
      </c>
      <c r="AB678" s="10">
        <f>IFERROR(VLOOKUP(AA678,Curr!$B$2:$C$13,2,FALSE),0)</f>
        <v>11</v>
      </c>
      <c r="AC678" s="11">
        <f t="shared" si="90"/>
        <v>0</v>
      </c>
      <c r="AD678" s="11">
        <f t="shared" si="91"/>
        <v>0</v>
      </c>
      <c r="AE678" s="12">
        <f t="shared" si="92"/>
        <v>0</v>
      </c>
      <c r="AF678"/>
      <c r="AG678"/>
      <c r="AH678"/>
      <c r="AI678"/>
      <c r="AJ678"/>
    </row>
    <row r="679" spans="2:36" x14ac:dyDescent="0.25">
      <c r="B679" s="4" t="s">
        <v>685</v>
      </c>
      <c r="C679"/>
      <c r="D679" s="1" t="s">
        <v>4990</v>
      </c>
      <c r="E679" s="3"/>
      <c r="F679" s="3"/>
      <c r="G679" s="3"/>
      <c r="H679" s="3"/>
      <c r="I679"/>
      <c r="J679" s="1" t="s">
        <v>5433</v>
      </c>
      <c r="K679" s="4"/>
      <c r="L679" s="4"/>
      <c r="M679" s="4"/>
      <c r="N679" s="4"/>
      <c r="O679" s="4"/>
      <c r="P679" s="15"/>
      <c r="Q679" s="13">
        <v>0</v>
      </c>
      <c r="R679" s="13">
        <v>0</v>
      </c>
      <c r="S679" s="11">
        <f t="shared" si="86"/>
        <v>0</v>
      </c>
      <c r="T679" s="5">
        <v>0</v>
      </c>
      <c r="U679" s="11">
        <f t="shared" si="87"/>
        <v>0</v>
      </c>
      <c r="V679" s="13" t="s">
        <v>1</v>
      </c>
      <c r="W679" s="10">
        <f>IFERROR(VLOOKUP(V679,Curr!$B$2:$C$13,2,FALSE),0)</f>
        <v>11</v>
      </c>
      <c r="X679" s="11">
        <f t="shared" si="88"/>
        <v>0</v>
      </c>
      <c r="Y679" s="14">
        <f t="shared" si="93"/>
        <v>0</v>
      </c>
      <c r="Z679" s="11">
        <f t="shared" si="89"/>
        <v>0</v>
      </c>
      <c r="AA679" s="4" t="s">
        <v>1</v>
      </c>
      <c r="AB679" s="10">
        <f>IFERROR(VLOOKUP(AA679,Curr!$B$2:$C$13,2,FALSE),0)</f>
        <v>11</v>
      </c>
      <c r="AC679" s="11">
        <f t="shared" si="90"/>
        <v>0</v>
      </c>
      <c r="AD679" s="11">
        <f t="shared" si="91"/>
        <v>0</v>
      </c>
      <c r="AE679" s="12">
        <f t="shared" si="92"/>
        <v>0</v>
      </c>
      <c r="AF679"/>
      <c r="AG679"/>
      <c r="AH679"/>
      <c r="AI679"/>
      <c r="AJ679"/>
    </row>
    <row r="680" spans="2:36" x14ac:dyDescent="0.25">
      <c r="B680" s="4" t="s">
        <v>685</v>
      </c>
      <c r="C680"/>
      <c r="D680" s="1" t="s">
        <v>4990</v>
      </c>
      <c r="E680" s="3"/>
      <c r="F680" s="3"/>
      <c r="G680" s="3"/>
      <c r="H680" s="3"/>
      <c r="I680"/>
      <c r="J680" s="1" t="s">
        <v>5434</v>
      </c>
      <c r="K680" s="4"/>
      <c r="L680" s="4"/>
      <c r="M680" s="4"/>
      <c r="N680" s="4"/>
      <c r="O680" s="4"/>
      <c r="P680" s="15"/>
      <c r="Q680" s="13">
        <v>0</v>
      </c>
      <c r="R680" s="13">
        <v>0</v>
      </c>
      <c r="S680" s="11">
        <f t="shared" si="86"/>
        <v>0</v>
      </c>
      <c r="T680" s="5">
        <v>0</v>
      </c>
      <c r="U680" s="11">
        <f t="shared" si="87"/>
        <v>0</v>
      </c>
      <c r="V680" s="13" t="s">
        <v>1</v>
      </c>
      <c r="W680" s="10">
        <f>IFERROR(VLOOKUP(V680,Curr!$B$2:$C$13,2,FALSE),0)</f>
        <v>11</v>
      </c>
      <c r="X680" s="11">
        <f t="shared" si="88"/>
        <v>0</v>
      </c>
      <c r="Y680" s="14">
        <f t="shared" si="93"/>
        <v>0</v>
      </c>
      <c r="Z680" s="11">
        <f t="shared" si="89"/>
        <v>0</v>
      </c>
      <c r="AA680" s="4" t="s">
        <v>1</v>
      </c>
      <c r="AB680" s="10">
        <f>IFERROR(VLOOKUP(AA680,Curr!$B$2:$C$13,2,FALSE),0)</f>
        <v>11</v>
      </c>
      <c r="AC680" s="11">
        <f t="shared" si="90"/>
        <v>0</v>
      </c>
      <c r="AD680" s="11">
        <f t="shared" si="91"/>
        <v>0</v>
      </c>
      <c r="AE680" s="12">
        <f t="shared" si="92"/>
        <v>0</v>
      </c>
      <c r="AF680"/>
      <c r="AG680"/>
      <c r="AH680"/>
      <c r="AI680"/>
      <c r="AJ680"/>
    </row>
    <row r="681" spans="2:36" x14ac:dyDescent="0.25">
      <c r="B681" s="4" t="s">
        <v>685</v>
      </c>
      <c r="C681"/>
      <c r="D681" s="1" t="s">
        <v>4990</v>
      </c>
      <c r="E681" s="3"/>
      <c r="F681" s="3"/>
      <c r="G681" s="3"/>
      <c r="H681" s="3"/>
      <c r="I681"/>
      <c r="J681" s="1" t="s">
        <v>5435</v>
      </c>
      <c r="K681" s="4"/>
      <c r="L681" s="4"/>
      <c r="M681" s="4"/>
      <c r="N681" s="4"/>
      <c r="O681" s="4"/>
      <c r="P681" s="15"/>
      <c r="Q681" s="13">
        <v>0</v>
      </c>
      <c r="R681" s="13">
        <v>0</v>
      </c>
      <c r="S681" s="11">
        <f t="shared" si="86"/>
        <v>0</v>
      </c>
      <c r="T681" s="5">
        <v>0</v>
      </c>
      <c r="U681" s="11">
        <f t="shared" si="87"/>
        <v>0</v>
      </c>
      <c r="V681" s="13" t="s">
        <v>1</v>
      </c>
      <c r="W681" s="10">
        <f>IFERROR(VLOOKUP(V681,Curr!$B$2:$C$13,2,FALSE),0)</f>
        <v>11</v>
      </c>
      <c r="X681" s="11">
        <f t="shared" si="88"/>
        <v>0</v>
      </c>
      <c r="Y681" s="14">
        <f t="shared" si="93"/>
        <v>0</v>
      </c>
      <c r="Z681" s="11">
        <f t="shared" si="89"/>
        <v>0</v>
      </c>
      <c r="AA681" s="4" t="s">
        <v>1</v>
      </c>
      <c r="AB681" s="10">
        <f>IFERROR(VLOOKUP(AA681,Curr!$B$2:$C$13,2,FALSE),0)</f>
        <v>11</v>
      </c>
      <c r="AC681" s="11">
        <f t="shared" si="90"/>
        <v>0</v>
      </c>
      <c r="AD681" s="11">
        <f t="shared" si="91"/>
        <v>0</v>
      </c>
      <c r="AE681" s="12">
        <f t="shared" si="92"/>
        <v>0</v>
      </c>
      <c r="AF681"/>
      <c r="AG681"/>
      <c r="AH681"/>
      <c r="AI681"/>
      <c r="AJ681"/>
    </row>
    <row r="682" spans="2:36" x14ac:dyDescent="0.25">
      <c r="B682" s="4" t="s">
        <v>685</v>
      </c>
      <c r="C682"/>
      <c r="D682" s="1" t="s">
        <v>4990</v>
      </c>
      <c r="E682" s="3"/>
      <c r="F682" s="3"/>
      <c r="G682" s="3"/>
      <c r="H682" s="3"/>
      <c r="I682"/>
      <c r="J682" s="1" t="s">
        <v>5436</v>
      </c>
      <c r="K682" s="4"/>
      <c r="L682" s="4"/>
      <c r="M682" s="4"/>
      <c r="N682" s="4"/>
      <c r="O682" s="4"/>
      <c r="P682" s="15"/>
      <c r="Q682" s="13">
        <v>0</v>
      </c>
      <c r="R682" s="13">
        <v>0</v>
      </c>
      <c r="S682" s="11">
        <f t="shared" si="86"/>
        <v>0</v>
      </c>
      <c r="T682" s="5">
        <v>0</v>
      </c>
      <c r="U682" s="11">
        <f t="shared" si="87"/>
        <v>0</v>
      </c>
      <c r="V682" s="13" t="s">
        <v>1</v>
      </c>
      <c r="W682" s="10">
        <f>IFERROR(VLOOKUP(V682,Curr!$B$2:$C$13,2,FALSE),0)</f>
        <v>11</v>
      </c>
      <c r="X682" s="11">
        <f t="shared" si="88"/>
        <v>0</v>
      </c>
      <c r="Y682" s="14">
        <f t="shared" si="93"/>
        <v>0</v>
      </c>
      <c r="Z682" s="11">
        <f t="shared" si="89"/>
        <v>0</v>
      </c>
      <c r="AA682" s="4" t="s">
        <v>1</v>
      </c>
      <c r="AB682" s="10">
        <f>IFERROR(VLOOKUP(AA682,Curr!$B$2:$C$13,2,FALSE),0)</f>
        <v>11</v>
      </c>
      <c r="AC682" s="11">
        <f t="shared" si="90"/>
        <v>0</v>
      </c>
      <c r="AD682" s="11">
        <f t="shared" si="91"/>
        <v>0</v>
      </c>
      <c r="AE682" s="12">
        <f t="shared" si="92"/>
        <v>0</v>
      </c>
      <c r="AF682"/>
      <c r="AG682"/>
      <c r="AH682"/>
      <c r="AI682"/>
      <c r="AJ682"/>
    </row>
    <row r="683" spans="2:36" x14ac:dyDescent="0.25">
      <c r="B683" s="4" t="s">
        <v>685</v>
      </c>
      <c r="C683"/>
      <c r="D683" s="1" t="s">
        <v>4990</v>
      </c>
      <c r="E683" s="3"/>
      <c r="F683" s="3"/>
      <c r="G683" s="3"/>
      <c r="H683" s="3"/>
      <c r="I683"/>
      <c r="J683" s="1" t="s">
        <v>5437</v>
      </c>
      <c r="K683" s="4"/>
      <c r="L683" s="4"/>
      <c r="M683" s="4"/>
      <c r="N683" s="4"/>
      <c r="O683" s="4"/>
      <c r="P683" s="15"/>
      <c r="Q683" s="13">
        <v>0</v>
      </c>
      <c r="R683" s="13">
        <v>0</v>
      </c>
      <c r="S683" s="11">
        <f t="shared" si="86"/>
        <v>0</v>
      </c>
      <c r="T683" s="5">
        <v>0</v>
      </c>
      <c r="U683" s="11">
        <f t="shared" si="87"/>
        <v>0</v>
      </c>
      <c r="V683" s="13" t="s">
        <v>1</v>
      </c>
      <c r="W683" s="10">
        <f>IFERROR(VLOOKUP(V683,Curr!$B$2:$C$13,2,FALSE),0)</f>
        <v>11</v>
      </c>
      <c r="X683" s="11">
        <f t="shared" si="88"/>
        <v>0</v>
      </c>
      <c r="Y683" s="14">
        <f t="shared" si="93"/>
        <v>0</v>
      </c>
      <c r="Z683" s="11">
        <f t="shared" si="89"/>
        <v>0</v>
      </c>
      <c r="AA683" s="4" t="s">
        <v>1</v>
      </c>
      <c r="AB683" s="10">
        <f>IFERROR(VLOOKUP(AA683,Curr!$B$2:$C$13,2,FALSE),0)</f>
        <v>11</v>
      </c>
      <c r="AC683" s="11">
        <f t="shared" si="90"/>
        <v>0</v>
      </c>
      <c r="AD683" s="11">
        <f t="shared" si="91"/>
        <v>0</v>
      </c>
      <c r="AE683" s="12">
        <f t="shared" si="92"/>
        <v>0</v>
      </c>
      <c r="AF683"/>
      <c r="AG683"/>
      <c r="AH683"/>
      <c r="AI683"/>
      <c r="AJ683"/>
    </row>
    <row r="684" spans="2:36" x14ac:dyDescent="0.25">
      <c r="B684" s="4" t="s">
        <v>685</v>
      </c>
      <c r="C684"/>
      <c r="D684" s="1" t="s">
        <v>4990</v>
      </c>
      <c r="E684" s="3"/>
      <c r="F684" s="3"/>
      <c r="G684" s="3"/>
      <c r="H684" s="3"/>
      <c r="I684"/>
      <c r="J684" s="1" t="s">
        <v>5438</v>
      </c>
      <c r="K684" s="4"/>
      <c r="L684" s="4"/>
      <c r="M684" s="4"/>
      <c r="N684" s="4"/>
      <c r="O684" s="4"/>
      <c r="P684" s="15"/>
      <c r="Q684" s="13">
        <v>0</v>
      </c>
      <c r="R684" s="13">
        <v>0</v>
      </c>
      <c r="S684" s="11">
        <f t="shared" si="86"/>
        <v>0</v>
      </c>
      <c r="T684" s="5">
        <v>0</v>
      </c>
      <c r="U684" s="11">
        <f t="shared" si="87"/>
        <v>0</v>
      </c>
      <c r="V684" s="13" t="s">
        <v>1</v>
      </c>
      <c r="W684" s="10">
        <f>IFERROR(VLOOKUP(V684,Curr!$B$2:$C$13,2,FALSE),0)</f>
        <v>11</v>
      </c>
      <c r="X684" s="11">
        <f t="shared" si="88"/>
        <v>0</v>
      </c>
      <c r="Y684" s="14">
        <f t="shared" si="93"/>
        <v>0</v>
      </c>
      <c r="Z684" s="11">
        <f t="shared" si="89"/>
        <v>0</v>
      </c>
      <c r="AA684" s="4" t="s">
        <v>1</v>
      </c>
      <c r="AB684" s="10">
        <f>IFERROR(VLOOKUP(AA684,Curr!$B$2:$C$13,2,FALSE),0)</f>
        <v>11</v>
      </c>
      <c r="AC684" s="11">
        <f t="shared" si="90"/>
        <v>0</v>
      </c>
      <c r="AD684" s="11">
        <f t="shared" si="91"/>
        <v>0</v>
      </c>
      <c r="AE684" s="12">
        <f t="shared" si="92"/>
        <v>0</v>
      </c>
      <c r="AF684"/>
      <c r="AG684"/>
      <c r="AH684"/>
      <c r="AI684"/>
      <c r="AJ684"/>
    </row>
    <row r="685" spans="2:36" x14ac:dyDescent="0.25">
      <c r="B685" s="4" t="s">
        <v>685</v>
      </c>
      <c r="C685"/>
      <c r="D685" s="1" t="s">
        <v>4990</v>
      </c>
      <c r="E685" s="3"/>
      <c r="F685" s="3"/>
      <c r="G685" s="3"/>
      <c r="H685" s="3"/>
      <c r="I685"/>
      <c r="J685" s="1" t="s">
        <v>5439</v>
      </c>
      <c r="K685" s="4"/>
      <c r="L685" s="4"/>
      <c r="M685" s="4"/>
      <c r="N685" s="4"/>
      <c r="O685" s="4"/>
      <c r="P685" s="15"/>
      <c r="Q685" s="13">
        <v>0</v>
      </c>
      <c r="R685" s="13">
        <v>0</v>
      </c>
      <c r="S685" s="11">
        <f t="shared" si="86"/>
        <v>0</v>
      </c>
      <c r="T685" s="5">
        <v>0</v>
      </c>
      <c r="U685" s="11">
        <f t="shared" si="87"/>
        <v>0</v>
      </c>
      <c r="V685" s="13" t="s">
        <v>1</v>
      </c>
      <c r="W685" s="10">
        <f>IFERROR(VLOOKUP(V685,Curr!$B$2:$C$13,2,FALSE),0)</f>
        <v>11</v>
      </c>
      <c r="X685" s="11">
        <f t="shared" si="88"/>
        <v>0</v>
      </c>
      <c r="Y685" s="14">
        <f t="shared" si="93"/>
        <v>0</v>
      </c>
      <c r="Z685" s="11">
        <f t="shared" si="89"/>
        <v>0</v>
      </c>
      <c r="AA685" s="4" t="s">
        <v>1</v>
      </c>
      <c r="AB685" s="10">
        <f>IFERROR(VLOOKUP(AA685,Curr!$B$2:$C$13,2,FALSE),0)</f>
        <v>11</v>
      </c>
      <c r="AC685" s="11">
        <f t="shared" si="90"/>
        <v>0</v>
      </c>
      <c r="AD685" s="11">
        <f t="shared" si="91"/>
        <v>0</v>
      </c>
      <c r="AE685" s="12">
        <f t="shared" si="92"/>
        <v>0</v>
      </c>
      <c r="AF685"/>
      <c r="AG685"/>
      <c r="AH685"/>
      <c r="AI685"/>
      <c r="AJ685"/>
    </row>
    <row r="686" spans="2:36" x14ac:dyDescent="0.25">
      <c r="B686" s="4" t="s">
        <v>685</v>
      </c>
      <c r="C686"/>
      <c r="D686" s="1" t="s">
        <v>4990</v>
      </c>
      <c r="E686" s="3"/>
      <c r="F686" s="3"/>
      <c r="G686" s="3"/>
      <c r="H686" s="3"/>
      <c r="I686"/>
      <c r="J686" s="1" t="s">
        <v>5440</v>
      </c>
      <c r="K686" s="4"/>
      <c r="L686" s="4"/>
      <c r="M686" s="4"/>
      <c r="N686" s="4"/>
      <c r="O686" s="4"/>
      <c r="P686" s="15"/>
      <c r="Q686" s="13">
        <v>0</v>
      </c>
      <c r="R686" s="13">
        <v>0</v>
      </c>
      <c r="S686" s="11">
        <f t="shared" si="86"/>
        <v>0</v>
      </c>
      <c r="T686" s="5">
        <v>0</v>
      </c>
      <c r="U686" s="11">
        <f t="shared" si="87"/>
        <v>0</v>
      </c>
      <c r="V686" s="13" t="s">
        <v>1</v>
      </c>
      <c r="W686" s="10">
        <f>IFERROR(VLOOKUP(V686,Curr!$B$2:$C$13,2,FALSE),0)</f>
        <v>11</v>
      </c>
      <c r="X686" s="11">
        <f t="shared" si="88"/>
        <v>0</v>
      </c>
      <c r="Y686" s="14">
        <f t="shared" si="93"/>
        <v>0</v>
      </c>
      <c r="Z686" s="11">
        <f t="shared" si="89"/>
        <v>0</v>
      </c>
      <c r="AA686" s="4" t="s">
        <v>1</v>
      </c>
      <c r="AB686" s="10">
        <f>IFERROR(VLOOKUP(AA686,Curr!$B$2:$C$13,2,FALSE),0)</f>
        <v>11</v>
      </c>
      <c r="AC686" s="11">
        <f t="shared" si="90"/>
        <v>0</v>
      </c>
      <c r="AD686" s="11">
        <f t="shared" si="91"/>
        <v>0</v>
      </c>
      <c r="AE686" s="12">
        <f t="shared" si="92"/>
        <v>0</v>
      </c>
      <c r="AF686"/>
      <c r="AG686"/>
      <c r="AH686"/>
      <c r="AI686"/>
      <c r="AJ686"/>
    </row>
    <row r="687" spans="2:36" x14ac:dyDescent="0.25">
      <c r="B687" s="4" t="s">
        <v>685</v>
      </c>
      <c r="C687"/>
      <c r="D687" s="1" t="s">
        <v>4990</v>
      </c>
      <c r="E687" s="3"/>
      <c r="F687" s="3"/>
      <c r="G687" s="3"/>
      <c r="H687" s="3"/>
      <c r="I687"/>
      <c r="J687" s="1" t="s">
        <v>5441</v>
      </c>
      <c r="K687" s="4"/>
      <c r="L687" s="4"/>
      <c r="M687" s="4"/>
      <c r="N687" s="4"/>
      <c r="O687" s="4"/>
      <c r="P687" s="15"/>
      <c r="Q687" s="13">
        <v>0</v>
      </c>
      <c r="R687" s="13">
        <v>0</v>
      </c>
      <c r="S687" s="11">
        <f t="shared" si="86"/>
        <v>0</v>
      </c>
      <c r="T687" s="5">
        <v>0</v>
      </c>
      <c r="U687" s="11">
        <f t="shared" si="87"/>
        <v>0</v>
      </c>
      <c r="V687" s="13" t="s">
        <v>1</v>
      </c>
      <c r="W687" s="10">
        <f>IFERROR(VLOOKUP(V687,Curr!$B$2:$C$13,2,FALSE),0)</f>
        <v>11</v>
      </c>
      <c r="X687" s="11">
        <f t="shared" si="88"/>
        <v>0</v>
      </c>
      <c r="Y687" s="14">
        <f t="shared" si="93"/>
        <v>0</v>
      </c>
      <c r="Z687" s="11">
        <f t="shared" si="89"/>
        <v>0</v>
      </c>
      <c r="AA687" s="4" t="s">
        <v>1</v>
      </c>
      <c r="AB687" s="10">
        <f>IFERROR(VLOOKUP(AA687,Curr!$B$2:$C$13,2,FALSE),0)</f>
        <v>11</v>
      </c>
      <c r="AC687" s="11">
        <f t="shared" si="90"/>
        <v>0</v>
      </c>
      <c r="AD687" s="11">
        <f t="shared" si="91"/>
        <v>0</v>
      </c>
      <c r="AE687" s="12">
        <f t="shared" si="92"/>
        <v>0</v>
      </c>
      <c r="AF687"/>
      <c r="AG687"/>
      <c r="AH687"/>
      <c r="AI687"/>
      <c r="AJ687"/>
    </row>
    <row r="688" spans="2:36" x14ac:dyDescent="0.25">
      <c r="B688" s="4" t="s">
        <v>685</v>
      </c>
      <c r="C688"/>
      <c r="D688" s="1" t="s">
        <v>4990</v>
      </c>
      <c r="E688" s="3"/>
      <c r="F688" s="3"/>
      <c r="G688" s="3"/>
      <c r="H688" s="3"/>
      <c r="I688"/>
      <c r="J688" s="1" t="s">
        <v>5442</v>
      </c>
      <c r="K688" s="4"/>
      <c r="L688" s="4"/>
      <c r="M688" s="4"/>
      <c r="N688" s="4"/>
      <c r="O688" s="4"/>
      <c r="P688" s="15"/>
      <c r="Q688" s="13">
        <v>0</v>
      </c>
      <c r="R688" s="13">
        <v>0</v>
      </c>
      <c r="S688" s="11">
        <f t="shared" si="86"/>
        <v>0</v>
      </c>
      <c r="T688" s="5">
        <v>0</v>
      </c>
      <c r="U688" s="11">
        <f t="shared" si="87"/>
        <v>0</v>
      </c>
      <c r="V688" s="13" t="s">
        <v>1</v>
      </c>
      <c r="W688" s="10">
        <f>IFERROR(VLOOKUP(V688,Curr!$B$2:$C$13,2,FALSE),0)</f>
        <v>11</v>
      </c>
      <c r="X688" s="11">
        <f t="shared" si="88"/>
        <v>0</v>
      </c>
      <c r="Y688" s="14">
        <f t="shared" si="93"/>
        <v>0</v>
      </c>
      <c r="Z688" s="11">
        <f t="shared" si="89"/>
        <v>0</v>
      </c>
      <c r="AA688" s="4" t="s">
        <v>1</v>
      </c>
      <c r="AB688" s="10">
        <f>IFERROR(VLOOKUP(AA688,Curr!$B$2:$C$13,2,FALSE),0)</f>
        <v>11</v>
      </c>
      <c r="AC688" s="11">
        <f t="shared" si="90"/>
        <v>0</v>
      </c>
      <c r="AD688" s="11">
        <f t="shared" si="91"/>
        <v>0</v>
      </c>
      <c r="AE688" s="12">
        <f t="shared" si="92"/>
        <v>0</v>
      </c>
      <c r="AF688"/>
      <c r="AG688"/>
      <c r="AH688"/>
      <c r="AI688"/>
      <c r="AJ688"/>
    </row>
    <row r="689" spans="2:36" x14ac:dyDescent="0.25">
      <c r="B689" s="4" t="s">
        <v>685</v>
      </c>
      <c r="C689"/>
      <c r="D689" s="1" t="s">
        <v>4990</v>
      </c>
      <c r="E689" s="3"/>
      <c r="F689" s="3"/>
      <c r="G689" s="3"/>
      <c r="H689" s="3"/>
      <c r="I689"/>
      <c r="J689" s="1" t="s">
        <v>5443</v>
      </c>
      <c r="K689" s="4"/>
      <c r="L689" s="4"/>
      <c r="M689" s="4"/>
      <c r="N689" s="4"/>
      <c r="O689" s="4"/>
      <c r="P689" s="15"/>
      <c r="Q689" s="13">
        <v>0</v>
      </c>
      <c r="R689" s="13">
        <v>0</v>
      </c>
      <c r="S689" s="11">
        <f t="shared" si="86"/>
        <v>0</v>
      </c>
      <c r="T689" s="5">
        <v>0</v>
      </c>
      <c r="U689" s="11">
        <f t="shared" si="87"/>
        <v>0</v>
      </c>
      <c r="V689" s="13" t="s">
        <v>1</v>
      </c>
      <c r="W689" s="10">
        <f>IFERROR(VLOOKUP(V689,Curr!$B$2:$C$13,2,FALSE),0)</f>
        <v>11</v>
      </c>
      <c r="X689" s="11">
        <f t="shared" si="88"/>
        <v>0</v>
      </c>
      <c r="Y689" s="14">
        <f t="shared" si="93"/>
        <v>0</v>
      </c>
      <c r="Z689" s="11">
        <f t="shared" si="89"/>
        <v>0</v>
      </c>
      <c r="AA689" s="4" t="s">
        <v>1</v>
      </c>
      <c r="AB689" s="10">
        <f>IFERROR(VLOOKUP(AA689,Curr!$B$2:$C$13,2,FALSE),0)</f>
        <v>11</v>
      </c>
      <c r="AC689" s="11">
        <f t="shared" si="90"/>
        <v>0</v>
      </c>
      <c r="AD689" s="11">
        <f t="shared" si="91"/>
        <v>0</v>
      </c>
      <c r="AE689" s="12">
        <f t="shared" si="92"/>
        <v>0</v>
      </c>
      <c r="AF689"/>
      <c r="AG689"/>
      <c r="AH689"/>
      <c r="AI689"/>
      <c r="AJ689"/>
    </row>
    <row r="690" spans="2:36" x14ac:dyDescent="0.25">
      <c r="B690" s="4" t="s">
        <v>685</v>
      </c>
      <c r="C690"/>
      <c r="D690" s="1" t="s">
        <v>4990</v>
      </c>
      <c r="E690" s="3"/>
      <c r="F690" s="3"/>
      <c r="G690" s="3"/>
      <c r="H690" s="3"/>
      <c r="I690"/>
      <c r="J690" s="1" t="s">
        <v>5444</v>
      </c>
      <c r="K690" s="4"/>
      <c r="L690" s="4"/>
      <c r="M690" s="4"/>
      <c r="N690" s="4"/>
      <c r="O690" s="4"/>
      <c r="P690" s="15"/>
      <c r="Q690" s="13">
        <v>0</v>
      </c>
      <c r="R690" s="13">
        <v>0</v>
      </c>
      <c r="S690" s="11">
        <f t="shared" si="86"/>
        <v>0</v>
      </c>
      <c r="T690" s="5">
        <v>0</v>
      </c>
      <c r="U690" s="11">
        <f t="shared" si="87"/>
        <v>0</v>
      </c>
      <c r="V690" s="13" t="s">
        <v>1</v>
      </c>
      <c r="W690" s="10">
        <f>IFERROR(VLOOKUP(V690,Curr!$B$2:$C$13,2,FALSE),0)</f>
        <v>11</v>
      </c>
      <c r="X690" s="11">
        <f t="shared" si="88"/>
        <v>0</v>
      </c>
      <c r="Y690" s="14">
        <f t="shared" si="93"/>
        <v>0</v>
      </c>
      <c r="Z690" s="11">
        <f t="shared" si="89"/>
        <v>0</v>
      </c>
      <c r="AA690" s="4" t="s">
        <v>1</v>
      </c>
      <c r="AB690" s="10">
        <f>IFERROR(VLOOKUP(AA690,Curr!$B$2:$C$13,2,FALSE),0)</f>
        <v>11</v>
      </c>
      <c r="AC690" s="11">
        <f t="shared" si="90"/>
        <v>0</v>
      </c>
      <c r="AD690" s="11">
        <f t="shared" si="91"/>
        <v>0</v>
      </c>
      <c r="AE690" s="12">
        <f t="shared" si="92"/>
        <v>0</v>
      </c>
      <c r="AF690"/>
      <c r="AG690"/>
      <c r="AH690"/>
      <c r="AI690"/>
      <c r="AJ690"/>
    </row>
    <row r="691" spans="2:36" x14ac:dyDescent="0.25">
      <c r="B691" s="4" t="s">
        <v>685</v>
      </c>
      <c r="C691"/>
      <c r="D691" s="1" t="s">
        <v>4990</v>
      </c>
      <c r="E691" s="3"/>
      <c r="F691" s="3"/>
      <c r="G691" s="3"/>
      <c r="H691" s="3"/>
      <c r="I691"/>
      <c r="J691" s="1" t="s">
        <v>5445</v>
      </c>
      <c r="K691" s="4"/>
      <c r="L691" s="4"/>
      <c r="M691" s="4"/>
      <c r="N691" s="4"/>
      <c r="O691" s="4"/>
      <c r="P691" s="15"/>
      <c r="Q691" s="13">
        <v>0</v>
      </c>
      <c r="R691" s="13">
        <v>0</v>
      </c>
      <c r="S691" s="11">
        <f t="shared" si="86"/>
        <v>0</v>
      </c>
      <c r="T691" s="5">
        <v>0</v>
      </c>
      <c r="U691" s="11">
        <f t="shared" si="87"/>
        <v>0</v>
      </c>
      <c r="V691" s="13" t="s">
        <v>1</v>
      </c>
      <c r="W691" s="10">
        <f>IFERROR(VLOOKUP(V691,Curr!$B$2:$C$13,2,FALSE),0)</f>
        <v>11</v>
      </c>
      <c r="X691" s="11">
        <f t="shared" si="88"/>
        <v>0</v>
      </c>
      <c r="Y691" s="14">
        <f t="shared" si="93"/>
        <v>0</v>
      </c>
      <c r="Z691" s="11">
        <f t="shared" si="89"/>
        <v>0</v>
      </c>
      <c r="AA691" s="4" t="s">
        <v>1</v>
      </c>
      <c r="AB691" s="10">
        <f>IFERROR(VLOOKUP(AA691,Curr!$B$2:$C$13,2,FALSE),0)</f>
        <v>11</v>
      </c>
      <c r="AC691" s="11">
        <f t="shared" si="90"/>
        <v>0</v>
      </c>
      <c r="AD691" s="11">
        <f t="shared" si="91"/>
        <v>0</v>
      </c>
      <c r="AE691" s="12">
        <f t="shared" si="92"/>
        <v>0</v>
      </c>
      <c r="AF691"/>
      <c r="AG691"/>
      <c r="AH691"/>
      <c r="AI691"/>
      <c r="AJ691"/>
    </row>
    <row r="692" spans="2:36" x14ac:dyDescent="0.25">
      <c r="B692" s="4" t="s">
        <v>685</v>
      </c>
      <c r="C692"/>
      <c r="D692" s="1" t="s">
        <v>4990</v>
      </c>
      <c r="E692" s="3"/>
      <c r="F692" s="3"/>
      <c r="G692" s="3"/>
      <c r="H692" s="3"/>
      <c r="I692"/>
      <c r="J692" s="1" t="s">
        <v>5446</v>
      </c>
      <c r="K692" s="4"/>
      <c r="L692" s="4"/>
      <c r="M692" s="4"/>
      <c r="N692" s="4"/>
      <c r="O692" s="4"/>
      <c r="P692" s="15"/>
      <c r="Q692" s="13">
        <v>0</v>
      </c>
      <c r="R692" s="13">
        <v>0</v>
      </c>
      <c r="S692" s="11">
        <f t="shared" si="86"/>
        <v>0</v>
      </c>
      <c r="T692" s="5">
        <v>0</v>
      </c>
      <c r="U692" s="11">
        <f t="shared" si="87"/>
        <v>0</v>
      </c>
      <c r="V692" s="13" t="s">
        <v>1</v>
      </c>
      <c r="W692" s="10">
        <f>IFERROR(VLOOKUP(V692,Curr!$B$2:$C$13,2,FALSE),0)</f>
        <v>11</v>
      </c>
      <c r="X692" s="11">
        <f t="shared" si="88"/>
        <v>0</v>
      </c>
      <c r="Y692" s="14">
        <f t="shared" si="93"/>
        <v>0</v>
      </c>
      <c r="Z692" s="11">
        <f t="shared" si="89"/>
        <v>0</v>
      </c>
      <c r="AA692" s="4" t="s">
        <v>1</v>
      </c>
      <c r="AB692" s="10">
        <f>IFERROR(VLOOKUP(AA692,Curr!$B$2:$C$13,2,FALSE),0)</f>
        <v>11</v>
      </c>
      <c r="AC692" s="11">
        <f t="shared" si="90"/>
        <v>0</v>
      </c>
      <c r="AD692" s="11">
        <f t="shared" si="91"/>
        <v>0</v>
      </c>
      <c r="AE692" s="12">
        <f t="shared" si="92"/>
        <v>0</v>
      </c>
      <c r="AF692"/>
      <c r="AG692"/>
      <c r="AH692"/>
      <c r="AI692"/>
      <c r="AJ692"/>
    </row>
    <row r="693" spans="2:36" x14ac:dyDescent="0.25">
      <c r="B693" s="4" t="s">
        <v>685</v>
      </c>
      <c r="C693"/>
      <c r="D693" s="1" t="s">
        <v>4990</v>
      </c>
      <c r="E693" s="3"/>
      <c r="F693" s="3"/>
      <c r="G693" s="3"/>
      <c r="H693" s="3"/>
      <c r="I693"/>
      <c r="J693" s="1" t="s">
        <v>5447</v>
      </c>
      <c r="K693" s="4"/>
      <c r="L693" s="4"/>
      <c r="M693" s="4"/>
      <c r="N693" s="4"/>
      <c r="O693" s="4"/>
      <c r="P693" s="15"/>
      <c r="Q693" s="13">
        <v>0</v>
      </c>
      <c r="R693" s="13">
        <v>0</v>
      </c>
      <c r="S693" s="11">
        <f t="shared" si="86"/>
        <v>0</v>
      </c>
      <c r="T693" s="5">
        <v>0</v>
      </c>
      <c r="U693" s="11">
        <f t="shared" si="87"/>
        <v>0</v>
      </c>
      <c r="V693" s="13" t="s">
        <v>1</v>
      </c>
      <c r="W693" s="10">
        <f>IFERROR(VLOOKUP(V693,Curr!$B$2:$C$13,2,FALSE),0)</f>
        <v>11</v>
      </c>
      <c r="X693" s="11">
        <f t="shared" si="88"/>
        <v>0</v>
      </c>
      <c r="Y693" s="14">
        <f t="shared" si="93"/>
        <v>0</v>
      </c>
      <c r="Z693" s="11">
        <f t="shared" si="89"/>
        <v>0</v>
      </c>
      <c r="AA693" s="4" t="s">
        <v>1</v>
      </c>
      <c r="AB693" s="10">
        <f>IFERROR(VLOOKUP(AA693,Curr!$B$2:$C$13,2,FALSE),0)</f>
        <v>11</v>
      </c>
      <c r="AC693" s="11">
        <f t="shared" si="90"/>
        <v>0</v>
      </c>
      <c r="AD693" s="11">
        <f t="shared" si="91"/>
        <v>0</v>
      </c>
      <c r="AE693" s="12">
        <f t="shared" si="92"/>
        <v>0</v>
      </c>
      <c r="AF693"/>
      <c r="AG693"/>
      <c r="AH693"/>
      <c r="AI693"/>
      <c r="AJ693"/>
    </row>
    <row r="694" spans="2:36" x14ac:dyDescent="0.25">
      <c r="B694" s="4" t="s">
        <v>685</v>
      </c>
      <c r="C694"/>
      <c r="D694" s="1" t="s">
        <v>4990</v>
      </c>
      <c r="E694" s="3"/>
      <c r="F694" s="3"/>
      <c r="G694" s="3"/>
      <c r="H694" s="3"/>
      <c r="I694"/>
      <c r="J694" s="1" t="s">
        <v>5448</v>
      </c>
      <c r="K694" s="4"/>
      <c r="L694" s="4"/>
      <c r="M694" s="4"/>
      <c r="N694" s="4"/>
      <c r="O694" s="4"/>
      <c r="P694" s="15"/>
      <c r="Q694" s="13">
        <v>0</v>
      </c>
      <c r="R694" s="13">
        <v>0</v>
      </c>
      <c r="S694" s="11">
        <f t="shared" si="86"/>
        <v>0</v>
      </c>
      <c r="T694" s="5">
        <v>0</v>
      </c>
      <c r="U694" s="11">
        <f t="shared" si="87"/>
        <v>0</v>
      </c>
      <c r="V694" s="13" t="s">
        <v>1</v>
      </c>
      <c r="W694" s="10">
        <f>IFERROR(VLOOKUP(V694,Curr!$B$2:$C$13,2,FALSE),0)</f>
        <v>11</v>
      </c>
      <c r="X694" s="11">
        <f t="shared" si="88"/>
        <v>0</v>
      </c>
      <c r="Y694" s="14">
        <f t="shared" si="93"/>
        <v>0</v>
      </c>
      <c r="Z694" s="11">
        <f t="shared" si="89"/>
        <v>0</v>
      </c>
      <c r="AA694" s="4" t="s">
        <v>1</v>
      </c>
      <c r="AB694" s="10">
        <f>IFERROR(VLOOKUP(AA694,Curr!$B$2:$C$13,2,FALSE),0)</f>
        <v>11</v>
      </c>
      <c r="AC694" s="11">
        <f t="shared" si="90"/>
        <v>0</v>
      </c>
      <c r="AD694" s="11">
        <f t="shared" si="91"/>
        <v>0</v>
      </c>
      <c r="AE694" s="12">
        <f t="shared" si="92"/>
        <v>0</v>
      </c>
      <c r="AF694"/>
      <c r="AG694"/>
      <c r="AH694"/>
      <c r="AI694"/>
      <c r="AJ694"/>
    </row>
    <row r="695" spans="2:36" x14ac:dyDescent="0.25">
      <c r="B695" s="4" t="s">
        <v>685</v>
      </c>
      <c r="C695"/>
      <c r="D695" s="1" t="s">
        <v>4990</v>
      </c>
      <c r="E695" s="3"/>
      <c r="F695" s="3"/>
      <c r="G695" s="3"/>
      <c r="H695" s="3"/>
      <c r="I695"/>
      <c r="J695" s="1" t="s">
        <v>5449</v>
      </c>
      <c r="K695" s="4"/>
      <c r="L695" s="4"/>
      <c r="M695" s="4"/>
      <c r="N695" s="4"/>
      <c r="O695" s="4"/>
      <c r="P695" s="15"/>
      <c r="Q695" s="13">
        <v>0</v>
      </c>
      <c r="R695" s="13">
        <v>0</v>
      </c>
      <c r="S695" s="11">
        <f t="shared" si="86"/>
        <v>0</v>
      </c>
      <c r="T695" s="5">
        <v>0</v>
      </c>
      <c r="U695" s="11">
        <f t="shared" si="87"/>
        <v>0</v>
      </c>
      <c r="V695" s="13" t="s">
        <v>1</v>
      </c>
      <c r="W695" s="10">
        <f>IFERROR(VLOOKUP(V695,Curr!$B$2:$C$13,2,FALSE),0)</f>
        <v>11</v>
      </c>
      <c r="X695" s="11">
        <f t="shared" si="88"/>
        <v>0</v>
      </c>
      <c r="Y695" s="14">
        <f t="shared" si="93"/>
        <v>0</v>
      </c>
      <c r="Z695" s="11">
        <f t="shared" si="89"/>
        <v>0</v>
      </c>
      <c r="AA695" s="4" t="s">
        <v>1</v>
      </c>
      <c r="AB695" s="10">
        <f>IFERROR(VLOOKUP(AA695,Curr!$B$2:$C$13,2,FALSE),0)</f>
        <v>11</v>
      </c>
      <c r="AC695" s="11">
        <f t="shared" si="90"/>
        <v>0</v>
      </c>
      <c r="AD695" s="11">
        <f t="shared" si="91"/>
        <v>0</v>
      </c>
      <c r="AE695" s="12">
        <f t="shared" si="92"/>
        <v>0</v>
      </c>
      <c r="AF695"/>
      <c r="AG695"/>
      <c r="AH695"/>
      <c r="AI695"/>
      <c r="AJ695"/>
    </row>
    <row r="696" spans="2:36" x14ac:dyDescent="0.25">
      <c r="B696" s="4" t="s">
        <v>685</v>
      </c>
      <c r="C696"/>
      <c r="D696" s="1" t="s">
        <v>4990</v>
      </c>
      <c r="E696" s="3"/>
      <c r="F696" s="3"/>
      <c r="G696" s="3"/>
      <c r="H696" s="3"/>
      <c r="I696"/>
      <c r="J696" s="1" t="s">
        <v>5450</v>
      </c>
      <c r="K696" s="4"/>
      <c r="L696" s="4"/>
      <c r="M696" s="4"/>
      <c r="N696" s="4"/>
      <c r="O696" s="4"/>
      <c r="P696" s="15"/>
      <c r="Q696" s="13">
        <v>0</v>
      </c>
      <c r="R696" s="13">
        <v>0</v>
      </c>
      <c r="S696" s="11">
        <f t="shared" si="86"/>
        <v>0</v>
      </c>
      <c r="T696" s="5">
        <v>0</v>
      </c>
      <c r="U696" s="11">
        <f t="shared" si="87"/>
        <v>0</v>
      </c>
      <c r="V696" s="13" t="s">
        <v>1</v>
      </c>
      <c r="W696" s="10">
        <f>IFERROR(VLOOKUP(V696,Curr!$B$2:$C$13,2,FALSE),0)</f>
        <v>11</v>
      </c>
      <c r="X696" s="11">
        <f t="shared" si="88"/>
        <v>0</v>
      </c>
      <c r="Y696" s="14">
        <f t="shared" si="93"/>
        <v>0</v>
      </c>
      <c r="Z696" s="11">
        <f t="shared" si="89"/>
        <v>0</v>
      </c>
      <c r="AA696" s="4" t="s">
        <v>1</v>
      </c>
      <c r="AB696" s="10">
        <f>IFERROR(VLOOKUP(AA696,Curr!$B$2:$C$13,2,FALSE),0)</f>
        <v>11</v>
      </c>
      <c r="AC696" s="11">
        <f t="shared" si="90"/>
        <v>0</v>
      </c>
      <c r="AD696" s="11">
        <f t="shared" si="91"/>
        <v>0</v>
      </c>
      <c r="AE696" s="12">
        <f t="shared" si="92"/>
        <v>0</v>
      </c>
      <c r="AF696"/>
      <c r="AG696"/>
      <c r="AH696"/>
      <c r="AI696"/>
      <c r="AJ696"/>
    </row>
    <row r="697" spans="2:36" x14ac:dyDescent="0.25">
      <c r="B697" s="4" t="s">
        <v>685</v>
      </c>
      <c r="C697"/>
      <c r="D697" s="1" t="s">
        <v>4990</v>
      </c>
      <c r="E697" s="3"/>
      <c r="F697" s="3"/>
      <c r="G697" s="3"/>
      <c r="H697" s="3"/>
      <c r="I697"/>
      <c r="J697" s="1" t="s">
        <v>5451</v>
      </c>
      <c r="K697" s="4"/>
      <c r="L697" s="4"/>
      <c r="M697" s="4"/>
      <c r="N697" s="4"/>
      <c r="O697" s="4"/>
      <c r="P697" s="15"/>
      <c r="Q697" s="13">
        <v>0</v>
      </c>
      <c r="R697" s="13">
        <v>0</v>
      </c>
      <c r="S697" s="11">
        <f t="shared" si="86"/>
        <v>0</v>
      </c>
      <c r="T697" s="5">
        <v>0</v>
      </c>
      <c r="U697" s="11">
        <f t="shared" si="87"/>
        <v>0</v>
      </c>
      <c r="V697" s="13" t="s">
        <v>1</v>
      </c>
      <c r="W697" s="10">
        <f>IFERROR(VLOOKUP(V697,Curr!$B$2:$C$13,2,FALSE),0)</f>
        <v>11</v>
      </c>
      <c r="X697" s="11">
        <f t="shared" si="88"/>
        <v>0</v>
      </c>
      <c r="Y697" s="14">
        <f t="shared" si="93"/>
        <v>0</v>
      </c>
      <c r="Z697" s="11">
        <f t="shared" si="89"/>
        <v>0</v>
      </c>
      <c r="AA697" s="4" t="s">
        <v>1</v>
      </c>
      <c r="AB697" s="10">
        <f>IFERROR(VLOOKUP(AA697,Curr!$B$2:$C$13,2,FALSE),0)</f>
        <v>11</v>
      </c>
      <c r="AC697" s="11">
        <f t="shared" si="90"/>
        <v>0</v>
      </c>
      <c r="AD697" s="11">
        <f t="shared" si="91"/>
        <v>0</v>
      </c>
      <c r="AE697" s="12">
        <f t="shared" si="92"/>
        <v>0</v>
      </c>
      <c r="AF697"/>
      <c r="AG697"/>
      <c r="AH697"/>
      <c r="AI697"/>
      <c r="AJ697"/>
    </row>
    <row r="698" spans="2:36" x14ac:dyDescent="0.25">
      <c r="B698" s="4" t="s">
        <v>685</v>
      </c>
      <c r="C698"/>
      <c r="D698" s="1" t="s">
        <v>4990</v>
      </c>
      <c r="E698" s="3"/>
      <c r="F698" s="3"/>
      <c r="G698" s="3"/>
      <c r="H698" s="3"/>
      <c r="I698"/>
      <c r="J698" s="1" t="s">
        <v>5452</v>
      </c>
      <c r="K698" s="4"/>
      <c r="L698" s="4"/>
      <c r="M698" s="4"/>
      <c r="N698" s="4"/>
      <c r="O698" s="4"/>
      <c r="P698" s="15"/>
      <c r="Q698" s="13">
        <v>0</v>
      </c>
      <c r="R698" s="13">
        <v>0</v>
      </c>
      <c r="S698" s="11">
        <f t="shared" si="86"/>
        <v>0</v>
      </c>
      <c r="T698" s="5">
        <v>0</v>
      </c>
      <c r="U698" s="11">
        <f t="shared" si="87"/>
        <v>0</v>
      </c>
      <c r="V698" s="13" t="s">
        <v>1</v>
      </c>
      <c r="W698" s="10">
        <f>IFERROR(VLOOKUP(V698,Curr!$B$2:$C$13,2,FALSE),0)</f>
        <v>11</v>
      </c>
      <c r="X698" s="11">
        <f t="shared" si="88"/>
        <v>0</v>
      </c>
      <c r="Y698" s="14">
        <f t="shared" si="93"/>
        <v>0</v>
      </c>
      <c r="Z698" s="11">
        <f t="shared" si="89"/>
        <v>0</v>
      </c>
      <c r="AA698" s="4" t="s">
        <v>1</v>
      </c>
      <c r="AB698" s="10">
        <f>IFERROR(VLOOKUP(AA698,Curr!$B$2:$C$13,2,FALSE),0)</f>
        <v>11</v>
      </c>
      <c r="AC698" s="11">
        <f t="shared" si="90"/>
        <v>0</v>
      </c>
      <c r="AD698" s="11">
        <f t="shared" si="91"/>
        <v>0</v>
      </c>
      <c r="AE698" s="12">
        <f t="shared" si="92"/>
        <v>0</v>
      </c>
      <c r="AF698"/>
      <c r="AG698"/>
      <c r="AH698"/>
      <c r="AI698"/>
      <c r="AJ698"/>
    </row>
    <row r="699" spans="2:36" x14ac:dyDescent="0.25">
      <c r="B699" s="4" t="s">
        <v>685</v>
      </c>
      <c r="C699"/>
      <c r="D699" s="1" t="s">
        <v>4990</v>
      </c>
      <c r="E699" s="3"/>
      <c r="F699" s="3"/>
      <c r="G699" s="3"/>
      <c r="H699" s="3"/>
      <c r="I699"/>
      <c r="J699" s="1" t="s">
        <v>5453</v>
      </c>
      <c r="K699" s="4"/>
      <c r="L699" s="4"/>
      <c r="M699" s="4"/>
      <c r="N699" s="4"/>
      <c r="O699" s="4"/>
      <c r="P699" s="15"/>
      <c r="Q699" s="13">
        <v>0</v>
      </c>
      <c r="R699" s="13">
        <v>0</v>
      </c>
      <c r="S699" s="11">
        <f t="shared" si="86"/>
        <v>0</v>
      </c>
      <c r="T699" s="5">
        <v>0</v>
      </c>
      <c r="U699" s="11">
        <f t="shared" si="87"/>
        <v>0</v>
      </c>
      <c r="V699" s="13" t="s">
        <v>1</v>
      </c>
      <c r="W699" s="10">
        <f>IFERROR(VLOOKUP(V699,Curr!$B$2:$C$13,2,FALSE),0)</f>
        <v>11</v>
      </c>
      <c r="X699" s="11">
        <f t="shared" si="88"/>
        <v>0</v>
      </c>
      <c r="Y699" s="14">
        <f t="shared" si="93"/>
        <v>0</v>
      </c>
      <c r="Z699" s="11">
        <f t="shared" si="89"/>
        <v>0</v>
      </c>
      <c r="AA699" s="4" t="s">
        <v>1</v>
      </c>
      <c r="AB699" s="10">
        <f>IFERROR(VLOOKUP(AA699,Curr!$B$2:$C$13,2,FALSE),0)</f>
        <v>11</v>
      </c>
      <c r="AC699" s="11">
        <f t="shared" si="90"/>
        <v>0</v>
      </c>
      <c r="AD699" s="11">
        <f t="shared" si="91"/>
        <v>0</v>
      </c>
      <c r="AE699" s="12">
        <f t="shared" si="92"/>
        <v>0</v>
      </c>
      <c r="AF699"/>
      <c r="AG699"/>
      <c r="AH699"/>
      <c r="AI699"/>
      <c r="AJ699"/>
    </row>
    <row r="700" spans="2:36" x14ac:dyDescent="0.25">
      <c r="B700" s="4" t="s">
        <v>685</v>
      </c>
      <c r="C700"/>
      <c r="D700" s="1" t="s">
        <v>4990</v>
      </c>
      <c r="E700" s="3"/>
      <c r="F700" s="3"/>
      <c r="G700" s="3"/>
      <c r="H700" s="3"/>
      <c r="I700"/>
      <c r="J700" s="1" t="s">
        <v>5454</v>
      </c>
      <c r="K700" s="4"/>
      <c r="L700" s="4"/>
      <c r="M700" s="4"/>
      <c r="N700" s="4"/>
      <c r="O700" s="4"/>
      <c r="P700" s="15"/>
      <c r="Q700" s="13">
        <v>0</v>
      </c>
      <c r="R700" s="13">
        <v>0</v>
      </c>
      <c r="S700" s="11">
        <f t="shared" si="86"/>
        <v>0</v>
      </c>
      <c r="T700" s="5">
        <v>0</v>
      </c>
      <c r="U700" s="11">
        <f t="shared" si="87"/>
        <v>0</v>
      </c>
      <c r="V700" s="13" t="s">
        <v>1</v>
      </c>
      <c r="W700" s="10">
        <f>IFERROR(VLOOKUP(V700,Curr!$B$2:$C$13,2,FALSE),0)</f>
        <v>11</v>
      </c>
      <c r="X700" s="11">
        <f t="shared" si="88"/>
        <v>0</v>
      </c>
      <c r="Y700" s="14">
        <f t="shared" si="93"/>
        <v>0</v>
      </c>
      <c r="Z700" s="11">
        <f t="shared" si="89"/>
        <v>0</v>
      </c>
      <c r="AA700" s="4" t="s">
        <v>1</v>
      </c>
      <c r="AB700" s="10">
        <f>IFERROR(VLOOKUP(AA700,Curr!$B$2:$C$13,2,FALSE),0)</f>
        <v>11</v>
      </c>
      <c r="AC700" s="11">
        <f t="shared" si="90"/>
        <v>0</v>
      </c>
      <c r="AD700" s="11">
        <f t="shared" si="91"/>
        <v>0</v>
      </c>
      <c r="AE700" s="12">
        <f t="shared" si="92"/>
        <v>0</v>
      </c>
      <c r="AF700"/>
      <c r="AG700"/>
      <c r="AH700"/>
      <c r="AI700"/>
      <c r="AJ700"/>
    </row>
    <row r="701" spans="2:36" x14ac:dyDescent="0.25">
      <c r="B701" s="4" t="s">
        <v>685</v>
      </c>
      <c r="C701"/>
      <c r="D701" s="1" t="s">
        <v>4990</v>
      </c>
      <c r="E701" s="3"/>
      <c r="F701" s="3"/>
      <c r="G701" s="3"/>
      <c r="H701" s="3"/>
      <c r="I701"/>
      <c r="J701" s="1" t="s">
        <v>5455</v>
      </c>
      <c r="K701" s="4"/>
      <c r="L701" s="4"/>
      <c r="M701" s="4"/>
      <c r="N701" s="4"/>
      <c r="O701" s="4"/>
      <c r="P701" s="15"/>
      <c r="Q701" s="13">
        <v>0</v>
      </c>
      <c r="R701" s="13">
        <v>0</v>
      </c>
      <c r="S701" s="11">
        <f t="shared" si="86"/>
        <v>0</v>
      </c>
      <c r="T701" s="5">
        <v>0</v>
      </c>
      <c r="U701" s="11">
        <f t="shared" si="87"/>
        <v>0</v>
      </c>
      <c r="V701" s="13" t="s">
        <v>1</v>
      </c>
      <c r="W701" s="10">
        <f>IFERROR(VLOOKUP(V701,Curr!$B$2:$C$13,2,FALSE),0)</f>
        <v>11</v>
      </c>
      <c r="X701" s="11">
        <f t="shared" si="88"/>
        <v>0</v>
      </c>
      <c r="Y701" s="14">
        <f t="shared" si="93"/>
        <v>0</v>
      </c>
      <c r="Z701" s="11">
        <f t="shared" si="89"/>
        <v>0</v>
      </c>
      <c r="AA701" s="4" t="s">
        <v>1</v>
      </c>
      <c r="AB701" s="10">
        <f>IFERROR(VLOOKUP(AA701,Curr!$B$2:$C$13,2,FALSE),0)</f>
        <v>11</v>
      </c>
      <c r="AC701" s="11">
        <f t="shared" si="90"/>
        <v>0</v>
      </c>
      <c r="AD701" s="11">
        <f t="shared" si="91"/>
        <v>0</v>
      </c>
      <c r="AE701" s="12">
        <f t="shared" si="92"/>
        <v>0</v>
      </c>
      <c r="AF701"/>
      <c r="AG701"/>
      <c r="AH701"/>
      <c r="AI701"/>
      <c r="AJ701"/>
    </row>
    <row r="702" spans="2:36" x14ac:dyDescent="0.25">
      <c r="B702" s="4" t="s">
        <v>685</v>
      </c>
      <c r="C702"/>
      <c r="D702" s="1" t="s">
        <v>4990</v>
      </c>
      <c r="E702" s="3"/>
      <c r="F702" s="3"/>
      <c r="G702" s="3"/>
      <c r="H702" s="3"/>
      <c r="I702"/>
      <c r="J702" s="1" t="s">
        <v>5456</v>
      </c>
      <c r="K702" s="4"/>
      <c r="L702" s="4"/>
      <c r="M702" s="4"/>
      <c r="N702" s="4"/>
      <c r="O702" s="4"/>
      <c r="P702" s="15"/>
      <c r="Q702" s="13">
        <v>0</v>
      </c>
      <c r="R702" s="13">
        <v>0</v>
      </c>
      <c r="S702" s="11">
        <f t="shared" si="86"/>
        <v>0</v>
      </c>
      <c r="T702" s="5">
        <v>0</v>
      </c>
      <c r="U702" s="11">
        <f t="shared" si="87"/>
        <v>0</v>
      </c>
      <c r="V702" s="13" t="s">
        <v>1</v>
      </c>
      <c r="W702" s="10">
        <f>IFERROR(VLOOKUP(V702,Curr!$B$2:$C$13,2,FALSE),0)</f>
        <v>11</v>
      </c>
      <c r="X702" s="11">
        <f t="shared" si="88"/>
        <v>0</v>
      </c>
      <c r="Y702" s="14">
        <f t="shared" si="93"/>
        <v>0</v>
      </c>
      <c r="Z702" s="11">
        <f t="shared" si="89"/>
        <v>0</v>
      </c>
      <c r="AA702" s="4" t="s">
        <v>1</v>
      </c>
      <c r="AB702" s="10">
        <f>IFERROR(VLOOKUP(AA702,Curr!$B$2:$C$13,2,FALSE),0)</f>
        <v>11</v>
      </c>
      <c r="AC702" s="11">
        <f t="shared" si="90"/>
        <v>0</v>
      </c>
      <c r="AD702" s="11">
        <f t="shared" si="91"/>
        <v>0</v>
      </c>
      <c r="AE702" s="12">
        <f t="shared" si="92"/>
        <v>0</v>
      </c>
      <c r="AF702"/>
      <c r="AG702"/>
      <c r="AH702"/>
      <c r="AI702"/>
      <c r="AJ702"/>
    </row>
    <row r="703" spans="2:36" x14ac:dyDescent="0.25">
      <c r="B703" s="4" t="s">
        <v>685</v>
      </c>
      <c r="C703"/>
      <c r="D703" s="1" t="s">
        <v>4990</v>
      </c>
      <c r="E703" s="3"/>
      <c r="F703" s="3"/>
      <c r="G703" s="3"/>
      <c r="H703" s="3"/>
      <c r="I703"/>
      <c r="J703" s="1" t="s">
        <v>5457</v>
      </c>
      <c r="K703" s="4"/>
      <c r="L703" s="4"/>
      <c r="M703" s="4"/>
      <c r="N703" s="4"/>
      <c r="O703" s="4"/>
      <c r="P703" s="15"/>
      <c r="Q703" s="13">
        <v>0</v>
      </c>
      <c r="R703" s="13">
        <v>0</v>
      </c>
      <c r="S703" s="11">
        <f t="shared" si="86"/>
        <v>0</v>
      </c>
      <c r="T703" s="5">
        <v>0</v>
      </c>
      <c r="U703" s="11">
        <f t="shared" si="87"/>
        <v>0</v>
      </c>
      <c r="V703" s="13" t="s">
        <v>1</v>
      </c>
      <c r="W703" s="10">
        <f>IFERROR(VLOOKUP(V703,Curr!$B$2:$C$13,2,FALSE),0)</f>
        <v>11</v>
      </c>
      <c r="X703" s="11">
        <f t="shared" si="88"/>
        <v>0</v>
      </c>
      <c r="Y703" s="14">
        <f t="shared" si="93"/>
        <v>0</v>
      </c>
      <c r="Z703" s="11">
        <f t="shared" si="89"/>
        <v>0</v>
      </c>
      <c r="AA703" s="4" t="s">
        <v>1</v>
      </c>
      <c r="AB703" s="10">
        <f>IFERROR(VLOOKUP(AA703,Curr!$B$2:$C$13,2,FALSE),0)</f>
        <v>11</v>
      </c>
      <c r="AC703" s="11">
        <f t="shared" si="90"/>
        <v>0</v>
      </c>
      <c r="AD703" s="11">
        <f t="shared" si="91"/>
        <v>0</v>
      </c>
      <c r="AE703" s="12">
        <f t="shared" si="92"/>
        <v>0</v>
      </c>
      <c r="AF703"/>
      <c r="AG703"/>
      <c r="AH703"/>
      <c r="AI703"/>
      <c r="AJ703"/>
    </row>
    <row r="704" spans="2:36" x14ac:dyDescent="0.25">
      <c r="B704" s="4" t="s">
        <v>685</v>
      </c>
      <c r="C704"/>
      <c r="D704" s="1" t="s">
        <v>4990</v>
      </c>
      <c r="E704" s="3"/>
      <c r="F704" s="3"/>
      <c r="G704" s="3"/>
      <c r="H704" s="3"/>
      <c r="I704"/>
      <c r="J704" s="1" t="s">
        <v>5458</v>
      </c>
      <c r="K704" s="4"/>
      <c r="L704" s="4"/>
      <c r="M704" s="4"/>
      <c r="N704" s="4"/>
      <c r="O704" s="4"/>
      <c r="P704" s="15"/>
      <c r="Q704" s="13">
        <v>0</v>
      </c>
      <c r="R704" s="13">
        <v>0</v>
      </c>
      <c r="S704" s="11">
        <f t="shared" si="86"/>
        <v>0</v>
      </c>
      <c r="T704" s="5">
        <v>0</v>
      </c>
      <c r="U704" s="11">
        <f t="shared" si="87"/>
        <v>0</v>
      </c>
      <c r="V704" s="13" t="s">
        <v>1</v>
      </c>
      <c r="W704" s="10">
        <f>IFERROR(VLOOKUP(V704,Curr!$B$2:$C$13,2,FALSE),0)</f>
        <v>11</v>
      </c>
      <c r="X704" s="11">
        <f t="shared" si="88"/>
        <v>0</v>
      </c>
      <c r="Y704" s="14">
        <f t="shared" si="93"/>
        <v>0</v>
      </c>
      <c r="Z704" s="11">
        <f t="shared" si="89"/>
        <v>0</v>
      </c>
      <c r="AA704" s="4" t="s">
        <v>1</v>
      </c>
      <c r="AB704" s="10">
        <f>IFERROR(VLOOKUP(AA704,Curr!$B$2:$C$13,2,FALSE),0)</f>
        <v>11</v>
      </c>
      <c r="AC704" s="11">
        <f t="shared" si="90"/>
        <v>0</v>
      </c>
      <c r="AD704" s="11">
        <f t="shared" si="91"/>
        <v>0</v>
      </c>
      <c r="AE704" s="12">
        <f t="shared" si="92"/>
        <v>0</v>
      </c>
      <c r="AF704"/>
      <c r="AG704"/>
      <c r="AH704"/>
      <c r="AI704"/>
      <c r="AJ704"/>
    </row>
    <row r="705" spans="2:36" x14ac:dyDescent="0.25">
      <c r="B705" s="4" t="s">
        <v>685</v>
      </c>
      <c r="C705"/>
      <c r="D705" s="1" t="s">
        <v>4990</v>
      </c>
      <c r="E705" s="3"/>
      <c r="F705" s="3"/>
      <c r="G705" s="3"/>
      <c r="H705" s="3"/>
      <c r="I705"/>
      <c r="J705" s="1" t="s">
        <v>5459</v>
      </c>
      <c r="K705" s="4"/>
      <c r="L705" s="4"/>
      <c r="M705" s="4"/>
      <c r="N705" s="4"/>
      <c r="O705" s="4"/>
      <c r="P705" s="15"/>
      <c r="Q705" s="13">
        <v>0</v>
      </c>
      <c r="R705" s="13">
        <v>0</v>
      </c>
      <c r="S705" s="11">
        <f t="shared" si="86"/>
        <v>0</v>
      </c>
      <c r="T705" s="5">
        <v>0</v>
      </c>
      <c r="U705" s="11">
        <f t="shared" si="87"/>
        <v>0</v>
      </c>
      <c r="V705" s="13" t="s">
        <v>1</v>
      </c>
      <c r="W705" s="10">
        <f>IFERROR(VLOOKUP(V705,Curr!$B$2:$C$13,2,FALSE),0)</f>
        <v>11</v>
      </c>
      <c r="X705" s="11">
        <f t="shared" si="88"/>
        <v>0</v>
      </c>
      <c r="Y705" s="14">
        <f t="shared" si="93"/>
        <v>0</v>
      </c>
      <c r="Z705" s="11">
        <f t="shared" si="89"/>
        <v>0</v>
      </c>
      <c r="AA705" s="4" t="s">
        <v>1</v>
      </c>
      <c r="AB705" s="10">
        <f>IFERROR(VLOOKUP(AA705,Curr!$B$2:$C$13,2,FALSE),0)</f>
        <v>11</v>
      </c>
      <c r="AC705" s="11">
        <f t="shared" si="90"/>
        <v>0</v>
      </c>
      <c r="AD705" s="11">
        <f t="shared" si="91"/>
        <v>0</v>
      </c>
      <c r="AE705" s="12">
        <f t="shared" si="92"/>
        <v>0</v>
      </c>
      <c r="AF705"/>
      <c r="AG705"/>
      <c r="AH705"/>
      <c r="AI705"/>
      <c r="AJ705"/>
    </row>
    <row r="706" spans="2:36" x14ac:dyDescent="0.25">
      <c r="B706" s="4" t="s">
        <v>685</v>
      </c>
      <c r="C706"/>
      <c r="D706" s="1" t="s">
        <v>4990</v>
      </c>
      <c r="E706" s="3"/>
      <c r="F706" s="3"/>
      <c r="G706" s="3"/>
      <c r="H706" s="3"/>
      <c r="I706"/>
      <c r="J706" s="1" t="s">
        <v>5475</v>
      </c>
      <c r="K706" s="4"/>
      <c r="L706" s="4"/>
      <c r="M706" s="4"/>
      <c r="N706" s="4"/>
      <c r="O706" s="4"/>
      <c r="P706" s="15"/>
      <c r="Q706" s="13">
        <v>0</v>
      </c>
      <c r="R706" s="13">
        <v>0</v>
      </c>
      <c r="S706" s="11">
        <f t="shared" si="86"/>
        <v>0</v>
      </c>
      <c r="T706" s="5">
        <v>0</v>
      </c>
      <c r="U706" s="11">
        <f t="shared" si="87"/>
        <v>0</v>
      </c>
      <c r="V706" s="13" t="s">
        <v>1</v>
      </c>
      <c r="W706" s="10">
        <f>IFERROR(VLOOKUP(V706,Curr!$B$2:$C$13,2,FALSE),0)</f>
        <v>11</v>
      </c>
      <c r="X706" s="11">
        <f t="shared" si="88"/>
        <v>0</v>
      </c>
      <c r="Y706" s="14">
        <f t="shared" si="93"/>
        <v>0</v>
      </c>
      <c r="Z706" s="11">
        <f t="shared" si="89"/>
        <v>0</v>
      </c>
      <c r="AA706" s="4" t="s">
        <v>1</v>
      </c>
      <c r="AB706" s="10">
        <f>IFERROR(VLOOKUP(AA706,Curr!$B$2:$C$13,2,FALSE),0)</f>
        <v>11</v>
      </c>
      <c r="AC706" s="11">
        <f t="shared" si="90"/>
        <v>0</v>
      </c>
      <c r="AD706" s="11">
        <f t="shared" si="91"/>
        <v>0</v>
      </c>
      <c r="AE706" s="12">
        <f t="shared" si="92"/>
        <v>0</v>
      </c>
      <c r="AF706"/>
      <c r="AG706"/>
      <c r="AH706"/>
      <c r="AI706"/>
      <c r="AJ706"/>
    </row>
    <row r="707" spans="2:36" x14ac:dyDescent="0.25">
      <c r="B707" s="4" t="s">
        <v>685</v>
      </c>
      <c r="C707"/>
      <c r="D707" s="1" t="s">
        <v>4990</v>
      </c>
      <c r="E707" s="3"/>
      <c r="F707" s="3"/>
      <c r="G707" s="3"/>
      <c r="H707" s="3"/>
      <c r="I707"/>
      <c r="J707" s="1" t="s">
        <v>5476</v>
      </c>
      <c r="K707" s="4"/>
      <c r="L707" s="4"/>
      <c r="M707" s="4"/>
      <c r="N707" s="4"/>
      <c r="O707" s="4"/>
      <c r="P707" s="15"/>
      <c r="Q707" s="13">
        <v>0</v>
      </c>
      <c r="R707" s="13">
        <v>0</v>
      </c>
      <c r="S707" s="11">
        <f t="shared" si="86"/>
        <v>0</v>
      </c>
      <c r="T707" s="5">
        <v>0</v>
      </c>
      <c r="U707" s="11">
        <f t="shared" si="87"/>
        <v>0</v>
      </c>
      <c r="V707" s="13" t="s">
        <v>1</v>
      </c>
      <c r="W707" s="10">
        <f>IFERROR(VLOOKUP(V707,Curr!$B$2:$C$13,2,FALSE),0)</f>
        <v>11</v>
      </c>
      <c r="X707" s="11">
        <f t="shared" si="88"/>
        <v>0</v>
      </c>
      <c r="Y707" s="14">
        <f t="shared" si="93"/>
        <v>0</v>
      </c>
      <c r="Z707" s="11">
        <f t="shared" si="89"/>
        <v>0</v>
      </c>
      <c r="AA707" s="4" t="s">
        <v>1</v>
      </c>
      <c r="AB707" s="10">
        <f>IFERROR(VLOOKUP(AA707,Curr!$B$2:$C$13,2,FALSE),0)</f>
        <v>11</v>
      </c>
      <c r="AC707" s="11">
        <f t="shared" si="90"/>
        <v>0</v>
      </c>
      <c r="AD707" s="11">
        <f t="shared" si="91"/>
        <v>0</v>
      </c>
      <c r="AE707" s="12">
        <f t="shared" si="92"/>
        <v>0</v>
      </c>
      <c r="AF707"/>
      <c r="AG707"/>
      <c r="AH707"/>
      <c r="AI707"/>
      <c r="AJ707"/>
    </row>
    <row r="708" spans="2:36" x14ac:dyDescent="0.25">
      <c r="B708" s="4" t="s">
        <v>685</v>
      </c>
      <c r="C708"/>
      <c r="D708" s="1" t="s">
        <v>4990</v>
      </c>
      <c r="E708" s="3"/>
      <c r="F708" s="3"/>
      <c r="G708" s="3"/>
      <c r="H708" s="3"/>
      <c r="I708"/>
      <c r="J708" s="1" t="s">
        <v>5477</v>
      </c>
      <c r="K708" s="4"/>
      <c r="L708" s="4"/>
      <c r="M708" s="4"/>
      <c r="N708" s="4"/>
      <c r="O708" s="4"/>
      <c r="P708" s="15"/>
      <c r="Q708" s="13">
        <v>0</v>
      </c>
      <c r="R708" s="13">
        <v>0</v>
      </c>
      <c r="S708" s="11">
        <f t="shared" si="86"/>
        <v>0</v>
      </c>
      <c r="T708" s="5">
        <v>0</v>
      </c>
      <c r="U708" s="11">
        <f t="shared" si="87"/>
        <v>0</v>
      </c>
      <c r="V708" s="13" t="s">
        <v>1</v>
      </c>
      <c r="W708" s="10">
        <f>IFERROR(VLOOKUP(V708,Curr!$B$2:$C$13,2,FALSE),0)</f>
        <v>11</v>
      </c>
      <c r="X708" s="11">
        <f t="shared" si="88"/>
        <v>0</v>
      </c>
      <c r="Y708" s="14">
        <f t="shared" si="93"/>
        <v>0</v>
      </c>
      <c r="Z708" s="11">
        <f t="shared" si="89"/>
        <v>0</v>
      </c>
      <c r="AA708" s="4" t="s">
        <v>1</v>
      </c>
      <c r="AB708" s="10">
        <f>IFERROR(VLOOKUP(AA708,Curr!$B$2:$C$13,2,FALSE),0)</f>
        <v>11</v>
      </c>
      <c r="AC708" s="11">
        <f t="shared" si="90"/>
        <v>0</v>
      </c>
      <c r="AD708" s="11">
        <f t="shared" si="91"/>
        <v>0</v>
      </c>
      <c r="AE708" s="12">
        <f t="shared" si="92"/>
        <v>0</v>
      </c>
      <c r="AF708"/>
      <c r="AG708"/>
      <c r="AH708"/>
      <c r="AI708"/>
      <c r="AJ708"/>
    </row>
    <row r="709" spans="2:36" x14ac:dyDescent="0.25">
      <c r="B709" s="4" t="s">
        <v>685</v>
      </c>
      <c r="C709"/>
      <c r="D709" s="1" t="s">
        <v>4990</v>
      </c>
      <c r="E709" s="3"/>
      <c r="F709" s="3"/>
      <c r="G709" s="3"/>
      <c r="H709" s="3"/>
      <c r="I709"/>
      <c r="J709" s="1" t="s">
        <v>5478</v>
      </c>
      <c r="K709" s="4"/>
      <c r="L709" s="4"/>
      <c r="M709" s="4"/>
      <c r="N709" s="4"/>
      <c r="O709" s="4"/>
      <c r="P709" s="17"/>
      <c r="Q709" s="13">
        <v>0</v>
      </c>
      <c r="R709" s="13">
        <v>0</v>
      </c>
      <c r="S709" s="11">
        <f t="shared" si="86"/>
        <v>0</v>
      </c>
      <c r="T709" s="5">
        <v>0</v>
      </c>
      <c r="U709" s="11">
        <f t="shared" si="87"/>
        <v>0</v>
      </c>
      <c r="V709" s="13" t="s">
        <v>1</v>
      </c>
      <c r="W709" s="10">
        <f>IFERROR(VLOOKUP(V709,Curr!$B$2:$C$13,2,FALSE),0)</f>
        <v>11</v>
      </c>
      <c r="X709" s="11">
        <f t="shared" si="88"/>
        <v>0</v>
      </c>
      <c r="Y709" s="14">
        <f t="shared" si="93"/>
        <v>0</v>
      </c>
      <c r="Z709" s="11">
        <f t="shared" si="89"/>
        <v>0</v>
      </c>
      <c r="AA709" s="4" t="s">
        <v>1</v>
      </c>
      <c r="AB709" s="10">
        <f>IFERROR(VLOOKUP(AA709,Curr!$B$2:$C$13,2,FALSE),0)</f>
        <v>11</v>
      </c>
      <c r="AC709" s="11">
        <f t="shared" si="90"/>
        <v>0</v>
      </c>
      <c r="AD709" s="11">
        <f t="shared" si="91"/>
        <v>0</v>
      </c>
      <c r="AE709" s="12">
        <f t="shared" si="92"/>
        <v>0</v>
      </c>
      <c r="AF709"/>
      <c r="AG709"/>
      <c r="AH709"/>
      <c r="AI709"/>
      <c r="AJ709"/>
    </row>
    <row r="710" spans="2:36" x14ac:dyDescent="0.25">
      <c r="B710" s="4" t="s">
        <v>685</v>
      </c>
      <c r="C710"/>
      <c r="D710" s="1" t="s">
        <v>4990</v>
      </c>
      <c r="E710" s="3"/>
      <c r="F710" s="3"/>
      <c r="G710" s="3"/>
      <c r="H710" s="3"/>
      <c r="I710"/>
      <c r="J710" s="1" t="s">
        <v>5479</v>
      </c>
      <c r="K710" s="4"/>
      <c r="L710" s="4"/>
      <c r="M710" s="4"/>
      <c r="N710" s="4"/>
      <c r="O710" s="4"/>
      <c r="P710" s="15"/>
      <c r="Q710" s="13">
        <v>0</v>
      </c>
      <c r="R710" s="13">
        <v>0</v>
      </c>
      <c r="S710" s="11">
        <f t="shared" si="86"/>
        <v>0</v>
      </c>
      <c r="T710" s="5">
        <v>0</v>
      </c>
      <c r="U710" s="11">
        <f t="shared" si="87"/>
        <v>0</v>
      </c>
      <c r="V710" s="13" t="s">
        <v>1</v>
      </c>
      <c r="W710" s="10">
        <f>IFERROR(VLOOKUP(V710,Curr!$B$2:$C$13,2,FALSE),0)</f>
        <v>11</v>
      </c>
      <c r="X710" s="11">
        <f t="shared" si="88"/>
        <v>0</v>
      </c>
      <c r="Y710" s="14">
        <f t="shared" si="93"/>
        <v>0</v>
      </c>
      <c r="Z710" s="11">
        <f t="shared" si="89"/>
        <v>0</v>
      </c>
      <c r="AA710" s="4" t="s">
        <v>1</v>
      </c>
      <c r="AB710" s="10">
        <f>IFERROR(VLOOKUP(AA710,Curr!$B$2:$C$13,2,FALSE),0)</f>
        <v>11</v>
      </c>
      <c r="AC710" s="11">
        <f t="shared" si="90"/>
        <v>0</v>
      </c>
      <c r="AD710" s="11">
        <f t="shared" si="91"/>
        <v>0</v>
      </c>
      <c r="AE710" s="12">
        <f t="shared" si="92"/>
        <v>0</v>
      </c>
      <c r="AF710"/>
      <c r="AG710"/>
      <c r="AH710"/>
      <c r="AI710"/>
      <c r="AJ710"/>
    </row>
    <row r="711" spans="2:36" x14ac:dyDescent="0.25">
      <c r="B711" s="4" t="s">
        <v>685</v>
      </c>
      <c r="C711"/>
      <c r="D711" s="1" t="s">
        <v>4990</v>
      </c>
      <c r="E711" s="3"/>
      <c r="F711" s="3"/>
      <c r="G711" s="3"/>
      <c r="H711" s="3"/>
      <c r="I711"/>
      <c r="J711" s="1" t="s">
        <v>5480</v>
      </c>
      <c r="K711" s="4"/>
      <c r="L711" s="4"/>
      <c r="M711" s="4"/>
      <c r="N711" s="4"/>
      <c r="O711" s="4"/>
      <c r="P711" s="17"/>
      <c r="Q711" s="13">
        <v>0</v>
      </c>
      <c r="R711" s="13">
        <v>0</v>
      </c>
      <c r="S711" s="11">
        <f t="shared" ref="S711:S774" si="94">+Q711*R711</f>
        <v>0</v>
      </c>
      <c r="T711" s="5">
        <v>0</v>
      </c>
      <c r="U711" s="11">
        <f t="shared" ref="U711:U774" si="95">S711*(1-T711)</f>
        <v>0</v>
      </c>
      <c r="V711" s="13" t="s">
        <v>1</v>
      </c>
      <c r="W711" s="10">
        <f>IFERROR(VLOOKUP(V711,Curr!$B$2:$C$13,2,FALSE),0)</f>
        <v>11</v>
      </c>
      <c r="X711" s="11">
        <f t="shared" ref="X711:X774" si="96">U711*W711</f>
        <v>0</v>
      </c>
      <c r="Y711" s="14">
        <f t="shared" si="93"/>
        <v>0</v>
      </c>
      <c r="Z711" s="11">
        <f t="shared" ref="Z711:Z774" si="97">+Y711*R711</f>
        <v>0</v>
      </c>
      <c r="AA711" s="4" t="s">
        <v>1</v>
      </c>
      <c r="AB711" s="10">
        <f>IFERROR(VLOOKUP(AA711,Curr!$B$2:$C$13,2,FALSE),0)</f>
        <v>11</v>
      </c>
      <c r="AC711" s="11">
        <f t="shared" ref="AC711:AC774" si="98">+Y711*AB711*R711</f>
        <v>0</v>
      </c>
      <c r="AD711" s="11">
        <f t="shared" ref="AD711:AD774" si="99">+AC711-X711</f>
        <v>0</v>
      </c>
      <c r="AE711" s="12">
        <f t="shared" ref="AE711:AE774" si="100">IFERROR(AD711/AC711,0)</f>
        <v>0</v>
      </c>
      <c r="AF711"/>
      <c r="AG711"/>
      <c r="AH711"/>
      <c r="AI711"/>
      <c r="AJ711"/>
    </row>
    <row r="712" spans="2:36" x14ac:dyDescent="0.25">
      <c r="B712" s="4" t="s">
        <v>685</v>
      </c>
      <c r="C712"/>
      <c r="D712" s="1" t="s">
        <v>4990</v>
      </c>
      <c r="E712" s="3"/>
      <c r="F712" s="3"/>
      <c r="G712" s="3"/>
      <c r="H712" s="3"/>
      <c r="I712"/>
      <c r="J712" s="1" t="s">
        <v>5489</v>
      </c>
      <c r="K712" s="4"/>
      <c r="L712" s="4"/>
      <c r="M712" s="4"/>
      <c r="N712" s="4"/>
      <c r="O712" s="4"/>
      <c r="P712" s="15"/>
      <c r="Q712" s="13">
        <v>0</v>
      </c>
      <c r="R712" s="13">
        <v>0</v>
      </c>
      <c r="S712" s="11">
        <f t="shared" si="94"/>
        <v>0</v>
      </c>
      <c r="T712" s="5">
        <v>0</v>
      </c>
      <c r="U712" s="11">
        <f t="shared" si="95"/>
        <v>0</v>
      </c>
      <c r="V712" s="13" t="s">
        <v>1</v>
      </c>
      <c r="W712" s="10">
        <f>IFERROR(VLOOKUP(V712,Curr!$B$2:$C$13,2,FALSE),0)</f>
        <v>11</v>
      </c>
      <c r="X712" s="11">
        <f t="shared" si="96"/>
        <v>0</v>
      </c>
      <c r="Y712" s="14">
        <f t="shared" si="93"/>
        <v>0</v>
      </c>
      <c r="Z712" s="11">
        <f t="shared" si="97"/>
        <v>0</v>
      </c>
      <c r="AA712" s="4" t="s">
        <v>1</v>
      </c>
      <c r="AB712" s="10">
        <f>IFERROR(VLOOKUP(AA712,Curr!$B$2:$C$13,2,FALSE),0)</f>
        <v>11</v>
      </c>
      <c r="AC712" s="11">
        <f t="shared" si="98"/>
        <v>0</v>
      </c>
      <c r="AD712" s="11">
        <f t="shared" si="99"/>
        <v>0</v>
      </c>
      <c r="AE712" s="12">
        <f t="shared" si="100"/>
        <v>0</v>
      </c>
      <c r="AF712"/>
      <c r="AG712"/>
      <c r="AH712"/>
      <c r="AI712"/>
      <c r="AJ712"/>
    </row>
    <row r="713" spans="2:36" x14ac:dyDescent="0.25">
      <c r="B713" s="4" t="s">
        <v>685</v>
      </c>
      <c r="C713"/>
      <c r="D713" s="1" t="s">
        <v>4990</v>
      </c>
      <c r="E713" s="3"/>
      <c r="F713" s="3"/>
      <c r="G713" s="3"/>
      <c r="H713" s="3"/>
      <c r="I713"/>
      <c r="J713" s="1" t="s">
        <v>5490</v>
      </c>
      <c r="K713" s="4"/>
      <c r="L713" s="4"/>
      <c r="M713" s="4"/>
      <c r="N713" s="4"/>
      <c r="O713" s="4"/>
      <c r="P713" s="15"/>
      <c r="Q713" s="13">
        <v>0</v>
      </c>
      <c r="R713" s="13">
        <v>0</v>
      </c>
      <c r="S713" s="11">
        <f t="shared" si="94"/>
        <v>0</v>
      </c>
      <c r="T713" s="5">
        <v>0</v>
      </c>
      <c r="U713" s="11">
        <f t="shared" si="95"/>
        <v>0</v>
      </c>
      <c r="V713" s="13" t="s">
        <v>1</v>
      </c>
      <c r="W713" s="10">
        <f>IFERROR(VLOOKUP(V713,Curr!$B$2:$C$13,2,FALSE),0)</f>
        <v>11</v>
      </c>
      <c r="X713" s="11">
        <f t="shared" si="96"/>
        <v>0</v>
      </c>
      <c r="Y713" s="14">
        <f t="shared" si="93"/>
        <v>0</v>
      </c>
      <c r="Z713" s="11">
        <f t="shared" si="97"/>
        <v>0</v>
      </c>
      <c r="AA713" s="4" t="s">
        <v>1</v>
      </c>
      <c r="AB713" s="10">
        <f>IFERROR(VLOOKUP(AA713,Curr!$B$2:$C$13,2,FALSE),0)</f>
        <v>11</v>
      </c>
      <c r="AC713" s="11">
        <f t="shared" si="98"/>
        <v>0</v>
      </c>
      <c r="AD713" s="11">
        <f t="shared" si="99"/>
        <v>0</v>
      </c>
      <c r="AE713" s="12">
        <f t="shared" si="100"/>
        <v>0</v>
      </c>
      <c r="AF713"/>
      <c r="AG713"/>
      <c r="AH713"/>
      <c r="AI713"/>
      <c r="AJ713"/>
    </row>
    <row r="714" spans="2:36" x14ac:dyDescent="0.25">
      <c r="B714" s="4" t="s">
        <v>685</v>
      </c>
      <c r="C714"/>
      <c r="D714" s="1" t="s">
        <v>4990</v>
      </c>
      <c r="E714" s="3"/>
      <c r="F714" s="3"/>
      <c r="G714" s="3"/>
      <c r="H714" s="3"/>
      <c r="I714"/>
      <c r="J714" s="1" t="s">
        <v>5491</v>
      </c>
      <c r="K714" s="4"/>
      <c r="L714" s="4"/>
      <c r="M714" s="4"/>
      <c r="N714" s="4"/>
      <c r="O714" s="4"/>
      <c r="P714" s="15"/>
      <c r="Q714" s="13">
        <v>0</v>
      </c>
      <c r="R714" s="13">
        <v>0</v>
      </c>
      <c r="S714" s="11">
        <f t="shared" si="94"/>
        <v>0</v>
      </c>
      <c r="T714" s="5">
        <v>0</v>
      </c>
      <c r="U714" s="11">
        <f t="shared" si="95"/>
        <v>0</v>
      </c>
      <c r="V714" s="13" t="s">
        <v>1</v>
      </c>
      <c r="W714" s="10">
        <f>IFERROR(VLOOKUP(V714,Curr!$B$2:$C$13,2,FALSE),0)</f>
        <v>11</v>
      </c>
      <c r="X714" s="11">
        <f t="shared" si="96"/>
        <v>0</v>
      </c>
      <c r="Y714" s="14">
        <f t="shared" si="93"/>
        <v>0</v>
      </c>
      <c r="Z714" s="11">
        <f t="shared" si="97"/>
        <v>0</v>
      </c>
      <c r="AA714" s="4" t="s">
        <v>1</v>
      </c>
      <c r="AB714" s="10">
        <f>IFERROR(VLOOKUP(AA714,Curr!$B$2:$C$13,2,FALSE),0)</f>
        <v>11</v>
      </c>
      <c r="AC714" s="11">
        <f t="shared" si="98"/>
        <v>0</v>
      </c>
      <c r="AD714" s="11">
        <f t="shared" si="99"/>
        <v>0</v>
      </c>
      <c r="AE714" s="12">
        <f t="shared" si="100"/>
        <v>0</v>
      </c>
      <c r="AF714"/>
      <c r="AG714"/>
      <c r="AH714"/>
      <c r="AI714"/>
      <c r="AJ714"/>
    </row>
    <row r="715" spans="2:36" x14ac:dyDescent="0.25">
      <c r="B715" s="4" t="s">
        <v>685</v>
      </c>
      <c r="C715"/>
      <c r="D715" s="1" t="s">
        <v>4990</v>
      </c>
      <c r="E715" s="3"/>
      <c r="F715" s="3"/>
      <c r="G715" s="3"/>
      <c r="H715" s="3"/>
      <c r="I715"/>
      <c r="J715" s="1" t="s">
        <v>5492</v>
      </c>
      <c r="K715" s="4"/>
      <c r="L715" s="4"/>
      <c r="M715" s="4"/>
      <c r="N715" s="4"/>
      <c r="O715" s="4"/>
      <c r="P715" s="17"/>
      <c r="Q715" s="13">
        <v>0</v>
      </c>
      <c r="R715" s="13">
        <v>0</v>
      </c>
      <c r="S715" s="11">
        <f t="shared" si="94"/>
        <v>0</v>
      </c>
      <c r="T715" s="5">
        <v>0</v>
      </c>
      <c r="U715" s="11">
        <f t="shared" si="95"/>
        <v>0</v>
      </c>
      <c r="V715" s="13" t="s">
        <v>1</v>
      </c>
      <c r="W715" s="10">
        <f>IFERROR(VLOOKUP(V715,Curr!$B$2:$C$13,2,FALSE),0)</f>
        <v>11</v>
      </c>
      <c r="X715" s="11">
        <f t="shared" si="96"/>
        <v>0</v>
      </c>
      <c r="Y715" s="14">
        <f t="shared" si="93"/>
        <v>0</v>
      </c>
      <c r="Z715" s="11">
        <f t="shared" si="97"/>
        <v>0</v>
      </c>
      <c r="AA715" s="4" t="s">
        <v>1</v>
      </c>
      <c r="AB715" s="10">
        <f>IFERROR(VLOOKUP(AA715,Curr!$B$2:$C$13,2,FALSE),0)</f>
        <v>11</v>
      </c>
      <c r="AC715" s="11">
        <f t="shared" si="98"/>
        <v>0</v>
      </c>
      <c r="AD715" s="11">
        <f t="shared" si="99"/>
        <v>0</v>
      </c>
      <c r="AE715" s="12">
        <f t="shared" si="100"/>
        <v>0</v>
      </c>
      <c r="AF715"/>
      <c r="AG715"/>
      <c r="AH715"/>
      <c r="AI715"/>
      <c r="AJ715"/>
    </row>
    <row r="716" spans="2:36" x14ac:dyDescent="0.25">
      <c r="B716" s="4" t="s">
        <v>685</v>
      </c>
      <c r="C716"/>
      <c r="D716" s="1" t="s">
        <v>4990</v>
      </c>
      <c r="E716" s="3"/>
      <c r="F716" s="3"/>
      <c r="G716" s="3"/>
      <c r="H716" s="3"/>
      <c r="I716"/>
      <c r="J716" s="1" t="s">
        <v>5493</v>
      </c>
      <c r="K716" s="4"/>
      <c r="L716" s="4"/>
      <c r="M716" s="4"/>
      <c r="N716" s="4"/>
      <c r="O716" s="4"/>
      <c r="P716" s="15"/>
      <c r="Q716" s="13">
        <v>0</v>
      </c>
      <c r="R716" s="13">
        <v>0</v>
      </c>
      <c r="S716" s="11">
        <f t="shared" si="94"/>
        <v>0</v>
      </c>
      <c r="T716" s="5">
        <v>0</v>
      </c>
      <c r="U716" s="11">
        <f t="shared" si="95"/>
        <v>0</v>
      </c>
      <c r="V716" s="13" t="s">
        <v>1</v>
      </c>
      <c r="W716" s="10">
        <f>IFERROR(VLOOKUP(V716,Curr!$B$2:$C$13,2,FALSE),0)</f>
        <v>11</v>
      </c>
      <c r="X716" s="11">
        <f t="shared" si="96"/>
        <v>0</v>
      </c>
      <c r="Y716" s="14">
        <f t="shared" si="93"/>
        <v>0</v>
      </c>
      <c r="Z716" s="11">
        <f t="shared" si="97"/>
        <v>0</v>
      </c>
      <c r="AA716" s="4" t="s">
        <v>1</v>
      </c>
      <c r="AB716" s="10">
        <f>IFERROR(VLOOKUP(AA716,Curr!$B$2:$C$13,2,FALSE),0)</f>
        <v>11</v>
      </c>
      <c r="AC716" s="11">
        <f t="shared" si="98"/>
        <v>0</v>
      </c>
      <c r="AD716" s="11">
        <f t="shared" si="99"/>
        <v>0</v>
      </c>
      <c r="AE716" s="12">
        <f t="shared" si="100"/>
        <v>0</v>
      </c>
      <c r="AF716"/>
      <c r="AG716"/>
      <c r="AH716"/>
      <c r="AI716"/>
      <c r="AJ716"/>
    </row>
    <row r="717" spans="2:36" x14ac:dyDescent="0.25">
      <c r="B717" s="4" t="s">
        <v>685</v>
      </c>
      <c r="C717"/>
      <c r="D717" s="1" t="s">
        <v>4990</v>
      </c>
      <c r="E717" s="3"/>
      <c r="F717" s="3"/>
      <c r="G717" s="3"/>
      <c r="H717" s="3"/>
      <c r="I717"/>
      <c r="J717" s="1" t="s">
        <v>5494</v>
      </c>
      <c r="K717" s="4"/>
      <c r="L717" s="4"/>
      <c r="M717" s="4"/>
      <c r="N717" s="4"/>
      <c r="O717" s="4"/>
      <c r="P717" s="15"/>
      <c r="Q717" s="13">
        <v>0</v>
      </c>
      <c r="R717" s="13">
        <v>0</v>
      </c>
      <c r="S717" s="11">
        <f t="shared" si="94"/>
        <v>0</v>
      </c>
      <c r="T717" s="5">
        <v>0</v>
      </c>
      <c r="U717" s="11">
        <f t="shared" si="95"/>
        <v>0</v>
      </c>
      <c r="V717" s="13" t="s">
        <v>1</v>
      </c>
      <c r="W717" s="10">
        <f>IFERROR(VLOOKUP(V717,Curr!$B$2:$C$13,2,FALSE),0)</f>
        <v>11</v>
      </c>
      <c r="X717" s="11">
        <f t="shared" si="96"/>
        <v>0</v>
      </c>
      <c r="Y717" s="14">
        <f t="shared" si="93"/>
        <v>0</v>
      </c>
      <c r="Z717" s="11">
        <f t="shared" si="97"/>
        <v>0</v>
      </c>
      <c r="AA717" s="4" t="s">
        <v>1</v>
      </c>
      <c r="AB717" s="10">
        <f>IFERROR(VLOOKUP(AA717,Curr!$B$2:$C$13,2,FALSE),0)</f>
        <v>11</v>
      </c>
      <c r="AC717" s="11">
        <f t="shared" si="98"/>
        <v>0</v>
      </c>
      <c r="AD717" s="11">
        <f t="shared" si="99"/>
        <v>0</v>
      </c>
      <c r="AE717" s="12">
        <f t="shared" si="100"/>
        <v>0</v>
      </c>
      <c r="AF717"/>
      <c r="AG717"/>
      <c r="AH717"/>
      <c r="AI717"/>
      <c r="AJ717"/>
    </row>
    <row r="718" spans="2:36" x14ac:dyDescent="0.25">
      <c r="B718" s="4" t="s">
        <v>685</v>
      </c>
      <c r="C718"/>
      <c r="D718" s="1" t="s">
        <v>4990</v>
      </c>
      <c r="E718" s="3"/>
      <c r="F718" s="3"/>
      <c r="G718" s="3"/>
      <c r="H718" s="3"/>
      <c r="I718"/>
      <c r="J718" s="1" t="s">
        <v>5495</v>
      </c>
      <c r="K718" s="4"/>
      <c r="L718" s="4"/>
      <c r="M718" s="4"/>
      <c r="N718" s="4"/>
      <c r="O718" s="4"/>
      <c r="P718" s="15"/>
      <c r="Q718" s="13">
        <v>0</v>
      </c>
      <c r="R718" s="13">
        <v>0</v>
      </c>
      <c r="S718" s="11">
        <f t="shared" si="94"/>
        <v>0</v>
      </c>
      <c r="T718" s="5">
        <v>0</v>
      </c>
      <c r="U718" s="11">
        <f t="shared" si="95"/>
        <v>0</v>
      </c>
      <c r="V718" s="13" t="s">
        <v>1</v>
      </c>
      <c r="W718" s="10">
        <f>IFERROR(VLOOKUP(V718,Curr!$B$2:$C$13,2,FALSE),0)</f>
        <v>11</v>
      </c>
      <c r="X718" s="11">
        <f t="shared" si="96"/>
        <v>0</v>
      </c>
      <c r="Y718" s="14">
        <f t="shared" si="93"/>
        <v>0</v>
      </c>
      <c r="Z718" s="11">
        <f t="shared" si="97"/>
        <v>0</v>
      </c>
      <c r="AA718" s="4" t="s">
        <v>1</v>
      </c>
      <c r="AB718" s="10">
        <f>IFERROR(VLOOKUP(AA718,Curr!$B$2:$C$13,2,FALSE),0)</f>
        <v>11</v>
      </c>
      <c r="AC718" s="11">
        <f t="shared" si="98"/>
        <v>0</v>
      </c>
      <c r="AD718" s="11">
        <f t="shared" si="99"/>
        <v>0</v>
      </c>
      <c r="AE718" s="12">
        <f t="shared" si="100"/>
        <v>0</v>
      </c>
      <c r="AF718"/>
      <c r="AG718"/>
      <c r="AH718"/>
      <c r="AI718"/>
      <c r="AJ718"/>
    </row>
    <row r="719" spans="2:36" x14ac:dyDescent="0.25">
      <c r="B719" s="4" t="s">
        <v>685</v>
      </c>
      <c r="C719"/>
      <c r="D719" s="1" t="s">
        <v>4990</v>
      </c>
      <c r="E719" s="3"/>
      <c r="F719" s="3"/>
      <c r="G719" s="3"/>
      <c r="H719" s="3"/>
      <c r="I719"/>
      <c r="J719" s="1" t="s">
        <v>5496</v>
      </c>
      <c r="K719" s="4"/>
      <c r="L719" s="4"/>
      <c r="M719" s="4"/>
      <c r="N719" s="4"/>
      <c r="O719" s="4"/>
      <c r="P719" s="15"/>
      <c r="Q719" s="13">
        <v>0</v>
      </c>
      <c r="R719" s="13">
        <v>0</v>
      </c>
      <c r="S719" s="11">
        <f t="shared" si="94"/>
        <v>0</v>
      </c>
      <c r="T719" s="5">
        <v>0</v>
      </c>
      <c r="U719" s="11">
        <f t="shared" si="95"/>
        <v>0</v>
      </c>
      <c r="V719" s="13" t="s">
        <v>1</v>
      </c>
      <c r="W719" s="10">
        <f>IFERROR(VLOOKUP(V719,Curr!$B$2:$C$13,2,FALSE),0)</f>
        <v>11</v>
      </c>
      <c r="X719" s="11">
        <f t="shared" si="96"/>
        <v>0</v>
      </c>
      <c r="Y719" s="14">
        <f t="shared" ref="Y719:Y782" si="101">Q719</f>
        <v>0</v>
      </c>
      <c r="Z719" s="11">
        <f t="shared" si="97"/>
        <v>0</v>
      </c>
      <c r="AA719" s="4" t="s">
        <v>1</v>
      </c>
      <c r="AB719" s="10">
        <f>IFERROR(VLOOKUP(AA719,Curr!$B$2:$C$13,2,FALSE),0)</f>
        <v>11</v>
      </c>
      <c r="AC719" s="11">
        <f t="shared" si="98"/>
        <v>0</v>
      </c>
      <c r="AD719" s="11">
        <f t="shared" si="99"/>
        <v>0</v>
      </c>
      <c r="AE719" s="12">
        <f t="shared" si="100"/>
        <v>0</v>
      </c>
      <c r="AF719"/>
      <c r="AG719"/>
      <c r="AH719"/>
      <c r="AI719"/>
      <c r="AJ719"/>
    </row>
    <row r="720" spans="2:36" x14ac:dyDescent="0.25">
      <c r="B720" s="4" t="s">
        <v>685</v>
      </c>
      <c r="C720"/>
      <c r="D720" s="1" t="s">
        <v>4990</v>
      </c>
      <c r="E720" s="3"/>
      <c r="F720" s="3"/>
      <c r="G720" s="3"/>
      <c r="H720" s="3"/>
      <c r="I720"/>
      <c r="J720" s="1" t="s">
        <v>5497</v>
      </c>
      <c r="K720" s="4"/>
      <c r="L720" s="4"/>
      <c r="M720" s="4"/>
      <c r="N720" s="4"/>
      <c r="O720" s="4"/>
      <c r="P720" s="15"/>
      <c r="Q720" s="13">
        <v>0</v>
      </c>
      <c r="R720" s="13">
        <v>0</v>
      </c>
      <c r="S720" s="11">
        <f t="shared" si="94"/>
        <v>0</v>
      </c>
      <c r="T720" s="5">
        <v>0</v>
      </c>
      <c r="U720" s="11">
        <f t="shared" si="95"/>
        <v>0</v>
      </c>
      <c r="V720" s="13" t="s">
        <v>1</v>
      </c>
      <c r="W720" s="10">
        <f>IFERROR(VLOOKUP(V720,Curr!$B$2:$C$13,2,FALSE),0)</f>
        <v>11</v>
      </c>
      <c r="X720" s="11">
        <f t="shared" si="96"/>
        <v>0</v>
      </c>
      <c r="Y720" s="14">
        <f t="shared" si="101"/>
        <v>0</v>
      </c>
      <c r="Z720" s="11">
        <f t="shared" si="97"/>
        <v>0</v>
      </c>
      <c r="AA720" s="4" t="s">
        <v>1</v>
      </c>
      <c r="AB720" s="10">
        <f>IFERROR(VLOOKUP(AA720,Curr!$B$2:$C$13,2,FALSE),0)</f>
        <v>11</v>
      </c>
      <c r="AC720" s="11">
        <f t="shared" si="98"/>
        <v>0</v>
      </c>
      <c r="AD720" s="11">
        <f t="shared" si="99"/>
        <v>0</v>
      </c>
      <c r="AE720" s="12">
        <f t="shared" si="100"/>
        <v>0</v>
      </c>
      <c r="AF720"/>
      <c r="AG720"/>
      <c r="AH720"/>
      <c r="AI720"/>
      <c r="AJ720"/>
    </row>
    <row r="721" spans="2:36" x14ac:dyDescent="0.25">
      <c r="B721" s="4" t="s">
        <v>685</v>
      </c>
      <c r="C721"/>
      <c r="D721" s="1" t="s">
        <v>4990</v>
      </c>
      <c r="E721" s="3"/>
      <c r="F721" s="3"/>
      <c r="G721" s="3"/>
      <c r="H721" s="3"/>
      <c r="I721"/>
      <c r="J721" s="1" t="s">
        <v>5500</v>
      </c>
      <c r="K721" s="4"/>
      <c r="L721" s="4"/>
      <c r="M721" s="4"/>
      <c r="N721" s="4"/>
      <c r="O721" s="4"/>
      <c r="P721" s="15"/>
      <c r="Q721" s="13">
        <v>0</v>
      </c>
      <c r="R721" s="13">
        <v>0</v>
      </c>
      <c r="S721" s="11">
        <f t="shared" si="94"/>
        <v>0</v>
      </c>
      <c r="T721" s="5">
        <v>0</v>
      </c>
      <c r="U721" s="11">
        <f t="shared" si="95"/>
        <v>0</v>
      </c>
      <c r="V721" s="13" t="s">
        <v>1</v>
      </c>
      <c r="W721" s="10">
        <f>IFERROR(VLOOKUP(V721,Curr!$B$2:$C$13,2,FALSE),0)</f>
        <v>11</v>
      </c>
      <c r="X721" s="11">
        <f t="shared" si="96"/>
        <v>0</v>
      </c>
      <c r="Y721" s="14">
        <f t="shared" si="101"/>
        <v>0</v>
      </c>
      <c r="Z721" s="11">
        <f t="shared" si="97"/>
        <v>0</v>
      </c>
      <c r="AA721" s="4" t="s">
        <v>1</v>
      </c>
      <c r="AB721" s="10">
        <f>IFERROR(VLOOKUP(AA721,Curr!$B$2:$C$13,2,FALSE),0)</f>
        <v>11</v>
      </c>
      <c r="AC721" s="11">
        <f t="shared" si="98"/>
        <v>0</v>
      </c>
      <c r="AD721" s="11">
        <f t="shared" si="99"/>
        <v>0</v>
      </c>
      <c r="AE721" s="12">
        <f t="shared" si="100"/>
        <v>0</v>
      </c>
      <c r="AF721"/>
      <c r="AG721"/>
      <c r="AH721"/>
      <c r="AI721"/>
      <c r="AJ721"/>
    </row>
    <row r="722" spans="2:36" x14ac:dyDescent="0.25">
      <c r="B722" s="4" t="s">
        <v>685</v>
      </c>
      <c r="C722"/>
      <c r="D722" s="1" t="s">
        <v>4990</v>
      </c>
      <c r="E722" s="3"/>
      <c r="F722" s="3"/>
      <c r="G722" s="3"/>
      <c r="H722" s="3"/>
      <c r="I722"/>
      <c r="J722" s="1" t="s">
        <v>5509</v>
      </c>
      <c r="K722" s="4"/>
      <c r="L722" s="4"/>
      <c r="M722" s="4"/>
      <c r="N722" s="4"/>
      <c r="O722" s="4"/>
      <c r="P722" s="15"/>
      <c r="Q722" s="13">
        <v>0</v>
      </c>
      <c r="R722" s="13">
        <v>0</v>
      </c>
      <c r="S722" s="11">
        <f t="shared" si="94"/>
        <v>0</v>
      </c>
      <c r="T722" s="5">
        <v>0</v>
      </c>
      <c r="U722" s="11">
        <f t="shared" si="95"/>
        <v>0</v>
      </c>
      <c r="V722" s="13" t="s">
        <v>1</v>
      </c>
      <c r="W722" s="10">
        <f>IFERROR(VLOOKUP(V722,Curr!$B$2:$C$13,2,FALSE),0)</f>
        <v>11</v>
      </c>
      <c r="X722" s="11">
        <f t="shared" si="96"/>
        <v>0</v>
      </c>
      <c r="Y722" s="14">
        <f t="shared" si="101"/>
        <v>0</v>
      </c>
      <c r="Z722" s="11">
        <f t="shared" si="97"/>
        <v>0</v>
      </c>
      <c r="AA722" s="4" t="s">
        <v>1</v>
      </c>
      <c r="AB722" s="10">
        <f>IFERROR(VLOOKUP(AA722,Curr!$B$2:$C$13,2,FALSE),0)</f>
        <v>11</v>
      </c>
      <c r="AC722" s="11">
        <f t="shared" si="98"/>
        <v>0</v>
      </c>
      <c r="AD722" s="11">
        <f t="shared" si="99"/>
        <v>0</v>
      </c>
      <c r="AE722" s="12">
        <f t="shared" si="100"/>
        <v>0</v>
      </c>
      <c r="AF722"/>
      <c r="AG722"/>
      <c r="AH722"/>
      <c r="AI722"/>
      <c r="AJ722"/>
    </row>
    <row r="723" spans="2:36" x14ac:dyDescent="0.25">
      <c r="B723" s="4" t="s">
        <v>685</v>
      </c>
      <c r="C723"/>
      <c r="D723" s="1" t="s">
        <v>4990</v>
      </c>
      <c r="E723" s="3"/>
      <c r="F723" s="3"/>
      <c r="G723" s="3"/>
      <c r="H723" s="3"/>
      <c r="I723"/>
      <c r="J723" s="1" t="s">
        <v>5510</v>
      </c>
      <c r="K723" s="4"/>
      <c r="L723" s="4"/>
      <c r="M723" s="4"/>
      <c r="N723" s="4"/>
      <c r="O723" s="4"/>
      <c r="P723" s="15"/>
      <c r="Q723" s="13">
        <v>0</v>
      </c>
      <c r="R723" s="13">
        <v>0</v>
      </c>
      <c r="S723" s="11">
        <f t="shared" si="94"/>
        <v>0</v>
      </c>
      <c r="T723" s="5">
        <v>0</v>
      </c>
      <c r="U723" s="11">
        <f t="shared" si="95"/>
        <v>0</v>
      </c>
      <c r="V723" s="13" t="s">
        <v>1</v>
      </c>
      <c r="W723" s="10">
        <f>IFERROR(VLOOKUP(V723,Curr!$B$2:$C$13,2,FALSE),0)</f>
        <v>11</v>
      </c>
      <c r="X723" s="11">
        <f t="shared" si="96"/>
        <v>0</v>
      </c>
      <c r="Y723" s="14">
        <f t="shared" si="101"/>
        <v>0</v>
      </c>
      <c r="Z723" s="11">
        <f t="shared" si="97"/>
        <v>0</v>
      </c>
      <c r="AA723" s="4" t="s">
        <v>1</v>
      </c>
      <c r="AB723" s="10">
        <f>IFERROR(VLOOKUP(AA723,Curr!$B$2:$C$13,2,FALSE),0)</f>
        <v>11</v>
      </c>
      <c r="AC723" s="11">
        <f t="shared" si="98"/>
        <v>0</v>
      </c>
      <c r="AD723" s="11">
        <f t="shared" si="99"/>
        <v>0</v>
      </c>
      <c r="AE723" s="12">
        <f t="shared" si="100"/>
        <v>0</v>
      </c>
      <c r="AF723"/>
      <c r="AG723"/>
      <c r="AH723"/>
      <c r="AI723"/>
      <c r="AJ723"/>
    </row>
    <row r="724" spans="2:36" x14ac:dyDescent="0.25">
      <c r="B724" s="4" t="s">
        <v>685</v>
      </c>
      <c r="C724"/>
      <c r="D724" s="1" t="s">
        <v>4990</v>
      </c>
      <c r="E724" s="3"/>
      <c r="F724" s="3"/>
      <c r="G724" s="3"/>
      <c r="H724" s="3"/>
      <c r="I724"/>
      <c r="J724" s="1" t="s">
        <v>5516</v>
      </c>
      <c r="K724" s="4"/>
      <c r="L724" s="4"/>
      <c r="M724" s="4"/>
      <c r="N724" s="4"/>
      <c r="O724" s="4"/>
      <c r="P724" s="15"/>
      <c r="Q724" s="13">
        <v>0</v>
      </c>
      <c r="R724" s="13">
        <v>0</v>
      </c>
      <c r="S724" s="11">
        <f t="shared" si="94"/>
        <v>0</v>
      </c>
      <c r="T724" s="5">
        <v>0</v>
      </c>
      <c r="U724" s="11">
        <f t="shared" si="95"/>
        <v>0</v>
      </c>
      <c r="V724" s="13" t="s">
        <v>1</v>
      </c>
      <c r="W724" s="10">
        <f>IFERROR(VLOOKUP(V724,Curr!$B$2:$C$13,2,FALSE),0)</f>
        <v>11</v>
      </c>
      <c r="X724" s="11">
        <f t="shared" si="96"/>
        <v>0</v>
      </c>
      <c r="Y724" s="14">
        <f t="shared" si="101"/>
        <v>0</v>
      </c>
      <c r="Z724" s="11">
        <f t="shared" si="97"/>
        <v>0</v>
      </c>
      <c r="AA724" s="4" t="s">
        <v>1</v>
      </c>
      <c r="AB724" s="10">
        <f>IFERROR(VLOOKUP(AA724,Curr!$B$2:$C$13,2,FALSE),0)</f>
        <v>11</v>
      </c>
      <c r="AC724" s="11">
        <f t="shared" si="98"/>
        <v>0</v>
      </c>
      <c r="AD724" s="11">
        <f t="shared" si="99"/>
        <v>0</v>
      </c>
      <c r="AE724" s="12">
        <f t="shared" si="100"/>
        <v>0</v>
      </c>
      <c r="AF724"/>
      <c r="AG724"/>
      <c r="AH724"/>
      <c r="AI724"/>
      <c r="AJ724"/>
    </row>
    <row r="725" spans="2:36" x14ac:dyDescent="0.25">
      <c r="B725" s="4" t="s">
        <v>685</v>
      </c>
      <c r="C725"/>
      <c r="D725" s="1" t="s">
        <v>4990</v>
      </c>
      <c r="E725" s="3"/>
      <c r="F725" s="3"/>
      <c r="G725" s="3"/>
      <c r="H725" s="3"/>
      <c r="I725"/>
      <c r="J725" s="1" t="s">
        <v>5517</v>
      </c>
      <c r="K725" s="4"/>
      <c r="L725" s="4"/>
      <c r="M725" s="4"/>
      <c r="N725" s="4"/>
      <c r="O725" s="4"/>
      <c r="P725" s="15"/>
      <c r="Q725" s="13">
        <v>0</v>
      </c>
      <c r="R725" s="13">
        <v>0</v>
      </c>
      <c r="S725" s="11">
        <f t="shared" si="94"/>
        <v>0</v>
      </c>
      <c r="T725" s="5">
        <v>0</v>
      </c>
      <c r="U725" s="11">
        <f t="shared" si="95"/>
        <v>0</v>
      </c>
      <c r="V725" s="13" t="s">
        <v>1</v>
      </c>
      <c r="W725" s="10">
        <f>IFERROR(VLOOKUP(V725,Curr!$B$2:$C$13,2,FALSE),0)</f>
        <v>11</v>
      </c>
      <c r="X725" s="11">
        <f t="shared" si="96"/>
        <v>0</v>
      </c>
      <c r="Y725" s="14">
        <f t="shared" si="101"/>
        <v>0</v>
      </c>
      <c r="Z725" s="11">
        <f t="shared" si="97"/>
        <v>0</v>
      </c>
      <c r="AA725" s="4" t="s">
        <v>1</v>
      </c>
      <c r="AB725" s="10">
        <f>IFERROR(VLOOKUP(AA725,Curr!$B$2:$C$13,2,FALSE),0)</f>
        <v>11</v>
      </c>
      <c r="AC725" s="11">
        <f t="shared" si="98"/>
        <v>0</v>
      </c>
      <c r="AD725" s="11">
        <f t="shared" si="99"/>
        <v>0</v>
      </c>
      <c r="AE725" s="12">
        <f t="shared" si="100"/>
        <v>0</v>
      </c>
      <c r="AF725"/>
      <c r="AG725"/>
      <c r="AH725"/>
      <c r="AI725"/>
      <c r="AJ725"/>
    </row>
    <row r="726" spans="2:36" x14ac:dyDescent="0.25">
      <c r="B726" s="4" t="s">
        <v>685</v>
      </c>
      <c r="C726"/>
      <c r="D726" s="1" t="s">
        <v>4990</v>
      </c>
      <c r="E726" s="3"/>
      <c r="F726" s="3"/>
      <c r="G726" s="3"/>
      <c r="H726" s="3"/>
      <c r="I726"/>
      <c r="J726" s="1" t="s">
        <v>5519</v>
      </c>
      <c r="K726" s="4"/>
      <c r="L726" s="4"/>
      <c r="M726" s="4"/>
      <c r="N726" s="4"/>
      <c r="O726" s="4"/>
      <c r="P726" s="15"/>
      <c r="Q726" s="13">
        <v>0</v>
      </c>
      <c r="R726" s="13">
        <v>0</v>
      </c>
      <c r="S726" s="11">
        <f t="shared" si="94"/>
        <v>0</v>
      </c>
      <c r="T726" s="5">
        <v>0</v>
      </c>
      <c r="U726" s="11">
        <f t="shared" si="95"/>
        <v>0</v>
      </c>
      <c r="V726" s="13" t="s">
        <v>1</v>
      </c>
      <c r="W726" s="10">
        <f>IFERROR(VLOOKUP(V726,Curr!$B$2:$C$13,2,FALSE),0)</f>
        <v>11</v>
      </c>
      <c r="X726" s="11">
        <f t="shared" si="96"/>
        <v>0</v>
      </c>
      <c r="Y726" s="14">
        <f t="shared" si="101"/>
        <v>0</v>
      </c>
      <c r="Z726" s="11">
        <f t="shared" si="97"/>
        <v>0</v>
      </c>
      <c r="AA726" s="4" t="s">
        <v>1</v>
      </c>
      <c r="AB726" s="10">
        <f>IFERROR(VLOOKUP(AA726,Curr!$B$2:$C$13,2,FALSE),0)</f>
        <v>11</v>
      </c>
      <c r="AC726" s="11">
        <f t="shared" si="98"/>
        <v>0</v>
      </c>
      <c r="AD726" s="11">
        <f t="shared" si="99"/>
        <v>0</v>
      </c>
      <c r="AE726" s="12">
        <f t="shared" si="100"/>
        <v>0</v>
      </c>
      <c r="AF726"/>
      <c r="AG726"/>
      <c r="AH726"/>
      <c r="AI726"/>
      <c r="AJ726"/>
    </row>
    <row r="727" spans="2:36" x14ac:dyDescent="0.25">
      <c r="B727" s="4" t="s">
        <v>685</v>
      </c>
      <c r="C727"/>
      <c r="D727" s="1" t="s">
        <v>4990</v>
      </c>
      <c r="E727" s="3"/>
      <c r="F727" s="3"/>
      <c r="G727" s="3"/>
      <c r="H727" s="3"/>
      <c r="I727"/>
      <c r="J727" s="1" t="s">
        <v>5520</v>
      </c>
      <c r="K727" s="4"/>
      <c r="L727" s="4"/>
      <c r="M727" s="4"/>
      <c r="N727" s="4"/>
      <c r="O727" s="4"/>
      <c r="P727" s="15"/>
      <c r="Q727" s="13">
        <v>0</v>
      </c>
      <c r="R727" s="13">
        <v>0</v>
      </c>
      <c r="S727" s="11">
        <f t="shared" si="94"/>
        <v>0</v>
      </c>
      <c r="T727" s="5">
        <v>0</v>
      </c>
      <c r="U727" s="11">
        <f t="shared" si="95"/>
        <v>0</v>
      </c>
      <c r="V727" s="13" t="s">
        <v>1</v>
      </c>
      <c r="W727" s="10">
        <f>IFERROR(VLOOKUP(V727,Curr!$B$2:$C$13,2,FALSE),0)</f>
        <v>11</v>
      </c>
      <c r="X727" s="11">
        <f t="shared" si="96"/>
        <v>0</v>
      </c>
      <c r="Y727" s="14">
        <f t="shared" si="101"/>
        <v>0</v>
      </c>
      <c r="Z727" s="11">
        <f t="shared" si="97"/>
        <v>0</v>
      </c>
      <c r="AA727" s="4" t="s">
        <v>1</v>
      </c>
      <c r="AB727" s="10">
        <f>IFERROR(VLOOKUP(AA727,Curr!$B$2:$C$13,2,FALSE),0)</f>
        <v>11</v>
      </c>
      <c r="AC727" s="11">
        <f t="shared" si="98"/>
        <v>0</v>
      </c>
      <c r="AD727" s="11">
        <f t="shared" si="99"/>
        <v>0</v>
      </c>
      <c r="AE727" s="12">
        <f t="shared" si="100"/>
        <v>0</v>
      </c>
      <c r="AF727"/>
      <c r="AG727"/>
      <c r="AH727"/>
      <c r="AI727"/>
      <c r="AJ727"/>
    </row>
    <row r="728" spans="2:36" x14ac:dyDescent="0.25">
      <c r="B728" s="4" t="s">
        <v>685</v>
      </c>
      <c r="C728"/>
      <c r="D728" s="1" t="s">
        <v>4990</v>
      </c>
      <c r="E728" s="3"/>
      <c r="F728" s="3"/>
      <c r="G728" s="3"/>
      <c r="H728" s="3"/>
      <c r="I728"/>
      <c r="J728" s="1" t="s">
        <v>5526</v>
      </c>
      <c r="K728" s="4"/>
      <c r="L728" s="4"/>
      <c r="M728" s="4"/>
      <c r="N728" s="4"/>
      <c r="O728" s="4"/>
      <c r="P728" s="15"/>
      <c r="Q728" s="13">
        <v>0</v>
      </c>
      <c r="R728" s="13">
        <v>0</v>
      </c>
      <c r="S728" s="11">
        <f t="shared" si="94"/>
        <v>0</v>
      </c>
      <c r="T728" s="5">
        <v>0</v>
      </c>
      <c r="U728" s="11">
        <f t="shared" si="95"/>
        <v>0</v>
      </c>
      <c r="V728" s="13" t="s">
        <v>1</v>
      </c>
      <c r="W728" s="10">
        <f>IFERROR(VLOOKUP(V728,Curr!$B$2:$C$13,2,FALSE),0)</f>
        <v>11</v>
      </c>
      <c r="X728" s="11">
        <f t="shared" si="96"/>
        <v>0</v>
      </c>
      <c r="Y728" s="14">
        <f t="shared" si="101"/>
        <v>0</v>
      </c>
      <c r="Z728" s="11">
        <f t="shared" si="97"/>
        <v>0</v>
      </c>
      <c r="AA728" s="4" t="s">
        <v>1</v>
      </c>
      <c r="AB728" s="10">
        <f>IFERROR(VLOOKUP(AA728,Curr!$B$2:$C$13,2,FALSE),0)</f>
        <v>11</v>
      </c>
      <c r="AC728" s="11">
        <f t="shared" si="98"/>
        <v>0</v>
      </c>
      <c r="AD728" s="11">
        <f t="shared" si="99"/>
        <v>0</v>
      </c>
      <c r="AE728" s="12">
        <f t="shared" si="100"/>
        <v>0</v>
      </c>
      <c r="AF728"/>
      <c r="AG728"/>
      <c r="AH728"/>
      <c r="AI728"/>
      <c r="AJ728"/>
    </row>
    <row r="729" spans="2:36" x14ac:dyDescent="0.25">
      <c r="B729" s="4" t="s">
        <v>685</v>
      </c>
      <c r="C729"/>
      <c r="D729" s="1" t="s">
        <v>4990</v>
      </c>
      <c r="E729" s="3"/>
      <c r="F729" s="3"/>
      <c r="G729" s="3"/>
      <c r="H729" s="3"/>
      <c r="I729"/>
      <c r="J729" s="1" t="s">
        <v>5527</v>
      </c>
      <c r="K729" s="4"/>
      <c r="L729" s="4"/>
      <c r="M729" s="4"/>
      <c r="N729" s="4"/>
      <c r="O729" s="4"/>
      <c r="P729" s="15"/>
      <c r="Q729" s="13">
        <v>0</v>
      </c>
      <c r="R729" s="13">
        <v>0</v>
      </c>
      <c r="S729" s="11">
        <f t="shared" si="94"/>
        <v>0</v>
      </c>
      <c r="T729" s="5">
        <v>0</v>
      </c>
      <c r="U729" s="11">
        <f t="shared" si="95"/>
        <v>0</v>
      </c>
      <c r="V729" s="13" t="s">
        <v>1</v>
      </c>
      <c r="W729" s="10">
        <f>IFERROR(VLOOKUP(V729,Curr!$B$2:$C$13,2,FALSE),0)</f>
        <v>11</v>
      </c>
      <c r="X729" s="11">
        <f t="shared" si="96"/>
        <v>0</v>
      </c>
      <c r="Y729" s="14">
        <f t="shared" si="101"/>
        <v>0</v>
      </c>
      <c r="Z729" s="11">
        <f t="shared" si="97"/>
        <v>0</v>
      </c>
      <c r="AA729" s="4" t="s">
        <v>1</v>
      </c>
      <c r="AB729" s="10">
        <f>IFERROR(VLOOKUP(AA729,Curr!$B$2:$C$13,2,FALSE),0)</f>
        <v>11</v>
      </c>
      <c r="AC729" s="11">
        <f t="shared" si="98"/>
        <v>0</v>
      </c>
      <c r="AD729" s="11">
        <f t="shared" si="99"/>
        <v>0</v>
      </c>
      <c r="AE729" s="12">
        <f t="shared" si="100"/>
        <v>0</v>
      </c>
      <c r="AF729"/>
      <c r="AG729"/>
      <c r="AH729"/>
      <c r="AI729"/>
      <c r="AJ729"/>
    </row>
    <row r="730" spans="2:36" x14ac:dyDescent="0.25">
      <c r="B730" s="4" t="s">
        <v>685</v>
      </c>
      <c r="C730"/>
      <c r="D730" s="1" t="s">
        <v>4990</v>
      </c>
      <c r="E730" s="3"/>
      <c r="F730" s="3"/>
      <c r="G730" s="3"/>
      <c r="H730" s="3"/>
      <c r="I730"/>
      <c r="J730" s="1" t="s">
        <v>5528</v>
      </c>
      <c r="K730" s="4"/>
      <c r="L730" s="4"/>
      <c r="M730" s="4"/>
      <c r="N730" s="4"/>
      <c r="O730" s="4"/>
      <c r="P730" s="15"/>
      <c r="Q730" s="13">
        <v>0</v>
      </c>
      <c r="R730" s="13">
        <v>0</v>
      </c>
      <c r="S730" s="11">
        <f t="shared" si="94"/>
        <v>0</v>
      </c>
      <c r="T730" s="5">
        <v>0</v>
      </c>
      <c r="U730" s="11">
        <f t="shared" si="95"/>
        <v>0</v>
      </c>
      <c r="V730" s="13" t="s">
        <v>1</v>
      </c>
      <c r="W730" s="10">
        <f>IFERROR(VLOOKUP(V730,Curr!$B$2:$C$13,2,FALSE),0)</f>
        <v>11</v>
      </c>
      <c r="X730" s="11">
        <f t="shared" si="96"/>
        <v>0</v>
      </c>
      <c r="Y730" s="14">
        <f t="shared" si="101"/>
        <v>0</v>
      </c>
      <c r="Z730" s="11">
        <f t="shared" si="97"/>
        <v>0</v>
      </c>
      <c r="AA730" s="4" t="s">
        <v>1</v>
      </c>
      <c r="AB730" s="10">
        <f>IFERROR(VLOOKUP(AA730,Curr!$B$2:$C$13,2,FALSE),0)</f>
        <v>11</v>
      </c>
      <c r="AC730" s="11">
        <f t="shared" si="98"/>
        <v>0</v>
      </c>
      <c r="AD730" s="11">
        <f t="shared" si="99"/>
        <v>0</v>
      </c>
      <c r="AE730" s="12">
        <f t="shared" si="100"/>
        <v>0</v>
      </c>
      <c r="AF730"/>
      <c r="AG730"/>
      <c r="AH730"/>
      <c r="AI730"/>
      <c r="AJ730"/>
    </row>
    <row r="731" spans="2:36" x14ac:dyDescent="0.25">
      <c r="B731" s="4" t="s">
        <v>685</v>
      </c>
      <c r="C731"/>
      <c r="D731" s="1" t="s">
        <v>4990</v>
      </c>
      <c r="E731" s="3"/>
      <c r="F731" s="3"/>
      <c r="G731" s="3"/>
      <c r="H731" s="3"/>
      <c r="I731"/>
      <c r="J731" s="1" t="s">
        <v>5529</v>
      </c>
      <c r="K731" s="4"/>
      <c r="L731" s="4"/>
      <c r="M731" s="4"/>
      <c r="N731" s="4"/>
      <c r="O731" s="4"/>
      <c r="P731" s="15"/>
      <c r="Q731" s="13">
        <v>0</v>
      </c>
      <c r="R731" s="13">
        <v>0</v>
      </c>
      <c r="S731" s="11">
        <f t="shared" si="94"/>
        <v>0</v>
      </c>
      <c r="T731" s="5">
        <v>0</v>
      </c>
      <c r="U731" s="11">
        <f t="shared" si="95"/>
        <v>0</v>
      </c>
      <c r="V731" s="13" t="s">
        <v>1</v>
      </c>
      <c r="W731" s="10">
        <f>IFERROR(VLOOKUP(V731,Curr!$B$2:$C$13,2,FALSE),0)</f>
        <v>11</v>
      </c>
      <c r="X731" s="11">
        <f t="shared" si="96"/>
        <v>0</v>
      </c>
      <c r="Y731" s="14">
        <f t="shared" si="101"/>
        <v>0</v>
      </c>
      <c r="Z731" s="11">
        <f t="shared" si="97"/>
        <v>0</v>
      </c>
      <c r="AA731" s="4" t="s">
        <v>1</v>
      </c>
      <c r="AB731" s="10">
        <f>IFERROR(VLOOKUP(AA731,Curr!$B$2:$C$13,2,FALSE),0)</f>
        <v>11</v>
      </c>
      <c r="AC731" s="11">
        <f t="shared" si="98"/>
        <v>0</v>
      </c>
      <c r="AD731" s="11">
        <f t="shared" si="99"/>
        <v>0</v>
      </c>
      <c r="AE731" s="12">
        <f t="shared" si="100"/>
        <v>0</v>
      </c>
      <c r="AF731"/>
      <c r="AG731"/>
      <c r="AH731"/>
      <c r="AI731"/>
      <c r="AJ731"/>
    </row>
    <row r="732" spans="2:36" x14ac:dyDescent="0.25">
      <c r="B732" s="4" t="s">
        <v>685</v>
      </c>
      <c r="C732"/>
      <c r="D732" s="1" t="s">
        <v>4990</v>
      </c>
      <c r="E732" s="3"/>
      <c r="F732" s="3"/>
      <c r="G732" s="3"/>
      <c r="H732" s="3"/>
      <c r="I732"/>
      <c r="J732" s="1" t="s">
        <v>5530</v>
      </c>
      <c r="K732" s="4"/>
      <c r="L732" s="4"/>
      <c r="M732" s="4"/>
      <c r="N732" s="4"/>
      <c r="O732" s="4"/>
      <c r="P732" s="15"/>
      <c r="Q732" s="13">
        <v>0</v>
      </c>
      <c r="R732" s="13">
        <v>0</v>
      </c>
      <c r="S732" s="11">
        <f t="shared" si="94"/>
        <v>0</v>
      </c>
      <c r="T732" s="5">
        <v>0</v>
      </c>
      <c r="U732" s="11">
        <f t="shared" si="95"/>
        <v>0</v>
      </c>
      <c r="V732" s="13" t="s">
        <v>1</v>
      </c>
      <c r="W732" s="10">
        <f>IFERROR(VLOOKUP(V732,Curr!$B$2:$C$13,2,FALSE),0)</f>
        <v>11</v>
      </c>
      <c r="X732" s="11">
        <f t="shared" si="96"/>
        <v>0</v>
      </c>
      <c r="Y732" s="14">
        <f t="shared" si="101"/>
        <v>0</v>
      </c>
      <c r="Z732" s="11">
        <f t="shared" si="97"/>
        <v>0</v>
      </c>
      <c r="AA732" s="4" t="s">
        <v>1</v>
      </c>
      <c r="AB732" s="10">
        <f>IFERROR(VLOOKUP(AA732,Curr!$B$2:$C$13,2,FALSE),0)</f>
        <v>11</v>
      </c>
      <c r="AC732" s="11">
        <f t="shared" si="98"/>
        <v>0</v>
      </c>
      <c r="AD732" s="11">
        <f t="shared" si="99"/>
        <v>0</v>
      </c>
      <c r="AE732" s="12">
        <f t="shared" si="100"/>
        <v>0</v>
      </c>
      <c r="AF732"/>
      <c r="AG732"/>
      <c r="AH732"/>
      <c r="AI732"/>
      <c r="AJ732"/>
    </row>
    <row r="733" spans="2:36" x14ac:dyDescent="0.25">
      <c r="B733" s="4" t="s">
        <v>685</v>
      </c>
      <c r="C733"/>
      <c r="D733" s="1" t="s">
        <v>4990</v>
      </c>
      <c r="E733" s="3"/>
      <c r="F733" s="3"/>
      <c r="G733" s="3"/>
      <c r="H733" s="3"/>
      <c r="I733"/>
      <c r="J733" s="1" t="s">
        <v>5531</v>
      </c>
      <c r="K733" s="4"/>
      <c r="L733" s="4"/>
      <c r="M733" s="4"/>
      <c r="N733" s="4"/>
      <c r="O733" s="4"/>
      <c r="P733" s="15"/>
      <c r="Q733" s="13">
        <v>0</v>
      </c>
      <c r="R733" s="13">
        <v>0</v>
      </c>
      <c r="S733" s="11">
        <f t="shared" si="94"/>
        <v>0</v>
      </c>
      <c r="T733" s="5">
        <v>0</v>
      </c>
      <c r="U733" s="11">
        <f t="shared" si="95"/>
        <v>0</v>
      </c>
      <c r="V733" s="13" t="s">
        <v>1</v>
      </c>
      <c r="W733" s="10">
        <f>IFERROR(VLOOKUP(V733,Curr!$B$2:$C$13,2,FALSE),0)</f>
        <v>11</v>
      </c>
      <c r="X733" s="11">
        <f t="shared" si="96"/>
        <v>0</v>
      </c>
      <c r="Y733" s="14">
        <f t="shared" si="101"/>
        <v>0</v>
      </c>
      <c r="Z733" s="11">
        <f t="shared" si="97"/>
        <v>0</v>
      </c>
      <c r="AA733" s="4" t="s">
        <v>1</v>
      </c>
      <c r="AB733" s="10">
        <f>IFERROR(VLOOKUP(AA733,Curr!$B$2:$C$13,2,FALSE),0)</f>
        <v>11</v>
      </c>
      <c r="AC733" s="11">
        <f t="shared" si="98"/>
        <v>0</v>
      </c>
      <c r="AD733" s="11">
        <f t="shared" si="99"/>
        <v>0</v>
      </c>
      <c r="AE733" s="12">
        <f t="shared" si="100"/>
        <v>0</v>
      </c>
      <c r="AF733"/>
      <c r="AG733"/>
      <c r="AH733"/>
      <c r="AI733"/>
      <c r="AJ733"/>
    </row>
    <row r="734" spans="2:36" x14ac:dyDescent="0.25">
      <c r="B734" s="4" t="s">
        <v>685</v>
      </c>
      <c r="C734"/>
      <c r="D734" s="1" t="s">
        <v>4990</v>
      </c>
      <c r="E734" s="3"/>
      <c r="F734" s="3"/>
      <c r="G734" s="3"/>
      <c r="H734" s="3"/>
      <c r="I734"/>
      <c r="J734" s="1" t="s">
        <v>5532</v>
      </c>
      <c r="K734" s="4"/>
      <c r="L734" s="4"/>
      <c r="M734" s="4"/>
      <c r="N734" s="4"/>
      <c r="O734" s="4"/>
      <c r="P734" s="15"/>
      <c r="Q734" s="13">
        <v>0</v>
      </c>
      <c r="R734" s="13">
        <v>0</v>
      </c>
      <c r="S734" s="11">
        <f t="shared" si="94"/>
        <v>0</v>
      </c>
      <c r="T734" s="5">
        <v>0</v>
      </c>
      <c r="U734" s="11">
        <f t="shared" si="95"/>
        <v>0</v>
      </c>
      <c r="V734" s="13" t="s">
        <v>1</v>
      </c>
      <c r="W734" s="10">
        <f>IFERROR(VLOOKUP(V734,Curr!$B$2:$C$13,2,FALSE),0)</f>
        <v>11</v>
      </c>
      <c r="X734" s="11">
        <f t="shared" si="96"/>
        <v>0</v>
      </c>
      <c r="Y734" s="14">
        <f t="shared" si="101"/>
        <v>0</v>
      </c>
      <c r="Z734" s="11">
        <f t="shared" si="97"/>
        <v>0</v>
      </c>
      <c r="AA734" s="4" t="s">
        <v>1</v>
      </c>
      <c r="AB734" s="10">
        <f>IFERROR(VLOOKUP(AA734,Curr!$B$2:$C$13,2,FALSE),0)</f>
        <v>11</v>
      </c>
      <c r="AC734" s="11">
        <f t="shared" si="98"/>
        <v>0</v>
      </c>
      <c r="AD734" s="11">
        <f t="shared" si="99"/>
        <v>0</v>
      </c>
      <c r="AE734" s="12">
        <f t="shared" si="100"/>
        <v>0</v>
      </c>
      <c r="AF734"/>
      <c r="AG734"/>
      <c r="AH734"/>
      <c r="AI734"/>
      <c r="AJ734"/>
    </row>
    <row r="735" spans="2:36" x14ac:dyDescent="0.25">
      <c r="B735" s="4" t="s">
        <v>685</v>
      </c>
      <c r="C735"/>
      <c r="D735" s="1" t="s">
        <v>4990</v>
      </c>
      <c r="E735" s="3"/>
      <c r="F735" s="3"/>
      <c r="G735" s="3"/>
      <c r="H735" s="3"/>
      <c r="I735"/>
      <c r="J735" s="1" t="s">
        <v>5537</v>
      </c>
      <c r="K735" s="4"/>
      <c r="L735" s="4"/>
      <c r="M735" s="4"/>
      <c r="N735" s="4"/>
      <c r="O735" s="4"/>
      <c r="P735" s="15"/>
      <c r="Q735" s="13">
        <v>0</v>
      </c>
      <c r="R735" s="13">
        <v>0</v>
      </c>
      <c r="S735" s="11">
        <f t="shared" si="94"/>
        <v>0</v>
      </c>
      <c r="T735" s="5">
        <v>0</v>
      </c>
      <c r="U735" s="11">
        <f t="shared" si="95"/>
        <v>0</v>
      </c>
      <c r="V735" s="13" t="s">
        <v>1</v>
      </c>
      <c r="W735" s="10">
        <f>IFERROR(VLOOKUP(V735,Curr!$B$2:$C$13,2,FALSE),0)</f>
        <v>11</v>
      </c>
      <c r="X735" s="11">
        <f t="shared" si="96"/>
        <v>0</v>
      </c>
      <c r="Y735" s="14">
        <f t="shared" si="101"/>
        <v>0</v>
      </c>
      <c r="Z735" s="11">
        <f t="shared" si="97"/>
        <v>0</v>
      </c>
      <c r="AA735" s="4" t="s">
        <v>1</v>
      </c>
      <c r="AB735" s="10">
        <f>IFERROR(VLOOKUP(AA735,Curr!$B$2:$C$13,2,FALSE),0)</f>
        <v>11</v>
      </c>
      <c r="AC735" s="11">
        <f t="shared" si="98"/>
        <v>0</v>
      </c>
      <c r="AD735" s="11">
        <f t="shared" si="99"/>
        <v>0</v>
      </c>
      <c r="AE735" s="12">
        <f t="shared" si="100"/>
        <v>0</v>
      </c>
      <c r="AF735"/>
      <c r="AG735"/>
      <c r="AH735"/>
      <c r="AI735"/>
      <c r="AJ735"/>
    </row>
    <row r="736" spans="2:36" x14ac:dyDescent="0.25">
      <c r="B736" s="4" t="s">
        <v>685</v>
      </c>
      <c r="C736"/>
      <c r="D736" s="1" t="s">
        <v>4990</v>
      </c>
      <c r="E736" s="3"/>
      <c r="F736" s="3"/>
      <c r="G736" s="3"/>
      <c r="H736" s="3"/>
      <c r="I736"/>
      <c r="J736" s="1" t="s">
        <v>5543</v>
      </c>
      <c r="K736" s="4"/>
      <c r="L736" s="4"/>
      <c r="M736" s="4"/>
      <c r="N736" s="4"/>
      <c r="O736" s="4"/>
      <c r="P736" s="15"/>
      <c r="Q736" s="13">
        <v>0</v>
      </c>
      <c r="R736" s="13">
        <v>0</v>
      </c>
      <c r="S736" s="11">
        <f t="shared" si="94"/>
        <v>0</v>
      </c>
      <c r="T736" s="5">
        <v>0</v>
      </c>
      <c r="U736" s="11">
        <f t="shared" si="95"/>
        <v>0</v>
      </c>
      <c r="V736" s="13" t="s">
        <v>1</v>
      </c>
      <c r="W736" s="10">
        <f>IFERROR(VLOOKUP(V736,Curr!$B$2:$C$13,2,FALSE),0)</f>
        <v>11</v>
      </c>
      <c r="X736" s="11">
        <f t="shared" si="96"/>
        <v>0</v>
      </c>
      <c r="Y736" s="14">
        <f t="shared" si="101"/>
        <v>0</v>
      </c>
      <c r="Z736" s="11">
        <f t="shared" si="97"/>
        <v>0</v>
      </c>
      <c r="AA736" s="4" t="s">
        <v>1</v>
      </c>
      <c r="AB736" s="10">
        <f>IFERROR(VLOOKUP(AA736,Curr!$B$2:$C$13,2,FALSE),0)</f>
        <v>11</v>
      </c>
      <c r="AC736" s="11">
        <f t="shared" si="98"/>
        <v>0</v>
      </c>
      <c r="AD736" s="11">
        <f t="shared" si="99"/>
        <v>0</v>
      </c>
      <c r="AE736" s="12">
        <f t="shared" si="100"/>
        <v>0</v>
      </c>
      <c r="AF736"/>
      <c r="AG736"/>
      <c r="AH736"/>
      <c r="AI736"/>
      <c r="AJ736"/>
    </row>
    <row r="737" spans="2:36" x14ac:dyDescent="0.25">
      <c r="B737" s="4" t="s">
        <v>685</v>
      </c>
      <c r="C737"/>
      <c r="D737" s="1" t="s">
        <v>4990</v>
      </c>
      <c r="E737" s="3"/>
      <c r="F737" s="3"/>
      <c r="G737" s="3"/>
      <c r="H737" s="3"/>
      <c r="I737"/>
      <c r="J737" s="1" t="s">
        <v>5544</v>
      </c>
      <c r="K737" s="4"/>
      <c r="L737" s="4"/>
      <c r="M737" s="4"/>
      <c r="N737" s="4"/>
      <c r="O737" s="4"/>
      <c r="P737" s="15"/>
      <c r="Q737" s="13">
        <v>0</v>
      </c>
      <c r="R737" s="13">
        <v>0</v>
      </c>
      <c r="S737" s="11">
        <f t="shared" si="94"/>
        <v>0</v>
      </c>
      <c r="T737" s="5">
        <v>0</v>
      </c>
      <c r="U737" s="11">
        <f t="shared" si="95"/>
        <v>0</v>
      </c>
      <c r="V737" s="13" t="s">
        <v>1</v>
      </c>
      <c r="W737" s="10">
        <f>IFERROR(VLOOKUP(V737,Curr!$B$2:$C$13,2,FALSE),0)</f>
        <v>11</v>
      </c>
      <c r="X737" s="11">
        <f t="shared" si="96"/>
        <v>0</v>
      </c>
      <c r="Y737" s="14">
        <f t="shared" si="101"/>
        <v>0</v>
      </c>
      <c r="Z737" s="11">
        <f t="shared" si="97"/>
        <v>0</v>
      </c>
      <c r="AA737" s="4" t="s">
        <v>1</v>
      </c>
      <c r="AB737" s="10">
        <f>IFERROR(VLOOKUP(AA737,Curr!$B$2:$C$13,2,FALSE),0)</f>
        <v>11</v>
      </c>
      <c r="AC737" s="11">
        <f t="shared" si="98"/>
        <v>0</v>
      </c>
      <c r="AD737" s="11">
        <f t="shared" si="99"/>
        <v>0</v>
      </c>
      <c r="AE737" s="12">
        <f t="shared" si="100"/>
        <v>0</v>
      </c>
      <c r="AF737"/>
      <c r="AG737"/>
      <c r="AH737"/>
      <c r="AI737"/>
      <c r="AJ737"/>
    </row>
    <row r="738" spans="2:36" x14ac:dyDescent="0.25">
      <c r="B738" s="4" t="s">
        <v>685</v>
      </c>
      <c r="C738"/>
      <c r="D738" s="1" t="s">
        <v>4990</v>
      </c>
      <c r="E738" s="3"/>
      <c r="F738" s="3"/>
      <c r="G738" s="3"/>
      <c r="H738" s="3"/>
      <c r="I738"/>
      <c r="J738" s="1" t="s">
        <v>5545</v>
      </c>
      <c r="K738" s="4"/>
      <c r="L738" s="4"/>
      <c r="M738" s="4"/>
      <c r="N738" s="4"/>
      <c r="O738" s="4"/>
      <c r="P738" s="15"/>
      <c r="Q738" s="13">
        <v>0</v>
      </c>
      <c r="R738" s="13">
        <v>0</v>
      </c>
      <c r="S738" s="11">
        <f t="shared" si="94"/>
        <v>0</v>
      </c>
      <c r="T738" s="5">
        <v>0</v>
      </c>
      <c r="U738" s="11">
        <f t="shared" si="95"/>
        <v>0</v>
      </c>
      <c r="V738" s="13" t="s">
        <v>1</v>
      </c>
      <c r="W738" s="10">
        <f>IFERROR(VLOOKUP(V738,Curr!$B$2:$C$13,2,FALSE),0)</f>
        <v>11</v>
      </c>
      <c r="X738" s="11">
        <f t="shared" si="96"/>
        <v>0</v>
      </c>
      <c r="Y738" s="14">
        <f t="shared" si="101"/>
        <v>0</v>
      </c>
      <c r="Z738" s="11">
        <f t="shared" si="97"/>
        <v>0</v>
      </c>
      <c r="AA738" s="4" t="s">
        <v>1</v>
      </c>
      <c r="AB738" s="10">
        <f>IFERROR(VLOOKUP(AA738,Curr!$B$2:$C$13,2,FALSE),0)</f>
        <v>11</v>
      </c>
      <c r="AC738" s="11">
        <f t="shared" si="98"/>
        <v>0</v>
      </c>
      <c r="AD738" s="11">
        <f t="shared" si="99"/>
        <v>0</v>
      </c>
      <c r="AE738" s="12">
        <f t="shared" si="100"/>
        <v>0</v>
      </c>
      <c r="AF738"/>
      <c r="AG738"/>
      <c r="AH738"/>
      <c r="AI738"/>
      <c r="AJ738"/>
    </row>
    <row r="739" spans="2:36" x14ac:dyDescent="0.25">
      <c r="B739" s="4" t="s">
        <v>685</v>
      </c>
      <c r="C739"/>
      <c r="D739" s="1" t="s">
        <v>4990</v>
      </c>
      <c r="E739" s="3"/>
      <c r="F739" s="3"/>
      <c r="G739" s="3"/>
      <c r="H739" s="3"/>
      <c r="I739"/>
      <c r="J739" s="1" t="s">
        <v>5546</v>
      </c>
      <c r="K739" s="4"/>
      <c r="L739" s="4"/>
      <c r="M739" s="4"/>
      <c r="N739" s="4"/>
      <c r="O739" s="4"/>
      <c r="P739" s="15"/>
      <c r="Q739" s="13">
        <v>0</v>
      </c>
      <c r="R739" s="13">
        <v>0</v>
      </c>
      <c r="S739" s="11">
        <f t="shared" si="94"/>
        <v>0</v>
      </c>
      <c r="T739" s="5">
        <v>0</v>
      </c>
      <c r="U739" s="11">
        <f t="shared" si="95"/>
        <v>0</v>
      </c>
      <c r="V739" s="13" t="s">
        <v>1</v>
      </c>
      <c r="W739" s="10">
        <f>IFERROR(VLOOKUP(V739,Curr!$B$2:$C$13,2,FALSE),0)</f>
        <v>11</v>
      </c>
      <c r="X739" s="11">
        <f t="shared" si="96"/>
        <v>0</v>
      </c>
      <c r="Y739" s="14">
        <f t="shared" si="101"/>
        <v>0</v>
      </c>
      <c r="Z739" s="11">
        <f t="shared" si="97"/>
        <v>0</v>
      </c>
      <c r="AA739" s="4" t="s">
        <v>1</v>
      </c>
      <c r="AB739" s="10">
        <f>IFERROR(VLOOKUP(AA739,Curr!$B$2:$C$13,2,FALSE),0)</f>
        <v>11</v>
      </c>
      <c r="AC739" s="11">
        <f t="shared" si="98"/>
        <v>0</v>
      </c>
      <c r="AD739" s="11">
        <f t="shared" si="99"/>
        <v>0</v>
      </c>
      <c r="AE739" s="12">
        <f t="shared" si="100"/>
        <v>0</v>
      </c>
      <c r="AF739"/>
      <c r="AG739"/>
      <c r="AH739"/>
      <c r="AI739"/>
      <c r="AJ739"/>
    </row>
    <row r="740" spans="2:36" x14ac:dyDescent="0.25">
      <c r="B740" s="4" t="s">
        <v>685</v>
      </c>
      <c r="C740"/>
      <c r="D740" s="1" t="s">
        <v>4990</v>
      </c>
      <c r="E740" s="3"/>
      <c r="F740" s="3"/>
      <c r="G740" s="3"/>
      <c r="H740" s="3"/>
      <c r="I740"/>
      <c r="J740" s="1" t="s">
        <v>5547</v>
      </c>
      <c r="K740" s="4"/>
      <c r="L740" s="4"/>
      <c r="M740" s="4"/>
      <c r="N740" s="4"/>
      <c r="O740" s="4"/>
      <c r="P740" s="15"/>
      <c r="Q740" s="13">
        <v>0</v>
      </c>
      <c r="R740" s="13">
        <v>0</v>
      </c>
      <c r="S740" s="11">
        <f t="shared" si="94"/>
        <v>0</v>
      </c>
      <c r="T740" s="5">
        <v>0</v>
      </c>
      <c r="U740" s="11">
        <f t="shared" si="95"/>
        <v>0</v>
      </c>
      <c r="V740" s="13" t="s">
        <v>1</v>
      </c>
      <c r="W740" s="10">
        <f>IFERROR(VLOOKUP(V740,Curr!$B$2:$C$13,2,FALSE),0)</f>
        <v>11</v>
      </c>
      <c r="X740" s="11">
        <f t="shared" si="96"/>
        <v>0</v>
      </c>
      <c r="Y740" s="14">
        <f t="shared" si="101"/>
        <v>0</v>
      </c>
      <c r="Z740" s="11">
        <f t="shared" si="97"/>
        <v>0</v>
      </c>
      <c r="AA740" s="4" t="s">
        <v>1</v>
      </c>
      <c r="AB740" s="10">
        <f>IFERROR(VLOOKUP(AA740,Curr!$B$2:$C$13,2,FALSE),0)</f>
        <v>11</v>
      </c>
      <c r="AC740" s="11">
        <f t="shared" si="98"/>
        <v>0</v>
      </c>
      <c r="AD740" s="11">
        <f t="shared" si="99"/>
        <v>0</v>
      </c>
      <c r="AE740" s="12">
        <f t="shared" si="100"/>
        <v>0</v>
      </c>
      <c r="AF740"/>
      <c r="AG740"/>
      <c r="AH740"/>
      <c r="AI740"/>
      <c r="AJ740"/>
    </row>
    <row r="741" spans="2:36" x14ac:dyDescent="0.25">
      <c r="B741" s="4" t="s">
        <v>685</v>
      </c>
      <c r="C741"/>
      <c r="D741" s="1" t="s">
        <v>4990</v>
      </c>
      <c r="E741" s="3"/>
      <c r="F741" s="3"/>
      <c r="G741" s="3"/>
      <c r="H741" s="3"/>
      <c r="I741"/>
      <c r="J741" s="1" t="s">
        <v>5548</v>
      </c>
      <c r="K741" s="4"/>
      <c r="L741" s="4"/>
      <c r="M741" s="4"/>
      <c r="N741" s="4"/>
      <c r="O741" s="4"/>
      <c r="P741" s="15"/>
      <c r="Q741" s="13">
        <v>0</v>
      </c>
      <c r="R741" s="13">
        <v>0</v>
      </c>
      <c r="S741" s="11">
        <f t="shared" si="94"/>
        <v>0</v>
      </c>
      <c r="T741" s="5">
        <v>0</v>
      </c>
      <c r="U741" s="11">
        <f t="shared" si="95"/>
        <v>0</v>
      </c>
      <c r="V741" s="13" t="s">
        <v>1</v>
      </c>
      <c r="W741" s="10">
        <f>IFERROR(VLOOKUP(V741,Curr!$B$2:$C$13,2,FALSE),0)</f>
        <v>11</v>
      </c>
      <c r="X741" s="11">
        <f t="shared" si="96"/>
        <v>0</v>
      </c>
      <c r="Y741" s="14">
        <f t="shared" si="101"/>
        <v>0</v>
      </c>
      <c r="Z741" s="11">
        <f t="shared" si="97"/>
        <v>0</v>
      </c>
      <c r="AA741" s="4" t="s">
        <v>1</v>
      </c>
      <c r="AB741" s="10">
        <f>IFERROR(VLOOKUP(AA741,Curr!$B$2:$C$13,2,FALSE),0)</f>
        <v>11</v>
      </c>
      <c r="AC741" s="11">
        <f t="shared" si="98"/>
        <v>0</v>
      </c>
      <c r="AD741" s="11">
        <f t="shared" si="99"/>
        <v>0</v>
      </c>
      <c r="AE741" s="12">
        <f t="shared" si="100"/>
        <v>0</v>
      </c>
      <c r="AF741"/>
      <c r="AG741"/>
      <c r="AH741"/>
      <c r="AI741"/>
      <c r="AJ741"/>
    </row>
    <row r="742" spans="2:36" x14ac:dyDescent="0.25">
      <c r="B742" s="4" t="s">
        <v>685</v>
      </c>
      <c r="C742"/>
      <c r="D742" s="1" t="s">
        <v>4990</v>
      </c>
      <c r="E742" s="3"/>
      <c r="F742" s="3"/>
      <c r="G742" s="3"/>
      <c r="H742" s="3"/>
      <c r="I742"/>
      <c r="J742" s="1" t="s">
        <v>5549</v>
      </c>
      <c r="K742" s="4"/>
      <c r="L742" s="4"/>
      <c r="M742" s="4"/>
      <c r="N742" s="4"/>
      <c r="O742" s="4"/>
      <c r="P742" s="15"/>
      <c r="Q742" s="13">
        <v>0</v>
      </c>
      <c r="R742" s="13">
        <v>0</v>
      </c>
      <c r="S742" s="11">
        <f t="shared" si="94"/>
        <v>0</v>
      </c>
      <c r="T742" s="5">
        <v>0</v>
      </c>
      <c r="U742" s="11">
        <f t="shared" si="95"/>
        <v>0</v>
      </c>
      <c r="V742" s="13" t="s">
        <v>1</v>
      </c>
      <c r="W742" s="10">
        <f>IFERROR(VLOOKUP(V742,Curr!$B$2:$C$13,2,FALSE),0)</f>
        <v>11</v>
      </c>
      <c r="X742" s="11">
        <f t="shared" si="96"/>
        <v>0</v>
      </c>
      <c r="Y742" s="14">
        <f t="shared" si="101"/>
        <v>0</v>
      </c>
      <c r="Z742" s="11">
        <f t="shared" si="97"/>
        <v>0</v>
      </c>
      <c r="AA742" s="4" t="s">
        <v>1</v>
      </c>
      <c r="AB742" s="10">
        <f>IFERROR(VLOOKUP(AA742,Curr!$B$2:$C$13,2,FALSE),0)</f>
        <v>11</v>
      </c>
      <c r="AC742" s="11">
        <f t="shared" si="98"/>
        <v>0</v>
      </c>
      <c r="AD742" s="11">
        <f t="shared" si="99"/>
        <v>0</v>
      </c>
      <c r="AE742" s="12">
        <f t="shared" si="100"/>
        <v>0</v>
      </c>
      <c r="AF742"/>
      <c r="AG742"/>
      <c r="AH742"/>
      <c r="AI742"/>
      <c r="AJ742"/>
    </row>
    <row r="743" spans="2:36" x14ac:dyDescent="0.25">
      <c r="B743" s="4" t="s">
        <v>685</v>
      </c>
      <c r="C743"/>
      <c r="D743" s="1" t="s">
        <v>4990</v>
      </c>
      <c r="E743" s="3"/>
      <c r="F743" s="3"/>
      <c r="G743" s="3"/>
      <c r="H743" s="3"/>
      <c r="I743"/>
      <c r="J743" s="1" t="s">
        <v>5550</v>
      </c>
      <c r="K743" s="4"/>
      <c r="L743" s="4"/>
      <c r="M743" s="4"/>
      <c r="N743" s="4"/>
      <c r="O743" s="4"/>
      <c r="P743" s="15"/>
      <c r="Q743" s="13">
        <v>0</v>
      </c>
      <c r="R743" s="13">
        <v>0</v>
      </c>
      <c r="S743" s="11">
        <f t="shared" si="94"/>
        <v>0</v>
      </c>
      <c r="T743" s="5">
        <v>0</v>
      </c>
      <c r="U743" s="11">
        <f t="shared" si="95"/>
        <v>0</v>
      </c>
      <c r="V743" s="13" t="s">
        <v>1</v>
      </c>
      <c r="W743" s="10">
        <f>IFERROR(VLOOKUP(V743,Curr!$B$2:$C$13,2,FALSE),0)</f>
        <v>11</v>
      </c>
      <c r="X743" s="11">
        <f t="shared" si="96"/>
        <v>0</v>
      </c>
      <c r="Y743" s="14">
        <f t="shared" si="101"/>
        <v>0</v>
      </c>
      <c r="Z743" s="11">
        <f t="shared" si="97"/>
        <v>0</v>
      </c>
      <c r="AA743" s="4" t="s">
        <v>1</v>
      </c>
      <c r="AB743" s="10">
        <f>IFERROR(VLOOKUP(AA743,Curr!$B$2:$C$13,2,FALSE),0)</f>
        <v>11</v>
      </c>
      <c r="AC743" s="11">
        <f t="shared" si="98"/>
        <v>0</v>
      </c>
      <c r="AD743" s="11">
        <f t="shared" si="99"/>
        <v>0</v>
      </c>
      <c r="AE743" s="12">
        <f t="shared" si="100"/>
        <v>0</v>
      </c>
      <c r="AF743"/>
      <c r="AG743"/>
      <c r="AH743"/>
      <c r="AI743"/>
      <c r="AJ743"/>
    </row>
    <row r="744" spans="2:36" x14ac:dyDescent="0.25">
      <c r="B744" s="4" t="s">
        <v>685</v>
      </c>
      <c r="C744"/>
      <c r="D744" s="1" t="s">
        <v>4990</v>
      </c>
      <c r="E744" s="3"/>
      <c r="F744" s="3"/>
      <c r="G744" s="3"/>
      <c r="H744" s="3"/>
      <c r="I744"/>
      <c r="J744" s="1" t="s">
        <v>5551</v>
      </c>
      <c r="K744" s="4"/>
      <c r="L744" s="4"/>
      <c r="M744" s="4"/>
      <c r="N744" s="4"/>
      <c r="O744" s="4"/>
      <c r="P744" s="15"/>
      <c r="Q744" s="13">
        <v>0</v>
      </c>
      <c r="R744" s="13">
        <v>0</v>
      </c>
      <c r="S744" s="11">
        <f t="shared" si="94"/>
        <v>0</v>
      </c>
      <c r="T744" s="5">
        <v>0</v>
      </c>
      <c r="U744" s="11">
        <f t="shared" si="95"/>
        <v>0</v>
      </c>
      <c r="V744" s="13" t="s">
        <v>1</v>
      </c>
      <c r="W744" s="10">
        <f>IFERROR(VLOOKUP(V744,Curr!$B$2:$C$13,2,FALSE),0)</f>
        <v>11</v>
      </c>
      <c r="X744" s="11">
        <f t="shared" si="96"/>
        <v>0</v>
      </c>
      <c r="Y744" s="14">
        <f t="shared" si="101"/>
        <v>0</v>
      </c>
      <c r="Z744" s="11">
        <f t="shared" si="97"/>
        <v>0</v>
      </c>
      <c r="AA744" s="4" t="s">
        <v>1</v>
      </c>
      <c r="AB744" s="10">
        <f>IFERROR(VLOOKUP(AA744,Curr!$B$2:$C$13,2,FALSE),0)</f>
        <v>11</v>
      </c>
      <c r="AC744" s="11">
        <f t="shared" si="98"/>
        <v>0</v>
      </c>
      <c r="AD744" s="11">
        <f t="shared" si="99"/>
        <v>0</v>
      </c>
      <c r="AE744" s="12">
        <f t="shared" si="100"/>
        <v>0</v>
      </c>
      <c r="AF744"/>
      <c r="AG744"/>
      <c r="AH744"/>
      <c r="AI744"/>
      <c r="AJ744"/>
    </row>
    <row r="745" spans="2:36" x14ac:dyDescent="0.25">
      <c r="B745" s="4" t="s">
        <v>685</v>
      </c>
      <c r="C745"/>
      <c r="D745" s="1" t="s">
        <v>4990</v>
      </c>
      <c r="E745" s="3"/>
      <c r="F745" s="3"/>
      <c r="G745" s="3"/>
      <c r="H745" s="3"/>
      <c r="I745"/>
      <c r="J745" s="1" t="s">
        <v>5552</v>
      </c>
      <c r="K745" s="4"/>
      <c r="L745" s="4"/>
      <c r="M745" s="4"/>
      <c r="N745" s="4"/>
      <c r="O745" s="4"/>
      <c r="P745" s="17"/>
      <c r="Q745" s="13">
        <v>0</v>
      </c>
      <c r="R745" s="13">
        <v>0</v>
      </c>
      <c r="S745" s="11">
        <f t="shared" si="94"/>
        <v>0</v>
      </c>
      <c r="T745" s="5">
        <v>0</v>
      </c>
      <c r="U745" s="11">
        <f t="shared" si="95"/>
        <v>0</v>
      </c>
      <c r="V745" s="13" t="s">
        <v>1</v>
      </c>
      <c r="W745" s="10">
        <f>IFERROR(VLOOKUP(V745,Curr!$B$2:$C$13,2,FALSE),0)</f>
        <v>11</v>
      </c>
      <c r="X745" s="11">
        <f t="shared" si="96"/>
        <v>0</v>
      </c>
      <c r="Y745" s="14">
        <f t="shared" si="101"/>
        <v>0</v>
      </c>
      <c r="Z745" s="11">
        <f t="shared" si="97"/>
        <v>0</v>
      </c>
      <c r="AA745" s="4" t="s">
        <v>1</v>
      </c>
      <c r="AB745" s="10">
        <f>IFERROR(VLOOKUP(AA745,Curr!$B$2:$C$13,2,FALSE),0)</f>
        <v>11</v>
      </c>
      <c r="AC745" s="11">
        <f t="shared" si="98"/>
        <v>0</v>
      </c>
      <c r="AD745" s="11">
        <f t="shared" si="99"/>
        <v>0</v>
      </c>
      <c r="AE745" s="12">
        <f t="shared" si="100"/>
        <v>0</v>
      </c>
      <c r="AF745"/>
      <c r="AG745"/>
      <c r="AH745"/>
      <c r="AI745"/>
      <c r="AJ745"/>
    </row>
    <row r="746" spans="2:36" x14ac:dyDescent="0.25">
      <c r="B746" s="4" t="s">
        <v>685</v>
      </c>
      <c r="C746"/>
      <c r="D746" s="1" t="s">
        <v>4990</v>
      </c>
      <c r="E746" s="3"/>
      <c r="F746" s="3"/>
      <c r="G746" s="3"/>
      <c r="H746" s="3"/>
      <c r="I746"/>
      <c r="J746" s="1" t="s">
        <v>5553</v>
      </c>
      <c r="K746" s="4"/>
      <c r="L746" s="4"/>
      <c r="M746" s="4"/>
      <c r="N746" s="4"/>
      <c r="O746" s="4"/>
      <c r="P746" s="17"/>
      <c r="Q746" s="13">
        <v>0</v>
      </c>
      <c r="R746" s="13">
        <v>0</v>
      </c>
      <c r="S746" s="11">
        <f t="shared" si="94"/>
        <v>0</v>
      </c>
      <c r="T746" s="5">
        <v>0</v>
      </c>
      <c r="U746" s="11">
        <f t="shared" si="95"/>
        <v>0</v>
      </c>
      <c r="V746" s="13" t="s">
        <v>1</v>
      </c>
      <c r="W746" s="10">
        <f>IFERROR(VLOOKUP(V746,Curr!$B$2:$C$13,2,FALSE),0)</f>
        <v>11</v>
      </c>
      <c r="X746" s="11">
        <f t="shared" si="96"/>
        <v>0</v>
      </c>
      <c r="Y746" s="14">
        <f t="shared" si="101"/>
        <v>0</v>
      </c>
      <c r="Z746" s="11">
        <f t="shared" si="97"/>
        <v>0</v>
      </c>
      <c r="AA746" s="4" t="s">
        <v>1</v>
      </c>
      <c r="AB746" s="10">
        <f>IFERROR(VLOOKUP(AA746,Curr!$B$2:$C$13,2,FALSE),0)</f>
        <v>11</v>
      </c>
      <c r="AC746" s="11">
        <f t="shared" si="98"/>
        <v>0</v>
      </c>
      <c r="AD746" s="11">
        <f t="shared" si="99"/>
        <v>0</v>
      </c>
      <c r="AE746" s="12">
        <f t="shared" si="100"/>
        <v>0</v>
      </c>
      <c r="AF746"/>
      <c r="AG746"/>
      <c r="AH746"/>
      <c r="AI746"/>
      <c r="AJ746"/>
    </row>
    <row r="747" spans="2:36" x14ac:dyDescent="0.25">
      <c r="B747" s="4" t="s">
        <v>685</v>
      </c>
      <c r="C747"/>
      <c r="D747" s="1" t="s">
        <v>4990</v>
      </c>
      <c r="E747" s="3"/>
      <c r="F747" s="3"/>
      <c r="G747" s="3"/>
      <c r="H747" s="3"/>
      <c r="I747"/>
      <c r="J747" s="1" t="s">
        <v>5554</v>
      </c>
      <c r="K747" s="4"/>
      <c r="L747" s="4"/>
      <c r="M747" s="4"/>
      <c r="N747" s="4"/>
      <c r="O747" s="4"/>
      <c r="P747" s="15"/>
      <c r="Q747" s="13">
        <v>0</v>
      </c>
      <c r="R747" s="13">
        <v>0</v>
      </c>
      <c r="S747" s="11">
        <f t="shared" si="94"/>
        <v>0</v>
      </c>
      <c r="T747" s="5">
        <v>0</v>
      </c>
      <c r="U747" s="11">
        <f t="shared" si="95"/>
        <v>0</v>
      </c>
      <c r="V747" s="13" t="s">
        <v>1</v>
      </c>
      <c r="W747" s="10">
        <f>IFERROR(VLOOKUP(V747,Curr!$B$2:$C$13,2,FALSE),0)</f>
        <v>11</v>
      </c>
      <c r="X747" s="11">
        <f t="shared" si="96"/>
        <v>0</v>
      </c>
      <c r="Y747" s="14">
        <f t="shared" si="101"/>
        <v>0</v>
      </c>
      <c r="Z747" s="11">
        <f t="shared" si="97"/>
        <v>0</v>
      </c>
      <c r="AA747" s="4" t="s">
        <v>1</v>
      </c>
      <c r="AB747" s="10">
        <f>IFERROR(VLOOKUP(AA747,Curr!$B$2:$C$13,2,FALSE),0)</f>
        <v>11</v>
      </c>
      <c r="AC747" s="11">
        <f t="shared" si="98"/>
        <v>0</v>
      </c>
      <c r="AD747" s="11">
        <f t="shared" si="99"/>
        <v>0</v>
      </c>
      <c r="AE747" s="12">
        <f t="shared" si="100"/>
        <v>0</v>
      </c>
      <c r="AF747"/>
      <c r="AG747"/>
      <c r="AH747"/>
      <c r="AI747"/>
      <c r="AJ747"/>
    </row>
    <row r="748" spans="2:36" x14ac:dyDescent="0.25">
      <c r="B748" s="4" t="s">
        <v>685</v>
      </c>
      <c r="C748"/>
      <c r="D748" s="1" t="s">
        <v>4990</v>
      </c>
      <c r="E748" s="3"/>
      <c r="F748" s="3"/>
      <c r="G748" s="3"/>
      <c r="H748" s="3"/>
      <c r="I748"/>
      <c r="J748" s="1" t="s">
        <v>5555</v>
      </c>
      <c r="K748" s="4"/>
      <c r="L748" s="4"/>
      <c r="M748" s="4"/>
      <c r="N748" s="4"/>
      <c r="O748" s="4"/>
      <c r="P748" s="15"/>
      <c r="Q748" s="13">
        <v>0</v>
      </c>
      <c r="R748" s="13">
        <v>0</v>
      </c>
      <c r="S748" s="11">
        <f t="shared" si="94"/>
        <v>0</v>
      </c>
      <c r="T748" s="5">
        <v>0</v>
      </c>
      <c r="U748" s="11">
        <f t="shared" si="95"/>
        <v>0</v>
      </c>
      <c r="V748" s="13" t="s">
        <v>1</v>
      </c>
      <c r="W748" s="10">
        <f>IFERROR(VLOOKUP(V748,Curr!$B$2:$C$13,2,FALSE),0)</f>
        <v>11</v>
      </c>
      <c r="X748" s="11">
        <f t="shared" si="96"/>
        <v>0</v>
      </c>
      <c r="Y748" s="14">
        <f t="shared" si="101"/>
        <v>0</v>
      </c>
      <c r="Z748" s="11">
        <f t="shared" si="97"/>
        <v>0</v>
      </c>
      <c r="AA748" s="4" t="s">
        <v>1</v>
      </c>
      <c r="AB748" s="10">
        <f>IFERROR(VLOOKUP(AA748,Curr!$B$2:$C$13,2,FALSE),0)</f>
        <v>11</v>
      </c>
      <c r="AC748" s="11">
        <f t="shared" si="98"/>
        <v>0</v>
      </c>
      <c r="AD748" s="11">
        <f t="shared" si="99"/>
        <v>0</v>
      </c>
      <c r="AE748" s="12">
        <f t="shared" si="100"/>
        <v>0</v>
      </c>
      <c r="AF748"/>
      <c r="AG748"/>
      <c r="AH748"/>
      <c r="AI748"/>
      <c r="AJ748"/>
    </row>
    <row r="749" spans="2:36" x14ac:dyDescent="0.25">
      <c r="B749" s="4" t="s">
        <v>685</v>
      </c>
      <c r="C749"/>
      <c r="D749" s="1" t="s">
        <v>4990</v>
      </c>
      <c r="E749" s="3"/>
      <c r="F749" s="3"/>
      <c r="G749" s="3"/>
      <c r="H749" s="3"/>
      <c r="I749"/>
      <c r="J749" s="1" t="s">
        <v>5556</v>
      </c>
      <c r="K749" s="4"/>
      <c r="L749" s="4"/>
      <c r="M749" s="4"/>
      <c r="N749" s="4"/>
      <c r="O749" s="4"/>
      <c r="P749" s="17"/>
      <c r="Q749" s="13">
        <v>0</v>
      </c>
      <c r="R749" s="13">
        <v>0</v>
      </c>
      <c r="S749" s="11">
        <f t="shared" si="94"/>
        <v>0</v>
      </c>
      <c r="T749" s="5">
        <v>0</v>
      </c>
      <c r="U749" s="11">
        <f t="shared" si="95"/>
        <v>0</v>
      </c>
      <c r="V749" s="13" t="s">
        <v>1</v>
      </c>
      <c r="W749" s="10">
        <f>IFERROR(VLOOKUP(V749,Curr!$B$2:$C$13,2,FALSE),0)</f>
        <v>11</v>
      </c>
      <c r="X749" s="11">
        <f t="shared" si="96"/>
        <v>0</v>
      </c>
      <c r="Y749" s="14">
        <f t="shared" si="101"/>
        <v>0</v>
      </c>
      <c r="Z749" s="11">
        <f t="shared" si="97"/>
        <v>0</v>
      </c>
      <c r="AA749" s="4" t="s">
        <v>1</v>
      </c>
      <c r="AB749" s="10">
        <f>IFERROR(VLOOKUP(AA749,Curr!$B$2:$C$13,2,FALSE),0)</f>
        <v>11</v>
      </c>
      <c r="AC749" s="11">
        <f t="shared" si="98"/>
        <v>0</v>
      </c>
      <c r="AD749" s="11">
        <f t="shared" si="99"/>
        <v>0</v>
      </c>
      <c r="AE749" s="12">
        <f t="shared" si="100"/>
        <v>0</v>
      </c>
      <c r="AF749"/>
      <c r="AG749"/>
      <c r="AH749"/>
      <c r="AI749"/>
      <c r="AJ749"/>
    </row>
    <row r="750" spans="2:36" x14ac:dyDescent="0.25">
      <c r="B750" s="4" t="s">
        <v>685</v>
      </c>
      <c r="C750"/>
      <c r="D750" s="1" t="s">
        <v>4990</v>
      </c>
      <c r="E750" s="3"/>
      <c r="F750" s="3"/>
      <c r="G750" s="3"/>
      <c r="H750" s="3"/>
      <c r="I750"/>
      <c r="J750" s="1" t="s">
        <v>5562</v>
      </c>
      <c r="K750" s="4"/>
      <c r="L750" s="4"/>
      <c r="M750" s="4"/>
      <c r="N750" s="4"/>
      <c r="O750" s="4"/>
      <c r="P750" s="17"/>
      <c r="Q750" s="13">
        <v>0</v>
      </c>
      <c r="R750" s="13">
        <v>0</v>
      </c>
      <c r="S750" s="11">
        <f t="shared" si="94"/>
        <v>0</v>
      </c>
      <c r="T750" s="5">
        <v>0</v>
      </c>
      <c r="U750" s="11">
        <f t="shared" si="95"/>
        <v>0</v>
      </c>
      <c r="V750" s="13" t="s">
        <v>1</v>
      </c>
      <c r="W750" s="10">
        <f>IFERROR(VLOOKUP(V750,Curr!$B$2:$C$13,2,FALSE),0)</f>
        <v>11</v>
      </c>
      <c r="X750" s="11">
        <f t="shared" si="96"/>
        <v>0</v>
      </c>
      <c r="Y750" s="14">
        <f t="shared" si="101"/>
        <v>0</v>
      </c>
      <c r="Z750" s="11">
        <f t="shared" si="97"/>
        <v>0</v>
      </c>
      <c r="AA750" s="4" t="s">
        <v>1</v>
      </c>
      <c r="AB750" s="10">
        <f>IFERROR(VLOOKUP(AA750,Curr!$B$2:$C$13,2,FALSE),0)</f>
        <v>11</v>
      </c>
      <c r="AC750" s="11">
        <f t="shared" si="98"/>
        <v>0</v>
      </c>
      <c r="AD750" s="11">
        <f t="shared" si="99"/>
        <v>0</v>
      </c>
      <c r="AE750" s="12">
        <f t="shared" si="100"/>
        <v>0</v>
      </c>
      <c r="AF750"/>
      <c r="AG750"/>
      <c r="AH750"/>
      <c r="AI750"/>
      <c r="AJ750"/>
    </row>
    <row r="751" spans="2:36" x14ac:dyDescent="0.25">
      <c r="B751" s="4" t="s">
        <v>685</v>
      </c>
      <c r="C751"/>
      <c r="D751" s="1" t="s">
        <v>4990</v>
      </c>
      <c r="E751" s="3"/>
      <c r="F751" s="3"/>
      <c r="G751" s="3"/>
      <c r="H751" s="3"/>
      <c r="I751"/>
      <c r="J751" s="1" t="s">
        <v>5563</v>
      </c>
      <c r="K751" s="4"/>
      <c r="L751" s="4"/>
      <c r="M751" s="4"/>
      <c r="N751" s="4"/>
      <c r="O751" s="4"/>
      <c r="P751" s="17"/>
      <c r="Q751" s="13">
        <v>0</v>
      </c>
      <c r="R751" s="13">
        <v>0</v>
      </c>
      <c r="S751" s="11">
        <f t="shared" si="94"/>
        <v>0</v>
      </c>
      <c r="T751" s="5">
        <v>0</v>
      </c>
      <c r="U751" s="11">
        <f t="shared" si="95"/>
        <v>0</v>
      </c>
      <c r="V751" s="13" t="s">
        <v>1</v>
      </c>
      <c r="W751" s="10">
        <f>IFERROR(VLOOKUP(V751,Curr!$B$2:$C$13,2,FALSE),0)</f>
        <v>11</v>
      </c>
      <c r="X751" s="11">
        <f t="shared" si="96"/>
        <v>0</v>
      </c>
      <c r="Y751" s="14">
        <f t="shared" si="101"/>
        <v>0</v>
      </c>
      <c r="Z751" s="11">
        <f t="shared" si="97"/>
        <v>0</v>
      </c>
      <c r="AA751" s="4" t="s">
        <v>1</v>
      </c>
      <c r="AB751" s="10">
        <f>IFERROR(VLOOKUP(AA751,Curr!$B$2:$C$13,2,FALSE),0)</f>
        <v>11</v>
      </c>
      <c r="AC751" s="11">
        <f t="shared" si="98"/>
        <v>0</v>
      </c>
      <c r="AD751" s="11">
        <f t="shared" si="99"/>
        <v>0</v>
      </c>
      <c r="AE751" s="12">
        <f t="shared" si="100"/>
        <v>0</v>
      </c>
      <c r="AF751"/>
      <c r="AG751"/>
      <c r="AH751"/>
      <c r="AI751"/>
      <c r="AJ751"/>
    </row>
    <row r="752" spans="2:36" x14ac:dyDescent="0.25">
      <c r="B752" s="4" t="s">
        <v>685</v>
      </c>
      <c r="C752"/>
      <c r="D752" s="1" t="s">
        <v>4990</v>
      </c>
      <c r="E752" s="3"/>
      <c r="F752" s="3"/>
      <c r="G752" s="3"/>
      <c r="H752" s="3"/>
      <c r="I752"/>
      <c r="J752" s="1" t="s">
        <v>5564</v>
      </c>
      <c r="K752" s="4"/>
      <c r="L752" s="4"/>
      <c r="M752" s="4"/>
      <c r="N752" s="4"/>
      <c r="O752" s="4"/>
      <c r="P752" s="15"/>
      <c r="Q752" s="13">
        <v>0</v>
      </c>
      <c r="R752" s="13">
        <v>0</v>
      </c>
      <c r="S752" s="11">
        <f t="shared" si="94"/>
        <v>0</v>
      </c>
      <c r="T752" s="5">
        <v>0</v>
      </c>
      <c r="U752" s="11">
        <f t="shared" si="95"/>
        <v>0</v>
      </c>
      <c r="V752" s="13" t="s">
        <v>1</v>
      </c>
      <c r="W752" s="10">
        <f>IFERROR(VLOOKUP(V752,Curr!$B$2:$C$13,2,FALSE),0)</f>
        <v>11</v>
      </c>
      <c r="X752" s="11">
        <f t="shared" si="96"/>
        <v>0</v>
      </c>
      <c r="Y752" s="14">
        <f t="shared" si="101"/>
        <v>0</v>
      </c>
      <c r="Z752" s="11">
        <f t="shared" si="97"/>
        <v>0</v>
      </c>
      <c r="AA752" s="4" t="s">
        <v>1</v>
      </c>
      <c r="AB752" s="10">
        <f>IFERROR(VLOOKUP(AA752,Curr!$B$2:$C$13,2,FALSE),0)</f>
        <v>11</v>
      </c>
      <c r="AC752" s="11">
        <f t="shared" si="98"/>
        <v>0</v>
      </c>
      <c r="AD752" s="11">
        <f t="shared" si="99"/>
        <v>0</v>
      </c>
      <c r="AE752" s="12">
        <f t="shared" si="100"/>
        <v>0</v>
      </c>
      <c r="AF752"/>
      <c r="AG752"/>
      <c r="AH752"/>
      <c r="AI752"/>
      <c r="AJ752"/>
    </row>
    <row r="753" spans="2:36" x14ac:dyDescent="0.25">
      <c r="B753" s="4" t="s">
        <v>685</v>
      </c>
      <c r="C753"/>
      <c r="D753" s="1" t="s">
        <v>4990</v>
      </c>
      <c r="E753" s="3"/>
      <c r="F753" s="3"/>
      <c r="G753" s="3"/>
      <c r="H753" s="3"/>
      <c r="I753"/>
      <c r="J753" s="1" t="s">
        <v>5565</v>
      </c>
      <c r="K753" s="4"/>
      <c r="L753" s="4"/>
      <c r="M753" s="4"/>
      <c r="N753" s="4"/>
      <c r="O753" s="4"/>
      <c r="P753" s="17"/>
      <c r="Q753" s="13">
        <v>0</v>
      </c>
      <c r="R753" s="13">
        <v>0</v>
      </c>
      <c r="S753" s="11">
        <f t="shared" si="94"/>
        <v>0</v>
      </c>
      <c r="T753" s="5">
        <v>0</v>
      </c>
      <c r="U753" s="11">
        <f t="shared" si="95"/>
        <v>0</v>
      </c>
      <c r="V753" s="13" t="s">
        <v>1</v>
      </c>
      <c r="W753" s="10">
        <f>IFERROR(VLOOKUP(V753,Curr!$B$2:$C$13,2,FALSE),0)</f>
        <v>11</v>
      </c>
      <c r="X753" s="11">
        <f t="shared" si="96"/>
        <v>0</v>
      </c>
      <c r="Y753" s="14">
        <f t="shared" si="101"/>
        <v>0</v>
      </c>
      <c r="Z753" s="11">
        <f t="shared" si="97"/>
        <v>0</v>
      </c>
      <c r="AA753" s="4" t="s">
        <v>1</v>
      </c>
      <c r="AB753" s="10">
        <f>IFERROR(VLOOKUP(AA753,Curr!$B$2:$C$13,2,FALSE),0)</f>
        <v>11</v>
      </c>
      <c r="AC753" s="11">
        <f t="shared" si="98"/>
        <v>0</v>
      </c>
      <c r="AD753" s="11">
        <f t="shared" si="99"/>
        <v>0</v>
      </c>
      <c r="AE753" s="12">
        <f t="shared" si="100"/>
        <v>0</v>
      </c>
      <c r="AF753"/>
      <c r="AG753"/>
      <c r="AH753"/>
      <c r="AI753"/>
      <c r="AJ753"/>
    </row>
    <row r="754" spans="2:36" x14ac:dyDescent="0.25">
      <c r="B754" s="4" t="s">
        <v>685</v>
      </c>
      <c r="C754"/>
      <c r="D754" s="1" t="s">
        <v>4990</v>
      </c>
      <c r="E754" s="3"/>
      <c r="F754" s="3"/>
      <c r="G754" s="3"/>
      <c r="H754" s="3"/>
      <c r="I754"/>
      <c r="J754" s="1" t="s">
        <v>5566</v>
      </c>
      <c r="K754" s="4"/>
      <c r="L754" s="4"/>
      <c r="M754" s="4"/>
      <c r="N754" s="4"/>
      <c r="O754" s="4"/>
      <c r="P754" s="15"/>
      <c r="Q754" s="13">
        <v>0</v>
      </c>
      <c r="R754" s="13">
        <v>0</v>
      </c>
      <c r="S754" s="11">
        <f t="shared" si="94"/>
        <v>0</v>
      </c>
      <c r="T754" s="5">
        <v>0</v>
      </c>
      <c r="U754" s="11">
        <f t="shared" si="95"/>
        <v>0</v>
      </c>
      <c r="V754" s="13" t="s">
        <v>1</v>
      </c>
      <c r="W754" s="10">
        <f>IFERROR(VLOOKUP(V754,Curr!$B$2:$C$13,2,FALSE),0)</f>
        <v>11</v>
      </c>
      <c r="X754" s="11">
        <f t="shared" si="96"/>
        <v>0</v>
      </c>
      <c r="Y754" s="14">
        <f t="shared" si="101"/>
        <v>0</v>
      </c>
      <c r="Z754" s="11">
        <f t="shared" si="97"/>
        <v>0</v>
      </c>
      <c r="AA754" s="4" t="s">
        <v>1</v>
      </c>
      <c r="AB754" s="10">
        <f>IFERROR(VLOOKUP(AA754,Curr!$B$2:$C$13,2,FALSE),0)</f>
        <v>11</v>
      </c>
      <c r="AC754" s="11">
        <f t="shared" si="98"/>
        <v>0</v>
      </c>
      <c r="AD754" s="11">
        <f t="shared" si="99"/>
        <v>0</v>
      </c>
      <c r="AE754" s="12">
        <f t="shared" si="100"/>
        <v>0</v>
      </c>
      <c r="AF754"/>
      <c r="AG754"/>
      <c r="AH754"/>
      <c r="AI754"/>
      <c r="AJ754"/>
    </row>
    <row r="755" spans="2:36" x14ac:dyDescent="0.25">
      <c r="B755" s="4" t="s">
        <v>685</v>
      </c>
      <c r="C755"/>
      <c r="D755" s="1" t="s">
        <v>4990</v>
      </c>
      <c r="E755" s="3"/>
      <c r="F755" s="3"/>
      <c r="G755" s="3"/>
      <c r="H755" s="3"/>
      <c r="I755"/>
      <c r="J755" s="1" t="s">
        <v>5567</v>
      </c>
      <c r="K755" s="4"/>
      <c r="L755" s="4"/>
      <c r="M755" s="4"/>
      <c r="N755" s="4"/>
      <c r="O755" s="4"/>
      <c r="P755" s="15"/>
      <c r="Q755" s="13">
        <v>0</v>
      </c>
      <c r="R755" s="13">
        <v>0</v>
      </c>
      <c r="S755" s="11">
        <f t="shared" si="94"/>
        <v>0</v>
      </c>
      <c r="T755" s="5">
        <v>0</v>
      </c>
      <c r="U755" s="11">
        <f t="shared" si="95"/>
        <v>0</v>
      </c>
      <c r="V755" s="13" t="s">
        <v>1</v>
      </c>
      <c r="W755" s="10">
        <f>IFERROR(VLOOKUP(V755,Curr!$B$2:$C$13,2,FALSE),0)</f>
        <v>11</v>
      </c>
      <c r="X755" s="11">
        <f t="shared" si="96"/>
        <v>0</v>
      </c>
      <c r="Y755" s="14">
        <f t="shared" si="101"/>
        <v>0</v>
      </c>
      <c r="Z755" s="11">
        <f t="shared" si="97"/>
        <v>0</v>
      </c>
      <c r="AA755" s="4" t="s">
        <v>1</v>
      </c>
      <c r="AB755" s="10">
        <f>IFERROR(VLOOKUP(AA755,Curr!$B$2:$C$13,2,FALSE),0)</f>
        <v>11</v>
      </c>
      <c r="AC755" s="11">
        <f t="shared" si="98"/>
        <v>0</v>
      </c>
      <c r="AD755" s="11">
        <f t="shared" si="99"/>
        <v>0</v>
      </c>
      <c r="AE755" s="12">
        <f t="shared" si="100"/>
        <v>0</v>
      </c>
      <c r="AF755"/>
      <c r="AG755"/>
      <c r="AH755"/>
      <c r="AI755"/>
      <c r="AJ755"/>
    </row>
    <row r="756" spans="2:36" x14ac:dyDescent="0.25">
      <c r="B756" s="4" t="s">
        <v>685</v>
      </c>
      <c r="C756"/>
      <c r="D756" s="1" t="s">
        <v>4990</v>
      </c>
      <c r="E756" s="3"/>
      <c r="F756" s="3"/>
      <c r="G756" s="3"/>
      <c r="H756" s="3"/>
      <c r="I756"/>
      <c r="J756" s="1" t="s">
        <v>5570</v>
      </c>
      <c r="K756" s="4"/>
      <c r="L756" s="4"/>
      <c r="M756" s="4"/>
      <c r="N756" s="4"/>
      <c r="O756" s="4"/>
      <c r="P756" s="17"/>
      <c r="Q756" s="13">
        <v>0</v>
      </c>
      <c r="R756" s="13">
        <v>0</v>
      </c>
      <c r="S756" s="11">
        <f t="shared" si="94"/>
        <v>0</v>
      </c>
      <c r="T756" s="5">
        <v>0</v>
      </c>
      <c r="U756" s="11">
        <f t="shared" si="95"/>
        <v>0</v>
      </c>
      <c r="V756" s="13" t="s">
        <v>1</v>
      </c>
      <c r="W756" s="10">
        <f>IFERROR(VLOOKUP(V756,Curr!$B$2:$C$13,2,FALSE),0)</f>
        <v>11</v>
      </c>
      <c r="X756" s="11">
        <f t="shared" si="96"/>
        <v>0</v>
      </c>
      <c r="Y756" s="14">
        <f t="shared" si="101"/>
        <v>0</v>
      </c>
      <c r="Z756" s="11">
        <f t="shared" si="97"/>
        <v>0</v>
      </c>
      <c r="AA756" s="4" t="s">
        <v>1</v>
      </c>
      <c r="AB756" s="10">
        <f>IFERROR(VLOOKUP(AA756,Curr!$B$2:$C$13,2,FALSE),0)</f>
        <v>11</v>
      </c>
      <c r="AC756" s="11">
        <f t="shared" si="98"/>
        <v>0</v>
      </c>
      <c r="AD756" s="11">
        <f t="shared" si="99"/>
        <v>0</v>
      </c>
      <c r="AE756" s="12">
        <f t="shared" si="100"/>
        <v>0</v>
      </c>
      <c r="AF756"/>
      <c r="AG756"/>
      <c r="AH756"/>
      <c r="AI756"/>
      <c r="AJ756"/>
    </row>
    <row r="757" spans="2:36" x14ac:dyDescent="0.25">
      <c r="B757" s="4" t="s">
        <v>685</v>
      </c>
      <c r="C757"/>
      <c r="D757" s="1" t="s">
        <v>4990</v>
      </c>
      <c r="E757" s="3"/>
      <c r="F757" s="3"/>
      <c r="G757" s="3"/>
      <c r="H757" s="3"/>
      <c r="I757"/>
      <c r="J757" s="1" t="s">
        <v>5571</v>
      </c>
      <c r="K757" s="4"/>
      <c r="L757" s="4"/>
      <c r="M757" s="4"/>
      <c r="N757" s="4"/>
      <c r="O757" s="4"/>
      <c r="P757" s="15"/>
      <c r="Q757" s="13">
        <v>0</v>
      </c>
      <c r="R757" s="13">
        <v>0</v>
      </c>
      <c r="S757" s="11">
        <f t="shared" si="94"/>
        <v>0</v>
      </c>
      <c r="T757" s="5">
        <v>0</v>
      </c>
      <c r="U757" s="11">
        <f t="shared" si="95"/>
        <v>0</v>
      </c>
      <c r="V757" s="13" t="s">
        <v>1</v>
      </c>
      <c r="W757" s="10">
        <f>IFERROR(VLOOKUP(V757,Curr!$B$2:$C$13,2,FALSE),0)</f>
        <v>11</v>
      </c>
      <c r="X757" s="11">
        <f t="shared" si="96"/>
        <v>0</v>
      </c>
      <c r="Y757" s="14">
        <f t="shared" si="101"/>
        <v>0</v>
      </c>
      <c r="Z757" s="11">
        <f t="shared" si="97"/>
        <v>0</v>
      </c>
      <c r="AA757" s="4" t="s">
        <v>1</v>
      </c>
      <c r="AB757" s="10">
        <f>IFERROR(VLOOKUP(AA757,Curr!$B$2:$C$13,2,FALSE),0)</f>
        <v>11</v>
      </c>
      <c r="AC757" s="11">
        <f t="shared" si="98"/>
        <v>0</v>
      </c>
      <c r="AD757" s="11">
        <f t="shared" si="99"/>
        <v>0</v>
      </c>
      <c r="AE757" s="12">
        <f t="shared" si="100"/>
        <v>0</v>
      </c>
      <c r="AF757"/>
      <c r="AG757"/>
      <c r="AH757"/>
      <c r="AI757"/>
      <c r="AJ757"/>
    </row>
    <row r="758" spans="2:36" x14ac:dyDescent="0.25">
      <c r="B758" s="4" t="s">
        <v>685</v>
      </c>
      <c r="C758"/>
      <c r="D758" s="1" t="s">
        <v>4990</v>
      </c>
      <c r="E758" s="3"/>
      <c r="F758" s="3"/>
      <c r="G758" s="3"/>
      <c r="H758" s="3"/>
      <c r="I758"/>
      <c r="J758" s="1" t="s">
        <v>5572</v>
      </c>
      <c r="K758" s="4"/>
      <c r="L758" s="4"/>
      <c r="M758" s="4"/>
      <c r="N758" s="4"/>
      <c r="O758" s="4"/>
      <c r="P758" s="15"/>
      <c r="Q758" s="13">
        <v>0</v>
      </c>
      <c r="R758" s="13">
        <v>0</v>
      </c>
      <c r="S758" s="11">
        <f t="shared" si="94"/>
        <v>0</v>
      </c>
      <c r="T758" s="5">
        <v>0</v>
      </c>
      <c r="U758" s="11">
        <f t="shared" si="95"/>
        <v>0</v>
      </c>
      <c r="V758" s="13" t="s">
        <v>1</v>
      </c>
      <c r="W758" s="10">
        <f>IFERROR(VLOOKUP(V758,Curr!$B$2:$C$13,2,FALSE),0)</f>
        <v>11</v>
      </c>
      <c r="X758" s="11">
        <f t="shared" si="96"/>
        <v>0</v>
      </c>
      <c r="Y758" s="14">
        <f t="shared" si="101"/>
        <v>0</v>
      </c>
      <c r="Z758" s="11">
        <f t="shared" si="97"/>
        <v>0</v>
      </c>
      <c r="AA758" s="4" t="s">
        <v>1</v>
      </c>
      <c r="AB758" s="10">
        <f>IFERROR(VLOOKUP(AA758,Curr!$B$2:$C$13,2,FALSE),0)</f>
        <v>11</v>
      </c>
      <c r="AC758" s="11">
        <f t="shared" si="98"/>
        <v>0</v>
      </c>
      <c r="AD758" s="11">
        <f t="shared" si="99"/>
        <v>0</v>
      </c>
      <c r="AE758" s="12">
        <f t="shared" si="100"/>
        <v>0</v>
      </c>
      <c r="AF758"/>
      <c r="AG758"/>
      <c r="AH758"/>
      <c r="AI758"/>
      <c r="AJ758"/>
    </row>
    <row r="759" spans="2:36" x14ac:dyDescent="0.25">
      <c r="B759" s="4" t="s">
        <v>685</v>
      </c>
      <c r="C759"/>
      <c r="D759" s="1" t="s">
        <v>4990</v>
      </c>
      <c r="E759" s="3"/>
      <c r="F759" s="3"/>
      <c r="G759" s="3"/>
      <c r="H759" s="3"/>
      <c r="I759"/>
      <c r="J759" s="1" t="s">
        <v>5573</v>
      </c>
      <c r="K759" s="4"/>
      <c r="L759" s="4"/>
      <c r="M759" s="4"/>
      <c r="N759" s="4"/>
      <c r="O759" s="4"/>
      <c r="P759" s="15"/>
      <c r="Q759" s="13">
        <v>0</v>
      </c>
      <c r="R759" s="13">
        <v>0</v>
      </c>
      <c r="S759" s="11">
        <f t="shared" si="94"/>
        <v>0</v>
      </c>
      <c r="T759" s="5">
        <v>0</v>
      </c>
      <c r="U759" s="11">
        <f t="shared" si="95"/>
        <v>0</v>
      </c>
      <c r="V759" s="13" t="s">
        <v>1</v>
      </c>
      <c r="W759" s="10">
        <f>IFERROR(VLOOKUP(V759,Curr!$B$2:$C$13,2,FALSE),0)</f>
        <v>11</v>
      </c>
      <c r="X759" s="11">
        <f t="shared" si="96"/>
        <v>0</v>
      </c>
      <c r="Y759" s="14">
        <f t="shared" si="101"/>
        <v>0</v>
      </c>
      <c r="Z759" s="11">
        <f t="shared" si="97"/>
        <v>0</v>
      </c>
      <c r="AA759" s="4" t="s">
        <v>1</v>
      </c>
      <c r="AB759" s="10">
        <f>IFERROR(VLOOKUP(AA759,Curr!$B$2:$C$13,2,FALSE),0)</f>
        <v>11</v>
      </c>
      <c r="AC759" s="11">
        <f t="shared" si="98"/>
        <v>0</v>
      </c>
      <c r="AD759" s="11">
        <f t="shared" si="99"/>
        <v>0</v>
      </c>
      <c r="AE759" s="12">
        <f t="shared" si="100"/>
        <v>0</v>
      </c>
      <c r="AF759"/>
      <c r="AG759"/>
      <c r="AH759"/>
      <c r="AI759"/>
      <c r="AJ759"/>
    </row>
    <row r="760" spans="2:36" x14ac:dyDescent="0.25">
      <c r="B760" s="4" t="s">
        <v>685</v>
      </c>
      <c r="C760"/>
      <c r="D760" s="1" t="s">
        <v>4990</v>
      </c>
      <c r="E760" s="3"/>
      <c r="F760" s="3"/>
      <c r="G760" s="3"/>
      <c r="H760" s="3"/>
      <c r="I760"/>
      <c r="J760" s="1" t="s">
        <v>5575</v>
      </c>
      <c r="K760" s="4"/>
      <c r="L760" s="4"/>
      <c r="M760" s="4"/>
      <c r="N760" s="4"/>
      <c r="O760" s="4"/>
      <c r="P760" s="15"/>
      <c r="Q760" s="13">
        <v>0</v>
      </c>
      <c r="R760" s="13">
        <v>0</v>
      </c>
      <c r="S760" s="11">
        <f t="shared" si="94"/>
        <v>0</v>
      </c>
      <c r="T760" s="5">
        <v>0</v>
      </c>
      <c r="U760" s="11">
        <f t="shared" si="95"/>
        <v>0</v>
      </c>
      <c r="V760" s="13" t="s">
        <v>1</v>
      </c>
      <c r="W760" s="10">
        <f>IFERROR(VLOOKUP(V760,Curr!$B$2:$C$13,2,FALSE),0)</f>
        <v>11</v>
      </c>
      <c r="X760" s="11">
        <f t="shared" si="96"/>
        <v>0</v>
      </c>
      <c r="Y760" s="14">
        <f t="shared" si="101"/>
        <v>0</v>
      </c>
      <c r="Z760" s="11">
        <f t="shared" si="97"/>
        <v>0</v>
      </c>
      <c r="AA760" s="4" t="s">
        <v>1</v>
      </c>
      <c r="AB760" s="10">
        <f>IFERROR(VLOOKUP(AA760,Curr!$B$2:$C$13,2,FALSE),0)</f>
        <v>11</v>
      </c>
      <c r="AC760" s="11">
        <f t="shared" si="98"/>
        <v>0</v>
      </c>
      <c r="AD760" s="11">
        <f t="shared" si="99"/>
        <v>0</v>
      </c>
      <c r="AE760" s="12">
        <f t="shared" si="100"/>
        <v>0</v>
      </c>
      <c r="AF760"/>
      <c r="AG760"/>
      <c r="AH760"/>
      <c r="AI760"/>
      <c r="AJ760"/>
    </row>
    <row r="761" spans="2:36" x14ac:dyDescent="0.25">
      <c r="B761" s="4" t="s">
        <v>685</v>
      </c>
      <c r="C761"/>
      <c r="D761" s="1" t="s">
        <v>4990</v>
      </c>
      <c r="E761" s="3"/>
      <c r="F761" s="3"/>
      <c r="G761" s="3"/>
      <c r="H761" s="3"/>
      <c r="I761"/>
      <c r="J761" s="1" t="s">
        <v>5576</v>
      </c>
      <c r="K761" s="4"/>
      <c r="L761" s="4"/>
      <c r="M761" s="4"/>
      <c r="N761" s="4"/>
      <c r="O761" s="4"/>
      <c r="P761" s="15"/>
      <c r="Q761" s="13">
        <v>0</v>
      </c>
      <c r="R761" s="13">
        <v>0</v>
      </c>
      <c r="S761" s="11">
        <f t="shared" si="94"/>
        <v>0</v>
      </c>
      <c r="T761" s="5">
        <v>0</v>
      </c>
      <c r="U761" s="11">
        <f t="shared" si="95"/>
        <v>0</v>
      </c>
      <c r="V761" s="13" t="s">
        <v>1</v>
      </c>
      <c r="W761" s="10">
        <f>IFERROR(VLOOKUP(V761,Curr!$B$2:$C$13,2,FALSE),0)</f>
        <v>11</v>
      </c>
      <c r="X761" s="11">
        <f t="shared" si="96"/>
        <v>0</v>
      </c>
      <c r="Y761" s="14">
        <f t="shared" si="101"/>
        <v>0</v>
      </c>
      <c r="Z761" s="11">
        <f t="shared" si="97"/>
        <v>0</v>
      </c>
      <c r="AA761" s="4" t="s">
        <v>1</v>
      </c>
      <c r="AB761" s="10">
        <f>IFERROR(VLOOKUP(AA761,Curr!$B$2:$C$13,2,FALSE),0)</f>
        <v>11</v>
      </c>
      <c r="AC761" s="11">
        <f t="shared" si="98"/>
        <v>0</v>
      </c>
      <c r="AD761" s="11">
        <f t="shared" si="99"/>
        <v>0</v>
      </c>
      <c r="AE761" s="12">
        <f t="shared" si="100"/>
        <v>0</v>
      </c>
      <c r="AF761"/>
      <c r="AG761"/>
      <c r="AH761"/>
      <c r="AI761"/>
      <c r="AJ761"/>
    </row>
    <row r="762" spans="2:36" x14ac:dyDescent="0.25">
      <c r="B762" s="4" t="s">
        <v>685</v>
      </c>
      <c r="C762"/>
      <c r="D762" s="1" t="s">
        <v>4990</v>
      </c>
      <c r="E762" s="3"/>
      <c r="F762" s="3"/>
      <c r="G762" s="3"/>
      <c r="H762" s="3"/>
      <c r="I762"/>
      <c r="J762" s="1" t="s">
        <v>5577</v>
      </c>
      <c r="K762" s="4"/>
      <c r="L762" s="4"/>
      <c r="M762" s="4"/>
      <c r="N762" s="4"/>
      <c r="O762" s="4"/>
      <c r="P762" s="15"/>
      <c r="Q762" s="13">
        <v>0</v>
      </c>
      <c r="R762" s="13">
        <v>0</v>
      </c>
      <c r="S762" s="11">
        <f t="shared" si="94"/>
        <v>0</v>
      </c>
      <c r="T762" s="5">
        <v>0</v>
      </c>
      <c r="U762" s="11">
        <f t="shared" si="95"/>
        <v>0</v>
      </c>
      <c r="V762" s="13" t="s">
        <v>1</v>
      </c>
      <c r="W762" s="10">
        <f>IFERROR(VLOOKUP(V762,Curr!$B$2:$C$13,2,FALSE),0)</f>
        <v>11</v>
      </c>
      <c r="X762" s="11">
        <f t="shared" si="96"/>
        <v>0</v>
      </c>
      <c r="Y762" s="14">
        <f t="shared" si="101"/>
        <v>0</v>
      </c>
      <c r="Z762" s="11">
        <f t="shared" si="97"/>
        <v>0</v>
      </c>
      <c r="AA762" s="4" t="s">
        <v>1</v>
      </c>
      <c r="AB762" s="10">
        <f>IFERROR(VLOOKUP(AA762,Curr!$B$2:$C$13,2,FALSE),0)</f>
        <v>11</v>
      </c>
      <c r="AC762" s="11">
        <f t="shared" si="98"/>
        <v>0</v>
      </c>
      <c r="AD762" s="11">
        <f t="shared" si="99"/>
        <v>0</v>
      </c>
      <c r="AE762" s="12">
        <f t="shared" si="100"/>
        <v>0</v>
      </c>
      <c r="AF762"/>
      <c r="AG762"/>
      <c r="AH762"/>
      <c r="AI762"/>
      <c r="AJ762"/>
    </row>
    <row r="763" spans="2:36" x14ac:dyDescent="0.25">
      <c r="B763" s="4" t="s">
        <v>685</v>
      </c>
      <c r="C763"/>
      <c r="D763" s="1" t="s">
        <v>4990</v>
      </c>
      <c r="E763" s="3"/>
      <c r="F763" s="3"/>
      <c r="G763" s="3"/>
      <c r="H763" s="3"/>
      <c r="I763"/>
      <c r="J763" s="1" t="s">
        <v>5578</v>
      </c>
      <c r="K763" s="4"/>
      <c r="L763" s="4"/>
      <c r="M763" s="4"/>
      <c r="N763" s="4"/>
      <c r="O763" s="4"/>
      <c r="P763" s="15"/>
      <c r="Q763" s="13">
        <v>0</v>
      </c>
      <c r="R763" s="13">
        <v>0</v>
      </c>
      <c r="S763" s="11">
        <f t="shared" si="94"/>
        <v>0</v>
      </c>
      <c r="T763" s="5">
        <v>0</v>
      </c>
      <c r="U763" s="11">
        <f t="shared" si="95"/>
        <v>0</v>
      </c>
      <c r="V763" s="13" t="s">
        <v>1</v>
      </c>
      <c r="W763" s="10">
        <f>IFERROR(VLOOKUP(V763,Curr!$B$2:$C$13,2,FALSE),0)</f>
        <v>11</v>
      </c>
      <c r="X763" s="11">
        <f t="shared" si="96"/>
        <v>0</v>
      </c>
      <c r="Y763" s="14">
        <f t="shared" si="101"/>
        <v>0</v>
      </c>
      <c r="Z763" s="11">
        <f t="shared" si="97"/>
        <v>0</v>
      </c>
      <c r="AA763" s="4" t="s">
        <v>1</v>
      </c>
      <c r="AB763" s="10">
        <f>IFERROR(VLOOKUP(AA763,Curr!$B$2:$C$13,2,FALSE),0)</f>
        <v>11</v>
      </c>
      <c r="AC763" s="11">
        <f t="shared" si="98"/>
        <v>0</v>
      </c>
      <c r="AD763" s="11">
        <f t="shared" si="99"/>
        <v>0</v>
      </c>
      <c r="AE763" s="12">
        <f t="shared" si="100"/>
        <v>0</v>
      </c>
      <c r="AF763"/>
      <c r="AG763"/>
      <c r="AH763"/>
      <c r="AI763"/>
      <c r="AJ763"/>
    </row>
    <row r="764" spans="2:36" x14ac:dyDescent="0.25">
      <c r="B764" s="4" t="s">
        <v>998</v>
      </c>
      <c r="C764"/>
      <c r="D764" s="1" t="s">
        <v>4990</v>
      </c>
      <c r="E764" s="3"/>
      <c r="F764" s="3"/>
      <c r="G764" s="3"/>
      <c r="H764" s="3"/>
      <c r="I764"/>
      <c r="J764" s="1" t="s">
        <v>5589</v>
      </c>
      <c r="K764" s="4"/>
      <c r="L764" s="4"/>
      <c r="M764" s="4"/>
      <c r="N764" s="4"/>
      <c r="O764" s="4"/>
      <c r="P764" s="15"/>
      <c r="Q764" s="13">
        <v>0</v>
      </c>
      <c r="R764" s="13">
        <v>0</v>
      </c>
      <c r="S764" s="11">
        <f t="shared" si="94"/>
        <v>0</v>
      </c>
      <c r="T764" s="5">
        <v>0</v>
      </c>
      <c r="U764" s="11">
        <f t="shared" si="95"/>
        <v>0</v>
      </c>
      <c r="V764" s="13" t="s">
        <v>1</v>
      </c>
      <c r="W764" s="10">
        <f>IFERROR(VLOOKUP(V764,Curr!$B$2:$C$13,2,FALSE),0)</f>
        <v>11</v>
      </c>
      <c r="X764" s="11">
        <f t="shared" si="96"/>
        <v>0</v>
      </c>
      <c r="Y764" s="14">
        <f t="shared" si="101"/>
        <v>0</v>
      </c>
      <c r="Z764" s="11">
        <f t="shared" si="97"/>
        <v>0</v>
      </c>
      <c r="AA764" s="4" t="s">
        <v>1</v>
      </c>
      <c r="AB764" s="10">
        <f>IFERROR(VLOOKUP(AA764,Curr!$B$2:$C$13,2,FALSE),0)</f>
        <v>11</v>
      </c>
      <c r="AC764" s="11">
        <f t="shared" si="98"/>
        <v>0</v>
      </c>
      <c r="AD764" s="11">
        <f t="shared" si="99"/>
        <v>0</v>
      </c>
      <c r="AE764" s="12">
        <f t="shared" si="100"/>
        <v>0</v>
      </c>
      <c r="AF764"/>
      <c r="AG764"/>
      <c r="AH764"/>
      <c r="AI764"/>
      <c r="AJ764"/>
    </row>
    <row r="765" spans="2:36" x14ac:dyDescent="0.25">
      <c r="B765" s="4" t="s">
        <v>998</v>
      </c>
      <c r="C765"/>
      <c r="D765" s="1" t="s">
        <v>4990</v>
      </c>
      <c r="E765" s="3"/>
      <c r="F765" s="3"/>
      <c r="G765" s="3"/>
      <c r="H765" s="3"/>
      <c r="I765"/>
      <c r="J765" s="1" t="s">
        <v>5590</v>
      </c>
      <c r="K765" s="4"/>
      <c r="L765" s="4"/>
      <c r="M765" s="4"/>
      <c r="N765" s="4"/>
      <c r="O765" s="4"/>
      <c r="P765" s="15"/>
      <c r="Q765" s="13">
        <v>0</v>
      </c>
      <c r="R765" s="13">
        <v>0</v>
      </c>
      <c r="S765" s="11">
        <f t="shared" si="94"/>
        <v>0</v>
      </c>
      <c r="T765" s="5">
        <v>0</v>
      </c>
      <c r="U765" s="11">
        <f t="shared" si="95"/>
        <v>0</v>
      </c>
      <c r="V765" s="13" t="s">
        <v>1</v>
      </c>
      <c r="W765" s="10">
        <f>IFERROR(VLOOKUP(V765,Curr!$B$2:$C$13,2,FALSE),0)</f>
        <v>11</v>
      </c>
      <c r="X765" s="11">
        <f t="shared" si="96"/>
        <v>0</v>
      </c>
      <c r="Y765" s="14">
        <f t="shared" si="101"/>
        <v>0</v>
      </c>
      <c r="Z765" s="11">
        <f t="shared" si="97"/>
        <v>0</v>
      </c>
      <c r="AA765" s="4" t="s">
        <v>1</v>
      </c>
      <c r="AB765" s="10">
        <f>IFERROR(VLOOKUP(AA765,Curr!$B$2:$C$13,2,FALSE),0)</f>
        <v>11</v>
      </c>
      <c r="AC765" s="11">
        <f t="shared" si="98"/>
        <v>0</v>
      </c>
      <c r="AD765" s="11">
        <f t="shared" si="99"/>
        <v>0</v>
      </c>
      <c r="AE765" s="12">
        <f t="shared" si="100"/>
        <v>0</v>
      </c>
      <c r="AF765"/>
      <c r="AG765"/>
      <c r="AH765"/>
      <c r="AI765"/>
      <c r="AJ765"/>
    </row>
    <row r="766" spans="2:36" x14ac:dyDescent="0.25">
      <c r="B766" s="4" t="s">
        <v>998</v>
      </c>
      <c r="C766"/>
      <c r="D766" s="1" t="s">
        <v>4990</v>
      </c>
      <c r="E766" s="3"/>
      <c r="F766" s="3"/>
      <c r="G766" s="3"/>
      <c r="H766" s="3"/>
      <c r="I766"/>
      <c r="J766" s="1" t="s">
        <v>5591</v>
      </c>
      <c r="K766" s="4"/>
      <c r="L766" s="4"/>
      <c r="M766" s="4"/>
      <c r="N766" s="4"/>
      <c r="O766" s="4"/>
      <c r="P766" s="15"/>
      <c r="Q766" s="13">
        <v>0</v>
      </c>
      <c r="R766" s="13">
        <v>0</v>
      </c>
      <c r="S766" s="11">
        <f t="shared" si="94"/>
        <v>0</v>
      </c>
      <c r="T766" s="5">
        <v>0</v>
      </c>
      <c r="U766" s="11">
        <f t="shared" si="95"/>
        <v>0</v>
      </c>
      <c r="V766" s="13" t="s">
        <v>1</v>
      </c>
      <c r="W766" s="10">
        <f>IFERROR(VLOOKUP(V766,Curr!$B$2:$C$13,2,FALSE),0)</f>
        <v>11</v>
      </c>
      <c r="X766" s="11">
        <f t="shared" si="96"/>
        <v>0</v>
      </c>
      <c r="Y766" s="14">
        <f t="shared" si="101"/>
        <v>0</v>
      </c>
      <c r="Z766" s="11">
        <f t="shared" si="97"/>
        <v>0</v>
      </c>
      <c r="AA766" s="4" t="s">
        <v>1</v>
      </c>
      <c r="AB766" s="10">
        <f>IFERROR(VLOOKUP(AA766,Curr!$B$2:$C$13,2,FALSE),0)</f>
        <v>11</v>
      </c>
      <c r="AC766" s="11">
        <f t="shared" si="98"/>
        <v>0</v>
      </c>
      <c r="AD766" s="11">
        <f t="shared" si="99"/>
        <v>0</v>
      </c>
      <c r="AE766" s="12">
        <f t="shared" si="100"/>
        <v>0</v>
      </c>
      <c r="AF766"/>
      <c r="AG766"/>
      <c r="AH766"/>
      <c r="AI766"/>
      <c r="AJ766"/>
    </row>
    <row r="767" spans="2:36" x14ac:dyDescent="0.25">
      <c r="B767" s="4" t="s">
        <v>998</v>
      </c>
      <c r="C767"/>
      <c r="D767" s="1" t="s">
        <v>4990</v>
      </c>
      <c r="E767" s="3"/>
      <c r="F767" s="3"/>
      <c r="G767" s="3"/>
      <c r="H767" s="3"/>
      <c r="I767"/>
      <c r="J767" s="1" t="s">
        <v>5592</v>
      </c>
      <c r="K767" s="4"/>
      <c r="L767" s="4"/>
      <c r="M767" s="4"/>
      <c r="N767" s="4"/>
      <c r="O767" s="4"/>
      <c r="P767" s="15"/>
      <c r="Q767" s="13">
        <v>0</v>
      </c>
      <c r="R767" s="13">
        <v>0</v>
      </c>
      <c r="S767" s="11">
        <f t="shared" si="94"/>
        <v>0</v>
      </c>
      <c r="T767" s="5">
        <v>0</v>
      </c>
      <c r="U767" s="11">
        <f t="shared" si="95"/>
        <v>0</v>
      </c>
      <c r="V767" s="13" t="s">
        <v>1</v>
      </c>
      <c r="W767" s="10">
        <f>IFERROR(VLOOKUP(V767,Curr!$B$2:$C$13,2,FALSE),0)</f>
        <v>11</v>
      </c>
      <c r="X767" s="11">
        <f t="shared" si="96"/>
        <v>0</v>
      </c>
      <c r="Y767" s="14">
        <f t="shared" si="101"/>
        <v>0</v>
      </c>
      <c r="Z767" s="11">
        <f t="shared" si="97"/>
        <v>0</v>
      </c>
      <c r="AA767" s="4" t="s">
        <v>1</v>
      </c>
      <c r="AB767" s="10">
        <f>IFERROR(VLOOKUP(AA767,Curr!$B$2:$C$13,2,FALSE),0)</f>
        <v>11</v>
      </c>
      <c r="AC767" s="11">
        <f t="shared" si="98"/>
        <v>0</v>
      </c>
      <c r="AD767" s="11">
        <f t="shared" si="99"/>
        <v>0</v>
      </c>
      <c r="AE767" s="12">
        <f t="shared" si="100"/>
        <v>0</v>
      </c>
      <c r="AF767"/>
      <c r="AG767"/>
      <c r="AH767"/>
      <c r="AI767"/>
      <c r="AJ767"/>
    </row>
    <row r="768" spans="2:36" x14ac:dyDescent="0.25">
      <c r="B768" s="4" t="s">
        <v>998</v>
      </c>
      <c r="C768"/>
      <c r="D768" s="1" t="s">
        <v>4990</v>
      </c>
      <c r="E768" s="3"/>
      <c r="F768" s="3"/>
      <c r="G768" s="3"/>
      <c r="H768" s="3"/>
      <c r="I768"/>
      <c r="J768" s="1" t="s">
        <v>5593</v>
      </c>
      <c r="K768" s="4"/>
      <c r="L768" s="4"/>
      <c r="M768" s="4"/>
      <c r="N768" s="4"/>
      <c r="O768" s="4"/>
      <c r="P768" s="15"/>
      <c r="Q768" s="13">
        <v>0</v>
      </c>
      <c r="R768" s="13">
        <v>0</v>
      </c>
      <c r="S768" s="11">
        <f t="shared" si="94"/>
        <v>0</v>
      </c>
      <c r="T768" s="5">
        <v>0</v>
      </c>
      <c r="U768" s="11">
        <f t="shared" si="95"/>
        <v>0</v>
      </c>
      <c r="V768" s="13" t="s">
        <v>1</v>
      </c>
      <c r="W768" s="10">
        <f>IFERROR(VLOOKUP(V768,Curr!$B$2:$C$13,2,FALSE),0)</f>
        <v>11</v>
      </c>
      <c r="X768" s="11">
        <f t="shared" si="96"/>
        <v>0</v>
      </c>
      <c r="Y768" s="14">
        <f t="shared" si="101"/>
        <v>0</v>
      </c>
      <c r="Z768" s="11">
        <f t="shared" si="97"/>
        <v>0</v>
      </c>
      <c r="AA768" s="4" t="s">
        <v>1</v>
      </c>
      <c r="AB768" s="10">
        <f>IFERROR(VLOOKUP(AA768,Curr!$B$2:$C$13,2,FALSE),0)</f>
        <v>11</v>
      </c>
      <c r="AC768" s="11">
        <f t="shared" si="98"/>
        <v>0</v>
      </c>
      <c r="AD768" s="11">
        <f t="shared" si="99"/>
        <v>0</v>
      </c>
      <c r="AE768" s="12">
        <f t="shared" si="100"/>
        <v>0</v>
      </c>
      <c r="AF768"/>
      <c r="AG768"/>
      <c r="AH768"/>
      <c r="AI768"/>
      <c r="AJ768"/>
    </row>
    <row r="769" spans="2:36" x14ac:dyDescent="0.25">
      <c r="B769" s="4" t="s">
        <v>998</v>
      </c>
      <c r="C769"/>
      <c r="D769" s="1" t="s">
        <v>4990</v>
      </c>
      <c r="E769" s="3"/>
      <c r="F769" s="3"/>
      <c r="G769" s="3"/>
      <c r="H769" s="3"/>
      <c r="I769"/>
      <c r="J769" s="1" t="s">
        <v>5594</v>
      </c>
      <c r="K769" s="4"/>
      <c r="L769" s="4"/>
      <c r="M769" s="4"/>
      <c r="N769" s="4"/>
      <c r="O769" s="4"/>
      <c r="P769" s="15"/>
      <c r="Q769" s="13">
        <v>0</v>
      </c>
      <c r="R769" s="13">
        <v>0</v>
      </c>
      <c r="S769" s="11">
        <f t="shared" si="94"/>
        <v>0</v>
      </c>
      <c r="T769" s="5">
        <v>0</v>
      </c>
      <c r="U769" s="11">
        <f t="shared" si="95"/>
        <v>0</v>
      </c>
      <c r="V769" s="13" t="s">
        <v>1</v>
      </c>
      <c r="W769" s="10">
        <f>IFERROR(VLOOKUP(V769,Curr!$B$2:$C$13,2,FALSE),0)</f>
        <v>11</v>
      </c>
      <c r="X769" s="11">
        <f t="shared" si="96"/>
        <v>0</v>
      </c>
      <c r="Y769" s="14">
        <f t="shared" si="101"/>
        <v>0</v>
      </c>
      <c r="Z769" s="11">
        <f t="shared" si="97"/>
        <v>0</v>
      </c>
      <c r="AA769" s="4" t="s">
        <v>1</v>
      </c>
      <c r="AB769" s="10">
        <f>IFERROR(VLOOKUP(AA769,Curr!$B$2:$C$13,2,FALSE),0)</f>
        <v>11</v>
      </c>
      <c r="AC769" s="11">
        <f t="shared" si="98"/>
        <v>0</v>
      </c>
      <c r="AD769" s="11">
        <f t="shared" si="99"/>
        <v>0</v>
      </c>
      <c r="AE769" s="12">
        <f t="shared" si="100"/>
        <v>0</v>
      </c>
      <c r="AF769"/>
      <c r="AG769"/>
      <c r="AH769"/>
      <c r="AI769"/>
      <c r="AJ769"/>
    </row>
    <row r="770" spans="2:36" x14ac:dyDescent="0.25">
      <c r="B770" s="4" t="s">
        <v>998</v>
      </c>
      <c r="C770"/>
      <c r="D770" s="1" t="s">
        <v>4990</v>
      </c>
      <c r="E770" s="3"/>
      <c r="F770" s="3"/>
      <c r="G770" s="3"/>
      <c r="H770" s="3"/>
      <c r="I770"/>
      <c r="J770" s="1" t="s">
        <v>5595</v>
      </c>
      <c r="K770" s="4"/>
      <c r="L770" s="4"/>
      <c r="M770" s="4"/>
      <c r="N770" s="4"/>
      <c r="O770" s="4"/>
      <c r="P770" s="15"/>
      <c r="Q770" s="13">
        <v>0</v>
      </c>
      <c r="R770" s="13">
        <v>0</v>
      </c>
      <c r="S770" s="11">
        <f t="shared" si="94"/>
        <v>0</v>
      </c>
      <c r="T770" s="5">
        <v>0</v>
      </c>
      <c r="U770" s="11">
        <f t="shared" si="95"/>
        <v>0</v>
      </c>
      <c r="V770" s="13" t="s">
        <v>1</v>
      </c>
      <c r="W770" s="10">
        <f>IFERROR(VLOOKUP(V770,Curr!$B$2:$C$13,2,FALSE),0)</f>
        <v>11</v>
      </c>
      <c r="X770" s="11">
        <f t="shared" si="96"/>
        <v>0</v>
      </c>
      <c r="Y770" s="14">
        <f t="shared" si="101"/>
        <v>0</v>
      </c>
      <c r="Z770" s="11">
        <f t="shared" si="97"/>
        <v>0</v>
      </c>
      <c r="AA770" s="4" t="s">
        <v>1</v>
      </c>
      <c r="AB770" s="10">
        <f>IFERROR(VLOOKUP(AA770,Curr!$B$2:$C$13,2,FALSE),0)</f>
        <v>11</v>
      </c>
      <c r="AC770" s="11">
        <f t="shared" si="98"/>
        <v>0</v>
      </c>
      <c r="AD770" s="11">
        <f t="shared" si="99"/>
        <v>0</v>
      </c>
      <c r="AE770" s="12">
        <f t="shared" si="100"/>
        <v>0</v>
      </c>
      <c r="AF770"/>
      <c r="AG770"/>
      <c r="AH770"/>
      <c r="AI770"/>
      <c r="AJ770"/>
    </row>
    <row r="771" spans="2:36" x14ac:dyDescent="0.25">
      <c r="B771" s="4" t="s">
        <v>998</v>
      </c>
      <c r="C771"/>
      <c r="D771" s="1" t="s">
        <v>4990</v>
      </c>
      <c r="E771" s="3"/>
      <c r="F771" s="3"/>
      <c r="G771" s="3"/>
      <c r="H771" s="3"/>
      <c r="I771"/>
      <c r="J771" s="1" t="s">
        <v>5596</v>
      </c>
      <c r="K771" s="4"/>
      <c r="L771" s="4"/>
      <c r="M771" s="4"/>
      <c r="N771" s="4"/>
      <c r="O771" s="4"/>
      <c r="P771" s="15"/>
      <c r="Q771" s="13">
        <v>0</v>
      </c>
      <c r="R771" s="13">
        <v>0</v>
      </c>
      <c r="S771" s="11">
        <f t="shared" si="94"/>
        <v>0</v>
      </c>
      <c r="T771" s="5">
        <v>0</v>
      </c>
      <c r="U771" s="11">
        <f t="shared" si="95"/>
        <v>0</v>
      </c>
      <c r="V771" s="13" t="s">
        <v>1</v>
      </c>
      <c r="W771" s="10">
        <f>IFERROR(VLOOKUP(V771,Curr!$B$2:$C$13,2,FALSE),0)</f>
        <v>11</v>
      </c>
      <c r="X771" s="11">
        <f t="shared" si="96"/>
        <v>0</v>
      </c>
      <c r="Y771" s="14">
        <f t="shared" si="101"/>
        <v>0</v>
      </c>
      <c r="Z771" s="11">
        <f t="shared" si="97"/>
        <v>0</v>
      </c>
      <c r="AA771" s="4" t="s">
        <v>1</v>
      </c>
      <c r="AB771" s="10">
        <f>IFERROR(VLOOKUP(AA771,Curr!$B$2:$C$13,2,FALSE),0)</f>
        <v>11</v>
      </c>
      <c r="AC771" s="11">
        <f t="shared" si="98"/>
        <v>0</v>
      </c>
      <c r="AD771" s="11">
        <f t="shared" si="99"/>
        <v>0</v>
      </c>
      <c r="AE771" s="12">
        <f t="shared" si="100"/>
        <v>0</v>
      </c>
      <c r="AF771"/>
      <c r="AG771"/>
      <c r="AH771"/>
      <c r="AI771"/>
      <c r="AJ771"/>
    </row>
    <row r="772" spans="2:36" x14ac:dyDescent="0.25">
      <c r="B772" s="4" t="s">
        <v>998</v>
      </c>
      <c r="C772"/>
      <c r="D772" s="1" t="s">
        <v>4990</v>
      </c>
      <c r="E772" s="3"/>
      <c r="F772" s="3"/>
      <c r="G772" s="3"/>
      <c r="H772" s="3"/>
      <c r="I772"/>
      <c r="J772" s="1" t="s">
        <v>5597</v>
      </c>
      <c r="K772" s="4"/>
      <c r="L772" s="4"/>
      <c r="M772" s="4"/>
      <c r="N772" s="4"/>
      <c r="O772" s="4"/>
      <c r="P772" s="15"/>
      <c r="Q772" s="13">
        <v>0</v>
      </c>
      <c r="R772" s="13">
        <v>0</v>
      </c>
      <c r="S772" s="11">
        <f t="shared" si="94"/>
        <v>0</v>
      </c>
      <c r="T772" s="5">
        <v>0</v>
      </c>
      <c r="U772" s="11">
        <f t="shared" si="95"/>
        <v>0</v>
      </c>
      <c r="V772" s="13" t="s">
        <v>1</v>
      </c>
      <c r="W772" s="10">
        <f>IFERROR(VLOOKUP(V772,Curr!$B$2:$C$13,2,FALSE),0)</f>
        <v>11</v>
      </c>
      <c r="X772" s="11">
        <f t="shared" si="96"/>
        <v>0</v>
      </c>
      <c r="Y772" s="14">
        <f t="shared" si="101"/>
        <v>0</v>
      </c>
      <c r="Z772" s="11">
        <f t="shared" si="97"/>
        <v>0</v>
      </c>
      <c r="AA772" s="4" t="s">
        <v>1</v>
      </c>
      <c r="AB772" s="10">
        <f>IFERROR(VLOOKUP(AA772,Curr!$B$2:$C$13,2,FALSE),0)</f>
        <v>11</v>
      </c>
      <c r="AC772" s="11">
        <f t="shared" si="98"/>
        <v>0</v>
      </c>
      <c r="AD772" s="11">
        <f t="shared" si="99"/>
        <v>0</v>
      </c>
      <c r="AE772" s="12">
        <f t="shared" si="100"/>
        <v>0</v>
      </c>
      <c r="AF772"/>
      <c r="AG772"/>
      <c r="AH772"/>
      <c r="AI772"/>
      <c r="AJ772"/>
    </row>
    <row r="773" spans="2:36" x14ac:dyDescent="0.25">
      <c r="B773" s="4" t="s">
        <v>998</v>
      </c>
      <c r="C773"/>
      <c r="D773" s="1" t="s">
        <v>4990</v>
      </c>
      <c r="E773" s="3"/>
      <c r="F773" s="3"/>
      <c r="G773" s="3"/>
      <c r="H773" s="3"/>
      <c r="I773"/>
      <c r="J773" s="1" t="s">
        <v>5598</v>
      </c>
      <c r="K773" s="4"/>
      <c r="L773" s="4"/>
      <c r="M773" s="4"/>
      <c r="N773" s="4"/>
      <c r="O773" s="4"/>
      <c r="P773" s="15"/>
      <c r="Q773" s="13">
        <v>0</v>
      </c>
      <c r="R773" s="13">
        <v>0</v>
      </c>
      <c r="S773" s="11">
        <f t="shared" si="94"/>
        <v>0</v>
      </c>
      <c r="T773" s="5">
        <v>0</v>
      </c>
      <c r="U773" s="11">
        <f t="shared" si="95"/>
        <v>0</v>
      </c>
      <c r="V773" s="13" t="s">
        <v>1</v>
      </c>
      <c r="W773" s="10">
        <f>IFERROR(VLOOKUP(V773,Curr!$B$2:$C$13,2,FALSE),0)</f>
        <v>11</v>
      </c>
      <c r="X773" s="11">
        <f t="shared" si="96"/>
        <v>0</v>
      </c>
      <c r="Y773" s="14">
        <f t="shared" si="101"/>
        <v>0</v>
      </c>
      <c r="Z773" s="11">
        <f t="shared" si="97"/>
        <v>0</v>
      </c>
      <c r="AA773" s="4" t="s">
        <v>1</v>
      </c>
      <c r="AB773" s="10">
        <f>IFERROR(VLOOKUP(AA773,Curr!$B$2:$C$13,2,FALSE),0)</f>
        <v>11</v>
      </c>
      <c r="AC773" s="11">
        <f t="shared" si="98"/>
        <v>0</v>
      </c>
      <c r="AD773" s="11">
        <f t="shared" si="99"/>
        <v>0</v>
      </c>
      <c r="AE773" s="12">
        <f t="shared" si="100"/>
        <v>0</v>
      </c>
      <c r="AF773"/>
      <c r="AG773"/>
      <c r="AH773"/>
      <c r="AI773"/>
      <c r="AJ773"/>
    </row>
    <row r="774" spans="2:36" x14ac:dyDescent="0.25">
      <c r="B774" s="4" t="s">
        <v>998</v>
      </c>
      <c r="C774"/>
      <c r="D774" s="1" t="s">
        <v>4990</v>
      </c>
      <c r="E774" s="3"/>
      <c r="F774" s="3"/>
      <c r="G774" s="3"/>
      <c r="H774" s="3"/>
      <c r="I774"/>
      <c r="J774" s="1" t="s">
        <v>5599</v>
      </c>
      <c r="K774" s="4"/>
      <c r="L774" s="4"/>
      <c r="M774" s="4"/>
      <c r="N774" s="4"/>
      <c r="O774" s="4"/>
      <c r="P774" s="15"/>
      <c r="Q774" s="13">
        <v>0</v>
      </c>
      <c r="R774" s="13">
        <v>0</v>
      </c>
      <c r="S774" s="11">
        <f t="shared" si="94"/>
        <v>0</v>
      </c>
      <c r="T774" s="5">
        <v>0</v>
      </c>
      <c r="U774" s="11">
        <f t="shared" si="95"/>
        <v>0</v>
      </c>
      <c r="V774" s="13" t="s">
        <v>1</v>
      </c>
      <c r="W774" s="10">
        <f>IFERROR(VLOOKUP(V774,Curr!$B$2:$C$13,2,FALSE),0)</f>
        <v>11</v>
      </c>
      <c r="X774" s="11">
        <f t="shared" si="96"/>
        <v>0</v>
      </c>
      <c r="Y774" s="14">
        <f t="shared" si="101"/>
        <v>0</v>
      </c>
      <c r="Z774" s="11">
        <f t="shared" si="97"/>
        <v>0</v>
      </c>
      <c r="AA774" s="4" t="s">
        <v>1</v>
      </c>
      <c r="AB774" s="10">
        <f>IFERROR(VLOOKUP(AA774,Curr!$B$2:$C$13,2,FALSE),0)</f>
        <v>11</v>
      </c>
      <c r="AC774" s="11">
        <f t="shared" si="98"/>
        <v>0</v>
      </c>
      <c r="AD774" s="11">
        <f t="shared" si="99"/>
        <v>0</v>
      </c>
      <c r="AE774" s="12">
        <f t="shared" si="100"/>
        <v>0</v>
      </c>
      <c r="AF774"/>
      <c r="AG774"/>
      <c r="AH774"/>
      <c r="AI774"/>
      <c r="AJ774"/>
    </row>
    <row r="775" spans="2:36" x14ac:dyDescent="0.25">
      <c r="B775" s="4" t="s">
        <v>998</v>
      </c>
      <c r="C775"/>
      <c r="D775" s="1" t="s">
        <v>4990</v>
      </c>
      <c r="E775" s="3"/>
      <c r="F775" s="3"/>
      <c r="G775" s="3"/>
      <c r="H775" s="3"/>
      <c r="I775"/>
      <c r="J775" s="1" t="s">
        <v>5600</v>
      </c>
      <c r="K775" s="4"/>
      <c r="L775" s="4"/>
      <c r="M775" s="4"/>
      <c r="N775" s="4"/>
      <c r="O775" s="4"/>
      <c r="P775" s="15"/>
      <c r="Q775" s="13">
        <v>0</v>
      </c>
      <c r="R775" s="13">
        <v>0</v>
      </c>
      <c r="S775" s="11">
        <f t="shared" ref="S775:S838" si="102">+Q775*R775</f>
        <v>0</v>
      </c>
      <c r="T775" s="5">
        <v>0</v>
      </c>
      <c r="U775" s="11">
        <f t="shared" ref="U775:U838" si="103">S775*(1-T775)</f>
        <v>0</v>
      </c>
      <c r="V775" s="13" t="s">
        <v>1</v>
      </c>
      <c r="W775" s="10">
        <f>IFERROR(VLOOKUP(V775,Curr!$B$2:$C$13,2,FALSE),0)</f>
        <v>11</v>
      </c>
      <c r="X775" s="11">
        <f t="shared" ref="X775:X838" si="104">U775*W775</f>
        <v>0</v>
      </c>
      <c r="Y775" s="14">
        <f t="shared" si="101"/>
        <v>0</v>
      </c>
      <c r="Z775" s="11">
        <f t="shared" ref="Z775:Z838" si="105">+Y775*R775</f>
        <v>0</v>
      </c>
      <c r="AA775" s="4" t="s">
        <v>1</v>
      </c>
      <c r="AB775" s="10">
        <f>IFERROR(VLOOKUP(AA775,Curr!$B$2:$C$13,2,FALSE),0)</f>
        <v>11</v>
      </c>
      <c r="AC775" s="11">
        <f t="shared" ref="AC775:AC838" si="106">+Y775*AB775*R775</f>
        <v>0</v>
      </c>
      <c r="AD775" s="11">
        <f t="shared" ref="AD775:AD838" si="107">+AC775-X775</f>
        <v>0</v>
      </c>
      <c r="AE775" s="12">
        <f t="shared" ref="AE775:AE838" si="108">IFERROR(AD775/AC775,0)</f>
        <v>0</v>
      </c>
      <c r="AF775"/>
      <c r="AG775"/>
      <c r="AH775"/>
      <c r="AI775"/>
      <c r="AJ775"/>
    </row>
    <row r="776" spans="2:36" x14ac:dyDescent="0.25">
      <c r="B776" s="4" t="s">
        <v>998</v>
      </c>
      <c r="C776"/>
      <c r="D776" s="1" t="s">
        <v>4990</v>
      </c>
      <c r="E776" s="3"/>
      <c r="F776" s="3"/>
      <c r="G776" s="3"/>
      <c r="H776" s="3"/>
      <c r="I776"/>
      <c r="J776" s="1" t="s">
        <v>5601</v>
      </c>
      <c r="K776" s="4"/>
      <c r="L776" s="4"/>
      <c r="M776" s="4"/>
      <c r="N776" s="4"/>
      <c r="O776" s="4"/>
      <c r="P776" s="15"/>
      <c r="Q776" s="13">
        <v>0</v>
      </c>
      <c r="R776" s="13">
        <v>0</v>
      </c>
      <c r="S776" s="11">
        <f t="shared" si="102"/>
        <v>0</v>
      </c>
      <c r="T776" s="5">
        <v>0</v>
      </c>
      <c r="U776" s="11">
        <f t="shared" si="103"/>
        <v>0</v>
      </c>
      <c r="V776" s="13" t="s">
        <v>1</v>
      </c>
      <c r="W776" s="10">
        <f>IFERROR(VLOOKUP(V776,Curr!$B$2:$C$13,2,FALSE),0)</f>
        <v>11</v>
      </c>
      <c r="X776" s="11">
        <f t="shared" si="104"/>
        <v>0</v>
      </c>
      <c r="Y776" s="14">
        <f t="shared" si="101"/>
        <v>0</v>
      </c>
      <c r="Z776" s="11">
        <f t="shared" si="105"/>
        <v>0</v>
      </c>
      <c r="AA776" s="4" t="s">
        <v>1</v>
      </c>
      <c r="AB776" s="10">
        <f>IFERROR(VLOOKUP(AA776,Curr!$B$2:$C$13,2,FALSE),0)</f>
        <v>11</v>
      </c>
      <c r="AC776" s="11">
        <f t="shared" si="106"/>
        <v>0</v>
      </c>
      <c r="AD776" s="11">
        <f t="shared" si="107"/>
        <v>0</v>
      </c>
      <c r="AE776" s="12">
        <f t="shared" si="108"/>
        <v>0</v>
      </c>
      <c r="AF776"/>
      <c r="AG776"/>
      <c r="AH776"/>
      <c r="AI776"/>
      <c r="AJ776"/>
    </row>
    <row r="777" spans="2:36" x14ac:dyDescent="0.25">
      <c r="B777" s="4" t="s">
        <v>998</v>
      </c>
      <c r="C777"/>
      <c r="D777" s="1" t="s">
        <v>4990</v>
      </c>
      <c r="E777" s="3"/>
      <c r="F777" s="3"/>
      <c r="G777" s="3"/>
      <c r="H777" s="3"/>
      <c r="I777"/>
      <c r="J777" s="1" t="s">
        <v>5602</v>
      </c>
      <c r="K777" s="4"/>
      <c r="L777" s="4"/>
      <c r="M777" s="4"/>
      <c r="N777" s="4"/>
      <c r="O777" s="4"/>
      <c r="P777" s="15"/>
      <c r="Q777" s="13">
        <v>0</v>
      </c>
      <c r="R777" s="13">
        <v>0</v>
      </c>
      <c r="S777" s="11">
        <f t="shared" si="102"/>
        <v>0</v>
      </c>
      <c r="T777" s="5">
        <v>0</v>
      </c>
      <c r="U777" s="11">
        <f t="shared" si="103"/>
        <v>0</v>
      </c>
      <c r="V777" s="13" t="s">
        <v>1</v>
      </c>
      <c r="W777" s="10">
        <f>IFERROR(VLOOKUP(V777,Curr!$B$2:$C$13,2,FALSE),0)</f>
        <v>11</v>
      </c>
      <c r="X777" s="11">
        <f t="shared" si="104"/>
        <v>0</v>
      </c>
      <c r="Y777" s="14">
        <f t="shared" si="101"/>
        <v>0</v>
      </c>
      <c r="Z777" s="11">
        <f t="shared" si="105"/>
        <v>0</v>
      </c>
      <c r="AA777" s="4" t="s">
        <v>1</v>
      </c>
      <c r="AB777" s="10">
        <f>IFERROR(VLOOKUP(AA777,Curr!$B$2:$C$13,2,FALSE),0)</f>
        <v>11</v>
      </c>
      <c r="AC777" s="11">
        <f t="shared" si="106"/>
        <v>0</v>
      </c>
      <c r="AD777" s="11">
        <f t="shared" si="107"/>
        <v>0</v>
      </c>
      <c r="AE777" s="12">
        <f t="shared" si="108"/>
        <v>0</v>
      </c>
      <c r="AF777"/>
      <c r="AG777"/>
      <c r="AH777"/>
      <c r="AI777"/>
      <c r="AJ777"/>
    </row>
    <row r="778" spans="2:36" x14ac:dyDescent="0.25">
      <c r="B778" s="4" t="s">
        <v>998</v>
      </c>
      <c r="C778"/>
      <c r="D778" s="1" t="s">
        <v>4990</v>
      </c>
      <c r="E778" s="3"/>
      <c r="F778" s="3"/>
      <c r="G778" s="3"/>
      <c r="H778" s="3"/>
      <c r="I778"/>
      <c r="J778" s="1" t="s">
        <v>5603</v>
      </c>
      <c r="K778" s="4"/>
      <c r="L778" s="4"/>
      <c r="M778" s="4"/>
      <c r="N778" s="4"/>
      <c r="O778" s="4"/>
      <c r="P778" s="15"/>
      <c r="Q778" s="13">
        <v>0</v>
      </c>
      <c r="R778" s="13">
        <v>0</v>
      </c>
      <c r="S778" s="11">
        <f t="shared" si="102"/>
        <v>0</v>
      </c>
      <c r="T778" s="5">
        <v>0</v>
      </c>
      <c r="U778" s="11">
        <f t="shared" si="103"/>
        <v>0</v>
      </c>
      <c r="V778" s="13" t="s">
        <v>1</v>
      </c>
      <c r="W778" s="10">
        <f>IFERROR(VLOOKUP(V778,Curr!$B$2:$C$13,2,FALSE),0)</f>
        <v>11</v>
      </c>
      <c r="X778" s="11">
        <f t="shared" si="104"/>
        <v>0</v>
      </c>
      <c r="Y778" s="14">
        <f t="shared" si="101"/>
        <v>0</v>
      </c>
      <c r="Z778" s="11">
        <f t="shared" si="105"/>
        <v>0</v>
      </c>
      <c r="AA778" s="4" t="s">
        <v>1</v>
      </c>
      <c r="AB778" s="10">
        <f>IFERROR(VLOOKUP(AA778,Curr!$B$2:$C$13,2,FALSE),0)</f>
        <v>11</v>
      </c>
      <c r="AC778" s="11">
        <f t="shared" si="106"/>
        <v>0</v>
      </c>
      <c r="AD778" s="11">
        <f t="shared" si="107"/>
        <v>0</v>
      </c>
      <c r="AE778" s="12">
        <f t="shared" si="108"/>
        <v>0</v>
      </c>
      <c r="AF778"/>
      <c r="AG778"/>
      <c r="AH778"/>
      <c r="AI778"/>
      <c r="AJ778"/>
    </row>
    <row r="779" spans="2:36" x14ac:dyDescent="0.25">
      <c r="B779" s="4" t="s">
        <v>998</v>
      </c>
      <c r="C779"/>
      <c r="D779" s="1" t="s">
        <v>4990</v>
      </c>
      <c r="E779" s="3"/>
      <c r="F779" s="3"/>
      <c r="G779" s="3"/>
      <c r="H779" s="3"/>
      <c r="I779"/>
      <c r="J779" s="1" t="s">
        <v>5604</v>
      </c>
      <c r="K779" s="4"/>
      <c r="L779" s="4"/>
      <c r="M779" s="4"/>
      <c r="N779" s="4"/>
      <c r="O779" s="4"/>
      <c r="P779" s="15"/>
      <c r="Q779" s="13">
        <v>0</v>
      </c>
      <c r="R779" s="13">
        <v>0</v>
      </c>
      <c r="S779" s="11">
        <f t="shared" si="102"/>
        <v>0</v>
      </c>
      <c r="T779" s="5">
        <v>0</v>
      </c>
      <c r="U779" s="11">
        <f t="shared" si="103"/>
        <v>0</v>
      </c>
      <c r="V779" s="13" t="s">
        <v>1</v>
      </c>
      <c r="W779" s="10">
        <f>IFERROR(VLOOKUP(V779,Curr!$B$2:$C$13,2,FALSE),0)</f>
        <v>11</v>
      </c>
      <c r="X779" s="11">
        <f t="shared" si="104"/>
        <v>0</v>
      </c>
      <c r="Y779" s="14">
        <f t="shared" si="101"/>
        <v>0</v>
      </c>
      <c r="Z779" s="11">
        <f t="shared" si="105"/>
        <v>0</v>
      </c>
      <c r="AA779" s="4" t="s">
        <v>1</v>
      </c>
      <c r="AB779" s="10">
        <f>IFERROR(VLOOKUP(AA779,Curr!$B$2:$C$13,2,FALSE),0)</f>
        <v>11</v>
      </c>
      <c r="AC779" s="11">
        <f t="shared" si="106"/>
        <v>0</v>
      </c>
      <c r="AD779" s="11">
        <f t="shared" si="107"/>
        <v>0</v>
      </c>
      <c r="AE779" s="12">
        <f t="shared" si="108"/>
        <v>0</v>
      </c>
      <c r="AF779"/>
      <c r="AG779"/>
      <c r="AH779"/>
      <c r="AI779"/>
      <c r="AJ779"/>
    </row>
    <row r="780" spans="2:36" x14ac:dyDescent="0.25">
      <c r="B780" s="4" t="s">
        <v>998</v>
      </c>
      <c r="C780"/>
      <c r="D780" s="1" t="s">
        <v>4990</v>
      </c>
      <c r="E780" s="3"/>
      <c r="F780" s="3"/>
      <c r="G780" s="3"/>
      <c r="H780" s="3"/>
      <c r="I780"/>
      <c r="J780" s="1" t="s">
        <v>5605</v>
      </c>
      <c r="K780" s="4"/>
      <c r="L780" s="4"/>
      <c r="M780" s="4"/>
      <c r="N780" s="4"/>
      <c r="O780" s="4"/>
      <c r="P780" s="15"/>
      <c r="Q780" s="13">
        <v>0</v>
      </c>
      <c r="R780" s="13">
        <v>0</v>
      </c>
      <c r="S780" s="11">
        <f t="shared" si="102"/>
        <v>0</v>
      </c>
      <c r="T780" s="5">
        <v>0</v>
      </c>
      <c r="U780" s="11">
        <f t="shared" si="103"/>
        <v>0</v>
      </c>
      <c r="V780" s="13" t="s">
        <v>1</v>
      </c>
      <c r="W780" s="10">
        <f>IFERROR(VLOOKUP(V780,Curr!$B$2:$C$13,2,FALSE),0)</f>
        <v>11</v>
      </c>
      <c r="X780" s="11">
        <f t="shared" si="104"/>
        <v>0</v>
      </c>
      <c r="Y780" s="14">
        <f t="shared" si="101"/>
        <v>0</v>
      </c>
      <c r="Z780" s="11">
        <f t="shared" si="105"/>
        <v>0</v>
      </c>
      <c r="AA780" s="4" t="s">
        <v>1</v>
      </c>
      <c r="AB780" s="10">
        <f>IFERROR(VLOOKUP(AA780,Curr!$B$2:$C$13,2,FALSE),0)</f>
        <v>11</v>
      </c>
      <c r="AC780" s="11">
        <f t="shared" si="106"/>
        <v>0</v>
      </c>
      <c r="AD780" s="11">
        <f t="shared" si="107"/>
        <v>0</v>
      </c>
      <c r="AE780" s="12">
        <f t="shared" si="108"/>
        <v>0</v>
      </c>
      <c r="AF780"/>
      <c r="AG780"/>
      <c r="AH780"/>
      <c r="AI780"/>
      <c r="AJ780"/>
    </row>
    <row r="781" spans="2:36" x14ac:dyDescent="0.25">
      <c r="B781" s="4" t="s">
        <v>998</v>
      </c>
      <c r="C781"/>
      <c r="D781" s="1" t="s">
        <v>4990</v>
      </c>
      <c r="E781" s="3"/>
      <c r="F781" s="3"/>
      <c r="G781" s="3"/>
      <c r="H781" s="3"/>
      <c r="I781"/>
      <c r="J781" s="1" t="s">
        <v>5606</v>
      </c>
      <c r="K781" s="4"/>
      <c r="L781" s="4"/>
      <c r="M781" s="4"/>
      <c r="N781" s="4"/>
      <c r="O781" s="4"/>
      <c r="P781" s="15"/>
      <c r="Q781" s="13">
        <v>0</v>
      </c>
      <c r="R781" s="13">
        <v>0</v>
      </c>
      <c r="S781" s="11">
        <f t="shared" si="102"/>
        <v>0</v>
      </c>
      <c r="T781" s="5">
        <v>0</v>
      </c>
      <c r="U781" s="11">
        <f t="shared" si="103"/>
        <v>0</v>
      </c>
      <c r="V781" s="13" t="s">
        <v>1</v>
      </c>
      <c r="W781" s="10">
        <f>IFERROR(VLOOKUP(V781,Curr!$B$2:$C$13,2,FALSE),0)</f>
        <v>11</v>
      </c>
      <c r="X781" s="11">
        <f t="shared" si="104"/>
        <v>0</v>
      </c>
      <c r="Y781" s="14">
        <f t="shared" si="101"/>
        <v>0</v>
      </c>
      <c r="Z781" s="11">
        <f t="shared" si="105"/>
        <v>0</v>
      </c>
      <c r="AA781" s="4" t="s">
        <v>1</v>
      </c>
      <c r="AB781" s="10">
        <f>IFERROR(VLOOKUP(AA781,Curr!$B$2:$C$13,2,FALSE),0)</f>
        <v>11</v>
      </c>
      <c r="AC781" s="11">
        <f t="shared" si="106"/>
        <v>0</v>
      </c>
      <c r="AD781" s="11">
        <f t="shared" si="107"/>
        <v>0</v>
      </c>
      <c r="AE781" s="12">
        <f t="shared" si="108"/>
        <v>0</v>
      </c>
      <c r="AF781"/>
      <c r="AG781"/>
      <c r="AH781"/>
      <c r="AI781"/>
      <c r="AJ781"/>
    </row>
    <row r="782" spans="2:36" x14ac:dyDescent="0.25">
      <c r="B782" s="4" t="s">
        <v>998</v>
      </c>
      <c r="C782"/>
      <c r="D782" s="1" t="s">
        <v>4990</v>
      </c>
      <c r="E782" s="3"/>
      <c r="F782" s="3"/>
      <c r="G782" s="3"/>
      <c r="H782" s="3"/>
      <c r="I782"/>
      <c r="J782" s="1" t="s">
        <v>5607</v>
      </c>
      <c r="K782" s="4"/>
      <c r="L782" s="4"/>
      <c r="M782" s="4"/>
      <c r="N782" s="4"/>
      <c r="O782" s="4"/>
      <c r="P782" s="15"/>
      <c r="Q782" s="13">
        <v>0</v>
      </c>
      <c r="R782" s="13">
        <v>0</v>
      </c>
      <c r="S782" s="11">
        <f t="shared" si="102"/>
        <v>0</v>
      </c>
      <c r="T782" s="5">
        <v>0</v>
      </c>
      <c r="U782" s="11">
        <f t="shared" si="103"/>
        <v>0</v>
      </c>
      <c r="V782" s="13" t="s">
        <v>1</v>
      </c>
      <c r="W782" s="10">
        <f>IFERROR(VLOOKUP(V782,Curr!$B$2:$C$13,2,FALSE),0)</f>
        <v>11</v>
      </c>
      <c r="X782" s="11">
        <f t="shared" si="104"/>
        <v>0</v>
      </c>
      <c r="Y782" s="14">
        <f t="shared" si="101"/>
        <v>0</v>
      </c>
      <c r="Z782" s="11">
        <f t="shared" si="105"/>
        <v>0</v>
      </c>
      <c r="AA782" s="4" t="s">
        <v>1</v>
      </c>
      <c r="AB782" s="10">
        <f>IFERROR(VLOOKUP(AA782,Curr!$B$2:$C$13,2,FALSE),0)</f>
        <v>11</v>
      </c>
      <c r="AC782" s="11">
        <f t="shared" si="106"/>
        <v>0</v>
      </c>
      <c r="AD782" s="11">
        <f t="shared" si="107"/>
        <v>0</v>
      </c>
      <c r="AE782" s="12">
        <f t="shared" si="108"/>
        <v>0</v>
      </c>
      <c r="AF782"/>
      <c r="AG782"/>
      <c r="AH782"/>
      <c r="AI782"/>
      <c r="AJ782"/>
    </row>
    <row r="783" spans="2:36" x14ac:dyDescent="0.25">
      <c r="B783" s="4" t="s">
        <v>998</v>
      </c>
      <c r="C783"/>
      <c r="D783" s="1" t="s">
        <v>4990</v>
      </c>
      <c r="E783" s="3"/>
      <c r="F783" s="3"/>
      <c r="G783" s="3"/>
      <c r="H783" s="3"/>
      <c r="I783"/>
      <c r="J783" s="1" t="s">
        <v>5608</v>
      </c>
      <c r="K783" s="4"/>
      <c r="L783" s="4"/>
      <c r="M783" s="4"/>
      <c r="N783" s="4"/>
      <c r="O783" s="4"/>
      <c r="P783" s="15"/>
      <c r="Q783" s="13">
        <v>0</v>
      </c>
      <c r="R783" s="13">
        <v>0</v>
      </c>
      <c r="S783" s="11">
        <f t="shared" si="102"/>
        <v>0</v>
      </c>
      <c r="T783" s="5">
        <v>0</v>
      </c>
      <c r="U783" s="11">
        <f t="shared" si="103"/>
        <v>0</v>
      </c>
      <c r="V783" s="13" t="s">
        <v>1</v>
      </c>
      <c r="W783" s="10">
        <f>IFERROR(VLOOKUP(V783,Curr!$B$2:$C$13,2,FALSE),0)</f>
        <v>11</v>
      </c>
      <c r="X783" s="11">
        <f t="shared" si="104"/>
        <v>0</v>
      </c>
      <c r="Y783" s="14">
        <f t="shared" ref="Y783:Y841" si="109">Q783</f>
        <v>0</v>
      </c>
      <c r="Z783" s="11">
        <f t="shared" si="105"/>
        <v>0</v>
      </c>
      <c r="AA783" s="4" t="s">
        <v>1</v>
      </c>
      <c r="AB783" s="10">
        <f>IFERROR(VLOOKUP(AA783,Curr!$B$2:$C$13,2,FALSE),0)</f>
        <v>11</v>
      </c>
      <c r="AC783" s="11">
        <f t="shared" si="106"/>
        <v>0</v>
      </c>
      <c r="AD783" s="11">
        <f t="shared" si="107"/>
        <v>0</v>
      </c>
      <c r="AE783" s="12">
        <f t="shared" si="108"/>
        <v>0</v>
      </c>
      <c r="AF783"/>
      <c r="AG783"/>
      <c r="AH783"/>
      <c r="AI783"/>
      <c r="AJ783"/>
    </row>
    <row r="784" spans="2:36" x14ac:dyDescent="0.25">
      <c r="B784" s="4" t="s">
        <v>998</v>
      </c>
      <c r="C784"/>
      <c r="D784" s="1" t="s">
        <v>4990</v>
      </c>
      <c r="E784" s="3"/>
      <c r="F784" s="3"/>
      <c r="G784" s="3"/>
      <c r="H784" s="3"/>
      <c r="I784"/>
      <c r="J784" s="1" t="s">
        <v>5609</v>
      </c>
      <c r="K784" s="4"/>
      <c r="L784" s="4"/>
      <c r="M784" s="4"/>
      <c r="N784" s="4"/>
      <c r="O784" s="4"/>
      <c r="P784" s="15"/>
      <c r="Q784" s="13">
        <v>0</v>
      </c>
      <c r="R784" s="13">
        <v>0</v>
      </c>
      <c r="S784" s="11">
        <f t="shared" si="102"/>
        <v>0</v>
      </c>
      <c r="T784" s="5">
        <v>0</v>
      </c>
      <c r="U784" s="11">
        <f t="shared" si="103"/>
        <v>0</v>
      </c>
      <c r="V784" s="13" t="s">
        <v>1</v>
      </c>
      <c r="W784" s="10">
        <f>IFERROR(VLOOKUP(V784,Curr!$B$2:$C$13,2,FALSE),0)</f>
        <v>11</v>
      </c>
      <c r="X784" s="11">
        <f t="shared" si="104"/>
        <v>0</v>
      </c>
      <c r="Y784" s="14">
        <f t="shared" si="109"/>
        <v>0</v>
      </c>
      <c r="Z784" s="11">
        <f t="shared" si="105"/>
        <v>0</v>
      </c>
      <c r="AA784" s="4" t="s">
        <v>1</v>
      </c>
      <c r="AB784" s="10">
        <f>IFERROR(VLOOKUP(AA784,Curr!$B$2:$C$13,2,FALSE),0)</f>
        <v>11</v>
      </c>
      <c r="AC784" s="11">
        <f t="shared" si="106"/>
        <v>0</v>
      </c>
      <c r="AD784" s="11">
        <f t="shared" si="107"/>
        <v>0</v>
      </c>
      <c r="AE784" s="12">
        <f t="shared" si="108"/>
        <v>0</v>
      </c>
      <c r="AF784"/>
      <c r="AG784"/>
      <c r="AH784"/>
      <c r="AI784"/>
      <c r="AJ784"/>
    </row>
    <row r="785" spans="2:36" x14ac:dyDescent="0.25">
      <c r="B785" s="4" t="s">
        <v>998</v>
      </c>
      <c r="C785"/>
      <c r="D785" s="1" t="s">
        <v>4990</v>
      </c>
      <c r="E785" s="3"/>
      <c r="F785" s="3"/>
      <c r="G785" s="3"/>
      <c r="H785" s="3"/>
      <c r="I785"/>
      <c r="J785" s="1" t="s">
        <v>5610</v>
      </c>
      <c r="K785" s="4"/>
      <c r="L785" s="4"/>
      <c r="M785" s="4"/>
      <c r="N785" s="4"/>
      <c r="O785" s="4"/>
      <c r="P785" s="15"/>
      <c r="Q785" s="13">
        <v>0</v>
      </c>
      <c r="R785" s="13">
        <v>0</v>
      </c>
      <c r="S785" s="11">
        <f t="shared" si="102"/>
        <v>0</v>
      </c>
      <c r="T785" s="5">
        <v>0</v>
      </c>
      <c r="U785" s="11">
        <f t="shared" si="103"/>
        <v>0</v>
      </c>
      <c r="V785" s="13" t="s">
        <v>1</v>
      </c>
      <c r="W785" s="10">
        <f>IFERROR(VLOOKUP(V785,Curr!$B$2:$C$13,2,FALSE),0)</f>
        <v>11</v>
      </c>
      <c r="X785" s="11">
        <f t="shared" si="104"/>
        <v>0</v>
      </c>
      <c r="Y785" s="14">
        <f t="shared" si="109"/>
        <v>0</v>
      </c>
      <c r="Z785" s="11">
        <f t="shared" si="105"/>
        <v>0</v>
      </c>
      <c r="AA785" s="4" t="s">
        <v>1</v>
      </c>
      <c r="AB785" s="10">
        <f>IFERROR(VLOOKUP(AA785,Curr!$B$2:$C$13,2,FALSE),0)</f>
        <v>11</v>
      </c>
      <c r="AC785" s="11">
        <f t="shared" si="106"/>
        <v>0</v>
      </c>
      <c r="AD785" s="11">
        <f t="shared" si="107"/>
        <v>0</v>
      </c>
      <c r="AE785" s="12">
        <f t="shared" si="108"/>
        <v>0</v>
      </c>
      <c r="AF785"/>
      <c r="AG785"/>
      <c r="AH785"/>
      <c r="AI785"/>
      <c r="AJ785"/>
    </row>
    <row r="786" spans="2:36" x14ac:dyDescent="0.25">
      <c r="B786" s="4" t="s">
        <v>998</v>
      </c>
      <c r="C786"/>
      <c r="D786" s="1" t="s">
        <v>4990</v>
      </c>
      <c r="E786" s="3"/>
      <c r="F786" s="3"/>
      <c r="G786" s="3"/>
      <c r="H786" s="3"/>
      <c r="I786"/>
      <c r="J786" s="1" t="s">
        <v>5611</v>
      </c>
      <c r="K786" s="4"/>
      <c r="L786" s="4"/>
      <c r="M786" s="4"/>
      <c r="N786" s="4"/>
      <c r="O786" s="4"/>
      <c r="P786" s="15"/>
      <c r="Q786" s="13">
        <v>0</v>
      </c>
      <c r="R786" s="13">
        <v>0</v>
      </c>
      <c r="S786" s="11">
        <f t="shared" si="102"/>
        <v>0</v>
      </c>
      <c r="T786" s="5">
        <v>0</v>
      </c>
      <c r="U786" s="11">
        <f t="shared" si="103"/>
        <v>0</v>
      </c>
      <c r="V786" s="13" t="s">
        <v>1</v>
      </c>
      <c r="W786" s="10">
        <f>IFERROR(VLOOKUP(V786,Curr!$B$2:$C$13,2,FALSE),0)</f>
        <v>11</v>
      </c>
      <c r="X786" s="11">
        <f t="shared" si="104"/>
        <v>0</v>
      </c>
      <c r="Y786" s="14">
        <f t="shared" si="109"/>
        <v>0</v>
      </c>
      <c r="Z786" s="11">
        <f t="shared" si="105"/>
        <v>0</v>
      </c>
      <c r="AA786" s="4" t="s">
        <v>1</v>
      </c>
      <c r="AB786" s="10">
        <f>IFERROR(VLOOKUP(AA786,Curr!$B$2:$C$13,2,FALSE),0)</f>
        <v>11</v>
      </c>
      <c r="AC786" s="11">
        <f t="shared" si="106"/>
        <v>0</v>
      </c>
      <c r="AD786" s="11">
        <f t="shared" si="107"/>
        <v>0</v>
      </c>
      <c r="AE786" s="12">
        <f t="shared" si="108"/>
        <v>0</v>
      </c>
      <c r="AF786"/>
      <c r="AG786"/>
      <c r="AH786"/>
      <c r="AI786"/>
      <c r="AJ786"/>
    </row>
    <row r="787" spans="2:36" x14ac:dyDescent="0.25">
      <c r="B787" s="4" t="s">
        <v>998</v>
      </c>
      <c r="C787"/>
      <c r="D787" s="1" t="s">
        <v>4990</v>
      </c>
      <c r="E787" s="3"/>
      <c r="F787" s="3"/>
      <c r="G787" s="3"/>
      <c r="H787" s="3"/>
      <c r="I787"/>
      <c r="J787" s="1" t="s">
        <v>5612</v>
      </c>
      <c r="K787" s="4"/>
      <c r="L787" s="4"/>
      <c r="M787" s="4"/>
      <c r="N787" s="4"/>
      <c r="O787" s="4"/>
      <c r="P787" s="15"/>
      <c r="Q787" s="13">
        <v>0</v>
      </c>
      <c r="R787" s="13">
        <v>0</v>
      </c>
      <c r="S787" s="11">
        <f t="shared" si="102"/>
        <v>0</v>
      </c>
      <c r="T787" s="5">
        <v>0</v>
      </c>
      <c r="U787" s="11">
        <f t="shared" si="103"/>
        <v>0</v>
      </c>
      <c r="V787" s="13" t="s">
        <v>1</v>
      </c>
      <c r="W787" s="10">
        <f>IFERROR(VLOOKUP(V787,Curr!$B$2:$C$13,2,FALSE),0)</f>
        <v>11</v>
      </c>
      <c r="X787" s="11">
        <f t="shared" si="104"/>
        <v>0</v>
      </c>
      <c r="Y787" s="14">
        <f t="shared" si="109"/>
        <v>0</v>
      </c>
      <c r="Z787" s="11">
        <f t="shared" si="105"/>
        <v>0</v>
      </c>
      <c r="AA787" s="4" t="s">
        <v>1</v>
      </c>
      <c r="AB787" s="10">
        <f>IFERROR(VLOOKUP(AA787,Curr!$B$2:$C$13,2,FALSE),0)</f>
        <v>11</v>
      </c>
      <c r="AC787" s="11">
        <f t="shared" si="106"/>
        <v>0</v>
      </c>
      <c r="AD787" s="11">
        <f t="shared" si="107"/>
        <v>0</v>
      </c>
      <c r="AE787" s="12">
        <f t="shared" si="108"/>
        <v>0</v>
      </c>
      <c r="AF787"/>
      <c r="AG787"/>
      <c r="AH787"/>
      <c r="AI787"/>
      <c r="AJ787"/>
    </row>
    <row r="788" spans="2:36" x14ac:dyDescent="0.25">
      <c r="B788" s="4" t="s">
        <v>998</v>
      </c>
      <c r="C788"/>
      <c r="D788" s="1" t="s">
        <v>4990</v>
      </c>
      <c r="E788" s="3"/>
      <c r="F788" s="3"/>
      <c r="G788" s="3"/>
      <c r="H788" s="3"/>
      <c r="I788"/>
      <c r="J788" s="1" t="s">
        <v>5617</v>
      </c>
      <c r="K788" s="4"/>
      <c r="L788" s="4"/>
      <c r="M788" s="4"/>
      <c r="N788" s="4"/>
      <c r="O788" s="4"/>
      <c r="P788" s="15"/>
      <c r="Q788" s="13">
        <v>0</v>
      </c>
      <c r="R788" s="13">
        <v>0</v>
      </c>
      <c r="S788" s="11">
        <f t="shared" si="102"/>
        <v>0</v>
      </c>
      <c r="T788" s="5">
        <v>0</v>
      </c>
      <c r="U788" s="11">
        <f t="shared" si="103"/>
        <v>0</v>
      </c>
      <c r="V788" s="13" t="s">
        <v>1</v>
      </c>
      <c r="W788" s="10">
        <f>IFERROR(VLOOKUP(V788,Curr!$B$2:$C$13,2,FALSE),0)</f>
        <v>11</v>
      </c>
      <c r="X788" s="11">
        <f t="shared" si="104"/>
        <v>0</v>
      </c>
      <c r="Y788" s="14">
        <f t="shared" si="109"/>
        <v>0</v>
      </c>
      <c r="Z788" s="11">
        <f t="shared" si="105"/>
        <v>0</v>
      </c>
      <c r="AA788" s="4" t="s">
        <v>1</v>
      </c>
      <c r="AB788" s="10">
        <f>IFERROR(VLOOKUP(AA788,Curr!$B$2:$C$13,2,FALSE),0)</f>
        <v>11</v>
      </c>
      <c r="AC788" s="11">
        <f t="shared" si="106"/>
        <v>0</v>
      </c>
      <c r="AD788" s="11">
        <f t="shared" si="107"/>
        <v>0</v>
      </c>
      <c r="AE788" s="12">
        <f t="shared" si="108"/>
        <v>0</v>
      </c>
      <c r="AF788"/>
      <c r="AG788"/>
      <c r="AH788"/>
      <c r="AI788"/>
      <c r="AJ788"/>
    </row>
    <row r="789" spans="2:36" x14ac:dyDescent="0.25">
      <c r="B789" s="4" t="s">
        <v>998</v>
      </c>
      <c r="C789"/>
      <c r="D789" s="1" t="s">
        <v>4990</v>
      </c>
      <c r="E789" s="3"/>
      <c r="F789" s="3"/>
      <c r="G789" s="3"/>
      <c r="H789" s="3"/>
      <c r="I789"/>
      <c r="J789" s="1" t="s">
        <v>5618</v>
      </c>
      <c r="K789" s="4"/>
      <c r="L789" s="4"/>
      <c r="M789" s="4"/>
      <c r="N789" s="4"/>
      <c r="O789" s="4"/>
      <c r="P789" s="15"/>
      <c r="Q789" s="13">
        <v>0</v>
      </c>
      <c r="R789" s="13">
        <v>0</v>
      </c>
      <c r="S789" s="11">
        <f t="shared" si="102"/>
        <v>0</v>
      </c>
      <c r="T789" s="5">
        <v>0</v>
      </c>
      <c r="U789" s="11">
        <f t="shared" si="103"/>
        <v>0</v>
      </c>
      <c r="V789" s="13" t="s">
        <v>1</v>
      </c>
      <c r="W789" s="10">
        <f>IFERROR(VLOOKUP(V789,Curr!$B$2:$C$13,2,FALSE),0)</f>
        <v>11</v>
      </c>
      <c r="X789" s="11">
        <f t="shared" si="104"/>
        <v>0</v>
      </c>
      <c r="Y789" s="14">
        <f t="shared" si="109"/>
        <v>0</v>
      </c>
      <c r="Z789" s="11">
        <f t="shared" si="105"/>
        <v>0</v>
      </c>
      <c r="AA789" s="4" t="s">
        <v>1</v>
      </c>
      <c r="AB789" s="10">
        <f>IFERROR(VLOOKUP(AA789,Curr!$B$2:$C$13,2,FALSE),0)</f>
        <v>11</v>
      </c>
      <c r="AC789" s="11">
        <f t="shared" si="106"/>
        <v>0</v>
      </c>
      <c r="AD789" s="11">
        <f t="shared" si="107"/>
        <v>0</v>
      </c>
      <c r="AE789" s="12">
        <f t="shared" si="108"/>
        <v>0</v>
      </c>
      <c r="AF789"/>
      <c r="AG789"/>
      <c r="AH789"/>
      <c r="AI789"/>
      <c r="AJ789"/>
    </row>
    <row r="790" spans="2:36" x14ac:dyDescent="0.25">
      <c r="B790" s="4" t="s">
        <v>998</v>
      </c>
      <c r="C790"/>
      <c r="D790" s="1" t="s">
        <v>4990</v>
      </c>
      <c r="E790" s="3"/>
      <c r="F790" s="3"/>
      <c r="G790" s="3"/>
      <c r="H790" s="3"/>
      <c r="I790"/>
      <c r="J790" s="1" t="s">
        <v>5619</v>
      </c>
      <c r="K790" s="4"/>
      <c r="L790" s="4"/>
      <c r="M790" s="4"/>
      <c r="N790" s="4"/>
      <c r="O790" s="4"/>
      <c r="P790" s="15"/>
      <c r="Q790" s="13">
        <v>0</v>
      </c>
      <c r="R790" s="13">
        <v>0</v>
      </c>
      <c r="S790" s="11">
        <f t="shared" si="102"/>
        <v>0</v>
      </c>
      <c r="T790" s="5">
        <v>0</v>
      </c>
      <c r="U790" s="11">
        <f t="shared" si="103"/>
        <v>0</v>
      </c>
      <c r="V790" s="13" t="s">
        <v>1</v>
      </c>
      <c r="W790" s="10">
        <f>IFERROR(VLOOKUP(V790,Curr!$B$2:$C$13,2,FALSE),0)</f>
        <v>11</v>
      </c>
      <c r="X790" s="11">
        <f t="shared" si="104"/>
        <v>0</v>
      </c>
      <c r="Y790" s="14">
        <f t="shared" si="109"/>
        <v>0</v>
      </c>
      <c r="Z790" s="11">
        <f t="shared" si="105"/>
        <v>0</v>
      </c>
      <c r="AA790" s="4" t="s">
        <v>1</v>
      </c>
      <c r="AB790" s="10">
        <f>IFERROR(VLOOKUP(AA790,Curr!$B$2:$C$13,2,FALSE),0)</f>
        <v>11</v>
      </c>
      <c r="AC790" s="11">
        <f t="shared" si="106"/>
        <v>0</v>
      </c>
      <c r="AD790" s="11">
        <f t="shared" si="107"/>
        <v>0</v>
      </c>
      <c r="AE790" s="12">
        <f t="shared" si="108"/>
        <v>0</v>
      </c>
      <c r="AF790"/>
      <c r="AG790"/>
      <c r="AH790"/>
      <c r="AI790"/>
      <c r="AJ790"/>
    </row>
    <row r="791" spans="2:36" x14ac:dyDescent="0.25">
      <c r="B791" s="4" t="s">
        <v>998</v>
      </c>
      <c r="C791"/>
      <c r="D791" s="1" t="s">
        <v>4990</v>
      </c>
      <c r="E791" s="3"/>
      <c r="F791" s="3"/>
      <c r="G791" s="3"/>
      <c r="H791" s="3"/>
      <c r="I791"/>
      <c r="J791" s="1" t="s">
        <v>5620</v>
      </c>
      <c r="K791" s="4"/>
      <c r="L791" s="4"/>
      <c r="M791" s="4"/>
      <c r="N791" s="4"/>
      <c r="O791" s="4"/>
      <c r="P791" s="15"/>
      <c r="Q791" s="13">
        <v>0</v>
      </c>
      <c r="R791" s="13">
        <v>0</v>
      </c>
      <c r="S791" s="11">
        <f t="shared" si="102"/>
        <v>0</v>
      </c>
      <c r="T791" s="5">
        <v>0</v>
      </c>
      <c r="U791" s="11">
        <f t="shared" si="103"/>
        <v>0</v>
      </c>
      <c r="V791" s="13" t="s">
        <v>1</v>
      </c>
      <c r="W791" s="10">
        <f>IFERROR(VLOOKUP(V791,Curr!$B$2:$C$13,2,FALSE),0)</f>
        <v>11</v>
      </c>
      <c r="X791" s="11">
        <f t="shared" si="104"/>
        <v>0</v>
      </c>
      <c r="Y791" s="14">
        <f t="shared" si="109"/>
        <v>0</v>
      </c>
      <c r="Z791" s="11">
        <f t="shared" si="105"/>
        <v>0</v>
      </c>
      <c r="AA791" s="4" t="s">
        <v>1</v>
      </c>
      <c r="AB791" s="10">
        <f>IFERROR(VLOOKUP(AA791,Curr!$B$2:$C$13,2,FALSE),0)</f>
        <v>11</v>
      </c>
      <c r="AC791" s="11">
        <f t="shared" si="106"/>
        <v>0</v>
      </c>
      <c r="AD791" s="11">
        <f t="shared" si="107"/>
        <v>0</v>
      </c>
      <c r="AE791" s="12">
        <f t="shared" si="108"/>
        <v>0</v>
      </c>
      <c r="AF791"/>
      <c r="AG791"/>
      <c r="AH791"/>
      <c r="AI791"/>
      <c r="AJ791"/>
    </row>
    <row r="792" spans="2:36" x14ac:dyDescent="0.25">
      <c r="B792" s="4" t="s">
        <v>998</v>
      </c>
      <c r="C792"/>
      <c r="D792" s="1" t="s">
        <v>4990</v>
      </c>
      <c r="E792" s="3"/>
      <c r="F792" s="3"/>
      <c r="G792" s="3"/>
      <c r="H792" s="3"/>
      <c r="I792"/>
      <c r="J792" s="1" t="s">
        <v>5621</v>
      </c>
      <c r="K792" s="4"/>
      <c r="L792" s="4"/>
      <c r="M792" s="4"/>
      <c r="N792" s="4"/>
      <c r="O792" s="4"/>
      <c r="P792" s="15"/>
      <c r="Q792" s="13">
        <v>0</v>
      </c>
      <c r="R792" s="13">
        <v>0</v>
      </c>
      <c r="S792" s="11">
        <f t="shared" si="102"/>
        <v>0</v>
      </c>
      <c r="T792" s="5">
        <v>0</v>
      </c>
      <c r="U792" s="11">
        <f t="shared" si="103"/>
        <v>0</v>
      </c>
      <c r="V792" s="13" t="s">
        <v>1</v>
      </c>
      <c r="W792" s="10">
        <f>IFERROR(VLOOKUP(V792,Curr!$B$2:$C$13,2,FALSE),0)</f>
        <v>11</v>
      </c>
      <c r="X792" s="11">
        <f t="shared" si="104"/>
        <v>0</v>
      </c>
      <c r="Y792" s="14">
        <f t="shared" si="109"/>
        <v>0</v>
      </c>
      <c r="Z792" s="11">
        <f t="shared" si="105"/>
        <v>0</v>
      </c>
      <c r="AA792" s="4" t="s">
        <v>1</v>
      </c>
      <c r="AB792" s="10">
        <f>IFERROR(VLOOKUP(AA792,Curr!$B$2:$C$13,2,FALSE),0)</f>
        <v>11</v>
      </c>
      <c r="AC792" s="11">
        <f t="shared" si="106"/>
        <v>0</v>
      </c>
      <c r="AD792" s="11">
        <f t="shared" si="107"/>
        <v>0</v>
      </c>
      <c r="AE792" s="12">
        <f t="shared" si="108"/>
        <v>0</v>
      </c>
      <c r="AF792"/>
      <c r="AG792"/>
      <c r="AH792"/>
      <c r="AI792"/>
      <c r="AJ792"/>
    </row>
    <row r="793" spans="2:36" x14ac:dyDescent="0.25">
      <c r="B793" s="4" t="s">
        <v>998</v>
      </c>
      <c r="C793"/>
      <c r="D793" s="1" t="s">
        <v>4990</v>
      </c>
      <c r="E793" s="3"/>
      <c r="F793" s="3"/>
      <c r="G793" s="3"/>
      <c r="H793" s="3"/>
      <c r="I793"/>
      <c r="J793" s="1" t="s">
        <v>5622</v>
      </c>
      <c r="K793" s="4"/>
      <c r="L793" s="4"/>
      <c r="M793" s="4"/>
      <c r="N793" s="4"/>
      <c r="O793" s="4"/>
      <c r="P793" s="15"/>
      <c r="Q793" s="13">
        <v>0</v>
      </c>
      <c r="R793" s="13">
        <v>0</v>
      </c>
      <c r="S793" s="11">
        <f t="shared" si="102"/>
        <v>0</v>
      </c>
      <c r="T793" s="5">
        <v>0</v>
      </c>
      <c r="U793" s="11">
        <f t="shared" si="103"/>
        <v>0</v>
      </c>
      <c r="V793" s="13" t="s">
        <v>1</v>
      </c>
      <c r="W793" s="10">
        <f>IFERROR(VLOOKUP(V793,Curr!$B$2:$C$13,2,FALSE),0)</f>
        <v>11</v>
      </c>
      <c r="X793" s="11">
        <f t="shared" si="104"/>
        <v>0</v>
      </c>
      <c r="Y793" s="14">
        <f t="shared" si="109"/>
        <v>0</v>
      </c>
      <c r="Z793" s="11">
        <f t="shared" si="105"/>
        <v>0</v>
      </c>
      <c r="AA793" s="4" t="s">
        <v>1</v>
      </c>
      <c r="AB793" s="10">
        <f>IFERROR(VLOOKUP(AA793,Curr!$B$2:$C$13,2,FALSE),0)</f>
        <v>11</v>
      </c>
      <c r="AC793" s="11">
        <f t="shared" si="106"/>
        <v>0</v>
      </c>
      <c r="AD793" s="11">
        <f t="shared" si="107"/>
        <v>0</v>
      </c>
      <c r="AE793" s="12">
        <f t="shared" si="108"/>
        <v>0</v>
      </c>
      <c r="AF793"/>
      <c r="AG793"/>
      <c r="AH793"/>
      <c r="AI793"/>
      <c r="AJ793"/>
    </row>
    <row r="794" spans="2:36" x14ac:dyDescent="0.25">
      <c r="B794" s="4" t="s">
        <v>998</v>
      </c>
      <c r="C794"/>
      <c r="D794" s="1" t="s">
        <v>4990</v>
      </c>
      <c r="E794" s="3"/>
      <c r="F794" s="3"/>
      <c r="G794" s="3"/>
      <c r="H794" s="3"/>
      <c r="I794"/>
      <c r="J794" s="1" t="s">
        <v>5623</v>
      </c>
      <c r="K794" s="4"/>
      <c r="L794" s="4"/>
      <c r="M794" s="4"/>
      <c r="N794" s="4"/>
      <c r="O794" s="4"/>
      <c r="P794" s="15"/>
      <c r="Q794" s="13">
        <v>0</v>
      </c>
      <c r="R794" s="13">
        <v>0</v>
      </c>
      <c r="S794" s="11">
        <f t="shared" si="102"/>
        <v>0</v>
      </c>
      <c r="T794" s="5">
        <v>0</v>
      </c>
      <c r="U794" s="11">
        <f t="shared" si="103"/>
        <v>0</v>
      </c>
      <c r="V794" s="13" t="s">
        <v>1</v>
      </c>
      <c r="W794" s="10">
        <f>IFERROR(VLOOKUP(V794,Curr!$B$2:$C$13,2,FALSE),0)</f>
        <v>11</v>
      </c>
      <c r="X794" s="11">
        <f t="shared" si="104"/>
        <v>0</v>
      </c>
      <c r="Y794" s="14">
        <f t="shared" si="109"/>
        <v>0</v>
      </c>
      <c r="Z794" s="11">
        <f t="shared" si="105"/>
        <v>0</v>
      </c>
      <c r="AA794" s="4" t="s">
        <v>1</v>
      </c>
      <c r="AB794" s="10">
        <f>IFERROR(VLOOKUP(AA794,Curr!$B$2:$C$13,2,FALSE),0)</f>
        <v>11</v>
      </c>
      <c r="AC794" s="11">
        <f t="shared" si="106"/>
        <v>0</v>
      </c>
      <c r="AD794" s="11">
        <f t="shared" si="107"/>
        <v>0</v>
      </c>
      <c r="AE794" s="12">
        <f t="shared" si="108"/>
        <v>0</v>
      </c>
      <c r="AF794"/>
      <c r="AG794"/>
      <c r="AH794"/>
      <c r="AI794"/>
      <c r="AJ794"/>
    </row>
    <row r="795" spans="2:36" x14ac:dyDescent="0.25">
      <c r="B795" s="4" t="s">
        <v>998</v>
      </c>
      <c r="C795"/>
      <c r="D795" s="1" t="s">
        <v>4990</v>
      </c>
      <c r="E795" s="3"/>
      <c r="F795" s="3"/>
      <c r="G795" s="3"/>
      <c r="H795" s="3"/>
      <c r="I795"/>
      <c r="J795" s="1" t="s">
        <v>5627</v>
      </c>
      <c r="K795" s="4"/>
      <c r="L795" s="4"/>
      <c r="M795" s="4"/>
      <c r="N795" s="4"/>
      <c r="O795" s="4"/>
      <c r="P795" s="15"/>
      <c r="Q795" s="13">
        <v>0</v>
      </c>
      <c r="R795" s="13">
        <v>0</v>
      </c>
      <c r="S795" s="11">
        <f t="shared" si="102"/>
        <v>0</v>
      </c>
      <c r="T795" s="5">
        <v>0</v>
      </c>
      <c r="U795" s="11">
        <f t="shared" si="103"/>
        <v>0</v>
      </c>
      <c r="V795" s="13" t="s">
        <v>1</v>
      </c>
      <c r="W795" s="10">
        <f>IFERROR(VLOOKUP(V795,Curr!$B$2:$C$13,2,FALSE),0)</f>
        <v>11</v>
      </c>
      <c r="X795" s="11">
        <f t="shared" si="104"/>
        <v>0</v>
      </c>
      <c r="Y795" s="14">
        <f t="shared" si="109"/>
        <v>0</v>
      </c>
      <c r="Z795" s="11">
        <f t="shared" si="105"/>
        <v>0</v>
      </c>
      <c r="AA795" s="4" t="s">
        <v>1</v>
      </c>
      <c r="AB795" s="10">
        <f>IFERROR(VLOOKUP(AA795,Curr!$B$2:$C$13,2,FALSE),0)</f>
        <v>11</v>
      </c>
      <c r="AC795" s="11">
        <f t="shared" si="106"/>
        <v>0</v>
      </c>
      <c r="AD795" s="11">
        <f t="shared" si="107"/>
        <v>0</v>
      </c>
      <c r="AE795" s="12">
        <f t="shared" si="108"/>
        <v>0</v>
      </c>
      <c r="AF795"/>
      <c r="AG795"/>
      <c r="AH795"/>
      <c r="AI795"/>
      <c r="AJ795"/>
    </row>
    <row r="796" spans="2:36" x14ac:dyDescent="0.25">
      <c r="B796" s="4" t="s">
        <v>998</v>
      </c>
      <c r="C796"/>
      <c r="D796" s="1" t="s">
        <v>4990</v>
      </c>
      <c r="E796" s="3"/>
      <c r="F796" s="3"/>
      <c r="G796" s="3"/>
      <c r="H796" s="3"/>
      <c r="I796"/>
      <c r="J796" s="1" t="s">
        <v>5628</v>
      </c>
      <c r="K796" s="4"/>
      <c r="L796" s="4"/>
      <c r="M796" s="4"/>
      <c r="N796" s="4"/>
      <c r="O796" s="4"/>
      <c r="P796" s="15"/>
      <c r="Q796" s="13">
        <v>0</v>
      </c>
      <c r="R796" s="13">
        <v>0</v>
      </c>
      <c r="S796" s="11">
        <f t="shared" si="102"/>
        <v>0</v>
      </c>
      <c r="T796" s="5">
        <v>0</v>
      </c>
      <c r="U796" s="11">
        <f t="shared" si="103"/>
        <v>0</v>
      </c>
      <c r="V796" s="13" t="s">
        <v>1</v>
      </c>
      <c r="W796" s="10">
        <f>IFERROR(VLOOKUP(V796,Curr!$B$2:$C$13,2,FALSE),0)</f>
        <v>11</v>
      </c>
      <c r="X796" s="11">
        <f t="shared" si="104"/>
        <v>0</v>
      </c>
      <c r="Y796" s="14">
        <f t="shared" si="109"/>
        <v>0</v>
      </c>
      <c r="Z796" s="11">
        <f t="shared" si="105"/>
        <v>0</v>
      </c>
      <c r="AA796" s="4" t="s">
        <v>1</v>
      </c>
      <c r="AB796" s="10">
        <f>IFERROR(VLOOKUP(AA796,Curr!$B$2:$C$13,2,FALSE),0)</f>
        <v>11</v>
      </c>
      <c r="AC796" s="11">
        <f t="shared" si="106"/>
        <v>0</v>
      </c>
      <c r="AD796" s="11">
        <f t="shared" si="107"/>
        <v>0</v>
      </c>
      <c r="AE796" s="12">
        <f t="shared" si="108"/>
        <v>0</v>
      </c>
      <c r="AF796"/>
      <c r="AG796"/>
      <c r="AH796"/>
      <c r="AI796"/>
      <c r="AJ796"/>
    </row>
    <row r="797" spans="2:36" x14ac:dyDescent="0.25">
      <c r="B797" s="4" t="s">
        <v>998</v>
      </c>
      <c r="C797"/>
      <c r="D797" s="1" t="s">
        <v>4990</v>
      </c>
      <c r="E797" s="3"/>
      <c r="F797" s="3"/>
      <c r="G797" s="3"/>
      <c r="H797" s="3"/>
      <c r="I797"/>
      <c r="J797" s="1" t="s">
        <v>5629</v>
      </c>
      <c r="K797" s="4"/>
      <c r="L797" s="4"/>
      <c r="M797" s="4"/>
      <c r="N797" s="4"/>
      <c r="O797" s="4"/>
      <c r="P797" s="15"/>
      <c r="Q797" s="13">
        <v>0</v>
      </c>
      <c r="R797" s="13">
        <v>0</v>
      </c>
      <c r="S797" s="11">
        <f t="shared" si="102"/>
        <v>0</v>
      </c>
      <c r="T797" s="5">
        <v>0</v>
      </c>
      <c r="U797" s="11">
        <f t="shared" si="103"/>
        <v>0</v>
      </c>
      <c r="V797" s="13" t="s">
        <v>1</v>
      </c>
      <c r="W797" s="10">
        <f>IFERROR(VLOOKUP(V797,Curr!$B$2:$C$13,2,FALSE),0)</f>
        <v>11</v>
      </c>
      <c r="X797" s="11">
        <f t="shared" si="104"/>
        <v>0</v>
      </c>
      <c r="Y797" s="14">
        <f t="shared" si="109"/>
        <v>0</v>
      </c>
      <c r="Z797" s="11">
        <f t="shared" si="105"/>
        <v>0</v>
      </c>
      <c r="AA797" s="4" t="s">
        <v>1</v>
      </c>
      <c r="AB797" s="10">
        <f>IFERROR(VLOOKUP(AA797,Curr!$B$2:$C$13,2,FALSE),0)</f>
        <v>11</v>
      </c>
      <c r="AC797" s="11">
        <f t="shared" si="106"/>
        <v>0</v>
      </c>
      <c r="AD797" s="11">
        <f t="shared" si="107"/>
        <v>0</v>
      </c>
      <c r="AE797" s="12">
        <f t="shared" si="108"/>
        <v>0</v>
      </c>
      <c r="AF797"/>
      <c r="AG797"/>
      <c r="AH797"/>
      <c r="AI797"/>
      <c r="AJ797"/>
    </row>
    <row r="798" spans="2:36" x14ac:dyDescent="0.25">
      <c r="B798" s="4" t="s">
        <v>998</v>
      </c>
      <c r="C798"/>
      <c r="D798" s="1" t="s">
        <v>4990</v>
      </c>
      <c r="E798" s="3"/>
      <c r="F798" s="3"/>
      <c r="G798" s="3"/>
      <c r="H798" s="3"/>
      <c r="I798"/>
      <c r="J798" s="1" t="s">
        <v>5630</v>
      </c>
      <c r="K798" s="4"/>
      <c r="L798" s="4"/>
      <c r="M798" s="4"/>
      <c r="N798" s="4"/>
      <c r="O798" s="4"/>
      <c r="P798" s="15"/>
      <c r="Q798" s="13">
        <v>0</v>
      </c>
      <c r="R798" s="13">
        <v>0</v>
      </c>
      <c r="S798" s="11">
        <f t="shared" si="102"/>
        <v>0</v>
      </c>
      <c r="T798" s="5">
        <v>0</v>
      </c>
      <c r="U798" s="11">
        <f t="shared" si="103"/>
        <v>0</v>
      </c>
      <c r="V798" s="13" t="s">
        <v>1</v>
      </c>
      <c r="W798" s="10">
        <f>IFERROR(VLOOKUP(V798,Curr!$B$2:$C$13,2,FALSE),0)</f>
        <v>11</v>
      </c>
      <c r="X798" s="11">
        <f t="shared" si="104"/>
        <v>0</v>
      </c>
      <c r="Y798" s="14">
        <f t="shared" si="109"/>
        <v>0</v>
      </c>
      <c r="Z798" s="11">
        <f t="shared" si="105"/>
        <v>0</v>
      </c>
      <c r="AA798" s="4" t="s">
        <v>1</v>
      </c>
      <c r="AB798" s="10">
        <f>IFERROR(VLOOKUP(AA798,Curr!$B$2:$C$13,2,FALSE),0)</f>
        <v>11</v>
      </c>
      <c r="AC798" s="11">
        <f t="shared" si="106"/>
        <v>0</v>
      </c>
      <c r="AD798" s="11">
        <f t="shared" si="107"/>
        <v>0</v>
      </c>
      <c r="AE798" s="12">
        <f t="shared" si="108"/>
        <v>0</v>
      </c>
      <c r="AF798"/>
      <c r="AG798"/>
      <c r="AH798"/>
      <c r="AI798"/>
      <c r="AJ798"/>
    </row>
    <row r="799" spans="2:36" x14ac:dyDescent="0.25">
      <c r="B799" s="4" t="s">
        <v>998</v>
      </c>
      <c r="C799"/>
      <c r="D799" s="1" t="s">
        <v>4990</v>
      </c>
      <c r="E799" s="3"/>
      <c r="F799" s="3"/>
      <c r="G799" s="3"/>
      <c r="H799" s="3"/>
      <c r="I799"/>
      <c r="J799" s="1" t="s">
        <v>5631</v>
      </c>
      <c r="K799" s="4"/>
      <c r="L799" s="4"/>
      <c r="M799" s="4"/>
      <c r="N799" s="4"/>
      <c r="O799" s="4"/>
      <c r="P799" s="15"/>
      <c r="Q799" s="13">
        <v>0</v>
      </c>
      <c r="R799" s="13">
        <v>0</v>
      </c>
      <c r="S799" s="11">
        <f t="shared" si="102"/>
        <v>0</v>
      </c>
      <c r="T799" s="5">
        <v>0</v>
      </c>
      <c r="U799" s="11">
        <f t="shared" si="103"/>
        <v>0</v>
      </c>
      <c r="V799" s="13" t="s">
        <v>1</v>
      </c>
      <c r="W799" s="10">
        <f>IFERROR(VLOOKUP(V799,Curr!$B$2:$C$13,2,FALSE),0)</f>
        <v>11</v>
      </c>
      <c r="X799" s="11">
        <f t="shared" si="104"/>
        <v>0</v>
      </c>
      <c r="Y799" s="14">
        <f t="shared" si="109"/>
        <v>0</v>
      </c>
      <c r="Z799" s="11">
        <f t="shared" si="105"/>
        <v>0</v>
      </c>
      <c r="AA799" s="4" t="s">
        <v>1</v>
      </c>
      <c r="AB799" s="10">
        <f>IFERROR(VLOOKUP(AA799,Curr!$B$2:$C$13,2,FALSE),0)</f>
        <v>11</v>
      </c>
      <c r="AC799" s="11">
        <f t="shared" si="106"/>
        <v>0</v>
      </c>
      <c r="AD799" s="11">
        <f t="shared" si="107"/>
        <v>0</v>
      </c>
      <c r="AE799" s="12">
        <f t="shared" si="108"/>
        <v>0</v>
      </c>
      <c r="AF799"/>
      <c r="AG799"/>
      <c r="AH799"/>
      <c r="AI799"/>
      <c r="AJ799"/>
    </row>
    <row r="800" spans="2:36" x14ac:dyDescent="0.25">
      <c r="B800" s="4" t="s">
        <v>998</v>
      </c>
      <c r="C800"/>
      <c r="D800" s="1" t="s">
        <v>4990</v>
      </c>
      <c r="E800" s="3"/>
      <c r="F800" s="3"/>
      <c r="G800" s="3"/>
      <c r="H800" s="3"/>
      <c r="I800"/>
      <c r="J800" s="1" t="s">
        <v>5632</v>
      </c>
      <c r="K800" s="4"/>
      <c r="L800" s="4"/>
      <c r="M800" s="4"/>
      <c r="N800" s="4"/>
      <c r="O800" s="4"/>
      <c r="P800" s="15"/>
      <c r="Q800" s="13">
        <v>0</v>
      </c>
      <c r="R800" s="13">
        <v>0</v>
      </c>
      <c r="S800" s="11">
        <f t="shared" si="102"/>
        <v>0</v>
      </c>
      <c r="T800" s="5">
        <v>0</v>
      </c>
      <c r="U800" s="11">
        <f t="shared" si="103"/>
        <v>0</v>
      </c>
      <c r="V800" s="13" t="s">
        <v>1</v>
      </c>
      <c r="W800" s="10">
        <f>IFERROR(VLOOKUP(V800,Curr!$B$2:$C$13,2,FALSE),0)</f>
        <v>11</v>
      </c>
      <c r="X800" s="11">
        <f t="shared" si="104"/>
        <v>0</v>
      </c>
      <c r="Y800" s="14">
        <f t="shared" si="109"/>
        <v>0</v>
      </c>
      <c r="Z800" s="11">
        <f t="shared" si="105"/>
        <v>0</v>
      </c>
      <c r="AA800" s="4" t="s">
        <v>1</v>
      </c>
      <c r="AB800" s="10">
        <f>IFERROR(VLOOKUP(AA800,Curr!$B$2:$C$13,2,FALSE),0)</f>
        <v>11</v>
      </c>
      <c r="AC800" s="11">
        <f t="shared" si="106"/>
        <v>0</v>
      </c>
      <c r="AD800" s="11">
        <f t="shared" si="107"/>
        <v>0</v>
      </c>
      <c r="AE800" s="12">
        <f t="shared" si="108"/>
        <v>0</v>
      </c>
      <c r="AF800"/>
      <c r="AG800"/>
      <c r="AH800"/>
      <c r="AI800"/>
      <c r="AJ800"/>
    </row>
    <row r="801" spans="2:36" x14ac:dyDescent="0.25">
      <c r="B801" s="4" t="s">
        <v>998</v>
      </c>
      <c r="C801"/>
      <c r="D801" s="1" t="s">
        <v>4990</v>
      </c>
      <c r="E801" s="3"/>
      <c r="F801" s="3"/>
      <c r="G801" s="3"/>
      <c r="H801" s="3"/>
      <c r="I801"/>
      <c r="J801" s="1" t="s">
        <v>5633</v>
      </c>
      <c r="K801" s="4"/>
      <c r="L801" s="4"/>
      <c r="M801" s="4"/>
      <c r="N801" s="4"/>
      <c r="O801" s="4"/>
      <c r="P801" s="15"/>
      <c r="Q801" s="13">
        <v>0</v>
      </c>
      <c r="R801" s="13">
        <v>0</v>
      </c>
      <c r="S801" s="11">
        <f t="shared" si="102"/>
        <v>0</v>
      </c>
      <c r="T801" s="5">
        <v>0</v>
      </c>
      <c r="U801" s="11">
        <f t="shared" si="103"/>
        <v>0</v>
      </c>
      <c r="V801" s="13" t="s">
        <v>1</v>
      </c>
      <c r="W801" s="10">
        <f>IFERROR(VLOOKUP(V801,Curr!$B$2:$C$13,2,FALSE),0)</f>
        <v>11</v>
      </c>
      <c r="X801" s="11">
        <f t="shared" si="104"/>
        <v>0</v>
      </c>
      <c r="Y801" s="14">
        <f t="shared" si="109"/>
        <v>0</v>
      </c>
      <c r="Z801" s="11">
        <f t="shared" si="105"/>
        <v>0</v>
      </c>
      <c r="AA801" s="4" t="s">
        <v>1</v>
      </c>
      <c r="AB801" s="10">
        <f>IFERROR(VLOOKUP(AA801,Curr!$B$2:$C$13,2,FALSE),0)</f>
        <v>11</v>
      </c>
      <c r="AC801" s="11">
        <f t="shared" si="106"/>
        <v>0</v>
      </c>
      <c r="AD801" s="11">
        <f t="shared" si="107"/>
        <v>0</v>
      </c>
      <c r="AE801" s="12">
        <f t="shared" si="108"/>
        <v>0</v>
      </c>
      <c r="AF801"/>
      <c r="AG801"/>
      <c r="AH801"/>
      <c r="AI801"/>
      <c r="AJ801"/>
    </row>
    <row r="802" spans="2:36" x14ac:dyDescent="0.25">
      <c r="B802" s="4" t="s">
        <v>998</v>
      </c>
      <c r="C802"/>
      <c r="D802" s="1" t="s">
        <v>4990</v>
      </c>
      <c r="E802" s="3"/>
      <c r="F802" s="3"/>
      <c r="G802" s="3"/>
      <c r="H802" s="3"/>
      <c r="I802"/>
      <c r="J802" s="1" t="s">
        <v>5637</v>
      </c>
      <c r="K802" s="4"/>
      <c r="L802" s="4"/>
      <c r="M802" s="4"/>
      <c r="N802" s="4"/>
      <c r="O802" s="4"/>
      <c r="P802" s="17"/>
      <c r="Q802" s="13">
        <v>0</v>
      </c>
      <c r="R802" s="13">
        <v>0</v>
      </c>
      <c r="S802" s="11">
        <f t="shared" si="102"/>
        <v>0</v>
      </c>
      <c r="T802" s="5">
        <v>0</v>
      </c>
      <c r="U802" s="11">
        <f t="shared" si="103"/>
        <v>0</v>
      </c>
      <c r="V802" s="13" t="s">
        <v>1</v>
      </c>
      <c r="W802" s="10">
        <f>IFERROR(VLOOKUP(V802,Curr!$B$2:$C$13,2,FALSE),0)</f>
        <v>11</v>
      </c>
      <c r="X802" s="11">
        <f t="shared" si="104"/>
        <v>0</v>
      </c>
      <c r="Y802" s="14">
        <f t="shared" si="109"/>
        <v>0</v>
      </c>
      <c r="Z802" s="11">
        <f t="shared" si="105"/>
        <v>0</v>
      </c>
      <c r="AA802" s="4" t="s">
        <v>1</v>
      </c>
      <c r="AB802" s="10">
        <f>IFERROR(VLOOKUP(AA802,Curr!$B$2:$C$13,2,FALSE),0)</f>
        <v>11</v>
      </c>
      <c r="AC802" s="11">
        <f t="shared" si="106"/>
        <v>0</v>
      </c>
      <c r="AD802" s="11">
        <f t="shared" si="107"/>
        <v>0</v>
      </c>
      <c r="AE802" s="12">
        <f t="shared" si="108"/>
        <v>0</v>
      </c>
      <c r="AF802"/>
      <c r="AG802"/>
      <c r="AH802"/>
      <c r="AI802"/>
      <c r="AJ802"/>
    </row>
    <row r="803" spans="2:36" x14ac:dyDescent="0.25">
      <c r="B803" s="4" t="s">
        <v>998</v>
      </c>
      <c r="C803"/>
      <c r="D803" s="1" t="s">
        <v>4990</v>
      </c>
      <c r="E803" s="3"/>
      <c r="F803" s="3"/>
      <c r="G803" s="3"/>
      <c r="H803" s="3"/>
      <c r="I803"/>
      <c r="J803" s="1" t="s">
        <v>5638</v>
      </c>
      <c r="K803" s="4"/>
      <c r="L803" s="4"/>
      <c r="M803" s="4"/>
      <c r="N803" s="4"/>
      <c r="O803" s="4"/>
      <c r="P803" s="17"/>
      <c r="Q803" s="13">
        <v>0</v>
      </c>
      <c r="R803" s="13">
        <v>0</v>
      </c>
      <c r="S803" s="11">
        <f t="shared" si="102"/>
        <v>0</v>
      </c>
      <c r="T803" s="5">
        <v>0</v>
      </c>
      <c r="U803" s="11">
        <f t="shared" si="103"/>
        <v>0</v>
      </c>
      <c r="V803" s="13" t="s">
        <v>1</v>
      </c>
      <c r="W803" s="10">
        <f>IFERROR(VLOOKUP(V803,Curr!$B$2:$C$13,2,FALSE),0)</f>
        <v>11</v>
      </c>
      <c r="X803" s="11">
        <f t="shared" si="104"/>
        <v>0</v>
      </c>
      <c r="Y803" s="14">
        <f t="shared" si="109"/>
        <v>0</v>
      </c>
      <c r="Z803" s="11">
        <f t="shared" si="105"/>
        <v>0</v>
      </c>
      <c r="AA803" s="4" t="s">
        <v>1</v>
      </c>
      <c r="AB803" s="10">
        <f>IFERROR(VLOOKUP(AA803,Curr!$B$2:$C$13,2,FALSE),0)</f>
        <v>11</v>
      </c>
      <c r="AC803" s="11">
        <f t="shared" si="106"/>
        <v>0</v>
      </c>
      <c r="AD803" s="11">
        <f t="shared" si="107"/>
        <v>0</v>
      </c>
      <c r="AE803" s="12">
        <f t="shared" si="108"/>
        <v>0</v>
      </c>
      <c r="AF803"/>
      <c r="AG803"/>
      <c r="AH803"/>
      <c r="AI803"/>
      <c r="AJ803"/>
    </row>
    <row r="804" spans="2:36" x14ac:dyDescent="0.25">
      <c r="B804" s="4" t="s">
        <v>998</v>
      </c>
      <c r="C804"/>
      <c r="D804" s="1" t="s">
        <v>4990</v>
      </c>
      <c r="E804" s="3"/>
      <c r="F804" s="3"/>
      <c r="G804" s="3"/>
      <c r="H804" s="3"/>
      <c r="I804"/>
      <c r="J804" s="1" t="s">
        <v>5639</v>
      </c>
      <c r="K804" s="4"/>
      <c r="L804" s="4"/>
      <c r="M804" s="4"/>
      <c r="N804" s="4"/>
      <c r="O804" s="4"/>
      <c r="P804" s="15"/>
      <c r="Q804" s="13">
        <v>0</v>
      </c>
      <c r="R804" s="13">
        <v>0</v>
      </c>
      <c r="S804" s="11">
        <f t="shared" si="102"/>
        <v>0</v>
      </c>
      <c r="T804" s="5">
        <v>0</v>
      </c>
      <c r="U804" s="11">
        <f t="shared" si="103"/>
        <v>0</v>
      </c>
      <c r="V804" s="13" t="s">
        <v>1</v>
      </c>
      <c r="W804" s="10">
        <f>IFERROR(VLOOKUP(V804,Curr!$B$2:$C$13,2,FALSE),0)</f>
        <v>11</v>
      </c>
      <c r="X804" s="11">
        <f t="shared" si="104"/>
        <v>0</v>
      </c>
      <c r="Y804" s="14">
        <f t="shared" si="109"/>
        <v>0</v>
      </c>
      <c r="Z804" s="11">
        <f t="shared" si="105"/>
        <v>0</v>
      </c>
      <c r="AA804" s="4" t="s">
        <v>1</v>
      </c>
      <c r="AB804" s="10">
        <f>IFERROR(VLOOKUP(AA804,Curr!$B$2:$C$13,2,FALSE),0)</f>
        <v>11</v>
      </c>
      <c r="AC804" s="11">
        <f t="shared" si="106"/>
        <v>0</v>
      </c>
      <c r="AD804" s="11">
        <f t="shared" si="107"/>
        <v>0</v>
      </c>
      <c r="AE804" s="12">
        <f t="shared" si="108"/>
        <v>0</v>
      </c>
      <c r="AF804"/>
      <c r="AG804"/>
      <c r="AH804"/>
      <c r="AI804"/>
      <c r="AJ804"/>
    </row>
    <row r="805" spans="2:36" x14ac:dyDescent="0.25">
      <c r="B805" s="4" t="s">
        <v>998</v>
      </c>
      <c r="C805"/>
      <c r="D805" s="1" t="s">
        <v>4990</v>
      </c>
      <c r="E805" s="3"/>
      <c r="F805" s="3"/>
      <c r="G805" s="3"/>
      <c r="H805" s="3"/>
      <c r="I805"/>
      <c r="J805" s="1" t="s">
        <v>5640</v>
      </c>
      <c r="K805" s="4"/>
      <c r="L805" s="4"/>
      <c r="M805" s="4"/>
      <c r="N805" s="4"/>
      <c r="O805" s="4"/>
      <c r="P805" s="15"/>
      <c r="Q805" s="13">
        <v>0</v>
      </c>
      <c r="R805" s="13">
        <v>0</v>
      </c>
      <c r="S805" s="11">
        <f t="shared" si="102"/>
        <v>0</v>
      </c>
      <c r="T805" s="5">
        <v>0</v>
      </c>
      <c r="U805" s="11">
        <f t="shared" si="103"/>
        <v>0</v>
      </c>
      <c r="V805" s="13" t="s">
        <v>1</v>
      </c>
      <c r="W805" s="10">
        <f>IFERROR(VLOOKUP(V805,Curr!$B$2:$C$13,2,FALSE),0)</f>
        <v>11</v>
      </c>
      <c r="X805" s="11">
        <f t="shared" si="104"/>
        <v>0</v>
      </c>
      <c r="Y805" s="14">
        <f t="shared" si="109"/>
        <v>0</v>
      </c>
      <c r="Z805" s="11">
        <f t="shared" si="105"/>
        <v>0</v>
      </c>
      <c r="AA805" s="4" t="s">
        <v>1</v>
      </c>
      <c r="AB805" s="10">
        <f>IFERROR(VLOOKUP(AA805,Curr!$B$2:$C$13,2,FALSE),0)</f>
        <v>11</v>
      </c>
      <c r="AC805" s="11">
        <f t="shared" si="106"/>
        <v>0</v>
      </c>
      <c r="AD805" s="11">
        <f t="shared" si="107"/>
        <v>0</v>
      </c>
      <c r="AE805" s="12">
        <f t="shared" si="108"/>
        <v>0</v>
      </c>
      <c r="AF805"/>
      <c r="AG805"/>
      <c r="AH805"/>
      <c r="AI805"/>
      <c r="AJ805"/>
    </row>
    <row r="806" spans="2:36" x14ac:dyDescent="0.25">
      <c r="B806" s="4" t="s">
        <v>998</v>
      </c>
      <c r="C806"/>
      <c r="D806" s="1" t="s">
        <v>4990</v>
      </c>
      <c r="E806" s="3"/>
      <c r="F806" s="3"/>
      <c r="G806" s="3"/>
      <c r="H806" s="3"/>
      <c r="I806"/>
      <c r="J806" s="1" t="s">
        <v>5641</v>
      </c>
      <c r="K806" s="4"/>
      <c r="L806" s="4"/>
      <c r="M806" s="4"/>
      <c r="N806" s="4"/>
      <c r="O806" s="4"/>
      <c r="P806" s="17"/>
      <c r="Q806" s="13">
        <v>0</v>
      </c>
      <c r="R806" s="13">
        <v>0</v>
      </c>
      <c r="S806" s="11">
        <f t="shared" si="102"/>
        <v>0</v>
      </c>
      <c r="T806" s="5">
        <v>0</v>
      </c>
      <c r="U806" s="11">
        <f t="shared" si="103"/>
        <v>0</v>
      </c>
      <c r="V806" s="13" t="s">
        <v>1</v>
      </c>
      <c r="W806" s="10">
        <f>IFERROR(VLOOKUP(V806,Curr!$B$2:$C$13,2,FALSE),0)</f>
        <v>11</v>
      </c>
      <c r="X806" s="11">
        <f t="shared" si="104"/>
        <v>0</v>
      </c>
      <c r="Y806" s="14">
        <f t="shared" si="109"/>
        <v>0</v>
      </c>
      <c r="Z806" s="11">
        <f t="shared" si="105"/>
        <v>0</v>
      </c>
      <c r="AA806" s="4" t="s">
        <v>1</v>
      </c>
      <c r="AB806" s="10">
        <f>IFERROR(VLOOKUP(AA806,Curr!$B$2:$C$13,2,FALSE),0)</f>
        <v>11</v>
      </c>
      <c r="AC806" s="11">
        <f t="shared" si="106"/>
        <v>0</v>
      </c>
      <c r="AD806" s="11">
        <f t="shared" si="107"/>
        <v>0</v>
      </c>
      <c r="AE806" s="12">
        <f t="shared" si="108"/>
        <v>0</v>
      </c>
      <c r="AF806"/>
      <c r="AG806"/>
      <c r="AH806"/>
      <c r="AI806"/>
      <c r="AJ806"/>
    </row>
    <row r="807" spans="2:36" x14ac:dyDescent="0.25">
      <c r="B807" s="4" t="s">
        <v>998</v>
      </c>
      <c r="C807"/>
      <c r="D807" s="1" t="s">
        <v>4990</v>
      </c>
      <c r="E807" s="3"/>
      <c r="F807" s="3"/>
      <c r="G807" s="3"/>
      <c r="H807" s="3"/>
      <c r="I807"/>
      <c r="J807" s="1" t="s">
        <v>5642</v>
      </c>
      <c r="K807" s="4"/>
      <c r="L807" s="4"/>
      <c r="M807" s="4"/>
      <c r="N807" s="4"/>
      <c r="O807" s="4"/>
      <c r="P807" s="15"/>
      <c r="Q807" s="13">
        <v>0</v>
      </c>
      <c r="R807" s="13">
        <v>0</v>
      </c>
      <c r="S807" s="11">
        <f t="shared" si="102"/>
        <v>0</v>
      </c>
      <c r="T807" s="5">
        <v>0</v>
      </c>
      <c r="U807" s="11">
        <f t="shared" si="103"/>
        <v>0</v>
      </c>
      <c r="V807" s="13" t="s">
        <v>1</v>
      </c>
      <c r="W807" s="10">
        <f>IFERROR(VLOOKUP(V807,Curr!$B$2:$C$13,2,FALSE),0)</f>
        <v>11</v>
      </c>
      <c r="X807" s="11">
        <f t="shared" si="104"/>
        <v>0</v>
      </c>
      <c r="Y807" s="14">
        <f t="shared" si="109"/>
        <v>0</v>
      </c>
      <c r="Z807" s="11">
        <f t="shared" si="105"/>
        <v>0</v>
      </c>
      <c r="AA807" s="4" t="s">
        <v>1</v>
      </c>
      <c r="AB807" s="10">
        <f>IFERROR(VLOOKUP(AA807,Curr!$B$2:$C$13,2,FALSE),0)</f>
        <v>11</v>
      </c>
      <c r="AC807" s="11">
        <f t="shared" si="106"/>
        <v>0</v>
      </c>
      <c r="AD807" s="11">
        <f t="shared" si="107"/>
        <v>0</v>
      </c>
      <c r="AE807" s="12">
        <f t="shared" si="108"/>
        <v>0</v>
      </c>
      <c r="AF807"/>
      <c r="AG807"/>
      <c r="AH807"/>
      <c r="AI807"/>
      <c r="AJ807"/>
    </row>
    <row r="808" spans="2:36" x14ac:dyDescent="0.25">
      <c r="B808" s="4" t="s">
        <v>998</v>
      </c>
      <c r="C808"/>
      <c r="D808" s="1" t="s">
        <v>4990</v>
      </c>
      <c r="E808" s="3"/>
      <c r="F808" s="3"/>
      <c r="G808" s="3"/>
      <c r="H808" s="3"/>
      <c r="I808"/>
      <c r="J808" s="1" t="s">
        <v>5643</v>
      </c>
      <c r="K808" s="4"/>
      <c r="L808" s="4"/>
      <c r="M808" s="4"/>
      <c r="N808" s="4"/>
      <c r="O808" s="4"/>
      <c r="P808" s="17"/>
      <c r="Q808" s="13">
        <v>0</v>
      </c>
      <c r="R808" s="13">
        <v>0</v>
      </c>
      <c r="S808" s="11">
        <f t="shared" si="102"/>
        <v>0</v>
      </c>
      <c r="T808" s="5">
        <v>0</v>
      </c>
      <c r="U808" s="11">
        <f t="shared" si="103"/>
        <v>0</v>
      </c>
      <c r="V808" s="13" t="s">
        <v>1</v>
      </c>
      <c r="W808" s="10">
        <f>IFERROR(VLOOKUP(V808,Curr!$B$2:$C$13,2,FALSE),0)</f>
        <v>11</v>
      </c>
      <c r="X808" s="11">
        <f t="shared" si="104"/>
        <v>0</v>
      </c>
      <c r="Y808" s="14">
        <f t="shared" si="109"/>
        <v>0</v>
      </c>
      <c r="Z808" s="11">
        <f t="shared" si="105"/>
        <v>0</v>
      </c>
      <c r="AA808" s="4" t="s">
        <v>1</v>
      </c>
      <c r="AB808" s="10">
        <f>IFERROR(VLOOKUP(AA808,Curr!$B$2:$C$13,2,FALSE),0)</f>
        <v>11</v>
      </c>
      <c r="AC808" s="11">
        <f t="shared" si="106"/>
        <v>0</v>
      </c>
      <c r="AD808" s="11">
        <f t="shared" si="107"/>
        <v>0</v>
      </c>
      <c r="AE808" s="12">
        <f t="shared" si="108"/>
        <v>0</v>
      </c>
      <c r="AF808"/>
      <c r="AG808"/>
      <c r="AH808"/>
      <c r="AI808"/>
      <c r="AJ808"/>
    </row>
    <row r="809" spans="2:36" x14ac:dyDescent="0.25">
      <c r="B809" s="4" t="s">
        <v>998</v>
      </c>
      <c r="C809"/>
      <c r="D809" s="1" t="s">
        <v>4990</v>
      </c>
      <c r="E809" s="3"/>
      <c r="F809" s="3"/>
      <c r="G809" s="3"/>
      <c r="H809" s="3"/>
      <c r="I809"/>
      <c r="J809" s="1" t="s">
        <v>5644</v>
      </c>
      <c r="K809" s="4"/>
      <c r="L809" s="4"/>
      <c r="M809" s="4"/>
      <c r="N809" s="4"/>
      <c r="O809" s="4"/>
      <c r="P809" s="16"/>
      <c r="Q809" s="13">
        <v>0</v>
      </c>
      <c r="R809" s="13">
        <v>0</v>
      </c>
      <c r="S809" s="11">
        <f t="shared" si="102"/>
        <v>0</v>
      </c>
      <c r="T809" s="5">
        <v>0</v>
      </c>
      <c r="U809" s="11">
        <f t="shared" si="103"/>
        <v>0</v>
      </c>
      <c r="V809" s="13" t="s">
        <v>1</v>
      </c>
      <c r="W809" s="10">
        <f>IFERROR(VLOOKUP(V809,Curr!$B$2:$C$13,2,FALSE),0)</f>
        <v>11</v>
      </c>
      <c r="X809" s="11">
        <f t="shared" si="104"/>
        <v>0</v>
      </c>
      <c r="Y809" s="14">
        <f t="shared" si="109"/>
        <v>0</v>
      </c>
      <c r="Z809" s="11">
        <f t="shared" si="105"/>
        <v>0</v>
      </c>
      <c r="AA809" s="4" t="s">
        <v>1</v>
      </c>
      <c r="AB809" s="10">
        <f>IFERROR(VLOOKUP(AA809,Curr!$B$2:$C$13,2,FALSE),0)</f>
        <v>11</v>
      </c>
      <c r="AC809" s="11">
        <f t="shared" si="106"/>
        <v>0</v>
      </c>
      <c r="AD809" s="11">
        <f t="shared" si="107"/>
        <v>0</v>
      </c>
      <c r="AE809" s="12">
        <f t="shared" si="108"/>
        <v>0</v>
      </c>
      <c r="AF809"/>
      <c r="AG809"/>
      <c r="AH809"/>
      <c r="AI809"/>
      <c r="AJ809"/>
    </row>
    <row r="810" spans="2:36" x14ac:dyDescent="0.25">
      <c r="B810" s="4" t="s">
        <v>998</v>
      </c>
      <c r="C810"/>
      <c r="D810" s="1" t="s">
        <v>4990</v>
      </c>
      <c r="E810" s="3"/>
      <c r="F810" s="3"/>
      <c r="G810" s="3"/>
      <c r="H810" s="3"/>
      <c r="I810"/>
      <c r="J810" s="1" t="s">
        <v>5647</v>
      </c>
      <c r="K810" s="4"/>
      <c r="L810" s="4"/>
      <c r="M810" s="4"/>
      <c r="N810" s="4"/>
      <c r="O810" s="4"/>
      <c r="P810" s="15"/>
      <c r="Q810" s="13">
        <v>0</v>
      </c>
      <c r="R810" s="13">
        <v>0</v>
      </c>
      <c r="S810" s="11">
        <f t="shared" si="102"/>
        <v>0</v>
      </c>
      <c r="T810" s="5">
        <v>0</v>
      </c>
      <c r="U810" s="11">
        <f t="shared" si="103"/>
        <v>0</v>
      </c>
      <c r="V810" s="13" t="s">
        <v>1</v>
      </c>
      <c r="W810" s="10">
        <f>IFERROR(VLOOKUP(V810,Curr!$B$2:$C$13,2,FALSE),0)</f>
        <v>11</v>
      </c>
      <c r="X810" s="11">
        <f t="shared" si="104"/>
        <v>0</v>
      </c>
      <c r="Y810" s="14">
        <f t="shared" si="109"/>
        <v>0</v>
      </c>
      <c r="Z810" s="11">
        <f t="shared" si="105"/>
        <v>0</v>
      </c>
      <c r="AA810" s="4" t="s">
        <v>1</v>
      </c>
      <c r="AB810" s="10">
        <f>IFERROR(VLOOKUP(AA810,Curr!$B$2:$C$13,2,FALSE),0)</f>
        <v>11</v>
      </c>
      <c r="AC810" s="11">
        <f t="shared" si="106"/>
        <v>0</v>
      </c>
      <c r="AD810" s="11">
        <f t="shared" si="107"/>
        <v>0</v>
      </c>
      <c r="AE810" s="12">
        <f t="shared" si="108"/>
        <v>0</v>
      </c>
      <c r="AF810"/>
      <c r="AG810"/>
      <c r="AH810"/>
      <c r="AI810"/>
      <c r="AJ810"/>
    </row>
    <row r="811" spans="2:36" x14ac:dyDescent="0.25">
      <c r="B811" s="4" t="s">
        <v>998</v>
      </c>
      <c r="C811"/>
      <c r="D811" s="1" t="s">
        <v>4990</v>
      </c>
      <c r="E811" s="3"/>
      <c r="F811" s="3"/>
      <c r="G811" s="3"/>
      <c r="H811" s="3"/>
      <c r="I811"/>
      <c r="J811" s="1" t="s">
        <v>5648</v>
      </c>
      <c r="K811" s="4"/>
      <c r="L811" s="4"/>
      <c r="M811" s="4"/>
      <c r="N811" s="4"/>
      <c r="O811" s="4"/>
      <c r="P811" s="17"/>
      <c r="Q811" s="13">
        <v>0</v>
      </c>
      <c r="R811" s="13">
        <v>0</v>
      </c>
      <c r="S811" s="11">
        <f t="shared" si="102"/>
        <v>0</v>
      </c>
      <c r="T811" s="5">
        <v>0</v>
      </c>
      <c r="U811" s="11">
        <f t="shared" si="103"/>
        <v>0</v>
      </c>
      <c r="V811" s="13" t="s">
        <v>1</v>
      </c>
      <c r="W811" s="10">
        <f>IFERROR(VLOOKUP(V811,Curr!$B$2:$C$13,2,FALSE),0)</f>
        <v>11</v>
      </c>
      <c r="X811" s="11">
        <f t="shared" si="104"/>
        <v>0</v>
      </c>
      <c r="Y811" s="14">
        <f t="shared" si="109"/>
        <v>0</v>
      </c>
      <c r="Z811" s="11">
        <f t="shared" si="105"/>
        <v>0</v>
      </c>
      <c r="AA811" s="4" t="s">
        <v>1</v>
      </c>
      <c r="AB811" s="10">
        <f>IFERROR(VLOOKUP(AA811,Curr!$B$2:$C$13,2,FALSE),0)</f>
        <v>11</v>
      </c>
      <c r="AC811" s="11">
        <f t="shared" si="106"/>
        <v>0</v>
      </c>
      <c r="AD811" s="11">
        <f t="shared" si="107"/>
        <v>0</v>
      </c>
      <c r="AE811" s="12">
        <f t="shared" si="108"/>
        <v>0</v>
      </c>
      <c r="AF811"/>
      <c r="AG811"/>
      <c r="AH811"/>
      <c r="AI811"/>
      <c r="AJ811"/>
    </row>
    <row r="812" spans="2:36" x14ac:dyDescent="0.25">
      <c r="B812" s="4" t="s">
        <v>998</v>
      </c>
      <c r="C812"/>
      <c r="D812" s="1" t="s">
        <v>4990</v>
      </c>
      <c r="E812" s="3"/>
      <c r="F812" s="3"/>
      <c r="G812" s="3"/>
      <c r="H812" s="3"/>
      <c r="I812"/>
      <c r="J812" s="1" t="s">
        <v>5649</v>
      </c>
      <c r="K812" s="4"/>
      <c r="L812" s="4"/>
      <c r="M812" s="4"/>
      <c r="N812" s="4"/>
      <c r="O812" s="4"/>
      <c r="P812" s="15"/>
      <c r="Q812" s="13">
        <v>0</v>
      </c>
      <c r="R812" s="13">
        <v>0</v>
      </c>
      <c r="S812" s="11">
        <f t="shared" si="102"/>
        <v>0</v>
      </c>
      <c r="T812" s="5">
        <v>0</v>
      </c>
      <c r="U812" s="11">
        <f t="shared" si="103"/>
        <v>0</v>
      </c>
      <c r="V812" s="13" t="s">
        <v>1</v>
      </c>
      <c r="W812" s="10">
        <f>IFERROR(VLOOKUP(V812,Curr!$B$2:$C$13,2,FALSE),0)</f>
        <v>11</v>
      </c>
      <c r="X812" s="11">
        <f t="shared" si="104"/>
        <v>0</v>
      </c>
      <c r="Y812" s="14">
        <f t="shared" si="109"/>
        <v>0</v>
      </c>
      <c r="Z812" s="11">
        <f t="shared" si="105"/>
        <v>0</v>
      </c>
      <c r="AA812" s="4" t="s">
        <v>1</v>
      </c>
      <c r="AB812" s="10">
        <f>IFERROR(VLOOKUP(AA812,Curr!$B$2:$C$13,2,FALSE),0)</f>
        <v>11</v>
      </c>
      <c r="AC812" s="11">
        <f t="shared" si="106"/>
        <v>0</v>
      </c>
      <c r="AD812" s="11">
        <f t="shared" si="107"/>
        <v>0</v>
      </c>
      <c r="AE812" s="12">
        <f t="shared" si="108"/>
        <v>0</v>
      </c>
      <c r="AF812"/>
      <c r="AG812"/>
      <c r="AH812"/>
      <c r="AI812"/>
      <c r="AJ812"/>
    </row>
    <row r="813" spans="2:36" x14ac:dyDescent="0.25">
      <c r="B813" s="4" t="s">
        <v>998</v>
      </c>
      <c r="C813"/>
      <c r="D813" s="1" t="s">
        <v>4990</v>
      </c>
      <c r="E813" s="3"/>
      <c r="F813" s="3"/>
      <c r="G813" s="3"/>
      <c r="H813" s="3"/>
      <c r="I813"/>
      <c r="J813" s="1" t="s">
        <v>5650</v>
      </c>
      <c r="K813" s="4"/>
      <c r="L813" s="4"/>
      <c r="M813" s="4"/>
      <c r="N813" s="4"/>
      <c r="O813" s="4"/>
      <c r="P813" s="17"/>
      <c r="Q813" s="13">
        <v>0</v>
      </c>
      <c r="R813" s="13">
        <v>0</v>
      </c>
      <c r="S813" s="11">
        <f t="shared" si="102"/>
        <v>0</v>
      </c>
      <c r="T813" s="5">
        <v>0</v>
      </c>
      <c r="U813" s="11">
        <f t="shared" si="103"/>
        <v>0</v>
      </c>
      <c r="V813" s="13" t="s">
        <v>1</v>
      </c>
      <c r="W813" s="10">
        <f>IFERROR(VLOOKUP(V813,Curr!$B$2:$C$13,2,FALSE),0)</f>
        <v>11</v>
      </c>
      <c r="X813" s="11">
        <f t="shared" si="104"/>
        <v>0</v>
      </c>
      <c r="Y813" s="14">
        <f t="shared" si="109"/>
        <v>0</v>
      </c>
      <c r="Z813" s="11">
        <f t="shared" si="105"/>
        <v>0</v>
      </c>
      <c r="AA813" s="4" t="s">
        <v>1</v>
      </c>
      <c r="AB813" s="10">
        <f>IFERROR(VLOOKUP(AA813,Curr!$B$2:$C$13,2,FALSE),0)</f>
        <v>11</v>
      </c>
      <c r="AC813" s="11">
        <f t="shared" si="106"/>
        <v>0</v>
      </c>
      <c r="AD813" s="11">
        <f t="shared" si="107"/>
        <v>0</v>
      </c>
      <c r="AE813" s="12">
        <f t="shared" si="108"/>
        <v>0</v>
      </c>
      <c r="AF813"/>
      <c r="AG813"/>
      <c r="AH813"/>
      <c r="AI813"/>
      <c r="AJ813"/>
    </row>
    <row r="814" spans="2:36" x14ac:dyDescent="0.25">
      <c r="B814" s="4" t="s">
        <v>998</v>
      </c>
      <c r="C814"/>
      <c r="D814" s="1" t="s">
        <v>4990</v>
      </c>
      <c r="E814" s="3"/>
      <c r="F814" s="3"/>
      <c r="G814" s="3"/>
      <c r="H814" s="3"/>
      <c r="I814"/>
      <c r="J814" s="1" t="s">
        <v>5651</v>
      </c>
      <c r="K814" s="4"/>
      <c r="L814" s="4"/>
      <c r="M814" s="4"/>
      <c r="N814" s="4"/>
      <c r="O814" s="4"/>
      <c r="P814" s="17"/>
      <c r="Q814" s="13">
        <v>0</v>
      </c>
      <c r="R814" s="13">
        <v>0</v>
      </c>
      <c r="S814" s="11">
        <f t="shared" si="102"/>
        <v>0</v>
      </c>
      <c r="T814" s="5">
        <v>0</v>
      </c>
      <c r="U814" s="11">
        <f t="shared" si="103"/>
        <v>0</v>
      </c>
      <c r="V814" s="13" t="s">
        <v>1</v>
      </c>
      <c r="W814" s="10">
        <f>IFERROR(VLOOKUP(V814,Curr!$B$2:$C$13,2,FALSE),0)</f>
        <v>11</v>
      </c>
      <c r="X814" s="11">
        <f t="shared" si="104"/>
        <v>0</v>
      </c>
      <c r="Y814" s="14">
        <f t="shared" si="109"/>
        <v>0</v>
      </c>
      <c r="Z814" s="11">
        <f t="shared" si="105"/>
        <v>0</v>
      </c>
      <c r="AA814" s="4" t="s">
        <v>1</v>
      </c>
      <c r="AB814" s="10">
        <f>IFERROR(VLOOKUP(AA814,Curr!$B$2:$C$13,2,FALSE),0)</f>
        <v>11</v>
      </c>
      <c r="AC814" s="11">
        <f t="shared" si="106"/>
        <v>0</v>
      </c>
      <c r="AD814" s="11">
        <f t="shared" si="107"/>
        <v>0</v>
      </c>
      <c r="AE814" s="12">
        <f t="shared" si="108"/>
        <v>0</v>
      </c>
      <c r="AF814"/>
      <c r="AG814"/>
      <c r="AH814"/>
      <c r="AI814"/>
      <c r="AJ814"/>
    </row>
    <row r="815" spans="2:36" x14ac:dyDescent="0.25">
      <c r="B815" s="4" t="s">
        <v>998</v>
      </c>
      <c r="C815"/>
      <c r="D815" s="1" t="s">
        <v>4990</v>
      </c>
      <c r="E815" s="3"/>
      <c r="F815" s="3"/>
      <c r="G815" s="3"/>
      <c r="H815" s="3"/>
      <c r="I815"/>
      <c r="J815" s="1" t="s">
        <v>5652</v>
      </c>
      <c r="K815" s="4"/>
      <c r="L815" s="4"/>
      <c r="M815" s="4"/>
      <c r="N815" s="4"/>
      <c r="O815" s="4"/>
      <c r="P815" s="15"/>
      <c r="Q815" s="13">
        <v>0</v>
      </c>
      <c r="R815" s="13">
        <v>0</v>
      </c>
      <c r="S815" s="11">
        <f t="shared" si="102"/>
        <v>0</v>
      </c>
      <c r="T815" s="5">
        <v>0</v>
      </c>
      <c r="U815" s="11">
        <f t="shared" si="103"/>
        <v>0</v>
      </c>
      <c r="V815" s="13" t="s">
        <v>1</v>
      </c>
      <c r="W815" s="10">
        <f>IFERROR(VLOOKUP(V815,Curr!$B$2:$C$13,2,FALSE),0)</f>
        <v>11</v>
      </c>
      <c r="X815" s="11">
        <f t="shared" si="104"/>
        <v>0</v>
      </c>
      <c r="Y815" s="14">
        <f t="shared" si="109"/>
        <v>0</v>
      </c>
      <c r="Z815" s="11">
        <f t="shared" si="105"/>
        <v>0</v>
      </c>
      <c r="AA815" s="4" t="s">
        <v>1</v>
      </c>
      <c r="AB815" s="10">
        <f>IFERROR(VLOOKUP(AA815,Curr!$B$2:$C$13,2,FALSE),0)</f>
        <v>11</v>
      </c>
      <c r="AC815" s="11">
        <f t="shared" si="106"/>
        <v>0</v>
      </c>
      <c r="AD815" s="11">
        <f t="shared" si="107"/>
        <v>0</v>
      </c>
      <c r="AE815" s="12">
        <f t="shared" si="108"/>
        <v>0</v>
      </c>
      <c r="AF815"/>
      <c r="AG815"/>
      <c r="AH815"/>
      <c r="AI815"/>
      <c r="AJ815"/>
    </row>
    <row r="816" spans="2:36" x14ac:dyDescent="0.25">
      <c r="B816" s="4" t="s">
        <v>998</v>
      </c>
      <c r="C816"/>
      <c r="D816" s="1" t="s">
        <v>4990</v>
      </c>
      <c r="E816" s="3"/>
      <c r="F816" s="3"/>
      <c r="G816" s="3"/>
      <c r="H816" s="3"/>
      <c r="I816"/>
      <c r="J816" s="1" t="s">
        <v>5653</v>
      </c>
      <c r="K816" s="4"/>
      <c r="L816" s="4"/>
      <c r="M816" s="4"/>
      <c r="N816" s="4"/>
      <c r="O816" s="4"/>
      <c r="P816" s="17"/>
      <c r="Q816" s="13">
        <v>0</v>
      </c>
      <c r="R816" s="13">
        <v>0</v>
      </c>
      <c r="S816" s="11">
        <f t="shared" si="102"/>
        <v>0</v>
      </c>
      <c r="T816" s="5">
        <v>0</v>
      </c>
      <c r="U816" s="11">
        <f t="shared" si="103"/>
        <v>0</v>
      </c>
      <c r="V816" s="13" t="s">
        <v>1</v>
      </c>
      <c r="W816" s="10">
        <f>IFERROR(VLOOKUP(V816,Curr!$B$2:$C$13,2,FALSE),0)</f>
        <v>11</v>
      </c>
      <c r="X816" s="11">
        <f t="shared" si="104"/>
        <v>0</v>
      </c>
      <c r="Y816" s="14">
        <f t="shared" si="109"/>
        <v>0</v>
      </c>
      <c r="Z816" s="11">
        <f t="shared" si="105"/>
        <v>0</v>
      </c>
      <c r="AA816" s="4" t="s">
        <v>1</v>
      </c>
      <c r="AB816" s="10">
        <f>IFERROR(VLOOKUP(AA816,Curr!$B$2:$C$13,2,FALSE),0)</f>
        <v>11</v>
      </c>
      <c r="AC816" s="11">
        <f t="shared" si="106"/>
        <v>0</v>
      </c>
      <c r="AD816" s="11">
        <f t="shared" si="107"/>
        <v>0</v>
      </c>
      <c r="AE816" s="12">
        <f t="shared" si="108"/>
        <v>0</v>
      </c>
      <c r="AF816"/>
      <c r="AG816"/>
      <c r="AH816"/>
      <c r="AI816"/>
      <c r="AJ816"/>
    </row>
    <row r="817" spans="2:36" x14ac:dyDescent="0.25">
      <c r="B817" s="4" t="s">
        <v>998</v>
      </c>
      <c r="C817"/>
      <c r="D817" s="1" t="s">
        <v>4990</v>
      </c>
      <c r="E817" s="3"/>
      <c r="F817" s="3"/>
      <c r="G817" s="3"/>
      <c r="H817" s="3"/>
      <c r="I817"/>
      <c r="J817" s="1" t="s">
        <v>5654</v>
      </c>
      <c r="K817" s="4"/>
      <c r="L817" s="4"/>
      <c r="M817" s="4"/>
      <c r="N817" s="4"/>
      <c r="O817" s="4"/>
      <c r="P817" s="15"/>
      <c r="Q817" s="13">
        <v>0</v>
      </c>
      <c r="R817" s="13">
        <v>0</v>
      </c>
      <c r="S817" s="11">
        <f t="shared" si="102"/>
        <v>0</v>
      </c>
      <c r="T817" s="5">
        <v>0</v>
      </c>
      <c r="U817" s="11">
        <f t="shared" si="103"/>
        <v>0</v>
      </c>
      <c r="V817" s="13" t="s">
        <v>1</v>
      </c>
      <c r="W817" s="10">
        <f>IFERROR(VLOOKUP(V817,Curr!$B$2:$C$13,2,FALSE),0)</f>
        <v>11</v>
      </c>
      <c r="X817" s="11">
        <f t="shared" si="104"/>
        <v>0</v>
      </c>
      <c r="Y817" s="14">
        <f t="shared" si="109"/>
        <v>0</v>
      </c>
      <c r="Z817" s="11">
        <f t="shared" si="105"/>
        <v>0</v>
      </c>
      <c r="AA817" s="4" t="s">
        <v>1</v>
      </c>
      <c r="AB817" s="10">
        <f>IFERROR(VLOOKUP(AA817,Curr!$B$2:$C$13,2,FALSE),0)</f>
        <v>11</v>
      </c>
      <c r="AC817" s="11">
        <f t="shared" si="106"/>
        <v>0</v>
      </c>
      <c r="AD817" s="11">
        <f t="shared" si="107"/>
        <v>0</v>
      </c>
      <c r="AE817" s="12">
        <f t="shared" si="108"/>
        <v>0</v>
      </c>
      <c r="AF817"/>
      <c r="AG817"/>
      <c r="AH817"/>
      <c r="AI817"/>
      <c r="AJ817"/>
    </row>
    <row r="818" spans="2:36" x14ac:dyDescent="0.25">
      <c r="B818" s="4" t="s">
        <v>998</v>
      </c>
      <c r="C818"/>
      <c r="D818" s="1" t="s">
        <v>4990</v>
      </c>
      <c r="E818" s="3"/>
      <c r="F818" s="3"/>
      <c r="G818" s="3"/>
      <c r="H818" s="3"/>
      <c r="I818"/>
      <c r="J818" s="1" t="s">
        <v>5655</v>
      </c>
      <c r="K818" s="4"/>
      <c r="L818" s="4"/>
      <c r="M818" s="4"/>
      <c r="N818" s="4"/>
      <c r="O818" s="4"/>
      <c r="P818" s="17"/>
      <c r="Q818" s="13">
        <v>0</v>
      </c>
      <c r="R818" s="13">
        <v>0</v>
      </c>
      <c r="S818" s="11">
        <f t="shared" si="102"/>
        <v>0</v>
      </c>
      <c r="T818" s="5">
        <v>0</v>
      </c>
      <c r="U818" s="11">
        <f t="shared" si="103"/>
        <v>0</v>
      </c>
      <c r="V818" s="13" t="s">
        <v>1</v>
      </c>
      <c r="W818" s="10">
        <f>IFERROR(VLOOKUP(V818,Curr!$B$2:$C$13,2,FALSE),0)</f>
        <v>11</v>
      </c>
      <c r="X818" s="11">
        <f t="shared" si="104"/>
        <v>0</v>
      </c>
      <c r="Y818" s="14">
        <f t="shared" si="109"/>
        <v>0</v>
      </c>
      <c r="Z818" s="11">
        <f t="shared" si="105"/>
        <v>0</v>
      </c>
      <c r="AA818" s="4" t="s">
        <v>1</v>
      </c>
      <c r="AB818" s="10">
        <f>IFERROR(VLOOKUP(AA818,Curr!$B$2:$C$13,2,FALSE),0)</f>
        <v>11</v>
      </c>
      <c r="AC818" s="11">
        <f t="shared" si="106"/>
        <v>0</v>
      </c>
      <c r="AD818" s="11">
        <f t="shared" si="107"/>
        <v>0</v>
      </c>
      <c r="AE818" s="12">
        <f t="shared" si="108"/>
        <v>0</v>
      </c>
      <c r="AF818"/>
      <c r="AG818"/>
      <c r="AH818"/>
      <c r="AI818"/>
      <c r="AJ818"/>
    </row>
    <row r="819" spans="2:36" x14ac:dyDescent="0.25">
      <c r="B819" s="4" t="s">
        <v>998</v>
      </c>
      <c r="C819"/>
      <c r="D819" s="1" t="s">
        <v>4990</v>
      </c>
      <c r="E819" s="3"/>
      <c r="F819" s="3"/>
      <c r="G819" s="3"/>
      <c r="H819" s="3"/>
      <c r="I819"/>
      <c r="J819" s="1" t="s">
        <v>5657</v>
      </c>
      <c r="K819" s="4"/>
      <c r="L819" s="4"/>
      <c r="M819" s="4"/>
      <c r="N819" s="4"/>
      <c r="O819" s="4"/>
      <c r="P819" s="15"/>
      <c r="Q819" s="13">
        <v>0</v>
      </c>
      <c r="R819" s="13">
        <v>0</v>
      </c>
      <c r="S819" s="11">
        <f t="shared" si="102"/>
        <v>0</v>
      </c>
      <c r="T819" s="5">
        <v>0</v>
      </c>
      <c r="U819" s="11">
        <f t="shared" si="103"/>
        <v>0</v>
      </c>
      <c r="V819" s="13" t="s">
        <v>1</v>
      </c>
      <c r="W819" s="10">
        <f>IFERROR(VLOOKUP(V819,Curr!$B$2:$C$13,2,FALSE),0)</f>
        <v>11</v>
      </c>
      <c r="X819" s="11">
        <f t="shared" si="104"/>
        <v>0</v>
      </c>
      <c r="Y819" s="14">
        <f t="shared" si="109"/>
        <v>0</v>
      </c>
      <c r="Z819" s="11">
        <f t="shared" si="105"/>
        <v>0</v>
      </c>
      <c r="AA819" s="4" t="s">
        <v>1</v>
      </c>
      <c r="AB819" s="10">
        <f>IFERROR(VLOOKUP(AA819,Curr!$B$2:$C$13,2,FALSE),0)</f>
        <v>11</v>
      </c>
      <c r="AC819" s="11">
        <f t="shared" si="106"/>
        <v>0</v>
      </c>
      <c r="AD819" s="11">
        <f t="shared" si="107"/>
        <v>0</v>
      </c>
      <c r="AE819" s="12">
        <f t="shared" si="108"/>
        <v>0</v>
      </c>
      <c r="AF819"/>
      <c r="AG819"/>
      <c r="AH819"/>
      <c r="AI819"/>
      <c r="AJ819"/>
    </row>
    <row r="820" spans="2:36" x14ac:dyDescent="0.25">
      <c r="B820" s="4" t="s">
        <v>998</v>
      </c>
      <c r="C820"/>
      <c r="D820" s="1" t="s">
        <v>4990</v>
      </c>
      <c r="E820" s="3"/>
      <c r="F820" s="3"/>
      <c r="G820" s="3"/>
      <c r="H820" s="3"/>
      <c r="I820"/>
      <c r="J820" s="1" t="s">
        <v>5658</v>
      </c>
      <c r="K820" s="4"/>
      <c r="L820" s="4"/>
      <c r="M820" s="4"/>
      <c r="N820" s="4"/>
      <c r="O820" s="4"/>
      <c r="P820" s="15"/>
      <c r="Q820" s="13">
        <v>0</v>
      </c>
      <c r="R820" s="13">
        <v>0</v>
      </c>
      <c r="S820" s="11">
        <f t="shared" si="102"/>
        <v>0</v>
      </c>
      <c r="T820" s="5">
        <v>0</v>
      </c>
      <c r="U820" s="11">
        <f t="shared" si="103"/>
        <v>0</v>
      </c>
      <c r="V820" s="13" t="s">
        <v>1</v>
      </c>
      <c r="W820" s="10">
        <f>IFERROR(VLOOKUP(V820,Curr!$B$2:$C$13,2,FALSE),0)</f>
        <v>11</v>
      </c>
      <c r="X820" s="11">
        <f t="shared" si="104"/>
        <v>0</v>
      </c>
      <c r="Y820" s="14">
        <f t="shared" si="109"/>
        <v>0</v>
      </c>
      <c r="Z820" s="11">
        <f t="shared" si="105"/>
        <v>0</v>
      </c>
      <c r="AA820" s="4" t="s">
        <v>1</v>
      </c>
      <c r="AB820" s="10">
        <f>IFERROR(VLOOKUP(AA820,Curr!$B$2:$C$13,2,FALSE),0)</f>
        <v>11</v>
      </c>
      <c r="AC820" s="11">
        <f t="shared" si="106"/>
        <v>0</v>
      </c>
      <c r="AD820" s="11">
        <f t="shared" si="107"/>
        <v>0</v>
      </c>
      <c r="AE820" s="12">
        <f t="shared" si="108"/>
        <v>0</v>
      </c>
      <c r="AF820"/>
      <c r="AG820"/>
      <c r="AH820"/>
      <c r="AI820"/>
      <c r="AJ820"/>
    </row>
    <row r="821" spans="2:36" x14ac:dyDescent="0.25">
      <c r="B821" s="4" t="s">
        <v>998</v>
      </c>
      <c r="C821"/>
      <c r="D821" s="1" t="s">
        <v>4990</v>
      </c>
      <c r="E821" s="3"/>
      <c r="F821" s="3"/>
      <c r="G821" s="3"/>
      <c r="H821" s="3"/>
      <c r="I821"/>
      <c r="J821" s="1" t="s">
        <v>5659</v>
      </c>
      <c r="K821" s="4"/>
      <c r="L821" s="4"/>
      <c r="M821" s="4"/>
      <c r="N821" s="4"/>
      <c r="O821" s="4"/>
      <c r="P821" s="17"/>
      <c r="Q821" s="13">
        <v>0</v>
      </c>
      <c r="R821" s="13">
        <v>0</v>
      </c>
      <c r="S821" s="11">
        <f t="shared" si="102"/>
        <v>0</v>
      </c>
      <c r="T821" s="5">
        <v>0</v>
      </c>
      <c r="U821" s="11">
        <f t="shared" si="103"/>
        <v>0</v>
      </c>
      <c r="V821" s="13" t="s">
        <v>1</v>
      </c>
      <c r="W821" s="10">
        <f>IFERROR(VLOOKUP(V821,Curr!$B$2:$C$13,2,FALSE),0)</f>
        <v>11</v>
      </c>
      <c r="X821" s="11">
        <f t="shared" si="104"/>
        <v>0</v>
      </c>
      <c r="Y821" s="14">
        <f t="shared" si="109"/>
        <v>0</v>
      </c>
      <c r="Z821" s="11">
        <f t="shared" si="105"/>
        <v>0</v>
      </c>
      <c r="AA821" s="4" t="s">
        <v>1</v>
      </c>
      <c r="AB821" s="10">
        <f>IFERROR(VLOOKUP(AA821,Curr!$B$2:$C$13,2,FALSE),0)</f>
        <v>11</v>
      </c>
      <c r="AC821" s="11">
        <f t="shared" si="106"/>
        <v>0</v>
      </c>
      <c r="AD821" s="11">
        <f t="shared" si="107"/>
        <v>0</v>
      </c>
      <c r="AE821" s="12">
        <f t="shared" si="108"/>
        <v>0</v>
      </c>
      <c r="AF821"/>
      <c r="AG821"/>
      <c r="AH821"/>
      <c r="AI821"/>
      <c r="AJ821"/>
    </row>
    <row r="822" spans="2:36" x14ac:dyDescent="0.25">
      <c r="B822" s="4" t="s">
        <v>998</v>
      </c>
      <c r="C822"/>
      <c r="D822" s="1" t="s">
        <v>4990</v>
      </c>
      <c r="E822" s="3"/>
      <c r="F822" s="3"/>
      <c r="G822" s="3"/>
      <c r="H822" s="3"/>
      <c r="I822"/>
      <c r="J822" s="1" t="s">
        <v>5660</v>
      </c>
      <c r="K822" s="4"/>
      <c r="L822" s="4"/>
      <c r="M822" s="4"/>
      <c r="N822" s="4"/>
      <c r="O822" s="4"/>
      <c r="P822" s="15"/>
      <c r="Q822" s="13">
        <v>0</v>
      </c>
      <c r="R822" s="13">
        <v>0</v>
      </c>
      <c r="S822" s="11">
        <f t="shared" si="102"/>
        <v>0</v>
      </c>
      <c r="T822" s="5">
        <v>0</v>
      </c>
      <c r="U822" s="11">
        <f t="shared" si="103"/>
        <v>0</v>
      </c>
      <c r="V822" s="13" t="s">
        <v>1</v>
      </c>
      <c r="W822" s="10">
        <f>IFERROR(VLOOKUP(V822,Curr!$B$2:$C$13,2,FALSE),0)</f>
        <v>11</v>
      </c>
      <c r="X822" s="11">
        <f t="shared" si="104"/>
        <v>0</v>
      </c>
      <c r="Y822" s="14">
        <f t="shared" si="109"/>
        <v>0</v>
      </c>
      <c r="Z822" s="11">
        <f t="shared" si="105"/>
        <v>0</v>
      </c>
      <c r="AA822" s="4" t="s">
        <v>1</v>
      </c>
      <c r="AB822" s="10">
        <f>IFERROR(VLOOKUP(AA822,Curr!$B$2:$C$13,2,FALSE),0)</f>
        <v>11</v>
      </c>
      <c r="AC822" s="11">
        <f t="shared" si="106"/>
        <v>0</v>
      </c>
      <c r="AD822" s="11">
        <f t="shared" si="107"/>
        <v>0</v>
      </c>
      <c r="AE822" s="12">
        <f t="shared" si="108"/>
        <v>0</v>
      </c>
      <c r="AF822"/>
      <c r="AG822"/>
      <c r="AH822"/>
      <c r="AI822"/>
      <c r="AJ822"/>
    </row>
    <row r="823" spans="2:36" x14ac:dyDescent="0.25">
      <c r="B823" s="4" t="s">
        <v>998</v>
      </c>
      <c r="C823"/>
      <c r="D823" s="1" t="s">
        <v>4990</v>
      </c>
      <c r="E823" s="3"/>
      <c r="F823" s="3"/>
      <c r="G823" s="3"/>
      <c r="H823" s="3"/>
      <c r="I823"/>
      <c r="J823" s="1" t="s">
        <v>5661</v>
      </c>
      <c r="K823" s="4"/>
      <c r="L823" s="4"/>
      <c r="M823" s="4"/>
      <c r="N823" s="4"/>
      <c r="O823" s="4"/>
      <c r="P823" s="15"/>
      <c r="Q823" s="13">
        <v>0</v>
      </c>
      <c r="R823" s="13">
        <v>0</v>
      </c>
      <c r="S823" s="11">
        <f t="shared" si="102"/>
        <v>0</v>
      </c>
      <c r="T823" s="5">
        <v>0</v>
      </c>
      <c r="U823" s="11">
        <f t="shared" si="103"/>
        <v>0</v>
      </c>
      <c r="V823" s="13" t="s">
        <v>1</v>
      </c>
      <c r="W823" s="10">
        <f>IFERROR(VLOOKUP(V823,Curr!$B$2:$C$13,2,FALSE),0)</f>
        <v>11</v>
      </c>
      <c r="X823" s="11">
        <f t="shared" si="104"/>
        <v>0</v>
      </c>
      <c r="Y823" s="14">
        <f t="shared" si="109"/>
        <v>0</v>
      </c>
      <c r="Z823" s="11">
        <f t="shared" si="105"/>
        <v>0</v>
      </c>
      <c r="AA823" s="4" t="s">
        <v>1</v>
      </c>
      <c r="AB823" s="10">
        <f>IFERROR(VLOOKUP(AA823,Curr!$B$2:$C$13,2,FALSE),0)</f>
        <v>11</v>
      </c>
      <c r="AC823" s="11">
        <f t="shared" si="106"/>
        <v>0</v>
      </c>
      <c r="AD823" s="11">
        <f t="shared" si="107"/>
        <v>0</v>
      </c>
      <c r="AE823" s="12">
        <f t="shared" si="108"/>
        <v>0</v>
      </c>
      <c r="AF823"/>
      <c r="AG823"/>
      <c r="AH823"/>
      <c r="AI823"/>
      <c r="AJ823"/>
    </row>
    <row r="824" spans="2:36" x14ac:dyDescent="0.25">
      <c r="B824" s="4" t="s">
        <v>998</v>
      </c>
      <c r="C824"/>
      <c r="D824" s="1" t="s">
        <v>4990</v>
      </c>
      <c r="E824" s="3"/>
      <c r="F824" s="3"/>
      <c r="G824" s="3"/>
      <c r="H824" s="3"/>
      <c r="I824"/>
      <c r="J824" s="1" t="s">
        <v>5662</v>
      </c>
      <c r="K824" s="4"/>
      <c r="L824" s="4"/>
      <c r="M824" s="4"/>
      <c r="N824" s="4"/>
      <c r="O824" s="4"/>
      <c r="P824" s="15"/>
      <c r="Q824" s="13">
        <v>0</v>
      </c>
      <c r="R824" s="13">
        <v>0</v>
      </c>
      <c r="S824" s="11">
        <f t="shared" si="102"/>
        <v>0</v>
      </c>
      <c r="T824" s="5">
        <v>0</v>
      </c>
      <c r="U824" s="11">
        <f t="shared" si="103"/>
        <v>0</v>
      </c>
      <c r="V824" s="13" t="s">
        <v>1</v>
      </c>
      <c r="W824" s="10">
        <f>IFERROR(VLOOKUP(V824,Curr!$B$2:$C$13,2,FALSE),0)</f>
        <v>11</v>
      </c>
      <c r="X824" s="11">
        <f t="shared" si="104"/>
        <v>0</v>
      </c>
      <c r="Y824" s="14">
        <f t="shared" si="109"/>
        <v>0</v>
      </c>
      <c r="Z824" s="11">
        <f t="shared" si="105"/>
        <v>0</v>
      </c>
      <c r="AA824" s="4" t="s">
        <v>1</v>
      </c>
      <c r="AB824" s="10">
        <f>IFERROR(VLOOKUP(AA824,Curr!$B$2:$C$13,2,FALSE),0)</f>
        <v>11</v>
      </c>
      <c r="AC824" s="11">
        <f t="shared" si="106"/>
        <v>0</v>
      </c>
      <c r="AD824" s="11">
        <f t="shared" si="107"/>
        <v>0</v>
      </c>
      <c r="AE824" s="12">
        <f t="shared" si="108"/>
        <v>0</v>
      </c>
      <c r="AF824"/>
      <c r="AG824"/>
      <c r="AH824"/>
      <c r="AI824"/>
      <c r="AJ824"/>
    </row>
    <row r="825" spans="2:36" x14ac:dyDescent="0.25">
      <c r="B825" s="4" t="s">
        <v>998</v>
      </c>
      <c r="C825"/>
      <c r="D825" s="1" t="s">
        <v>4990</v>
      </c>
      <c r="E825" s="3"/>
      <c r="F825" s="3"/>
      <c r="G825" s="3"/>
      <c r="H825" s="3"/>
      <c r="I825"/>
      <c r="J825" s="1" t="s">
        <v>5663</v>
      </c>
      <c r="K825" s="4"/>
      <c r="L825" s="4"/>
      <c r="M825" s="4"/>
      <c r="N825" s="4"/>
      <c r="O825" s="4"/>
      <c r="P825" s="17"/>
      <c r="Q825" s="13">
        <v>0</v>
      </c>
      <c r="R825" s="13">
        <v>0</v>
      </c>
      <c r="S825" s="11">
        <f t="shared" si="102"/>
        <v>0</v>
      </c>
      <c r="T825" s="5">
        <v>0</v>
      </c>
      <c r="U825" s="11">
        <f t="shared" si="103"/>
        <v>0</v>
      </c>
      <c r="V825" s="13" t="s">
        <v>1</v>
      </c>
      <c r="W825" s="10">
        <f>IFERROR(VLOOKUP(V825,Curr!$B$2:$C$13,2,FALSE),0)</f>
        <v>11</v>
      </c>
      <c r="X825" s="11">
        <f t="shared" si="104"/>
        <v>0</v>
      </c>
      <c r="Y825" s="14">
        <f t="shared" si="109"/>
        <v>0</v>
      </c>
      <c r="Z825" s="11">
        <f t="shared" si="105"/>
        <v>0</v>
      </c>
      <c r="AA825" s="4" t="s">
        <v>1</v>
      </c>
      <c r="AB825" s="10">
        <f>IFERROR(VLOOKUP(AA825,Curr!$B$2:$C$13,2,FALSE),0)</f>
        <v>11</v>
      </c>
      <c r="AC825" s="11">
        <f t="shared" si="106"/>
        <v>0</v>
      </c>
      <c r="AD825" s="11">
        <f t="shared" si="107"/>
        <v>0</v>
      </c>
      <c r="AE825" s="12">
        <f t="shared" si="108"/>
        <v>0</v>
      </c>
      <c r="AF825"/>
      <c r="AG825"/>
      <c r="AH825"/>
      <c r="AI825"/>
      <c r="AJ825"/>
    </row>
    <row r="826" spans="2:36" x14ac:dyDescent="0.25">
      <c r="B826" s="4" t="s">
        <v>998</v>
      </c>
      <c r="C826"/>
      <c r="D826" s="1" t="s">
        <v>4990</v>
      </c>
      <c r="E826" s="3"/>
      <c r="F826" s="3"/>
      <c r="G826" s="3"/>
      <c r="H826" s="3"/>
      <c r="I826"/>
      <c r="J826" s="1" t="s">
        <v>5664</v>
      </c>
      <c r="K826" s="4"/>
      <c r="L826" s="4"/>
      <c r="M826" s="4"/>
      <c r="N826" s="4"/>
      <c r="O826" s="4"/>
      <c r="P826" s="15"/>
      <c r="Q826" s="13">
        <v>0</v>
      </c>
      <c r="R826" s="13">
        <v>0</v>
      </c>
      <c r="S826" s="11">
        <f t="shared" si="102"/>
        <v>0</v>
      </c>
      <c r="T826" s="5">
        <v>0</v>
      </c>
      <c r="U826" s="11">
        <f t="shared" si="103"/>
        <v>0</v>
      </c>
      <c r="V826" s="13" t="s">
        <v>1</v>
      </c>
      <c r="W826" s="10">
        <f>IFERROR(VLOOKUP(V826,Curr!$B$2:$C$13,2,FALSE),0)</f>
        <v>11</v>
      </c>
      <c r="X826" s="11">
        <f t="shared" si="104"/>
        <v>0</v>
      </c>
      <c r="Y826" s="14">
        <f t="shared" si="109"/>
        <v>0</v>
      </c>
      <c r="Z826" s="11">
        <f t="shared" si="105"/>
        <v>0</v>
      </c>
      <c r="AA826" s="4" t="s">
        <v>1</v>
      </c>
      <c r="AB826" s="10">
        <f>IFERROR(VLOOKUP(AA826,Curr!$B$2:$C$13,2,FALSE),0)</f>
        <v>11</v>
      </c>
      <c r="AC826" s="11">
        <f t="shared" si="106"/>
        <v>0</v>
      </c>
      <c r="AD826" s="11">
        <f t="shared" si="107"/>
        <v>0</v>
      </c>
      <c r="AE826" s="12">
        <f t="shared" si="108"/>
        <v>0</v>
      </c>
      <c r="AF826"/>
      <c r="AG826"/>
      <c r="AH826"/>
      <c r="AI826"/>
      <c r="AJ826"/>
    </row>
    <row r="827" spans="2:36" x14ac:dyDescent="0.25">
      <c r="B827" s="4" t="s">
        <v>998</v>
      </c>
      <c r="C827"/>
      <c r="D827" s="1" t="s">
        <v>4990</v>
      </c>
      <c r="E827" s="3"/>
      <c r="F827" s="3"/>
      <c r="G827" s="3"/>
      <c r="H827" s="3"/>
      <c r="I827"/>
      <c r="J827" s="1" t="s">
        <v>5665</v>
      </c>
      <c r="K827" s="4"/>
      <c r="L827" s="4"/>
      <c r="M827" s="4"/>
      <c r="N827" s="4"/>
      <c r="O827" s="4"/>
      <c r="P827" s="15"/>
      <c r="Q827" s="13">
        <v>0</v>
      </c>
      <c r="R827" s="13">
        <v>0</v>
      </c>
      <c r="S827" s="11">
        <f t="shared" si="102"/>
        <v>0</v>
      </c>
      <c r="T827" s="5">
        <v>0</v>
      </c>
      <c r="U827" s="11">
        <f t="shared" si="103"/>
        <v>0</v>
      </c>
      <c r="V827" s="13" t="s">
        <v>1</v>
      </c>
      <c r="W827" s="10">
        <f>IFERROR(VLOOKUP(V827,Curr!$B$2:$C$13,2,FALSE),0)</f>
        <v>11</v>
      </c>
      <c r="X827" s="11">
        <f t="shared" si="104"/>
        <v>0</v>
      </c>
      <c r="Y827" s="14">
        <f t="shared" si="109"/>
        <v>0</v>
      </c>
      <c r="Z827" s="11">
        <f t="shared" si="105"/>
        <v>0</v>
      </c>
      <c r="AA827" s="4" t="s">
        <v>1</v>
      </c>
      <c r="AB827" s="10">
        <f>IFERROR(VLOOKUP(AA827,Curr!$B$2:$C$13,2,FALSE),0)</f>
        <v>11</v>
      </c>
      <c r="AC827" s="11">
        <f t="shared" si="106"/>
        <v>0</v>
      </c>
      <c r="AD827" s="11">
        <f t="shared" si="107"/>
        <v>0</v>
      </c>
      <c r="AE827" s="12">
        <f t="shared" si="108"/>
        <v>0</v>
      </c>
      <c r="AF827"/>
      <c r="AG827"/>
      <c r="AH827"/>
      <c r="AI827"/>
      <c r="AJ827"/>
    </row>
    <row r="828" spans="2:36" x14ac:dyDescent="0.25">
      <c r="B828" s="4" t="s">
        <v>998</v>
      </c>
      <c r="C828"/>
      <c r="D828" s="1" t="s">
        <v>4990</v>
      </c>
      <c r="E828" s="3"/>
      <c r="F828" s="3"/>
      <c r="G828" s="3"/>
      <c r="H828" s="3"/>
      <c r="I828"/>
      <c r="J828" s="1" t="s">
        <v>5666</v>
      </c>
      <c r="K828" s="4"/>
      <c r="L828" s="4"/>
      <c r="M828" s="4"/>
      <c r="N828" s="4"/>
      <c r="O828" s="4"/>
      <c r="P828" s="15"/>
      <c r="Q828" s="13">
        <v>0</v>
      </c>
      <c r="R828" s="13">
        <v>0</v>
      </c>
      <c r="S828" s="11">
        <f t="shared" si="102"/>
        <v>0</v>
      </c>
      <c r="T828" s="5">
        <v>0</v>
      </c>
      <c r="U828" s="11">
        <f t="shared" si="103"/>
        <v>0</v>
      </c>
      <c r="V828" s="13" t="s">
        <v>1</v>
      </c>
      <c r="W828" s="10">
        <f>IFERROR(VLOOKUP(V828,Curr!$B$2:$C$13,2,FALSE),0)</f>
        <v>11</v>
      </c>
      <c r="X828" s="11">
        <f t="shared" si="104"/>
        <v>0</v>
      </c>
      <c r="Y828" s="14">
        <f t="shared" si="109"/>
        <v>0</v>
      </c>
      <c r="Z828" s="11">
        <f t="shared" si="105"/>
        <v>0</v>
      </c>
      <c r="AA828" s="4" t="s">
        <v>1</v>
      </c>
      <c r="AB828" s="10">
        <f>IFERROR(VLOOKUP(AA828,Curr!$B$2:$C$13,2,FALSE),0)</f>
        <v>11</v>
      </c>
      <c r="AC828" s="11">
        <f t="shared" si="106"/>
        <v>0</v>
      </c>
      <c r="AD828" s="11">
        <f t="shared" si="107"/>
        <v>0</v>
      </c>
      <c r="AE828" s="12">
        <f t="shared" si="108"/>
        <v>0</v>
      </c>
      <c r="AF828"/>
      <c r="AG828"/>
      <c r="AH828"/>
      <c r="AI828"/>
      <c r="AJ828"/>
    </row>
    <row r="829" spans="2:36" x14ac:dyDescent="0.25">
      <c r="B829" s="4" t="s">
        <v>998</v>
      </c>
      <c r="C829"/>
      <c r="D829" s="1" t="s">
        <v>4990</v>
      </c>
      <c r="E829" s="3"/>
      <c r="F829" s="3"/>
      <c r="G829" s="3"/>
      <c r="H829" s="3"/>
      <c r="I829"/>
      <c r="J829" s="1" t="s">
        <v>5669</v>
      </c>
      <c r="K829" s="4"/>
      <c r="L829" s="4"/>
      <c r="M829" s="4"/>
      <c r="N829" s="4"/>
      <c r="O829" s="4"/>
      <c r="P829" s="15"/>
      <c r="Q829" s="13">
        <v>0</v>
      </c>
      <c r="R829" s="13">
        <v>0</v>
      </c>
      <c r="S829" s="11">
        <f t="shared" si="102"/>
        <v>0</v>
      </c>
      <c r="T829" s="5">
        <v>0</v>
      </c>
      <c r="U829" s="11">
        <f t="shared" si="103"/>
        <v>0</v>
      </c>
      <c r="V829" s="13" t="s">
        <v>1</v>
      </c>
      <c r="W829" s="10">
        <f>IFERROR(VLOOKUP(V829,Curr!$B$2:$C$13,2,FALSE),0)</f>
        <v>11</v>
      </c>
      <c r="X829" s="11">
        <f t="shared" si="104"/>
        <v>0</v>
      </c>
      <c r="Y829" s="14">
        <f t="shared" si="109"/>
        <v>0</v>
      </c>
      <c r="Z829" s="11">
        <f t="shared" si="105"/>
        <v>0</v>
      </c>
      <c r="AA829" s="4" t="s">
        <v>1</v>
      </c>
      <c r="AB829" s="10">
        <f>IFERROR(VLOOKUP(AA829,Curr!$B$2:$C$13,2,FALSE),0)</f>
        <v>11</v>
      </c>
      <c r="AC829" s="11">
        <f t="shared" si="106"/>
        <v>0</v>
      </c>
      <c r="AD829" s="11">
        <f t="shared" si="107"/>
        <v>0</v>
      </c>
      <c r="AE829" s="12">
        <f t="shared" si="108"/>
        <v>0</v>
      </c>
      <c r="AF829"/>
      <c r="AG829"/>
      <c r="AH829"/>
      <c r="AI829"/>
      <c r="AJ829"/>
    </row>
    <row r="830" spans="2:36" x14ac:dyDescent="0.25">
      <c r="B830" s="4" t="s">
        <v>998</v>
      </c>
      <c r="C830"/>
      <c r="D830" s="1" t="s">
        <v>4990</v>
      </c>
      <c r="E830" s="3"/>
      <c r="F830" s="3"/>
      <c r="G830" s="3"/>
      <c r="H830" s="3"/>
      <c r="I830"/>
      <c r="J830" s="1" t="s">
        <v>5670</v>
      </c>
      <c r="K830" s="4"/>
      <c r="L830" s="4"/>
      <c r="M830" s="4"/>
      <c r="N830" s="4"/>
      <c r="O830" s="4"/>
      <c r="P830" s="15"/>
      <c r="Q830" s="13">
        <v>0</v>
      </c>
      <c r="R830" s="13">
        <v>0</v>
      </c>
      <c r="S830" s="11">
        <f t="shared" si="102"/>
        <v>0</v>
      </c>
      <c r="T830" s="5">
        <v>0</v>
      </c>
      <c r="U830" s="11">
        <f t="shared" si="103"/>
        <v>0</v>
      </c>
      <c r="V830" s="13" t="s">
        <v>1</v>
      </c>
      <c r="W830" s="10">
        <f>IFERROR(VLOOKUP(V830,Curr!$B$2:$C$13,2,FALSE),0)</f>
        <v>11</v>
      </c>
      <c r="X830" s="11">
        <f t="shared" si="104"/>
        <v>0</v>
      </c>
      <c r="Y830" s="14">
        <f t="shared" si="109"/>
        <v>0</v>
      </c>
      <c r="Z830" s="11">
        <f t="shared" si="105"/>
        <v>0</v>
      </c>
      <c r="AA830" s="4" t="s">
        <v>1</v>
      </c>
      <c r="AB830" s="10">
        <f>IFERROR(VLOOKUP(AA830,Curr!$B$2:$C$13,2,FALSE),0)</f>
        <v>11</v>
      </c>
      <c r="AC830" s="11">
        <f t="shared" si="106"/>
        <v>0</v>
      </c>
      <c r="AD830" s="11">
        <f t="shared" si="107"/>
        <v>0</v>
      </c>
      <c r="AE830" s="12">
        <f t="shared" si="108"/>
        <v>0</v>
      </c>
      <c r="AF830"/>
      <c r="AG830"/>
      <c r="AH830"/>
      <c r="AI830"/>
      <c r="AJ830"/>
    </row>
    <row r="831" spans="2:36" x14ac:dyDescent="0.25">
      <c r="B831" s="4" t="s">
        <v>998</v>
      </c>
      <c r="C831"/>
      <c r="D831" s="1" t="s">
        <v>4990</v>
      </c>
      <c r="E831" s="3"/>
      <c r="F831" s="3"/>
      <c r="G831" s="3"/>
      <c r="H831" s="3"/>
      <c r="I831"/>
      <c r="J831" s="1" t="s">
        <v>5671</v>
      </c>
      <c r="K831" s="4"/>
      <c r="L831" s="4"/>
      <c r="M831" s="4"/>
      <c r="N831" s="4"/>
      <c r="O831" s="4"/>
      <c r="P831" s="15"/>
      <c r="Q831" s="13">
        <v>0</v>
      </c>
      <c r="R831" s="13">
        <v>0</v>
      </c>
      <c r="S831" s="11">
        <f t="shared" si="102"/>
        <v>0</v>
      </c>
      <c r="T831" s="5">
        <v>0</v>
      </c>
      <c r="U831" s="11">
        <f t="shared" si="103"/>
        <v>0</v>
      </c>
      <c r="V831" s="13" t="s">
        <v>1</v>
      </c>
      <c r="W831" s="10">
        <f>IFERROR(VLOOKUP(V831,Curr!$B$2:$C$13,2,FALSE),0)</f>
        <v>11</v>
      </c>
      <c r="X831" s="11">
        <f t="shared" si="104"/>
        <v>0</v>
      </c>
      <c r="Y831" s="14">
        <f t="shared" si="109"/>
        <v>0</v>
      </c>
      <c r="Z831" s="11">
        <f t="shared" si="105"/>
        <v>0</v>
      </c>
      <c r="AA831" s="4" t="s">
        <v>1</v>
      </c>
      <c r="AB831" s="10">
        <f>IFERROR(VLOOKUP(AA831,Curr!$B$2:$C$13,2,FALSE),0)</f>
        <v>11</v>
      </c>
      <c r="AC831" s="11">
        <f t="shared" si="106"/>
        <v>0</v>
      </c>
      <c r="AD831" s="11">
        <f t="shared" si="107"/>
        <v>0</v>
      </c>
      <c r="AE831" s="12">
        <f t="shared" si="108"/>
        <v>0</v>
      </c>
      <c r="AF831"/>
      <c r="AG831"/>
      <c r="AH831"/>
      <c r="AI831"/>
      <c r="AJ831"/>
    </row>
    <row r="832" spans="2:36" x14ac:dyDescent="0.25">
      <c r="B832" s="4" t="s">
        <v>998</v>
      </c>
      <c r="C832"/>
      <c r="D832" s="1" t="s">
        <v>4990</v>
      </c>
      <c r="E832" s="3"/>
      <c r="F832" s="3"/>
      <c r="G832" s="3"/>
      <c r="H832" s="3"/>
      <c r="I832"/>
      <c r="J832" s="1" t="s">
        <v>5673</v>
      </c>
      <c r="K832" s="4"/>
      <c r="L832" s="4"/>
      <c r="M832" s="4"/>
      <c r="N832" s="4"/>
      <c r="O832" s="4"/>
      <c r="P832" s="15"/>
      <c r="Q832" s="13">
        <v>0</v>
      </c>
      <c r="R832" s="13">
        <v>0</v>
      </c>
      <c r="S832" s="11">
        <f t="shared" si="102"/>
        <v>0</v>
      </c>
      <c r="T832" s="5">
        <v>0</v>
      </c>
      <c r="U832" s="11">
        <f t="shared" si="103"/>
        <v>0</v>
      </c>
      <c r="V832" s="13" t="s">
        <v>1</v>
      </c>
      <c r="W832" s="10">
        <f>IFERROR(VLOOKUP(V832,Curr!$B$2:$C$13,2,FALSE),0)</f>
        <v>11</v>
      </c>
      <c r="X832" s="11">
        <f t="shared" si="104"/>
        <v>0</v>
      </c>
      <c r="Y832" s="14">
        <f t="shared" si="109"/>
        <v>0</v>
      </c>
      <c r="Z832" s="11">
        <f t="shared" si="105"/>
        <v>0</v>
      </c>
      <c r="AA832" s="4" t="s">
        <v>1</v>
      </c>
      <c r="AB832" s="10">
        <f>IFERROR(VLOOKUP(AA832,Curr!$B$2:$C$13,2,FALSE),0)</f>
        <v>11</v>
      </c>
      <c r="AC832" s="11">
        <f t="shared" si="106"/>
        <v>0</v>
      </c>
      <c r="AD832" s="11">
        <f t="shared" si="107"/>
        <v>0</v>
      </c>
      <c r="AE832" s="12">
        <f t="shared" si="108"/>
        <v>0</v>
      </c>
      <c r="AF832"/>
      <c r="AG832"/>
      <c r="AH832"/>
      <c r="AI832"/>
      <c r="AJ832"/>
    </row>
    <row r="833" spans="1:36" x14ac:dyDescent="0.25">
      <c r="B833" s="4" t="s">
        <v>998</v>
      </c>
      <c r="C833"/>
      <c r="D833" s="1" t="s">
        <v>4990</v>
      </c>
      <c r="E833" s="3"/>
      <c r="F833" s="3"/>
      <c r="G833" s="3"/>
      <c r="H833" s="3"/>
      <c r="I833"/>
      <c r="J833" s="1" t="s">
        <v>5674</v>
      </c>
      <c r="K833" s="4"/>
      <c r="L833" s="4"/>
      <c r="M833" s="4"/>
      <c r="N833" s="4"/>
      <c r="O833" s="4"/>
      <c r="P833" s="15"/>
      <c r="Q833" s="13">
        <v>0</v>
      </c>
      <c r="R833" s="13">
        <v>0</v>
      </c>
      <c r="S833" s="11">
        <f t="shared" si="102"/>
        <v>0</v>
      </c>
      <c r="T833" s="5">
        <v>0</v>
      </c>
      <c r="U833" s="11">
        <f t="shared" si="103"/>
        <v>0</v>
      </c>
      <c r="V833" s="13" t="s">
        <v>1</v>
      </c>
      <c r="W833" s="10">
        <f>IFERROR(VLOOKUP(V833,Curr!$B$2:$C$13,2,FALSE),0)</f>
        <v>11</v>
      </c>
      <c r="X833" s="11">
        <f t="shared" si="104"/>
        <v>0</v>
      </c>
      <c r="Y833" s="14">
        <f t="shared" si="109"/>
        <v>0</v>
      </c>
      <c r="Z833" s="11">
        <f t="shared" si="105"/>
        <v>0</v>
      </c>
      <c r="AA833" s="4" t="s">
        <v>1</v>
      </c>
      <c r="AB833" s="10">
        <f>IFERROR(VLOOKUP(AA833,Curr!$B$2:$C$13,2,FALSE),0)</f>
        <v>11</v>
      </c>
      <c r="AC833" s="11">
        <f t="shared" si="106"/>
        <v>0</v>
      </c>
      <c r="AD833" s="11">
        <f t="shared" si="107"/>
        <v>0</v>
      </c>
      <c r="AE833" s="12">
        <f t="shared" si="108"/>
        <v>0</v>
      </c>
      <c r="AF833"/>
      <c r="AG833"/>
      <c r="AH833"/>
      <c r="AI833"/>
      <c r="AJ833"/>
    </row>
    <row r="834" spans="1:36" x14ac:dyDescent="0.25">
      <c r="B834" s="4" t="s">
        <v>998</v>
      </c>
      <c r="C834"/>
      <c r="D834" s="1" t="s">
        <v>4990</v>
      </c>
      <c r="E834" s="3"/>
      <c r="F834" s="3"/>
      <c r="G834" s="3"/>
      <c r="H834" s="3"/>
      <c r="I834"/>
      <c r="J834" s="1" t="s">
        <v>5676</v>
      </c>
      <c r="K834" s="4"/>
      <c r="L834" s="4"/>
      <c r="M834" s="4"/>
      <c r="N834" s="4"/>
      <c r="O834" s="4"/>
      <c r="P834" s="15"/>
      <c r="Q834" s="13">
        <v>0</v>
      </c>
      <c r="R834" s="13">
        <v>0</v>
      </c>
      <c r="S834" s="11">
        <f t="shared" si="102"/>
        <v>0</v>
      </c>
      <c r="T834" s="5">
        <v>0</v>
      </c>
      <c r="U834" s="11">
        <f t="shared" si="103"/>
        <v>0</v>
      </c>
      <c r="V834" s="13" t="s">
        <v>1</v>
      </c>
      <c r="W834" s="10">
        <f>IFERROR(VLOOKUP(V834,Curr!$B$2:$C$13,2,FALSE),0)</f>
        <v>11</v>
      </c>
      <c r="X834" s="11">
        <f t="shared" si="104"/>
        <v>0</v>
      </c>
      <c r="Y834" s="14">
        <f t="shared" si="109"/>
        <v>0</v>
      </c>
      <c r="Z834" s="11">
        <f t="shared" si="105"/>
        <v>0</v>
      </c>
      <c r="AA834" s="4" t="s">
        <v>1</v>
      </c>
      <c r="AB834" s="10">
        <f>IFERROR(VLOOKUP(AA834,Curr!$B$2:$C$13,2,FALSE),0)</f>
        <v>11</v>
      </c>
      <c r="AC834" s="11">
        <f t="shared" si="106"/>
        <v>0</v>
      </c>
      <c r="AD834" s="11">
        <f t="shared" si="107"/>
        <v>0</v>
      </c>
      <c r="AE834" s="12">
        <f t="shared" si="108"/>
        <v>0</v>
      </c>
      <c r="AF834"/>
      <c r="AG834"/>
      <c r="AH834"/>
      <c r="AI834"/>
      <c r="AJ834"/>
    </row>
    <row r="835" spans="1:36" x14ac:dyDescent="0.25">
      <c r="B835" s="4" t="s">
        <v>998</v>
      </c>
      <c r="C835"/>
      <c r="D835" s="1" t="s">
        <v>4990</v>
      </c>
      <c r="E835" s="3"/>
      <c r="F835" s="3"/>
      <c r="G835" s="3"/>
      <c r="H835" s="3"/>
      <c r="I835"/>
      <c r="J835" s="1" t="s">
        <v>5678</v>
      </c>
      <c r="K835" s="4"/>
      <c r="L835" s="4"/>
      <c r="M835" s="4"/>
      <c r="N835" s="4"/>
      <c r="O835" s="4"/>
      <c r="P835" s="15"/>
      <c r="Q835" s="13">
        <v>0</v>
      </c>
      <c r="R835" s="13">
        <v>0</v>
      </c>
      <c r="S835" s="11">
        <f t="shared" si="102"/>
        <v>0</v>
      </c>
      <c r="T835" s="5">
        <v>0</v>
      </c>
      <c r="U835" s="11">
        <f t="shared" si="103"/>
        <v>0</v>
      </c>
      <c r="V835" s="13" t="s">
        <v>1</v>
      </c>
      <c r="W835" s="10">
        <f>IFERROR(VLOOKUP(V835,Curr!$B$2:$C$13,2,FALSE),0)</f>
        <v>11</v>
      </c>
      <c r="X835" s="11">
        <f t="shared" si="104"/>
        <v>0</v>
      </c>
      <c r="Y835" s="14">
        <f t="shared" si="109"/>
        <v>0</v>
      </c>
      <c r="Z835" s="11">
        <f t="shared" si="105"/>
        <v>0</v>
      </c>
      <c r="AA835" s="4" t="s">
        <v>1</v>
      </c>
      <c r="AB835" s="10">
        <f>IFERROR(VLOOKUP(AA835,Curr!$B$2:$C$13,2,FALSE),0)</f>
        <v>11</v>
      </c>
      <c r="AC835" s="11">
        <f t="shared" si="106"/>
        <v>0</v>
      </c>
      <c r="AD835" s="11">
        <f t="shared" si="107"/>
        <v>0</v>
      </c>
      <c r="AE835" s="12">
        <f t="shared" si="108"/>
        <v>0</v>
      </c>
    </row>
    <row r="836" spans="1:36" x14ac:dyDescent="0.25">
      <c r="B836" s="4" t="s">
        <v>998</v>
      </c>
      <c r="C836"/>
      <c r="D836" s="1" t="s">
        <v>4990</v>
      </c>
      <c r="E836" s="3"/>
      <c r="F836" s="3"/>
      <c r="G836" s="3"/>
      <c r="H836" s="3"/>
      <c r="I836"/>
      <c r="J836" s="1" t="s">
        <v>5679</v>
      </c>
      <c r="K836" s="4"/>
      <c r="L836" s="4"/>
      <c r="M836" s="4"/>
      <c r="N836" s="4"/>
      <c r="O836" s="4"/>
      <c r="P836" s="15"/>
      <c r="Q836" s="13">
        <v>0</v>
      </c>
      <c r="R836" s="13">
        <v>0</v>
      </c>
      <c r="S836" s="11">
        <f t="shared" si="102"/>
        <v>0</v>
      </c>
      <c r="T836" s="5">
        <v>0</v>
      </c>
      <c r="U836" s="11">
        <f t="shared" si="103"/>
        <v>0</v>
      </c>
      <c r="V836" s="13" t="s">
        <v>1</v>
      </c>
      <c r="W836" s="10">
        <f>IFERROR(VLOOKUP(V836,Curr!$B$2:$C$13,2,FALSE),0)</f>
        <v>11</v>
      </c>
      <c r="X836" s="11">
        <f t="shared" si="104"/>
        <v>0</v>
      </c>
      <c r="Y836" s="14">
        <f t="shared" si="109"/>
        <v>0</v>
      </c>
      <c r="Z836" s="11">
        <f t="shared" si="105"/>
        <v>0</v>
      </c>
      <c r="AA836" s="4" t="s">
        <v>1</v>
      </c>
      <c r="AB836" s="10">
        <f>IFERROR(VLOOKUP(AA836,Curr!$B$2:$C$13,2,FALSE),0)</f>
        <v>11</v>
      </c>
      <c r="AC836" s="11">
        <f t="shared" si="106"/>
        <v>0</v>
      </c>
      <c r="AD836" s="11">
        <f t="shared" si="107"/>
        <v>0</v>
      </c>
      <c r="AE836" s="12">
        <f t="shared" si="108"/>
        <v>0</v>
      </c>
    </row>
    <row r="837" spans="1:36" x14ac:dyDescent="0.25">
      <c r="B837" s="4" t="s">
        <v>998</v>
      </c>
      <c r="C837"/>
      <c r="D837" s="1" t="s">
        <v>4990</v>
      </c>
      <c r="E837" s="3"/>
      <c r="F837" s="3"/>
      <c r="G837" s="3"/>
      <c r="H837" s="3"/>
      <c r="I837"/>
      <c r="J837" s="1" t="s">
        <v>5681</v>
      </c>
      <c r="K837" s="4"/>
      <c r="L837" s="4"/>
      <c r="M837" s="4"/>
      <c r="N837" s="4"/>
      <c r="O837" s="4"/>
      <c r="P837" s="15"/>
      <c r="Q837" s="13">
        <v>0</v>
      </c>
      <c r="R837" s="13">
        <v>0</v>
      </c>
      <c r="S837" s="11">
        <f t="shared" si="102"/>
        <v>0</v>
      </c>
      <c r="T837" s="5">
        <v>0</v>
      </c>
      <c r="U837" s="11">
        <f t="shared" si="103"/>
        <v>0</v>
      </c>
      <c r="V837" s="13" t="s">
        <v>1</v>
      </c>
      <c r="W837" s="10">
        <f>IFERROR(VLOOKUP(V837,Curr!$B$2:$C$13,2,FALSE),0)</f>
        <v>11</v>
      </c>
      <c r="X837" s="11">
        <f t="shared" si="104"/>
        <v>0</v>
      </c>
      <c r="Y837" s="14">
        <f t="shared" si="109"/>
        <v>0</v>
      </c>
      <c r="Z837" s="11">
        <f t="shared" si="105"/>
        <v>0</v>
      </c>
      <c r="AA837" s="4" t="s">
        <v>1</v>
      </c>
      <c r="AB837" s="10">
        <f>IFERROR(VLOOKUP(AA837,Curr!$B$2:$C$13,2,FALSE),0)</f>
        <v>11</v>
      </c>
      <c r="AC837" s="11">
        <f t="shared" si="106"/>
        <v>0</v>
      </c>
      <c r="AD837" s="11">
        <f t="shared" si="107"/>
        <v>0</v>
      </c>
      <c r="AE837" s="12">
        <f t="shared" si="108"/>
        <v>0</v>
      </c>
    </row>
    <row r="838" spans="1:36" x14ac:dyDescent="0.25">
      <c r="A838" s="2"/>
      <c r="B838" s="4" t="s">
        <v>998</v>
      </c>
      <c r="C838"/>
      <c r="D838" s="1" t="s">
        <v>4990</v>
      </c>
      <c r="E838" s="3"/>
      <c r="F838" s="3"/>
      <c r="G838" s="3"/>
      <c r="H838" s="3"/>
      <c r="I838"/>
      <c r="J838" s="1" t="s">
        <v>5682</v>
      </c>
      <c r="K838" s="4"/>
      <c r="L838" s="4"/>
      <c r="M838" s="4"/>
      <c r="N838" s="4"/>
      <c r="O838" s="4"/>
      <c r="P838" s="15"/>
      <c r="Q838" s="13">
        <v>0</v>
      </c>
      <c r="R838" s="13">
        <v>0</v>
      </c>
      <c r="S838" s="11">
        <f t="shared" si="102"/>
        <v>0</v>
      </c>
      <c r="T838" s="5">
        <v>0</v>
      </c>
      <c r="U838" s="11">
        <f t="shared" si="103"/>
        <v>0</v>
      </c>
      <c r="V838" s="13" t="s">
        <v>1</v>
      </c>
      <c r="W838" s="10">
        <f>IFERROR(VLOOKUP(V838,Curr!$B$2:$C$13,2,FALSE),0)</f>
        <v>11</v>
      </c>
      <c r="X838" s="11">
        <f t="shared" si="104"/>
        <v>0</v>
      </c>
      <c r="Y838" s="14">
        <f t="shared" si="109"/>
        <v>0</v>
      </c>
      <c r="Z838" s="11">
        <f t="shared" si="105"/>
        <v>0</v>
      </c>
      <c r="AA838" s="4" t="s">
        <v>1</v>
      </c>
      <c r="AB838" s="10">
        <f>IFERROR(VLOOKUP(AA838,Curr!$B$2:$C$13,2,FALSE),0)</f>
        <v>11</v>
      </c>
      <c r="AC838" s="11">
        <f t="shared" si="106"/>
        <v>0</v>
      </c>
      <c r="AD838" s="11">
        <f t="shared" si="107"/>
        <v>0</v>
      </c>
      <c r="AE838" s="12">
        <f t="shared" si="108"/>
        <v>0</v>
      </c>
    </row>
    <row r="839" spans="1:36" x14ac:dyDescent="0.25">
      <c r="B839" s="4" t="s">
        <v>998</v>
      </c>
      <c r="C839"/>
      <c r="D839" s="1" t="s">
        <v>4990</v>
      </c>
      <c r="E839" s="3"/>
      <c r="F839" s="3"/>
      <c r="G839" s="3"/>
      <c r="H839" s="3"/>
      <c r="I839"/>
      <c r="J839" s="1" t="s">
        <v>5684</v>
      </c>
      <c r="K839" s="4"/>
      <c r="L839" s="4"/>
      <c r="M839" s="4"/>
      <c r="N839" s="4"/>
      <c r="O839" s="4"/>
      <c r="P839" s="15"/>
      <c r="Q839" s="13">
        <v>0</v>
      </c>
      <c r="R839" s="13">
        <v>0</v>
      </c>
      <c r="S839" s="11">
        <f t="shared" ref="S839:S902" si="110">+Q839*R839</f>
        <v>0</v>
      </c>
      <c r="T839" s="5">
        <v>0</v>
      </c>
      <c r="U839" s="11">
        <f t="shared" ref="U839:U902" si="111">S839*(1-T839)</f>
        <v>0</v>
      </c>
      <c r="V839" s="13" t="s">
        <v>1</v>
      </c>
      <c r="W839" s="10">
        <f>IFERROR(VLOOKUP(V839,Curr!$B$2:$C$13,2,FALSE),0)</f>
        <v>11</v>
      </c>
      <c r="X839" s="11">
        <f t="shared" ref="X839:X902" si="112">U839*W839</f>
        <v>0</v>
      </c>
      <c r="Y839" s="14">
        <f t="shared" si="109"/>
        <v>0</v>
      </c>
      <c r="Z839" s="11">
        <f t="shared" ref="Z839:Z902" si="113">+Y839*R839</f>
        <v>0</v>
      </c>
      <c r="AA839" s="4" t="s">
        <v>1</v>
      </c>
      <c r="AB839" s="10">
        <f>IFERROR(VLOOKUP(AA839,Curr!$B$2:$C$13,2,FALSE),0)</f>
        <v>11</v>
      </c>
      <c r="AC839" s="11">
        <f t="shared" ref="AC839:AC902" si="114">+Y839*AB839*R839</f>
        <v>0</v>
      </c>
      <c r="AD839" s="11">
        <f t="shared" ref="AD839:AD902" si="115">+AC839-X839</f>
        <v>0</v>
      </c>
      <c r="AE839" s="12">
        <f t="shared" ref="AE839:AE902" si="116">IFERROR(AD839/AC839,0)</f>
        <v>0</v>
      </c>
    </row>
    <row r="840" spans="1:36" x14ac:dyDescent="0.25">
      <c r="B840" s="4" t="s">
        <v>998</v>
      </c>
      <c r="C840"/>
      <c r="D840" s="1" t="s">
        <v>4990</v>
      </c>
      <c r="E840" s="3"/>
      <c r="F840" s="3"/>
      <c r="G840" s="3"/>
      <c r="H840" s="3"/>
      <c r="I840"/>
      <c r="J840" s="1" t="s">
        <v>5685</v>
      </c>
      <c r="K840" s="4"/>
      <c r="L840" s="4"/>
      <c r="M840" s="4"/>
      <c r="N840" s="4"/>
      <c r="O840" s="4"/>
      <c r="P840" s="15"/>
      <c r="Q840" s="13">
        <v>0</v>
      </c>
      <c r="R840" s="13">
        <v>0</v>
      </c>
      <c r="S840" s="11">
        <f t="shared" si="110"/>
        <v>0</v>
      </c>
      <c r="T840" s="5">
        <v>0</v>
      </c>
      <c r="U840" s="11">
        <f t="shared" si="111"/>
        <v>0</v>
      </c>
      <c r="V840" s="13" t="s">
        <v>1</v>
      </c>
      <c r="W840" s="10">
        <f>IFERROR(VLOOKUP(V840,Curr!$B$2:$C$13,2,FALSE),0)</f>
        <v>11</v>
      </c>
      <c r="X840" s="11">
        <f t="shared" si="112"/>
        <v>0</v>
      </c>
      <c r="Y840" s="14">
        <f t="shared" si="109"/>
        <v>0</v>
      </c>
      <c r="Z840" s="11">
        <f t="shared" si="113"/>
        <v>0</v>
      </c>
      <c r="AA840" s="4" t="s">
        <v>1</v>
      </c>
      <c r="AB840" s="10">
        <f>IFERROR(VLOOKUP(AA840,Curr!$B$2:$C$13,2,FALSE),0)</f>
        <v>11</v>
      </c>
      <c r="AC840" s="11">
        <f t="shared" si="114"/>
        <v>0</v>
      </c>
      <c r="AD840" s="11">
        <f t="shared" si="115"/>
        <v>0</v>
      </c>
      <c r="AE840" s="12">
        <f t="shared" si="116"/>
        <v>0</v>
      </c>
    </row>
    <row r="841" spans="1:36" x14ac:dyDescent="0.25">
      <c r="B841" s="4" t="s">
        <v>998</v>
      </c>
      <c r="C841"/>
      <c r="D841" s="1" t="s">
        <v>4990</v>
      </c>
      <c r="E841" s="3"/>
      <c r="F841" s="3"/>
      <c r="G841" s="3"/>
      <c r="H841" s="3"/>
      <c r="I841"/>
      <c r="J841" s="1" t="s">
        <v>5694</v>
      </c>
      <c r="K841" s="4"/>
      <c r="L841" s="4"/>
      <c r="M841" s="4"/>
      <c r="N841" s="4"/>
      <c r="O841" s="4"/>
      <c r="P841" s="15"/>
      <c r="Q841" s="13">
        <v>0</v>
      </c>
      <c r="R841" s="13">
        <v>0</v>
      </c>
      <c r="S841" s="11">
        <f t="shared" si="110"/>
        <v>0</v>
      </c>
      <c r="T841" s="5">
        <v>0</v>
      </c>
      <c r="U841" s="11">
        <f t="shared" si="111"/>
        <v>0</v>
      </c>
      <c r="V841" s="13" t="s">
        <v>1</v>
      </c>
      <c r="W841" s="10">
        <f>IFERROR(VLOOKUP(V841,Curr!$B$2:$C$13,2,FALSE),0)</f>
        <v>11</v>
      </c>
      <c r="X841" s="11">
        <f t="shared" si="112"/>
        <v>0</v>
      </c>
      <c r="Y841" s="14">
        <f t="shared" si="109"/>
        <v>0</v>
      </c>
      <c r="Z841" s="11">
        <f t="shared" si="113"/>
        <v>0</v>
      </c>
      <c r="AA841" s="4" t="s">
        <v>1</v>
      </c>
      <c r="AB841" s="10">
        <f>IFERROR(VLOOKUP(AA841,Curr!$B$2:$C$13,2,FALSE),0)</f>
        <v>11</v>
      </c>
      <c r="AC841" s="11">
        <f t="shared" si="114"/>
        <v>0</v>
      </c>
      <c r="AD841" s="11">
        <f t="shared" si="115"/>
        <v>0</v>
      </c>
      <c r="AE841" s="12">
        <f t="shared" si="116"/>
        <v>0</v>
      </c>
    </row>
  </sheetData>
  <autoFilter ref="B6:AE841" xr:uid="{00000000-0009-0000-0000-000004000000}">
    <sortState xmlns:xlrd2="http://schemas.microsoft.com/office/spreadsheetml/2017/richdata2" ref="B7:AE841">
      <sortCondition ref="D6:D841"/>
    </sortState>
  </autoFilter>
  <hyperlinks>
    <hyperlink ref="P10" r:id="rId1" xr:uid="{8CA6803B-9F08-476D-8CA0-00D1D806EC01}"/>
    <hyperlink ref="P11" r:id="rId2" xr:uid="{1EA39854-2E43-4E84-B5CD-215A2C9642E7}"/>
    <hyperlink ref="P12" r:id="rId3" xr:uid="{6B528A80-DE6F-4647-B898-760FA6B99FE7}"/>
    <hyperlink ref="P835:P837" r:id="rId4" display="https://www.fjordtours.com/en" xr:uid="{5E9522C3-1AE0-4B62-80B4-B1782E69F59A}"/>
    <hyperlink ref="P13" r:id="rId5" xr:uid="{E3C0E0B7-001B-4008-998C-FD39A4477D7D}"/>
    <hyperlink ref="P353" r:id="rId6" xr:uid="{166DD5BA-5B21-4E65-9737-8EB4CFE3A672}"/>
  </hyperlinks>
  <pageMargins left="0.7" right="0.7" top="0.75" bottom="0.75" header="0.3" footer="0.3"/>
  <pageSetup paperSize="9" orientation="portrait" r:id="rId7"/>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00"/>
  </sheetPr>
  <dimension ref="B2:AK3197"/>
  <sheetViews>
    <sheetView topLeftCell="A131" zoomScale="115" zoomScaleNormal="115" workbookViewId="0">
      <selection activeCell="J141" sqref="J141:U141"/>
    </sheetView>
  </sheetViews>
  <sheetFormatPr defaultColWidth="8.7109375" defaultRowHeight="15" outlineLevelCol="1" x14ac:dyDescent="0.25"/>
  <cols>
    <col min="1" max="1" width="2.7109375" style="1" customWidth="1"/>
    <col min="2" max="2" width="3.85546875" style="2" customWidth="1"/>
    <col min="3" max="4" width="8.85546875" style="1" customWidth="1"/>
    <col min="5" max="6" width="11.140625" style="2" customWidth="1"/>
    <col min="7" max="8" width="11.140625" style="2" hidden="1" customWidth="1" outlineLevel="1"/>
    <col min="9" max="9" width="21.7109375" style="1" hidden="1" customWidth="1" outlineLevel="1"/>
    <col min="10" max="10" width="53.85546875" style="1" customWidth="1" collapsed="1"/>
    <col min="11" max="12" width="8.140625" style="1" hidden="1" customWidth="1" outlineLevel="1"/>
    <col min="13" max="13" width="24" style="1" hidden="1" customWidth="1" outlineLevel="1"/>
    <col min="14" max="15" width="11.7109375" style="1" hidden="1" customWidth="1" outlineLevel="1"/>
    <col min="16" max="16" width="8.140625" style="1" customWidth="1" collapsed="1"/>
    <col min="17" max="17" width="8.140625" style="9" customWidth="1"/>
    <col min="18" max="18" width="8.140625" style="1" customWidth="1"/>
    <col min="19" max="19" width="8.140625" style="9" customWidth="1"/>
    <col min="20" max="20" width="8.140625" style="1" customWidth="1"/>
    <col min="21" max="21" width="8.140625" style="9" customWidth="1"/>
    <col min="22" max="23" width="8.140625" style="1" customWidth="1"/>
    <col min="24" max="26" width="8.140625" style="9" customWidth="1"/>
    <col min="27" max="28" width="8.140625" style="1" customWidth="1"/>
    <col min="29" max="30" width="8.140625" style="9" customWidth="1"/>
    <col min="31" max="31" width="8.140625" style="1" customWidth="1"/>
    <col min="32" max="36" width="9" style="1" hidden="1" customWidth="1" outlineLevel="1"/>
    <col min="37" max="37" width="9" style="1" customWidth="1" collapsed="1"/>
    <col min="38" max="82" width="9" style="1" customWidth="1"/>
    <col min="83" max="16384" width="8.7109375" style="1"/>
  </cols>
  <sheetData>
    <row r="2" spans="2:36" x14ac:dyDescent="0.25">
      <c r="B2" s="2" t="s">
        <v>6</v>
      </c>
    </row>
    <row r="3" spans="2:36" x14ac:dyDescent="0.25">
      <c r="B3" s="2" t="s">
        <v>7</v>
      </c>
    </row>
    <row r="4" spans="2:36" x14ac:dyDescent="0.25">
      <c r="B4" s="2" t="s">
        <v>8</v>
      </c>
    </row>
    <row r="6" spans="2:36" s="6" customFormat="1" ht="29.1" customHeight="1" x14ac:dyDescent="0.25">
      <c r="B6" s="7" t="s">
        <v>9</v>
      </c>
      <c r="C6" s="7" t="s">
        <v>10</v>
      </c>
      <c r="D6" s="7" t="s">
        <v>11</v>
      </c>
      <c r="E6" s="7" t="s">
        <v>12</v>
      </c>
      <c r="F6" s="7" t="s">
        <v>13</v>
      </c>
      <c r="G6" s="7" t="s">
        <v>14</v>
      </c>
      <c r="H6" s="7" t="s">
        <v>15</v>
      </c>
      <c r="I6" s="7" t="s">
        <v>16</v>
      </c>
      <c r="J6" s="7" t="s">
        <v>17</v>
      </c>
      <c r="K6" s="7" t="s">
        <v>18</v>
      </c>
      <c r="L6" s="7" t="s">
        <v>19</v>
      </c>
      <c r="M6" s="7" t="s">
        <v>20</v>
      </c>
      <c r="N6" s="7" t="s">
        <v>21</v>
      </c>
      <c r="O6" s="7" t="s">
        <v>22</v>
      </c>
      <c r="P6" s="7" t="s">
        <v>23</v>
      </c>
      <c r="Q6" s="8" t="s">
        <v>24</v>
      </c>
      <c r="R6" s="7" t="s">
        <v>25</v>
      </c>
      <c r="S6" s="8" t="s">
        <v>26</v>
      </c>
      <c r="T6" s="7" t="s">
        <v>27</v>
      </c>
      <c r="U6" s="8" t="s">
        <v>28</v>
      </c>
      <c r="V6" s="7" t="s">
        <v>29</v>
      </c>
      <c r="W6" s="7" t="s">
        <v>30</v>
      </c>
      <c r="X6" s="8" t="s">
        <v>31</v>
      </c>
      <c r="Y6" s="8" t="s">
        <v>32</v>
      </c>
      <c r="Z6" s="8" t="s">
        <v>33</v>
      </c>
      <c r="AA6" s="7" t="s">
        <v>34</v>
      </c>
      <c r="AB6" s="7" t="s">
        <v>5700</v>
      </c>
      <c r="AC6" s="8" t="s">
        <v>35</v>
      </c>
      <c r="AD6" s="8" t="s">
        <v>36</v>
      </c>
      <c r="AE6" s="7" t="s">
        <v>37</v>
      </c>
      <c r="AF6" s="7" t="s">
        <v>38</v>
      </c>
      <c r="AG6" s="7" t="s">
        <v>39</v>
      </c>
      <c r="AH6" s="7" t="s">
        <v>40</v>
      </c>
      <c r="AI6" s="7" t="s">
        <v>41</v>
      </c>
      <c r="AJ6" s="7" t="s">
        <v>42</v>
      </c>
    </row>
    <row r="7" spans="2:36" x14ac:dyDescent="0.25">
      <c r="B7" s="4" t="s">
        <v>998</v>
      </c>
      <c r="D7" s="1" t="s">
        <v>5701</v>
      </c>
      <c r="E7" s="3"/>
      <c r="F7" s="3"/>
      <c r="G7" s="3"/>
      <c r="H7" s="3"/>
      <c r="J7" s="1" t="s">
        <v>5809</v>
      </c>
      <c r="K7" s="4"/>
      <c r="L7" s="4"/>
      <c r="M7" s="4"/>
      <c r="N7" s="4"/>
      <c r="O7" s="4"/>
      <c r="P7" s="16" t="str">
        <f>HYPERLINK("https://booknordics.com/denmark/eastern-denmark/copenhagen/walk-ferry-copenhagen-highlights-change-of-guards-finale","https://booknordics.com/denmark/eastern-denmark/copenhagen/walk-ferry-copenhagen-highlights-change-of-guards-finale")</f>
        <v>https://booknordics.com/denmark/eastern-denmark/copenhagen/walk-ferry-copenhagen-highlights-change-of-guards-finale</v>
      </c>
      <c r="Q7" s="13">
        <v>55</v>
      </c>
      <c r="R7" s="13">
        <v>0</v>
      </c>
      <c r="S7" s="11">
        <f t="shared" ref="S7:S70" si="0">+Q7*R7</f>
        <v>0</v>
      </c>
      <c r="T7" s="5">
        <v>0.2</v>
      </c>
      <c r="U7" s="11">
        <f t="shared" ref="U7:U70" si="1">S7*(1-T7)</f>
        <v>0</v>
      </c>
      <c r="V7" s="13" t="s">
        <v>1</v>
      </c>
      <c r="W7" s="10">
        <f>IFERROR(VLOOKUP(V7,Curr!$B$2:$C$13,2,FALSE),0)</f>
        <v>11</v>
      </c>
      <c r="X7" s="11">
        <f t="shared" ref="X7:X70" si="2">U7*W7</f>
        <v>0</v>
      </c>
      <c r="Y7" s="14">
        <f>Q7</f>
        <v>55</v>
      </c>
      <c r="Z7" s="11">
        <f t="shared" ref="Z7:Z70" si="3">+Y7*R7</f>
        <v>0</v>
      </c>
      <c r="AA7" s="4" t="s">
        <v>1</v>
      </c>
      <c r="AB7" s="10">
        <f>IFERROR(VLOOKUP(AA7,Curr!$B$2:$C$13,2,FALSE),0)</f>
        <v>11</v>
      </c>
      <c r="AC7" s="11">
        <f t="shared" ref="AC7:AC70" si="4">+Y7*AB7*R7</f>
        <v>0</v>
      </c>
      <c r="AD7" s="11">
        <f t="shared" ref="AD7:AD70" si="5">+AC7-X7</f>
        <v>0</v>
      </c>
      <c r="AE7" s="12">
        <f t="shared" ref="AE7:AE70" si="6">IFERROR(AD7/AC7,0)</f>
        <v>0</v>
      </c>
    </row>
    <row r="8" spans="2:36" x14ac:dyDescent="0.25">
      <c r="B8" s="4" t="s">
        <v>998</v>
      </c>
      <c r="D8" s="1" t="s">
        <v>5701</v>
      </c>
      <c r="E8" s="3"/>
      <c r="F8" s="3"/>
      <c r="G8" s="3"/>
      <c r="H8" s="3"/>
      <c r="J8" s="1" t="s">
        <v>5810</v>
      </c>
      <c r="K8" s="4"/>
      <c r="L8" s="4"/>
      <c r="M8" s="4"/>
      <c r="N8" s="4"/>
      <c r="O8" s="4"/>
      <c r="P8" s="16" t="str">
        <f>HYPERLINK("https://booknordics.com/denmark/eastern-denmark/copenhagen/forest-tower-and-forgotten-giants-a-day-tour-from-copenhagen","https://booknordics.com/denmark/eastern-denmark/copenhagen/forest-tower-and-forgotten-giants-a-day-tour-from-copenhagen")</f>
        <v>https://booknordics.com/denmark/eastern-denmark/copenhagen/forest-tower-and-forgotten-giants-a-day-tour-from-copenhagen</v>
      </c>
      <c r="Q8" s="13">
        <v>110</v>
      </c>
      <c r="R8" s="13">
        <v>0</v>
      </c>
      <c r="S8" s="11">
        <f t="shared" si="0"/>
        <v>0</v>
      </c>
      <c r="T8" s="5">
        <v>0.2</v>
      </c>
      <c r="U8" s="11">
        <f t="shared" si="1"/>
        <v>0</v>
      </c>
      <c r="V8" s="13" t="s">
        <v>1</v>
      </c>
      <c r="W8" s="10">
        <f>IFERROR(VLOOKUP(V8,Curr!$B$2:$C$13,2,FALSE),0)</f>
        <v>11</v>
      </c>
      <c r="X8" s="11">
        <f t="shared" si="2"/>
        <v>0</v>
      </c>
      <c r="Y8" s="14">
        <f>Q8</f>
        <v>110</v>
      </c>
      <c r="Z8" s="11">
        <f t="shared" si="3"/>
        <v>0</v>
      </c>
      <c r="AA8" s="4" t="s">
        <v>1</v>
      </c>
      <c r="AB8" s="10">
        <f>IFERROR(VLOOKUP(AA8,Curr!$B$2:$C$13,2,FALSE),0)</f>
        <v>11</v>
      </c>
      <c r="AC8" s="11">
        <f t="shared" si="4"/>
        <v>0</v>
      </c>
      <c r="AD8" s="11">
        <f t="shared" si="5"/>
        <v>0</v>
      </c>
      <c r="AE8" s="12">
        <f t="shared" si="6"/>
        <v>0</v>
      </c>
    </row>
    <row r="9" spans="2:36" x14ac:dyDescent="0.25">
      <c r="B9" s="4" t="s">
        <v>43</v>
      </c>
      <c r="D9" s="1" t="s">
        <v>5701</v>
      </c>
      <c r="E9" s="3"/>
      <c r="F9" s="3"/>
      <c r="G9" s="3"/>
      <c r="H9" s="3"/>
      <c r="J9" s="1" t="s">
        <v>5713</v>
      </c>
      <c r="K9" s="4"/>
      <c r="L9" s="4"/>
      <c r="M9" s="4"/>
      <c r="N9" s="4"/>
      <c r="O9" s="4"/>
      <c r="P9" s="17" t="s">
        <v>5702</v>
      </c>
      <c r="Q9" s="13">
        <v>20</v>
      </c>
      <c r="R9" s="13">
        <v>0</v>
      </c>
      <c r="S9" s="11">
        <f t="shared" si="0"/>
        <v>0</v>
      </c>
      <c r="T9" s="5">
        <v>0</v>
      </c>
      <c r="U9" s="11">
        <f t="shared" si="1"/>
        <v>0</v>
      </c>
      <c r="V9" s="13" t="s">
        <v>1</v>
      </c>
      <c r="W9" s="10">
        <f>IFERROR(VLOOKUP(V9,Curr!$B$2:$C$13,2,FALSE),0)</f>
        <v>11</v>
      </c>
      <c r="X9" s="11">
        <f t="shared" si="2"/>
        <v>0</v>
      </c>
      <c r="Y9" s="14">
        <f>Q9/0.5</f>
        <v>40</v>
      </c>
      <c r="Z9" s="11">
        <f t="shared" si="3"/>
        <v>0</v>
      </c>
      <c r="AA9" s="4" t="s">
        <v>1</v>
      </c>
      <c r="AB9" s="10">
        <f>IFERROR(VLOOKUP(AA9,Curr!$B$2:$C$13,2,FALSE),0)</f>
        <v>11</v>
      </c>
      <c r="AC9" s="11">
        <f t="shared" si="4"/>
        <v>0</v>
      </c>
      <c r="AD9" s="11">
        <f t="shared" si="5"/>
        <v>0</v>
      </c>
      <c r="AE9" s="12">
        <f t="shared" si="6"/>
        <v>0</v>
      </c>
    </row>
    <row r="10" spans="2:36" x14ac:dyDescent="0.25">
      <c r="B10" s="4" t="s">
        <v>43</v>
      </c>
      <c r="D10" s="1" t="s">
        <v>5701</v>
      </c>
      <c r="E10" s="3"/>
      <c r="F10" s="3"/>
      <c r="G10" s="3"/>
      <c r="H10" s="3"/>
      <c r="J10" s="1" t="s">
        <v>5714</v>
      </c>
      <c r="K10" s="4"/>
      <c r="L10" s="4"/>
      <c r="M10" s="4"/>
      <c r="N10" s="4"/>
      <c r="O10" s="4"/>
      <c r="P10" s="17" t="s">
        <v>5703</v>
      </c>
      <c r="Q10" s="13">
        <v>115</v>
      </c>
      <c r="R10" s="13">
        <v>0</v>
      </c>
      <c r="S10" s="11">
        <f t="shared" si="0"/>
        <v>0</v>
      </c>
      <c r="T10" s="5">
        <v>0.2</v>
      </c>
      <c r="U10" s="11">
        <f t="shared" si="1"/>
        <v>0</v>
      </c>
      <c r="V10" s="13" t="s">
        <v>1</v>
      </c>
      <c r="W10" s="10">
        <f>IFERROR(VLOOKUP(V10,Curr!$B$2:$C$13,2,FALSE),0)</f>
        <v>11</v>
      </c>
      <c r="X10" s="11">
        <f t="shared" si="2"/>
        <v>0</v>
      </c>
      <c r="Y10" s="14">
        <f>Q10</f>
        <v>115</v>
      </c>
      <c r="Z10" s="11">
        <f t="shared" si="3"/>
        <v>0</v>
      </c>
      <c r="AA10" s="4" t="s">
        <v>1</v>
      </c>
      <c r="AB10" s="10">
        <f>IFERROR(VLOOKUP(AA10,Curr!$B$2:$C$13,2,FALSE),0)</f>
        <v>11</v>
      </c>
      <c r="AC10" s="11">
        <f t="shared" si="4"/>
        <v>0</v>
      </c>
      <c r="AD10" s="11">
        <f t="shared" si="5"/>
        <v>0</v>
      </c>
      <c r="AE10" s="12">
        <f t="shared" si="6"/>
        <v>0</v>
      </c>
    </row>
    <row r="11" spans="2:36" x14ac:dyDescent="0.25">
      <c r="B11" s="4" t="s">
        <v>43</v>
      </c>
      <c r="D11" s="1" t="s">
        <v>5701</v>
      </c>
      <c r="E11" s="3"/>
      <c r="F11" s="3"/>
      <c r="G11" s="3"/>
      <c r="H11" s="3"/>
      <c r="J11" s="1" t="s">
        <v>5715</v>
      </c>
      <c r="K11" s="4"/>
      <c r="L11" s="4"/>
      <c r="M11" s="4"/>
      <c r="N11" s="4"/>
      <c r="O11" s="4"/>
      <c r="P11" s="17" t="s">
        <v>5704</v>
      </c>
      <c r="Q11" s="13">
        <v>150</v>
      </c>
      <c r="R11" s="13">
        <v>0</v>
      </c>
      <c r="S11" s="11">
        <f t="shared" si="0"/>
        <v>0</v>
      </c>
      <c r="T11" s="5">
        <v>0.2</v>
      </c>
      <c r="U11" s="11">
        <f t="shared" si="1"/>
        <v>0</v>
      </c>
      <c r="V11" s="13" t="s">
        <v>1</v>
      </c>
      <c r="W11" s="10">
        <f>IFERROR(VLOOKUP(V11,Curr!$B$2:$C$13,2,FALSE),0)</f>
        <v>11</v>
      </c>
      <c r="X11" s="11">
        <f t="shared" si="2"/>
        <v>0</v>
      </c>
      <c r="Y11" s="14">
        <f>Q11</f>
        <v>150</v>
      </c>
      <c r="Z11" s="11">
        <f t="shared" si="3"/>
        <v>0</v>
      </c>
      <c r="AA11" s="4" t="s">
        <v>1</v>
      </c>
      <c r="AB11" s="10">
        <f>IFERROR(VLOOKUP(AA11,Curr!$B$2:$C$13,2,FALSE),0)</f>
        <v>11</v>
      </c>
      <c r="AC11" s="11">
        <f t="shared" si="4"/>
        <v>0</v>
      </c>
      <c r="AD11" s="11">
        <f t="shared" si="5"/>
        <v>0</v>
      </c>
      <c r="AE11" s="12">
        <f t="shared" si="6"/>
        <v>0</v>
      </c>
    </row>
    <row r="12" spans="2:36" x14ac:dyDescent="0.25">
      <c r="B12" s="4" t="s">
        <v>43</v>
      </c>
      <c r="D12" s="1" t="s">
        <v>5701</v>
      </c>
      <c r="E12" s="3"/>
      <c r="F12" s="3"/>
      <c r="G12" s="3"/>
      <c r="H12" s="3"/>
      <c r="J12" s="18" t="s">
        <v>5716</v>
      </c>
      <c r="K12" s="19"/>
      <c r="L12" s="19"/>
      <c r="M12" s="19"/>
      <c r="N12" s="19"/>
      <c r="O12" s="19" t="s">
        <v>5705</v>
      </c>
      <c r="P12" s="16" t="s">
        <v>5706</v>
      </c>
      <c r="Q12" s="20">
        <f>(40+40)+(50*2)</f>
        <v>180</v>
      </c>
      <c r="R12" s="20">
        <v>0</v>
      </c>
      <c r="S12" s="11">
        <f t="shared" si="0"/>
        <v>0</v>
      </c>
      <c r="T12" s="5">
        <v>0</v>
      </c>
      <c r="U12" s="11">
        <f t="shared" si="1"/>
        <v>0</v>
      </c>
      <c r="V12" s="13" t="s">
        <v>1</v>
      </c>
      <c r="W12" s="10">
        <f>IFERROR(VLOOKUP(V12,Curr!$B$2:$C$13,2,FALSE),0)</f>
        <v>11</v>
      </c>
      <c r="X12" s="11">
        <f t="shared" si="2"/>
        <v>0</v>
      </c>
      <c r="Y12" s="14">
        <f>Q12/0.8</f>
        <v>225</v>
      </c>
      <c r="Z12" s="11">
        <f t="shared" si="3"/>
        <v>0</v>
      </c>
      <c r="AA12" s="4" t="s">
        <v>1</v>
      </c>
      <c r="AB12" s="10">
        <f>IFERROR(VLOOKUP(AA12,Curr!$B$2:$C$13,2,FALSE),0)</f>
        <v>11</v>
      </c>
      <c r="AC12" s="11">
        <f t="shared" si="4"/>
        <v>0</v>
      </c>
      <c r="AD12" s="11">
        <f t="shared" si="5"/>
        <v>0</v>
      </c>
      <c r="AE12" s="12">
        <f t="shared" si="6"/>
        <v>0</v>
      </c>
    </row>
    <row r="13" spans="2:36" x14ac:dyDescent="0.25">
      <c r="B13" s="4" t="s">
        <v>43</v>
      </c>
      <c r="D13" s="1" t="s">
        <v>5701</v>
      </c>
      <c r="E13" s="3"/>
      <c r="F13" s="3"/>
      <c r="G13" s="3"/>
      <c r="H13" s="3"/>
      <c r="J13" s="18" t="s">
        <v>5717</v>
      </c>
      <c r="K13" s="19"/>
      <c r="L13" s="19"/>
      <c r="M13" s="19"/>
      <c r="N13" s="19"/>
      <c r="O13" s="19" t="s">
        <v>5705</v>
      </c>
      <c r="P13" s="16" t="s">
        <v>5706</v>
      </c>
      <c r="Q13" s="20">
        <f>(40+40)+(50*2)</f>
        <v>180</v>
      </c>
      <c r="R13" s="20">
        <v>0</v>
      </c>
      <c r="S13" s="21">
        <f t="shared" si="0"/>
        <v>0</v>
      </c>
      <c r="T13" s="5">
        <v>0</v>
      </c>
      <c r="U13" s="11">
        <f t="shared" si="1"/>
        <v>0</v>
      </c>
      <c r="V13" s="13" t="s">
        <v>1</v>
      </c>
      <c r="W13" s="10">
        <f>IFERROR(VLOOKUP(V13,Curr!$B$2:$C$13,2,FALSE),0)</f>
        <v>11</v>
      </c>
      <c r="X13" s="11">
        <f t="shared" si="2"/>
        <v>0</v>
      </c>
      <c r="Y13" s="14">
        <f>Q13</f>
        <v>180</v>
      </c>
      <c r="Z13" s="11">
        <f t="shared" si="3"/>
        <v>0</v>
      </c>
      <c r="AA13" s="4" t="s">
        <v>1</v>
      </c>
      <c r="AB13" s="10">
        <f>IFERROR(VLOOKUP(AA13,Curr!$B$2:$C$13,2,FALSE),0)</f>
        <v>11</v>
      </c>
      <c r="AC13" s="11">
        <f t="shared" si="4"/>
        <v>0</v>
      </c>
      <c r="AD13" s="11">
        <f t="shared" si="5"/>
        <v>0</v>
      </c>
      <c r="AE13" s="12">
        <f t="shared" si="6"/>
        <v>0</v>
      </c>
    </row>
    <row r="14" spans="2:36" x14ac:dyDescent="0.25">
      <c r="B14" s="4" t="s">
        <v>43</v>
      </c>
      <c r="D14" s="1" t="s">
        <v>5701</v>
      </c>
      <c r="E14" s="3"/>
      <c r="F14" s="3"/>
      <c r="G14" s="3"/>
      <c r="H14" s="3"/>
      <c r="J14" s="18" t="s">
        <v>5709</v>
      </c>
      <c r="K14" s="19"/>
      <c r="L14" s="19"/>
      <c r="M14" s="19"/>
      <c r="N14" s="19"/>
      <c r="O14" s="19" t="s">
        <v>5705</v>
      </c>
      <c r="P14" s="22" t="s">
        <v>5707</v>
      </c>
      <c r="Q14" s="20">
        <v>30</v>
      </c>
      <c r="R14" s="20">
        <v>0</v>
      </c>
      <c r="S14" s="21">
        <f t="shared" si="0"/>
        <v>0</v>
      </c>
      <c r="T14" s="5">
        <v>0</v>
      </c>
      <c r="U14" s="11">
        <f t="shared" si="1"/>
        <v>0</v>
      </c>
      <c r="V14" s="13" t="s">
        <v>1</v>
      </c>
      <c r="W14" s="10">
        <f>IFERROR(VLOOKUP(V14,Curr!$B$2:$C$13,2,FALSE),0)</f>
        <v>11</v>
      </c>
      <c r="X14" s="11">
        <f t="shared" si="2"/>
        <v>0</v>
      </c>
      <c r="Y14" s="14">
        <f>Q14</f>
        <v>30</v>
      </c>
      <c r="Z14" s="11">
        <f t="shared" si="3"/>
        <v>0</v>
      </c>
      <c r="AA14" s="4" t="s">
        <v>1</v>
      </c>
      <c r="AB14" s="10">
        <f>IFERROR(VLOOKUP(AA14,Curr!$B$2:$C$13,2,FALSE),0)</f>
        <v>11</v>
      </c>
      <c r="AC14" s="11">
        <f t="shared" si="4"/>
        <v>0</v>
      </c>
      <c r="AD14" s="11">
        <f t="shared" si="5"/>
        <v>0</v>
      </c>
      <c r="AE14" s="12">
        <f t="shared" si="6"/>
        <v>0</v>
      </c>
    </row>
    <row r="15" spans="2:36" x14ac:dyDescent="0.25">
      <c r="B15" s="4" t="s">
        <v>43</v>
      </c>
      <c r="D15" s="1" t="s">
        <v>5701</v>
      </c>
      <c r="E15" s="3"/>
      <c r="F15" s="3"/>
      <c r="G15" s="3"/>
      <c r="H15" s="3"/>
      <c r="J15" s="1" t="s">
        <v>5710</v>
      </c>
      <c r="K15" s="4"/>
      <c r="L15" s="4"/>
      <c r="M15" s="4"/>
      <c r="N15" s="4"/>
      <c r="O15" s="4"/>
      <c r="P15" s="17" t="s">
        <v>5708</v>
      </c>
      <c r="Q15" s="13">
        <v>20</v>
      </c>
      <c r="R15" s="13">
        <v>0</v>
      </c>
      <c r="S15" s="11">
        <f t="shared" si="0"/>
        <v>0</v>
      </c>
      <c r="T15" s="5">
        <v>0.2</v>
      </c>
      <c r="U15" s="11">
        <f t="shared" si="1"/>
        <v>0</v>
      </c>
      <c r="V15" s="13" t="s">
        <v>1</v>
      </c>
      <c r="W15" s="10">
        <f>IFERROR(VLOOKUP(V15,Curr!$B$2:$C$13,2,FALSE),0)</f>
        <v>11</v>
      </c>
      <c r="X15" s="11">
        <f t="shared" si="2"/>
        <v>0</v>
      </c>
      <c r="Y15" s="14">
        <f>Q15/0.5</f>
        <v>40</v>
      </c>
      <c r="Z15" s="11">
        <f t="shared" si="3"/>
        <v>0</v>
      </c>
      <c r="AA15" s="4" t="s">
        <v>1</v>
      </c>
      <c r="AB15" s="10">
        <f>IFERROR(VLOOKUP(AA15,Curr!$B$2:$C$13,2,FALSE),0)</f>
        <v>11</v>
      </c>
      <c r="AC15" s="11">
        <f t="shared" si="4"/>
        <v>0</v>
      </c>
      <c r="AD15" s="11">
        <f t="shared" si="5"/>
        <v>0</v>
      </c>
      <c r="AE15" s="12">
        <f t="shared" si="6"/>
        <v>0</v>
      </c>
    </row>
    <row r="16" spans="2:36" x14ac:dyDescent="0.25">
      <c r="B16" s="4" t="s">
        <v>43</v>
      </c>
      <c r="D16" s="1" t="s">
        <v>5701</v>
      </c>
      <c r="E16" s="3"/>
      <c r="F16" s="3"/>
      <c r="G16" s="3"/>
      <c r="H16" s="3"/>
      <c r="J16" s="1" t="s">
        <v>5711</v>
      </c>
      <c r="K16" s="4"/>
      <c r="L16" s="4"/>
      <c r="M16" s="4"/>
      <c r="N16" s="4"/>
      <c r="O16" s="4"/>
      <c r="P16" s="17" t="s">
        <v>5712</v>
      </c>
      <c r="Q16" s="13">
        <v>99</v>
      </c>
      <c r="R16" s="13">
        <v>0</v>
      </c>
      <c r="S16" s="11">
        <f t="shared" si="0"/>
        <v>0</v>
      </c>
      <c r="T16" s="5">
        <v>0.2</v>
      </c>
      <c r="U16" s="11">
        <f t="shared" si="1"/>
        <v>0</v>
      </c>
      <c r="V16" s="13" t="s">
        <v>1</v>
      </c>
      <c r="W16" s="10">
        <f>IFERROR(VLOOKUP(V16,Curr!$B$2:$C$13,2,FALSE),0)</f>
        <v>11</v>
      </c>
      <c r="X16" s="11">
        <f t="shared" si="2"/>
        <v>0</v>
      </c>
      <c r="Y16" s="14">
        <f t="shared" ref="Y16:Y30" si="7">Q16</f>
        <v>99</v>
      </c>
      <c r="Z16" s="11">
        <f t="shared" si="3"/>
        <v>0</v>
      </c>
      <c r="AA16" s="4" t="s">
        <v>1</v>
      </c>
      <c r="AB16" s="10">
        <f>IFERROR(VLOOKUP(AA16,Curr!$B$2:$C$13,2,FALSE),0)</f>
        <v>11</v>
      </c>
      <c r="AC16" s="11">
        <f t="shared" si="4"/>
        <v>0</v>
      </c>
      <c r="AD16" s="11">
        <f t="shared" si="5"/>
        <v>0</v>
      </c>
      <c r="AE16" s="12">
        <f t="shared" si="6"/>
        <v>0</v>
      </c>
    </row>
    <row r="17" spans="2:31" x14ac:dyDescent="0.25">
      <c r="B17" s="4" t="s">
        <v>43</v>
      </c>
      <c r="D17" s="1" t="s">
        <v>5701</v>
      </c>
      <c r="E17" s="3"/>
      <c r="F17" s="3"/>
      <c r="G17" s="3"/>
      <c r="H17" s="3"/>
      <c r="J17" s="1" t="s">
        <v>5719</v>
      </c>
      <c r="K17" s="4"/>
      <c r="L17" s="4"/>
      <c r="M17" s="4"/>
      <c r="N17" s="4"/>
      <c r="O17" s="4"/>
      <c r="P17" s="17" t="s">
        <v>5718</v>
      </c>
      <c r="Q17" s="13">
        <v>188</v>
      </c>
      <c r="R17" s="13">
        <v>0</v>
      </c>
      <c r="S17" s="11">
        <f t="shared" si="0"/>
        <v>0</v>
      </c>
      <c r="T17" s="5">
        <v>0.2</v>
      </c>
      <c r="U17" s="11">
        <f t="shared" si="1"/>
        <v>0</v>
      </c>
      <c r="V17" s="13" t="s">
        <v>1</v>
      </c>
      <c r="W17" s="10">
        <f>IFERROR(VLOOKUP(V17,Curr!$B$2:$C$13,2,FALSE),0)</f>
        <v>11</v>
      </c>
      <c r="X17" s="11">
        <f t="shared" si="2"/>
        <v>0</v>
      </c>
      <c r="Y17" s="14">
        <f t="shared" si="7"/>
        <v>188</v>
      </c>
      <c r="Z17" s="11">
        <f t="shared" si="3"/>
        <v>0</v>
      </c>
      <c r="AA17" s="4" t="s">
        <v>1</v>
      </c>
      <c r="AB17" s="10">
        <f>IFERROR(VLOOKUP(AA17,Curr!$B$2:$C$13,2,FALSE),0)</f>
        <v>11</v>
      </c>
      <c r="AC17" s="11">
        <f t="shared" si="4"/>
        <v>0</v>
      </c>
      <c r="AD17" s="11">
        <f t="shared" si="5"/>
        <v>0</v>
      </c>
      <c r="AE17" s="12">
        <f t="shared" si="6"/>
        <v>0</v>
      </c>
    </row>
    <row r="18" spans="2:31" x14ac:dyDescent="0.25">
      <c r="B18" s="4" t="s">
        <v>43</v>
      </c>
      <c r="D18" s="1" t="s">
        <v>5701</v>
      </c>
      <c r="E18" s="3"/>
      <c r="F18" s="3"/>
      <c r="G18" s="3"/>
      <c r="H18" s="3"/>
      <c r="J18" t="s">
        <v>5721</v>
      </c>
      <c r="K18" s="4"/>
      <c r="L18" s="4"/>
      <c r="M18" s="4"/>
      <c r="N18" s="4"/>
      <c r="O18" s="4"/>
      <c r="P18" s="17" t="s">
        <v>5720</v>
      </c>
      <c r="Q18" s="13">
        <v>89</v>
      </c>
      <c r="R18" s="13">
        <v>0</v>
      </c>
      <c r="S18" s="11">
        <f t="shared" si="0"/>
        <v>0</v>
      </c>
      <c r="T18" s="5">
        <v>0.2</v>
      </c>
      <c r="U18" s="11">
        <f t="shared" si="1"/>
        <v>0</v>
      </c>
      <c r="V18" s="13" t="s">
        <v>1</v>
      </c>
      <c r="W18" s="10">
        <f>IFERROR(VLOOKUP(V18,Curr!$B$2:$C$13,2,FALSE),0)</f>
        <v>11</v>
      </c>
      <c r="X18" s="11">
        <f t="shared" si="2"/>
        <v>0</v>
      </c>
      <c r="Y18" s="14">
        <f t="shared" si="7"/>
        <v>89</v>
      </c>
      <c r="Z18" s="11">
        <f t="shared" si="3"/>
        <v>0</v>
      </c>
      <c r="AA18" s="4" t="s">
        <v>1</v>
      </c>
      <c r="AB18" s="10">
        <f>IFERROR(VLOOKUP(AA18,Curr!$B$2:$C$13,2,FALSE),0)</f>
        <v>11</v>
      </c>
      <c r="AC18" s="11">
        <f t="shared" si="4"/>
        <v>0</v>
      </c>
      <c r="AD18" s="11">
        <f t="shared" si="5"/>
        <v>0</v>
      </c>
      <c r="AE18" s="12">
        <f t="shared" si="6"/>
        <v>0</v>
      </c>
    </row>
    <row r="19" spans="2:31" x14ac:dyDescent="0.25">
      <c r="B19" s="4" t="s">
        <v>43</v>
      </c>
      <c r="D19" s="1" t="s">
        <v>5701</v>
      </c>
      <c r="E19" s="3"/>
      <c r="F19" s="3"/>
      <c r="G19" s="3"/>
      <c r="H19" s="3"/>
      <c r="J19" t="s">
        <v>5723</v>
      </c>
      <c r="K19" s="4"/>
      <c r="L19" s="4"/>
      <c r="M19" s="4"/>
      <c r="N19" s="4"/>
      <c r="O19" s="4"/>
      <c r="P19" s="16" t="s">
        <v>5722</v>
      </c>
      <c r="Q19" s="13">
        <v>109</v>
      </c>
      <c r="R19" s="13">
        <v>0</v>
      </c>
      <c r="S19" s="11">
        <f t="shared" si="0"/>
        <v>0</v>
      </c>
      <c r="T19" s="5">
        <v>0.2</v>
      </c>
      <c r="U19" s="11">
        <f t="shared" si="1"/>
        <v>0</v>
      </c>
      <c r="V19" s="13" t="s">
        <v>1</v>
      </c>
      <c r="W19" s="10">
        <f>IFERROR(VLOOKUP(V19,Curr!$B$2:$C$13,2,FALSE),0)</f>
        <v>11</v>
      </c>
      <c r="X19" s="11">
        <f t="shared" si="2"/>
        <v>0</v>
      </c>
      <c r="Y19" s="14">
        <f t="shared" si="7"/>
        <v>109</v>
      </c>
      <c r="Z19" s="11">
        <f t="shared" si="3"/>
        <v>0</v>
      </c>
      <c r="AA19" s="4" t="s">
        <v>1</v>
      </c>
      <c r="AB19" s="10">
        <f>IFERROR(VLOOKUP(AA19,Curr!$B$2:$C$13,2,FALSE),0)</f>
        <v>11</v>
      </c>
      <c r="AC19" s="11">
        <f t="shared" si="4"/>
        <v>0</v>
      </c>
      <c r="AD19" s="11">
        <f t="shared" si="5"/>
        <v>0</v>
      </c>
      <c r="AE19" s="12">
        <f t="shared" si="6"/>
        <v>0</v>
      </c>
    </row>
    <row r="20" spans="2:31" x14ac:dyDescent="0.25">
      <c r="B20" s="4" t="s">
        <v>43</v>
      </c>
      <c r="D20" s="1" t="s">
        <v>5701</v>
      </c>
      <c r="E20" s="3"/>
      <c r="F20" s="3"/>
      <c r="G20" s="3"/>
      <c r="H20" s="3"/>
      <c r="J20" s="1" t="s">
        <v>5723</v>
      </c>
      <c r="K20" s="4"/>
      <c r="L20" s="4"/>
      <c r="M20" s="4"/>
      <c r="N20" s="4"/>
      <c r="O20" s="4"/>
      <c r="P20" s="17" t="s">
        <v>5724</v>
      </c>
      <c r="Q20" s="13">
        <v>109</v>
      </c>
      <c r="R20" s="13">
        <v>0</v>
      </c>
      <c r="S20" s="11">
        <f t="shared" si="0"/>
        <v>0</v>
      </c>
      <c r="T20" s="5">
        <v>0.2</v>
      </c>
      <c r="U20" s="11">
        <f t="shared" si="1"/>
        <v>0</v>
      </c>
      <c r="V20" s="13" t="s">
        <v>1</v>
      </c>
      <c r="W20" s="10">
        <f>IFERROR(VLOOKUP(V20,Curr!$B$2:$C$13,2,FALSE),0)</f>
        <v>11</v>
      </c>
      <c r="X20" s="11">
        <f t="shared" si="2"/>
        <v>0</v>
      </c>
      <c r="Y20" s="14">
        <f t="shared" si="7"/>
        <v>109</v>
      </c>
      <c r="Z20" s="11">
        <f t="shared" si="3"/>
        <v>0</v>
      </c>
      <c r="AA20" s="4" t="s">
        <v>1</v>
      </c>
      <c r="AB20" s="10">
        <f>IFERROR(VLOOKUP(AA20,Curr!$B$2:$C$13,2,FALSE),0)</f>
        <v>11</v>
      </c>
      <c r="AC20" s="11">
        <f t="shared" si="4"/>
        <v>0</v>
      </c>
      <c r="AD20" s="11">
        <f t="shared" si="5"/>
        <v>0</v>
      </c>
      <c r="AE20" s="12">
        <f t="shared" si="6"/>
        <v>0</v>
      </c>
    </row>
    <row r="21" spans="2:31" x14ac:dyDescent="0.25">
      <c r="B21" s="4" t="s">
        <v>43</v>
      </c>
      <c r="D21" s="1" t="s">
        <v>5701</v>
      </c>
      <c r="E21" s="3"/>
      <c r="F21" s="3"/>
      <c r="G21" s="3"/>
      <c r="H21" s="3"/>
      <c r="J21" s="1" t="s">
        <v>5727</v>
      </c>
      <c r="K21" s="4"/>
      <c r="L21" s="4"/>
      <c r="M21" s="4"/>
      <c r="N21" s="4"/>
      <c r="O21" s="4"/>
      <c r="P21" s="17" t="str">
        <f>HYPERLINK("https://booknordics.com/finland/western-lapland/rovaniemi/hunting-northern-lights-with-husky","https://booknordics.com/finland/western-lapland/rovaniemi/hunting-northern-lights-with-husky")</f>
        <v>https://booknordics.com/finland/western-lapland/rovaniemi/hunting-northern-lights-with-husky</v>
      </c>
      <c r="Q21" s="13">
        <v>189</v>
      </c>
      <c r="R21" s="13">
        <v>0</v>
      </c>
      <c r="S21" s="11">
        <f t="shared" si="0"/>
        <v>0</v>
      </c>
      <c r="T21" s="5">
        <v>0.2</v>
      </c>
      <c r="U21" s="11">
        <f t="shared" si="1"/>
        <v>0</v>
      </c>
      <c r="V21" s="13" t="s">
        <v>1</v>
      </c>
      <c r="W21" s="10">
        <f>IFERROR(VLOOKUP(V21,Curr!$B$2:$C$13,2,FALSE),0)</f>
        <v>11</v>
      </c>
      <c r="X21" s="11">
        <f t="shared" si="2"/>
        <v>0</v>
      </c>
      <c r="Y21" s="14">
        <f t="shared" si="7"/>
        <v>189</v>
      </c>
      <c r="Z21" s="11">
        <f t="shared" si="3"/>
        <v>0</v>
      </c>
      <c r="AA21" s="4" t="s">
        <v>1</v>
      </c>
      <c r="AB21" s="10">
        <f>IFERROR(VLOOKUP(AA21,Curr!$B$2:$C$13,2,FALSE),0)</f>
        <v>11</v>
      </c>
      <c r="AC21" s="11">
        <f t="shared" si="4"/>
        <v>0</v>
      </c>
      <c r="AD21" s="11">
        <f t="shared" si="5"/>
        <v>0</v>
      </c>
      <c r="AE21" s="12">
        <f t="shared" si="6"/>
        <v>0</v>
      </c>
    </row>
    <row r="22" spans="2:31" x14ac:dyDescent="0.25">
      <c r="B22" s="4" t="s">
        <v>43</v>
      </c>
      <c r="D22" s="1" t="s">
        <v>5701</v>
      </c>
      <c r="E22" s="3"/>
      <c r="F22" s="3"/>
      <c r="G22" s="3"/>
      <c r="H22" s="3"/>
      <c r="J22" s="1" t="s">
        <v>5728</v>
      </c>
      <c r="K22" s="4"/>
      <c r="L22" s="4"/>
      <c r="M22" s="4"/>
      <c r="N22" s="4"/>
      <c r="O22" s="4"/>
      <c r="P22" s="16" t="str">
        <f>HYPERLINK("https://booknordics.com/finland/western-lapland/rovaniemi/reindeer-farm-experience-reindeer-sledding","https://booknordics.com/finland/western-lapland/rovaniemi/reindeer-farm-experience-reindeer-sledding")</f>
        <v>https://booknordics.com/finland/western-lapland/rovaniemi/reindeer-farm-experience-reindeer-sledding</v>
      </c>
      <c r="Q22" s="13">
        <v>119</v>
      </c>
      <c r="R22" s="13">
        <v>0</v>
      </c>
      <c r="S22" s="11">
        <f t="shared" si="0"/>
        <v>0</v>
      </c>
      <c r="T22" s="5">
        <v>0.2</v>
      </c>
      <c r="U22" s="11">
        <f t="shared" si="1"/>
        <v>0</v>
      </c>
      <c r="V22" s="13" t="s">
        <v>1</v>
      </c>
      <c r="W22" s="10">
        <f>IFERROR(VLOOKUP(V22,Curr!$B$2:$C$13,2,FALSE),0)</f>
        <v>11</v>
      </c>
      <c r="X22" s="11">
        <f t="shared" si="2"/>
        <v>0</v>
      </c>
      <c r="Y22" s="14">
        <f t="shared" si="7"/>
        <v>119</v>
      </c>
      <c r="Z22" s="11">
        <f t="shared" si="3"/>
        <v>0</v>
      </c>
      <c r="AA22" s="4" t="s">
        <v>1</v>
      </c>
      <c r="AB22" s="10">
        <f>IFERROR(VLOOKUP(AA22,Curr!$B$2:$C$13,2,FALSE),0)</f>
        <v>11</v>
      </c>
      <c r="AC22" s="11">
        <f t="shared" si="4"/>
        <v>0</v>
      </c>
      <c r="AD22" s="11">
        <f t="shared" si="5"/>
        <v>0</v>
      </c>
      <c r="AE22" s="12">
        <f t="shared" si="6"/>
        <v>0</v>
      </c>
    </row>
    <row r="23" spans="2:31" x14ac:dyDescent="0.25">
      <c r="B23" s="4" t="s">
        <v>43</v>
      </c>
      <c r="D23" s="1" t="s">
        <v>5701</v>
      </c>
      <c r="E23" s="3"/>
      <c r="F23" s="3"/>
      <c r="G23" s="3"/>
      <c r="H23" s="3"/>
      <c r="J23" s="1" t="s">
        <v>5725</v>
      </c>
      <c r="K23" s="4"/>
      <c r="L23" s="4"/>
      <c r="M23" s="4"/>
      <c r="N23" s="4"/>
      <c r="O23" s="4"/>
      <c r="P23" s="16" t="str">
        <f>HYPERLINK("https://booknordics.com/finland/western-lapland/rovaniemi/santas-25-km-husky-ride-at-santa-claus-village","https://booknordics.com/finland/western-lapland/rovaniemi/santas-25-km-husky-ride-at-santa-claus-village")</f>
        <v>https://booknordics.com/finland/western-lapland/rovaniemi/santas-25-km-husky-ride-at-santa-claus-village</v>
      </c>
      <c r="Q23" s="13">
        <v>63</v>
      </c>
      <c r="R23" s="13">
        <v>0</v>
      </c>
      <c r="S23" s="11">
        <f t="shared" si="0"/>
        <v>0</v>
      </c>
      <c r="T23" s="5">
        <v>0.2</v>
      </c>
      <c r="U23" s="11">
        <f t="shared" si="1"/>
        <v>0</v>
      </c>
      <c r="V23" s="13" t="s">
        <v>1</v>
      </c>
      <c r="W23" s="10">
        <f>IFERROR(VLOOKUP(V23,Curr!$B$2:$C$13,2,FALSE),0)</f>
        <v>11</v>
      </c>
      <c r="X23" s="11">
        <f t="shared" si="2"/>
        <v>0</v>
      </c>
      <c r="Y23" s="14">
        <f t="shared" si="7"/>
        <v>63</v>
      </c>
      <c r="Z23" s="11">
        <f t="shared" si="3"/>
        <v>0</v>
      </c>
      <c r="AA23" s="4" t="s">
        <v>1</v>
      </c>
      <c r="AB23" s="10">
        <f>IFERROR(VLOOKUP(AA23,Curr!$B$2:$C$13,2,FALSE),0)</f>
        <v>11</v>
      </c>
      <c r="AC23" s="11">
        <f t="shared" si="4"/>
        <v>0</v>
      </c>
      <c r="AD23" s="11">
        <f t="shared" si="5"/>
        <v>0</v>
      </c>
      <c r="AE23" s="12">
        <f t="shared" si="6"/>
        <v>0</v>
      </c>
    </row>
    <row r="24" spans="2:31" x14ac:dyDescent="0.25">
      <c r="B24" s="4" t="s">
        <v>43</v>
      </c>
      <c r="D24" s="1" t="s">
        <v>5701</v>
      </c>
      <c r="E24" s="3"/>
      <c r="F24" s="3"/>
      <c r="G24" s="3"/>
      <c r="H24" s="3"/>
      <c r="J24" s="1" t="s">
        <v>5726</v>
      </c>
      <c r="K24" s="4"/>
      <c r="L24" s="4"/>
      <c r="M24" s="4"/>
      <c r="N24" s="4"/>
      <c r="O24" s="4"/>
      <c r="P24" s="16" t="str">
        <f>HYPERLINK("https://booknordics.com/finland/western-lapland/rovaniemi/snowmobiling-husky-dog-sledding-reindeer-farm-visit","https://booknordics.com/finland/western-lapland/rovaniemi/snowmobiling-husky-dog-sledding-reindeer-farm-visit")</f>
        <v>https://booknordics.com/finland/western-lapland/rovaniemi/snowmobiling-husky-dog-sledding-reindeer-farm-visit</v>
      </c>
      <c r="Q24" s="13">
        <v>339</v>
      </c>
      <c r="R24" s="13">
        <v>0</v>
      </c>
      <c r="S24" s="11">
        <f t="shared" si="0"/>
        <v>0</v>
      </c>
      <c r="T24" s="5">
        <v>0.2</v>
      </c>
      <c r="U24" s="11">
        <f t="shared" si="1"/>
        <v>0</v>
      </c>
      <c r="V24" s="13" t="s">
        <v>1</v>
      </c>
      <c r="W24" s="10">
        <f>IFERROR(VLOOKUP(V24,Curr!$B$2:$C$13,2,FALSE),0)</f>
        <v>11</v>
      </c>
      <c r="X24" s="11">
        <f t="shared" si="2"/>
        <v>0</v>
      </c>
      <c r="Y24" s="14">
        <f t="shared" si="7"/>
        <v>339</v>
      </c>
      <c r="Z24" s="11">
        <f t="shared" si="3"/>
        <v>0</v>
      </c>
      <c r="AA24" s="4" t="s">
        <v>1</v>
      </c>
      <c r="AB24" s="10">
        <f>IFERROR(VLOOKUP(AA24,Curr!$B$2:$C$13,2,FALSE),0)</f>
        <v>11</v>
      </c>
      <c r="AC24" s="11">
        <f t="shared" si="4"/>
        <v>0</v>
      </c>
      <c r="AD24" s="11">
        <f t="shared" si="5"/>
        <v>0</v>
      </c>
      <c r="AE24" s="12">
        <f t="shared" si="6"/>
        <v>0</v>
      </c>
    </row>
    <row r="25" spans="2:31" x14ac:dyDescent="0.25">
      <c r="B25" s="4" t="s">
        <v>43</v>
      </c>
      <c r="D25" s="1" t="s">
        <v>5701</v>
      </c>
      <c r="E25" s="3"/>
      <c r="F25" s="3"/>
      <c r="G25" s="3"/>
      <c r="H25" s="3"/>
      <c r="J25" s="1" t="s">
        <v>5729</v>
      </c>
      <c r="K25" s="4"/>
      <c r="L25" s="4"/>
      <c r="M25" s="4"/>
      <c r="N25" s="4"/>
      <c r="O25" s="4"/>
      <c r="P25" s="16" t="str">
        <f>HYPERLINK("https://booknordics.com/finland/western-lapland/rovaniemi/snowy-trails-husky-adventure-20-km","https://booknordics.com/finland/western-lapland/rovaniemi/snowy-trails-husky-adventure-20-km")</f>
        <v>https://booknordics.com/finland/western-lapland/rovaniemi/snowy-trails-husky-adventure-20-km</v>
      </c>
      <c r="Q25" s="13">
        <v>259</v>
      </c>
      <c r="R25" s="13">
        <v>0</v>
      </c>
      <c r="S25" s="11">
        <f t="shared" si="0"/>
        <v>0</v>
      </c>
      <c r="T25" s="5">
        <v>0.2</v>
      </c>
      <c r="U25" s="11">
        <f t="shared" si="1"/>
        <v>0</v>
      </c>
      <c r="V25" s="13" t="s">
        <v>1</v>
      </c>
      <c r="W25" s="10">
        <f>IFERROR(VLOOKUP(V25,Curr!$B$2:$C$13,2,FALSE),0)</f>
        <v>11</v>
      </c>
      <c r="X25" s="11">
        <f t="shared" si="2"/>
        <v>0</v>
      </c>
      <c r="Y25" s="14">
        <f t="shared" si="7"/>
        <v>259</v>
      </c>
      <c r="Z25" s="11">
        <f t="shared" si="3"/>
        <v>0</v>
      </c>
      <c r="AA25" s="4" t="s">
        <v>1</v>
      </c>
      <c r="AB25" s="10">
        <f>IFERROR(VLOOKUP(AA25,Curr!$B$2:$C$13,2,FALSE),0)</f>
        <v>11</v>
      </c>
      <c r="AC25" s="11">
        <f t="shared" si="4"/>
        <v>0</v>
      </c>
      <c r="AD25" s="11">
        <f t="shared" si="5"/>
        <v>0</v>
      </c>
      <c r="AE25" s="12">
        <f t="shared" si="6"/>
        <v>0</v>
      </c>
    </row>
    <row r="26" spans="2:31" x14ac:dyDescent="0.25">
      <c r="B26" s="4" t="s">
        <v>43</v>
      </c>
      <c r="D26" s="1" t="s">
        <v>5701</v>
      </c>
      <c r="E26" s="3"/>
      <c r="F26" s="3"/>
      <c r="G26" s="3"/>
      <c r="H26" s="3"/>
      <c r="J26" s="1" t="s">
        <v>5730</v>
      </c>
      <c r="K26" s="4"/>
      <c r="L26" s="4"/>
      <c r="M26" s="4"/>
      <c r="N26" s="4"/>
      <c r="O26" s="4"/>
      <c r="P26" s="16" t="str">
        <f>HYPERLINK("https://booknordics.com/finland/western-lapland/rovaniemi/arctic-circle-snowmobile-safari-1h","https://booknordics.com/finland/western-lapland/rovaniemi/arctic-circle-snowmobile-safari-1h")</f>
        <v>https://booknordics.com/finland/western-lapland/rovaniemi/arctic-circle-snowmobile-safari-1h</v>
      </c>
      <c r="Q26" s="13">
        <v>100</v>
      </c>
      <c r="R26" s="13">
        <v>0</v>
      </c>
      <c r="S26" s="11">
        <f t="shared" si="0"/>
        <v>0</v>
      </c>
      <c r="T26" s="5">
        <v>0.2</v>
      </c>
      <c r="U26" s="11">
        <f t="shared" si="1"/>
        <v>0</v>
      </c>
      <c r="V26" s="13" t="s">
        <v>1</v>
      </c>
      <c r="W26" s="10">
        <f>IFERROR(VLOOKUP(V26,Curr!$B$2:$C$13,2,FALSE),0)</f>
        <v>11</v>
      </c>
      <c r="X26" s="11">
        <f t="shared" si="2"/>
        <v>0</v>
      </c>
      <c r="Y26" s="14">
        <f t="shared" si="7"/>
        <v>100</v>
      </c>
      <c r="Z26" s="11">
        <f t="shared" si="3"/>
        <v>0</v>
      </c>
      <c r="AA26" s="4" t="s">
        <v>1</v>
      </c>
      <c r="AB26" s="10">
        <f>IFERROR(VLOOKUP(AA26,Curr!$B$2:$C$13,2,FALSE),0)</f>
        <v>11</v>
      </c>
      <c r="AC26" s="11">
        <f t="shared" si="4"/>
        <v>0</v>
      </c>
      <c r="AD26" s="11">
        <f t="shared" si="5"/>
        <v>0</v>
      </c>
      <c r="AE26" s="12">
        <f t="shared" si="6"/>
        <v>0</v>
      </c>
    </row>
    <row r="27" spans="2:31" x14ac:dyDescent="0.25">
      <c r="B27" s="4" t="s">
        <v>43</v>
      </c>
      <c r="D27" s="1" t="s">
        <v>5701</v>
      </c>
      <c r="E27" s="3"/>
      <c r="F27" s="3"/>
      <c r="G27" s="3"/>
      <c r="H27" s="3"/>
      <c r="J27" s="1" t="s">
        <v>5731</v>
      </c>
      <c r="K27" s="4"/>
      <c r="L27" s="4"/>
      <c r="M27" s="4"/>
      <c r="N27" s="4"/>
      <c r="O27" s="4"/>
      <c r="P27" s="16" t="str">
        <f>HYPERLINK("https://booknordics.com/finland/western-lapland/rovaniemi/snowmobile-adventure-in-lapland","https://booknordics.com/finland/western-lapland/rovaniemi/snowmobile-adventure-in-lapland")</f>
        <v>https://booknordics.com/finland/western-lapland/rovaniemi/snowmobile-adventure-in-lapland</v>
      </c>
      <c r="Q27" s="13">
        <v>165</v>
      </c>
      <c r="R27" s="13">
        <v>0</v>
      </c>
      <c r="S27" s="11">
        <f t="shared" si="0"/>
        <v>0</v>
      </c>
      <c r="T27" s="5">
        <v>0.2</v>
      </c>
      <c r="U27" s="11">
        <f t="shared" si="1"/>
        <v>0</v>
      </c>
      <c r="V27" s="13" t="s">
        <v>1</v>
      </c>
      <c r="W27" s="10">
        <f>IFERROR(VLOOKUP(V27,Curr!$B$2:$C$13,2,FALSE),0)</f>
        <v>11</v>
      </c>
      <c r="X27" s="11">
        <f t="shared" si="2"/>
        <v>0</v>
      </c>
      <c r="Y27" s="14">
        <f t="shared" si="7"/>
        <v>165</v>
      </c>
      <c r="Z27" s="11">
        <f t="shared" si="3"/>
        <v>0</v>
      </c>
      <c r="AA27" s="4" t="s">
        <v>1</v>
      </c>
      <c r="AB27" s="10">
        <f>IFERROR(VLOOKUP(AA27,Curr!$B$2:$C$13,2,FALSE),0)</f>
        <v>11</v>
      </c>
      <c r="AC27" s="11">
        <f t="shared" si="4"/>
        <v>0</v>
      </c>
      <c r="AD27" s="11">
        <f t="shared" si="5"/>
        <v>0</v>
      </c>
      <c r="AE27" s="12">
        <f t="shared" si="6"/>
        <v>0</v>
      </c>
    </row>
    <row r="28" spans="2:31" x14ac:dyDescent="0.25">
      <c r="B28" s="4" t="s">
        <v>43</v>
      </c>
      <c r="D28" s="1" t="s">
        <v>5701</v>
      </c>
      <c r="E28" s="3"/>
      <c r="F28" s="3"/>
      <c r="G28" s="3"/>
      <c r="H28" s="3"/>
      <c r="J28" s="1" t="s">
        <v>5732</v>
      </c>
      <c r="K28" s="4"/>
      <c r="L28" s="4"/>
      <c r="M28" s="4"/>
      <c r="N28" s="4"/>
      <c r="O28" s="4"/>
      <c r="P28" s="16" t="str">
        <f>HYPERLINK("https://booknordics.com/finland/western-lapland/rovaniemi/korouoma-canyon-frozen-waterfalls-4","https://booknordics.com/finland/western-lapland/rovaniemi/korouoma-canyon-frozen-waterfalls-4")</f>
        <v>https://booknordics.com/finland/western-lapland/rovaniemi/korouoma-canyon-frozen-waterfalls-4</v>
      </c>
      <c r="Q28" s="13">
        <v>140</v>
      </c>
      <c r="R28" s="13">
        <v>0</v>
      </c>
      <c r="S28" s="11">
        <f t="shared" si="0"/>
        <v>0</v>
      </c>
      <c r="T28" s="5">
        <v>0.2</v>
      </c>
      <c r="U28" s="11">
        <f t="shared" si="1"/>
        <v>0</v>
      </c>
      <c r="V28" s="13" t="s">
        <v>1</v>
      </c>
      <c r="W28" s="10">
        <f>IFERROR(VLOOKUP(V28,Curr!$B$2:$C$13,2,FALSE),0)</f>
        <v>11</v>
      </c>
      <c r="X28" s="11">
        <f t="shared" si="2"/>
        <v>0</v>
      </c>
      <c r="Y28" s="14">
        <f t="shared" si="7"/>
        <v>140</v>
      </c>
      <c r="Z28" s="11">
        <f t="shared" si="3"/>
        <v>0</v>
      </c>
      <c r="AA28" s="4" t="s">
        <v>1</v>
      </c>
      <c r="AB28" s="10">
        <f>IFERROR(VLOOKUP(AA28,Curr!$B$2:$C$13,2,FALSE),0)</f>
        <v>11</v>
      </c>
      <c r="AC28" s="11">
        <f t="shared" si="4"/>
        <v>0</v>
      </c>
      <c r="AD28" s="11">
        <f t="shared" si="5"/>
        <v>0</v>
      </c>
      <c r="AE28" s="12">
        <f t="shared" si="6"/>
        <v>0</v>
      </c>
    </row>
    <row r="29" spans="2:31" x14ac:dyDescent="0.25">
      <c r="B29" s="4" t="s">
        <v>43</v>
      </c>
      <c r="D29" s="1" t="s">
        <v>5701</v>
      </c>
      <c r="E29" s="3"/>
      <c r="F29" s="3"/>
      <c r="G29" s="3"/>
      <c r="H29" s="3"/>
      <c r="J29" s="1" t="s">
        <v>5733</v>
      </c>
      <c r="K29" s="4"/>
      <c r="L29" s="4"/>
      <c r="M29" s="4"/>
      <c r="N29" s="4"/>
      <c r="O29" s="4"/>
      <c r="P29" s="16" t="str">
        <f>HYPERLINK("https://booknordics.com/finland/western-lapland/rovaniemi/arctic-wildlife-adventure-ranua-wildlife-park-trip","https://booknordics.com/finland/western-lapland/rovaniemi/arctic-wildlife-adventure-ranua-wildlife-park-trip")</f>
        <v>https://booknordics.com/finland/western-lapland/rovaniemi/arctic-wildlife-adventure-ranua-wildlife-park-trip</v>
      </c>
      <c r="Q29" s="13">
        <v>109</v>
      </c>
      <c r="R29" s="13">
        <v>0</v>
      </c>
      <c r="S29" s="11">
        <f t="shared" si="0"/>
        <v>0</v>
      </c>
      <c r="T29" s="5">
        <v>0</v>
      </c>
      <c r="U29" s="11">
        <f t="shared" si="1"/>
        <v>0</v>
      </c>
      <c r="V29" s="13" t="s">
        <v>1</v>
      </c>
      <c r="W29" s="10">
        <f>IFERROR(VLOOKUP(V29,Curr!$B$2:$C$13,2,FALSE),0)</f>
        <v>11</v>
      </c>
      <c r="X29" s="11">
        <f t="shared" si="2"/>
        <v>0</v>
      </c>
      <c r="Y29" s="14">
        <f t="shared" si="7"/>
        <v>109</v>
      </c>
      <c r="Z29" s="11">
        <f t="shared" si="3"/>
        <v>0</v>
      </c>
      <c r="AA29" s="4" t="s">
        <v>1</v>
      </c>
      <c r="AB29" s="10">
        <f>IFERROR(VLOOKUP(AA29,Curr!$B$2:$C$13,2,FALSE),0)</f>
        <v>11</v>
      </c>
      <c r="AC29" s="11">
        <f t="shared" si="4"/>
        <v>0</v>
      </c>
      <c r="AD29" s="11">
        <f t="shared" si="5"/>
        <v>0</v>
      </c>
      <c r="AE29" s="12">
        <f t="shared" si="6"/>
        <v>0</v>
      </c>
    </row>
    <row r="30" spans="2:31" x14ac:dyDescent="0.25">
      <c r="B30" s="4" t="s">
        <v>43</v>
      </c>
      <c r="D30" s="1" t="s">
        <v>5701</v>
      </c>
      <c r="E30" s="3"/>
      <c r="F30" s="3"/>
      <c r="G30" s="3"/>
      <c r="H30" s="3"/>
      <c r="J30" s="1" t="s">
        <v>5758</v>
      </c>
      <c r="K30" s="4"/>
      <c r="L30" s="4"/>
      <c r="M30" s="4"/>
      <c r="N30" s="4"/>
      <c r="O30" s="4"/>
      <c r="P30" s="16" t="str">
        <f>HYPERLINK("https://booknordics.com/finland/western-lapland/rovaniemi/polar-explorer-icebreaker-dancing-queen-party-cruise-and-lunch-with-shuttle-bus-transportation-from-rovaniemi","https://booknordics.com/finland/western-lapland/rovaniemi/polar-explorer-icebreaker-dancing-queen-party-cruise-and-lunch-with-shuttle-bus-transportation-from-rovaniemi")</f>
        <v>https://booknordics.com/finland/western-lapland/rovaniemi/polar-explorer-icebreaker-dancing-queen-party-cruise-and-lunch-with-shuttle-bus-transportation-from-rovaniemi</v>
      </c>
      <c r="Q30" s="13">
        <v>425</v>
      </c>
      <c r="R30" s="13">
        <v>0</v>
      </c>
      <c r="S30" s="11">
        <f t="shared" si="0"/>
        <v>0</v>
      </c>
      <c r="T30" s="5">
        <v>0.12</v>
      </c>
      <c r="U30" s="11">
        <f t="shared" si="1"/>
        <v>0</v>
      </c>
      <c r="V30" s="13" t="s">
        <v>1</v>
      </c>
      <c r="W30" s="10">
        <f>IFERROR(VLOOKUP(V30,Curr!$B$2:$C$13,2,FALSE),0)</f>
        <v>11</v>
      </c>
      <c r="X30" s="11">
        <f t="shared" si="2"/>
        <v>0</v>
      </c>
      <c r="Y30" s="14">
        <f t="shared" si="7"/>
        <v>425</v>
      </c>
      <c r="Z30" s="11">
        <f t="shared" si="3"/>
        <v>0</v>
      </c>
      <c r="AA30" s="4" t="s">
        <v>1</v>
      </c>
      <c r="AB30" s="10">
        <f>IFERROR(VLOOKUP(AA30,Curr!$B$2:$C$13,2,FALSE),0)</f>
        <v>11</v>
      </c>
      <c r="AC30" s="11">
        <f t="shared" si="4"/>
        <v>0</v>
      </c>
      <c r="AD30" s="11">
        <f t="shared" si="5"/>
        <v>0</v>
      </c>
      <c r="AE30" s="12">
        <f t="shared" si="6"/>
        <v>0</v>
      </c>
    </row>
    <row r="31" spans="2:31" x14ac:dyDescent="0.25">
      <c r="B31" s="4" t="s">
        <v>43</v>
      </c>
      <c r="D31" s="1" t="s">
        <v>5701</v>
      </c>
      <c r="E31" s="3"/>
      <c r="F31" s="3"/>
      <c r="G31" s="3"/>
      <c r="H31" s="3"/>
      <c r="J31" s="1" t="s">
        <v>5734</v>
      </c>
      <c r="K31" s="4"/>
      <c r="L31" s="4"/>
      <c r="M31" s="4"/>
      <c r="N31" s="4"/>
      <c r="O31" s="4"/>
      <c r="P31" s="16"/>
      <c r="Q31" s="13">
        <v>35</v>
      </c>
      <c r="R31" s="13">
        <v>0</v>
      </c>
      <c r="S31" s="11">
        <f t="shared" si="0"/>
        <v>0</v>
      </c>
      <c r="T31" s="5">
        <v>0</v>
      </c>
      <c r="U31" s="11">
        <f t="shared" si="1"/>
        <v>0</v>
      </c>
      <c r="V31" s="13" t="s">
        <v>1</v>
      </c>
      <c r="W31" s="10">
        <f>IFERROR(VLOOKUP(V31,Curr!$B$2:$C$13,2,FALSE),0)</f>
        <v>11</v>
      </c>
      <c r="X31" s="11">
        <f t="shared" si="2"/>
        <v>0</v>
      </c>
      <c r="Y31" s="14">
        <f t="shared" ref="Y31:Y70" si="8">Q31/0.8</f>
        <v>43.75</v>
      </c>
      <c r="Z31" s="11">
        <f t="shared" si="3"/>
        <v>0</v>
      </c>
      <c r="AA31" s="4" t="s">
        <v>1</v>
      </c>
      <c r="AB31" s="10">
        <f>IFERROR(VLOOKUP(AA31,Curr!$B$2:$C$13,2,FALSE),0)</f>
        <v>11</v>
      </c>
      <c r="AC31" s="11">
        <f t="shared" si="4"/>
        <v>0</v>
      </c>
      <c r="AD31" s="11">
        <f t="shared" si="5"/>
        <v>0</v>
      </c>
      <c r="AE31" s="12">
        <f t="shared" si="6"/>
        <v>0</v>
      </c>
    </row>
    <row r="32" spans="2:31" x14ac:dyDescent="0.25">
      <c r="B32" s="4" t="s">
        <v>43</v>
      </c>
      <c r="D32" s="1" t="s">
        <v>5701</v>
      </c>
      <c r="E32" s="3"/>
      <c r="F32" s="3"/>
      <c r="G32" s="3"/>
      <c r="H32" s="3"/>
      <c r="J32" s="1" t="s">
        <v>5735</v>
      </c>
      <c r="K32" s="4"/>
      <c r="L32" s="4"/>
      <c r="M32" s="4"/>
      <c r="N32" s="4"/>
      <c r="O32" s="4"/>
      <c r="P32" s="16"/>
      <c r="Q32" s="13">
        <v>79</v>
      </c>
      <c r="R32" s="13">
        <v>0</v>
      </c>
      <c r="S32" s="11">
        <f t="shared" si="0"/>
        <v>0</v>
      </c>
      <c r="T32" s="5">
        <v>0</v>
      </c>
      <c r="U32" s="11">
        <f t="shared" si="1"/>
        <v>0</v>
      </c>
      <c r="V32" s="13" t="s">
        <v>1</v>
      </c>
      <c r="W32" s="10">
        <f>IFERROR(VLOOKUP(V32,Curr!$B$2:$C$13,2,FALSE),0)</f>
        <v>11</v>
      </c>
      <c r="X32" s="11">
        <f t="shared" si="2"/>
        <v>0</v>
      </c>
      <c r="Y32" s="14">
        <f t="shared" si="8"/>
        <v>98.75</v>
      </c>
      <c r="Z32" s="11">
        <f t="shared" si="3"/>
        <v>0</v>
      </c>
      <c r="AA32" s="4" t="s">
        <v>1</v>
      </c>
      <c r="AB32" s="10">
        <f>IFERROR(VLOOKUP(AA32,Curr!$B$2:$C$13,2,FALSE),0)</f>
        <v>11</v>
      </c>
      <c r="AC32" s="11">
        <f t="shared" si="4"/>
        <v>0</v>
      </c>
      <c r="AD32" s="11">
        <f t="shared" si="5"/>
        <v>0</v>
      </c>
      <c r="AE32" s="12">
        <f t="shared" si="6"/>
        <v>0</v>
      </c>
    </row>
    <row r="33" spans="2:31" x14ac:dyDescent="0.25">
      <c r="B33" s="4" t="s">
        <v>43</v>
      </c>
      <c r="D33" s="1" t="s">
        <v>5701</v>
      </c>
      <c r="E33" s="3"/>
      <c r="F33" s="3"/>
      <c r="G33" s="3"/>
      <c r="H33" s="3"/>
      <c r="J33" s="1" t="s">
        <v>5736</v>
      </c>
      <c r="K33" s="4"/>
      <c r="L33" s="4"/>
      <c r="M33" s="4"/>
      <c r="N33" s="4"/>
      <c r="O33" s="4"/>
      <c r="P33" s="16"/>
      <c r="Q33" s="13">
        <v>71</v>
      </c>
      <c r="R33" s="13">
        <v>0</v>
      </c>
      <c r="S33" s="11">
        <f t="shared" si="0"/>
        <v>0</v>
      </c>
      <c r="T33" s="5">
        <v>0</v>
      </c>
      <c r="U33" s="11">
        <f t="shared" si="1"/>
        <v>0</v>
      </c>
      <c r="V33" s="13" t="s">
        <v>1</v>
      </c>
      <c r="W33" s="10">
        <f>IFERROR(VLOOKUP(V33,Curr!$B$2:$C$13,2,FALSE),0)</f>
        <v>11</v>
      </c>
      <c r="X33" s="11">
        <f t="shared" si="2"/>
        <v>0</v>
      </c>
      <c r="Y33" s="14">
        <f t="shared" si="8"/>
        <v>88.75</v>
      </c>
      <c r="Z33" s="11">
        <f t="shared" si="3"/>
        <v>0</v>
      </c>
      <c r="AA33" s="4" t="s">
        <v>1</v>
      </c>
      <c r="AB33" s="10">
        <f>IFERROR(VLOOKUP(AA33,Curr!$B$2:$C$13,2,FALSE),0)</f>
        <v>11</v>
      </c>
      <c r="AC33" s="11">
        <f t="shared" si="4"/>
        <v>0</v>
      </c>
      <c r="AD33" s="11">
        <f t="shared" si="5"/>
        <v>0</v>
      </c>
      <c r="AE33" s="12">
        <f t="shared" si="6"/>
        <v>0</v>
      </c>
    </row>
    <row r="34" spans="2:31" x14ac:dyDescent="0.25">
      <c r="B34" s="4" t="s">
        <v>43</v>
      </c>
      <c r="D34" s="1" t="s">
        <v>5701</v>
      </c>
      <c r="E34" s="3"/>
      <c r="F34" s="3"/>
      <c r="G34" s="3"/>
      <c r="H34" s="3"/>
      <c r="J34" s="1" t="s">
        <v>5737</v>
      </c>
      <c r="K34" s="4"/>
      <c r="L34" s="4"/>
      <c r="M34" s="4"/>
      <c r="N34" s="4"/>
      <c r="O34" s="4"/>
      <c r="P34" s="16"/>
      <c r="Q34" s="13">
        <v>145</v>
      </c>
      <c r="R34" s="13">
        <v>0</v>
      </c>
      <c r="S34" s="11">
        <f t="shared" si="0"/>
        <v>0</v>
      </c>
      <c r="T34" s="5">
        <v>0</v>
      </c>
      <c r="U34" s="11">
        <f t="shared" si="1"/>
        <v>0</v>
      </c>
      <c r="V34" s="13" t="s">
        <v>1</v>
      </c>
      <c r="W34" s="10">
        <f>IFERROR(VLOOKUP(V34,Curr!$B$2:$C$13,2,FALSE),0)</f>
        <v>11</v>
      </c>
      <c r="X34" s="11">
        <f t="shared" si="2"/>
        <v>0</v>
      </c>
      <c r="Y34" s="14">
        <f t="shared" si="8"/>
        <v>181.25</v>
      </c>
      <c r="Z34" s="11">
        <f t="shared" si="3"/>
        <v>0</v>
      </c>
      <c r="AA34" s="4" t="s">
        <v>1</v>
      </c>
      <c r="AB34" s="10">
        <f>IFERROR(VLOOKUP(AA34,Curr!$B$2:$C$13,2,FALSE),0)</f>
        <v>11</v>
      </c>
      <c r="AC34" s="11">
        <f t="shared" si="4"/>
        <v>0</v>
      </c>
      <c r="AD34" s="11">
        <f t="shared" si="5"/>
        <v>0</v>
      </c>
      <c r="AE34" s="12">
        <f t="shared" si="6"/>
        <v>0</v>
      </c>
    </row>
    <row r="35" spans="2:31" x14ac:dyDescent="0.25">
      <c r="B35" s="4" t="s">
        <v>43</v>
      </c>
      <c r="D35" s="1" t="s">
        <v>5701</v>
      </c>
      <c r="E35" s="3"/>
      <c r="F35" s="3"/>
      <c r="G35" s="3"/>
      <c r="H35" s="3"/>
      <c r="J35" s="1" t="s">
        <v>5738</v>
      </c>
      <c r="K35" s="4"/>
      <c r="L35" s="4"/>
      <c r="M35" s="4"/>
      <c r="N35" s="4"/>
      <c r="O35" s="4"/>
      <c r="P35" s="16"/>
      <c r="Q35" s="13">
        <v>157</v>
      </c>
      <c r="R35" s="13">
        <v>0</v>
      </c>
      <c r="S35" s="11">
        <f t="shared" si="0"/>
        <v>0</v>
      </c>
      <c r="T35" s="5">
        <v>0</v>
      </c>
      <c r="U35" s="11">
        <f t="shared" si="1"/>
        <v>0</v>
      </c>
      <c r="V35" s="13" t="s">
        <v>1</v>
      </c>
      <c r="W35" s="10">
        <f>IFERROR(VLOOKUP(V35,Curr!$B$2:$C$13,2,FALSE),0)</f>
        <v>11</v>
      </c>
      <c r="X35" s="11">
        <f t="shared" si="2"/>
        <v>0</v>
      </c>
      <c r="Y35" s="14">
        <f t="shared" si="8"/>
        <v>196.25</v>
      </c>
      <c r="Z35" s="11">
        <f t="shared" si="3"/>
        <v>0</v>
      </c>
      <c r="AA35" s="4" t="s">
        <v>1</v>
      </c>
      <c r="AB35" s="10">
        <f>IFERROR(VLOOKUP(AA35,Curr!$B$2:$C$13,2,FALSE),0)</f>
        <v>11</v>
      </c>
      <c r="AC35" s="11">
        <f t="shared" si="4"/>
        <v>0</v>
      </c>
      <c r="AD35" s="11">
        <f t="shared" si="5"/>
        <v>0</v>
      </c>
      <c r="AE35" s="12">
        <f t="shared" si="6"/>
        <v>0</v>
      </c>
    </row>
    <row r="36" spans="2:31" x14ac:dyDescent="0.25">
      <c r="B36" s="4" t="s">
        <v>43</v>
      </c>
      <c r="D36" s="1" t="s">
        <v>5701</v>
      </c>
      <c r="E36" s="3"/>
      <c r="F36" s="3"/>
      <c r="G36" s="3"/>
      <c r="H36" s="3"/>
      <c r="J36" s="1" t="s">
        <v>5739</v>
      </c>
      <c r="K36" s="4"/>
      <c r="L36" s="4"/>
      <c r="M36" s="4"/>
      <c r="N36" s="4"/>
      <c r="O36" s="4"/>
      <c r="P36" s="16"/>
      <c r="Q36" s="13">
        <v>225</v>
      </c>
      <c r="R36" s="13">
        <v>0</v>
      </c>
      <c r="S36" s="11">
        <f t="shared" si="0"/>
        <v>0</v>
      </c>
      <c r="T36" s="5">
        <v>0</v>
      </c>
      <c r="U36" s="11">
        <f t="shared" si="1"/>
        <v>0</v>
      </c>
      <c r="V36" s="13" t="s">
        <v>1</v>
      </c>
      <c r="W36" s="10">
        <f>IFERROR(VLOOKUP(V36,Curr!$B$2:$C$13,2,FALSE),0)</f>
        <v>11</v>
      </c>
      <c r="X36" s="11">
        <f t="shared" si="2"/>
        <v>0</v>
      </c>
      <c r="Y36" s="14">
        <f t="shared" si="8"/>
        <v>281.25</v>
      </c>
      <c r="Z36" s="11">
        <f t="shared" si="3"/>
        <v>0</v>
      </c>
      <c r="AA36" s="4" t="s">
        <v>1</v>
      </c>
      <c r="AB36" s="10">
        <f>IFERROR(VLOOKUP(AA36,Curr!$B$2:$C$13,2,FALSE),0)</f>
        <v>11</v>
      </c>
      <c r="AC36" s="11">
        <f t="shared" si="4"/>
        <v>0</v>
      </c>
      <c r="AD36" s="11">
        <f t="shared" si="5"/>
        <v>0</v>
      </c>
      <c r="AE36" s="12">
        <f t="shared" si="6"/>
        <v>0</v>
      </c>
    </row>
    <row r="37" spans="2:31" x14ac:dyDescent="0.25">
      <c r="B37" s="4" t="s">
        <v>43</v>
      </c>
      <c r="D37" s="1" t="s">
        <v>5701</v>
      </c>
      <c r="E37" s="3"/>
      <c r="F37" s="3"/>
      <c r="G37" s="3"/>
      <c r="H37" s="3"/>
      <c r="J37" s="1" t="s">
        <v>5740</v>
      </c>
      <c r="K37" s="4"/>
      <c r="L37" s="4"/>
      <c r="M37" s="4"/>
      <c r="N37" s="4"/>
      <c r="O37" s="4"/>
      <c r="P37" s="16"/>
      <c r="Q37" s="13">
        <v>223</v>
      </c>
      <c r="R37" s="13">
        <v>0</v>
      </c>
      <c r="S37" s="11">
        <f t="shared" si="0"/>
        <v>0</v>
      </c>
      <c r="T37" s="5">
        <v>0</v>
      </c>
      <c r="U37" s="11">
        <f t="shared" si="1"/>
        <v>0</v>
      </c>
      <c r="V37" s="13" t="s">
        <v>1</v>
      </c>
      <c r="W37" s="10">
        <f>IFERROR(VLOOKUP(V37,Curr!$B$2:$C$13,2,FALSE),0)</f>
        <v>11</v>
      </c>
      <c r="X37" s="11">
        <f t="shared" si="2"/>
        <v>0</v>
      </c>
      <c r="Y37" s="14">
        <f t="shared" si="8"/>
        <v>278.75</v>
      </c>
      <c r="Z37" s="11">
        <f t="shared" si="3"/>
        <v>0</v>
      </c>
      <c r="AA37" s="4" t="s">
        <v>1</v>
      </c>
      <c r="AB37" s="10">
        <f>IFERROR(VLOOKUP(AA37,Curr!$B$2:$C$13,2,FALSE),0)</f>
        <v>11</v>
      </c>
      <c r="AC37" s="11">
        <f t="shared" si="4"/>
        <v>0</v>
      </c>
      <c r="AD37" s="11">
        <f t="shared" si="5"/>
        <v>0</v>
      </c>
      <c r="AE37" s="12">
        <f t="shared" si="6"/>
        <v>0</v>
      </c>
    </row>
    <row r="38" spans="2:31" x14ac:dyDescent="0.25">
      <c r="B38" s="4" t="s">
        <v>43</v>
      </c>
      <c r="D38" s="1" t="s">
        <v>5701</v>
      </c>
      <c r="E38" s="3"/>
      <c r="F38" s="3"/>
      <c r="G38" s="3"/>
      <c r="H38" s="3"/>
      <c r="J38" s="1" t="s">
        <v>5741</v>
      </c>
      <c r="K38" s="4"/>
      <c r="L38" s="4"/>
      <c r="M38" s="4"/>
      <c r="N38" s="4"/>
      <c r="O38" s="4"/>
      <c r="P38" s="16"/>
      <c r="Q38" s="13">
        <v>276</v>
      </c>
      <c r="R38" s="13">
        <v>0</v>
      </c>
      <c r="S38" s="11">
        <f t="shared" si="0"/>
        <v>0</v>
      </c>
      <c r="T38" s="5">
        <v>0</v>
      </c>
      <c r="U38" s="11">
        <f t="shared" si="1"/>
        <v>0</v>
      </c>
      <c r="V38" s="13" t="s">
        <v>1</v>
      </c>
      <c r="W38" s="10">
        <f>IFERROR(VLOOKUP(V38,Curr!$B$2:$C$13,2,FALSE),0)</f>
        <v>11</v>
      </c>
      <c r="X38" s="11">
        <f t="shared" si="2"/>
        <v>0</v>
      </c>
      <c r="Y38" s="14">
        <f t="shared" si="8"/>
        <v>345</v>
      </c>
      <c r="Z38" s="11">
        <f t="shared" si="3"/>
        <v>0</v>
      </c>
      <c r="AA38" s="4" t="s">
        <v>1</v>
      </c>
      <c r="AB38" s="10">
        <f>IFERROR(VLOOKUP(AA38,Curr!$B$2:$C$13,2,FALSE),0)</f>
        <v>11</v>
      </c>
      <c r="AC38" s="11">
        <f t="shared" si="4"/>
        <v>0</v>
      </c>
      <c r="AD38" s="11">
        <f t="shared" si="5"/>
        <v>0</v>
      </c>
      <c r="AE38" s="12">
        <f t="shared" si="6"/>
        <v>0</v>
      </c>
    </row>
    <row r="39" spans="2:31" x14ac:dyDescent="0.25">
      <c r="B39" s="4" t="s">
        <v>43</v>
      </c>
      <c r="D39" s="1" t="s">
        <v>5701</v>
      </c>
      <c r="E39" s="3"/>
      <c r="F39" s="3"/>
      <c r="G39" s="3"/>
      <c r="H39" s="3"/>
      <c r="J39" s="1" t="s">
        <v>5742</v>
      </c>
      <c r="K39" s="4"/>
      <c r="L39" s="4"/>
      <c r="M39" s="4"/>
      <c r="N39" s="4"/>
      <c r="O39" s="4"/>
      <c r="P39" s="16"/>
      <c r="Q39" s="13">
        <v>189</v>
      </c>
      <c r="R39" s="13">
        <v>0</v>
      </c>
      <c r="S39" s="11">
        <f t="shared" si="0"/>
        <v>0</v>
      </c>
      <c r="T39" s="5">
        <v>0</v>
      </c>
      <c r="U39" s="11">
        <f t="shared" si="1"/>
        <v>0</v>
      </c>
      <c r="V39" s="13" t="s">
        <v>1</v>
      </c>
      <c r="W39" s="10">
        <f>IFERROR(VLOOKUP(V39,Curr!$B$2:$C$13,2,FALSE),0)</f>
        <v>11</v>
      </c>
      <c r="X39" s="11">
        <f t="shared" si="2"/>
        <v>0</v>
      </c>
      <c r="Y39" s="14">
        <f t="shared" si="8"/>
        <v>236.25</v>
      </c>
      <c r="Z39" s="11">
        <f t="shared" si="3"/>
        <v>0</v>
      </c>
      <c r="AA39" s="4" t="s">
        <v>1</v>
      </c>
      <c r="AB39" s="10">
        <f>IFERROR(VLOOKUP(AA39,Curr!$B$2:$C$13,2,FALSE),0)</f>
        <v>11</v>
      </c>
      <c r="AC39" s="11">
        <f t="shared" si="4"/>
        <v>0</v>
      </c>
      <c r="AD39" s="11">
        <f t="shared" si="5"/>
        <v>0</v>
      </c>
      <c r="AE39" s="12">
        <f t="shared" si="6"/>
        <v>0</v>
      </c>
    </row>
    <row r="40" spans="2:31" x14ac:dyDescent="0.25">
      <c r="B40" s="4" t="s">
        <v>43</v>
      </c>
      <c r="D40" s="1" t="s">
        <v>5701</v>
      </c>
      <c r="E40" s="3"/>
      <c r="F40" s="3"/>
      <c r="G40" s="3"/>
      <c r="H40" s="3"/>
      <c r="J40" s="1" t="s">
        <v>5743</v>
      </c>
      <c r="K40" s="4"/>
      <c r="L40" s="4"/>
      <c r="M40" s="4"/>
      <c r="N40" s="4"/>
      <c r="O40" s="4"/>
      <c r="P40" s="16"/>
      <c r="Q40" s="13">
        <v>835</v>
      </c>
      <c r="R40" s="13">
        <v>0</v>
      </c>
      <c r="S40" s="11">
        <f t="shared" si="0"/>
        <v>0</v>
      </c>
      <c r="T40" s="5">
        <v>0</v>
      </c>
      <c r="U40" s="11">
        <f t="shared" si="1"/>
        <v>0</v>
      </c>
      <c r="V40" s="13" t="s">
        <v>1</v>
      </c>
      <c r="W40" s="10">
        <f>IFERROR(VLOOKUP(V40,Curr!$B$2:$C$13,2,FALSE),0)</f>
        <v>11</v>
      </c>
      <c r="X40" s="11">
        <f t="shared" si="2"/>
        <v>0</v>
      </c>
      <c r="Y40" s="14">
        <f t="shared" si="8"/>
        <v>1043.75</v>
      </c>
      <c r="Z40" s="11">
        <f t="shared" si="3"/>
        <v>0</v>
      </c>
      <c r="AA40" s="4" t="s">
        <v>1</v>
      </c>
      <c r="AB40" s="10">
        <f>IFERROR(VLOOKUP(AA40,Curr!$B$2:$C$13,2,FALSE),0)</f>
        <v>11</v>
      </c>
      <c r="AC40" s="11">
        <f t="shared" si="4"/>
        <v>0</v>
      </c>
      <c r="AD40" s="11">
        <f t="shared" si="5"/>
        <v>0</v>
      </c>
      <c r="AE40" s="12">
        <f t="shared" si="6"/>
        <v>0</v>
      </c>
    </row>
    <row r="41" spans="2:31" x14ac:dyDescent="0.25">
      <c r="B41" s="4" t="s">
        <v>43</v>
      </c>
      <c r="D41" s="1" t="s">
        <v>5701</v>
      </c>
      <c r="E41" s="3"/>
      <c r="F41" s="3"/>
      <c r="G41" s="3"/>
      <c r="H41" s="3"/>
      <c r="J41" s="1" t="s">
        <v>5744</v>
      </c>
      <c r="K41" s="4"/>
      <c r="L41" s="4"/>
      <c r="M41" s="4"/>
      <c r="N41" s="4"/>
      <c r="O41" s="4"/>
      <c r="P41" s="16"/>
      <c r="Q41" s="13">
        <v>100</v>
      </c>
      <c r="R41" s="13">
        <v>0</v>
      </c>
      <c r="S41" s="11">
        <f t="shared" si="0"/>
        <v>0</v>
      </c>
      <c r="T41" s="5">
        <v>0</v>
      </c>
      <c r="U41" s="11">
        <f t="shared" si="1"/>
        <v>0</v>
      </c>
      <c r="V41" s="13" t="s">
        <v>1</v>
      </c>
      <c r="W41" s="10">
        <f>IFERROR(VLOOKUP(V41,Curr!$B$2:$C$13,2,FALSE),0)</f>
        <v>11</v>
      </c>
      <c r="X41" s="11">
        <f t="shared" si="2"/>
        <v>0</v>
      </c>
      <c r="Y41" s="14">
        <f t="shared" si="8"/>
        <v>125</v>
      </c>
      <c r="Z41" s="11">
        <f t="shared" si="3"/>
        <v>0</v>
      </c>
      <c r="AA41" s="4" t="s">
        <v>1</v>
      </c>
      <c r="AB41" s="10">
        <f>IFERROR(VLOOKUP(AA41,Curr!$B$2:$C$13,2,FALSE),0)</f>
        <v>11</v>
      </c>
      <c r="AC41" s="11">
        <f t="shared" si="4"/>
        <v>0</v>
      </c>
      <c r="AD41" s="11">
        <f t="shared" si="5"/>
        <v>0</v>
      </c>
      <c r="AE41" s="12">
        <f t="shared" si="6"/>
        <v>0</v>
      </c>
    </row>
    <row r="42" spans="2:31" x14ac:dyDescent="0.25">
      <c r="B42" s="4" t="s">
        <v>43</v>
      </c>
      <c r="D42" s="1" t="s">
        <v>5701</v>
      </c>
      <c r="E42" s="3"/>
      <c r="F42" s="3"/>
      <c r="G42" s="3"/>
      <c r="H42" s="3"/>
      <c r="J42" s="1" t="s">
        <v>5745</v>
      </c>
      <c r="K42" s="4"/>
      <c r="L42" s="4"/>
      <c r="M42" s="4"/>
      <c r="N42" s="4"/>
      <c r="O42" s="4"/>
      <c r="P42" s="16"/>
      <c r="Q42" s="13">
        <v>145</v>
      </c>
      <c r="R42" s="13">
        <v>0</v>
      </c>
      <c r="S42" s="11">
        <f t="shared" si="0"/>
        <v>0</v>
      </c>
      <c r="T42" s="5">
        <v>0</v>
      </c>
      <c r="U42" s="11">
        <f t="shared" si="1"/>
        <v>0</v>
      </c>
      <c r="V42" s="13" t="s">
        <v>1</v>
      </c>
      <c r="W42" s="10">
        <f>IFERROR(VLOOKUP(V42,Curr!$B$2:$C$13,2,FALSE),0)</f>
        <v>11</v>
      </c>
      <c r="X42" s="11">
        <f t="shared" si="2"/>
        <v>0</v>
      </c>
      <c r="Y42" s="14">
        <f t="shared" si="8"/>
        <v>181.25</v>
      </c>
      <c r="Z42" s="11">
        <f t="shared" si="3"/>
        <v>0</v>
      </c>
      <c r="AA42" s="4" t="s">
        <v>1</v>
      </c>
      <c r="AB42" s="10">
        <f>IFERROR(VLOOKUP(AA42,Curr!$B$2:$C$13,2,FALSE),0)</f>
        <v>11</v>
      </c>
      <c r="AC42" s="11">
        <f t="shared" si="4"/>
        <v>0</v>
      </c>
      <c r="AD42" s="11">
        <f t="shared" si="5"/>
        <v>0</v>
      </c>
      <c r="AE42" s="12">
        <f t="shared" si="6"/>
        <v>0</v>
      </c>
    </row>
    <row r="43" spans="2:31" x14ac:dyDescent="0.25">
      <c r="B43" s="4" t="s">
        <v>43</v>
      </c>
      <c r="D43" s="1" t="s">
        <v>5701</v>
      </c>
      <c r="E43" s="3"/>
      <c r="F43" s="3"/>
      <c r="G43" s="3"/>
      <c r="H43" s="3"/>
      <c r="J43" s="1" t="s">
        <v>5746</v>
      </c>
      <c r="K43" s="4"/>
      <c r="L43" s="4"/>
      <c r="M43" s="4"/>
      <c r="N43" s="4"/>
      <c r="O43" s="4"/>
      <c r="P43" s="16"/>
      <c r="Q43" s="13">
        <v>111</v>
      </c>
      <c r="R43" s="13">
        <v>0</v>
      </c>
      <c r="S43" s="11">
        <f t="shared" si="0"/>
        <v>0</v>
      </c>
      <c r="T43" s="5">
        <v>0</v>
      </c>
      <c r="U43" s="11">
        <f t="shared" si="1"/>
        <v>0</v>
      </c>
      <c r="V43" s="13" t="s">
        <v>1</v>
      </c>
      <c r="W43" s="10">
        <f>IFERROR(VLOOKUP(V43,Curr!$B$2:$C$13,2,FALSE),0)</f>
        <v>11</v>
      </c>
      <c r="X43" s="11">
        <f t="shared" si="2"/>
        <v>0</v>
      </c>
      <c r="Y43" s="14">
        <f t="shared" si="8"/>
        <v>138.75</v>
      </c>
      <c r="Z43" s="11">
        <f t="shared" si="3"/>
        <v>0</v>
      </c>
      <c r="AA43" s="4" t="s">
        <v>1</v>
      </c>
      <c r="AB43" s="10">
        <f>IFERROR(VLOOKUP(AA43,Curr!$B$2:$C$13,2,FALSE),0)</f>
        <v>11</v>
      </c>
      <c r="AC43" s="11">
        <f t="shared" si="4"/>
        <v>0</v>
      </c>
      <c r="AD43" s="11">
        <f t="shared" si="5"/>
        <v>0</v>
      </c>
      <c r="AE43" s="12">
        <f t="shared" si="6"/>
        <v>0</v>
      </c>
    </row>
    <row r="44" spans="2:31" x14ac:dyDescent="0.25">
      <c r="B44" s="4" t="s">
        <v>43</v>
      </c>
      <c r="D44" s="1" t="s">
        <v>5701</v>
      </c>
      <c r="E44" s="3"/>
      <c r="F44" s="3"/>
      <c r="G44" s="3"/>
      <c r="H44" s="3"/>
      <c r="J44" s="1" t="s">
        <v>5747</v>
      </c>
      <c r="K44" s="4"/>
      <c r="L44" s="4"/>
      <c r="M44" s="4"/>
      <c r="N44" s="4"/>
      <c r="O44" s="4"/>
      <c r="P44" s="16"/>
      <c r="Q44" s="13">
        <v>116</v>
      </c>
      <c r="R44" s="13">
        <v>0</v>
      </c>
      <c r="S44" s="11">
        <f t="shared" si="0"/>
        <v>0</v>
      </c>
      <c r="T44" s="5">
        <v>0</v>
      </c>
      <c r="U44" s="11">
        <f t="shared" si="1"/>
        <v>0</v>
      </c>
      <c r="V44" s="13" t="s">
        <v>1</v>
      </c>
      <c r="W44" s="10">
        <f>IFERROR(VLOOKUP(V44,Curr!$B$2:$C$13,2,FALSE),0)</f>
        <v>11</v>
      </c>
      <c r="X44" s="11">
        <f t="shared" si="2"/>
        <v>0</v>
      </c>
      <c r="Y44" s="14">
        <f t="shared" si="8"/>
        <v>145</v>
      </c>
      <c r="Z44" s="11">
        <f t="shared" si="3"/>
        <v>0</v>
      </c>
      <c r="AA44" s="4" t="s">
        <v>1</v>
      </c>
      <c r="AB44" s="10">
        <f>IFERROR(VLOOKUP(AA44,Curr!$B$2:$C$13,2,FALSE),0)</f>
        <v>11</v>
      </c>
      <c r="AC44" s="11">
        <f t="shared" si="4"/>
        <v>0</v>
      </c>
      <c r="AD44" s="11">
        <f t="shared" si="5"/>
        <v>0</v>
      </c>
      <c r="AE44" s="12">
        <f t="shared" si="6"/>
        <v>0</v>
      </c>
    </row>
    <row r="45" spans="2:31" x14ac:dyDescent="0.25">
      <c r="B45" s="4" t="s">
        <v>43</v>
      </c>
      <c r="D45" s="1" t="s">
        <v>5701</v>
      </c>
      <c r="E45" s="3"/>
      <c r="F45" s="3"/>
      <c r="G45" s="3"/>
      <c r="H45" s="3"/>
      <c r="J45" s="1" t="s">
        <v>5748</v>
      </c>
      <c r="K45" s="4"/>
      <c r="L45" s="4"/>
      <c r="M45" s="4"/>
      <c r="N45" s="4"/>
      <c r="O45" s="4"/>
      <c r="P45" s="16"/>
      <c r="Q45" s="13">
        <v>124</v>
      </c>
      <c r="R45" s="13">
        <v>0</v>
      </c>
      <c r="S45" s="11">
        <f t="shared" si="0"/>
        <v>0</v>
      </c>
      <c r="T45" s="5">
        <v>0</v>
      </c>
      <c r="U45" s="11">
        <f t="shared" si="1"/>
        <v>0</v>
      </c>
      <c r="V45" s="13" t="s">
        <v>1</v>
      </c>
      <c r="W45" s="10">
        <f>IFERROR(VLOOKUP(V45,Curr!$B$2:$C$13,2,FALSE),0)</f>
        <v>11</v>
      </c>
      <c r="X45" s="11">
        <f t="shared" si="2"/>
        <v>0</v>
      </c>
      <c r="Y45" s="14">
        <f t="shared" si="8"/>
        <v>155</v>
      </c>
      <c r="Z45" s="11">
        <f t="shared" si="3"/>
        <v>0</v>
      </c>
      <c r="AA45" s="4" t="s">
        <v>1</v>
      </c>
      <c r="AB45" s="10">
        <f>IFERROR(VLOOKUP(AA45,Curr!$B$2:$C$13,2,FALSE),0)</f>
        <v>11</v>
      </c>
      <c r="AC45" s="11">
        <f t="shared" si="4"/>
        <v>0</v>
      </c>
      <c r="AD45" s="11">
        <f t="shared" si="5"/>
        <v>0</v>
      </c>
      <c r="AE45" s="12">
        <f t="shared" si="6"/>
        <v>0</v>
      </c>
    </row>
    <row r="46" spans="2:31" x14ac:dyDescent="0.25">
      <c r="B46" s="4" t="s">
        <v>43</v>
      </c>
      <c r="D46" s="1" t="s">
        <v>5701</v>
      </c>
      <c r="E46" s="3"/>
      <c r="F46" s="3"/>
      <c r="G46" s="3"/>
      <c r="H46" s="3"/>
      <c r="J46" s="1" t="s">
        <v>5749</v>
      </c>
      <c r="K46" s="4"/>
      <c r="L46" s="4"/>
      <c r="M46" s="4"/>
      <c r="N46" s="4"/>
      <c r="O46" s="4"/>
      <c r="P46" s="16"/>
      <c r="Q46" s="13">
        <v>71</v>
      </c>
      <c r="R46" s="13">
        <v>0</v>
      </c>
      <c r="S46" s="11">
        <f t="shared" si="0"/>
        <v>0</v>
      </c>
      <c r="T46" s="5">
        <v>0</v>
      </c>
      <c r="U46" s="11">
        <f t="shared" si="1"/>
        <v>0</v>
      </c>
      <c r="V46" s="13" t="s">
        <v>1</v>
      </c>
      <c r="W46" s="10">
        <f>IFERROR(VLOOKUP(V46,Curr!$B$2:$C$13,2,FALSE),0)</f>
        <v>11</v>
      </c>
      <c r="X46" s="11">
        <f t="shared" si="2"/>
        <v>0</v>
      </c>
      <c r="Y46" s="14">
        <f t="shared" si="8"/>
        <v>88.75</v>
      </c>
      <c r="Z46" s="11">
        <f t="shared" si="3"/>
        <v>0</v>
      </c>
      <c r="AA46" s="4" t="s">
        <v>1</v>
      </c>
      <c r="AB46" s="10">
        <f>IFERROR(VLOOKUP(AA46,Curr!$B$2:$C$13,2,FALSE),0)</f>
        <v>11</v>
      </c>
      <c r="AC46" s="11">
        <f t="shared" si="4"/>
        <v>0</v>
      </c>
      <c r="AD46" s="11">
        <f t="shared" si="5"/>
        <v>0</v>
      </c>
      <c r="AE46" s="12">
        <f t="shared" si="6"/>
        <v>0</v>
      </c>
    </row>
    <row r="47" spans="2:31" x14ac:dyDescent="0.25">
      <c r="B47" s="4" t="s">
        <v>43</v>
      </c>
      <c r="D47" s="1" t="s">
        <v>5701</v>
      </c>
      <c r="E47" s="3"/>
      <c r="F47" s="3"/>
      <c r="G47" s="3"/>
      <c r="H47" s="3"/>
      <c r="J47" s="1" t="s">
        <v>5750</v>
      </c>
      <c r="K47" s="4"/>
      <c r="L47" s="4"/>
      <c r="M47" s="4"/>
      <c r="N47" s="4"/>
      <c r="O47" s="4"/>
      <c r="P47" s="16"/>
      <c r="Q47" s="13">
        <v>109</v>
      </c>
      <c r="R47" s="13">
        <v>0</v>
      </c>
      <c r="S47" s="11">
        <f t="shared" si="0"/>
        <v>0</v>
      </c>
      <c r="T47" s="5">
        <v>0</v>
      </c>
      <c r="U47" s="11">
        <f t="shared" si="1"/>
        <v>0</v>
      </c>
      <c r="V47" s="13" t="s">
        <v>1</v>
      </c>
      <c r="W47" s="10">
        <f>IFERROR(VLOOKUP(V47,Curr!$B$2:$C$13,2,FALSE),0)</f>
        <v>11</v>
      </c>
      <c r="X47" s="11">
        <f t="shared" si="2"/>
        <v>0</v>
      </c>
      <c r="Y47" s="14">
        <f t="shared" si="8"/>
        <v>136.25</v>
      </c>
      <c r="Z47" s="11">
        <f t="shared" si="3"/>
        <v>0</v>
      </c>
      <c r="AA47" s="4" t="s">
        <v>1</v>
      </c>
      <c r="AB47" s="10">
        <f>IFERROR(VLOOKUP(AA47,Curr!$B$2:$C$13,2,FALSE),0)</f>
        <v>11</v>
      </c>
      <c r="AC47" s="11">
        <f t="shared" si="4"/>
        <v>0</v>
      </c>
      <c r="AD47" s="11">
        <f t="shared" si="5"/>
        <v>0</v>
      </c>
      <c r="AE47" s="12">
        <f t="shared" si="6"/>
        <v>0</v>
      </c>
    </row>
    <row r="48" spans="2:31" x14ac:dyDescent="0.25">
      <c r="B48" s="4" t="s">
        <v>43</v>
      </c>
      <c r="D48" s="1" t="s">
        <v>5701</v>
      </c>
      <c r="E48" s="3"/>
      <c r="F48" s="3"/>
      <c r="G48" s="3"/>
      <c r="H48" s="3"/>
      <c r="J48" s="1" t="s">
        <v>5751</v>
      </c>
      <c r="K48" s="4"/>
      <c r="L48" s="4"/>
      <c r="M48" s="4"/>
      <c r="N48" s="4"/>
      <c r="O48" s="4"/>
      <c r="P48" s="16"/>
      <c r="Q48" s="13">
        <v>161</v>
      </c>
      <c r="R48" s="13">
        <v>0</v>
      </c>
      <c r="S48" s="11">
        <f t="shared" si="0"/>
        <v>0</v>
      </c>
      <c r="T48" s="5">
        <v>0</v>
      </c>
      <c r="U48" s="11">
        <f t="shared" si="1"/>
        <v>0</v>
      </c>
      <c r="V48" s="13" t="s">
        <v>1</v>
      </c>
      <c r="W48" s="10">
        <f>IFERROR(VLOOKUP(V48,Curr!$B$2:$C$13,2,FALSE),0)</f>
        <v>11</v>
      </c>
      <c r="X48" s="11">
        <f t="shared" si="2"/>
        <v>0</v>
      </c>
      <c r="Y48" s="14">
        <f t="shared" si="8"/>
        <v>201.25</v>
      </c>
      <c r="Z48" s="11">
        <f t="shared" si="3"/>
        <v>0</v>
      </c>
      <c r="AA48" s="4" t="s">
        <v>1</v>
      </c>
      <c r="AB48" s="10">
        <f>IFERROR(VLOOKUP(AA48,Curr!$B$2:$C$13,2,FALSE),0)</f>
        <v>11</v>
      </c>
      <c r="AC48" s="11">
        <f t="shared" si="4"/>
        <v>0</v>
      </c>
      <c r="AD48" s="11">
        <f t="shared" si="5"/>
        <v>0</v>
      </c>
      <c r="AE48" s="12">
        <f t="shared" si="6"/>
        <v>0</v>
      </c>
    </row>
    <row r="49" spans="2:31" x14ac:dyDescent="0.25">
      <c r="B49" s="4" t="s">
        <v>43</v>
      </c>
      <c r="D49" s="1" t="s">
        <v>5701</v>
      </c>
      <c r="E49" s="3"/>
      <c r="F49" s="3"/>
      <c r="G49" s="3"/>
      <c r="H49" s="3"/>
      <c r="J49" s="1" t="s">
        <v>5752</v>
      </c>
      <c r="K49" s="4"/>
      <c r="L49" s="4"/>
      <c r="M49" s="4"/>
      <c r="N49" s="4"/>
      <c r="O49" s="4"/>
      <c r="P49" s="16"/>
      <c r="Q49" s="13">
        <v>85</v>
      </c>
      <c r="R49" s="13">
        <v>0</v>
      </c>
      <c r="S49" s="11">
        <f t="shared" si="0"/>
        <v>0</v>
      </c>
      <c r="T49" s="5">
        <v>0</v>
      </c>
      <c r="U49" s="11">
        <f t="shared" si="1"/>
        <v>0</v>
      </c>
      <c r="V49" s="13" t="s">
        <v>1</v>
      </c>
      <c r="W49" s="10">
        <f>IFERROR(VLOOKUP(V49,Curr!$B$2:$C$13,2,FALSE),0)</f>
        <v>11</v>
      </c>
      <c r="X49" s="11">
        <f t="shared" si="2"/>
        <v>0</v>
      </c>
      <c r="Y49" s="14">
        <f t="shared" si="8"/>
        <v>106.25</v>
      </c>
      <c r="Z49" s="11">
        <f t="shared" si="3"/>
        <v>0</v>
      </c>
      <c r="AA49" s="4" t="s">
        <v>1</v>
      </c>
      <c r="AB49" s="10">
        <f>IFERROR(VLOOKUP(AA49,Curr!$B$2:$C$13,2,FALSE),0)</f>
        <v>11</v>
      </c>
      <c r="AC49" s="11">
        <f t="shared" si="4"/>
        <v>0</v>
      </c>
      <c r="AD49" s="11">
        <f t="shared" si="5"/>
        <v>0</v>
      </c>
      <c r="AE49" s="12">
        <f t="shared" si="6"/>
        <v>0</v>
      </c>
    </row>
    <row r="50" spans="2:31" x14ac:dyDescent="0.25">
      <c r="B50" s="4" t="s">
        <v>43</v>
      </c>
      <c r="D50" s="1" t="s">
        <v>5701</v>
      </c>
      <c r="E50" s="3"/>
      <c r="F50" s="3"/>
      <c r="G50" s="3"/>
      <c r="H50" s="3"/>
      <c r="J50" s="1" t="s">
        <v>5753</v>
      </c>
      <c r="K50" s="4"/>
      <c r="L50" s="4"/>
      <c r="M50" s="4"/>
      <c r="N50" s="4"/>
      <c r="O50" s="4"/>
      <c r="P50" s="16"/>
      <c r="Q50" s="13">
        <v>134</v>
      </c>
      <c r="R50" s="13">
        <v>0</v>
      </c>
      <c r="S50" s="11">
        <f t="shared" si="0"/>
        <v>0</v>
      </c>
      <c r="T50" s="5">
        <v>0</v>
      </c>
      <c r="U50" s="11">
        <f t="shared" si="1"/>
        <v>0</v>
      </c>
      <c r="V50" s="13" t="s">
        <v>1</v>
      </c>
      <c r="W50" s="10">
        <f>IFERROR(VLOOKUP(V50,Curr!$B$2:$C$13,2,FALSE),0)</f>
        <v>11</v>
      </c>
      <c r="X50" s="11">
        <f t="shared" si="2"/>
        <v>0</v>
      </c>
      <c r="Y50" s="14">
        <f t="shared" si="8"/>
        <v>167.5</v>
      </c>
      <c r="Z50" s="11">
        <f t="shared" si="3"/>
        <v>0</v>
      </c>
      <c r="AA50" s="4" t="s">
        <v>1</v>
      </c>
      <c r="AB50" s="10">
        <f>IFERROR(VLOOKUP(AA50,Curr!$B$2:$C$13,2,FALSE),0)</f>
        <v>11</v>
      </c>
      <c r="AC50" s="11">
        <f t="shared" si="4"/>
        <v>0</v>
      </c>
      <c r="AD50" s="11">
        <f t="shared" si="5"/>
        <v>0</v>
      </c>
      <c r="AE50" s="12">
        <f t="shared" si="6"/>
        <v>0</v>
      </c>
    </row>
    <row r="51" spans="2:31" x14ac:dyDescent="0.25">
      <c r="B51" s="4" t="s">
        <v>43</v>
      </c>
      <c r="D51" s="1" t="s">
        <v>5701</v>
      </c>
      <c r="E51" s="3"/>
      <c r="F51" s="3"/>
      <c r="G51" s="3"/>
      <c r="H51" s="3"/>
      <c r="J51" s="1" t="s">
        <v>5754</v>
      </c>
      <c r="K51" s="4"/>
      <c r="L51" s="4"/>
      <c r="M51" s="4"/>
      <c r="N51" s="4"/>
      <c r="O51" s="4"/>
      <c r="P51" s="16"/>
      <c r="Q51" s="13">
        <v>187</v>
      </c>
      <c r="R51" s="13">
        <v>0</v>
      </c>
      <c r="S51" s="11">
        <f t="shared" si="0"/>
        <v>0</v>
      </c>
      <c r="T51" s="5">
        <v>0</v>
      </c>
      <c r="U51" s="11">
        <f t="shared" si="1"/>
        <v>0</v>
      </c>
      <c r="V51" s="13" t="s">
        <v>1</v>
      </c>
      <c r="W51" s="10">
        <f>IFERROR(VLOOKUP(V51,Curr!$B$2:$C$13,2,FALSE),0)</f>
        <v>11</v>
      </c>
      <c r="X51" s="11">
        <f t="shared" si="2"/>
        <v>0</v>
      </c>
      <c r="Y51" s="14">
        <f t="shared" si="8"/>
        <v>233.75</v>
      </c>
      <c r="Z51" s="11">
        <f t="shared" si="3"/>
        <v>0</v>
      </c>
      <c r="AA51" s="4" t="s">
        <v>1</v>
      </c>
      <c r="AB51" s="10">
        <f>IFERROR(VLOOKUP(AA51,Curr!$B$2:$C$13,2,FALSE),0)</f>
        <v>11</v>
      </c>
      <c r="AC51" s="11">
        <f t="shared" si="4"/>
        <v>0</v>
      </c>
      <c r="AD51" s="11">
        <f t="shared" si="5"/>
        <v>0</v>
      </c>
      <c r="AE51" s="12">
        <f t="shared" si="6"/>
        <v>0</v>
      </c>
    </row>
    <row r="52" spans="2:31" x14ac:dyDescent="0.25">
      <c r="B52" s="4" t="s">
        <v>43</v>
      </c>
      <c r="D52" s="1" t="s">
        <v>5701</v>
      </c>
      <c r="E52" s="3"/>
      <c r="F52" s="3"/>
      <c r="G52" s="3"/>
      <c r="H52" s="3"/>
      <c r="J52" s="1" t="s">
        <v>5755</v>
      </c>
      <c r="K52" s="4"/>
      <c r="L52" s="4"/>
      <c r="M52" s="4"/>
      <c r="N52" s="4"/>
      <c r="O52" s="4"/>
      <c r="P52" s="16"/>
      <c r="Q52" s="13">
        <v>130</v>
      </c>
      <c r="R52" s="13">
        <v>0</v>
      </c>
      <c r="S52" s="11">
        <f t="shared" si="0"/>
        <v>0</v>
      </c>
      <c r="T52" s="5">
        <v>0</v>
      </c>
      <c r="U52" s="11">
        <f t="shared" si="1"/>
        <v>0</v>
      </c>
      <c r="V52" s="13" t="s">
        <v>1</v>
      </c>
      <c r="W52" s="10">
        <f>IFERROR(VLOOKUP(V52,Curr!$B$2:$C$13,2,FALSE),0)</f>
        <v>11</v>
      </c>
      <c r="X52" s="11">
        <f t="shared" si="2"/>
        <v>0</v>
      </c>
      <c r="Y52" s="14">
        <f t="shared" si="8"/>
        <v>162.5</v>
      </c>
      <c r="Z52" s="11">
        <f t="shared" si="3"/>
        <v>0</v>
      </c>
      <c r="AA52" s="4" t="s">
        <v>1</v>
      </c>
      <c r="AB52" s="10">
        <f>IFERROR(VLOOKUP(AA52,Curr!$B$2:$C$13,2,FALSE),0)</f>
        <v>11</v>
      </c>
      <c r="AC52" s="11">
        <f t="shared" si="4"/>
        <v>0</v>
      </c>
      <c r="AD52" s="11">
        <f t="shared" si="5"/>
        <v>0</v>
      </c>
      <c r="AE52" s="12">
        <f t="shared" si="6"/>
        <v>0</v>
      </c>
    </row>
    <row r="53" spans="2:31" x14ac:dyDescent="0.25">
      <c r="B53" s="4" t="s">
        <v>43</v>
      </c>
      <c r="D53" s="1" t="s">
        <v>5701</v>
      </c>
      <c r="E53" s="3"/>
      <c r="F53" s="3"/>
      <c r="G53" s="3"/>
      <c r="H53" s="3"/>
      <c r="J53" s="1" t="s">
        <v>5756</v>
      </c>
      <c r="K53" s="4"/>
      <c r="L53" s="4"/>
      <c r="M53" s="4"/>
      <c r="N53" s="4"/>
      <c r="O53" s="4"/>
      <c r="P53" s="16"/>
      <c r="Q53" s="13">
        <v>183</v>
      </c>
      <c r="R53" s="13">
        <v>0</v>
      </c>
      <c r="S53" s="11">
        <f t="shared" si="0"/>
        <v>0</v>
      </c>
      <c r="T53" s="5">
        <v>0</v>
      </c>
      <c r="U53" s="11">
        <f t="shared" si="1"/>
        <v>0</v>
      </c>
      <c r="V53" s="13" t="s">
        <v>1</v>
      </c>
      <c r="W53" s="10">
        <f>IFERROR(VLOOKUP(V53,Curr!$B$2:$C$13,2,FALSE),0)</f>
        <v>11</v>
      </c>
      <c r="X53" s="11">
        <f t="shared" si="2"/>
        <v>0</v>
      </c>
      <c r="Y53" s="14">
        <f t="shared" si="8"/>
        <v>228.75</v>
      </c>
      <c r="Z53" s="11">
        <f t="shared" si="3"/>
        <v>0</v>
      </c>
      <c r="AA53" s="4" t="s">
        <v>1</v>
      </c>
      <c r="AB53" s="10">
        <f>IFERROR(VLOOKUP(AA53,Curr!$B$2:$C$13,2,FALSE),0)</f>
        <v>11</v>
      </c>
      <c r="AC53" s="11">
        <f t="shared" si="4"/>
        <v>0</v>
      </c>
      <c r="AD53" s="11">
        <f t="shared" si="5"/>
        <v>0</v>
      </c>
      <c r="AE53" s="12">
        <f t="shared" si="6"/>
        <v>0</v>
      </c>
    </row>
    <row r="54" spans="2:31" x14ac:dyDescent="0.25">
      <c r="B54" s="4" t="s">
        <v>43</v>
      </c>
      <c r="D54" s="1" t="s">
        <v>5701</v>
      </c>
      <c r="E54" s="3"/>
      <c r="F54" s="3"/>
      <c r="G54" s="3"/>
      <c r="H54" s="3"/>
      <c r="J54" s="1" t="s">
        <v>5757</v>
      </c>
      <c r="K54" s="4"/>
      <c r="L54" s="4"/>
      <c r="M54" s="4"/>
      <c r="N54" s="4"/>
      <c r="O54" s="4"/>
      <c r="P54" s="16"/>
      <c r="Q54" s="13">
        <v>94</v>
      </c>
      <c r="R54" s="13">
        <v>0</v>
      </c>
      <c r="S54" s="11">
        <f t="shared" si="0"/>
        <v>0</v>
      </c>
      <c r="T54" s="5">
        <v>0</v>
      </c>
      <c r="U54" s="11">
        <f t="shared" si="1"/>
        <v>0</v>
      </c>
      <c r="V54" s="13" t="s">
        <v>1</v>
      </c>
      <c r="W54" s="10">
        <f>IFERROR(VLOOKUP(V54,Curr!$B$2:$C$13,2,FALSE),0)</f>
        <v>11</v>
      </c>
      <c r="X54" s="11">
        <f t="shared" si="2"/>
        <v>0</v>
      </c>
      <c r="Y54" s="14">
        <f t="shared" si="8"/>
        <v>117.5</v>
      </c>
      <c r="Z54" s="11">
        <f t="shared" si="3"/>
        <v>0</v>
      </c>
      <c r="AA54" s="4" t="s">
        <v>1</v>
      </c>
      <c r="AB54" s="10">
        <f>IFERROR(VLOOKUP(AA54,Curr!$B$2:$C$13,2,FALSE),0)</f>
        <v>11</v>
      </c>
      <c r="AC54" s="11">
        <f t="shared" si="4"/>
        <v>0</v>
      </c>
      <c r="AD54" s="11">
        <f t="shared" si="5"/>
        <v>0</v>
      </c>
      <c r="AE54" s="12">
        <f t="shared" si="6"/>
        <v>0</v>
      </c>
    </row>
    <row r="55" spans="2:31" x14ac:dyDescent="0.25">
      <c r="B55" s="4" t="s">
        <v>43</v>
      </c>
      <c r="D55" s="1" t="s">
        <v>5701</v>
      </c>
      <c r="E55" s="3"/>
      <c r="F55" s="3"/>
      <c r="G55" s="3"/>
      <c r="H55" s="3"/>
      <c r="J55" s="1" t="s">
        <v>5792</v>
      </c>
      <c r="K55" s="4"/>
      <c r="L55" s="4"/>
      <c r="M55" s="4"/>
      <c r="N55" s="4"/>
      <c r="O55" s="4"/>
      <c r="P55" s="16" t="str">
        <f t="shared" ref="P55:P62" si="9">HYPERLINK("https://www.icebreaking.com/icebreaker-arktis-cruise/","https://www.icebreaking.com/icebreaker-arktis-cruise/")</f>
        <v>https://www.icebreaking.com/icebreaker-arktis-cruise/</v>
      </c>
      <c r="Q55" s="13">
        <v>278</v>
      </c>
      <c r="R55" s="13">
        <v>0</v>
      </c>
      <c r="S55" s="11">
        <f t="shared" si="0"/>
        <v>0</v>
      </c>
      <c r="T55" s="5">
        <v>0</v>
      </c>
      <c r="U55" s="11">
        <f t="shared" si="1"/>
        <v>0</v>
      </c>
      <c r="V55" s="13" t="s">
        <v>1</v>
      </c>
      <c r="W55" s="10">
        <f>IFERROR(VLOOKUP(V55,Curr!$B$2:$C$13,2,FALSE),0)</f>
        <v>11</v>
      </c>
      <c r="X55" s="11">
        <f t="shared" si="2"/>
        <v>0</v>
      </c>
      <c r="Y55" s="14">
        <f t="shared" si="8"/>
        <v>347.5</v>
      </c>
      <c r="Z55" s="11">
        <f t="shared" si="3"/>
        <v>0</v>
      </c>
      <c r="AA55" s="4" t="s">
        <v>1</v>
      </c>
      <c r="AB55" s="10">
        <f>IFERROR(VLOOKUP(AA55,Curr!$B$2:$C$13,2,FALSE),0)</f>
        <v>11</v>
      </c>
      <c r="AC55" s="11">
        <f t="shared" si="4"/>
        <v>0</v>
      </c>
      <c r="AD55" s="11">
        <f t="shared" si="5"/>
        <v>0</v>
      </c>
      <c r="AE55" s="12">
        <f t="shared" si="6"/>
        <v>0</v>
      </c>
    </row>
    <row r="56" spans="2:31" x14ac:dyDescent="0.25">
      <c r="B56" s="4" t="s">
        <v>43</v>
      </c>
      <c r="D56" s="1" t="s">
        <v>5701</v>
      </c>
      <c r="E56" s="3"/>
      <c r="F56" s="3"/>
      <c r="G56" s="3"/>
      <c r="H56" s="3"/>
      <c r="J56" s="1" t="s">
        <v>5793</v>
      </c>
      <c r="K56" s="4"/>
      <c r="L56" s="4"/>
      <c r="M56" s="4"/>
      <c r="N56" s="4"/>
      <c r="O56" s="4"/>
      <c r="P56" s="16" t="str">
        <f t="shared" si="9"/>
        <v>https://www.icebreaking.com/icebreaker-arktis-cruise/</v>
      </c>
      <c r="Q56" s="13">
        <v>278</v>
      </c>
      <c r="R56" s="13">
        <v>0</v>
      </c>
      <c r="S56" s="11">
        <f t="shared" si="0"/>
        <v>0</v>
      </c>
      <c r="T56" s="5">
        <v>0</v>
      </c>
      <c r="U56" s="11">
        <f t="shared" si="1"/>
        <v>0</v>
      </c>
      <c r="V56" s="13" t="s">
        <v>1</v>
      </c>
      <c r="W56" s="10">
        <f>IFERROR(VLOOKUP(V56,Curr!$B$2:$C$13,2,FALSE),0)</f>
        <v>11</v>
      </c>
      <c r="X56" s="11">
        <f t="shared" si="2"/>
        <v>0</v>
      </c>
      <c r="Y56" s="14">
        <f t="shared" si="8"/>
        <v>347.5</v>
      </c>
      <c r="Z56" s="11">
        <f t="shared" si="3"/>
        <v>0</v>
      </c>
      <c r="AA56" s="4" t="s">
        <v>1</v>
      </c>
      <c r="AB56" s="10">
        <f>IFERROR(VLOOKUP(AA56,Curr!$B$2:$C$13,2,FALSE),0)</f>
        <v>11</v>
      </c>
      <c r="AC56" s="11">
        <f t="shared" si="4"/>
        <v>0</v>
      </c>
      <c r="AD56" s="11">
        <f t="shared" si="5"/>
        <v>0</v>
      </c>
      <c r="AE56" s="12">
        <f t="shared" si="6"/>
        <v>0</v>
      </c>
    </row>
    <row r="57" spans="2:31" x14ac:dyDescent="0.25">
      <c r="B57" s="4" t="s">
        <v>43</v>
      </c>
      <c r="D57" s="1" t="s">
        <v>5701</v>
      </c>
      <c r="E57" s="3"/>
      <c r="F57" s="3"/>
      <c r="G57" s="3"/>
      <c r="H57" s="3"/>
      <c r="J57" s="1" t="s">
        <v>5794</v>
      </c>
      <c r="K57" s="4"/>
      <c r="L57" s="4"/>
      <c r="M57" s="4"/>
      <c r="N57" s="4"/>
      <c r="O57" s="4"/>
      <c r="P57" s="16" t="str">
        <f t="shared" si="9"/>
        <v>https://www.icebreaking.com/icebreaker-arktis-cruise/</v>
      </c>
      <c r="Q57" s="13">
        <v>315</v>
      </c>
      <c r="R57" s="13">
        <v>0</v>
      </c>
      <c r="S57" s="11">
        <f t="shared" si="0"/>
        <v>0</v>
      </c>
      <c r="T57" s="5">
        <v>0</v>
      </c>
      <c r="U57" s="11">
        <f t="shared" si="1"/>
        <v>0</v>
      </c>
      <c r="V57" s="13" t="s">
        <v>1</v>
      </c>
      <c r="W57" s="10">
        <f>IFERROR(VLOOKUP(V57,Curr!$B$2:$C$13,2,FALSE),0)</f>
        <v>11</v>
      </c>
      <c r="X57" s="11">
        <f t="shared" si="2"/>
        <v>0</v>
      </c>
      <c r="Y57" s="14">
        <f t="shared" si="8"/>
        <v>393.75</v>
      </c>
      <c r="Z57" s="11">
        <f t="shared" si="3"/>
        <v>0</v>
      </c>
      <c r="AA57" s="4" t="s">
        <v>1</v>
      </c>
      <c r="AB57" s="10">
        <f>IFERROR(VLOOKUP(AA57,Curr!$B$2:$C$13,2,FALSE),0)</f>
        <v>11</v>
      </c>
      <c r="AC57" s="11">
        <f t="shared" si="4"/>
        <v>0</v>
      </c>
      <c r="AD57" s="11">
        <f t="shared" si="5"/>
        <v>0</v>
      </c>
      <c r="AE57" s="12">
        <f t="shared" si="6"/>
        <v>0</v>
      </c>
    </row>
    <row r="58" spans="2:31" x14ac:dyDescent="0.25">
      <c r="B58" s="4" t="s">
        <v>43</v>
      </c>
      <c r="D58" s="1" t="s">
        <v>5701</v>
      </c>
      <c r="E58" s="3"/>
      <c r="F58" s="3"/>
      <c r="G58" s="3"/>
      <c r="H58" s="3"/>
      <c r="J58" s="1" t="s">
        <v>5795</v>
      </c>
      <c r="K58" s="4"/>
      <c r="L58" s="4"/>
      <c r="M58" s="4"/>
      <c r="N58" s="4"/>
      <c r="O58" s="4"/>
      <c r="P58" s="16" t="str">
        <f t="shared" si="9"/>
        <v>https://www.icebreaking.com/icebreaker-arktis-cruise/</v>
      </c>
      <c r="Q58" s="13">
        <v>315</v>
      </c>
      <c r="R58" s="13">
        <v>0</v>
      </c>
      <c r="S58" s="11">
        <f t="shared" si="0"/>
        <v>0</v>
      </c>
      <c r="T58" s="5">
        <v>0</v>
      </c>
      <c r="U58" s="11">
        <f t="shared" si="1"/>
        <v>0</v>
      </c>
      <c r="V58" s="13" t="s">
        <v>1</v>
      </c>
      <c r="W58" s="10">
        <f>IFERROR(VLOOKUP(V58,Curr!$B$2:$C$13,2,FALSE),0)</f>
        <v>11</v>
      </c>
      <c r="X58" s="11">
        <f t="shared" si="2"/>
        <v>0</v>
      </c>
      <c r="Y58" s="14">
        <f t="shared" si="8"/>
        <v>393.75</v>
      </c>
      <c r="Z58" s="11">
        <f t="shared" si="3"/>
        <v>0</v>
      </c>
      <c r="AA58" s="4" t="s">
        <v>1</v>
      </c>
      <c r="AB58" s="10">
        <f>IFERROR(VLOOKUP(AA58,Curr!$B$2:$C$13,2,FALSE),0)</f>
        <v>11</v>
      </c>
      <c r="AC58" s="11">
        <f t="shared" si="4"/>
        <v>0</v>
      </c>
      <c r="AD58" s="11">
        <f t="shared" si="5"/>
        <v>0</v>
      </c>
      <c r="AE58" s="12">
        <f t="shared" si="6"/>
        <v>0</v>
      </c>
    </row>
    <row r="59" spans="2:31" x14ac:dyDescent="0.25">
      <c r="B59" s="4" t="s">
        <v>43</v>
      </c>
      <c r="D59" s="1" t="s">
        <v>5701</v>
      </c>
      <c r="E59" s="3"/>
      <c r="F59" s="3"/>
      <c r="G59" s="3"/>
      <c r="H59" s="3"/>
      <c r="J59" s="1" t="s">
        <v>5796</v>
      </c>
      <c r="K59" s="4"/>
      <c r="L59" s="4"/>
      <c r="M59" s="4"/>
      <c r="N59" s="4"/>
      <c r="O59" s="4"/>
      <c r="P59" s="16" t="str">
        <f t="shared" si="9"/>
        <v>https://www.icebreaking.com/icebreaker-arktis-cruise/</v>
      </c>
      <c r="Q59" s="13">
        <v>351</v>
      </c>
      <c r="R59" s="13">
        <v>0</v>
      </c>
      <c r="S59" s="11">
        <f t="shared" si="0"/>
        <v>0</v>
      </c>
      <c r="T59" s="5">
        <v>0</v>
      </c>
      <c r="U59" s="11">
        <f t="shared" si="1"/>
        <v>0</v>
      </c>
      <c r="V59" s="13" t="s">
        <v>1</v>
      </c>
      <c r="W59" s="10">
        <f>IFERROR(VLOOKUP(V59,Curr!$B$2:$C$13,2,FALSE),0)</f>
        <v>11</v>
      </c>
      <c r="X59" s="11">
        <f t="shared" si="2"/>
        <v>0</v>
      </c>
      <c r="Y59" s="14">
        <f t="shared" si="8"/>
        <v>438.75</v>
      </c>
      <c r="Z59" s="11">
        <f t="shared" si="3"/>
        <v>0</v>
      </c>
      <c r="AA59" s="4" t="s">
        <v>1</v>
      </c>
      <c r="AB59" s="10">
        <f>IFERROR(VLOOKUP(AA59,Curr!$B$2:$C$13,2,FALSE),0)</f>
        <v>11</v>
      </c>
      <c r="AC59" s="11">
        <f t="shared" si="4"/>
        <v>0</v>
      </c>
      <c r="AD59" s="11">
        <f t="shared" si="5"/>
        <v>0</v>
      </c>
      <c r="AE59" s="12">
        <f t="shared" si="6"/>
        <v>0</v>
      </c>
    </row>
    <row r="60" spans="2:31" x14ac:dyDescent="0.25">
      <c r="B60" s="4" t="s">
        <v>43</v>
      </c>
      <c r="D60" s="1" t="s">
        <v>5701</v>
      </c>
      <c r="E60" s="3"/>
      <c r="F60" s="3"/>
      <c r="G60" s="3"/>
      <c r="H60" s="3"/>
      <c r="J60" s="1" t="s">
        <v>5797</v>
      </c>
      <c r="K60" s="4"/>
      <c r="L60" s="4"/>
      <c r="M60" s="4"/>
      <c r="N60" s="4"/>
      <c r="O60" s="4"/>
      <c r="P60" s="16" t="str">
        <f t="shared" si="9"/>
        <v>https://www.icebreaking.com/icebreaker-arktis-cruise/</v>
      </c>
      <c r="Q60" s="13">
        <v>351</v>
      </c>
      <c r="R60" s="13">
        <v>0</v>
      </c>
      <c r="S60" s="11">
        <f t="shared" si="0"/>
        <v>0</v>
      </c>
      <c r="T60" s="5">
        <v>0</v>
      </c>
      <c r="U60" s="11">
        <f t="shared" si="1"/>
        <v>0</v>
      </c>
      <c r="V60" s="13" t="s">
        <v>1</v>
      </c>
      <c r="W60" s="10">
        <f>IFERROR(VLOOKUP(V60,Curr!$B$2:$C$13,2,FALSE),0)</f>
        <v>11</v>
      </c>
      <c r="X60" s="11">
        <f t="shared" si="2"/>
        <v>0</v>
      </c>
      <c r="Y60" s="14">
        <f t="shared" si="8"/>
        <v>438.75</v>
      </c>
      <c r="Z60" s="11">
        <f t="shared" si="3"/>
        <v>0</v>
      </c>
      <c r="AA60" s="4" t="s">
        <v>1</v>
      </c>
      <c r="AB60" s="10">
        <f>IFERROR(VLOOKUP(AA60,Curr!$B$2:$C$13,2,FALSE),0)</f>
        <v>11</v>
      </c>
      <c r="AC60" s="11">
        <f t="shared" si="4"/>
        <v>0</v>
      </c>
      <c r="AD60" s="11">
        <f t="shared" si="5"/>
        <v>0</v>
      </c>
      <c r="AE60" s="12">
        <f t="shared" si="6"/>
        <v>0</v>
      </c>
    </row>
    <row r="61" spans="2:31" x14ac:dyDescent="0.25">
      <c r="B61" s="4" t="s">
        <v>43</v>
      </c>
      <c r="D61" s="1" t="s">
        <v>5701</v>
      </c>
      <c r="E61" s="3"/>
      <c r="F61" s="3"/>
      <c r="G61" s="3"/>
      <c r="H61" s="3"/>
      <c r="J61" s="1" t="s">
        <v>5798</v>
      </c>
      <c r="K61" s="4"/>
      <c r="L61" s="4"/>
      <c r="M61" s="4"/>
      <c r="N61" s="4"/>
      <c r="O61" s="4"/>
      <c r="P61" s="16" t="str">
        <f t="shared" si="9"/>
        <v>https://www.icebreaking.com/icebreaker-arktis-cruise/</v>
      </c>
      <c r="Q61" s="13">
        <v>388</v>
      </c>
      <c r="R61" s="13">
        <v>0</v>
      </c>
      <c r="S61" s="11">
        <f t="shared" si="0"/>
        <v>0</v>
      </c>
      <c r="T61" s="5">
        <v>0</v>
      </c>
      <c r="U61" s="11">
        <f t="shared" si="1"/>
        <v>0</v>
      </c>
      <c r="V61" s="13" t="s">
        <v>1</v>
      </c>
      <c r="W61" s="10">
        <f>IFERROR(VLOOKUP(V61,Curr!$B$2:$C$13,2,FALSE),0)</f>
        <v>11</v>
      </c>
      <c r="X61" s="11">
        <f t="shared" si="2"/>
        <v>0</v>
      </c>
      <c r="Y61" s="14">
        <f t="shared" si="8"/>
        <v>485</v>
      </c>
      <c r="Z61" s="11">
        <f t="shared" si="3"/>
        <v>0</v>
      </c>
      <c r="AA61" s="4" t="s">
        <v>1</v>
      </c>
      <c r="AB61" s="10">
        <f>IFERROR(VLOOKUP(AA61,Curr!$B$2:$C$13,2,FALSE),0)</f>
        <v>11</v>
      </c>
      <c r="AC61" s="11">
        <f t="shared" si="4"/>
        <v>0</v>
      </c>
      <c r="AD61" s="11">
        <f t="shared" si="5"/>
        <v>0</v>
      </c>
      <c r="AE61" s="12">
        <f t="shared" si="6"/>
        <v>0</v>
      </c>
    </row>
    <row r="62" spans="2:31" x14ac:dyDescent="0.25">
      <c r="B62" s="4" t="s">
        <v>43</v>
      </c>
      <c r="D62" s="1" t="s">
        <v>5701</v>
      </c>
      <c r="E62" s="3"/>
      <c r="F62" s="3"/>
      <c r="G62" s="3"/>
      <c r="H62" s="3"/>
      <c r="J62" s="1" t="s">
        <v>5799</v>
      </c>
      <c r="K62" s="4"/>
      <c r="L62" s="4"/>
      <c r="M62" s="4"/>
      <c r="N62" s="4"/>
      <c r="O62" s="4"/>
      <c r="P62" s="16" t="str">
        <f t="shared" si="9"/>
        <v>https://www.icebreaking.com/icebreaker-arktis-cruise/</v>
      </c>
      <c r="Q62" s="13">
        <v>388</v>
      </c>
      <c r="R62" s="13">
        <v>0</v>
      </c>
      <c r="S62" s="11">
        <f t="shared" si="0"/>
        <v>0</v>
      </c>
      <c r="T62" s="5">
        <v>0</v>
      </c>
      <c r="U62" s="11">
        <f t="shared" si="1"/>
        <v>0</v>
      </c>
      <c r="V62" s="13" t="s">
        <v>1</v>
      </c>
      <c r="W62" s="10">
        <f>IFERROR(VLOOKUP(V62,Curr!$B$2:$C$13,2,FALSE),0)</f>
        <v>11</v>
      </c>
      <c r="X62" s="11">
        <f t="shared" si="2"/>
        <v>0</v>
      </c>
      <c r="Y62" s="14">
        <f t="shared" si="8"/>
        <v>485</v>
      </c>
      <c r="Z62" s="11">
        <f t="shared" si="3"/>
        <v>0</v>
      </c>
      <c r="AA62" s="4" t="s">
        <v>1</v>
      </c>
      <c r="AB62" s="10">
        <f>IFERROR(VLOOKUP(AA62,Curr!$B$2:$C$13,2,FALSE),0)</f>
        <v>11</v>
      </c>
      <c r="AC62" s="11">
        <f t="shared" si="4"/>
        <v>0</v>
      </c>
      <c r="AD62" s="11">
        <f t="shared" si="5"/>
        <v>0</v>
      </c>
      <c r="AE62" s="12">
        <f t="shared" si="6"/>
        <v>0</v>
      </c>
    </row>
    <row r="63" spans="2:31" x14ac:dyDescent="0.25">
      <c r="B63" s="4" t="s">
        <v>43</v>
      </c>
      <c r="D63" s="1" t="s">
        <v>5701</v>
      </c>
      <c r="E63" s="3"/>
      <c r="F63" s="3"/>
      <c r="G63" s="3"/>
      <c r="H63" s="3"/>
      <c r="J63" s="1" t="s">
        <v>5800</v>
      </c>
      <c r="K63" s="4"/>
      <c r="L63" s="4"/>
      <c r="M63" s="4"/>
      <c r="N63" s="4"/>
      <c r="O63" s="4"/>
      <c r="P63" s="16" t="str">
        <f t="shared" ref="P63:P70" si="10">HYPERLINK("https://www.icebreaking.com/icebreaker-sampo-cruise/","https://www.icebreaking.com/icebreaker-sampo-cruise/")</f>
        <v>https://www.icebreaking.com/icebreaker-sampo-cruise/</v>
      </c>
      <c r="Q63" s="13">
        <v>360</v>
      </c>
      <c r="R63" s="13">
        <v>0</v>
      </c>
      <c r="S63" s="11">
        <f t="shared" si="0"/>
        <v>0</v>
      </c>
      <c r="T63" s="5">
        <v>0</v>
      </c>
      <c r="U63" s="11">
        <f t="shared" si="1"/>
        <v>0</v>
      </c>
      <c r="V63" s="13" t="s">
        <v>1</v>
      </c>
      <c r="W63" s="10">
        <f>IFERROR(VLOOKUP(V63,Curr!$B$2:$C$13,2,FALSE),0)</f>
        <v>11</v>
      </c>
      <c r="X63" s="11">
        <f t="shared" si="2"/>
        <v>0</v>
      </c>
      <c r="Y63" s="14">
        <f t="shared" si="8"/>
        <v>450</v>
      </c>
      <c r="Z63" s="11">
        <f t="shared" si="3"/>
        <v>0</v>
      </c>
      <c r="AA63" s="4" t="s">
        <v>1</v>
      </c>
      <c r="AB63" s="10">
        <f>IFERROR(VLOOKUP(AA63,Curr!$B$2:$C$13,2,FALSE),0)</f>
        <v>11</v>
      </c>
      <c r="AC63" s="11">
        <f t="shared" si="4"/>
        <v>0</v>
      </c>
      <c r="AD63" s="11">
        <f t="shared" si="5"/>
        <v>0</v>
      </c>
      <c r="AE63" s="12">
        <f t="shared" si="6"/>
        <v>0</v>
      </c>
    </row>
    <row r="64" spans="2:31" x14ac:dyDescent="0.25">
      <c r="B64" s="4" t="s">
        <v>43</v>
      </c>
      <c r="D64" s="1" t="s">
        <v>5701</v>
      </c>
      <c r="E64" s="3"/>
      <c r="F64" s="3"/>
      <c r="G64" s="3"/>
      <c r="H64" s="3"/>
      <c r="J64" s="1" t="s">
        <v>5801</v>
      </c>
      <c r="K64" s="4"/>
      <c r="L64" s="4"/>
      <c r="M64" s="4"/>
      <c r="N64" s="4"/>
      <c r="O64" s="4"/>
      <c r="P64" s="16" t="str">
        <f t="shared" si="10"/>
        <v>https://www.icebreaking.com/icebreaker-sampo-cruise/</v>
      </c>
      <c r="Q64" s="13">
        <v>376</v>
      </c>
      <c r="R64" s="13">
        <v>0</v>
      </c>
      <c r="S64" s="11">
        <f t="shared" si="0"/>
        <v>0</v>
      </c>
      <c r="T64" s="5">
        <v>0</v>
      </c>
      <c r="U64" s="11">
        <f t="shared" si="1"/>
        <v>0</v>
      </c>
      <c r="V64" s="13" t="s">
        <v>1</v>
      </c>
      <c r="W64" s="10">
        <f>IFERROR(VLOOKUP(V64,Curr!$B$2:$C$13,2,FALSE),0)</f>
        <v>11</v>
      </c>
      <c r="X64" s="11">
        <f t="shared" si="2"/>
        <v>0</v>
      </c>
      <c r="Y64" s="14">
        <f t="shared" si="8"/>
        <v>470</v>
      </c>
      <c r="Z64" s="11">
        <f t="shared" si="3"/>
        <v>0</v>
      </c>
      <c r="AA64" s="4" t="s">
        <v>1</v>
      </c>
      <c r="AB64" s="10">
        <f>IFERROR(VLOOKUP(AA64,Curr!$B$2:$C$13,2,FALSE),0)</f>
        <v>11</v>
      </c>
      <c r="AC64" s="11">
        <f t="shared" si="4"/>
        <v>0</v>
      </c>
      <c r="AD64" s="11">
        <f t="shared" si="5"/>
        <v>0</v>
      </c>
      <c r="AE64" s="12">
        <f t="shared" si="6"/>
        <v>0</v>
      </c>
    </row>
    <row r="65" spans="2:31" x14ac:dyDescent="0.25">
      <c r="B65" s="4" t="s">
        <v>43</v>
      </c>
      <c r="D65" s="1" t="s">
        <v>5701</v>
      </c>
      <c r="E65" s="3"/>
      <c r="F65" s="3"/>
      <c r="G65" s="3"/>
      <c r="H65" s="3"/>
      <c r="J65" s="1" t="s">
        <v>5802</v>
      </c>
      <c r="K65" s="4"/>
      <c r="L65" s="4"/>
      <c r="M65" s="4"/>
      <c r="N65" s="4"/>
      <c r="O65" s="4"/>
      <c r="P65" s="16" t="str">
        <f t="shared" si="10"/>
        <v>https://www.icebreaking.com/icebreaker-sampo-cruise/</v>
      </c>
      <c r="Q65" s="13">
        <v>406</v>
      </c>
      <c r="R65" s="13">
        <v>0</v>
      </c>
      <c r="S65" s="11">
        <f t="shared" si="0"/>
        <v>0</v>
      </c>
      <c r="T65" s="5">
        <v>0</v>
      </c>
      <c r="U65" s="11">
        <f t="shared" si="1"/>
        <v>0</v>
      </c>
      <c r="V65" s="13" t="s">
        <v>1</v>
      </c>
      <c r="W65" s="10">
        <f>IFERROR(VLOOKUP(V65,Curr!$B$2:$C$13,2,FALSE),0)</f>
        <v>11</v>
      </c>
      <c r="X65" s="11">
        <f t="shared" si="2"/>
        <v>0</v>
      </c>
      <c r="Y65" s="14">
        <f t="shared" si="8"/>
        <v>507.5</v>
      </c>
      <c r="Z65" s="11">
        <f t="shared" si="3"/>
        <v>0</v>
      </c>
      <c r="AA65" s="4" t="s">
        <v>1</v>
      </c>
      <c r="AB65" s="10">
        <f>IFERROR(VLOOKUP(AA65,Curr!$B$2:$C$13,2,FALSE),0)</f>
        <v>11</v>
      </c>
      <c r="AC65" s="11">
        <f t="shared" si="4"/>
        <v>0</v>
      </c>
      <c r="AD65" s="11">
        <f t="shared" si="5"/>
        <v>0</v>
      </c>
      <c r="AE65" s="12">
        <f t="shared" si="6"/>
        <v>0</v>
      </c>
    </row>
    <row r="66" spans="2:31" x14ac:dyDescent="0.25">
      <c r="B66" s="4" t="s">
        <v>43</v>
      </c>
      <c r="D66" s="1" t="s">
        <v>5701</v>
      </c>
      <c r="E66" s="3"/>
      <c r="F66" s="3"/>
      <c r="G66" s="3"/>
      <c r="H66" s="3"/>
      <c r="J66" s="1" t="s">
        <v>5803</v>
      </c>
      <c r="K66" s="4"/>
      <c r="L66" s="4"/>
      <c r="M66" s="4"/>
      <c r="N66" s="4"/>
      <c r="O66" s="4"/>
      <c r="P66" s="16" t="str">
        <f t="shared" si="10"/>
        <v>https://www.icebreaking.com/icebreaker-sampo-cruise/</v>
      </c>
      <c r="Q66" s="13">
        <v>470</v>
      </c>
      <c r="R66" s="13">
        <v>0</v>
      </c>
      <c r="S66" s="11">
        <f t="shared" si="0"/>
        <v>0</v>
      </c>
      <c r="T66" s="5">
        <v>0</v>
      </c>
      <c r="U66" s="11">
        <f t="shared" si="1"/>
        <v>0</v>
      </c>
      <c r="V66" s="13" t="s">
        <v>1</v>
      </c>
      <c r="W66" s="10">
        <f>IFERROR(VLOOKUP(V66,Curr!$B$2:$C$13,2,FALSE),0)</f>
        <v>11</v>
      </c>
      <c r="X66" s="11">
        <f t="shared" si="2"/>
        <v>0</v>
      </c>
      <c r="Y66" s="14">
        <f t="shared" si="8"/>
        <v>587.5</v>
      </c>
      <c r="Z66" s="11">
        <f t="shared" si="3"/>
        <v>0</v>
      </c>
      <c r="AA66" s="4" t="s">
        <v>1</v>
      </c>
      <c r="AB66" s="10">
        <f>IFERROR(VLOOKUP(AA66,Curr!$B$2:$C$13,2,FALSE),0)</f>
        <v>11</v>
      </c>
      <c r="AC66" s="11">
        <f t="shared" si="4"/>
        <v>0</v>
      </c>
      <c r="AD66" s="11">
        <f t="shared" si="5"/>
        <v>0</v>
      </c>
      <c r="AE66" s="12">
        <f t="shared" si="6"/>
        <v>0</v>
      </c>
    </row>
    <row r="67" spans="2:31" x14ac:dyDescent="0.25">
      <c r="B67" s="4" t="s">
        <v>43</v>
      </c>
      <c r="D67" s="1" t="s">
        <v>5701</v>
      </c>
      <c r="E67" s="3"/>
      <c r="F67" s="3"/>
      <c r="G67" s="3"/>
      <c r="H67" s="3"/>
      <c r="J67" s="1" t="s">
        <v>5804</v>
      </c>
      <c r="K67" s="4"/>
      <c r="L67" s="4"/>
      <c r="M67" s="4"/>
      <c r="N67" s="4"/>
      <c r="O67" s="4"/>
      <c r="P67" s="16" t="str">
        <f t="shared" si="10"/>
        <v>https://www.icebreaking.com/icebreaker-sampo-cruise/</v>
      </c>
      <c r="Q67" s="13">
        <v>387</v>
      </c>
      <c r="R67" s="13">
        <v>0</v>
      </c>
      <c r="S67" s="11">
        <f t="shared" si="0"/>
        <v>0</v>
      </c>
      <c r="T67" s="5">
        <v>0</v>
      </c>
      <c r="U67" s="11">
        <f t="shared" si="1"/>
        <v>0</v>
      </c>
      <c r="V67" s="13" t="s">
        <v>1</v>
      </c>
      <c r="W67" s="10">
        <f>IFERROR(VLOOKUP(V67,Curr!$B$2:$C$13,2,FALSE),0)</f>
        <v>11</v>
      </c>
      <c r="X67" s="11">
        <f t="shared" si="2"/>
        <v>0</v>
      </c>
      <c r="Y67" s="14">
        <f t="shared" si="8"/>
        <v>483.75</v>
      </c>
      <c r="Z67" s="11">
        <f t="shared" si="3"/>
        <v>0</v>
      </c>
      <c r="AA67" s="4" t="s">
        <v>1</v>
      </c>
      <c r="AB67" s="10">
        <f>IFERROR(VLOOKUP(AA67,Curr!$B$2:$C$13,2,FALSE),0)</f>
        <v>11</v>
      </c>
      <c r="AC67" s="11">
        <f t="shared" si="4"/>
        <v>0</v>
      </c>
      <c r="AD67" s="11">
        <f t="shared" si="5"/>
        <v>0</v>
      </c>
      <c r="AE67" s="12">
        <f t="shared" si="6"/>
        <v>0</v>
      </c>
    </row>
    <row r="68" spans="2:31" x14ac:dyDescent="0.25">
      <c r="B68" s="4" t="s">
        <v>43</v>
      </c>
      <c r="D68" s="1" t="s">
        <v>5701</v>
      </c>
      <c r="E68" s="3"/>
      <c r="F68" s="3"/>
      <c r="G68" s="3"/>
      <c r="H68" s="3"/>
      <c r="J68" s="1" t="s">
        <v>5805</v>
      </c>
      <c r="K68" s="4"/>
      <c r="L68" s="4"/>
      <c r="M68" s="4"/>
      <c r="N68" s="4"/>
      <c r="O68" s="4"/>
      <c r="P68" s="16" t="str">
        <f t="shared" si="10"/>
        <v>https://www.icebreaking.com/icebreaker-sampo-cruise/</v>
      </c>
      <c r="Q68" s="13">
        <v>403</v>
      </c>
      <c r="R68" s="13">
        <v>0</v>
      </c>
      <c r="S68" s="11">
        <f t="shared" si="0"/>
        <v>0</v>
      </c>
      <c r="T68" s="5">
        <v>0</v>
      </c>
      <c r="U68" s="11">
        <f t="shared" si="1"/>
        <v>0</v>
      </c>
      <c r="V68" s="13" t="s">
        <v>1</v>
      </c>
      <c r="W68" s="10">
        <f>IFERROR(VLOOKUP(V68,Curr!$B$2:$C$13,2,FALSE),0)</f>
        <v>11</v>
      </c>
      <c r="X68" s="11">
        <f t="shared" si="2"/>
        <v>0</v>
      </c>
      <c r="Y68" s="14">
        <f t="shared" si="8"/>
        <v>503.75</v>
      </c>
      <c r="Z68" s="11">
        <f t="shared" si="3"/>
        <v>0</v>
      </c>
      <c r="AA68" s="4" t="s">
        <v>1</v>
      </c>
      <c r="AB68" s="10">
        <f>IFERROR(VLOOKUP(AA68,Curr!$B$2:$C$13,2,FALSE),0)</f>
        <v>11</v>
      </c>
      <c r="AC68" s="11">
        <f t="shared" si="4"/>
        <v>0</v>
      </c>
      <c r="AD68" s="11">
        <f t="shared" si="5"/>
        <v>0</v>
      </c>
      <c r="AE68" s="12">
        <f t="shared" si="6"/>
        <v>0</v>
      </c>
    </row>
    <row r="69" spans="2:31" x14ac:dyDescent="0.25">
      <c r="B69" s="4" t="s">
        <v>43</v>
      </c>
      <c r="D69" s="1" t="s">
        <v>5701</v>
      </c>
      <c r="E69" s="3"/>
      <c r="F69" s="3"/>
      <c r="G69" s="3"/>
      <c r="H69" s="3"/>
      <c r="J69" s="1" t="s">
        <v>5806</v>
      </c>
      <c r="K69" s="4"/>
      <c r="L69" s="4"/>
      <c r="M69" s="4"/>
      <c r="N69" s="4"/>
      <c r="O69" s="4"/>
      <c r="P69" s="16" t="str">
        <f t="shared" si="10"/>
        <v>https://www.icebreaking.com/icebreaker-sampo-cruise/</v>
      </c>
      <c r="Q69" s="13">
        <v>433</v>
      </c>
      <c r="R69" s="13">
        <v>0</v>
      </c>
      <c r="S69" s="11">
        <f t="shared" si="0"/>
        <v>0</v>
      </c>
      <c r="T69" s="5">
        <v>0</v>
      </c>
      <c r="U69" s="11">
        <f t="shared" si="1"/>
        <v>0</v>
      </c>
      <c r="V69" s="13" t="s">
        <v>1</v>
      </c>
      <c r="W69" s="10">
        <f>IFERROR(VLOOKUP(V69,Curr!$B$2:$C$13,2,FALSE),0)</f>
        <v>11</v>
      </c>
      <c r="X69" s="11">
        <f t="shared" si="2"/>
        <v>0</v>
      </c>
      <c r="Y69" s="14">
        <f t="shared" si="8"/>
        <v>541.25</v>
      </c>
      <c r="Z69" s="11">
        <f t="shared" si="3"/>
        <v>0</v>
      </c>
      <c r="AA69" s="4" t="s">
        <v>1</v>
      </c>
      <c r="AB69" s="10">
        <f>IFERROR(VLOOKUP(AA69,Curr!$B$2:$C$13,2,FALSE),0)</f>
        <v>11</v>
      </c>
      <c r="AC69" s="11">
        <f t="shared" si="4"/>
        <v>0</v>
      </c>
      <c r="AD69" s="11">
        <f t="shared" si="5"/>
        <v>0</v>
      </c>
      <c r="AE69" s="12">
        <f t="shared" si="6"/>
        <v>0</v>
      </c>
    </row>
    <row r="70" spans="2:31" x14ac:dyDescent="0.25">
      <c r="B70" s="4" t="s">
        <v>43</v>
      </c>
      <c r="D70" s="1" t="s">
        <v>5701</v>
      </c>
      <c r="E70" s="3"/>
      <c r="F70" s="3"/>
      <c r="G70" s="3"/>
      <c r="H70" s="3"/>
      <c r="J70" s="1" t="s">
        <v>5807</v>
      </c>
      <c r="K70" s="4"/>
      <c r="L70" s="4"/>
      <c r="M70" s="4"/>
      <c r="N70" s="4"/>
      <c r="O70" s="4"/>
      <c r="P70" s="16" t="str">
        <f t="shared" si="10"/>
        <v>https://www.icebreaking.com/icebreaker-sampo-cruise/</v>
      </c>
      <c r="Q70" s="13">
        <v>497</v>
      </c>
      <c r="R70" s="13">
        <v>0</v>
      </c>
      <c r="S70" s="11">
        <f t="shared" si="0"/>
        <v>0</v>
      </c>
      <c r="T70" s="5">
        <v>0</v>
      </c>
      <c r="U70" s="11">
        <f t="shared" si="1"/>
        <v>0</v>
      </c>
      <c r="V70" s="13" t="s">
        <v>1</v>
      </c>
      <c r="W70" s="10">
        <f>IFERROR(VLOOKUP(V70,Curr!$B$2:$C$13,2,FALSE),0)</f>
        <v>11</v>
      </c>
      <c r="X70" s="11">
        <f t="shared" si="2"/>
        <v>0</v>
      </c>
      <c r="Y70" s="14">
        <f t="shared" si="8"/>
        <v>621.25</v>
      </c>
      <c r="Z70" s="11">
        <f t="shared" si="3"/>
        <v>0</v>
      </c>
      <c r="AA70" s="4" t="s">
        <v>1</v>
      </c>
      <c r="AB70" s="10">
        <f>IFERROR(VLOOKUP(AA70,Curr!$B$2:$C$13,2,FALSE),0)</f>
        <v>11</v>
      </c>
      <c r="AC70" s="11">
        <f t="shared" si="4"/>
        <v>0</v>
      </c>
      <c r="AD70" s="11">
        <f t="shared" si="5"/>
        <v>0</v>
      </c>
      <c r="AE70" s="12">
        <f t="shared" si="6"/>
        <v>0</v>
      </c>
    </row>
    <row r="71" spans="2:31" x14ac:dyDescent="0.25">
      <c r="B71" s="4" t="s">
        <v>43</v>
      </c>
      <c r="D71" s="1" t="s">
        <v>5701</v>
      </c>
      <c r="E71" s="3"/>
      <c r="F71" s="3"/>
      <c r="G71" s="3"/>
      <c r="H71" s="3"/>
      <c r="J71" s="1" t="s">
        <v>5824</v>
      </c>
      <c r="K71" s="4"/>
      <c r="L71" s="4"/>
      <c r="M71" s="4"/>
      <c r="N71" s="4"/>
      <c r="O71" s="4"/>
      <c r="P71" s="16" t="str">
        <f>HYPERLINK("https://booknordics.com/finland/western-lapland/levi-and-kittilae/northern-lights-by-minivan-and-campfire-levi","https://booknordics.com/finland/western-lapland/levi-and-kittilae/northern-lights-by-minivan-and-campfire-levi")</f>
        <v>https://booknordics.com/finland/western-lapland/levi-and-kittilae/northern-lights-by-minivan-and-campfire-levi</v>
      </c>
      <c r="Q71" s="13">
        <v>99</v>
      </c>
      <c r="R71" s="13">
        <v>0</v>
      </c>
      <c r="S71" s="11">
        <f t="shared" ref="S71:S134" si="11">+Q71*R71</f>
        <v>0</v>
      </c>
      <c r="T71" s="5">
        <v>0.2</v>
      </c>
      <c r="U71" s="11">
        <f t="shared" ref="U71:U134" si="12">S71*(1-T71)</f>
        <v>0</v>
      </c>
      <c r="V71" s="13" t="s">
        <v>1</v>
      </c>
      <c r="W71" s="10">
        <f>IFERROR(VLOOKUP(V71,Curr!$B$2:$C$13,2,FALSE),0)</f>
        <v>11</v>
      </c>
      <c r="X71" s="11">
        <f t="shared" ref="X71:X134" si="13">U71*W71</f>
        <v>0</v>
      </c>
      <c r="Y71" s="14">
        <f t="shared" ref="Y71:Y94" si="14">Q71</f>
        <v>99</v>
      </c>
      <c r="Z71" s="11">
        <f t="shared" ref="Z71:Z134" si="15">+Y71*R71</f>
        <v>0</v>
      </c>
      <c r="AA71" s="4" t="s">
        <v>1</v>
      </c>
      <c r="AB71" s="10">
        <f>IFERROR(VLOOKUP(AA71,Curr!$B$2:$C$13,2,FALSE),0)</f>
        <v>11</v>
      </c>
      <c r="AC71" s="11">
        <f t="shared" ref="AC71:AC134" si="16">+Y71*AB71*R71</f>
        <v>0</v>
      </c>
      <c r="AD71" s="11">
        <f t="shared" ref="AD71:AD134" si="17">+AC71-X71</f>
        <v>0</v>
      </c>
      <c r="AE71" s="12">
        <f t="shared" ref="AE71:AE134" si="18">IFERROR(AD71/AC71,0)</f>
        <v>0</v>
      </c>
    </row>
    <row r="72" spans="2:31" x14ac:dyDescent="0.25">
      <c r="B72" s="4" t="s">
        <v>43</v>
      </c>
      <c r="D72" s="1" t="s">
        <v>5701</v>
      </c>
      <c r="E72" s="3"/>
      <c r="F72" s="3"/>
      <c r="G72" s="3"/>
      <c r="H72" s="3"/>
      <c r="J72" s="1" t="s">
        <v>5825</v>
      </c>
      <c r="K72" s="4"/>
      <c r="L72" s="4"/>
      <c r="M72" s="4"/>
      <c r="N72" s="4"/>
      <c r="O72" s="4"/>
      <c r="P72" s="16" t="str">
        <f>HYPERLINK("https://booknordics.com/finland/western-lapland/levi-and-kittilae/snowmobiling-adventure-levi","https://booknordics.com/finland/western-lapland/levi-and-kittilae/snowmobiling-adventure-levi")</f>
        <v>https://booknordics.com/finland/western-lapland/levi-and-kittilae/snowmobiling-adventure-levi</v>
      </c>
      <c r="Q72" s="13">
        <v>109</v>
      </c>
      <c r="R72" s="13">
        <v>0</v>
      </c>
      <c r="S72" s="11">
        <f t="shared" si="11"/>
        <v>0</v>
      </c>
      <c r="T72" s="5">
        <v>0.2</v>
      </c>
      <c r="U72" s="11">
        <f t="shared" si="12"/>
        <v>0</v>
      </c>
      <c r="V72" s="13" t="s">
        <v>1</v>
      </c>
      <c r="W72" s="10">
        <f>IFERROR(VLOOKUP(V72,Curr!$B$2:$C$13,2,FALSE),0)</f>
        <v>11</v>
      </c>
      <c r="X72" s="11">
        <f t="shared" si="13"/>
        <v>0</v>
      </c>
      <c r="Y72" s="14">
        <f t="shared" si="14"/>
        <v>109</v>
      </c>
      <c r="Z72" s="11">
        <f t="shared" si="15"/>
        <v>0</v>
      </c>
      <c r="AA72" s="4" t="s">
        <v>1</v>
      </c>
      <c r="AB72" s="10">
        <f>IFERROR(VLOOKUP(AA72,Curr!$B$2:$C$13,2,FALSE),0)</f>
        <v>11</v>
      </c>
      <c r="AC72" s="11">
        <f t="shared" si="16"/>
        <v>0</v>
      </c>
      <c r="AD72" s="11">
        <f t="shared" si="17"/>
        <v>0</v>
      </c>
      <c r="AE72" s="12">
        <f t="shared" si="18"/>
        <v>0</v>
      </c>
    </row>
    <row r="73" spans="2:31" x14ac:dyDescent="0.25">
      <c r="B73" s="4" t="s">
        <v>43</v>
      </c>
      <c r="D73" s="1" t="s">
        <v>5701</v>
      </c>
      <c r="E73" s="3"/>
      <c r="F73" s="3"/>
      <c r="G73" s="3"/>
      <c r="H73" s="3"/>
      <c r="J73" s="1" t="s">
        <v>5826</v>
      </c>
      <c r="K73" s="4"/>
      <c r="L73" s="4"/>
      <c r="M73" s="4"/>
      <c r="N73" s="4"/>
      <c r="O73" s="4"/>
      <c r="P73" s="16" t="str">
        <f>HYPERLINK("https://booknordics.com/finland/western-lapland/levi-and-kittilae/arctic-ice-floating-arktinen-jaakellunta","https://booknordics.com/finland/western-lapland/levi-and-kittilae/arctic-ice-floating-arktinen-jaakellunta")</f>
        <v>https://booknordics.com/finland/western-lapland/levi-and-kittilae/arctic-ice-floating-arktinen-jaakellunta</v>
      </c>
      <c r="Q73" s="13">
        <v>132</v>
      </c>
      <c r="R73" s="13">
        <v>0</v>
      </c>
      <c r="S73" s="11">
        <f t="shared" si="11"/>
        <v>0</v>
      </c>
      <c r="T73" s="5">
        <v>0.2</v>
      </c>
      <c r="U73" s="11">
        <f t="shared" si="12"/>
        <v>0</v>
      </c>
      <c r="V73" s="13" t="s">
        <v>1</v>
      </c>
      <c r="W73" s="10">
        <f>IFERROR(VLOOKUP(V73,Curr!$B$2:$C$13,2,FALSE),0)</f>
        <v>11</v>
      </c>
      <c r="X73" s="11">
        <f t="shared" si="13"/>
        <v>0</v>
      </c>
      <c r="Y73" s="14">
        <f t="shared" si="14"/>
        <v>132</v>
      </c>
      <c r="Z73" s="11">
        <f t="shared" si="15"/>
        <v>0</v>
      </c>
      <c r="AA73" s="4" t="s">
        <v>1</v>
      </c>
      <c r="AB73" s="10">
        <f>IFERROR(VLOOKUP(AA73,Curr!$B$2:$C$13,2,FALSE),0)</f>
        <v>11</v>
      </c>
      <c r="AC73" s="11">
        <f t="shared" si="16"/>
        <v>0</v>
      </c>
      <c r="AD73" s="11">
        <f t="shared" si="17"/>
        <v>0</v>
      </c>
      <c r="AE73" s="12">
        <f t="shared" si="18"/>
        <v>0</v>
      </c>
    </row>
    <row r="74" spans="2:31" x14ac:dyDescent="0.25">
      <c r="B74" s="4" t="s">
        <v>43</v>
      </c>
      <c r="D74" s="1" t="s">
        <v>5701</v>
      </c>
      <c r="E74" s="3"/>
      <c r="F74" s="3"/>
      <c r="G74" s="3"/>
      <c r="H74" s="3"/>
      <c r="J74" s="1" t="s">
        <v>5817</v>
      </c>
      <c r="K74" s="4"/>
      <c r="L74" s="4"/>
      <c r="M74" s="4"/>
      <c r="N74" s="4"/>
      <c r="O74" s="4"/>
      <c r="P74" s="16" t="str">
        <f>HYPERLINK("https://booknordics.com/finland/western-lapland/levi-and-kittilae/northern-lights-ice-floating-revontulten-jaakellunta","https://booknordics.com/finland/western-lapland/levi-and-kittilae/northern-lights-ice-floating-revontulten-jaakellunta")</f>
        <v>https://booknordics.com/finland/western-lapland/levi-and-kittilae/northern-lights-ice-floating-revontulten-jaakellunta</v>
      </c>
      <c r="Q74" s="13">
        <v>138</v>
      </c>
      <c r="R74" s="13">
        <v>0</v>
      </c>
      <c r="S74" s="11">
        <f t="shared" si="11"/>
        <v>0</v>
      </c>
      <c r="T74" s="5">
        <v>0.2</v>
      </c>
      <c r="U74" s="11">
        <f t="shared" si="12"/>
        <v>0</v>
      </c>
      <c r="V74" s="13" t="s">
        <v>1</v>
      </c>
      <c r="W74" s="10">
        <f>IFERROR(VLOOKUP(V74,Curr!$B$2:$C$13,2,FALSE),0)</f>
        <v>11</v>
      </c>
      <c r="X74" s="11">
        <f t="shared" si="13"/>
        <v>0</v>
      </c>
      <c r="Y74" s="14">
        <f t="shared" si="14"/>
        <v>138</v>
      </c>
      <c r="Z74" s="11">
        <f t="shared" si="15"/>
        <v>0</v>
      </c>
      <c r="AA74" s="4" t="s">
        <v>1</v>
      </c>
      <c r="AB74" s="10">
        <f>IFERROR(VLOOKUP(AA74,Curr!$B$2:$C$13,2,FALSE),0)</f>
        <v>11</v>
      </c>
      <c r="AC74" s="11">
        <f t="shared" si="16"/>
        <v>0</v>
      </c>
      <c r="AD74" s="11">
        <f t="shared" si="17"/>
        <v>0</v>
      </c>
      <c r="AE74" s="12">
        <f t="shared" si="18"/>
        <v>0</v>
      </c>
    </row>
    <row r="75" spans="2:31" x14ac:dyDescent="0.25">
      <c r="B75" s="4" t="s">
        <v>43</v>
      </c>
      <c r="D75" s="1" t="s">
        <v>5701</v>
      </c>
      <c r="E75" s="3"/>
      <c r="F75" s="3"/>
      <c r="G75" s="3"/>
      <c r="H75" s="3"/>
      <c r="J75" s="1" t="s">
        <v>5827</v>
      </c>
      <c r="K75" s="4"/>
      <c r="L75" s="4"/>
      <c r="M75" s="4"/>
      <c r="N75" s="4"/>
      <c r="O75" s="4"/>
      <c r="P75" s="16" t="str">
        <f>HYPERLINK("https://booknordics.com/finland/western-lapland/levi-and-kittilae/snow-castle-experience-in-levi","https://booknordics.com/finland/western-lapland/levi-and-kittilae/snow-castle-experience-in-levi")</f>
        <v>https://booknordics.com/finland/western-lapland/levi-and-kittilae/snow-castle-experience-in-levi</v>
      </c>
      <c r="Q75" s="13">
        <v>159</v>
      </c>
      <c r="R75" s="13">
        <v>0</v>
      </c>
      <c r="S75" s="11">
        <f t="shared" si="11"/>
        <v>0</v>
      </c>
      <c r="T75" s="5">
        <v>0.2</v>
      </c>
      <c r="U75" s="11">
        <f t="shared" si="12"/>
        <v>0</v>
      </c>
      <c r="V75" s="13" t="s">
        <v>1</v>
      </c>
      <c r="W75" s="10">
        <f>IFERROR(VLOOKUP(V75,Curr!$B$2:$C$13,2,FALSE),0)</f>
        <v>11</v>
      </c>
      <c r="X75" s="11">
        <f t="shared" si="13"/>
        <v>0</v>
      </c>
      <c r="Y75" s="14">
        <f t="shared" si="14"/>
        <v>159</v>
      </c>
      <c r="Z75" s="11">
        <f t="shared" si="15"/>
        <v>0</v>
      </c>
      <c r="AA75" s="4" t="s">
        <v>1</v>
      </c>
      <c r="AB75" s="10">
        <f>IFERROR(VLOOKUP(AA75,Curr!$B$2:$C$13,2,FALSE),0)</f>
        <v>11</v>
      </c>
      <c r="AC75" s="11">
        <f t="shared" si="16"/>
        <v>0</v>
      </c>
      <c r="AD75" s="11">
        <f t="shared" si="17"/>
        <v>0</v>
      </c>
      <c r="AE75" s="12">
        <f t="shared" si="18"/>
        <v>0</v>
      </c>
    </row>
    <row r="76" spans="2:31" x14ac:dyDescent="0.25">
      <c r="B76" s="4" t="s">
        <v>43</v>
      </c>
      <c r="D76" s="1" t="s">
        <v>5701</v>
      </c>
      <c r="E76" s="3"/>
      <c r="F76" s="3"/>
      <c r="G76" s="3"/>
      <c r="H76" s="3"/>
      <c r="J76" s="1" t="s">
        <v>5828</v>
      </c>
      <c r="K76" s="4"/>
      <c r="L76" s="4"/>
      <c r="M76" s="4"/>
      <c r="N76" s="4"/>
      <c r="O76" s="4"/>
      <c r="P76" s="16" t="str">
        <f>HYPERLINK("https://booknordics.com/finland/western-lapland/levi-and-kittilae/dinner-at-snowvillage-levi","https://booknordics.com/finland/western-lapland/levi-and-kittilae/dinner-at-snowvillage-levi")</f>
        <v>https://booknordics.com/finland/western-lapland/levi-and-kittilae/dinner-at-snowvillage-levi</v>
      </c>
      <c r="Q76" s="13">
        <v>183</v>
      </c>
      <c r="R76" s="13">
        <v>0</v>
      </c>
      <c r="S76" s="11">
        <f t="shared" si="11"/>
        <v>0</v>
      </c>
      <c r="T76" s="5">
        <v>0.2</v>
      </c>
      <c r="U76" s="11">
        <f t="shared" si="12"/>
        <v>0</v>
      </c>
      <c r="V76" s="13" t="s">
        <v>1</v>
      </c>
      <c r="W76" s="10">
        <f>IFERROR(VLOOKUP(V76,Curr!$B$2:$C$13,2,FALSE),0)</f>
        <v>11</v>
      </c>
      <c r="X76" s="11">
        <f t="shared" si="13"/>
        <v>0</v>
      </c>
      <c r="Y76" s="14">
        <f t="shared" si="14"/>
        <v>183</v>
      </c>
      <c r="Z76" s="11">
        <f t="shared" si="15"/>
        <v>0</v>
      </c>
      <c r="AA76" s="4" t="s">
        <v>1</v>
      </c>
      <c r="AB76" s="10">
        <f>IFERROR(VLOOKUP(AA76,Curr!$B$2:$C$13,2,FALSE),0)</f>
        <v>11</v>
      </c>
      <c r="AC76" s="11">
        <f t="shared" si="16"/>
        <v>0</v>
      </c>
      <c r="AD76" s="11">
        <f t="shared" si="17"/>
        <v>0</v>
      </c>
      <c r="AE76" s="12">
        <f t="shared" si="18"/>
        <v>0</v>
      </c>
    </row>
    <row r="77" spans="2:31" x14ac:dyDescent="0.25">
      <c r="B77" s="4" t="s">
        <v>43</v>
      </c>
      <c r="D77" s="1" t="s">
        <v>5701</v>
      </c>
      <c r="E77" s="3"/>
      <c r="F77" s="3"/>
      <c r="G77" s="3"/>
      <c r="H77" s="3"/>
      <c r="J77" s="1" t="s">
        <v>5829</v>
      </c>
      <c r="K77" s="4"/>
      <c r="L77" s="4"/>
      <c r="M77" s="4"/>
      <c r="N77" s="4"/>
      <c r="O77" s="4"/>
      <c r="P77" s="16" t="str">
        <f>HYPERLINK("https://booknordics.com/finland/western-lapland/levi-and-kittilae/family-day-winter-highlights-by-minivan-levi","https://booknordics.com/finland/western-lapland/levi-and-kittilae/family-day-winter-highlights-by-minivan-levi")</f>
        <v>https://booknordics.com/finland/western-lapland/levi-and-kittilae/family-day-winter-highlights-by-minivan-levi</v>
      </c>
      <c r="Q77" s="13">
        <v>199</v>
      </c>
      <c r="R77" s="13">
        <v>0</v>
      </c>
      <c r="S77" s="11">
        <f t="shared" si="11"/>
        <v>0</v>
      </c>
      <c r="T77" s="5">
        <v>0.2</v>
      </c>
      <c r="U77" s="11">
        <f t="shared" si="12"/>
        <v>0</v>
      </c>
      <c r="V77" s="13" t="s">
        <v>1</v>
      </c>
      <c r="W77" s="10">
        <f>IFERROR(VLOOKUP(V77,Curr!$B$2:$C$13,2,FALSE),0)</f>
        <v>11</v>
      </c>
      <c r="X77" s="11">
        <f t="shared" si="13"/>
        <v>0</v>
      </c>
      <c r="Y77" s="14">
        <f t="shared" si="14"/>
        <v>199</v>
      </c>
      <c r="Z77" s="11">
        <f t="shared" si="15"/>
        <v>0</v>
      </c>
      <c r="AA77" s="4" t="s">
        <v>1</v>
      </c>
      <c r="AB77" s="10">
        <f>IFERROR(VLOOKUP(AA77,Curr!$B$2:$C$13,2,FALSE),0)</f>
        <v>11</v>
      </c>
      <c r="AC77" s="11">
        <f t="shared" si="16"/>
        <v>0</v>
      </c>
      <c r="AD77" s="11">
        <f t="shared" si="17"/>
        <v>0</v>
      </c>
      <c r="AE77" s="12">
        <f t="shared" si="18"/>
        <v>0</v>
      </c>
    </row>
    <row r="78" spans="2:31" x14ac:dyDescent="0.25">
      <c r="B78" s="4" t="s">
        <v>43</v>
      </c>
      <c r="D78" s="1" t="s">
        <v>5701</v>
      </c>
      <c r="E78" s="3"/>
      <c r="F78" s="3"/>
      <c r="G78" s="3"/>
      <c r="H78" s="3"/>
      <c r="J78" s="1" t="s">
        <v>5818</v>
      </c>
      <c r="K78" s="4"/>
      <c r="L78" s="4"/>
      <c r="M78" s="4"/>
      <c r="N78" s="4"/>
      <c r="O78" s="4"/>
      <c r="P78" s="16" t="str">
        <f>HYPERLINK("https://booknordics.com/finland/western-lapland/levi-and-kittilae/shamanic-evening-vip","https://booknordics.com/finland/western-lapland/levi-and-kittilae/shamanic-evening-vip")</f>
        <v>https://booknordics.com/finland/western-lapland/levi-and-kittilae/shamanic-evening-vip</v>
      </c>
      <c r="Q78" s="13">
        <v>225</v>
      </c>
      <c r="R78" s="13">
        <v>0</v>
      </c>
      <c r="S78" s="11">
        <f t="shared" si="11"/>
        <v>0</v>
      </c>
      <c r="T78" s="5">
        <v>0.2</v>
      </c>
      <c r="U78" s="11">
        <f t="shared" si="12"/>
        <v>0</v>
      </c>
      <c r="V78" s="13" t="s">
        <v>1</v>
      </c>
      <c r="W78" s="10">
        <f>IFERROR(VLOOKUP(V78,Curr!$B$2:$C$13,2,FALSE),0)</f>
        <v>11</v>
      </c>
      <c r="X78" s="11">
        <f t="shared" si="13"/>
        <v>0</v>
      </c>
      <c r="Y78" s="14">
        <f t="shared" si="14"/>
        <v>225</v>
      </c>
      <c r="Z78" s="11">
        <f t="shared" si="15"/>
        <v>0</v>
      </c>
      <c r="AA78" s="4" t="s">
        <v>1</v>
      </c>
      <c r="AB78" s="10">
        <f>IFERROR(VLOOKUP(AA78,Curr!$B$2:$C$13,2,FALSE),0)</f>
        <v>11</v>
      </c>
      <c r="AC78" s="11">
        <f t="shared" si="16"/>
        <v>0</v>
      </c>
      <c r="AD78" s="11">
        <f t="shared" si="17"/>
        <v>0</v>
      </c>
      <c r="AE78" s="12">
        <f t="shared" si="18"/>
        <v>0</v>
      </c>
    </row>
    <row r="79" spans="2:31" x14ac:dyDescent="0.25">
      <c r="B79" s="4" t="s">
        <v>43</v>
      </c>
      <c r="D79" s="1" t="s">
        <v>5701</v>
      </c>
      <c r="E79" s="3"/>
      <c r="F79" s="3"/>
      <c r="G79" s="3"/>
      <c r="H79" s="3"/>
      <c r="J79" s="1" t="s">
        <v>5830</v>
      </c>
      <c r="K79" s="4"/>
      <c r="L79" s="4"/>
      <c r="M79" s="4"/>
      <c r="N79" s="4"/>
      <c r="O79" s="4"/>
      <c r="P79" s="16" t="str">
        <f>HYPERLINK("https://booknordics.com/finland/western-lapland/levi-and-kittilae/private-sauna-experience-dinner-and-northern-lights-in-the-wilderness","https://booknordics.com/finland/western-lapland/levi-and-kittilae/private-sauna-experience-dinner-and-northern-lights-in-the-wilderness")</f>
        <v>https://booknordics.com/finland/western-lapland/levi-and-kittilae/private-sauna-experience-dinner-and-northern-lights-in-the-wilderness</v>
      </c>
      <c r="Q79" s="13">
        <v>359</v>
      </c>
      <c r="R79" s="13">
        <v>0</v>
      </c>
      <c r="S79" s="11">
        <f t="shared" si="11"/>
        <v>0</v>
      </c>
      <c r="T79" s="5">
        <v>0.2</v>
      </c>
      <c r="U79" s="11">
        <f t="shared" si="12"/>
        <v>0</v>
      </c>
      <c r="V79" s="13" t="s">
        <v>1</v>
      </c>
      <c r="W79" s="10">
        <f>IFERROR(VLOOKUP(V79,Curr!$B$2:$C$13,2,FALSE),0)</f>
        <v>11</v>
      </c>
      <c r="X79" s="11">
        <f t="shared" si="13"/>
        <v>0</v>
      </c>
      <c r="Y79" s="14">
        <f t="shared" si="14"/>
        <v>359</v>
      </c>
      <c r="Z79" s="11">
        <f t="shared" si="15"/>
        <v>0</v>
      </c>
      <c r="AA79" s="4" t="s">
        <v>1</v>
      </c>
      <c r="AB79" s="10">
        <f>IFERROR(VLOOKUP(AA79,Curr!$B$2:$C$13,2,FALSE),0)</f>
        <v>11</v>
      </c>
      <c r="AC79" s="11">
        <f t="shared" si="16"/>
        <v>0</v>
      </c>
      <c r="AD79" s="11">
        <f t="shared" si="17"/>
        <v>0</v>
      </c>
      <c r="AE79" s="12">
        <f t="shared" si="18"/>
        <v>0</v>
      </c>
    </row>
    <row r="80" spans="2:31" x14ac:dyDescent="0.25">
      <c r="B80" s="4" t="s">
        <v>43</v>
      </c>
      <c r="D80" s="1" t="s">
        <v>5701</v>
      </c>
      <c r="E80" s="3"/>
      <c r="F80" s="3"/>
      <c r="G80" s="3"/>
      <c r="H80" s="3"/>
      <c r="J80" s="1" t="s">
        <v>5831</v>
      </c>
      <c r="K80" s="4"/>
      <c r="L80" s="4"/>
      <c r="M80" s="4"/>
      <c r="N80" s="4"/>
      <c r="O80" s="4"/>
      <c r="P80" s="16" t="str">
        <f>HYPERLINK("https://booknordics.com/finland/northern-lapland/saariselkae/aurora-photo-tour-by-car","https://booknordics.com/finland/northern-lapland/saariselkae/aurora-photo-tour-by-car")</f>
        <v>https://booknordics.com/finland/northern-lapland/saariselkae/aurora-photo-tour-by-car</v>
      </c>
      <c r="Q80" s="13">
        <v>119</v>
      </c>
      <c r="R80" s="13">
        <v>0</v>
      </c>
      <c r="S80" s="11">
        <f t="shared" si="11"/>
        <v>0</v>
      </c>
      <c r="T80" s="5">
        <v>0.2</v>
      </c>
      <c r="U80" s="11">
        <f t="shared" si="12"/>
        <v>0</v>
      </c>
      <c r="V80" s="13" t="s">
        <v>1</v>
      </c>
      <c r="W80" s="10">
        <f>IFERROR(VLOOKUP(V80,Curr!$B$2:$C$13,2,FALSE),0)</f>
        <v>11</v>
      </c>
      <c r="X80" s="11">
        <f t="shared" si="13"/>
        <v>0</v>
      </c>
      <c r="Y80" s="14">
        <f t="shared" si="14"/>
        <v>119</v>
      </c>
      <c r="Z80" s="11">
        <f t="shared" si="15"/>
        <v>0</v>
      </c>
      <c r="AA80" s="4" t="s">
        <v>1</v>
      </c>
      <c r="AB80" s="10">
        <f>IFERROR(VLOOKUP(AA80,Curr!$B$2:$C$13,2,FALSE),0)</f>
        <v>11</v>
      </c>
      <c r="AC80" s="11">
        <f t="shared" si="16"/>
        <v>0</v>
      </c>
      <c r="AD80" s="11">
        <f t="shared" si="17"/>
        <v>0</v>
      </c>
      <c r="AE80" s="12">
        <f t="shared" si="18"/>
        <v>0</v>
      </c>
    </row>
    <row r="81" spans="2:31" x14ac:dyDescent="0.25">
      <c r="B81" s="4" t="s">
        <v>43</v>
      </c>
      <c r="D81" s="1" t="s">
        <v>5701</v>
      </c>
      <c r="E81" s="3"/>
      <c r="F81" s="3"/>
      <c r="G81" s="3"/>
      <c r="H81" s="3"/>
      <c r="J81" s="1" t="s">
        <v>5832</v>
      </c>
      <c r="K81" s="4"/>
      <c r="L81" s="4"/>
      <c r="M81" s="4"/>
      <c r="N81" s="4"/>
      <c r="O81" s="4"/>
      <c r="P81" s="16" t="str">
        <f>HYPERLINK("https://booknordics.com/finland/northern-lapland/saariselkae/scenic-snowmobile-safari-2h-snowmobile-experience","https://booknordics.com/finland/northern-lapland/saariselkae/scenic-snowmobile-safari-2h-snowmobile-experience")</f>
        <v>https://booknordics.com/finland/northern-lapland/saariselkae/scenic-snowmobile-safari-2h-snowmobile-experience</v>
      </c>
      <c r="Q81" s="13">
        <v>129</v>
      </c>
      <c r="R81" s="13">
        <v>0</v>
      </c>
      <c r="S81" s="11">
        <f t="shared" si="11"/>
        <v>0</v>
      </c>
      <c r="T81" s="5">
        <v>0.2</v>
      </c>
      <c r="U81" s="11">
        <f t="shared" si="12"/>
        <v>0</v>
      </c>
      <c r="V81" s="13" t="s">
        <v>1</v>
      </c>
      <c r="W81" s="10">
        <f>IFERROR(VLOOKUP(V81,Curr!$B$2:$C$13,2,FALSE),0)</f>
        <v>11</v>
      </c>
      <c r="X81" s="11">
        <f t="shared" si="13"/>
        <v>0</v>
      </c>
      <c r="Y81" s="14">
        <f t="shared" si="14"/>
        <v>129</v>
      </c>
      <c r="Z81" s="11">
        <f t="shared" si="15"/>
        <v>0</v>
      </c>
      <c r="AA81" s="4" t="s">
        <v>1</v>
      </c>
      <c r="AB81" s="10">
        <f>IFERROR(VLOOKUP(AA81,Curr!$B$2:$C$13,2,FALSE),0)</f>
        <v>11</v>
      </c>
      <c r="AC81" s="11">
        <f t="shared" si="16"/>
        <v>0</v>
      </c>
      <c r="AD81" s="11">
        <f t="shared" si="17"/>
        <v>0</v>
      </c>
      <c r="AE81" s="12">
        <f t="shared" si="18"/>
        <v>0</v>
      </c>
    </row>
    <row r="82" spans="2:31" x14ac:dyDescent="0.25">
      <c r="B82" s="4" t="s">
        <v>43</v>
      </c>
      <c r="D82" s="1" t="s">
        <v>5701</v>
      </c>
      <c r="E82" s="3"/>
      <c r="F82" s="3"/>
      <c r="G82" s="3"/>
      <c r="H82" s="3"/>
      <c r="J82" s="1" t="s">
        <v>5833</v>
      </c>
      <c r="K82" s="4"/>
      <c r="L82" s="4"/>
      <c r="M82" s="4"/>
      <c r="N82" s="4"/>
      <c r="O82" s="4"/>
      <c r="P82" s="16" t="str">
        <f>HYPERLINK("https://booknordics.com/finland/northern-lapland/saariselkae/traditional-reindeer-safari","https://booknordics.com/finland/northern-lapland/saariselkae/traditional-reindeer-safari")</f>
        <v>https://booknordics.com/finland/northern-lapland/saariselkae/traditional-reindeer-safari</v>
      </c>
      <c r="Q82" s="13">
        <v>166</v>
      </c>
      <c r="R82" s="13">
        <v>0</v>
      </c>
      <c r="S82" s="11">
        <f t="shared" si="11"/>
        <v>0</v>
      </c>
      <c r="T82" s="5">
        <v>0.2</v>
      </c>
      <c r="U82" s="11">
        <f t="shared" si="12"/>
        <v>0</v>
      </c>
      <c r="V82" s="13" t="s">
        <v>1</v>
      </c>
      <c r="W82" s="10">
        <f>IFERROR(VLOOKUP(V82,Curr!$B$2:$C$13,2,FALSE),0)</f>
        <v>11</v>
      </c>
      <c r="X82" s="11">
        <f t="shared" si="13"/>
        <v>0</v>
      </c>
      <c r="Y82" s="14">
        <f t="shared" si="14"/>
        <v>166</v>
      </c>
      <c r="Z82" s="11">
        <f t="shared" si="15"/>
        <v>0</v>
      </c>
      <c r="AA82" s="4" t="s">
        <v>1</v>
      </c>
      <c r="AB82" s="10">
        <f>IFERROR(VLOOKUP(AA82,Curr!$B$2:$C$13,2,FALSE),0)</f>
        <v>11</v>
      </c>
      <c r="AC82" s="11">
        <f t="shared" si="16"/>
        <v>0</v>
      </c>
      <c r="AD82" s="11">
        <f t="shared" si="17"/>
        <v>0</v>
      </c>
      <c r="AE82" s="12">
        <f t="shared" si="18"/>
        <v>0</v>
      </c>
    </row>
    <row r="83" spans="2:31" x14ac:dyDescent="0.25">
      <c r="B83" s="4" t="s">
        <v>534</v>
      </c>
      <c r="D83" s="1" t="s">
        <v>5701</v>
      </c>
      <c r="E83" s="3"/>
      <c r="F83" s="3"/>
      <c r="G83" s="3"/>
      <c r="H83" s="3"/>
      <c r="J83" s="1" t="s">
        <v>5837</v>
      </c>
      <c r="K83" s="4"/>
      <c r="L83" s="4"/>
      <c r="M83" s="4"/>
      <c r="N83" s="4"/>
      <c r="O83" s="4"/>
      <c r="P83" s="16" t="str">
        <f>HYPERLINK("https://booknordics.com/iceland/western-iceland/reykjavik/grand-golden-circle-tour","https://booknordics.com/iceland/western-iceland/reykjavik/grand-golden-circle-tour")</f>
        <v>https://booknordics.com/iceland/western-iceland/reykjavik/grand-golden-circle-tour</v>
      </c>
      <c r="Q83" s="13">
        <v>84</v>
      </c>
      <c r="R83" s="13">
        <v>0</v>
      </c>
      <c r="S83" s="11">
        <f t="shared" si="11"/>
        <v>0</v>
      </c>
      <c r="T83" s="5">
        <v>0.25</v>
      </c>
      <c r="U83" s="11">
        <f t="shared" si="12"/>
        <v>0</v>
      </c>
      <c r="V83" s="13" t="s">
        <v>1</v>
      </c>
      <c r="W83" s="10">
        <f>IFERROR(VLOOKUP(V83,Curr!$B$2:$C$13,2,FALSE),0)</f>
        <v>11</v>
      </c>
      <c r="X83" s="11">
        <f t="shared" si="13"/>
        <v>0</v>
      </c>
      <c r="Y83" s="14">
        <f t="shared" si="14"/>
        <v>84</v>
      </c>
      <c r="Z83" s="11">
        <f t="shared" si="15"/>
        <v>0</v>
      </c>
      <c r="AA83" s="4" t="s">
        <v>1</v>
      </c>
      <c r="AB83" s="10">
        <f>IFERROR(VLOOKUP(AA83,Curr!$B$2:$C$13,2,FALSE),0)</f>
        <v>11</v>
      </c>
      <c r="AC83" s="11">
        <f t="shared" si="16"/>
        <v>0</v>
      </c>
      <c r="AD83" s="11">
        <f t="shared" si="17"/>
        <v>0</v>
      </c>
      <c r="AE83" s="12">
        <f t="shared" si="18"/>
        <v>0</v>
      </c>
    </row>
    <row r="84" spans="2:31" x14ac:dyDescent="0.25">
      <c r="B84" s="4" t="s">
        <v>534</v>
      </c>
      <c r="D84" s="1" t="s">
        <v>5701</v>
      </c>
      <c r="E84" s="3"/>
      <c r="F84" s="3"/>
      <c r="G84" s="3"/>
      <c r="H84" s="3"/>
      <c r="J84" s="1" t="s">
        <v>5838</v>
      </c>
      <c r="K84" s="4"/>
      <c r="L84" s="4"/>
      <c r="M84" s="4"/>
      <c r="N84" s="4"/>
      <c r="O84" s="4"/>
      <c r="P84" s="16" t="str">
        <f>HYPERLINK("https://booknordics.com/iceland/western-iceland/reykjavik/golden-circle-and-waterfalls-with-fridheimar-farm-and-kerid-in-small-group","https://booknordics.com/iceland/western-iceland/reykjavik/golden-circle-and-waterfalls-with-fridheimar-farm-and-kerid-in-small-group")</f>
        <v>https://booknordics.com/iceland/western-iceland/reykjavik/golden-circle-and-waterfalls-with-fridheimar-farm-and-kerid-in-small-group</v>
      </c>
      <c r="Q84" s="13">
        <v>133</v>
      </c>
      <c r="R84" s="13">
        <v>0</v>
      </c>
      <c r="S84" s="11">
        <f t="shared" si="11"/>
        <v>0</v>
      </c>
      <c r="T84" s="5">
        <v>0.25</v>
      </c>
      <c r="U84" s="11">
        <f t="shared" si="12"/>
        <v>0</v>
      </c>
      <c r="V84" s="13" t="s">
        <v>1</v>
      </c>
      <c r="W84" s="10">
        <f>IFERROR(VLOOKUP(V84,Curr!$B$2:$C$13,2,FALSE),0)</f>
        <v>11</v>
      </c>
      <c r="X84" s="11">
        <f t="shared" si="13"/>
        <v>0</v>
      </c>
      <c r="Y84" s="14">
        <f t="shared" si="14"/>
        <v>133</v>
      </c>
      <c r="Z84" s="11">
        <f t="shared" si="15"/>
        <v>0</v>
      </c>
      <c r="AA84" s="4" t="s">
        <v>1</v>
      </c>
      <c r="AB84" s="10">
        <f>IFERROR(VLOOKUP(AA84,Curr!$B$2:$C$13,2,FALSE),0)</f>
        <v>11</v>
      </c>
      <c r="AC84" s="11">
        <f t="shared" si="16"/>
        <v>0</v>
      </c>
      <c r="AD84" s="11">
        <f t="shared" si="17"/>
        <v>0</v>
      </c>
      <c r="AE84" s="12">
        <f t="shared" si="18"/>
        <v>0</v>
      </c>
    </row>
    <row r="85" spans="2:31" x14ac:dyDescent="0.25">
      <c r="B85" s="4" t="s">
        <v>534</v>
      </c>
      <c r="D85" s="1" t="s">
        <v>5701</v>
      </c>
      <c r="E85" s="3"/>
      <c r="F85" s="3"/>
      <c r="G85" s="3"/>
      <c r="H85" s="3"/>
      <c r="J85" s="1" t="s">
        <v>5839</v>
      </c>
      <c r="K85" s="4"/>
      <c r="L85" s="4"/>
      <c r="M85" s="4"/>
      <c r="N85" s="4"/>
      <c r="O85" s="4"/>
      <c r="P85" s="16" t="str">
        <f>HYPERLINK("https://booknordics.com/iceland/western-iceland/reykjavik/golden-circle-blue-lagoon","https://booknordics.com/iceland/western-iceland/reykjavik/golden-circle-blue-lagoon")</f>
        <v>https://booknordics.com/iceland/western-iceland/reykjavik/golden-circle-blue-lagoon</v>
      </c>
      <c r="Q85" s="13">
        <v>244</v>
      </c>
      <c r="R85" s="13">
        <v>0</v>
      </c>
      <c r="S85" s="11">
        <f t="shared" si="11"/>
        <v>0</v>
      </c>
      <c r="T85" s="5">
        <v>0.1</v>
      </c>
      <c r="U85" s="11">
        <f t="shared" si="12"/>
        <v>0</v>
      </c>
      <c r="V85" s="13" t="s">
        <v>1</v>
      </c>
      <c r="W85" s="10">
        <f>IFERROR(VLOOKUP(V85,Curr!$B$2:$C$13,2,FALSE),0)</f>
        <v>11</v>
      </c>
      <c r="X85" s="11">
        <f t="shared" si="13"/>
        <v>0</v>
      </c>
      <c r="Y85" s="14">
        <f t="shared" si="14"/>
        <v>244</v>
      </c>
      <c r="Z85" s="11">
        <f t="shared" si="15"/>
        <v>0</v>
      </c>
      <c r="AA85" s="4" t="s">
        <v>1</v>
      </c>
      <c r="AB85" s="10">
        <f>IFERROR(VLOOKUP(AA85,Curr!$B$2:$C$13,2,FALSE),0)</f>
        <v>11</v>
      </c>
      <c r="AC85" s="11">
        <f t="shared" si="16"/>
        <v>0</v>
      </c>
      <c r="AD85" s="11">
        <f t="shared" si="17"/>
        <v>0</v>
      </c>
      <c r="AE85" s="12">
        <f t="shared" si="18"/>
        <v>0</v>
      </c>
    </row>
    <row r="86" spans="2:31" x14ac:dyDescent="0.25">
      <c r="B86" s="4" t="s">
        <v>534</v>
      </c>
      <c r="D86" s="1" t="s">
        <v>5701</v>
      </c>
      <c r="E86" s="3"/>
      <c r="F86" s="3"/>
      <c r="G86" s="3"/>
      <c r="H86" s="3"/>
      <c r="J86" s="1" t="s">
        <v>5840</v>
      </c>
      <c r="K86" s="4"/>
      <c r="L86" s="4"/>
      <c r="M86" s="4"/>
      <c r="N86" s="4"/>
      <c r="O86" s="4"/>
      <c r="P86" s="16" t="str">
        <f>HYPERLINK("https://booknordics.com/iceland/western-iceland/reykjavik/south-coast-waterfalls-glacier-black-sand-beach-tour","https://booknordics.com/iceland/western-iceland/reykjavik/south-coast-waterfalls-glacier-black-sand-beach-tour")</f>
        <v>https://booknordics.com/iceland/western-iceland/reykjavik/south-coast-waterfalls-glacier-black-sand-beach-tour</v>
      </c>
      <c r="Q86" s="13">
        <v>112</v>
      </c>
      <c r="R86" s="13">
        <v>0</v>
      </c>
      <c r="S86" s="11">
        <f t="shared" si="11"/>
        <v>0</v>
      </c>
      <c r="T86" s="5">
        <v>0.25</v>
      </c>
      <c r="U86" s="11">
        <f t="shared" si="12"/>
        <v>0</v>
      </c>
      <c r="V86" s="13" t="s">
        <v>1</v>
      </c>
      <c r="W86" s="10">
        <f>IFERROR(VLOOKUP(V86,Curr!$B$2:$C$13,2,FALSE),0)</f>
        <v>11</v>
      </c>
      <c r="X86" s="11">
        <f t="shared" si="13"/>
        <v>0</v>
      </c>
      <c r="Y86" s="14">
        <f t="shared" si="14"/>
        <v>112</v>
      </c>
      <c r="Z86" s="11">
        <f t="shared" si="15"/>
        <v>0</v>
      </c>
      <c r="AA86" s="4" t="s">
        <v>1</v>
      </c>
      <c r="AB86" s="10">
        <f>IFERROR(VLOOKUP(AA86,Curr!$B$2:$C$13,2,FALSE),0)</f>
        <v>11</v>
      </c>
      <c r="AC86" s="11">
        <f t="shared" si="16"/>
        <v>0</v>
      </c>
      <c r="AD86" s="11">
        <f t="shared" si="17"/>
        <v>0</v>
      </c>
      <c r="AE86" s="12">
        <f t="shared" si="18"/>
        <v>0</v>
      </c>
    </row>
    <row r="87" spans="2:31" x14ac:dyDescent="0.25">
      <c r="B87" s="4" t="s">
        <v>534</v>
      </c>
      <c r="D87" s="1" t="s">
        <v>5701</v>
      </c>
      <c r="E87" s="3"/>
      <c r="F87" s="3"/>
      <c r="G87" s="3"/>
      <c r="H87" s="3"/>
      <c r="J87" s="1" t="s">
        <v>5841</v>
      </c>
      <c r="K87" s="4"/>
      <c r="L87" s="4"/>
      <c r="M87" s="4"/>
      <c r="N87" s="4"/>
      <c r="O87" s="4"/>
      <c r="P87" s="16" t="str">
        <f>HYPERLINK("https://booknordics.com/iceland/western-iceland/reykjavik/south-coast-day-tour-in-a-small-group","https://booknordics.com/iceland/western-iceland/reykjavik/south-coast-day-tour-in-a-small-group")</f>
        <v>https://booknordics.com/iceland/western-iceland/reykjavik/south-coast-day-tour-in-a-small-group</v>
      </c>
      <c r="Q87" s="13">
        <v>147</v>
      </c>
      <c r="R87" s="13">
        <v>0</v>
      </c>
      <c r="S87" s="11">
        <f t="shared" si="11"/>
        <v>0</v>
      </c>
      <c r="T87" s="5">
        <v>0.25</v>
      </c>
      <c r="U87" s="11">
        <f t="shared" si="12"/>
        <v>0</v>
      </c>
      <c r="V87" s="13" t="s">
        <v>1</v>
      </c>
      <c r="W87" s="10">
        <f>IFERROR(VLOOKUP(V87,Curr!$B$2:$C$13,2,FALSE),0)</f>
        <v>11</v>
      </c>
      <c r="X87" s="11">
        <f t="shared" si="13"/>
        <v>0</v>
      </c>
      <c r="Y87" s="14">
        <f t="shared" si="14"/>
        <v>147</v>
      </c>
      <c r="Z87" s="11">
        <f t="shared" si="15"/>
        <v>0</v>
      </c>
      <c r="AA87" s="4" t="s">
        <v>1</v>
      </c>
      <c r="AB87" s="10">
        <f>IFERROR(VLOOKUP(AA87,Curr!$B$2:$C$13,2,FALSE),0)</f>
        <v>11</v>
      </c>
      <c r="AC87" s="11">
        <f t="shared" si="16"/>
        <v>0</v>
      </c>
      <c r="AD87" s="11">
        <f t="shared" si="17"/>
        <v>0</v>
      </c>
      <c r="AE87" s="12">
        <f t="shared" si="18"/>
        <v>0</v>
      </c>
    </row>
    <row r="88" spans="2:31" x14ac:dyDescent="0.25">
      <c r="B88" s="4" t="s">
        <v>534</v>
      </c>
      <c r="D88" s="1" t="s">
        <v>5701</v>
      </c>
      <c r="E88" s="3"/>
      <c r="F88" s="3"/>
      <c r="G88" s="3"/>
      <c r="H88" s="3"/>
      <c r="J88" s="1" t="s">
        <v>5842</v>
      </c>
      <c r="K88" s="4"/>
      <c r="L88" s="4"/>
      <c r="M88" s="4"/>
      <c r="N88" s="4"/>
      <c r="O88" s="4"/>
      <c r="P88" s="16" t="str">
        <f>HYPERLINK("https://booknordics.com/iceland/western-iceland/reykjavik/south-coast-katla-ice-cave-from-reykjavik","https://booknordics.com/iceland/western-iceland/reykjavik/south-coast-katla-ice-cave-from-reykjavik")</f>
        <v>https://booknordics.com/iceland/western-iceland/reykjavik/south-coast-katla-ice-cave-from-reykjavik</v>
      </c>
      <c r="Q88" s="13">
        <v>248</v>
      </c>
      <c r="R88" s="13">
        <v>0</v>
      </c>
      <c r="S88" s="11">
        <f t="shared" si="11"/>
        <v>0</v>
      </c>
      <c r="T88" s="5">
        <v>0.25</v>
      </c>
      <c r="U88" s="11">
        <f t="shared" si="12"/>
        <v>0</v>
      </c>
      <c r="V88" s="13" t="s">
        <v>1</v>
      </c>
      <c r="W88" s="10">
        <f>IFERROR(VLOOKUP(V88,Curr!$B$2:$C$13,2,FALSE),0)</f>
        <v>11</v>
      </c>
      <c r="X88" s="11">
        <f t="shared" si="13"/>
        <v>0</v>
      </c>
      <c r="Y88" s="14">
        <f t="shared" si="14"/>
        <v>248</v>
      </c>
      <c r="Z88" s="11">
        <f t="shared" si="15"/>
        <v>0</v>
      </c>
      <c r="AA88" s="4" t="s">
        <v>1</v>
      </c>
      <c r="AB88" s="10">
        <f>IFERROR(VLOOKUP(AA88,Curr!$B$2:$C$13,2,FALSE),0)</f>
        <v>11</v>
      </c>
      <c r="AC88" s="11">
        <f t="shared" si="16"/>
        <v>0</v>
      </c>
      <c r="AD88" s="11">
        <f t="shared" si="17"/>
        <v>0</v>
      </c>
      <c r="AE88" s="12">
        <f t="shared" si="18"/>
        <v>0</v>
      </c>
    </row>
    <row r="89" spans="2:31" x14ac:dyDescent="0.25">
      <c r="B89" s="4" t="s">
        <v>534</v>
      </c>
      <c r="D89" s="1" t="s">
        <v>5701</v>
      </c>
      <c r="E89" s="3"/>
      <c r="F89" s="3"/>
      <c r="G89" s="3"/>
      <c r="H89" s="3"/>
      <c r="J89" s="1" t="s">
        <v>5843</v>
      </c>
      <c r="K89" s="4"/>
      <c r="L89" s="4"/>
      <c r="M89" s="4"/>
      <c r="N89" s="4"/>
      <c r="O89" s="4"/>
      <c r="P89" s="16" t="str">
        <f>HYPERLINK("https://booknordics.com/iceland/western-iceland/reykjavik/snaefellsnes-peninsula-minibus-tour","https://booknordics.com/iceland/western-iceland/reykjavik/snaefellsnes-peninsula-minibus-tour")</f>
        <v>https://booknordics.com/iceland/western-iceland/reykjavik/snaefellsnes-peninsula-minibus-tour</v>
      </c>
      <c r="Q89" s="13">
        <v>123</v>
      </c>
      <c r="R89" s="13">
        <v>0</v>
      </c>
      <c r="S89" s="11">
        <f t="shared" si="11"/>
        <v>0</v>
      </c>
      <c r="T89" s="5">
        <v>0.25</v>
      </c>
      <c r="U89" s="11">
        <f t="shared" si="12"/>
        <v>0</v>
      </c>
      <c r="V89" s="13" t="s">
        <v>1</v>
      </c>
      <c r="W89" s="10">
        <f>IFERROR(VLOOKUP(V89,Curr!$B$2:$C$13,2,FALSE),0)</f>
        <v>11</v>
      </c>
      <c r="X89" s="11">
        <f t="shared" si="13"/>
        <v>0</v>
      </c>
      <c r="Y89" s="14">
        <f t="shared" si="14"/>
        <v>123</v>
      </c>
      <c r="Z89" s="11">
        <f t="shared" si="15"/>
        <v>0</v>
      </c>
      <c r="AA89" s="4" t="s">
        <v>1</v>
      </c>
      <c r="AB89" s="10">
        <f>IFERROR(VLOOKUP(AA89,Curr!$B$2:$C$13,2,FALSE),0)</f>
        <v>11</v>
      </c>
      <c r="AC89" s="11">
        <f t="shared" si="16"/>
        <v>0</v>
      </c>
      <c r="AD89" s="11">
        <f t="shared" si="17"/>
        <v>0</v>
      </c>
      <c r="AE89" s="12">
        <f t="shared" si="18"/>
        <v>0</v>
      </c>
    </row>
    <row r="90" spans="2:31" x14ac:dyDescent="0.25">
      <c r="B90" s="4" t="s">
        <v>534</v>
      </c>
      <c r="D90" s="1" t="s">
        <v>5701</v>
      </c>
      <c r="E90" s="3"/>
      <c r="F90" s="3"/>
      <c r="G90" s="3"/>
      <c r="H90" s="3"/>
      <c r="J90" s="1" t="s">
        <v>5844</v>
      </c>
      <c r="K90" s="4"/>
      <c r="L90" s="4"/>
      <c r="M90" s="4"/>
      <c r="N90" s="4"/>
      <c r="O90" s="4"/>
      <c r="P90" s="16" t="str">
        <f>HYPERLINK("https://booknordics.com/iceland/western-iceland/reykjavik/reykjavik-blue-lagoon-comfort-including-admission","https://booknordics.com/iceland/western-iceland/reykjavik/reykjavik-blue-lagoon-comfort-including-admission")</f>
        <v>https://booknordics.com/iceland/western-iceland/reykjavik/reykjavik-blue-lagoon-comfort-including-admission</v>
      </c>
      <c r="Q90" s="13">
        <v>168</v>
      </c>
      <c r="R90" s="13">
        <v>0</v>
      </c>
      <c r="S90" s="11">
        <f t="shared" si="11"/>
        <v>0</v>
      </c>
      <c r="T90" s="5">
        <v>0.1</v>
      </c>
      <c r="U90" s="11">
        <f t="shared" si="12"/>
        <v>0</v>
      </c>
      <c r="V90" s="13" t="s">
        <v>1</v>
      </c>
      <c r="W90" s="10">
        <f>IFERROR(VLOOKUP(V90,Curr!$B$2:$C$13,2,FALSE),0)</f>
        <v>11</v>
      </c>
      <c r="X90" s="11">
        <f t="shared" si="13"/>
        <v>0</v>
      </c>
      <c r="Y90" s="14">
        <f t="shared" si="14"/>
        <v>168</v>
      </c>
      <c r="Z90" s="11">
        <f t="shared" si="15"/>
        <v>0</v>
      </c>
      <c r="AA90" s="4" t="s">
        <v>1</v>
      </c>
      <c r="AB90" s="10">
        <f>IFERROR(VLOOKUP(AA90,Curr!$B$2:$C$13,2,FALSE),0)</f>
        <v>11</v>
      </c>
      <c r="AC90" s="11">
        <f t="shared" si="16"/>
        <v>0</v>
      </c>
      <c r="AD90" s="11">
        <f t="shared" si="17"/>
        <v>0</v>
      </c>
      <c r="AE90" s="12">
        <f t="shared" si="18"/>
        <v>0</v>
      </c>
    </row>
    <row r="91" spans="2:31" x14ac:dyDescent="0.25">
      <c r="B91" s="4" t="s">
        <v>534</v>
      </c>
      <c r="D91" s="1" t="s">
        <v>5701</v>
      </c>
      <c r="E91" s="3"/>
      <c r="F91" s="3"/>
      <c r="G91" s="3"/>
      <c r="H91" s="3"/>
      <c r="J91" s="1" t="s">
        <v>5845</v>
      </c>
      <c r="K91" s="4"/>
      <c r="L91" s="4"/>
      <c r="M91" s="4"/>
      <c r="N91" s="4"/>
      <c r="O91" s="4"/>
      <c r="P91" s="16" t="str">
        <f>HYPERLINK("https://booknordics.com/iceland/western-iceland/reykjavik/reykjavik-blue-lagoon-premium-including-admission","https://booknordics.com/iceland/western-iceland/reykjavik/reykjavik-blue-lagoon-premium-including-admission")</f>
        <v>https://booknordics.com/iceland/western-iceland/reykjavik/reykjavik-blue-lagoon-premium-including-admission</v>
      </c>
      <c r="Q91" s="13">
        <v>189</v>
      </c>
      <c r="R91" s="13">
        <v>0</v>
      </c>
      <c r="S91" s="11">
        <f t="shared" si="11"/>
        <v>0</v>
      </c>
      <c r="T91" s="5">
        <v>0.1</v>
      </c>
      <c r="U91" s="11">
        <f t="shared" si="12"/>
        <v>0</v>
      </c>
      <c r="V91" s="13" t="s">
        <v>1</v>
      </c>
      <c r="W91" s="10">
        <f>IFERROR(VLOOKUP(V91,Curr!$B$2:$C$13,2,FALSE),0)</f>
        <v>11</v>
      </c>
      <c r="X91" s="11">
        <f t="shared" si="13"/>
        <v>0</v>
      </c>
      <c r="Y91" s="14">
        <f t="shared" si="14"/>
        <v>189</v>
      </c>
      <c r="Z91" s="11">
        <f t="shared" si="15"/>
        <v>0</v>
      </c>
      <c r="AA91" s="4" t="s">
        <v>1</v>
      </c>
      <c r="AB91" s="10">
        <f>IFERROR(VLOOKUP(AA91,Curr!$B$2:$C$13,2,FALSE),0)</f>
        <v>11</v>
      </c>
      <c r="AC91" s="11">
        <f t="shared" si="16"/>
        <v>0</v>
      </c>
      <c r="AD91" s="11">
        <f t="shared" si="17"/>
        <v>0</v>
      </c>
      <c r="AE91" s="12">
        <f t="shared" si="18"/>
        <v>0</v>
      </c>
    </row>
    <row r="92" spans="2:31" x14ac:dyDescent="0.25">
      <c r="B92" s="4" t="s">
        <v>534</v>
      </c>
      <c r="D92" s="1" t="s">
        <v>5701</v>
      </c>
      <c r="E92" s="3"/>
      <c r="F92" s="3"/>
      <c r="G92" s="3"/>
      <c r="H92" s="3"/>
      <c r="J92" s="1" t="s">
        <v>5846</v>
      </c>
      <c r="K92" s="4"/>
      <c r="L92" s="4"/>
      <c r="M92" s="4"/>
      <c r="N92" s="4"/>
      <c r="O92" s="4"/>
      <c r="P92" s="16" t="str">
        <f>HYPERLINK("https://booknordics.com/iceland/western-iceland/reykjavik/sky-lagoon-pure-pass-with-transfer","https://booknordics.com/iceland/western-iceland/reykjavik/sky-lagoon-pure-pass-with-transfer")</f>
        <v>https://booknordics.com/iceland/western-iceland/reykjavik/sky-lagoon-pure-pass-with-transfer</v>
      </c>
      <c r="Q92" s="13">
        <v>134</v>
      </c>
      <c r="R92" s="13">
        <v>0</v>
      </c>
      <c r="S92" s="11">
        <f t="shared" si="11"/>
        <v>0</v>
      </c>
      <c r="T92" s="5">
        <v>0.1</v>
      </c>
      <c r="U92" s="11">
        <f t="shared" si="12"/>
        <v>0</v>
      </c>
      <c r="V92" s="13" t="s">
        <v>1</v>
      </c>
      <c r="W92" s="10">
        <f>IFERROR(VLOOKUP(V92,Curr!$B$2:$C$13,2,FALSE),0)</f>
        <v>11</v>
      </c>
      <c r="X92" s="11">
        <f t="shared" si="13"/>
        <v>0</v>
      </c>
      <c r="Y92" s="14">
        <f t="shared" si="14"/>
        <v>134</v>
      </c>
      <c r="Z92" s="11">
        <f t="shared" si="15"/>
        <v>0</v>
      </c>
      <c r="AA92" s="4" t="s">
        <v>1</v>
      </c>
      <c r="AB92" s="10">
        <f>IFERROR(VLOOKUP(AA92,Curr!$B$2:$C$13,2,FALSE),0)</f>
        <v>11</v>
      </c>
      <c r="AC92" s="11">
        <f t="shared" si="16"/>
        <v>0</v>
      </c>
      <c r="AD92" s="11">
        <f t="shared" si="17"/>
        <v>0</v>
      </c>
      <c r="AE92" s="12">
        <f t="shared" si="18"/>
        <v>0</v>
      </c>
    </row>
    <row r="93" spans="2:31" x14ac:dyDescent="0.25">
      <c r="B93" s="4" t="s">
        <v>534</v>
      </c>
      <c r="D93" s="1" t="s">
        <v>5701</v>
      </c>
      <c r="E93" s="3"/>
      <c r="F93" s="3"/>
      <c r="G93" s="3"/>
      <c r="H93" s="3"/>
      <c r="J93" s="1" t="s">
        <v>5847</v>
      </c>
      <c r="K93" s="4"/>
      <c r="L93" s="4"/>
      <c r="M93" s="4"/>
      <c r="N93" s="4"/>
      <c r="O93" s="4"/>
      <c r="P93" s="16" t="str">
        <f>HYPERLINK("https://booknordics.com/iceland/western-iceland/reykjavik/whale-watching-tour-from-reykjavik","https://booknordics.com/iceland/western-iceland/reykjavik/whale-watching-tour-from-reykjavik")</f>
        <v>https://booknordics.com/iceland/western-iceland/reykjavik/whale-watching-tour-from-reykjavik</v>
      </c>
      <c r="Q93" s="13">
        <v>94</v>
      </c>
      <c r="R93" s="13">
        <v>0</v>
      </c>
      <c r="S93" s="11">
        <f t="shared" si="11"/>
        <v>0</v>
      </c>
      <c r="T93" s="5">
        <v>0.25</v>
      </c>
      <c r="U93" s="11">
        <f t="shared" si="12"/>
        <v>0</v>
      </c>
      <c r="V93" s="13" t="s">
        <v>1</v>
      </c>
      <c r="W93" s="10">
        <f>IFERROR(VLOOKUP(V93,Curr!$B$2:$C$13,2,FALSE),0)</f>
        <v>11</v>
      </c>
      <c r="X93" s="11">
        <f t="shared" si="13"/>
        <v>0</v>
      </c>
      <c r="Y93" s="14">
        <f t="shared" si="14"/>
        <v>94</v>
      </c>
      <c r="Z93" s="11">
        <f t="shared" si="15"/>
        <v>0</v>
      </c>
      <c r="AA93" s="4" t="s">
        <v>1</v>
      </c>
      <c r="AB93" s="10">
        <f>IFERROR(VLOOKUP(AA93,Curr!$B$2:$C$13,2,FALSE),0)</f>
        <v>11</v>
      </c>
      <c r="AC93" s="11">
        <f t="shared" si="16"/>
        <v>0</v>
      </c>
      <c r="AD93" s="11">
        <f t="shared" si="17"/>
        <v>0</v>
      </c>
      <c r="AE93" s="12">
        <f t="shared" si="18"/>
        <v>0</v>
      </c>
    </row>
    <row r="94" spans="2:31" x14ac:dyDescent="0.25">
      <c r="B94" s="4" t="s">
        <v>534</v>
      </c>
      <c r="D94" s="1" t="s">
        <v>5701</v>
      </c>
      <c r="E94" s="3"/>
      <c r="F94" s="3"/>
      <c r="G94" s="3"/>
      <c r="H94" s="3"/>
      <c r="J94" s="23" t="s">
        <v>5848</v>
      </c>
      <c r="K94" s="4"/>
      <c r="L94" s="4"/>
      <c r="M94" s="4"/>
      <c r="N94" s="4"/>
      <c r="O94" s="4"/>
      <c r="P94" s="16" t="str">
        <f>HYPERLINK("https://booknordics.com/iceland/western-iceland/reykjavik/best-value-whale-watching-tour-from-reykjavik","https://booknordics.com/iceland/western-iceland/reykjavik/best-value-whale-watching-tour-from-reykjavik")</f>
        <v>https://booknordics.com/iceland/western-iceland/reykjavik/best-value-whale-watching-tour-from-reykjavik</v>
      </c>
      <c r="Q94" s="13">
        <v>94</v>
      </c>
      <c r="R94" s="13">
        <v>0</v>
      </c>
      <c r="S94" s="11">
        <f t="shared" si="11"/>
        <v>0</v>
      </c>
      <c r="T94" s="5">
        <v>0.25</v>
      </c>
      <c r="U94" s="11">
        <f t="shared" si="12"/>
        <v>0</v>
      </c>
      <c r="V94" s="13" t="s">
        <v>1</v>
      </c>
      <c r="W94" s="10">
        <f>IFERROR(VLOOKUP(V94,Curr!$B$2:$C$13,2,FALSE),0)</f>
        <v>11</v>
      </c>
      <c r="X94" s="11">
        <f t="shared" si="13"/>
        <v>0</v>
      </c>
      <c r="Y94" s="14">
        <f t="shared" si="14"/>
        <v>94</v>
      </c>
      <c r="Z94" s="11">
        <f t="shared" si="15"/>
        <v>0</v>
      </c>
      <c r="AA94" s="4" t="s">
        <v>1</v>
      </c>
      <c r="AB94" s="10">
        <f>IFERROR(VLOOKUP(AA94,Curr!$B$2:$C$13,2,FALSE),0)</f>
        <v>11</v>
      </c>
      <c r="AC94" s="11">
        <f t="shared" si="16"/>
        <v>0</v>
      </c>
      <c r="AD94" s="11">
        <f t="shared" si="17"/>
        <v>0</v>
      </c>
      <c r="AE94" s="12">
        <f t="shared" si="18"/>
        <v>0</v>
      </c>
    </row>
    <row r="95" spans="2:31" x14ac:dyDescent="0.25">
      <c r="B95" s="4" t="s">
        <v>212</v>
      </c>
      <c r="D95" s="1" t="s">
        <v>5701</v>
      </c>
      <c r="E95" s="3"/>
      <c r="F95" s="3"/>
      <c r="G95" s="3"/>
      <c r="H95" s="3"/>
      <c r="J95" s="1" t="s">
        <v>5759</v>
      </c>
      <c r="K95" s="4"/>
      <c r="L95" s="4"/>
      <c r="M95" s="4"/>
      <c r="N95" s="4"/>
      <c r="O95" s="4"/>
      <c r="P95" s="16" t="str">
        <f>HYPERLINK("https://booknordics.com/norway/eastern-norway/oslo/essential-oslo-city-center-guided-walking-tour-2","https://booknordics.com/norway/eastern-norway/oslo/essential-oslo-city-center-guided-walking-tour-2")</f>
        <v>https://booknordics.com/norway/eastern-norway/oslo/essential-oslo-city-center-guided-walking-tour-2</v>
      </c>
      <c r="Q95" s="13">
        <v>29</v>
      </c>
      <c r="R95" s="13">
        <v>0</v>
      </c>
      <c r="S95" s="11">
        <f t="shared" si="11"/>
        <v>0</v>
      </c>
      <c r="T95" s="5">
        <v>0.2</v>
      </c>
      <c r="U95" s="11">
        <f t="shared" si="12"/>
        <v>0</v>
      </c>
      <c r="V95" s="13" t="s">
        <v>1</v>
      </c>
      <c r="W95" s="10">
        <f>IFERROR(VLOOKUP(V95,Curr!$B$2:$C$13,2,FALSE),0)</f>
        <v>11</v>
      </c>
      <c r="X95" s="11">
        <f t="shared" si="13"/>
        <v>0</v>
      </c>
      <c r="Y95" s="14">
        <f>Q95/0.7</f>
        <v>41.428571428571431</v>
      </c>
      <c r="Z95" s="11">
        <f t="shared" si="15"/>
        <v>0</v>
      </c>
      <c r="AA95" s="4" t="s">
        <v>1</v>
      </c>
      <c r="AB95" s="10">
        <f>IFERROR(VLOOKUP(AA95,Curr!$B$2:$C$13,2,FALSE),0)</f>
        <v>11</v>
      </c>
      <c r="AC95" s="11">
        <f t="shared" si="16"/>
        <v>0</v>
      </c>
      <c r="AD95" s="11">
        <f t="shared" si="17"/>
        <v>0</v>
      </c>
      <c r="AE95" s="12">
        <f t="shared" si="18"/>
        <v>0</v>
      </c>
    </row>
    <row r="96" spans="2:31" x14ac:dyDescent="0.25">
      <c r="B96" s="4" t="s">
        <v>212</v>
      </c>
      <c r="D96" s="1" t="s">
        <v>5701</v>
      </c>
      <c r="E96" s="3"/>
      <c r="F96" s="3"/>
      <c r="G96" s="3"/>
      <c r="H96" s="3"/>
      <c r="J96" s="1" t="s">
        <v>5760</v>
      </c>
      <c r="K96" s="4"/>
      <c r="L96" s="4"/>
      <c r="M96" s="4"/>
      <c r="N96" s="4"/>
      <c r="O96" s="4"/>
      <c r="P96" s="16" t="str">
        <f>HYPERLINK("https://booknordics.com/norway/eastern-norway/oslo/oslofjord-sightseeing-cruise","https://booknordics.com/norway/eastern-norway/oslo/oslofjord-sightseeing-cruise")</f>
        <v>https://booknordics.com/norway/eastern-norway/oslo/oslofjord-sightseeing-cruise</v>
      </c>
      <c r="Q96" s="13">
        <v>40</v>
      </c>
      <c r="R96" s="13">
        <v>0</v>
      </c>
      <c r="S96" s="11">
        <f t="shared" si="11"/>
        <v>0</v>
      </c>
      <c r="T96" s="5">
        <v>0.2</v>
      </c>
      <c r="U96" s="11">
        <f t="shared" si="12"/>
        <v>0</v>
      </c>
      <c r="V96" s="13" t="s">
        <v>1</v>
      </c>
      <c r="W96" s="10">
        <f>IFERROR(VLOOKUP(V96,Curr!$B$2:$C$13,2,FALSE),0)</f>
        <v>11</v>
      </c>
      <c r="X96" s="11">
        <f t="shared" si="13"/>
        <v>0</v>
      </c>
      <c r="Y96" s="14">
        <f t="shared" ref="Y96:Y110" si="19">Q96</f>
        <v>40</v>
      </c>
      <c r="Z96" s="11">
        <f t="shared" si="15"/>
        <v>0</v>
      </c>
      <c r="AA96" s="4" t="s">
        <v>1</v>
      </c>
      <c r="AB96" s="10">
        <f>IFERROR(VLOOKUP(AA96,Curr!$B$2:$C$13,2,FALSE),0)</f>
        <v>11</v>
      </c>
      <c r="AC96" s="11">
        <f t="shared" si="16"/>
        <v>0</v>
      </c>
      <c r="AD96" s="11">
        <f t="shared" si="17"/>
        <v>0</v>
      </c>
      <c r="AE96" s="12">
        <f t="shared" si="18"/>
        <v>0</v>
      </c>
    </row>
    <row r="97" spans="2:31" x14ac:dyDescent="0.25">
      <c r="B97" s="4" t="s">
        <v>212</v>
      </c>
      <c r="D97" s="1" t="s">
        <v>5701</v>
      </c>
      <c r="E97" s="3"/>
      <c r="F97" s="3"/>
      <c r="G97" s="3"/>
      <c r="H97" s="3"/>
      <c r="J97" s="1" t="s">
        <v>5761</v>
      </c>
      <c r="K97" s="4"/>
      <c r="L97" s="4"/>
      <c r="M97" s="4"/>
      <c r="N97" s="4"/>
      <c r="O97" s="4"/>
      <c r="P97" s="16" t="str">
        <f>HYPERLINK("https://booknordics.com/norway/eastern-norway/oslo/oslo-fjord-panoramic-hike","https://booknordics.com/norway/eastern-norway/oslo/oslo-fjord-panoramic-hike")</f>
        <v>https://booknordics.com/norway/eastern-norway/oslo/oslo-fjord-panoramic-hike</v>
      </c>
      <c r="Q97" s="13">
        <v>89</v>
      </c>
      <c r="R97" s="13">
        <v>0</v>
      </c>
      <c r="S97" s="11">
        <f t="shared" si="11"/>
        <v>0</v>
      </c>
      <c r="T97" s="5">
        <v>0.2</v>
      </c>
      <c r="U97" s="11">
        <f t="shared" si="12"/>
        <v>0</v>
      </c>
      <c r="V97" s="13" t="s">
        <v>1</v>
      </c>
      <c r="W97" s="10">
        <f>IFERROR(VLOOKUP(V97,Curr!$B$2:$C$13,2,FALSE),0)</f>
        <v>11</v>
      </c>
      <c r="X97" s="11">
        <f t="shared" si="13"/>
        <v>0</v>
      </c>
      <c r="Y97" s="14">
        <f t="shared" si="19"/>
        <v>89</v>
      </c>
      <c r="Z97" s="11">
        <f t="shared" si="15"/>
        <v>0</v>
      </c>
      <c r="AA97" s="4" t="s">
        <v>1</v>
      </c>
      <c r="AB97" s="10">
        <f>IFERROR(VLOOKUP(AA97,Curr!$B$2:$C$13,2,FALSE),0)</f>
        <v>11</v>
      </c>
      <c r="AC97" s="11">
        <f t="shared" si="16"/>
        <v>0</v>
      </c>
      <c r="AD97" s="11">
        <f t="shared" si="17"/>
        <v>0</v>
      </c>
      <c r="AE97" s="12">
        <f t="shared" si="18"/>
        <v>0</v>
      </c>
    </row>
    <row r="98" spans="2:31" x14ac:dyDescent="0.25">
      <c r="B98" s="4" t="s">
        <v>212</v>
      </c>
      <c r="D98" s="1" t="s">
        <v>5701</v>
      </c>
      <c r="E98" s="3"/>
      <c r="F98" s="3"/>
      <c r="G98" s="3"/>
      <c r="H98" s="3"/>
      <c r="J98" s="1" t="s">
        <v>5762</v>
      </c>
      <c r="K98" s="4"/>
      <c r="L98" s="4"/>
      <c r="M98" s="4"/>
      <c r="N98" s="4"/>
      <c r="O98" s="4"/>
      <c r="P98" s="16" t="str">
        <f>HYPERLINK("https://booknordics.com/norway/western-fjord-norway/bergen-and-hardanger/a-walk-through-bergen-past-present","https://booknordics.com/norway/western-fjord-norway/bergen-and-hardanger/a-walk-through-bergen-past-present")</f>
        <v>https://booknordics.com/norway/western-fjord-norway/bergen-and-hardanger/a-walk-through-bergen-past-present</v>
      </c>
      <c r="Q98" s="13">
        <v>28</v>
      </c>
      <c r="R98" s="13">
        <v>0</v>
      </c>
      <c r="S98" s="11">
        <f t="shared" si="11"/>
        <v>0</v>
      </c>
      <c r="T98" s="5">
        <v>0.2</v>
      </c>
      <c r="U98" s="11">
        <f t="shared" si="12"/>
        <v>0</v>
      </c>
      <c r="V98" s="13" t="s">
        <v>1</v>
      </c>
      <c r="W98" s="10">
        <f>IFERROR(VLOOKUP(V98,Curr!$B$2:$C$13,2,FALSE),0)</f>
        <v>11</v>
      </c>
      <c r="X98" s="11">
        <f t="shared" si="13"/>
        <v>0</v>
      </c>
      <c r="Y98" s="14">
        <f t="shared" si="19"/>
        <v>28</v>
      </c>
      <c r="Z98" s="11">
        <f t="shared" si="15"/>
        <v>0</v>
      </c>
      <c r="AA98" s="4" t="s">
        <v>1</v>
      </c>
      <c r="AB98" s="10">
        <f>IFERROR(VLOOKUP(AA98,Curr!$B$2:$C$13,2,FALSE),0)</f>
        <v>11</v>
      </c>
      <c r="AC98" s="11">
        <f t="shared" si="16"/>
        <v>0</v>
      </c>
      <c r="AD98" s="11">
        <f t="shared" si="17"/>
        <v>0</v>
      </c>
      <c r="AE98" s="12">
        <f t="shared" si="18"/>
        <v>0</v>
      </c>
    </row>
    <row r="99" spans="2:31" x14ac:dyDescent="0.25">
      <c r="B99" s="4" t="s">
        <v>212</v>
      </c>
      <c r="D99" s="1" t="s">
        <v>5701</v>
      </c>
      <c r="E99" s="3"/>
      <c r="F99" s="3"/>
      <c r="G99" s="3"/>
      <c r="H99" s="3"/>
      <c r="J99" s="1" t="s">
        <v>5763</v>
      </c>
      <c r="K99" s="4"/>
      <c r="L99" s="4"/>
      <c r="M99" s="4"/>
      <c r="N99" s="4"/>
      <c r="O99" s="4"/>
      <c r="P99" s="16" t="str">
        <f>HYPERLINK("https://www.floyen.no/en/floibanen/buy-tickets/","https://www.floyen.no/en/floibanen/buy-tickets/")</f>
        <v>https://www.floyen.no/en/floibanen/buy-tickets/</v>
      </c>
      <c r="Q99" s="13">
        <v>200</v>
      </c>
      <c r="R99" s="13">
        <v>0</v>
      </c>
      <c r="S99" s="11">
        <f t="shared" si="11"/>
        <v>0</v>
      </c>
      <c r="T99" s="5">
        <v>0</v>
      </c>
      <c r="U99" s="11">
        <f t="shared" si="12"/>
        <v>0</v>
      </c>
      <c r="V99" s="13" t="s">
        <v>0</v>
      </c>
      <c r="W99" s="10">
        <f>IFERROR(VLOOKUP(V99,Curr!$B$2:$C$13,2,FALSE),0)</f>
        <v>1</v>
      </c>
      <c r="X99" s="11">
        <f t="shared" si="13"/>
        <v>0</v>
      </c>
      <c r="Y99" s="14">
        <f>Q99/11/0.7</f>
        <v>25.974025974025977</v>
      </c>
      <c r="Z99" s="11">
        <f t="shared" si="15"/>
        <v>0</v>
      </c>
      <c r="AA99" s="4" t="s">
        <v>1</v>
      </c>
      <c r="AB99" s="10">
        <f>IFERROR(VLOOKUP(AA99,Curr!$B$2:$C$13,2,FALSE),0)</f>
        <v>11</v>
      </c>
      <c r="AC99" s="11">
        <f t="shared" si="16"/>
        <v>0</v>
      </c>
      <c r="AD99" s="11">
        <f t="shared" si="17"/>
        <v>0</v>
      </c>
      <c r="AE99" s="12">
        <f t="shared" si="18"/>
        <v>0</v>
      </c>
    </row>
    <row r="100" spans="2:31" x14ac:dyDescent="0.25">
      <c r="B100" s="4" t="s">
        <v>212</v>
      </c>
      <c r="D100" s="1" t="s">
        <v>5701</v>
      </c>
      <c r="E100" s="3"/>
      <c r="F100" s="3"/>
      <c r="G100" s="3"/>
      <c r="H100" s="3"/>
      <c r="J100" s="1" t="s">
        <v>5764</v>
      </c>
      <c r="K100" s="4"/>
      <c r="L100" s="4"/>
      <c r="M100" s="4"/>
      <c r="N100" s="4"/>
      <c r="O100" s="4"/>
      <c r="P100" s="16" t="str">
        <f>HYPERLINK("https://booknordics.com/norway/western-fjord-norway/bergen-and-hardanger/mostraumen-fjord-waterfall-cruise","https://booknordics.com/norway/western-fjord-norway/bergen-and-hardanger/mostraumen-fjord-waterfall-cruise")</f>
        <v>https://booknordics.com/norway/western-fjord-norway/bergen-and-hardanger/mostraumen-fjord-waterfall-cruise</v>
      </c>
      <c r="Q100" s="13">
        <v>75</v>
      </c>
      <c r="R100" s="13">
        <v>0</v>
      </c>
      <c r="S100" s="11">
        <f t="shared" si="11"/>
        <v>0</v>
      </c>
      <c r="T100" s="5">
        <v>0.2</v>
      </c>
      <c r="U100" s="11">
        <f t="shared" si="12"/>
        <v>0</v>
      </c>
      <c r="V100" s="13" t="s">
        <v>1</v>
      </c>
      <c r="W100" s="10">
        <f>IFERROR(VLOOKUP(V100,Curr!$B$2:$C$13,2,FALSE),0)</f>
        <v>11</v>
      </c>
      <c r="X100" s="11">
        <f t="shared" si="13"/>
        <v>0</v>
      </c>
      <c r="Y100" s="14">
        <f t="shared" si="19"/>
        <v>75</v>
      </c>
      <c r="Z100" s="11">
        <f t="shared" si="15"/>
        <v>0</v>
      </c>
      <c r="AA100" s="4" t="s">
        <v>1</v>
      </c>
      <c r="AB100" s="10">
        <f>IFERROR(VLOOKUP(AA100,Curr!$B$2:$C$13,2,FALSE),0)</f>
        <v>11</v>
      </c>
      <c r="AC100" s="11">
        <f t="shared" si="16"/>
        <v>0</v>
      </c>
      <c r="AD100" s="11">
        <f t="shared" si="17"/>
        <v>0</v>
      </c>
      <c r="AE100" s="12">
        <f t="shared" si="18"/>
        <v>0</v>
      </c>
    </row>
    <row r="101" spans="2:31" x14ac:dyDescent="0.25">
      <c r="B101" s="4" t="s">
        <v>212</v>
      </c>
      <c r="D101" s="1" t="s">
        <v>5701</v>
      </c>
      <c r="E101" s="3"/>
      <c r="F101" s="3"/>
      <c r="G101" s="3"/>
      <c r="H101" s="3"/>
      <c r="J101" s="1" t="s">
        <v>5765</v>
      </c>
      <c r="K101" s="4"/>
      <c r="L101" s="4"/>
      <c r="M101" s="4"/>
      <c r="N101" s="4"/>
      <c r="O101" s="4"/>
      <c r="P101" s="16" t="str">
        <f>HYPERLINK("https://booknordics.com/norway/western-fjord-norway/bergen-and-hardanger/from-bergen-flam-bergen-roundtrip","https://booknordics.com/norway/western-fjord-norway/bergen-and-hardanger/from-bergen-flam-bergen-roundtrip")</f>
        <v>https://booknordics.com/norway/western-fjord-norway/bergen-and-hardanger/from-bergen-flam-bergen-roundtrip</v>
      </c>
      <c r="Q101" s="13">
        <v>290</v>
      </c>
      <c r="R101" s="13">
        <v>0</v>
      </c>
      <c r="S101" s="11">
        <f t="shared" si="11"/>
        <v>0</v>
      </c>
      <c r="T101" s="5">
        <v>0.2</v>
      </c>
      <c r="U101" s="11">
        <f t="shared" si="12"/>
        <v>0</v>
      </c>
      <c r="V101" s="13" t="s">
        <v>1</v>
      </c>
      <c r="W101" s="10">
        <f>IFERROR(VLOOKUP(V101,Curr!$B$2:$C$13,2,FALSE),0)</f>
        <v>11</v>
      </c>
      <c r="X101" s="11">
        <f t="shared" si="13"/>
        <v>0</v>
      </c>
      <c r="Y101" s="14">
        <f t="shared" si="19"/>
        <v>290</v>
      </c>
      <c r="Z101" s="11">
        <f t="shared" si="15"/>
        <v>0</v>
      </c>
      <c r="AA101" s="4" t="s">
        <v>1</v>
      </c>
      <c r="AB101" s="10">
        <f>IFERROR(VLOOKUP(AA101,Curr!$B$2:$C$13,2,FALSE),0)</f>
        <v>11</v>
      </c>
      <c r="AC101" s="11">
        <f t="shared" si="16"/>
        <v>0</v>
      </c>
      <c r="AD101" s="11">
        <f t="shared" si="17"/>
        <v>0</v>
      </c>
      <c r="AE101" s="12">
        <f t="shared" si="18"/>
        <v>0</v>
      </c>
    </row>
    <row r="102" spans="2:31" x14ac:dyDescent="0.25">
      <c r="B102" s="4" t="s">
        <v>212</v>
      </c>
      <c r="D102" s="1" t="s">
        <v>5701</v>
      </c>
      <c r="E102" s="3"/>
      <c r="F102" s="3"/>
      <c r="G102" s="3"/>
      <c r="H102" s="3"/>
      <c r="J102" s="1" t="s">
        <v>5766</v>
      </c>
      <c r="K102" s="4"/>
      <c r="L102" s="4"/>
      <c r="M102" s="4"/>
      <c r="N102" s="4"/>
      <c r="O102" s="4"/>
      <c r="P102" s="16" t="str">
        <f>HYPERLINK("https://booknordics.com/norway/western-fjord-norway/bergen-and-hardanger/bergen-to-bergen-day-tour-to-flam-incl-grand-sognefjord-cruise-flam-train","https://booknordics.com/norway/western-fjord-norway/bergen-and-hardanger/bergen-to-bergen-day-tour-to-flam-incl-grand-sognefjord-cruise-flam-train")</f>
        <v>https://booknordics.com/norway/western-fjord-norway/bergen-and-hardanger/bergen-to-bergen-day-tour-to-flam-incl-grand-sognefjord-cruise-flam-train</v>
      </c>
      <c r="Q102" s="13">
        <v>290</v>
      </c>
      <c r="R102" s="13">
        <v>0</v>
      </c>
      <c r="S102" s="11">
        <f t="shared" si="11"/>
        <v>0</v>
      </c>
      <c r="T102" s="5">
        <v>0.2</v>
      </c>
      <c r="U102" s="11">
        <f t="shared" si="12"/>
        <v>0</v>
      </c>
      <c r="V102" s="13" t="s">
        <v>1</v>
      </c>
      <c r="W102" s="10">
        <f>IFERROR(VLOOKUP(V102,Curr!$B$2:$C$13,2,FALSE),0)</f>
        <v>11</v>
      </c>
      <c r="X102" s="11">
        <f t="shared" si="13"/>
        <v>0</v>
      </c>
      <c r="Y102" s="14">
        <f t="shared" si="19"/>
        <v>290</v>
      </c>
      <c r="Z102" s="11">
        <f t="shared" si="15"/>
        <v>0</v>
      </c>
      <c r="AA102" s="4" t="s">
        <v>1</v>
      </c>
      <c r="AB102" s="10">
        <f>IFERROR(VLOOKUP(AA102,Curr!$B$2:$C$13,2,FALSE),0)</f>
        <v>11</v>
      </c>
      <c r="AC102" s="11">
        <f t="shared" si="16"/>
        <v>0</v>
      </c>
      <c r="AD102" s="11">
        <f t="shared" si="17"/>
        <v>0</v>
      </c>
      <c r="AE102" s="12">
        <f t="shared" si="18"/>
        <v>0</v>
      </c>
    </row>
    <row r="103" spans="2:31" x14ac:dyDescent="0.25">
      <c r="B103" s="4" t="s">
        <v>212</v>
      </c>
      <c r="D103" s="1" t="s">
        <v>5701</v>
      </c>
      <c r="E103" s="3"/>
      <c r="F103" s="3"/>
      <c r="G103" s="3"/>
      <c r="H103" s="3"/>
      <c r="J103" s="1" t="s">
        <v>5767</v>
      </c>
      <c r="K103" s="4"/>
      <c r="L103" s="4"/>
      <c r="M103" s="4"/>
      <c r="N103" s="4"/>
      <c r="O103" s="4"/>
      <c r="P103" s="16" t="str">
        <f>HYPERLINK("https://booknordics.com/norway/western-fjord-norway/bergen-and-hardanger/private-tour-in-fjords-waterfalls-of-hardanger-norway-our-absolute-bestseller","https://booknordics.com/norway/western-fjord-norway/bergen-and-hardanger/private-tour-in-fjords-waterfalls-of-hardanger-norway-our-absolute-bestseller")</f>
        <v>https://booknordics.com/norway/western-fjord-norway/bergen-and-hardanger/private-tour-in-fjords-waterfalls-of-hardanger-norway-our-absolute-bestseller</v>
      </c>
      <c r="Q103" s="13">
        <v>716</v>
      </c>
      <c r="R103" s="13">
        <v>0</v>
      </c>
      <c r="S103" s="11">
        <f t="shared" si="11"/>
        <v>0</v>
      </c>
      <c r="T103" s="5">
        <v>0.15</v>
      </c>
      <c r="U103" s="11">
        <f t="shared" si="12"/>
        <v>0</v>
      </c>
      <c r="V103" s="13" t="s">
        <v>1</v>
      </c>
      <c r="W103" s="10">
        <f>IFERROR(VLOOKUP(V103,Curr!$B$2:$C$13,2,FALSE),0)</f>
        <v>11</v>
      </c>
      <c r="X103" s="11">
        <f t="shared" si="13"/>
        <v>0</v>
      </c>
      <c r="Y103" s="14">
        <f t="shared" si="19"/>
        <v>716</v>
      </c>
      <c r="Z103" s="11">
        <f t="shared" si="15"/>
        <v>0</v>
      </c>
      <c r="AA103" s="4" t="s">
        <v>1</v>
      </c>
      <c r="AB103" s="10">
        <f>IFERROR(VLOOKUP(AA103,Curr!$B$2:$C$13,2,FALSE),0)</f>
        <v>11</v>
      </c>
      <c r="AC103" s="11">
        <f t="shared" si="16"/>
        <v>0</v>
      </c>
      <c r="AD103" s="11">
        <f t="shared" si="17"/>
        <v>0</v>
      </c>
      <c r="AE103" s="12">
        <f t="shared" si="18"/>
        <v>0</v>
      </c>
    </row>
    <row r="104" spans="2:31" x14ac:dyDescent="0.25">
      <c r="B104" s="4" t="s">
        <v>212</v>
      </c>
      <c r="D104" s="1" t="s">
        <v>5701</v>
      </c>
      <c r="E104" s="3"/>
      <c r="F104" s="3"/>
      <c r="G104" s="3"/>
      <c r="H104" s="3"/>
      <c r="J104" s="1" t="s">
        <v>5768</v>
      </c>
      <c r="K104" s="4"/>
      <c r="L104" s="4"/>
      <c r="M104" s="4"/>
      <c r="N104" s="4"/>
      <c r="O104" s="4"/>
      <c r="P104" s="16" t="str">
        <f>HYPERLINK("https://booknordics.com/norway/western-fjord-norway/stavanger-and-lysefjord/silent-lysefjord-pulpit-rock-cruise","https://booknordics.com/norway/western-fjord-norway/stavanger-and-lysefjord/silent-lysefjord-pulpit-rock-cruise")</f>
        <v>https://booknordics.com/norway/western-fjord-norway/stavanger-and-lysefjord/silent-lysefjord-pulpit-rock-cruise</v>
      </c>
      <c r="Q104" s="13">
        <v>67</v>
      </c>
      <c r="R104" s="13">
        <v>0</v>
      </c>
      <c r="S104" s="11">
        <f t="shared" si="11"/>
        <v>0</v>
      </c>
      <c r="T104" s="5">
        <v>0.2</v>
      </c>
      <c r="U104" s="11">
        <f t="shared" si="12"/>
        <v>0</v>
      </c>
      <c r="V104" s="13" t="s">
        <v>1</v>
      </c>
      <c r="W104" s="10">
        <f>IFERROR(VLOOKUP(V104,Curr!$B$2:$C$13,2,FALSE),0)</f>
        <v>11</v>
      </c>
      <c r="X104" s="11">
        <f t="shared" si="13"/>
        <v>0</v>
      </c>
      <c r="Y104" s="14">
        <f t="shared" si="19"/>
        <v>67</v>
      </c>
      <c r="Z104" s="11">
        <f t="shared" si="15"/>
        <v>0</v>
      </c>
      <c r="AA104" s="4" t="s">
        <v>1</v>
      </c>
      <c r="AB104" s="10">
        <f>IFERROR(VLOOKUP(AA104,Curr!$B$2:$C$13,2,FALSE),0)</f>
        <v>11</v>
      </c>
      <c r="AC104" s="11">
        <f t="shared" si="16"/>
        <v>0</v>
      </c>
      <c r="AD104" s="11">
        <f t="shared" si="17"/>
        <v>0</v>
      </c>
      <c r="AE104" s="12">
        <f t="shared" si="18"/>
        <v>0</v>
      </c>
    </row>
    <row r="105" spans="2:31" x14ac:dyDescent="0.25">
      <c r="B105" s="4" t="s">
        <v>212</v>
      </c>
      <c r="D105" s="1" t="s">
        <v>5701</v>
      </c>
      <c r="E105" s="3"/>
      <c r="F105" s="3"/>
      <c r="G105" s="3"/>
      <c r="H105" s="3"/>
      <c r="J105" s="1" t="s">
        <v>5769</v>
      </c>
      <c r="K105" s="4"/>
      <c r="L105" s="4"/>
      <c r="M105" s="4"/>
      <c r="N105" s="4"/>
      <c r="O105" s="4"/>
      <c r="P105" s="16" t="str">
        <f>HYPERLINK("https://booknordics.com/norway/western-fjord-norway/stavanger-and-lysefjord/lysefjord-safari-1","https://booknordics.com/norway/western-fjord-norway/stavanger-and-lysefjord/lysefjord-safari-1")</f>
        <v>https://booknordics.com/norway/western-fjord-norway/stavanger-and-lysefjord/lysefjord-safari-1</v>
      </c>
      <c r="Q105" s="13">
        <v>100</v>
      </c>
      <c r="R105" s="13">
        <v>0</v>
      </c>
      <c r="S105" s="11">
        <f t="shared" si="11"/>
        <v>0</v>
      </c>
      <c r="T105" s="5">
        <v>0.2</v>
      </c>
      <c r="U105" s="11">
        <f t="shared" si="12"/>
        <v>0</v>
      </c>
      <c r="V105" s="13" t="s">
        <v>1</v>
      </c>
      <c r="W105" s="10">
        <f>IFERROR(VLOOKUP(V105,Curr!$B$2:$C$13,2,FALSE),0)</f>
        <v>11</v>
      </c>
      <c r="X105" s="11">
        <f t="shared" si="13"/>
        <v>0</v>
      </c>
      <c r="Y105" s="14">
        <f t="shared" si="19"/>
        <v>100</v>
      </c>
      <c r="Z105" s="11">
        <f t="shared" si="15"/>
        <v>0</v>
      </c>
      <c r="AA105" s="4" t="s">
        <v>1</v>
      </c>
      <c r="AB105" s="10">
        <f>IFERROR(VLOOKUP(AA105,Curr!$B$2:$C$13,2,FALSE),0)</f>
        <v>11</v>
      </c>
      <c r="AC105" s="11">
        <f t="shared" si="16"/>
        <v>0</v>
      </c>
      <c r="AD105" s="11">
        <f t="shared" si="17"/>
        <v>0</v>
      </c>
      <c r="AE105" s="12">
        <f t="shared" si="18"/>
        <v>0</v>
      </c>
    </row>
    <row r="106" spans="2:31" x14ac:dyDescent="0.25">
      <c r="B106" s="4" t="s">
        <v>212</v>
      </c>
      <c r="D106" s="1" t="s">
        <v>5701</v>
      </c>
      <c r="E106" s="3"/>
      <c r="F106" s="3"/>
      <c r="G106" s="3"/>
      <c r="H106" s="3"/>
      <c r="J106" s="1" t="s">
        <v>5770</v>
      </c>
      <c r="K106" s="4"/>
      <c r="L106" s="4"/>
      <c r="M106" s="4"/>
      <c r="N106" s="4"/>
      <c r="O106" s="4"/>
      <c r="P106" s="16" t="str">
        <f>HYPERLINK("https://booknordics.com/norway/western-fjord-norway/stavanger-and-lysefjord/preikestolen-classic-hike","https://booknordics.com/norway/western-fjord-norway/stavanger-and-lysefjord/preikestolen-classic-hike")</f>
        <v>https://booknordics.com/norway/western-fjord-norway/stavanger-and-lysefjord/preikestolen-classic-hike</v>
      </c>
      <c r="Q106" s="13">
        <v>118</v>
      </c>
      <c r="R106" s="13">
        <v>0</v>
      </c>
      <c r="S106" s="11">
        <f t="shared" si="11"/>
        <v>0</v>
      </c>
      <c r="T106" s="5">
        <v>0.2</v>
      </c>
      <c r="U106" s="11">
        <f t="shared" si="12"/>
        <v>0</v>
      </c>
      <c r="V106" s="13" t="s">
        <v>1</v>
      </c>
      <c r="W106" s="10">
        <f>IFERROR(VLOOKUP(V106,Curr!$B$2:$C$13,2,FALSE),0)</f>
        <v>11</v>
      </c>
      <c r="X106" s="11">
        <f t="shared" si="13"/>
        <v>0</v>
      </c>
      <c r="Y106" s="14">
        <f t="shared" si="19"/>
        <v>118</v>
      </c>
      <c r="Z106" s="11">
        <f t="shared" si="15"/>
        <v>0</v>
      </c>
      <c r="AA106" s="4" t="s">
        <v>1</v>
      </c>
      <c r="AB106" s="10">
        <f>IFERROR(VLOOKUP(AA106,Curr!$B$2:$C$13,2,FALSE),0)</f>
        <v>11</v>
      </c>
      <c r="AC106" s="11">
        <f t="shared" si="16"/>
        <v>0</v>
      </c>
      <c r="AD106" s="11">
        <f t="shared" si="17"/>
        <v>0</v>
      </c>
      <c r="AE106" s="12">
        <f t="shared" si="18"/>
        <v>0</v>
      </c>
    </row>
    <row r="107" spans="2:31" x14ac:dyDescent="0.25">
      <c r="B107" s="4" t="s">
        <v>212</v>
      </c>
      <c r="D107" s="1" t="s">
        <v>5701</v>
      </c>
      <c r="E107" s="3"/>
      <c r="F107" s="3"/>
      <c r="G107" s="3"/>
      <c r="H107" s="3"/>
      <c r="J107" s="1" t="s">
        <v>5771</v>
      </c>
      <c r="K107" s="4"/>
      <c r="L107" s="4"/>
      <c r="M107" s="4"/>
      <c r="N107" s="4"/>
      <c r="O107" s="4"/>
      <c r="P107" s="16" t="str">
        <f>HYPERLINK("https://booknordics.com/norway/western-fjord-norway/stavanger-and-lysefjord/stavanger-day-trip-nature-culture-food","https://booknordics.com/norway/western-fjord-norway/stavanger-and-lysefjord/stavanger-day-trip-nature-culture-food")</f>
        <v>https://booknordics.com/norway/western-fjord-norway/stavanger-and-lysefjord/stavanger-day-trip-nature-culture-food</v>
      </c>
      <c r="Q107" s="13">
        <v>231</v>
      </c>
      <c r="R107" s="13">
        <v>0</v>
      </c>
      <c r="S107" s="11">
        <f t="shared" si="11"/>
        <v>0</v>
      </c>
      <c r="T107" s="5">
        <v>0.2</v>
      </c>
      <c r="U107" s="11">
        <f t="shared" si="12"/>
        <v>0</v>
      </c>
      <c r="V107" s="13" t="s">
        <v>1</v>
      </c>
      <c r="W107" s="10">
        <f>IFERROR(VLOOKUP(V107,Curr!$B$2:$C$13,2,FALSE),0)</f>
        <v>11</v>
      </c>
      <c r="X107" s="11">
        <f t="shared" si="13"/>
        <v>0</v>
      </c>
      <c r="Y107" s="14">
        <f t="shared" si="19"/>
        <v>231</v>
      </c>
      <c r="Z107" s="11">
        <f t="shared" si="15"/>
        <v>0</v>
      </c>
      <c r="AA107" s="4" t="s">
        <v>1</v>
      </c>
      <c r="AB107" s="10">
        <f>IFERROR(VLOOKUP(AA107,Curr!$B$2:$C$13,2,FALSE),0)</f>
        <v>11</v>
      </c>
      <c r="AC107" s="11">
        <f t="shared" si="16"/>
        <v>0</v>
      </c>
      <c r="AD107" s="11">
        <f t="shared" si="17"/>
        <v>0</v>
      </c>
      <c r="AE107" s="12">
        <f t="shared" si="18"/>
        <v>0</v>
      </c>
    </row>
    <row r="108" spans="2:31" x14ac:dyDescent="0.25">
      <c r="B108" s="4" t="s">
        <v>212</v>
      </c>
      <c r="D108" s="1" t="s">
        <v>5701</v>
      </c>
      <c r="E108" s="3"/>
      <c r="F108" s="3"/>
      <c r="G108" s="3"/>
      <c r="H108" s="3"/>
      <c r="J108" s="1" t="s">
        <v>5772</v>
      </c>
      <c r="K108" s="4"/>
      <c r="L108" s="4"/>
      <c r="M108" s="4"/>
      <c r="N108" s="4"/>
      <c r="O108" s="4"/>
      <c r="P108" s="16" t="str">
        <f>HYPERLINK("https://booknordics.com/norway/southern-norway/kristiansand/kristiansand-cultural-walk","https://booknordics.com/norway/southern-norway/kristiansand/kristiansand-cultural-walk")</f>
        <v>https://booknordics.com/norway/southern-norway/kristiansand/kristiansand-cultural-walk</v>
      </c>
      <c r="Q108" s="13">
        <v>64</v>
      </c>
      <c r="R108" s="13">
        <v>0</v>
      </c>
      <c r="S108" s="11">
        <f t="shared" si="11"/>
        <v>0</v>
      </c>
      <c r="T108" s="5">
        <v>0.2</v>
      </c>
      <c r="U108" s="11">
        <f t="shared" si="12"/>
        <v>0</v>
      </c>
      <c r="V108" s="13" t="s">
        <v>1</v>
      </c>
      <c r="W108" s="10">
        <f>IFERROR(VLOOKUP(V108,Curr!$B$2:$C$13,2,FALSE),0)</f>
        <v>11</v>
      </c>
      <c r="X108" s="11">
        <f t="shared" si="13"/>
        <v>0</v>
      </c>
      <c r="Y108" s="14">
        <f t="shared" si="19"/>
        <v>64</v>
      </c>
      <c r="Z108" s="11">
        <f t="shared" si="15"/>
        <v>0</v>
      </c>
      <c r="AA108" s="4" t="s">
        <v>1</v>
      </c>
      <c r="AB108" s="10">
        <f>IFERROR(VLOOKUP(AA108,Curr!$B$2:$C$13,2,FALSE),0)</f>
        <v>11</v>
      </c>
      <c r="AC108" s="11">
        <f t="shared" si="16"/>
        <v>0</v>
      </c>
      <c r="AD108" s="11">
        <f t="shared" si="17"/>
        <v>0</v>
      </c>
      <c r="AE108" s="12">
        <f t="shared" si="18"/>
        <v>0</v>
      </c>
    </row>
    <row r="109" spans="2:31" x14ac:dyDescent="0.25">
      <c r="B109" s="4" t="s">
        <v>212</v>
      </c>
      <c r="D109" s="1" t="s">
        <v>5701</v>
      </c>
      <c r="E109" s="3"/>
      <c r="F109" s="3"/>
      <c r="G109" s="3"/>
      <c r="H109" s="3"/>
      <c r="J109" s="1" t="s">
        <v>5773</v>
      </c>
      <c r="K109" s="4"/>
      <c r="L109" s="4"/>
      <c r="M109" s="4"/>
      <c r="N109" s="4"/>
      <c r="O109" s="4"/>
      <c r="P109" s="16" t="str">
        <f>HYPERLINK("https://booknordics.com/norway/southern-norway/kristiansand/guidet-kajakktur-i-kristiansand","https://booknordics.com/norway/southern-norway/kristiansand/guidet-kajakktur-i-kristiansand")</f>
        <v>https://booknordics.com/norway/southern-norway/kristiansand/guidet-kajakktur-i-kristiansand</v>
      </c>
      <c r="Q109" s="13">
        <v>107</v>
      </c>
      <c r="R109" s="13">
        <v>0</v>
      </c>
      <c r="S109" s="11">
        <f t="shared" si="11"/>
        <v>0</v>
      </c>
      <c r="T109" s="5">
        <v>0.2</v>
      </c>
      <c r="U109" s="11">
        <f t="shared" si="12"/>
        <v>0</v>
      </c>
      <c r="V109" s="13" t="s">
        <v>1</v>
      </c>
      <c r="W109" s="10">
        <f>IFERROR(VLOOKUP(V109,Curr!$B$2:$C$13,2,FALSE),0)</f>
        <v>11</v>
      </c>
      <c r="X109" s="11">
        <f t="shared" si="13"/>
        <v>0</v>
      </c>
      <c r="Y109" s="14">
        <f t="shared" si="19"/>
        <v>107</v>
      </c>
      <c r="Z109" s="11">
        <f t="shared" si="15"/>
        <v>0</v>
      </c>
      <c r="AA109" s="4" t="s">
        <v>1</v>
      </c>
      <c r="AB109" s="10">
        <f>IFERROR(VLOOKUP(AA109,Curr!$B$2:$C$13,2,FALSE),0)</f>
        <v>11</v>
      </c>
      <c r="AC109" s="11">
        <f t="shared" si="16"/>
        <v>0</v>
      </c>
      <c r="AD109" s="11">
        <f t="shared" si="17"/>
        <v>0</v>
      </c>
      <c r="AE109" s="12">
        <f t="shared" si="18"/>
        <v>0</v>
      </c>
    </row>
    <row r="110" spans="2:31" x14ac:dyDescent="0.25">
      <c r="B110" s="4" t="s">
        <v>212</v>
      </c>
      <c r="D110" s="1" t="s">
        <v>5701</v>
      </c>
      <c r="E110" s="3"/>
      <c r="F110" s="3"/>
      <c r="G110" s="3"/>
      <c r="H110" s="3"/>
      <c r="J110" s="1" t="s">
        <v>5774</v>
      </c>
      <c r="K110" s="4"/>
      <c r="L110" s="4"/>
      <c r="M110" s="4"/>
      <c r="N110" s="4"/>
      <c r="O110" s="4"/>
      <c r="P110" s="16" t="str">
        <f>HYPERLINK("https://booknordics.com/norway/western-fjord-norway/alesund-and-geiranger/family-kayaking-in-alesund","https://booknordics.com/norway/western-fjord-norway/alesund-and-geiranger/family-kayaking-in-alesund")</f>
        <v>https://booknordics.com/norway/western-fjord-norway/alesund-and-geiranger/family-kayaking-in-alesund</v>
      </c>
      <c r="Q110" s="13">
        <v>80</v>
      </c>
      <c r="R110" s="13">
        <v>0</v>
      </c>
      <c r="S110" s="11">
        <f t="shared" si="11"/>
        <v>0</v>
      </c>
      <c r="T110" s="5">
        <v>0.2</v>
      </c>
      <c r="U110" s="11">
        <f t="shared" si="12"/>
        <v>0</v>
      </c>
      <c r="V110" s="13" t="s">
        <v>1</v>
      </c>
      <c r="W110" s="10">
        <f>IFERROR(VLOOKUP(V110,Curr!$B$2:$C$13,2,FALSE),0)</f>
        <v>11</v>
      </c>
      <c r="X110" s="11">
        <f t="shared" si="13"/>
        <v>0</v>
      </c>
      <c r="Y110" s="14">
        <f t="shared" si="19"/>
        <v>80</v>
      </c>
      <c r="Z110" s="11">
        <f t="shared" si="15"/>
        <v>0</v>
      </c>
      <c r="AA110" s="4" t="s">
        <v>1</v>
      </c>
      <c r="AB110" s="10">
        <f>IFERROR(VLOOKUP(AA110,Curr!$B$2:$C$13,2,FALSE),0)</f>
        <v>11</v>
      </c>
      <c r="AC110" s="11">
        <f t="shared" si="16"/>
        <v>0</v>
      </c>
      <c r="AD110" s="11">
        <f t="shared" si="17"/>
        <v>0</v>
      </c>
      <c r="AE110" s="12">
        <f t="shared" si="18"/>
        <v>0</v>
      </c>
    </row>
    <row r="111" spans="2:31" x14ac:dyDescent="0.25">
      <c r="B111" s="4" t="s">
        <v>212</v>
      </c>
      <c r="D111" s="1" t="s">
        <v>5701</v>
      </c>
      <c r="E111" s="3"/>
      <c r="F111" s="3"/>
      <c r="G111" s="3"/>
      <c r="H111" s="3"/>
      <c r="J111" s="1" t="s">
        <v>5775</v>
      </c>
      <c r="K111" s="4"/>
      <c r="L111" s="4"/>
      <c r="M111" s="4"/>
      <c r="N111" s="4"/>
      <c r="O111" s="4"/>
      <c r="P111" s="16" t="s">
        <v>5776</v>
      </c>
      <c r="Q111" s="13">
        <v>2139</v>
      </c>
      <c r="R111" s="13">
        <v>0</v>
      </c>
      <c r="S111" s="11">
        <f t="shared" si="11"/>
        <v>0</v>
      </c>
      <c r="T111" s="5">
        <v>0</v>
      </c>
      <c r="U111" s="11">
        <f t="shared" si="12"/>
        <v>0</v>
      </c>
      <c r="V111" s="13" t="s">
        <v>0</v>
      </c>
      <c r="W111" s="10">
        <f>IFERROR(VLOOKUP(V111,Curr!$B$2:$C$13,2,FALSE),0)</f>
        <v>1</v>
      </c>
      <c r="X111" s="11">
        <f t="shared" si="13"/>
        <v>0</v>
      </c>
      <c r="Y111" s="14">
        <f>Q111/11/0.8</f>
        <v>243.06818181818181</v>
      </c>
      <c r="Z111" s="11">
        <f t="shared" si="15"/>
        <v>0</v>
      </c>
      <c r="AA111" s="4" t="s">
        <v>1</v>
      </c>
      <c r="AB111" s="10">
        <f>IFERROR(VLOOKUP(AA111,Curr!$B$2:$C$13,2,FALSE),0)</f>
        <v>11</v>
      </c>
      <c r="AC111" s="11">
        <f t="shared" si="16"/>
        <v>0</v>
      </c>
      <c r="AD111" s="11">
        <f t="shared" si="17"/>
        <v>0</v>
      </c>
      <c r="AE111" s="12">
        <f t="shared" si="18"/>
        <v>0</v>
      </c>
    </row>
    <row r="112" spans="2:31" x14ac:dyDescent="0.25">
      <c r="B112" s="4" t="s">
        <v>212</v>
      </c>
      <c r="D112" s="1" t="s">
        <v>5701</v>
      </c>
      <c r="E112" s="3"/>
      <c r="F112" s="3"/>
      <c r="G112" s="3"/>
      <c r="H112" s="3"/>
      <c r="J112" s="1" t="s">
        <v>5777</v>
      </c>
      <c r="K112" s="4"/>
      <c r="L112" s="4"/>
      <c r="M112" s="4"/>
      <c r="N112" s="4"/>
      <c r="O112" s="4"/>
      <c r="P112" s="16" t="str">
        <f>HYPERLINK("https://booknordics.com/norway/northern-norway/lofoten-and-vesteralen/svolvaer-lofoten","https://booknordics.com/norway/northern-norway/lofoten-and-vesteralen/svolvaer-lofoten")</f>
        <v>https://booknordics.com/norway/northern-norway/lofoten-and-vesteralen/svolvaer-lofoten</v>
      </c>
      <c r="Q112" s="13">
        <v>29</v>
      </c>
      <c r="R112" s="13">
        <v>0</v>
      </c>
      <c r="S112" s="11">
        <f t="shared" si="11"/>
        <v>0</v>
      </c>
      <c r="T112" s="5">
        <v>0.2</v>
      </c>
      <c r="U112" s="11">
        <f t="shared" si="12"/>
        <v>0</v>
      </c>
      <c r="V112" s="13" t="s">
        <v>1</v>
      </c>
      <c r="W112" s="10">
        <f>IFERROR(VLOOKUP(V112,Curr!$B$2:$C$13,2,FALSE),0)</f>
        <v>11</v>
      </c>
      <c r="X112" s="11">
        <f t="shared" si="13"/>
        <v>0</v>
      </c>
      <c r="Y112" s="14">
        <f t="shared" ref="Y112:Y124" si="20">Q112</f>
        <v>29</v>
      </c>
      <c r="Z112" s="11">
        <f t="shared" si="15"/>
        <v>0</v>
      </c>
      <c r="AA112" s="4" t="s">
        <v>1</v>
      </c>
      <c r="AB112" s="10">
        <f>IFERROR(VLOOKUP(AA112,Curr!$B$2:$C$13,2,FALSE),0)</f>
        <v>11</v>
      </c>
      <c r="AC112" s="11">
        <f t="shared" si="16"/>
        <v>0</v>
      </c>
      <c r="AD112" s="11">
        <f t="shared" si="17"/>
        <v>0</v>
      </c>
      <c r="AE112" s="12">
        <f t="shared" si="18"/>
        <v>0</v>
      </c>
    </row>
    <row r="113" spans="2:31" x14ac:dyDescent="0.25">
      <c r="B113" s="4" t="s">
        <v>212</v>
      </c>
      <c r="D113" s="1" t="s">
        <v>5701</v>
      </c>
      <c r="E113" s="3"/>
      <c r="F113" s="3"/>
      <c r="G113" s="3"/>
      <c r="H113" s="3"/>
      <c r="J113" s="1" t="s">
        <v>5778</v>
      </c>
      <c r="K113" s="4"/>
      <c r="L113" s="4"/>
      <c r="M113" s="4"/>
      <c r="N113" s="4"/>
      <c r="O113" s="4"/>
      <c r="P113" s="16" t="str">
        <f>HYPERLINK("https://booknordics.com/norway/northern-norway/lofoten-and-vesteralen/lofoten-hidden-islands-coastal-villages","https://booknordics.com/norway/northern-norway/lofoten-and-vesteralen/lofoten-hidden-islands-coastal-villages")</f>
        <v>https://booknordics.com/norway/northern-norway/lofoten-and-vesteralen/lofoten-hidden-islands-coastal-villages</v>
      </c>
      <c r="Q113" s="13">
        <v>115</v>
      </c>
      <c r="R113" s="13">
        <v>0</v>
      </c>
      <c r="S113" s="11">
        <f t="shared" si="11"/>
        <v>0</v>
      </c>
      <c r="T113" s="5">
        <v>0.2</v>
      </c>
      <c r="U113" s="11">
        <f t="shared" si="12"/>
        <v>0</v>
      </c>
      <c r="V113" s="13" t="s">
        <v>1</v>
      </c>
      <c r="W113" s="10">
        <f>IFERROR(VLOOKUP(V113,Curr!$B$2:$C$13,2,FALSE),0)</f>
        <v>11</v>
      </c>
      <c r="X113" s="11">
        <f t="shared" si="13"/>
        <v>0</v>
      </c>
      <c r="Y113" s="14">
        <f t="shared" si="20"/>
        <v>115</v>
      </c>
      <c r="Z113" s="11">
        <f t="shared" si="15"/>
        <v>0</v>
      </c>
      <c r="AA113" s="4" t="s">
        <v>1</v>
      </c>
      <c r="AB113" s="10">
        <f>IFERROR(VLOOKUP(AA113,Curr!$B$2:$C$13,2,FALSE),0)</f>
        <v>11</v>
      </c>
      <c r="AC113" s="11">
        <f t="shared" si="16"/>
        <v>0</v>
      </c>
      <c r="AD113" s="11">
        <f t="shared" si="17"/>
        <v>0</v>
      </c>
      <c r="AE113" s="12">
        <f t="shared" si="18"/>
        <v>0</v>
      </c>
    </row>
    <row r="114" spans="2:31" x14ac:dyDescent="0.25">
      <c r="B114" s="4" t="s">
        <v>212</v>
      </c>
      <c r="D114" s="1" t="s">
        <v>5701</v>
      </c>
      <c r="E114" s="3"/>
      <c r="F114" s="3"/>
      <c r="G114" s="3"/>
      <c r="H114" s="3"/>
      <c r="J114" s="1" t="s">
        <v>5779</v>
      </c>
      <c r="K114" s="4"/>
      <c r="L114" s="4"/>
      <c r="M114" s="4"/>
      <c r="N114" s="4"/>
      <c r="O114" s="4"/>
      <c r="P114" s="16" t="str">
        <f>HYPERLINK("https://booknordics.com/norway/northern-norway/lofoten-and-vesteralen/into-the-trollfjord","https://booknordics.com/norway/northern-norway/lofoten-and-vesteralen/into-the-trollfjord")</f>
        <v>https://booknordics.com/norway/northern-norway/lofoten-and-vesteralen/into-the-trollfjord</v>
      </c>
      <c r="Q114" s="13">
        <v>125</v>
      </c>
      <c r="R114" s="13">
        <v>0</v>
      </c>
      <c r="S114" s="11">
        <f t="shared" si="11"/>
        <v>0</v>
      </c>
      <c r="T114" s="5">
        <v>0.2</v>
      </c>
      <c r="U114" s="11">
        <f t="shared" si="12"/>
        <v>0</v>
      </c>
      <c r="V114" s="13" t="s">
        <v>1</v>
      </c>
      <c r="W114" s="10">
        <f>IFERROR(VLOOKUP(V114,Curr!$B$2:$C$13,2,FALSE),0)</f>
        <v>11</v>
      </c>
      <c r="X114" s="11">
        <f t="shared" si="13"/>
        <v>0</v>
      </c>
      <c r="Y114" s="14">
        <f t="shared" si="20"/>
        <v>125</v>
      </c>
      <c r="Z114" s="11">
        <f t="shared" si="15"/>
        <v>0</v>
      </c>
      <c r="AA114" s="4" t="s">
        <v>1</v>
      </c>
      <c r="AB114" s="10">
        <f>IFERROR(VLOOKUP(AA114,Curr!$B$2:$C$13,2,FALSE),0)</f>
        <v>11</v>
      </c>
      <c r="AC114" s="11">
        <f t="shared" si="16"/>
        <v>0</v>
      </c>
      <c r="AD114" s="11">
        <f t="shared" si="17"/>
        <v>0</v>
      </c>
      <c r="AE114" s="12">
        <f t="shared" si="18"/>
        <v>0</v>
      </c>
    </row>
    <row r="115" spans="2:31" x14ac:dyDescent="0.25">
      <c r="B115" s="4" t="s">
        <v>212</v>
      </c>
      <c r="D115" s="1" t="s">
        <v>5701</v>
      </c>
      <c r="E115" s="3"/>
      <c r="F115" s="3"/>
      <c r="G115" s="3"/>
      <c r="H115" s="3"/>
      <c r="J115" s="23" t="s">
        <v>5788</v>
      </c>
      <c r="K115" s="4"/>
      <c r="L115" s="4"/>
      <c r="M115" s="4"/>
      <c r="N115" s="4"/>
      <c r="O115" s="4"/>
      <c r="P115" s="16" t="str">
        <f>HYPERLINK("https://booknordics.com/norway/northern-norway/lofoten-and-vesteralen/winter-photography-tour-to-reine","https://booknordics.com/norway/northern-norway/lofoten-and-vesteralen/winter-photography-tour-to-reine")</f>
        <v>https://booknordics.com/norway/northern-norway/lofoten-and-vesteralen/winter-photography-tour-to-reine</v>
      </c>
      <c r="Q115" s="13">
        <v>139</v>
      </c>
      <c r="R115" s="13">
        <v>0</v>
      </c>
      <c r="S115" s="11">
        <f t="shared" si="11"/>
        <v>0</v>
      </c>
      <c r="T115" s="5">
        <v>0.15</v>
      </c>
      <c r="U115" s="11">
        <f t="shared" si="12"/>
        <v>0</v>
      </c>
      <c r="V115" s="13" t="s">
        <v>1</v>
      </c>
      <c r="W115" s="10">
        <f>IFERROR(VLOOKUP(V115,Curr!$B$2:$C$13,2,FALSE),0)</f>
        <v>11</v>
      </c>
      <c r="X115" s="11">
        <f t="shared" si="13"/>
        <v>0</v>
      </c>
      <c r="Y115" s="14">
        <f t="shared" si="20"/>
        <v>139</v>
      </c>
      <c r="Z115" s="11">
        <f t="shared" si="15"/>
        <v>0</v>
      </c>
      <c r="AA115" s="4" t="s">
        <v>1</v>
      </c>
      <c r="AB115" s="10">
        <f>IFERROR(VLOOKUP(AA115,Curr!$B$2:$C$13,2,FALSE),0)</f>
        <v>11</v>
      </c>
      <c r="AC115" s="11">
        <f t="shared" si="16"/>
        <v>0</v>
      </c>
      <c r="AD115" s="11">
        <f t="shared" si="17"/>
        <v>0</v>
      </c>
      <c r="AE115" s="12">
        <f t="shared" si="18"/>
        <v>0</v>
      </c>
    </row>
    <row r="116" spans="2:31" x14ac:dyDescent="0.25">
      <c r="B116" s="4" t="s">
        <v>212</v>
      </c>
      <c r="D116" s="1" t="s">
        <v>5701</v>
      </c>
      <c r="E116" s="3"/>
      <c r="F116" s="3"/>
      <c r="G116" s="3"/>
      <c r="H116" s="3"/>
      <c r="J116" s="23" t="s">
        <v>5789</v>
      </c>
      <c r="K116" s="4"/>
      <c r="L116" s="4"/>
      <c r="M116" s="4"/>
      <c r="N116" s="4"/>
      <c r="O116" s="4"/>
      <c r="P116" s="16" t="str">
        <f>HYPERLINK("https://booknordics.com/norway/northern-norway/lofoten-and-vesteralen/winter-photography-tour-to-henningsvaer-haukland-beach","https://booknordics.com/norway/northern-norway/lofoten-and-vesteralen/winter-photography-tour-to-henningsvaer-haukland-beach")</f>
        <v>https://booknordics.com/norway/northern-norway/lofoten-and-vesteralen/winter-photography-tour-to-henningsvaer-haukland-beach</v>
      </c>
      <c r="Q116" s="13">
        <v>146</v>
      </c>
      <c r="R116" s="13">
        <v>0</v>
      </c>
      <c r="S116" s="11">
        <f t="shared" si="11"/>
        <v>0</v>
      </c>
      <c r="T116" s="5">
        <v>0.15</v>
      </c>
      <c r="U116" s="11">
        <f t="shared" si="12"/>
        <v>0</v>
      </c>
      <c r="V116" s="13" t="s">
        <v>1</v>
      </c>
      <c r="W116" s="10">
        <f>IFERROR(VLOOKUP(V116,Curr!$B$2:$C$13,2,FALSE),0)</f>
        <v>11</v>
      </c>
      <c r="X116" s="11">
        <f t="shared" si="13"/>
        <v>0</v>
      </c>
      <c r="Y116" s="14">
        <f t="shared" si="20"/>
        <v>146</v>
      </c>
      <c r="Z116" s="11">
        <f t="shared" si="15"/>
        <v>0</v>
      </c>
      <c r="AA116" s="4" t="s">
        <v>1</v>
      </c>
      <c r="AB116" s="10">
        <f>IFERROR(VLOOKUP(AA116,Curr!$B$2:$C$13,2,FALSE),0)</f>
        <v>11</v>
      </c>
      <c r="AC116" s="11">
        <f t="shared" si="16"/>
        <v>0</v>
      </c>
      <c r="AD116" s="11">
        <f t="shared" si="17"/>
        <v>0</v>
      </c>
      <c r="AE116" s="12">
        <f t="shared" si="18"/>
        <v>0</v>
      </c>
    </row>
    <row r="117" spans="2:31" x14ac:dyDescent="0.25">
      <c r="B117" s="4" t="s">
        <v>212</v>
      </c>
      <c r="D117" s="1" t="s">
        <v>5701</v>
      </c>
      <c r="E117" s="3"/>
      <c r="F117" s="3"/>
      <c r="G117" s="3"/>
      <c r="H117" s="3"/>
      <c r="J117" s="1" t="s">
        <v>5780</v>
      </c>
      <c r="K117" s="4"/>
      <c r="L117" s="4"/>
      <c r="M117" s="4"/>
      <c r="N117" s="4"/>
      <c r="O117" s="4"/>
      <c r="P117" s="16" t="str">
        <f>HYPERLINK("https://booknordics.com/norway/northern-norway/tromso-region/tromso-norway","https://booknordics.com/norway/northern-norway/tromso-region/tromso-norway")</f>
        <v>https://booknordics.com/norway/northern-norway/tromso-region/tromso-norway</v>
      </c>
      <c r="Q117" s="13">
        <v>29</v>
      </c>
      <c r="R117" s="13">
        <v>0</v>
      </c>
      <c r="S117" s="11">
        <f t="shared" si="11"/>
        <v>0</v>
      </c>
      <c r="T117" s="5">
        <v>0.2</v>
      </c>
      <c r="U117" s="11">
        <f t="shared" si="12"/>
        <v>0</v>
      </c>
      <c r="V117" s="13" t="s">
        <v>1</v>
      </c>
      <c r="W117" s="10">
        <f>IFERROR(VLOOKUP(V117,Curr!$B$2:$C$13,2,FALSE),0)</f>
        <v>11</v>
      </c>
      <c r="X117" s="11">
        <f t="shared" si="13"/>
        <v>0</v>
      </c>
      <c r="Y117" s="14">
        <f t="shared" si="20"/>
        <v>29</v>
      </c>
      <c r="Z117" s="11">
        <f t="shared" si="15"/>
        <v>0</v>
      </c>
      <c r="AA117" s="4" t="s">
        <v>1</v>
      </c>
      <c r="AB117" s="10">
        <f>IFERROR(VLOOKUP(AA117,Curr!$B$2:$C$13,2,FALSE),0)</f>
        <v>11</v>
      </c>
      <c r="AC117" s="11">
        <f t="shared" si="16"/>
        <v>0</v>
      </c>
      <c r="AD117" s="11">
        <f t="shared" si="17"/>
        <v>0</v>
      </c>
      <c r="AE117" s="12">
        <f t="shared" si="18"/>
        <v>0</v>
      </c>
    </row>
    <row r="118" spans="2:31" x14ac:dyDescent="0.25">
      <c r="B118" s="4" t="s">
        <v>212</v>
      </c>
      <c r="D118" s="1" t="s">
        <v>5701</v>
      </c>
      <c r="E118" s="3"/>
      <c r="F118" s="3"/>
      <c r="G118" s="3"/>
      <c r="H118" s="3"/>
      <c r="J118" s="1" t="s">
        <v>5781</v>
      </c>
      <c r="K118" s="4"/>
      <c r="L118" s="4"/>
      <c r="M118" s="4"/>
      <c r="N118" s="4"/>
      <c r="O118" s="4"/>
      <c r="P118" s="16" t="str">
        <f>HYPERLINK("https://booknordics.com/norway/northern-norway/tromso-region/full-day-magic-of-the-arctic-lights-in-tromso","https://booknordics.com/norway/northern-norway/tromso-region/full-day-magic-of-the-arctic-lights-in-tromso")</f>
        <v>https://booknordics.com/norway/northern-norway/tromso-region/full-day-magic-of-the-arctic-lights-in-tromso</v>
      </c>
      <c r="Q118" s="13">
        <v>135</v>
      </c>
      <c r="R118" s="13">
        <v>0</v>
      </c>
      <c r="S118" s="11">
        <f t="shared" si="11"/>
        <v>0</v>
      </c>
      <c r="T118" s="5">
        <v>0.2</v>
      </c>
      <c r="U118" s="11">
        <f t="shared" si="12"/>
        <v>0</v>
      </c>
      <c r="V118" s="13" t="s">
        <v>1</v>
      </c>
      <c r="W118" s="10">
        <f>IFERROR(VLOOKUP(V118,Curr!$B$2:$C$13,2,FALSE),0)</f>
        <v>11</v>
      </c>
      <c r="X118" s="11">
        <f t="shared" si="13"/>
        <v>0</v>
      </c>
      <c r="Y118" s="14">
        <f t="shared" si="20"/>
        <v>135</v>
      </c>
      <c r="Z118" s="11">
        <f t="shared" si="15"/>
        <v>0</v>
      </c>
      <c r="AA118" s="4" t="s">
        <v>1</v>
      </c>
      <c r="AB118" s="10">
        <f>IFERROR(VLOOKUP(AA118,Curr!$B$2:$C$13,2,FALSE),0)</f>
        <v>11</v>
      </c>
      <c r="AC118" s="11">
        <f t="shared" si="16"/>
        <v>0</v>
      </c>
      <c r="AD118" s="11">
        <f t="shared" si="17"/>
        <v>0</v>
      </c>
      <c r="AE118" s="12">
        <f t="shared" si="18"/>
        <v>0</v>
      </c>
    </row>
    <row r="119" spans="2:31" x14ac:dyDescent="0.25">
      <c r="B119" s="4" t="s">
        <v>212</v>
      </c>
      <c r="D119" s="1" t="s">
        <v>5701</v>
      </c>
      <c r="E119" s="3"/>
      <c r="F119" s="3"/>
      <c r="G119" s="3"/>
      <c r="H119" s="3"/>
      <c r="J119" s="1" t="s">
        <v>5782</v>
      </c>
      <c r="K119" s="4"/>
      <c r="L119" s="4"/>
      <c r="M119" s="4"/>
      <c r="N119" s="4"/>
      <c r="O119" s="4"/>
      <c r="P119" s="16" t="str">
        <f>HYPERLINK("https://booknordics.com/norway/northern-norway/tromso-region/northern-lights-cruise-electric-ship","https://booknordics.com/norway/northern-norway/tromso-region/northern-lights-cruise-electric-ship")</f>
        <v>https://booknordics.com/norway/northern-norway/tromso-region/northern-lights-cruise-electric-ship</v>
      </c>
      <c r="Q119" s="13">
        <v>117</v>
      </c>
      <c r="R119" s="13">
        <v>0</v>
      </c>
      <c r="S119" s="11">
        <f t="shared" si="11"/>
        <v>0</v>
      </c>
      <c r="T119" s="5">
        <v>0.2</v>
      </c>
      <c r="U119" s="11">
        <f t="shared" si="12"/>
        <v>0</v>
      </c>
      <c r="V119" s="13" t="s">
        <v>1</v>
      </c>
      <c r="W119" s="10">
        <f>IFERROR(VLOOKUP(V119,Curr!$B$2:$C$13,2,FALSE),0)</f>
        <v>11</v>
      </c>
      <c r="X119" s="11">
        <f t="shared" si="13"/>
        <v>0</v>
      </c>
      <c r="Y119" s="14">
        <f t="shared" si="20"/>
        <v>117</v>
      </c>
      <c r="Z119" s="11">
        <f t="shared" si="15"/>
        <v>0</v>
      </c>
      <c r="AA119" s="4" t="s">
        <v>1</v>
      </c>
      <c r="AB119" s="10">
        <f>IFERROR(VLOOKUP(AA119,Curr!$B$2:$C$13,2,FALSE),0)</f>
        <v>11</v>
      </c>
      <c r="AC119" s="11">
        <f t="shared" si="16"/>
        <v>0</v>
      </c>
      <c r="AD119" s="11">
        <f t="shared" si="17"/>
        <v>0</v>
      </c>
      <c r="AE119" s="12">
        <f t="shared" si="18"/>
        <v>0</v>
      </c>
    </row>
    <row r="120" spans="2:31" x14ac:dyDescent="0.25">
      <c r="B120" s="4" t="s">
        <v>212</v>
      </c>
      <c r="D120" s="1" t="s">
        <v>5701</v>
      </c>
      <c r="E120" s="3"/>
      <c r="F120" s="3"/>
      <c r="G120" s="3"/>
      <c r="H120" s="3"/>
      <c r="J120" s="1" t="s">
        <v>5783</v>
      </c>
      <c r="K120" s="4"/>
      <c r="L120" s="4"/>
      <c r="M120" s="4"/>
      <c r="N120" s="4"/>
      <c r="O120" s="4"/>
      <c r="P120" s="16" t="str">
        <f>HYPERLINK("https://booknordics.com/norway/northern-norway/tromso-region/tromso-northern-lights-tour-with-local-guide-and-free-photos","https://booknordics.com/norway/northern-norway/tromso-region/tromso-northern-lights-tour-with-local-guide-and-free-photos")</f>
        <v>https://booknordics.com/norway/northern-norway/tromso-region/tromso-northern-lights-tour-with-local-guide-and-free-photos</v>
      </c>
      <c r="Q120" s="13">
        <v>135</v>
      </c>
      <c r="R120" s="13">
        <v>0</v>
      </c>
      <c r="S120" s="11">
        <f t="shared" si="11"/>
        <v>0</v>
      </c>
      <c r="T120" s="5">
        <v>0.2</v>
      </c>
      <c r="U120" s="11">
        <f t="shared" si="12"/>
        <v>0</v>
      </c>
      <c r="V120" s="13" t="s">
        <v>1</v>
      </c>
      <c r="W120" s="10">
        <f>IFERROR(VLOOKUP(V120,Curr!$B$2:$C$13,2,FALSE),0)</f>
        <v>11</v>
      </c>
      <c r="X120" s="11">
        <f t="shared" si="13"/>
        <v>0</v>
      </c>
      <c r="Y120" s="14">
        <f t="shared" si="20"/>
        <v>135</v>
      </c>
      <c r="Z120" s="11">
        <f t="shared" si="15"/>
        <v>0</v>
      </c>
      <c r="AA120" s="4" t="s">
        <v>1</v>
      </c>
      <c r="AB120" s="10">
        <f>IFERROR(VLOOKUP(AA120,Curr!$B$2:$C$13,2,FALSE),0)</f>
        <v>11</v>
      </c>
      <c r="AC120" s="11">
        <f t="shared" si="16"/>
        <v>0</v>
      </c>
      <c r="AD120" s="11">
        <f t="shared" si="17"/>
        <v>0</v>
      </c>
      <c r="AE120" s="12">
        <f t="shared" si="18"/>
        <v>0</v>
      </c>
    </row>
    <row r="121" spans="2:31" x14ac:dyDescent="0.25">
      <c r="B121" s="4" t="s">
        <v>212</v>
      </c>
      <c r="D121" s="1" t="s">
        <v>5701</v>
      </c>
      <c r="E121" s="3"/>
      <c r="F121" s="3"/>
      <c r="G121" s="3"/>
      <c r="H121" s="3"/>
      <c r="J121" s="1" t="s">
        <v>5784</v>
      </c>
      <c r="K121" s="4"/>
      <c r="L121" s="4"/>
      <c r="M121" s="4"/>
      <c r="N121" s="4"/>
      <c r="O121" s="4"/>
      <c r="P121" s="16" t="str">
        <f>HYPERLINK("https://booknordics.com/norway/northern-norway/tromso-region/fjord-photo-tour-2","https://booknordics.com/norway/northern-norway/tromso-region/fjord-photo-tour-2")</f>
        <v>https://booknordics.com/norway/northern-norway/tromso-region/fjord-photo-tour-2</v>
      </c>
      <c r="Q121" s="13">
        <v>152</v>
      </c>
      <c r="R121" s="13">
        <v>0</v>
      </c>
      <c r="S121" s="11">
        <f t="shared" si="11"/>
        <v>0</v>
      </c>
      <c r="T121" s="5">
        <v>0.2</v>
      </c>
      <c r="U121" s="11">
        <f t="shared" si="12"/>
        <v>0</v>
      </c>
      <c r="V121" s="13" t="s">
        <v>1</v>
      </c>
      <c r="W121" s="10">
        <f>IFERROR(VLOOKUP(V121,Curr!$B$2:$C$13,2,FALSE),0)</f>
        <v>11</v>
      </c>
      <c r="X121" s="11">
        <f t="shared" si="13"/>
        <v>0</v>
      </c>
      <c r="Y121" s="14">
        <f t="shared" si="20"/>
        <v>152</v>
      </c>
      <c r="Z121" s="11">
        <f t="shared" si="15"/>
        <v>0</v>
      </c>
      <c r="AA121" s="4" t="s">
        <v>1</v>
      </c>
      <c r="AB121" s="10">
        <f>IFERROR(VLOOKUP(AA121,Curr!$B$2:$C$13,2,FALSE),0)</f>
        <v>11</v>
      </c>
      <c r="AC121" s="11">
        <f t="shared" si="16"/>
        <v>0</v>
      </c>
      <c r="AD121" s="11">
        <f t="shared" si="17"/>
        <v>0</v>
      </c>
      <c r="AE121" s="12">
        <f t="shared" si="18"/>
        <v>0</v>
      </c>
    </row>
    <row r="122" spans="2:31" x14ac:dyDescent="0.25">
      <c r="B122" s="4" t="s">
        <v>212</v>
      </c>
      <c r="D122" s="1" t="s">
        <v>5701</v>
      </c>
      <c r="E122" s="3"/>
      <c r="F122" s="3"/>
      <c r="G122" s="3"/>
      <c r="H122" s="3"/>
      <c r="J122" s="1" t="s">
        <v>5785</v>
      </c>
      <c r="K122" s="4"/>
      <c r="L122" s="4"/>
      <c r="M122" s="4"/>
      <c r="N122" s="4"/>
      <c r="O122" s="4"/>
      <c r="P122" s="16" t="str">
        <f>HYPERLINK("https://booknordics.com/norway/northern-norway/tromso-region/winter-whale-safari-tromso-arctic-cruise","https://booknordics.com/norway/northern-norway/tromso-region/winter-whale-safari-tromso-arctic-cruise")</f>
        <v>https://booknordics.com/norway/northern-norway/tromso-region/winter-whale-safari-tromso-arctic-cruise</v>
      </c>
      <c r="Q122" s="13">
        <v>181</v>
      </c>
      <c r="R122" s="13">
        <v>0</v>
      </c>
      <c r="S122" s="11">
        <f t="shared" si="11"/>
        <v>0</v>
      </c>
      <c r="T122" s="5">
        <v>0.2</v>
      </c>
      <c r="U122" s="11">
        <f t="shared" si="12"/>
        <v>0</v>
      </c>
      <c r="V122" s="13" t="s">
        <v>1</v>
      </c>
      <c r="W122" s="10">
        <f>IFERROR(VLOOKUP(V122,Curr!$B$2:$C$13,2,FALSE),0)</f>
        <v>11</v>
      </c>
      <c r="X122" s="11">
        <f t="shared" si="13"/>
        <v>0</v>
      </c>
      <c r="Y122" s="14">
        <f t="shared" si="20"/>
        <v>181</v>
      </c>
      <c r="Z122" s="11">
        <f t="shared" si="15"/>
        <v>0</v>
      </c>
      <c r="AA122" s="4" t="s">
        <v>1</v>
      </c>
      <c r="AB122" s="10">
        <f>IFERROR(VLOOKUP(AA122,Curr!$B$2:$C$13,2,FALSE),0)</f>
        <v>11</v>
      </c>
      <c r="AC122" s="11">
        <f t="shared" si="16"/>
        <v>0</v>
      </c>
      <c r="AD122" s="11">
        <f t="shared" si="17"/>
        <v>0</v>
      </c>
      <c r="AE122" s="12">
        <f t="shared" si="18"/>
        <v>0</v>
      </c>
    </row>
    <row r="123" spans="2:31" x14ac:dyDescent="0.25">
      <c r="B123" s="4" t="s">
        <v>212</v>
      </c>
      <c r="D123" s="1" t="s">
        <v>5701</v>
      </c>
      <c r="E123" s="3"/>
      <c r="F123" s="3"/>
      <c r="G123" s="3"/>
      <c r="H123" s="3"/>
      <c r="J123" s="1" t="s">
        <v>5786</v>
      </c>
      <c r="K123" s="4"/>
      <c r="L123" s="4"/>
      <c r="M123" s="4"/>
      <c r="N123" s="4"/>
      <c r="O123" s="4"/>
      <c r="P123" s="16" t="str">
        <f>HYPERLINK("https://booknordics.com/norway/northern-norway/tromso-region/reindeer-feeding-and-sami-culture-3","https://booknordics.com/norway/northern-norway/tromso-region/reindeer-feeding-and-sami-culture-3")</f>
        <v>https://booknordics.com/norway/northern-norway/tromso-region/reindeer-feeding-and-sami-culture-3</v>
      </c>
      <c r="Q123" s="13">
        <v>155</v>
      </c>
      <c r="R123" s="13">
        <v>0</v>
      </c>
      <c r="S123" s="11">
        <f t="shared" si="11"/>
        <v>0</v>
      </c>
      <c r="T123" s="5">
        <v>0.2</v>
      </c>
      <c r="U123" s="11">
        <f t="shared" si="12"/>
        <v>0</v>
      </c>
      <c r="V123" s="13" t="s">
        <v>1</v>
      </c>
      <c r="W123" s="10">
        <f>IFERROR(VLOOKUP(V123,Curr!$B$2:$C$13,2,FALSE),0)</f>
        <v>11</v>
      </c>
      <c r="X123" s="11">
        <f t="shared" si="13"/>
        <v>0</v>
      </c>
      <c r="Y123" s="14">
        <f t="shared" si="20"/>
        <v>155</v>
      </c>
      <c r="Z123" s="11">
        <f t="shared" si="15"/>
        <v>0</v>
      </c>
      <c r="AA123" s="4" t="s">
        <v>1</v>
      </c>
      <c r="AB123" s="10">
        <f>IFERROR(VLOOKUP(AA123,Curr!$B$2:$C$13,2,FALSE),0)</f>
        <v>11</v>
      </c>
      <c r="AC123" s="11">
        <f t="shared" si="16"/>
        <v>0</v>
      </c>
      <c r="AD123" s="11">
        <f t="shared" si="17"/>
        <v>0</v>
      </c>
      <c r="AE123" s="12">
        <f t="shared" si="18"/>
        <v>0</v>
      </c>
    </row>
    <row r="124" spans="2:31" x14ac:dyDescent="0.25">
      <c r="B124" s="4" t="s">
        <v>212</v>
      </c>
      <c r="D124" s="1" t="s">
        <v>5701</v>
      </c>
      <c r="E124" s="3"/>
      <c r="F124" s="3"/>
      <c r="G124" s="3"/>
      <c r="H124" s="3"/>
      <c r="J124" s="1" t="s">
        <v>5787</v>
      </c>
      <c r="K124" s="4"/>
      <c r="L124" s="4"/>
      <c r="M124" s="4"/>
      <c r="N124" s="4"/>
      <c r="O124" s="4"/>
      <c r="P124" s="16" t="str">
        <f>HYPERLINK("https://booknordics.com/norway/northern-norway/tromso-region/reindeer-sledding-reindeer-feeding-and-sami-culture-3","https://booknordics.com/norway/northern-norway/tromso-region/reindeer-sledding-reindeer-feeding-and-sami-culture-3")</f>
        <v>https://booknordics.com/norway/northern-norway/tromso-region/reindeer-sledding-reindeer-feeding-and-sami-culture-3</v>
      </c>
      <c r="Q124" s="13">
        <v>194</v>
      </c>
      <c r="R124" s="13">
        <v>0</v>
      </c>
      <c r="S124" s="11">
        <f t="shared" si="11"/>
        <v>0</v>
      </c>
      <c r="T124" s="5">
        <v>0.2</v>
      </c>
      <c r="U124" s="11">
        <f t="shared" si="12"/>
        <v>0</v>
      </c>
      <c r="V124" s="13" t="s">
        <v>1</v>
      </c>
      <c r="W124" s="10">
        <f>IFERROR(VLOOKUP(V124,Curr!$B$2:$C$13,2,FALSE),0)</f>
        <v>11</v>
      </c>
      <c r="X124" s="11">
        <f t="shared" si="13"/>
        <v>0</v>
      </c>
      <c r="Y124" s="14">
        <f t="shared" si="20"/>
        <v>194</v>
      </c>
      <c r="Z124" s="11">
        <f t="shared" si="15"/>
        <v>0</v>
      </c>
      <c r="AA124" s="4" t="s">
        <v>1</v>
      </c>
      <c r="AB124" s="10">
        <f>IFERROR(VLOOKUP(AA124,Curr!$B$2:$C$13,2,FALSE),0)</f>
        <v>11</v>
      </c>
      <c r="AC124" s="11">
        <f t="shared" si="16"/>
        <v>0</v>
      </c>
      <c r="AD124" s="11">
        <f t="shared" si="17"/>
        <v>0</v>
      </c>
      <c r="AE124" s="12">
        <f t="shared" si="18"/>
        <v>0</v>
      </c>
    </row>
    <row r="125" spans="2:31" x14ac:dyDescent="0.25">
      <c r="B125" s="4" t="s">
        <v>212</v>
      </c>
      <c r="D125" s="1" t="s">
        <v>5701</v>
      </c>
      <c r="E125" s="3"/>
      <c r="F125" s="3"/>
      <c r="G125" s="3"/>
      <c r="H125" s="3"/>
      <c r="J125" s="23" t="s">
        <v>5790</v>
      </c>
      <c r="K125" s="4"/>
      <c r="L125" s="4"/>
      <c r="M125" s="4"/>
      <c r="N125" s="4"/>
      <c r="O125" s="4"/>
      <c r="P125" s="16" t="str">
        <f>HYPERLINK("https://www.fjellheisen.no/","https://www.fjellheisen.no/")</f>
        <v>https://www.fjellheisen.no/</v>
      </c>
      <c r="Q125" s="13">
        <v>495</v>
      </c>
      <c r="R125" s="13">
        <v>0</v>
      </c>
      <c r="S125" s="11">
        <f t="shared" si="11"/>
        <v>0</v>
      </c>
      <c r="T125" s="5">
        <v>0.2</v>
      </c>
      <c r="U125" s="11">
        <f t="shared" si="12"/>
        <v>0</v>
      </c>
      <c r="V125" s="13" t="s">
        <v>1</v>
      </c>
      <c r="W125" s="10">
        <f>IFERROR(VLOOKUP(V125,Curr!$B$2:$C$13,2,FALSE),0)</f>
        <v>11</v>
      </c>
      <c r="X125" s="11">
        <f t="shared" si="13"/>
        <v>0</v>
      </c>
      <c r="Y125" s="14">
        <f>Q125/11</f>
        <v>45</v>
      </c>
      <c r="Z125" s="11">
        <f t="shared" si="15"/>
        <v>0</v>
      </c>
      <c r="AA125" s="4" t="s">
        <v>1</v>
      </c>
      <c r="AB125" s="10">
        <f>IFERROR(VLOOKUP(AA125,Curr!$B$2:$C$13,2,FALSE),0)</f>
        <v>11</v>
      </c>
      <c r="AC125" s="11">
        <f t="shared" si="16"/>
        <v>0</v>
      </c>
      <c r="AD125" s="11">
        <f t="shared" si="17"/>
        <v>0</v>
      </c>
      <c r="AE125" s="12">
        <f t="shared" si="18"/>
        <v>0</v>
      </c>
    </row>
    <row r="126" spans="2:31" x14ac:dyDescent="0.25">
      <c r="B126" s="4" t="s">
        <v>212</v>
      </c>
      <c r="D126" s="1" t="s">
        <v>5701</v>
      </c>
      <c r="E126" s="3"/>
      <c r="F126" s="3"/>
      <c r="G126" s="3"/>
      <c r="H126" s="3"/>
      <c r="J126" s="1" t="s">
        <v>5791</v>
      </c>
      <c r="K126" s="4"/>
      <c r="L126" s="4"/>
      <c r="M126" s="4"/>
      <c r="N126" s="4"/>
      <c r="O126" s="4"/>
      <c r="P126" s="16" t="str">
        <f>HYPERLINK("https://booknordics.com/norway/northern-norway/tromso-region/cross-country-skiing-for-beginners","https://booknordics.com/norway/northern-norway/tromso-region/cross-country-skiing-for-beginners")</f>
        <v>https://booknordics.com/norway/northern-norway/tromso-region/cross-country-skiing-for-beginners</v>
      </c>
      <c r="Q126" s="13">
        <v>118</v>
      </c>
      <c r="R126" s="13">
        <v>0</v>
      </c>
      <c r="S126" s="11">
        <f t="shared" si="11"/>
        <v>0</v>
      </c>
      <c r="T126" s="5">
        <v>0.2</v>
      </c>
      <c r="U126" s="11">
        <f t="shared" si="12"/>
        <v>0</v>
      </c>
      <c r="V126" s="13" t="s">
        <v>1</v>
      </c>
      <c r="W126" s="10">
        <f>IFERROR(VLOOKUP(V126,Curr!$B$2:$C$13,2,FALSE),0)</f>
        <v>11</v>
      </c>
      <c r="X126" s="11">
        <f t="shared" si="13"/>
        <v>0</v>
      </c>
      <c r="Y126" s="14">
        <f t="shared" ref="Y126:Y189" si="21">Q126</f>
        <v>118</v>
      </c>
      <c r="Z126" s="11">
        <f t="shared" si="15"/>
        <v>0</v>
      </c>
      <c r="AA126" s="4" t="s">
        <v>1</v>
      </c>
      <c r="AB126" s="10">
        <f>IFERROR(VLOOKUP(AA126,Curr!$B$2:$C$13,2,FALSE),0)</f>
        <v>11</v>
      </c>
      <c r="AC126" s="11">
        <f t="shared" si="16"/>
        <v>0</v>
      </c>
      <c r="AD126" s="11">
        <f t="shared" si="17"/>
        <v>0</v>
      </c>
      <c r="AE126" s="12">
        <f t="shared" si="18"/>
        <v>0</v>
      </c>
    </row>
    <row r="127" spans="2:31" x14ac:dyDescent="0.25">
      <c r="B127" s="4" t="s">
        <v>212</v>
      </c>
      <c r="D127" s="1" t="s">
        <v>5701</v>
      </c>
      <c r="E127" s="3"/>
      <c r="F127" s="3"/>
      <c r="G127" s="3"/>
      <c r="H127" s="3"/>
      <c r="J127" s="1" t="s">
        <v>5813</v>
      </c>
      <c r="K127" s="4"/>
      <c r="L127" s="4"/>
      <c r="M127" s="4"/>
      <c r="N127" s="4"/>
      <c r="O127" s="4"/>
      <c r="P127" s="16" t="str">
        <f>HYPERLINK("https://booknordics.com/norway/northern-norway/alta-and-north-cape/rib-fjord-whale-adventure","https://booknordics.com/norway/northern-norway/alta-and-north-cape/rib-fjord-whale-adventure")</f>
        <v>https://booknordics.com/norway/northern-norway/alta-and-north-cape/rib-fjord-whale-adventure</v>
      </c>
      <c r="Q127" s="13">
        <v>212</v>
      </c>
      <c r="R127" s="13">
        <v>0</v>
      </c>
      <c r="S127" s="11">
        <f t="shared" si="11"/>
        <v>0</v>
      </c>
      <c r="T127" s="5">
        <v>0.15</v>
      </c>
      <c r="U127" s="11">
        <f t="shared" si="12"/>
        <v>0</v>
      </c>
      <c r="V127" s="13" t="s">
        <v>1</v>
      </c>
      <c r="W127" s="10">
        <f>IFERROR(VLOOKUP(V127,Curr!$B$2:$C$13,2,FALSE),0)</f>
        <v>11</v>
      </c>
      <c r="X127" s="11">
        <f t="shared" si="13"/>
        <v>0</v>
      </c>
      <c r="Y127" s="14">
        <f t="shared" si="21"/>
        <v>212</v>
      </c>
      <c r="Z127" s="11">
        <f t="shared" si="15"/>
        <v>0</v>
      </c>
      <c r="AA127" s="4" t="s">
        <v>1</v>
      </c>
      <c r="AB127" s="10">
        <f>IFERROR(VLOOKUP(AA127,Curr!$B$2:$C$13,2,FALSE),0)</f>
        <v>11</v>
      </c>
      <c r="AC127" s="11">
        <f t="shared" si="16"/>
        <v>0</v>
      </c>
      <c r="AD127" s="11">
        <f t="shared" si="17"/>
        <v>0</v>
      </c>
      <c r="AE127" s="12">
        <f t="shared" si="18"/>
        <v>0</v>
      </c>
    </row>
    <row r="128" spans="2:31" x14ac:dyDescent="0.25">
      <c r="B128" s="4" t="s">
        <v>212</v>
      </c>
      <c r="D128" s="1" t="s">
        <v>5701</v>
      </c>
      <c r="E128" s="3"/>
      <c r="F128" s="3"/>
      <c r="G128" s="3"/>
      <c r="H128" s="3"/>
      <c r="J128" s="1" t="s">
        <v>5814</v>
      </c>
      <c r="K128" s="4"/>
      <c r="L128" s="4"/>
      <c r="M128" s="4"/>
      <c r="N128" s="4"/>
      <c r="O128" s="4"/>
      <c r="P128" s="16" t="str">
        <f>HYPERLINK("https://booknordics.com/norway/northern-norway/alta-and-north-cape/snowmobile-adventure","https://booknordics.com/norway/northern-norway/alta-and-north-cape/snowmobile-adventure")</f>
        <v>https://booknordics.com/norway/northern-norway/alta-and-north-cape/snowmobile-adventure</v>
      </c>
      <c r="Q128" s="13">
        <v>200</v>
      </c>
      <c r="R128" s="13">
        <v>0</v>
      </c>
      <c r="S128" s="11">
        <f t="shared" si="11"/>
        <v>0</v>
      </c>
      <c r="T128" s="5">
        <v>0.15</v>
      </c>
      <c r="U128" s="11">
        <f t="shared" si="12"/>
        <v>0</v>
      </c>
      <c r="V128" s="13" t="s">
        <v>1</v>
      </c>
      <c r="W128" s="10">
        <f>IFERROR(VLOOKUP(V128,Curr!$B$2:$C$13,2,FALSE),0)</f>
        <v>11</v>
      </c>
      <c r="X128" s="11">
        <f t="shared" si="13"/>
        <v>0</v>
      </c>
      <c r="Y128" s="14">
        <f t="shared" si="21"/>
        <v>200</v>
      </c>
      <c r="Z128" s="11">
        <f t="shared" si="15"/>
        <v>0</v>
      </c>
      <c r="AA128" s="4" t="s">
        <v>1</v>
      </c>
      <c r="AB128" s="10">
        <f>IFERROR(VLOOKUP(AA128,Curr!$B$2:$C$13,2,FALSE),0)</f>
        <v>11</v>
      </c>
      <c r="AC128" s="11">
        <f t="shared" si="16"/>
        <v>0</v>
      </c>
      <c r="AD128" s="11">
        <f t="shared" si="17"/>
        <v>0</v>
      </c>
      <c r="AE128" s="12">
        <f t="shared" si="18"/>
        <v>0</v>
      </c>
    </row>
    <row r="129" spans="2:31" x14ac:dyDescent="0.25">
      <c r="B129" s="4" t="s">
        <v>212</v>
      </c>
      <c r="D129" s="1" t="s">
        <v>5701</v>
      </c>
      <c r="E129" s="3"/>
      <c r="F129" s="3"/>
      <c r="G129" s="3"/>
      <c r="H129" s="3"/>
      <c r="J129" s="1" t="s">
        <v>5815</v>
      </c>
      <c r="K129" s="4"/>
      <c r="L129" s="4"/>
      <c r="M129" s="4"/>
      <c r="N129" s="4"/>
      <c r="O129" s="4"/>
      <c r="P129" s="16" t="str">
        <f>HYPERLINK("https://booknordics.com/norway/northern-norway/alta-and-north-cape/king-crab-fjord-tour","https://booknordics.com/norway/northern-norway/alta-and-north-cape/king-crab-fjord-tour")</f>
        <v>https://booknordics.com/norway/northern-norway/alta-and-north-cape/king-crab-fjord-tour</v>
      </c>
      <c r="Q129" s="13">
        <v>145</v>
      </c>
      <c r="R129" s="13">
        <v>0</v>
      </c>
      <c r="S129" s="11">
        <f t="shared" si="11"/>
        <v>0</v>
      </c>
      <c r="T129" s="5">
        <v>0.15</v>
      </c>
      <c r="U129" s="11">
        <f t="shared" si="12"/>
        <v>0</v>
      </c>
      <c r="V129" s="13" t="s">
        <v>1</v>
      </c>
      <c r="W129" s="10">
        <f>IFERROR(VLOOKUP(V129,Curr!$B$2:$C$13,2,FALSE),0)</f>
        <v>11</v>
      </c>
      <c r="X129" s="11">
        <f t="shared" si="13"/>
        <v>0</v>
      </c>
      <c r="Y129" s="14">
        <f t="shared" si="21"/>
        <v>145</v>
      </c>
      <c r="Z129" s="11">
        <f t="shared" si="15"/>
        <v>0</v>
      </c>
      <c r="AA129" s="4" t="s">
        <v>1</v>
      </c>
      <c r="AB129" s="10">
        <f>IFERROR(VLOOKUP(AA129,Curr!$B$2:$C$13,2,FALSE),0)</f>
        <v>11</v>
      </c>
      <c r="AC129" s="11">
        <f t="shared" si="16"/>
        <v>0</v>
      </c>
      <c r="AD129" s="11">
        <f t="shared" si="17"/>
        <v>0</v>
      </c>
      <c r="AE129" s="12">
        <f t="shared" si="18"/>
        <v>0</v>
      </c>
    </row>
    <row r="130" spans="2:31" x14ac:dyDescent="0.25">
      <c r="B130" s="4" t="s">
        <v>212</v>
      </c>
      <c r="D130" s="1" t="s">
        <v>5701</v>
      </c>
      <c r="E130" s="3"/>
      <c r="F130" s="3"/>
      <c r="G130" s="3"/>
      <c r="H130" s="3"/>
      <c r="J130" s="1" t="s">
        <v>5820</v>
      </c>
      <c r="K130" s="4"/>
      <c r="L130" s="4"/>
      <c r="M130" s="4"/>
      <c r="N130" s="4"/>
      <c r="O130" s="4"/>
      <c r="P130" s="16" t="str">
        <f>HYPERLINK("https://booknordics.com/norway/northern-norway/alta-and-north-cape/northern-lights-car-tour","https://booknordics.com/norway/northern-norway/alta-and-north-cape/northern-lights-car-tour")</f>
        <v>https://booknordics.com/norway/northern-norway/alta-and-north-cape/northern-lights-car-tour</v>
      </c>
      <c r="Q130" s="13">
        <v>197</v>
      </c>
      <c r="R130" s="13">
        <v>0</v>
      </c>
      <c r="S130" s="11">
        <f t="shared" si="11"/>
        <v>0</v>
      </c>
      <c r="T130" s="5">
        <v>0.15</v>
      </c>
      <c r="U130" s="11">
        <f t="shared" si="12"/>
        <v>0</v>
      </c>
      <c r="V130" s="13" t="s">
        <v>1</v>
      </c>
      <c r="W130" s="10">
        <f>IFERROR(VLOOKUP(V130,Curr!$B$2:$C$13,2,FALSE),0)</f>
        <v>11</v>
      </c>
      <c r="X130" s="11">
        <f t="shared" si="13"/>
        <v>0</v>
      </c>
      <c r="Y130" s="14">
        <f t="shared" si="21"/>
        <v>197</v>
      </c>
      <c r="Z130" s="11">
        <f t="shared" si="15"/>
        <v>0</v>
      </c>
      <c r="AA130" s="4" t="s">
        <v>1</v>
      </c>
      <c r="AB130" s="10">
        <f>IFERROR(VLOOKUP(AA130,Curr!$B$2:$C$13,2,FALSE),0)</f>
        <v>11</v>
      </c>
      <c r="AC130" s="11">
        <f t="shared" si="16"/>
        <v>0</v>
      </c>
      <c r="AD130" s="11">
        <f t="shared" si="17"/>
        <v>0</v>
      </c>
      <c r="AE130" s="12">
        <f t="shared" si="18"/>
        <v>0</v>
      </c>
    </row>
    <row r="131" spans="2:31" x14ac:dyDescent="0.25">
      <c r="B131" s="4" t="s">
        <v>212</v>
      </c>
      <c r="D131" s="1" t="s">
        <v>5701</v>
      </c>
      <c r="E131" s="3"/>
      <c r="F131" s="3"/>
      <c r="G131" s="3"/>
      <c r="H131" s="3"/>
      <c r="J131" s="1" t="s">
        <v>5821</v>
      </c>
      <c r="K131" s="4"/>
      <c r="L131" s="4"/>
      <c r="M131" s="4"/>
      <c r="N131" s="4"/>
      <c r="O131" s="4"/>
      <c r="P131" s="16" t="str">
        <f>HYPERLINK("https://booknordics.com/norway/northern-norway/alta-and-north-cape/alta-fjord-adventure-cruise","https://booknordics.com/norway/northern-norway/alta-and-north-cape/alta-fjord-adventure-cruise")</f>
        <v>https://booknordics.com/norway/northern-norway/alta-and-north-cape/alta-fjord-adventure-cruise</v>
      </c>
      <c r="Q131" s="13">
        <v>88</v>
      </c>
      <c r="R131" s="13">
        <v>0</v>
      </c>
      <c r="S131" s="11">
        <f t="shared" si="11"/>
        <v>0</v>
      </c>
      <c r="T131" s="5">
        <v>0.15</v>
      </c>
      <c r="U131" s="11">
        <f t="shared" si="12"/>
        <v>0</v>
      </c>
      <c r="V131" s="13" t="s">
        <v>1</v>
      </c>
      <c r="W131" s="10">
        <f>IFERROR(VLOOKUP(V131,Curr!$B$2:$C$13,2,FALSE),0)</f>
        <v>11</v>
      </c>
      <c r="X131" s="11">
        <f t="shared" si="13"/>
        <v>0</v>
      </c>
      <c r="Y131" s="14">
        <f t="shared" si="21"/>
        <v>88</v>
      </c>
      <c r="Z131" s="11">
        <f t="shared" si="15"/>
        <v>0</v>
      </c>
      <c r="AA131" s="4" t="s">
        <v>1</v>
      </c>
      <c r="AB131" s="10">
        <f>IFERROR(VLOOKUP(AA131,Curr!$B$2:$C$13,2,FALSE),0)</f>
        <v>11</v>
      </c>
      <c r="AC131" s="11">
        <f t="shared" si="16"/>
        <v>0</v>
      </c>
      <c r="AD131" s="11">
        <f t="shared" si="17"/>
        <v>0</v>
      </c>
      <c r="AE131" s="12">
        <f t="shared" si="18"/>
        <v>0</v>
      </c>
    </row>
    <row r="132" spans="2:31" x14ac:dyDescent="0.25">
      <c r="B132" s="4" t="s">
        <v>212</v>
      </c>
      <c r="D132" s="1" t="s">
        <v>5701</v>
      </c>
      <c r="E132" s="3"/>
      <c r="F132" s="3"/>
      <c r="G132" s="3"/>
      <c r="H132" s="3"/>
      <c r="J132" s="1" t="s">
        <v>5822</v>
      </c>
      <c r="K132" s="4"/>
      <c r="L132" s="4"/>
      <c r="M132" s="4"/>
      <c r="N132" s="4"/>
      <c r="O132" s="4"/>
      <c r="P132" s="16" t="str">
        <f>HYPERLINK("https://booknordics.com/norway/northern-norway/alta-and-north-cape/northern-lights-safari-3","https://booknordics.com/norway/northern-norway/alta-and-north-cape/northern-lights-safari-3")</f>
        <v>https://booknordics.com/norway/northern-norway/alta-and-north-cape/northern-lights-safari-3</v>
      </c>
      <c r="Q132" s="13">
        <v>193</v>
      </c>
      <c r="R132" s="13">
        <v>0</v>
      </c>
      <c r="S132" s="11">
        <f t="shared" si="11"/>
        <v>0</v>
      </c>
      <c r="T132" s="5">
        <v>0.15</v>
      </c>
      <c r="U132" s="11">
        <f t="shared" si="12"/>
        <v>0</v>
      </c>
      <c r="V132" s="13" t="s">
        <v>1</v>
      </c>
      <c r="W132" s="10">
        <f>IFERROR(VLOOKUP(V132,Curr!$B$2:$C$13,2,FALSE),0)</f>
        <v>11</v>
      </c>
      <c r="X132" s="11">
        <f t="shared" si="13"/>
        <v>0</v>
      </c>
      <c r="Y132" s="14">
        <f t="shared" si="21"/>
        <v>193</v>
      </c>
      <c r="Z132" s="11">
        <f t="shared" si="15"/>
        <v>0</v>
      </c>
      <c r="AA132" s="4" t="s">
        <v>1</v>
      </c>
      <c r="AB132" s="10">
        <f>IFERROR(VLOOKUP(AA132,Curr!$B$2:$C$13,2,FALSE),0)</f>
        <v>11</v>
      </c>
      <c r="AC132" s="11">
        <f t="shared" si="16"/>
        <v>0</v>
      </c>
      <c r="AD132" s="11">
        <f t="shared" si="17"/>
        <v>0</v>
      </c>
      <c r="AE132" s="12">
        <f t="shared" si="18"/>
        <v>0</v>
      </c>
    </row>
    <row r="133" spans="2:31" x14ac:dyDescent="0.25">
      <c r="B133" s="4" t="s">
        <v>212</v>
      </c>
      <c r="D133" s="1" t="s">
        <v>5701</v>
      </c>
      <c r="E133" s="3"/>
      <c r="F133" s="3"/>
      <c r="G133" s="3"/>
      <c r="H133" s="3"/>
      <c r="J133" s="1" t="s">
        <v>5823</v>
      </c>
      <c r="K133" s="4"/>
      <c r="L133" s="4"/>
      <c r="M133" s="4"/>
      <c r="N133" s="4"/>
      <c r="O133" s="4"/>
      <c r="P133" s="16" t="str">
        <f>HYPERLINK("https://booknordics.com/norway/northern-norway/alta-and-north-cape/hunting-the-northern-lights","https://booknordics.com/norway/northern-norway/alta-and-north-cape/hunting-the-northern-lights")</f>
        <v>https://booknordics.com/norway/northern-norway/alta-and-north-cape/hunting-the-northern-lights</v>
      </c>
      <c r="Q133" s="13">
        <v>188</v>
      </c>
      <c r="R133" s="13">
        <v>0</v>
      </c>
      <c r="S133" s="11">
        <f t="shared" si="11"/>
        <v>0</v>
      </c>
      <c r="T133" s="5">
        <v>0.15</v>
      </c>
      <c r="U133" s="11">
        <f t="shared" si="12"/>
        <v>0</v>
      </c>
      <c r="V133" s="13" t="s">
        <v>1</v>
      </c>
      <c r="W133" s="10">
        <f>IFERROR(VLOOKUP(V133,Curr!$B$2:$C$13,2,FALSE),0)</f>
        <v>11</v>
      </c>
      <c r="X133" s="11">
        <f t="shared" si="13"/>
        <v>0</v>
      </c>
      <c r="Y133" s="14">
        <f t="shared" si="21"/>
        <v>188</v>
      </c>
      <c r="Z133" s="11">
        <f t="shared" si="15"/>
        <v>0</v>
      </c>
      <c r="AA133" s="4" t="s">
        <v>1</v>
      </c>
      <c r="AB133" s="10">
        <f>IFERROR(VLOOKUP(AA133,Curr!$B$2:$C$13,2,FALSE),0)</f>
        <v>11</v>
      </c>
      <c r="AC133" s="11">
        <f t="shared" si="16"/>
        <v>0</v>
      </c>
      <c r="AD133" s="11">
        <f t="shared" si="17"/>
        <v>0</v>
      </c>
      <c r="AE133" s="12">
        <f t="shared" si="18"/>
        <v>0</v>
      </c>
    </row>
    <row r="134" spans="2:31" x14ac:dyDescent="0.25">
      <c r="B134" s="4" t="s">
        <v>212</v>
      </c>
      <c r="D134" s="1" t="s">
        <v>5701</v>
      </c>
      <c r="E134" s="3"/>
      <c r="F134" s="3"/>
      <c r="G134" s="3"/>
      <c r="H134" s="3"/>
      <c r="J134" s="1" t="s">
        <v>5816</v>
      </c>
      <c r="K134" s="4"/>
      <c r="L134" s="4"/>
      <c r="M134" s="4"/>
      <c r="N134" s="4"/>
      <c r="O134" s="4"/>
      <c r="P134" s="16" t="str">
        <f>HYPERLINK("https://booknordics.com/norway/northern-norway/alta-and-north-cape/entrance-ticket-igloo-hotel","https://booknordics.com/norway/northern-norway/alta-and-north-cape/entrance-ticket-igloo-hotel")</f>
        <v>https://booknordics.com/norway/northern-norway/alta-and-north-cape/entrance-ticket-igloo-hotel</v>
      </c>
      <c r="Q134" s="13">
        <v>35</v>
      </c>
      <c r="R134" s="13">
        <v>0</v>
      </c>
      <c r="S134" s="11">
        <f t="shared" si="11"/>
        <v>0</v>
      </c>
      <c r="T134" s="5">
        <v>0.15</v>
      </c>
      <c r="U134" s="11">
        <f t="shared" si="12"/>
        <v>0</v>
      </c>
      <c r="V134" s="13" t="s">
        <v>1</v>
      </c>
      <c r="W134" s="10">
        <f>IFERROR(VLOOKUP(V134,Curr!$B$2:$C$13,2,FALSE),0)</f>
        <v>11</v>
      </c>
      <c r="X134" s="11">
        <f t="shared" si="13"/>
        <v>0</v>
      </c>
      <c r="Y134" s="14">
        <f t="shared" si="21"/>
        <v>35</v>
      </c>
      <c r="Z134" s="11">
        <f t="shared" si="15"/>
        <v>0</v>
      </c>
      <c r="AA134" s="4" t="s">
        <v>1</v>
      </c>
      <c r="AB134" s="10">
        <f>IFERROR(VLOOKUP(AA134,Curr!$B$2:$C$13,2,FALSE),0)</f>
        <v>11</v>
      </c>
      <c r="AC134" s="11">
        <f t="shared" si="16"/>
        <v>0</v>
      </c>
      <c r="AD134" s="11">
        <f t="shared" si="17"/>
        <v>0</v>
      </c>
      <c r="AE134" s="12">
        <f t="shared" si="18"/>
        <v>0</v>
      </c>
    </row>
    <row r="135" spans="2:31" x14ac:dyDescent="0.25">
      <c r="B135" s="4" t="s">
        <v>212</v>
      </c>
      <c r="D135" s="1" t="s">
        <v>5701</v>
      </c>
      <c r="E135" s="3"/>
      <c r="F135" s="3"/>
      <c r="G135" s="3"/>
      <c r="H135" s="3"/>
      <c r="J135" s="1" t="s">
        <v>5834</v>
      </c>
      <c r="K135" s="4"/>
      <c r="L135" s="4"/>
      <c r="M135" s="4"/>
      <c r="N135" s="4"/>
      <c r="O135" s="4"/>
      <c r="P135" s="16" t="str">
        <f>HYPERLINK("https://booknordics.com/norway/northern-norway/bodo-and-helgeland-coast/arctic-coastal-walk","https://booknordics.com/norway/northern-norway/bodo-and-helgeland-coast/arctic-coastal-walk")</f>
        <v>https://booknordics.com/norway/northern-norway/bodo-and-helgeland-coast/arctic-coastal-walk</v>
      </c>
      <c r="Q135" s="13">
        <v>61</v>
      </c>
      <c r="R135" s="13">
        <v>0</v>
      </c>
      <c r="S135" s="11">
        <f t="shared" ref="S135:S198" si="22">+Q135*R135</f>
        <v>0</v>
      </c>
      <c r="T135" s="5">
        <v>0.2</v>
      </c>
      <c r="U135" s="11">
        <f t="shared" ref="U135:U198" si="23">S135*(1-T135)</f>
        <v>0</v>
      </c>
      <c r="V135" s="13" t="s">
        <v>1</v>
      </c>
      <c r="W135" s="10">
        <f>IFERROR(VLOOKUP(V135,Curr!$B$2:$C$13,2,FALSE),0)</f>
        <v>11</v>
      </c>
      <c r="X135" s="11">
        <f t="shared" ref="X135:X198" si="24">U135*W135</f>
        <v>0</v>
      </c>
      <c r="Y135" s="14">
        <f t="shared" si="21"/>
        <v>61</v>
      </c>
      <c r="Z135" s="11">
        <f t="shared" ref="Z135:Z198" si="25">+Y135*R135</f>
        <v>0</v>
      </c>
      <c r="AA135" s="4" t="s">
        <v>1</v>
      </c>
      <c r="AB135" s="10">
        <f>IFERROR(VLOOKUP(AA135,Curr!$B$2:$C$13,2,FALSE),0)</f>
        <v>11</v>
      </c>
      <c r="AC135" s="11">
        <f t="shared" ref="AC135:AC198" si="26">+Y135*AB135*R135</f>
        <v>0</v>
      </c>
      <c r="AD135" s="11">
        <f t="shared" ref="AD135:AD198" si="27">+AC135-X135</f>
        <v>0</v>
      </c>
      <c r="AE135" s="12">
        <f t="shared" ref="AE135:AE198" si="28">IFERROR(AD135/AC135,0)</f>
        <v>0</v>
      </c>
    </row>
    <row r="136" spans="2:31" x14ac:dyDescent="0.25">
      <c r="B136" s="4" t="s">
        <v>212</v>
      </c>
      <c r="D136" s="1" t="s">
        <v>5701</v>
      </c>
      <c r="E136" s="3"/>
      <c r="F136" s="3"/>
      <c r="G136" s="3"/>
      <c r="H136" s="3"/>
      <c r="J136" s="1" t="s">
        <v>5835</v>
      </c>
      <c r="K136" s="4"/>
      <c r="L136" s="4"/>
      <c r="M136" s="4"/>
      <c r="N136" s="4"/>
      <c r="O136" s="4"/>
      <c r="P136" s="16" t="str">
        <f>HYPERLINK("https://booknordics.com/norway/northern-norway/bodo-and-helgeland-coast/bodo-kjerringoy-nordfjord-cruise","https://booknordics.com/norway/northern-norway/bodo-and-helgeland-coast/bodo-kjerringoy-nordfjord-cruise")</f>
        <v>https://booknordics.com/norway/northern-norway/bodo-and-helgeland-coast/bodo-kjerringoy-nordfjord-cruise</v>
      </c>
      <c r="Q136" s="13">
        <v>118</v>
      </c>
      <c r="R136" s="13">
        <v>0</v>
      </c>
      <c r="S136" s="11">
        <f t="shared" si="22"/>
        <v>0</v>
      </c>
      <c r="T136" s="5">
        <v>0.2</v>
      </c>
      <c r="U136" s="11">
        <f t="shared" si="23"/>
        <v>0</v>
      </c>
      <c r="V136" s="13" t="s">
        <v>1</v>
      </c>
      <c r="W136" s="10">
        <f>IFERROR(VLOOKUP(V136,Curr!$B$2:$C$13,2,FALSE),0)</f>
        <v>11</v>
      </c>
      <c r="X136" s="11">
        <f t="shared" si="24"/>
        <v>0</v>
      </c>
      <c r="Y136" s="14">
        <f t="shared" si="21"/>
        <v>118</v>
      </c>
      <c r="Z136" s="11">
        <f t="shared" si="25"/>
        <v>0</v>
      </c>
      <c r="AA136" s="4" t="s">
        <v>1</v>
      </c>
      <c r="AB136" s="10">
        <f>IFERROR(VLOOKUP(AA136,Curr!$B$2:$C$13,2,FALSE),0)</f>
        <v>11</v>
      </c>
      <c r="AC136" s="11">
        <f t="shared" si="26"/>
        <v>0</v>
      </c>
      <c r="AD136" s="11">
        <f t="shared" si="27"/>
        <v>0</v>
      </c>
      <c r="AE136" s="12">
        <f t="shared" si="28"/>
        <v>0</v>
      </c>
    </row>
    <row r="137" spans="2:31" x14ac:dyDescent="0.25">
      <c r="B137" s="4" t="s">
        <v>212</v>
      </c>
      <c r="D137" s="1" t="s">
        <v>5701</v>
      </c>
      <c r="E137" s="3"/>
      <c r="F137" s="3"/>
      <c r="G137" s="3"/>
      <c r="H137" s="3"/>
      <c r="J137" s="1" t="s">
        <v>5836</v>
      </c>
      <c r="K137" s="4"/>
      <c r="L137" s="4"/>
      <c r="M137" s="4"/>
      <c r="N137" s="4"/>
      <c r="O137" s="4"/>
      <c r="P137" s="16" t="str">
        <f>HYPERLINK("https://booknordics.com/norway/northern-norway/bodo-and-helgeland-coast/northern-lights-tours-bodo-norway","https://booknordics.com/norway/northern-norway/bodo-and-helgeland-coast/northern-lights-tours-bodo-norway")</f>
        <v>https://booknordics.com/norway/northern-norway/bodo-and-helgeland-coast/northern-lights-tours-bodo-norway</v>
      </c>
      <c r="Q137" s="13">
        <v>160</v>
      </c>
      <c r="R137" s="13">
        <v>0</v>
      </c>
      <c r="S137" s="11">
        <f t="shared" si="22"/>
        <v>0</v>
      </c>
      <c r="T137" s="5">
        <v>0.2</v>
      </c>
      <c r="U137" s="11">
        <f t="shared" si="23"/>
        <v>0</v>
      </c>
      <c r="V137" s="13" t="s">
        <v>1</v>
      </c>
      <c r="W137" s="10">
        <f>IFERROR(VLOOKUP(V137,Curr!$B$2:$C$13,2,FALSE),0)</f>
        <v>11</v>
      </c>
      <c r="X137" s="11">
        <f t="shared" si="24"/>
        <v>0</v>
      </c>
      <c r="Y137" s="14">
        <f t="shared" si="21"/>
        <v>160</v>
      </c>
      <c r="Z137" s="11">
        <f t="shared" si="25"/>
        <v>0</v>
      </c>
      <c r="AA137" s="4" t="s">
        <v>1</v>
      </c>
      <c r="AB137" s="10">
        <f>IFERROR(VLOOKUP(AA137,Curr!$B$2:$C$13,2,FALSE),0)</f>
        <v>11</v>
      </c>
      <c r="AC137" s="11">
        <f t="shared" si="26"/>
        <v>0</v>
      </c>
      <c r="AD137" s="11">
        <f t="shared" si="27"/>
        <v>0</v>
      </c>
      <c r="AE137" s="12">
        <f t="shared" si="28"/>
        <v>0</v>
      </c>
    </row>
    <row r="138" spans="2:31" x14ac:dyDescent="0.25">
      <c r="B138" s="4" t="s">
        <v>685</v>
      </c>
      <c r="D138" s="1" t="s">
        <v>5701</v>
      </c>
      <c r="E138" s="3"/>
      <c r="F138" s="3"/>
      <c r="G138" s="3"/>
      <c r="H138" s="3"/>
      <c r="J138" s="1" t="s">
        <v>5811</v>
      </c>
      <c r="K138" s="4"/>
      <c r="L138" s="4"/>
      <c r="M138" s="4"/>
      <c r="N138" s="4"/>
      <c r="O138" s="4"/>
      <c r="P138" s="16" t="str">
        <f>HYPERLINK("https://booknordics.com/sweden/eastern-sweden/stockholm-and-uppsala/stockholm-must-see-3h-tour-vasa-museum-boat-trip-and-old-town-walk-small-group","https://booknordics.com/sweden/eastern-sweden/stockholm-and-uppsala/stockholm-must-see-3h-tour-vasa-museum-boat-trip-and-old-town-walk-small-group")</f>
        <v>https://booknordics.com/sweden/eastern-sweden/stockholm-and-uppsala/stockholm-must-see-3h-tour-vasa-museum-boat-trip-and-old-town-walk-small-group</v>
      </c>
      <c r="Q138" s="13">
        <v>149</v>
      </c>
      <c r="R138" s="13">
        <v>0</v>
      </c>
      <c r="S138" s="11">
        <f t="shared" si="22"/>
        <v>0</v>
      </c>
      <c r="T138" s="5">
        <v>0.2</v>
      </c>
      <c r="U138" s="11">
        <f t="shared" si="23"/>
        <v>0</v>
      </c>
      <c r="V138" s="13" t="s">
        <v>1</v>
      </c>
      <c r="W138" s="10">
        <f>IFERROR(VLOOKUP(V138,Curr!$B$2:$C$13,2,FALSE),0)</f>
        <v>11</v>
      </c>
      <c r="X138" s="11">
        <f t="shared" si="24"/>
        <v>0</v>
      </c>
      <c r="Y138" s="14">
        <f t="shared" si="21"/>
        <v>149</v>
      </c>
      <c r="Z138" s="11">
        <f t="shared" si="25"/>
        <v>0</v>
      </c>
      <c r="AA138" s="4" t="s">
        <v>1</v>
      </c>
      <c r="AB138" s="10">
        <f>IFERROR(VLOOKUP(AA138,Curr!$B$2:$C$13,2,FALSE),0)</f>
        <v>11</v>
      </c>
      <c r="AC138" s="11">
        <f t="shared" si="26"/>
        <v>0</v>
      </c>
      <c r="AD138" s="11">
        <f t="shared" si="27"/>
        <v>0</v>
      </c>
      <c r="AE138" s="12">
        <f t="shared" si="28"/>
        <v>0</v>
      </c>
    </row>
    <row r="139" spans="2:31" x14ac:dyDescent="0.25">
      <c r="B139" s="4" t="s">
        <v>685</v>
      </c>
      <c r="D139" s="1" t="s">
        <v>5701</v>
      </c>
      <c r="E139" s="3"/>
      <c r="F139" s="3"/>
      <c r="G139" s="3"/>
      <c r="H139" s="3"/>
      <c r="J139" s="1" t="s">
        <v>5819</v>
      </c>
      <c r="K139" s="4"/>
      <c r="L139" s="4"/>
      <c r="M139" s="4"/>
      <c r="N139" s="4"/>
      <c r="O139" s="4"/>
      <c r="P139" s="16" t="str">
        <f>HYPERLINK("https://booknordics.com/sweden/eastern-sweden/stockholm-and-uppsala/stockholms-most-famous-attractions-a-city-walk-in-the-old-town","https://booknordics.com/sweden/eastern-sweden/stockholm-and-uppsala/stockholms-most-famous-attractions-a-city-walk-in-the-old-town")</f>
        <v>https://booknordics.com/sweden/eastern-sweden/stockholm-and-uppsala/stockholms-most-famous-attractions-a-city-walk-in-the-old-town</v>
      </c>
      <c r="Q139" s="13">
        <v>34</v>
      </c>
      <c r="R139" s="13">
        <v>0</v>
      </c>
      <c r="S139" s="11">
        <f t="shared" si="22"/>
        <v>0</v>
      </c>
      <c r="T139" s="5">
        <v>0.2</v>
      </c>
      <c r="U139" s="11">
        <f t="shared" si="23"/>
        <v>0</v>
      </c>
      <c r="V139" s="13" t="s">
        <v>1</v>
      </c>
      <c r="W139" s="10">
        <f>IFERROR(VLOOKUP(V139,Curr!$B$2:$C$13,2,FALSE),0)</f>
        <v>11</v>
      </c>
      <c r="X139" s="11">
        <f t="shared" si="24"/>
        <v>0</v>
      </c>
      <c r="Y139" s="14">
        <f t="shared" si="21"/>
        <v>34</v>
      </c>
      <c r="Z139" s="11">
        <f t="shared" si="25"/>
        <v>0</v>
      </c>
      <c r="AA139" s="4" t="s">
        <v>1</v>
      </c>
      <c r="AB139" s="10">
        <f>IFERROR(VLOOKUP(AA139,Curr!$B$2:$C$13,2,FALSE),0)</f>
        <v>11</v>
      </c>
      <c r="AC139" s="11">
        <f t="shared" si="26"/>
        <v>0</v>
      </c>
      <c r="AD139" s="11">
        <f t="shared" si="27"/>
        <v>0</v>
      </c>
      <c r="AE139" s="12">
        <f t="shared" si="28"/>
        <v>0</v>
      </c>
    </row>
    <row r="140" spans="2:31" x14ac:dyDescent="0.25">
      <c r="B140" s="4" t="s">
        <v>685</v>
      </c>
      <c r="D140" s="1" t="s">
        <v>5701</v>
      </c>
      <c r="E140" s="3"/>
      <c r="F140" s="3"/>
      <c r="G140" s="3"/>
      <c r="H140" s="3"/>
      <c r="J140" s="1" t="s">
        <v>5812</v>
      </c>
      <c r="K140" s="4"/>
      <c r="L140" s="4"/>
      <c r="M140" s="4"/>
      <c r="N140" s="4"/>
      <c r="O140" s="4"/>
      <c r="P140" s="16" t="str">
        <f>HYPERLINK("https://booknordics.com/sweden/swedish-lapland/kiruna-and-abisko/kiruna-northern-lights-tour-with-photographer","https://booknordics.com/sweden/swedish-lapland/kiruna-and-abisko/kiruna-northern-lights-tour-with-photographer")</f>
        <v>https://booknordics.com/sweden/swedish-lapland/kiruna-and-abisko/kiruna-northern-lights-tour-with-photographer</v>
      </c>
      <c r="Q140" s="13">
        <v>155</v>
      </c>
      <c r="R140" s="13">
        <v>0</v>
      </c>
      <c r="S140" s="11">
        <f t="shared" si="22"/>
        <v>0</v>
      </c>
      <c r="T140" s="5">
        <v>0.2</v>
      </c>
      <c r="U140" s="11">
        <f t="shared" si="23"/>
        <v>0</v>
      </c>
      <c r="V140" s="13" t="s">
        <v>1</v>
      </c>
      <c r="W140" s="10">
        <f>IFERROR(VLOOKUP(V140,Curr!$B$2:$C$13,2,FALSE),0)</f>
        <v>11</v>
      </c>
      <c r="X140" s="11">
        <f t="shared" si="24"/>
        <v>0</v>
      </c>
      <c r="Y140" s="14">
        <f t="shared" si="21"/>
        <v>155</v>
      </c>
      <c r="Z140" s="11">
        <f t="shared" si="25"/>
        <v>0</v>
      </c>
      <c r="AA140" s="4" t="s">
        <v>1</v>
      </c>
      <c r="AB140" s="10">
        <f>IFERROR(VLOOKUP(AA140,Curr!$B$2:$C$13,2,FALSE),0)</f>
        <v>11</v>
      </c>
      <c r="AC140" s="11">
        <f t="shared" si="26"/>
        <v>0</v>
      </c>
      <c r="AD140" s="11">
        <f t="shared" si="27"/>
        <v>0</v>
      </c>
      <c r="AE140" s="12">
        <f t="shared" si="28"/>
        <v>0</v>
      </c>
    </row>
    <row r="141" spans="2:31" x14ac:dyDescent="0.25">
      <c r="B141" s="4" t="s">
        <v>212</v>
      </c>
      <c r="D141" s="1" t="s">
        <v>5701</v>
      </c>
      <c r="E141" s="3"/>
      <c r="F141" s="3"/>
      <c r="G141" s="3"/>
      <c r="H141" s="3"/>
      <c r="J141" s="1" t="s">
        <v>5861</v>
      </c>
      <c r="K141" s="4"/>
      <c r="L141" s="4"/>
      <c r="M141" s="4"/>
      <c r="N141" s="4"/>
      <c r="O141" s="4"/>
      <c r="P141" s="16" t="s">
        <v>5864</v>
      </c>
      <c r="Q141" s="13">
        <v>375</v>
      </c>
      <c r="R141" s="13">
        <v>0</v>
      </c>
      <c r="S141" s="11">
        <f t="shared" si="22"/>
        <v>0</v>
      </c>
      <c r="T141" s="5">
        <v>0.15</v>
      </c>
      <c r="U141" s="11">
        <f t="shared" si="23"/>
        <v>0</v>
      </c>
      <c r="V141" s="13" t="s">
        <v>1</v>
      </c>
      <c r="W141" s="10">
        <f>IFERROR(VLOOKUP(V141,Curr!$B$2:$C$13,2,FALSE),0)</f>
        <v>11</v>
      </c>
      <c r="X141" s="11">
        <f t="shared" si="24"/>
        <v>0</v>
      </c>
      <c r="Y141" s="14">
        <f>Q141/0.95</f>
        <v>394.73684210526318</v>
      </c>
      <c r="Z141" s="11">
        <f t="shared" si="25"/>
        <v>0</v>
      </c>
      <c r="AA141" s="4" t="s">
        <v>1</v>
      </c>
      <c r="AB141" s="10">
        <f>IFERROR(VLOOKUP(AA141,Curr!$B$2:$C$13,2,FALSE),0)</f>
        <v>11</v>
      </c>
      <c r="AC141" s="11">
        <f t="shared" si="26"/>
        <v>0</v>
      </c>
      <c r="AD141" s="11">
        <f t="shared" si="27"/>
        <v>0</v>
      </c>
      <c r="AE141" s="12">
        <f t="shared" si="28"/>
        <v>0</v>
      </c>
    </row>
    <row r="142" spans="2:31" x14ac:dyDescent="0.25">
      <c r="B142" s="4" t="s">
        <v>212</v>
      </c>
      <c r="D142" s="1" t="s">
        <v>5701</v>
      </c>
      <c r="E142" s="3"/>
      <c r="F142" s="3"/>
      <c r="G142" s="3"/>
      <c r="H142" s="3"/>
      <c r="J142" s="1" t="s">
        <v>5862</v>
      </c>
      <c r="K142" s="4"/>
      <c r="L142" s="4"/>
      <c r="M142" s="4"/>
      <c r="N142" s="4"/>
      <c r="O142" s="4"/>
      <c r="P142" s="16" t="s">
        <v>5863</v>
      </c>
      <c r="Q142" s="13">
        <v>190</v>
      </c>
      <c r="R142" s="13">
        <v>0</v>
      </c>
      <c r="S142" s="11">
        <f t="shared" si="22"/>
        <v>0</v>
      </c>
      <c r="T142" s="5">
        <v>0.15</v>
      </c>
      <c r="U142" s="11">
        <f t="shared" si="23"/>
        <v>0</v>
      </c>
      <c r="V142" s="13" t="s">
        <v>1</v>
      </c>
      <c r="W142" s="10">
        <f>IFERROR(VLOOKUP(V142,Curr!$B$2:$C$13,2,FALSE),0)</f>
        <v>11</v>
      </c>
      <c r="X142" s="11">
        <f t="shared" si="24"/>
        <v>0</v>
      </c>
      <c r="Y142" s="14">
        <f>Q142/0.95</f>
        <v>200</v>
      </c>
      <c r="Z142" s="11">
        <f t="shared" si="25"/>
        <v>0</v>
      </c>
      <c r="AA142" s="4" t="s">
        <v>1</v>
      </c>
      <c r="AB142" s="10">
        <f>IFERROR(VLOOKUP(AA142,Curr!$B$2:$C$13,2,FALSE),0)</f>
        <v>11</v>
      </c>
      <c r="AC142" s="11">
        <f t="shared" si="26"/>
        <v>0</v>
      </c>
      <c r="AD142" s="11">
        <f t="shared" si="27"/>
        <v>0</v>
      </c>
      <c r="AE142" s="12">
        <f t="shared" si="28"/>
        <v>0</v>
      </c>
    </row>
    <row r="143" spans="2:31" x14ac:dyDescent="0.25">
      <c r="B143" s="4"/>
      <c r="E143" s="3"/>
      <c r="F143" s="3"/>
      <c r="G143" s="3"/>
      <c r="H143" s="3"/>
      <c r="K143" s="4"/>
      <c r="L143" s="4"/>
      <c r="M143" s="4"/>
      <c r="N143" s="4"/>
      <c r="O143" s="4"/>
      <c r="P143" s="16"/>
      <c r="Q143" s="13">
        <v>0</v>
      </c>
      <c r="R143" s="13">
        <v>0</v>
      </c>
      <c r="S143" s="11">
        <f t="shared" si="22"/>
        <v>0</v>
      </c>
      <c r="T143" s="5">
        <v>0</v>
      </c>
      <c r="U143" s="11">
        <f t="shared" si="23"/>
        <v>0</v>
      </c>
      <c r="V143" s="13" t="s">
        <v>1</v>
      </c>
      <c r="W143" s="10">
        <f>IFERROR(VLOOKUP(V143,Curr!$B$2:$C$13,2,FALSE),0)</f>
        <v>11</v>
      </c>
      <c r="X143" s="11">
        <f t="shared" si="24"/>
        <v>0</v>
      </c>
      <c r="Y143" s="14">
        <f t="shared" si="21"/>
        <v>0</v>
      </c>
      <c r="Z143" s="11">
        <f t="shared" si="25"/>
        <v>0</v>
      </c>
      <c r="AA143" s="4" t="s">
        <v>1</v>
      </c>
      <c r="AB143" s="10">
        <f>IFERROR(VLOOKUP(AA143,Curr!$B$2:$C$13,2,FALSE),0)</f>
        <v>11</v>
      </c>
      <c r="AC143" s="11">
        <f t="shared" si="26"/>
        <v>0</v>
      </c>
      <c r="AD143" s="11">
        <f t="shared" si="27"/>
        <v>0</v>
      </c>
      <c r="AE143" s="12">
        <f t="shared" si="28"/>
        <v>0</v>
      </c>
    </row>
    <row r="144" spans="2:31" x14ac:dyDescent="0.25">
      <c r="B144" s="4"/>
      <c r="E144" s="3"/>
      <c r="F144" s="3"/>
      <c r="G144" s="3"/>
      <c r="H144" s="3"/>
      <c r="K144" s="4"/>
      <c r="L144" s="4"/>
      <c r="M144" s="4"/>
      <c r="N144" s="4"/>
      <c r="O144" s="4"/>
      <c r="P144" s="16"/>
      <c r="Q144" s="13">
        <v>0</v>
      </c>
      <c r="R144" s="13">
        <v>0</v>
      </c>
      <c r="S144" s="11">
        <f t="shared" si="22"/>
        <v>0</v>
      </c>
      <c r="T144" s="5">
        <v>0</v>
      </c>
      <c r="U144" s="11">
        <f t="shared" si="23"/>
        <v>0</v>
      </c>
      <c r="V144" s="13" t="s">
        <v>1</v>
      </c>
      <c r="W144" s="10">
        <f>IFERROR(VLOOKUP(V144,Curr!$B$2:$C$13,2,FALSE),0)</f>
        <v>11</v>
      </c>
      <c r="X144" s="11">
        <f t="shared" si="24"/>
        <v>0</v>
      </c>
      <c r="Y144" s="14">
        <f t="shared" si="21"/>
        <v>0</v>
      </c>
      <c r="Z144" s="11">
        <f t="shared" si="25"/>
        <v>0</v>
      </c>
      <c r="AA144" s="4" t="s">
        <v>1</v>
      </c>
      <c r="AB144" s="10">
        <f>IFERROR(VLOOKUP(AA144,Curr!$B$2:$C$13,2,FALSE),0)</f>
        <v>11</v>
      </c>
      <c r="AC144" s="11">
        <f t="shared" si="26"/>
        <v>0</v>
      </c>
      <c r="AD144" s="11">
        <f t="shared" si="27"/>
        <v>0</v>
      </c>
      <c r="AE144" s="12">
        <f t="shared" si="28"/>
        <v>0</v>
      </c>
    </row>
    <row r="145" spans="2:31" x14ac:dyDescent="0.25">
      <c r="B145" s="4"/>
      <c r="E145" s="3"/>
      <c r="F145" s="3"/>
      <c r="G145" s="3"/>
      <c r="H145" s="3"/>
      <c r="K145" s="4"/>
      <c r="L145" s="4"/>
      <c r="M145" s="4"/>
      <c r="N145" s="4"/>
      <c r="O145" s="4"/>
      <c r="P145" s="16"/>
      <c r="Q145" s="13">
        <v>0</v>
      </c>
      <c r="R145" s="13">
        <v>0</v>
      </c>
      <c r="S145" s="11">
        <f t="shared" si="22"/>
        <v>0</v>
      </c>
      <c r="T145" s="5">
        <v>0</v>
      </c>
      <c r="U145" s="11">
        <f t="shared" si="23"/>
        <v>0</v>
      </c>
      <c r="V145" s="13" t="s">
        <v>1</v>
      </c>
      <c r="W145" s="10">
        <f>IFERROR(VLOOKUP(V145,Curr!$B$2:$C$13,2,FALSE),0)</f>
        <v>11</v>
      </c>
      <c r="X145" s="11">
        <f t="shared" si="24"/>
        <v>0</v>
      </c>
      <c r="Y145" s="14">
        <f t="shared" si="21"/>
        <v>0</v>
      </c>
      <c r="Z145" s="11">
        <f t="shared" si="25"/>
        <v>0</v>
      </c>
      <c r="AA145" s="4" t="s">
        <v>1</v>
      </c>
      <c r="AB145" s="10">
        <f>IFERROR(VLOOKUP(AA145,Curr!$B$2:$C$13,2,FALSE),0)</f>
        <v>11</v>
      </c>
      <c r="AC145" s="11">
        <f t="shared" si="26"/>
        <v>0</v>
      </c>
      <c r="AD145" s="11">
        <f t="shared" si="27"/>
        <v>0</v>
      </c>
      <c r="AE145" s="12">
        <f t="shared" si="28"/>
        <v>0</v>
      </c>
    </row>
    <row r="146" spans="2:31" x14ac:dyDescent="0.25">
      <c r="B146" s="4"/>
      <c r="E146" s="3"/>
      <c r="F146" s="3"/>
      <c r="G146" s="3"/>
      <c r="H146" s="3"/>
      <c r="K146" s="4"/>
      <c r="L146" s="4"/>
      <c r="M146" s="4"/>
      <c r="N146" s="4"/>
      <c r="O146" s="4"/>
      <c r="P146" s="16"/>
      <c r="Q146" s="13">
        <v>0</v>
      </c>
      <c r="R146" s="13">
        <v>0</v>
      </c>
      <c r="S146" s="11">
        <f t="shared" si="22"/>
        <v>0</v>
      </c>
      <c r="T146" s="5">
        <v>0</v>
      </c>
      <c r="U146" s="11">
        <f t="shared" si="23"/>
        <v>0</v>
      </c>
      <c r="V146" s="13" t="s">
        <v>1</v>
      </c>
      <c r="W146" s="10">
        <f>IFERROR(VLOOKUP(V146,Curr!$B$2:$C$13,2,FALSE),0)</f>
        <v>11</v>
      </c>
      <c r="X146" s="11">
        <f t="shared" si="24"/>
        <v>0</v>
      </c>
      <c r="Y146" s="14">
        <f t="shared" si="21"/>
        <v>0</v>
      </c>
      <c r="Z146" s="11">
        <f t="shared" si="25"/>
        <v>0</v>
      </c>
      <c r="AA146" s="4" t="s">
        <v>1</v>
      </c>
      <c r="AB146" s="10">
        <f>IFERROR(VLOOKUP(AA146,Curr!$B$2:$C$13,2,FALSE),0)</f>
        <v>11</v>
      </c>
      <c r="AC146" s="11">
        <f t="shared" si="26"/>
        <v>0</v>
      </c>
      <c r="AD146" s="11">
        <f t="shared" si="27"/>
        <v>0</v>
      </c>
      <c r="AE146" s="12">
        <f t="shared" si="28"/>
        <v>0</v>
      </c>
    </row>
    <row r="147" spans="2:31" x14ac:dyDescent="0.25">
      <c r="B147" s="4"/>
      <c r="E147" s="3"/>
      <c r="F147" s="3"/>
      <c r="G147" s="3"/>
      <c r="H147" s="3"/>
      <c r="K147" s="4"/>
      <c r="L147" s="4"/>
      <c r="M147" s="4"/>
      <c r="N147" s="4"/>
      <c r="O147" s="4"/>
      <c r="P147" s="16"/>
      <c r="Q147" s="13">
        <v>0</v>
      </c>
      <c r="R147" s="13">
        <v>0</v>
      </c>
      <c r="S147" s="11">
        <f t="shared" si="22"/>
        <v>0</v>
      </c>
      <c r="T147" s="5">
        <v>0</v>
      </c>
      <c r="U147" s="11">
        <f t="shared" si="23"/>
        <v>0</v>
      </c>
      <c r="V147" s="13" t="s">
        <v>1</v>
      </c>
      <c r="W147" s="10">
        <f>IFERROR(VLOOKUP(V147,Curr!$B$2:$C$13,2,FALSE),0)</f>
        <v>11</v>
      </c>
      <c r="X147" s="11">
        <f t="shared" si="24"/>
        <v>0</v>
      </c>
      <c r="Y147" s="14">
        <f t="shared" si="21"/>
        <v>0</v>
      </c>
      <c r="Z147" s="11">
        <f t="shared" si="25"/>
        <v>0</v>
      </c>
      <c r="AA147" s="4" t="s">
        <v>1</v>
      </c>
      <c r="AB147" s="10">
        <f>IFERROR(VLOOKUP(AA147,Curr!$B$2:$C$13,2,FALSE),0)</f>
        <v>11</v>
      </c>
      <c r="AC147" s="11">
        <f t="shared" si="26"/>
        <v>0</v>
      </c>
      <c r="AD147" s="11">
        <f t="shared" si="27"/>
        <v>0</v>
      </c>
      <c r="AE147" s="12">
        <f t="shared" si="28"/>
        <v>0</v>
      </c>
    </row>
    <row r="148" spans="2:31" x14ac:dyDescent="0.25">
      <c r="B148" s="4"/>
      <c r="E148" s="3"/>
      <c r="F148" s="3"/>
      <c r="G148" s="3"/>
      <c r="H148" s="3"/>
      <c r="K148" s="4"/>
      <c r="L148" s="4"/>
      <c r="M148" s="4"/>
      <c r="N148" s="4"/>
      <c r="O148" s="4"/>
      <c r="P148" s="16"/>
      <c r="Q148" s="13">
        <v>0</v>
      </c>
      <c r="R148" s="13">
        <v>0</v>
      </c>
      <c r="S148" s="11">
        <f t="shared" si="22"/>
        <v>0</v>
      </c>
      <c r="T148" s="5">
        <v>0</v>
      </c>
      <c r="U148" s="11">
        <f t="shared" si="23"/>
        <v>0</v>
      </c>
      <c r="V148" s="13" t="s">
        <v>1</v>
      </c>
      <c r="W148" s="10">
        <f>IFERROR(VLOOKUP(V148,Curr!$B$2:$C$13,2,FALSE),0)</f>
        <v>11</v>
      </c>
      <c r="X148" s="11">
        <f t="shared" si="24"/>
        <v>0</v>
      </c>
      <c r="Y148" s="14">
        <f t="shared" si="21"/>
        <v>0</v>
      </c>
      <c r="Z148" s="11">
        <f t="shared" si="25"/>
        <v>0</v>
      </c>
      <c r="AA148" s="4" t="s">
        <v>1</v>
      </c>
      <c r="AB148" s="10">
        <f>IFERROR(VLOOKUP(AA148,Curr!$B$2:$C$13,2,FALSE),0)</f>
        <v>11</v>
      </c>
      <c r="AC148" s="11">
        <f t="shared" si="26"/>
        <v>0</v>
      </c>
      <c r="AD148" s="11">
        <f t="shared" si="27"/>
        <v>0</v>
      </c>
      <c r="AE148" s="12">
        <f t="shared" si="28"/>
        <v>0</v>
      </c>
    </row>
    <row r="149" spans="2:31" x14ac:dyDescent="0.25">
      <c r="B149" s="4"/>
      <c r="E149" s="3"/>
      <c r="F149" s="3"/>
      <c r="G149" s="3"/>
      <c r="H149" s="3"/>
      <c r="K149" s="4"/>
      <c r="L149" s="4"/>
      <c r="M149" s="4"/>
      <c r="N149" s="4"/>
      <c r="O149" s="4"/>
      <c r="P149" s="16"/>
      <c r="Q149" s="13">
        <v>0</v>
      </c>
      <c r="R149" s="13">
        <v>0</v>
      </c>
      <c r="S149" s="11">
        <f t="shared" si="22"/>
        <v>0</v>
      </c>
      <c r="T149" s="5">
        <v>0</v>
      </c>
      <c r="U149" s="11">
        <f t="shared" si="23"/>
        <v>0</v>
      </c>
      <c r="V149" s="13" t="s">
        <v>1</v>
      </c>
      <c r="W149" s="10">
        <f>IFERROR(VLOOKUP(V149,Curr!$B$2:$C$13,2,FALSE),0)</f>
        <v>11</v>
      </c>
      <c r="X149" s="11">
        <f t="shared" si="24"/>
        <v>0</v>
      </c>
      <c r="Y149" s="14">
        <f t="shared" si="21"/>
        <v>0</v>
      </c>
      <c r="Z149" s="11">
        <f t="shared" si="25"/>
        <v>0</v>
      </c>
      <c r="AA149" s="4" t="s">
        <v>1</v>
      </c>
      <c r="AB149" s="10">
        <f>IFERROR(VLOOKUP(AA149,Curr!$B$2:$C$13,2,FALSE),0)</f>
        <v>11</v>
      </c>
      <c r="AC149" s="11">
        <f t="shared" si="26"/>
        <v>0</v>
      </c>
      <c r="AD149" s="11">
        <f t="shared" si="27"/>
        <v>0</v>
      </c>
      <c r="AE149" s="12">
        <f t="shared" si="28"/>
        <v>0</v>
      </c>
    </row>
    <row r="150" spans="2:31" x14ac:dyDescent="0.25">
      <c r="B150" s="4"/>
      <c r="E150" s="3"/>
      <c r="F150" s="3"/>
      <c r="G150" s="3"/>
      <c r="H150" s="3"/>
      <c r="K150" s="4"/>
      <c r="L150" s="4"/>
      <c r="M150" s="4"/>
      <c r="N150" s="4"/>
      <c r="O150" s="4"/>
      <c r="P150" s="16"/>
      <c r="Q150" s="13">
        <v>0</v>
      </c>
      <c r="R150" s="13">
        <v>0</v>
      </c>
      <c r="S150" s="11">
        <f t="shared" si="22"/>
        <v>0</v>
      </c>
      <c r="T150" s="5">
        <v>0</v>
      </c>
      <c r="U150" s="11">
        <f t="shared" si="23"/>
        <v>0</v>
      </c>
      <c r="V150" s="13" t="s">
        <v>1</v>
      </c>
      <c r="W150" s="10">
        <f>IFERROR(VLOOKUP(V150,Curr!$B$2:$C$13,2,FALSE),0)</f>
        <v>11</v>
      </c>
      <c r="X150" s="11">
        <f t="shared" si="24"/>
        <v>0</v>
      </c>
      <c r="Y150" s="14">
        <f t="shared" si="21"/>
        <v>0</v>
      </c>
      <c r="Z150" s="11">
        <f t="shared" si="25"/>
        <v>0</v>
      </c>
      <c r="AA150" s="4" t="s">
        <v>1</v>
      </c>
      <c r="AB150" s="10">
        <f>IFERROR(VLOOKUP(AA150,Curr!$B$2:$C$13,2,FALSE),0)</f>
        <v>11</v>
      </c>
      <c r="AC150" s="11">
        <f t="shared" si="26"/>
        <v>0</v>
      </c>
      <c r="AD150" s="11">
        <f t="shared" si="27"/>
        <v>0</v>
      </c>
      <c r="AE150" s="12">
        <f t="shared" si="28"/>
        <v>0</v>
      </c>
    </row>
    <row r="151" spans="2:31" x14ac:dyDescent="0.25">
      <c r="B151" s="4"/>
      <c r="E151" s="3"/>
      <c r="F151" s="3"/>
      <c r="G151" s="3"/>
      <c r="H151" s="3"/>
      <c r="K151" s="4"/>
      <c r="L151" s="4"/>
      <c r="M151" s="4"/>
      <c r="N151" s="4"/>
      <c r="O151" s="4"/>
      <c r="P151" s="16"/>
      <c r="Q151" s="13">
        <v>0</v>
      </c>
      <c r="R151" s="13">
        <v>0</v>
      </c>
      <c r="S151" s="11">
        <f t="shared" si="22"/>
        <v>0</v>
      </c>
      <c r="T151" s="5">
        <v>0</v>
      </c>
      <c r="U151" s="11">
        <f t="shared" si="23"/>
        <v>0</v>
      </c>
      <c r="V151" s="13" t="s">
        <v>1</v>
      </c>
      <c r="W151" s="10">
        <f>IFERROR(VLOOKUP(V151,Curr!$B$2:$C$13,2,FALSE),0)</f>
        <v>11</v>
      </c>
      <c r="X151" s="11">
        <f t="shared" si="24"/>
        <v>0</v>
      </c>
      <c r="Y151" s="14">
        <f t="shared" si="21"/>
        <v>0</v>
      </c>
      <c r="Z151" s="11">
        <f t="shared" si="25"/>
        <v>0</v>
      </c>
      <c r="AA151" s="4" t="s">
        <v>1</v>
      </c>
      <c r="AB151" s="10">
        <f>IFERROR(VLOOKUP(AA151,Curr!$B$2:$C$13,2,FALSE),0)</f>
        <v>11</v>
      </c>
      <c r="AC151" s="11">
        <f t="shared" si="26"/>
        <v>0</v>
      </c>
      <c r="AD151" s="11">
        <f t="shared" si="27"/>
        <v>0</v>
      </c>
      <c r="AE151" s="12">
        <f t="shared" si="28"/>
        <v>0</v>
      </c>
    </row>
    <row r="152" spans="2:31" x14ac:dyDescent="0.25">
      <c r="B152" s="4"/>
      <c r="E152" s="3"/>
      <c r="F152" s="3"/>
      <c r="G152" s="3"/>
      <c r="H152" s="3"/>
      <c r="K152" s="4"/>
      <c r="L152" s="4"/>
      <c r="M152" s="4"/>
      <c r="N152" s="4"/>
      <c r="O152" s="4"/>
      <c r="P152" s="16"/>
      <c r="Q152" s="13">
        <v>0</v>
      </c>
      <c r="R152" s="13">
        <v>0</v>
      </c>
      <c r="S152" s="11">
        <f t="shared" si="22"/>
        <v>0</v>
      </c>
      <c r="T152" s="5">
        <v>0</v>
      </c>
      <c r="U152" s="11">
        <f t="shared" si="23"/>
        <v>0</v>
      </c>
      <c r="V152" s="13" t="s">
        <v>1</v>
      </c>
      <c r="W152" s="10">
        <f>IFERROR(VLOOKUP(V152,Curr!$B$2:$C$13,2,FALSE),0)</f>
        <v>11</v>
      </c>
      <c r="X152" s="11">
        <f t="shared" si="24"/>
        <v>0</v>
      </c>
      <c r="Y152" s="14">
        <f t="shared" si="21"/>
        <v>0</v>
      </c>
      <c r="Z152" s="11">
        <f t="shared" si="25"/>
        <v>0</v>
      </c>
      <c r="AA152" s="4" t="s">
        <v>1</v>
      </c>
      <c r="AB152" s="10">
        <f>IFERROR(VLOOKUP(AA152,Curr!$B$2:$C$13,2,FALSE),0)</f>
        <v>11</v>
      </c>
      <c r="AC152" s="11">
        <f t="shared" si="26"/>
        <v>0</v>
      </c>
      <c r="AD152" s="11">
        <f t="shared" si="27"/>
        <v>0</v>
      </c>
      <c r="AE152" s="12">
        <f t="shared" si="28"/>
        <v>0</v>
      </c>
    </row>
    <row r="153" spans="2:31" x14ac:dyDescent="0.25">
      <c r="B153" s="4"/>
      <c r="E153" s="3"/>
      <c r="F153" s="3"/>
      <c r="G153" s="3"/>
      <c r="H153" s="3"/>
      <c r="K153" s="4"/>
      <c r="L153" s="4"/>
      <c r="M153" s="4"/>
      <c r="N153" s="4"/>
      <c r="O153" s="4"/>
      <c r="P153" s="16"/>
      <c r="Q153" s="13">
        <v>0</v>
      </c>
      <c r="R153" s="13">
        <v>0</v>
      </c>
      <c r="S153" s="11">
        <f t="shared" si="22"/>
        <v>0</v>
      </c>
      <c r="T153" s="5">
        <v>0</v>
      </c>
      <c r="U153" s="11">
        <f t="shared" si="23"/>
        <v>0</v>
      </c>
      <c r="V153" s="13" t="s">
        <v>1</v>
      </c>
      <c r="W153" s="10">
        <f>IFERROR(VLOOKUP(V153,Curr!$B$2:$C$13,2,FALSE),0)</f>
        <v>11</v>
      </c>
      <c r="X153" s="11">
        <f t="shared" si="24"/>
        <v>0</v>
      </c>
      <c r="Y153" s="14">
        <f t="shared" si="21"/>
        <v>0</v>
      </c>
      <c r="Z153" s="11">
        <f t="shared" si="25"/>
        <v>0</v>
      </c>
      <c r="AA153" s="4" t="s">
        <v>1</v>
      </c>
      <c r="AB153" s="10">
        <f>IFERROR(VLOOKUP(AA153,Curr!$B$2:$C$13,2,FALSE),0)</f>
        <v>11</v>
      </c>
      <c r="AC153" s="11">
        <f t="shared" si="26"/>
        <v>0</v>
      </c>
      <c r="AD153" s="11">
        <f t="shared" si="27"/>
        <v>0</v>
      </c>
      <c r="AE153" s="12">
        <f t="shared" si="28"/>
        <v>0</v>
      </c>
    </row>
    <row r="154" spans="2:31" x14ac:dyDescent="0.25">
      <c r="B154" s="4"/>
      <c r="E154" s="3"/>
      <c r="F154" s="3"/>
      <c r="G154" s="3"/>
      <c r="H154" s="3"/>
      <c r="K154" s="4"/>
      <c r="L154" s="4"/>
      <c r="M154" s="4"/>
      <c r="N154" s="4"/>
      <c r="O154" s="4"/>
      <c r="P154" s="16"/>
      <c r="Q154" s="13">
        <v>0</v>
      </c>
      <c r="R154" s="13">
        <v>0</v>
      </c>
      <c r="S154" s="11">
        <f t="shared" si="22"/>
        <v>0</v>
      </c>
      <c r="T154" s="5">
        <v>0</v>
      </c>
      <c r="U154" s="11">
        <f t="shared" si="23"/>
        <v>0</v>
      </c>
      <c r="V154" s="13" t="s">
        <v>1</v>
      </c>
      <c r="W154" s="10">
        <f>IFERROR(VLOOKUP(V154,Curr!$B$2:$C$13,2,FALSE),0)</f>
        <v>11</v>
      </c>
      <c r="X154" s="11">
        <f t="shared" si="24"/>
        <v>0</v>
      </c>
      <c r="Y154" s="14">
        <f t="shared" si="21"/>
        <v>0</v>
      </c>
      <c r="Z154" s="11">
        <f t="shared" si="25"/>
        <v>0</v>
      </c>
      <c r="AA154" s="4" t="s">
        <v>1</v>
      </c>
      <c r="AB154" s="10">
        <f>IFERROR(VLOOKUP(AA154,Curr!$B$2:$C$13,2,FALSE),0)</f>
        <v>11</v>
      </c>
      <c r="AC154" s="11">
        <f t="shared" si="26"/>
        <v>0</v>
      </c>
      <c r="AD154" s="11">
        <f t="shared" si="27"/>
        <v>0</v>
      </c>
      <c r="AE154" s="12">
        <f t="shared" si="28"/>
        <v>0</v>
      </c>
    </row>
    <row r="155" spans="2:31" x14ac:dyDescent="0.25">
      <c r="B155" s="4"/>
      <c r="E155" s="3"/>
      <c r="F155" s="3"/>
      <c r="G155" s="3"/>
      <c r="H155" s="3"/>
      <c r="K155" s="4"/>
      <c r="L155" s="4"/>
      <c r="M155" s="4"/>
      <c r="N155" s="4"/>
      <c r="O155" s="4"/>
      <c r="P155" s="16"/>
      <c r="Q155" s="13">
        <v>0</v>
      </c>
      <c r="R155" s="13">
        <v>0</v>
      </c>
      <c r="S155" s="11">
        <f t="shared" si="22"/>
        <v>0</v>
      </c>
      <c r="T155" s="5">
        <v>0</v>
      </c>
      <c r="U155" s="11">
        <f t="shared" si="23"/>
        <v>0</v>
      </c>
      <c r="V155" s="13" t="s">
        <v>1</v>
      </c>
      <c r="W155" s="10">
        <f>IFERROR(VLOOKUP(V155,Curr!$B$2:$C$13,2,FALSE),0)</f>
        <v>11</v>
      </c>
      <c r="X155" s="11">
        <f t="shared" si="24"/>
        <v>0</v>
      </c>
      <c r="Y155" s="14">
        <f t="shared" si="21"/>
        <v>0</v>
      </c>
      <c r="Z155" s="11">
        <f t="shared" si="25"/>
        <v>0</v>
      </c>
      <c r="AA155" s="4" t="s">
        <v>1</v>
      </c>
      <c r="AB155" s="10">
        <f>IFERROR(VLOOKUP(AA155,Curr!$B$2:$C$13,2,FALSE),0)</f>
        <v>11</v>
      </c>
      <c r="AC155" s="11">
        <f t="shared" si="26"/>
        <v>0</v>
      </c>
      <c r="AD155" s="11">
        <f t="shared" si="27"/>
        <v>0</v>
      </c>
      <c r="AE155" s="12">
        <f t="shared" si="28"/>
        <v>0</v>
      </c>
    </row>
    <row r="156" spans="2:31" x14ac:dyDescent="0.25">
      <c r="B156" s="4"/>
      <c r="E156" s="3"/>
      <c r="F156" s="3"/>
      <c r="G156" s="3"/>
      <c r="H156" s="3"/>
      <c r="K156" s="4"/>
      <c r="L156" s="4"/>
      <c r="M156" s="4"/>
      <c r="N156" s="4"/>
      <c r="O156" s="4"/>
      <c r="P156" s="16"/>
      <c r="Q156" s="13">
        <v>0</v>
      </c>
      <c r="R156" s="13">
        <v>0</v>
      </c>
      <c r="S156" s="11">
        <f t="shared" si="22"/>
        <v>0</v>
      </c>
      <c r="T156" s="5">
        <v>0</v>
      </c>
      <c r="U156" s="11">
        <f t="shared" si="23"/>
        <v>0</v>
      </c>
      <c r="V156" s="13" t="s">
        <v>1</v>
      </c>
      <c r="W156" s="10">
        <f>IFERROR(VLOOKUP(V156,Curr!$B$2:$C$13,2,FALSE),0)</f>
        <v>11</v>
      </c>
      <c r="X156" s="11">
        <f t="shared" si="24"/>
        <v>0</v>
      </c>
      <c r="Y156" s="14">
        <f t="shared" si="21"/>
        <v>0</v>
      </c>
      <c r="Z156" s="11">
        <f t="shared" si="25"/>
        <v>0</v>
      </c>
      <c r="AA156" s="4" t="s">
        <v>1</v>
      </c>
      <c r="AB156" s="10">
        <f>IFERROR(VLOOKUP(AA156,Curr!$B$2:$C$13,2,FALSE),0)</f>
        <v>11</v>
      </c>
      <c r="AC156" s="11">
        <f t="shared" si="26"/>
        <v>0</v>
      </c>
      <c r="AD156" s="11">
        <f t="shared" si="27"/>
        <v>0</v>
      </c>
      <c r="AE156" s="12">
        <f t="shared" si="28"/>
        <v>0</v>
      </c>
    </row>
    <row r="157" spans="2:31" x14ac:dyDescent="0.25">
      <c r="B157" s="4"/>
      <c r="E157" s="3"/>
      <c r="F157" s="3"/>
      <c r="G157" s="3"/>
      <c r="H157" s="3"/>
      <c r="K157" s="4"/>
      <c r="L157" s="4"/>
      <c r="M157" s="4"/>
      <c r="N157" s="4"/>
      <c r="O157" s="4"/>
      <c r="P157" s="16"/>
      <c r="Q157" s="13">
        <v>0</v>
      </c>
      <c r="R157" s="13">
        <v>0</v>
      </c>
      <c r="S157" s="11">
        <f t="shared" si="22"/>
        <v>0</v>
      </c>
      <c r="T157" s="5">
        <v>0</v>
      </c>
      <c r="U157" s="11">
        <f t="shared" si="23"/>
        <v>0</v>
      </c>
      <c r="V157" s="13" t="s">
        <v>1</v>
      </c>
      <c r="W157" s="10">
        <f>IFERROR(VLOOKUP(V157,Curr!$B$2:$C$13,2,FALSE),0)</f>
        <v>11</v>
      </c>
      <c r="X157" s="11">
        <f t="shared" si="24"/>
        <v>0</v>
      </c>
      <c r="Y157" s="14">
        <f t="shared" si="21"/>
        <v>0</v>
      </c>
      <c r="Z157" s="11">
        <f t="shared" si="25"/>
        <v>0</v>
      </c>
      <c r="AA157" s="4" t="s">
        <v>1</v>
      </c>
      <c r="AB157" s="10">
        <f>IFERROR(VLOOKUP(AA157,Curr!$B$2:$C$13,2,FALSE),0)</f>
        <v>11</v>
      </c>
      <c r="AC157" s="11">
        <f t="shared" si="26"/>
        <v>0</v>
      </c>
      <c r="AD157" s="11">
        <f t="shared" si="27"/>
        <v>0</v>
      </c>
      <c r="AE157" s="12">
        <f t="shared" si="28"/>
        <v>0</v>
      </c>
    </row>
    <row r="158" spans="2:31" x14ac:dyDescent="0.25">
      <c r="B158" s="4"/>
      <c r="E158" s="3"/>
      <c r="F158" s="3"/>
      <c r="G158" s="3"/>
      <c r="H158" s="3"/>
      <c r="K158" s="4"/>
      <c r="L158" s="4"/>
      <c r="M158" s="4"/>
      <c r="N158" s="4"/>
      <c r="O158" s="4"/>
      <c r="P158" s="16"/>
      <c r="Q158" s="13">
        <v>0</v>
      </c>
      <c r="R158" s="13">
        <v>0</v>
      </c>
      <c r="S158" s="11">
        <f t="shared" si="22"/>
        <v>0</v>
      </c>
      <c r="T158" s="5">
        <v>0</v>
      </c>
      <c r="U158" s="11">
        <f t="shared" si="23"/>
        <v>0</v>
      </c>
      <c r="V158" s="13" t="s">
        <v>1</v>
      </c>
      <c r="W158" s="10">
        <f>IFERROR(VLOOKUP(V158,Curr!$B$2:$C$13,2,FALSE),0)</f>
        <v>11</v>
      </c>
      <c r="X158" s="11">
        <f t="shared" si="24"/>
        <v>0</v>
      </c>
      <c r="Y158" s="14">
        <f t="shared" si="21"/>
        <v>0</v>
      </c>
      <c r="Z158" s="11">
        <f t="shared" si="25"/>
        <v>0</v>
      </c>
      <c r="AA158" s="4" t="s">
        <v>1</v>
      </c>
      <c r="AB158" s="10">
        <f>IFERROR(VLOOKUP(AA158,Curr!$B$2:$C$13,2,FALSE),0)</f>
        <v>11</v>
      </c>
      <c r="AC158" s="11">
        <f t="shared" si="26"/>
        <v>0</v>
      </c>
      <c r="AD158" s="11">
        <f t="shared" si="27"/>
        <v>0</v>
      </c>
      <c r="AE158" s="12">
        <f t="shared" si="28"/>
        <v>0</v>
      </c>
    </row>
    <row r="159" spans="2:31" x14ac:dyDescent="0.25">
      <c r="B159" s="4"/>
      <c r="E159" s="3"/>
      <c r="F159" s="3"/>
      <c r="G159" s="3"/>
      <c r="H159" s="3"/>
      <c r="K159" s="4"/>
      <c r="L159" s="4"/>
      <c r="M159" s="4"/>
      <c r="N159" s="4"/>
      <c r="O159" s="4"/>
      <c r="P159" s="16"/>
      <c r="Q159" s="13">
        <v>0</v>
      </c>
      <c r="R159" s="13">
        <v>0</v>
      </c>
      <c r="S159" s="11">
        <f t="shared" si="22"/>
        <v>0</v>
      </c>
      <c r="T159" s="5">
        <v>0</v>
      </c>
      <c r="U159" s="11">
        <f t="shared" si="23"/>
        <v>0</v>
      </c>
      <c r="V159" s="13" t="s">
        <v>1</v>
      </c>
      <c r="W159" s="10">
        <f>IFERROR(VLOOKUP(V159,Curr!$B$2:$C$13,2,FALSE),0)</f>
        <v>11</v>
      </c>
      <c r="X159" s="11">
        <f t="shared" si="24"/>
        <v>0</v>
      </c>
      <c r="Y159" s="14">
        <f t="shared" si="21"/>
        <v>0</v>
      </c>
      <c r="Z159" s="11">
        <f t="shared" si="25"/>
        <v>0</v>
      </c>
      <c r="AA159" s="4" t="s">
        <v>1</v>
      </c>
      <c r="AB159" s="10">
        <f>IFERROR(VLOOKUP(AA159,Curr!$B$2:$C$13,2,FALSE),0)</f>
        <v>11</v>
      </c>
      <c r="AC159" s="11">
        <f t="shared" si="26"/>
        <v>0</v>
      </c>
      <c r="AD159" s="11">
        <f t="shared" si="27"/>
        <v>0</v>
      </c>
      <c r="AE159" s="12">
        <f t="shared" si="28"/>
        <v>0</v>
      </c>
    </row>
    <row r="160" spans="2:31" x14ac:dyDescent="0.25">
      <c r="B160" s="4"/>
      <c r="E160" s="3"/>
      <c r="F160" s="3"/>
      <c r="G160" s="3"/>
      <c r="H160" s="3"/>
      <c r="K160" s="4"/>
      <c r="L160" s="4"/>
      <c r="M160" s="4"/>
      <c r="N160" s="4"/>
      <c r="O160" s="4"/>
      <c r="P160" s="16"/>
      <c r="Q160" s="13">
        <v>0</v>
      </c>
      <c r="R160" s="13">
        <v>0</v>
      </c>
      <c r="S160" s="11">
        <f t="shared" si="22"/>
        <v>0</v>
      </c>
      <c r="T160" s="5">
        <v>0</v>
      </c>
      <c r="U160" s="11">
        <f t="shared" si="23"/>
        <v>0</v>
      </c>
      <c r="V160" s="13" t="s">
        <v>1</v>
      </c>
      <c r="W160" s="10">
        <f>IFERROR(VLOOKUP(V160,Curr!$B$2:$C$13,2,FALSE),0)</f>
        <v>11</v>
      </c>
      <c r="X160" s="11">
        <f t="shared" si="24"/>
        <v>0</v>
      </c>
      <c r="Y160" s="14">
        <f t="shared" si="21"/>
        <v>0</v>
      </c>
      <c r="Z160" s="11">
        <f t="shared" si="25"/>
        <v>0</v>
      </c>
      <c r="AA160" s="4" t="s">
        <v>1</v>
      </c>
      <c r="AB160" s="10">
        <f>IFERROR(VLOOKUP(AA160,Curr!$B$2:$C$13,2,FALSE),0)</f>
        <v>11</v>
      </c>
      <c r="AC160" s="11">
        <f t="shared" si="26"/>
        <v>0</v>
      </c>
      <c r="AD160" s="11">
        <f t="shared" si="27"/>
        <v>0</v>
      </c>
      <c r="AE160" s="12">
        <f t="shared" si="28"/>
        <v>0</v>
      </c>
    </row>
    <row r="161" spans="2:31" x14ac:dyDescent="0.25">
      <c r="B161" s="4"/>
      <c r="E161" s="3"/>
      <c r="F161" s="3"/>
      <c r="G161" s="3"/>
      <c r="H161" s="3"/>
      <c r="K161" s="4"/>
      <c r="L161" s="4"/>
      <c r="M161" s="4"/>
      <c r="N161" s="4"/>
      <c r="O161" s="4"/>
      <c r="P161" s="16"/>
      <c r="Q161" s="13">
        <v>0</v>
      </c>
      <c r="R161" s="13">
        <v>0</v>
      </c>
      <c r="S161" s="11">
        <f t="shared" si="22"/>
        <v>0</v>
      </c>
      <c r="T161" s="5">
        <v>0</v>
      </c>
      <c r="U161" s="11">
        <f t="shared" si="23"/>
        <v>0</v>
      </c>
      <c r="V161" s="13" t="s">
        <v>1</v>
      </c>
      <c r="W161" s="10">
        <f>IFERROR(VLOOKUP(V161,Curr!$B$2:$C$13,2,FALSE),0)</f>
        <v>11</v>
      </c>
      <c r="X161" s="11">
        <f t="shared" si="24"/>
        <v>0</v>
      </c>
      <c r="Y161" s="14">
        <f t="shared" si="21"/>
        <v>0</v>
      </c>
      <c r="Z161" s="11">
        <f t="shared" si="25"/>
        <v>0</v>
      </c>
      <c r="AA161" s="4" t="s">
        <v>1</v>
      </c>
      <c r="AB161" s="10">
        <f>IFERROR(VLOOKUP(AA161,Curr!$B$2:$C$13,2,FALSE),0)</f>
        <v>11</v>
      </c>
      <c r="AC161" s="11">
        <f t="shared" si="26"/>
        <v>0</v>
      </c>
      <c r="AD161" s="11">
        <f t="shared" si="27"/>
        <v>0</v>
      </c>
      <c r="AE161" s="12">
        <f t="shared" si="28"/>
        <v>0</v>
      </c>
    </row>
    <row r="162" spans="2:31" x14ac:dyDescent="0.25">
      <c r="B162" s="4"/>
      <c r="E162" s="3"/>
      <c r="F162" s="3"/>
      <c r="G162" s="3"/>
      <c r="H162" s="3"/>
      <c r="K162" s="4"/>
      <c r="L162" s="4"/>
      <c r="M162" s="4"/>
      <c r="N162" s="4"/>
      <c r="O162" s="4"/>
      <c r="P162" s="16"/>
      <c r="Q162" s="13">
        <v>0</v>
      </c>
      <c r="R162" s="13">
        <v>0</v>
      </c>
      <c r="S162" s="11">
        <f t="shared" si="22"/>
        <v>0</v>
      </c>
      <c r="T162" s="5">
        <v>0</v>
      </c>
      <c r="U162" s="11">
        <f t="shared" si="23"/>
        <v>0</v>
      </c>
      <c r="V162" s="13" t="s">
        <v>1</v>
      </c>
      <c r="W162" s="10">
        <f>IFERROR(VLOOKUP(V162,Curr!$B$2:$C$13,2,FALSE),0)</f>
        <v>11</v>
      </c>
      <c r="X162" s="11">
        <f t="shared" si="24"/>
        <v>0</v>
      </c>
      <c r="Y162" s="14">
        <f t="shared" si="21"/>
        <v>0</v>
      </c>
      <c r="Z162" s="11">
        <f t="shared" si="25"/>
        <v>0</v>
      </c>
      <c r="AA162" s="4" t="s">
        <v>1</v>
      </c>
      <c r="AB162" s="10">
        <f>IFERROR(VLOOKUP(AA162,Curr!$B$2:$C$13,2,FALSE),0)</f>
        <v>11</v>
      </c>
      <c r="AC162" s="11">
        <f t="shared" si="26"/>
        <v>0</v>
      </c>
      <c r="AD162" s="11">
        <f t="shared" si="27"/>
        <v>0</v>
      </c>
      <c r="AE162" s="12">
        <f t="shared" si="28"/>
        <v>0</v>
      </c>
    </row>
    <row r="163" spans="2:31" x14ac:dyDescent="0.25">
      <c r="B163" s="4"/>
      <c r="E163" s="3"/>
      <c r="F163" s="3"/>
      <c r="G163" s="3"/>
      <c r="H163" s="3"/>
      <c r="K163" s="4"/>
      <c r="L163" s="4"/>
      <c r="M163" s="4"/>
      <c r="N163" s="4"/>
      <c r="O163" s="4"/>
      <c r="P163" s="16"/>
      <c r="Q163" s="13">
        <v>0</v>
      </c>
      <c r="R163" s="13">
        <v>0</v>
      </c>
      <c r="S163" s="11">
        <f t="shared" si="22"/>
        <v>0</v>
      </c>
      <c r="T163" s="5">
        <v>0</v>
      </c>
      <c r="U163" s="11">
        <f t="shared" si="23"/>
        <v>0</v>
      </c>
      <c r="V163" s="13" t="s">
        <v>1</v>
      </c>
      <c r="W163" s="10">
        <f>IFERROR(VLOOKUP(V163,Curr!$B$2:$C$13,2,FALSE),0)</f>
        <v>11</v>
      </c>
      <c r="X163" s="11">
        <f t="shared" si="24"/>
        <v>0</v>
      </c>
      <c r="Y163" s="14">
        <f t="shared" si="21"/>
        <v>0</v>
      </c>
      <c r="Z163" s="11">
        <f t="shared" si="25"/>
        <v>0</v>
      </c>
      <c r="AA163" s="4" t="s">
        <v>1</v>
      </c>
      <c r="AB163" s="10">
        <f>IFERROR(VLOOKUP(AA163,Curr!$B$2:$C$13,2,FALSE),0)</f>
        <v>11</v>
      </c>
      <c r="AC163" s="11">
        <f t="shared" si="26"/>
        <v>0</v>
      </c>
      <c r="AD163" s="11">
        <f t="shared" si="27"/>
        <v>0</v>
      </c>
      <c r="AE163" s="12">
        <f t="shared" si="28"/>
        <v>0</v>
      </c>
    </row>
    <row r="164" spans="2:31" x14ac:dyDescent="0.25">
      <c r="B164" s="4"/>
      <c r="E164" s="3"/>
      <c r="F164" s="3"/>
      <c r="G164" s="3"/>
      <c r="H164" s="3"/>
      <c r="K164" s="4"/>
      <c r="L164" s="4"/>
      <c r="M164" s="4"/>
      <c r="N164" s="4"/>
      <c r="O164" s="4"/>
      <c r="P164" s="16"/>
      <c r="Q164" s="13">
        <v>0</v>
      </c>
      <c r="R164" s="13">
        <v>0</v>
      </c>
      <c r="S164" s="11">
        <f t="shared" si="22"/>
        <v>0</v>
      </c>
      <c r="T164" s="5">
        <v>0</v>
      </c>
      <c r="U164" s="11">
        <f t="shared" si="23"/>
        <v>0</v>
      </c>
      <c r="V164" s="13" t="s">
        <v>1</v>
      </c>
      <c r="W164" s="10">
        <f>IFERROR(VLOOKUP(V164,Curr!$B$2:$C$13,2,FALSE),0)</f>
        <v>11</v>
      </c>
      <c r="X164" s="11">
        <f t="shared" si="24"/>
        <v>0</v>
      </c>
      <c r="Y164" s="14">
        <f t="shared" si="21"/>
        <v>0</v>
      </c>
      <c r="Z164" s="11">
        <f t="shared" si="25"/>
        <v>0</v>
      </c>
      <c r="AA164" s="4" t="s">
        <v>1</v>
      </c>
      <c r="AB164" s="10">
        <f>IFERROR(VLOOKUP(AA164,Curr!$B$2:$C$13,2,FALSE),0)</f>
        <v>11</v>
      </c>
      <c r="AC164" s="11">
        <f t="shared" si="26"/>
        <v>0</v>
      </c>
      <c r="AD164" s="11">
        <f t="shared" si="27"/>
        <v>0</v>
      </c>
      <c r="AE164" s="12">
        <f t="shared" si="28"/>
        <v>0</v>
      </c>
    </row>
    <row r="165" spans="2:31" x14ac:dyDescent="0.25">
      <c r="B165" s="4"/>
      <c r="E165" s="3"/>
      <c r="F165" s="3"/>
      <c r="G165" s="3"/>
      <c r="H165" s="3"/>
      <c r="K165" s="4"/>
      <c r="L165" s="4"/>
      <c r="M165" s="4"/>
      <c r="N165" s="4"/>
      <c r="O165" s="4"/>
      <c r="P165" s="16"/>
      <c r="Q165" s="13">
        <v>0</v>
      </c>
      <c r="R165" s="13">
        <v>0</v>
      </c>
      <c r="S165" s="11">
        <f t="shared" si="22"/>
        <v>0</v>
      </c>
      <c r="T165" s="5">
        <v>0</v>
      </c>
      <c r="U165" s="11">
        <f t="shared" si="23"/>
        <v>0</v>
      </c>
      <c r="V165" s="13" t="s">
        <v>1</v>
      </c>
      <c r="W165" s="10">
        <f>IFERROR(VLOOKUP(V165,Curr!$B$2:$C$13,2,FALSE),0)</f>
        <v>11</v>
      </c>
      <c r="X165" s="11">
        <f t="shared" si="24"/>
        <v>0</v>
      </c>
      <c r="Y165" s="14">
        <f t="shared" si="21"/>
        <v>0</v>
      </c>
      <c r="Z165" s="11">
        <f t="shared" si="25"/>
        <v>0</v>
      </c>
      <c r="AA165" s="4" t="s">
        <v>1</v>
      </c>
      <c r="AB165" s="10">
        <f>IFERROR(VLOOKUP(AA165,Curr!$B$2:$C$13,2,FALSE),0)</f>
        <v>11</v>
      </c>
      <c r="AC165" s="11">
        <f t="shared" si="26"/>
        <v>0</v>
      </c>
      <c r="AD165" s="11">
        <f t="shared" si="27"/>
        <v>0</v>
      </c>
      <c r="AE165" s="12">
        <f t="shared" si="28"/>
        <v>0</v>
      </c>
    </row>
    <row r="166" spans="2:31" x14ac:dyDescent="0.25">
      <c r="B166" s="4"/>
      <c r="E166" s="3"/>
      <c r="F166" s="3"/>
      <c r="G166" s="3"/>
      <c r="H166" s="3"/>
      <c r="K166" s="4"/>
      <c r="L166" s="4"/>
      <c r="M166" s="4"/>
      <c r="N166" s="4"/>
      <c r="O166" s="4"/>
      <c r="P166" s="16"/>
      <c r="Q166" s="13">
        <v>0</v>
      </c>
      <c r="R166" s="13">
        <v>0</v>
      </c>
      <c r="S166" s="11">
        <f t="shared" si="22"/>
        <v>0</v>
      </c>
      <c r="T166" s="5">
        <v>0</v>
      </c>
      <c r="U166" s="11">
        <f t="shared" si="23"/>
        <v>0</v>
      </c>
      <c r="V166" s="13" t="s">
        <v>1</v>
      </c>
      <c r="W166" s="10">
        <f>IFERROR(VLOOKUP(V166,Curr!$B$2:$C$13,2,FALSE),0)</f>
        <v>11</v>
      </c>
      <c r="X166" s="11">
        <f t="shared" si="24"/>
        <v>0</v>
      </c>
      <c r="Y166" s="14">
        <f t="shared" si="21"/>
        <v>0</v>
      </c>
      <c r="Z166" s="11">
        <f t="shared" si="25"/>
        <v>0</v>
      </c>
      <c r="AA166" s="4" t="s">
        <v>1</v>
      </c>
      <c r="AB166" s="10">
        <f>IFERROR(VLOOKUP(AA166,Curr!$B$2:$C$13,2,FALSE),0)</f>
        <v>11</v>
      </c>
      <c r="AC166" s="11">
        <f t="shared" si="26"/>
        <v>0</v>
      </c>
      <c r="AD166" s="11">
        <f t="shared" si="27"/>
        <v>0</v>
      </c>
      <c r="AE166" s="12">
        <f t="shared" si="28"/>
        <v>0</v>
      </c>
    </row>
    <row r="167" spans="2:31" x14ac:dyDescent="0.25">
      <c r="B167" s="4"/>
      <c r="E167" s="3"/>
      <c r="F167" s="3"/>
      <c r="G167" s="3"/>
      <c r="H167" s="3"/>
      <c r="K167" s="4"/>
      <c r="L167" s="4"/>
      <c r="M167" s="4"/>
      <c r="N167" s="4"/>
      <c r="O167" s="4"/>
      <c r="P167" s="16"/>
      <c r="Q167" s="13">
        <v>0</v>
      </c>
      <c r="R167" s="13">
        <v>0</v>
      </c>
      <c r="S167" s="11">
        <f t="shared" si="22"/>
        <v>0</v>
      </c>
      <c r="T167" s="5">
        <v>0</v>
      </c>
      <c r="U167" s="11">
        <f t="shared" si="23"/>
        <v>0</v>
      </c>
      <c r="V167" s="13" t="s">
        <v>1</v>
      </c>
      <c r="W167" s="10">
        <f>IFERROR(VLOOKUP(V167,Curr!$B$2:$C$13,2,FALSE),0)</f>
        <v>11</v>
      </c>
      <c r="X167" s="11">
        <f t="shared" si="24"/>
        <v>0</v>
      </c>
      <c r="Y167" s="14">
        <f t="shared" si="21"/>
        <v>0</v>
      </c>
      <c r="Z167" s="11">
        <f t="shared" si="25"/>
        <v>0</v>
      </c>
      <c r="AA167" s="4" t="s">
        <v>1</v>
      </c>
      <c r="AB167" s="10">
        <f>IFERROR(VLOOKUP(AA167,Curr!$B$2:$C$13,2,FALSE),0)</f>
        <v>11</v>
      </c>
      <c r="AC167" s="11">
        <f t="shared" si="26"/>
        <v>0</v>
      </c>
      <c r="AD167" s="11">
        <f t="shared" si="27"/>
        <v>0</v>
      </c>
      <c r="AE167" s="12">
        <f t="shared" si="28"/>
        <v>0</v>
      </c>
    </row>
    <row r="168" spans="2:31" x14ac:dyDescent="0.25">
      <c r="B168" s="4"/>
      <c r="E168" s="3"/>
      <c r="F168" s="3"/>
      <c r="G168" s="3"/>
      <c r="H168" s="3"/>
      <c r="K168" s="4"/>
      <c r="L168" s="4"/>
      <c r="M168" s="4"/>
      <c r="N168" s="4"/>
      <c r="O168" s="4"/>
      <c r="P168" s="16"/>
      <c r="Q168" s="13">
        <v>0</v>
      </c>
      <c r="R168" s="13">
        <v>0</v>
      </c>
      <c r="S168" s="11">
        <f t="shared" si="22"/>
        <v>0</v>
      </c>
      <c r="T168" s="5">
        <v>0</v>
      </c>
      <c r="U168" s="11">
        <f t="shared" si="23"/>
        <v>0</v>
      </c>
      <c r="V168" s="13" t="s">
        <v>1</v>
      </c>
      <c r="W168" s="10">
        <f>IFERROR(VLOOKUP(V168,Curr!$B$2:$C$13,2,FALSE),0)</f>
        <v>11</v>
      </c>
      <c r="X168" s="11">
        <f t="shared" si="24"/>
        <v>0</v>
      </c>
      <c r="Y168" s="14">
        <f t="shared" si="21"/>
        <v>0</v>
      </c>
      <c r="Z168" s="11">
        <f t="shared" si="25"/>
        <v>0</v>
      </c>
      <c r="AA168" s="4" t="s">
        <v>1</v>
      </c>
      <c r="AB168" s="10">
        <f>IFERROR(VLOOKUP(AA168,Curr!$B$2:$C$13,2,FALSE),0)</f>
        <v>11</v>
      </c>
      <c r="AC168" s="11">
        <f t="shared" si="26"/>
        <v>0</v>
      </c>
      <c r="AD168" s="11">
        <f t="shared" si="27"/>
        <v>0</v>
      </c>
      <c r="AE168" s="12">
        <f t="shared" si="28"/>
        <v>0</v>
      </c>
    </row>
    <row r="169" spans="2:31" x14ac:dyDescent="0.25">
      <c r="B169" s="4"/>
      <c r="E169" s="3"/>
      <c r="F169" s="3"/>
      <c r="G169" s="3"/>
      <c r="H169" s="3"/>
      <c r="K169" s="4"/>
      <c r="L169" s="4"/>
      <c r="M169" s="4"/>
      <c r="N169" s="4"/>
      <c r="O169" s="4"/>
      <c r="P169" s="16"/>
      <c r="Q169" s="13">
        <v>0</v>
      </c>
      <c r="R169" s="13">
        <v>0</v>
      </c>
      <c r="S169" s="11">
        <f t="shared" si="22"/>
        <v>0</v>
      </c>
      <c r="T169" s="5">
        <v>0</v>
      </c>
      <c r="U169" s="11">
        <f t="shared" si="23"/>
        <v>0</v>
      </c>
      <c r="V169" s="13" t="s">
        <v>1</v>
      </c>
      <c r="W169" s="10">
        <f>IFERROR(VLOOKUP(V169,Curr!$B$2:$C$13,2,FALSE),0)</f>
        <v>11</v>
      </c>
      <c r="X169" s="11">
        <f t="shared" si="24"/>
        <v>0</v>
      </c>
      <c r="Y169" s="14">
        <f t="shared" si="21"/>
        <v>0</v>
      </c>
      <c r="Z169" s="11">
        <f t="shared" si="25"/>
        <v>0</v>
      </c>
      <c r="AA169" s="4" t="s">
        <v>1</v>
      </c>
      <c r="AB169" s="10">
        <f>IFERROR(VLOOKUP(AA169,Curr!$B$2:$C$13,2,FALSE),0)</f>
        <v>11</v>
      </c>
      <c r="AC169" s="11">
        <f t="shared" si="26"/>
        <v>0</v>
      </c>
      <c r="AD169" s="11">
        <f t="shared" si="27"/>
        <v>0</v>
      </c>
      <c r="AE169" s="12">
        <f t="shared" si="28"/>
        <v>0</v>
      </c>
    </row>
    <row r="170" spans="2:31" x14ac:dyDescent="0.25">
      <c r="B170" s="4"/>
      <c r="E170" s="3"/>
      <c r="F170" s="3"/>
      <c r="G170" s="3"/>
      <c r="H170" s="3"/>
      <c r="K170" s="4"/>
      <c r="L170" s="4"/>
      <c r="M170" s="4"/>
      <c r="N170" s="4"/>
      <c r="O170" s="4"/>
      <c r="P170" s="16"/>
      <c r="Q170" s="13">
        <v>0</v>
      </c>
      <c r="R170" s="13">
        <v>0</v>
      </c>
      <c r="S170" s="11">
        <f t="shared" si="22"/>
        <v>0</v>
      </c>
      <c r="T170" s="5">
        <v>0</v>
      </c>
      <c r="U170" s="11">
        <f t="shared" si="23"/>
        <v>0</v>
      </c>
      <c r="V170" s="13" t="s">
        <v>1</v>
      </c>
      <c r="W170" s="10">
        <f>IFERROR(VLOOKUP(V170,Curr!$B$2:$C$13,2,FALSE),0)</f>
        <v>11</v>
      </c>
      <c r="X170" s="11">
        <f t="shared" si="24"/>
        <v>0</v>
      </c>
      <c r="Y170" s="14">
        <f t="shared" si="21"/>
        <v>0</v>
      </c>
      <c r="Z170" s="11">
        <f t="shared" si="25"/>
        <v>0</v>
      </c>
      <c r="AA170" s="4" t="s">
        <v>1</v>
      </c>
      <c r="AB170" s="10">
        <f>IFERROR(VLOOKUP(AA170,Curr!$B$2:$C$13,2,FALSE),0)</f>
        <v>11</v>
      </c>
      <c r="AC170" s="11">
        <f t="shared" si="26"/>
        <v>0</v>
      </c>
      <c r="AD170" s="11">
        <f t="shared" si="27"/>
        <v>0</v>
      </c>
      <c r="AE170" s="12">
        <f t="shared" si="28"/>
        <v>0</v>
      </c>
    </row>
    <row r="171" spans="2:31" x14ac:dyDescent="0.25">
      <c r="B171" s="4"/>
      <c r="E171" s="3"/>
      <c r="F171" s="3"/>
      <c r="G171" s="3"/>
      <c r="H171" s="3"/>
      <c r="K171" s="4"/>
      <c r="L171" s="4"/>
      <c r="M171" s="4"/>
      <c r="N171" s="4"/>
      <c r="O171" s="4"/>
      <c r="P171" s="16"/>
      <c r="Q171" s="13">
        <v>0</v>
      </c>
      <c r="R171" s="13">
        <v>0</v>
      </c>
      <c r="S171" s="11">
        <f t="shared" si="22"/>
        <v>0</v>
      </c>
      <c r="T171" s="5">
        <v>0</v>
      </c>
      <c r="U171" s="11">
        <f t="shared" si="23"/>
        <v>0</v>
      </c>
      <c r="V171" s="13" t="s">
        <v>1</v>
      </c>
      <c r="W171" s="10">
        <f>IFERROR(VLOOKUP(V171,Curr!$B$2:$C$13,2,FALSE),0)</f>
        <v>11</v>
      </c>
      <c r="X171" s="11">
        <f t="shared" si="24"/>
        <v>0</v>
      </c>
      <c r="Y171" s="14">
        <f t="shared" si="21"/>
        <v>0</v>
      </c>
      <c r="Z171" s="11">
        <f t="shared" si="25"/>
        <v>0</v>
      </c>
      <c r="AA171" s="4" t="s">
        <v>1</v>
      </c>
      <c r="AB171" s="10">
        <f>IFERROR(VLOOKUP(AA171,Curr!$B$2:$C$13,2,FALSE),0)</f>
        <v>11</v>
      </c>
      <c r="AC171" s="11">
        <f t="shared" si="26"/>
        <v>0</v>
      </c>
      <c r="AD171" s="11">
        <f t="shared" si="27"/>
        <v>0</v>
      </c>
      <c r="AE171" s="12">
        <f t="shared" si="28"/>
        <v>0</v>
      </c>
    </row>
    <row r="172" spans="2:31" x14ac:dyDescent="0.25">
      <c r="B172" s="4"/>
      <c r="E172" s="3"/>
      <c r="F172" s="3"/>
      <c r="G172" s="3"/>
      <c r="H172" s="3"/>
      <c r="K172" s="4"/>
      <c r="L172" s="4"/>
      <c r="M172" s="4"/>
      <c r="N172" s="4"/>
      <c r="O172" s="4"/>
      <c r="P172" s="16"/>
      <c r="Q172" s="13">
        <v>0</v>
      </c>
      <c r="R172" s="13">
        <v>0</v>
      </c>
      <c r="S172" s="11">
        <f t="shared" si="22"/>
        <v>0</v>
      </c>
      <c r="T172" s="5">
        <v>0</v>
      </c>
      <c r="U172" s="11">
        <f t="shared" si="23"/>
        <v>0</v>
      </c>
      <c r="V172" s="13" t="s">
        <v>1</v>
      </c>
      <c r="W172" s="10">
        <f>IFERROR(VLOOKUP(V172,Curr!$B$2:$C$13,2,FALSE),0)</f>
        <v>11</v>
      </c>
      <c r="X172" s="11">
        <f t="shared" si="24"/>
        <v>0</v>
      </c>
      <c r="Y172" s="14">
        <f t="shared" si="21"/>
        <v>0</v>
      </c>
      <c r="Z172" s="11">
        <f t="shared" si="25"/>
        <v>0</v>
      </c>
      <c r="AA172" s="4" t="s">
        <v>1</v>
      </c>
      <c r="AB172" s="10">
        <f>IFERROR(VLOOKUP(AA172,Curr!$B$2:$C$13,2,FALSE),0)</f>
        <v>11</v>
      </c>
      <c r="AC172" s="11">
        <f t="shared" si="26"/>
        <v>0</v>
      </c>
      <c r="AD172" s="11">
        <f t="shared" si="27"/>
        <v>0</v>
      </c>
      <c r="AE172" s="12">
        <f t="shared" si="28"/>
        <v>0</v>
      </c>
    </row>
    <row r="173" spans="2:31" x14ac:dyDescent="0.25">
      <c r="B173" s="4"/>
      <c r="E173" s="3"/>
      <c r="F173" s="3"/>
      <c r="G173" s="3"/>
      <c r="H173" s="3"/>
      <c r="K173" s="4"/>
      <c r="L173" s="4"/>
      <c r="M173" s="4"/>
      <c r="N173" s="4"/>
      <c r="O173" s="4"/>
      <c r="P173" s="16"/>
      <c r="Q173" s="13">
        <v>0</v>
      </c>
      <c r="R173" s="13">
        <v>0</v>
      </c>
      <c r="S173" s="11">
        <f t="shared" si="22"/>
        <v>0</v>
      </c>
      <c r="T173" s="5">
        <v>0</v>
      </c>
      <c r="U173" s="11">
        <f t="shared" si="23"/>
        <v>0</v>
      </c>
      <c r="V173" s="13" t="s">
        <v>1</v>
      </c>
      <c r="W173" s="10">
        <f>IFERROR(VLOOKUP(V173,Curr!$B$2:$C$13,2,FALSE),0)</f>
        <v>11</v>
      </c>
      <c r="X173" s="11">
        <f t="shared" si="24"/>
        <v>0</v>
      </c>
      <c r="Y173" s="14">
        <f t="shared" si="21"/>
        <v>0</v>
      </c>
      <c r="Z173" s="11">
        <f t="shared" si="25"/>
        <v>0</v>
      </c>
      <c r="AA173" s="4" t="s">
        <v>1</v>
      </c>
      <c r="AB173" s="10">
        <f>IFERROR(VLOOKUP(AA173,Curr!$B$2:$C$13,2,FALSE),0)</f>
        <v>11</v>
      </c>
      <c r="AC173" s="11">
        <f t="shared" si="26"/>
        <v>0</v>
      </c>
      <c r="AD173" s="11">
        <f t="shared" si="27"/>
        <v>0</v>
      </c>
      <c r="AE173" s="12">
        <f t="shared" si="28"/>
        <v>0</v>
      </c>
    </row>
    <row r="174" spans="2:31" x14ac:dyDescent="0.25">
      <c r="B174" s="4"/>
      <c r="E174" s="3"/>
      <c r="F174" s="3"/>
      <c r="G174" s="3"/>
      <c r="H174" s="3"/>
      <c r="K174" s="4"/>
      <c r="L174" s="4"/>
      <c r="M174" s="4"/>
      <c r="N174" s="4"/>
      <c r="O174" s="4"/>
      <c r="P174" s="16"/>
      <c r="Q174" s="13">
        <v>0</v>
      </c>
      <c r="R174" s="13">
        <v>0</v>
      </c>
      <c r="S174" s="11">
        <f t="shared" si="22"/>
        <v>0</v>
      </c>
      <c r="T174" s="5">
        <v>0</v>
      </c>
      <c r="U174" s="11">
        <f t="shared" si="23"/>
        <v>0</v>
      </c>
      <c r="V174" s="13" t="s">
        <v>1</v>
      </c>
      <c r="W174" s="10">
        <f>IFERROR(VLOOKUP(V174,Curr!$B$2:$C$13,2,FALSE),0)</f>
        <v>11</v>
      </c>
      <c r="X174" s="11">
        <f t="shared" si="24"/>
        <v>0</v>
      </c>
      <c r="Y174" s="14">
        <f t="shared" si="21"/>
        <v>0</v>
      </c>
      <c r="Z174" s="11">
        <f t="shared" si="25"/>
        <v>0</v>
      </c>
      <c r="AA174" s="4" t="s">
        <v>1</v>
      </c>
      <c r="AB174" s="10">
        <f>IFERROR(VLOOKUP(AA174,Curr!$B$2:$C$13,2,FALSE),0)</f>
        <v>11</v>
      </c>
      <c r="AC174" s="11">
        <f t="shared" si="26"/>
        <v>0</v>
      </c>
      <c r="AD174" s="11">
        <f t="shared" si="27"/>
        <v>0</v>
      </c>
      <c r="AE174" s="12">
        <f t="shared" si="28"/>
        <v>0</v>
      </c>
    </row>
    <row r="175" spans="2:31" x14ac:dyDescent="0.25">
      <c r="B175" s="4"/>
      <c r="E175" s="3"/>
      <c r="F175" s="3"/>
      <c r="G175" s="3"/>
      <c r="H175" s="3"/>
      <c r="K175" s="4"/>
      <c r="L175" s="4"/>
      <c r="M175" s="4"/>
      <c r="N175" s="4"/>
      <c r="O175" s="4"/>
      <c r="P175" s="16"/>
      <c r="Q175" s="13">
        <v>0</v>
      </c>
      <c r="R175" s="13">
        <v>0</v>
      </c>
      <c r="S175" s="11">
        <f t="shared" si="22"/>
        <v>0</v>
      </c>
      <c r="T175" s="5">
        <v>0</v>
      </c>
      <c r="U175" s="11">
        <f t="shared" si="23"/>
        <v>0</v>
      </c>
      <c r="V175" s="13" t="s">
        <v>1</v>
      </c>
      <c r="W175" s="10">
        <f>IFERROR(VLOOKUP(V175,Curr!$B$2:$C$13,2,FALSE),0)</f>
        <v>11</v>
      </c>
      <c r="X175" s="11">
        <f t="shared" si="24"/>
        <v>0</v>
      </c>
      <c r="Y175" s="14">
        <f t="shared" si="21"/>
        <v>0</v>
      </c>
      <c r="Z175" s="11">
        <f t="shared" si="25"/>
        <v>0</v>
      </c>
      <c r="AA175" s="4" t="s">
        <v>1</v>
      </c>
      <c r="AB175" s="10">
        <f>IFERROR(VLOOKUP(AA175,Curr!$B$2:$C$13,2,FALSE),0)</f>
        <v>11</v>
      </c>
      <c r="AC175" s="11">
        <f t="shared" si="26"/>
        <v>0</v>
      </c>
      <c r="AD175" s="11">
        <f t="shared" si="27"/>
        <v>0</v>
      </c>
      <c r="AE175" s="12">
        <f t="shared" si="28"/>
        <v>0</v>
      </c>
    </row>
    <row r="176" spans="2:31" x14ac:dyDescent="0.25">
      <c r="B176" s="4"/>
      <c r="E176" s="3"/>
      <c r="F176" s="3"/>
      <c r="G176" s="3"/>
      <c r="H176" s="3"/>
      <c r="K176" s="4"/>
      <c r="L176" s="4"/>
      <c r="M176" s="4"/>
      <c r="N176" s="4"/>
      <c r="O176" s="4"/>
      <c r="P176" s="16"/>
      <c r="Q176" s="13">
        <v>0</v>
      </c>
      <c r="R176" s="13">
        <v>0</v>
      </c>
      <c r="S176" s="11">
        <f t="shared" si="22"/>
        <v>0</v>
      </c>
      <c r="T176" s="5">
        <v>0</v>
      </c>
      <c r="U176" s="11">
        <f t="shared" si="23"/>
        <v>0</v>
      </c>
      <c r="V176" s="13" t="s">
        <v>1</v>
      </c>
      <c r="W176" s="10">
        <f>IFERROR(VLOOKUP(V176,Curr!$B$2:$C$13,2,FALSE),0)</f>
        <v>11</v>
      </c>
      <c r="X176" s="11">
        <f t="shared" si="24"/>
        <v>0</v>
      </c>
      <c r="Y176" s="14">
        <f t="shared" si="21"/>
        <v>0</v>
      </c>
      <c r="Z176" s="11">
        <f t="shared" si="25"/>
        <v>0</v>
      </c>
      <c r="AA176" s="4" t="s">
        <v>1</v>
      </c>
      <c r="AB176" s="10">
        <f>IFERROR(VLOOKUP(AA176,Curr!$B$2:$C$13,2,FALSE),0)</f>
        <v>11</v>
      </c>
      <c r="AC176" s="11">
        <f t="shared" si="26"/>
        <v>0</v>
      </c>
      <c r="AD176" s="11">
        <f t="shared" si="27"/>
        <v>0</v>
      </c>
      <c r="AE176" s="12">
        <f t="shared" si="28"/>
        <v>0</v>
      </c>
    </row>
    <row r="177" spans="2:31" x14ac:dyDescent="0.25">
      <c r="B177" s="4"/>
      <c r="E177" s="3"/>
      <c r="F177" s="3"/>
      <c r="G177" s="3"/>
      <c r="H177" s="3"/>
      <c r="K177" s="4"/>
      <c r="L177" s="4"/>
      <c r="M177" s="4"/>
      <c r="N177" s="4"/>
      <c r="O177" s="4"/>
      <c r="P177" s="16"/>
      <c r="Q177" s="13">
        <v>0</v>
      </c>
      <c r="R177" s="13">
        <v>0</v>
      </c>
      <c r="S177" s="11">
        <f t="shared" si="22"/>
        <v>0</v>
      </c>
      <c r="T177" s="5">
        <v>0</v>
      </c>
      <c r="U177" s="11">
        <f t="shared" si="23"/>
        <v>0</v>
      </c>
      <c r="V177" s="13" t="s">
        <v>1</v>
      </c>
      <c r="W177" s="10">
        <f>IFERROR(VLOOKUP(V177,Curr!$B$2:$C$13,2,FALSE),0)</f>
        <v>11</v>
      </c>
      <c r="X177" s="11">
        <f t="shared" si="24"/>
        <v>0</v>
      </c>
      <c r="Y177" s="14">
        <f t="shared" si="21"/>
        <v>0</v>
      </c>
      <c r="Z177" s="11">
        <f t="shared" si="25"/>
        <v>0</v>
      </c>
      <c r="AA177" s="4" t="s">
        <v>1</v>
      </c>
      <c r="AB177" s="10">
        <f>IFERROR(VLOOKUP(AA177,Curr!$B$2:$C$13,2,FALSE),0)</f>
        <v>11</v>
      </c>
      <c r="AC177" s="11">
        <f t="shared" si="26"/>
        <v>0</v>
      </c>
      <c r="AD177" s="11">
        <f t="shared" si="27"/>
        <v>0</v>
      </c>
      <c r="AE177" s="12">
        <f t="shared" si="28"/>
        <v>0</v>
      </c>
    </row>
    <row r="178" spans="2:31" x14ac:dyDescent="0.25">
      <c r="B178" s="4"/>
      <c r="E178" s="3"/>
      <c r="F178" s="3"/>
      <c r="G178" s="3"/>
      <c r="H178" s="3"/>
      <c r="K178" s="4"/>
      <c r="L178" s="4"/>
      <c r="M178" s="4"/>
      <c r="N178" s="4"/>
      <c r="O178" s="4"/>
      <c r="P178" s="16"/>
      <c r="Q178" s="13">
        <v>0</v>
      </c>
      <c r="R178" s="13">
        <v>0</v>
      </c>
      <c r="S178" s="11">
        <f t="shared" si="22"/>
        <v>0</v>
      </c>
      <c r="T178" s="5">
        <v>0</v>
      </c>
      <c r="U178" s="11">
        <f t="shared" si="23"/>
        <v>0</v>
      </c>
      <c r="V178" s="13" t="s">
        <v>1</v>
      </c>
      <c r="W178" s="10">
        <f>IFERROR(VLOOKUP(V178,Curr!$B$2:$C$13,2,FALSE),0)</f>
        <v>11</v>
      </c>
      <c r="X178" s="11">
        <f t="shared" si="24"/>
        <v>0</v>
      </c>
      <c r="Y178" s="14">
        <f t="shared" si="21"/>
        <v>0</v>
      </c>
      <c r="Z178" s="11">
        <f t="shared" si="25"/>
        <v>0</v>
      </c>
      <c r="AA178" s="4" t="s">
        <v>1</v>
      </c>
      <c r="AB178" s="10">
        <f>IFERROR(VLOOKUP(AA178,Curr!$B$2:$C$13,2,FALSE),0)</f>
        <v>11</v>
      </c>
      <c r="AC178" s="11">
        <f t="shared" si="26"/>
        <v>0</v>
      </c>
      <c r="AD178" s="11">
        <f t="shared" si="27"/>
        <v>0</v>
      </c>
      <c r="AE178" s="12">
        <f t="shared" si="28"/>
        <v>0</v>
      </c>
    </row>
    <row r="179" spans="2:31" x14ac:dyDescent="0.25">
      <c r="B179" s="4"/>
      <c r="E179" s="3"/>
      <c r="F179" s="3"/>
      <c r="G179" s="3"/>
      <c r="H179" s="3"/>
      <c r="K179" s="4"/>
      <c r="L179" s="4"/>
      <c r="M179" s="4"/>
      <c r="N179" s="4"/>
      <c r="O179" s="4"/>
      <c r="P179" s="16"/>
      <c r="Q179" s="13">
        <v>0</v>
      </c>
      <c r="R179" s="13">
        <v>0</v>
      </c>
      <c r="S179" s="11">
        <f t="shared" si="22"/>
        <v>0</v>
      </c>
      <c r="T179" s="5">
        <v>0</v>
      </c>
      <c r="U179" s="11">
        <f t="shared" si="23"/>
        <v>0</v>
      </c>
      <c r="V179" s="13" t="s">
        <v>1</v>
      </c>
      <c r="W179" s="10">
        <f>IFERROR(VLOOKUP(V179,Curr!$B$2:$C$13,2,FALSE),0)</f>
        <v>11</v>
      </c>
      <c r="X179" s="11">
        <f t="shared" si="24"/>
        <v>0</v>
      </c>
      <c r="Y179" s="14">
        <f t="shared" si="21"/>
        <v>0</v>
      </c>
      <c r="Z179" s="11">
        <f t="shared" si="25"/>
        <v>0</v>
      </c>
      <c r="AA179" s="4" t="s">
        <v>1</v>
      </c>
      <c r="AB179" s="10">
        <f>IFERROR(VLOOKUP(AA179,Curr!$B$2:$C$13,2,FALSE),0)</f>
        <v>11</v>
      </c>
      <c r="AC179" s="11">
        <f t="shared" si="26"/>
        <v>0</v>
      </c>
      <c r="AD179" s="11">
        <f t="shared" si="27"/>
        <v>0</v>
      </c>
      <c r="AE179" s="12">
        <f t="shared" si="28"/>
        <v>0</v>
      </c>
    </row>
    <row r="180" spans="2:31" x14ac:dyDescent="0.25">
      <c r="B180" s="4"/>
      <c r="E180" s="3"/>
      <c r="F180" s="3"/>
      <c r="G180" s="3"/>
      <c r="H180" s="3"/>
      <c r="K180" s="4"/>
      <c r="L180" s="4"/>
      <c r="M180" s="4"/>
      <c r="N180" s="4"/>
      <c r="O180" s="4"/>
      <c r="P180" s="16"/>
      <c r="Q180" s="13">
        <v>0</v>
      </c>
      <c r="R180" s="13">
        <v>0</v>
      </c>
      <c r="S180" s="11">
        <f t="shared" si="22"/>
        <v>0</v>
      </c>
      <c r="T180" s="5">
        <v>0</v>
      </c>
      <c r="U180" s="11">
        <f t="shared" si="23"/>
        <v>0</v>
      </c>
      <c r="V180" s="13" t="s">
        <v>1</v>
      </c>
      <c r="W180" s="10">
        <f>IFERROR(VLOOKUP(V180,Curr!$B$2:$C$13,2,FALSE),0)</f>
        <v>11</v>
      </c>
      <c r="X180" s="11">
        <f t="shared" si="24"/>
        <v>0</v>
      </c>
      <c r="Y180" s="14">
        <f t="shared" si="21"/>
        <v>0</v>
      </c>
      <c r="Z180" s="11">
        <f t="shared" si="25"/>
        <v>0</v>
      </c>
      <c r="AA180" s="4" t="s">
        <v>1</v>
      </c>
      <c r="AB180" s="10">
        <f>IFERROR(VLOOKUP(AA180,Curr!$B$2:$C$13,2,FALSE),0)</f>
        <v>11</v>
      </c>
      <c r="AC180" s="11">
        <f t="shared" si="26"/>
        <v>0</v>
      </c>
      <c r="AD180" s="11">
        <f t="shared" si="27"/>
        <v>0</v>
      </c>
      <c r="AE180" s="12">
        <f t="shared" si="28"/>
        <v>0</v>
      </c>
    </row>
    <row r="181" spans="2:31" x14ac:dyDescent="0.25">
      <c r="B181" s="4"/>
      <c r="E181" s="3"/>
      <c r="F181" s="3"/>
      <c r="G181" s="3"/>
      <c r="H181" s="3"/>
      <c r="K181" s="4"/>
      <c r="L181" s="4"/>
      <c r="M181" s="4"/>
      <c r="N181" s="4"/>
      <c r="O181" s="4"/>
      <c r="P181" s="16"/>
      <c r="Q181" s="13">
        <v>0</v>
      </c>
      <c r="R181" s="13">
        <v>0</v>
      </c>
      <c r="S181" s="11">
        <f t="shared" si="22"/>
        <v>0</v>
      </c>
      <c r="T181" s="5">
        <v>0</v>
      </c>
      <c r="U181" s="11">
        <f t="shared" si="23"/>
        <v>0</v>
      </c>
      <c r="V181" s="13" t="s">
        <v>1</v>
      </c>
      <c r="W181" s="10">
        <f>IFERROR(VLOOKUP(V181,Curr!$B$2:$C$13,2,FALSE),0)</f>
        <v>11</v>
      </c>
      <c r="X181" s="11">
        <f t="shared" si="24"/>
        <v>0</v>
      </c>
      <c r="Y181" s="14">
        <f t="shared" si="21"/>
        <v>0</v>
      </c>
      <c r="Z181" s="11">
        <f t="shared" si="25"/>
        <v>0</v>
      </c>
      <c r="AA181" s="4" t="s">
        <v>1</v>
      </c>
      <c r="AB181" s="10">
        <f>IFERROR(VLOOKUP(AA181,Curr!$B$2:$C$13,2,FALSE),0)</f>
        <v>11</v>
      </c>
      <c r="AC181" s="11">
        <f t="shared" si="26"/>
        <v>0</v>
      </c>
      <c r="AD181" s="11">
        <f t="shared" si="27"/>
        <v>0</v>
      </c>
      <c r="AE181" s="12">
        <f t="shared" si="28"/>
        <v>0</v>
      </c>
    </row>
    <row r="182" spans="2:31" x14ac:dyDescent="0.25">
      <c r="B182" s="4"/>
      <c r="E182" s="3"/>
      <c r="F182" s="3"/>
      <c r="G182" s="3"/>
      <c r="H182" s="3"/>
      <c r="K182" s="4"/>
      <c r="L182" s="4"/>
      <c r="M182" s="4"/>
      <c r="N182" s="4"/>
      <c r="O182" s="4"/>
      <c r="P182" s="16"/>
      <c r="Q182" s="13">
        <v>0</v>
      </c>
      <c r="R182" s="13">
        <v>0</v>
      </c>
      <c r="S182" s="11">
        <f t="shared" si="22"/>
        <v>0</v>
      </c>
      <c r="T182" s="5">
        <v>0</v>
      </c>
      <c r="U182" s="11">
        <f t="shared" si="23"/>
        <v>0</v>
      </c>
      <c r="V182" s="13" t="s">
        <v>1</v>
      </c>
      <c r="W182" s="10">
        <f>IFERROR(VLOOKUP(V182,Curr!$B$2:$C$13,2,FALSE),0)</f>
        <v>11</v>
      </c>
      <c r="X182" s="11">
        <f t="shared" si="24"/>
        <v>0</v>
      </c>
      <c r="Y182" s="14">
        <f t="shared" si="21"/>
        <v>0</v>
      </c>
      <c r="Z182" s="11">
        <f t="shared" si="25"/>
        <v>0</v>
      </c>
      <c r="AA182" s="4" t="s">
        <v>1</v>
      </c>
      <c r="AB182" s="10">
        <f>IFERROR(VLOOKUP(AA182,Curr!$B$2:$C$13,2,FALSE),0)</f>
        <v>11</v>
      </c>
      <c r="AC182" s="11">
        <f t="shared" si="26"/>
        <v>0</v>
      </c>
      <c r="AD182" s="11">
        <f t="shared" si="27"/>
        <v>0</v>
      </c>
      <c r="AE182" s="12">
        <f t="shared" si="28"/>
        <v>0</v>
      </c>
    </row>
    <row r="183" spans="2:31" x14ac:dyDescent="0.25">
      <c r="B183" s="4"/>
      <c r="E183" s="3"/>
      <c r="F183" s="3"/>
      <c r="G183" s="3"/>
      <c r="H183" s="3"/>
      <c r="K183" s="4"/>
      <c r="L183" s="4"/>
      <c r="M183" s="4"/>
      <c r="N183" s="4"/>
      <c r="O183" s="4"/>
      <c r="P183" s="16"/>
      <c r="Q183" s="13">
        <v>0</v>
      </c>
      <c r="R183" s="13">
        <v>0</v>
      </c>
      <c r="S183" s="11">
        <f t="shared" si="22"/>
        <v>0</v>
      </c>
      <c r="T183" s="5">
        <v>0</v>
      </c>
      <c r="U183" s="11">
        <f t="shared" si="23"/>
        <v>0</v>
      </c>
      <c r="V183" s="13" t="s">
        <v>1</v>
      </c>
      <c r="W183" s="10">
        <f>IFERROR(VLOOKUP(V183,Curr!$B$2:$C$13,2,FALSE),0)</f>
        <v>11</v>
      </c>
      <c r="X183" s="11">
        <f t="shared" si="24"/>
        <v>0</v>
      </c>
      <c r="Y183" s="14">
        <f t="shared" si="21"/>
        <v>0</v>
      </c>
      <c r="Z183" s="11">
        <f t="shared" si="25"/>
        <v>0</v>
      </c>
      <c r="AA183" s="4" t="s">
        <v>1</v>
      </c>
      <c r="AB183" s="10">
        <f>IFERROR(VLOOKUP(AA183,Curr!$B$2:$C$13,2,FALSE),0)</f>
        <v>11</v>
      </c>
      <c r="AC183" s="11">
        <f t="shared" si="26"/>
        <v>0</v>
      </c>
      <c r="AD183" s="11">
        <f t="shared" si="27"/>
        <v>0</v>
      </c>
      <c r="AE183" s="12">
        <f t="shared" si="28"/>
        <v>0</v>
      </c>
    </row>
    <row r="184" spans="2:31" x14ac:dyDescent="0.25">
      <c r="B184" s="4"/>
      <c r="E184" s="3"/>
      <c r="F184" s="3"/>
      <c r="G184" s="3"/>
      <c r="H184" s="3"/>
      <c r="K184" s="4"/>
      <c r="L184" s="4"/>
      <c r="M184" s="4"/>
      <c r="N184" s="4"/>
      <c r="O184" s="4"/>
      <c r="P184" s="16"/>
      <c r="Q184" s="13">
        <v>0</v>
      </c>
      <c r="R184" s="13">
        <v>0</v>
      </c>
      <c r="S184" s="11">
        <f t="shared" si="22"/>
        <v>0</v>
      </c>
      <c r="T184" s="5">
        <v>0</v>
      </c>
      <c r="U184" s="11">
        <f t="shared" si="23"/>
        <v>0</v>
      </c>
      <c r="V184" s="13" t="s">
        <v>1</v>
      </c>
      <c r="W184" s="10">
        <f>IFERROR(VLOOKUP(V184,Curr!$B$2:$C$13,2,FALSE),0)</f>
        <v>11</v>
      </c>
      <c r="X184" s="11">
        <f t="shared" si="24"/>
        <v>0</v>
      </c>
      <c r="Y184" s="14">
        <f t="shared" si="21"/>
        <v>0</v>
      </c>
      <c r="Z184" s="11">
        <f t="shared" si="25"/>
        <v>0</v>
      </c>
      <c r="AA184" s="4" t="s">
        <v>1</v>
      </c>
      <c r="AB184" s="10">
        <f>IFERROR(VLOOKUP(AA184,Curr!$B$2:$C$13,2,FALSE),0)</f>
        <v>11</v>
      </c>
      <c r="AC184" s="11">
        <f t="shared" si="26"/>
        <v>0</v>
      </c>
      <c r="AD184" s="11">
        <f t="shared" si="27"/>
        <v>0</v>
      </c>
      <c r="AE184" s="12">
        <f t="shared" si="28"/>
        <v>0</v>
      </c>
    </row>
    <row r="185" spans="2:31" x14ac:dyDescent="0.25">
      <c r="B185" s="4"/>
      <c r="E185" s="3"/>
      <c r="F185" s="3"/>
      <c r="G185" s="3"/>
      <c r="H185" s="3"/>
      <c r="K185" s="4"/>
      <c r="L185" s="4"/>
      <c r="M185" s="4"/>
      <c r="N185" s="4"/>
      <c r="O185" s="4"/>
      <c r="P185" s="16"/>
      <c r="Q185" s="13">
        <v>0</v>
      </c>
      <c r="R185" s="13">
        <v>0</v>
      </c>
      <c r="S185" s="11">
        <f t="shared" si="22"/>
        <v>0</v>
      </c>
      <c r="T185" s="5">
        <v>0</v>
      </c>
      <c r="U185" s="11">
        <f t="shared" si="23"/>
        <v>0</v>
      </c>
      <c r="V185" s="13" t="s">
        <v>1</v>
      </c>
      <c r="W185" s="10">
        <f>IFERROR(VLOOKUP(V185,Curr!$B$2:$C$13,2,FALSE),0)</f>
        <v>11</v>
      </c>
      <c r="X185" s="11">
        <f t="shared" si="24"/>
        <v>0</v>
      </c>
      <c r="Y185" s="14">
        <f t="shared" si="21"/>
        <v>0</v>
      </c>
      <c r="Z185" s="11">
        <f t="shared" si="25"/>
        <v>0</v>
      </c>
      <c r="AA185" s="4" t="s">
        <v>1</v>
      </c>
      <c r="AB185" s="10">
        <f>IFERROR(VLOOKUP(AA185,Curr!$B$2:$C$13,2,FALSE),0)</f>
        <v>11</v>
      </c>
      <c r="AC185" s="11">
        <f t="shared" si="26"/>
        <v>0</v>
      </c>
      <c r="AD185" s="11">
        <f t="shared" si="27"/>
        <v>0</v>
      </c>
      <c r="AE185" s="12">
        <f t="shared" si="28"/>
        <v>0</v>
      </c>
    </row>
    <row r="186" spans="2:31" x14ac:dyDescent="0.25">
      <c r="B186" s="4"/>
      <c r="E186" s="3"/>
      <c r="F186" s="3"/>
      <c r="G186" s="3"/>
      <c r="H186" s="3"/>
      <c r="K186" s="4"/>
      <c r="L186" s="4"/>
      <c r="M186" s="4"/>
      <c r="N186" s="4"/>
      <c r="O186" s="4"/>
      <c r="P186" s="16"/>
      <c r="Q186" s="13">
        <v>0</v>
      </c>
      <c r="R186" s="13">
        <v>0</v>
      </c>
      <c r="S186" s="11">
        <f t="shared" si="22"/>
        <v>0</v>
      </c>
      <c r="T186" s="5">
        <v>0</v>
      </c>
      <c r="U186" s="11">
        <f t="shared" si="23"/>
        <v>0</v>
      </c>
      <c r="V186" s="13" t="s">
        <v>1</v>
      </c>
      <c r="W186" s="10">
        <f>IFERROR(VLOOKUP(V186,Curr!$B$2:$C$13,2,FALSE),0)</f>
        <v>11</v>
      </c>
      <c r="X186" s="11">
        <f t="shared" si="24"/>
        <v>0</v>
      </c>
      <c r="Y186" s="14">
        <f t="shared" si="21"/>
        <v>0</v>
      </c>
      <c r="Z186" s="11">
        <f t="shared" si="25"/>
        <v>0</v>
      </c>
      <c r="AA186" s="4" t="s">
        <v>1</v>
      </c>
      <c r="AB186" s="10">
        <f>IFERROR(VLOOKUP(AA186,Curr!$B$2:$C$13,2,FALSE),0)</f>
        <v>11</v>
      </c>
      <c r="AC186" s="11">
        <f t="shared" si="26"/>
        <v>0</v>
      </c>
      <c r="AD186" s="11">
        <f t="shared" si="27"/>
        <v>0</v>
      </c>
      <c r="AE186" s="12">
        <f t="shared" si="28"/>
        <v>0</v>
      </c>
    </row>
    <row r="187" spans="2:31" x14ac:dyDescent="0.25">
      <c r="B187" s="4"/>
      <c r="E187" s="3"/>
      <c r="F187" s="3"/>
      <c r="G187" s="3"/>
      <c r="H187" s="3"/>
      <c r="K187" s="4"/>
      <c r="L187" s="4"/>
      <c r="M187" s="4"/>
      <c r="N187" s="4"/>
      <c r="O187" s="4"/>
      <c r="P187" s="16"/>
      <c r="Q187" s="13">
        <v>0</v>
      </c>
      <c r="R187" s="13">
        <v>0</v>
      </c>
      <c r="S187" s="11">
        <f t="shared" si="22"/>
        <v>0</v>
      </c>
      <c r="T187" s="5">
        <v>0</v>
      </c>
      <c r="U187" s="11">
        <f t="shared" si="23"/>
        <v>0</v>
      </c>
      <c r="V187" s="13" t="s">
        <v>1</v>
      </c>
      <c r="W187" s="10">
        <f>IFERROR(VLOOKUP(V187,Curr!$B$2:$C$13,2,FALSE),0)</f>
        <v>11</v>
      </c>
      <c r="X187" s="11">
        <f t="shared" si="24"/>
        <v>0</v>
      </c>
      <c r="Y187" s="14">
        <f t="shared" si="21"/>
        <v>0</v>
      </c>
      <c r="Z187" s="11">
        <f t="shared" si="25"/>
        <v>0</v>
      </c>
      <c r="AA187" s="4" t="s">
        <v>1</v>
      </c>
      <c r="AB187" s="10">
        <f>IFERROR(VLOOKUP(AA187,Curr!$B$2:$C$13,2,FALSE),0)</f>
        <v>11</v>
      </c>
      <c r="AC187" s="11">
        <f t="shared" si="26"/>
        <v>0</v>
      </c>
      <c r="AD187" s="11">
        <f t="shared" si="27"/>
        <v>0</v>
      </c>
      <c r="AE187" s="12">
        <f t="shared" si="28"/>
        <v>0</v>
      </c>
    </row>
    <row r="188" spans="2:31" x14ac:dyDescent="0.25">
      <c r="B188" s="4"/>
      <c r="E188" s="3"/>
      <c r="F188" s="3"/>
      <c r="G188" s="3"/>
      <c r="H188" s="3"/>
      <c r="K188" s="4"/>
      <c r="L188" s="4"/>
      <c r="M188" s="4"/>
      <c r="N188" s="4"/>
      <c r="O188" s="4"/>
      <c r="P188" s="16"/>
      <c r="Q188" s="13">
        <v>0</v>
      </c>
      <c r="R188" s="13">
        <v>0</v>
      </c>
      <c r="S188" s="11">
        <f t="shared" si="22"/>
        <v>0</v>
      </c>
      <c r="T188" s="5">
        <v>0</v>
      </c>
      <c r="U188" s="11">
        <f t="shared" si="23"/>
        <v>0</v>
      </c>
      <c r="V188" s="13" t="s">
        <v>1</v>
      </c>
      <c r="W188" s="10">
        <f>IFERROR(VLOOKUP(V188,Curr!$B$2:$C$13,2,FALSE),0)</f>
        <v>11</v>
      </c>
      <c r="X188" s="11">
        <f t="shared" si="24"/>
        <v>0</v>
      </c>
      <c r="Y188" s="14">
        <f t="shared" si="21"/>
        <v>0</v>
      </c>
      <c r="Z188" s="11">
        <f t="shared" si="25"/>
        <v>0</v>
      </c>
      <c r="AA188" s="4" t="s">
        <v>1</v>
      </c>
      <c r="AB188" s="10">
        <f>IFERROR(VLOOKUP(AA188,Curr!$B$2:$C$13,2,FALSE),0)</f>
        <v>11</v>
      </c>
      <c r="AC188" s="11">
        <f t="shared" si="26"/>
        <v>0</v>
      </c>
      <c r="AD188" s="11">
        <f t="shared" si="27"/>
        <v>0</v>
      </c>
      <c r="AE188" s="12">
        <f t="shared" si="28"/>
        <v>0</v>
      </c>
    </row>
    <row r="189" spans="2:31" x14ac:dyDescent="0.25">
      <c r="B189" s="4"/>
      <c r="E189" s="3"/>
      <c r="F189" s="3"/>
      <c r="G189" s="3"/>
      <c r="H189" s="3"/>
      <c r="K189" s="4"/>
      <c r="L189" s="4"/>
      <c r="M189" s="4"/>
      <c r="N189" s="4"/>
      <c r="O189" s="4"/>
      <c r="P189" s="16"/>
      <c r="Q189" s="13">
        <v>0</v>
      </c>
      <c r="R189" s="13">
        <v>0</v>
      </c>
      <c r="S189" s="11">
        <f t="shared" si="22"/>
        <v>0</v>
      </c>
      <c r="T189" s="5">
        <v>0</v>
      </c>
      <c r="U189" s="11">
        <f t="shared" si="23"/>
        <v>0</v>
      </c>
      <c r="V189" s="13" t="s">
        <v>1</v>
      </c>
      <c r="W189" s="10">
        <f>IFERROR(VLOOKUP(V189,Curr!$B$2:$C$13,2,FALSE),0)</f>
        <v>11</v>
      </c>
      <c r="X189" s="11">
        <f t="shared" si="24"/>
        <v>0</v>
      </c>
      <c r="Y189" s="14">
        <f t="shared" si="21"/>
        <v>0</v>
      </c>
      <c r="Z189" s="11">
        <f t="shared" si="25"/>
        <v>0</v>
      </c>
      <c r="AA189" s="4" t="s">
        <v>1</v>
      </c>
      <c r="AB189" s="10">
        <f>IFERROR(VLOOKUP(AA189,Curr!$B$2:$C$13,2,FALSE),0)</f>
        <v>11</v>
      </c>
      <c r="AC189" s="11">
        <f t="shared" si="26"/>
        <v>0</v>
      </c>
      <c r="AD189" s="11">
        <f t="shared" si="27"/>
        <v>0</v>
      </c>
      <c r="AE189" s="12">
        <f t="shared" si="28"/>
        <v>0</v>
      </c>
    </row>
    <row r="190" spans="2:31" x14ac:dyDescent="0.25">
      <c r="B190" s="4"/>
      <c r="E190" s="3"/>
      <c r="F190" s="3"/>
      <c r="G190" s="3"/>
      <c r="H190" s="3"/>
      <c r="K190" s="4"/>
      <c r="L190" s="4"/>
      <c r="M190" s="4"/>
      <c r="N190" s="4"/>
      <c r="O190" s="4"/>
      <c r="P190" s="16"/>
      <c r="Q190" s="13">
        <v>0</v>
      </c>
      <c r="R190" s="13">
        <v>0</v>
      </c>
      <c r="S190" s="11">
        <f t="shared" si="22"/>
        <v>0</v>
      </c>
      <c r="T190" s="5">
        <v>0</v>
      </c>
      <c r="U190" s="11">
        <f t="shared" si="23"/>
        <v>0</v>
      </c>
      <c r="V190" s="13" t="s">
        <v>1</v>
      </c>
      <c r="W190" s="10">
        <f>IFERROR(VLOOKUP(V190,Curr!$B$2:$C$13,2,FALSE),0)</f>
        <v>11</v>
      </c>
      <c r="X190" s="11">
        <f t="shared" si="24"/>
        <v>0</v>
      </c>
      <c r="Y190" s="14">
        <f t="shared" ref="Y190:Y253" si="29">Q190</f>
        <v>0</v>
      </c>
      <c r="Z190" s="11">
        <f t="shared" si="25"/>
        <v>0</v>
      </c>
      <c r="AA190" s="4" t="s">
        <v>1</v>
      </c>
      <c r="AB190" s="10">
        <f>IFERROR(VLOOKUP(AA190,Curr!$B$2:$C$13,2,FALSE),0)</f>
        <v>11</v>
      </c>
      <c r="AC190" s="11">
        <f t="shared" si="26"/>
        <v>0</v>
      </c>
      <c r="AD190" s="11">
        <f t="shared" si="27"/>
        <v>0</v>
      </c>
      <c r="AE190" s="12">
        <f t="shared" si="28"/>
        <v>0</v>
      </c>
    </row>
    <row r="191" spans="2:31" x14ac:dyDescent="0.25">
      <c r="B191" s="4"/>
      <c r="E191" s="3"/>
      <c r="F191" s="3"/>
      <c r="G191" s="3"/>
      <c r="H191" s="3"/>
      <c r="K191" s="4"/>
      <c r="L191" s="4"/>
      <c r="M191" s="4"/>
      <c r="N191" s="4"/>
      <c r="O191" s="4"/>
      <c r="P191" s="16"/>
      <c r="Q191" s="13">
        <v>0</v>
      </c>
      <c r="R191" s="13">
        <v>0</v>
      </c>
      <c r="S191" s="11">
        <f t="shared" si="22"/>
        <v>0</v>
      </c>
      <c r="T191" s="5">
        <v>0</v>
      </c>
      <c r="U191" s="11">
        <f t="shared" si="23"/>
        <v>0</v>
      </c>
      <c r="V191" s="13" t="s">
        <v>1</v>
      </c>
      <c r="W191" s="10">
        <f>IFERROR(VLOOKUP(V191,Curr!$B$2:$C$13,2,FALSE),0)</f>
        <v>11</v>
      </c>
      <c r="X191" s="11">
        <f t="shared" si="24"/>
        <v>0</v>
      </c>
      <c r="Y191" s="14">
        <f t="shared" si="29"/>
        <v>0</v>
      </c>
      <c r="Z191" s="11">
        <f t="shared" si="25"/>
        <v>0</v>
      </c>
      <c r="AA191" s="4" t="s">
        <v>1</v>
      </c>
      <c r="AB191" s="10">
        <f>IFERROR(VLOOKUP(AA191,Curr!$B$2:$C$13,2,FALSE),0)</f>
        <v>11</v>
      </c>
      <c r="AC191" s="11">
        <f t="shared" si="26"/>
        <v>0</v>
      </c>
      <c r="AD191" s="11">
        <f t="shared" si="27"/>
        <v>0</v>
      </c>
      <c r="AE191" s="12">
        <f t="shared" si="28"/>
        <v>0</v>
      </c>
    </row>
    <row r="192" spans="2:31" x14ac:dyDescent="0.25">
      <c r="B192" s="4"/>
      <c r="E192" s="3"/>
      <c r="F192" s="3"/>
      <c r="G192" s="3"/>
      <c r="H192" s="3"/>
      <c r="K192" s="4"/>
      <c r="L192" s="4"/>
      <c r="M192" s="4"/>
      <c r="N192" s="4"/>
      <c r="O192" s="4"/>
      <c r="P192" s="16"/>
      <c r="Q192" s="13">
        <v>0</v>
      </c>
      <c r="R192" s="13">
        <v>0</v>
      </c>
      <c r="S192" s="11">
        <f t="shared" si="22"/>
        <v>0</v>
      </c>
      <c r="T192" s="5">
        <v>0</v>
      </c>
      <c r="U192" s="11">
        <f t="shared" si="23"/>
        <v>0</v>
      </c>
      <c r="V192" s="13" t="s">
        <v>1</v>
      </c>
      <c r="W192" s="10">
        <f>IFERROR(VLOOKUP(V192,Curr!$B$2:$C$13,2,FALSE),0)</f>
        <v>11</v>
      </c>
      <c r="X192" s="11">
        <f t="shared" si="24"/>
        <v>0</v>
      </c>
      <c r="Y192" s="14">
        <f t="shared" si="29"/>
        <v>0</v>
      </c>
      <c r="Z192" s="11">
        <f t="shared" si="25"/>
        <v>0</v>
      </c>
      <c r="AA192" s="4" t="s">
        <v>1</v>
      </c>
      <c r="AB192" s="10">
        <f>IFERROR(VLOOKUP(AA192,Curr!$B$2:$C$13,2,FALSE),0)</f>
        <v>11</v>
      </c>
      <c r="AC192" s="11">
        <f t="shared" si="26"/>
        <v>0</v>
      </c>
      <c r="AD192" s="11">
        <f t="shared" si="27"/>
        <v>0</v>
      </c>
      <c r="AE192" s="12">
        <f t="shared" si="28"/>
        <v>0</v>
      </c>
    </row>
    <row r="193" spans="2:31" x14ac:dyDescent="0.25">
      <c r="B193" s="4"/>
      <c r="E193" s="3"/>
      <c r="F193" s="3"/>
      <c r="G193" s="3"/>
      <c r="H193" s="3"/>
      <c r="K193" s="4"/>
      <c r="L193" s="4"/>
      <c r="M193" s="4"/>
      <c r="N193" s="4"/>
      <c r="O193" s="4"/>
      <c r="P193" s="16"/>
      <c r="Q193" s="13">
        <v>0</v>
      </c>
      <c r="R193" s="13">
        <v>0</v>
      </c>
      <c r="S193" s="11">
        <f t="shared" si="22"/>
        <v>0</v>
      </c>
      <c r="T193" s="5">
        <v>0</v>
      </c>
      <c r="U193" s="11">
        <f t="shared" si="23"/>
        <v>0</v>
      </c>
      <c r="V193" s="13" t="s">
        <v>1</v>
      </c>
      <c r="W193" s="10">
        <f>IFERROR(VLOOKUP(V193,Curr!$B$2:$C$13,2,FALSE),0)</f>
        <v>11</v>
      </c>
      <c r="X193" s="11">
        <f t="shared" si="24"/>
        <v>0</v>
      </c>
      <c r="Y193" s="14">
        <f t="shared" si="29"/>
        <v>0</v>
      </c>
      <c r="Z193" s="11">
        <f t="shared" si="25"/>
        <v>0</v>
      </c>
      <c r="AA193" s="4" t="s">
        <v>1</v>
      </c>
      <c r="AB193" s="10">
        <f>IFERROR(VLOOKUP(AA193,Curr!$B$2:$C$13,2,FALSE),0)</f>
        <v>11</v>
      </c>
      <c r="AC193" s="11">
        <f t="shared" si="26"/>
        <v>0</v>
      </c>
      <c r="AD193" s="11">
        <f t="shared" si="27"/>
        <v>0</v>
      </c>
      <c r="AE193" s="12">
        <f t="shared" si="28"/>
        <v>0</v>
      </c>
    </row>
    <row r="194" spans="2:31" x14ac:dyDescent="0.25">
      <c r="B194" s="4"/>
      <c r="E194" s="3"/>
      <c r="F194" s="3"/>
      <c r="G194" s="3"/>
      <c r="H194" s="3"/>
      <c r="K194" s="4"/>
      <c r="L194" s="4"/>
      <c r="M194" s="4"/>
      <c r="N194" s="4"/>
      <c r="O194" s="4"/>
      <c r="P194" s="16"/>
      <c r="Q194" s="13">
        <v>0</v>
      </c>
      <c r="R194" s="13">
        <v>0</v>
      </c>
      <c r="S194" s="11">
        <f t="shared" si="22"/>
        <v>0</v>
      </c>
      <c r="T194" s="5">
        <v>0</v>
      </c>
      <c r="U194" s="11">
        <f t="shared" si="23"/>
        <v>0</v>
      </c>
      <c r="V194" s="13" t="s">
        <v>1</v>
      </c>
      <c r="W194" s="10">
        <f>IFERROR(VLOOKUP(V194,Curr!$B$2:$C$13,2,FALSE),0)</f>
        <v>11</v>
      </c>
      <c r="X194" s="11">
        <f t="shared" si="24"/>
        <v>0</v>
      </c>
      <c r="Y194" s="14">
        <f t="shared" si="29"/>
        <v>0</v>
      </c>
      <c r="Z194" s="11">
        <f t="shared" si="25"/>
        <v>0</v>
      </c>
      <c r="AA194" s="4" t="s">
        <v>1</v>
      </c>
      <c r="AB194" s="10">
        <f>IFERROR(VLOOKUP(AA194,Curr!$B$2:$C$13,2,FALSE),0)</f>
        <v>11</v>
      </c>
      <c r="AC194" s="11">
        <f t="shared" si="26"/>
        <v>0</v>
      </c>
      <c r="AD194" s="11">
        <f t="shared" si="27"/>
        <v>0</v>
      </c>
      <c r="AE194" s="12">
        <f t="shared" si="28"/>
        <v>0</v>
      </c>
    </row>
    <row r="195" spans="2:31" x14ac:dyDescent="0.25">
      <c r="B195" s="4"/>
      <c r="E195" s="3"/>
      <c r="F195" s="3"/>
      <c r="G195" s="3"/>
      <c r="H195" s="3"/>
      <c r="K195" s="4"/>
      <c r="L195" s="4"/>
      <c r="M195" s="4"/>
      <c r="N195" s="4"/>
      <c r="O195" s="4"/>
      <c r="P195" s="16"/>
      <c r="Q195" s="13">
        <v>0</v>
      </c>
      <c r="R195" s="13">
        <v>0</v>
      </c>
      <c r="S195" s="11">
        <f t="shared" si="22"/>
        <v>0</v>
      </c>
      <c r="T195" s="5">
        <v>0</v>
      </c>
      <c r="U195" s="11">
        <f t="shared" si="23"/>
        <v>0</v>
      </c>
      <c r="V195" s="13" t="s">
        <v>1</v>
      </c>
      <c r="W195" s="10">
        <f>IFERROR(VLOOKUP(V195,Curr!$B$2:$C$13,2,FALSE),0)</f>
        <v>11</v>
      </c>
      <c r="X195" s="11">
        <f t="shared" si="24"/>
        <v>0</v>
      </c>
      <c r="Y195" s="14">
        <f t="shared" si="29"/>
        <v>0</v>
      </c>
      <c r="Z195" s="11">
        <f t="shared" si="25"/>
        <v>0</v>
      </c>
      <c r="AA195" s="4" t="s">
        <v>1</v>
      </c>
      <c r="AB195" s="10">
        <f>IFERROR(VLOOKUP(AA195,Curr!$B$2:$C$13,2,FALSE),0)</f>
        <v>11</v>
      </c>
      <c r="AC195" s="11">
        <f t="shared" si="26"/>
        <v>0</v>
      </c>
      <c r="AD195" s="11">
        <f t="shared" si="27"/>
        <v>0</v>
      </c>
      <c r="AE195" s="12">
        <f t="shared" si="28"/>
        <v>0</v>
      </c>
    </row>
    <row r="196" spans="2:31" x14ac:dyDescent="0.25">
      <c r="B196" s="4"/>
      <c r="E196" s="3"/>
      <c r="F196" s="3"/>
      <c r="G196" s="3"/>
      <c r="H196" s="3"/>
      <c r="K196" s="4"/>
      <c r="L196" s="4"/>
      <c r="M196" s="4"/>
      <c r="N196" s="4"/>
      <c r="O196" s="4"/>
      <c r="P196" s="16"/>
      <c r="Q196" s="13">
        <v>0</v>
      </c>
      <c r="R196" s="13">
        <v>0</v>
      </c>
      <c r="S196" s="11">
        <f t="shared" si="22"/>
        <v>0</v>
      </c>
      <c r="T196" s="5">
        <v>0</v>
      </c>
      <c r="U196" s="11">
        <f t="shared" si="23"/>
        <v>0</v>
      </c>
      <c r="V196" s="13" t="s">
        <v>1</v>
      </c>
      <c r="W196" s="10">
        <f>IFERROR(VLOOKUP(V196,Curr!$B$2:$C$13,2,FALSE),0)</f>
        <v>11</v>
      </c>
      <c r="X196" s="11">
        <f t="shared" si="24"/>
        <v>0</v>
      </c>
      <c r="Y196" s="14">
        <f t="shared" si="29"/>
        <v>0</v>
      </c>
      <c r="Z196" s="11">
        <f t="shared" si="25"/>
        <v>0</v>
      </c>
      <c r="AA196" s="4" t="s">
        <v>1</v>
      </c>
      <c r="AB196" s="10">
        <f>IFERROR(VLOOKUP(AA196,Curr!$B$2:$C$13,2,FALSE),0)</f>
        <v>11</v>
      </c>
      <c r="AC196" s="11">
        <f t="shared" si="26"/>
        <v>0</v>
      </c>
      <c r="AD196" s="11">
        <f t="shared" si="27"/>
        <v>0</v>
      </c>
      <c r="AE196" s="12">
        <f t="shared" si="28"/>
        <v>0</v>
      </c>
    </row>
    <row r="197" spans="2:31" x14ac:dyDescent="0.25">
      <c r="B197" s="4"/>
      <c r="E197" s="3"/>
      <c r="F197" s="3"/>
      <c r="G197" s="3"/>
      <c r="H197" s="3"/>
      <c r="K197" s="4"/>
      <c r="L197" s="4"/>
      <c r="M197" s="4"/>
      <c r="N197" s="4"/>
      <c r="O197" s="4"/>
      <c r="P197" s="16"/>
      <c r="Q197" s="13">
        <v>0</v>
      </c>
      <c r="R197" s="13">
        <v>0</v>
      </c>
      <c r="S197" s="11">
        <f t="shared" si="22"/>
        <v>0</v>
      </c>
      <c r="T197" s="5">
        <v>0</v>
      </c>
      <c r="U197" s="11">
        <f t="shared" si="23"/>
        <v>0</v>
      </c>
      <c r="V197" s="13" t="s">
        <v>1</v>
      </c>
      <c r="W197" s="10">
        <f>IFERROR(VLOOKUP(V197,Curr!$B$2:$C$13,2,FALSE),0)</f>
        <v>11</v>
      </c>
      <c r="X197" s="11">
        <f t="shared" si="24"/>
        <v>0</v>
      </c>
      <c r="Y197" s="14">
        <f t="shared" si="29"/>
        <v>0</v>
      </c>
      <c r="Z197" s="11">
        <f t="shared" si="25"/>
        <v>0</v>
      </c>
      <c r="AA197" s="4" t="s">
        <v>1</v>
      </c>
      <c r="AB197" s="10">
        <f>IFERROR(VLOOKUP(AA197,Curr!$B$2:$C$13,2,FALSE),0)</f>
        <v>11</v>
      </c>
      <c r="AC197" s="11">
        <f t="shared" si="26"/>
        <v>0</v>
      </c>
      <c r="AD197" s="11">
        <f t="shared" si="27"/>
        <v>0</v>
      </c>
      <c r="AE197" s="12">
        <f t="shared" si="28"/>
        <v>0</v>
      </c>
    </row>
    <row r="198" spans="2:31" x14ac:dyDescent="0.25">
      <c r="B198" s="4"/>
      <c r="E198" s="3"/>
      <c r="F198" s="3"/>
      <c r="G198" s="3"/>
      <c r="H198" s="3"/>
      <c r="K198" s="4"/>
      <c r="L198" s="4"/>
      <c r="M198" s="4"/>
      <c r="N198" s="4"/>
      <c r="O198" s="4"/>
      <c r="P198" s="16"/>
      <c r="Q198" s="13">
        <v>0</v>
      </c>
      <c r="R198" s="13">
        <v>0</v>
      </c>
      <c r="S198" s="11">
        <f t="shared" si="22"/>
        <v>0</v>
      </c>
      <c r="T198" s="5">
        <v>0</v>
      </c>
      <c r="U198" s="11">
        <f t="shared" si="23"/>
        <v>0</v>
      </c>
      <c r="V198" s="13" t="s">
        <v>1</v>
      </c>
      <c r="W198" s="10">
        <f>IFERROR(VLOOKUP(V198,Curr!$B$2:$C$13,2,FALSE),0)</f>
        <v>11</v>
      </c>
      <c r="X198" s="11">
        <f t="shared" si="24"/>
        <v>0</v>
      </c>
      <c r="Y198" s="14">
        <f t="shared" si="29"/>
        <v>0</v>
      </c>
      <c r="Z198" s="11">
        <f t="shared" si="25"/>
        <v>0</v>
      </c>
      <c r="AA198" s="4" t="s">
        <v>1</v>
      </c>
      <c r="AB198" s="10">
        <f>IFERROR(VLOOKUP(AA198,Curr!$B$2:$C$13,2,FALSE),0)</f>
        <v>11</v>
      </c>
      <c r="AC198" s="11">
        <f t="shared" si="26"/>
        <v>0</v>
      </c>
      <c r="AD198" s="11">
        <f t="shared" si="27"/>
        <v>0</v>
      </c>
      <c r="AE198" s="12">
        <f t="shared" si="28"/>
        <v>0</v>
      </c>
    </row>
    <row r="199" spans="2:31" x14ac:dyDescent="0.25">
      <c r="B199" s="4"/>
      <c r="E199" s="3"/>
      <c r="F199" s="3"/>
      <c r="G199" s="3"/>
      <c r="H199" s="3"/>
      <c r="K199" s="4"/>
      <c r="L199" s="4"/>
      <c r="M199" s="4"/>
      <c r="N199" s="4"/>
      <c r="O199" s="4"/>
      <c r="P199" s="16"/>
      <c r="Q199" s="13">
        <v>0</v>
      </c>
      <c r="R199" s="13">
        <v>0</v>
      </c>
      <c r="S199" s="11">
        <f t="shared" ref="S199:S262" si="30">+Q199*R199</f>
        <v>0</v>
      </c>
      <c r="T199" s="5">
        <v>0</v>
      </c>
      <c r="U199" s="11">
        <f t="shared" ref="U199:U262" si="31">S199*(1-T199)</f>
        <v>0</v>
      </c>
      <c r="V199" s="13" t="s">
        <v>1</v>
      </c>
      <c r="W199" s="10">
        <f>IFERROR(VLOOKUP(V199,Curr!$B$2:$C$13,2,FALSE),0)</f>
        <v>11</v>
      </c>
      <c r="X199" s="11">
        <f t="shared" ref="X199:X262" si="32">U199*W199</f>
        <v>0</v>
      </c>
      <c r="Y199" s="14">
        <f t="shared" si="29"/>
        <v>0</v>
      </c>
      <c r="Z199" s="11">
        <f t="shared" ref="Z199:Z262" si="33">+Y199*R199</f>
        <v>0</v>
      </c>
      <c r="AA199" s="4" t="s">
        <v>1</v>
      </c>
      <c r="AB199" s="10">
        <f>IFERROR(VLOOKUP(AA199,Curr!$B$2:$C$13,2,FALSE),0)</f>
        <v>11</v>
      </c>
      <c r="AC199" s="11">
        <f t="shared" ref="AC199:AC262" si="34">+Y199*AB199*R199</f>
        <v>0</v>
      </c>
      <c r="AD199" s="11">
        <f t="shared" ref="AD199:AD262" si="35">+AC199-X199</f>
        <v>0</v>
      </c>
      <c r="AE199" s="12">
        <f t="shared" ref="AE199:AE262" si="36">IFERROR(AD199/AC199,0)</f>
        <v>0</v>
      </c>
    </row>
    <row r="200" spans="2:31" x14ac:dyDescent="0.25">
      <c r="B200" s="4"/>
      <c r="E200" s="3"/>
      <c r="F200" s="3"/>
      <c r="G200" s="3"/>
      <c r="H200" s="3"/>
      <c r="K200" s="4"/>
      <c r="L200" s="4"/>
      <c r="M200" s="4"/>
      <c r="N200" s="4"/>
      <c r="O200" s="4"/>
      <c r="P200" s="16"/>
      <c r="Q200" s="13">
        <v>0</v>
      </c>
      <c r="R200" s="13">
        <v>0</v>
      </c>
      <c r="S200" s="11">
        <f t="shared" si="30"/>
        <v>0</v>
      </c>
      <c r="T200" s="5">
        <v>0</v>
      </c>
      <c r="U200" s="11">
        <f t="shared" si="31"/>
        <v>0</v>
      </c>
      <c r="V200" s="13" t="s">
        <v>1</v>
      </c>
      <c r="W200" s="10">
        <f>IFERROR(VLOOKUP(V200,Curr!$B$2:$C$13,2,FALSE),0)</f>
        <v>11</v>
      </c>
      <c r="X200" s="11">
        <f t="shared" si="32"/>
        <v>0</v>
      </c>
      <c r="Y200" s="14">
        <f t="shared" si="29"/>
        <v>0</v>
      </c>
      <c r="Z200" s="11">
        <f t="shared" si="33"/>
        <v>0</v>
      </c>
      <c r="AA200" s="4" t="s">
        <v>1</v>
      </c>
      <c r="AB200" s="10">
        <f>IFERROR(VLOOKUP(AA200,Curr!$B$2:$C$13,2,FALSE),0)</f>
        <v>11</v>
      </c>
      <c r="AC200" s="11">
        <f t="shared" si="34"/>
        <v>0</v>
      </c>
      <c r="AD200" s="11">
        <f t="shared" si="35"/>
        <v>0</v>
      </c>
      <c r="AE200" s="12">
        <f t="shared" si="36"/>
        <v>0</v>
      </c>
    </row>
    <row r="201" spans="2:31" x14ac:dyDescent="0.25">
      <c r="B201" s="4"/>
      <c r="E201" s="3"/>
      <c r="F201" s="3"/>
      <c r="G201" s="3"/>
      <c r="H201" s="3"/>
      <c r="K201" s="4"/>
      <c r="L201" s="4"/>
      <c r="M201" s="4"/>
      <c r="N201" s="4"/>
      <c r="O201" s="4"/>
      <c r="P201" s="16"/>
      <c r="Q201" s="13">
        <v>0</v>
      </c>
      <c r="R201" s="13">
        <v>0</v>
      </c>
      <c r="S201" s="11">
        <f t="shared" si="30"/>
        <v>0</v>
      </c>
      <c r="T201" s="5">
        <v>0</v>
      </c>
      <c r="U201" s="11">
        <f t="shared" si="31"/>
        <v>0</v>
      </c>
      <c r="V201" s="13" t="s">
        <v>1</v>
      </c>
      <c r="W201" s="10">
        <f>IFERROR(VLOOKUP(V201,Curr!$B$2:$C$13,2,FALSE),0)</f>
        <v>11</v>
      </c>
      <c r="X201" s="11">
        <f t="shared" si="32"/>
        <v>0</v>
      </c>
      <c r="Y201" s="14">
        <f t="shared" si="29"/>
        <v>0</v>
      </c>
      <c r="Z201" s="11">
        <f t="shared" si="33"/>
        <v>0</v>
      </c>
      <c r="AA201" s="4" t="s">
        <v>1</v>
      </c>
      <c r="AB201" s="10">
        <f>IFERROR(VLOOKUP(AA201,Curr!$B$2:$C$13,2,FALSE),0)</f>
        <v>11</v>
      </c>
      <c r="AC201" s="11">
        <f t="shared" si="34"/>
        <v>0</v>
      </c>
      <c r="AD201" s="11">
        <f t="shared" si="35"/>
        <v>0</v>
      </c>
      <c r="AE201" s="12">
        <f t="shared" si="36"/>
        <v>0</v>
      </c>
    </row>
    <row r="202" spans="2:31" x14ac:dyDescent="0.25">
      <c r="B202" s="4"/>
      <c r="E202" s="3"/>
      <c r="F202" s="3"/>
      <c r="G202" s="3"/>
      <c r="H202" s="3"/>
      <c r="K202" s="4"/>
      <c r="L202" s="4"/>
      <c r="M202" s="4"/>
      <c r="N202" s="4"/>
      <c r="O202" s="4"/>
      <c r="P202" s="16"/>
      <c r="Q202" s="13">
        <v>0</v>
      </c>
      <c r="R202" s="13">
        <v>0</v>
      </c>
      <c r="S202" s="11">
        <f t="shared" si="30"/>
        <v>0</v>
      </c>
      <c r="T202" s="5">
        <v>0</v>
      </c>
      <c r="U202" s="11">
        <f t="shared" si="31"/>
        <v>0</v>
      </c>
      <c r="V202" s="13" t="s">
        <v>1</v>
      </c>
      <c r="W202" s="10">
        <f>IFERROR(VLOOKUP(V202,Curr!$B$2:$C$13,2,FALSE),0)</f>
        <v>11</v>
      </c>
      <c r="X202" s="11">
        <f t="shared" si="32"/>
        <v>0</v>
      </c>
      <c r="Y202" s="14">
        <f t="shared" si="29"/>
        <v>0</v>
      </c>
      <c r="Z202" s="11">
        <f t="shared" si="33"/>
        <v>0</v>
      </c>
      <c r="AA202" s="4" t="s">
        <v>1</v>
      </c>
      <c r="AB202" s="10">
        <f>IFERROR(VLOOKUP(AA202,Curr!$B$2:$C$13,2,FALSE),0)</f>
        <v>11</v>
      </c>
      <c r="AC202" s="11">
        <f t="shared" si="34"/>
        <v>0</v>
      </c>
      <c r="AD202" s="11">
        <f t="shared" si="35"/>
        <v>0</v>
      </c>
      <c r="AE202" s="12">
        <f t="shared" si="36"/>
        <v>0</v>
      </c>
    </row>
    <row r="203" spans="2:31" x14ac:dyDescent="0.25">
      <c r="B203" s="4"/>
      <c r="E203" s="3"/>
      <c r="F203" s="3"/>
      <c r="G203" s="3"/>
      <c r="H203" s="3"/>
      <c r="K203" s="4"/>
      <c r="L203" s="4"/>
      <c r="M203" s="4"/>
      <c r="N203" s="4"/>
      <c r="O203" s="4"/>
      <c r="P203" s="16"/>
      <c r="Q203" s="13">
        <v>0</v>
      </c>
      <c r="R203" s="13">
        <v>0</v>
      </c>
      <c r="S203" s="11">
        <f t="shared" si="30"/>
        <v>0</v>
      </c>
      <c r="T203" s="5">
        <v>0</v>
      </c>
      <c r="U203" s="11">
        <f t="shared" si="31"/>
        <v>0</v>
      </c>
      <c r="V203" s="13" t="s">
        <v>1</v>
      </c>
      <c r="W203" s="10">
        <f>IFERROR(VLOOKUP(V203,Curr!$B$2:$C$13,2,FALSE),0)</f>
        <v>11</v>
      </c>
      <c r="X203" s="11">
        <f t="shared" si="32"/>
        <v>0</v>
      </c>
      <c r="Y203" s="14">
        <f t="shared" si="29"/>
        <v>0</v>
      </c>
      <c r="Z203" s="11">
        <f t="shared" si="33"/>
        <v>0</v>
      </c>
      <c r="AA203" s="4" t="s">
        <v>1</v>
      </c>
      <c r="AB203" s="10">
        <f>IFERROR(VLOOKUP(AA203,Curr!$B$2:$C$13,2,FALSE),0)</f>
        <v>11</v>
      </c>
      <c r="AC203" s="11">
        <f t="shared" si="34"/>
        <v>0</v>
      </c>
      <c r="AD203" s="11">
        <f t="shared" si="35"/>
        <v>0</v>
      </c>
      <c r="AE203" s="12">
        <f t="shared" si="36"/>
        <v>0</v>
      </c>
    </row>
    <row r="204" spans="2:31" x14ac:dyDescent="0.25">
      <c r="B204" s="4"/>
      <c r="E204" s="3"/>
      <c r="F204" s="3"/>
      <c r="G204" s="3"/>
      <c r="H204" s="3"/>
      <c r="K204" s="4"/>
      <c r="L204" s="4"/>
      <c r="M204" s="4"/>
      <c r="N204" s="4"/>
      <c r="O204" s="4"/>
      <c r="P204" s="16"/>
      <c r="Q204" s="13">
        <v>0</v>
      </c>
      <c r="R204" s="13">
        <v>0</v>
      </c>
      <c r="S204" s="11">
        <f t="shared" si="30"/>
        <v>0</v>
      </c>
      <c r="T204" s="5">
        <v>0</v>
      </c>
      <c r="U204" s="11">
        <f t="shared" si="31"/>
        <v>0</v>
      </c>
      <c r="V204" s="13" t="s">
        <v>1</v>
      </c>
      <c r="W204" s="10">
        <f>IFERROR(VLOOKUP(V204,Curr!$B$2:$C$13,2,FALSE),0)</f>
        <v>11</v>
      </c>
      <c r="X204" s="11">
        <f t="shared" si="32"/>
        <v>0</v>
      </c>
      <c r="Y204" s="14">
        <f t="shared" si="29"/>
        <v>0</v>
      </c>
      <c r="Z204" s="11">
        <f t="shared" si="33"/>
        <v>0</v>
      </c>
      <c r="AA204" s="4" t="s">
        <v>1</v>
      </c>
      <c r="AB204" s="10">
        <f>IFERROR(VLOOKUP(AA204,Curr!$B$2:$C$13,2,FALSE),0)</f>
        <v>11</v>
      </c>
      <c r="AC204" s="11">
        <f t="shared" si="34"/>
        <v>0</v>
      </c>
      <c r="AD204" s="11">
        <f t="shared" si="35"/>
        <v>0</v>
      </c>
      <c r="AE204" s="12">
        <f t="shared" si="36"/>
        <v>0</v>
      </c>
    </row>
    <row r="205" spans="2:31" x14ac:dyDescent="0.25">
      <c r="B205" s="4"/>
      <c r="E205" s="3"/>
      <c r="F205" s="3"/>
      <c r="G205" s="3"/>
      <c r="H205" s="3"/>
      <c r="K205" s="4"/>
      <c r="L205" s="4"/>
      <c r="M205" s="4"/>
      <c r="N205" s="4"/>
      <c r="O205" s="4"/>
      <c r="P205" s="16"/>
      <c r="Q205" s="13">
        <v>0</v>
      </c>
      <c r="R205" s="13">
        <v>0</v>
      </c>
      <c r="S205" s="11">
        <f t="shared" si="30"/>
        <v>0</v>
      </c>
      <c r="T205" s="5">
        <v>0</v>
      </c>
      <c r="U205" s="11">
        <f t="shared" si="31"/>
        <v>0</v>
      </c>
      <c r="V205" s="13" t="s">
        <v>1</v>
      </c>
      <c r="W205" s="10">
        <f>IFERROR(VLOOKUP(V205,Curr!$B$2:$C$13,2,FALSE),0)</f>
        <v>11</v>
      </c>
      <c r="X205" s="11">
        <f t="shared" si="32"/>
        <v>0</v>
      </c>
      <c r="Y205" s="14">
        <f t="shared" si="29"/>
        <v>0</v>
      </c>
      <c r="Z205" s="11">
        <f t="shared" si="33"/>
        <v>0</v>
      </c>
      <c r="AA205" s="4" t="s">
        <v>1</v>
      </c>
      <c r="AB205" s="10">
        <f>IFERROR(VLOOKUP(AA205,Curr!$B$2:$C$13,2,FALSE),0)</f>
        <v>11</v>
      </c>
      <c r="AC205" s="11">
        <f t="shared" si="34"/>
        <v>0</v>
      </c>
      <c r="AD205" s="11">
        <f t="shared" si="35"/>
        <v>0</v>
      </c>
      <c r="AE205" s="12">
        <f t="shared" si="36"/>
        <v>0</v>
      </c>
    </row>
    <row r="206" spans="2:31" x14ac:dyDescent="0.25">
      <c r="B206" s="4"/>
      <c r="E206" s="3"/>
      <c r="F206" s="3"/>
      <c r="G206" s="3"/>
      <c r="H206" s="3"/>
      <c r="K206" s="4"/>
      <c r="L206" s="4"/>
      <c r="M206" s="4"/>
      <c r="N206" s="4"/>
      <c r="O206" s="4"/>
      <c r="P206" s="16"/>
      <c r="Q206" s="13">
        <v>0</v>
      </c>
      <c r="R206" s="13">
        <v>0</v>
      </c>
      <c r="S206" s="11">
        <f t="shared" si="30"/>
        <v>0</v>
      </c>
      <c r="T206" s="5">
        <v>0</v>
      </c>
      <c r="U206" s="11">
        <f t="shared" si="31"/>
        <v>0</v>
      </c>
      <c r="V206" s="13" t="s">
        <v>1</v>
      </c>
      <c r="W206" s="10">
        <f>IFERROR(VLOOKUP(V206,Curr!$B$2:$C$13,2,FALSE),0)</f>
        <v>11</v>
      </c>
      <c r="X206" s="11">
        <f t="shared" si="32"/>
        <v>0</v>
      </c>
      <c r="Y206" s="14">
        <f t="shared" si="29"/>
        <v>0</v>
      </c>
      <c r="Z206" s="11">
        <f t="shared" si="33"/>
        <v>0</v>
      </c>
      <c r="AA206" s="4" t="s">
        <v>1</v>
      </c>
      <c r="AB206" s="10">
        <f>IFERROR(VLOOKUP(AA206,Curr!$B$2:$C$13,2,FALSE),0)</f>
        <v>11</v>
      </c>
      <c r="AC206" s="11">
        <f t="shared" si="34"/>
        <v>0</v>
      </c>
      <c r="AD206" s="11">
        <f t="shared" si="35"/>
        <v>0</v>
      </c>
      <c r="AE206" s="12">
        <f t="shared" si="36"/>
        <v>0</v>
      </c>
    </row>
    <row r="207" spans="2:31" x14ac:dyDescent="0.25">
      <c r="B207" s="4"/>
      <c r="E207" s="3"/>
      <c r="F207" s="3"/>
      <c r="G207" s="3"/>
      <c r="H207" s="3"/>
      <c r="K207" s="4"/>
      <c r="L207" s="4"/>
      <c r="M207" s="4"/>
      <c r="N207" s="4"/>
      <c r="O207" s="4"/>
      <c r="P207" s="16"/>
      <c r="Q207" s="13">
        <v>0</v>
      </c>
      <c r="R207" s="13">
        <v>0</v>
      </c>
      <c r="S207" s="11">
        <f t="shared" si="30"/>
        <v>0</v>
      </c>
      <c r="T207" s="5">
        <v>0</v>
      </c>
      <c r="U207" s="11">
        <f t="shared" si="31"/>
        <v>0</v>
      </c>
      <c r="V207" s="13" t="s">
        <v>1</v>
      </c>
      <c r="W207" s="10">
        <f>IFERROR(VLOOKUP(V207,Curr!$B$2:$C$13,2,FALSE),0)</f>
        <v>11</v>
      </c>
      <c r="X207" s="11">
        <f t="shared" si="32"/>
        <v>0</v>
      </c>
      <c r="Y207" s="14">
        <f t="shared" si="29"/>
        <v>0</v>
      </c>
      <c r="Z207" s="11">
        <f t="shared" si="33"/>
        <v>0</v>
      </c>
      <c r="AA207" s="4" t="s">
        <v>1</v>
      </c>
      <c r="AB207" s="10">
        <f>IFERROR(VLOOKUP(AA207,Curr!$B$2:$C$13,2,FALSE),0)</f>
        <v>11</v>
      </c>
      <c r="AC207" s="11">
        <f t="shared" si="34"/>
        <v>0</v>
      </c>
      <c r="AD207" s="11">
        <f t="shared" si="35"/>
        <v>0</v>
      </c>
      <c r="AE207" s="12">
        <f t="shared" si="36"/>
        <v>0</v>
      </c>
    </row>
    <row r="208" spans="2:31" x14ac:dyDescent="0.25">
      <c r="B208" s="4"/>
      <c r="E208" s="3"/>
      <c r="F208" s="3"/>
      <c r="G208" s="3"/>
      <c r="H208" s="3"/>
      <c r="K208" s="4"/>
      <c r="L208" s="4"/>
      <c r="M208" s="4"/>
      <c r="N208" s="4"/>
      <c r="O208" s="4"/>
      <c r="P208" s="16"/>
      <c r="Q208" s="13">
        <v>0</v>
      </c>
      <c r="R208" s="13">
        <v>0</v>
      </c>
      <c r="S208" s="11">
        <f t="shared" si="30"/>
        <v>0</v>
      </c>
      <c r="T208" s="5">
        <v>0</v>
      </c>
      <c r="U208" s="11">
        <f t="shared" si="31"/>
        <v>0</v>
      </c>
      <c r="V208" s="13" t="s">
        <v>1</v>
      </c>
      <c r="W208" s="10">
        <f>IFERROR(VLOOKUP(V208,Curr!$B$2:$C$13,2,FALSE),0)</f>
        <v>11</v>
      </c>
      <c r="X208" s="11">
        <f t="shared" si="32"/>
        <v>0</v>
      </c>
      <c r="Y208" s="14">
        <f t="shared" si="29"/>
        <v>0</v>
      </c>
      <c r="Z208" s="11">
        <f t="shared" si="33"/>
        <v>0</v>
      </c>
      <c r="AA208" s="4" t="s">
        <v>1</v>
      </c>
      <c r="AB208" s="10">
        <f>IFERROR(VLOOKUP(AA208,Curr!$B$2:$C$13,2,FALSE),0)</f>
        <v>11</v>
      </c>
      <c r="AC208" s="11">
        <f t="shared" si="34"/>
        <v>0</v>
      </c>
      <c r="AD208" s="11">
        <f t="shared" si="35"/>
        <v>0</v>
      </c>
      <c r="AE208" s="12">
        <f t="shared" si="36"/>
        <v>0</v>
      </c>
    </row>
    <row r="209" spans="2:31" x14ac:dyDescent="0.25">
      <c r="B209" s="4"/>
      <c r="E209" s="3"/>
      <c r="F209" s="3"/>
      <c r="G209" s="3"/>
      <c r="H209" s="3"/>
      <c r="K209" s="4"/>
      <c r="L209" s="4"/>
      <c r="M209" s="4"/>
      <c r="N209" s="4"/>
      <c r="O209" s="4"/>
      <c r="P209" s="16"/>
      <c r="Q209" s="13">
        <v>0</v>
      </c>
      <c r="R209" s="13">
        <v>0</v>
      </c>
      <c r="S209" s="11">
        <f t="shared" si="30"/>
        <v>0</v>
      </c>
      <c r="T209" s="5">
        <v>0</v>
      </c>
      <c r="U209" s="11">
        <f t="shared" si="31"/>
        <v>0</v>
      </c>
      <c r="V209" s="13" t="s">
        <v>1</v>
      </c>
      <c r="W209" s="10">
        <f>IFERROR(VLOOKUP(V209,Curr!$B$2:$C$13,2,FALSE),0)</f>
        <v>11</v>
      </c>
      <c r="X209" s="11">
        <f t="shared" si="32"/>
        <v>0</v>
      </c>
      <c r="Y209" s="14">
        <f t="shared" si="29"/>
        <v>0</v>
      </c>
      <c r="Z209" s="11">
        <f t="shared" si="33"/>
        <v>0</v>
      </c>
      <c r="AA209" s="4" t="s">
        <v>1</v>
      </c>
      <c r="AB209" s="10">
        <f>IFERROR(VLOOKUP(AA209,Curr!$B$2:$C$13,2,FALSE),0)</f>
        <v>11</v>
      </c>
      <c r="AC209" s="11">
        <f t="shared" si="34"/>
        <v>0</v>
      </c>
      <c r="AD209" s="11">
        <f t="shared" si="35"/>
        <v>0</v>
      </c>
      <c r="AE209" s="12">
        <f t="shared" si="36"/>
        <v>0</v>
      </c>
    </row>
    <row r="210" spans="2:31" x14ac:dyDescent="0.25">
      <c r="B210" s="4"/>
      <c r="E210" s="3"/>
      <c r="F210" s="3"/>
      <c r="G210" s="3"/>
      <c r="H210" s="3"/>
      <c r="K210" s="4"/>
      <c r="L210" s="4"/>
      <c r="M210" s="4"/>
      <c r="N210" s="4"/>
      <c r="O210" s="4"/>
      <c r="P210" s="16"/>
      <c r="Q210" s="13">
        <v>0</v>
      </c>
      <c r="R210" s="13">
        <v>0</v>
      </c>
      <c r="S210" s="11">
        <f t="shared" si="30"/>
        <v>0</v>
      </c>
      <c r="T210" s="5">
        <v>0</v>
      </c>
      <c r="U210" s="11">
        <f t="shared" si="31"/>
        <v>0</v>
      </c>
      <c r="V210" s="13" t="s">
        <v>1</v>
      </c>
      <c r="W210" s="10">
        <f>IFERROR(VLOOKUP(V210,Curr!$B$2:$C$13,2,FALSE),0)</f>
        <v>11</v>
      </c>
      <c r="X210" s="11">
        <f t="shared" si="32"/>
        <v>0</v>
      </c>
      <c r="Y210" s="14">
        <f t="shared" si="29"/>
        <v>0</v>
      </c>
      <c r="Z210" s="11">
        <f t="shared" si="33"/>
        <v>0</v>
      </c>
      <c r="AA210" s="4" t="s">
        <v>1</v>
      </c>
      <c r="AB210" s="10">
        <f>IFERROR(VLOOKUP(AA210,Curr!$B$2:$C$13,2,FALSE),0)</f>
        <v>11</v>
      </c>
      <c r="AC210" s="11">
        <f t="shared" si="34"/>
        <v>0</v>
      </c>
      <c r="AD210" s="11">
        <f t="shared" si="35"/>
        <v>0</v>
      </c>
      <c r="AE210" s="12">
        <f t="shared" si="36"/>
        <v>0</v>
      </c>
    </row>
    <row r="211" spans="2:31" x14ac:dyDescent="0.25">
      <c r="B211" s="4"/>
      <c r="E211" s="3"/>
      <c r="F211" s="3"/>
      <c r="G211" s="3"/>
      <c r="H211" s="3"/>
      <c r="K211" s="4"/>
      <c r="L211" s="4"/>
      <c r="M211" s="4"/>
      <c r="N211" s="4"/>
      <c r="O211" s="4"/>
      <c r="P211" s="16"/>
      <c r="Q211" s="13">
        <v>0</v>
      </c>
      <c r="R211" s="13">
        <v>0</v>
      </c>
      <c r="S211" s="11">
        <f t="shared" si="30"/>
        <v>0</v>
      </c>
      <c r="T211" s="5">
        <v>0</v>
      </c>
      <c r="U211" s="11">
        <f t="shared" si="31"/>
        <v>0</v>
      </c>
      <c r="V211" s="13" t="s">
        <v>1</v>
      </c>
      <c r="W211" s="10">
        <f>IFERROR(VLOOKUP(V211,Curr!$B$2:$C$13,2,FALSE),0)</f>
        <v>11</v>
      </c>
      <c r="X211" s="11">
        <f t="shared" si="32"/>
        <v>0</v>
      </c>
      <c r="Y211" s="14">
        <f t="shared" si="29"/>
        <v>0</v>
      </c>
      <c r="Z211" s="11">
        <f t="shared" si="33"/>
        <v>0</v>
      </c>
      <c r="AA211" s="4" t="s">
        <v>1</v>
      </c>
      <c r="AB211" s="10">
        <f>IFERROR(VLOOKUP(AA211,Curr!$B$2:$C$13,2,FALSE),0)</f>
        <v>11</v>
      </c>
      <c r="AC211" s="11">
        <f t="shared" si="34"/>
        <v>0</v>
      </c>
      <c r="AD211" s="11">
        <f t="shared" si="35"/>
        <v>0</v>
      </c>
      <c r="AE211" s="12">
        <f t="shared" si="36"/>
        <v>0</v>
      </c>
    </row>
    <row r="212" spans="2:31" x14ac:dyDescent="0.25">
      <c r="B212" s="4"/>
      <c r="E212" s="3"/>
      <c r="F212" s="3"/>
      <c r="G212" s="3"/>
      <c r="H212" s="3"/>
      <c r="K212" s="4"/>
      <c r="L212" s="4"/>
      <c r="M212" s="4"/>
      <c r="N212" s="4"/>
      <c r="O212" s="4"/>
      <c r="P212" s="16"/>
      <c r="Q212" s="13">
        <v>0</v>
      </c>
      <c r="R212" s="13">
        <v>0</v>
      </c>
      <c r="S212" s="11">
        <f t="shared" si="30"/>
        <v>0</v>
      </c>
      <c r="T212" s="5">
        <v>0</v>
      </c>
      <c r="U212" s="11">
        <f t="shared" si="31"/>
        <v>0</v>
      </c>
      <c r="V212" s="13" t="s">
        <v>1</v>
      </c>
      <c r="W212" s="10">
        <f>IFERROR(VLOOKUP(V212,Curr!$B$2:$C$13,2,FALSE),0)</f>
        <v>11</v>
      </c>
      <c r="X212" s="11">
        <f t="shared" si="32"/>
        <v>0</v>
      </c>
      <c r="Y212" s="14">
        <f t="shared" si="29"/>
        <v>0</v>
      </c>
      <c r="Z212" s="11">
        <f t="shared" si="33"/>
        <v>0</v>
      </c>
      <c r="AA212" s="4" t="s">
        <v>1</v>
      </c>
      <c r="AB212" s="10">
        <f>IFERROR(VLOOKUP(AA212,Curr!$B$2:$C$13,2,FALSE),0)</f>
        <v>11</v>
      </c>
      <c r="AC212" s="11">
        <f t="shared" si="34"/>
        <v>0</v>
      </c>
      <c r="AD212" s="11">
        <f t="shared" si="35"/>
        <v>0</v>
      </c>
      <c r="AE212" s="12">
        <f t="shared" si="36"/>
        <v>0</v>
      </c>
    </row>
    <row r="213" spans="2:31" x14ac:dyDescent="0.25">
      <c r="B213" s="4"/>
      <c r="E213" s="3"/>
      <c r="F213" s="3"/>
      <c r="G213" s="3"/>
      <c r="H213" s="3"/>
      <c r="K213" s="4"/>
      <c r="L213" s="4"/>
      <c r="M213" s="4"/>
      <c r="N213" s="4"/>
      <c r="O213" s="4"/>
      <c r="P213" s="16"/>
      <c r="Q213" s="13">
        <v>0</v>
      </c>
      <c r="R213" s="13">
        <v>0</v>
      </c>
      <c r="S213" s="11">
        <f t="shared" si="30"/>
        <v>0</v>
      </c>
      <c r="T213" s="5">
        <v>0</v>
      </c>
      <c r="U213" s="11">
        <f t="shared" si="31"/>
        <v>0</v>
      </c>
      <c r="V213" s="13" t="s">
        <v>1</v>
      </c>
      <c r="W213" s="10">
        <f>IFERROR(VLOOKUP(V213,Curr!$B$2:$C$13,2,FALSE),0)</f>
        <v>11</v>
      </c>
      <c r="X213" s="11">
        <f t="shared" si="32"/>
        <v>0</v>
      </c>
      <c r="Y213" s="14">
        <f t="shared" si="29"/>
        <v>0</v>
      </c>
      <c r="Z213" s="11">
        <f t="shared" si="33"/>
        <v>0</v>
      </c>
      <c r="AA213" s="4" t="s">
        <v>1</v>
      </c>
      <c r="AB213" s="10">
        <f>IFERROR(VLOOKUP(AA213,Curr!$B$2:$C$13,2,FALSE),0)</f>
        <v>11</v>
      </c>
      <c r="AC213" s="11">
        <f t="shared" si="34"/>
        <v>0</v>
      </c>
      <c r="AD213" s="11">
        <f t="shared" si="35"/>
        <v>0</v>
      </c>
      <c r="AE213" s="12">
        <f t="shared" si="36"/>
        <v>0</v>
      </c>
    </row>
    <row r="214" spans="2:31" x14ac:dyDescent="0.25">
      <c r="B214" s="4"/>
      <c r="E214" s="3"/>
      <c r="F214" s="3"/>
      <c r="G214" s="3"/>
      <c r="H214" s="3"/>
      <c r="K214" s="4"/>
      <c r="L214" s="4"/>
      <c r="M214" s="4"/>
      <c r="N214" s="4"/>
      <c r="O214" s="4"/>
      <c r="P214" s="16"/>
      <c r="Q214" s="13">
        <v>0</v>
      </c>
      <c r="R214" s="13">
        <v>0</v>
      </c>
      <c r="S214" s="11">
        <f t="shared" si="30"/>
        <v>0</v>
      </c>
      <c r="T214" s="5">
        <v>0</v>
      </c>
      <c r="U214" s="11">
        <f t="shared" si="31"/>
        <v>0</v>
      </c>
      <c r="V214" s="13" t="s">
        <v>1</v>
      </c>
      <c r="W214" s="10">
        <f>IFERROR(VLOOKUP(V214,Curr!$B$2:$C$13,2,FALSE),0)</f>
        <v>11</v>
      </c>
      <c r="X214" s="11">
        <f t="shared" si="32"/>
        <v>0</v>
      </c>
      <c r="Y214" s="14">
        <f t="shared" si="29"/>
        <v>0</v>
      </c>
      <c r="Z214" s="11">
        <f t="shared" si="33"/>
        <v>0</v>
      </c>
      <c r="AA214" s="4" t="s">
        <v>1</v>
      </c>
      <c r="AB214" s="10">
        <f>IFERROR(VLOOKUP(AA214,Curr!$B$2:$C$13,2,FALSE),0)</f>
        <v>11</v>
      </c>
      <c r="AC214" s="11">
        <f t="shared" si="34"/>
        <v>0</v>
      </c>
      <c r="AD214" s="11">
        <f t="shared" si="35"/>
        <v>0</v>
      </c>
      <c r="AE214" s="12">
        <f t="shared" si="36"/>
        <v>0</v>
      </c>
    </row>
    <row r="215" spans="2:31" x14ac:dyDescent="0.25">
      <c r="B215" s="4"/>
      <c r="E215" s="3"/>
      <c r="F215" s="3"/>
      <c r="G215" s="3"/>
      <c r="H215" s="3"/>
      <c r="K215" s="4"/>
      <c r="L215" s="4"/>
      <c r="M215" s="4"/>
      <c r="N215" s="4"/>
      <c r="O215" s="4"/>
      <c r="P215" s="16"/>
      <c r="Q215" s="13">
        <v>0</v>
      </c>
      <c r="R215" s="13">
        <v>0</v>
      </c>
      <c r="S215" s="11">
        <f t="shared" si="30"/>
        <v>0</v>
      </c>
      <c r="T215" s="5">
        <v>0</v>
      </c>
      <c r="U215" s="11">
        <f t="shared" si="31"/>
        <v>0</v>
      </c>
      <c r="V215" s="13" t="s">
        <v>1</v>
      </c>
      <c r="W215" s="10">
        <f>IFERROR(VLOOKUP(V215,Curr!$B$2:$C$13,2,FALSE),0)</f>
        <v>11</v>
      </c>
      <c r="X215" s="11">
        <f t="shared" si="32"/>
        <v>0</v>
      </c>
      <c r="Y215" s="14">
        <f t="shared" si="29"/>
        <v>0</v>
      </c>
      <c r="Z215" s="11">
        <f t="shared" si="33"/>
        <v>0</v>
      </c>
      <c r="AA215" s="4" t="s">
        <v>1</v>
      </c>
      <c r="AB215" s="10">
        <f>IFERROR(VLOOKUP(AA215,Curr!$B$2:$C$13,2,FALSE),0)</f>
        <v>11</v>
      </c>
      <c r="AC215" s="11">
        <f t="shared" si="34"/>
        <v>0</v>
      </c>
      <c r="AD215" s="11">
        <f t="shared" si="35"/>
        <v>0</v>
      </c>
      <c r="AE215" s="12">
        <f t="shared" si="36"/>
        <v>0</v>
      </c>
    </row>
    <row r="216" spans="2:31" x14ac:dyDescent="0.25">
      <c r="B216" s="4"/>
      <c r="E216" s="3"/>
      <c r="F216" s="3"/>
      <c r="G216" s="3"/>
      <c r="H216" s="3"/>
      <c r="K216" s="4"/>
      <c r="L216" s="4"/>
      <c r="M216" s="4"/>
      <c r="N216" s="4"/>
      <c r="O216" s="4"/>
      <c r="P216" s="16"/>
      <c r="Q216" s="13">
        <v>0</v>
      </c>
      <c r="R216" s="13">
        <v>0</v>
      </c>
      <c r="S216" s="11">
        <f t="shared" si="30"/>
        <v>0</v>
      </c>
      <c r="T216" s="5">
        <v>0</v>
      </c>
      <c r="U216" s="11">
        <f t="shared" si="31"/>
        <v>0</v>
      </c>
      <c r="V216" s="13" t="s">
        <v>1</v>
      </c>
      <c r="W216" s="10">
        <f>IFERROR(VLOOKUP(V216,Curr!$B$2:$C$13,2,FALSE),0)</f>
        <v>11</v>
      </c>
      <c r="X216" s="11">
        <f t="shared" si="32"/>
        <v>0</v>
      </c>
      <c r="Y216" s="14">
        <f t="shared" si="29"/>
        <v>0</v>
      </c>
      <c r="Z216" s="11">
        <f t="shared" si="33"/>
        <v>0</v>
      </c>
      <c r="AA216" s="4" t="s">
        <v>1</v>
      </c>
      <c r="AB216" s="10">
        <f>IFERROR(VLOOKUP(AA216,Curr!$B$2:$C$13,2,FALSE),0)</f>
        <v>11</v>
      </c>
      <c r="AC216" s="11">
        <f t="shared" si="34"/>
        <v>0</v>
      </c>
      <c r="AD216" s="11">
        <f t="shared" si="35"/>
        <v>0</v>
      </c>
      <c r="AE216" s="12">
        <f t="shared" si="36"/>
        <v>0</v>
      </c>
    </row>
    <row r="217" spans="2:31" x14ac:dyDescent="0.25">
      <c r="B217" s="4"/>
      <c r="E217" s="3"/>
      <c r="F217" s="3"/>
      <c r="G217" s="3"/>
      <c r="H217" s="3"/>
      <c r="K217" s="4"/>
      <c r="L217" s="4"/>
      <c r="M217" s="4"/>
      <c r="N217" s="4"/>
      <c r="O217" s="4"/>
      <c r="P217" s="16"/>
      <c r="Q217" s="13">
        <v>0</v>
      </c>
      <c r="R217" s="13">
        <v>0</v>
      </c>
      <c r="S217" s="11">
        <f t="shared" si="30"/>
        <v>0</v>
      </c>
      <c r="T217" s="5">
        <v>0</v>
      </c>
      <c r="U217" s="11">
        <f t="shared" si="31"/>
        <v>0</v>
      </c>
      <c r="V217" s="13" t="s">
        <v>1</v>
      </c>
      <c r="W217" s="10">
        <f>IFERROR(VLOOKUP(V217,Curr!$B$2:$C$13,2,FALSE),0)</f>
        <v>11</v>
      </c>
      <c r="X217" s="11">
        <f t="shared" si="32"/>
        <v>0</v>
      </c>
      <c r="Y217" s="14">
        <f t="shared" si="29"/>
        <v>0</v>
      </c>
      <c r="Z217" s="11">
        <f t="shared" si="33"/>
        <v>0</v>
      </c>
      <c r="AA217" s="4" t="s">
        <v>1</v>
      </c>
      <c r="AB217" s="10">
        <f>IFERROR(VLOOKUP(AA217,Curr!$B$2:$C$13,2,FALSE),0)</f>
        <v>11</v>
      </c>
      <c r="AC217" s="11">
        <f t="shared" si="34"/>
        <v>0</v>
      </c>
      <c r="AD217" s="11">
        <f t="shared" si="35"/>
        <v>0</v>
      </c>
      <c r="AE217" s="12">
        <f t="shared" si="36"/>
        <v>0</v>
      </c>
    </row>
    <row r="218" spans="2:31" x14ac:dyDescent="0.25">
      <c r="B218" s="4"/>
      <c r="E218" s="3"/>
      <c r="F218" s="3"/>
      <c r="G218" s="3"/>
      <c r="H218" s="3"/>
      <c r="K218" s="4"/>
      <c r="L218" s="4"/>
      <c r="M218" s="4"/>
      <c r="N218" s="4"/>
      <c r="O218" s="4"/>
      <c r="P218" s="16"/>
      <c r="Q218" s="13">
        <v>0</v>
      </c>
      <c r="R218" s="13">
        <v>0</v>
      </c>
      <c r="S218" s="11">
        <f t="shared" si="30"/>
        <v>0</v>
      </c>
      <c r="T218" s="5">
        <v>0</v>
      </c>
      <c r="U218" s="11">
        <f t="shared" si="31"/>
        <v>0</v>
      </c>
      <c r="V218" s="13" t="s">
        <v>1</v>
      </c>
      <c r="W218" s="10">
        <f>IFERROR(VLOOKUP(V218,Curr!$B$2:$C$13,2,FALSE),0)</f>
        <v>11</v>
      </c>
      <c r="X218" s="11">
        <f t="shared" si="32"/>
        <v>0</v>
      </c>
      <c r="Y218" s="14">
        <f t="shared" si="29"/>
        <v>0</v>
      </c>
      <c r="Z218" s="11">
        <f t="shared" si="33"/>
        <v>0</v>
      </c>
      <c r="AA218" s="4" t="s">
        <v>1</v>
      </c>
      <c r="AB218" s="10">
        <f>IFERROR(VLOOKUP(AA218,Curr!$B$2:$C$13,2,FALSE),0)</f>
        <v>11</v>
      </c>
      <c r="AC218" s="11">
        <f t="shared" si="34"/>
        <v>0</v>
      </c>
      <c r="AD218" s="11">
        <f t="shared" si="35"/>
        <v>0</v>
      </c>
      <c r="AE218" s="12">
        <f t="shared" si="36"/>
        <v>0</v>
      </c>
    </row>
    <row r="219" spans="2:31" x14ac:dyDescent="0.25">
      <c r="B219" s="4"/>
      <c r="E219" s="3"/>
      <c r="F219" s="3"/>
      <c r="G219" s="3"/>
      <c r="H219" s="3"/>
      <c r="K219" s="4"/>
      <c r="L219" s="4"/>
      <c r="M219" s="4"/>
      <c r="N219" s="4"/>
      <c r="O219" s="4"/>
      <c r="P219" s="16"/>
      <c r="Q219" s="13">
        <v>0</v>
      </c>
      <c r="R219" s="13">
        <v>0</v>
      </c>
      <c r="S219" s="11">
        <f t="shared" si="30"/>
        <v>0</v>
      </c>
      <c r="T219" s="5">
        <v>0</v>
      </c>
      <c r="U219" s="11">
        <f t="shared" si="31"/>
        <v>0</v>
      </c>
      <c r="V219" s="13" t="s">
        <v>1</v>
      </c>
      <c r="W219" s="10">
        <f>IFERROR(VLOOKUP(V219,Curr!$B$2:$C$13,2,FALSE),0)</f>
        <v>11</v>
      </c>
      <c r="X219" s="11">
        <f t="shared" si="32"/>
        <v>0</v>
      </c>
      <c r="Y219" s="14">
        <f t="shared" si="29"/>
        <v>0</v>
      </c>
      <c r="Z219" s="11">
        <f t="shared" si="33"/>
        <v>0</v>
      </c>
      <c r="AA219" s="4" t="s">
        <v>1</v>
      </c>
      <c r="AB219" s="10">
        <f>IFERROR(VLOOKUP(AA219,Curr!$B$2:$C$13,2,FALSE),0)</f>
        <v>11</v>
      </c>
      <c r="AC219" s="11">
        <f t="shared" si="34"/>
        <v>0</v>
      </c>
      <c r="AD219" s="11">
        <f t="shared" si="35"/>
        <v>0</v>
      </c>
      <c r="AE219" s="12">
        <f t="shared" si="36"/>
        <v>0</v>
      </c>
    </row>
    <row r="220" spans="2:31" x14ac:dyDescent="0.25">
      <c r="B220" s="4"/>
      <c r="E220" s="3"/>
      <c r="F220" s="3"/>
      <c r="G220" s="3"/>
      <c r="H220" s="3"/>
      <c r="K220" s="4"/>
      <c r="L220" s="4"/>
      <c r="M220" s="4"/>
      <c r="N220" s="4"/>
      <c r="O220" s="4"/>
      <c r="P220" s="16"/>
      <c r="Q220" s="13">
        <v>0</v>
      </c>
      <c r="R220" s="13">
        <v>0</v>
      </c>
      <c r="S220" s="11">
        <f t="shared" si="30"/>
        <v>0</v>
      </c>
      <c r="T220" s="5">
        <v>0</v>
      </c>
      <c r="U220" s="11">
        <f t="shared" si="31"/>
        <v>0</v>
      </c>
      <c r="V220" s="13" t="s">
        <v>1</v>
      </c>
      <c r="W220" s="10">
        <f>IFERROR(VLOOKUP(V220,Curr!$B$2:$C$13,2,FALSE),0)</f>
        <v>11</v>
      </c>
      <c r="X220" s="11">
        <f t="shared" si="32"/>
        <v>0</v>
      </c>
      <c r="Y220" s="14">
        <f t="shared" si="29"/>
        <v>0</v>
      </c>
      <c r="Z220" s="11">
        <f t="shared" si="33"/>
        <v>0</v>
      </c>
      <c r="AA220" s="4" t="s">
        <v>1</v>
      </c>
      <c r="AB220" s="10">
        <f>IFERROR(VLOOKUP(AA220,Curr!$B$2:$C$13,2,FALSE),0)</f>
        <v>11</v>
      </c>
      <c r="AC220" s="11">
        <f t="shared" si="34"/>
        <v>0</v>
      </c>
      <c r="AD220" s="11">
        <f t="shared" si="35"/>
        <v>0</v>
      </c>
      <c r="AE220" s="12">
        <f t="shared" si="36"/>
        <v>0</v>
      </c>
    </row>
    <row r="221" spans="2:31" x14ac:dyDescent="0.25">
      <c r="B221" s="4"/>
      <c r="E221" s="3"/>
      <c r="F221" s="3"/>
      <c r="G221" s="3"/>
      <c r="H221" s="3"/>
      <c r="K221" s="4"/>
      <c r="L221" s="4"/>
      <c r="M221" s="4"/>
      <c r="N221" s="4"/>
      <c r="O221" s="4"/>
      <c r="P221" s="16"/>
      <c r="Q221" s="13">
        <v>0</v>
      </c>
      <c r="R221" s="13">
        <v>0</v>
      </c>
      <c r="S221" s="11">
        <f t="shared" si="30"/>
        <v>0</v>
      </c>
      <c r="T221" s="5">
        <v>0</v>
      </c>
      <c r="U221" s="11">
        <f t="shared" si="31"/>
        <v>0</v>
      </c>
      <c r="V221" s="13" t="s">
        <v>1</v>
      </c>
      <c r="W221" s="10">
        <f>IFERROR(VLOOKUP(V221,Curr!$B$2:$C$13,2,FALSE),0)</f>
        <v>11</v>
      </c>
      <c r="X221" s="11">
        <f t="shared" si="32"/>
        <v>0</v>
      </c>
      <c r="Y221" s="14">
        <f t="shared" si="29"/>
        <v>0</v>
      </c>
      <c r="Z221" s="11">
        <f t="shared" si="33"/>
        <v>0</v>
      </c>
      <c r="AA221" s="4" t="s">
        <v>1</v>
      </c>
      <c r="AB221" s="10">
        <f>IFERROR(VLOOKUP(AA221,Curr!$B$2:$C$13,2,FALSE),0)</f>
        <v>11</v>
      </c>
      <c r="AC221" s="11">
        <f t="shared" si="34"/>
        <v>0</v>
      </c>
      <c r="AD221" s="11">
        <f t="shared" si="35"/>
        <v>0</v>
      </c>
      <c r="AE221" s="12">
        <f t="shared" si="36"/>
        <v>0</v>
      </c>
    </row>
    <row r="222" spans="2:31" x14ac:dyDescent="0.25">
      <c r="B222" s="4"/>
      <c r="E222" s="3"/>
      <c r="F222" s="3"/>
      <c r="G222" s="3"/>
      <c r="H222" s="3"/>
      <c r="K222" s="4"/>
      <c r="L222" s="4"/>
      <c r="M222" s="4"/>
      <c r="N222" s="4"/>
      <c r="O222" s="4"/>
      <c r="P222" s="16"/>
      <c r="Q222" s="13">
        <v>0</v>
      </c>
      <c r="R222" s="13">
        <v>0</v>
      </c>
      <c r="S222" s="11">
        <f t="shared" si="30"/>
        <v>0</v>
      </c>
      <c r="T222" s="5">
        <v>0</v>
      </c>
      <c r="U222" s="11">
        <f t="shared" si="31"/>
        <v>0</v>
      </c>
      <c r="V222" s="13" t="s">
        <v>1</v>
      </c>
      <c r="W222" s="10">
        <f>IFERROR(VLOOKUP(V222,Curr!$B$2:$C$13,2,FALSE),0)</f>
        <v>11</v>
      </c>
      <c r="X222" s="11">
        <f t="shared" si="32"/>
        <v>0</v>
      </c>
      <c r="Y222" s="14">
        <f t="shared" si="29"/>
        <v>0</v>
      </c>
      <c r="Z222" s="11">
        <f t="shared" si="33"/>
        <v>0</v>
      </c>
      <c r="AA222" s="4" t="s">
        <v>1</v>
      </c>
      <c r="AB222" s="10">
        <f>IFERROR(VLOOKUP(AA222,Curr!$B$2:$C$13,2,FALSE),0)</f>
        <v>11</v>
      </c>
      <c r="AC222" s="11">
        <f t="shared" si="34"/>
        <v>0</v>
      </c>
      <c r="AD222" s="11">
        <f t="shared" si="35"/>
        <v>0</v>
      </c>
      <c r="AE222" s="12">
        <f t="shared" si="36"/>
        <v>0</v>
      </c>
    </row>
    <row r="223" spans="2:31" x14ac:dyDescent="0.25">
      <c r="B223" s="4"/>
      <c r="E223" s="3"/>
      <c r="F223" s="3"/>
      <c r="G223" s="3"/>
      <c r="H223" s="3"/>
      <c r="K223" s="4"/>
      <c r="L223" s="4"/>
      <c r="M223" s="4"/>
      <c r="N223" s="4"/>
      <c r="O223" s="4"/>
      <c r="P223" s="16"/>
      <c r="Q223" s="13">
        <v>0</v>
      </c>
      <c r="R223" s="13">
        <v>0</v>
      </c>
      <c r="S223" s="11">
        <f t="shared" si="30"/>
        <v>0</v>
      </c>
      <c r="T223" s="5">
        <v>0</v>
      </c>
      <c r="U223" s="11">
        <f t="shared" si="31"/>
        <v>0</v>
      </c>
      <c r="V223" s="13" t="s">
        <v>1</v>
      </c>
      <c r="W223" s="10">
        <f>IFERROR(VLOOKUP(V223,Curr!$B$2:$C$13,2,FALSE),0)</f>
        <v>11</v>
      </c>
      <c r="X223" s="11">
        <f t="shared" si="32"/>
        <v>0</v>
      </c>
      <c r="Y223" s="14">
        <f t="shared" si="29"/>
        <v>0</v>
      </c>
      <c r="Z223" s="11">
        <f t="shared" si="33"/>
        <v>0</v>
      </c>
      <c r="AA223" s="4" t="s">
        <v>1</v>
      </c>
      <c r="AB223" s="10">
        <f>IFERROR(VLOOKUP(AA223,Curr!$B$2:$C$13,2,FALSE),0)</f>
        <v>11</v>
      </c>
      <c r="AC223" s="11">
        <f t="shared" si="34"/>
        <v>0</v>
      </c>
      <c r="AD223" s="11">
        <f t="shared" si="35"/>
        <v>0</v>
      </c>
      <c r="AE223" s="12">
        <f t="shared" si="36"/>
        <v>0</v>
      </c>
    </row>
    <row r="224" spans="2:31" x14ac:dyDescent="0.25">
      <c r="B224" s="4"/>
      <c r="E224" s="3"/>
      <c r="F224" s="3"/>
      <c r="G224" s="3"/>
      <c r="H224" s="3"/>
      <c r="K224" s="4"/>
      <c r="L224" s="4"/>
      <c r="M224" s="4"/>
      <c r="N224" s="4"/>
      <c r="O224" s="4"/>
      <c r="P224" s="16"/>
      <c r="Q224" s="13">
        <v>0</v>
      </c>
      <c r="R224" s="13">
        <v>0</v>
      </c>
      <c r="S224" s="11">
        <f t="shared" si="30"/>
        <v>0</v>
      </c>
      <c r="T224" s="5">
        <v>0</v>
      </c>
      <c r="U224" s="11">
        <f t="shared" si="31"/>
        <v>0</v>
      </c>
      <c r="V224" s="13" t="s">
        <v>1</v>
      </c>
      <c r="W224" s="10">
        <f>IFERROR(VLOOKUP(V224,Curr!$B$2:$C$13,2,FALSE),0)</f>
        <v>11</v>
      </c>
      <c r="X224" s="11">
        <f t="shared" si="32"/>
        <v>0</v>
      </c>
      <c r="Y224" s="14">
        <f t="shared" si="29"/>
        <v>0</v>
      </c>
      <c r="Z224" s="11">
        <f t="shared" si="33"/>
        <v>0</v>
      </c>
      <c r="AA224" s="4" t="s">
        <v>1</v>
      </c>
      <c r="AB224" s="10">
        <f>IFERROR(VLOOKUP(AA224,Curr!$B$2:$C$13,2,FALSE),0)</f>
        <v>11</v>
      </c>
      <c r="AC224" s="11">
        <f t="shared" si="34"/>
        <v>0</v>
      </c>
      <c r="AD224" s="11">
        <f t="shared" si="35"/>
        <v>0</v>
      </c>
      <c r="AE224" s="12">
        <f t="shared" si="36"/>
        <v>0</v>
      </c>
    </row>
    <row r="225" spans="2:31" x14ac:dyDescent="0.25">
      <c r="B225" s="4"/>
      <c r="E225" s="3"/>
      <c r="F225" s="3"/>
      <c r="G225" s="3"/>
      <c r="H225" s="3"/>
      <c r="K225" s="4"/>
      <c r="L225" s="4"/>
      <c r="M225" s="4"/>
      <c r="N225" s="4"/>
      <c r="O225" s="4"/>
      <c r="P225" s="16"/>
      <c r="Q225" s="13">
        <v>0</v>
      </c>
      <c r="R225" s="13">
        <v>0</v>
      </c>
      <c r="S225" s="11">
        <f t="shared" si="30"/>
        <v>0</v>
      </c>
      <c r="T225" s="5">
        <v>0</v>
      </c>
      <c r="U225" s="11">
        <f t="shared" si="31"/>
        <v>0</v>
      </c>
      <c r="V225" s="13" t="s">
        <v>1</v>
      </c>
      <c r="W225" s="10">
        <f>IFERROR(VLOOKUP(V225,Curr!$B$2:$C$13,2,FALSE),0)</f>
        <v>11</v>
      </c>
      <c r="X225" s="11">
        <f t="shared" si="32"/>
        <v>0</v>
      </c>
      <c r="Y225" s="14">
        <f t="shared" si="29"/>
        <v>0</v>
      </c>
      <c r="Z225" s="11">
        <f t="shared" si="33"/>
        <v>0</v>
      </c>
      <c r="AA225" s="4" t="s">
        <v>1</v>
      </c>
      <c r="AB225" s="10">
        <f>IFERROR(VLOOKUP(AA225,Curr!$B$2:$C$13,2,FALSE),0)</f>
        <v>11</v>
      </c>
      <c r="AC225" s="11">
        <f t="shared" si="34"/>
        <v>0</v>
      </c>
      <c r="AD225" s="11">
        <f t="shared" si="35"/>
        <v>0</v>
      </c>
      <c r="AE225" s="12">
        <f t="shared" si="36"/>
        <v>0</v>
      </c>
    </row>
    <row r="226" spans="2:31" x14ac:dyDescent="0.25">
      <c r="B226" s="4"/>
      <c r="E226" s="3"/>
      <c r="F226" s="3"/>
      <c r="G226" s="3"/>
      <c r="H226" s="3"/>
      <c r="K226" s="4"/>
      <c r="L226" s="4"/>
      <c r="M226" s="4"/>
      <c r="N226" s="4"/>
      <c r="O226" s="4"/>
      <c r="P226" s="16"/>
      <c r="Q226" s="13">
        <v>0</v>
      </c>
      <c r="R226" s="13">
        <v>0</v>
      </c>
      <c r="S226" s="11">
        <f t="shared" si="30"/>
        <v>0</v>
      </c>
      <c r="T226" s="5">
        <v>0</v>
      </c>
      <c r="U226" s="11">
        <f t="shared" si="31"/>
        <v>0</v>
      </c>
      <c r="V226" s="13" t="s">
        <v>1</v>
      </c>
      <c r="W226" s="10">
        <f>IFERROR(VLOOKUP(V226,Curr!$B$2:$C$13,2,FALSE),0)</f>
        <v>11</v>
      </c>
      <c r="X226" s="11">
        <f t="shared" si="32"/>
        <v>0</v>
      </c>
      <c r="Y226" s="14">
        <f t="shared" si="29"/>
        <v>0</v>
      </c>
      <c r="Z226" s="11">
        <f t="shared" si="33"/>
        <v>0</v>
      </c>
      <c r="AA226" s="4" t="s">
        <v>1</v>
      </c>
      <c r="AB226" s="10">
        <f>IFERROR(VLOOKUP(AA226,Curr!$B$2:$C$13,2,FALSE),0)</f>
        <v>11</v>
      </c>
      <c r="AC226" s="11">
        <f t="shared" si="34"/>
        <v>0</v>
      </c>
      <c r="AD226" s="11">
        <f t="shared" si="35"/>
        <v>0</v>
      </c>
      <c r="AE226" s="12">
        <f t="shared" si="36"/>
        <v>0</v>
      </c>
    </row>
    <row r="227" spans="2:31" x14ac:dyDescent="0.25">
      <c r="B227" s="4"/>
      <c r="E227" s="3"/>
      <c r="F227" s="3"/>
      <c r="G227" s="3"/>
      <c r="H227" s="3"/>
      <c r="K227" s="4"/>
      <c r="L227" s="4"/>
      <c r="M227" s="4"/>
      <c r="N227" s="4"/>
      <c r="O227" s="4"/>
      <c r="P227" s="16"/>
      <c r="Q227" s="13">
        <v>0</v>
      </c>
      <c r="R227" s="13">
        <v>0</v>
      </c>
      <c r="S227" s="11">
        <f t="shared" si="30"/>
        <v>0</v>
      </c>
      <c r="T227" s="5">
        <v>0</v>
      </c>
      <c r="U227" s="11">
        <f t="shared" si="31"/>
        <v>0</v>
      </c>
      <c r="V227" s="13" t="s">
        <v>1</v>
      </c>
      <c r="W227" s="10">
        <f>IFERROR(VLOOKUP(V227,Curr!$B$2:$C$13,2,FALSE),0)</f>
        <v>11</v>
      </c>
      <c r="X227" s="11">
        <f t="shared" si="32"/>
        <v>0</v>
      </c>
      <c r="Y227" s="14">
        <f t="shared" si="29"/>
        <v>0</v>
      </c>
      <c r="Z227" s="11">
        <f t="shared" si="33"/>
        <v>0</v>
      </c>
      <c r="AA227" s="4" t="s">
        <v>1</v>
      </c>
      <c r="AB227" s="10">
        <f>IFERROR(VLOOKUP(AA227,Curr!$B$2:$C$13,2,FALSE),0)</f>
        <v>11</v>
      </c>
      <c r="AC227" s="11">
        <f t="shared" si="34"/>
        <v>0</v>
      </c>
      <c r="AD227" s="11">
        <f t="shared" si="35"/>
        <v>0</v>
      </c>
      <c r="AE227" s="12">
        <f t="shared" si="36"/>
        <v>0</v>
      </c>
    </row>
    <row r="228" spans="2:31" x14ac:dyDescent="0.25">
      <c r="B228" s="4"/>
      <c r="E228" s="3"/>
      <c r="F228" s="3"/>
      <c r="G228" s="3"/>
      <c r="H228" s="3"/>
      <c r="K228" s="4"/>
      <c r="L228" s="4"/>
      <c r="M228" s="4"/>
      <c r="N228" s="4"/>
      <c r="O228" s="4"/>
      <c r="P228" s="16"/>
      <c r="Q228" s="13">
        <v>0</v>
      </c>
      <c r="R228" s="13">
        <v>0</v>
      </c>
      <c r="S228" s="11">
        <f t="shared" si="30"/>
        <v>0</v>
      </c>
      <c r="T228" s="5">
        <v>0</v>
      </c>
      <c r="U228" s="11">
        <f t="shared" si="31"/>
        <v>0</v>
      </c>
      <c r="V228" s="13" t="s">
        <v>1</v>
      </c>
      <c r="W228" s="10">
        <f>IFERROR(VLOOKUP(V228,Curr!$B$2:$C$13,2,FALSE),0)</f>
        <v>11</v>
      </c>
      <c r="X228" s="11">
        <f t="shared" si="32"/>
        <v>0</v>
      </c>
      <c r="Y228" s="14">
        <f t="shared" si="29"/>
        <v>0</v>
      </c>
      <c r="Z228" s="11">
        <f t="shared" si="33"/>
        <v>0</v>
      </c>
      <c r="AA228" s="4" t="s">
        <v>1</v>
      </c>
      <c r="AB228" s="10">
        <f>IFERROR(VLOOKUP(AA228,Curr!$B$2:$C$13,2,FALSE),0)</f>
        <v>11</v>
      </c>
      <c r="AC228" s="11">
        <f t="shared" si="34"/>
        <v>0</v>
      </c>
      <c r="AD228" s="11">
        <f t="shared" si="35"/>
        <v>0</v>
      </c>
      <c r="AE228" s="12">
        <f t="shared" si="36"/>
        <v>0</v>
      </c>
    </row>
    <row r="229" spans="2:31" x14ac:dyDescent="0.25">
      <c r="B229" s="4"/>
      <c r="E229" s="3"/>
      <c r="F229" s="3"/>
      <c r="G229" s="3"/>
      <c r="H229" s="3"/>
      <c r="K229" s="4"/>
      <c r="L229" s="4"/>
      <c r="M229" s="4"/>
      <c r="N229" s="4"/>
      <c r="O229" s="4"/>
      <c r="P229" s="16"/>
      <c r="Q229" s="13">
        <v>0</v>
      </c>
      <c r="R229" s="13">
        <v>0</v>
      </c>
      <c r="S229" s="11">
        <f t="shared" si="30"/>
        <v>0</v>
      </c>
      <c r="T229" s="5">
        <v>0</v>
      </c>
      <c r="U229" s="11">
        <f t="shared" si="31"/>
        <v>0</v>
      </c>
      <c r="V229" s="13" t="s">
        <v>1</v>
      </c>
      <c r="W229" s="10">
        <f>IFERROR(VLOOKUP(V229,Curr!$B$2:$C$13,2,FALSE),0)</f>
        <v>11</v>
      </c>
      <c r="X229" s="11">
        <f t="shared" si="32"/>
        <v>0</v>
      </c>
      <c r="Y229" s="14">
        <f t="shared" si="29"/>
        <v>0</v>
      </c>
      <c r="Z229" s="11">
        <f t="shared" si="33"/>
        <v>0</v>
      </c>
      <c r="AA229" s="4" t="s">
        <v>1</v>
      </c>
      <c r="AB229" s="10">
        <f>IFERROR(VLOOKUP(AA229,Curr!$B$2:$C$13,2,FALSE),0)</f>
        <v>11</v>
      </c>
      <c r="AC229" s="11">
        <f t="shared" si="34"/>
        <v>0</v>
      </c>
      <c r="AD229" s="11">
        <f t="shared" si="35"/>
        <v>0</v>
      </c>
      <c r="AE229" s="12">
        <f t="shared" si="36"/>
        <v>0</v>
      </c>
    </row>
    <row r="230" spans="2:31" x14ac:dyDescent="0.25">
      <c r="B230" s="4"/>
      <c r="E230" s="3"/>
      <c r="F230" s="3"/>
      <c r="G230" s="3"/>
      <c r="H230" s="3"/>
      <c r="K230" s="4"/>
      <c r="L230" s="4"/>
      <c r="M230" s="4"/>
      <c r="N230" s="4"/>
      <c r="O230" s="4"/>
      <c r="P230" s="16"/>
      <c r="Q230" s="13">
        <v>0</v>
      </c>
      <c r="R230" s="13">
        <v>0</v>
      </c>
      <c r="S230" s="11">
        <f t="shared" si="30"/>
        <v>0</v>
      </c>
      <c r="T230" s="5">
        <v>0</v>
      </c>
      <c r="U230" s="11">
        <f t="shared" si="31"/>
        <v>0</v>
      </c>
      <c r="V230" s="13" t="s">
        <v>1</v>
      </c>
      <c r="W230" s="10">
        <f>IFERROR(VLOOKUP(V230,Curr!$B$2:$C$13,2,FALSE),0)</f>
        <v>11</v>
      </c>
      <c r="X230" s="11">
        <f t="shared" si="32"/>
        <v>0</v>
      </c>
      <c r="Y230" s="14">
        <f t="shared" si="29"/>
        <v>0</v>
      </c>
      <c r="Z230" s="11">
        <f t="shared" si="33"/>
        <v>0</v>
      </c>
      <c r="AA230" s="4" t="s">
        <v>1</v>
      </c>
      <c r="AB230" s="10">
        <f>IFERROR(VLOOKUP(AA230,Curr!$B$2:$C$13,2,FALSE),0)</f>
        <v>11</v>
      </c>
      <c r="AC230" s="11">
        <f t="shared" si="34"/>
        <v>0</v>
      </c>
      <c r="AD230" s="11">
        <f t="shared" si="35"/>
        <v>0</v>
      </c>
      <c r="AE230" s="12">
        <f t="shared" si="36"/>
        <v>0</v>
      </c>
    </row>
    <row r="231" spans="2:31" x14ac:dyDescent="0.25">
      <c r="B231" s="4"/>
      <c r="E231" s="3"/>
      <c r="F231" s="3"/>
      <c r="G231" s="3"/>
      <c r="H231" s="3"/>
      <c r="K231" s="4"/>
      <c r="L231" s="4"/>
      <c r="M231" s="4"/>
      <c r="N231" s="4"/>
      <c r="O231" s="4"/>
      <c r="P231" s="16"/>
      <c r="Q231" s="13">
        <v>0</v>
      </c>
      <c r="R231" s="13">
        <v>0</v>
      </c>
      <c r="S231" s="11">
        <f t="shared" si="30"/>
        <v>0</v>
      </c>
      <c r="T231" s="5">
        <v>0</v>
      </c>
      <c r="U231" s="11">
        <f t="shared" si="31"/>
        <v>0</v>
      </c>
      <c r="V231" s="13" t="s">
        <v>1</v>
      </c>
      <c r="W231" s="10">
        <f>IFERROR(VLOOKUP(V231,Curr!$B$2:$C$13,2,FALSE),0)</f>
        <v>11</v>
      </c>
      <c r="X231" s="11">
        <f t="shared" si="32"/>
        <v>0</v>
      </c>
      <c r="Y231" s="14">
        <f t="shared" si="29"/>
        <v>0</v>
      </c>
      <c r="Z231" s="11">
        <f t="shared" si="33"/>
        <v>0</v>
      </c>
      <c r="AA231" s="4" t="s">
        <v>1</v>
      </c>
      <c r="AB231" s="10">
        <f>IFERROR(VLOOKUP(AA231,Curr!$B$2:$C$13,2,FALSE),0)</f>
        <v>11</v>
      </c>
      <c r="AC231" s="11">
        <f t="shared" si="34"/>
        <v>0</v>
      </c>
      <c r="AD231" s="11">
        <f t="shared" si="35"/>
        <v>0</v>
      </c>
      <c r="AE231" s="12">
        <f t="shared" si="36"/>
        <v>0</v>
      </c>
    </row>
    <row r="232" spans="2:31" x14ac:dyDescent="0.25">
      <c r="B232" s="4"/>
      <c r="E232" s="3"/>
      <c r="F232" s="3"/>
      <c r="G232" s="3"/>
      <c r="H232" s="3"/>
      <c r="K232" s="4"/>
      <c r="L232" s="4"/>
      <c r="M232" s="4"/>
      <c r="N232" s="4"/>
      <c r="O232" s="4"/>
      <c r="P232" s="16"/>
      <c r="Q232" s="13">
        <v>0</v>
      </c>
      <c r="R232" s="13">
        <v>0</v>
      </c>
      <c r="S232" s="11">
        <f t="shared" si="30"/>
        <v>0</v>
      </c>
      <c r="T232" s="5">
        <v>0</v>
      </c>
      <c r="U232" s="11">
        <f t="shared" si="31"/>
        <v>0</v>
      </c>
      <c r="V232" s="13" t="s">
        <v>1</v>
      </c>
      <c r="W232" s="10">
        <f>IFERROR(VLOOKUP(V232,Curr!$B$2:$C$13,2,FALSE),0)</f>
        <v>11</v>
      </c>
      <c r="X232" s="11">
        <f t="shared" si="32"/>
        <v>0</v>
      </c>
      <c r="Y232" s="14">
        <f t="shared" si="29"/>
        <v>0</v>
      </c>
      <c r="Z232" s="11">
        <f t="shared" si="33"/>
        <v>0</v>
      </c>
      <c r="AA232" s="4" t="s">
        <v>1</v>
      </c>
      <c r="AB232" s="10">
        <f>IFERROR(VLOOKUP(AA232,Curr!$B$2:$C$13,2,FALSE),0)</f>
        <v>11</v>
      </c>
      <c r="AC232" s="11">
        <f t="shared" si="34"/>
        <v>0</v>
      </c>
      <c r="AD232" s="11">
        <f t="shared" si="35"/>
        <v>0</v>
      </c>
      <c r="AE232" s="12">
        <f t="shared" si="36"/>
        <v>0</v>
      </c>
    </row>
    <row r="233" spans="2:31" x14ac:dyDescent="0.25">
      <c r="B233" s="4"/>
      <c r="E233" s="3"/>
      <c r="F233" s="3"/>
      <c r="G233" s="3"/>
      <c r="H233" s="3"/>
      <c r="K233" s="4"/>
      <c r="L233" s="4"/>
      <c r="M233" s="4"/>
      <c r="N233" s="4"/>
      <c r="O233" s="4"/>
      <c r="P233" s="16"/>
      <c r="Q233" s="13">
        <v>0</v>
      </c>
      <c r="R233" s="13">
        <v>0</v>
      </c>
      <c r="S233" s="11">
        <f t="shared" si="30"/>
        <v>0</v>
      </c>
      <c r="T233" s="5">
        <v>0</v>
      </c>
      <c r="U233" s="11">
        <f t="shared" si="31"/>
        <v>0</v>
      </c>
      <c r="V233" s="13" t="s">
        <v>1</v>
      </c>
      <c r="W233" s="10">
        <f>IFERROR(VLOOKUP(V233,Curr!$B$2:$C$13,2,FALSE),0)</f>
        <v>11</v>
      </c>
      <c r="X233" s="11">
        <f t="shared" si="32"/>
        <v>0</v>
      </c>
      <c r="Y233" s="14">
        <f t="shared" si="29"/>
        <v>0</v>
      </c>
      <c r="Z233" s="11">
        <f t="shared" si="33"/>
        <v>0</v>
      </c>
      <c r="AA233" s="4" t="s">
        <v>1</v>
      </c>
      <c r="AB233" s="10">
        <f>IFERROR(VLOOKUP(AA233,Curr!$B$2:$C$13,2,FALSE),0)</f>
        <v>11</v>
      </c>
      <c r="AC233" s="11">
        <f t="shared" si="34"/>
        <v>0</v>
      </c>
      <c r="AD233" s="11">
        <f t="shared" si="35"/>
        <v>0</v>
      </c>
      <c r="AE233" s="12">
        <f t="shared" si="36"/>
        <v>0</v>
      </c>
    </row>
    <row r="234" spans="2:31" x14ac:dyDescent="0.25">
      <c r="B234" s="4"/>
      <c r="E234" s="3"/>
      <c r="F234" s="3"/>
      <c r="G234" s="3"/>
      <c r="H234" s="3"/>
      <c r="K234" s="4"/>
      <c r="L234" s="4"/>
      <c r="M234" s="4"/>
      <c r="N234" s="4"/>
      <c r="O234" s="4"/>
      <c r="P234" s="16"/>
      <c r="Q234" s="13">
        <v>0</v>
      </c>
      <c r="R234" s="13">
        <v>0</v>
      </c>
      <c r="S234" s="11">
        <f t="shared" si="30"/>
        <v>0</v>
      </c>
      <c r="T234" s="5">
        <v>0</v>
      </c>
      <c r="U234" s="11">
        <f t="shared" si="31"/>
        <v>0</v>
      </c>
      <c r="V234" s="13" t="s">
        <v>1</v>
      </c>
      <c r="W234" s="10">
        <f>IFERROR(VLOOKUP(V234,Curr!$B$2:$C$13,2,FALSE),0)</f>
        <v>11</v>
      </c>
      <c r="X234" s="11">
        <f t="shared" si="32"/>
        <v>0</v>
      </c>
      <c r="Y234" s="14">
        <f t="shared" si="29"/>
        <v>0</v>
      </c>
      <c r="Z234" s="11">
        <f t="shared" si="33"/>
        <v>0</v>
      </c>
      <c r="AA234" s="4" t="s">
        <v>1</v>
      </c>
      <c r="AB234" s="10">
        <f>IFERROR(VLOOKUP(AA234,Curr!$B$2:$C$13,2,FALSE),0)</f>
        <v>11</v>
      </c>
      <c r="AC234" s="11">
        <f t="shared" si="34"/>
        <v>0</v>
      </c>
      <c r="AD234" s="11">
        <f t="shared" si="35"/>
        <v>0</v>
      </c>
      <c r="AE234" s="12">
        <f t="shared" si="36"/>
        <v>0</v>
      </c>
    </row>
    <row r="235" spans="2:31" x14ac:dyDescent="0.25">
      <c r="B235" s="4"/>
      <c r="E235" s="3"/>
      <c r="F235" s="3"/>
      <c r="G235" s="3"/>
      <c r="H235" s="3"/>
      <c r="K235" s="4"/>
      <c r="L235" s="4"/>
      <c r="M235" s="4"/>
      <c r="N235" s="4"/>
      <c r="O235" s="4"/>
      <c r="P235" s="16"/>
      <c r="Q235" s="13">
        <v>0</v>
      </c>
      <c r="R235" s="13">
        <v>0</v>
      </c>
      <c r="S235" s="11">
        <f t="shared" si="30"/>
        <v>0</v>
      </c>
      <c r="T235" s="5">
        <v>0</v>
      </c>
      <c r="U235" s="11">
        <f t="shared" si="31"/>
        <v>0</v>
      </c>
      <c r="V235" s="13" t="s">
        <v>1</v>
      </c>
      <c r="W235" s="10">
        <f>IFERROR(VLOOKUP(V235,Curr!$B$2:$C$13,2,FALSE),0)</f>
        <v>11</v>
      </c>
      <c r="X235" s="11">
        <f t="shared" si="32"/>
        <v>0</v>
      </c>
      <c r="Y235" s="14">
        <f t="shared" si="29"/>
        <v>0</v>
      </c>
      <c r="Z235" s="11">
        <f t="shared" si="33"/>
        <v>0</v>
      </c>
      <c r="AA235" s="4" t="s">
        <v>1</v>
      </c>
      <c r="AB235" s="10">
        <f>IFERROR(VLOOKUP(AA235,Curr!$B$2:$C$13,2,FALSE),0)</f>
        <v>11</v>
      </c>
      <c r="AC235" s="11">
        <f t="shared" si="34"/>
        <v>0</v>
      </c>
      <c r="AD235" s="11">
        <f t="shared" si="35"/>
        <v>0</v>
      </c>
      <c r="AE235" s="12">
        <f t="shared" si="36"/>
        <v>0</v>
      </c>
    </row>
    <row r="236" spans="2:31" x14ac:dyDescent="0.25">
      <c r="B236" s="4"/>
      <c r="E236" s="3"/>
      <c r="F236" s="3"/>
      <c r="G236" s="3"/>
      <c r="H236" s="3"/>
      <c r="K236" s="4"/>
      <c r="L236" s="4"/>
      <c r="M236" s="4"/>
      <c r="N236" s="4"/>
      <c r="O236" s="4"/>
      <c r="P236" s="16"/>
      <c r="Q236" s="13">
        <v>0</v>
      </c>
      <c r="R236" s="13">
        <v>0</v>
      </c>
      <c r="S236" s="11">
        <f t="shared" si="30"/>
        <v>0</v>
      </c>
      <c r="T236" s="5">
        <v>0</v>
      </c>
      <c r="U236" s="11">
        <f t="shared" si="31"/>
        <v>0</v>
      </c>
      <c r="V236" s="13" t="s">
        <v>1</v>
      </c>
      <c r="W236" s="10">
        <f>IFERROR(VLOOKUP(V236,Curr!$B$2:$C$13,2,FALSE),0)</f>
        <v>11</v>
      </c>
      <c r="X236" s="11">
        <f t="shared" si="32"/>
        <v>0</v>
      </c>
      <c r="Y236" s="14">
        <f t="shared" si="29"/>
        <v>0</v>
      </c>
      <c r="Z236" s="11">
        <f t="shared" si="33"/>
        <v>0</v>
      </c>
      <c r="AA236" s="4" t="s">
        <v>1</v>
      </c>
      <c r="AB236" s="10">
        <f>IFERROR(VLOOKUP(AA236,Curr!$B$2:$C$13,2,FALSE),0)</f>
        <v>11</v>
      </c>
      <c r="AC236" s="11">
        <f t="shared" si="34"/>
        <v>0</v>
      </c>
      <c r="AD236" s="11">
        <f t="shared" si="35"/>
        <v>0</v>
      </c>
      <c r="AE236" s="12">
        <f t="shared" si="36"/>
        <v>0</v>
      </c>
    </row>
    <row r="237" spans="2:31" x14ac:dyDescent="0.25">
      <c r="B237" s="4"/>
      <c r="E237" s="3"/>
      <c r="F237" s="3"/>
      <c r="G237" s="3"/>
      <c r="H237" s="3"/>
      <c r="K237" s="4"/>
      <c r="L237" s="4"/>
      <c r="M237" s="4"/>
      <c r="N237" s="4"/>
      <c r="O237" s="4"/>
      <c r="P237" s="16"/>
      <c r="Q237" s="13">
        <v>0</v>
      </c>
      <c r="R237" s="13">
        <v>0</v>
      </c>
      <c r="S237" s="11">
        <f t="shared" si="30"/>
        <v>0</v>
      </c>
      <c r="T237" s="5">
        <v>0</v>
      </c>
      <c r="U237" s="11">
        <f t="shared" si="31"/>
        <v>0</v>
      </c>
      <c r="V237" s="13" t="s">
        <v>1</v>
      </c>
      <c r="W237" s="10">
        <f>IFERROR(VLOOKUP(V237,Curr!$B$2:$C$13,2,FALSE),0)</f>
        <v>11</v>
      </c>
      <c r="X237" s="11">
        <f t="shared" si="32"/>
        <v>0</v>
      </c>
      <c r="Y237" s="14">
        <f t="shared" si="29"/>
        <v>0</v>
      </c>
      <c r="Z237" s="11">
        <f t="shared" si="33"/>
        <v>0</v>
      </c>
      <c r="AA237" s="4" t="s">
        <v>1</v>
      </c>
      <c r="AB237" s="10">
        <f>IFERROR(VLOOKUP(AA237,Curr!$B$2:$C$13,2,FALSE),0)</f>
        <v>11</v>
      </c>
      <c r="AC237" s="11">
        <f t="shared" si="34"/>
        <v>0</v>
      </c>
      <c r="AD237" s="11">
        <f t="shared" si="35"/>
        <v>0</v>
      </c>
      <c r="AE237" s="12">
        <f t="shared" si="36"/>
        <v>0</v>
      </c>
    </row>
    <row r="238" spans="2:31" x14ac:dyDescent="0.25">
      <c r="B238" s="4"/>
      <c r="E238" s="3"/>
      <c r="F238" s="3"/>
      <c r="G238" s="3"/>
      <c r="H238" s="3"/>
      <c r="K238" s="4"/>
      <c r="L238" s="4"/>
      <c r="M238" s="4"/>
      <c r="N238" s="4"/>
      <c r="O238" s="4"/>
      <c r="P238" s="16"/>
      <c r="Q238" s="13">
        <v>0</v>
      </c>
      <c r="R238" s="13">
        <v>0</v>
      </c>
      <c r="S238" s="11">
        <f t="shared" si="30"/>
        <v>0</v>
      </c>
      <c r="T238" s="5">
        <v>0</v>
      </c>
      <c r="U238" s="11">
        <f t="shared" si="31"/>
        <v>0</v>
      </c>
      <c r="V238" s="13" t="s">
        <v>1</v>
      </c>
      <c r="W238" s="10">
        <f>IFERROR(VLOOKUP(V238,Curr!$B$2:$C$13,2,FALSE),0)</f>
        <v>11</v>
      </c>
      <c r="X238" s="11">
        <f t="shared" si="32"/>
        <v>0</v>
      </c>
      <c r="Y238" s="14">
        <f t="shared" si="29"/>
        <v>0</v>
      </c>
      <c r="Z238" s="11">
        <f t="shared" si="33"/>
        <v>0</v>
      </c>
      <c r="AA238" s="4" t="s">
        <v>1</v>
      </c>
      <c r="AB238" s="10">
        <f>IFERROR(VLOOKUP(AA238,Curr!$B$2:$C$13,2,FALSE),0)</f>
        <v>11</v>
      </c>
      <c r="AC238" s="11">
        <f t="shared" si="34"/>
        <v>0</v>
      </c>
      <c r="AD238" s="11">
        <f t="shared" si="35"/>
        <v>0</v>
      </c>
      <c r="AE238" s="12">
        <f t="shared" si="36"/>
        <v>0</v>
      </c>
    </row>
    <row r="239" spans="2:31" x14ac:dyDescent="0.25">
      <c r="B239" s="4"/>
      <c r="E239" s="3"/>
      <c r="F239" s="3"/>
      <c r="G239" s="3"/>
      <c r="H239" s="3"/>
      <c r="K239" s="4"/>
      <c r="L239" s="4"/>
      <c r="M239" s="4"/>
      <c r="N239" s="4"/>
      <c r="O239" s="4"/>
      <c r="P239" s="16"/>
      <c r="Q239" s="13">
        <v>0</v>
      </c>
      <c r="R239" s="13">
        <v>0</v>
      </c>
      <c r="S239" s="11">
        <f t="shared" si="30"/>
        <v>0</v>
      </c>
      <c r="T239" s="5">
        <v>0</v>
      </c>
      <c r="U239" s="11">
        <f t="shared" si="31"/>
        <v>0</v>
      </c>
      <c r="V239" s="13" t="s">
        <v>1</v>
      </c>
      <c r="W239" s="10">
        <f>IFERROR(VLOOKUP(V239,Curr!$B$2:$C$13,2,FALSE),0)</f>
        <v>11</v>
      </c>
      <c r="X239" s="11">
        <f t="shared" si="32"/>
        <v>0</v>
      </c>
      <c r="Y239" s="14">
        <f t="shared" si="29"/>
        <v>0</v>
      </c>
      <c r="Z239" s="11">
        <f t="shared" si="33"/>
        <v>0</v>
      </c>
      <c r="AA239" s="4" t="s">
        <v>1</v>
      </c>
      <c r="AB239" s="10">
        <f>IFERROR(VLOOKUP(AA239,Curr!$B$2:$C$13,2,FALSE),0)</f>
        <v>11</v>
      </c>
      <c r="AC239" s="11">
        <f t="shared" si="34"/>
        <v>0</v>
      </c>
      <c r="AD239" s="11">
        <f t="shared" si="35"/>
        <v>0</v>
      </c>
      <c r="AE239" s="12">
        <f t="shared" si="36"/>
        <v>0</v>
      </c>
    </row>
    <row r="240" spans="2:31" x14ac:dyDescent="0.25">
      <c r="B240" s="4"/>
      <c r="E240" s="3"/>
      <c r="F240" s="3"/>
      <c r="G240" s="3"/>
      <c r="H240" s="3"/>
      <c r="K240" s="4"/>
      <c r="L240" s="4"/>
      <c r="M240" s="4"/>
      <c r="N240" s="4"/>
      <c r="O240" s="4"/>
      <c r="P240" s="16"/>
      <c r="Q240" s="13">
        <v>0</v>
      </c>
      <c r="R240" s="13">
        <v>0</v>
      </c>
      <c r="S240" s="11">
        <f t="shared" si="30"/>
        <v>0</v>
      </c>
      <c r="T240" s="5">
        <v>0</v>
      </c>
      <c r="U240" s="11">
        <f t="shared" si="31"/>
        <v>0</v>
      </c>
      <c r="V240" s="13" t="s">
        <v>1</v>
      </c>
      <c r="W240" s="10">
        <f>IFERROR(VLOOKUP(V240,Curr!$B$2:$C$13,2,FALSE),0)</f>
        <v>11</v>
      </c>
      <c r="X240" s="11">
        <f t="shared" si="32"/>
        <v>0</v>
      </c>
      <c r="Y240" s="14">
        <f t="shared" si="29"/>
        <v>0</v>
      </c>
      <c r="Z240" s="11">
        <f t="shared" si="33"/>
        <v>0</v>
      </c>
      <c r="AA240" s="4" t="s">
        <v>1</v>
      </c>
      <c r="AB240" s="10">
        <f>IFERROR(VLOOKUP(AA240,Curr!$B$2:$C$13,2,FALSE),0)</f>
        <v>11</v>
      </c>
      <c r="AC240" s="11">
        <f t="shared" si="34"/>
        <v>0</v>
      </c>
      <c r="AD240" s="11">
        <f t="shared" si="35"/>
        <v>0</v>
      </c>
      <c r="AE240" s="12">
        <f t="shared" si="36"/>
        <v>0</v>
      </c>
    </row>
    <row r="241" spans="2:31" x14ac:dyDescent="0.25">
      <c r="B241" s="4"/>
      <c r="E241" s="3"/>
      <c r="F241" s="3"/>
      <c r="G241" s="3"/>
      <c r="H241" s="3"/>
      <c r="K241" s="4"/>
      <c r="L241" s="4"/>
      <c r="M241" s="4"/>
      <c r="N241" s="4"/>
      <c r="O241" s="4"/>
      <c r="P241" s="16"/>
      <c r="Q241" s="13">
        <v>0</v>
      </c>
      <c r="R241" s="13">
        <v>0</v>
      </c>
      <c r="S241" s="11">
        <f t="shared" si="30"/>
        <v>0</v>
      </c>
      <c r="T241" s="5">
        <v>0</v>
      </c>
      <c r="U241" s="11">
        <f t="shared" si="31"/>
        <v>0</v>
      </c>
      <c r="V241" s="13" t="s">
        <v>1</v>
      </c>
      <c r="W241" s="10">
        <f>IFERROR(VLOOKUP(V241,Curr!$B$2:$C$13,2,FALSE),0)</f>
        <v>11</v>
      </c>
      <c r="X241" s="11">
        <f t="shared" si="32"/>
        <v>0</v>
      </c>
      <c r="Y241" s="14">
        <f t="shared" si="29"/>
        <v>0</v>
      </c>
      <c r="Z241" s="11">
        <f t="shared" si="33"/>
        <v>0</v>
      </c>
      <c r="AA241" s="4" t="s">
        <v>1</v>
      </c>
      <c r="AB241" s="10">
        <f>IFERROR(VLOOKUP(AA241,Curr!$B$2:$C$13,2,FALSE),0)</f>
        <v>11</v>
      </c>
      <c r="AC241" s="11">
        <f t="shared" si="34"/>
        <v>0</v>
      </c>
      <c r="AD241" s="11">
        <f t="shared" si="35"/>
        <v>0</v>
      </c>
      <c r="AE241" s="12">
        <f t="shared" si="36"/>
        <v>0</v>
      </c>
    </row>
    <row r="242" spans="2:31" x14ac:dyDescent="0.25">
      <c r="B242" s="4"/>
      <c r="E242" s="3"/>
      <c r="F242" s="3"/>
      <c r="G242" s="3"/>
      <c r="H242" s="3"/>
      <c r="K242" s="4"/>
      <c r="L242" s="4"/>
      <c r="M242" s="4"/>
      <c r="N242" s="4"/>
      <c r="O242" s="4"/>
      <c r="P242" s="16"/>
      <c r="Q242" s="13">
        <v>0</v>
      </c>
      <c r="R242" s="13">
        <v>0</v>
      </c>
      <c r="S242" s="11">
        <f t="shared" si="30"/>
        <v>0</v>
      </c>
      <c r="T242" s="5">
        <v>0</v>
      </c>
      <c r="U242" s="11">
        <f t="shared" si="31"/>
        <v>0</v>
      </c>
      <c r="V242" s="13" t="s">
        <v>1</v>
      </c>
      <c r="W242" s="10">
        <f>IFERROR(VLOOKUP(V242,Curr!$B$2:$C$13,2,FALSE),0)</f>
        <v>11</v>
      </c>
      <c r="X242" s="11">
        <f t="shared" si="32"/>
        <v>0</v>
      </c>
      <c r="Y242" s="14">
        <f t="shared" si="29"/>
        <v>0</v>
      </c>
      <c r="Z242" s="11">
        <f t="shared" si="33"/>
        <v>0</v>
      </c>
      <c r="AA242" s="4" t="s">
        <v>1</v>
      </c>
      <c r="AB242" s="10">
        <f>IFERROR(VLOOKUP(AA242,Curr!$B$2:$C$13,2,FALSE),0)</f>
        <v>11</v>
      </c>
      <c r="AC242" s="11">
        <f t="shared" si="34"/>
        <v>0</v>
      </c>
      <c r="AD242" s="11">
        <f t="shared" si="35"/>
        <v>0</v>
      </c>
      <c r="AE242" s="12">
        <f t="shared" si="36"/>
        <v>0</v>
      </c>
    </row>
    <row r="243" spans="2:31" x14ac:dyDescent="0.25">
      <c r="B243" s="4"/>
      <c r="E243" s="3"/>
      <c r="F243" s="3"/>
      <c r="G243" s="3"/>
      <c r="H243" s="3"/>
      <c r="K243" s="4"/>
      <c r="L243" s="4"/>
      <c r="M243" s="4"/>
      <c r="N243" s="4"/>
      <c r="O243" s="4"/>
      <c r="P243" s="16"/>
      <c r="Q243" s="13">
        <v>0</v>
      </c>
      <c r="R243" s="13">
        <v>0</v>
      </c>
      <c r="S243" s="11">
        <f t="shared" si="30"/>
        <v>0</v>
      </c>
      <c r="T243" s="5">
        <v>0</v>
      </c>
      <c r="U243" s="11">
        <f t="shared" si="31"/>
        <v>0</v>
      </c>
      <c r="V243" s="13" t="s">
        <v>1</v>
      </c>
      <c r="W243" s="10">
        <f>IFERROR(VLOOKUP(V243,Curr!$B$2:$C$13,2,FALSE),0)</f>
        <v>11</v>
      </c>
      <c r="X243" s="11">
        <f t="shared" si="32"/>
        <v>0</v>
      </c>
      <c r="Y243" s="14">
        <f t="shared" si="29"/>
        <v>0</v>
      </c>
      <c r="Z243" s="11">
        <f t="shared" si="33"/>
        <v>0</v>
      </c>
      <c r="AA243" s="4" t="s">
        <v>1</v>
      </c>
      <c r="AB243" s="10">
        <f>IFERROR(VLOOKUP(AA243,Curr!$B$2:$C$13,2,FALSE),0)</f>
        <v>11</v>
      </c>
      <c r="AC243" s="11">
        <f t="shared" si="34"/>
        <v>0</v>
      </c>
      <c r="AD243" s="11">
        <f t="shared" si="35"/>
        <v>0</v>
      </c>
      <c r="AE243" s="12">
        <f t="shared" si="36"/>
        <v>0</v>
      </c>
    </row>
    <row r="244" spans="2:31" x14ac:dyDescent="0.25">
      <c r="B244" s="4"/>
      <c r="E244" s="3"/>
      <c r="F244" s="3"/>
      <c r="G244" s="3"/>
      <c r="H244" s="3"/>
      <c r="K244" s="4"/>
      <c r="L244" s="4"/>
      <c r="M244" s="4"/>
      <c r="N244" s="4"/>
      <c r="O244" s="4"/>
      <c r="P244" s="16"/>
      <c r="Q244" s="13">
        <v>0</v>
      </c>
      <c r="R244" s="13">
        <v>0</v>
      </c>
      <c r="S244" s="11">
        <f t="shared" si="30"/>
        <v>0</v>
      </c>
      <c r="T244" s="5">
        <v>0</v>
      </c>
      <c r="U244" s="11">
        <f t="shared" si="31"/>
        <v>0</v>
      </c>
      <c r="V244" s="13" t="s">
        <v>1</v>
      </c>
      <c r="W244" s="10">
        <f>IFERROR(VLOOKUP(V244,Curr!$B$2:$C$13,2,FALSE),0)</f>
        <v>11</v>
      </c>
      <c r="X244" s="11">
        <f t="shared" si="32"/>
        <v>0</v>
      </c>
      <c r="Y244" s="14">
        <f t="shared" si="29"/>
        <v>0</v>
      </c>
      <c r="Z244" s="11">
        <f t="shared" si="33"/>
        <v>0</v>
      </c>
      <c r="AA244" s="4" t="s">
        <v>1</v>
      </c>
      <c r="AB244" s="10">
        <f>IFERROR(VLOOKUP(AA244,Curr!$B$2:$C$13,2,FALSE),0)</f>
        <v>11</v>
      </c>
      <c r="AC244" s="11">
        <f t="shared" si="34"/>
        <v>0</v>
      </c>
      <c r="AD244" s="11">
        <f t="shared" si="35"/>
        <v>0</v>
      </c>
      <c r="AE244" s="12">
        <f t="shared" si="36"/>
        <v>0</v>
      </c>
    </row>
    <row r="245" spans="2:31" x14ac:dyDescent="0.25">
      <c r="B245" s="4"/>
      <c r="E245" s="3"/>
      <c r="F245" s="3"/>
      <c r="G245" s="3"/>
      <c r="H245" s="3"/>
      <c r="K245" s="4"/>
      <c r="L245" s="4"/>
      <c r="M245" s="4"/>
      <c r="N245" s="4"/>
      <c r="O245" s="4"/>
      <c r="P245" s="16"/>
      <c r="Q245" s="13">
        <v>0</v>
      </c>
      <c r="R245" s="13">
        <v>0</v>
      </c>
      <c r="S245" s="11">
        <f t="shared" si="30"/>
        <v>0</v>
      </c>
      <c r="T245" s="5">
        <v>0</v>
      </c>
      <c r="U245" s="11">
        <f t="shared" si="31"/>
        <v>0</v>
      </c>
      <c r="V245" s="13" t="s">
        <v>1</v>
      </c>
      <c r="W245" s="10">
        <f>IFERROR(VLOOKUP(V245,Curr!$B$2:$C$13,2,FALSE),0)</f>
        <v>11</v>
      </c>
      <c r="X245" s="11">
        <f t="shared" si="32"/>
        <v>0</v>
      </c>
      <c r="Y245" s="14">
        <f t="shared" si="29"/>
        <v>0</v>
      </c>
      <c r="Z245" s="11">
        <f t="shared" si="33"/>
        <v>0</v>
      </c>
      <c r="AA245" s="4" t="s">
        <v>1</v>
      </c>
      <c r="AB245" s="10">
        <f>IFERROR(VLOOKUP(AA245,Curr!$B$2:$C$13,2,FALSE),0)</f>
        <v>11</v>
      </c>
      <c r="AC245" s="11">
        <f t="shared" si="34"/>
        <v>0</v>
      </c>
      <c r="AD245" s="11">
        <f t="shared" si="35"/>
        <v>0</v>
      </c>
      <c r="AE245" s="12">
        <f t="shared" si="36"/>
        <v>0</v>
      </c>
    </row>
    <row r="246" spans="2:31" x14ac:dyDescent="0.25">
      <c r="B246" s="4"/>
      <c r="E246" s="3"/>
      <c r="F246" s="3"/>
      <c r="G246" s="3"/>
      <c r="H246" s="3"/>
      <c r="K246" s="4"/>
      <c r="L246" s="4"/>
      <c r="M246" s="4"/>
      <c r="N246" s="4"/>
      <c r="O246" s="4"/>
      <c r="P246" s="16"/>
      <c r="Q246" s="13">
        <v>0</v>
      </c>
      <c r="R246" s="13">
        <v>0</v>
      </c>
      <c r="S246" s="11">
        <f t="shared" si="30"/>
        <v>0</v>
      </c>
      <c r="T246" s="5">
        <v>0</v>
      </c>
      <c r="U246" s="11">
        <f t="shared" si="31"/>
        <v>0</v>
      </c>
      <c r="V246" s="13" t="s">
        <v>1</v>
      </c>
      <c r="W246" s="10">
        <f>IFERROR(VLOOKUP(V246,Curr!$B$2:$C$13,2,FALSE),0)</f>
        <v>11</v>
      </c>
      <c r="X246" s="11">
        <f t="shared" si="32"/>
        <v>0</v>
      </c>
      <c r="Y246" s="14">
        <f t="shared" si="29"/>
        <v>0</v>
      </c>
      <c r="Z246" s="11">
        <f t="shared" si="33"/>
        <v>0</v>
      </c>
      <c r="AA246" s="4" t="s">
        <v>1</v>
      </c>
      <c r="AB246" s="10">
        <f>IFERROR(VLOOKUP(AA246,Curr!$B$2:$C$13,2,FALSE),0)</f>
        <v>11</v>
      </c>
      <c r="AC246" s="11">
        <f t="shared" si="34"/>
        <v>0</v>
      </c>
      <c r="AD246" s="11">
        <f t="shared" si="35"/>
        <v>0</v>
      </c>
      <c r="AE246" s="12">
        <f t="shared" si="36"/>
        <v>0</v>
      </c>
    </row>
    <row r="247" spans="2:31" x14ac:dyDescent="0.25">
      <c r="B247" s="4"/>
      <c r="E247" s="3"/>
      <c r="F247" s="3"/>
      <c r="G247" s="3"/>
      <c r="H247" s="3"/>
      <c r="K247" s="4"/>
      <c r="L247" s="4"/>
      <c r="M247" s="4"/>
      <c r="N247" s="4"/>
      <c r="O247" s="4"/>
      <c r="P247" s="16"/>
      <c r="Q247" s="13">
        <v>0</v>
      </c>
      <c r="R247" s="13">
        <v>0</v>
      </c>
      <c r="S247" s="11">
        <f t="shared" si="30"/>
        <v>0</v>
      </c>
      <c r="T247" s="5">
        <v>0</v>
      </c>
      <c r="U247" s="11">
        <f t="shared" si="31"/>
        <v>0</v>
      </c>
      <c r="V247" s="13" t="s">
        <v>1</v>
      </c>
      <c r="W247" s="10">
        <f>IFERROR(VLOOKUP(V247,Curr!$B$2:$C$13,2,FALSE),0)</f>
        <v>11</v>
      </c>
      <c r="X247" s="11">
        <f t="shared" si="32"/>
        <v>0</v>
      </c>
      <c r="Y247" s="14">
        <f t="shared" si="29"/>
        <v>0</v>
      </c>
      <c r="Z247" s="11">
        <f t="shared" si="33"/>
        <v>0</v>
      </c>
      <c r="AA247" s="4" t="s">
        <v>1</v>
      </c>
      <c r="AB247" s="10">
        <f>IFERROR(VLOOKUP(AA247,Curr!$B$2:$C$13,2,FALSE),0)</f>
        <v>11</v>
      </c>
      <c r="AC247" s="11">
        <f t="shared" si="34"/>
        <v>0</v>
      </c>
      <c r="AD247" s="11">
        <f t="shared" si="35"/>
        <v>0</v>
      </c>
      <c r="AE247" s="12">
        <f t="shared" si="36"/>
        <v>0</v>
      </c>
    </row>
    <row r="248" spans="2:31" x14ac:dyDescent="0.25">
      <c r="B248" s="4"/>
      <c r="E248" s="3"/>
      <c r="F248" s="3"/>
      <c r="G248" s="3"/>
      <c r="H248" s="3"/>
      <c r="K248" s="4"/>
      <c r="L248" s="4"/>
      <c r="M248" s="4"/>
      <c r="N248" s="4"/>
      <c r="O248" s="4"/>
      <c r="P248" s="16"/>
      <c r="Q248" s="13">
        <v>0</v>
      </c>
      <c r="R248" s="13">
        <v>0</v>
      </c>
      <c r="S248" s="11">
        <f t="shared" si="30"/>
        <v>0</v>
      </c>
      <c r="T248" s="5">
        <v>0</v>
      </c>
      <c r="U248" s="11">
        <f t="shared" si="31"/>
        <v>0</v>
      </c>
      <c r="V248" s="13" t="s">
        <v>1</v>
      </c>
      <c r="W248" s="10">
        <f>IFERROR(VLOOKUP(V248,Curr!$B$2:$C$13,2,FALSE),0)</f>
        <v>11</v>
      </c>
      <c r="X248" s="11">
        <f t="shared" si="32"/>
        <v>0</v>
      </c>
      <c r="Y248" s="14">
        <f t="shared" si="29"/>
        <v>0</v>
      </c>
      <c r="Z248" s="11">
        <f t="shared" si="33"/>
        <v>0</v>
      </c>
      <c r="AA248" s="4" t="s">
        <v>1</v>
      </c>
      <c r="AB248" s="10">
        <f>IFERROR(VLOOKUP(AA248,Curr!$B$2:$C$13,2,FALSE),0)</f>
        <v>11</v>
      </c>
      <c r="AC248" s="11">
        <f t="shared" si="34"/>
        <v>0</v>
      </c>
      <c r="AD248" s="11">
        <f t="shared" si="35"/>
        <v>0</v>
      </c>
      <c r="AE248" s="12">
        <f t="shared" si="36"/>
        <v>0</v>
      </c>
    </row>
    <row r="249" spans="2:31" x14ac:dyDescent="0.25">
      <c r="B249" s="4"/>
      <c r="E249" s="3"/>
      <c r="F249" s="3"/>
      <c r="G249" s="3"/>
      <c r="H249" s="3"/>
      <c r="K249" s="4"/>
      <c r="L249" s="4"/>
      <c r="M249" s="4"/>
      <c r="N249" s="4"/>
      <c r="O249" s="4"/>
      <c r="P249" s="16"/>
      <c r="Q249" s="13">
        <v>0</v>
      </c>
      <c r="R249" s="13">
        <v>0</v>
      </c>
      <c r="S249" s="11">
        <f t="shared" si="30"/>
        <v>0</v>
      </c>
      <c r="T249" s="5">
        <v>0</v>
      </c>
      <c r="U249" s="11">
        <f t="shared" si="31"/>
        <v>0</v>
      </c>
      <c r="V249" s="13" t="s">
        <v>1</v>
      </c>
      <c r="W249" s="10">
        <f>IFERROR(VLOOKUP(V249,Curr!$B$2:$C$13,2,FALSE),0)</f>
        <v>11</v>
      </c>
      <c r="X249" s="11">
        <f t="shared" si="32"/>
        <v>0</v>
      </c>
      <c r="Y249" s="14">
        <f t="shared" si="29"/>
        <v>0</v>
      </c>
      <c r="Z249" s="11">
        <f t="shared" si="33"/>
        <v>0</v>
      </c>
      <c r="AA249" s="4" t="s">
        <v>1</v>
      </c>
      <c r="AB249" s="10">
        <f>IFERROR(VLOOKUP(AA249,Curr!$B$2:$C$13,2,FALSE),0)</f>
        <v>11</v>
      </c>
      <c r="AC249" s="11">
        <f t="shared" si="34"/>
        <v>0</v>
      </c>
      <c r="AD249" s="11">
        <f t="shared" si="35"/>
        <v>0</v>
      </c>
      <c r="AE249" s="12">
        <f t="shared" si="36"/>
        <v>0</v>
      </c>
    </row>
    <row r="250" spans="2:31" x14ac:dyDescent="0.25">
      <c r="B250" s="4"/>
      <c r="E250" s="3"/>
      <c r="F250" s="3"/>
      <c r="G250" s="3"/>
      <c r="H250" s="3"/>
      <c r="K250" s="4"/>
      <c r="L250" s="4"/>
      <c r="M250" s="4"/>
      <c r="N250" s="4"/>
      <c r="O250" s="4"/>
      <c r="P250" s="16"/>
      <c r="Q250" s="13">
        <v>0</v>
      </c>
      <c r="R250" s="13">
        <v>0</v>
      </c>
      <c r="S250" s="11">
        <f t="shared" si="30"/>
        <v>0</v>
      </c>
      <c r="T250" s="5">
        <v>0</v>
      </c>
      <c r="U250" s="11">
        <f t="shared" si="31"/>
        <v>0</v>
      </c>
      <c r="V250" s="13" t="s">
        <v>1</v>
      </c>
      <c r="W250" s="10">
        <f>IFERROR(VLOOKUP(V250,Curr!$B$2:$C$13,2,FALSE),0)</f>
        <v>11</v>
      </c>
      <c r="X250" s="11">
        <f t="shared" si="32"/>
        <v>0</v>
      </c>
      <c r="Y250" s="14">
        <f t="shared" si="29"/>
        <v>0</v>
      </c>
      <c r="Z250" s="11">
        <f t="shared" si="33"/>
        <v>0</v>
      </c>
      <c r="AA250" s="4" t="s">
        <v>1</v>
      </c>
      <c r="AB250" s="10">
        <f>IFERROR(VLOOKUP(AA250,Curr!$B$2:$C$13,2,FALSE),0)</f>
        <v>11</v>
      </c>
      <c r="AC250" s="11">
        <f t="shared" si="34"/>
        <v>0</v>
      </c>
      <c r="AD250" s="11">
        <f t="shared" si="35"/>
        <v>0</v>
      </c>
      <c r="AE250" s="12">
        <f t="shared" si="36"/>
        <v>0</v>
      </c>
    </row>
    <row r="251" spans="2:31" x14ac:dyDescent="0.25">
      <c r="B251" s="4"/>
      <c r="E251" s="3"/>
      <c r="F251" s="3"/>
      <c r="G251" s="3"/>
      <c r="H251" s="3"/>
      <c r="K251" s="4"/>
      <c r="L251" s="4"/>
      <c r="M251" s="4"/>
      <c r="N251" s="4"/>
      <c r="O251" s="4"/>
      <c r="P251" s="16"/>
      <c r="Q251" s="13">
        <v>0</v>
      </c>
      <c r="R251" s="13">
        <v>0</v>
      </c>
      <c r="S251" s="11">
        <f t="shared" si="30"/>
        <v>0</v>
      </c>
      <c r="T251" s="5">
        <v>0</v>
      </c>
      <c r="U251" s="11">
        <f t="shared" si="31"/>
        <v>0</v>
      </c>
      <c r="V251" s="13" t="s">
        <v>1</v>
      </c>
      <c r="W251" s="10">
        <f>IFERROR(VLOOKUP(V251,Curr!$B$2:$C$13,2,FALSE),0)</f>
        <v>11</v>
      </c>
      <c r="X251" s="11">
        <f t="shared" si="32"/>
        <v>0</v>
      </c>
      <c r="Y251" s="14">
        <f t="shared" si="29"/>
        <v>0</v>
      </c>
      <c r="Z251" s="11">
        <f t="shared" si="33"/>
        <v>0</v>
      </c>
      <c r="AA251" s="4" t="s">
        <v>1</v>
      </c>
      <c r="AB251" s="10">
        <f>IFERROR(VLOOKUP(AA251,Curr!$B$2:$C$13,2,FALSE),0)</f>
        <v>11</v>
      </c>
      <c r="AC251" s="11">
        <f t="shared" si="34"/>
        <v>0</v>
      </c>
      <c r="AD251" s="11">
        <f t="shared" si="35"/>
        <v>0</v>
      </c>
      <c r="AE251" s="12">
        <f t="shared" si="36"/>
        <v>0</v>
      </c>
    </row>
    <row r="252" spans="2:31" x14ac:dyDescent="0.25">
      <c r="B252" s="4"/>
      <c r="E252" s="3"/>
      <c r="F252" s="3"/>
      <c r="G252" s="3"/>
      <c r="H252" s="3"/>
      <c r="K252" s="4"/>
      <c r="L252" s="4"/>
      <c r="M252" s="4"/>
      <c r="N252" s="4"/>
      <c r="O252" s="4"/>
      <c r="P252" s="16"/>
      <c r="Q252" s="13">
        <v>0</v>
      </c>
      <c r="R252" s="13">
        <v>0</v>
      </c>
      <c r="S252" s="11">
        <f t="shared" si="30"/>
        <v>0</v>
      </c>
      <c r="T252" s="5">
        <v>0</v>
      </c>
      <c r="U252" s="11">
        <f t="shared" si="31"/>
        <v>0</v>
      </c>
      <c r="V252" s="13" t="s">
        <v>1</v>
      </c>
      <c r="W252" s="10">
        <f>IFERROR(VLOOKUP(V252,Curr!$B$2:$C$13,2,FALSE),0)</f>
        <v>11</v>
      </c>
      <c r="X252" s="11">
        <f t="shared" si="32"/>
        <v>0</v>
      </c>
      <c r="Y252" s="14">
        <f t="shared" si="29"/>
        <v>0</v>
      </c>
      <c r="Z252" s="11">
        <f t="shared" si="33"/>
        <v>0</v>
      </c>
      <c r="AA252" s="4" t="s">
        <v>1</v>
      </c>
      <c r="AB252" s="10">
        <f>IFERROR(VLOOKUP(AA252,Curr!$B$2:$C$13,2,FALSE),0)</f>
        <v>11</v>
      </c>
      <c r="AC252" s="11">
        <f t="shared" si="34"/>
        <v>0</v>
      </c>
      <c r="AD252" s="11">
        <f t="shared" si="35"/>
        <v>0</v>
      </c>
      <c r="AE252" s="12">
        <f t="shared" si="36"/>
        <v>0</v>
      </c>
    </row>
    <row r="253" spans="2:31" x14ac:dyDescent="0.25">
      <c r="B253" s="4"/>
      <c r="E253" s="3"/>
      <c r="F253" s="3"/>
      <c r="G253" s="3"/>
      <c r="H253" s="3"/>
      <c r="K253" s="4"/>
      <c r="L253" s="4"/>
      <c r="M253" s="4"/>
      <c r="N253" s="4"/>
      <c r="O253" s="4"/>
      <c r="P253" s="16"/>
      <c r="Q253" s="13">
        <v>0</v>
      </c>
      <c r="R253" s="13">
        <v>0</v>
      </c>
      <c r="S253" s="11">
        <f t="shared" si="30"/>
        <v>0</v>
      </c>
      <c r="T253" s="5">
        <v>0</v>
      </c>
      <c r="U253" s="11">
        <f t="shared" si="31"/>
        <v>0</v>
      </c>
      <c r="V253" s="13" t="s">
        <v>1</v>
      </c>
      <c r="W253" s="10">
        <f>IFERROR(VLOOKUP(V253,Curr!$B$2:$C$13,2,FALSE),0)</f>
        <v>11</v>
      </c>
      <c r="X253" s="11">
        <f t="shared" si="32"/>
        <v>0</v>
      </c>
      <c r="Y253" s="14">
        <f t="shared" si="29"/>
        <v>0</v>
      </c>
      <c r="Z253" s="11">
        <f t="shared" si="33"/>
        <v>0</v>
      </c>
      <c r="AA253" s="4" t="s">
        <v>1</v>
      </c>
      <c r="AB253" s="10">
        <f>IFERROR(VLOOKUP(AA253,Curr!$B$2:$C$13,2,FALSE),0)</f>
        <v>11</v>
      </c>
      <c r="AC253" s="11">
        <f t="shared" si="34"/>
        <v>0</v>
      </c>
      <c r="AD253" s="11">
        <f t="shared" si="35"/>
        <v>0</v>
      </c>
      <c r="AE253" s="12">
        <f t="shared" si="36"/>
        <v>0</v>
      </c>
    </row>
    <row r="254" spans="2:31" x14ac:dyDescent="0.25">
      <c r="B254" s="4"/>
      <c r="E254" s="3"/>
      <c r="F254" s="3"/>
      <c r="G254" s="3"/>
      <c r="H254" s="3"/>
      <c r="K254" s="4"/>
      <c r="L254" s="4"/>
      <c r="M254" s="4"/>
      <c r="N254" s="4"/>
      <c r="O254" s="4"/>
      <c r="P254" s="16"/>
      <c r="Q254" s="13">
        <v>0</v>
      </c>
      <c r="R254" s="13">
        <v>0</v>
      </c>
      <c r="S254" s="11">
        <f t="shared" si="30"/>
        <v>0</v>
      </c>
      <c r="T254" s="5">
        <v>0</v>
      </c>
      <c r="U254" s="11">
        <f t="shared" si="31"/>
        <v>0</v>
      </c>
      <c r="V254" s="13" t="s">
        <v>1</v>
      </c>
      <c r="W254" s="10">
        <f>IFERROR(VLOOKUP(V254,Curr!$B$2:$C$13,2,FALSE),0)</f>
        <v>11</v>
      </c>
      <c r="X254" s="11">
        <f t="shared" si="32"/>
        <v>0</v>
      </c>
      <c r="Y254" s="14">
        <f t="shared" ref="Y254:Y317" si="37">Q254</f>
        <v>0</v>
      </c>
      <c r="Z254" s="11">
        <f t="shared" si="33"/>
        <v>0</v>
      </c>
      <c r="AA254" s="4" t="s">
        <v>1</v>
      </c>
      <c r="AB254" s="10">
        <f>IFERROR(VLOOKUP(AA254,Curr!$B$2:$C$13,2,FALSE),0)</f>
        <v>11</v>
      </c>
      <c r="AC254" s="11">
        <f t="shared" si="34"/>
        <v>0</v>
      </c>
      <c r="AD254" s="11">
        <f t="shared" si="35"/>
        <v>0</v>
      </c>
      <c r="AE254" s="12">
        <f t="shared" si="36"/>
        <v>0</v>
      </c>
    </row>
    <row r="255" spans="2:31" x14ac:dyDescent="0.25">
      <c r="B255" s="4"/>
      <c r="E255" s="3"/>
      <c r="F255" s="3"/>
      <c r="G255" s="3"/>
      <c r="H255" s="3"/>
      <c r="K255" s="4"/>
      <c r="L255" s="4"/>
      <c r="M255" s="4"/>
      <c r="N255" s="4"/>
      <c r="O255" s="4"/>
      <c r="P255" s="16"/>
      <c r="Q255" s="13">
        <v>0</v>
      </c>
      <c r="R255" s="13">
        <v>0</v>
      </c>
      <c r="S255" s="11">
        <f t="shared" si="30"/>
        <v>0</v>
      </c>
      <c r="T255" s="5">
        <v>0</v>
      </c>
      <c r="U255" s="11">
        <f t="shared" si="31"/>
        <v>0</v>
      </c>
      <c r="V255" s="13" t="s">
        <v>1</v>
      </c>
      <c r="W255" s="10">
        <f>IFERROR(VLOOKUP(V255,Curr!$B$2:$C$13,2,FALSE),0)</f>
        <v>11</v>
      </c>
      <c r="X255" s="11">
        <f t="shared" si="32"/>
        <v>0</v>
      </c>
      <c r="Y255" s="14">
        <f t="shared" si="37"/>
        <v>0</v>
      </c>
      <c r="Z255" s="11">
        <f t="shared" si="33"/>
        <v>0</v>
      </c>
      <c r="AA255" s="4" t="s">
        <v>1</v>
      </c>
      <c r="AB255" s="10">
        <f>IFERROR(VLOOKUP(AA255,Curr!$B$2:$C$13,2,FALSE),0)</f>
        <v>11</v>
      </c>
      <c r="AC255" s="11">
        <f t="shared" si="34"/>
        <v>0</v>
      </c>
      <c r="AD255" s="11">
        <f t="shared" si="35"/>
        <v>0</v>
      </c>
      <c r="AE255" s="12">
        <f t="shared" si="36"/>
        <v>0</v>
      </c>
    </row>
    <row r="256" spans="2:31" x14ac:dyDescent="0.25">
      <c r="B256" s="4"/>
      <c r="E256" s="3"/>
      <c r="F256" s="3"/>
      <c r="G256" s="3"/>
      <c r="H256" s="3"/>
      <c r="K256" s="4"/>
      <c r="L256" s="4"/>
      <c r="M256" s="4"/>
      <c r="N256" s="4"/>
      <c r="O256" s="4"/>
      <c r="P256" s="16"/>
      <c r="Q256" s="13">
        <v>0</v>
      </c>
      <c r="R256" s="13">
        <v>0</v>
      </c>
      <c r="S256" s="11">
        <f t="shared" si="30"/>
        <v>0</v>
      </c>
      <c r="T256" s="5">
        <v>0</v>
      </c>
      <c r="U256" s="11">
        <f t="shared" si="31"/>
        <v>0</v>
      </c>
      <c r="V256" s="13" t="s">
        <v>1</v>
      </c>
      <c r="W256" s="10">
        <f>IFERROR(VLOOKUP(V256,Curr!$B$2:$C$13,2,FALSE),0)</f>
        <v>11</v>
      </c>
      <c r="X256" s="11">
        <f t="shared" si="32"/>
        <v>0</v>
      </c>
      <c r="Y256" s="14">
        <f t="shared" si="37"/>
        <v>0</v>
      </c>
      <c r="Z256" s="11">
        <f t="shared" si="33"/>
        <v>0</v>
      </c>
      <c r="AA256" s="4" t="s">
        <v>1</v>
      </c>
      <c r="AB256" s="10">
        <f>IFERROR(VLOOKUP(AA256,Curr!$B$2:$C$13,2,FALSE),0)</f>
        <v>11</v>
      </c>
      <c r="AC256" s="11">
        <f t="shared" si="34"/>
        <v>0</v>
      </c>
      <c r="AD256" s="11">
        <f t="shared" si="35"/>
        <v>0</v>
      </c>
      <c r="AE256" s="12">
        <f t="shared" si="36"/>
        <v>0</v>
      </c>
    </row>
    <row r="257" spans="2:31" x14ac:dyDescent="0.25">
      <c r="B257" s="4"/>
      <c r="E257" s="3"/>
      <c r="F257" s="3"/>
      <c r="G257" s="3"/>
      <c r="H257" s="3"/>
      <c r="K257" s="4"/>
      <c r="L257" s="4"/>
      <c r="M257" s="4"/>
      <c r="N257" s="4"/>
      <c r="O257" s="4"/>
      <c r="P257" s="16"/>
      <c r="Q257" s="13">
        <v>0</v>
      </c>
      <c r="R257" s="13">
        <v>0</v>
      </c>
      <c r="S257" s="11">
        <f t="shared" si="30"/>
        <v>0</v>
      </c>
      <c r="T257" s="5">
        <v>0</v>
      </c>
      <c r="U257" s="11">
        <f t="shared" si="31"/>
        <v>0</v>
      </c>
      <c r="V257" s="13" t="s">
        <v>1</v>
      </c>
      <c r="W257" s="10">
        <f>IFERROR(VLOOKUP(V257,Curr!$B$2:$C$13,2,FALSE),0)</f>
        <v>11</v>
      </c>
      <c r="X257" s="11">
        <f t="shared" si="32"/>
        <v>0</v>
      </c>
      <c r="Y257" s="14">
        <f t="shared" si="37"/>
        <v>0</v>
      </c>
      <c r="Z257" s="11">
        <f t="shared" si="33"/>
        <v>0</v>
      </c>
      <c r="AA257" s="4" t="s">
        <v>1</v>
      </c>
      <c r="AB257" s="10">
        <f>IFERROR(VLOOKUP(AA257,Curr!$B$2:$C$13,2,FALSE),0)</f>
        <v>11</v>
      </c>
      <c r="AC257" s="11">
        <f t="shared" si="34"/>
        <v>0</v>
      </c>
      <c r="AD257" s="11">
        <f t="shared" si="35"/>
        <v>0</v>
      </c>
      <c r="AE257" s="12">
        <f t="shared" si="36"/>
        <v>0</v>
      </c>
    </row>
    <row r="258" spans="2:31" x14ac:dyDescent="0.25">
      <c r="B258" s="4"/>
      <c r="E258" s="3"/>
      <c r="F258" s="3"/>
      <c r="G258" s="3"/>
      <c r="H258" s="3"/>
      <c r="K258" s="4"/>
      <c r="L258" s="4"/>
      <c r="M258" s="4"/>
      <c r="N258" s="4"/>
      <c r="O258" s="4"/>
      <c r="P258" s="16"/>
      <c r="Q258" s="13">
        <v>0</v>
      </c>
      <c r="R258" s="13">
        <v>0</v>
      </c>
      <c r="S258" s="11">
        <f t="shared" si="30"/>
        <v>0</v>
      </c>
      <c r="T258" s="5">
        <v>0</v>
      </c>
      <c r="U258" s="11">
        <f t="shared" si="31"/>
        <v>0</v>
      </c>
      <c r="V258" s="13" t="s">
        <v>1</v>
      </c>
      <c r="W258" s="10">
        <f>IFERROR(VLOOKUP(V258,Curr!$B$2:$C$13,2,FALSE),0)</f>
        <v>11</v>
      </c>
      <c r="X258" s="11">
        <f t="shared" si="32"/>
        <v>0</v>
      </c>
      <c r="Y258" s="14">
        <f t="shared" si="37"/>
        <v>0</v>
      </c>
      <c r="Z258" s="11">
        <f t="shared" si="33"/>
        <v>0</v>
      </c>
      <c r="AA258" s="4" t="s">
        <v>1</v>
      </c>
      <c r="AB258" s="10">
        <f>IFERROR(VLOOKUP(AA258,Curr!$B$2:$C$13,2,FALSE),0)</f>
        <v>11</v>
      </c>
      <c r="AC258" s="11">
        <f t="shared" si="34"/>
        <v>0</v>
      </c>
      <c r="AD258" s="11">
        <f t="shared" si="35"/>
        <v>0</v>
      </c>
      <c r="AE258" s="12">
        <f t="shared" si="36"/>
        <v>0</v>
      </c>
    </row>
    <row r="259" spans="2:31" x14ac:dyDescent="0.25">
      <c r="B259" s="4"/>
      <c r="E259" s="3"/>
      <c r="F259" s="3"/>
      <c r="G259" s="3"/>
      <c r="H259" s="3"/>
      <c r="K259" s="4"/>
      <c r="L259" s="4"/>
      <c r="M259" s="4"/>
      <c r="N259" s="4"/>
      <c r="O259" s="4"/>
      <c r="P259" s="16"/>
      <c r="Q259" s="13">
        <v>0</v>
      </c>
      <c r="R259" s="13">
        <v>0</v>
      </c>
      <c r="S259" s="11">
        <f t="shared" si="30"/>
        <v>0</v>
      </c>
      <c r="T259" s="5">
        <v>0</v>
      </c>
      <c r="U259" s="11">
        <f t="shared" si="31"/>
        <v>0</v>
      </c>
      <c r="V259" s="13" t="s">
        <v>1</v>
      </c>
      <c r="W259" s="10">
        <f>IFERROR(VLOOKUP(V259,Curr!$B$2:$C$13,2,FALSE),0)</f>
        <v>11</v>
      </c>
      <c r="X259" s="11">
        <f t="shared" si="32"/>
        <v>0</v>
      </c>
      <c r="Y259" s="14">
        <f t="shared" si="37"/>
        <v>0</v>
      </c>
      <c r="Z259" s="11">
        <f t="shared" si="33"/>
        <v>0</v>
      </c>
      <c r="AA259" s="4" t="s">
        <v>1</v>
      </c>
      <c r="AB259" s="10">
        <f>IFERROR(VLOOKUP(AA259,Curr!$B$2:$C$13,2,FALSE),0)</f>
        <v>11</v>
      </c>
      <c r="AC259" s="11">
        <f t="shared" si="34"/>
        <v>0</v>
      </c>
      <c r="AD259" s="11">
        <f t="shared" si="35"/>
        <v>0</v>
      </c>
      <c r="AE259" s="12">
        <f t="shared" si="36"/>
        <v>0</v>
      </c>
    </row>
    <row r="260" spans="2:31" x14ac:dyDescent="0.25">
      <c r="B260" s="4"/>
      <c r="E260" s="3"/>
      <c r="F260" s="3"/>
      <c r="G260" s="3"/>
      <c r="H260" s="3"/>
      <c r="K260" s="4"/>
      <c r="L260" s="4"/>
      <c r="M260" s="4"/>
      <c r="N260" s="4"/>
      <c r="O260" s="4"/>
      <c r="P260" s="16"/>
      <c r="Q260" s="13">
        <v>0</v>
      </c>
      <c r="R260" s="13">
        <v>0</v>
      </c>
      <c r="S260" s="11">
        <f t="shared" si="30"/>
        <v>0</v>
      </c>
      <c r="T260" s="5">
        <v>0</v>
      </c>
      <c r="U260" s="11">
        <f t="shared" si="31"/>
        <v>0</v>
      </c>
      <c r="V260" s="13" t="s">
        <v>1</v>
      </c>
      <c r="W260" s="10">
        <f>IFERROR(VLOOKUP(V260,Curr!$B$2:$C$13,2,FALSE),0)</f>
        <v>11</v>
      </c>
      <c r="X260" s="11">
        <f t="shared" si="32"/>
        <v>0</v>
      </c>
      <c r="Y260" s="14">
        <f t="shared" si="37"/>
        <v>0</v>
      </c>
      <c r="Z260" s="11">
        <f t="shared" si="33"/>
        <v>0</v>
      </c>
      <c r="AA260" s="4" t="s">
        <v>1</v>
      </c>
      <c r="AB260" s="10">
        <f>IFERROR(VLOOKUP(AA260,Curr!$B$2:$C$13,2,FALSE),0)</f>
        <v>11</v>
      </c>
      <c r="AC260" s="11">
        <f t="shared" si="34"/>
        <v>0</v>
      </c>
      <c r="AD260" s="11">
        <f t="shared" si="35"/>
        <v>0</v>
      </c>
      <c r="AE260" s="12">
        <f t="shared" si="36"/>
        <v>0</v>
      </c>
    </row>
    <row r="261" spans="2:31" x14ac:dyDescent="0.25">
      <c r="B261" s="4"/>
      <c r="E261" s="3"/>
      <c r="F261" s="3"/>
      <c r="G261" s="3"/>
      <c r="H261" s="3"/>
      <c r="K261" s="4"/>
      <c r="L261" s="4"/>
      <c r="M261" s="4"/>
      <c r="N261" s="4"/>
      <c r="O261" s="4"/>
      <c r="P261" s="16"/>
      <c r="Q261" s="13">
        <v>0</v>
      </c>
      <c r="R261" s="13">
        <v>0</v>
      </c>
      <c r="S261" s="11">
        <f t="shared" si="30"/>
        <v>0</v>
      </c>
      <c r="T261" s="5">
        <v>0</v>
      </c>
      <c r="U261" s="11">
        <f t="shared" si="31"/>
        <v>0</v>
      </c>
      <c r="V261" s="13" t="s">
        <v>1</v>
      </c>
      <c r="W261" s="10">
        <f>IFERROR(VLOOKUP(V261,Curr!$B$2:$C$13,2,FALSE),0)</f>
        <v>11</v>
      </c>
      <c r="X261" s="11">
        <f t="shared" si="32"/>
        <v>0</v>
      </c>
      <c r="Y261" s="14">
        <f t="shared" si="37"/>
        <v>0</v>
      </c>
      <c r="Z261" s="11">
        <f t="shared" si="33"/>
        <v>0</v>
      </c>
      <c r="AA261" s="4" t="s">
        <v>1</v>
      </c>
      <c r="AB261" s="10">
        <f>IFERROR(VLOOKUP(AA261,Curr!$B$2:$C$13,2,FALSE),0)</f>
        <v>11</v>
      </c>
      <c r="AC261" s="11">
        <f t="shared" si="34"/>
        <v>0</v>
      </c>
      <c r="AD261" s="11">
        <f t="shared" si="35"/>
        <v>0</v>
      </c>
      <c r="AE261" s="12">
        <f t="shared" si="36"/>
        <v>0</v>
      </c>
    </row>
    <row r="262" spans="2:31" x14ac:dyDescent="0.25">
      <c r="B262" s="4"/>
      <c r="E262" s="3"/>
      <c r="F262" s="3"/>
      <c r="G262" s="3"/>
      <c r="H262" s="3"/>
      <c r="K262" s="4"/>
      <c r="L262" s="4"/>
      <c r="M262" s="4"/>
      <c r="N262" s="4"/>
      <c r="O262" s="4"/>
      <c r="P262" s="16"/>
      <c r="Q262" s="13">
        <v>0</v>
      </c>
      <c r="R262" s="13">
        <v>0</v>
      </c>
      <c r="S262" s="11">
        <f t="shared" si="30"/>
        <v>0</v>
      </c>
      <c r="T262" s="5">
        <v>0</v>
      </c>
      <c r="U262" s="11">
        <f t="shared" si="31"/>
        <v>0</v>
      </c>
      <c r="V262" s="13" t="s">
        <v>1</v>
      </c>
      <c r="W262" s="10">
        <f>IFERROR(VLOOKUP(V262,Curr!$B$2:$C$13,2,FALSE),0)</f>
        <v>11</v>
      </c>
      <c r="X262" s="11">
        <f t="shared" si="32"/>
        <v>0</v>
      </c>
      <c r="Y262" s="14">
        <f t="shared" si="37"/>
        <v>0</v>
      </c>
      <c r="Z262" s="11">
        <f t="shared" si="33"/>
        <v>0</v>
      </c>
      <c r="AA262" s="4" t="s">
        <v>1</v>
      </c>
      <c r="AB262" s="10">
        <f>IFERROR(VLOOKUP(AA262,Curr!$B$2:$C$13,2,FALSE),0)</f>
        <v>11</v>
      </c>
      <c r="AC262" s="11">
        <f t="shared" si="34"/>
        <v>0</v>
      </c>
      <c r="AD262" s="11">
        <f t="shared" si="35"/>
        <v>0</v>
      </c>
      <c r="AE262" s="12">
        <f t="shared" si="36"/>
        <v>0</v>
      </c>
    </row>
    <row r="263" spans="2:31" x14ac:dyDescent="0.25">
      <c r="B263" s="4"/>
      <c r="E263" s="3"/>
      <c r="F263" s="3"/>
      <c r="G263" s="3"/>
      <c r="H263" s="3"/>
      <c r="K263" s="4"/>
      <c r="L263" s="4"/>
      <c r="M263" s="4"/>
      <c r="N263" s="4"/>
      <c r="O263" s="4"/>
      <c r="P263" s="16"/>
      <c r="Q263" s="13">
        <v>0</v>
      </c>
      <c r="R263" s="13">
        <v>0</v>
      </c>
      <c r="S263" s="11">
        <f t="shared" ref="S263:S326" si="38">+Q263*R263</f>
        <v>0</v>
      </c>
      <c r="T263" s="5">
        <v>0</v>
      </c>
      <c r="U263" s="11">
        <f t="shared" ref="U263:U326" si="39">S263*(1-T263)</f>
        <v>0</v>
      </c>
      <c r="V263" s="13" t="s">
        <v>1</v>
      </c>
      <c r="W263" s="10">
        <f>IFERROR(VLOOKUP(V263,Curr!$B$2:$C$13,2,FALSE),0)</f>
        <v>11</v>
      </c>
      <c r="X263" s="11">
        <f t="shared" ref="X263:X326" si="40">U263*W263</f>
        <v>0</v>
      </c>
      <c r="Y263" s="14">
        <f t="shared" si="37"/>
        <v>0</v>
      </c>
      <c r="Z263" s="11">
        <f t="shared" ref="Z263:Z326" si="41">+Y263*R263</f>
        <v>0</v>
      </c>
      <c r="AA263" s="4" t="s">
        <v>1</v>
      </c>
      <c r="AB263" s="10">
        <f>IFERROR(VLOOKUP(AA263,Curr!$B$2:$C$13,2,FALSE),0)</f>
        <v>11</v>
      </c>
      <c r="AC263" s="11">
        <f t="shared" ref="AC263:AC326" si="42">+Y263*AB263*R263</f>
        <v>0</v>
      </c>
      <c r="AD263" s="11">
        <f t="shared" ref="AD263:AD326" si="43">+AC263-X263</f>
        <v>0</v>
      </c>
      <c r="AE263" s="12">
        <f t="shared" ref="AE263:AE326" si="44">IFERROR(AD263/AC263,0)</f>
        <v>0</v>
      </c>
    </row>
    <row r="264" spans="2:31" x14ac:dyDescent="0.25">
      <c r="B264" s="4"/>
      <c r="E264" s="3"/>
      <c r="F264" s="3"/>
      <c r="G264" s="3"/>
      <c r="H264" s="3"/>
      <c r="K264" s="4"/>
      <c r="L264" s="4"/>
      <c r="M264" s="4"/>
      <c r="N264" s="4"/>
      <c r="O264" s="4"/>
      <c r="P264" s="16"/>
      <c r="Q264" s="13">
        <v>0</v>
      </c>
      <c r="R264" s="13">
        <v>0</v>
      </c>
      <c r="S264" s="11">
        <f t="shared" si="38"/>
        <v>0</v>
      </c>
      <c r="T264" s="5">
        <v>0</v>
      </c>
      <c r="U264" s="11">
        <f t="shared" si="39"/>
        <v>0</v>
      </c>
      <c r="V264" s="13" t="s">
        <v>1</v>
      </c>
      <c r="W264" s="10">
        <f>IFERROR(VLOOKUP(V264,Curr!$B$2:$C$13,2,FALSE),0)</f>
        <v>11</v>
      </c>
      <c r="X264" s="11">
        <f t="shared" si="40"/>
        <v>0</v>
      </c>
      <c r="Y264" s="14">
        <f t="shared" si="37"/>
        <v>0</v>
      </c>
      <c r="Z264" s="11">
        <f t="shared" si="41"/>
        <v>0</v>
      </c>
      <c r="AA264" s="4" t="s">
        <v>1</v>
      </c>
      <c r="AB264" s="10">
        <f>IFERROR(VLOOKUP(AA264,Curr!$B$2:$C$13,2,FALSE),0)</f>
        <v>11</v>
      </c>
      <c r="AC264" s="11">
        <f t="shared" si="42"/>
        <v>0</v>
      </c>
      <c r="AD264" s="11">
        <f t="shared" si="43"/>
        <v>0</v>
      </c>
      <c r="AE264" s="12">
        <f t="shared" si="44"/>
        <v>0</v>
      </c>
    </row>
    <row r="265" spans="2:31" x14ac:dyDescent="0.25">
      <c r="B265" s="4"/>
      <c r="E265" s="3"/>
      <c r="F265" s="3"/>
      <c r="G265" s="3"/>
      <c r="H265" s="3"/>
      <c r="K265" s="4"/>
      <c r="L265" s="4"/>
      <c r="M265" s="4"/>
      <c r="N265" s="4"/>
      <c r="O265" s="4"/>
      <c r="P265" s="16"/>
      <c r="Q265" s="13">
        <v>0</v>
      </c>
      <c r="R265" s="13">
        <v>0</v>
      </c>
      <c r="S265" s="11">
        <f t="shared" si="38"/>
        <v>0</v>
      </c>
      <c r="T265" s="5">
        <v>0</v>
      </c>
      <c r="U265" s="11">
        <f t="shared" si="39"/>
        <v>0</v>
      </c>
      <c r="V265" s="13" t="s">
        <v>1</v>
      </c>
      <c r="W265" s="10">
        <f>IFERROR(VLOOKUP(V265,Curr!$B$2:$C$13,2,FALSE),0)</f>
        <v>11</v>
      </c>
      <c r="X265" s="11">
        <f t="shared" si="40"/>
        <v>0</v>
      </c>
      <c r="Y265" s="14">
        <f t="shared" si="37"/>
        <v>0</v>
      </c>
      <c r="Z265" s="11">
        <f t="shared" si="41"/>
        <v>0</v>
      </c>
      <c r="AA265" s="4" t="s">
        <v>1</v>
      </c>
      <c r="AB265" s="10">
        <f>IFERROR(VLOOKUP(AA265,Curr!$B$2:$C$13,2,FALSE),0)</f>
        <v>11</v>
      </c>
      <c r="AC265" s="11">
        <f t="shared" si="42"/>
        <v>0</v>
      </c>
      <c r="AD265" s="11">
        <f t="shared" si="43"/>
        <v>0</v>
      </c>
      <c r="AE265" s="12">
        <f t="shared" si="44"/>
        <v>0</v>
      </c>
    </row>
    <row r="266" spans="2:31" x14ac:dyDescent="0.25">
      <c r="B266" s="4"/>
      <c r="E266" s="3"/>
      <c r="F266" s="3"/>
      <c r="G266" s="3"/>
      <c r="H266" s="3"/>
      <c r="K266" s="4"/>
      <c r="L266" s="4"/>
      <c r="M266" s="4"/>
      <c r="N266" s="4"/>
      <c r="O266" s="4"/>
      <c r="P266" s="16"/>
      <c r="Q266" s="13">
        <v>0</v>
      </c>
      <c r="R266" s="13">
        <v>0</v>
      </c>
      <c r="S266" s="11">
        <f t="shared" si="38"/>
        <v>0</v>
      </c>
      <c r="T266" s="5">
        <v>0</v>
      </c>
      <c r="U266" s="11">
        <f t="shared" si="39"/>
        <v>0</v>
      </c>
      <c r="V266" s="13" t="s">
        <v>1</v>
      </c>
      <c r="W266" s="10">
        <f>IFERROR(VLOOKUP(V266,Curr!$B$2:$C$13,2,FALSE),0)</f>
        <v>11</v>
      </c>
      <c r="X266" s="11">
        <f t="shared" si="40"/>
        <v>0</v>
      </c>
      <c r="Y266" s="14">
        <f t="shared" si="37"/>
        <v>0</v>
      </c>
      <c r="Z266" s="11">
        <f t="shared" si="41"/>
        <v>0</v>
      </c>
      <c r="AA266" s="4" t="s">
        <v>1</v>
      </c>
      <c r="AB266" s="10">
        <f>IFERROR(VLOOKUP(AA266,Curr!$B$2:$C$13,2,FALSE),0)</f>
        <v>11</v>
      </c>
      <c r="AC266" s="11">
        <f t="shared" si="42"/>
        <v>0</v>
      </c>
      <c r="AD266" s="11">
        <f t="shared" si="43"/>
        <v>0</v>
      </c>
      <c r="AE266" s="12">
        <f t="shared" si="44"/>
        <v>0</v>
      </c>
    </row>
    <row r="267" spans="2:31" x14ac:dyDescent="0.25">
      <c r="B267" s="4"/>
      <c r="E267" s="3"/>
      <c r="F267" s="3"/>
      <c r="G267" s="3"/>
      <c r="H267" s="3"/>
      <c r="K267" s="4"/>
      <c r="L267" s="4"/>
      <c r="M267" s="4"/>
      <c r="N267" s="4"/>
      <c r="O267" s="4"/>
      <c r="P267" s="16"/>
      <c r="Q267" s="13">
        <v>0</v>
      </c>
      <c r="R267" s="13">
        <v>0</v>
      </c>
      <c r="S267" s="11">
        <f t="shared" si="38"/>
        <v>0</v>
      </c>
      <c r="T267" s="5">
        <v>0</v>
      </c>
      <c r="U267" s="11">
        <f t="shared" si="39"/>
        <v>0</v>
      </c>
      <c r="V267" s="13" t="s">
        <v>1</v>
      </c>
      <c r="W267" s="10">
        <f>IFERROR(VLOOKUP(V267,Curr!$B$2:$C$13,2,FALSE),0)</f>
        <v>11</v>
      </c>
      <c r="X267" s="11">
        <f t="shared" si="40"/>
        <v>0</v>
      </c>
      <c r="Y267" s="14">
        <f t="shared" si="37"/>
        <v>0</v>
      </c>
      <c r="Z267" s="11">
        <f t="shared" si="41"/>
        <v>0</v>
      </c>
      <c r="AA267" s="4" t="s">
        <v>1</v>
      </c>
      <c r="AB267" s="10">
        <f>IFERROR(VLOOKUP(AA267,Curr!$B$2:$C$13,2,FALSE),0)</f>
        <v>11</v>
      </c>
      <c r="AC267" s="11">
        <f t="shared" si="42"/>
        <v>0</v>
      </c>
      <c r="AD267" s="11">
        <f t="shared" si="43"/>
        <v>0</v>
      </c>
      <c r="AE267" s="12">
        <f t="shared" si="44"/>
        <v>0</v>
      </c>
    </row>
    <row r="268" spans="2:31" x14ac:dyDescent="0.25">
      <c r="B268" s="4"/>
      <c r="E268" s="3"/>
      <c r="F268" s="3"/>
      <c r="G268" s="3"/>
      <c r="H268" s="3"/>
      <c r="K268" s="4"/>
      <c r="L268" s="4"/>
      <c r="M268" s="4"/>
      <c r="N268" s="4"/>
      <c r="O268" s="4"/>
      <c r="P268" s="16"/>
      <c r="Q268" s="13">
        <v>0</v>
      </c>
      <c r="R268" s="13">
        <v>0</v>
      </c>
      <c r="S268" s="11">
        <f t="shared" si="38"/>
        <v>0</v>
      </c>
      <c r="T268" s="5">
        <v>0</v>
      </c>
      <c r="U268" s="11">
        <f t="shared" si="39"/>
        <v>0</v>
      </c>
      <c r="V268" s="13" t="s">
        <v>1</v>
      </c>
      <c r="W268" s="10">
        <f>IFERROR(VLOOKUP(V268,Curr!$B$2:$C$13,2,FALSE),0)</f>
        <v>11</v>
      </c>
      <c r="X268" s="11">
        <f t="shared" si="40"/>
        <v>0</v>
      </c>
      <c r="Y268" s="14">
        <f t="shared" si="37"/>
        <v>0</v>
      </c>
      <c r="Z268" s="11">
        <f t="shared" si="41"/>
        <v>0</v>
      </c>
      <c r="AA268" s="4" t="s">
        <v>1</v>
      </c>
      <c r="AB268" s="10">
        <f>IFERROR(VLOOKUP(AA268,Curr!$B$2:$C$13,2,FALSE),0)</f>
        <v>11</v>
      </c>
      <c r="AC268" s="11">
        <f t="shared" si="42"/>
        <v>0</v>
      </c>
      <c r="AD268" s="11">
        <f t="shared" si="43"/>
        <v>0</v>
      </c>
      <c r="AE268" s="12">
        <f t="shared" si="44"/>
        <v>0</v>
      </c>
    </row>
    <row r="269" spans="2:31" x14ac:dyDescent="0.25">
      <c r="B269" s="4"/>
      <c r="E269" s="3"/>
      <c r="F269" s="3"/>
      <c r="G269" s="3"/>
      <c r="H269" s="3"/>
      <c r="K269" s="4"/>
      <c r="L269" s="4"/>
      <c r="M269" s="4"/>
      <c r="N269" s="4"/>
      <c r="O269" s="4"/>
      <c r="P269" s="16"/>
      <c r="Q269" s="13">
        <v>0</v>
      </c>
      <c r="R269" s="13">
        <v>0</v>
      </c>
      <c r="S269" s="11">
        <f t="shared" si="38"/>
        <v>0</v>
      </c>
      <c r="T269" s="5">
        <v>0</v>
      </c>
      <c r="U269" s="11">
        <f t="shared" si="39"/>
        <v>0</v>
      </c>
      <c r="V269" s="13" t="s">
        <v>1</v>
      </c>
      <c r="W269" s="10">
        <f>IFERROR(VLOOKUP(V269,Curr!$B$2:$C$13,2,FALSE),0)</f>
        <v>11</v>
      </c>
      <c r="X269" s="11">
        <f t="shared" si="40"/>
        <v>0</v>
      </c>
      <c r="Y269" s="14">
        <f t="shared" si="37"/>
        <v>0</v>
      </c>
      <c r="Z269" s="11">
        <f t="shared" si="41"/>
        <v>0</v>
      </c>
      <c r="AA269" s="4" t="s">
        <v>1</v>
      </c>
      <c r="AB269" s="10">
        <f>IFERROR(VLOOKUP(AA269,Curr!$B$2:$C$13,2,FALSE),0)</f>
        <v>11</v>
      </c>
      <c r="AC269" s="11">
        <f t="shared" si="42"/>
        <v>0</v>
      </c>
      <c r="AD269" s="11">
        <f t="shared" si="43"/>
        <v>0</v>
      </c>
      <c r="AE269" s="12">
        <f t="shared" si="44"/>
        <v>0</v>
      </c>
    </row>
    <row r="270" spans="2:31" x14ac:dyDescent="0.25">
      <c r="B270" s="4"/>
      <c r="E270" s="3"/>
      <c r="F270" s="3"/>
      <c r="G270" s="3"/>
      <c r="H270" s="3"/>
      <c r="K270" s="4"/>
      <c r="L270" s="4"/>
      <c r="M270" s="4"/>
      <c r="N270" s="4"/>
      <c r="O270" s="4"/>
      <c r="P270" s="16"/>
      <c r="Q270" s="13">
        <v>0</v>
      </c>
      <c r="R270" s="13">
        <v>0</v>
      </c>
      <c r="S270" s="11">
        <f t="shared" si="38"/>
        <v>0</v>
      </c>
      <c r="T270" s="5">
        <v>0</v>
      </c>
      <c r="U270" s="11">
        <f t="shared" si="39"/>
        <v>0</v>
      </c>
      <c r="V270" s="13" t="s">
        <v>1</v>
      </c>
      <c r="W270" s="10">
        <f>IFERROR(VLOOKUP(V270,Curr!$B$2:$C$13,2,FALSE),0)</f>
        <v>11</v>
      </c>
      <c r="X270" s="11">
        <f t="shared" si="40"/>
        <v>0</v>
      </c>
      <c r="Y270" s="14">
        <f t="shared" si="37"/>
        <v>0</v>
      </c>
      <c r="Z270" s="11">
        <f t="shared" si="41"/>
        <v>0</v>
      </c>
      <c r="AA270" s="4" t="s">
        <v>1</v>
      </c>
      <c r="AB270" s="10">
        <f>IFERROR(VLOOKUP(AA270,Curr!$B$2:$C$13,2,FALSE),0)</f>
        <v>11</v>
      </c>
      <c r="AC270" s="11">
        <f t="shared" si="42"/>
        <v>0</v>
      </c>
      <c r="AD270" s="11">
        <f t="shared" si="43"/>
        <v>0</v>
      </c>
      <c r="AE270" s="12">
        <f t="shared" si="44"/>
        <v>0</v>
      </c>
    </row>
    <row r="271" spans="2:31" x14ac:dyDescent="0.25">
      <c r="B271" s="4"/>
      <c r="E271" s="3"/>
      <c r="F271" s="3"/>
      <c r="G271" s="3"/>
      <c r="H271" s="3"/>
      <c r="K271" s="4"/>
      <c r="L271" s="4"/>
      <c r="M271" s="4"/>
      <c r="N271" s="4"/>
      <c r="O271" s="4"/>
      <c r="P271" s="16"/>
      <c r="Q271" s="13">
        <v>0</v>
      </c>
      <c r="R271" s="13">
        <v>0</v>
      </c>
      <c r="S271" s="11">
        <f t="shared" si="38"/>
        <v>0</v>
      </c>
      <c r="T271" s="5">
        <v>0</v>
      </c>
      <c r="U271" s="11">
        <f t="shared" si="39"/>
        <v>0</v>
      </c>
      <c r="V271" s="13" t="s">
        <v>1</v>
      </c>
      <c r="W271" s="10">
        <f>IFERROR(VLOOKUP(V271,Curr!$B$2:$C$13,2,FALSE),0)</f>
        <v>11</v>
      </c>
      <c r="X271" s="11">
        <f t="shared" si="40"/>
        <v>0</v>
      </c>
      <c r="Y271" s="14">
        <f t="shared" si="37"/>
        <v>0</v>
      </c>
      <c r="Z271" s="11">
        <f t="shared" si="41"/>
        <v>0</v>
      </c>
      <c r="AA271" s="4" t="s">
        <v>1</v>
      </c>
      <c r="AB271" s="10">
        <f>IFERROR(VLOOKUP(AA271,Curr!$B$2:$C$13,2,FALSE),0)</f>
        <v>11</v>
      </c>
      <c r="AC271" s="11">
        <f t="shared" si="42"/>
        <v>0</v>
      </c>
      <c r="AD271" s="11">
        <f t="shared" si="43"/>
        <v>0</v>
      </c>
      <c r="AE271" s="12">
        <f t="shared" si="44"/>
        <v>0</v>
      </c>
    </row>
    <row r="272" spans="2:31" x14ac:dyDescent="0.25">
      <c r="B272" s="4"/>
      <c r="E272" s="3"/>
      <c r="F272" s="3"/>
      <c r="G272" s="3"/>
      <c r="H272" s="3"/>
      <c r="K272" s="4"/>
      <c r="L272" s="4"/>
      <c r="M272" s="4"/>
      <c r="N272" s="4"/>
      <c r="O272" s="4"/>
      <c r="P272" s="16"/>
      <c r="Q272" s="13">
        <v>0</v>
      </c>
      <c r="R272" s="13">
        <v>0</v>
      </c>
      <c r="S272" s="11">
        <f t="shared" si="38"/>
        <v>0</v>
      </c>
      <c r="T272" s="5">
        <v>0</v>
      </c>
      <c r="U272" s="11">
        <f t="shared" si="39"/>
        <v>0</v>
      </c>
      <c r="V272" s="13" t="s">
        <v>1</v>
      </c>
      <c r="W272" s="10">
        <f>IFERROR(VLOOKUP(V272,Curr!$B$2:$C$13,2,FALSE),0)</f>
        <v>11</v>
      </c>
      <c r="X272" s="11">
        <f t="shared" si="40"/>
        <v>0</v>
      </c>
      <c r="Y272" s="14">
        <f t="shared" si="37"/>
        <v>0</v>
      </c>
      <c r="Z272" s="11">
        <f t="shared" si="41"/>
        <v>0</v>
      </c>
      <c r="AA272" s="4" t="s">
        <v>1</v>
      </c>
      <c r="AB272" s="10">
        <f>IFERROR(VLOOKUP(AA272,Curr!$B$2:$C$13,2,FALSE),0)</f>
        <v>11</v>
      </c>
      <c r="AC272" s="11">
        <f t="shared" si="42"/>
        <v>0</v>
      </c>
      <c r="AD272" s="11">
        <f t="shared" si="43"/>
        <v>0</v>
      </c>
      <c r="AE272" s="12">
        <f t="shared" si="44"/>
        <v>0</v>
      </c>
    </row>
    <row r="273" spans="2:31" x14ac:dyDescent="0.25">
      <c r="B273" s="4"/>
      <c r="E273" s="3"/>
      <c r="F273" s="3"/>
      <c r="G273" s="3"/>
      <c r="H273" s="3"/>
      <c r="K273" s="4"/>
      <c r="L273" s="4"/>
      <c r="M273" s="4"/>
      <c r="N273" s="4"/>
      <c r="O273" s="4"/>
      <c r="P273" s="16"/>
      <c r="Q273" s="13">
        <v>0</v>
      </c>
      <c r="R273" s="13">
        <v>0</v>
      </c>
      <c r="S273" s="11">
        <f t="shared" si="38"/>
        <v>0</v>
      </c>
      <c r="T273" s="5">
        <v>0</v>
      </c>
      <c r="U273" s="11">
        <f t="shared" si="39"/>
        <v>0</v>
      </c>
      <c r="V273" s="13" t="s">
        <v>1</v>
      </c>
      <c r="W273" s="10">
        <f>IFERROR(VLOOKUP(V273,Curr!$B$2:$C$13,2,FALSE),0)</f>
        <v>11</v>
      </c>
      <c r="X273" s="11">
        <f t="shared" si="40"/>
        <v>0</v>
      </c>
      <c r="Y273" s="14">
        <f t="shared" si="37"/>
        <v>0</v>
      </c>
      <c r="Z273" s="11">
        <f t="shared" si="41"/>
        <v>0</v>
      </c>
      <c r="AA273" s="4" t="s">
        <v>1</v>
      </c>
      <c r="AB273" s="10">
        <f>IFERROR(VLOOKUP(AA273,Curr!$B$2:$C$13,2,FALSE),0)</f>
        <v>11</v>
      </c>
      <c r="AC273" s="11">
        <f t="shared" si="42"/>
        <v>0</v>
      </c>
      <c r="AD273" s="11">
        <f t="shared" si="43"/>
        <v>0</v>
      </c>
      <c r="AE273" s="12">
        <f t="shared" si="44"/>
        <v>0</v>
      </c>
    </row>
    <row r="274" spans="2:31" x14ac:dyDescent="0.25">
      <c r="B274" s="4"/>
      <c r="E274" s="3"/>
      <c r="F274" s="3"/>
      <c r="G274" s="3"/>
      <c r="H274" s="3"/>
      <c r="K274" s="4"/>
      <c r="L274" s="4"/>
      <c r="M274" s="4"/>
      <c r="N274" s="4"/>
      <c r="O274" s="4"/>
      <c r="P274" s="16"/>
      <c r="Q274" s="13">
        <v>0</v>
      </c>
      <c r="R274" s="13">
        <v>0</v>
      </c>
      <c r="S274" s="11">
        <f t="shared" si="38"/>
        <v>0</v>
      </c>
      <c r="T274" s="5">
        <v>0</v>
      </c>
      <c r="U274" s="11">
        <f t="shared" si="39"/>
        <v>0</v>
      </c>
      <c r="V274" s="13" t="s">
        <v>1</v>
      </c>
      <c r="W274" s="10">
        <f>IFERROR(VLOOKUP(V274,Curr!$B$2:$C$13,2,FALSE),0)</f>
        <v>11</v>
      </c>
      <c r="X274" s="11">
        <f t="shared" si="40"/>
        <v>0</v>
      </c>
      <c r="Y274" s="14">
        <f t="shared" si="37"/>
        <v>0</v>
      </c>
      <c r="Z274" s="11">
        <f t="shared" si="41"/>
        <v>0</v>
      </c>
      <c r="AA274" s="4" t="s">
        <v>1</v>
      </c>
      <c r="AB274" s="10">
        <f>IFERROR(VLOOKUP(AA274,Curr!$B$2:$C$13,2,FALSE),0)</f>
        <v>11</v>
      </c>
      <c r="AC274" s="11">
        <f t="shared" si="42"/>
        <v>0</v>
      </c>
      <c r="AD274" s="11">
        <f t="shared" si="43"/>
        <v>0</v>
      </c>
      <c r="AE274" s="12">
        <f t="shared" si="44"/>
        <v>0</v>
      </c>
    </row>
    <row r="275" spans="2:31" x14ac:dyDescent="0.25">
      <c r="B275" s="4"/>
      <c r="E275" s="3"/>
      <c r="F275" s="3"/>
      <c r="G275" s="3"/>
      <c r="H275" s="3"/>
      <c r="K275" s="4"/>
      <c r="L275" s="4"/>
      <c r="M275" s="4"/>
      <c r="N275" s="4"/>
      <c r="O275" s="4"/>
      <c r="P275" s="16"/>
      <c r="Q275" s="13">
        <v>0</v>
      </c>
      <c r="R275" s="13">
        <v>0</v>
      </c>
      <c r="S275" s="11">
        <f t="shared" si="38"/>
        <v>0</v>
      </c>
      <c r="T275" s="5">
        <v>0</v>
      </c>
      <c r="U275" s="11">
        <f t="shared" si="39"/>
        <v>0</v>
      </c>
      <c r="V275" s="13" t="s">
        <v>1</v>
      </c>
      <c r="W275" s="10">
        <f>IFERROR(VLOOKUP(V275,Curr!$B$2:$C$13,2,FALSE),0)</f>
        <v>11</v>
      </c>
      <c r="X275" s="11">
        <f t="shared" si="40"/>
        <v>0</v>
      </c>
      <c r="Y275" s="14">
        <f t="shared" si="37"/>
        <v>0</v>
      </c>
      <c r="Z275" s="11">
        <f t="shared" si="41"/>
        <v>0</v>
      </c>
      <c r="AA275" s="4" t="s">
        <v>1</v>
      </c>
      <c r="AB275" s="10">
        <f>IFERROR(VLOOKUP(AA275,Curr!$B$2:$C$13,2,FALSE),0)</f>
        <v>11</v>
      </c>
      <c r="AC275" s="11">
        <f t="shared" si="42"/>
        <v>0</v>
      </c>
      <c r="AD275" s="11">
        <f t="shared" si="43"/>
        <v>0</v>
      </c>
      <c r="AE275" s="12">
        <f t="shared" si="44"/>
        <v>0</v>
      </c>
    </row>
    <row r="276" spans="2:31" x14ac:dyDescent="0.25">
      <c r="B276" s="4"/>
      <c r="E276" s="3"/>
      <c r="F276" s="3"/>
      <c r="G276" s="3"/>
      <c r="H276" s="3"/>
      <c r="K276" s="4"/>
      <c r="L276" s="4"/>
      <c r="M276" s="4"/>
      <c r="N276" s="4"/>
      <c r="O276" s="4"/>
      <c r="P276" s="16"/>
      <c r="Q276" s="13">
        <v>0</v>
      </c>
      <c r="R276" s="13">
        <v>0</v>
      </c>
      <c r="S276" s="11">
        <f t="shared" si="38"/>
        <v>0</v>
      </c>
      <c r="T276" s="5">
        <v>0</v>
      </c>
      <c r="U276" s="11">
        <f t="shared" si="39"/>
        <v>0</v>
      </c>
      <c r="V276" s="13" t="s">
        <v>1</v>
      </c>
      <c r="W276" s="10">
        <f>IFERROR(VLOOKUP(V276,Curr!$B$2:$C$13,2,FALSE),0)</f>
        <v>11</v>
      </c>
      <c r="X276" s="11">
        <f t="shared" si="40"/>
        <v>0</v>
      </c>
      <c r="Y276" s="14">
        <f t="shared" si="37"/>
        <v>0</v>
      </c>
      <c r="Z276" s="11">
        <f t="shared" si="41"/>
        <v>0</v>
      </c>
      <c r="AA276" s="4" t="s">
        <v>1</v>
      </c>
      <c r="AB276" s="10">
        <f>IFERROR(VLOOKUP(AA276,Curr!$B$2:$C$13,2,FALSE),0)</f>
        <v>11</v>
      </c>
      <c r="AC276" s="11">
        <f t="shared" si="42"/>
        <v>0</v>
      </c>
      <c r="AD276" s="11">
        <f t="shared" si="43"/>
        <v>0</v>
      </c>
      <c r="AE276" s="12">
        <f t="shared" si="44"/>
        <v>0</v>
      </c>
    </row>
    <row r="277" spans="2:31" x14ac:dyDescent="0.25">
      <c r="B277" s="4"/>
      <c r="E277" s="3"/>
      <c r="F277" s="3"/>
      <c r="G277" s="3"/>
      <c r="H277" s="3"/>
      <c r="K277" s="4"/>
      <c r="L277" s="4"/>
      <c r="M277" s="4"/>
      <c r="N277" s="4"/>
      <c r="O277" s="4"/>
      <c r="P277" s="16"/>
      <c r="Q277" s="13">
        <v>0</v>
      </c>
      <c r="R277" s="13">
        <v>0</v>
      </c>
      <c r="S277" s="11">
        <f t="shared" si="38"/>
        <v>0</v>
      </c>
      <c r="T277" s="5">
        <v>0</v>
      </c>
      <c r="U277" s="11">
        <f t="shared" si="39"/>
        <v>0</v>
      </c>
      <c r="V277" s="13" t="s">
        <v>1</v>
      </c>
      <c r="W277" s="10">
        <f>IFERROR(VLOOKUP(V277,Curr!$B$2:$C$13,2,FALSE),0)</f>
        <v>11</v>
      </c>
      <c r="X277" s="11">
        <f t="shared" si="40"/>
        <v>0</v>
      </c>
      <c r="Y277" s="14">
        <f t="shared" si="37"/>
        <v>0</v>
      </c>
      <c r="Z277" s="11">
        <f t="shared" si="41"/>
        <v>0</v>
      </c>
      <c r="AA277" s="4" t="s">
        <v>1</v>
      </c>
      <c r="AB277" s="10">
        <f>IFERROR(VLOOKUP(AA277,Curr!$B$2:$C$13,2,FALSE),0)</f>
        <v>11</v>
      </c>
      <c r="AC277" s="11">
        <f t="shared" si="42"/>
        <v>0</v>
      </c>
      <c r="AD277" s="11">
        <f t="shared" si="43"/>
        <v>0</v>
      </c>
      <c r="AE277" s="12">
        <f t="shared" si="44"/>
        <v>0</v>
      </c>
    </row>
    <row r="278" spans="2:31" x14ac:dyDescent="0.25">
      <c r="B278" s="4"/>
      <c r="E278" s="3"/>
      <c r="F278" s="3"/>
      <c r="G278" s="3"/>
      <c r="H278" s="3"/>
      <c r="K278" s="4"/>
      <c r="L278" s="4"/>
      <c r="M278" s="4"/>
      <c r="N278" s="4"/>
      <c r="O278" s="4"/>
      <c r="P278" s="16"/>
      <c r="Q278" s="13">
        <v>0</v>
      </c>
      <c r="R278" s="13">
        <v>0</v>
      </c>
      <c r="S278" s="11">
        <f t="shared" si="38"/>
        <v>0</v>
      </c>
      <c r="T278" s="5">
        <v>0</v>
      </c>
      <c r="U278" s="11">
        <f t="shared" si="39"/>
        <v>0</v>
      </c>
      <c r="V278" s="13" t="s">
        <v>1</v>
      </c>
      <c r="W278" s="10">
        <f>IFERROR(VLOOKUP(V278,Curr!$B$2:$C$13,2,FALSE),0)</f>
        <v>11</v>
      </c>
      <c r="X278" s="11">
        <f t="shared" si="40"/>
        <v>0</v>
      </c>
      <c r="Y278" s="14">
        <f t="shared" si="37"/>
        <v>0</v>
      </c>
      <c r="Z278" s="11">
        <f t="shared" si="41"/>
        <v>0</v>
      </c>
      <c r="AA278" s="4" t="s">
        <v>1</v>
      </c>
      <c r="AB278" s="10">
        <f>IFERROR(VLOOKUP(AA278,Curr!$B$2:$C$13,2,FALSE),0)</f>
        <v>11</v>
      </c>
      <c r="AC278" s="11">
        <f t="shared" si="42"/>
        <v>0</v>
      </c>
      <c r="AD278" s="11">
        <f t="shared" si="43"/>
        <v>0</v>
      </c>
      <c r="AE278" s="12">
        <f t="shared" si="44"/>
        <v>0</v>
      </c>
    </row>
    <row r="279" spans="2:31" x14ac:dyDescent="0.25">
      <c r="B279" s="4"/>
      <c r="E279" s="3"/>
      <c r="F279" s="3"/>
      <c r="G279" s="3"/>
      <c r="H279" s="3"/>
      <c r="K279" s="4"/>
      <c r="L279" s="4"/>
      <c r="M279" s="4"/>
      <c r="N279" s="4"/>
      <c r="O279" s="4"/>
      <c r="P279" s="16"/>
      <c r="Q279" s="13">
        <v>0</v>
      </c>
      <c r="R279" s="13">
        <v>0</v>
      </c>
      <c r="S279" s="11">
        <f t="shared" si="38"/>
        <v>0</v>
      </c>
      <c r="T279" s="5">
        <v>0</v>
      </c>
      <c r="U279" s="11">
        <f t="shared" si="39"/>
        <v>0</v>
      </c>
      <c r="V279" s="13" t="s">
        <v>1</v>
      </c>
      <c r="W279" s="10">
        <f>IFERROR(VLOOKUP(V279,Curr!$B$2:$C$13,2,FALSE),0)</f>
        <v>11</v>
      </c>
      <c r="X279" s="11">
        <f t="shared" si="40"/>
        <v>0</v>
      </c>
      <c r="Y279" s="14">
        <f t="shared" si="37"/>
        <v>0</v>
      </c>
      <c r="Z279" s="11">
        <f t="shared" si="41"/>
        <v>0</v>
      </c>
      <c r="AA279" s="4" t="s">
        <v>1</v>
      </c>
      <c r="AB279" s="10">
        <f>IFERROR(VLOOKUP(AA279,Curr!$B$2:$C$13,2,FALSE),0)</f>
        <v>11</v>
      </c>
      <c r="AC279" s="11">
        <f t="shared" si="42"/>
        <v>0</v>
      </c>
      <c r="AD279" s="11">
        <f t="shared" si="43"/>
        <v>0</v>
      </c>
      <c r="AE279" s="12">
        <f t="shared" si="44"/>
        <v>0</v>
      </c>
    </row>
    <row r="280" spans="2:31" x14ac:dyDescent="0.25">
      <c r="B280" s="4"/>
      <c r="E280" s="3"/>
      <c r="F280" s="3"/>
      <c r="G280" s="3"/>
      <c r="H280" s="3"/>
      <c r="K280" s="4"/>
      <c r="L280" s="4"/>
      <c r="M280" s="4"/>
      <c r="N280" s="4"/>
      <c r="O280" s="4"/>
      <c r="P280" s="16"/>
      <c r="Q280" s="13">
        <v>0</v>
      </c>
      <c r="R280" s="13">
        <v>0</v>
      </c>
      <c r="S280" s="11">
        <f t="shared" si="38"/>
        <v>0</v>
      </c>
      <c r="T280" s="5">
        <v>0</v>
      </c>
      <c r="U280" s="11">
        <f t="shared" si="39"/>
        <v>0</v>
      </c>
      <c r="V280" s="13" t="s">
        <v>1</v>
      </c>
      <c r="W280" s="10">
        <f>IFERROR(VLOOKUP(V280,Curr!$B$2:$C$13,2,FALSE),0)</f>
        <v>11</v>
      </c>
      <c r="X280" s="11">
        <f t="shared" si="40"/>
        <v>0</v>
      </c>
      <c r="Y280" s="14">
        <f t="shared" si="37"/>
        <v>0</v>
      </c>
      <c r="Z280" s="11">
        <f t="shared" si="41"/>
        <v>0</v>
      </c>
      <c r="AA280" s="4" t="s">
        <v>1</v>
      </c>
      <c r="AB280" s="10">
        <f>IFERROR(VLOOKUP(AA280,Curr!$B$2:$C$13,2,FALSE),0)</f>
        <v>11</v>
      </c>
      <c r="AC280" s="11">
        <f t="shared" si="42"/>
        <v>0</v>
      </c>
      <c r="AD280" s="11">
        <f t="shared" si="43"/>
        <v>0</v>
      </c>
      <c r="AE280" s="12">
        <f t="shared" si="44"/>
        <v>0</v>
      </c>
    </row>
    <row r="281" spans="2:31" x14ac:dyDescent="0.25">
      <c r="B281" s="4"/>
      <c r="E281" s="3"/>
      <c r="F281" s="3"/>
      <c r="G281" s="3"/>
      <c r="H281" s="3"/>
      <c r="K281" s="4"/>
      <c r="L281" s="4"/>
      <c r="M281" s="4"/>
      <c r="N281" s="4"/>
      <c r="O281" s="4"/>
      <c r="P281" s="16"/>
      <c r="Q281" s="13">
        <v>0</v>
      </c>
      <c r="R281" s="13">
        <v>0</v>
      </c>
      <c r="S281" s="11">
        <f t="shared" si="38"/>
        <v>0</v>
      </c>
      <c r="T281" s="5">
        <v>0</v>
      </c>
      <c r="U281" s="11">
        <f t="shared" si="39"/>
        <v>0</v>
      </c>
      <c r="V281" s="13" t="s">
        <v>1</v>
      </c>
      <c r="W281" s="10">
        <f>IFERROR(VLOOKUP(V281,Curr!$B$2:$C$13,2,FALSE),0)</f>
        <v>11</v>
      </c>
      <c r="X281" s="11">
        <f t="shared" si="40"/>
        <v>0</v>
      </c>
      <c r="Y281" s="14">
        <f t="shared" si="37"/>
        <v>0</v>
      </c>
      <c r="Z281" s="11">
        <f t="shared" si="41"/>
        <v>0</v>
      </c>
      <c r="AA281" s="4" t="s">
        <v>1</v>
      </c>
      <c r="AB281" s="10">
        <f>IFERROR(VLOOKUP(AA281,Curr!$B$2:$C$13,2,FALSE),0)</f>
        <v>11</v>
      </c>
      <c r="AC281" s="11">
        <f t="shared" si="42"/>
        <v>0</v>
      </c>
      <c r="AD281" s="11">
        <f t="shared" si="43"/>
        <v>0</v>
      </c>
      <c r="AE281" s="12">
        <f t="shared" si="44"/>
        <v>0</v>
      </c>
    </row>
    <row r="282" spans="2:31" x14ac:dyDescent="0.25">
      <c r="B282" s="4"/>
      <c r="E282" s="3"/>
      <c r="F282" s="3"/>
      <c r="G282" s="3"/>
      <c r="H282" s="3"/>
      <c r="K282" s="4"/>
      <c r="L282" s="4"/>
      <c r="M282" s="4"/>
      <c r="N282" s="4"/>
      <c r="O282" s="4"/>
      <c r="P282" s="16"/>
      <c r="Q282" s="13">
        <v>0</v>
      </c>
      <c r="R282" s="13">
        <v>0</v>
      </c>
      <c r="S282" s="11">
        <f t="shared" si="38"/>
        <v>0</v>
      </c>
      <c r="T282" s="5">
        <v>0</v>
      </c>
      <c r="U282" s="11">
        <f t="shared" si="39"/>
        <v>0</v>
      </c>
      <c r="V282" s="13" t="s">
        <v>1</v>
      </c>
      <c r="W282" s="10">
        <f>IFERROR(VLOOKUP(V282,Curr!$B$2:$C$13,2,FALSE),0)</f>
        <v>11</v>
      </c>
      <c r="X282" s="11">
        <f t="shared" si="40"/>
        <v>0</v>
      </c>
      <c r="Y282" s="14">
        <f t="shared" si="37"/>
        <v>0</v>
      </c>
      <c r="Z282" s="11">
        <f t="shared" si="41"/>
        <v>0</v>
      </c>
      <c r="AA282" s="4" t="s">
        <v>1</v>
      </c>
      <c r="AB282" s="10">
        <f>IFERROR(VLOOKUP(AA282,Curr!$B$2:$C$13,2,FALSE),0)</f>
        <v>11</v>
      </c>
      <c r="AC282" s="11">
        <f t="shared" si="42"/>
        <v>0</v>
      </c>
      <c r="AD282" s="11">
        <f t="shared" si="43"/>
        <v>0</v>
      </c>
      <c r="AE282" s="12">
        <f t="shared" si="44"/>
        <v>0</v>
      </c>
    </row>
    <row r="283" spans="2:31" x14ac:dyDescent="0.25">
      <c r="B283" s="4"/>
      <c r="E283" s="3"/>
      <c r="F283" s="3"/>
      <c r="G283" s="3"/>
      <c r="H283" s="3"/>
      <c r="K283" s="4"/>
      <c r="L283" s="4"/>
      <c r="M283" s="4"/>
      <c r="N283" s="4"/>
      <c r="O283" s="4"/>
      <c r="P283" s="16"/>
      <c r="Q283" s="13">
        <v>0</v>
      </c>
      <c r="R283" s="13">
        <v>0</v>
      </c>
      <c r="S283" s="11">
        <f t="shared" si="38"/>
        <v>0</v>
      </c>
      <c r="T283" s="5">
        <v>0</v>
      </c>
      <c r="U283" s="11">
        <f t="shared" si="39"/>
        <v>0</v>
      </c>
      <c r="V283" s="13" t="s">
        <v>1</v>
      </c>
      <c r="W283" s="10">
        <f>IFERROR(VLOOKUP(V283,Curr!$B$2:$C$13,2,FALSE),0)</f>
        <v>11</v>
      </c>
      <c r="X283" s="11">
        <f t="shared" si="40"/>
        <v>0</v>
      </c>
      <c r="Y283" s="14">
        <f t="shared" si="37"/>
        <v>0</v>
      </c>
      <c r="Z283" s="11">
        <f t="shared" si="41"/>
        <v>0</v>
      </c>
      <c r="AA283" s="4" t="s">
        <v>1</v>
      </c>
      <c r="AB283" s="10">
        <f>IFERROR(VLOOKUP(AA283,Curr!$B$2:$C$13,2,FALSE),0)</f>
        <v>11</v>
      </c>
      <c r="AC283" s="11">
        <f t="shared" si="42"/>
        <v>0</v>
      </c>
      <c r="AD283" s="11">
        <f t="shared" si="43"/>
        <v>0</v>
      </c>
      <c r="AE283" s="12">
        <f t="shared" si="44"/>
        <v>0</v>
      </c>
    </row>
    <row r="284" spans="2:31" x14ac:dyDescent="0.25">
      <c r="B284" s="4"/>
      <c r="E284" s="3"/>
      <c r="F284" s="3"/>
      <c r="G284" s="3"/>
      <c r="H284" s="3"/>
      <c r="K284" s="4"/>
      <c r="L284" s="4"/>
      <c r="M284" s="4"/>
      <c r="N284" s="4"/>
      <c r="O284" s="4"/>
      <c r="P284" s="16"/>
      <c r="Q284" s="13">
        <v>0</v>
      </c>
      <c r="R284" s="13">
        <v>0</v>
      </c>
      <c r="S284" s="11">
        <f t="shared" si="38"/>
        <v>0</v>
      </c>
      <c r="T284" s="5">
        <v>0</v>
      </c>
      <c r="U284" s="11">
        <f t="shared" si="39"/>
        <v>0</v>
      </c>
      <c r="V284" s="13" t="s">
        <v>1</v>
      </c>
      <c r="W284" s="10">
        <f>IFERROR(VLOOKUP(V284,Curr!$B$2:$C$13,2,FALSE),0)</f>
        <v>11</v>
      </c>
      <c r="X284" s="11">
        <f t="shared" si="40"/>
        <v>0</v>
      </c>
      <c r="Y284" s="14">
        <f t="shared" si="37"/>
        <v>0</v>
      </c>
      <c r="Z284" s="11">
        <f t="shared" si="41"/>
        <v>0</v>
      </c>
      <c r="AA284" s="4" t="s">
        <v>1</v>
      </c>
      <c r="AB284" s="10">
        <f>IFERROR(VLOOKUP(AA284,Curr!$B$2:$C$13,2,FALSE),0)</f>
        <v>11</v>
      </c>
      <c r="AC284" s="11">
        <f t="shared" si="42"/>
        <v>0</v>
      </c>
      <c r="AD284" s="11">
        <f t="shared" si="43"/>
        <v>0</v>
      </c>
      <c r="AE284" s="12">
        <f t="shared" si="44"/>
        <v>0</v>
      </c>
    </row>
    <row r="285" spans="2:31" x14ac:dyDescent="0.25">
      <c r="B285" s="4"/>
      <c r="E285" s="3"/>
      <c r="F285" s="3"/>
      <c r="G285" s="3"/>
      <c r="H285" s="3"/>
      <c r="K285" s="4"/>
      <c r="L285" s="4"/>
      <c r="M285" s="4"/>
      <c r="N285" s="4"/>
      <c r="O285" s="4"/>
      <c r="P285" s="16"/>
      <c r="Q285" s="13">
        <v>0</v>
      </c>
      <c r="R285" s="13">
        <v>0</v>
      </c>
      <c r="S285" s="11">
        <f t="shared" si="38"/>
        <v>0</v>
      </c>
      <c r="T285" s="5">
        <v>0</v>
      </c>
      <c r="U285" s="11">
        <f t="shared" si="39"/>
        <v>0</v>
      </c>
      <c r="V285" s="13" t="s">
        <v>1</v>
      </c>
      <c r="W285" s="10">
        <f>IFERROR(VLOOKUP(V285,Curr!$B$2:$C$13,2,FALSE),0)</f>
        <v>11</v>
      </c>
      <c r="X285" s="11">
        <f t="shared" si="40"/>
        <v>0</v>
      </c>
      <c r="Y285" s="14">
        <f t="shared" si="37"/>
        <v>0</v>
      </c>
      <c r="Z285" s="11">
        <f t="shared" si="41"/>
        <v>0</v>
      </c>
      <c r="AA285" s="4" t="s">
        <v>1</v>
      </c>
      <c r="AB285" s="10">
        <f>IFERROR(VLOOKUP(AA285,Curr!$B$2:$C$13,2,FALSE),0)</f>
        <v>11</v>
      </c>
      <c r="AC285" s="11">
        <f t="shared" si="42"/>
        <v>0</v>
      </c>
      <c r="AD285" s="11">
        <f t="shared" si="43"/>
        <v>0</v>
      </c>
      <c r="AE285" s="12">
        <f t="shared" si="44"/>
        <v>0</v>
      </c>
    </row>
    <row r="286" spans="2:31" x14ac:dyDescent="0.25">
      <c r="B286" s="4"/>
      <c r="E286" s="3"/>
      <c r="F286" s="3"/>
      <c r="G286" s="3"/>
      <c r="H286" s="3"/>
      <c r="K286" s="4"/>
      <c r="L286" s="4"/>
      <c r="M286" s="4"/>
      <c r="N286" s="4"/>
      <c r="O286" s="4"/>
      <c r="P286" s="16"/>
      <c r="Q286" s="13">
        <v>0</v>
      </c>
      <c r="R286" s="13">
        <v>0</v>
      </c>
      <c r="S286" s="11">
        <f t="shared" si="38"/>
        <v>0</v>
      </c>
      <c r="T286" s="5">
        <v>0</v>
      </c>
      <c r="U286" s="11">
        <f t="shared" si="39"/>
        <v>0</v>
      </c>
      <c r="V286" s="13" t="s">
        <v>1</v>
      </c>
      <c r="W286" s="10">
        <f>IFERROR(VLOOKUP(V286,Curr!$B$2:$C$13,2,FALSE),0)</f>
        <v>11</v>
      </c>
      <c r="X286" s="11">
        <f t="shared" si="40"/>
        <v>0</v>
      </c>
      <c r="Y286" s="14">
        <f t="shared" si="37"/>
        <v>0</v>
      </c>
      <c r="Z286" s="11">
        <f t="shared" si="41"/>
        <v>0</v>
      </c>
      <c r="AA286" s="4" t="s">
        <v>1</v>
      </c>
      <c r="AB286" s="10">
        <f>IFERROR(VLOOKUP(AA286,Curr!$B$2:$C$13,2,FALSE),0)</f>
        <v>11</v>
      </c>
      <c r="AC286" s="11">
        <f t="shared" si="42"/>
        <v>0</v>
      </c>
      <c r="AD286" s="11">
        <f t="shared" si="43"/>
        <v>0</v>
      </c>
      <c r="AE286" s="12">
        <f t="shared" si="44"/>
        <v>0</v>
      </c>
    </row>
    <row r="287" spans="2:31" x14ac:dyDescent="0.25">
      <c r="B287" s="4"/>
      <c r="E287" s="3"/>
      <c r="F287" s="3"/>
      <c r="G287" s="3"/>
      <c r="H287" s="3"/>
      <c r="K287" s="4"/>
      <c r="L287" s="4"/>
      <c r="M287" s="4"/>
      <c r="N287" s="4"/>
      <c r="O287" s="4"/>
      <c r="P287" s="16"/>
      <c r="Q287" s="13">
        <v>0</v>
      </c>
      <c r="R287" s="13">
        <v>0</v>
      </c>
      <c r="S287" s="11">
        <f t="shared" si="38"/>
        <v>0</v>
      </c>
      <c r="T287" s="5">
        <v>0</v>
      </c>
      <c r="U287" s="11">
        <f t="shared" si="39"/>
        <v>0</v>
      </c>
      <c r="V287" s="13" t="s">
        <v>1</v>
      </c>
      <c r="W287" s="10">
        <f>IFERROR(VLOOKUP(V287,Curr!$B$2:$C$13,2,FALSE),0)</f>
        <v>11</v>
      </c>
      <c r="X287" s="11">
        <f t="shared" si="40"/>
        <v>0</v>
      </c>
      <c r="Y287" s="14">
        <f t="shared" si="37"/>
        <v>0</v>
      </c>
      <c r="Z287" s="11">
        <f t="shared" si="41"/>
        <v>0</v>
      </c>
      <c r="AA287" s="4" t="s">
        <v>1</v>
      </c>
      <c r="AB287" s="10">
        <f>IFERROR(VLOOKUP(AA287,Curr!$B$2:$C$13,2,FALSE),0)</f>
        <v>11</v>
      </c>
      <c r="AC287" s="11">
        <f t="shared" si="42"/>
        <v>0</v>
      </c>
      <c r="AD287" s="11">
        <f t="shared" si="43"/>
        <v>0</v>
      </c>
      <c r="AE287" s="12">
        <f t="shared" si="44"/>
        <v>0</v>
      </c>
    </row>
    <row r="288" spans="2:31" x14ac:dyDescent="0.25">
      <c r="B288" s="4"/>
      <c r="E288" s="3"/>
      <c r="F288" s="3"/>
      <c r="G288" s="3"/>
      <c r="H288" s="3"/>
      <c r="K288" s="4"/>
      <c r="L288" s="4"/>
      <c r="M288" s="4"/>
      <c r="N288" s="4"/>
      <c r="O288" s="4"/>
      <c r="P288" s="16"/>
      <c r="Q288" s="13">
        <v>0</v>
      </c>
      <c r="R288" s="13">
        <v>0</v>
      </c>
      <c r="S288" s="11">
        <f t="shared" si="38"/>
        <v>0</v>
      </c>
      <c r="T288" s="5">
        <v>0</v>
      </c>
      <c r="U288" s="11">
        <f t="shared" si="39"/>
        <v>0</v>
      </c>
      <c r="V288" s="13" t="s">
        <v>1</v>
      </c>
      <c r="W288" s="10">
        <f>IFERROR(VLOOKUP(V288,Curr!$B$2:$C$13,2,FALSE),0)</f>
        <v>11</v>
      </c>
      <c r="X288" s="11">
        <f t="shared" si="40"/>
        <v>0</v>
      </c>
      <c r="Y288" s="14">
        <f t="shared" si="37"/>
        <v>0</v>
      </c>
      <c r="Z288" s="11">
        <f t="shared" si="41"/>
        <v>0</v>
      </c>
      <c r="AA288" s="4" t="s">
        <v>1</v>
      </c>
      <c r="AB288" s="10">
        <f>IFERROR(VLOOKUP(AA288,Curr!$B$2:$C$13,2,FALSE),0)</f>
        <v>11</v>
      </c>
      <c r="AC288" s="11">
        <f t="shared" si="42"/>
        <v>0</v>
      </c>
      <c r="AD288" s="11">
        <f t="shared" si="43"/>
        <v>0</v>
      </c>
      <c r="AE288" s="12">
        <f t="shared" si="44"/>
        <v>0</v>
      </c>
    </row>
    <row r="289" spans="2:31" x14ac:dyDescent="0.25">
      <c r="B289" s="4"/>
      <c r="E289" s="3"/>
      <c r="F289" s="3"/>
      <c r="G289" s="3"/>
      <c r="H289" s="3"/>
      <c r="K289" s="4"/>
      <c r="L289" s="4"/>
      <c r="M289" s="4"/>
      <c r="N289" s="4"/>
      <c r="O289" s="4"/>
      <c r="P289" s="16"/>
      <c r="Q289" s="13">
        <v>0</v>
      </c>
      <c r="R289" s="13">
        <v>0</v>
      </c>
      <c r="S289" s="11">
        <f t="shared" si="38"/>
        <v>0</v>
      </c>
      <c r="T289" s="5">
        <v>0</v>
      </c>
      <c r="U289" s="11">
        <f t="shared" si="39"/>
        <v>0</v>
      </c>
      <c r="V289" s="13" t="s">
        <v>1</v>
      </c>
      <c r="W289" s="10">
        <f>IFERROR(VLOOKUP(V289,Curr!$B$2:$C$13,2,FALSE),0)</f>
        <v>11</v>
      </c>
      <c r="X289" s="11">
        <f t="shared" si="40"/>
        <v>0</v>
      </c>
      <c r="Y289" s="14">
        <f t="shared" si="37"/>
        <v>0</v>
      </c>
      <c r="Z289" s="11">
        <f t="shared" si="41"/>
        <v>0</v>
      </c>
      <c r="AA289" s="4" t="s">
        <v>1</v>
      </c>
      <c r="AB289" s="10">
        <f>IFERROR(VLOOKUP(AA289,Curr!$B$2:$C$13,2,FALSE),0)</f>
        <v>11</v>
      </c>
      <c r="AC289" s="11">
        <f t="shared" si="42"/>
        <v>0</v>
      </c>
      <c r="AD289" s="11">
        <f t="shared" si="43"/>
        <v>0</v>
      </c>
      <c r="AE289" s="12">
        <f t="shared" si="44"/>
        <v>0</v>
      </c>
    </row>
    <row r="290" spans="2:31" x14ac:dyDescent="0.25">
      <c r="B290" s="4"/>
      <c r="E290" s="3"/>
      <c r="F290" s="3"/>
      <c r="G290" s="3"/>
      <c r="H290" s="3"/>
      <c r="K290" s="4"/>
      <c r="L290" s="4"/>
      <c r="M290" s="4"/>
      <c r="N290" s="4"/>
      <c r="O290" s="4"/>
      <c r="P290" s="16"/>
      <c r="Q290" s="13">
        <v>0</v>
      </c>
      <c r="R290" s="13">
        <v>0</v>
      </c>
      <c r="S290" s="11">
        <f t="shared" si="38"/>
        <v>0</v>
      </c>
      <c r="T290" s="5">
        <v>0</v>
      </c>
      <c r="U290" s="11">
        <f t="shared" si="39"/>
        <v>0</v>
      </c>
      <c r="V290" s="13" t="s">
        <v>1</v>
      </c>
      <c r="W290" s="10">
        <f>IFERROR(VLOOKUP(V290,Curr!$B$2:$C$13,2,FALSE),0)</f>
        <v>11</v>
      </c>
      <c r="X290" s="11">
        <f t="shared" si="40"/>
        <v>0</v>
      </c>
      <c r="Y290" s="14">
        <f t="shared" si="37"/>
        <v>0</v>
      </c>
      <c r="Z290" s="11">
        <f t="shared" si="41"/>
        <v>0</v>
      </c>
      <c r="AA290" s="4" t="s">
        <v>1</v>
      </c>
      <c r="AB290" s="10">
        <f>IFERROR(VLOOKUP(AA290,Curr!$B$2:$C$13,2,FALSE),0)</f>
        <v>11</v>
      </c>
      <c r="AC290" s="11">
        <f t="shared" si="42"/>
        <v>0</v>
      </c>
      <c r="AD290" s="11">
        <f t="shared" si="43"/>
        <v>0</v>
      </c>
      <c r="AE290" s="12">
        <f t="shared" si="44"/>
        <v>0</v>
      </c>
    </row>
    <row r="291" spans="2:31" x14ac:dyDescent="0.25">
      <c r="B291" s="4"/>
      <c r="E291" s="3"/>
      <c r="F291" s="3"/>
      <c r="G291" s="3"/>
      <c r="H291" s="3"/>
      <c r="K291" s="4"/>
      <c r="L291" s="4"/>
      <c r="M291" s="4"/>
      <c r="N291" s="4"/>
      <c r="O291" s="4"/>
      <c r="P291" s="16"/>
      <c r="Q291" s="13">
        <v>0</v>
      </c>
      <c r="R291" s="13">
        <v>0</v>
      </c>
      <c r="S291" s="11">
        <f t="shared" si="38"/>
        <v>0</v>
      </c>
      <c r="T291" s="5">
        <v>0</v>
      </c>
      <c r="U291" s="11">
        <f t="shared" si="39"/>
        <v>0</v>
      </c>
      <c r="V291" s="13" t="s">
        <v>1</v>
      </c>
      <c r="W291" s="10">
        <f>IFERROR(VLOOKUP(V291,Curr!$B$2:$C$13,2,FALSE),0)</f>
        <v>11</v>
      </c>
      <c r="X291" s="11">
        <f t="shared" si="40"/>
        <v>0</v>
      </c>
      <c r="Y291" s="14">
        <f t="shared" si="37"/>
        <v>0</v>
      </c>
      <c r="Z291" s="11">
        <f t="shared" si="41"/>
        <v>0</v>
      </c>
      <c r="AA291" s="4" t="s">
        <v>1</v>
      </c>
      <c r="AB291" s="10">
        <f>IFERROR(VLOOKUP(AA291,Curr!$B$2:$C$13,2,FALSE),0)</f>
        <v>11</v>
      </c>
      <c r="AC291" s="11">
        <f t="shared" si="42"/>
        <v>0</v>
      </c>
      <c r="AD291" s="11">
        <f t="shared" si="43"/>
        <v>0</v>
      </c>
      <c r="AE291" s="12">
        <f t="shared" si="44"/>
        <v>0</v>
      </c>
    </row>
    <row r="292" spans="2:31" x14ac:dyDescent="0.25">
      <c r="B292" s="4"/>
      <c r="E292" s="3"/>
      <c r="F292" s="3"/>
      <c r="G292" s="3"/>
      <c r="H292" s="3"/>
      <c r="K292" s="4"/>
      <c r="L292" s="4"/>
      <c r="M292" s="4"/>
      <c r="N292" s="4"/>
      <c r="O292" s="4"/>
      <c r="P292" s="16"/>
      <c r="Q292" s="13">
        <v>0</v>
      </c>
      <c r="R292" s="13">
        <v>0</v>
      </c>
      <c r="S292" s="11">
        <f t="shared" si="38"/>
        <v>0</v>
      </c>
      <c r="T292" s="5">
        <v>0</v>
      </c>
      <c r="U292" s="11">
        <f t="shared" si="39"/>
        <v>0</v>
      </c>
      <c r="V292" s="13" t="s">
        <v>1</v>
      </c>
      <c r="W292" s="10">
        <f>IFERROR(VLOOKUP(V292,Curr!$B$2:$C$13,2,FALSE),0)</f>
        <v>11</v>
      </c>
      <c r="X292" s="11">
        <f t="shared" si="40"/>
        <v>0</v>
      </c>
      <c r="Y292" s="14">
        <f t="shared" si="37"/>
        <v>0</v>
      </c>
      <c r="Z292" s="11">
        <f t="shared" si="41"/>
        <v>0</v>
      </c>
      <c r="AA292" s="4" t="s">
        <v>1</v>
      </c>
      <c r="AB292" s="10">
        <f>IFERROR(VLOOKUP(AA292,Curr!$B$2:$C$13,2,FALSE),0)</f>
        <v>11</v>
      </c>
      <c r="AC292" s="11">
        <f t="shared" si="42"/>
        <v>0</v>
      </c>
      <c r="AD292" s="11">
        <f t="shared" si="43"/>
        <v>0</v>
      </c>
      <c r="AE292" s="12">
        <f t="shared" si="44"/>
        <v>0</v>
      </c>
    </row>
    <row r="293" spans="2:31" x14ac:dyDescent="0.25">
      <c r="B293" s="4"/>
      <c r="E293" s="3"/>
      <c r="F293" s="3"/>
      <c r="G293" s="3"/>
      <c r="H293" s="3"/>
      <c r="K293" s="4"/>
      <c r="L293" s="4"/>
      <c r="M293" s="4"/>
      <c r="N293" s="4"/>
      <c r="O293" s="4"/>
      <c r="P293" s="16"/>
      <c r="Q293" s="13">
        <v>0</v>
      </c>
      <c r="R293" s="13">
        <v>0</v>
      </c>
      <c r="S293" s="11">
        <f t="shared" si="38"/>
        <v>0</v>
      </c>
      <c r="T293" s="5">
        <v>0</v>
      </c>
      <c r="U293" s="11">
        <f t="shared" si="39"/>
        <v>0</v>
      </c>
      <c r="V293" s="13" t="s">
        <v>1</v>
      </c>
      <c r="W293" s="10">
        <f>IFERROR(VLOOKUP(V293,Curr!$B$2:$C$13,2,FALSE),0)</f>
        <v>11</v>
      </c>
      <c r="X293" s="11">
        <f t="shared" si="40"/>
        <v>0</v>
      </c>
      <c r="Y293" s="14">
        <f t="shared" si="37"/>
        <v>0</v>
      </c>
      <c r="Z293" s="11">
        <f t="shared" si="41"/>
        <v>0</v>
      </c>
      <c r="AA293" s="4" t="s">
        <v>1</v>
      </c>
      <c r="AB293" s="10">
        <f>IFERROR(VLOOKUP(AA293,Curr!$B$2:$C$13,2,FALSE),0)</f>
        <v>11</v>
      </c>
      <c r="AC293" s="11">
        <f t="shared" si="42"/>
        <v>0</v>
      </c>
      <c r="AD293" s="11">
        <f t="shared" si="43"/>
        <v>0</v>
      </c>
      <c r="AE293" s="12">
        <f t="shared" si="44"/>
        <v>0</v>
      </c>
    </row>
    <row r="294" spans="2:31" x14ac:dyDescent="0.25">
      <c r="B294" s="4"/>
      <c r="E294" s="3"/>
      <c r="F294" s="3"/>
      <c r="G294" s="3"/>
      <c r="H294" s="3"/>
      <c r="K294" s="4"/>
      <c r="L294" s="4"/>
      <c r="M294" s="4"/>
      <c r="N294" s="4"/>
      <c r="O294" s="4"/>
      <c r="P294" s="16"/>
      <c r="Q294" s="13">
        <v>0</v>
      </c>
      <c r="R294" s="13">
        <v>0</v>
      </c>
      <c r="S294" s="11">
        <f t="shared" si="38"/>
        <v>0</v>
      </c>
      <c r="T294" s="5">
        <v>0</v>
      </c>
      <c r="U294" s="11">
        <f t="shared" si="39"/>
        <v>0</v>
      </c>
      <c r="V294" s="13" t="s">
        <v>1</v>
      </c>
      <c r="W294" s="10">
        <f>IFERROR(VLOOKUP(V294,Curr!$B$2:$C$13,2,FALSE),0)</f>
        <v>11</v>
      </c>
      <c r="X294" s="11">
        <f t="shared" si="40"/>
        <v>0</v>
      </c>
      <c r="Y294" s="14">
        <f t="shared" si="37"/>
        <v>0</v>
      </c>
      <c r="Z294" s="11">
        <f t="shared" si="41"/>
        <v>0</v>
      </c>
      <c r="AA294" s="4" t="s">
        <v>1</v>
      </c>
      <c r="AB294" s="10">
        <f>IFERROR(VLOOKUP(AA294,Curr!$B$2:$C$13,2,FALSE),0)</f>
        <v>11</v>
      </c>
      <c r="AC294" s="11">
        <f t="shared" si="42"/>
        <v>0</v>
      </c>
      <c r="AD294" s="11">
        <f t="shared" si="43"/>
        <v>0</v>
      </c>
      <c r="AE294" s="12">
        <f t="shared" si="44"/>
        <v>0</v>
      </c>
    </row>
    <row r="295" spans="2:31" x14ac:dyDescent="0.25">
      <c r="B295" s="4"/>
      <c r="E295" s="3"/>
      <c r="F295" s="3"/>
      <c r="G295" s="3"/>
      <c r="H295" s="3"/>
      <c r="K295" s="4"/>
      <c r="L295" s="4"/>
      <c r="M295" s="4"/>
      <c r="N295" s="4"/>
      <c r="O295" s="4"/>
      <c r="P295" s="16"/>
      <c r="Q295" s="13">
        <v>0</v>
      </c>
      <c r="R295" s="13">
        <v>0</v>
      </c>
      <c r="S295" s="11">
        <f t="shared" si="38"/>
        <v>0</v>
      </c>
      <c r="T295" s="5">
        <v>0</v>
      </c>
      <c r="U295" s="11">
        <f t="shared" si="39"/>
        <v>0</v>
      </c>
      <c r="V295" s="13" t="s">
        <v>1</v>
      </c>
      <c r="W295" s="10">
        <f>IFERROR(VLOOKUP(V295,Curr!$B$2:$C$13,2,FALSE),0)</f>
        <v>11</v>
      </c>
      <c r="X295" s="11">
        <f t="shared" si="40"/>
        <v>0</v>
      </c>
      <c r="Y295" s="14">
        <f t="shared" si="37"/>
        <v>0</v>
      </c>
      <c r="Z295" s="11">
        <f t="shared" si="41"/>
        <v>0</v>
      </c>
      <c r="AA295" s="4" t="s">
        <v>1</v>
      </c>
      <c r="AB295" s="10">
        <f>IFERROR(VLOOKUP(AA295,Curr!$B$2:$C$13,2,FALSE),0)</f>
        <v>11</v>
      </c>
      <c r="AC295" s="11">
        <f t="shared" si="42"/>
        <v>0</v>
      </c>
      <c r="AD295" s="11">
        <f t="shared" si="43"/>
        <v>0</v>
      </c>
      <c r="AE295" s="12">
        <f t="shared" si="44"/>
        <v>0</v>
      </c>
    </row>
    <row r="296" spans="2:31" x14ac:dyDescent="0.25">
      <c r="B296" s="4"/>
      <c r="E296" s="3"/>
      <c r="F296" s="3"/>
      <c r="G296" s="3"/>
      <c r="H296" s="3"/>
      <c r="K296" s="4"/>
      <c r="L296" s="4"/>
      <c r="M296" s="4"/>
      <c r="N296" s="4"/>
      <c r="O296" s="4"/>
      <c r="P296" s="16"/>
      <c r="Q296" s="13">
        <v>0</v>
      </c>
      <c r="R296" s="13">
        <v>0</v>
      </c>
      <c r="S296" s="11">
        <f t="shared" si="38"/>
        <v>0</v>
      </c>
      <c r="T296" s="5">
        <v>0</v>
      </c>
      <c r="U296" s="11">
        <f t="shared" si="39"/>
        <v>0</v>
      </c>
      <c r="V296" s="13" t="s">
        <v>1</v>
      </c>
      <c r="W296" s="10">
        <f>IFERROR(VLOOKUP(V296,Curr!$B$2:$C$13,2,FALSE),0)</f>
        <v>11</v>
      </c>
      <c r="X296" s="11">
        <f t="shared" si="40"/>
        <v>0</v>
      </c>
      <c r="Y296" s="14">
        <f t="shared" si="37"/>
        <v>0</v>
      </c>
      <c r="Z296" s="11">
        <f t="shared" si="41"/>
        <v>0</v>
      </c>
      <c r="AA296" s="4" t="s">
        <v>1</v>
      </c>
      <c r="AB296" s="10">
        <f>IFERROR(VLOOKUP(AA296,Curr!$B$2:$C$13,2,FALSE),0)</f>
        <v>11</v>
      </c>
      <c r="AC296" s="11">
        <f t="shared" si="42"/>
        <v>0</v>
      </c>
      <c r="AD296" s="11">
        <f t="shared" si="43"/>
        <v>0</v>
      </c>
      <c r="AE296" s="12">
        <f t="shared" si="44"/>
        <v>0</v>
      </c>
    </row>
    <row r="297" spans="2:31" x14ac:dyDescent="0.25">
      <c r="B297" s="4"/>
      <c r="E297" s="3"/>
      <c r="F297" s="3"/>
      <c r="G297" s="3"/>
      <c r="H297" s="3"/>
      <c r="K297" s="4"/>
      <c r="L297" s="4"/>
      <c r="M297" s="4"/>
      <c r="N297" s="4"/>
      <c r="O297" s="4"/>
      <c r="P297" s="16"/>
      <c r="Q297" s="13">
        <v>0</v>
      </c>
      <c r="R297" s="13">
        <v>0</v>
      </c>
      <c r="S297" s="11">
        <f t="shared" si="38"/>
        <v>0</v>
      </c>
      <c r="T297" s="5">
        <v>0</v>
      </c>
      <c r="U297" s="11">
        <f t="shared" si="39"/>
        <v>0</v>
      </c>
      <c r="V297" s="13" t="s">
        <v>1</v>
      </c>
      <c r="W297" s="10">
        <f>IFERROR(VLOOKUP(V297,Curr!$B$2:$C$13,2,FALSE),0)</f>
        <v>11</v>
      </c>
      <c r="X297" s="11">
        <f t="shared" si="40"/>
        <v>0</v>
      </c>
      <c r="Y297" s="14">
        <f t="shared" si="37"/>
        <v>0</v>
      </c>
      <c r="Z297" s="11">
        <f t="shared" si="41"/>
        <v>0</v>
      </c>
      <c r="AA297" s="4" t="s">
        <v>1</v>
      </c>
      <c r="AB297" s="10">
        <f>IFERROR(VLOOKUP(AA297,Curr!$B$2:$C$13,2,FALSE),0)</f>
        <v>11</v>
      </c>
      <c r="AC297" s="11">
        <f t="shared" si="42"/>
        <v>0</v>
      </c>
      <c r="AD297" s="11">
        <f t="shared" si="43"/>
        <v>0</v>
      </c>
      <c r="AE297" s="12">
        <f t="shared" si="44"/>
        <v>0</v>
      </c>
    </row>
    <row r="298" spans="2:31" x14ac:dyDescent="0.25">
      <c r="B298" s="4"/>
      <c r="E298" s="3"/>
      <c r="F298" s="3"/>
      <c r="G298" s="3"/>
      <c r="H298" s="3"/>
      <c r="K298" s="4"/>
      <c r="L298" s="4"/>
      <c r="M298" s="4"/>
      <c r="N298" s="4"/>
      <c r="O298" s="4"/>
      <c r="P298" s="16"/>
      <c r="Q298" s="13">
        <v>0</v>
      </c>
      <c r="R298" s="13">
        <v>0</v>
      </c>
      <c r="S298" s="11">
        <f t="shared" si="38"/>
        <v>0</v>
      </c>
      <c r="T298" s="5">
        <v>0</v>
      </c>
      <c r="U298" s="11">
        <f t="shared" si="39"/>
        <v>0</v>
      </c>
      <c r="V298" s="13" t="s">
        <v>1</v>
      </c>
      <c r="W298" s="10">
        <f>IFERROR(VLOOKUP(V298,Curr!$B$2:$C$13,2,FALSE),0)</f>
        <v>11</v>
      </c>
      <c r="X298" s="11">
        <f t="shared" si="40"/>
        <v>0</v>
      </c>
      <c r="Y298" s="14">
        <f t="shared" si="37"/>
        <v>0</v>
      </c>
      <c r="Z298" s="11">
        <f t="shared" si="41"/>
        <v>0</v>
      </c>
      <c r="AA298" s="4" t="s">
        <v>1</v>
      </c>
      <c r="AB298" s="10">
        <f>IFERROR(VLOOKUP(AA298,Curr!$B$2:$C$13,2,FALSE),0)</f>
        <v>11</v>
      </c>
      <c r="AC298" s="11">
        <f t="shared" si="42"/>
        <v>0</v>
      </c>
      <c r="AD298" s="11">
        <f t="shared" si="43"/>
        <v>0</v>
      </c>
      <c r="AE298" s="12">
        <f t="shared" si="44"/>
        <v>0</v>
      </c>
    </row>
    <row r="299" spans="2:31" x14ac:dyDescent="0.25">
      <c r="B299" s="4"/>
      <c r="E299" s="3"/>
      <c r="F299" s="3"/>
      <c r="G299" s="3"/>
      <c r="H299" s="3"/>
      <c r="K299" s="4"/>
      <c r="L299" s="4"/>
      <c r="M299" s="4"/>
      <c r="N299" s="4"/>
      <c r="O299" s="4"/>
      <c r="P299" s="16"/>
      <c r="Q299" s="13">
        <v>0</v>
      </c>
      <c r="R299" s="13">
        <v>0</v>
      </c>
      <c r="S299" s="11">
        <f t="shared" si="38"/>
        <v>0</v>
      </c>
      <c r="T299" s="5">
        <v>0</v>
      </c>
      <c r="U299" s="11">
        <f t="shared" si="39"/>
        <v>0</v>
      </c>
      <c r="V299" s="13" t="s">
        <v>1</v>
      </c>
      <c r="W299" s="10">
        <f>IFERROR(VLOOKUP(V299,Curr!$B$2:$C$13,2,FALSE),0)</f>
        <v>11</v>
      </c>
      <c r="X299" s="11">
        <f t="shared" si="40"/>
        <v>0</v>
      </c>
      <c r="Y299" s="14">
        <f t="shared" si="37"/>
        <v>0</v>
      </c>
      <c r="Z299" s="11">
        <f t="shared" si="41"/>
        <v>0</v>
      </c>
      <c r="AA299" s="4" t="s">
        <v>1</v>
      </c>
      <c r="AB299" s="10">
        <f>IFERROR(VLOOKUP(AA299,Curr!$B$2:$C$13,2,FALSE),0)</f>
        <v>11</v>
      </c>
      <c r="AC299" s="11">
        <f t="shared" si="42"/>
        <v>0</v>
      </c>
      <c r="AD299" s="11">
        <f t="shared" si="43"/>
        <v>0</v>
      </c>
      <c r="AE299" s="12">
        <f t="shared" si="44"/>
        <v>0</v>
      </c>
    </row>
    <row r="300" spans="2:31" x14ac:dyDescent="0.25">
      <c r="B300" s="4"/>
      <c r="E300" s="3"/>
      <c r="F300" s="3"/>
      <c r="G300" s="3"/>
      <c r="H300" s="3"/>
      <c r="K300" s="4"/>
      <c r="L300" s="4"/>
      <c r="M300" s="4"/>
      <c r="N300" s="4"/>
      <c r="O300" s="4"/>
      <c r="P300" s="16"/>
      <c r="Q300" s="13">
        <v>0</v>
      </c>
      <c r="R300" s="13">
        <v>0</v>
      </c>
      <c r="S300" s="11">
        <f t="shared" si="38"/>
        <v>0</v>
      </c>
      <c r="T300" s="5">
        <v>0</v>
      </c>
      <c r="U300" s="11">
        <f t="shared" si="39"/>
        <v>0</v>
      </c>
      <c r="V300" s="13" t="s">
        <v>1</v>
      </c>
      <c r="W300" s="10">
        <f>IFERROR(VLOOKUP(V300,Curr!$B$2:$C$13,2,FALSE),0)</f>
        <v>11</v>
      </c>
      <c r="X300" s="11">
        <f t="shared" si="40"/>
        <v>0</v>
      </c>
      <c r="Y300" s="14">
        <f t="shared" si="37"/>
        <v>0</v>
      </c>
      <c r="Z300" s="11">
        <f t="shared" si="41"/>
        <v>0</v>
      </c>
      <c r="AA300" s="4" t="s">
        <v>1</v>
      </c>
      <c r="AB300" s="10">
        <f>IFERROR(VLOOKUP(AA300,Curr!$B$2:$C$13,2,FALSE),0)</f>
        <v>11</v>
      </c>
      <c r="AC300" s="11">
        <f t="shared" si="42"/>
        <v>0</v>
      </c>
      <c r="AD300" s="11">
        <f t="shared" si="43"/>
        <v>0</v>
      </c>
      <c r="AE300" s="12">
        <f t="shared" si="44"/>
        <v>0</v>
      </c>
    </row>
    <row r="301" spans="2:31" x14ac:dyDescent="0.25">
      <c r="B301" s="4"/>
      <c r="E301" s="3"/>
      <c r="F301" s="3"/>
      <c r="G301" s="3"/>
      <c r="H301" s="3"/>
      <c r="K301" s="4"/>
      <c r="L301" s="4"/>
      <c r="M301" s="4"/>
      <c r="N301" s="4"/>
      <c r="O301" s="4"/>
      <c r="P301" s="16"/>
      <c r="Q301" s="13">
        <v>0</v>
      </c>
      <c r="R301" s="13">
        <v>0</v>
      </c>
      <c r="S301" s="11">
        <f t="shared" si="38"/>
        <v>0</v>
      </c>
      <c r="T301" s="5">
        <v>0</v>
      </c>
      <c r="U301" s="11">
        <f t="shared" si="39"/>
        <v>0</v>
      </c>
      <c r="V301" s="13" t="s">
        <v>1</v>
      </c>
      <c r="W301" s="10">
        <f>IFERROR(VLOOKUP(V301,Curr!$B$2:$C$13,2,FALSE),0)</f>
        <v>11</v>
      </c>
      <c r="X301" s="11">
        <f t="shared" si="40"/>
        <v>0</v>
      </c>
      <c r="Y301" s="14">
        <f t="shared" si="37"/>
        <v>0</v>
      </c>
      <c r="Z301" s="11">
        <f t="shared" si="41"/>
        <v>0</v>
      </c>
      <c r="AA301" s="4" t="s">
        <v>1</v>
      </c>
      <c r="AB301" s="10">
        <f>IFERROR(VLOOKUP(AA301,Curr!$B$2:$C$13,2,FALSE),0)</f>
        <v>11</v>
      </c>
      <c r="AC301" s="11">
        <f t="shared" si="42"/>
        <v>0</v>
      </c>
      <c r="AD301" s="11">
        <f t="shared" si="43"/>
        <v>0</v>
      </c>
      <c r="AE301" s="12">
        <f t="shared" si="44"/>
        <v>0</v>
      </c>
    </row>
    <row r="302" spans="2:31" x14ac:dyDescent="0.25">
      <c r="B302" s="4"/>
      <c r="E302" s="3"/>
      <c r="F302" s="3"/>
      <c r="G302" s="3"/>
      <c r="H302" s="3"/>
      <c r="K302" s="4"/>
      <c r="L302" s="4"/>
      <c r="M302" s="4"/>
      <c r="N302" s="4"/>
      <c r="O302" s="4"/>
      <c r="P302" s="16"/>
      <c r="Q302" s="13">
        <v>0</v>
      </c>
      <c r="R302" s="13">
        <v>0</v>
      </c>
      <c r="S302" s="11">
        <f t="shared" si="38"/>
        <v>0</v>
      </c>
      <c r="T302" s="5">
        <v>0</v>
      </c>
      <c r="U302" s="11">
        <f t="shared" si="39"/>
        <v>0</v>
      </c>
      <c r="V302" s="13" t="s">
        <v>1</v>
      </c>
      <c r="W302" s="10">
        <f>IFERROR(VLOOKUP(V302,Curr!$B$2:$C$13,2,FALSE),0)</f>
        <v>11</v>
      </c>
      <c r="X302" s="11">
        <f t="shared" si="40"/>
        <v>0</v>
      </c>
      <c r="Y302" s="14">
        <f t="shared" si="37"/>
        <v>0</v>
      </c>
      <c r="Z302" s="11">
        <f t="shared" si="41"/>
        <v>0</v>
      </c>
      <c r="AA302" s="4" t="s">
        <v>1</v>
      </c>
      <c r="AB302" s="10">
        <f>IFERROR(VLOOKUP(AA302,Curr!$B$2:$C$13,2,FALSE),0)</f>
        <v>11</v>
      </c>
      <c r="AC302" s="11">
        <f t="shared" si="42"/>
        <v>0</v>
      </c>
      <c r="AD302" s="11">
        <f t="shared" si="43"/>
        <v>0</v>
      </c>
      <c r="AE302" s="12">
        <f t="shared" si="44"/>
        <v>0</v>
      </c>
    </row>
    <row r="303" spans="2:31" x14ac:dyDescent="0.25">
      <c r="B303" s="4"/>
      <c r="E303" s="3"/>
      <c r="F303" s="3"/>
      <c r="G303" s="3"/>
      <c r="H303" s="3"/>
      <c r="K303" s="4"/>
      <c r="L303" s="4"/>
      <c r="M303" s="4"/>
      <c r="N303" s="4"/>
      <c r="O303" s="4"/>
      <c r="P303" s="16"/>
      <c r="Q303" s="13">
        <v>0</v>
      </c>
      <c r="R303" s="13">
        <v>0</v>
      </c>
      <c r="S303" s="11">
        <f t="shared" si="38"/>
        <v>0</v>
      </c>
      <c r="T303" s="5">
        <v>0</v>
      </c>
      <c r="U303" s="11">
        <f t="shared" si="39"/>
        <v>0</v>
      </c>
      <c r="V303" s="13" t="s">
        <v>1</v>
      </c>
      <c r="W303" s="10">
        <f>IFERROR(VLOOKUP(V303,Curr!$B$2:$C$13,2,FALSE),0)</f>
        <v>11</v>
      </c>
      <c r="X303" s="11">
        <f t="shared" si="40"/>
        <v>0</v>
      </c>
      <c r="Y303" s="14">
        <f t="shared" si="37"/>
        <v>0</v>
      </c>
      <c r="Z303" s="11">
        <f t="shared" si="41"/>
        <v>0</v>
      </c>
      <c r="AA303" s="4" t="s">
        <v>1</v>
      </c>
      <c r="AB303" s="10">
        <f>IFERROR(VLOOKUP(AA303,Curr!$B$2:$C$13,2,FALSE),0)</f>
        <v>11</v>
      </c>
      <c r="AC303" s="11">
        <f t="shared" si="42"/>
        <v>0</v>
      </c>
      <c r="AD303" s="11">
        <f t="shared" si="43"/>
        <v>0</v>
      </c>
      <c r="AE303" s="12">
        <f t="shared" si="44"/>
        <v>0</v>
      </c>
    </row>
    <row r="304" spans="2:31" x14ac:dyDescent="0.25">
      <c r="B304" s="4"/>
      <c r="E304" s="3"/>
      <c r="F304" s="3"/>
      <c r="G304" s="3"/>
      <c r="H304" s="3"/>
      <c r="K304" s="4"/>
      <c r="L304" s="4"/>
      <c r="M304" s="4"/>
      <c r="N304" s="4"/>
      <c r="O304" s="4"/>
      <c r="P304" s="16"/>
      <c r="Q304" s="13">
        <v>0</v>
      </c>
      <c r="R304" s="13">
        <v>0</v>
      </c>
      <c r="S304" s="11">
        <f t="shared" si="38"/>
        <v>0</v>
      </c>
      <c r="T304" s="5">
        <v>0</v>
      </c>
      <c r="U304" s="11">
        <f t="shared" si="39"/>
        <v>0</v>
      </c>
      <c r="V304" s="13" t="s">
        <v>1</v>
      </c>
      <c r="W304" s="10">
        <f>IFERROR(VLOOKUP(V304,Curr!$B$2:$C$13,2,FALSE),0)</f>
        <v>11</v>
      </c>
      <c r="X304" s="11">
        <f t="shared" si="40"/>
        <v>0</v>
      </c>
      <c r="Y304" s="14">
        <f t="shared" si="37"/>
        <v>0</v>
      </c>
      <c r="Z304" s="11">
        <f t="shared" si="41"/>
        <v>0</v>
      </c>
      <c r="AA304" s="4" t="s">
        <v>1</v>
      </c>
      <c r="AB304" s="10">
        <f>IFERROR(VLOOKUP(AA304,Curr!$B$2:$C$13,2,FALSE),0)</f>
        <v>11</v>
      </c>
      <c r="AC304" s="11">
        <f t="shared" si="42"/>
        <v>0</v>
      </c>
      <c r="AD304" s="11">
        <f t="shared" si="43"/>
        <v>0</v>
      </c>
      <c r="AE304" s="12">
        <f t="shared" si="44"/>
        <v>0</v>
      </c>
    </row>
    <row r="305" spans="2:31" x14ac:dyDescent="0.25">
      <c r="B305" s="4"/>
      <c r="E305" s="3"/>
      <c r="F305" s="3"/>
      <c r="G305" s="3"/>
      <c r="H305" s="3"/>
      <c r="K305" s="4"/>
      <c r="L305" s="4"/>
      <c r="M305" s="4"/>
      <c r="N305" s="4"/>
      <c r="O305" s="4"/>
      <c r="P305" s="16"/>
      <c r="Q305" s="13">
        <v>0</v>
      </c>
      <c r="R305" s="13">
        <v>0</v>
      </c>
      <c r="S305" s="11">
        <f t="shared" si="38"/>
        <v>0</v>
      </c>
      <c r="T305" s="5">
        <v>0</v>
      </c>
      <c r="U305" s="11">
        <f t="shared" si="39"/>
        <v>0</v>
      </c>
      <c r="V305" s="13" t="s">
        <v>1</v>
      </c>
      <c r="W305" s="10">
        <f>IFERROR(VLOOKUP(V305,Curr!$B$2:$C$13,2,FALSE),0)</f>
        <v>11</v>
      </c>
      <c r="X305" s="11">
        <f t="shared" si="40"/>
        <v>0</v>
      </c>
      <c r="Y305" s="14">
        <f t="shared" si="37"/>
        <v>0</v>
      </c>
      <c r="Z305" s="11">
        <f t="shared" si="41"/>
        <v>0</v>
      </c>
      <c r="AA305" s="4" t="s">
        <v>1</v>
      </c>
      <c r="AB305" s="10">
        <f>IFERROR(VLOOKUP(AA305,Curr!$B$2:$C$13,2,FALSE),0)</f>
        <v>11</v>
      </c>
      <c r="AC305" s="11">
        <f t="shared" si="42"/>
        <v>0</v>
      </c>
      <c r="AD305" s="11">
        <f t="shared" si="43"/>
        <v>0</v>
      </c>
      <c r="AE305" s="12">
        <f t="shared" si="44"/>
        <v>0</v>
      </c>
    </row>
    <row r="306" spans="2:31" x14ac:dyDescent="0.25">
      <c r="B306" s="4"/>
      <c r="E306" s="3"/>
      <c r="F306" s="3"/>
      <c r="G306" s="3"/>
      <c r="H306" s="3"/>
      <c r="K306" s="4"/>
      <c r="L306" s="4"/>
      <c r="M306" s="4"/>
      <c r="N306" s="4"/>
      <c r="O306" s="4"/>
      <c r="P306" s="16"/>
      <c r="Q306" s="13">
        <v>0</v>
      </c>
      <c r="R306" s="13">
        <v>0</v>
      </c>
      <c r="S306" s="11">
        <f t="shared" si="38"/>
        <v>0</v>
      </c>
      <c r="T306" s="5">
        <v>0</v>
      </c>
      <c r="U306" s="11">
        <f t="shared" si="39"/>
        <v>0</v>
      </c>
      <c r="V306" s="13" t="s">
        <v>1</v>
      </c>
      <c r="W306" s="10">
        <f>IFERROR(VLOOKUP(V306,Curr!$B$2:$C$13,2,FALSE),0)</f>
        <v>11</v>
      </c>
      <c r="X306" s="11">
        <f t="shared" si="40"/>
        <v>0</v>
      </c>
      <c r="Y306" s="14">
        <f t="shared" si="37"/>
        <v>0</v>
      </c>
      <c r="Z306" s="11">
        <f t="shared" si="41"/>
        <v>0</v>
      </c>
      <c r="AA306" s="4" t="s">
        <v>1</v>
      </c>
      <c r="AB306" s="10">
        <f>IFERROR(VLOOKUP(AA306,Curr!$B$2:$C$13,2,FALSE),0)</f>
        <v>11</v>
      </c>
      <c r="AC306" s="11">
        <f t="shared" si="42"/>
        <v>0</v>
      </c>
      <c r="AD306" s="11">
        <f t="shared" si="43"/>
        <v>0</v>
      </c>
      <c r="AE306" s="12">
        <f t="shared" si="44"/>
        <v>0</v>
      </c>
    </row>
    <row r="307" spans="2:31" x14ac:dyDescent="0.25">
      <c r="B307" s="4"/>
      <c r="E307" s="3"/>
      <c r="F307" s="3"/>
      <c r="G307" s="3"/>
      <c r="H307" s="3"/>
      <c r="K307" s="4"/>
      <c r="L307" s="4"/>
      <c r="M307" s="4"/>
      <c r="N307" s="4"/>
      <c r="O307" s="4"/>
      <c r="P307" s="16"/>
      <c r="Q307" s="13">
        <v>0</v>
      </c>
      <c r="R307" s="13">
        <v>0</v>
      </c>
      <c r="S307" s="11">
        <f t="shared" si="38"/>
        <v>0</v>
      </c>
      <c r="T307" s="5">
        <v>0</v>
      </c>
      <c r="U307" s="11">
        <f t="shared" si="39"/>
        <v>0</v>
      </c>
      <c r="V307" s="13" t="s">
        <v>1</v>
      </c>
      <c r="W307" s="10">
        <f>IFERROR(VLOOKUP(V307,Curr!$B$2:$C$13,2,FALSE),0)</f>
        <v>11</v>
      </c>
      <c r="X307" s="11">
        <f t="shared" si="40"/>
        <v>0</v>
      </c>
      <c r="Y307" s="14">
        <f t="shared" si="37"/>
        <v>0</v>
      </c>
      <c r="Z307" s="11">
        <f t="shared" si="41"/>
        <v>0</v>
      </c>
      <c r="AA307" s="4" t="s">
        <v>1</v>
      </c>
      <c r="AB307" s="10">
        <f>IFERROR(VLOOKUP(AA307,Curr!$B$2:$C$13,2,FALSE),0)</f>
        <v>11</v>
      </c>
      <c r="AC307" s="11">
        <f t="shared" si="42"/>
        <v>0</v>
      </c>
      <c r="AD307" s="11">
        <f t="shared" si="43"/>
        <v>0</v>
      </c>
      <c r="AE307" s="12">
        <f t="shared" si="44"/>
        <v>0</v>
      </c>
    </row>
    <row r="308" spans="2:31" x14ac:dyDescent="0.25">
      <c r="B308" s="4"/>
      <c r="E308" s="3"/>
      <c r="F308" s="3"/>
      <c r="G308" s="3"/>
      <c r="H308" s="3"/>
      <c r="K308" s="4"/>
      <c r="L308" s="4"/>
      <c r="M308" s="4"/>
      <c r="N308" s="4"/>
      <c r="O308" s="4"/>
      <c r="P308" s="16"/>
      <c r="Q308" s="13">
        <v>0</v>
      </c>
      <c r="R308" s="13">
        <v>0</v>
      </c>
      <c r="S308" s="11">
        <f t="shared" si="38"/>
        <v>0</v>
      </c>
      <c r="T308" s="5">
        <v>0</v>
      </c>
      <c r="U308" s="11">
        <f t="shared" si="39"/>
        <v>0</v>
      </c>
      <c r="V308" s="13" t="s">
        <v>1</v>
      </c>
      <c r="W308" s="10">
        <f>IFERROR(VLOOKUP(V308,Curr!$B$2:$C$13,2,FALSE),0)</f>
        <v>11</v>
      </c>
      <c r="X308" s="11">
        <f t="shared" si="40"/>
        <v>0</v>
      </c>
      <c r="Y308" s="14">
        <f t="shared" si="37"/>
        <v>0</v>
      </c>
      <c r="Z308" s="11">
        <f t="shared" si="41"/>
        <v>0</v>
      </c>
      <c r="AA308" s="4" t="s">
        <v>1</v>
      </c>
      <c r="AB308" s="10">
        <f>IFERROR(VLOOKUP(AA308,Curr!$B$2:$C$13,2,FALSE),0)</f>
        <v>11</v>
      </c>
      <c r="AC308" s="11">
        <f t="shared" si="42"/>
        <v>0</v>
      </c>
      <c r="AD308" s="11">
        <f t="shared" si="43"/>
        <v>0</v>
      </c>
      <c r="AE308" s="12">
        <f t="shared" si="44"/>
        <v>0</v>
      </c>
    </row>
    <row r="309" spans="2:31" x14ac:dyDescent="0.25">
      <c r="B309" s="4"/>
      <c r="E309" s="3"/>
      <c r="F309" s="3"/>
      <c r="G309" s="3"/>
      <c r="H309" s="3"/>
      <c r="K309" s="4"/>
      <c r="L309" s="4"/>
      <c r="M309" s="4"/>
      <c r="N309" s="4"/>
      <c r="O309" s="4"/>
      <c r="P309" s="16"/>
      <c r="Q309" s="13">
        <v>0</v>
      </c>
      <c r="R309" s="13">
        <v>0</v>
      </c>
      <c r="S309" s="11">
        <f t="shared" si="38"/>
        <v>0</v>
      </c>
      <c r="T309" s="5">
        <v>0</v>
      </c>
      <c r="U309" s="11">
        <f t="shared" si="39"/>
        <v>0</v>
      </c>
      <c r="V309" s="13" t="s">
        <v>1</v>
      </c>
      <c r="W309" s="10">
        <f>IFERROR(VLOOKUP(V309,Curr!$B$2:$C$13,2,FALSE),0)</f>
        <v>11</v>
      </c>
      <c r="X309" s="11">
        <f t="shared" si="40"/>
        <v>0</v>
      </c>
      <c r="Y309" s="14">
        <f t="shared" si="37"/>
        <v>0</v>
      </c>
      <c r="Z309" s="11">
        <f t="shared" si="41"/>
        <v>0</v>
      </c>
      <c r="AA309" s="4" t="s">
        <v>1</v>
      </c>
      <c r="AB309" s="10">
        <f>IFERROR(VLOOKUP(AA309,Curr!$B$2:$C$13,2,FALSE),0)</f>
        <v>11</v>
      </c>
      <c r="AC309" s="11">
        <f t="shared" si="42"/>
        <v>0</v>
      </c>
      <c r="AD309" s="11">
        <f t="shared" si="43"/>
        <v>0</v>
      </c>
      <c r="AE309" s="12">
        <f t="shared" si="44"/>
        <v>0</v>
      </c>
    </row>
    <row r="310" spans="2:31" x14ac:dyDescent="0.25">
      <c r="B310" s="4"/>
      <c r="E310" s="3"/>
      <c r="F310" s="3"/>
      <c r="G310" s="3"/>
      <c r="H310" s="3"/>
      <c r="K310" s="4"/>
      <c r="L310" s="4"/>
      <c r="M310" s="4"/>
      <c r="N310" s="4"/>
      <c r="O310" s="4"/>
      <c r="P310" s="16"/>
      <c r="Q310" s="13">
        <v>0</v>
      </c>
      <c r="R310" s="13">
        <v>0</v>
      </c>
      <c r="S310" s="11">
        <f t="shared" si="38"/>
        <v>0</v>
      </c>
      <c r="T310" s="5">
        <v>0</v>
      </c>
      <c r="U310" s="11">
        <f t="shared" si="39"/>
        <v>0</v>
      </c>
      <c r="V310" s="13" t="s">
        <v>1</v>
      </c>
      <c r="W310" s="10">
        <f>IFERROR(VLOOKUP(V310,Curr!$B$2:$C$13,2,FALSE),0)</f>
        <v>11</v>
      </c>
      <c r="X310" s="11">
        <f t="shared" si="40"/>
        <v>0</v>
      </c>
      <c r="Y310" s="14">
        <f t="shared" si="37"/>
        <v>0</v>
      </c>
      <c r="Z310" s="11">
        <f t="shared" si="41"/>
        <v>0</v>
      </c>
      <c r="AA310" s="4" t="s">
        <v>1</v>
      </c>
      <c r="AB310" s="10">
        <f>IFERROR(VLOOKUP(AA310,Curr!$B$2:$C$13,2,FALSE),0)</f>
        <v>11</v>
      </c>
      <c r="AC310" s="11">
        <f t="shared" si="42"/>
        <v>0</v>
      </c>
      <c r="AD310" s="11">
        <f t="shared" si="43"/>
        <v>0</v>
      </c>
      <c r="AE310" s="12">
        <f t="shared" si="44"/>
        <v>0</v>
      </c>
    </row>
    <row r="311" spans="2:31" x14ac:dyDescent="0.25">
      <c r="B311" s="4"/>
      <c r="E311" s="3"/>
      <c r="F311" s="3"/>
      <c r="G311" s="3"/>
      <c r="H311" s="3"/>
      <c r="K311" s="4"/>
      <c r="L311" s="4"/>
      <c r="M311" s="4"/>
      <c r="N311" s="4"/>
      <c r="O311" s="4"/>
      <c r="P311" s="16"/>
      <c r="Q311" s="13">
        <v>0</v>
      </c>
      <c r="R311" s="13">
        <v>0</v>
      </c>
      <c r="S311" s="11">
        <f t="shared" si="38"/>
        <v>0</v>
      </c>
      <c r="T311" s="5">
        <v>0</v>
      </c>
      <c r="U311" s="11">
        <f t="shared" si="39"/>
        <v>0</v>
      </c>
      <c r="V311" s="13" t="s">
        <v>1</v>
      </c>
      <c r="W311" s="10">
        <f>IFERROR(VLOOKUP(V311,Curr!$B$2:$C$13,2,FALSE),0)</f>
        <v>11</v>
      </c>
      <c r="X311" s="11">
        <f t="shared" si="40"/>
        <v>0</v>
      </c>
      <c r="Y311" s="14">
        <f t="shared" si="37"/>
        <v>0</v>
      </c>
      <c r="Z311" s="11">
        <f t="shared" si="41"/>
        <v>0</v>
      </c>
      <c r="AA311" s="4" t="s">
        <v>1</v>
      </c>
      <c r="AB311" s="10">
        <f>IFERROR(VLOOKUP(AA311,Curr!$B$2:$C$13,2,FALSE),0)</f>
        <v>11</v>
      </c>
      <c r="AC311" s="11">
        <f t="shared" si="42"/>
        <v>0</v>
      </c>
      <c r="AD311" s="11">
        <f t="shared" si="43"/>
        <v>0</v>
      </c>
      <c r="AE311" s="12">
        <f t="shared" si="44"/>
        <v>0</v>
      </c>
    </row>
    <row r="312" spans="2:31" x14ac:dyDescent="0.25">
      <c r="B312" s="4"/>
      <c r="E312" s="3"/>
      <c r="F312" s="3"/>
      <c r="G312" s="3"/>
      <c r="H312" s="3"/>
      <c r="K312" s="4"/>
      <c r="L312" s="4"/>
      <c r="M312" s="4"/>
      <c r="N312" s="4"/>
      <c r="O312" s="4"/>
      <c r="P312" s="16"/>
      <c r="Q312" s="13">
        <v>0</v>
      </c>
      <c r="R312" s="13">
        <v>0</v>
      </c>
      <c r="S312" s="11">
        <f t="shared" si="38"/>
        <v>0</v>
      </c>
      <c r="T312" s="5">
        <v>0</v>
      </c>
      <c r="U312" s="11">
        <f t="shared" si="39"/>
        <v>0</v>
      </c>
      <c r="V312" s="13" t="s">
        <v>1</v>
      </c>
      <c r="W312" s="10">
        <f>IFERROR(VLOOKUP(V312,Curr!$B$2:$C$13,2,FALSE),0)</f>
        <v>11</v>
      </c>
      <c r="X312" s="11">
        <f t="shared" si="40"/>
        <v>0</v>
      </c>
      <c r="Y312" s="14">
        <f t="shared" si="37"/>
        <v>0</v>
      </c>
      <c r="Z312" s="11">
        <f t="shared" si="41"/>
        <v>0</v>
      </c>
      <c r="AA312" s="4" t="s">
        <v>1</v>
      </c>
      <c r="AB312" s="10">
        <f>IFERROR(VLOOKUP(AA312,Curr!$B$2:$C$13,2,FALSE),0)</f>
        <v>11</v>
      </c>
      <c r="AC312" s="11">
        <f t="shared" si="42"/>
        <v>0</v>
      </c>
      <c r="AD312" s="11">
        <f t="shared" si="43"/>
        <v>0</v>
      </c>
      <c r="AE312" s="12">
        <f t="shared" si="44"/>
        <v>0</v>
      </c>
    </row>
    <row r="313" spans="2:31" x14ac:dyDescent="0.25">
      <c r="B313" s="4"/>
      <c r="E313" s="3"/>
      <c r="F313" s="3"/>
      <c r="G313" s="3"/>
      <c r="H313" s="3"/>
      <c r="K313" s="4"/>
      <c r="L313" s="4"/>
      <c r="M313" s="4"/>
      <c r="N313" s="4"/>
      <c r="O313" s="4"/>
      <c r="P313" s="16"/>
      <c r="Q313" s="13">
        <v>0</v>
      </c>
      <c r="R313" s="13">
        <v>0</v>
      </c>
      <c r="S313" s="11">
        <f t="shared" si="38"/>
        <v>0</v>
      </c>
      <c r="T313" s="5">
        <v>0</v>
      </c>
      <c r="U313" s="11">
        <f t="shared" si="39"/>
        <v>0</v>
      </c>
      <c r="V313" s="13" t="s">
        <v>1</v>
      </c>
      <c r="W313" s="10">
        <f>IFERROR(VLOOKUP(V313,Curr!$B$2:$C$13,2,FALSE),0)</f>
        <v>11</v>
      </c>
      <c r="X313" s="11">
        <f t="shared" si="40"/>
        <v>0</v>
      </c>
      <c r="Y313" s="14">
        <f t="shared" si="37"/>
        <v>0</v>
      </c>
      <c r="Z313" s="11">
        <f t="shared" si="41"/>
        <v>0</v>
      </c>
      <c r="AA313" s="4" t="s">
        <v>1</v>
      </c>
      <c r="AB313" s="10">
        <f>IFERROR(VLOOKUP(AA313,Curr!$B$2:$C$13,2,FALSE),0)</f>
        <v>11</v>
      </c>
      <c r="AC313" s="11">
        <f t="shared" si="42"/>
        <v>0</v>
      </c>
      <c r="AD313" s="11">
        <f t="shared" si="43"/>
        <v>0</v>
      </c>
      <c r="AE313" s="12">
        <f t="shared" si="44"/>
        <v>0</v>
      </c>
    </row>
    <row r="314" spans="2:31" x14ac:dyDescent="0.25">
      <c r="B314" s="4"/>
      <c r="E314" s="3"/>
      <c r="F314" s="3"/>
      <c r="G314" s="3"/>
      <c r="H314" s="3"/>
      <c r="K314" s="4"/>
      <c r="L314" s="4"/>
      <c r="M314" s="4"/>
      <c r="N314" s="4"/>
      <c r="O314" s="4"/>
      <c r="P314" s="16"/>
      <c r="Q314" s="13">
        <v>0</v>
      </c>
      <c r="R314" s="13">
        <v>0</v>
      </c>
      <c r="S314" s="11">
        <f t="shared" si="38"/>
        <v>0</v>
      </c>
      <c r="T314" s="5">
        <v>0</v>
      </c>
      <c r="U314" s="11">
        <f t="shared" si="39"/>
        <v>0</v>
      </c>
      <c r="V314" s="13" t="s">
        <v>1</v>
      </c>
      <c r="W314" s="10">
        <f>IFERROR(VLOOKUP(V314,Curr!$B$2:$C$13,2,FALSE),0)</f>
        <v>11</v>
      </c>
      <c r="X314" s="11">
        <f t="shared" si="40"/>
        <v>0</v>
      </c>
      <c r="Y314" s="14">
        <f t="shared" si="37"/>
        <v>0</v>
      </c>
      <c r="Z314" s="11">
        <f t="shared" si="41"/>
        <v>0</v>
      </c>
      <c r="AA314" s="4" t="s">
        <v>1</v>
      </c>
      <c r="AB314" s="10">
        <f>IFERROR(VLOOKUP(AA314,Curr!$B$2:$C$13,2,FALSE),0)</f>
        <v>11</v>
      </c>
      <c r="AC314" s="11">
        <f t="shared" si="42"/>
        <v>0</v>
      </c>
      <c r="AD314" s="11">
        <f t="shared" si="43"/>
        <v>0</v>
      </c>
      <c r="AE314" s="12">
        <f t="shared" si="44"/>
        <v>0</v>
      </c>
    </row>
    <row r="315" spans="2:31" x14ac:dyDescent="0.25">
      <c r="B315" s="4"/>
      <c r="E315" s="3"/>
      <c r="F315" s="3"/>
      <c r="G315" s="3"/>
      <c r="H315" s="3"/>
      <c r="K315" s="4"/>
      <c r="L315" s="4"/>
      <c r="M315" s="4"/>
      <c r="N315" s="4"/>
      <c r="O315" s="4"/>
      <c r="P315" s="16"/>
      <c r="Q315" s="13">
        <v>0</v>
      </c>
      <c r="R315" s="13">
        <v>0</v>
      </c>
      <c r="S315" s="11">
        <f t="shared" si="38"/>
        <v>0</v>
      </c>
      <c r="T315" s="5">
        <v>0</v>
      </c>
      <c r="U315" s="11">
        <f t="shared" si="39"/>
        <v>0</v>
      </c>
      <c r="V315" s="13" t="s">
        <v>1</v>
      </c>
      <c r="W315" s="10">
        <f>IFERROR(VLOOKUP(V315,Curr!$B$2:$C$13,2,FALSE),0)</f>
        <v>11</v>
      </c>
      <c r="X315" s="11">
        <f t="shared" si="40"/>
        <v>0</v>
      </c>
      <c r="Y315" s="14">
        <f t="shared" si="37"/>
        <v>0</v>
      </c>
      <c r="Z315" s="11">
        <f t="shared" si="41"/>
        <v>0</v>
      </c>
      <c r="AA315" s="4" t="s">
        <v>1</v>
      </c>
      <c r="AB315" s="10">
        <f>IFERROR(VLOOKUP(AA315,Curr!$B$2:$C$13,2,FALSE),0)</f>
        <v>11</v>
      </c>
      <c r="AC315" s="11">
        <f t="shared" si="42"/>
        <v>0</v>
      </c>
      <c r="AD315" s="11">
        <f t="shared" si="43"/>
        <v>0</v>
      </c>
      <c r="AE315" s="12">
        <f t="shared" si="44"/>
        <v>0</v>
      </c>
    </row>
    <row r="316" spans="2:31" x14ac:dyDescent="0.25">
      <c r="B316" s="4"/>
      <c r="E316" s="3"/>
      <c r="F316" s="3"/>
      <c r="G316" s="3"/>
      <c r="H316" s="3"/>
      <c r="K316" s="4"/>
      <c r="L316" s="4"/>
      <c r="M316" s="4"/>
      <c r="N316" s="4"/>
      <c r="O316" s="4"/>
      <c r="P316" s="16"/>
      <c r="Q316" s="13">
        <v>0</v>
      </c>
      <c r="R316" s="13">
        <v>0</v>
      </c>
      <c r="S316" s="11">
        <f t="shared" si="38"/>
        <v>0</v>
      </c>
      <c r="T316" s="5">
        <v>0</v>
      </c>
      <c r="U316" s="11">
        <f t="shared" si="39"/>
        <v>0</v>
      </c>
      <c r="V316" s="13" t="s">
        <v>1</v>
      </c>
      <c r="W316" s="10">
        <f>IFERROR(VLOOKUP(V316,Curr!$B$2:$C$13,2,FALSE),0)</f>
        <v>11</v>
      </c>
      <c r="X316" s="11">
        <f t="shared" si="40"/>
        <v>0</v>
      </c>
      <c r="Y316" s="14">
        <f t="shared" si="37"/>
        <v>0</v>
      </c>
      <c r="Z316" s="11">
        <f t="shared" si="41"/>
        <v>0</v>
      </c>
      <c r="AA316" s="4" t="s">
        <v>1</v>
      </c>
      <c r="AB316" s="10">
        <f>IFERROR(VLOOKUP(AA316,Curr!$B$2:$C$13,2,FALSE),0)</f>
        <v>11</v>
      </c>
      <c r="AC316" s="11">
        <f t="shared" si="42"/>
        <v>0</v>
      </c>
      <c r="AD316" s="11">
        <f t="shared" si="43"/>
        <v>0</v>
      </c>
      <c r="AE316" s="12">
        <f t="shared" si="44"/>
        <v>0</v>
      </c>
    </row>
    <row r="317" spans="2:31" x14ac:dyDescent="0.25">
      <c r="B317" s="4"/>
      <c r="E317" s="3"/>
      <c r="F317" s="3"/>
      <c r="G317" s="3"/>
      <c r="H317" s="3"/>
      <c r="K317" s="4"/>
      <c r="L317" s="4"/>
      <c r="M317" s="4"/>
      <c r="N317" s="4"/>
      <c r="O317" s="4"/>
      <c r="P317" s="16"/>
      <c r="Q317" s="13">
        <v>0</v>
      </c>
      <c r="R317" s="13">
        <v>0</v>
      </c>
      <c r="S317" s="11">
        <f t="shared" si="38"/>
        <v>0</v>
      </c>
      <c r="T317" s="5">
        <v>0</v>
      </c>
      <c r="U317" s="11">
        <f t="shared" si="39"/>
        <v>0</v>
      </c>
      <c r="V317" s="13" t="s">
        <v>1</v>
      </c>
      <c r="W317" s="10">
        <f>IFERROR(VLOOKUP(V317,Curr!$B$2:$C$13,2,FALSE),0)</f>
        <v>11</v>
      </c>
      <c r="X317" s="11">
        <f t="shared" si="40"/>
        <v>0</v>
      </c>
      <c r="Y317" s="14">
        <f t="shared" si="37"/>
        <v>0</v>
      </c>
      <c r="Z317" s="11">
        <f t="shared" si="41"/>
        <v>0</v>
      </c>
      <c r="AA317" s="4" t="s">
        <v>1</v>
      </c>
      <c r="AB317" s="10">
        <f>IFERROR(VLOOKUP(AA317,Curr!$B$2:$C$13,2,FALSE),0)</f>
        <v>11</v>
      </c>
      <c r="AC317" s="11">
        <f t="shared" si="42"/>
        <v>0</v>
      </c>
      <c r="AD317" s="11">
        <f t="shared" si="43"/>
        <v>0</v>
      </c>
      <c r="AE317" s="12">
        <f t="shared" si="44"/>
        <v>0</v>
      </c>
    </row>
    <row r="318" spans="2:31" x14ac:dyDescent="0.25">
      <c r="B318" s="4"/>
      <c r="E318" s="3"/>
      <c r="F318" s="3"/>
      <c r="G318" s="3"/>
      <c r="H318" s="3"/>
      <c r="K318" s="4"/>
      <c r="L318" s="4"/>
      <c r="M318" s="4"/>
      <c r="N318" s="4"/>
      <c r="O318" s="4"/>
      <c r="P318" s="16"/>
      <c r="Q318" s="13">
        <v>0</v>
      </c>
      <c r="R318" s="13">
        <v>0</v>
      </c>
      <c r="S318" s="11">
        <f t="shared" si="38"/>
        <v>0</v>
      </c>
      <c r="T318" s="5">
        <v>0</v>
      </c>
      <c r="U318" s="11">
        <f t="shared" si="39"/>
        <v>0</v>
      </c>
      <c r="V318" s="13" t="s">
        <v>1</v>
      </c>
      <c r="W318" s="10">
        <f>IFERROR(VLOOKUP(V318,Curr!$B$2:$C$13,2,FALSE),0)</f>
        <v>11</v>
      </c>
      <c r="X318" s="11">
        <f t="shared" si="40"/>
        <v>0</v>
      </c>
      <c r="Y318" s="14">
        <f t="shared" ref="Y318:Y381" si="45">Q318</f>
        <v>0</v>
      </c>
      <c r="Z318" s="11">
        <f t="shared" si="41"/>
        <v>0</v>
      </c>
      <c r="AA318" s="4" t="s">
        <v>1</v>
      </c>
      <c r="AB318" s="10">
        <f>IFERROR(VLOOKUP(AA318,Curr!$B$2:$C$13,2,FALSE),0)</f>
        <v>11</v>
      </c>
      <c r="AC318" s="11">
        <f t="shared" si="42"/>
        <v>0</v>
      </c>
      <c r="AD318" s="11">
        <f t="shared" si="43"/>
        <v>0</v>
      </c>
      <c r="AE318" s="12">
        <f t="shared" si="44"/>
        <v>0</v>
      </c>
    </row>
    <row r="319" spans="2:31" x14ac:dyDescent="0.25">
      <c r="B319" s="4"/>
      <c r="E319" s="3"/>
      <c r="F319" s="3"/>
      <c r="G319" s="3"/>
      <c r="H319" s="3"/>
      <c r="K319" s="4"/>
      <c r="L319" s="4"/>
      <c r="M319" s="4"/>
      <c r="N319" s="4"/>
      <c r="O319" s="4"/>
      <c r="P319" s="16"/>
      <c r="Q319" s="13">
        <v>0</v>
      </c>
      <c r="R319" s="13">
        <v>0</v>
      </c>
      <c r="S319" s="11">
        <f t="shared" si="38"/>
        <v>0</v>
      </c>
      <c r="T319" s="5">
        <v>0</v>
      </c>
      <c r="U319" s="11">
        <f t="shared" si="39"/>
        <v>0</v>
      </c>
      <c r="V319" s="13" t="s">
        <v>1</v>
      </c>
      <c r="W319" s="10">
        <f>IFERROR(VLOOKUP(V319,Curr!$B$2:$C$13,2,FALSE),0)</f>
        <v>11</v>
      </c>
      <c r="X319" s="11">
        <f t="shared" si="40"/>
        <v>0</v>
      </c>
      <c r="Y319" s="14">
        <f t="shared" si="45"/>
        <v>0</v>
      </c>
      <c r="Z319" s="11">
        <f t="shared" si="41"/>
        <v>0</v>
      </c>
      <c r="AA319" s="4" t="s">
        <v>1</v>
      </c>
      <c r="AB319" s="10">
        <f>IFERROR(VLOOKUP(AA319,Curr!$B$2:$C$13,2,FALSE),0)</f>
        <v>11</v>
      </c>
      <c r="AC319" s="11">
        <f t="shared" si="42"/>
        <v>0</v>
      </c>
      <c r="AD319" s="11">
        <f t="shared" si="43"/>
        <v>0</v>
      </c>
      <c r="AE319" s="12">
        <f t="shared" si="44"/>
        <v>0</v>
      </c>
    </row>
    <row r="320" spans="2:31" x14ac:dyDescent="0.25">
      <c r="B320" s="4"/>
      <c r="E320" s="3"/>
      <c r="F320" s="3"/>
      <c r="G320" s="3"/>
      <c r="H320" s="3"/>
      <c r="K320" s="4"/>
      <c r="L320" s="4"/>
      <c r="M320" s="4"/>
      <c r="N320" s="4"/>
      <c r="O320" s="4"/>
      <c r="P320" s="16"/>
      <c r="Q320" s="13">
        <v>0</v>
      </c>
      <c r="R320" s="13">
        <v>0</v>
      </c>
      <c r="S320" s="11">
        <f t="shared" si="38"/>
        <v>0</v>
      </c>
      <c r="T320" s="5">
        <v>0</v>
      </c>
      <c r="U320" s="11">
        <f t="shared" si="39"/>
        <v>0</v>
      </c>
      <c r="V320" s="13" t="s">
        <v>1</v>
      </c>
      <c r="W320" s="10">
        <f>IFERROR(VLOOKUP(V320,Curr!$B$2:$C$13,2,FALSE),0)</f>
        <v>11</v>
      </c>
      <c r="X320" s="11">
        <f t="shared" si="40"/>
        <v>0</v>
      </c>
      <c r="Y320" s="14">
        <f t="shared" si="45"/>
        <v>0</v>
      </c>
      <c r="Z320" s="11">
        <f t="shared" si="41"/>
        <v>0</v>
      </c>
      <c r="AA320" s="4" t="s">
        <v>1</v>
      </c>
      <c r="AB320" s="10">
        <f>IFERROR(VLOOKUP(AA320,Curr!$B$2:$C$13,2,FALSE),0)</f>
        <v>11</v>
      </c>
      <c r="AC320" s="11">
        <f t="shared" si="42"/>
        <v>0</v>
      </c>
      <c r="AD320" s="11">
        <f t="shared" si="43"/>
        <v>0</v>
      </c>
      <c r="AE320" s="12">
        <f t="shared" si="44"/>
        <v>0</v>
      </c>
    </row>
    <row r="321" spans="2:31" x14ac:dyDescent="0.25">
      <c r="B321" s="4"/>
      <c r="E321" s="3"/>
      <c r="F321" s="3"/>
      <c r="G321" s="3"/>
      <c r="H321" s="3"/>
      <c r="K321" s="4"/>
      <c r="L321" s="4"/>
      <c r="M321" s="4"/>
      <c r="N321" s="4"/>
      <c r="O321" s="4"/>
      <c r="P321" s="16"/>
      <c r="Q321" s="13">
        <v>0</v>
      </c>
      <c r="R321" s="13">
        <v>0</v>
      </c>
      <c r="S321" s="11">
        <f t="shared" si="38"/>
        <v>0</v>
      </c>
      <c r="T321" s="5">
        <v>0</v>
      </c>
      <c r="U321" s="11">
        <f t="shared" si="39"/>
        <v>0</v>
      </c>
      <c r="V321" s="13" t="s">
        <v>1</v>
      </c>
      <c r="W321" s="10">
        <f>IFERROR(VLOOKUP(V321,Curr!$B$2:$C$13,2,FALSE),0)</f>
        <v>11</v>
      </c>
      <c r="X321" s="11">
        <f t="shared" si="40"/>
        <v>0</v>
      </c>
      <c r="Y321" s="14">
        <f t="shared" si="45"/>
        <v>0</v>
      </c>
      <c r="Z321" s="11">
        <f t="shared" si="41"/>
        <v>0</v>
      </c>
      <c r="AA321" s="4" t="s">
        <v>1</v>
      </c>
      <c r="AB321" s="10">
        <f>IFERROR(VLOOKUP(AA321,Curr!$B$2:$C$13,2,FALSE),0)</f>
        <v>11</v>
      </c>
      <c r="AC321" s="11">
        <f t="shared" si="42"/>
        <v>0</v>
      </c>
      <c r="AD321" s="11">
        <f t="shared" si="43"/>
        <v>0</v>
      </c>
      <c r="AE321" s="12">
        <f t="shared" si="44"/>
        <v>0</v>
      </c>
    </row>
    <row r="322" spans="2:31" x14ac:dyDescent="0.25">
      <c r="B322" s="4"/>
      <c r="E322" s="3"/>
      <c r="F322" s="3"/>
      <c r="G322" s="3"/>
      <c r="H322" s="3"/>
      <c r="K322" s="4"/>
      <c r="L322" s="4"/>
      <c r="M322" s="4"/>
      <c r="N322" s="4"/>
      <c r="O322" s="4"/>
      <c r="P322" s="16"/>
      <c r="Q322" s="13">
        <v>0</v>
      </c>
      <c r="R322" s="13">
        <v>0</v>
      </c>
      <c r="S322" s="11">
        <f t="shared" si="38"/>
        <v>0</v>
      </c>
      <c r="T322" s="5">
        <v>0</v>
      </c>
      <c r="U322" s="11">
        <f t="shared" si="39"/>
        <v>0</v>
      </c>
      <c r="V322" s="13" t="s">
        <v>1</v>
      </c>
      <c r="W322" s="10">
        <f>IFERROR(VLOOKUP(V322,Curr!$B$2:$C$13,2,FALSE),0)</f>
        <v>11</v>
      </c>
      <c r="X322" s="11">
        <f t="shared" si="40"/>
        <v>0</v>
      </c>
      <c r="Y322" s="14">
        <f t="shared" si="45"/>
        <v>0</v>
      </c>
      <c r="Z322" s="11">
        <f t="shared" si="41"/>
        <v>0</v>
      </c>
      <c r="AA322" s="4" t="s">
        <v>1</v>
      </c>
      <c r="AB322" s="10">
        <f>IFERROR(VLOOKUP(AA322,Curr!$B$2:$C$13,2,FALSE),0)</f>
        <v>11</v>
      </c>
      <c r="AC322" s="11">
        <f t="shared" si="42"/>
        <v>0</v>
      </c>
      <c r="AD322" s="11">
        <f t="shared" si="43"/>
        <v>0</v>
      </c>
      <c r="AE322" s="12">
        <f t="shared" si="44"/>
        <v>0</v>
      </c>
    </row>
    <row r="323" spans="2:31" x14ac:dyDescent="0.25">
      <c r="B323" s="4"/>
      <c r="E323" s="3"/>
      <c r="F323" s="3"/>
      <c r="G323" s="3"/>
      <c r="H323" s="3"/>
      <c r="K323" s="4"/>
      <c r="L323" s="4"/>
      <c r="M323" s="4"/>
      <c r="N323" s="4"/>
      <c r="O323" s="4"/>
      <c r="P323" s="16"/>
      <c r="Q323" s="13">
        <v>0</v>
      </c>
      <c r="R323" s="13">
        <v>0</v>
      </c>
      <c r="S323" s="11">
        <f t="shared" si="38"/>
        <v>0</v>
      </c>
      <c r="T323" s="5">
        <v>0</v>
      </c>
      <c r="U323" s="11">
        <f t="shared" si="39"/>
        <v>0</v>
      </c>
      <c r="V323" s="13" t="s">
        <v>1</v>
      </c>
      <c r="W323" s="10">
        <f>IFERROR(VLOOKUP(V323,Curr!$B$2:$C$13,2,FALSE),0)</f>
        <v>11</v>
      </c>
      <c r="X323" s="11">
        <f t="shared" si="40"/>
        <v>0</v>
      </c>
      <c r="Y323" s="14">
        <f t="shared" si="45"/>
        <v>0</v>
      </c>
      <c r="Z323" s="11">
        <f t="shared" si="41"/>
        <v>0</v>
      </c>
      <c r="AA323" s="4" t="s">
        <v>1</v>
      </c>
      <c r="AB323" s="10">
        <f>IFERROR(VLOOKUP(AA323,Curr!$B$2:$C$13,2,FALSE),0)</f>
        <v>11</v>
      </c>
      <c r="AC323" s="11">
        <f t="shared" si="42"/>
        <v>0</v>
      </c>
      <c r="AD323" s="11">
        <f t="shared" si="43"/>
        <v>0</v>
      </c>
      <c r="AE323" s="12">
        <f t="shared" si="44"/>
        <v>0</v>
      </c>
    </row>
    <row r="324" spans="2:31" x14ac:dyDescent="0.25">
      <c r="B324" s="4"/>
      <c r="E324" s="3"/>
      <c r="F324" s="3"/>
      <c r="G324" s="3"/>
      <c r="H324" s="3"/>
      <c r="K324" s="4"/>
      <c r="L324" s="4"/>
      <c r="M324" s="4"/>
      <c r="N324" s="4"/>
      <c r="O324" s="4"/>
      <c r="P324" s="16"/>
      <c r="Q324" s="13">
        <v>0</v>
      </c>
      <c r="R324" s="13">
        <v>0</v>
      </c>
      <c r="S324" s="11">
        <f t="shared" si="38"/>
        <v>0</v>
      </c>
      <c r="T324" s="5">
        <v>0</v>
      </c>
      <c r="U324" s="11">
        <f t="shared" si="39"/>
        <v>0</v>
      </c>
      <c r="V324" s="13" t="s">
        <v>1</v>
      </c>
      <c r="W324" s="10">
        <f>IFERROR(VLOOKUP(V324,Curr!$B$2:$C$13,2,FALSE),0)</f>
        <v>11</v>
      </c>
      <c r="X324" s="11">
        <f t="shared" si="40"/>
        <v>0</v>
      </c>
      <c r="Y324" s="14">
        <f t="shared" si="45"/>
        <v>0</v>
      </c>
      <c r="Z324" s="11">
        <f t="shared" si="41"/>
        <v>0</v>
      </c>
      <c r="AA324" s="4" t="s">
        <v>1</v>
      </c>
      <c r="AB324" s="10">
        <f>IFERROR(VLOOKUP(AA324,Curr!$B$2:$C$13,2,FALSE),0)</f>
        <v>11</v>
      </c>
      <c r="AC324" s="11">
        <f t="shared" si="42"/>
        <v>0</v>
      </c>
      <c r="AD324" s="11">
        <f t="shared" si="43"/>
        <v>0</v>
      </c>
      <c r="AE324" s="12">
        <f t="shared" si="44"/>
        <v>0</v>
      </c>
    </row>
    <row r="325" spans="2:31" x14ac:dyDescent="0.25">
      <c r="B325" s="4"/>
      <c r="E325" s="3"/>
      <c r="F325" s="3"/>
      <c r="G325" s="3"/>
      <c r="H325" s="3"/>
      <c r="K325" s="4"/>
      <c r="L325" s="4"/>
      <c r="M325" s="4"/>
      <c r="N325" s="4"/>
      <c r="O325" s="4"/>
      <c r="P325" s="16"/>
      <c r="Q325" s="13">
        <v>0</v>
      </c>
      <c r="R325" s="13">
        <v>0</v>
      </c>
      <c r="S325" s="11">
        <f t="shared" si="38"/>
        <v>0</v>
      </c>
      <c r="T325" s="5">
        <v>0</v>
      </c>
      <c r="U325" s="11">
        <f t="shared" si="39"/>
        <v>0</v>
      </c>
      <c r="V325" s="13" t="s">
        <v>1</v>
      </c>
      <c r="W325" s="10">
        <f>IFERROR(VLOOKUP(V325,Curr!$B$2:$C$13,2,FALSE),0)</f>
        <v>11</v>
      </c>
      <c r="X325" s="11">
        <f t="shared" si="40"/>
        <v>0</v>
      </c>
      <c r="Y325" s="14">
        <f t="shared" si="45"/>
        <v>0</v>
      </c>
      <c r="Z325" s="11">
        <f t="shared" si="41"/>
        <v>0</v>
      </c>
      <c r="AA325" s="4" t="s">
        <v>1</v>
      </c>
      <c r="AB325" s="10">
        <f>IFERROR(VLOOKUP(AA325,Curr!$B$2:$C$13,2,FALSE),0)</f>
        <v>11</v>
      </c>
      <c r="AC325" s="11">
        <f t="shared" si="42"/>
        <v>0</v>
      </c>
      <c r="AD325" s="11">
        <f t="shared" si="43"/>
        <v>0</v>
      </c>
      <c r="AE325" s="12">
        <f t="shared" si="44"/>
        <v>0</v>
      </c>
    </row>
    <row r="326" spans="2:31" x14ac:dyDescent="0.25">
      <c r="B326" s="4"/>
      <c r="E326" s="3"/>
      <c r="F326" s="3"/>
      <c r="G326" s="3"/>
      <c r="H326" s="3"/>
      <c r="K326" s="4"/>
      <c r="L326" s="4"/>
      <c r="M326" s="4"/>
      <c r="N326" s="4"/>
      <c r="O326" s="4"/>
      <c r="P326" s="16"/>
      <c r="Q326" s="13">
        <v>0</v>
      </c>
      <c r="R326" s="13">
        <v>0</v>
      </c>
      <c r="S326" s="11">
        <f t="shared" si="38"/>
        <v>0</v>
      </c>
      <c r="T326" s="5">
        <v>0</v>
      </c>
      <c r="U326" s="11">
        <f t="shared" si="39"/>
        <v>0</v>
      </c>
      <c r="V326" s="13" t="s">
        <v>1</v>
      </c>
      <c r="W326" s="10">
        <f>IFERROR(VLOOKUP(V326,Curr!$B$2:$C$13,2,FALSE),0)</f>
        <v>11</v>
      </c>
      <c r="X326" s="11">
        <f t="shared" si="40"/>
        <v>0</v>
      </c>
      <c r="Y326" s="14">
        <f t="shared" si="45"/>
        <v>0</v>
      </c>
      <c r="Z326" s="11">
        <f t="shared" si="41"/>
        <v>0</v>
      </c>
      <c r="AA326" s="4" t="s">
        <v>1</v>
      </c>
      <c r="AB326" s="10">
        <f>IFERROR(VLOOKUP(AA326,Curr!$B$2:$C$13,2,FALSE),0)</f>
        <v>11</v>
      </c>
      <c r="AC326" s="11">
        <f t="shared" si="42"/>
        <v>0</v>
      </c>
      <c r="AD326" s="11">
        <f t="shared" si="43"/>
        <v>0</v>
      </c>
      <c r="AE326" s="12">
        <f t="shared" si="44"/>
        <v>0</v>
      </c>
    </row>
    <row r="327" spans="2:31" x14ac:dyDescent="0.25">
      <c r="B327" s="4"/>
      <c r="E327" s="3"/>
      <c r="F327" s="3"/>
      <c r="G327" s="3"/>
      <c r="H327" s="3"/>
      <c r="K327" s="4"/>
      <c r="L327" s="4"/>
      <c r="M327" s="4"/>
      <c r="N327" s="4"/>
      <c r="O327" s="4"/>
      <c r="P327" s="16"/>
      <c r="Q327" s="13">
        <v>0</v>
      </c>
      <c r="R327" s="13">
        <v>0</v>
      </c>
      <c r="S327" s="11">
        <f t="shared" ref="S327:S390" si="46">+Q327*R327</f>
        <v>0</v>
      </c>
      <c r="T327" s="5">
        <v>0</v>
      </c>
      <c r="U327" s="11">
        <f t="shared" ref="U327:U390" si="47">S327*(1-T327)</f>
        <v>0</v>
      </c>
      <c r="V327" s="13" t="s">
        <v>1</v>
      </c>
      <c r="W327" s="10">
        <f>IFERROR(VLOOKUP(V327,Curr!$B$2:$C$13,2,FALSE),0)</f>
        <v>11</v>
      </c>
      <c r="X327" s="11">
        <f t="shared" ref="X327:X390" si="48">U327*W327</f>
        <v>0</v>
      </c>
      <c r="Y327" s="14">
        <f t="shared" si="45"/>
        <v>0</v>
      </c>
      <c r="Z327" s="11">
        <f t="shared" ref="Z327:Z390" si="49">+Y327*R327</f>
        <v>0</v>
      </c>
      <c r="AA327" s="4" t="s">
        <v>1</v>
      </c>
      <c r="AB327" s="10">
        <f>IFERROR(VLOOKUP(AA327,Curr!$B$2:$C$13,2,FALSE),0)</f>
        <v>11</v>
      </c>
      <c r="AC327" s="11">
        <f t="shared" ref="AC327:AC390" si="50">+Y327*AB327*R327</f>
        <v>0</v>
      </c>
      <c r="AD327" s="11">
        <f t="shared" ref="AD327:AD390" si="51">+AC327-X327</f>
        <v>0</v>
      </c>
      <c r="AE327" s="12">
        <f t="shared" ref="AE327:AE390" si="52">IFERROR(AD327/AC327,0)</f>
        <v>0</v>
      </c>
    </row>
    <row r="328" spans="2:31" x14ac:dyDescent="0.25">
      <c r="B328" s="4"/>
      <c r="E328" s="3"/>
      <c r="F328" s="3"/>
      <c r="G328" s="3"/>
      <c r="H328" s="3"/>
      <c r="K328" s="4"/>
      <c r="L328" s="4"/>
      <c r="M328" s="4"/>
      <c r="N328" s="4"/>
      <c r="O328" s="4"/>
      <c r="P328" s="16"/>
      <c r="Q328" s="13">
        <v>0</v>
      </c>
      <c r="R328" s="13">
        <v>0</v>
      </c>
      <c r="S328" s="11">
        <f t="shared" si="46"/>
        <v>0</v>
      </c>
      <c r="T328" s="5">
        <v>0</v>
      </c>
      <c r="U328" s="11">
        <f t="shared" si="47"/>
        <v>0</v>
      </c>
      <c r="V328" s="13" t="s">
        <v>1</v>
      </c>
      <c r="W328" s="10">
        <f>IFERROR(VLOOKUP(V328,Curr!$B$2:$C$13,2,FALSE),0)</f>
        <v>11</v>
      </c>
      <c r="X328" s="11">
        <f t="shared" si="48"/>
        <v>0</v>
      </c>
      <c r="Y328" s="14">
        <f t="shared" si="45"/>
        <v>0</v>
      </c>
      <c r="Z328" s="11">
        <f t="shared" si="49"/>
        <v>0</v>
      </c>
      <c r="AA328" s="4" t="s">
        <v>1</v>
      </c>
      <c r="AB328" s="10">
        <f>IFERROR(VLOOKUP(AA328,Curr!$B$2:$C$13,2,FALSE),0)</f>
        <v>11</v>
      </c>
      <c r="AC328" s="11">
        <f t="shared" si="50"/>
        <v>0</v>
      </c>
      <c r="AD328" s="11">
        <f t="shared" si="51"/>
        <v>0</v>
      </c>
      <c r="AE328" s="12">
        <f t="shared" si="52"/>
        <v>0</v>
      </c>
    </row>
    <row r="329" spans="2:31" x14ac:dyDescent="0.25">
      <c r="B329" s="4"/>
      <c r="E329" s="3"/>
      <c r="F329" s="3"/>
      <c r="G329" s="3"/>
      <c r="H329" s="3"/>
      <c r="K329" s="4"/>
      <c r="L329" s="4"/>
      <c r="M329" s="4"/>
      <c r="N329" s="4"/>
      <c r="O329" s="4"/>
      <c r="P329" s="16"/>
      <c r="Q329" s="13">
        <v>0</v>
      </c>
      <c r="R329" s="13">
        <v>0</v>
      </c>
      <c r="S329" s="11">
        <f t="shared" si="46"/>
        <v>0</v>
      </c>
      <c r="T329" s="5">
        <v>0</v>
      </c>
      <c r="U329" s="11">
        <f t="shared" si="47"/>
        <v>0</v>
      </c>
      <c r="V329" s="13" t="s">
        <v>1</v>
      </c>
      <c r="W329" s="10">
        <f>IFERROR(VLOOKUP(V329,Curr!$B$2:$C$13,2,FALSE),0)</f>
        <v>11</v>
      </c>
      <c r="X329" s="11">
        <f t="shared" si="48"/>
        <v>0</v>
      </c>
      <c r="Y329" s="14">
        <f t="shared" si="45"/>
        <v>0</v>
      </c>
      <c r="Z329" s="11">
        <f t="shared" si="49"/>
        <v>0</v>
      </c>
      <c r="AA329" s="4" t="s">
        <v>1</v>
      </c>
      <c r="AB329" s="10">
        <f>IFERROR(VLOOKUP(AA329,Curr!$B$2:$C$13,2,FALSE),0)</f>
        <v>11</v>
      </c>
      <c r="AC329" s="11">
        <f t="shared" si="50"/>
        <v>0</v>
      </c>
      <c r="AD329" s="11">
        <f t="shared" si="51"/>
        <v>0</v>
      </c>
      <c r="AE329" s="12">
        <f t="shared" si="52"/>
        <v>0</v>
      </c>
    </row>
    <row r="330" spans="2:31" x14ac:dyDescent="0.25">
      <c r="B330" s="4"/>
      <c r="E330" s="3"/>
      <c r="F330" s="3"/>
      <c r="G330" s="3"/>
      <c r="H330" s="3"/>
      <c r="K330" s="4"/>
      <c r="L330" s="4"/>
      <c r="M330" s="4"/>
      <c r="N330" s="4"/>
      <c r="O330" s="4"/>
      <c r="P330" s="16"/>
      <c r="Q330" s="13">
        <v>0</v>
      </c>
      <c r="R330" s="13">
        <v>0</v>
      </c>
      <c r="S330" s="11">
        <f t="shared" si="46"/>
        <v>0</v>
      </c>
      <c r="T330" s="5">
        <v>0</v>
      </c>
      <c r="U330" s="11">
        <f t="shared" si="47"/>
        <v>0</v>
      </c>
      <c r="V330" s="13" t="s">
        <v>1</v>
      </c>
      <c r="W330" s="10">
        <f>IFERROR(VLOOKUP(V330,Curr!$B$2:$C$13,2,FALSE),0)</f>
        <v>11</v>
      </c>
      <c r="X330" s="11">
        <f t="shared" si="48"/>
        <v>0</v>
      </c>
      <c r="Y330" s="14">
        <f t="shared" si="45"/>
        <v>0</v>
      </c>
      <c r="Z330" s="11">
        <f t="shared" si="49"/>
        <v>0</v>
      </c>
      <c r="AA330" s="4" t="s">
        <v>1</v>
      </c>
      <c r="AB330" s="10">
        <f>IFERROR(VLOOKUP(AA330,Curr!$B$2:$C$13,2,FALSE),0)</f>
        <v>11</v>
      </c>
      <c r="AC330" s="11">
        <f t="shared" si="50"/>
        <v>0</v>
      </c>
      <c r="AD330" s="11">
        <f t="shared" si="51"/>
        <v>0</v>
      </c>
      <c r="AE330" s="12">
        <f t="shared" si="52"/>
        <v>0</v>
      </c>
    </row>
    <row r="331" spans="2:31" x14ac:dyDescent="0.25">
      <c r="B331" s="4"/>
      <c r="E331" s="3"/>
      <c r="F331" s="3"/>
      <c r="G331" s="3"/>
      <c r="H331" s="3"/>
      <c r="K331" s="4"/>
      <c r="L331" s="4"/>
      <c r="M331" s="4"/>
      <c r="N331" s="4"/>
      <c r="O331" s="4"/>
      <c r="P331" s="16"/>
      <c r="Q331" s="13">
        <v>0</v>
      </c>
      <c r="R331" s="13">
        <v>0</v>
      </c>
      <c r="S331" s="11">
        <f t="shared" si="46"/>
        <v>0</v>
      </c>
      <c r="T331" s="5">
        <v>0</v>
      </c>
      <c r="U331" s="11">
        <f t="shared" si="47"/>
        <v>0</v>
      </c>
      <c r="V331" s="13" t="s">
        <v>1</v>
      </c>
      <c r="W331" s="10">
        <f>IFERROR(VLOOKUP(V331,Curr!$B$2:$C$13,2,FALSE),0)</f>
        <v>11</v>
      </c>
      <c r="X331" s="11">
        <f t="shared" si="48"/>
        <v>0</v>
      </c>
      <c r="Y331" s="14">
        <f t="shared" si="45"/>
        <v>0</v>
      </c>
      <c r="Z331" s="11">
        <f t="shared" si="49"/>
        <v>0</v>
      </c>
      <c r="AA331" s="4" t="s">
        <v>1</v>
      </c>
      <c r="AB331" s="10">
        <f>IFERROR(VLOOKUP(AA331,Curr!$B$2:$C$13,2,FALSE),0)</f>
        <v>11</v>
      </c>
      <c r="AC331" s="11">
        <f t="shared" si="50"/>
        <v>0</v>
      </c>
      <c r="AD331" s="11">
        <f t="shared" si="51"/>
        <v>0</v>
      </c>
      <c r="AE331" s="12">
        <f t="shared" si="52"/>
        <v>0</v>
      </c>
    </row>
    <row r="332" spans="2:31" x14ac:dyDescent="0.25">
      <c r="B332" s="4"/>
      <c r="E332" s="3"/>
      <c r="F332" s="3"/>
      <c r="G332" s="3"/>
      <c r="H332" s="3"/>
      <c r="K332" s="4"/>
      <c r="L332" s="4"/>
      <c r="M332" s="4"/>
      <c r="N332" s="4"/>
      <c r="O332" s="4"/>
      <c r="P332" s="16"/>
      <c r="Q332" s="13">
        <v>0</v>
      </c>
      <c r="R332" s="13">
        <v>0</v>
      </c>
      <c r="S332" s="11">
        <f t="shared" si="46"/>
        <v>0</v>
      </c>
      <c r="T332" s="5">
        <v>0</v>
      </c>
      <c r="U332" s="11">
        <f t="shared" si="47"/>
        <v>0</v>
      </c>
      <c r="V332" s="13" t="s">
        <v>1</v>
      </c>
      <c r="W332" s="10">
        <f>IFERROR(VLOOKUP(V332,Curr!$B$2:$C$13,2,FALSE),0)</f>
        <v>11</v>
      </c>
      <c r="X332" s="11">
        <f t="shared" si="48"/>
        <v>0</v>
      </c>
      <c r="Y332" s="14">
        <f t="shared" si="45"/>
        <v>0</v>
      </c>
      <c r="Z332" s="11">
        <f t="shared" si="49"/>
        <v>0</v>
      </c>
      <c r="AA332" s="4" t="s">
        <v>1</v>
      </c>
      <c r="AB332" s="10">
        <f>IFERROR(VLOOKUP(AA332,Curr!$B$2:$C$13,2,FALSE),0)</f>
        <v>11</v>
      </c>
      <c r="AC332" s="11">
        <f t="shared" si="50"/>
        <v>0</v>
      </c>
      <c r="AD332" s="11">
        <f t="shared" si="51"/>
        <v>0</v>
      </c>
      <c r="AE332" s="12">
        <f t="shared" si="52"/>
        <v>0</v>
      </c>
    </row>
    <row r="333" spans="2:31" x14ac:dyDescent="0.25">
      <c r="B333" s="4"/>
      <c r="E333" s="3"/>
      <c r="F333" s="3"/>
      <c r="G333" s="3"/>
      <c r="H333" s="3"/>
      <c r="K333" s="4"/>
      <c r="L333" s="4"/>
      <c r="M333" s="4"/>
      <c r="N333" s="4"/>
      <c r="O333" s="4"/>
      <c r="P333" s="16"/>
      <c r="Q333" s="13">
        <v>0</v>
      </c>
      <c r="R333" s="13">
        <v>0</v>
      </c>
      <c r="S333" s="11">
        <f t="shared" si="46"/>
        <v>0</v>
      </c>
      <c r="T333" s="5">
        <v>0</v>
      </c>
      <c r="U333" s="11">
        <f t="shared" si="47"/>
        <v>0</v>
      </c>
      <c r="V333" s="13" t="s">
        <v>1</v>
      </c>
      <c r="W333" s="10">
        <f>IFERROR(VLOOKUP(V333,Curr!$B$2:$C$13,2,FALSE),0)</f>
        <v>11</v>
      </c>
      <c r="X333" s="11">
        <f t="shared" si="48"/>
        <v>0</v>
      </c>
      <c r="Y333" s="14">
        <f t="shared" si="45"/>
        <v>0</v>
      </c>
      <c r="Z333" s="11">
        <f t="shared" si="49"/>
        <v>0</v>
      </c>
      <c r="AA333" s="4" t="s">
        <v>1</v>
      </c>
      <c r="AB333" s="10">
        <f>IFERROR(VLOOKUP(AA333,Curr!$B$2:$C$13,2,FALSE),0)</f>
        <v>11</v>
      </c>
      <c r="AC333" s="11">
        <f t="shared" si="50"/>
        <v>0</v>
      </c>
      <c r="AD333" s="11">
        <f t="shared" si="51"/>
        <v>0</v>
      </c>
      <c r="AE333" s="12">
        <f t="shared" si="52"/>
        <v>0</v>
      </c>
    </row>
    <row r="334" spans="2:31" x14ac:dyDescent="0.25">
      <c r="B334" s="4"/>
      <c r="E334" s="3"/>
      <c r="F334" s="3"/>
      <c r="G334" s="3"/>
      <c r="H334" s="3"/>
      <c r="K334" s="4"/>
      <c r="L334" s="4"/>
      <c r="M334" s="4"/>
      <c r="N334" s="4"/>
      <c r="O334" s="4"/>
      <c r="P334" s="16"/>
      <c r="Q334" s="13">
        <v>0</v>
      </c>
      <c r="R334" s="13">
        <v>0</v>
      </c>
      <c r="S334" s="11">
        <f t="shared" si="46"/>
        <v>0</v>
      </c>
      <c r="T334" s="5">
        <v>0</v>
      </c>
      <c r="U334" s="11">
        <f t="shared" si="47"/>
        <v>0</v>
      </c>
      <c r="V334" s="13" t="s">
        <v>1</v>
      </c>
      <c r="W334" s="10">
        <f>IFERROR(VLOOKUP(V334,Curr!$B$2:$C$13,2,FALSE),0)</f>
        <v>11</v>
      </c>
      <c r="X334" s="11">
        <f t="shared" si="48"/>
        <v>0</v>
      </c>
      <c r="Y334" s="14">
        <f t="shared" si="45"/>
        <v>0</v>
      </c>
      <c r="Z334" s="11">
        <f t="shared" si="49"/>
        <v>0</v>
      </c>
      <c r="AA334" s="4" t="s">
        <v>1</v>
      </c>
      <c r="AB334" s="10">
        <f>IFERROR(VLOOKUP(AA334,Curr!$B$2:$C$13,2,FALSE),0)</f>
        <v>11</v>
      </c>
      <c r="AC334" s="11">
        <f t="shared" si="50"/>
        <v>0</v>
      </c>
      <c r="AD334" s="11">
        <f t="shared" si="51"/>
        <v>0</v>
      </c>
      <c r="AE334" s="12">
        <f t="shared" si="52"/>
        <v>0</v>
      </c>
    </row>
    <row r="335" spans="2:31" x14ac:dyDescent="0.25">
      <c r="B335" s="4"/>
      <c r="E335" s="3"/>
      <c r="F335" s="3"/>
      <c r="G335" s="3"/>
      <c r="H335" s="3"/>
      <c r="K335" s="4"/>
      <c r="L335" s="4"/>
      <c r="M335" s="4"/>
      <c r="N335" s="4"/>
      <c r="O335" s="4"/>
      <c r="P335" s="16"/>
      <c r="Q335" s="13">
        <v>0</v>
      </c>
      <c r="R335" s="13">
        <v>0</v>
      </c>
      <c r="S335" s="11">
        <f t="shared" si="46"/>
        <v>0</v>
      </c>
      <c r="T335" s="5">
        <v>0</v>
      </c>
      <c r="U335" s="11">
        <f t="shared" si="47"/>
        <v>0</v>
      </c>
      <c r="V335" s="13" t="s">
        <v>1</v>
      </c>
      <c r="W335" s="10">
        <f>IFERROR(VLOOKUP(V335,Curr!$B$2:$C$13,2,FALSE),0)</f>
        <v>11</v>
      </c>
      <c r="X335" s="11">
        <f t="shared" si="48"/>
        <v>0</v>
      </c>
      <c r="Y335" s="14">
        <f t="shared" si="45"/>
        <v>0</v>
      </c>
      <c r="Z335" s="11">
        <f t="shared" si="49"/>
        <v>0</v>
      </c>
      <c r="AA335" s="4" t="s">
        <v>1</v>
      </c>
      <c r="AB335" s="10">
        <f>IFERROR(VLOOKUP(AA335,Curr!$B$2:$C$13,2,FALSE),0)</f>
        <v>11</v>
      </c>
      <c r="AC335" s="11">
        <f t="shared" si="50"/>
        <v>0</v>
      </c>
      <c r="AD335" s="11">
        <f t="shared" si="51"/>
        <v>0</v>
      </c>
      <c r="AE335" s="12">
        <f t="shared" si="52"/>
        <v>0</v>
      </c>
    </row>
    <row r="336" spans="2:31" x14ac:dyDescent="0.25">
      <c r="B336" s="4"/>
      <c r="E336" s="3"/>
      <c r="F336" s="3"/>
      <c r="G336" s="3"/>
      <c r="H336" s="3"/>
      <c r="K336" s="4"/>
      <c r="L336" s="4"/>
      <c r="M336" s="4"/>
      <c r="N336" s="4"/>
      <c r="O336" s="4"/>
      <c r="P336" s="16"/>
      <c r="Q336" s="13">
        <v>0</v>
      </c>
      <c r="R336" s="13">
        <v>0</v>
      </c>
      <c r="S336" s="11">
        <f t="shared" si="46"/>
        <v>0</v>
      </c>
      <c r="T336" s="5">
        <v>0</v>
      </c>
      <c r="U336" s="11">
        <f t="shared" si="47"/>
        <v>0</v>
      </c>
      <c r="V336" s="13" t="s">
        <v>1</v>
      </c>
      <c r="W336" s="10">
        <f>IFERROR(VLOOKUP(V336,Curr!$B$2:$C$13,2,FALSE),0)</f>
        <v>11</v>
      </c>
      <c r="X336" s="11">
        <f t="shared" si="48"/>
        <v>0</v>
      </c>
      <c r="Y336" s="14">
        <f t="shared" si="45"/>
        <v>0</v>
      </c>
      <c r="Z336" s="11">
        <f t="shared" si="49"/>
        <v>0</v>
      </c>
      <c r="AA336" s="4" t="s">
        <v>1</v>
      </c>
      <c r="AB336" s="10">
        <f>IFERROR(VLOOKUP(AA336,Curr!$B$2:$C$13,2,FALSE),0)</f>
        <v>11</v>
      </c>
      <c r="AC336" s="11">
        <f t="shared" si="50"/>
        <v>0</v>
      </c>
      <c r="AD336" s="11">
        <f t="shared" si="51"/>
        <v>0</v>
      </c>
      <c r="AE336" s="12">
        <f t="shared" si="52"/>
        <v>0</v>
      </c>
    </row>
    <row r="337" spans="2:31" x14ac:dyDescent="0.25">
      <c r="B337" s="4"/>
      <c r="E337" s="3"/>
      <c r="F337" s="3"/>
      <c r="G337" s="3"/>
      <c r="H337" s="3"/>
      <c r="K337" s="4"/>
      <c r="L337" s="4"/>
      <c r="M337" s="4"/>
      <c r="N337" s="4"/>
      <c r="O337" s="4"/>
      <c r="P337" s="16"/>
      <c r="Q337" s="13">
        <v>0</v>
      </c>
      <c r="R337" s="13">
        <v>0</v>
      </c>
      <c r="S337" s="11">
        <f t="shared" si="46"/>
        <v>0</v>
      </c>
      <c r="T337" s="5">
        <v>0</v>
      </c>
      <c r="U337" s="11">
        <f t="shared" si="47"/>
        <v>0</v>
      </c>
      <c r="V337" s="13" t="s">
        <v>1</v>
      </c>
      <c r="W337" s="10">
        <f>IFERROR(VLOOKUP(V337,Curr!$B$2:$C$13,2,FALSE),0)</f>
        <v>11</v>
      </c>
      <c r="X337" s="11">
        <f t="shared" si="48"/>
        <v>0</v>
      </c>
      <c r="Y337" s="14">
        <f t="shared" si="45"/>
        <v>0</v>
      </c>
      <c r="Z337" s="11">
        <f t="shared" si="49"/>
        <v>0</v>
      </c>
      <c r="AA337" s="4" t="s">
        <v>1</v>
      </c>
      <c r="AB337" s="10">
        <f>IFERROR(VLOOKUP(AA337,Curr!$B$2:$C$13,2,FALSE),0)</f>
        <v>11</v>
      </c>
      <c r="AC337" s="11">
        <f t="shared" si="50"/>
        <v>0</v>
      </c>
      <c r="AD337" s="11">
        <f t="shared" si="51"/>
        <v>0</v>
      </c>
      <c r="AE337" s="12">
        <f t="shared" si="52"/>
        <v>0</v>
      </c>
    </row>
    <row r="338" spans="2:31" x14ac:dyDescent="0.25">
      <c r="B338" s="4"/>
      <c r="E338" s="3"/>
      <c r="F338" s="3"/>
      <c r="G338" s="3"/>
      <c r="H338" s="3"/>
      <c r="K338" s="4"/>
      <c r="L338" s="4"/>
      <c r="M338" s="4"/>
      <c r="N338" s="4"/>
      <c r="O338" s="4"/>
      <c r="P338" s="16"/>
      <c r="Q338" s="13">
        <v>0</v>
      </c>
      <c r="R338" s="13">
        <v>0</v>
      </c>
      <c r="S338" s="11">
        <f t="shared" si="46"/>
        <v>0</v>
      </c>
      <c r="T338" s="5">
        <v>0</v>
      </c>
      <c r="U338" s="11">
        <f t="shared" si="47"/>
        <v>0</v>
      </c>
      <c r="V338" s="13" t="s">
        <v>1</v>
      </c>
      <c r="W338" s="10">
        <f>IFERROR(VLOOKUP(V338,Curr!$B$2:$C$13,2,FALSE),0)</f>
        <v>11</v>
      </c>
      <c r="X338" s="11">
        <f t="shared" si="48"/>
        <v>0</v>
      </c>
      <c r="Y338" s="14">
        <f t="shared" si="45"/>
        <v>0</v>
      </c>
      <c r="Z338" s="11">
        <f t="shared" si="49"/>
        <v>0</v>
      </c>
      <c r="AA338" s="4" t="s">
        <v>1</v>
      </c>
      <c r="AB338" s="10">
        <f>IFERROR(VLOOKUP(AA338,Curr!$B$2:$C$13,2,FALSE),0)</f>
        <v>11</v>
      </c>
      <c r="AC338" s="11">
        <f t="shared" si="50"/>
        <v>0</v>
      </c>
      <c r="AD338" s="11">
        <f t="shared" si="51"/>
        <v>0</v>
      </c>
      <c r="AE338" s="12">
        <f t="shared" si="52"/>
        <v>0</v>
      </c>
    </row>
    <row r="339" spans="2:31" x14ac:dyDescent="0.25">
      <c r="B339" s="4"/>
      <c r="E339" s="3"/>
      <c r="F339" s="3"/>
      <c r="G339" s="3"/>
      <c r="H339" s="3"/>
      <c r="K339" s="4"/>
      <c r="L339" s="4"/>
      <c r="M339" s="4"/>
      <c r="N339" s="4"/>
      <c r="O339" s="4"/>
      <c r="P339" s="16"/>
      <c r="Q339" s="13">
        <v>0</v>
      </c>
      <c r="R339" s="13">
        <v>0</v>
      </c>
      <c r="S339" s="11">
        <f t="shared" si="46"/>
        <v>0</v>
      </c>
      <c r="T339" s="5">
        <v>0</v>
      </c>
      <c r="U339" s="11">
        <f t="shared" si="47"/>
        <v>0</v>
      </c>
      <c r="V339" s="13" t="s">
        <v>1</v>
      </c>
      <c r="W339" s="10">
        <f>IFERROR(VLOOKUP(V339,Curr!$B$2:$C$13,2,FALSE),0)</f>
        <v>11</v>
      </c>
      <c r="X339" s="11">
        <f t="shared" si="48"/>
        <v>0</v>
      </c>
      <c r="Y339" s="14">
        <f t="shared" si="45"/>
        <v>0</v>
      </c>
      <c r="Z339" s="11">
        <f t="shared" si="49"/>
        <v>0</v>
      </c>
      <c r="AA339" s="4" t="s">
        <v>1</v>
      </c>
      <c r="AB339" s="10">
        <f>IFERROR(VLOOKUP(AA339,Curr!$B$2:$C$13,2,FALSE),0)</f>
        <v>11</v>
      </c>
      <c r="AC339" s="11">
        <f t="shared" si="50"/>
        <v>0</v>
      </c>
      <c r="AD339" s="11">
        <f t="shared" si="51"/>
        <v>0</v>
      </c>
      <c r="AE339" s="12">
        <f t="shared" si="52"/>
        <v>0</v>
      </c>
    </row>
    <row r="340" spans="2:31" x14ac:dyDescent="0.25">
      <c r="B340" s="4"/>
      <c r="E340" s="3"/>
      <c r="F340" s="3"/>
      <c r="G340" s="3"/>
      <c r="H340" s="3"/>
      <c r="K340" s="4"/>
      <c r="L340" s="4"/>
      <c r="M340" s="4"/>
      <c r="N340" s="4"/>
      <c r="O340" s="4"/>
      <c r="P340" s="16"/>
      <c r="Q340" s="13">
        <v>0</v>
      </c>
      <c r="R340" s="13">
        <v>0</v>
      </c>
      <c r="S340" s="11">
        <f t="shared" si="46"/>
        <v>0</v>
      </c>
      <c r="T340" s="5">
        <v>0</v>
      </c>
      <c r="U340" s="11">
        <f t="shared" si="47"/>
        <v>0</v>
      </c>
      <c r="V340" s="13" t="s">
        <v>1</v>
      </c>
      <c r="W340" s="10">
        <f>IFERROR(VLOOKUP(V340,Curr!$B$2:$C$13,2,FALSE),0)</f>
        <v>11</v>
      </c>
      <c r="X340" s="11">
        <f t="shared" si="48"/>
        <v>0</v>
      </c>
      <c r="Y340" s="14">
        <f t="shared" si="45"/>
        <v>0</v>
      </c>
      <c r="Z340" s="11">
        <f t="shared" si="49"/>
        <v>0</v>
      </c>
      <c r="AA340" s="4" t="s">
        <v>1</v>
      </c>
      <c r="AB340" s="10">
        <f>IFERROR(VLOOKUP(AA340,Curr!$B$2:$C$13,2,FALSE),0)</f>
        <v>11</v>
      </c>
      <c r="AC340" s="11">
        <f t="shared" si="50"/>
        <v>0</v>
      </c>
      <c r="AD340" s="11">
        <f t="shared" si="51"/>
        <v>0</v>
      </c>
      <c r="AE340" s="12">
        <f t="shared" si="52"/>
        <v>0</v>
      </c>
    </row>
    <row r="341" spans="2:31" x14ac:dyDescent="0.25">
      <c r="B341" s="4"/>
      <c r="E341" s="3"/>
      <c r="F341" s="3"/>
      <c r="G341" s="3"/>
      <c r="H341" s="3"/>
      <c r="K341" s="4"/>
      <c r="L341" s="4"/>
      <c r="M341" s="4"/>
      <c r="N341" s="4"/>
      <c r="O341" s="4"/>
      <c r="P341" s="16"/>
      <c r="Q341" s="13">
        <v>0</v>
      </c>
      <c r="R341" s="13">
        <v>0</v>
      </c>
      <c r="S341" s="11">
        <f t="shared" si="46"/>
        <v>0</v>
      </c>
      <c r="T341" s="5">
        <v>0</v>
      </c>
      <c r="U341" s="11">
        <f t="shared" si="47"/>
        <v>0</v>
      </c>
      <c r="V341" s="13" t="s">
        <v>1</v>
      </c>
      <c r="W341" s="10">
        <f>IFERROR(VLOOKUP(V341,Curr!$B$2:$C$13,2,FALSE),0)</f>
        <v>11</v>
      </c>
      <c r="X341" s="11">
        <f t="shared" si="48"/>
        <v>0</v>
      </c>
      <c r="Y341" s="14">
        <f t="shared" si="45"/>
        <v>0</v>
      </c>
      <c r="Z341" s="11">
        <f t="shared" si="49"/>
        <v>0</v>
      </c>
      <c r="AA341" s="4" t="s">
        <v>1</v>
      </c>
      <c r="AB341" s="10">
        <f>IFERROR(VLOOKUP(AA341,Curr!$B$2:$C$13,2,FALSE),0)</f>
        <v>11</v>
      </c>
      <c r="AC341" s="11">
        <f t="shared" si="50"/>
        <v>0</v>
      </c>
      <c r="AD341" s="11">
        <f t="shared" si="51"/>
        <v>0</v>
      </c>
      <c r="AE341" s="12">
        <f t="shared" si="52"/>
        <v>0</v>
      </c>
    </row>
    <row r="342" spans="2:31" x14ac:dyDescent="0.25">
      <c r="B342" s="4"/>
      <c r="E342" s="3"/>
      <c r="F342" s="3"/>
      <c r="G342" s="3"/>
      <c r="H342" s="3"/>
      <c r="K342" s="4"/>
      <c r="L342" s="4"/>
      <c r="M342" s="4"/>
      <c r="N342" s="4"/>
      <c r="O342" s="4"/>
      <c r="P342" s="16"/>
      <c r="Q342" s="13">
        <v>0</v>
      </c>
      <c r="R342" s="13">
        <v>0</v>
      </c>
      <c r="S342" s="11">
        <f t="shared" si="46"/>
        <v>0</v>
      </c>
      <c r="T342" s="5">
        <v>0</v>
      </c>
      <c r="U342" s="11">
        <f t="shared" si="47"/>
        <v>0</v>
      </c>
      <c r="V342" s="13" t="s">
        <v>1</v>
      </c>
      <c r="W342" s="10">
        <f>IFERROR(VLOOKUP(V342,Curr!$B$2:$C$13,2,FALSE),0)</f>
        <v>11</v>
      </c>
      <c r="X342" s="11">
        <f t="shared" si="48"/>
        <v>0</v>
      </c>
      <c r="Y342" s="14">
        <f t="shared" si="45"/>
        <v>0</v>
      </c>
      <c r="Z342" s="11">
        <f t="shared" si="49"/>
        <v>0</v>
      </c>
      <c r="AA342" s="4" t="s">
        <v>1</v>
      </c>
      <c r="AB342" s="10">
        <f>IFERROR(VLOOKUP(AA342,Curr!$B$2:$C$13,2,FALSE),0)</f>
        <v>11</v>
      </c>
      <c r="AC342" s="11">
        <f t="shared" si="50"/>
        <v>0</v>
      </c>
      <c r="AD342" s="11">
        <f t="shared" si="51"/>
        <v>0</v>
      </c>
      <c r="AE342" s="12">
        <f t="shared" si="52"/>
        <v>0</v>
      </c>
    </row>
    <row r="343" spans="2:31" x14ac:dyDescent="0.25">
      <c r="B343" s="4"/>
      <c r="E343" s="3"/>
      <c r="F343" s="3"/>
      <c r="G343" s="3"/>
      <c r="H343" s="3"/>
      <c r="K343" s="4"/>
      <c r="L343" s="4"/>
      <c r="M343" s="4"/>
      <c r="N343" s="4"/>
      <c r="O343" s="4"/>
      <c r="P343" s="16"/>
      <c r="Q343" s="13">
        <v>0</v>
      </c>
      <c r="R343" s="13">
        <v>0</v>
      </c>
      <c r="S343" s="11">
        <f t="shared" si="46"/>
        <v>0</v>
      </c>
      <c r="T343" s="5">
        <v>0</v>
      </c>
      <c r="U343" s="11">
        <f t="shared" si="47"/>
        <v>0</v>
      </c>
      <c r="V343" s="13" t="s">
        <v>1</v>
      </c>
      <c r="W343" s="10">
        <f>IFERROR(VLOOKUP(V343,Curr!$B$2:$C$13,2,FALSE),0)</f>
        <v>11</v>
      </c>
      <c r="X343" s="11">
        <f t="shared" si="48"/>
        <v>0</v>
      </c>
      <c r="Y343" s="14">
        <f t="shared" si="45"/>
        <v>0</v>
      </c>
      <c r="Z343" s="11">
        <f t="shared" si="49"/>
        <v>0</v>
      </c>
      <c r="AA343" s="4" t="s">
        <v>1</v>
      </c>
      <c r="AB343" s="10">
        <f>IFERROR(VLOOKUP(AA343,Curr!$B$2:$C$13,2,FALSE),0)</f>
        <v>11</v>
      </c>
      <c r="AC343" s="11">
        <f t="shared" si="50"/>
        <v>0</v>
      </c>
      <c r="AD343" s="11">
        <f t="shared" si="51"/>
        <v>0</v>
      </c>
      <c r="AE343" s="12">
        <f t="shared" si="52"/>
        <v>0</v>
      </c>
    </row>
    <row r="344" spans="2:31" x14ac:dyDescent="0.25">
      <c r="B344" s="4"/>
      <c r="E344" s="3"/>
      <c r="F344" s="3"/>
      <c r="G344" s="3"/>
      <c r="H344" s="3"/>
      <c r="K344" s="4"/>
      <c r="L344" s="4"/>
      <c r="M344" s="4"/>
      <c r="N344" s="4"/>
      <c r="O344" s="4"/>
      <c r="P344" s="16"/>
      <c r="Q344" s="13">
        <v>0</v>
      </c>
      <c r="R344" s="13">
        <v>0</v>
      </c>
      <c r="S344" s="11">
        <f t="shared" si="46"/>
        <v>0</v>
      </c>
      <c r="T344" s="5">
        <v>0</v>
      </c>
      <c r="U344" s="11">
        <f t="shared" si="47"/>
        <v>0</v>
      </c>
      <c r="V344" s="13" t="s">
        <v>1</v>
      </c>
      <c r="W344" s="10">
        <f>IFERROR(VLOOKUP(V344,Curr!$B$2:$C$13,2,FALSE),0)</f>
        <v>11</v>
      </c>
      <c r="X344" s="11">
        <f t="shared" si="48"/>
        <v>0</v>
      </c>
      <c r="Y344" s="14">
        <f t="shared" si="45"/>
        <v>0</v>
      </c>
      <c r="Z344" s="11">
        <f t="shared" si="49"/>
        <v>0</v>
      </c>
      <c r="AA344" s="4" t="s">
        <v>1</v>
      </c>
      <c r="AB344" s="10">
        <f>IFERROR(VLOOKUP(AA344,Curr!$B$2:$C$13,2,FALSE),0)</f>
        <v>11</v>
      </c>
      <c r="AC344" s="11">
        <f t="shared" si="50"/>
        <v>0</v>
      </c>
      <c r="AD344" s="11">
        <f t="shared" si="51"/>
        <v>0</v>
      </c>
      <c r="AE344" s="12">
        <f t="shared" si="52"/>
        <v>0</v>
      </c>
    </row>
    <row r="345" spans="2:31" x14ac:dyDescent="0.25">
      <c r="B345" s="4"/>
      <c r="E345" s="3"/>
      <c r="F345" s="3"/>
      <c r="G345" s="3"/>
      <c r="H345" s="3"/>
      <c r="K345" s="4"/>
      <c r="L345" s="4"/>
      <c r="M345" s="4"/>
      <c r="N345" s="4"/>
      <c r="O345" s="4"/>
      <c r="P345" s="16"/>
      <c r="Q345" s="13">
        <v>0</v>
      </c>
      <c r="R345" s="13">
        <v>0</v>
      </c>
      <c r="S345" s="11">
        <f t="shared" si="46"/>
        <v>0</v>
      </c>
      <c r="T345" s="5">
        <v>0</v>
      </c>
      <c r="U345" s="11">
        <f t="shared" si="47"/>
        <v>0</v>
      </c>
      <c r="V345" s="13" t="s">
        <v>1</v>
      </c>
      <c r="W345" s="10">
        <f>IFERROR(VLOOKUP(V345,Curr!$B$2:$C$13,2,FALSE),0)</f>
        <v>11</v>
      </c>
      <c r="X345" s="11">
        <f t="shared" si="48"/>
        <v>0</v>
      </c>
      <c r="Y345" s="14">
        <f t="shared" si="45"/>
        <v>0</v>
      </c>
      <c r="Z345" s="11">
        <f t="shared" si="49"/>
        <v>0</v>
      </c>
      <c r="AA345" s="4" t="s">
        <v>1</v>
      </c>
      <c r="AB345" s="10">
        <f>IFERROR(VLOOKUP(AA345,Curr!$B$2:$C$13,2,FALSE),0)</f>
        <v>11</v>
      </c>
      <c r="AC345" s="11">
        <f t="shared" si="50"/>
        <v>0</v>
      </c>
      <c r="AD345" s="11">
        <f t="shared" si="51"/>
        <v>0</v>
      </c>
      <c r="AE345" s="12">
        <f t="shared" si="52"/>
        <v>0</v>
      </c>
    </row>
    <row r="346" spans="2:31" x14ac:dyDescent="0.25">
      <c r="B346" s="4"/>
      <c r="E346" s="3"/>
      <c r="F346" s="3"/>
      <c r="G346" s="3"/>
      <c r="H346" s="3"/>
      <c r="K346" s="4"/>
      <c r="L346" s="4"/>
      <c r="M346" s="4"/>
      <c r="N346" s="4"/>
      <c r="O346" s="4"/>
      <c r="P346" s="16"/>
      <c r="Q346" s="13">
        <v>0</v>
      </c>
      <c r="R346" s="13">
        <v>0</v>
      </c>
      <c r="S346" s="11">
        <f t="shared" si="46"/>
        <v>0</v>
      </c>
      <c r="T346" s="5">
        <v>0</v>
      </c>
      <c r="U346" s="11">
        <f t="shared" si="47"/>
        <v>0</v>
      </c>
      <c r="V346" s="13" t="s">
        <v>1</v>
      </c>
      <c r="W346" s="10">
        <f>IFERROR(VLOOKUP(V346,Curr!$B$2:$C$13,2,FALSE),0)</f>
        <v>11</v>
      </c>
      <c r="X346" s="11">
        <f t="shared" si="48"/>
        <v>0</v>
      </c>
      <c r="Y346" s="14">
        <f t="shared" si="45"/>
        <v>0</v>
      </c>
      <c r="Z346" s="11">
        <f t="shared" si="49"/>
        <v>0</v>
      </c>
      <c r="AA346" s="4" t="s">
        <v>1</v>
      </c>
      <c r="AB346" s="10">
        <f>IFERROR(VLOOKUP(AA346,Curr!$B$2:$C$13,2,FALSE),0)</f>
        <v>11</v>
      </c>
      <c r="AC346" s="11">
        <f t="shared" si="50"/>
        <v>0</v>
      </c>
      <c r="AD346" s="11">
        <f t="shared" si="51"/>
        <v>0</v>
      </c>
      <c r="AE346" s="12">
        <f t="shared" si="52"/>
        <v>0</v>
      </c>
    </row>
    <row r="347" spans="2:31" x14ac:dyDescent="0.25">
      <c r="B347" s="4"/>
      <c r="E347" s="3"/>
      <c r="F347" s="3"/>
      <c r="G347" s="3"/>
      <c r="H347" s="3"/>
      <c r="K347" s="4"/>
      <c r="L347" s="4"/>
      <c r="M347" s="4"/>
      <c r="N347" s="4"/>
      <c r="O347" s="4"/>
      <c r="P347" s="16"/>
      <c r="Q347" s="13">
        <v>0</v>
      </c>
      <c r="R347" s="13">
        <v>0</v>
      </c>
      <c r="S347" s="11">
        <f t="shared" si="46"/>
        <v>0</v>
      </c>
      <c r="T347" s="5">
        <v>0</v>
      </c>
      <c r="U347" s="11">
        <f t="shared" si="47"/>
        <v>0</v>
      </c>
      <c r="V347" s="13" t="s">
        <v>1</v>
      </c>
      <c r="W347" s="10">
        <f>IFERROR(VLOOKUP(V347,Curr!$B$2:$C$13,2,FALSE),0)</f>
        <v>11</v>
      </c>
      <c r="X347" s="11">
        <f t="shared" si="48"/>
        <v>0</v>
      </c>
      <c r="Y347" s="14">
        <f t="shared" si="45"/>
        <v>0</v>
      </c>
      <c r="Z347" s="11">
        <f t="shared" si="49"/>
        <v>0</v>
      </c>
      <c r="AA347" s="4" t="s">
        <v>1</v>
      </c>
      <c r="AB347" s="10">
        <f>IFERROR(VLOOKUP(AA347,Curr!$B$2:$C$13,2,FALSE),0)</f>
        <v>11</v>
      </c>
      <c r="AC347" s="11">
        <f t="shared" si="50"/>
        <v>0</v>
      </c>
      <c r="AD347" s="11">
        <f t="shared" si="51"/>
        <v>0</v>
      </c>
      <c r="AE347" s="12">
        <f t="shared" si="52"/>
        <v>0</v>
      </c>
    </row>
    <row r="348" spans="2:31" x14ac:dyDescent="0.25">
      <c r="B348" s="4"/>
      <c r="E348" s="3"/>
      <c r="F348" s="3"/>
      <c r="G348" s="3"/>
      <c r="H348" s="3"/>
      <c r="K348" s="4"/>
      <c r="L348" s="4"/>
      <c r="M348" s="4"/>
      <c r="N348" s="4"/>
      <c r="O348" s="4"/>
      <c r="P348" s="16"/>
      <c r="Q348" s="13">
        <v>0</v>
      </c>
      <c r="R348" s="13">
        <v>0</v>
      </c>
      <c r="S348" s="11">
        <f t="shared" si="46"/>
        <v>0</v>
      </c>
      <c r="T348" s="5">
        <v>0</v>
      </c>
      <c r="U348" s="11">
        <f t="shared" si="47"/>
        <v>0</v>
      </c>
      <c r="V348" s="13" t="s">
        <v>1</v>
      </c>
      <c r="W348" s="10">
        <f>IFERROR(VLOOKUP(V348,Curr!$B$2:$C$13,2,FALSE),0)</f>
        <v>11</v>
      </c>
      <c r="X348" s="11">
        <f t="shared" si="48"/>
        <v>0</v>
      </c>
      <c r="Y348" s="14">
        <f t="shared" si="45"/>
        <v>0</v>
      </c>
      <c r="Z348" s="11">
        <f t="shared" si="49"/>
        <v>0</v>
      </c>
      <c r="AA348" s="4" t="s">
        <v>1</v>
      </c>
      <c r="AB348" s="10">
        <f>IFERROR(VLOOKUP(AA348,Curr!$B$2:$C$13,2,FALSE),0)</f>
        <v>11</v>
      </c>
      <c r="AC348" s="11">
        <f t="shared" si="50"/>
        <v>0</v>
      </c>
      <c r="AD348" s="11">
        <f t="shared" si="51"/>
        <v>0</v>
      </c>
      <c r="AE348" s="12">
        <f t="shared" si="52"/>
        <v>0</v>
      </c>
    </row>
    <row r="349" spans="2:31" x14ac:dyDescent="0.25">
      <c r="B349" s="4"/>
      <c r="E349" s="3"/>
      <c r="F349" s="3"/>
      <c r="G349" s="3"/>
      <c r="H349" s="3"/>
      <c r="K349" s="4"/>
      <c r="L349" s="4"/>
      <c r="M349" s="4"/>
      <c r="N349" s="4"/>
      <c r="O349" s="4"/>
      <c r="P349" s="16"/>
      <c r="Q349" s="13">
        <v>0</v>
      </c>
      <c r="R349" s="13">
        <v>0</v>
      </c>
      <c r="S349" s="11">
        <f t="shared" si="46"/>
        <v>0</v>
      </c>
      <c r="T349" s="5">
        <v>0</v>
      </c>
      <c r="U349" s="11">
        <f t="shared" si="47"/>
        <v>0</v>
      </c>
      <c r="V349" s="13" t="s">
        <v>1</v>
      </c>
      <c r="W349" s="10">
        <f>IFERROR(VLOOKUP(V349,Curr!$B$2:$C$13,2,FALSE),0)</f>
        <v>11</v>
      </c>
      <c r="X349" s="11">
        <f t="shared" si="48"/>
        <v>0</v>
      </c>
      <c r="Y349" s="14">
        <f t="shared" si="45"/>
        <v>0</v>
      </c>
      <c r="Z349" s="11">
        <f t="shared" si="49"/>
        <v>0</v>
      </c>
      <c r="AA349" s="4" t="s">
        <v>1</v>
      </c>
      <c r="AB349" s="10">
        <f>IFERROR(VLOOKUP(AA349,Curr!$B$2:$C$13,2,FALSE),0)</f>
        <v>11</v>
      </c>
      <c r="AC349" s="11">
        <f t="shared" si="50"/>
        <v>0</v>
      </c>
      <c r="AD349" s="11">
        <f t="shared" si="51"/>
        <v>0</v>
      </c>
      <c r="AE349" s="12">
        <f t="shared" si="52"/>
        <v>0</v>
      </c>
    </row>
    <row r="350" spans="2:31" x14ac:dyDescent="0.25">
      <c r="B350" s="4"/>
      <c r="E350" s="3"/>
      <c r="F350" s="3"/>
      <c r="G350" s="3"/>
      <c r="H350" s="3"/>
      <c r="K350" s="4"/>
      <c r="L350" s="4"/>
      <c r="M350" s="4"/>
      <c r="N350" s="4"/>
      <c r="O350" s="4"/>
      <c r="P350" s="16"/>
      <c r="Q350" s="13">
        <v>0</v>
      </c>
      <c r="R350" s="13">
        <v>0</v>
      </c>
      <c r="S350" s="11">
        <f t="shared" si="46"/>
        <v>0</v>
      </c>
      <c r="T350" s="5">
        <v>0</v>
      </c>
      <c r="U350" s="11">
        <f t="shared" si="47"/>
        <v>0</v>
      </c>
      <c r="V350" s="13" t="s">
        <v>1</v>
      </c>
      <c r="W350" s="10">
        <f>IFERROR(VLOOKUP(V350,Curr!$B$2:$C$13,2,FALSE),0)</f>
        <v>11</v>
      </c>
      <c r="X350" s="11">
        <f t="shared" si="48"/>
        <v>0</v>
      </c>
      <c r="Y350" s="14">
        <f t="shared" si="45"/>
        <v>0</v>
      </c>
      <c r="Z350" s="11">
        <f t="shared" si="49"/>
        <v>0</v>
      </c>
      <c r="AA350" s="4" t="s">
        <v>1</v>
      </c>
      <c r="AB350" s="10">
        <f>IFERROR(VLOOKUP(AA350,Curr!$B$2:$C$13,2,FALSE),0)</f>
        <v>11</v>
      </c>
      <c r="AC350" s="11">
        <f t="shared" si="50"/>
        <v>0</v>
      </c>
      <c r="AD350" s="11">
        <f t="shared" si="51"/>
        <v>0</v>
      </c>
      <c r="AE350" s="12">
        <f t="shared" si="52"/>
        <v>0</v>
      </c>
    </row>
    <row r="351" spans="2:31" x14ac:dyDescent="0.25">
      <c r="B351" s="4"/>
      <c r="E351" s="3"/>
      <c r="F351" s="3"/>
      <c r="G351" s="3"/>
      <c r="H351" s="3"/>
      <c r="K351" s="4"/>
      <c r="L351" s="4"/>
      <c r="M351" s="4"/>
      <c r="N351" s="4"/>
      <c r="O351" s="4"/>
      <c r="P351" s="16"/>
      <c r="Q351" s="13">
        <v>0</v>
      </c>
      <c r="R351" s="13">
        <v>0</v>
      </c>
      <c r="S351" s="11">
        <f t="shared" si="46"/>
        <v>0</v>
      </c>
      <c r="T351" s="5">
        <v>0</v>
      </c>
      <c r="U351" s="11">
        <f t="shared" si="47"/>
        <v>0</v>
      </c>
      <c r="V351" s="13" t="s">
        <v>1</v>
      </c>
      <c r="W351" s="10">
        <f>IFERROR(VLOOKUP(V351,Curr!$B$2:$C$13,2,FALSE),0)</f>
        <v>11</v>
      </c>
      <c r="X351" s="11">
        <f t="shared" si="48"/>
        <v>0</v>
      </c>
      <c r="Y351" s="14">
        <f t="shared" si="45"/>
        <v>0</v>
      </c>
      <c r="Z351" s="11">
        <f t="shared" si="49"/>
        <v>0</v>
      </c>
      <c r="AA351" s="4" t="s">
        <v>1</v>
      </c>
      <c r="AB351" s="10">
        <f>IFERROR(VLOOKUP(AA351,Curr!$B$2:$C$13,2,FALSE),0)</f>
        <v>11</v>
      </c>
      <c r="AC351" s="11">
        <f t="shared" si="50"/>
        <v>0</v>
      </c>
      <c r="AD351" s="11">
        <f t="shared" si="51"/>
        <v>0</v>
      </c>
      <c r="AE351" s="12">
        <f t="shared" si="52"/>
        <v>0</v>
      </c>
    </row>
    <row r="352" spans="2:31" x14ac:dyDescent="0.25">
      <c r="B352" s="4"/>
      <c r="E352" s="3"/>
      <c r="F352" s="3"/>
      <c r="G352" s="3"/>
      <c r="H352" s="3"/>
      <c r="K352" s="4"/>
      <c r="L352" s="4"/>
      <c r="M352" s="4"/>
      <c r="N352" s="4"/>
      <c r="O352" s="4"/>
      <c r="P352" s="16"/>
      <c r="Q352" s="13">
        <v>0</v>
      </c>
      <c r="R352" s="13">
        <v>0</v>
      </c>
      <c r="S352" s="11">
        <f t="shared" si="46"/>
        <v>0</v>
      </c>
      <c r="T352" s="5">
        <v>0</v>
      </c>
      <c r="U352" s="11">
        <f t="shared" si="47"/>
        <v>0</v>
      </c>
      <c r="V352" s="13" t="s">
        <v>1</v>
      </c>
      <c r="W352" s="10">
        <f>IFERROR(VLOOKUP(V352,Curr!$B$2:$C$13,2,FALSE),0)</f>
        <v>11</v>
      </c>
      <c r="X352" s="11">
        <f t="shared" si="48"/>
        <v>0</v>
      </c>
      <c r="Y352" s="14">
        <f t="shared" si="45"/>
        <v>0</v>
      </c>
      <c r="Z352" s="11">
        <f t="shared" si="49"/>
        <v>0</v>
      </c>
      <c r="AA352" s="4" t="s">
        <v>1</v>
      </c>
      <c r="AB352" s="10">
        <f>IFERROR(VLOOKUP(AA352,Curr!$B$2:$C$13,2,FALSE),0)</f>
        <v>11</v>
      </c>
      <c r="AC352" s="11">
        <f t="shared" si="50"/>
        <v>0</v>
      </c>
      <c r="AD352" s="11">
        <f t="shared" si="51"/>
        <v>0</v>
      </c>
      <c r="AE352" s="12">
        <f t="shared" si="52"/>
        <v>0</v>
      </c>
    </row>
    <row r="353" spans="2:31" x14ac:dyDescent="0.25">
      <c r="B353" s="4"/>
      <c r="E353" s="3"/>
      <c r="F353" s="3"/>
      <c r="G353" s="3"/>
      <c r="H353" s="3"/>
      <c r="K353" s="4"/>
      <c r="L353" s="4"/>
      <c r="M353" s="4"/>
      <c r="N353" s="4"/>
      <c r="O353" s="4"/>
      <c r="P353" s="16"/>
      <c r="Q353" s="13">
        <v>0</v>
      </c>
      <c r="R353" s="13">
        <v>0</v>
      </c>
      <c r="S353" s="11">
        <f t="shared" si="46"/>
        <v>0</v>
      </c>
      <c r="T353" s="5">
        <v>0</v>
      </c>
      <c r="U353" s="11">
        <f t="shared" si="47"/>
        <v>0</v>
      </c>
      <c r="V353" s="13" t="s">
        <v>1</v>
      </c>
      <c r="W353" s="10">
        <f>IFERROR(VLOOKUP(V353,Curr!$B$2:$C$13,2,FALSE),0)</f>
        <v>11</v>
      </c>
      <c r="X353" s="11">
        <f t="shared" si="48"/>
        <v>0</v>
      </c>
      <c r="Y353" s="14">
        <f t="shared" si="45"/>
        <v>0</v>
      </c>
      <c r="Z353" s="11">
        <f t="shared" si="49"/>
        <v>0</v>
      </c>
      <c r="AA353" s="4" t="s">
        <v>1</v>
      </c>
      <c r="AB353" s="10">
        <f>IFERROR(VLOOKUP(AA353,Curr!$B$2:$C$13,2,FALSE),0)</f>
        <v>11</v>
      </c>
      <c r="AC353" s="11">
        <f t="shared" si="50"/>
        <v>0</v>
      </c>
      <c r="AD353" s="11">
        <f t="shared" si="51"/>
        <v>0</v>
      </c>
      <c r="AE353" s="12">
        <f t="shared" si="52"/>
        <v>0</v>
      </c>
    </row>
    <row r="354" spans="2:31" x14ac:dyDescent="0.25">
      <c r="B354" s="4"/>
      <c r="E354" s="3"/>
      <c r="F354" s="3"/>
      <c r="G354" s="3"/>
      <c r="H354" s="3"/>
      <c r="K354" s="4"/>
      <c r="L354" s="4"/>
      <c r="M354" s="4"/>
      <c r="N354" s="4"/>
      <c r="O354" s="4"/>
      <c r="P354" s="16"/>
      <c r="Q354" s="13">
        <v>0</v>
      </c>
      <c r="R354" s="13">
        <v>0</v>
      </c>
      <c r="S354" s="11">
        <f t="shared" si="46"/>
        <v>0</v>
      </c>
      <c r="T354" s="5">
        <v>0</v>
      </c>
      <c r="U354" s="11">
        <f t="shared" si="47"/>
        <v>0</v>
      </c>
      <c r="V354" s="13" t="s">
        <v>1</v>
      </c>
      <c r="W354" s="10">
        <f>IFERROR(VLOOKUP(V354,Curr!$B$2:$C$13,2,FALSE),0)</f>
        <v>11</v>
      </c>
      <c r="X354" s="11">
        <f t="shared" si="48"/>
        <v>0</v>
      </c>
      <c r="Y354" s="14">
        <f t="shared" si="45"/>
        <v>0</v>
      </c>
      <c r="Z354" s="11">
        <f t="shared" si="49"/>
        <v>0</v>
      </c>
      <c r="AA354" s="4" t="s">
        <v>1</v>
      </c>
      <c r="AB354" s="10">
        <f>IFERROR(VLOOKUP(AA354,Curr!$B$2:$C$13,2,FALSE),0)</f>
        <v>11</v>
      </c>
      <c r="AC354" s="11">
        <f t="shared" si="50"/>
        <v>0</v>
      </c>
      <c r="AD354" s="11">
        <f t="shared" si="51"/>
        <v>0</v>
      </c>
      <c r="AE354" s="12">
        <f t="shared" si="52"/>
        <v>0</v>
      </c>
    </row>
    <row r="355" spans="2:31" x14ac:dyDescent="0.25">
      <c r="B355" s="4"/>
      <c r="E355" s="3"/>
      <c r="F355" s="3"/>
      <c r="G355" s="3"/>
      <c r="H355" s="3"/>
      <c r="K355" s="4"/>
      <c r="L355" s="4"/>
      <c r="M355" s="4"/>
      <c r="N355" s="4"/>
      <c r="O355" s="4"/>
      <c r="P355" s="16"/>
      <c r="Q355" s="13">
        <v>0</v>
      </c>
      <c r="R355" s="13">
        <v>0</v>
      </c>
      <c r="S355" s="11">
        <f t="shared" si="46"/>
        <v>0</v>
      </c>
      <c r="T355" s="5">
        <v>0</v>
      </c>
      <c r="U355" s="11">
        <f t="shared" si="47"/>
        <v>0</v>
      </c>
      <c r="V355" s="13" t="s">
        <v>1</v>
      </c>
      <c r="W355" s="10">
        <f>IFERROR(VLOOKUP(V355,Curr!$B$2:$C$13,2,FALSE),0)</f>
        <v>11</v>
      </c>
      <c r="X355" s="11">
        <f t="shared" si="48"/>
        <v>0</v>
      </c>
      <c r="Y355" s="14">
        <f t="shared" si="45"/>
        <v>0</v>
      </c>
      <c r="Z355" s="11">
        <f t="shared" si="49"/>
        <v>0</v>
      </c>
      <c r="AA355" s="4" t="s">
        <v>1</v>
      </c>
      <c r="AB355" s="10">
        <f>IFERROR(VLOOKUP(AA355,Curr!$B$2:$C$13,2,FALSE),0)</f>
        <v>11</v>
      </c>
      <c r="AC355" s="11">
        <f t="shared" si="50"/>
        <v>0</v>
      </c>
      <c r="AD355" s="11">
        <f t="shared" si="51"/>
        <v>0</v>
      </c>
      <c r="AE355" s="12">
        <f t="shared" si="52"/>
        <v>0</v>
      </c>
    </row>
    <row r="356" spans="2:31" x14ac:dyDescent="0.25">
      <c r="B356" s="4"/>
      <c r="E356" s="3"/>
      <c r="F356" s="3"/>
      <c r="G356" s="3"/>
      <c r="H356" s="3"/>
      <c r="K356" s="4"/>
      <c r="L356" s="4"/>
      <c r="M356" s="4"/>
      <c r="N356" s="4"/>
      <c r="O356" s="4"/>
      <c r="P356" s="16"/>
      <c r="Q356" s="13">
        <v>0</v>
      </c>
      <c r="R356" s="13">
        <v>0</v>
      </c>
      <c r="S356" s="11">
        <f t="shared" si="46"/>
        <v>0</v>
      </c>
      <c r="T356" s="5">
        <v>0</v>
      </c>
      <c r="U356" s="11">
        <f t="shared" si="47"/>
        <v>0</v>
      </c>
      <c r="V356" s="13" t="s">
        <v>1</v>
      </c>
      <c r="W356" s="10">
        <f>IFERROR(VLOOKUP(V356,Curr!$B$2:$C$13,2,FALSE),0)</f>
        <v>11</v>
      </c>
      <c r="X356" s="11">
        <f t="shared" si="48"/>
        <v>0</v>
      </c>
      <c r="Y356" s="14">
        <f t="shared" si="45"/>
        <v>0</v>
      </c>
      <c r="Z356" s="11">
        <f t="shared" si="49"/>
        <v>0</v>
      </c>
      <c r="AA356" s="4" t="s">
        <v>1</v>
      </c>
      <c r="AB356" s="10">
        <f>IFERROR(VLOOKUP(AA356,Curr!$B$2:$C$13,2,FALSE),0)</f>
        <v>11</v>
      </c>
      <c r="AC356" s="11">
        <f t="shared" si="50"/>
        <v>0</v>
      </c>
      <c r="AD356" s="11">
        <f t="shared" si="51"/>
        <v>0</v>
      </c>
      <c r="AE356" s="12">
        <f t="shared" si="52"/>
        <v>0</v>
      </c>
    </row>
    <row r="357" spans="2:31" x14ac:dyDescent="0.25">
      <c r="B357" s="4"/>
      <c r="E357" s="3"/>
      <c r="F357" s="3"/>
      <c r="G357" s="3"/>
      <c r="H357" s="3"/>
      <c r="K357" s="4"/>
      <c r="L357" s="4"/>
      <c r="M357" s="4"/>
      <c r="N357" s="4"/>
      <c r="O357" s="4"/>
      <c r="P357" s="16"/>
      <c r="Q357" s="13">
        <v>0</v>
      </c>
      <c r="R357" s="13">
        <v>0</v>
      </c>
      <c r="S357" s="11">
        <f t="shared" si="46"/>
        <v>0</v>
      </c>
      <c r="T357" s="5">
        <v>0</v>
      </c>
      <c r="U357" s="11">
        <f t="shared" si="47"/>
        <v>0</v>
      </c>
      <c r="V357" s="13" t="s">
        <v>1</v>
      </c>
      <c r="W357" s="10">
        <f>IFERROR(VLOOKUP(V357,Curr!$B$2:$C$13,2,FALSE),0)</f>
        <v>11</v>
      </c>
      <c r="X357" s="11">
        <f t="shared" si="48"/>
        <v>0</v>
      </c>
      <c r="Y357" s="14">
        <f t="shared" si="45"/>
        <v>0</v>
      </c>
      <c r="Z357" s="11">
        <f t="shared" si="49"/>
        <v>0</v>
      </c>
      <c r="AA357" s="4" t="s">
        <v>1</v>
      </c>
      <c r="AB357" s="10">
        <f>IFERROR(VLOOKUP(AA357,Curr!$B$2:$C$13,2,FALSE),0)</f>
        <v>11</v>
      </c>
      <c r="AC357" s="11">
        <f t="shared" si="50"/>
        <v>0</v>
      </c>
      <c r="AD357" s="11">
        <f t="shared" si="51"/>
        <v>0</v>
      </c>
      <c r="AE357" s="12">
        <f t="shared" si="52"/>
        <v>0</v>
      </c>
    </row>
    <row r="358" spans="2:31" x14ac:dyDescent="0.25">
      <c r="B358" s="4"/>
      <c r="E358" s="3"/>
      <c r="F358" s="3"/>
      <c r="G358" s="3"/>
      <c r="H358" s="3"/>
      <c r="K358" s="4"/>
      <c r="L358" s="4"/>
      <c r="M358" s="4"/>
      <c r="N358" s="4"/>
      <c r="O358" s="4"/>
      <c r="P358" s="16"/>
      <c r="Q358" s="13">
        <v>0</v>
      </c>
      <c r="R358" s="13">
        <v>0</v>
      </c>
      <c r="S358" s="11">
        <f t="shared" si="46"/>
        <v>0</v>
      </c>
      <c r="T358" s="5">
        <v>0</v>
      </c>
      <c r="U358" s="11">
        <f t="shared" si="47"/>
        <v>0</v>
      </c>
      <c r="V358" s="13" t="s">
        <v>1</v>
      </c>
      <c r="W358" s="10">
        <f>IFERROR(VLOOKUP(V358,Curr!$B$2:$C$13,2,FALSE),0)</f>
        <v>11</v>
      </c>
      <c r="X358" s="11">
        <f t="shared" si="48"/>
        <v>0</v>
      </c>
      <c r="Y358" s="14">
        <f t="shared" si="45"/>
        <v>0</v>
      </c>
      <c r="Z358" s="11">
        <f t="shared" si="49"/>
        <v>0</v>
      </c>
      <c r="AA358" s="4" t="s">
        <v>1</v>
      </c>
      <c r="AB358" s="10">
        <f>IFERROR(VLOOKUP(AA358,Curr!$B$2:$C$13,2,FALSE),0)</f>
        <v>11</v>
      </c>
      <c r="AC358" s="11">
        <f t="shared" si="50"/>
        <v>0</v>
      </c>
      <c r="AD358" s="11">
        <f t="shared" si="51"/>
        <v>0</v>
      </c>
      <c r="AE358" s="12">
        <f t="shared" si="52"/>
        <v>0</v>
      </c>
    </row>
    <row r="359" spans="2:31" x14ac:dyDescent="0.25">
      <c r="B359" s="4"/>
      <c r="E359" s="3"/>
      <c r="F359" s="3"/>
      <c r="G359" s="3"/>
      <c r="H359" s="3"/>
      <c r="K359" s="4"/>
      <c r="L359" s="4"/>
      <c r="M359" s="4"/>
      <c r="N359" s="4"/>
      <c r="O359" s="4"/>
      <c r="P359" s="16"/>
      <c r="Q359" s="13">
        <v>0</v>
      </c>
      <c r="R359" s="13">
        <v>0</v>
      </c>
      <c r="S359" s="11">
        <f t="shared" si="46"/>
        <v>0</v>
      </c>
      <c r="T359" s="5">
        <v>0</v>
      </c>
      <c r="U359" s="11">
        <f t="shared" si="47"/>
        <v>0</v>
      </c>
      <c r="V359" s="13" t="s">
        <v>1</v>
      </c>
      <c r="W359" s="10">
        <f>IFERROR(VLOOKUP(V359,Curr!$B$2:$C$13,2,FALSE),0)</f>
        <v>11</v>
      </c>
      <c r="X359" s="11">
        <f t="shared" si="48"/>
        <v>0</v>
      </c>
      <c r="Y359" s="14">
        <f t="shared" si="45"/>
        <v>0</v>
      </c>
      <c r="Z359" s="11">
        <f t="shared" si="49"/>
        <v>0</v>
      </c>
      <c r="AA359" s="4" t="s">
        <v>1</v>
      </c>
      <c r="AB359" s="10">
        <f>IFERROR(VLOOKUP(AA359,Curr!$B$2:$C$13,2,FALSE),0)</f>
        <v>11</v>
      </c>
      <c r="AC359" s="11">
        <f t="shared" si="50"/>
        <v>0</v>
      </c>
      <c r="AD359" s="11">
        <f t="shared" si="51"/>
        <v>0</v>
      </c>
      <c r="AE359" s="12">
        <f t="shared" si="52"/>
        <v>0</v>
      </c>
    </row>
    <row r="360" spans="2:31" x14ac:dyDescent="0.25">
      <c r="B360" s="4"/>
      <c r="E360" s="3"/>
      <c r="F360" s="3"/>
      <c r="G360" s="3"/>
      <c r="H360" s="3"/>
      <c r="K360" s="4"/>
      <c r="L360" s="4"/>
      <c r="M360" s="4"/>
      <c r="N360" s="4"/>
      <c r="O360" s="4"/>
      <c r="P360" s="16"/>
      <c r="Q360" s="13">
        <v>0</v>
      </c>
      <c r="R360" s="13">
        <v>0</v>
      </c>
      <c r="S360" s="11">
        <f t="shared" si="46"/>
        <v>0</v>
      </c>
      <c r="T360" s="5">
        <v>0</v>
      </c>
      <c r="U360" s="11">
        <f t="shared" si="47"/>
        <v>0</v>
      </c>
      <c r="V360" s="13" t="s">
        <v>1</v>
      </c>
      <c r="W360" s="10">
        <f>IFERROR(VLOOKUP(V360,Curr!$B$2:$C$13,2,FALSE),0)</f>
        <v>11</v>
      </c>
      <c r="X360" s="11">
        <f t="shared" si="48"/>
        <v>0</v>
      </c>
      <c r="Y360" s="14">
        <f t="shared" si="45"/>
        <v>0</v>
      </c>
      <c r="Z360" s="11">
        <f t="shared" si="49"/>
        <v>0</v>
      </c>
      <c r="AA360" s="4" t="s">
        <v>1</v>
      </c>
      <c r="AB360" s="10">
        <f>IFERROR(VLOOKUP(AA360,Curr!$B$2:$C$13,2,FALSE),0)</f>
        <v>11</v>
      </c>
      <c r="AC360" s="11">
        <f t="shared" si="50"/>
        <v>0</v>
      </c>
      <c r="AD360" s="11">
        <f t="shared" si="51"/>
        <v>0</v>
      </c>
      <c r="AE360" s="12">
        <f t="shared" si="52"/>
        <v>0</v>
      </c>
    </row>
    <row r="361" spans="2:31" x14ac:dyDescent="0.25">
      <c r="B361" s="4"/>
      <c r="E361" s="3"/>
      <c r="F361" s="3"/>
      <c r="G361" s="3"/>
      <c r="H361" s="3"/>
      <c r="K361" s="4"/>
      <c r="L361" s="4"/>
      <c r="M361" s="4"/>
      <c r="N361" s="4"/>
      <c r="O361" s="4"/>
      <c r="P361" s="16"/>
      <c r="Q361" s="13">
        <v>0</v>
      </c>
      <c r="R361" s="13">
        <v>0</v>
      </c>
      <c r="S361" s="11">
        <f t="shared" si="46"/>
        <v>0</v>
      </c>
      <c r="T361" s="5">
        <v>0</v>
      </c>
      <c r="U361" s="11">
        <f t="shared" si="47"/>
        <v>0</v>
      </c>
      <c r="V361" s="13" t="s">
        <v>1</v>
      </c>
      <c r="W361" s="10">
        <f>IFERROR(VLOOKUP(V361,Curr!$B$2:$C$13,2,FALSE),0)</f>
        <v>11</v>
      </c>
      <c r="X361" s="11">
        <f t="shared" si="48"/>
        <v>0</v>
      </c>
      <c r="Y361" s="14">
        <f t="shared" si="45"/>
        <v>0</v>
      </c>
      <c r="Z361" s="11">
        <f t="shared" si="49"/>
        <v>0</v>
      </c>
      <c r="AA361" s="4" t="s">
        <v>1</v>
      </c>
      <c r="AB361" s="10">
        <f>IFERROR(VLOOKUP(AA361,Curr!$B$2:$C$13,2,FALSE),0)</f>
        <v>11</v>
      </c>
      <c r="AC361" s="11">
        <f t="shared" si="50"/>
        <v>0</v>
      </c>
      <c r="AD361" s="11">
        <f t="shared" si="51"/>
        <v>0</v>
      </c>
      <c r="AE361" s="12">
        <f t="shared" si="52"/>
        <v>0</v>
      </c>
    </row>
    <row r="362" spans="2:31" x14ac:dyDescent="0.25">
      <c r="B362" s="4"/>
      <c r="E362" s="3"/>
      <c r="F362" s="3"/>
      <c r="G362" s="3"/>
      <c r="H362" s="3"/>
      <c r="K362" s="4"/>
      <c r="L362" s="4"/>
      <c r="M362" s="4"/>
      <c r="N362" s="4"/>
      <c r="O362" s="4"/>
      <c r="P362" s="16"/>
      <c r="Q362" s="13">
        <v>0</v>
      </c>
      <c r="R362" s="13">
        <v>0</v>
      </c>
      <c r="S362" s="11">
        <f t="shared" si="46"/>
        <v>0</v>
      </c>
      <c r="T362" s="5">
        <v>0</v>
      </c>
      <c r="U362" s="11">
        <f t="shared" si="47"/>
        <v>0</v>
      </c>
      <c r="V362" s="13" t="s">
        <v>1</v>
      </c>
      <c r="W362" s="10">
        <f>IFERROR(VLOOKUP(V362,Curr!$B$2:$C$13,2,FALSE),0)</f>
        <v>11</v>
      </c>
      <c r="X362" s="11">
        <f t="shared" si="48"/>
        <v>0</v>
      </c>
      <c r="Y362" s="14">
        <f t="shared" si="45"/>
        <v>0</v>
      </c>
      <c r="Z362" s="11">
        <f t="shared" si="49"/>
        <v>0</v>
      </c>
      <c r="AA362" s="4" t="s">
        <v>1</v>
      </c>
      <c r="AB362" s="10">
        <f>IFERROR(VLOOKUP(AA362,Curr!$B$2:$C$13,2,FALSE),0)</f>
        <v>11</v>
      </c>
      <c r="AC362" s="11">
        <f t="shared" si="50"/>
        <v>0</v>
      </c>
      <c r="AD362" s="11">
        <f t="shared" si="51"/>
        <v>0</v>
      </c>
      <c r="AE362" s="12">
        <f t="shared" si="52"/>
        <v>0</v>
      </c>
    </row>
    <row r="363" spans="2:31" x14ac:dyDescent="0.25">
      <c r="B363" s="4"/>
      <c r="E363" s="3"/>
      <c r="F363" s="3"/>
      <c r="G363" s="3"/>
      <c r="H363" s="3"/>
      <c r="K363" s="4"/>
      <c r="L363" s="4"/>
      <c r="M363" s="4"/>
      <c r="N363" s="4"/>
      <c r="O363" s="4"/>
      <c r="P363" s="16"/>
      <c r="Q363" s="13">
        <v>0</v>
      </c>
      <c r="R363" s="13">
        <v>0</v>
      </c>
      <c r="S363" s="11">
        <f t="shared" si="46"/>
        <v>0</v>
      </c>
      <c r="T363" s="5">
        <v>0</v>
      </c>
      <c r="U363" s="11">
        <f t="shared" si="47"/>
        <v>0</v>
      </c>
      <c r="V363" s="13" t="s">
        <v>1</v>
      </c>
      <c r="W363" s="10">
        <f>IFERROR(VLOOKUP(V363,Curr!$B$2:$C$13,2,FALSE),0)</f>
        <v>11</v>
      </c>
      <c r="X363" s="11">
        <f t="shared" si="48"/>
        <v>0</v>
      </c>
      <c r="Y363" s="14">
        <f t="shared" si="45"/>
        <v>0</v>
      </c>
      <c r="Z363" s="11">
        <f t="shared" si="49"/>
        <v>0</v>
      </c>
      <c r="AA363" s="4" t="s">
        <v>1</v>
      </c>
      <c r="AB363" s="10">
        <f>IFERROR(VLOOKUP(AA363,Curr!$B$2:$C$13,2,FALSE),0)</f>
        <v>11</v>
      </c>
      <c r="AC363" s="11">
        <f t="shared" si="50"/>
        <v>0</v>
      </c>
      <c r="AD363" s="11">
        <f t="shared" si="51"/>
        <v>0</v>
      </c>
      <c r="AE363" s="12">
        <f t="shared" si="52"/>
        <v>0</v>
      </c>
    </row>
    <row r="364" spans="2:31" x14ac:dyDescent="0.25">
      <c r="B364" s="4"/>
      <c r="E364" s="3"/>
      <c r="F364" s="3"/>
      <c r="G364" s="3"/>
      <c r="H364" s="3"/>
      <c r="K364" s="4"/>
      <c r="L364" s="4"/>
      <c r="M364" s="4"/>
      <c r="N364" s="4"/>
      <c r="O364" s="4"/>
      <c r="P364" s="16"/>
      <c r="Q364" s="13">
        <v>0</v>
      </c>
      <c r="R364" s="13">
        <v>0</v>
      </c>
      <c r="S364" s="11">
        <f t="shared" si="46"/>
        <v>0</v>
      </c>
      <c r="T364" s="5">
        <v>0</v>
      </c>
      <c r="U364" s="11">
        <f t="shared" si="47"/>
        <v>0</v>
      </c>
      <c r="V364" s="13" t="s">
        <v>1</v>
      </c>
      <c r="W364" s="10">
        <f>IFERROR(VLOOKUP(V364,Curr!$B$2:$C$13,2,FALSE),0)</f>
        <v>11</v>
      </c>
      <c r="X364" s="11">
        <f t="shared" si="48"/>
        <v>0</v>
      </c>
      <c r="Y364" s="14">
        <f t="shared" si="45"/>
        <v>0</v>
      </c>
      <c r="Z364" s="11">
        <f t="shared" si="49"/>
        <v>0</v>
      </c>
      <c r="AA364" s="4" t="s">
        <v>1</v>
      </c>
      <c r="AB364" s="10">
        <f>IFERROR(VLOOKUP(AA364,Curr!$B$2:$C$13,2,FALSE),0)</f>
        <v>11</v>
      </c>
      <c r="AC364" s="11">
        <f t="shared" si="50"/>
        <v>0</v>
      </c>
      <c r="AD364" s="11">
        <f t="shared" si="51"/>
        <v>0</v>
      </c>
      <c r="AE364" s="12">
        <f t="shared" si="52"/>
        <v>0</v>
      </c>
    </row>
    <row r="365" spans="2:31" x14ac:dyDescent="0.25">
      <c r="B365" s="4"/>
      <c r="E365" s="3"/>
      <c r="F365" s="3"/>
      <c r="G365" s="3"/>
      <c r="H365" s="3"/>
      <c r="K365" s="4"/>
      <c r="L365" s="4"/>
      <c r="M365" s="4"/>
      <c r="N365" s="4"/>
      <c r="O365" s="4"/>
      <c r="P365" s="16"/>
      <c r="Q365" s="13">
        <v>0</v>
      </c>
      <c r="R365" s="13">
        <v>0</v>
      </c>
      <c r="S365" s="11">
        <f t="shared" si="46"/>
        <v>0</v>
      </c>
      <c r="T365" s="5">
        <v>0</v>
      </c>
      <c r="U365" s="11">
        <f t="shared" si="47"/>
        <v>0</v>
      </c>
      <c r="V365" s="13" t="s">
        <v>1</v>
      </c>
      <c r="W365" s="10">
        <f>IFERROR(VLOOKUP(V365,Curr!$B$2:$C$13,2,FALSE),0)</f>
        <v>11</v>
      </c>
      <c r="X365" s="11">
        <f t="shared" si="48"/>
        <v>0</v>
      </c>
      <c r="Y365" s="14">
        <f t="shared" si="45"/>
        <v>0</v>
      </c>
      <c r="Z365" s="11">
        <f t="shared" si="49"/>
        <v>0</v>
      </c>
      <c r="AA365" s="4" t="s">
        <v>1</v>
      </c>
      <c r="AB365" s="10">
        <f>IFERROR(VLOOKUP(AA365,Curr!$B$2:$C$13,2,FALSE),0)</f>
        <v>11</v>
      </c>
      <c r="AC365" s="11">
        <f t="shared" si="50"/>
        <v>0</v>
      </c>
      <c r="AD365" s="11">
        <f t="shared" si="51"/>
        <v>0</v>
      </c>
      <c r="AE365" s="12">
        <f t="shared" si="52"/>
        <v>0</v>
      </c>
    </row>
    <row r="366" spans="2:31" x14ac:dyDescent="0.25">
      <c r="B366" s="4"/>
      <c r="E366" s="3"/>
      <c r="F366" s="3"/>
      <c r="G366" s="3"/>
      <c r="H366" s="3"/>
      <c r="K366" s="4"/>
      <c r="L366" s="4"/>
      <c r="M366" s="4"/>
      <c r="N366" s="4"/>
      <c r="O366" s="4"/>
      <c r="P366" s="16"/>
      <c r="Q366" s="13">
        <v>0</v>
      </c>
      <c r="R366" s="13">
        <v>0</v>
      </c>
      <c r="S366" s="11">
        <f t="shared" si="46"/>
        <v>0</v>
      </c>
      <c r="T366" s="5">
        <v>0</v>
      </c>
      <c r="U366" s="11">
        <f t="shared" si="47"/>
        <v>0</v>
      </c>
      <c r="V366" s="13" t="s">
        <v>1</v>
      </c>
      <c r="W366" s="10">
        <f>IFERROR(VLOOKUP(V366,Curr!$B$2:$C$13,2,FALSE),0)</f>
        <v>11</v>
      </c>
      <c r="X366" s="11">
        <f t="shared" si="48"/>
        <v>0</v>
      </c>
      <c r="Y366" s="14">
        <f t="shared" si="45"/>
        <v>0</v>
      </c>
      <c r="Z366" s="11">
        <f t="shared" si="49"/>
        <v>0</v>
      </c>
      <c r="AA366" s="4" t="s">
        <v>1</v>
      </c>
      <c r="AB366" s="10">
        <f>IFERROR(VLOOKUP(AA366,Curr!$B$2:$C$13,2,FALSE),0)</f>
        <v>11</v>
      </c>
      <c r="AC366" s="11">
        <f t="shared" si="50"/>
        <v>0</v>
      </c>
      <c r="AD366" s="11">
        <f t="shared" si="51"/>
        <v>0</v>
      </c>
      <c r="AE366" s="12">
        <f t="shared" si="52"/>
        <v>0</v>
      </c>
    </row>
    <row r="367" spans="2:31" x14ac:dyDescent="0.25">
      <c r="B367" s="4"/>
      <c r="E367" s="3"/>
      <c r="F367" s="3"/>
      <c r="G367" s="3"/>
      <c r="H367" s="3"/>
      <c r="K367" s="4"/>
      <c r="L367" s="4"/>
      <c r="M367" s="4"/>
      <c r="N367" s="4"/>
      <c r="O367" s="4"/>
      <c r="P367" s="16"/>
      <c r="Q367" s="13">
        <v>0</v>
      </c>
      <c r="R367" s="13">
        <v>0</v>
      </c>
      <c r="S367" s="11">
        <f t="shared" si="46"/>
        <v>0</v>
      </c>
      <c r="T367" s="5">
        <v>0</v>
      </c>
      <c r="U367" s="11">
        <f t="shared" si="47"/>
        <v>0</v>
      </c>
      <c r="V367" s="13" t="s">
        <v>1</v>
      </c>
      <c r="W367" s="10">
        <f>IFERROR(VLOOKUP(V367,Curr!$B$2:$C$13,2,FALSE),0)</f>
        <v>11</v>
      </c>
      <c r="X367" s="11">
        <f t="shared" si="48"/>
        <v>0</v>
      </c>
      <c r="Y367" s="14">
        <f t="shared" si="45"/>
        <v>0</v>
      </c>
      <c r="Z367" s="11">
        <f t="shared" si="49"/>
        <v>0</v>
      </c>
      <c r="AA367" s="4" t="s">
        <v>1</v>
      </c>
      <c r="AB367" s="10">
        <f>IFERROR(VLOOKUP(AA367,Curr!$B$2:$C$13,2,FALSE),0)</f>
        <v>11</v>
      </c>
      <c r="AC367" s="11">
        <f t="shared" si="50"/>
        <v>0</v>
      </c>
      <c r="AD367" s="11">
        <f t="shared" si="51"/>
        <v>0</v>
      </c>
      <c r="AE367" s="12">
        <f t="shared" si="52"/>
        <v>0</v>
      </c>
    </row>
    <row r="368" spans="2:31" x14ac:dyDescent="0.25">
      <c r="B368" s="4"/>
      <c r="E368" s="3"/>
      <c r="F368" s="3"/>
      <c r="G368" s="3"/>
      <c r="H368" s="3"/>
      <c r="K368" s="4"/>
      <c r="L368" s="4"/>
      <c r="M368" s="4"/>
      <c r="N368" s="4"/>
      <c r="O368" s="4"/>
      <c r="P368" s="16"/>
      <c r="Q368" s="13">
        <v>0</v>
      </c>
      <c r="R368" s="13">
        <v>0</v>
      </c>
      <c r="S368" s="11">
        <f t="shared" si="46"/>
        <v>0</v>
      </c>
      <c r="T368" s="5">
        <v>0</v>
      </c>
      <c r="U368" s="11">
        <f t="shared" si="47"/>
        <v>0</v>
      </c>
      <c r="V368" s="13" t="s">
        <v>1</v>
      </c>
      <c r="W368" s="10">
        <f>IFERROR(VLOOKUP(V368,Curr!$B$2:$C$13,2,FALSE),0)</f>
        <v>11</v>
      </c>
      <c r="X368" s="11">
        <f t="shared" si="48"/>
        <v>0</v>
      </c>
      <c r="Y368" s="14">
        <f t="shared" si="45"/>
        <v>0</v>
      </c>
      <c r="Z368" s="11">
        <f t="shared" si="49"/>
        <v>0</v>
      </c>
      <c r="AA368" s="4" t="s">
        <v>1</v>
      </c>
      <c r="AB368" s="10">
        <f>IFERROR(VLOOKUP(AA368,Curr!$B$2:$C$13,2,FALSE),0)</f>
        <v>11</v>
      </c>
      <c r="AC368" s="11">
        <f t="shared" si="50"/>
        <v>0</v>
      </c>
      <c r="AD368" s="11">
        <f t="shared" si="51"/>
        <v>0</v>
      </c>
      <c r="AE368" s="12">
        <f t="shared" si="52"/>
        <v>0</v>
      </c>
    </row>
    <row r="369" spans="2:31" x14ac:dyDescent="0.25">
      <c r="B369" s="4"/>
      <c r="E369" s="3"/>
      <c r="F369" s="3"/>
      <c r="G369" s="3"/>
      <c r="H369" s="3"/>
      <c r="K369" s="4"/>
      <c r="L369" s="4"/>
      <c r="M369" s="4"/>
      <c r="N369" s="4"/>
      <c r="O369" s="4"/>
      <c r="P369" s="16"/>
      <c r="Q369" s="13">
        <v>0</v>
      </c>
      <c r="R369" s="13">
        <v>0</v>
      </c>
      <c r="S369" s="11">
        <f t="shared" si="46"/>
        <v>0</v>
      </c>
      <c r="T369" s="5">
        <v>0</v>
      </c>
      <c r="U369" s="11">
        <f t="shared" si="47"/>
        <v>0</v>
      </c>
      <c r="V369" s="13" t="s">
        <v>1</v>
      </c>
      <c r="W369" s="10">
        <f>IFERROR(VLOOKUP(V369,Curr!$B$2:$C$13,2,FALSE),0)</f>
        <v>11</v>
      </c>
      <c r="X369" s="11">
        <f t="shared" si="48"/>
        <v>0</v>
      </c>
      <c r="Y369" s="14">
        <f t="shared" si="45"/>
        <v>0</v>
      </c>
      <c r="Z369" s="11">
        <f t="shared" si="49"/>
        <v>0</v>
      </c>
      <c r="AA369" s="4" t="s">
        <v>1</v>
      </c>
      <c r="AB369" s="10">
        <f>IFERROR(VLOOKUP(AA369,Curr!$B$2:$C$13,2,FALSE),0)</f>
        <v>11</v>
      </c>
      <c r="AC369" s="11">
        <f t="shared" si="50"/>
        <v>0</v>
      </c>
      <c r="AD369" s="11">
        <f t="shared" si="51"/>
        <v>0</v>
      </c>
      <c r="AE369" s="12">
        <f t="shared" si="52"/>
        <v>0</v>
      </c>
    </row>
    <row r="370" spans="2:31" x14ac:dyDescent="0.25">
      <c r="B370" s="4"/>
      <c r="E370" s="3"/>
      <c r="F370" s="3"/>
      <c r="G370" s="3"/>
      <c r="H370" s="3"/>
      <c r="K370" s="4"/>
      <c r="L370" s="4"/>
      <c r="M370" s="4"/>
      <c r="N370" s="4"/>
      <c r="O370" s="4"/>
      <c r="P370" s="16"/>
      <c r="Q370" s="13">
        <v>0</v>
      </c>
      <c r="R370" s="13">
        <v>0</v>
      </c>
      <c r="S370" s="11">
        <f t="shared" si="46"/>
        <v>0</v>
      </c>
      <c r="T370" s="5">
        <v>0</v>
      </c>
      <c r="U370" s="11">
        <f t="shared" si="47"/>
        <v>0</v>
      </c>
      <c r="V370" s="13" t="s">
        <v>1</v>
      </c>
      <c r="W370" s="10">
        <f>IFERROR(VLOOKUP(V370,Curr!$B$2:$C$13,2,FALSE),0)</f>
        <v>11</v>
      </c>
      <c r="X370" s="11">
        <f t="shared" si="48"/>
        <v>0</v>
      </c>
      <c r="Y370" s="14">
        <f t="shared" si="45"/>
        <v>0</v>
      </c>
      <c r="Z370" s="11">
        <f t="shared" si="49"/>
        <v>0</v>
      </c>
      <c r="AA370" s="4" t="s">
        <v>1</v>
      </c>
      <c r="AB370" s="10">
        <f>IFERROR(VLOOKUP(AA370,Curr!$B$2:$C$13,2,FALSE),0)</f>
        <v>11</v>
      </c>
      <c r="AC370" s="11">
        <f t="shared" si="50"/>
        <v>0</v>
      </c>
      <c r="AD370" s="11">
        <f t="shared" si="51"/>
        <v>0</v>
      </c>
      <c r="AE370" s="12">
        <f t="shared" si="52"/>
        <v>0</v>
      </c>
    </row>
    <row r="371" spans="2:31" x14ac:dyDescent="0.25">
      <c r="B371" s="4"/>
      <c r="E371" s="3"/>
      <c r="F371" s="3"/>
      <c r="G371" s="3"/>
      <c r="H371" s="3"/>
      <c r="K371" s="4"/>
      <c r="L371" s="4"/>
      <c r="M371" s="4"/>
      <c r="N371" s="4"/>
      <c r="O371" s="4"/>
      <c r="P371" s="16"/>
      <c r="Q371" s="13">
        <v>0</v>
      </c>
      <c r="R371" s="13">
        <v>0</v>
      </c>
      <c r="S371" s="11">
        <f t="shared" si="46"/>
        <v>0</v>
      </c>
      <c r="T371" s="5">
        <v>0</v>
      </c>
      <c r="U371" s="11">
        <f t="shared" si="47"/>
        <v>0</v>
      </c>
      <c r="V371" s="13" t="s">
        <v>1</v>
      </c>
      <c r="W371" s="10">
        <f>IFERROR(VLOOKUP(V371,Curr!$B$2:$C$13,2,FALSE),0)</f>
        <v>11</v>
      </c>
      <c r="X371" s="11">
        <f t="shared" si="48"/>
        <v>0</v>
      </c>
      <c r="Y371" s="14">
        <f t="shared" si="45"/>
        <v>0</v>
      </c>
      <c r="Z371" s="11">
        <f t="shared" si="49"/>
        <v>0</v>
      </c>
      <c r="AA371" s="4" t="s">
        <v>1</v>
      </c>
      <c r="AB371" s="10">
        <f>IFERROR(VLOOKUP(AA371,Curr!$B$2:$C$13,2,FALSE),0)</f>
        <v>11</v>
      </c>
      <c r="AC371" s="11">
        <f t="shared" si="50"/>
        <v>0</v>
      </c>
      <c r="AD371" s="11">
        <f t="shared" si="51"/>
        <v>0</v>
      </c>
      <c r="AE371" s="12">
        <f t="shared" si="52"/>
        <v>0</v>
      </c>
    </row>
    <row r="372" spans="2:31" x14ac:dyDescent="0.25">
      <c r="B372" s="4"/>
      <c r="E372" s="3"/>
      <c r="F372" s="3"/>
      <c r="G372" s="3"/>
      <c r="H372" s="3"/>
      <c r="K372" s="4"/>
      <c r="L372" s="4"/>
      <c r="M372" s="4"/>
      <c r="N372" s="4"/>
      <c r="O372" s="4"/>
      <c r="P372" s="16"/>
      <c r="Q372" s="13">
        <v>0</v>
      </c>
      <c r="R372" s="13">
        <v>0</v>
      </c>
      <c r="S372" s="11">
        <f t="shared" si="46"/>
        <v>0</v>
      </c>
      <c r="T372" s="5">
        <v>0</v>
      </c>
      <c r="U372" s="11">
        <f t="shared" si="47"/>
        <v>0</v>
      </c>
      <c r="V372" s="13" t="s">
        <v>1</v>
      </c>
      <c r="W372" s="10">
        <f>IFERROR(VLOOKUP(V372,Curr!$B$2:$C$13,2,FALSE),0)</f>
        <v>11</v>
      </c>
      <c r="X372" s="11">
        <f t="shared" si="48"/>
        <v>0</v>
      </c>
      <c r="Y372" s="14">
        <f t="shared" si="45"/>
        <v>0</v>
      </c>
      <c r="Z372" s="11">
        <f t="shared" si="49"/>
        <v>0</v>
      </c>
      <c r="AA372" s="4" t="s">
        <v>1</v>
      </c>
      <c r="AB372" s="10">
        <f>IFERROR(VLOOKUP(AA372,Curr!$B$2:$C$13,2,FALSE),0)</f>
        <v>11</v>
      </c>
      <c r="AC372" s="11">
        <f t="shared" si="50"/>
        <v>0</v>
      </c>
      <c r="AD372" s="11">
        <f t="shared" si="51"/>
        <v>0</v>
      </c>
      <c r="AE372" s="12">
        <f t="shared" si="52"/>
        <v>0</v>
      </c>
    </row>
    <row r="373" spans="2:31" x14ac:dyDescent="0.25">
      <c r="B373" s="4"/>
      <c r="E373" s="3"/>
      <c r="F373" s="3"/>
      <c r="G373" s="3"/>
      <c r="H373" s="3"/>
      <c r="K373" s="4"/>
      <c r="L373" s="4"/>
      <c r="M373" s="4"/>
      <c r="N373" s="4"/>
      <c r="O373" s="4"/>
      <c r="P373" s="16"/>
      <c r="Q373" s="13">
        <v>0</v>
      </c>
      <c r="R373" s="13">
        <v>0</v>
      </c>
      <c r="S373" s="11">
        <f t="shared" si="46"/>
        <v>0</v>
      </c>
      <c r="T373" s="5">
        <v>0</v>
      </c>
      <c r="U373" s="11">
        <f t="shared" si="47"/>
        <v>0</v>
      </c>
      <c r="V373" s="13" t="s">
        <v>1</v>
      </c>
      <c r="W373" s="10">
        <f>IFERROR(VLOOKUP(V373,Curr!$B$2:$C$13,2,FALSE),0)</f>
        <v>11</v>
      </c>
      <c r="X373" s="11">
        <f t="shared" si="48"/>
        <v>0</v>
      </c>
      <c r="Y373" s="14">
        <f t="shared" si="45"/>
        <v>0</v>
      </c>
      <c r="Z373" s="11">
        <f t="shared" si="49"/>
        <v>0</v>
      </c>
      <c r="AA373" s="4" t="s">
        <v>1</v>
      </c>
      <c r="AB373" s="10">
        <f>IFERROR(VLOOKUP(AA373,Curr!$B$2:$C$13,2,FALSE),0)</f>
        <v>11</v>
      </c>
      <c r="AC373" s="11">
        <f t="shared" si="50"/>
        <v>0</v>
      </c>
      <c r="AD373" s="11">
        <f t="shared" si="51"/>
        <v>0</v>
      </c>
      <c r="AE373" s="12">
        <f t="shared" si="52"/>
        <v>0</v>
      </c>
    </row>
    <row r="374" spans="2:31" x14ac:dyDescent="0.25">
      <c r="B374" s="4"/>
      <c r="E374" s="3"/>
      <c r="F374" s="3"/>
      <c r="G374" s="3"/>
      <c r="H374" s="3"/>
      <c r="K374" s="4"/>
      <c r="L374" s="4"/>
      <c r="M374" s="4"/>
      <c r="N374" s="4"/>
      <c r="O374" s="4"/>
      <c r="P374" s="16"/>
      <c r="Q374" s="13">
        <v>0</v>
      </c>
      <c r="R374" s="13">
        <v>0</v>
      </c>
      <c r="S374" s="11">
        <f t="shared" si="46"/>
        <v>0</v>
      </c>
      <c r="T374" s="5">
        <v>0</v>
      </c>
      <c r="U374" s="11">
        <f t="shared" si="47"/>
        <v>0</v>
      </c>
      <c r="V374" s="13" t="s">
        <v>1</v>
      </c>
      <c r="W374" s="10">
        <f>IFERROR(VLOOKUP(V374,Curr!$B$2:$C$13,2,FALSE),0)</f>
        <v>11</v>
      </c>
      <c r="X374" s="11">
        <f t="shared" si="48"/>
        <v>0</v>
      </c>
      <c r="Y374" s="14">
        <f t="shared" si="45"/>
        <v>0</v>
      </c>
      <c r="Z374" s="11">
        <f t="shared" si="49"/>
        <v>0</v>
      </c>
      <c r="AA374" s="4" t="s">
        <v>1</v>
      </c>
      <c r="AB374" s="10">
        <f>IFERROR(VLOOKUP(AA374,Curr!$B$2:$C$13,2,FALSE),0)</f>
        <v>11</v>
      </c>
      <c r="AC374" s="11">
        <f t="shared" si="50"/>
        <v>0</v>
      </c>
      <c r="AD374" s="11">
        <f t="shared" si="51"/>
        <v>0</v>
      </c>
      <c r="AE374" s="12">
        <f t="shared" si="52"/>
        <v>0</v>
      </c>
    </row>
    <row r="375" spans="2:31" x14ac:dyDescent="0.25">
      <c r="B375" s="4"/>
      <c r="E375" s="3"/>
      <c r="F375" s="3"/>
      <c r="G375" s="3"/>
      <c r="H375" s="3"/>
      <c r="K375" s="4"/>
      <c r="L375" s="4"/>
      <c r="M375" s="4"/>
      <c r="N375" s="4"/>
      <c r="O375" s="4"/>
      <c r="P375" s="16"/>
      <c r="Q375" s="13">
        <v>0</v>
      </c>
      <c r="R375" s="13">
        <v>0</v>
      </c>
      <c r="S375" s="11">
        <f t="shared" si="46"/>
        <v>0</v>
      </c>
      <c r="T375" s="5">
        <v>0</v>
      </c>
      <c r="U375" s="11">
        <f t="shared" si="47"/>
        <v>0</v>
      </c>
      <c r="V375" s="13" t="s">
        <v>1</v>
      </c>
      <c r="W375" s="10">
        <f>IFERROR(VLOOKUP(V375,Curr!$B$2:$C$13,2,FALSE),0)</f>
        <v>11</v>
      </c>
      <c r="X375" s="11">
        <f t="shared" si="48"/>
        <v>0</v>
      </c>
      <c r="Y375" s="14">
        <f t="shared" si="45"/>
        <v>0</v>
      </c>
      <c r="Z375" s="11">
        <f t="shared" si="49"/>
        <v>0</v>
      </c>
      <c r="AA375" s="4" t="s">
        <v>1</v>
      </c>
      <c r="AB375" s="10">
        <f>IFERROR(VLOOKUP(AA375,Curr!$B$2:$C$13,2,FALSE),0)</f>
        <v>11</v>
      </c>
      <c r="AC375" s="11">
        <f t="shared" si="50"/>
        <v>0</v>
      </c>
      <c r="AD375" s="11">
        <f t="shared" si="51"/>
        <v>0</v>
      </c>
      <c r="AE375" s="12">
        <f t="shared" si="52"/>
        <v>0</v>
      </c>
    </row>
    <row r="376" spans="2:31" x14ac:dyDescent="0.25">
      <c r="B376" s="4"/>
      <c r="E376" s="3"/>
      <c r="F376" s="3"/>
      <c r="G376" s="3"/>
      <c r="H376" s="3"/>
      <c r="K376" s="4"/>
      <c r="L376" s="4"/>
      <c r="M376" s="4"/>
      <c r="N376" s="4"/>
      <c r="O376" s="4"/>
      <c r="P376" s="16"/>
      <c r="Q376" s="13">
        <v>0</v>
      </c>
      <c r="R376" s="13">
        <v>0</v>
      </c>
      <c r="S376" s="11">
        <f t="shared" si="46"/>
        <v>0</v>
      </c>
      <c r="T376" s="5">
        <v>0</v>
      </c>
      <c r="U376" s="11">
        <f t="shared" si="47"/>
        <v>0</v>
      </c>
      <c r="V376" s="13" t="s">
        <v>1</v>
      </c>
      <c r="W376" s="10">
        <f>IFERROR(VLOOKUP(V376,Curr!$B$2:$C$13,2,FALSE),0)</f>
        <v>11</v>
      </c>
      <c r="X376" s="11">
        <f t="shared" si="48"/>
        <v>0</v>
      </c>
      <c r="Y376" s="14">
        <f t="shared" si="45"/>
        <v>0</v>
      </c>
      <c r="Z376" s="11">
        <f t="shared" si="49"/>
        <v>0</v>
      </c>
      <c r="AA376" s="4" t="s">
        <v>1</v>
      </c>
      <c r="AB376" s="10">
        <f>IFERROR(VLOOKUP(AA376,Curr!$B$2:$C$13,2,FALSE),0)</f>
        <v>11</v>
      </c>
      <c r="AC376" s="11">
        <f t="shared" si="50"/>
        <v>0</v>
      </c>
      <c r="AD376" s="11">
        <f t="shared" si="51"/>
        <v>0</v>
      </c>
      <c r="AE376" s="12">
        <f t="shared" si="52"/>
        <v>0</v>
      </c>
    </row>
    <row r="377" spans="2:31" x14ac:dyDescent="0.25">
      <c r="B377" s="4"/>
      <c r="E377" s="3"/>
      <c r="F377" s="3"/>
      <c r="G377" s="3"/>
      <c r="H377" s="3"/>
      <c r="K377" s="4"/>
      <c r="L377" s="4"/>
      <c r="M377" s="4"/>
      <c r="N377" s="4"/>
      <c r="O377" s="4"/>
      <c r="P377" s="16"/>
      <c r="Q377" s="13">
        <v>0</v>
      </c>
      <c r="R377" s="13">
        <v>0</v>
      </c>
      <c r="S377" s="11">
        <f t="shared" si="46"/>
        <v>0</v>
      </c>
      <c r="T377" s="5">
        <v>0</v>
      </c>
      <c r="U377" s="11">
        <f t="shared" si="47"/>
        <v>0</v>
      </c>
      <c r="V377" s="13" t="s">
        <v>1</v>
      </c>
      <c r="W377" s="10">
        <f>IFERROR(VLOOKUP(V377,Curr!$B$2:$C$13,2,FALSE),0)</f>
        <v>11</v>
      </c>
      <c r="X377" s="11">
        <f t="shared" si="48"/>
        <v>0</v>
      </c>
      <c r="Y377" s="14">
        <f t="shared" si="45"/>
        <v>0</v>
      </c>
      <c r="Z377" s="11">
        <f t="shared" si="49"/>
        <v>0</v>
      </c>
      <c r="AA377" s="4" t="s">
        <v>1</v>
      </c>
      <c r="AB377" s="10">
        <f>IFERROR(VLOOKUP(AA377,Curr!$B$2:$C$13,2,FALSE),0)</f>
        <v>11</v>
      </c>
      <c r="AC377" s="11">
        <f t="shared" si="50"/>
        <v>0</v>
      </c>
      <c r="AD377" s="11">
        <f t="shared" si="51"/>
        <v>0</v>
      </c>
      <c r="AE377" s="12">
        <f t="shared" si="52"/>
        <v>0</v>
      </c>
    </row>
    <row r="378" spans="2:31" x14ac:dyDescent="0.25">
      <c r="B378" s="4"/>
      <c r="E378" s="3"/>
      <c r="F378" s="3"/>
      <c r="G378" s="3"/>
      <c r="H378" s="3"/>
      <c r="K378" s="4"/>
      <c r="L378" s="4"/>
      <c r="M378" s="4"/>
      <c r="N378" s="4"/>
      <c r="O378" s="4"/>
      <c r="P378" s="16"/>
      <c r="Q378" s="13">
        <v>0</v>
      </c>
      <c r="R378" s="13">
        <v>0</v>
      </c>
      <c r="S378" s="11">
        <f t="shared" si="46"/>
        <v>0</v>
      </c>
      <c r="T378" s="5">
        <v>0</v>
      </c>
      <c r="U378" s="11">
        <f t="shared" si="47"/>
        <v>0</v>
      </c>
      <c r="V378" s="13" t="s">
        <v>1</v>
      </c>
      <c r="W378" s="10">
        <f>IFERROR(VLOOKUP(V378,Curr!$B$2:$C$13,2,FALSE),0)</f>
        <v>11</v>
      </c>
      <c r="X378" s="11">
        <f t="shared" si="48"/>
        <v>0</v>
      </c>
      <c r="Y378" s="14">
        <f t="shared" si="45"/>
        <v>0</v>
      </c>
      <c r="Z378" s="11">
        <f t="shared" si="49"/>
        <v>0</v>
      </c>
      <c r="AA378" s="4" t="s">
        <v>1</v>
      </c>
      <c r="AB378" s="10">
        <f>IFERROR(VLOOKUP(AA378,Curr!$B$2:$C$13,2,FALSE),0)</f>
        <v>11</v>
      </c>
      <c r="AC378" s="11">
        <f t="shared" si="50"/>
        <v>0</v>
      </c>
      <c r="AD378" s="11">
        <f t="shared" si="51"/>
        <v>0</v>
      </c>
      <c r="AE378" s="12">
        <f t="shared" si="52"/>
        <v>0</v>
      </c>
    </row>
    <row r="379" spans="2:31" x14ac:dyDescent="0.25">
      <c r="B379" s="4"/>
      <c r="E379" s="3"/>
      <c r="F379" s="3"/>
      <c r="G379" s="3"/>
      <c r="H379" s="3"/>
      <c r="K379" s="4"/>
      <c r="L379" s="4"/>
      <c r="M379" s="4"/>
      <c r="N379" s="4"/>
      <c r="O379" s="4"/>
      <c r="P379" s="16"/>
      <c r="Q379" s="13">
        <v>0</v>
      </c>
      <c r="R379" s="13">
        <v>0</v>
      </c>
      <c r="S379" s="11">
        <f t="shared" si="46"/>
        <v>0</v>
      </c>
      <c r="T379" s="5">
        <v>0</v>
      </c>
      <c r="U379" s="11">
        <f t="shared" si="47"/>
        <v>0</v>
      </c>
      <c r="V379" s="13" t="s">
        <v>1</v>
      </c>
      <c r="W379" s="10">
        <f>IFERROR(VLOOKUP(V379,Curr!$B$2:$C$13,2,FALSE),0)</f>
        <v>11</v>
      </c>
      <c r="X379" s="11">
        <f t="shared" si="48"/>
        <v>0</v>
      </c>
      <c r="Y379" s="14">
        <f t="shared" si="45"/>
        <v>0</v>
      </c>
      <c r="Z379" s="11">
        <f t="shared" si="49"/>
        <v>0</v>
      </c>
      <c r="AA379" s="4" t="s">
        <v>1</v>
      </c>
      <c r="AB379" s="10">
        <f>IFERROR(VLOOKUP(AA379,Curr!$B$2:$C$13,2,FALSE),0)</f>
        <v>11</v>
      </c>
      <c r="AC379" s="11">
        <f t="shared" si="50"/>
        <v>0</v>
      </c>
      <c r="AD379" s="11">
        <f t="shared" si="51"/>
        <v>0</v>
      </c>
      <c r="AE379" s="12">
        <f t="shared" si="52"/>
        <v>0</v>
      </c>
    </row>
    <row r="380" spans="2:31" x14ac:dyDescent="0.25">
      <c r="B380" s="4"/>
      <c r="E380" s="3"/>
      <c r="F380" s="3"/>
      <c r="G380" s="3"/>
      <c r="H380" s="3"/>
      <c r="K380" s="4"/>
      <c r="L380" s="4"/>
      <c r="M380" s="4"/>
      <c r="N380" s="4"/>
      <c r="O380" s="4"/>
      <c r="P380" s="16"/>
      <c r="Q380" s="13">
        <v>0</v>
      </c>
      <c r="R380" s="13">
        <v>0</v>
      </c>
      <c r="S380" s="11">
        <f t="shared" si="46"/>
        <v>0</v>
      </c>
      <c r="T380" s="5">
        <v>0</v>
      </c>
      <c r="U380" s="11">
        <f t="shared" si="47"/>
        <v>0</v>
      </c>
      <c r="V380" s="13" t="s">
        <v>1</v>
      </c>
      <c r="W380" s="10">
        <f>IFERROR(VLOOKUP(V380,Curr!$B$2:$C$13,2,FALSE),0)</f>
        <v>11</v>
      </c>
      <c r="X380" s="11">
        <f t="shared" si="48"/>
        <v>0</v>
      </c>
      <c r="Y380" s="14">
        <f t="shared" si="45"/>
        <v>0</v>
      </c>
      <c r="Z380" s="11">
        <f t="shared" si="49"/>
        <v>0</v>
      </c>
      <c r="AA380" s="4" t="s">
        <v>1</v>
      </c>
      <c r="AB380" s="10">
        <f>IFERROR(VLOOKUP(AA380,Curr!$B$2:$C$13,2,FALSE),0)</f>
        <v>11</v>
      </c>
      <c r="AC380" s="11">
        <f t="shared" si="50"/>
        <v>0</v>
      </c>
      <c r="AD380" s="11">
        <f t="shared" si="51"/>
        <v>0</v>
      </c>
      <c r="AE380" s="12">
        <f t="shared" si="52"/>
        <v>0</v>
      </c>
    </row>
    <row r="381" spans="2:31" x14ac:dyDescent="0.25">
      <c r="B381" s="4"/>
      <c r="E381" s="3"/>
      <c r="F381" s="3"/>
      <c r="G381" s="3"/>
      <c r="H381" s="3"/>
      <c r="K381" s="4"/>
      <c r="L381" s="4"/>
      <c r="M381" s="4"/>
      <c r="N381" s="4"/>
      <c r="O381" s="4"/>
      <c r="P381" s="16"/>
      <c r="Q381" s="13">
        <v>0</v>
      </c>
      <c r="R381" s="13">
        <v>0</v>
      </c>
      <c r="S381" s="11">
        <f t="shared" si="46"/>
        <v>0</v>
      </c>
      <c r="T381" s="5">
        <v>0</v>
      </c>
      <c r="U381" s="11">
        <f t="shared" si="47"/>
        <v>0</v>
      </c>
      <c r="V381" s="13" t="s">
        <v>1</v>
      </c>
      <c r="W381" s="10">
        <f>IFERROR(VLOOKUP(V381,Curr!$B$2:$C$13,2,FALSE),0)</f>
        <v>11</v>
      </c>
      <c r="X381" s="11">
        <f t="shared" si="48"/>
        <v>0</v>
      </c>
      <c r="Y381" s="14">
        <f t="shared" si="45"/>
        <v>0</v>
      </c>
      <c r="Z381" s="11">
        <f t="shared" si="49"/>
        <v>0</v>
      </c>
      <c r="AA381" s="4" t="s">
        <v>1</v>
      </c>
      <c r="AB381" s="10">
        <f>IFERROR(VLOOKUP(AA381,Curr!$B$2:$C$13,2,FALSE),0)</f>
        <v>11</v>
      </c>
      <c r="AC381" s="11">
        <f t="shared" si="50"/>
        <v>0</v>
      </c>
      <c r="AD381" s="11">
        <f t="shared" si="51"/>
        <v>0</v>
      </c>
      <c r="AE381" s="12">
        <f t="shared" si="52"/>
        <v>0</v>
      </c>
    </row>
    <row r="382" spans="2:31" x14ac:dyDescent="0.25">
      <c r="B382" s="4"/>
      <c r="E382" s="3"/>
      <c r="F382" s="3"/>
      <c r="G382" s="3"/>
      <c r="H382" s="3"/>
      <c r="K382" s="4"/>
      <c r="L382" s="4"/>
      <c r="M382" s="4"/>
      <c r="N382" s="4"/>
      <c r="O382" s="4"/>
      <c r="P382" s="16"/>
      <c r="Q382" s="13">
        <v>0</v>
      </c>
      <c r="R382" s="13">
        <v>0</v>
      </c>
      <c r="S382" s="11">
        <f t="shared" si="46"/>
        <v>0</v>
      </c>
      <c r="T382" s="5">
        <v>0</v>
      </c>
      <c r="U382" s="11">
        <f t="shared" si="47"/>
        <v>0</v>
      </c>
      <c r="V382" s="13" t="s">
        <v>1</v>
      </c>
      <c r="W382" s="10">
        <f>IFERROR(VLOOKUP(V382,Curr!$B$2:$C$13,2,FALSE),0)</f>
        <v>11</v>
      </c>
      <c r="X382" s="11">
        <f t="shared" si="48"/>
        <v>0</v>
      </c>
      <c r="Y382" s="14">
        <f t="shared" ref="Y382:Y445" si="53">Q382</f>
        <v>0</v>
      </c>
      <c r="Z382" s="11">
        <f t="shared" si="49"/>
        <v>0</v>
      </c>
      <c r="AA382" s="4" t="s">
        <v>1</v>
      </c>
      <c r="AB382" s="10">
        <f>IFERROR(VLOOKUP(AA382,Curr!$B$2:$C$13,2,FALSE),0)</f>
        <v>11</v>
      </c>
      <c r="AC382" s="11">
        <f t="shared" si="50"/>
        <v>0</v>
      </c>
      <c r="AD382" s="11">
        <f t="shared" si="51"/>
        <v>0</v>
      </c>
      <c r="AE382" s="12">
        <f t="shared" si="52"/>
        <v>0</v>
      </c>
    </row>
    <row r="383" spans="2:31" x14ac:dyDescent="0.25">
      <c r="B383" s="4"/>
      <c r="E383" s="3"/>
      <c r="F383" s="3"/>
      <c r="G383" s="3"/>
      <c r="H383" s="3"/>
      <c r="K383" s="4"/>
      <c r="L383" s="4"/>
      <c r="M383" s="4"/>
      <c r="N383" s="4"/>
      <c r="O383" s="4"/>
      <c r="P383" s="16"/>
      <c r="Q383" s="13">
        <v>0</v>
      </c>
      <c r="R383" s="13">
        <v>0</v>
      </c>
      <c r="S383" s="11">
        <f t="shared" si="46"/>
        <v>0</v>
      </c>
      <c r="T383" s="5">
        <v>0</v>
      </c>
      <c r="U383" s="11">
        <f t="shared" si="47"/>
        <v>0</v>
      </c>
      <c r="V383" s="13" t="s">
        <v>1</v>
      </c>
      <c r="W383" s="10">
        <f>IFERROR(VLOOKUP(V383,Curr!$B$2:$C$13,2,FALSE),0)</f>
        <v>11</v>
      </c>
      <c r="X383" s="11">
        <f t="shared" si="48"/>
        <v>0</v>
      </c>
      <c r="Y383" s="14">
        <f t="shared" si="53"/>
        <v>0</v>
      </c>
      <c r="Z383" s="11">
        <f t="shared" si="49"/>
        <v>0</v>
      </c>
      <c r="AA383" s="4" t="s">
        <v>1</v>
      </c>
      <c r="AB383" s="10">
        <f>IFERROR(VLOOKUP(AA383,Curr!$B$2:$C$13,2,FALSE),0)</f>
        <v>11</v>
      </c>
      <c r="AC383" s="11">
        <f t="shared" si="50"/>
        <v>0</v>
      </c>
      <c r="AD383" s="11">
        <f t="shared" si="51"/>
        <v>0</v>
      </c>
      <c r="AE383" s="12">
        <f t="shared" si="52"/>
        <v>0</v>
      </c>
    </row>
    <row r="384" spans="2:31" x14ac:dyDescent="0.25">
      <c r="B384" s="4"/>
      <c r="E384" s="3"/>
      <c r="F384" s="3"/>
      <c r="G384" s="3"/>
      <c r="H384" s="3"/>
      <c r="K384" s="4"/>
      <c r="L384" s="4"/>
      <c r="M384" s="4"/>
      <c r="N384" s="4"/>
      <c r="O384" s="4"/>
      <c r="P384" s="16"/>
      <c r="Q384" s="13">
        <v>0</v>
      </c>
      <c r="R384" s="13">
        <v>0</v>
      </c>
      <c r="S384" s="11">
        <f t="shared" si="46"/>
        <v>0</v>
      </c>
      <c r="T384" s="5">
        <v>0</v>
      </c>
      <c r="U384" s="11">
        <f t="shared" si="47"/>
        <v>0</v>
      </c>
      <c r="V384" s="13" t="s">
        <v>1</v>
      </c>
      <c r="W384" s="10">
        <f>IFERROR(VLOOKUP(V384,Curr!$B$2:$C$13,2,FALSE),0)</f>
        <v>11</v>
      </c>
      <c r="X384" s="11">
        <f t="shared" si="48"/>
        <v>0</v>
      </c>
      <c r="Y384" s="14">
        <f t="shared" si="53"/>
        <v>0</v>
      </c>
      <c r="Z384" s="11">
        <f t="shared" si="49"/>
        <v>0</v>
      </c>
      <c r="AA384" s="4" t="s">
        <v>1</v>
      </c>
      <c r="AB384" s="10">
        <f>IFERROR(VLOOKUP(AA384,Curr!$B$2:$C$13,2,FALSE),0)</f>
        <v>11</v>
      </c>
      <c r="AC384" s="11">
        <f t="shared" si="50"/>
        <v>0</v>
      </c>
      <c r="AD384" s="11">
        <f t="shared" si="51"/>
        <v>0</v>
      </c>
      <c r="AE384" s="12">
        <f t="shared" si="52"/>
        <v>0</v>
      </c>
    </row>
    <row r="385" spans="2:31" x14ac:dyDescent="0.25">
      <c r="B385" s="4"/>
      <c r="E385" s="3"/>
      <c r="F385" s="3"/>
      <c r="G385" s="3"/>
      <c r="H385" s="3"/>
      <c r="K385" s="4"/>
      <c r="L385" s="4"/>
      <c r="M385" s="4"/>
      <c r="N385" s="4"/>
      <c r="O385" s="4"/>
      <c r="P385" s="16"/>
      <c r="Q385" s="13">
        <v>0</v>
      </c>
      <c r="R385" s="13">
        <v>0</v>
      </c>
      <c r="S385" s="11">
        <f t="shared" si="46"/>
        <v>0</v>
      </c>
      <c r="T385" s="5">
        <v>0</v>
      </c>
      <c r="U385" s="11">
        <f t="shared" si="47"/>
        <v>0</v>
      </c>
      <c r="V385" s="13" t="s">
        <v>1</v>
      </c>
      <c r="W385" s="10">
        <f>IFERROR(VLOOKUP(V385,Curr!$B$2:$C$13,2,FALSE),0)</f>
        <v>11</v>
      </c>
      <c r="X385" s="11">
        <f t="shared" si="48"/>
        <v>0</v>
      </c>
      <c r="Y385" s="14">
        <f t="shared" si="53"/>
        <v>0</v>
      </c>
      <c r="Z385" s="11">
        <f t="shared" si="49"/>
        <v>0</v>
      </c>
      <c r="AA385" s="4" t="s">
        <v>1</v>
      </c>
      <c r="AB385" s="10">
        <f>IFERROR(VLOOKUP(AA385,Curr!$B$2:$C$13,2,FALSE),0)</f>
        <v>11</v>
      </c>
      <c r="AC385" s="11">
        <f t="shared" si="50"/>
        <v>0</v>
      </c>
      <c r="AD385" s="11">
        <f t="shared" si="51"/>
        <v>0</v>
      </c>
      <c r="AE385" s="12">
        <f t="shared" si="52"/>
        <v>0</v>
      </c>
    </row>
    <row r="386" spans="2:31" x14ac:dyDescent="0.25">
      <c r="B386" s="4"/>
      <c r="E386" s="3"/>
      <c r="F386" s="3"/>
      <c r="G386" s="3"/>
      <c r="H386" s="3"/>
      <c r="K386" s="4"/>
      <c r="L386" s="4"/>
      <c r="M386" s="4"/>
      <c r="N386" s="4"/>
      <c r="O386" s="4"/>
      <c r="P386" s="16"/>
      <c r="Q386" s="13">
        <v>0</v>
      </c>
      <c r="R386" s="13">
        <v>0</v>
      </c>
      <c r="S386" s="11">
        <f t="shared" si="46"/>
        <v>0</v>
      </c>
      <c r="T386" s="5">
        <v>0</v>
      </c>
      <c r="U386" s="11">
        <f t="shared" si="47"/>
        <v>0</v>
      </c>
      <c r="V386" s="13" t="s">
        <v>1</v>
      </c>
      <c r="W386" s="10">
        <f>IFERROR(VLOOKUP(V386,Curr!$B$2:$C$13,2,FALSE),0)</f>
        <v>11</v>
      </c>
      <c r="X386" s="11">
        <f t="shared" si="48"/>
        <v>0</v>
      </c>
      <c r="Y386" s="14">
        <f t="shared" si="53"/>
        <v>0</v>
      </c>
      <c r="Z386" s="11">
        <f t="shared" si="49"/>
        <v>0</v>
      </c>
      <c r="AA386" s="4" t="s">
        <v>1</v>
      </c>
      <c r="AB386" s="10">
        <f>IFERROR(VLOOKUP(AA386,Curr!$B$2:$C$13,2,FALSE),0)</f>
        <v>11</v>
      </c>
      <c r="AC386" s="11">
        <f t="shared" si="50"/>
        <v>0</v>
      </c>
      <c r="AD386" s="11">
        <f t="shared" si="51"/>
        <v>0</v>
      </c>
      <c r="AE386" s="12">
        <f t="shared" si="52"/>
        <v>0</v>
      </c>
    </row>
    <row r="387" spans="2:31" x14ac:dyDescent="0.25">
      <c r="B387" s="4"/>
      <c r="E387" s="3"/>
      <c r="F387" s="3"/>
      <c r="G387" s="3"/>
      <c r="H387" s="3"/>
      <c r="K387" s="4"/>
      <c r="L387" s="4"/>
      <c r="M387" s="4"/>
      <c r="N387" s="4"/>
      <c r="O387" s="4"/>
      <c r="P387" s="16"/>
      <c r="Q387" s="13">
        <v>0</v>
      </c>
      <c r="R387" s="13">
        <v>0</v>
      </c>
      <c r="S387" s="11">
        <f t="shared" si="46"/>
        <v>0</v>
      </c>
      <c r="T387" s="5">
        <v>0</v>
      </c>
      <c r="U387" s="11">
        <f t="shared" si="47"/>
        <v>0</v>
      </c>
      <c r="V387" s="13" t="s">
        <v>1</v>
      </c>
      <c r="W387" s="10">
        <f>IFERROR(VLOOKUP(V387,Curr!$B$2:$C$13,2,FALSE),0)</f>
        <v>11</v>
      </c>
      <c r="X387" s="11">
        <f t="shared" si="48"/>
        <v>0</v>
      </c>
      <c r="Y387" s="14">
        <f t="shared" si="53"/>
        <v>0</v>
      </c>
      <c r="Z387" s="11">
        <f t="shared" si="49"/>
        <v>0</v>
      </c>
      <c r="AA387" s="4" t="s">
        <v>1</v>
      </c>
      <c r="AB387" s="10">
        <f>IFERROR(VLOOKUP(AA387,Curr!$B$2:$C$13,2,FALSE),0)</f>
        <v>11</v>
      </c>
      <c r="AC387" s="11">
        <f t="shared" si="50"/>
        <v>0</v>
      </c>
      <c r="AD387" s="11">
        <f t="shared" si="51"/>
        <v>0</v>
      </c>
      <c r="AE387" s="12">
        <f t="shared" si="52"/>
        <v>0</v>
      </c>
    </row>
    <row r="388" spans="2:31" x14ac:dyDescent="0.25">
      <c r="B388" s="4"/>
      <c r="E388" s="3"/>
      <c r="F388" s="3"/>
      <c r="G388" s="3"/>
      <c r="H388" s="3"/>
      <c r="K388" s="4"/>
      <c r="L388" s="4"/>
      <c r="M388" s="4"/>
      <c r="N388" s="4"/>
      <c r="O388" s="4"/>
      <c r="P388" s="16"/>
      <c r="Q388" s="13">
        <v>0</v>
      </c>
      <c r="R388" s="13">
        <v>0</v>
      </c>
      <c r="S388" s="11">
        <f t="shared" si="46"/>
        <v>0</v>
      </c>
      <c r="T388" s="5">
        <v>0</v>
      </c>
      <c r="U388" s="11">
        <f t="shared" si="47"/>
        <v>0</v>
      </c>
      <c r="V388" s="13" t="s">
        <v>1</v>
      </c>
      <c r="W388" s="10">
        <f>IFERROR(VLOOKUP(V388,Curr!$B$2:$C$13,2,FALSE),0)</f>
        <v>11</v>
      </c>
      <c r="X388" s="11">
        <f t="shared" si="48"/>
        <v>0</v>
      </c>
      <c r="Y388" s="14">
        <f t="shared" si="53"/>
        <v>0</v>
      </c>
      <c r="Z388" s="11">
        <f t="shared" si="49"/>
        <v>0</v>
      </c>
      <c r="AA388" s="4" t="s">
        <v>1</v>
      </c>
      <c r="AB388" s="10">
        <f>IFERROR(VLOOKUP(AA388,Curr!$B$2:$C$13,2,FALSE),0)</f>
        <v>11</v>
      </c>
      <c r="AC388" s="11">
        <f t="shared" si="50"/>
        <v>0</v>
      </c>
      <c r="AD388" s="11">
        <f t="shared" si="51"/>
        <v>0</v>
      </c>
      <c r="AE388" s="12">
        <f t="shared" si="52"/>
        <v>0</v>
      </c>
    </row>
    <row r="389" spans="2:31" x14ac:dyDescent="0.25">
      <c r="B389" s="4"/>
      <c r="E389" s="3"/>
      <c r="F389" s="3"/>
      <c r="G389" s="3"/>
      <c r="H389" s="3"/>
      <c r="K389" s="4"/>
      <c r="L389" s="4"/>
      <c r="M389" s="4"/>
      <c r="N389" s="4"/>
      <c r="O389" s="4"/>
      <c r="P389" s="16"/>
      <c r="Q389" s="13">
        <v>0</v>
      </c>
      <c r="R389" s="13">
        <v>0</v>
      </c>
      <c r="S389" s="11">
        <f t="shared" si="46"/>
        <v>0</v>
      </c>
      <c r="T389" s="5">
        <v>0</v>
      </c>
      <c r="U389" s="11">
        <f t="shared" si="47"/>
        <v>0</v>
      </c>
      <c r="V389" s="13" t="s">
        <v>1</v>
      </c>
      <c r="W389" s="10">
        <f>IFERROR(VLOOKUP(V389,Curr!$B$2:$C$13,2,FALSE),0)</f>
        <v>11</v>
      </c>
      <c r="X389" s="11">
        <f t="shared" si="48"/>
        <v>0</v>
      </c>
      <c r="Y389" s="14">
        <f t="shared" si="53"/>
        <v>0</v>
      </c>
      <c r="Z389" s="11">
        <f t="shared" si="49"/>
        <v>0</v>
      </c>
      <c r="AA389" s="4" t="s">
        <v>1</v>
      </c>
      <c r="AB389" s="10">
        <f>IFERROR(VLOOKUP(AA389,Curr!$B$2:$C$13,2,FALSE),0)</f>
        <v>11</v>
      </c>
      <c r="AC389" s="11">
        <f t="shared" si="50"/>
        <v>0</v>
      </c>
      <c r="AD389" s="11">
        <f t="shared" si="51"/>
        <v>0</v>
      </c>
      <c r="AE389" s="12">
        <f t="shared" si="52"/>
        <v>0</v>
      </c>
    </row>
    <row r="390" spans="2:31" x14ac:dyDescent="0.25">
      <c r="B390" s="4"/>
      <c r="E390" s="3"/>
      <c r="F390" s="3"/>
      <c r="G390" s="3"/>
      <c r="H390" s="3"/>
      <c r="K390" s="4"/>
      <c r="L390" s="4"/>
      <c r="M390" s="4"/>
      <c r="N390" s="4"/>
      <c r="O390" s="4"/>
      <c r="P390" s="16"/>
      <c r="Q390" s="13">
        <v>0</v>
      </c>
      <c r="R390" s="13">
        <v>0</v>
      </c>
      <c r="S390" s="11">
        <f t="shared" si="46"/>
        <v>0</v>
      </c>
      <c r="T390" s="5">
        <v>0</v>
      </c>
      <c r="U390" s="11">
        <f t="shared" si="47"/>
        <v>0</v>
      </c>
      <c r="V390" s="13" t="s">
        <v>1</v>
      </c>
      <c r="W390" s="10">
        <f>IFERROR(VLOOKUP(V390,Curr!$B$2:$C$13,2,FALSE),0)</f>
        <v>11</v>
      </c>
      <c r="X390" s="11">
        <f t="shared" si="48"/>
        <v>0</v>
      </c>
      <c r="Y390" s="14">
        <f t="shared" si="53"/>
        <v>0</v>
      </c>
      <c r="Z390" s="11">
        <f t="shared" si="49"/>
        <v>0</v>
      </c>
      <c r="AA390" s="4" t="s">
        <v>1</v>
      </c>
      <c r="AB390" s="10">
        <f>IFERROR(VLOOKUP(AA390,Curr!$B$2:$C$13,2,FALSE),0)</f>
        <v>11</v>
      </c>
      <c r="AC390" s="11">
        <f t="shared" si="50"/>
        <v>0</v>
      </c>
      <c r="AD390" s="11">
        <f t="shared" si="51"/>
        <v>0</v>
      </c>
      <c r="AE390" s="12">
        <f t="shared" si="52"/>
        <v>0</v>
      </c>
    </row>
    <row r="391" spans="2:31" x14ac:dyDescent="0.25">
      <c r="B391" s="4"/>
      <c r="E391" s="3"/>
      <c r="F391" s="3"/>
      <c r="G391" s="3"/>
      <c r="H391" s="3"/>
      <c r="K391" s="4"/>
      <c r="L391" s="4"/>
      <c r="M391" s="4"/>
      <c r="N391" s="4"/>
      <c r="O391" s="4"/>
      <c r="P391" s="16"/>
      <c r="Q391" s="13">
        <v>0</v>
      </c>
      <c r="R391" s="13">
        <v>0</v>
      </c>
      <c r="S391" s="11">
        <f t="shared" ref="S391:S454" si="54">+Q391*R391</f>
        <v>0</v>
      </c>
      <c r="T391" s="5">
        <v>0</v>
      </c>
      <c r="U391" s="11">
        <f t="shared" ref="U391:U454" si="55">S391*(1-T391)</f>
        <v>0</v>
      </c>
      <c r="V391" s="13" t="s">
        <v>1</v>
      </c>
      <c r="W391" s="10">
        <f>IFERROR(VLOOKUP(V391,Curr!$B$2:$C$13,2,FALSE),0)</f>
        <v>11</v>
      </c>
      <c r="X391" s="11">
        <f t="shared" ref="X391:X454" si="56">U391*W391</f>
        <v>0</v>
      </c>
      <c r="Y391" s="14">
        <f t="shared" si="53"/>
        <v>0</v>
      </c>
      <c r="Z391" s="11">
        <f t="shared" ref="Z391:Z454" si="57">+Y391*R391</f>
        <v>0</v>
      </c>
      <c r="AA391" s="4" t="s">
        <v>1</v>
      </c>
      <c r="AB391" s="10">
        <f>IFERROR(VLOOKUP(AA391,Curr!$B$2:$C$13,2,FALSE),0)</f>
        <v>11</v>
      </c>
      <c r="AC391" s="11">
        <f t="shared" ref="AC391:AC454" si="58">+Y391*AB391*R391</f>
        <v>0</v>
      </c>
      <c r="AD391" s="11">
        <f t="shared" ref="AD391:AD454" si="59">+AC391-X391</f>
        <v>0</v>
      </c>
      <c r="AE391" s="12">
        <f t="shared" ref="AE391:AE454" si="60">IFERROR(AD391/AC391,0)</f>
        <v>0</v>
      </c>
    </row>
    <row r="392" spans="2:31" x14ac:dyDescent="0.25">
      <c r="B392" s="4"/>
      <c r="E392" s="3"/>
      <c r="F392" s="3"/>
      <c r="G392" s="3"/>
      <c r="H392" s="3"/>
      <c r="K392" s="4"/>
      <c r="L392" s="4"/>
      <c r="M392" s="4"/>
      <c r="N392" s="4"/>
      <c r="O392" s="4"/>
      <c r="P392" s="16"/>
      <c r="Q392" s="13">
        <v>0</v>
      </c>
      <c r="R392" s="13">
        <v>0</v>
      </c>
      <c r="S392" s="11">
        <f t="shared" si="54"/>
        <v>0</v>
      </c>
      <c r="T392" s="5">
        <v>0</v>
      </c>
      <c r="U392" s="11">
        <f t="shared" si="55"/>
        <v>0</v>
      </c>
      <c r="V392" s="13" t="s">
        <v>1</v>
      </c>
      <c r="W392" s="10">
        <f>IFERROR(VLOOKUP(V392,Curr!$B$2:$C$13,2,FALSE),0)</f>
        <v>11</v>
      </c>
      <c r="X392" s="11">
        <f t="shared" si="56"/>
        <v>0</v>
      </c>
      <c r="Y392" s="14">
        <f t="shared" si="53"/>
        <v>0</v>
      </c>
      <c r="Z392" s="11">
        <f t="shared" si="57"/>
        <v>0</v>
      </c>
      <c r="AA392" s="4" t="s">
        <v>1</v>
      </c>
      <c r="AB392" s="10">
        <f>IFERROR(VLOOKUP(AA392,Curr!$B$2:$C$13,2,FALSE),0)</f>
        <v>11</v>
      </c>
      <c r="AC392" s="11">
        <f t="shared" si="58"/>
        <v>0</v>
      </c>
      <c r="AD392" s="11">
        <f t="shared" si="59"/>
        <v>0</v>
      </c>
      <c r="AE392" s="12">
        <f t="shared" si="60"/>
        <v>0</v>
      </c>
    </row>
    <row r="393" spans="2:31" x14ac:dyDescent="0.25">
      <c r="B393" s="4"/>
      <c r="E393" s="3"/>
      <c r="F393" s="3"/>
      <c r="G393" s="3"/>
      <c r="H393" s="3"/>
      <c r="K393" s="4"/>
      <c r="L393" s="4"/>
      <c r="M393" s="4"/>
      <c r="N393" s="4"/>
      <c r="O393" s="4"/>
      <c r="P393" s="16"/>
      <c r="Q393" s="13">
        <v>0</v>
      </c>
      <c r="R393" s="13">
        <v>0</v>
      </c>
      <c r="S393" s="11">
        <f t="shared" si="54"/>
        <v>0</v>
      </c>
      <c r="T393" s="5">
        <v>0</v>
      </c>
      <c r="U393" s="11">
        <f t="shared" si="55"/>
        <v>0</v>
      </c>
      <c r="V393" s="13" t="s">
        <v>1</v>
      </c>
      <c r="W393" s="10">
        <f>IFERROR(VLOOKUP(V393,Curr!$B$2:$C$13,2,FALSE),0)</f>
        <v>11</v>
      </c>
      <c r="X393" s="11">
        <f t="shared" si="56"/>
        <v>0</v>
      </c>
      <c r="Y393" s="14">
        <f t="shared" si="53"/>
        <v>0</v>
      </c>
      <c r="Z393" s="11">
        <f t="shared" si="57"/>
        <v>0</v>
      </c>
      <c r="AA393" s="4" t="s">
        <v>1</v>
      </c>
      <c r="AB393" s="10">
        <f>IFERROR(VLOOKUP(AA393,Curr!$B$2:$C$13,2,FALSE),0)</f>
        <v>11</v>
      </c>
      <c r="AC393" s="11">
        <f t="shared" si="58"/>
        <v>0</v>
      </c>
      <c r="AD393" s="11">
        <f t="shared" si="59"/>
        <v>0</v>
      </c>
      <c r="AE393" s="12">
        <f t="shared" si="60"/>
        <v>0</v>
      </c>
    </row>
    <row r="394" spans="2:31" x14ac:dyDescent="0.25">
      <c r="B394" s="4"/>
      <c r="E394" s="3"/>
      <c r="F394" s="3"/>
      <c r="G394" s="3"/>
      <c r="H394" s="3"/>
      <c r="K394" s="4"/>
      <c r="L394" s="4"/>
      <c r="M394" s="4"/>
      <c r="N394" s="4"/>
      <c r="O394" s="4"/>
      <c r="P394" s="16"/>
      <c r="Q394" s="13">
        <v>0</v>
      </c>
      <c r="R394" s="13">
        <v>0</v>
      </c>
      <c r="S394" s="11">
        <f t="shared" si="54"/>
        <v>0</v>
      </c>
      <c r="T394" s="5">
        <v>0</v>
      </c>
      <c r="U394" s="11">
        <f t="shared" si="55"/>
        <v>0</v>
      </c>
      <c r="V394" s="13" t="s">
        <v>1</v>
      </c>
      <c r="W394" s="10">
        <f>IFERROR(VLOOKUP(V394,Curr!$B$2:$C$13,2,FALSE),0)</f>
        <v>11</v>
      </c>
      <c r="X394" s="11">
        <f t="shared" si="56"/>
        <v>0</v>
      </c>
      <c r="Y394" s="14">
        <f t="shared" si="53"/>
        <v>0</v>
      </c>
      <c r="Z394" s="11">
        <f t="shared" si="57"/>
        <v>0</v>
      </c>
      <c r="AA394" s="4" t="s">
        <v>1</v>
      </c>
      <c r="AB394" s="10">
        <f>IFERROR(VLOOKUP(AA394,Curr!$B$2:$C$13,2,FALSE),0)</f>
        <v>11</v>
      </c>
      <c r="AC394" s="11">
        <f t="shared" si="58"/>
        <v>0</v>
      </c>
      <c r="AD394" s="11">
        <f t="shared" si="59"/>
        <v>0</v>
      </c>
      <c r="AE394" s="12">
        <f t="shared" si="60"/>
        <v>0</v>
      </c>
    </row>
    <row r="395" spans="2:31" x14ac:dyDescent="0.25">
      <c r="B395" s="4"/>
      <c r="E395" s="3"/>
      <c r="F395" s="3"/>
      <c r="G395" s="3"/>
      <c r="H395" s="3"/>
      <c r="K395" s="4"/>
      <c r="L395" s="4"/>
      <c r="M395" s="4"/>
      <c r="N395" s="4"/>
      <c r="O395" s="4"/>
      <c r="P395" s="16"/>
      <c r="Q395" s="13">
        <v>0</v>
      </c>
      <c r="R395" s="13">
        <v>0</v>
      </c>
      <c r="S395" s="11">
        <f t="shared" si="54"/>
        <v>0</v>
      </c>
      <c r="T395" s="5">
        <v>0</v>
      </c>
      <c r="U395" s="11">
        <f t="shared" si="55"/>
        <v>0</v>
      </c>
      <c r="V395" s="13" t="s">
        <v>1</v>
      </c>
      <c r="W395" s="10">
        <f>IFERROR(VLOOKUP(V395,Curr!$B$2:$C$13,2,FALSE),0)</f>
        <v>11</v>
      </c>
      <c r="X395" s="11">
        <f t="shared" si="56"/>
        <v>0</v>
      </c>
      <c r="Y395" s="14">
        <f t="shared" si="53"/>
        <v>0</v>
      </c>
      <c r="Z395" s="11">
        <f t="shared" si="57"/>
        <v>0</v>
      </c>
      <c r="AA395" s="4" t="s">
        <v>1</v>
      </c>
      <c r="AB395" s="10">
        <f>IFERROR(VLOOKUP(AA395,Curr!$B$2:$C$13,2,FALSE),0)</f>
        <v>11</v>
      </c>
      <c r="AC395" s="11">
        <f t="shared" si="58"/>
        <v>0</v>
      </c>
      <c r="AD395" s="11">
        <f t="shared" si="59"/>
        <v>0</v>
      </c>
      <c r="AE395" s="12">
        <f t="shared" si="60"/>
        <v>0</v>
      </c>
    </row>
    <row r="396" spans="2:31" x14ac:dyDescent="0.25">
      <c r="B396" s="4"/>
      <c r="E396" s="3"/>
      <c r="F396" s="3"/>
      <c r="G396" s="3"/>
      <c r="H396" s="3"/>
      <c r="K396" s="4"/>
      <c r="L396" s="4"/>
      <c r="M396" s="4"/>
      <c r="N396" s="4"/>
      <c r="O396" s="4"/>
      <c r="P396" s="16"/>
      <c r="Q396" s="13">
        <v>0</v>
      </c>
      <c r="R396" s="13">
        <v>0</v>
      </c>
      <c r="S396" s="11">
        <f t="shared" si="54"/>
        <v>0</v>
      </c>
      <c r="T396" s="5">
        <v>0</v>
      </c>
      <c r="U396" s="11">
        <f t="shared" si="55"/>
        <v>0</v>
      </c>
      <c r="V396" s="13" t="s">
        <v>1</v>
      </c>
      <c r="W396" s="10">
        <f>IFERROR(VLOOKUP(V396,Curr!$B$2:$C$13,2,FALSE),0)</f>
        <v>11</v>
      </c>
      <c r="X396" s="11">
        <f t="shared" si="56"/>
        <v>0</v>
      </c>
      <c r="Y396" s="14">
        <f t="shared" si="53"/>
        <v>0</v>
      </c>
      <c r="Z396" s="11">
        <f t="shared" si="57"/>
        <v>0</v>
      </c>
      <c r="AA396" s="4" t="s">
        <v>1</v>
      </c>
      <c r="AB396" s="10">
        <f>IFERROR(VLOOKUP(AA396,Curr!$B$2:$C$13,2,FALSE),0)</f>
        <v>11</v>
      </c>
      <c r="AC396" s="11">
        <f t="shared" si="58"/>
        <v>0</v>
      </c>
      <c r="AD396" s="11">
        <f t="shared" si="59"/>
        <v>0</v>
      </c>
      <c r="AE396" s="12">
        <f t="shared" si="60"/>
        <v>0</v>
      </c>
    </row>
    <row r="397" spans="2:31" x14ac:dyDescent="0.25">
      <c r="B397" s="4"/>
      <c r="E397" s="3"/>
      <c r="F397" s="3"/>
      <c r="G397" s="3"/>
      <c r="H397" s="3"/>
      <c r="K397" s="4"/>
      <c r="L397" s="4"/>
      <c r="M397" s="4"/>
      <c r="N397" s="4"/>
      <c r="O397" s="4"/>
      <c r="P397" s="16"/>
      <c r="Q397" s="13">
        <v>0</v>
      </c>
      <c r="R397" s="13">
        <v>0</v>
      </c>
      <c r="S397" s="11">
        <f t="shared" si="54"/>
        <v>0</v>
      </c>
      <c r="T397" s="5">
        <v>0</v>
      </c>
      <c r="U397" s="11">
        <f t="shared" si="55"/>
        <v>0</v>
      </c>
      <c r="V397" s="13" t="s">
        <v>1</v>
      </c>
      <c r="W397" s="10">
        <f>IFERROR(VLOOKUP(V397,Curr!$B$2:$C$13,2,FALSE),0)</f>
        <v>11</v>
      </c>
      <c r="X397" s="11">
        <f t="shared" si="56"/>
        <v>0</v>
      </c>
      <c r="Y397" s="14">
        <f t="shared" si="53"/>
        <v>0</v>
      </c>
      <c r="Z397" s="11">
        <f t="shared" si="57"/>
        <v>0</v>
      </c>
      <c r="AA397" s="4" t="s">
        <v>1</v>
      </c>
      <c r="AB397" s="10">
        <f>IFERROR(VLOOKUP(AA397,Curr!$B$2:$C$13,2,FALSE),0)</f>
        <v>11</v>
      </c>
      <c r="AC397" s="11">
        <f t="shared" si="58"/>
        <v>0</v>
      </c>
      <c r="AD397" s="11">
        <f t="shared" si="59"/>
        <v>0</v>
      </c>
      <c r="AE397" s="12">
        <f t="shared" si="60"/>
        <v>0</v>
      </c>
    </row>
    <row r="398" spans="2:31" x14ac:dyDescent="0.25">
      <c r="B398" s="4"/>
      <c r="E398" s="3"/>
      <c r="F398" s="3"/>
      <c r="G398" s="3"/>
      <c r="H398" s="3"/>
      <c r="K398" s="4"/>
      <c r="L398" s="4"/>
      <c r="M398" s="4"/>
      <c r="N398" s="4"/>
      <c r="O398" s="4"/>
      <c r="P398" s="16"/>
      <c r="Q398" s="13">
        <v>0</v>
      </c>
      <c r="R398" s="13">
        <v>0</v>
      </c>
      <c r="S398" s="11">
        <f t="shared" si="54"/>
        <v>0</v>
      </c>
      <c r="T398" s="5">
        <v>0</v>
      </c>
      <c r="U398" s="11">
        <f t="shared" si="55"/>
        <v>0</v>
      </c>
      <c r="V398" s="13" t="s">
        <v>1</v>
      </c>
      <c r="W398" s="10">
        <f>IFERROR(VLOOKUP(V398,Curr!$B$2:$C$13,2,FALSE),0)</f>
        <v>11</v>
      </c>
      <c r="X398" s="11">
        <f t="shared" si="56"/>
        <v>0</v>
      </c>
      <c r="Y398" s="14">
        <f t="shared" si="53"/>
        <v>0</v>
      </c>
      <c r="Z398" s="11">
        <f t="shared" si="57"/>
        <v>0</v>
      </c>
      <c r="AA398" s="4" t="s">
        <v>1</v>
      </c>
      <c r="AB398" s="10">
        <f>IFERROR(VLOOKUP(AA398,Curr!$B$2:$C$13,2,FALSE),0)</f>
        <v>11</v>
      </c>
      <c r="AC398" s="11">
        <f t="shared" si="58"/>
        <v>0</v>
      </c>
      <c r="AD398" s="11">
        <f t="shared" si="59"/>
        <v>0</v>
      </c>
      <c r="AE398" s="12">
        <f t="shared" si="60"/>
        <v>0</v>
      </c>
    </row>
    <row r="399" spans="2:31" x14ac:dyDescent="0.25">
      <c r="B399" s="4"/>
      <c r="E399" s="3"/>
      <c r="F399" s="3"/>
      <c r="G399" s="3"/>
      <c r="H399" s="3"/>
      <c r="K399" s="4"/>
      <c r="L399" s="4"/>
      <c r="M399" s="4"/>
      <c r="N399" s="4"/>
      <c r="O399" s="4"/>
      <c r="P399" s="16"/>
      <c r="Q399" s="13">
        <v>0</v>
      </c>
      <c r="R399" s="13">
        <v>0</v>
      </c>
      <c r="S399" s="11">
        <f t="shared" si="54"/>
        <v>0</v>
      </c>
      <c r="T399" s="5">
        <v>0</v>
      </c>
      <c r="U399" s="11">
        <f t="shared" si="55"/>
        <v>0</v>
      </c>
      <c r="V399" s="13" t="s">
        <v>1</v>
      </c>
      <c r="W399" s="10">
        <f>IFERROR(VLOOKUP(V399,Curr!$B$2:$C$13,2,FALSE),0)</f>
        <v>11</v>
      </c>
      <c r="X399" s="11">
        <f t="shared" si="56"/>
        <v>0</v>
      </c>
      <c r="Y399" s="14">
        <f t="shared" si="53"/>
        <v>0</v>
      </c>
      <c r="Z399" s="11">
        <f t="shared" si="57"/>
        <v>0</v>
      </c>
      <c r="AA399" s="4" t="s">
        <v>1</v>
      </c>
      <c r="AB399" s="10">
        <f>IFERROR(VLOOKUP(AA399,Curr!$B$2:$C$13,2,FALSE),0)</f>
        <v>11</v>
      </c>
      <c r="AC399" s="11">
        <f t="shared" si="58"/>
        <v>0</v>
      </c>
      <c r="AD399" s="11">
        <f t="shared" si="59"/>
        <v>0</v>
      </c>
      <c r="AE399" s="12">
        <f t="shared" si="60"/>
        <v>0</v>
      </c>
    </row>
    <row r="400" spans="2:31" x14ac:dyDescent="0.25">
      <c r="B400" s="4"/>
      <c r="E400" s="3"/>
      <c r="F400" s="3"/>
      <c r="G400" s="3"/>
      <c r="H400" s="3"/>
      <c r="K400" s="4"/>
      <c r="L400" s="4"/>
      <c r="M400" s="4"/>
      <c r="N400" s="4"/>
      <c r="O400" s="4"/>
      <c r="P400" s="16"/>
      <c r="Q400" s="13">
        <v>0</v>
      </c>
      <c r="R400" s="13">
        <v>0</v>
      </c>
      <c r="S400" s="11">
        <f t="shared" si="54"/>
        <v>0</v>
      </c>
      <c r="T400" s="5">
        <v>0</v>
      </c>
      <c r="U400" s="11">
        <f t="shared" si="55"/>
        <v>0</v>
      </c>
      <c r="V400" s="13" t="s">
        <v>1</v>
      </c>
      <c r="W400" s="10">
        <f>IFERROR(VLOOKUP(V400,Curr!$B$2:$C$13,2,FALSE),0)</f>
        <v>11</v>
      </c>
      <c r="X400" s="11">
        <f t="shared" si="56"/>
        <v>0</v>
      </c>
      <c r="Y400" s="14">
        <f t="shared" si="53"/>
        <v>0</v>
      </c>
      <c r="Z400" s="11">
        <f t="shared" si="57"/>
        <v>0</v>
      </c>
      <c r="AA400" s="4" t="s">
        <v>1</v>
      </c>
      <c r="AB400" s="10">
        <f>IFERROR(VLOOKUP(AA400,Curr!$B$2:$C$13,2,FALSE),0)</f>
        <v>11</v>
      </c>
      <c r="AC400" s="11">
        <f t="shared" si="58"/>
        <v>0</v>
      </c>
      <c r="AD400" s="11">
        <f t="shared" si="59"/>
        <v>0</v>
      </c>
      <c r="AE400" s="12">
        <f t="shared" si="60"/>
        <v>0</v>
      </c>
    </row>
    <row r="401" spans="2:31" x14ac:dyDescent="0.25">
      <c r="B401" s="4"/>
      <c r="E401" s="3"/>
      <c r="F401" s="3"/>
      <c r="G401" s="3"/>
      <c r="H401" s="3"/>
      <c r="K401" s="4"/>
      <c r="L401" s="4"/>
      <c r="M401" s="4"/>
      <c r="N401" s="4"/>
      <c r="O401" s="4"/>
      <c r="P401" s="16"/>
      <c r="Q401" s="13">
        <v>0</v>
      </c>
      <c r="R401" s="13">
        <v>0</v>
      </c>
      <c r="S401" s="11">
        <f t="shared" si="54"/>
        <v>0</v>
      </c>
      <c r="T401" s="5">
        <v>0</v>
      </c>
      <c r="U401" s="11">
        <f t="shared" si="55"/>
        <v>0</v>
      </c>
      <c r="V401" s="13" t="s">
        <v>1</v>
      </c>
      <c r="W401" s="10">
        <f>IFERROR(VLOOKUP(V401,Curr!$B$2:$C$13,2,FALSE),0)</f>
        <v>11</v>
      </c>
      <c r="X401" s="11">
        <f t="shared" si="56"/>
        <v>0</v>
      </c>
      <c r="Y401" s="14">
        <f t="shared" si="53"/>
        <v>0</v>
      </c>
      <c r="Z401" s="11">
        <f t="shared" si="57"/>
        <v>0</v>
      </c>
      <c r="AA401" s="4" t="s">
        <v>1</v>
      </c>
      <c r="AB401" s="10">
        <f>IFERROR(VLOOKUP(AA401,Curr!$B$2:$C$13,2,FALSE),0)</f>
        <v>11</v>
      </c>
      <c r="AC401" s="11">
        <f t="shared" si="58"/>
        <v>0</v>
      </c>
      <c r="AD401" s="11">
        <f t="shared" si="59"/>
        <v>0</v>
      </c>
      <c r="AE401" s="12">
        <f t="shared" si="60"/>
        <v>0</v>
      </c>
    </row>
    <row r="402" spans="2:31" x14ac:dyDescent="0.25">
      <c r="B402" s="4"/>
      <c r="E402" s="3"/>
      <c r="F402" s="3"/>
      <c r="G402" s="3"/>
      <c r="H402" s="3"/>
      <c r="K402" s="4"/>
      <c r="L402" s="4"/>
      <c r="M402" s="4"/>
      <c r="N402" s="4"/>
      <c r="O402" s="4"/>
      <c r="P402" s="16"/>
      <c r="Q402" s="13">
        <v>0</v>
      </c>
      <c r="R402" s="13">
        <v>0</v>
      </c>
      <c r="S402" s="11">
        <f t="shared" si="54"/>
        <v>0</v>
      </c>
      <c r="T402" s="5">
        <v>0</v>
      </c>
      <c r="U402" s="11">
        <f t="shared" si="55"/>
        <v>0</v>
      </c>
      <c r="V402" s="13" t="s">
        <v>1</v>
      </c>
      <c r="W402" s="10">
        <f>IFERROR(VLOOKUP(V402,Curr!$B$2:$C$13,2,FALSE),0)</f>
        <v>11</v>
      </c>
      <c r="X402" s="11">
        <f t="shared" si="56"/>
        <v>0</v>
      </c>
      <c r="Y402" s="14">
        <f t="shared" si="53"/>
        <v>0</v>
      </c>
      <c r="Z402" s="11">
        <f t="shared" si="57"/>
        <v>0</v>
      </c>
      <c r="AA402" s="4" t="s">
        <v>1</v>
      </c>
      <c r="AB402" s="10">
        <f>IFERROR(VLOOKUP(AA402,Curr!$B$2:$C$13,2,FALSE),0)</f>
        <v>11</v>
      </c>
      <c r="AC402" s="11">
        <f t="shared" si="58"/>
        <v>0</v>
      </c>
      <c r="AD402" s="11">
        <f t="shared" si="59"/>
        <v>0</v>
      </c>
      <c r="AE402" s="12">
        <f t="shared" si="60"/>
        <v>0</v>
      </c>
    </row>
    <row r="403" spans="2:31" x14ac:dyDescent="0.25">
      <c r="B403" s="4"/>
      <c r="E403" s="3"/>
      <c r="F403" s="3"/>
      <c r="G403" s="3"/>
      <c r="H403" s="3"/>
      <c r="K403" s="4"/>
      <c r="L403" s="4"/>
      <c r="M403" s="4"/>
      <c r="N403" s="4"/>
      <c r="O403" s="4"/>
      <c r="P403" s="16"/>
      <c r="Q403" s="13">
        <v>0</v>
      </c>
      <c r="R403" s="13">
        <v>0</v>
      </c>
      <c r="S403" s="11">
        <f t="shared" si="54"/>
        <v>0</v>
      </c>
      <c r="T403" s="5">
        <v>0</v>
      </c>
      <c r="U403" s="11">
        <f t="shared" si="55"/>
        <v>0</v>
      </c>
      <c r="V403" s="13" t="s">
        <v>1</v>
      </c>
      <c r="W403" s="10">
        <f>IFERROR(VLOOKUP(V403,Curr!$B$2:$C$13,2,FALSE),0)</f>
        <v>11</v>
      </c>
      <c r="X403" s="11">
        <f t="shared" si="56"/>
        <v>0</v>
      </c>
      <c r="Y403" s="14">
        <f t="shared" si="53"/>
        <v>0</v>
      </c>
      <c r="Z403" s="11">
        <f t="shared" si="57"/>
        <v>0</v>
      </c>
      <c r="AA403" s="4" t="s">
        <v>1</v>
      </c>
      <c r="AB403" s="10">
        <f>IFERROR(VLOOKUP(AA403,Curr!$B$2:$C$13,2,FALSE),0)</f>
        <v>11</v>
      </c>
      <c r="AC403" s="11">
        <f t="shared" si="58"/>
        <v>0</v>
      </c>
      <c r="AD403" s="11">
        <f t="shared" si="59"/>
        <v>0</v>
      </c>
      <c r="AE403" s="12">
        <f t="shared" si="60"/>
        <v>0</v>
      </c>
    </row>
    <row r="404" spans="2:31" x14ac:dyDescent="0.25">
      <c r="B404" s="4"/>
      <c r="E404" s="3"/>
      <c r="F404" s="3"/>
      <c r="G404" s="3"/>
      <c r="H404" s="3"/>
      <c r="K404" s="4"/>
      <c r="L404" s="4"/>
      <c r="M404" s="4"/>
      <c r="N404" s="4"/>
      <c r="O404" s="4"/>
      <c r="P404" s="16"/>
      <c r="Q404" s="13">
        <v>0</v>
      </c>
      <c r="R404" s="13">
        <v>0</v>
      </c>
      <c r="S404" s="11">
        <f t="shared" si="54"/>
        <v>0</v>
      </c>
      <c r="T404" s="5">
        <v>0</v>
      </c>
      <c r="U404" s="11">
        <f t="shared" si="55"/>
        <v>0</v>
      </c>
      <c r="V404" s="13" t="s">
        <v>1</v>
      </c>
      <c r="W404" s="10">
        <f>IFERROR(VLOOKUP(V404,Curr!$B$2:$C$13,2,FALSE),0)</f>
        <v>11</v>
      </c>
      <c r="X404" s="11">
        <f t="shared" si="56"/>
        <v>0</v>
      </c>
      <c r="Y404" s="14">
        <f t="shared" si="53"/>
        <v>0</v>
      </c>
      <c r="Z404" s="11">
        <f t="shared" si="57"/>
        <v>0</v>
      </c>
      <c r="AA404" s="4" t="s">
        <v>1</v>
      </c>
      <c r="AB404" s="10">
        <f>IFERROR(VLOOKUP(AA404,Curr!$B$2:$C$13,2,FALSE),0)</f>
        <v>11</v>
      </c>
      <c r="AC404" s="11">
        <f t="shared" si="58"/>
        <v>0</v>
      </c>
      <c r="AD404" s="11">
        <f t="shared" si="59"/>
        <v>0</v>
      </c>
      <c r="AE404" s="12">
        <f t="shared" si="60"/>
        <v>0</v>
      </c>
    </row>
    <row r="405" spans="2:31" x14ac:dyDescent="0.25">
      <c r="B405" s="4"/>
      <c r="E405" s="3"/>
      <c r="F405" s="3"/>
      <c r="G405" s="3"/>
      <c r="H405" s="3"/>
      <c r="K405" s="4"/>
      <c r="L405" s="4"/>
      <c r="M405" s="4"/>
      <c r="N405" s="4"/>
      <c r="O405" s="4"/>
      <c r="P405" s="16"/>
      <c r="Q405" s="13">
        <v>0</v>
      </c>
      <c r="R405" s="13">
        <v>0</v>
      </c>
      <c r="S405" s="11">
        <f t="shared" si="54"/>
        <v>0</v>
      </c>
      <c r="T405" s="5">
        <v>0</v>
      </c>
      <c r="U405" s="11">
        <f t="shared" si="55"/>
        <v>0</v>
      </c>
      <c r="V405" s="13" t="s">
        <v>1</v>
      </c>
      <c r="W405" s="10">
        <f>IFERROR(VLOOKUP(V405,Curr!$B$2:$C$13,2,FALSE),0)</f>
        <v>11</v>
      </c>
      <c r="X405" s="11">
        <f t="shared" si="56"/>
        <v>0</v>
      </c>
      <c r="Y405" s="14">
        <f t="shared" si="53"/>
        <v>0</v>
      </c>
      <c r="Z405" s="11">
        <f t="shared" si="57"/>
        <v>0</v>
      </c>
      <c r="AA405" s="4" t="s">
        <v>1</v>
      </c>
      <c r="AB405" s="10">
        <f>IFERROR(VLOOKUP(AA405,Curr!$B$2:$C$13,2,FALSE),0)</f>
        <v>11</v>
      </c>
      <c r="AC405" s="11">
        <f t="shared" si="58"/>
        <v>0</v>
      </c>
      <c r="AD405" s="11">
        <f t="shared" si="59"/>
        <v>0</v>
      </c>
      <c r="AE405" s="12">
        <f t="shared" si="60"/>
        <v>0</v>
      </c>
    </row>
    <row r="406" spans="2:31" x14ac:dyDescent="0.25">
      <c r="B406" s="4"/>
      <c r="E406" s="3"/>
      <c r="F406" s="3"/>
      <c r="G406" s="3"/>
      <c r="H406" s="3"/>
      <c r="K406" s="4"/>
      <c r="L406" s="4"/>
      <c r="M406" s="4"/>
      <c r="N406" s="4"/>
      <c r="O406" s="4"/>
      <c r="P406" s="16"/>
      <c r="Q406" s="13">
        <v>0</v>
      </c>
      <c r="R406" s="13">
        <v>0</v>
      </c>
      <c r="S406" s="11">
        <f t="shared" si="54"/>
        <v>0</v>
      </c>
      <c r="T406" s="5">
        <v>0</v>
      </c>
      <c r="U406" s="11">
        <f t="shared" si="55"/>
        <v>0</v>
      </c>
      <c r="V406" s="13" t="s">
        <v>1</v>
      </c>
      <c r="W406" s="10">
        <f>IFERROR(VLOOKUP(V406,Curr!$B$2:$C$13,2,FALSE),0)</f>
        <v>11</v>
      </c>
      <c r="X406" s="11">
        <f t="shared" si="56"/>
        <v>0</v>
      </c>
      <c r="Y406" s="14">
        <f t="shared" si="53"/>
        <v>0</v>
      </c>
      <c r="Z406" s="11">
        <f t="shared" si="57"/>
        <v>0</v>
      </c>
      <c r="AA406" s="4" t="s">
        <v>1</v>
      </c>
      <c r="AB406" s="10">
        <f>IFERROR(VLOOKUP(AA406,Curr!$B$2:$C$13,2,FALSE),0)</f>
        <v>11</v>
      </c>
      <c r="AC406" s="11">
        <f t="shared" si="58"/>
        <v>0</v>
      </c>
      <c r="AD406" s="11">
        <f t="shared" si="59"/>
        <v>0</v>
      </c>
      <c r="AE406" s="12">
        <f t="shared" si="60"/>
        <v>0</v>
      </c>
    </row>
    <row r="407" spans="2:31" x14ac:dyDescent="0.25">
      <c r="B407" s="4"/>
      <c r="E407" s="3"/>
      <c r="F407" s="3"/>
      <c r="G407" s="3"/>
      <c r="H407" s="3"/>
      <c r="K407" s="4"/>
      <c r="L407" s="4"/>
      <c r="M407" s="4"/>
      <c r="N407" s="4"/>
      <c r="O407" s="4"/>
      <c r="P407" s="16"/>
      <c r="Q407" s="13">
        <v>0</v>
      </c>
      <c r="R407" s="13">
        <v>0</v>
      </c>
      <c r="S407" s="11">
        <f t="shared" si="54"/>
        <v>0</v>
      </c>
      <c r="T407" s="5">
        <v>0</v>
      </c>
      <c r="U407" s="11">
        <f t="shared" si="55"/>
        <v>0</v>
      </c>
      <c r="V407" s="13" t="s">
        <v>1</v>
      </c>
      <c r="W407" s="10">
        <f>IFERROR(VLOOKUP(V407,Curr!$B$2:$C$13,2,FALSE),0)</f>
        <v>11</v>
      </c>
      <c r="X407" s="11">
        <f t="shared" si="56"/>
        <v>0</v>
      </c>
      <c r="Y407" s="14">
        <f t="shared" si="53"/>
        <v>0</v>
      </c>
      <c r="Z407" s="11">
        <f t="shared" si="57"/>
        <v>0</v>
      </c>
      <c r="AA407" s="4" t="s">
        <v>1</v>
      </c>
      <c r="AB407" s="10">
        <f>IFERROR(VLOOKUP(AA407,Curr!$B$2:$C$13,2,FALSE),0)</f>
        <v>11</v>
      </c>
      <c r="AC407" s="11">
        <f t="shared" si="58"/>
        <v>0</v>
      </c>
      <c r="AD407" s="11">
        <f t="shared" si="59"/>
        <v>0</v>
      </c>
      <c r="AE407" s="12">
        <f t="shared" si="60"/>
        <v>0</v>
      </c>
    </row>
    <row r="408" spans="2:31" x14ac:dyDescent="0.25">
      <c r="B408" s="4"/>
      <c r="E408" s="3"/>
      <c r="F408" s="3"/>
      <c r="G408" s="3"/>
      <c r="H408" s="3"/>
      <c r="K408" s="4"/>
      <c r="L408" s="4"/>
      <c r="M408" s="4"/>
      <c r="N408" s="4"/>
      <c r="O408" s="4"/>
      <c r="P408" s="16"/>
      <c r="Q408" s="13">
        <v>0</v>
      </c>
      <c r="R408" s="13">
        <v>0</v>
      </c>
      <c r="S408" s="11">
        <f t="shared" si="54"/>
        <v>0</v>
      </c>
      <c r="T408" s="5">
        <v>0</v>
      </c>
      <c r="U408" s="11">
        <f t="shared" si="55"/>
        <v>0</v>
      </c>
      <c r="V408" s="13" t="s">
        <v>1</v>
      </c>
      <c r="W408" s="10">
        <f>IFERROR(VLOOKUP(V408,Curr!$B$2:$C$13,2,FALSE),0)</f>
        <v>11</v>
      </c>
      <c r="X408" s="11">
        <f t="shared" si="56"/>
        <v>0</v>
      </c>
      <c r="Y408" s="14">
        <f t="shared" si="53"/>
        <v>0</v>
      </c>
      <c r="Z408" s="11">
        <f t="shared" si="57"/>
        <v>0</v>
      </c>
      <c r="AA408" s="4" t="s">
        <v>1</v>
      </c>
      <c r="AB408" s="10">
        <f>IFERROR(VLOOKUP(AA408,Curr!$B$2:$C$13,2,FALSE),0)</f>
        <v>11</v>
      </c>
      <c r="AC408" s="11">
        <f t="shared" si="58"/>
        <v>0</v>
      </c>
      <c r="AD408" s="11">
        <f t="shared" si="59"/>
        <v>0</v>
      </c>
      <c r="AE408" s="12">
        <f t="shared" si="60"/>
        <v>0</v>
      </c>
    </row>
    <row r="409" spans="2:31" x14ac:dyDescent="0.25">
      <c r="B409" s="4"/>
      <c r="E409" s="3"/>
      <c r="F409" s="3"/>
      <c r="G409" s="3"/>
      <c r="H409" s="3"/>
      <c r="K409" s="4"/>
      <c r="L409" s="4"/>
      <c r="M409" s="4"/>
      <c r="N409" s="4"/>
      <c r="O409" s="4"/>
      <c r="P409" s="16"/>
      <c r="Q409" s="13">
        <v>0</v>
      </c>
      <c r="R409" s="13">
        <v>0</v>
      </c>
      <c r="S409" s="11">
        <f t="shared" si="54"/>
        <v>0</v>
      </c>
      <c r="T409" s="5">
        <v>0</v>
      </c>
      <c r="U409" s="11">
        <f t="shared" si="55"/>
        <v>0</v>
      </c>
      <c r="V409" s="13" t="s">
        <v>1</v>
      </c>
      <c r="W409" s="10">
        <f>IFERROR(VLOOKUP(V409,Curr!$B$2:$C$13,2,FALSE),0)</f>
        <v>11</v>
      </c>
      <c r="X409" s="11">
        <f t="shared" si="56"/>
        <v>0</v>
      </c>
      <c r="Y409" s="14">
        <f t="shared" si="53"/>
        <v>0</v>
      </c>
      <c r="Z409" s="11">
        <f t="shared" si="57"/>
        <v>0</v>
      </c>
      <c r="AA409" s="4" t="s">
        <v>1</v>
      </c>
      <c r="AB409" s="10">
        <f>IFERROR(VLOOKUP(AA409,Curr!$B$2:$C$13,2,FALSE),0)</f>
        <v>11</v>
      </c>
      <c r="AC409" s="11">
        <f t="shared" si="58"/>
        <v>0</v>
      </c>
      <c r="AD409" s="11">
        <f t="shared" si="59"/>
        <v>0</v>
      </c>
      <c r="AE409" s="12">
        <f t="shared" si="60"/>
        <v>0</v>
      </c>
    </row>
    <row r="410" spans="2:31" x14ac:dyDescent="0.25">
      <c r="B410" s="4"/>
      <c r="E410" s="3"/>
      <c r="F410" s="3"/>
      <c r="G410" s="3"/>
      <c r="H410" s="3"/>
      <c r="K410" s="4"/>
      <c r="L410" s="4"/>
      <c r="M410" s="4"/>
      <c r="N410" s="4"/>
      <c r="O410" s="4"/>
      <c r="P410" s="16"/>
      <c r="Q410" s="13">
        <v>0</v>
      </c>
      <c r="R410" s="13">
        <v>0</v>
      </c>
      <c r="S410" s="11">
        <f t="shared" si="54"/>
        <v>0</v>
      </c>
      <c r="T410" s="5">
        <v>0</v>
      </c>
      <c r="U410" s="11">
        <f t="shared" si="55"/>
        <v>0</v>
      </c>
      <c r="V410" s="13" t="s">
        <v>1</v>
      </c>
      <c r="W410" s="10">
        <f>IFERROR(VLOOKUP(V410,Curr!$B$2:$C$13,2,FALSE),0)</f>
        <v>11</v>
      </c>
      <c r="X410" s="11">
        <f t="shared" si="56"/>
        <v>0</v>
      </c>
      <c r="Y410" s="14">
        <f t="shared" si="53"/>
        <v>0</v>
      </c>
      <c r="Z410" s="11">
        <f t="shared" si="57"/>
        <v>0</v>
      </c>
      <c r="AA410" s="4" t="s">
        <v>1</v>
      </c>
      <c r="AB410" s="10">
        <f>IFERROR(VLOOKUP(AA410,Curr!$B$2:$C$13,2,FALSE),0)</f>
        <v>11</v>
      </c>
      <c r="AC410" s="11">
        <f t="shared" si="58"/>
        <v>0</v>
      </c>
      <c r="AD410" s="11">
        <f t="shared" si="59"/>
        <v>0</v>
      </c>
      <c r="AE410" s="12">
        <f t="shared" si="60"/>
        <v>0</v>
      </c>
    </row>
    <row r="411" spans="2:31" x14ac:dyDescent="0.25">
      <c r="B411" s="4"/>
      <c r="E411" s="3"/>
      <c r="F411" s="3"/>
      <c r="G411" s="3"/>
      <c r="H411" s="3"/>
      <c r="K411" s="4"/>
      <c r="L411" s="4"/>
      <c r="M411" s="4"/>
      <c r="N411" s="4"/>
      <c r="O411" s="4"/>
      <c r="P411" s="16"/>
      <c r="Q411" s="13">
        <v>0</v>
      </c>
      <c r="R411" s="13">
        <v>0</v>
      </c>
      <c r="S411" s="11">
        <f t="shared" si="54"/>
        <v>0</v>
      </c>
      <c r="T411" s="5">
        <v>0</v>
      </c>
      <c r="U411" s="11">
        <f t="shared" si="55"/>
        <v>0</v>
      </c>
      <c r="V411" s="13" t="s">
        <v>1</v>
      </c>
      <c r="W411" s="10">
        <f>IFERROR(VLOOKUP(V411,Curr!$B$2:$C$13,2,FALSE),0)</f>
        <v>11</v>
      </c>
      <c r="X411" s="11">
        <f t="shared" si="56"/>
        <v>0</v>
      </c>
      <c r="Y411" s="14">
        <f t="shared" si="53"/>
        <v>0</v>
      </c>
      <c r="Z411" s="11">
        <f t="shared" si="57"/>
        <v>0</v>
      </c>
      <c r="AA411" s="4" t="s">
        <v>1</v>
      </c>
      <c r="AB411" s="10">
        <f>IFERROR(VLOOKUP(AA411,Curr!$B$2:$C$13,2,FALSE),0)</f>
        <v>11</v>
      </c>
      <c r="AC411" s="11">
        <f t="shared" si="58"/>
        <v>0</v>
      </c>
      <c r="AD411" s="11">
        <f t="shared" si="59"/>
        <v>0</v>
      </c>
      <c r="AE411" s="12">
        <f t="shared" si="60"/>
        <v>0</v>
      </c>
    </row>
    <row r="412" spans="2:31" x14ac:dyDescent="0.25">
      <c r="B412" s="4"/>
      <c r="E412" s="3"/>
      <c r="F412" s="3"/>
      <c r="G412" s="3"/>
      <c r="H412" s="3"/>
      <c r="K412" s="4"/>
      <c r="L412" s="4"/>
      <c r="M412" s="4"/>
      <c r="N412" s="4"/>
      <c r="O412" s="4"/>
      <c r="P412" s="16"/>
      <c r="Q412" s="13">
        <v>0</v>
      </c>
      <c r="R412" s="13">
        <v>0</v>
      </c>
      <c r="S412" s="11">
        <f t="shared" si="54"/>
        <v>0</v>
      </c>
      <c r="T412" s="5">
        <v>0</v>
      </c>
      <c r="U412" s="11">
        <f t="shared" si="55"/>
        <v>0</v>
      </c>
      <c r="V412" s="13" t="s">
        <v>1</v>
      </c>
      <c r="W412" s="10">
        <f>IFERROR(VLOOKUP(V412,Curr!$B$2:$C$13,2,FALSE),0)</f>
        <v>11</v>
      </c>
      <c r="X412" s="11">
        <f t="shared" si="56"/>
        <v>0</v>
      </c>
      <c r="Y412" s="14">
        <f t="shared" si="53"/>
        <v>0</v>
      </c>
      <c r="Z412" s="11">
        <f t="shared" si="57"/>
        <v>0</v>
      </c>
      <c r="AA412" s="4" t="s">
        <v>1</v>
      </c>
      <c r="AB412" s="10">
        <f>IFERROR(VLOOKUP(AA412,Curr!$B$2:$C$13,2,FALSE),0)</f>
        <v>11</v>
      </c>
      <c r="AC412" s="11">
        <f t="shared" si="58"/>
        <v>0</v>
      </c>
      <c r="AD412" s="11">
        <f t="shared" si="59"/>
        <v>0</v>
      </c>
      <c r="AE412" s="12">
        <f t="shared" si="60"/>
        <v>0</v>
      </c>
    </row>
    <row r="413" spans="2:31" x14ac:dyDescent="0.25">
      <c r="B413" s="4"/>
      <c r="E413" s="3"/>
      <c r="F413" s="3"/>
      <c r="G413" s="3"/>
      <c r="H413" s="3"/>
      <c r="K413" s="4"/>
      <c r="L413" s="4"/>
      <c r="M413" s="4"/>
      <c r="N413" s="4"/>
      <c r="O413" s="4"/>
      <c r="P413" s="16"/>
      <c r="Q413" s="13">
        <v>0</v>
      </c>
      <c r="R413" s="13">
        <v>0</v>
      </c>
      <c r="S413" s="11">
        <f t="shared" si="54"/>
        <v>0</v>
      </c>
      <c r="T413" s="5">
        <v>0</v>
      </c>
      <c r="U413" s="11">
        <f t="shared" si="55"/>
        <v>0</v>
      </c>
      <c r="V413" s="13" t="s">
        <v>1</v>
      </c>
      <c r="W413" s="10">
        <f>IFERROR(VLOOKUP(V413,Curr!$B$2:$C$13,2,FALSE),0)</f>
        <v>11</v>
      </c>
      <c r="X413" s="11">
        <f t="shared" si="56"/>
        <v>0</v>
      </c>
      <c r="Y413" s="14">
        <f t="shared" si="53"/>
        <v>0</v>
      </c>
      <c r="Z413" s="11">
        <f t="shared" si="57"/>
        <v>0</v>
      </c>
      <c r="AA413" s="4" t="s">
        <v>1</v>
      </c>
      <c r="AB413" s="10">
        <f>IFERROR(VLOOKUP(AA413,Curr!$B$2:$C$13,2,FALSE),0)</f>
        <v>11</v>
      </c>
      <c r="AC413" s="11">
        <f t="shared" si="58"/>
        <v>0</v>
      </c>
      <c r="AD413" s="11">
        <f t="shared" si="59"/>
        <v>0</v>
      </c>
      <c r="AE413" s="12">
        <f t="shared" si="60"/>
        <v>0</v>
      </c>
    </row>
    <row r="414" spans="2:31" x14ac:dyDescent="0.25">
      <c r="B414" s="4"/>
      <c r="E414" s="3"/>
      <c r="F414" s="3"/>
      <c r="G414" s="3"/>
      <c r="H414" s="3"/>
      <c r="K414" s="4"/>
      <c r="L414" s="4"/>
      <c r="M414" s="4"/>
      <c r="N414" s="4"/>
      <c r="O414" s="4"/>
      <c r="P414" s="16"/>
      <c r="Q414" s="13">
        <v>0</v>
      </c>
      <c r="R414" s="13">
        <v>0</v>
      </c>
      <c r="S414" s="11">
        <f t="shared" si="54"/>
        <v>0</v>
      </c>
      <c r="T414" s="5">
        <v>0</v>
      </c>
      <c r="U414" s="11">
        <f t="shared" si="55"/>
        <v>0</v>
      </c>
      <c r="V414" s="13" t="s">
        <v>1</v>
      </c>
      <c r="W414" s="10">
        <f>IFERROR(VLOOKUP(V414,Curr!$B$2:$C$13,2,FALSE),0)</f>
        <v>11</v>
      </c>
      <c r="X414" s="11">
        <f t="shared" si="56"/>
        <v>0</v>
      </c>
      <c r="Y414" s="14">
        <f t="shared" si="53"/>
        <v>0</v>
      </c>
      <c r="Z414" s="11">
        <f t="shared" si="57"/>
        <v>0</v>
      </c>
      <c r="AA414" s="4" t="s">
        <v>1</v>
      </c>
      <c r="AB414" s="10">
        <f>IFERROR(VLOOKUP(AA414,Curr!$B$2:$C$13,2,FALSE),0)</f>
        <v>11</v>
      </c>
      <c r="AC414" s="11">
        <f t="shared" si="58"/>
        <v>0</v>
      </c>
      <c r="AD414" s="11">
        <f t="shared" si="59"/>
        <v>0</v>
      </c>
      <c r="AE414" s="12">
        <f t="shared" si="60"/>
        <v>0</v>
      </c>
    </row>
    <row r="415" spans="2:31" x14ac:dyDescent="0.25">
      <c r="B415" s="4"/>
      <c r="E415" s="3"/>
      <c r="F415" s="3"/>
      <c r="G415" s="3"/>
      <c r="H415" s="3"/>
      <c r="K415" s="4"/>
      <c r="L415" s="4"/>
      <c r="M415" s="4"/>
      <c r="N415" s="4"/>
      <c r="O415" s="4"/>
      <c r="P415" s="16"/>
      <c r="Q415" s="13">
        <v>0</v>
      </c>
      <c r="R415" s="13">
        <v>0</v>
      </c>
      <c r="S415" s="11">
        <f t="shared" si="54"/>
        <v>0</v>
      </c>
      <c r="T415" s="5">
        <v>0</v>
      </c>
      <c r="U415" s="11">
        <f t="shared" si="55"/>
        <v>0</v>
      </c>
      <c r="V415" s="13" t="s">
        <v>1</v>
      </c>
      <c r="W415" s="10">
        <f>IFERROR(VLOOKUP(V415,Curr!$B$2:$C$13,2,FALSE),0)</f>
        <v>11</v>
      </c>
      <c r="X415" s="11">
        <f t="shared" si="56"/>
        <v>0</v>
      </c>
      <c r="Y415" s="14">
        <f t="shared" si="53"/>
        <v>0</v>
      </c>
      <c r="Z415" s="11">
        <f t="shared" si="57"/>
        <v>0</v>
      </c>
      <c r="AA415" s="4" t="s">
        <v>1</v>
      </c>
      <c r="AB415" s="10">
        <f>IFERROR(VLOOKUP(AA415,Curr!$B$2:$C$13,2,FALSE),0)</f>
        <v>11</v>
      </c>
      <c r="AC415" s="11">
        <f t="shared" si="58"/>
        <v>0</v>
      </c>
      <c r="AD415" s="11">
        <f t="shared" si="59"/>
        <v>0</v>
      </c>
      <c r="AE415" s="12">
        <f t="shared" si="60"/>
        <v>0</v>
      </c>
    </row>
    <row r="416" spans="2:31" x14ac:dyDescent="0.25">
      <c r="B416" s="4"/>
      <c r="E416" s="3"/>
      <c r="F416" s="3"/>
      <c r="G416" s="3"/>
      <c r="H416" s="3"/>
      <c r="K416" s="4"/>
      <c r="L416" s="4"/>
      <c r="M416" s="4"/>
      <c r="N416" s="4"/>
      <c r="O416" s="4"/>
      <c r="P416" s="16"/>
      <c r="Q416" s="13">
        <v>0</v>
      </c>
      <c r="R416" s="13">
        <v>0</v>
      </c>
      <c r="S416" s="11">
        <f t="shared" si="54"/>
        <v>0</v>
      </c>
      <c r="T416" s="5">
        <v>0</v>
      </c>
      <c r="U416" s="11">
        <f t="shared" si="55"/>
        <v>0</v>
      </c>
      <c r="V416" s="13" t="s">
        <v>1</v>
      </c>
      <c r="W416" s="10">
        <f>IFERROR(VLOOKUP(V416,Curr!$B$2:$C$13,2,FALSE),0)</f>
        <v>11</v>
      </c>
      <c r="X416" s="11">
        <f t="shared" si="56"/>
        <v>0</v>
      </c>
      <c r="Y416" s="14">
        <f t="shared" si="53"/>
        <v>0</v>
      </c>
      <c r="Z416" s="11">
        <f t="shared" si="57"/>
        <v>0</v>
      </c>
      <c r="AA416" s="4" t="s">
        <v>1</v>
      </c>
      <c r="AB416" s="10">
        <f>IFERROR(VLOOKUP(AA416,Curr!$B$2:$C$13,2,FALSE),0)</f>
        <v>11</v>
      </c>
      <c r="AC416" s="11">
        <f t="shared" si="58"/>
        <v>0</v>
      </c>
      <c r="AD416" s="11">
        <f t="shared" si="59"/>
        <v>0</v>
      </c>
      <c r="AE416" s="12">
        <f t="shared" si="60"/>
        <v>0</v>
      </c>
    </row>
    <row r="417" spans="2:31" x14ac:dyDescent="0.25">
      <c r="B417" s="4"/>
      <c r="E417" s="3"/>
      <c r="F417" s="3"/>
      <c r="G417" s="3"/>
      <c r="H417" s="3"/>
      <c r="K417" s="4"/>
      <c r="L417" s="4"/>
      <c r="M417" s="4"/>
      <c r="N417" s="4"/>
      <c r="O417" s="4"/>
      <c r="P417" s="16"/>
      <c r="Q417" s="13">
        <v>0</v>
      </c>
      <c r="R417" s="13">
        <v>0</v>
      </c>
      <c r="S417" s="11">
        <f t="shared" si="54"/>
        <v>0</v>
      </c>
      <c r="T417" s="5">
        <v>0</v>
      </c>
      <c r="U417" s="11">
        <f t="shared" si="55"/>
        <v>0</v>
      </c>
      <c r="V417" s="13" t="s">
        <v>1</v>
      </c>
      <c r="W417" s="10">
        <f>IFERROR(VLOOKUP(V417,Curr!$B$2:$C$13,2,FALSE),0)</f>
        <v>11</v>
      </c>
      <c r="X417" s="11">
        <f t="shared" si="56"/>
        <v>0</v>
      </c>
      <c r="Y417" s="14">
        <f t="shared" si="53"/>
        <v>0</v>
      </c>
      <c r="Z417" s="11">
        <f t="shared" si="57"/>
        <v>0</v>
      </c>
      <c r="AA417" s="4" t="s">
        <v>1</v>
      </c>
      <c r="AB417" s="10">
        <f>IFERROR(VLOOKUP(AA417,Curr!$B$2:$C$13,2,FALSE),0)</f>
        <v>11</v>
      </c>
      <c r="AC417" s="11">
        <f t="shared" si="58"/>
        <v>0</v>
      </c>
      <c r="AD417" s="11">
        <f t="shared" si="59"/>
        <v>0</v>
      </c>
      <c r="AE417" s="12">
        <f t="shared" si="60"/>
        <v>0</v>
      </c>
    </row>
    <row r="418" spans="2:31" x14ac:dyDescent="0.25">
      <c r="B418" s="4"/>
      <c r="E418" s="3"/>
      <c r="F418" s="3"/>
      <c r="G418" s="3"/>
      <c r="H418" s="3"/>
      <c r="K418" s="4"/>
      <c r="L418" s="4"/>
      <c r="M418" s="4"/>
      <c r="N418" s="4"/>
      <c r="O418" s="4"/>
      <c r="P418" s="16"/>
      <c r="Q418" s="13">
        <v>0</v>
      </c>
      <c r="R418" s="13">
        <v>0</v>
      </c>
      <c r="S418" s="11">
        <f t="shared" si="54"/>
        <v>0</v>
      </c>
      <c r="T418" s="5">
        <v>0</v>
      </c>
      <c r="U418" s="11">
        <f t="shared" si="55"/>
        <v>0</v>
      </c>
      <c r="V418" s="13" t="s">
        <v>1</v>
      </c>
      <c r="W418" s="10">
        <f>IFERROR(VLOOKUP(V418,Curr!$B$2:$C$13,2,FALSE),0)</f>
        <v>11</v>
      </c>
      <c r="X418" s="11">
        <f t="shared" si="56"/>
        <v>0</v>
      </c>
      <c r="Y418" s="14">
        <f t="shared" si="53"/>
        <v>0</v>
      </c>
      <c r="Z418" s="11">
        <f t="shared" si="57"/>
        <v>0</v>
      </c>
      <c r="AA418" s="4" t="s">
        <v>1</v>
      </c>
      <c r="AB418" s="10">
        <f>IFERROR(VLOOKUP(AA418,Curr!$B$2:$C$13,2,FALSE),0)</f>
        <v>11</v>
      </c>
      <c r="AC418" s="11">
        <f t="shared" si="58"/>
        <v>0</v>
      </c>
      <c r="AD418" s="11">
        <f t="shared" si="59"/>
        <v>0</v>
      </c>
      <c r="AE418" s="12">
        <f t="shared" si="60"/>
        <v>0</v>
      </c>
    </row>
    <row r="419" spans="2:31" x14ac:dyDescent="0.25">
      <c r="B419" s="4"/>
      <c r="E419" s="3"/>
      <c r="F419" s="3"/>
      <c r="G419" s="3"/>
      <c r="H419" s="3"/>
      <c r="K419" s="4"/>
      <c r="L419" s="4"/>
      <c r="M419" s="4"/>
      <c r="N419" s="4"/>
      <c r="O419" s="4"/>
      <c r="P419" s="16"/>
      <c r="Q419" s="13">
        <v>0</v>
      </c>
      <c r="R419" s="13">
        <v>0</v>
      </c>
      <c r="S419" s="11">
        <f t="shared" si="54"/>
        <v>0</v>
      </c>
      <c r="T419" s="5">
        <v>0</v>
      </c>
      <c r="U419" s="11">
        <f t="shared" si="55"/>
        <v>0</v>
      </c>
      <c r="V419" s="13" t="s">
        <v>1</v>
      </c>
      <c r="W419" s="10">
        <f>IFERROR(VLOOKUP(V419,Curr!$B$2:$C$13,2,FALSE),0)</f>
        <v>11</v>
      </c>
      <c r="X419" s="11">
        <f t="shared" si="56"/>
        <v>0</v>
      </c>
      <c r="Y419" s="14">
        <f t="shared" si="53"/>
        <v>0</v>
      </c>
      <c r="Z419" s="11">
        <f t="shared" si="57"/>
        <v>0</v>
      </c>
      <c r="AA419" s="4" t="s">
        <v>1</v>
      </c>
      <c r="AB419" s="10">
        <f>IFERROR(VLOOKUP(AA419,Curr!$B$2:$C$13,2,FALSE),0)</f>
        <v>11</v>
      </c>
      <c r="AC419" s="11">
        <f t="shared" si="58"/>
        <v>0</v>
      </c>
      <c r="AD419" s="11">
        <f t="shared" si="59"/>
        <v>0</v>
      </c>
      <c r="AE419" s="12">
        <f t="shared" si="60"/>
        <v>0</v>
      </c>
    </row>
    <row r="420" spans="2:31" x14ac:dyDescent="0.25">
      <c r="B420" s="4"/>
      <c r="E420" s="3"/>
      <c r="F420" s="3"/>
      <c r="G420" s="3"/>
      <c r="H420" s="3"/>
      <c r="K420" s="4"/>
      <c r="L420" s="4"/>
      <c r="M420" s="4"/>
      <c r="N420" s="4"/>
      <c r="O420" s="4"/>
      <c r="P420" s="16"/>
      <c r="Q420" s="13">
        <v>0</v>
      </c>
      <c r="R420" s="13">
        <v>0</v>
      </c>
      <c r="S420" s="11">
        <f t="shared" si="54"/>
        <v>0</v>
      </c>
      <c r="T420" s="5">
        <v>0</v>
      </c>
      <c r="U420" s="11">
        <f t="shared" si="55"/>
        <v>0</v>
      </c>
      <c r="V420" s="13" t="s">
        <v>1</v>
      </c>
      <c r="W420" s="10">
        <f>IFERROR(VLOOKUP(V420,Curr!$B$2:$C$13,2,FALSE),0)</f>
        <v>11</v>
      </c>
      <c r="X420" s="11">
        <f t="shared" si="56"/>
        <v>0</v>
      </c>
      <c r="Y420" s="14">
        <f t="shared" si="53"/>
        <v>0</v>
      </c>
      <c r="Z420" s="11">
        <f t="shared" si="57"/>
        <v>0</v>
      </c>
      <c r="AA420" s="4" t="s">
        <v>1</v>
      </c>
      <c r="AB420" s="10">
        <f>IFERROR(VLOOKUP(AA420,Curr!$B$2:$C$13,2,FALSE),0)</f>
        <v>11</v>
      </c>
      <c r="AC420" s="11">
        <f t="shared" si="58"/>
        <v>0</v>
      </c>
      <c r="AD420" s="11">
        <f t="shared" si="59"/>
        <v>0</v>
      </c>
      <c r="AE420" s="12">
        <f t="shared" si="60"/>
        <v>0</v>
      </c>
    </row>
    <row r="421" spans="2:31" x14ac:dyDescent="0.25">
      <c r="B421" s="4"/>
      <c r="E421" s="3"/>
      <c r="F421" s="3"/>
      <c r="G421" s="3"/>
      <c r="H421" s="3"/>
      <c r="K421" s="4"/>
      <c r="L421" s="4"/>
      <c r="M421" s="4"/>
      <c r="N421" s="4"/>
      <c r="O421" s="4"/>
      <c r="P421" s="16"/>
      <c r="Q421" s="13">
        <v>0</v>
      </c>
      <c r="R421" s="13">
        <v>0</v>
      </c>
      <c r="S421" s="11">
        <f t="shared" si="54"/>
        <v>0</v>
      </c>
      <c r="T421" s="5">
        <v>0</v>
      </c>
      <c r="U421" s="11">
        <f t="shared" si="55"/>
        <v>0</v>
      </c>
      <c r="V421" s="13" t="s">
        <v>1</v>
      </c>
      <c r="W421" s="10">
        <f>IFERROR(VLOOKUP(V421,Curr!$B$2:$C$13,2,FALSE),0)</f>
        <v>11</v>
      </c>
      <c r="X421" s="11">
        <f t="shared" si="56"/>
        <v>0</v>
      </c>
      <c r="Y421" s="14">
        <f t="shared" si="53"/>
        <v>0</v>
      </c>
      <c r="Z421" s="11">
        <f t="shared" si="57"/>
        <v>0</v>
      </c>
      <c r="AA421" s="4" t="s">
        <v>1</v>
      </c>
      <c r="AB421" s="10">
        <f>IFERROR(VLOOKUP(AA421,Curr!$B$2:$C$13,2,FALSE),0)</f>
        <v>11</v>
      </c>
      <c r="AC421" s="11">
        <f t="shared" si="58"/>
        <v>0</v>
      </c>
      <c r="AD421" s="11">
        <f t="shared" si="59"/>
        <v>0</v>
      </c>
      <c r="AE421" s="12">
        <f t="shared" si="60"/>
        <v>0</v>
      </c>
    </row>
    <row r="422" spans="2:31" x14ac:dyDescent="0.25">
      <c r="B422" s="4"/>
      <c r="E422" s="3"/>
      <c r="F422" s="3"/>
      <c r="G422" s="3"/>
      <c r="H422" s="3"/>
      <c r="K422" s="4"/>
      <c r="L422" s="4"/>
      <c r="M422" s="4"/>
      <c r="N422" s="4"/>
      <c r="O422" s="4"/>
      <c r="P422" s="16"/>
      <c r="Q422" s="13">
        <v>0</v>
      </c>
      <c r="R422" s="13">
        <v>0</v>
      </c>
      <c r="S422" s="11">
        <f t="shared" si="54"/>
        <v>0</v>
      </c>
      <c r="T422" s="5">
        <v>0</v>
      </c>
      <c r="U422" s="11">
        <f t="shared" si="55"/>
        <v>0</v>
      </c>
      <c r="V422" s="13" t="s">
        <v>1</v>
      </c>
      <c r="W422" s="10">
        <f>IFERROR(VLOOKUP(V422,Curr!$B$2:$C$13,2,FALSE),0)</f>
        <v>11</v>
      </c>
      <c r="X422" s="11">
        <f t="shared" si="56"/>
        <v>0</v>
      </c>
      <c r="Y422" s="14">
        <f t="shared" si="53"/>
        <v>0</v>
      </c>
      <c r="Z422" s="11">
        <f t="shared" si="57"/>
        <v>0</v>
      </c>
      <c r="AA422" s="4" t="s">
        <v>1</v>
      </c>
      <c r="AB422" s="10">
        <f>IFERROR(VLOOKUP(AA422,Curr!$B$2:$C$13,2,FALSE),0)</f>
        <v>11</v>
      </c>
      <c r="AC422" s="11">
        <f t="shared" si="58"/>
        <v>0</v>
      </c>
      <c r="AD422" s="11">
        <f t="shared" si="59"/>
        <v>0</v>
      </c>
      <c r="AE422" s="12">
        <f t="shared" si="60"/>
        <v>0</v>
      </c>
    </row>
    <row r="423" spans="2:31" x14ac:dyDescent="0.25">
      <c r="B423" s="4"/>
      <c r="E423" s="3"/>
      <c r="F423" s="3"/>
      <c r="G423" s="3"/>
      <c r="H423" s="3"/>
      <c r="K423" s="4"/>
      <c r="L423" s="4"/>
      <c r="M423" s="4"/>
      <c r="N423" s="4"/>
      <c r="O423" s="4"/>
      <c r="P423" s="16"/>
      <c r="Q423" s="13">
        <v>0</v>
      </c>
      <c r="R423" s="13">
        <v>0</v>
      </c>
      <c r="S423" s="11">
        <f t="shared" si="54"/>
        <v>0</v>
      </c>
      <c r="T423" s="5">
        <v>0</v>
      </c>
      <c r="U423" s="11">
        <f t="shared" si="55"/>
        <v>0</v>
      </c>
      <c r="V423" s="13" t="s">
        <v>1</v>
      </c>
      <c r="W423" s="10">
        <f>IFERROR(VLOOKUP(V423,Curr!$B$2:$C$13,2,FALSE),0)</f>
        <v>11</v>
      </c>
      <c r="X423" s="11">
        <f t="shared" si="56"/>
        <v>0</v>
      </c>
      <c r="Y423" s="14">
        <f t="shared" si="53"/>
        <v>0</v>
      </c>
      <c r="Z423" s="11">
        <f t="shared" si="57"/>
        <v>0</v>
      </c>
      <c r="AA423" s="4" t="s">
        <v>1</v>
      </c>
      <c r="AB423" s="10">
        <f>IFERROR(VLOOKUP(AA423,Curr!$B$2:$C$13,2,FALSE),0)</f>
        <v>11</v>
      </c>
      <c r="AC423" s="11">
        <f t="shared" si="58"/>
        <v>0</v>
      </c>
      <c r="AD423" s="11">
        <f t="shared" si="59"/>
        <v>0</v>
      </c>
      <c r="AE423" s="12">
        <f t="shared" si="60"/>
        <v>0</v>
      </c>
    </row>
    <row r="424" spans="2:31" x14ac:dyDescent="0.25">
      <c r="B424" s="4"/>
      <c r="E424" s="3"/>
      <c r="F424" s="3"/>
      <c r="G424" s="3"/>
      <c r="H424" s="3"/>
      <c r="K424" s="4"/>
      <c r="L424" s="4"/>
      <c r="M424" s="4"/>
      <c r="N424" s="4"/>
      <c r="O424" s="4"/>
      <c r="P424" s="16"/>
      <c r="Q424" s="13">
        <v>0</v>
      </c>
      <c r="R424" s="13">
        <v>0</v>
      </c>
      <c r="S424" s="11">
        <f t="shared" si="54"/>
        <v>0</v>
      </c>
      <c r="T424" s="5">
        <v>0</v>
      </c>
      <c r="U424" s="11">
        <f t="shared" si="55"/>
        <v>0</v>
      </c>
      <c r="V424" s="13" t="s">
        <v>1</v>
      </c>
      <c r="W424" s="10">
        <f>IFERROR(VLOOKUP(V424,Curr!$B$2:$C$13,2,FALSE),0)</f>
        <v>11</v>
      </c>
      <c r="X424" s="11">
        <f t="shared" si="56"/>
        <v>0</v>
      </c>
      <c r="Y424" s="14">
        <f t="shared" si="53"/>
        <v>0</v>
      </c>
      <c r="Z424" s="11">
        <f t="shared" si="57"/>
        <v>0</v>
      </c>
      <c r="AA424" s="4" t="s">
        <v>1</v>
      </c>
      <c r="AB424" s="10">
        <f>IFERROR(VLOOKUP(AA424,Curr!$B$2:$C$13,2,FALSE),0)</f>
        <v>11</v>
      </c>
      <c r="AC424" s="11">
        <f t="shared" si="58"/>
        <v>0</v>
      </c>
      <c r="AD424" s="11">
        <f t="shared" si="59"/>
        <v>0</v>
      </c>
      <c r="AE424" s="12">
        <f t="shared" si="60"/>
        <v>0</v>
      </c>
    </row>
    <row r="425" spans="2:31" x14ac:dyDescent="0.25">
      <c r="B425" s="4"/>
      <c r="E425" s="3"/>
      <c r="F425" s="3"/>
      <c r="G425" s="3"/>
      <c r="H425" s="3"/>
      <c r="K425" s="4"/>
      <c r="L425" s="4"/>
      <c r="M425" s="4"/>
      <c r="N425" s="4"/>
      <c r="O425" s="4"/>
      <c r="P425" s="16"/>
      <c r="Q425" s="13">
        <v>0</v>
      </c>
      <c r="R425" s="13">
        <v>0</v>
      </c>
      <c r="S425" s="11">
        <f t="shared" si="54"/>
        <v>0</v>
      </c>
      <c r="T425" s="5">
        <v>0</v>
      </c>
      <c r="U425" s="11">
        <f t="shared" si="55"/>
        <v>0</v>
      </c>
      <c r="V425" s="13" t="s">
        <v>1</v>
      </c>
      <c r="W425" s="10">
        <f>IFERROR(VLOOKUP(V425,Curr!$B$2:$C$13,2,FALSE),0)</f>
        <v>11</v>
      </c>
      <c r="X425" s="11">
        <f t="shared" si="56"/>
        <v>0</v>
      </c>
      <c r="Y425" s="14">
        <f t="shared" si="53"/>
        <v>0</v>
      </c>
      <c r="Z425" s="11">
        <f t="shared" si="57"/>
        <v>0</v>
      </c>
      <c r="AA425" s="4" t="s">
        <v>1</v>
      </c>
      <c r="AB425" s="10">
        <f>IFERROR(VLOOKUP(AA425,Curr!$B$2:$C$13,2,FALSE),0)</f>
        <v>11</v>
      </c>
      <c r="AC425" s="11">
        <f t="shared" si="58"/>
        <v>0</v>
      </c>
      <c r="AD425" s="11">
        <f t="shared" si="59"/>
        <v>0</v>
      </c>
      <c r="AE425" s="12">
        <f t="shared" si="60"/>
        <v>0</v>
      </c>
    </row>
    <row r="426" spans="2:31" x14ac:dyDescent="0.25">
      <c r="B426" s="4"/>
      <c r="E426" s="3"/>
      <c r="F426" s="3"/>
      <c r="G426" s="3"/>
      <c r="H426" s="3"/>
      <c r="K426" s="4"/>
      <c r="L426" s="4"/>
      <c r="M426" s="4"/>
      <c r="N426" s="4"/>
      <c r="O426" s="4"/>
      <c r="P426" s="16"/>
      <c r="Q426" s="13">
        <v>0</v>
      </c>
      <c r="R426" s="13">
        <v>0</v>
      </c>
      <c r="S426" s="11">
        <f t="shared" si="54"/>
        <v>0</v>
      </c>
      <c r="T426" s="5">
        <v>0</v>
      </c>
      <c r="U426" s="11">
        <f t="shared" si="55"/>
        <v>0</v>
      </c>
      <c r="V426" s="13" t="s">
        <v>1</v>
      </c>
      <c r="W426" s="10">
        <f>IFERROR(VLOOKUP(V426,Curr!$B$2:$C$13,2,FALSE),0)</f>
        <v>11</v>
      </c>
      <c r="X426" s="11">
        <f t="shared" si="56"/>
        <v>0</v>
      </c>
      <c r="Y426" s="14">
        <f t="shared" si="53"/>
        <v>0</v>
      </c>
      <c r="Z426" s="11">
        <f t="shared" si="57"/>
        <v>0</v>
      </c>
      <c r="AA426" s="4" t="s">
        <v>1</v>
      </c>
      <c r="AB426" s="10">
        <f>IFERROR(VLOOKUP(AA426,Curr!$B$2:$C$13,2,FALSE),0)</f>
        <v>11</v>
      </c>
      <c r="AC426" s="11">
        <f t="shared" si="58"/>
        <v>0</v>
      </c>
      <c r="AD426" s="11">
        <f t="shared" si="59"/>
        <v>0</v>
      </c>
      <c r="AE426" s="12">
        <f t="shared" si="60"/>
        <v>0</v>
      </c>
    </row>
    <row r="427" spans="2:31" x14ac:dyDescent="0.25">
      <c r="B427" s="4"/>
      <c r="E427" s="3"/>
      <c r="F427" s="3"/>
      <c r="G427" s="3"/>
      <c r="H427" s="3"/>
      <c r="K427" s="4"/>
      <c r="L427" s="4"/>
      <c r="M427" s="4"/>
      <c r="N427" s="4"/>
      <c r="O427" s="4"/>
      <c r="P427" s="16"/>
      <c r="Q427" s="13">
        <v>0</v>
      </c>
      <c r="R427" s="13">
        <v>0</v>
      </c>
      <c r="S427" s="11">
        <f t="shared" si="54"/>
        <v>0</v>
      </c>
      <c r="T427" s="5">
        <v>0</v>
      </c>
      <c r="U427" s="11">
        <f t="shared" si="55"/>
        <v>0</v>
      </c>
      <c r="V427" s="13" t="s">
        <v>1</v>
      </c>
      <c r="W427" s="10">
        <f>IFERROR(VLOOKUP(V427,Curr!$B$2:$C$13,2,FALSE),0)</f>
        <v>11</v>
      </c>
      <c r="X427" s="11">
        <f t="shared" si="56"/>
        <v>0</v>
      </c>
      <c r="Y427" s="14">
        <f t="shared" si="53"/>
        <v>0</v>
      </c>
      <c r="Z427" s="11">
        <f t="shared" si="57"/>
        <v>0</v>
      </c>
      <c r="AA427" s="4" t="s">
        <v>1</v>
      </c>
      <c r="AB427" s="10">
        <f>IFERROR(VLOOKUP(AA427,Curr!$B$2:$C$13,2,FALSE),0)</f>
        <v>11</v>
      </c>
      <c r="AC427" s="11">
        <f t="shared" si="58"/>
        <v>0</v>
      </c>
      <c r="AD427" s="11">
        <f t="shared" si="59"/>
        <v>0</v>
      </c>
      <c r="AE427" s="12">
        <f t="shared" si="60"/>
        <v>0</v>
      </c>
    </row>
    <row r="428" spans="2:31" x14ac:dyDescent="0.25">
      <c r="B428" s="4"/>
      <c r="E428" s="3"/>
      <c r="F428" s="3"/>
      <c r="G428" s="3"/>
      <c r="H428" s="3"/>
      <c r="K428" s="4"/>
      <c r="L428" s="4"/>
      <c r="M428" s="4"/>
      <c r="N428" s="4"/>
      <c r="O428" s="4"/>
      <c r="P428" s="16"/>
      <c r="Q428" s="13">
        <v>0</v>
      </c>
      <c r="R428" s="13">
        <v>0</v>
      </c>
      <c r="S428" s="11">
        <f t="shared" si="54"/>
        <v>0</v>
      </c>
      <c r="T428" s="5">
        <v>0</v>
      </c>
      <c r="U428" s="11">
        <f t="shared" si="55"/>
        <v>0</v>
      </c>
      <c r="V428" s="13" t="s">
        <v>1</v>
      </c>
      <c r="W428" s="10">
        <f>IFERROR(VLOOKUP(V428,Curr!$B$2:$C$13,2,FALSE),0)</f>
        <v>11</v>
      </c>
      <c r="X428" s="11">
        <f t="shared" si="56"/>
        <v>0</v>
      </c>
      <c r="Y428" s="14">
        <f t="shared" si="53"/>
        <v>0</v>
      </c>
      <c r="Z428" s="11">
        <f t="shared" si="57"/>
        <v>0</v>
      </c>
      <c r="AA428" s="4" t="s">
        <v>1</v>
      </c>
      <c r="AB428" s="10">
        <f>IFERROR(VLOOKUP(AA428,Curr!$B$2:$C$13,2,FALSE),0)</f>
        <v>11</v>
      </c>
      <c r="AC428" s="11">
        <f t="shared" si="58"/>
        <v>0</v>
      </c>
      <c r="AD428" s="11">
        <f t="shared" si="59"/>
        <v>0</v>
      </c>
      <c r="AE428" s="12">
        <f t="shared" si="60"/>
        <v>0</v>
      </c>
    </row>
    <row r="429" spans="2:31" x14ac:dyDescent="0.25">
      <c r="B429" s="4"/>
      <c r="E429" s="3"/>
      <c r="F429" s="3"/>
      <c r="G429" s="3"/>
      <c r="H429" s="3"/>
      <c r="K429" s="4"/>
      <c r="L429" s="4"/>
      <c r="M429" s="4"/>
      <c r="N429" s="4"/>
      <c r="O429" s="4"/>
      <c r="P429" s="16"/>
      <c r="Q429" s="13">
        <v>0</v>
      </c>
      <c r="R429" s="13">
        <v>0</v>
      </c>
      <c r="S429" s="11">
        <f t="shared" si="54"/>
        <v>0</v>
      </c>
      <c r="T429" s="5">
        <v>0</v>
      </c>
      <c r="U429" s="11">
        <f t="shared" si="55"/>
        <v>0</v>
      </c>
      <c r="V429" s="13" t="s">
        <v>1</v>
      </c>
      <c r="W429" s="10">
        <f>IFERROR(VLOOKUP(V429,Curr!$B$2:$C$13,2,FALSE),0)</f>
        <v>11</v>
      </c>
      <c r="X429" s="11">
        <f t="shared" si="56"/>
        <v>0</v>
      </c>
      <c r="Y429" s="14">
        <f t="shared" si="53"/>
        <v>0</v>
      </c>
      <c r="Z429" s="11">
        <f t="shared" si="57"/>
        <v>0</v>
      </c>
      <c r="AA429" s="4" t="s">
        <v>1</v>
      </c>
      <c r="AB429" s="10">
        <f>IFERROR(VLOOKUP(AA429,Curr!$B$2:$C$13,2,FALSE),0)</f>
        <v>11</v>
      </c>
      <c r="AC429" s="11">
        <f t="shared" si="58"/>
        <v>0</v>
      </c>
      <c r="AD429" s="11">
        <f t="shared" si="59"/>
        <v>0</v>
      </c>
      <c r="AE429" s="12">
        <f t="shared" si="60"/>
        <v>0</v>
      </c>
    </row>
    <row r="430" spans="2:31" x14ac:dyDescent="0.25">
      <c r="B430" s="4"/>
      <c r="E430" s="3"/>
      <c r="F430" s="3"/>
      <c r="G430" s="3"/>
      <c r="H430" s="3"/>
      <c r="K430" s="4"/>
      <c r="L430" s="4"/>
      <c r="M430" s="4"/>
      <c r="N430" s="4"/>
      <c r="O430" s="4"/>
      <c r="P430" s="16"/>
      <c r="Q430" s="13">
        <v>0</v>
      </c>
      <c r="R430" s="13">
        <v>0</v>
      </c>
      <c r="S430" s="11">
        <f t="shared" si="54"/>
        <v>0</v>
      </c>
      <c r="T430" s="5">
        <v>0</v>
      </c>
      <c r="U430" s="11">
        <f t="shared" si="55"/>
        <v>0</v>
      </c>
      <c r="V430" s="13" t="s">
        <v>1</v>
      </c>
      <c r="W430" s="10">
        <f>IFERROR(VLOOKUP(V430,Curr!$B$2:$C$13,2,FALSE),0)</f>
        <v>11</v>
      </c>
      <c r="X430" s="11">
        <f t="shared" si="56"/>
        <v>0</v>
      </c>
      <c r="Y430" s="14">
        <f t="shared" si="53"/>
        <v>0</v>
      </c>
      <c r="Z430" s="11">
        <f t="shared" si="57"/>
        <v>0</v>
      </c>
      <c r="AA430" s="4" t="s">
        <v>1</v>
      </c>
      <c r="AB430" s="10">
        <f>IFERROR(VLOOKUP(AA430,Curr!$B$2:$C$13,2,FALSE),0)</f>
        <v>11</v>
      </c>
      <c r="AC430" s="11">
        <f t="shared" si="58"/>
        <v>0</v>
      </c>
      <c r="AD430" s="11">
        <f t="shared" si="59"/>
        <v>0</v>
      </c>
      <c r="AE430" s="12">
        <f t="shared" si="60"/>
        <v>0</v>
      </c>
    </row>
    <row r="431" spans="2:31" x14ac:dyDescent="0.25">
      <c r="B431" s="4"/>
      <c r="E431" s="3"/>
      <c r="F431" s="3"/>
      <c r="G431" s="3"/>
      <c r="H431" s="3"/>
      <c r="K431" s="4"/>
      <c r="L431" s="4"/>
      <c r="M431" s="4"/>
      <c r="N431" s="4"/>
      <c r="O431" s="4"/>
      <c r="P431" s="16"/>
      <c r="Q431" s="13">
        <v>0</v>
      </c>
      <c r="R431" s="13">
        <v>0</v>
      </c>
      <c r="S431" s="11">
        <f t="shared" si="54"/>
        <v>0</v>
      </c>
      <c r="T431" s="5">
        <v>0</v>
      </c>
      <c r="U431" s="11">
        <f t="shared" si="55"/>
        <v>0</v>
      </c>
      <c r="V431" s="13" t="s">
        <v>1</v>
      </c>
      <c r="W431" s="10">
        <f>IFERROR(VLOOKUP(V431,Curr!$B$2:$C$13,2,FALSE),0)</f>
        <v>11</v>
      </c>
      <c r="X431" s="11">
        <f t="shared" si="56"/>
        <v>0</v>
      </c>
      <c r="Y431" s="14">
        <f t="shared" si="53"/>
        <v>0</v>
      </c>
      <c r="Z431" s="11">
        <f t="shared" si="57"/>
        <v>0</v>
      </c>
      <c r="AA431" s="4" t="s">
        <v>1</v>
      </c>
      <c r="AB431" s="10">
        <f>IFERROR(VLOOKUP(AA431,Curr!$B$2:$C$13,2,FALSE),0)</f>
        <v>11</v>
      </c>
      <c r="AC431" s="11">
        <f t="shared" si="58"/>
        <v>0</v>
      </c>
      <c r="AD431" s="11">
        <f t="shared" si="59"/>
        <v>0</v>
      </c>
      <c r="AE431" s="12">
        <f t="shared" si="60"/>
        <v>0</v>
      </c>
    </row>
    <row r="432" spans="2:31" x14ac:dyDescent="0.25">
      <c r="B432" s="4"/>
      <c r="E432" s="3"/>
      <c r="F432" s="3"/>
      <c r="G432" s="3"/>
      <c r="H432" s="3"/>
      <c r="K432" s="4"/>
      <c r="L432" s="4"/>
      <c r="M432" s="4"/>
      <c r="N432" s="4"/>
      <c r="O432" s="4"/>
      <c r="P432" s="16"/>
      <c r="Q432" s="13">
        <v>0</v>
      </c>
      <c r="R432" s="13">
        <v>0</v>
      </c>
      <c r="S432" s="11">
        <f t="shared" si="54"/>
        <v>0</v>
      </c>
      <c r="T432" s="5">
        <v>0</v>
      </c>
      <c r="U432" s="11">
        <f t="shared" si="55"/>
        <v>0</v>
      </c>
      <c r="V432" s="13" t="s">
        <v>1</v>
      </c>
      <c r="W432" s="10">
        <f>IFERROR(VLOOKUP(V432,Curr!$B$2:$C$13,2,FALSE),0)</f>
        <v>11</v>
      </c>
      <c r="X432" s="11">
        <f t="shared" si="56"/>
        <v>0</v>
      </c>
      <c r="Y432" s="14">
        <f t="shared" si="53"/>
        <v>0</v>
      </c>
      <c r="Z432" s="11">
        <f t="shared" si="57"/>
        <v>0</v>
      </c>
      <c r="AA432" s="4" t="s">
        <v>1</v>
      </c>
      <c r="AB432" s="10">
        <f>IFERROR(VLOOKUP(AA432,Curr!$B$2:$C$13,2,FALSE),0)</f>
        <v>11</v>
      </c>
      <c r="AC432" s="11">
        <f t="shared" si="58"/>
        <v>0</v>
      </c>
      <c r="AD432" s="11">
        <f t="shared" si="59"/>
        <v>0</v>
      </c>
      <c r="AE432" s="12">
        <f t="shared" si="60"/>
        <v>0</v>
      </c>
    </row>
    <row r="433" spans="2:31" x14ac:dyDescent="0.25">
      <c r="B433" s="4"/>
      <c r="E433" s="3"/>
      <c r="F433" s="3"/>
      <c r="G433" s="3"/>
      <c r="H433" s="3"/>
      <c r="K433" s="4"/>
      <c r="L433" s="4"/>
      <c r="M433" s="4"/>
      <c r="N433" s="4"/>
      <c r="O433" s="4"/>
      <c r="P433" s="16"/>
      <c r="Q433" s="13">
        <v>0</v>
      </c>
      <c r="R433" s="13">
        <v>0</v>
      </c>
      <c r="S433" s="11">
        <f t="shared" si="54"/>
        <v>0</v>
      </c>
      <c r="T433" s="5">
        <v>0</v>
      </c>
      <c r="U433" s="11">
        <f t="shared" si="55"/>
        <v>0</v>
      </c>
      <c r="V433" s="13" t="s">
        <v>1</v>
      </c>
      <c r="W433" s="10">
        <f>IFERROR(VLOOKUP(V433,Curr!$B$2:$C$13,2,FALSE),0)</f>
        <v>11</v>
      </c>
      <c r="X433" s="11">
        <f t="shared" si="56"/>
        <v>0</v>
      </c>
      <c r="Y433" s="14">
        <f t="shared" si="53"/>
        <v>0</v>
      </c>
      <c r="Z433" s="11">
        <f t="shared" si="57"/>
        <v>0</v>
      </c>
      <c r="AA433" s="4" t="s">
        <v>1</v>
      </c>
      <c r="AB433" s="10">
        <f>IFERROR(VLOOKUP(AA433,Curr!$B$2:$C$13,2,FALSE),0)</f>
        <v>11</v>
      </c>
      <c r="AC433" s="11">
        <f t="shared" si="58"/>
        <v>0</v>
      </c>
      <c r="AD433" s="11">
        <f t="shared" si="59"/>
        <v>0</v>
      </c>
      <c r="AE433" s="12">
        <f t="shared" si="60"/>
        <v>0</v>
      </c>
    </row>
    <row r="434" spans="2:31" x14ac:dyDescent="0.25">
      <c r="B434" s="4"/>
      <c r="E434" s="3"/>
      <c r="F434" s="3"/>
      <c r="G434" s="3"/>
      <c r="H434" s="3"/>
      <c r="K434" s="4"/>
      <c r="L434" s="4"/>
      <c r="M434" s="4"/>
      <c r="N434" s="4"/>
      <c r="O434" s="4"/>
      <c r="P434" s="16"/>
      <c r="Q434" s="13">
        <v>0</v>
      </c>
      <c r="R434" s="13">
        <v>0</v>
      </c>
      <c r="S434" s="11">
        <f t="shared" si="54"/>
        <v>0</v>
      </c>
      <c r="T434" s="5">
        <v>0</v>
      </c>
      <c r="U434" s="11">
        <f t="shared" si="55"/>
        <v>0</v>
      </c>
      <c r="V434" s="13" t="s">
        <v>1</v>
      </c>
      <c r="W434" s="10">
        <f>IFERROR(VLOOKUP(V434,Curr!$B$2:$C$13,2,FALSE),0)</f>
        <v>11</v>
      </c>
      <c r="X434" s="11">
        <f t="shared" si="56"/>
        <v>0</v>
      </c>
      <c r="Y434" s="14">
        <f t="shared" si="53"/>
        <v>0</v>
      </c>
      <c r="Z434" s="11">
        <f t="shared" si="57"/>
        <v>0</v>
      </c>
      <c r="AA434" s="4" t="s">
        <v>1</v>
      </c>
      <c r="AB434" s="10">
        <f>IFERROR(VLOOKUP(AA434,Curr!$B$2:$C$13,2,FALSE),0)</f>
        <v>11</v>
      </c>
      <c r="AC434" s="11">
        <f t="shared" si="58"/>
        <v>0</v>
      </c>
      <c r="AD434" s="11">
        <f t="shared" si="59"/>
        <v>0</v>
      </c>
      <c r="AE434" s="12">
        <f t="shared" si="60"/>
        <v>0</v>
      </c>
    </row>
    <row r="435" spans="2:31" x14ac:dyDescent="0.25">
      <c r="B435" s="4"/>
      <c r="E435" s="3"/>
      <c r="F435" s="3"/>
      <c r="G435" s="3"/>
      <c r="H435" s="3"/>
      <c r="K435" s="4"/>
      <c r="L435" s="4"/>
      <c r="M435" s="4"/>
      <c r="N435" s="4"/>
      <c r="O435" s="4"/>
      <c r="P435" s="16"/>
      <c r="Q435" s="13">
        <v>0</v>
      </c>
      <c r="R435" s="13">
        <v>0</v>
      </c>
      <c r="S435" s="11">
        <f t="shared" si="54"/>
        <v>0</v>
      </c>
      <c r="T435" s="5">
        <v>0</v>
      </c>
      <c r="U435" s="11">
        <f t="shared" si="55"/>
        <v>0</v>
      </c>
      <c r="V435" s="13" t="s">
        <v>1</v>
      </c>
      <c r="W435" s="10">
        <f>IFERROR(VLOOKUP(V435,Curr!$B$2:$C$13,2,FALSE),0)</f>
        <v>11</v>
      </c>
      <c r="X435" s="11">
        <f t="shared" si="56"/>
        <v>0</v>
      </c>
      <c r="Y435" s="14">
        <f t="shared" si="53"/>
        <v>0</v>
      </c>
      <c r="Z435" s="11">
        <f t="shared" si="57"/>
        <v>0</v>
      </c>
      <c r="AA435" s="4" t="s">
        <v>1</v>
      </c>
      <c r="AB435" s="10">
        <f>IFERROR(VLOOKUP(AA435,Curr!$B$2:$C$13,2,FALSE),0)</f>
        <v>11</v>
      </c>
      <c r="AC435" s="11">
        <f t="shared" si="58"/>
        <v>0</v>
      </c>
      <c r="AD435" s="11">
        <f t="shared" si="59"/>
        <v>0</v>
      </c>
      <c r="AE435" s="12">
        <f t="shared" si="60"/>
        <v>0</v>
      </c>
    </row>
    <row r="436" spans="2:31" x14ac:dyDescent="0.25">
      <c r="B436" s="4"/>
      <c r="E436" s="3"/>
      <c r="F436" s="3"/>
      <c r="G436" s="3"/>
      <c r="H436" s="3"/>
      <c r="K436" s="4"/>
      <c r="L436" s="4"/>
      <c r="M436" s="4"/>
      <c r="N436" s="4"/>
      <c r="O436" s="4"/>
      <c r="P436" s="16"/>
      <c r="Q436" s="13">
        <v>0</v>
      </c>
      <c r="R436" s="13">
        <v>0</v>
      </c>
      <c r="S436" s="11">
        <f t="shared" si="54"/>
        <v>0</v>
      </c>
      <c r="T436" s="5">
        <v>0</v>
      </c>
      <c r="U436" s="11">
        <f t="shared" si="55"/>
        <v>0</v>
      </c>
      <c r="V436" s="13" t="s">
        <v>1</v>
      </c>
      <c r="W436" s="10">
        <f>IFERROR(VLOOKUP(V436,Curr!$B$2:$C$13,2,FALSE),0)</f>
        <v>11</v>
      </c>
      <c r="X436" s="11">
        <f t="shared" si="56"/>
        <v>0</v>
      </c>
      <c r="Y436" s="14">
        <f t="shared" si="53"/>
        <v>0</v>
      </c>
      <c r="Z436" s="11">
        <f t="shared" si="57"/>
        <v>0</v>
      </c>
      <c r="AA436" s="4" t="s">
        <v>1</v>
      </c>
      <c r="AB436" s="10">
        <f>IFERROR(VLOOKUP(AA436,Curr!$B$2:$C$13,2,FALSE),0)</f>
        <v>11</v>
      </c>
      <c r="AC436" s="11">
        <f t="shared" si="58"/>
        <v>0</v>
      </c>
      <c r="AD436" s="11">
        <f t="shared" si="59"/>
        <v>0</v>
      </c>
      <c r="AE436" s="12">
        <f t="shared" si="60"/>
        <v>0</v>
      </c>
    </row>
    <row r="437" spans="2:31" x14ac:dyDescent="0.25">
      <c r="B437" s="4"/>
      <c r="E437" s="3"/>
      <c r="F437" s="3"/>
      <c r="G437" s="3"/>
      <c r="H437" s="3"/>
      <c r="K437" s="4"/>
      <c r="L437" s="4"/>
      <c r="M437" s="4"/>
      <c r="N437" s="4"/>
      <c r="O437" s="4"/>
      <c r="P437" s="16"/>
      <c r="Q437" s="13">
        <v>0</v>
      </c>
      <c r="R437" s="13">
        <v>0</v>
      </c>
      <c r="S437" s="11">
        <f t="shared" si="54"/>
        <v>0</v>
      </c>
      <c r="T437" s="5">
        <v>0</v>
      </c>
      <c r="U437" s="11">
        <f t="shared" si="55"/>
        <v>0</v>
      </c>
      <c r="V437" s="13" t="s">
        <v>1</v>
      </c>
      <c r="W437" s="10">
        <f>IFERROR(VLOOKUP(V437,Curr!$B$2:$C$13,2,FALSE),0)</f>
        <v>11</v>
      </c>
      <c r="X437" s="11">
        <f t="shared" si="56"/>
        <v>0</v>
      </c>
      <c r="Y437" s="14">
        <f t="shared" si="53"/>
        <v>0</v>
      </c>
      <c r="Z437" s="11">
        <f t="shared" si="57"/>
        <v>0</v>
      </c>
      <c r="AA437" s="4" t="s">
        <v>1</v>
      </c>
      <c r="AB437" s="10">
        <f>IFERROR(VLOOKUP(AA437,Curr!$B$2:$C$13,2,FALSE),0)</f>
        <v>11</v>
      </c>
      <c r="AC437" s="11">
        <f t="shared" si="58"/>
        <v>0</v>
      </c>
      <c r="AD437" s="11">
        <f t="shared" si="59"/>
        <v>0</v>
      </c>
      <c r="AE437" s="12">
        <f t="shared" si="60"/>
        <v>0</v>
      </c>
    </row>
    <row r="438" spans="2:31" x14ac:dyDescent="0.25">
      <c r="B438" s="4"/>
      <c r="E438" s="3"/>
      <c r="F438" s="3"/>
      <c r="G438" s="3"/>
      <c r="H438" s="3"/>
      <c r="K438" s="4"/>
      <c r="L438" s="4"/>
      <c r="M438" s="4"/>
      <c r="N438" s="4"/>
      <c r="O438" s="4"/>
      <c r="P438" s="16"/>
      <c r="Q438" s="13">
        <v>0</v>
      </c>
      <c r="R438" s="13">
        <v>0</v>
      </c>
      <c r="S438" s="11">
        <f t="shared" si="54"/>
        <v>0</v>
      </c>
      <c r="T438" s="5">
        <v>0</v>
      </c>
      <c r="U438" s="11">
        <f t="shared" si="55"/>
        <v>0</v>
      </c>
      <c r="V438" s="13" t="s">
        <v>1</v>
      </c>
      <c r="W438" s="10">
        <f>IFERROR(VLOOKUP(V438,Curr!$B$2:$C$13,2,FALSE),0)</f>
        <v>11</v>
      </c>
      <c r="X438" s="11">
        <f t="shared" si="56"/>
        <v>0</v>
      </c>
      <c r="Y438" s="14">
        <f t="shared" si="53"/>
        <v>0</v>
      </c>
      <c r="Z438" s="11">
        <f t="shared" si="57"/>
        <v>0</v>
      </c>
      <c r="AA438" s="4" t="s">
        <v>1</v>
      </c>
      <c r="AB438" s="10">
        <f>IFERROR(VLOOKUP(AA438,Curr!$B$2:$C$13,2,FALSE),0)</f>
        <v>11</v>
      </c>
      <c r="AC438" s="11">
        <f t="shared" si="58"/>
        <v>0</v>
      </c>
      <c r="AD438" s="11">
        <f t="shared" si="59"/>
        <v>0</v>
      </c>
      <c r="AE438" s="12">
        <f t="shared" si="60"/>
        <v>0</v>
      </c>
    </row>
    <row r="439" spans="2:31" x14ac:dyDescent="0.25">
      <c r="B439" s="4"/>
      <c r="E439" s="3"/>
      <c r="F439" s="3"/>
      <c r="G439" s="3"/>
      <c r="H439" s="3"/>
      <c r="K439" s="4"/>
      <c r="L439" s="4"/>
      <c r="M439" s="4"/>
      <c r="N439" s="4"/>
      <c r="O439" s="4"/>
      <c r="P439" s="16"/>
      <c r="Q439" s="13">
        <v>0</v>
      </c>
      <c r="R439" s="13">
        <v>0</v>
      </c>
      <c r="S439" s="11">
        <f t="shared" si="54"/>
        <v>0</v>
      </c>
      <c r="T439" s="5">
        <v>0</v>
      </c>
      <c r="U439" s="11">
        <f t="shared" si="55"/>
        <v>0</v>
      </c>
      <c r="V439" s="13" t="s">
        <v>1</v>
      </c>
      <c r="W439" s="10">
        <f>IFERROR(VLOOKUP(V439,Curr!$B$2:$C$13,2,FALSE),0)</f>
        <v>11</v>
      </c>
      <c r="X439" s="11">
        <f t="shared" si="56"/>
        <v>0</v>
      </c>
      <c r="Y439" s="14">
        <f t="shared" si="53"/>
        <v>0</v>
      </c>
      <c r="Z439" s="11">
        <f t="shared" si="57"/>
        <v>0</v>
      </c>
      <c r="AA439" s="4" t="s">
        <v>1</v>
      </c>
      <c r="AB439" s="10">
        <f>IFERROR(VLOOKUP(AA439,Curr!$B$2:$C$13,2,FALSE),0)</f>
        <v>11</v>
      </c>
      <c r="AC439" s="11">
        <f t="shared" si="58"/>
        <v>0</v>
      </c>
      <c r="AD439" s="11">
        <f t="shared" si="59"/>
        <v>0</v>
      </c>
      <c r="AE439" s="12">
        <f t="shared" si="60"/>
        <v>0</v>
      </c>
    </row>
    <row r="440" spans="2:31" x14ac:dyDescent="0.25">
      <c r="B440" s="4"/>
      <c r="E440" s="3"/>
      <c r="F440" s="3"/>
      <c r="G440" s="3"/>
      <c r="H440" s="3"/>
      <c r="K440" s="4"/>
      <c r="L440" s="4"/>
      <c r="M440" s="4"/>
      <c r="N440" s="4"/>
      <c r="O440" s="4"/>
      <c r="P440" s="16"/>
      <c r="Q440" s="13">
        <v>0</v>
      </c>
      <c r="R440" s="13">
        <v>0</v>
      </c>
      <c r="S440" s="11">
        <f t="shared" si="54"/>
        <v>0</v>
      </c>
      <c r="T440" s="5">
        <v>0</v>
      </c>
      <c r="U440" s="11">
        <f t="shared" si="55"/>
        <v>0</v>
      </c>
      <c r="V440" s="13" t="s">
        <v>1</v>
      </c>
      <c r="W440" s="10">
        <f>IFERROR(VLOOKUP(V440,Curr!$B$2:$C$13,2,FALSE),0)</f>
        <v>11</v>
      </c>
      <c r="X440" s="11">
        <f t="shared" si="56"/>
        <v>0</v>
      </c>
      <c r="Y440" s="14">
        <f t="shared" si="53"/>
        <v>0</v>
      </c>
      <c r="Z440" s="11">
        <f t="shared" si="57"/>
        <v>0</v>
      </c>
      <c r="AA440" s="4" t="s">
        <v>1</v>
      </c>
      <c r="AB440" s="10">
        <f>IFERROR(VLOOKUP(AA440,Curr!$B$2:$C$13,2,FALSE),0)</f>
        <v>11</v>
      </c>
      <c r="AC440" s="11">
        <f t="shared" si="58"/>
        <v>0</v>
      </c>
      <c r="AD440" s="11">
        <f t="shared" si="59"/>
        <v>0</v>
      </c>
      <c r="AE440" s="12">
        <f t="shared" si="60"/>
        <v>0</v>
      </c>
    </row>
    <row r="441" spans="2:31" x14ac:dyDescent="0.25">
      <c r="B441" s="4"/>
      <c r="E441" s="3"/>
      <c r="F441" s="3"/>
      <c r="G441" s="3"/>
      <c r="H441" s="3"/>
      <c r="K441" s="4"/>
      <c r="L441" s="4"/>
      <c r="M441" s="4"/>
      <c r="N441" s="4"/>
      <c r="O441" s="4"/>
      <c r="P441" s="16"/>
      <c r="Q441" s="13">
        <v>0</v>
      </c>
      <c r="R441" s="13">
        <v>0</v>
      </c>
      <c r="S441" s="11">
        <f t="shared" si="54"/>
        <v>0</v>
      </c>
      <c r="T441" s="5">
        <v>0</v>
      </c>
      <c r="U441" s="11">
        <f t="shared" si="55"/>
        <v>0</v>
      </c>
      <c r="V441" s="13" t="s">
        <v>1</v>
      </c>
      <c r="W441" s="10">
        <f>IFERROR(VLOOKUP(V441,Curr!$B$2:$C$13,2,FALSE),0)</f>
        <v>11</v>
      </c>
      <c r="X441" s="11">
        <f t="shared" si="56"/>
        <v>0</v>
      </c>
      <c r="Y441" s="14">
        <f t="shared" si="53"/>
        <v>0</v>
      </c>
      <c r="Z441" s="11">
        <f t="shared" si="57"/>
        <v>0</v>
      </c>
      <c r="AA441" s="4" t="s">
        <v>1</v>
      </c>
      <c r="AB441" s="10">
        <f>IFERROR(VLOOKUP(AA441,Curr!$B$2:$C$13,2,FALSE),0)</f>
        <v>11</v>
      </c>
      <c r="AC441" s="11">
        <f t="shared" si="58"/>
        <v>0</v>
      </c>
      <c r="AD441" s="11">
        <f t="shared" si="59"/>
        <v>0</v>
      </c>
      <c r="AE441" s="12">
        <f t="shared" si="60"/>
        <v>0</v>
      </c>
    </row>
    <row r="442" spans="2:31" x14ac:dyDescent="0.25">
      <c r="B442" s="4"/>
      <c r="E442" s="3"/>
      <c r="F442" s="3"/>
      <c r="G442" s="3"/>
      <c r="H442" s="3"/>
      <c r="K442" s="4"/>
      <c r="L442" s="4"/>
      <c r="M442" s="4"/>
      <c r="N442" s="4"/>
      <c r="O442" s="4"/>
      <c r="P442" s="16"/>
      <c r="Q442" s="13">
        <v>0</v>
      </c>
      <c r="R442" s="13">
        <v>0</v>
      </c>
      <c r="S442" s="11">
        <f t="shared" si="54"/>
        <v>0</v>
      </c>
      <c r="T442" s="5">
        <v>0</v>
      </c>
      <c r="U442" s="11">
        <f t="shared" si="55"/>
        <v>0</v>
      </c>
      <c r="V442" s="13" t="s">
        <v>1</v>
      </c>
      <c r="W442" s="10">
        <f>IFERROR(VLOOKUP(V442,Curr!$B$2:$C$13,2,FALSE),0)</f>
        <v>11</v>
      </c>
      <c r="X442" s="11">
        <f t="shared" si="56"/>
        <v>0</v>
      </c>
      <c r="Y442" s="14">
        <f t="shared" si="53"/>
        <v>0</v>
      </c>
      <c r="Z442" s="11">
        <f t="shared" si="57"/>
        <v>0</v>
      </c>
      <c r="AA442" s="4" t="s">
        <v>1</v>
      </c>
      <c r="AB442" s="10">
        <f>IFERROR(VLOOKUP(AA442,Curr!$B$2:$C$13,2,FALSE),0)</f>
        <v>11</v>
      </c>
      <c r="AC442" s="11">
        <f t="shared" si="58"/>
        <v>0</v>
      </c>
      <c r="AD442" s="11">
        <f t="shared" si="59"/>
        <v>0</v>
      </c>
      <c r="AE442" s="12">
        <f t="shared" si="60"/>
        <v>0</v>
      </c>
    </row>
    <row r="443" spans="2:31" x14ac:dyDescent="0.25">
      <c r="B443" s="4"/>
      <c r="E443" s="3"/>
      <c r="F443" s="3"/>
      <c r="G443" s="3"/>
      <c r="H443" s="3"/>
      <c r="K443" s="4"/>
      <c r="L443" s="4"/>
      <c r="M443" s="4"/>
      <c r="N443" s="4"/>
      <c r="O443" s="4"/>
      <c r="P443" s="16"/>
      <c r="Q443" s="13">
        <v>0</v>
      </c>
      <c r="R443" s="13">
        <v>0</v>
      </c>
      <c r="S443" s="11">
        <f t="shared" si="54"/>
        <v>0</v>
      </c>
      <c r="T443" s="5">
        <v>0</v>
      </c>
      <c r="U443" s="11">
        <f t="shared" si="55"/>
        <v>0</v>
      </c>
      <c r="V443" s="13" t="s">
        <v>1</v>
      </c>
      <c r="W443" s="10">
        <f>IFERROR(VLOOKUP(V443,Curr!$B$2:$C$13,2,FALSE),0)</f>
        <v>11</v>
      </c>
      <c r="X443" s="11">
        <f t="shared" si="56"/>
        <v>0</v>
      </c>
      <c r="Y443" s="14">
        <f t="shared" si="53"/>
        <v>0</v>
      </c>
      <c r="Z443" s="11">
        <f t="shared" si="57"/>
        <v>0</v>
      </c>
      <c r="AA443" s="4" t="s">
        <v>1</v>
      </c>
      <c r="AB443" s="10">
        <f>IFERROR(VLOOKUP(AA443,Curr!$B$2:$C$13,2,FALSE),0)</f>
        <v>11</v>
      </c>
      <c r="AC443" s="11">
        <f t="shared" si="58"/>
        <v>0</v>
      </c>
      <c r="AD443" s="11">
        <f t="shared" si="59"/>
        <v>0</v>
      </c>
      <c r="AE443" s="12">
        <f t="shared" si="60"/>
        <v>0</v>
      </c>
    </row>
    <row r="444" spans="2:31" x14ac:dyDescent="0.25">
      <c r="B444" s="4"/>
      <c r="E444" s="3"/>
      <c r="F444" s="3"/>
      <c r="G444" s="3"/>
      <c r="H444" s="3"/>
      <c r="K444" s="4"/>
      <c r="L444" s="4"/>
      <c r="M444" s="4"/>
      <c r="N444" s="4"/>
      <c r="O444" s="4"/>
      <c r="P444" s="16"/>
      <c r="Q444" s="13">
        <v>0</v>
      </c>
      <c r="R444" s="13">
        <v>0</v>
      </c>
      <c r="S444" s="11">
        <f t="shared" si="54"/>
        <v>0</v>
      </c>
      <c r="T444" s="5">
        <v>0</v>
      </c>
      <c r="U444" s="11">
        <f t="shared" si="55"/>
        <v>0</v>
      </c>
      <c r="V444" s="13" t="s">
        <v>1</v>
      </c>
      <c r="W444" s="10">
        <f>IFERROR(VLOOKUP(V444,Curr!$B$2:$C$13,2,FALSE),0)</f>
        <v>11</v>
      </c>
      <c r="X444" s="11">
        <f t="shared" si="56"/>
        <v>0</v>
      </c>
      <c r="Y444" s="14">
        <f t="shared" si="53"/>
        <v>0</v>
      </c>
      <c r="Z444" s="11">
        <f t="shared" si="57"/>
        <v>0</v>
      </c>
      <c r="AA444" s="4" t="s">
        <v>1</v>
      </c>
      <c r="AB444" s="10">
        <f>IFERROR(VLOOKUP(AA444,Curr!$B$2:$C$13,2,FALSE),0)</f>
        <v>11</v>
      </c>
      <c r="AC444" s="11">
        <f t="shared" si="58"/>
        <v>0</v>
      </c>
      <c r="AD444" s="11">
        <f t="shared" si="59"/>
        <v>0</v>
      </c>
      <c r="AE444" s="12">
        <f t="shared" si="60"/>
        <v>0</v>
      </c>
    </row>
    <row r="445" spans="2:31" x14ac:dyDescent="0.25">
      <c r="B445" s="4"/>
      <c r="E445" s="3"/>
      <c r="F445" s="3"/>
      <c r="G445" s="3"/>
      <c r="H445" s="3"/>
      <c r="K445" s="4"/>
      <c r="L445" s="4"/>
      <c r="M445" s="4"/>
      <c r="N445" s="4"/>
      <c r="O445" s="4"/>
      <c r="P445" s="16"/>
      <c r="Q445" s="13">
        <v>0</v>
      </c>
      <c r="R445" s="13">
        <v>0</v>
      </c>
      <c r="S445" s="11">
        <f t="shared" si="54"/>
        <v>0</v>
      </c>
      <c r="T445" s="5">
        <v>0</v>
      </c>
      <c r="U445" s="11">
        <f t="shared" si="55"/>
        <v>0</v>
      </c>
      <c r="V445" s="13" t="s">
        <v>1</v>
      </c>
      <c r="W445" s="10">
        <f>IFERROR(VLOOKUP(V445,Curr!$B$2:$C$13,2,FALSE),0)</f>
        <v>11</v>
      </c>
      <c r="X445" s="11">
        <f t="shared" si="56"/>
        <v>0</v>
      </c>
      <c r="Y445" s="14">
        <f t="shared" si="53"/>
        <v>0</v>
      </c>
      <c r="Z445" s="11">
        <f t="shared" si="57"/>
        <v>0</v>
      </c>
      <c r="AA445" s="4" t="s">
        <v>1</v>
      </c>
      <c r="AB445" s="10">
        <f>IFERROR(VLOOKUP(AA445,Curr!$B$2:$C$13,2,FALSE),0)</f>
        <v>11</v>
      </c>
      <c r="AC445" s="11">
        <f t="shared" si="58"/>
        <v>0</v>
      </c>
      <c r="AD445" s="11">
        <f t="shared" si="59"/>
        <v>0</v>
      </c>
      <c r="AE445" s="12">
        <f t="shared" si="60"/>
        <v>0</v>
      </c>
    </row>
    <row r="446" spans="2:31" x14ac:dyDescent="0.25">
      <c r="B446" s="4"/>
      <c r="E446" s="3"/>
      <c r="F446" s="3"/>
      <c r="G446" s="3"/>
      <c r="H446" s="3"/>
      <c r="K446" s="4"/>
      <c r="L446" s="4"/>
      <c r="M446" s="4"/>
      <c r="N446" s="4"/>
      <c r="O446" s="4"/>
      <c r="P446" s="16"/>
      <c r="Q446" s="13">
        <v>0</v>
      </c>
      <c r="R446" s="13">
        <v>0</v>
      </c>
      <c r="S446" s="11">
        <f t="shared" si="54"/>
        <v>0</v>
      </c>
      <c r="T446" s="5">
        <v>0</v>
      </c>
      <c r="U446" s="11">
        <f t="shared" si="55"/>
        <v>0</v>
      </c>
      <c r="V446" s="13" t="s">
        <v>1</v>
      </c>
      <c r="W446" s="10">
        <f>IFERROR(VLOOKUP(V446,Curr!$B$2:$C$13,2,FALSE),0)</f>
        <v>11</v>
      </c>
      <c r="X446" s="11">
        <f t="shared" si="56"/>
        <v>0</v>
      </c>
      <c r="Y446" s="14">
        <f t="shared" ref="Y446:Y509" si="61">Q446</f>
        <v>0</v>
      </c>
      <c r="Z446" s="11">
        <f t="shared" si="57"/>
        <v>0</v>
      </c>
      <c r="AA446" s="4" t="s">
        <v>1</v>
      </c>
      <c r="AB446" s="10">
        <f>IFERROR(VLOOKUP(AA446,Curr!$B$2:$C$13,2,FALSE),0)</f>
        <v>11</v>
      </c>
      <c r="AC446" s="11">
        <f t="shared" si="58"/>
        <v>0</v>
      </c>
      <c r="AD446" s="11">
        <f t="shared" si="59"/>
        <v>0</v>
      </c>
      <c r="AE446" s="12">
        <f t="shared" si="60"/>
        <v>0</v>
      </c>
    </row>
    <row r="447" spans="2:31" x14ac:dyDescent="0.25">
      <c r="B447" s="4"/>
      <c r="E447" s="3"/>
      <c r="F447" s="3"/>
      <c r="G447" s="3"/>
      <c r="H447" s="3"/>
      <c r="K447" s="4"/>
      <c r="L447" s="4"/>
      <c r="M447" s="4"/>
      <c r="N447" s="4"/>
      <c r="O447" s="4"/>
      <c r="P447" s="16"/>
      <c r="Q447" s="13">
        <v>0</v>
      </c>
      <c r="R447" s="13">
        <v>0</v>
      </c>
      <c r="S447" s="11">
        <f t="shared" si="54"/>
        <v>0</v>
      </c>
      <c r="T447" s="5">
        <v>0</v>
      </c>
      <c r="U447" s="11">
        <f t="shared" si="55"/>
        <v>0</v>
      </c>
      <c r="V447" s="13" t="s">
        <v>1</v>
      </c>
      <c r="W447" s="10">
        <f>IFERROR(VLOOKUP(V447,Curr!$B$2:$C$13,2,FALSE),0)</f>
        <v>11</v>
      </c>
      <c r="X447" s="11">
        <f t="shared" si="56"/>
        <v>0</v>
      </c>
      <c r="Y447" s="14">
        <f t="shared" si="61"/>
        <v>0</v>
      </c>
      <c r="Z447" s="11">
        <f t="shared" si="57"/>
        <v>0</v>
      </c>
      <c r="AA447" s="4" t="s">
        <v>1</v>
      </c>
      <c r="AB447" s="10">
        <f>IFERROR(VLOOKUP(AA447,Curr!$B$2:$C$13,2,FALSE),0)</f>
        <v>11</v>
      </c>
      <c r="AC447" s="11">
        <f t="shared" si="58"/>
        <v>0</v>
      </c>
      <c r="AD447" s="11">
        <f t="shared" si="59"/>
        <v>0</v>
      </c>
      <c r="AE447" s="12">
        <f t="shared" si="60"/>
        <v>0</v>
      </c>
    </row>
    <row r="448" spans="2:31" x14ac:dyDescent="0.25">
      <c r="B448" s="4"/>
      <c r="E448" s="3"/>
      <c r="F448" s="3"/>
      <c r="G448" s="3"/>
      <c r="H448" s="3"/>
      <c r="K448" s="4"/>
      <c r="L448" s="4"/>
      <c r="M448" s="4"/>
      <c r="N448" s="4"/>
      <c r="O448" s="4"/>
      <c r="P448" s="16"/>
      <c r="Q448" s="13">
        <v>0</v>
      </c>
      <c r="R448" s="13">
        <v>0</v>
      </c>
      <c r="S448" s="11">
        <f t="shared" si="54"/>
        <v>0</v>
      </c>
      <c r="T448" s="5">
        <v>0</v>
      </c>
      <c r="U448" s="11">
        <f t="shared" si="55"/>
        <v>0</v>
      </c>
      <c r="V448" s="13" t="s">
        <v>1</v>
      </c>
      <c r="W448" s="10">
        <f>IFERROR(VLOOKUP(V448,Curr!$B$2:$C$13,2,FALSE),0)</f>
        <v>11</v>
      </c>
      <c r="X448" s="11">
        <f t="shared" si="56"/>
        <v>0</v>
      </c>
      <c r="Y448" s="14">
        <f t="shared" si="61"/>
        <v>0</v>
      </c>
      <c r="Z448" s="11">
        <f t="shared" si="57"/>
        <v>0</v>
      </c>
      <c r="AA448" s="4" t="s">
        <v>1</v>
      </c>
      <c r="AB448" s="10">
        <f>IFERROR(VLOOKUP(AA448,Curr!$B$2:$C$13,2,FALSE),0)</f>
        <v>11</v>
      </c>
      <c r="AC448" s="11">
        <f t="shared" si="58"/>
        <v>0</v>
      </c>
      <c r="AD448" s="11">
        <f t="shared" si="59"/>
        <v>0</v>
      </c>
      <c r="AE448" s="12">
        <f t="shared" si="60"/>
        <v>0</v>
      </c>
    </row>
    <row r="449" spans="2:31" x14ac:dyDescent="0.25">
      <c r="B449" s="4"/>
      <c r="E449" s="3"/>
      <c r="F449" s="3"/>
      <c r="G449" s="3"/>
      <c r="H449" s="3"/>
      <c r="K449" s="4"/>
      <c r="L449" s="4"/>
      <c r="M449" s="4"/>
      <c r="N449" s="4"/>
      <c r="O449" s="4"/>
      <c r="P449" s="16"/>
      <c r="Q449" s="13">
        <v>0</v>
      </c>
      <c r="R449" s="13">
        <v>0</v>
      </c>
      <c r="S449" s="11">
        <f t="shared" si="54"/>
        <v>0</v>
      </c>
      <c r="T449" s="5">
        <v>0</v>
      </c>
      <c r="U449" s="11">
        <f t="shared" si="55"/>
        <v>0</v>
      </c>
      <c r="V449" s="13" t="s">
        <v>1</v>
      </c>
      <c r="W449" s="10">
        <f>IFERROR(VLOOKUP(V449,Curr!$B$2:$C$13,2,FALSE),0)</f>
        <v>11</v>
      </c>
      <c r="X449" s="11">
        <f t="shared" si="56"/>
        <v>0</v>
      </c>
      <c r="Y449" s="14">
        <f t="shared" si="61"/>
        <v>0</v>
      </c>
      <c r="Z449" s="11">
        <f t="shared" si="57"/>
        <v>0</v>
      </c>
      <c r="AA449" s="4" t="s">
        <v>1</v>
      </c>
      <c r="AB449" s="10">
        <f>IFERROR(VLOOKUP(AA449,Curr!$B$2:$C$13,2,FALSE),0)</f>
        <v>11</v>
      </c>
      <c r="AC449" s="11">
        <f t="shared" si="58"/>
        <v>0</v>
      </c>
      <c r="AD449" s="11">
        <f t="shared" si="59"/>
        <v>0</v>
      </c>
      <c r="AE449" s="12">
        <f t="shared" si="60"/>
        <v>0</v>
      </c>
    </row>
    <row r="450" spans="2:31" x14ac:dyDescent="0.25">
      <c r="B450" s="4"/>
      <c r="E450" s="3"/>
      <c r="F450" s="3"/>
      <c r="G450" s="3"/>
      <c r="H450" s="3"/>
      <c r="K450" s="4"/>
      <c r="L450" s="4"/>
      <c r="M450" s="4"/>
      <c r="N450" s="4"/>
      <c r="O450" s="4"/>
      <c r="P450" s="16"/>
      <c r="Q450" s="13">
        <v>0</v>
      </c>
      <c r="R450" s="13">
        <v>0</v>
      </c>
      <c r="S450" s="11">
        <f t="shared" si="54"/>
        <v>0</v>
      </c>
      <c r="T450" s="5">
        <v>0</v>
      </c>
      <c r="U450" s="11">
        <f t="shared" si="55"/>
        <v>0</v>
      </c>
      <c r="V450" s="13" t="s">
        <v>1</v>
      </c>
      <c r="W450" s="10">
        <f>IFERROR(VLOOKUP(V450,Curr!$B$2:$C$13,2,FALSE),0)</f>
        <v>11</v>
      </c>
      <c r="X450" s="11">
        <f t="shared" si="56"/>
        <v>0</v>
      </c>
      <c r="Y450" s="14">
        <f t="shared" si="61"/>
        <v>0</v>
      </c>
      <c r="Z450" s="11">
        <f t="shared" si="57"/>
        <v>0</v>
      </c>
      <c r="AA450" s="4" t="s">
        <v>1</v>
      </c>
      <c r="AB450" s="10">
        <f>IFERROR(VLOOKUP(AA450,Curr!$B$2:$C$13,2,FALSE),0)</f>
        <v>11</v>
      </c>
      <c r="AC450" s="11">
        <f t="shared" si="58"/>
        <v>0</v>
      </c>
      <c r="AD450" s="11">
        <f t="shared" si="59"/>
        <v>0</v>
      </c>
      <c r="AE450" s="12">
        <f t="shared" si="60"/>
        <v>0</v>
      </c>
    </row>
    <row r="451" spans="2:31" x14ac:dyDescent="0.25">
      <c r="B451" s="4"/>
      <c r="E451" s="3"/>
      <c r="F451" s="3"/>
      <c r="G451" s="3"/>
      <c r="H451" s="3"/>
      <c r="K451" s="4"/>
      <c r="L451" s="4"/>
      <c r="M451" s="4"/>
      <c r="N451" s="4"/>
      <c r="O451" s="4"/>
      <c r="P451" s="16"/>
      <c r="Q451" s="13">
        <v>0</v>
      </c>
      <c r="R451" s="13">
        <v>0</v>
      </c>
      <c r="S451" s="11">
        <f t="shared" si="54"/>
        <v>0</v>
      </c>
      <c r="T451" s="5">
        <v>0</v>
      </c>
      <c r="U451" s="11">
        <f t="shared" si="55"/>
        <v>0</v>
      </c>
      <c r="V451" s="13" t="s">
        <v>1</v>
      </c>
      <c r="W451" s="10">
        <f>IFERROR(VLOOKUP(V451,Curr!$B$2:$C$13,2,FALSE),0)</f>
        <v>11</v>
      </c>
      <c r="X451" s="11">
        <f t="shared" si="56"/>
        <v>0</v>
      </c>
      <c r="Y451" s="14">
        <f t="shared" si="61"/>
        <v>0</v>
      </c>
      <c r="Z451" s="11">
        <f t="shared" si="57"/>
        <v>0</v>
      </c>
      <c r="AA451" s="4" t="s">
        <v>1</v>
      </c>
      <c r="AB451" s="10">
        <f>IFERROR(VLOOKUP(AA451,Curr!$B$2:$C$13,2,FALSE),0)</f>
        <v>11</v>
      </c>
      <c r="AC451" s="11">
        <f t="shared" si="58"/>
        <v>0</v>
      </c>
      <c r="AD451" s="11">
        <f t="shared" si="59"/>
        <v>0</v>
      </c>
      <c r="AE451" s="12">
        <f t="shared" si="60"/>
        <v>0</v>
      </c>
    </row>
    <row r="452" spans="2:31" x14ac:dyDescent="0.25">
      <c r="B452" s="4"/>
      <c r="E452" s="3"/>
      <c r="F452" s="3"/>
      <c r="G452" s="3"/>
      <c r="H452" s="3"/>
      <c r="K452" s="4"/>
      <c r="L452" s="4"/>
      <c r="M452" s="4"/>
      <c r="N452" s="4"/>
      <c r="O452" s="4"/>
      <c r="P452" s="16"/>
      <c r="Q452" s="13">
        <v>0</v>
      </c>
      <c r="R452" s="13">
        <v>0</v>
      </c>
      <c r="S452" s="11">
        <f t="shared" si="54"/>
        <v>0</v>
      </c>
      <c r="T452" s="5">
        <v>0</v>
      </c>
      <c r="U452" s="11">
        <f t="shared" si="55"/>
        <v>0</v>
      </c>
      <c r="V452" s="13" t="s">
        <v>1</v>
      </c>
      <c r="W452" s="10">
        <f>IFERROR(VLOOKUP(V452,Curr!$B$2:$C$13,2,FALSE),0)</f>
        <v>11</v>
      </c>
      <c r="X452" s="11">
        <f t="shared" si="56"/>
        <v>0</v>
      </c>
      <c r="Y452" s="14">
        <f t="shared" si="61"/>
        <v>0</v>
      </c>
      <c r="Z452" s="11">
        <f t="shared" si="57"/>
        <v>0</v>
      </c>
      <c r="AA452" s="4" t="s">
        <v>1</v>
      </c>
      <c r="AB452" s="10">
        <f>IFERROR(VLOOKUP(AA452,Curr!$B$2:$C$13,2,FALSE),0)</f>
        <v>11</v>
      </c>
      <c r="AC452" s="11">
        <f t="shared" si="58"/>
        <v>0</v>
      </c>
      <c r="AD452" s="11">
        <f t="shared" si="59"/>
        <v>0</v>
      </c>
      <c r="AE452" s="12">
        <f t="shared" si="60"/>
        <v>0</v>
      </c>
    </row>
    <row r="453" spans="2:31" x14ac:dyDescent="0.25">
      <c r="B453" s="4"/>
      <c r="E453" s="3"/>
      <c r="F453" s="3"/>
      <c r="G453" s="3"/>
      <c r="H453" s="3"/>
      <c r="K453" s="4"/>
      <c r="L453" s="4"/>
      <c r="M453" s="4"/>
      <c r="N453" s="4"/>
      <c r="O453" s="4"/>
      <c r="P453" s="16"/>
      <c r="Q453" s="13">
        <v>0</v>
      </c>
      <c r="R453" s="13">
        <v>0</v>
      </c>
      <c r="S453" s="11">
        <f t="shared" si="54"/>
        <v>0</v>
      </c>
      <c r="T453" s="5">
        <v>0</v>
      </c>
      <c r="U453" s="11">
        <f t="shared" si="55"/>
        <v>0</v>
      </c>
      <c r="V453" s="13" t="s">
        <v>1</v>
      </c>
      <c r="W453" s="10">
        <f>IFERROR(VLOOKUP(V453,Curr!$B$2:$C$13,2,FALSE),0)</f>
        <v>11</v>
      </c>
      <c r="X453" s="11">
        <f t="shared" si="56"/>
        <v>0</v>
      </c>
      <c r="Y453" s="14">
        <f t="shared" si="61"/>
        <v>0</v>
      </c>
      <c r="Z453" s="11">
        <f t="shared" si="57"/>
        <v>0</v>
      </c>
      <c r="AA453" s="4" t="s">
        <v>1</v>
      </c>
      <c r="AB453" s="10">
        <f>IFERROR(VLOOKUP(AA453,Curr!$B$2:$C$13,2,FALSE),0)</f>
        <v>11</v>
      </c>
      <c r="AC453" s="11">
        <f t="shared" si="58"/>
        <v>0</v>
      </c>
      <c r="AD453" s="11">
        <f t="shared" si="59"/>
        <v>0</v>
      </c>
      <c r="AE453" s="12">
        <f t="shared" si="60"/>
        <v>0</v>
      </c>
    </row>
    <row r="454" spans="2:31" x14ac:dyDescent="0.25">
      <c r="B454" s="4"/>
      <c r="E454" s="3"/>
      <c r="F454" s="3"/>
      <c r="G454" s="3"/>
      <c r="H454" s="3"/>
      <c r="K454" s="4"/>
      <c r="L454" s="4"/>
      <c r="M454" s="4"/>
      <c r="N454" s="4"/>
      <c r="O454" s="4"/>
      <c r="P454" s="16"/>
      <c r="Q454" s="13">
        <v>0</v>
      </c>
      <c r="R454" s="13">
        <v>0</v>
      </c>
      <c r="S454" s="11">
        <f t="shared" si="54"/>
        <v>0</v>
      </c>
      <c r="T454" s="5">
        <v>0</v>
      </c>
      <c r="U454" s="11">
        <f t="shared" si="55"/>
        <v>0</v>
      </c>
      <c r="V454" s="13" t="s">
        <v>1</v>
      </c>
      <c r="W454" s="10">
        <f>IFERROR(VLOOKUP(V454,Curr!$B$2:$C$13,2,FALSE),0)</f>
        <v>11</v>
      </c>
      <c r="X454" s="11">
        <f t="shared" si="56"/>
        <v>0</v>
      </c>
      <c r="Y454" s="14">
        <f t="shared" si="61"/>
        <v>0</v>
      </c>
      <c r="Z454" s="11">
        <f t="shared" si="57"/>
        <v>0</v>
      </c>
      <c r="AA454" s="4" t="s">
        <v>1</v>
      </c>
      <c r="AB454" s="10">
        <f>IFERROR(VLOOKUP(AA454,Curr!$B$2:$C$13,2,FALSE),0)</f>
        <v>11</v>
      </c>
      <c r="AC454" s="11">
        <f t="shared" si="58"/>
        <v>0</v>
      </c>
      <c r="AD454" s="11">
        <f t="shared" si="59"/>
        <v>0</v>
      </c>
      <c r="AE454" s="12">
        <f t="shared" si="60"/>
        <v>0</v>
      </c>
    </row>
    <row r="455" spans="2:31" x14ac:dyDescent="0.25">
      <c r="B455" s="4"/>
      <c r="E455" s="3"/>
      <c r="F455" s="3"/>
      <c r="G455" s="3"/>
      <c r="H455" s="3"/>
      <c r="K455" s="4"/>
      <c r="L455" s="4"/>
      <c r="M455" s="4"/>
      <c r="N455" s="4"/>
      <c r="O455" s="4"/>
      <c r="P455" s="16"/>
      <c r="Q455" s="13">
        <v>0</v>
      </c>
      <c r="R455" s="13">
        <v>0</v>
      </c>
      <c r="S455" s="11">
        <f t="shared" ref="S455:S518" si="62">+Q455*R455</f>
        <v>0</v>
      </c>
      <c r="T455" s="5">
        <v>0</v>
      </c>
      <c r="U455" s="11">
        <f t="shared" ref="U455:U518" si="63">S455*(1-T455)</f>
        <v>0</v>
      </c>
      <c r="V455" s="13" t="s">
        <v>1</v>
      </c>
      <c r="W455" s="10">
        <f>IFERROR(VLOOKUP(V455,Curr!$B$2:$C$13,2,FALSE),0)</f>
        <v>11</v>
      </c>
      <c r="X455" s="11">
        <f t="shared" ref="X455:X518" si="64">U455*W455</f>
        <v>0</v>
      </c>
      <c r="Y455" s="14">
        <f t="shared" si="61"/>
        <v>0</v>
      </c>
      <c r="Z455" s="11">
        <f t="shared" ref="Z455:Z518" si="65">+Y455*R455</f>
        <v>0</v>
      </c>
      <c r="AA455" s="4" t="s">
        <v>1</v>
      </c>
      <c r="AB455" s="10">
        <f>IFERROR(VLOOKUP(AA455,Curr!$B$2:$C$13,2,FALSE),0)</f>
        <v>11</v>
      </c>
      <c r="AC455" s="11">
        <f t="shared" ref="AC455:AC518" si="66">+Y455*AB455*R455</f>
        <v>0</v>
      </c>
      <c r="AD455" s="11">
        <f t="shared" ref="AD455:AD518" si="67">+AC455-X455</f>
        <v>0</v>
      </c>
      <c r="AE455" s="12">
        <f t="shared" ref="AE455:AE518" si="68">IFERROR(AD455/AC455,0)</f>
        <v>0</v>
      </c>
    </row>
    <row r="456" spans="2:31" x14ac:dyDescent="0.25">
      <c r="B456" s="4"/>
      <c r="E456" s="3"/>
      <c r="F456" s="3"/>
      <c r="G456" s="3"/>
      <c r="H456" s="3"/>
      <c r="K456" s="4"/>
      <c r="L456" s="4"/>
      <c r="M456" s="4"/>
      <c r="N456" s="4"/>
      <c r="O456" s="4"/>
      <c r="P456" s="16"/>
      <c r="Q456" s="13">
        <v>0</v>
      </c>
      <c r="R456" s="13">
        <v>0</v>
      </c>
      <c r="S456" s="11">
        <f t="shared" si="62"/>
        <v>0</v>
      </c>
      <c r="T456" s="5">
        <v>0</v>
      </c>
      <c r="U456" s="11">
        <f t="shared" si="63"/>
        <v>0</v>
      </c>
      <c r="V456" s="13" t="s">
        <v>1</v>
      </c>
      <c r="W456" s="10">
        <f>IFERROR(VLOOKUP(V456,Curr!$B$2:$C$13,2,FALSE),0)</f>
        <v>11</v>
      </c>
      <c r="X456" s="11">
        <f t="shared" si="64"/>
        <v>0</v>
      </c>
      <c r="Y456" s="14">
        <f t="shared" si="61"/>
        <v>0</v>
      </c>
      <c r="Z456" s="11">
        <f t="shared" si="65"/>
        <v>0</v>
      </c>
      <c r="AA456" s="4" t="s">
        <v>1</v>
      </c>
      <c r="AB456" s="10">
        <f>IFERROR(VLOOKUP(AA456,Curr!$B$2:$C$13,2,FALSE),0)</f>
        <v>11</v>
      </c>
      <c r="AC456" s="11">
        <f t="shared" si="66"/>
        <v>0</v>
      </c>
      <c r="AD456" s="11">
        <f t="shared" si="67"/>
        <v>0</v>
      </c>
      <c r="AE456" s="12">
        <f t="shared" si="68"/>
        <v>0</v>
      </c>
    </row>
    <row r="457" spans="2:31" x14ac:dyDescent="0.25">
      <c r="B457" s="4"/>
      <c r="E457" s="3"/>
      <c r="F457" s="3"/>
      <c r="G457" s="3"/>
      <c r="H457" s="3"/>
      <c r="K457" s="4"/>
      <c r="L457" s="4"/>
      <c r="M457" s="4"/>
      <c r="N457" s="4"/>
      <c r="O457" s="4"/>
      <c r="P457" s="16"/>
      <c r="Q457" s="13">
        <v>0</v>
      </c>
      <c r="R457" s="13">
        <v>0</v>
      </c>
      <c r="S457" s="11">
        <f t="shared" si="62"/>
        <v>0</v>
      </c>
      <c r="T457" s="5">
        <v>0</v>
      </c>
      <c r="U457" s="11">
        <f t="shared" si="63"/>
        <v>0</v>
      </c>
      <c r="V457" s="13" t="s">
        <v>1</v>
      </c>
      <c r="W457" s="10">
        <f>IFERROR(VLOOKUP(V457,Curr!$B$2:$C$13,2,FALSE),0)</f>
        <v>11</v>
      </c>
      <c r="X457" s="11">
        <f t="shared" si="64"/>
        <v>0</v>
      </c>
      <c r="Y457" s="14">
        <f t="shared" si="61"/>
        <v>0</v>
      </c>
      <c r="Z457" s="11">
        <f t="shared" si="65"/>
        <v>0</v>
      </c>
      <c r="AA457" s="4" t="s">
        <v>1</v>
      </c>
      <c r="AB457" s="10">
        <f>IFERROR(VLOOKUP(AA457,Curr!$B$2:$C$13,2,FALSE),0)</f>
        <v>11</v>
      </c>
      <c r="AC457" s="11">
        <f t="shared" si="66"/>
        <v>0</v>
      </c>
      <c r="AD457" s="11">
        <f t="shared" si="67"/>
        <v>0</v>
      </c>
      <c r="AE457" s="12">
        <f t="shared" si="68"/>
        <v>0</v>
      </c>
    </row>
    <row r="458" spans="2:31" x14ac:dyDescent="0.25">
      <c r="B458" s="4"/>
      <c r="E458" s="3"/>
      <c r="F458" s="3"/>
      <c r="G458" s="3"/>
      <c r="H458" s="3"/>
      <c r="K458" s="4"/>
      <c r="L458" s="4"/>
      <c r="M458" s="4"/>
      <c r="N458" s="4"/>
      <c r="O458" s="4"/>
      <c r="P458" s="16"/>
      <c r="Q458" s="13">
        <v>0</v>
      </c>
      <c r="R458" s="13">
        <v>0</v>
      </c>
      <c r="S458" s="11">
        <f t="shared" si="62"/>
        <v>0</v>
      </c>
      <c r="T458" s="5">
        <v>0</v>
      </c>
      <c r="U458" s="11">
        <f t="shared" si="63"/>
        <v>0</v>
      </c>
      <c r="V458" s="13" t="s">
        <v>1</v>
      </c>
      <c r="W458" s="10">
        <f>IFERROR(VLOOKUP(V458,Curr!$B$2:$C$13,2,FALSE),0)</f>
        <v>11</v>
      </c>
      <c r="X458" s="11">
        <f t="shared" si="64"/>
        <v>0</v>
      </c>
      <c r="Y458" s="14">
        <f t="shared" si="61"/>
        <v>0</v>
      </c>
      <c r="Z458" s="11">
        <f t="shared" si="65"/>
        <v>0</v>
      </c>
      <c r="AA458" s="4" t="s">
        <v>1</v>
      </c>
      <c r="AB458" s="10">
        <f>IFERROR(VLOOKUP(AA458,Curr!$B$2:$C$13,2,FALSE),0)</f>
        <v>11</v>
      </c>
      <c r="AC458" s="11">
        <f t="shared" si="66"/>
        <v>0</v>
      </c>
      <c r="AD458" s="11">
        <f t="shared" si="67"/>
        <v>0</v>
      </c>
      <c r="AE458" s="12">
        <f t="shared" si="68"/>
        <v>0</v>
      </c>
    </row>
    <row r="459" spans="2:31" x14ac:dyDescent="0.25">
      <c r="B459" s="4"/>
      <c r="E459" s="3"/>
      <c r="F459" s="3"/>
      <c r="G459" s="3"/>
      <c r="H459" s="3"/>
      <c r="K459" s="4"/>
      <c r="L459" s="4"/>
      <c r="M459" s="4"/>
      <c r="N459" s="4"/>
      <c r="O459" s="4"/>
      <c r="P459" s="16"/>
      <c r="Q459" s="13">
        <v>0</v>
      </c>
      <c r="R459" s="13">
        <v>0</v>
      </c>
      <c r="S459" s="11">
        <f t="shared" si="62"/>
        <v>0</v>
      </c>
      <c r="T459" s="5">
        <v>0</v>
      </c>
      <c r="U459" s="11">
        <f t="shared" si="63"/>
        <v>0</v>
      </c>
      <c r="V459" s="13" t="s">
        <v>1</v>
      </c>
      <c r="W459" s="10">
        <f>IFERROR(VLOOKUP(V459,Curr!$B$2:$C$13,2,FALSE),0)</f>
        <v>11</v>
      </c>
      <c r="X459" s="11">
        <f t="shared" si="64"/>
        <v>0</v>
      </c>
      <c r="Y459" s="14">
        <f t="shared" si="61"/>
        <v>0</v>
      </c>
      <c r="Z459" s="11">
        <f t="shared" si="65"/>
        <v>0</v>
      </c>
      <c r="AA459" s="4" t="s">
        <v>1</v>
      </c>
      <c r="AB459" s="10">
        <f>IFERROR(VLOOKUP(AA459,Curr!$B$2:$C$13,2,FALSE),0)</f>
        <v>11</v>
      </c>
      <c r="AC459" s="11">
        <f t="shared" si="66"/>
        <v>0</v>
      </c>
      <c r="AD459" s="11">
        <f t="shared" si="67"/>
        <v>0</v>
      </c>
      <c r="AE459" s="12">
        <f t="shared" si="68"/>
        <v>0</v>
      </c>
    </row>
    <row r="460" spans="2:31" x14ac:dyDescent="0.25">
      <c r="B460" s="4"/>
      <c r="E460" s="3"/>
      <c r="F460" s="3"/>
      <c r="G460" s="3"/>
      <c r="H460" s="3"/>
      <c r="K460" s="4"/>
      <c r="L460" s="4"/>
      <c r="M460" s="4"/>
      <c r="N460" s="4"/>
      <c r="O460" s="4"/>
      <c r="P460" s="16"/>
      <c r="Q460" s="13">
        <v>0</v>
      </c>
      <c r="R460" s="13">
        <v>0</v>
      </c>
      <c r="S460" s="11">
        <f t="shared" si="62"/>
        <v>0</v>
      </c>
      <c r="T460" s="5">
        <v>0</v>
      </c>
      <c r="U460" s="11">
        <f t="shared" si="63"/>
        <v>0</v>
      </c>
      <c r="V460" s="13" t="s">
        <v>1</v>
      </c>
      <c r="W460" s="10">
        <f>IFERROR(VLOOKUP(V460,Curr!$B$2:$C$13,2,FALSE),0)</f>
        <v>11</v>
      </c>
      <c r="X460" s="11">
        <f t="shared" si="64"/>
        <v>0</v>
      </c>
      <c r="Y460" s="14">
        <f t="shared" si="61"/>
        <v>0</v>
      </c>
      <c r="Z460" s="11">
        <f t="shared" si="65"/>
        <v>0</v>
      </c>
      <c r="AA460" s="4" t="s">
        <v>1</v>
      </c>
      <c r="AB460" s="10">
        <f>IFERROR(VLOOKUP(AA460,Curr!$B$2:$C$13,2,FALSE),0)</f>
        <v>11</v>
      </c>
      <c r="AC460" s="11">
        <f t="shared" si="66"/>
        <v>0</v>
      </c>
      <c r="AD460" s="11">
        <f t="shared" si="67"/>
        <v>0</v>
      </c>
      <c r="AE460" s="12">
        <f t="shared" si="68"/>
        <v>0</v>
      </c>
    </row>
    <row r="461" spans="2:31" x14ac:dyDescent="0.25">
      <c r="B461" s="4"/>
      <c r="E461" s="3"/>
      <c r="F461" s="3"/>
      <c r="G461" s="3"/>
      <c r="H461" s="3"/>
      <c r="K461" s="4"/>
      <c r="L461" s="4"/>
      <c r="M461" s="4"/>
      <c r="N461" s="4"/>
      <c r="O461" s="4"/>
      <c r="P461" s="16"/>
      <c r="Q461" s="13">
        <v>0</v>
      </c>
      <c r="R461" s="13">
        <v>0</v>
      </c>
      <c r="S461" s="11">
        <f t="shared" si="62"/>
        <v>0</v>
      </c>
      <c r="T461" s="5">
        <v>0</v>
      </c>
      <c r="U461" s="11">
        <f t="shared" si="63"/>
        <v>0</v>
      </c>
      <c r="V461" s="13" t="s">
        <v>1</v>
      </c>
      <c r="W461" s="10">
        <f>IFERROR(VLOOKUP(V461,Curr!$B$2:$C$13,2,FALSE),0)</f>
        <v>11</v>
      </c>
      <c r="X461" s="11">
        <f t="shared" si="64"/>
        <v>0</v>
      </c>
      <c r="Y461" s="14">
        <f t="shared" si="61"/>
        <v>0</v>
      </c>
      <c r="Z461" s="11">
        <f t="shared" si="65"/>
        <v>0</v>
      </c>
      <c r="AA461" s="4" t="s">
        <v>1</v>
      </c>
      <c r="AB461" s="10">
        <f>IFERROR(VLOOKUP(AA461,Curr!$B$2:$C$13,2,FALSE),0)</f>
        <v>11</v>
      </c>
      <c r="AC461" s="11">
        <f t="shared" si="66"/>
        <v>0</v>
      </c>
      <c r="AD461" s="11">
        <f t="shared" si="67"/>
        <v>0</v>
      </c>
      <c r="AE461" s="12">
        <f t="shared" si="68"/>
        <v>0</v>
      </c>
    </row>
    <row r="462" spans="2:31" x14ac:dyDescent="0.25">
      <c r="B462" s="4"/>
      <c r="E462" s="3"/>
      <c r="F462" s="3"/>
      <c r="G462" s="3"/>
      <c r="H462" s="3"/>
      <c r="K462" s="4"/>
      <c r="L462" s="4"/>
      <c r="M462" s="4"/>
      <c r="N462" s="4"/>
      <c r="O462" s="4"/>
      <c r="P462" s="16"/>
      <c r="Q462" s="13">
        <v>0</v>
      </c>
      <c r="R462" s="13">
        <v>0</v>
      </c>
      <c r="S462" s="11">
        <f t="shared" si="62"/>
        <v>0</v>
      </c>
      <c r="T462" s="5">
        <v>0</v>
      </c>
      <c r="U462" s="11">
        <f t="shared" si="63"/>
        <v>0</v>
      </c>
      <c r="V462" s="13" t="s">
        <v>1</v>
      </c>
      <c r="W462" s="10">
        <f>IFERROR(VLOOKUP(V462,Curr!$B$2:$C$13,2,FALSE),0)</f>
        <v>11</v>
      </c>
      <c r="X462" s="11">
        <f t="shared" si="64"/>
        <v>0</v>
      </c>
      <c r="Y462" s="14">
        <f t="shared" si="61"/>
        <v>0</v>
      </c>
      <c r="Z462" s="11">
        <f t="shared" si="65"/>
        <v>0</v>
      </c>
      <c r="AA462" s="4" t="s">
        <v>1</v>
      </c>
      <c r="AB462" s="10">
        <f>IFERROR(VLOOKUP(AA462,Curr!$B$2:$C$13,2,FALSE),0)</f>
        <v>11</v>
      </c>
      <c r="AC462" s="11">
        <f t="shared" si="66"/>
        <v>0</v>
      </c>
      <c r="AD462" s="11">
        <f t="shared" si="67"/>
        <v>0</v>
      </c>
      <c r="AE462" s="12">
        <f t="shared" si="68"/>
        <v>0</v>
      </c>
    </row>
    <row r="463" spans="2:31" x14ac:dyDescent="0.25">
      <c r="B463" s="4"/>
      <c r="E463" s="3"/>
      <c r="F463" s="3"/>
      <c r="G463" s="3"/>
      <c r="H463" s="3"/>
      <c r="K463" s="4"/>
      <c r="L463" s="4"/>
      <c r="M463" s="4"/>
      <c r="N463" s="4"/>
      <c r="O463" s="4"/>
      <c r="P463" s="16"/>
      <c r="Q463" s="13">
        <v>0</v>
      </c>
      <c r="R463" s="13">
        <v>0</v>
      </c>
      <c r="S463" s="11">
        <f t="shared" si="62"/>
        <v>0</v>
      </c>
      <c r="T463" s="5">
        <v>0</v>
      </c>
      <c r="U463" s="11">
        <f t="shared" si="63"/>
        <v>0</v>
      </c>
      <c r="V463" s="13" t="s">
        <v>1</v>
      </c>
      <c r="W463" s="10">
        <f>IFERROR(VLOOKUP(V463,Curr!$B$2:$C$13,2,FALSE),0)</f>
        <v>11</v>
      </c>
      <c r="X463" s="11">
        <f t="shared" si="64"/>
        <v>0</v>
      </c>
      <c r="Y463" s="14">
        <f t="shared" si="61"/>
        <v>0</v>
      </c>
      <c r="Z463" s="11">
        <f t="shared" si="65"/>
        <v>0</v>
      </c>
      <c r="AA463" s="4" t="s">
        <v>1</v>
      </c>
      <c r="AB463" s="10">
        <f>IFERROR(VLOOKUP(AA463,Curr!$B$2:$C$13,2,FALSE),0)</f>
        <v>11</v>
      </c>
      <c r="AC463" s="11">
        <f t="shared" si="66"/>
        <v>0</v>
      </c>
      <c r="AD463" s="11">
        <f t="shared" si="67"/>
        <v>0</v>
      </c>
      <c r="AE463" s="12">
        <f t="shared" si="68"/>
        <v>0</v>
      </c>
    </row>
    <row r="464" spans="2:31" x14ac:dyDescent="0.25">
      <c r="B464" s="4"/>
      <c r="E464" s="3"/>
      <c r="F464" s="3"/>
      <c r="G464" s="3"/>
      <c r="H464" s="3"/>
      <c r="K464" s="4"/>
      <c r="L464" s="4"/>
      <c r="M464" s="4"/>
      <c r="N464" s="4"/>
      <c r="O464" s="4"/>
      <c r="P464" s="16"/>
      <c r="Q464" s="13">
        <v>0</v>
      </c>
      <c r="R464" s="13">
        <v>0</v>
      </c>
      <c r="S464" s="11">
        <f t="shared" si="62"/>
        <v>0</v>
      </c>
      <c r="T464" s="5">
        <v>0</v>
      </c>
      <c r="U464" s="11">
        <f t="shared" si="63"/>
        <v>0</v>
      </c>
      <c r="V464" s="13" t="s">
        <v>1</v>
      </c>
      <c r="W464" s="10">
        <f>IFERROR(VLOOKUP(V464,Curr!$B$2:$C$13,2,FALSE),0)</f>
        <v>11</v>
      </c>
      <c r="X464" s="11">
        <f t="shared" si="64"/>
        <v>0</v>
      </c>
      <c r="Y464" s="14">
        <f t="shared" si="61"/>
        <v>0</v>
      </c>
      <c r="Z464" s="11">
        <f t="shared" si="65"/>
        <v>0</v>
      </c>
      <c r="AA464" s="4" t="s">
        <v>1</v>
      </c>
      <c r="AB464" s="10">
        <f>IFERROR(VLOOKUP(AA464,Curr!$B$2:$C$13,2,FALSE),0)</f>
        <v>11</v>
      </c>
      <c r="AC464" s="11">
        <f t="shared" si="66"/>
        <v>0</v>
      </c>
      <c r="AD464" s="11">
        <f t="shared" si="67"/>
        <v>0</v>
      </c>
      <c r="AE464" s="12">
        <f t="shared" si="68"/>
        <v>0</v>
      </c>
    </row>
    <row r="465" spans="2:31" x14ac:dyDescent="0.25">
      <c r="B465" s="4"/>
      <c r="E465" s="3"/>
      <c r="F465" s="3"/>
      <c r="G465" s="3"/>
      <c r="H465" s="3"/>
      <c r="K465" s="4"/>
      <c r="L465" s="4"/>
      <c r="M465" s="4"/>
      <c r="N465" s="4"/>
      <c r="O465" s="4"/>
      <c r="P465" s="16"/>
      <c r="Q465" s="13">
        <v>0</v>
      </c>
      <c r="R465" s="13">
        <v>0</v>
      </c>
      <c r="S465" s="11">
        <f t="shared" si="62"/>
        <v>0</v>
      </c>
      <c r="T465" s="5">
        <v>0</v>
      </c>
      <c r="U465" s="11">
        <f t="shared" si="63"/>
        <v>0</v>
      </c>
      <c r="V465" s="13" t="s">
        <v>1</v>
      </c>
      <c r="W465" s="10">
        <f>IFERROR(VLOOKUP(V465,Curr!$B$2:$C$13,2,FALSE),0)</f>
        <v>11</v>
      </c>
      <c r="X465" s="11">
        <f t="shared" si="64"/>
        <v>0</v>
      </c>
      <c r="Y465" s="14">
        <f t="shared" si="61"/>
        <v>0</v>
      </c>
      <c r="Z465" s="11">
        <f t="shared" si="65"/>
        <v>0</v>
      </c>
      <c r="AA465" s="4" t="s">
        <v>1</v>
      </c>
      <c r="AB465" s="10">
        <f>IFERROR(VLOOKUP(AA465,Curr!$B$2:$C$13,2,FALSE),0)</f>
        <v>11</v>
      </c>
      <c r="AC465" s="11">
        <f t="shared" si="66"/>
        <v>0</v>
      </c>
      <c r="AD465" s="11">
        <f t="shared" si="67"/>
        <v>0</v>
      </c>
      <c r="AE465" s="12">
        <f t="shared" si="68"/>
        <v>0</v>
      </c>
    </row>
    <row r="466" spans="2:31" x14ac:dyDescent="0.25">
      <c r="B466" s="4"/>
      <c r="E466" s="3"/>
      <c r="F466" s="3"/>
      <c r="G466" s="3"/>
      <c r="H466" s="3"/>
      <c r="K466" s="4"/>
      <c r="L466" s="4"/>
      <c r="M466" s="4"/>
      <c r="N466" s="4"/>
      <c r="O466" s="4"/>
      <c r="P466" s="16"/>
      <c r="Q466" s="13">
        <v>0</v>
      </c>
      <c r="R466" s="13">
        <v>0</v>
      </c>
      <c r="S466" s="11">
        <f t="shared" si="62"/>
        <v>0</v>
      </c>
      <c r="T466" s="5">
        <v>0</v>
      </c>
      <c r="U466" s="11">
        <f t="shared" si="63"/>
        <v>0</v>
      </c>
      <c r="V466" s="13" t="s">
        <v>1</v>
      </c>
      <c r="W466" s="10">
        <f>IFERROR(VLOOKUP(V466,Curr!$B$2:$C$13,2,FALSE),0)</f>
        <v>11</v>
      </c>
      <c r="X466" s="11">
        <f t="shared" si="64"/>
        <v>0</v>
      </c>
      <c r="Y466" s="14">
        <f t="shared" si="61"/>
        <v>0</v>
      </c>
      <c r="Z466" s="11">
        <f t="shared" si="65"/>
        <v>0</v>
      </c>
      <c r="AA466" s="4" t="s">
        <v>1</v>
      </c>
      <c r="AB466" s="10">
        <f>IFERROR(VLOOKUP(AA466,Curr!$B$2:$C$13,2,FALSE),0)</f>
        <v>11</v>
      </c>
      <c r="AC466" s="11">
        <f t="shared" si="66"/>
        <v>0</v>
      </c>
      <c r="AD466" s="11">
        <f t="shared" si="67"/>
        <v>0</v>
      </c>
      <c r="AE466" s="12">
        <f t="shared" si="68"/>
        <v>0</v>
      </c>
    </row>
    <row r="467" spans="2:31" x14ac:dyDescent="0.25">
      <c r="B467" s="4"/>
      <c r="E467" s="3"/>
      <c r="F467" s="3"/>
      <c r="G467" s="3"/>
      <c r="H467" s="3"/>
      <c r="K467" s="4"/>
      <c r="L467" s="4"/>
      <c r="M467" s="4"/>
      <c r="N467" s="4"/>
      <c r="O467" s="4"/>
      <c r="P467" s="16"/>
      <c r="Q467" s="13">
        <v>0</v>
      </c>
      <c r="R467" s="13">
        <v>0</v>
      </c>
      <c r="S467" s="11">
        <f t="shared" si="62"/>
        <v>0</v>
      </c>
      <c r="T467" s="5">
        <v>0</v>
      </c>
      <c r="U467" s="11">
        <f t="shared" si="63"/>
        <v>0</v>
      </c>
      <c r="V467" s="13" t="s">
        <v>1</v>
      </c>
      <c r="W467" s="10">
        <f>IFERROR(VLOOKUP(V467,Curr!$B$2:$C$13,2,FALSE),0)</f>
        <v>11</v>
      </c>
      <c r="X467" s="11">
        <f t="shared" si="64"/>
        <v>0</v>
      </c>
      <c r="Y467" s="14">
        <f t="shared" si="61"/>
        <v>0</v>
      </c>
      <c r="Z467" s="11">
        <f t="shared" si="65"/>
        <v>0</v>
      </c>
      <c r="AA467" s="4" t="s">
        <v>1</v>
      </c>
      <c r="AB467" s="10">
        <f>IFERROR(VLOOKUP(AA467,Curr!$B$2:$C$13,2,FALSE),0)</f>
        <v>11</v>
      </c>
      <c r="AC467" s="11">
        <f t="shared" si="66"/>
        <v>0</v>
      </c>
      <c r="AD467" s="11">
        <f t="shared" si="67"/>
        <v>0</v>
      </c>
      <c r="AE467" s="12">
        <f t="shared" si="68"/>
        <v>0</v>
      </c>
    </row>
    <row r="468" spans="2:31" x14ac:dyDescent="0.25">
      <c r="B468" s="4"/>
      <c r="E468" s="3"/>
      <c r="F468" s="3"/>
      <c r="G468" s="3"/>
      <c r="H468" s="3"/>
      <c r="K468" s="4"/>
      <c r="L468" s="4"/>
      <c r="M468" s="4"/>
      <c r="N468" s="4"/>
      <c r="O468" s="4"/>
      <c r="P468" s="16"/>
      <c r="Q468" s="13">
        <v>0</v>
      </c>
      <c r="R468" s="13">
        <v>0</v>
      </c>
      <c r="S468" s="11">
        <f t="shared" si="62"/>
        <v>0</v>
      </c>
      <c r="T468" s="5">
        <v>0</v>
      </c>
      <c r="U468" s="11">
        <f t="shared" si="63"/>
        <v>0</v>
      </c>
      <c r="V468" s="13" t="s">
        <v>1</v>
      </c>
      <c r="W468" s="10">
        <f>IFERROR(VLOOKUP(V468,Curr!$B$2:$C$13,2,FALSE),0)</f>
        <v>11</v>
      </c>
      <c r="X468" s="11">
        <f t="shared" si="64"/>
        <v>0</v>
      </c>
      <c r="Y468" s="14">
        <f t="shared" si="61"/>
        <v>0</v>
      </c>
      <c r="Z468" s="11">
        <f t="shared" si="65"/>
        <v>0</v>
      </c>
      <c r="AA468" s="4" t="s">
        <v>1</v>
      </c>
      <c r="AB468" s="10">
        <f>IFERROR(VLOOKUP(AA468,Curr!$B$2:$C$13,2,FALSE),0)</f>
        <v>11</v>
      </c>
      <c r="AC468" s="11">
        <f t="shared" si="66"/>
        <v>0</v>
      </c>
      <c r="AD468" s="11">
        <f t="shared" si="67"/>
        <v>0</v>
      </c>
      <c r="AE468" s="12">
        <f t="shared" si="68"/>
        <v>0</v>
      </c>
    </row>
    <row r="469" spans="2:31" x14ac:dyDescent="0.25">
      <c r="B469" s="4"/>
      <c r="E469" s="3"/>
      <c r="F469" s="3"/>
      <c r="G469" s="3"/>
      <c r="H469" s="3"/>
      <c r="K469" s="4"/>
      <c r="L469" s="4"/>
      <c r="M469" s="4"/>
      <c r="N469" s="4"/>
      <c r="O469" s="4"/>
      <c r="P469" s="16"/>
      <c r="Q469" s="13">
        <v>0</v>
      </c>
      <c r="R469" s="13">
        <v>0</v>
      </c>
      <c r="S469" s="11">
        <f t="shared" si="62"/>
        <v>0</v>
      </c>
      <c r="T469" s="5">
        <v>0</v>
      </c>
      <c r="U469" s="11">
        <f t="shared" si="63"/>
        <v>0</v>
      </c>
      <c r="V469" s="13" t="s">
        <v>1</v>
      </c>
      <c r="W469" s="10">
        <f>IFERROR(VLOOKUP(V469,Curr!$B$2:$C$13,2,FALSE),0)</f>
        <v>11</v>
      </c>
      <c r="X469" s="11">
        <f t="shared" si="64"/>
        <v>0</v>
      </c>
      <c r="Y469" s="14">
        <f t="shared" si="61"/>
        <v>0</v>
      </c>
      <c r="Z469" s="11">
        <f t="shared" si="65"/>
        <v>0</v>
      </c>
      <c r="AA469" s="4" t="s">
        <v>1</v>
      </c>
      <c r="AB469" s="10">
        <f>IFERROR(VLOOKUP(AA469,Curr!$B$2:$C$13,2,FALSE),0)</f>
        <v>11</v>
      </c>
      <c r="AC469" s="11">
        <f t="shared" si="66"/>
        <v>0</v>
      </c>
      <c r="AD469" s="11">
        <f t="shared" si="67"/>
        <v>0</v>
      </c>
      <c r="AE469" s="12">
        <f t="shared" si="68"/>
        <v>0</v>
      </c>
    </row>
    <row r="470" spans="2:31" x14ac:dyDescent="0.25">
      <c r="B470" s="4"/>
      <c r="E470" s="3"/>
      <c r="F470" s="3"/>
      <c r="G470" s="3"/>
      <c r="H470" s="3"/>
      <c r="K470" s="4"/>
      <c r="L470" s="4"/>
      <c r="M470" s="4"/>
      <c r="N470" s="4"/>
      <c r="O470" s="4"/>
      <c r="P470" s="16"/>
      <c r="Q470" s="13">
        <v>0</v>
      </c>
      <c r="R470" s="13">
        <v>0</v>
      </c>
      <c r="S470" s="11">
        <f t="shared" si="62"/>
        <v>0</v>
      </c>
      <c r="T470" s="5">
        <v>0</v>
      </c>
      <c r="U470" s="11">
        <f t="shared" si="63"/>
        <v>0</v>
      </c>
      <c r="V470" s="13" t="s">
        <v>1</v>
      </c>
      <c r="W470" s="10">
        <f>IFERROR(VLOOKUP(V470,Curr!$B$2:$C$13,2,FALSE),0)</f>
        <v>11</v>
      </c>
      <c r="X470" s="11">
        <f t="shared" si="64"/>
        <v>0</v>
      </c>
      <c r="Y470" s="14">
        <f t="shared" si="61"/>
        <v>0</v>
      </c>
      <c r="Z470" s="11">
        <f t="shared" si="65"/>
        <v>0</v>
      </c>
      <c r="AA470" s="4" t="s">
        <v>1</v>
      </c>
      <c r="AB470" s="10">
        <f>IFERROR(VLOOKUP(AA470,Curr!$B$2:$C$13,2,FALSE),0)</f>
        <v>11</v>
      </c>
      <c r="AC470" s="11">
        <f t="shared" si="66"/>
        <v>0</v>
      </c>
      <c r="AD470" s="11">
        <f t="shared" si="67"/>
        <v>0</v>
      </c>
      <c r="AE470" s="12">
        <f t="shared" si="68"/>
        <v>0</v>
      </c>
    </row>
    <row r="471" spans="2:31" x14ac:dyDescent="0.25">
      <c r="B471" s="4"/>
      <c r="E471" s="3"/>
      <c r="F471" s="3"/>
      <c r="G471" s="3"/>
      <c r="H471" s="3"/>
      <c r="K471" s="4"/>
      <c r="L471" s="4"/>
      <c r="M471" s="4"/>
      <c r="N471" s="4"/>
      <c r="O471" s="4"/>
      <c r="P471" s="16"/>
      <c r="Q471" s="13">
        <v>0</v>
      </c>
      <c r="R471" s="13">
        <v>0</v>
      </c>
      <c r="S471" s="11">
        <f t="shared" si="62"/>
        <v>0</v>
      </c>
      <c r="T471" s="5">
        <v>0</v>
      </c>
      <c r="U471" s="11">
        <f t="shared" si="63"/>
        <v>0</v>
      </c>
      <c r="V471" s="13" t="s">
        <v>1</v>
      </c>
      <c r="W471" s="10">
        <f>IFERROR(VLOOKUP(V471,Curr!$B$2:$C$13,2,FALSE),0)</f>
        <v>11</v>
      </c>
      <c r="X471" s="11">
        <f t="shared" si="64"/>
        <v>0</v>
      </c>
      <c r="Y471" s="14">
        <f t="shared" si="61"/>
        <v>0</v>
      </c>
      <c r="Z471" s="11">
        <f t="shared" si="65"/>
        <v>0</v>
      </c>
      <c r="AA471" s="4" t="s">
        <v>1</v>
      </c>
      <c r="AB471" s="10">
        <f>IFERROR(VLOOKUP(AA471,Curr!$B$2:$C$13,2,FALSE),0)</f>
        <v>11</v>
      </c>
      <c r="AC471" s="11">
        <f t="shared" si="66"/>
        <v>0</v>
      </c>
      <c r="AD471" s="11">
        <f t="shared" si="67"/>
        <v>0</v>
      </c>
      <c r="AE471" s="12">
        <f t="shared" si="68"/>
        <v>0</v>
      </c>
    </row>
    <row r="472" spans="2:31" x14ac:dyDescent="0.25">
      <c r="B472" s="4"/>
      <c r="E472" s="3"/>
      <c r="F472" s="3"/>
      <c r="G472" s="3"/>
      <c r="H472" s="3"/>
      <c r="K472" s="4"/>
      <c r="L472" s="4"/>
      <c r="M472" s="4"/>
      <c r="N472" s="4"/>
      <c r="O472" s="4"/>
      <c r="P472" s="16"/>
      <c r="Q472" s="13">
        <v>0</v>
      </c>
      <c r="R472" s="13">
        <v>0</v>
      </c>
      <c r="S472" s="11">
        <f t="shared" si="62"/>
        <v>0</v>
      </c>
      <c r="T472" s="5">
        <v>0</v>
      </c>
      <c r="U472" s="11">
        <f t="shared" si="63"/>
        <v>0</v>
      </c>
      <c r="V472" s="13" t="s">
        <v>1</v>
      </c>
      <c r="W472" s="10">
        <f>IFERROR(VLOOKUP(V472,Curr!$B$2:$C$13,2,FALSE),0)</f>
        <v>11</v>
      </c>
      <c r="X472" s="11">
        <f t="shared" si="64"/>
        <v>0</v>
      </c>
      <c r="Y472" s="14">
        <f t="shared" si="61"/>
        <v>0</v>
      </c>
      <c r="Z472" s="11">
        <f t="shared" si="65"/>
        <v>0</v>
      </c>
      <c r="AA472" s="4" t="s">
        <v>1</v>
      </c>
      <c r="AB472" s="10">
        <f>IFERROR(VLOOKUP(AA472,Curr!$B$2:$C$13,2,FALSE),0)</f>
        <v>11</v>
      </c>
      <c r="AC472" s="11">
        <f t="shared" si="66"/>
        <v>0</v>
      </c>
      <c r="AD472" s="11">
        <f t="shared" si="67"/>
        <v>0</v>
      </c>
      <c r="AE472" s="12">
        <f t="shared" si="68"/>
        <v>0</v>
      </c>
    </row>
    <row r="473" spans="2:31" x14ac:dyDescent="0.25">
      <c r="B473" s="4"/>
      <c r="E473" s="3"/>
      <c r="F473" s="3"/>
      <c r="G473" s="3"/>
      <c r="H473" s="3"/>
      <c r="K473" s="4"/>
      <c r="L473" s="4"/>
      <c r="M473" s="4"/>
      <c r="N473" s="4"/>
      <c r="O473" s="4"/>
      <c r="P473" s="16"/>
      <c r="Q473" s="13">
        <v>0</v>
      </c>
      <c r="R473" s="13">
        <v>0</v>
      </c>
      <c r="S473" s="11">
        <f t="shared" si="62"/>
        <v>0</v>
      </c>
      <c r="T473" s="5">
        <v>0</v>
      </c>
      <c r="U473" s="11">
        <f t="shared" si="63"/>
        <v>0</v>
      </c>
      <c r="V473" s="13" t="s">
        <v>1</v>
      </c>
      <c r="W473" s="10">
        <f>IFERROR(VLOOKUP(V473,Curr!$B$2:$C$13,2,FALSE),0)</f>
        <v>11</v>
      </c>
      <c r="X473" s="11">
        <f t="shared" si="64"/>
        <v>0</v>
      </c>
      <c r="Y473" s="14">
        <f t="shared" si="61"/>
        <v>0</v>
      </c>
      <c r="Z473" s="11">
        <f t="shared" si="65"/>
        <v>0</v>
      </c>
      <c r="AA473" s="4" t="s">
        <v>1</v>
      </c>
      <c r="AB473" s="10">
        <f>IFERROR(VLOOKUP(AA473,Curr!$B$2:$C$13,2,FALSE),0)</f>
        <v>11</v>
      </c>
      <c r="AC473" s="11">
        <f t="shared" si="66"/>
        <v>0</v>
      </c>
      <c r="AD473" s="11">
        <f t="shared" si="67"/>
        <v>0</v>
      </c>
      <c r="AE473" s="12">
        <f t="shared" si="68"/>
        <v>0</v>
      </c>
    </row>
    <row r="474" spans="2:31" x14ac:dyDescent="0.25">
      <c r="B474" s="4"/>
      <c r="E474" s="3"/>
      <c r="F474" s="3"/>
      <c r="G474" s="3"/>
      <c r="H474" s="3"/>
      <c r="K474" s="4"/>
      <c r="L474" s="4"/>
      <c r="M474" s="4"/>
      <c r="N474" s="4"/>
      <c r="O474" s="4"/>
      <c r="P474" s="16"/>
      <c r="Q474" s="13">
        <v>0</v>
      </c>
      <c r="R474" s="13">
        <v>0</v>
      </c>
      <c r="S474" s="11">
        <f t="shared" si="62"/>
        <v>0</v>
      </c>
      <c r="T474" s="5">
        <v>0</v>
      </c>
      <c r="U474" s="11">
        <f t="shared" si="63"/>
        <v>0</v>
      </c>
      <c r="V474" s="13" t="s">
        <v>1</v>
      </c>
      <c r="W474" s="10">
        <f>IFERROR(VLOOKUP(V474,Curr!$B$2:$C$13,2,FALSE),0)</f>
        <v>11</v>
      </c>
      <c r="X474" s="11">
        <f t="shared" si="64"/>
        <v>0</v>
      </c>
      <c r="Y474" s="14">
        <f t="shared" si="61"/>
        <v>0</v>
      </c>
      <c r="Z474" s="11">
        <f t="shared" si="65"/>
        <v>0</v>
      </c>
      <c r="AA474" s="4" t="s">
        <v>1</v>
      </c>
      <c r="AB474" s="10">
        <f>IFERROR(VLOOKUP(AA474,Curr!$B$2:$C$13,2,FALSE),0)</f>
        <v>11</v>
      </c>
      <c r="AC474" s="11">
        <f t="shared" si="66"/>
        <v>0</v>
      </c>
      <c r="AD474" s="11">
        <f t="shared" si="67"/>
        <v>0</v>
      </c>
      <c r="AE474" s="12">
        <f t="shared" si="68"/>
        <v>0</v>
      </c>
    </row>
    <row r="475" spans="2:31" x14ac:dyDescent="0.25">
      <c r="B475" s="4"/>
      <c r="E475" s="3"/>
      <c r="F475" s="3"/>
      <c r="G475" s="3"/>
      <c r="H475" s="3"/>
      <c r="K475" s="4"/>
      <c r="L475" s="4"/>
      <c r="M475" s="4"/>
      <c r="N475" s="4"/>
      <c r="O475" s="4"/>
      <c r="P475" s="16"/>
      <c r="Q475" s="13">
        <v>0</v>
      </c>
      <c r="R475" s="13">
        <v>0</v>
      </c>
      <c r="S475" s="11">
        <f t="shared" si="62"/>
        <v>0</v>
      </c>
      <c r="T475" s="5">
        <v>0</v>
      </c>
      <c r="U475" s="11">
        <f t="shared" si="63"/>
        <v>0</v>
      </c>
      <c r="V475" s="13" t="s">
        <v>1</v>
      </c>
      <c r="W475" s="10">
        <f>IFERROR(VLOOKUP(V475,Curr!$B$2:$C$13,2,FALSE),0)</f>
        <v>11</v>
      </c>
      <c r="X475" s="11">
        <f t="shared" si="64"/>
        <v>0</v>
      </c>
      <c r="Y475" s="14">
        <f t="shared" si="61"/>
        <v>0</v>
      </c>
      <c r="Z475" s="11">
        <f t="shared" si="65"/>
        <v>0</v>
      </c>
      <c r="AA475" s="4" t="s">
        <v>1</v>
      </c>
      <c r="AB475" s="10">
        <f>IFERROR(VLOOKUP(AA475,Curr!$B$2:$C$13,2,FALSE),0)</f>
        <v>11</v>
      </c>
      <c r="AC475" s="11">
        <f t="shared" si="66"/>
        <v>0</v>
      </c>
      <c r="AD475" s="11">
        <f t="shared" si="67"/>
        <v>0</v>
      </c>
      <c r="AE475" s="12">
        <f t="shared" si="68"/>
        <v>0</v>
      </c>
    </row>
    <row r="476" spans="2:31" x14ac:dyDescent="0.25">
      <c r="B476" s="4"/>
      <c r="E476" s="3"/>
      <c r="F476" s="3"/>
      <c r="G476" s="3"/>
      <c r="H476" s="3"/>
      <c r="K476" s="4"/>
      <c r="L476" s="4"/>
      <c r="M476" s="4"/>
      <c r="N476" s="4"/>
      <c r="O476" s="4"/>
      <c r="P476" s="16"/>
      <c r="Q476" s="13">
        <v>0</v>
      </c>
      <c r="R476" s="13">
        <v>0</v>
      </c>
      <c r="S476" s="11">
        <f t="shared" si="62"/>
        <v>0</v>
      </c>
      <c r="T476" s="5">
        <v>0</v>
      </c>
      <c r="U476" s="11">
        <f t="shared" si="63"/>
        <v>0</v>
      </c>
      <c r="V476" s="13" t="s">
        <v>1</v>
      </c>
      <c r="W476" s="10">
        <f>IFERROR(VLOOKUP(V476,Curr!$B$2:$C$13,2,FALSE),0)</f>
        <v>11</v>
      </c>
      <c r="X476" s="11">
        <f t="shared" si="64"/>
        <v>0</v>
      </c>
      <c r="Y476" s="14">
        <f t="shared" si="61"/>
        <v>0</v>
      </c>
      <c r="Z476" s="11">
        <f t="shared" si="65"/>
        <v>0</v>
      </c>
      <c r="AA476" s="4" t="s">
        <v>1</v>
      </c>
      <c r="AB476" s="10">
        <f>IFERROR(VLOOKUP(AA476,Curr!$B$2:$C$13,2,FALSE),0)</f>
        <v>11</v>
      </c>
      <c r="AC476" s="11">
        <f t="shared" si="66"/>
        <v>0</v>
      </c>
      <c r="AD476" s="11">
        <f t="shared" si="67"/>
        <v>0</v>
      </c>
      <c r="AE476" s="12">
        <f t="shared" si="68"/>
        <v>0</v>
      </c>
    </row>
    <row r="477" spans="2:31" x14ac:dyDescent="0.25">
      <c r="B477" s="4"/>
      <c r="E477" s="3"/>
      <c r="F477" s="3"/>
      <c r="G477" s="3"/>
      <c r="H477" s="3"/>
      <c r="K477" s="4"/>
      <c r="L477" s="4"/>
      <c r="M477" s="4"/>
      <c r="N477" s="4"/>
      <c r="O477" s="4"/>
      <c r="P477" s="16"/>
      <c r="Q477" s="13">
        <v>0</v>
      </c>
      <c r="R477" s="13">
        <v>0</v>
      </c>
      <c r="S477" s="11">
        <f t="shared" si="62"/>
        <v>0</v>
      </c>
      <c r="T477" s="5">
        <v>0</v>
      </c>
      <c r="U477" s="11">
        <f t="shared" si="63"/>
        <v>0</v>
      </c>
      <c r="V477" s="13" t="s">
        <v>1</v>
      </c>
      <c r="W477" s="10">
        <f>IFERROR(VLOOKUP(V477,Curr!$B$2:$C$13,2,FALSE),0)</f>
        <v>11</v>
      </c>
      <c r="X477" s="11">
        <f t="shared" si="64"/>
        <v>0</v>
      </c>
      <c r="Y477" s="14">
        <f t="shared" si="61"/>
        <v>0</v>
      </c>
      <c r="Z477" s="11">
        <f t="shared" si="65"/>
        <v>0</v>
      </c>
      <c r="AA477" s="4" t="s">
        <v>1</v>
      </c>
      <c r="AB477" s="10">
        <f>IFERROR(VLOOKUP(AA477,Curr!$B$2:$C$13,2,FALSE),0)</f>
        <v>11</v>
      </c>
      <c r="AC477" s="11">
        <f t="shared" si="66"/>
        <v>0</v>
      </c>
      <c r="AD477" s="11">
        <f t="shared" si="67"/>
        <v>0</v>
      </c>
      <c r="AE477" s="12">
        <f t="shared" si="68"/>
        <v>0</v>
      </c>
    </row>
    <row r="478" spans="2:31" x14ac:dyDescent="0.25">
      <c r="B478" s="4"/>
      <c r="E478" s="3"/>
      <c r="F478" s="3"/>
      <c r="G478" s="3"/>
      <c r="H478" s="3"/>
      <c r="K478" s="4"/>
      <c r="L478" s="4"/>
      <c r="M478" s="4"/>
      <c r="N478" s="4"/>
      <c r="O478" s="4"/>
      <c r="P478" s="16"/>
      <c r="Q478" s="13">
        <v>0</v>
      </c>
      <c r="R478" s="13">
        <v>0</v>
      </c>
      <c r="S478" s="11">
        <f t="shared" si="62"/>
        <v>0</v>
      </c>
      <c r="T478" s="5">
        <v>0</v>
      </c>
      <c r="U478" s="11">
        <f t="shared" si="63"/>
        <v>0</v>
      </c>
      <c r="V478" s="13" t="s">
        <v>1</v>
      </c>
      <c r="W478" s="10">
        <f>IFERROR(VLOOKUP(V478,Curr!$B$2:$C$13,2,FALSE),0)</f>
        <v>11</v>
      </c>
      <c r="X478" s="11">
        <f t="shared" si="64"/>
        <v>0</v>
      </c>
      <c r="Y478" s="14">
        <f t="shared" si="61"/>
        <v>0</v>
      </c>
      <c r="Z478" s="11">
        <f t="shared" si="65"/>
        <v>0</v>
      </c>
      <c r="AA478" s="4" t="s">
        <v>1</v>
      </c>
      <c r="AB478" s="10">
        <f>IFERROR(VLOOKUP(AA478,Curr!$B$2:$C$13,2,FALSE),0)</f>
        <v>11</v>
      </c>
      <c r="AC478" s="11">
        <f t="shared" si="66"/>
        <v>0</v>
      </c>
      <c r="AD478" s="11">
        <f t="shared" si="67"/>
        <v>0</v>
      </c>
      <c r="AE478" s="12">
        <f t="shared" si="68"/>
        <v>0</v>
      </c>
    </row>
    <row r="479" spans="2:31" x14ac:dyDescent="0.25">
      <c r="B479" s="4"/>
      <c r="E479" s="3"/>
      <c r="F479" s="3"/>
      <c r="G479" s="3"/>
      <c r="H479" s="3"/>
      <c r="K479" s="4"/>
      <c r="L479" s="4"/>
      <c r="M479" s="4"/>
      <c r="N479" s="4"/>
      <c r="O479" s="4"/>
      <c r="P479" s="16"/>
      <c r="Q479" s="13">
        <v>0</v>
      </c>
      <c r="R479" s="13">
        <v>0</v>
      </c>
      <c r="S479" s="11">
        <f t="shared" si="62"/>
        <v>0</v>
      </c>
      <c r="T479" s="5">
        <v>0</v>
      </c>
      <c r="U479" s="11">
        <f t="shared" si="63"/>
        <v>0</v>
      </c>
      <c r="V479" s="13" t="s">
        <v>1</v>
      </c>
      <c r="W479" s="10">
        <f>IFERROR(VLOOKUP(V479,Curr!$B$2:$C$13,2,FALSE),0)</f>
        <v>11</v>
      </c>
      <c r="X479" s="11">
        <f t="shared" si="64"/>
        <v>0</v>
      </c>
      <c r="Y479" s="14">
        <f t="shared" si="61"/>
        <v>0</v>
      </c>
      <c r="Z479" s="11">
        <f t="shared" si="65"/>
        <v>0</v>
      </c>
      <c r="AA479" s="4" t="s">
        <v>1</v>
      </c>
      <c r="AB479" s="10">
        <f>IFERROR(VLOOKUP(AA479,Curr!$B$2:$C$13,2,FALSE),0)</f>
        <v>11</v>
      </c>
      <c r="AC479" s="11">
        <f t="shared" si="66"/>
        <v>0</v>
      </c>
      <c r="AD479" s="11">
        <f t="shared" si="67"/>
        <v>0</v>
      </c>
      <c r="AE479" s="12">
        <f t="shared" si="68"/>
        <v>0</v>
      </c>
    </row>
    <row r="480" spans="2:31" x14ac:dyDescent="0.25">
      <c r="B480" s="4"/>
      <c r="E480" s="3"/>
      <c r="F480" s="3"/>
      <c r="G480" s="3"/>
      <c r="H480" s="3"/>
      <c r="K480" s="4"/>
      <c r="L480" s="4"/>
      <c r="M480" s="4"/>
      <c r="N480" s="4"/>
      <c r="O480" s="4"/>
      <c r="P480" s="16"/>
      <c r="Q480" s="13">
        <v>0</v>
      </c>
      <c r="R480" s="13">
        <v>0</v>
      </c>
      <c r="S480" s="11">
        <f t="shared" si="62"/>
        <v>0</v>
      </c>
      <c r="T480" s="5">
        <v>0</v>
      </c>
      <c r="U480" s="11">
        <f t="shared" si="63"/>
        <v>0</v>
      </c>
      <c r="V480" s="13" t="s">
        <v>1</v>
      </c>
      <c r="W480" s="10">
        <f>IFERROR(VLOOKUP(V480,Curr!$B$2:$C$13,2,FALSE),0)</f>
        <v>11</v>
      </c>
      <c r="X480" s="11">
        <f t="shared" si="64"/>
        <v>0</v>
      </c>
      <c r="Y480" s="14">
        <f t="shared" si="61"/>
        <v>0</v>
      </c>
      <c r="Z480" s="11">
        <f t="shared" si="65"/>
        <v>0</v>
      </c>
      <c r="AA480" s="4" t="s">
        <v>1</v>
      </c>
      <c r="AB480" s="10">
        <f>IFERROR(VLOOKUP(AA480,Curr!$B$2:$C$13,2,FALSE),0)</f>
        <v>11</v>
      </c>
      <c r="AC480" s="11">
        <f t="shared" si="66"/>
        <v>0</v>
      </c>
      <c r="AD480" s="11">
        <f t="shared" si="67"/>
        <v>0</v>
      </c>
      <c r="AE480" s="12">
        <f t="shared" si="68"/>
        <v>0</v>
      </c>
    </row>
    <row r="481" spans="2:31" x14ac:dyDescent="0.25">
      <c r="B481" s="4"/>
      <c r="E481" s="3"/>
      <c r="F481" s="3"/>
      <c r="G481" s="3"/>
      <c r="H481" s="3"/>
      <c r="K481" s="4"/>
      <c r="L481" s="4"/>
      <c r="M481" s="4"/>
      <c r="N481" s="4"/>
      <c r="O481" s="4"/>
      <c r="P481" s="16"/>
      <c r="Q481" s="13">
        <v>0</v>
      </c>
      <c r="R481" s="13">
        <v>0</v>
      </c>
      <c r="S481" s="11">
        <f t="shared" si="62"/>
        <v>0</v>
      </c>
      <c r="T481" s="5">
        <v>0</v>
      </c>
      <c r="U481" s="11">
        <f t="shared" si="63"/>
        <v>0</v>
      </c>
      <c r="V481" s="13" t="s">
        <v>1</v>
      </c>
      <c r="W481" s="10">
        <f>IFERROR(VLOOKUP(V481,Curr!$B$2:$C$13,2,FALSE),0)</f>
        <v>11</v>
      </c>
      <c r="X481" s="11">
        <f t="shared" si="64"/>
        <v>0</v>
      </c>
      <c r="Y481" s="14">
        <f t="shared" si="61"/>
        <v>0</v>
      </c>
      <c r="Z481" s="11">
        <f t="shared" si="65"/>
        <v>0</v>
      </c>
      <c r="AA481" s="4" t="s">
        <v>1</v>
      </c>
      <c r="AB481" s="10">
        <f>IFERROR(VLOOKUP(AA481,Curr!$B$2:$C$13,2,FALSE),0)</f>
        <v>11</v>
      </c>
      <c r="AC481" s="11">
        <f t="shared" si="66"/>
        <v>0</v>
      </c>
      <c r="AD481" s="11">
        <f t="shared" si="67"/>
        <v>0</v>
      </c>
      <c r="AE481" s="12">
        <f t="shared" si="68"/>
        <v>0</v>
      </c>
    </row>
    <row r="482" spans="2:31" x14ac:dyDescent="0.25">
      <c r="B482" s="4"/>
      <c r="E482" s="3"/>
      <c r="F482" s="3"/>
      <c r="G482" s="3"/>
      <c r="H482" s="3"/>
      <c r="K482" s="4"/>
      <c r="L482" s="4"/>
      <c r="M482" s="4"/>
      <c r="N482" s="4"/>
      <c r="O482" s="4"/>
      <c r="P482" s="16"/>
      <c r="Q482" s="13">
        <v>0</v>
      </c>
      <c r="R482" s="13">
        <v>0</v>
      </c>
      <c r="S482" s="11">
        <f t="shared" si="62"/>
        <v>0</v>
      </c>
      <c r="T482" s="5">
        <v>0</v>
      </c>
      <c r="U482" s="11">
        <f t="shared" si="63"/>
        <v>0</v>
      </c>
      <c r="V482" s="13" t="s">
        <v>1</v>
      </c>
      <c r="W482" s="10">
        <f>IFERROR(VLOOKUP(V482,Curr!$B$2:$C$13,2,FALSE),0)</f>
        <v>11</v>
      </c>
      <c r="X482" s="11">
        <f t="shared" si="64"/>
        <v>0</v>
      </c>
      <c r="Y482" s="14">
        <f t="shared" si="61"/>
        <v>0</v>
      </c>
      <c r="Z482" s="11">
        <f t="shared" si="65"/>
        <v>0</v>
      </c>
      <c r="AA482" s="4" t="s">
        <v>1</v>
      </c>
      <c r="AB482" s="10">
        <f>IFERROR(VLOOKUP(AA482,Curr!$B$2:$C$13,2,FALSE),0)</f>
        <v>11</v>
      </c>
      <c r="AC482" s="11">
        <f t="shared" si="66"/>
        <v>0</v>
      </c>
      <c r="AD482" s="11">
        <f t="shared" si="67"/>
        <v>0</v>
      </c>
      <c r="AE482" s="12">
        <f t="shared" si="68"/>
        <v>0</v>
      </c>
    </row>
    <row r="483" spans="2:31" x14ac:dyDescent="0.25">
      <c r="B483" s="4"/>
      <c r="E483" s="3"/>
      <c r="F483" s="3"/>
      <c r="G483" s="3"/>
      <c r="H483" s="3"/>
      <c r="K483" s="4"/>
      <c r="L483" s="4"/>
      <c r="M483" s="4"/>
      <c r="N483" s="4"/>
      <c r="O483" s="4"/>
      <c r="P483" s="16"/>
      <c r="Q483" s="13">
        <v>0</v>
      </c>
      <c r="R483" s="13">
        <v>0</v>
      </c>
      <c r="S483" s="11">
        <f t="shared" si="62"/>
        <v>0</v>
      </c>
      <c r="T483" s="5">
        <v>0</v>
      </c>
      <c r="U483" s="11">
        <f t="shared" si="63"/>
        <v>0</v>
      </c>
      <c r="V483" s="13" t="s">
        <v>1</v>
      </c>
      <c r="W483" s="10">
        <f>IFERROR(VLOOKUP(V483,Curr!$B$2:$C$13,2,FALSE),0)</f>
        <v>11</v>
      </c>
      <c r="X483" s="11">
        <f t="shared" si="64"/>
        <v>0</v>
      </c>
      <c r="Y483" s="14">
        <f t="shared" si="61"/>
        <v>0</v>
      </c>
      <c r="Z483" s="11">
        <f t="shared" si="65"/>
        <v>0</v>
      </c>
      <c r="AA483" s="4" t="s">
        <v>1</v>
      </c>
      <c r="AB483" s="10">
        <f>IFERROR(VLOOKUP(AA483,Curr!$B$2:$C$13,2,FALSE),0)</f>
        <v>11</v>
      </c>
      <c r="AC483" s="11">
        <f t="shared" si="66"/>
        <v>0</v>
      </c>
      <c r="AD483" s="11">
        <f t="shared" si="67"/>
        <v>0</v>
      </c>
      <c r="AE483" s="12">
        <f t="shared" si="68"/>
        <v>0</v>
      </c>
    </row>
    <row r="484" spans="2:31" x14ac:dyDescent="0.25">
      <c r="B484" s="4"/>
      <c r="E484" s="3"/>
      <c r="F484" s="3"/>
      <c r="G484" s="3"/>
      <c r="H484" s="3"/>
      <c r="K484" s="4"/>
      <c r="L484" s="4"/>
      <c r="M484" s="4"/>
      <c r="N484" s="4"/>
      <c r="O484" s="4"/>
      <c r="P484" s="16"/>
      <c r="Q484" s="13">
        <v>0</v>
      </c>
      <c r="R484" s="13">
        <v>0</v>
      </c>
      <c r="S484" s="11">
        <f t="shared" si="62"/>
        <v>0</v>
      </c>
      <c r="T484" s="5">
        <v>0</v>
      </c>
      <c r="U484" s="11">
        <f t="shared" si="63"/>
        <v>0</v>
      </c>
      <c r="V484" s="13" t="s">
        <v>1</v>
      </c>
      <c r="W484" s="10">
        <f>IFERROR(VLOOKUP(V484,Curr!$B$2:$C$13,2,FALSE),0)</f>
        <v>11</v>
      </c>
      <c r="X484" s="11">
        <f t="shared" si="64"/>
        <v>0</v>
      </c>
      <c r="Y484" s="14">
        <f t="shared" si="61"/>
        <v>0</v>
      </c>
      <c r="Z484" s="11">
        <f t="shared" si="65"/>
        <v>0</v>
      </c>
      <c r="AA484" s="4" t="s">
        <v>1</v>
      </c>
      <c r="AB484" s="10">
        <f>IFERROR(VLOOKUP(AA484,Curr!$B$2:$C$13,2,FALSE),0)</f>
        <v>11</v>
      </c>
      <c r="AC484" s="11">
        <f t="shared" si="66"/>
        <v>0</v>
      </c>
      <c r="AD484" s="11">
        <f t="shared" si="67"/>
        <v>0</v>
      </c>
      <c r="AE484" s="12">
        <f t="shared" si="68"/>
        <v>0</v>
      </c>
    </row>
    <row r="485" spans="2:31" x14ac:dyDescent="0.25">
      <c r="B485" s="4"/>
      <c r="E485" s="3"/>
      <c r="F485" s="3"/>
      <c r="G485" s="3"/>
      <c r="H485" s="3"/>
      <c r="K485" s="4"/>
      <c r="L485" s="4"/>
      <c r="M485" s="4"/>
      <c r="N485" s="4"/>
      <c r="O485" s="4"/>
      <c r="P485" s="16"/>
      <c r="Q485" s="13">
        <v>0</v>
      </c>
      <c r="R485" s="13">
        <v>0</v>
      </c>
      <c r="S485" s="11">
        <f t="shared" si="62"/>
        <v>0</v>
      </c>
      <c r="T485" s="5">
        <v>0</v>
      </c>
      <c r="U485" s="11">
        <f t="shared" si="63"/>
        <v>0</v>
      </c>
      <c r="V485" s="13" t="s">
        <v>1</v>
      </c>
      <c r="W485" s="10">
        <f>IFERROR(VLOOKUP(V485,Curr!$B$2:$C$13,2,FALSE),0)</f>
        <v>11</v>
      </c>
      <c r="X485" s="11">
        <f t="shared" si="64"/>
        <v>0</v>
      </c>
      <c r="Y485" s="14">
        <f t="shared" si="61"/>
        <v>0</v>
      </c>
      <c r="Z485" s="11">
        <f t="shared" si="65"/>
        <v>0</v>
      </c>
      <c r="AA485" s="4" t="s">
        <v>1</v>
      </c>
      <c r="AB485" s="10">
        <f>IFERROR(VLOOKUP(AA485,Curr!$B$2:$C$13,2,FALSE),0)</f>
        <v>11</v>
      </c>
      <c r="AC485" s="11">
        <f t="shared" si="66"/>
        <v>0</v>
      </c>
      <c r="AD485" s="11">
        <f t="shared" si="67"/>
        <v>0</v>
      </c>
      <c r="AE485" s="12">
        <f t="shared" si="68"/>
        <v>0</v>
      </c>
    </row>
    <row r="486" spans="2:31" x14ac:dyDescent="0.25">
      <c r="B486" s="4"/>
      <c r="E486" s="3"/>
      <c r="F486" s="3"/>
      <c r="G486" s="3"/>
      <c r="H486" s="3"/>
      <c r="K486" s="4"/>
      <c r="L486" s="4"/>
      <c r="M486" s="4"/>
      <c r="N486" s="4"/>
      <c r="O486" s="4"/>
      <c r="P486" s="16"/>
      <c r="Q486" s="13">
        <v>0</v>
      </c>
      <c r="R486" s="13">
        <v>0</v>
      </c>
      <c r="S486" s="11">
        <f t="shared" si="62"/>
        <v>0</v>
      </c>
      <c r="T486" s="5">
        <v>0</v>
      </c>
      <c r="U486" s="11">
        <f t="shared" si="63"/>
        <v>0</v>
      </c>
      <c r="V486" s="13" t="s">
        <v>1</v>
      </c>
      <c r="W486" s="10">
        <f>IFERROR(VLOOKUP(V486,Curr!$B$2:$C$13,2,FALSE),0)</f>
        <v>11</v>
      </c>
      <c r="X486" s="11">
        <f t="shared" si="64"/>
        <v>0</v>
      </c>
      <c r="Y486" s="14">
        <f t="shared" si="61"/>
        <v>0</v>
      </c>
      <c r="Z486" s="11">
        <f t="shared" si="65"/>
        <v>0</v>
      </c>
      <c r="AA486" s="4" t="s">
        <v>1</v>
      </c>
      <c r="AB486" s="10">
        <f>IFERROR(VLOOKUP(AA486,Curr!$B$2:$C$13,2,FALSE),0)</f>
        <v>11</v>
      </c>
      <c r="AC486" s="11">
        <f t="shared" si="66"/>
        <v>0</v>
      </c>
      <c r="AD486" s="11">
        <f t="shared" si="67"/>
        <v>0</v>
      </c>
      <c r="AE486" s="12">
        <f t="shared" si="68"/>
        <v>0</v>
      </c>
    </row>
    <row r="487" spans="2:31" x14ac:dyDescent="0.25">
      <c r="B487" s="4"/>
      <c r="E487" s="3"/>
      <c r="F487" s="3"/>
      <c r="G487" s="3"/>
      <c r="H487" s="3"/>
      <c r="K487" s="4"/>
      <c r="L487" s="4"/>
      <c r="M487" s="4"/>
      <c r="N487" s="4"/>
      <c r="O487" s="4"/>
      <c r="P487" s="16"/>
      <c r="Q487" s="13">
        <v>0</v>
      </c>
      <c r="R487" s="13">
        <v>0</v>
      </c>
      <c r="S487" s="11">
        <f t="shared" si="62"/>
        <v>0</v>
      </c>
      <c r="T487" s="5">
        <v>0</v>
      </c>
      <c r="U487" s="11">
        <f t="shared" si="63"/>
        <v>0</v>
      </c>
      <c r="V487" s="13" t="s">
        <v>1</v>
      </c>
      <c r="W487" s="10">
        <f>IFERROR(VLOOKUP(V487,Curr!$B$2:$C$13,2,FALSE),0)</f>
        <v>11</v>
      </c>
      <c r="X487" s="11">
        <f t="shared" si="64"/>
        <v>0</v>
      </c>
      <c r="Y487" s="14">
        <f t="shared" si="61"/>
        <v>0</v>
      </c>
      <c r="Z487" s="11">
        <f t="shared" si="65"/>
        <v>0</v>
      </c>
      <c r="AA487" s="4" t="s">
        <v>1</v>
      </c>
      <c r="AB487" s="10">
        <f>IFERROR(VLOOKUP(AA487,Curr!$B$2:$C$13,2,FALSE),0)</f>
        <v>11</v>
      </c>
      <c r="AC487" s="11">
        <f t="shared" si="66"/>
        <v>0</v>
      </c>
      <c r="AD487" s="11">
        <f t="shared" si="67"/>
        <v>0</v>
      </c>
      <c r="AE487" s="12">
        <f t="shared" si="68"/>
        <v>0</v>
      </c>
    </row>
    <row r="488" spans="2:31" x14ac:dyDescent="0.25">
      <c r="B488" s="4"/>
      <c r="E488" s="3"/>
      <c r="F488" s="3"/>
      <c r="G488" s="3"/>
      <c r="H488" s="3"/>
      <c r="K488" s="4"/>
      <c r="L488" s="4"/>
      <c r="M488" s="4"/>
      <c r="N488" s="4"/>
      <c r="O488" s="4"/>
      <c r="P488" s="16"/>
      <c r="Q488" s="13">
        <v>0</v>
      </c>
      <c r="R488" s="13">
        <v>0</v>
      </c>
      <c r="S488" s="11">
        <f t="shared" si="62"/>
        <v>0</v>
      </c>
      <c r="T488" s="5">
        <v>0</v>
      </c>
      <c r="U488" s="11">
        <f t="shared" si="63"/>
        <v>0</v>
      </c>
      <c r="V488" s="13" t="s">
        <v>1</v>
      </c>
      <c r="W488" s="10">
        <f>IFERROR(VLOOKUP(V488,Curr!$B$2:$C$13,2,FALSE),0)</f>
        <v>11</v>
      </c>
      <c r="X488" s="11">
        <f t="shared" si="64"/>
        <v>0</v>
      </c>
      <c r="Y488" s="14">
        <f t="shared" si="61"/>
        <v>0</v>
      </c>
      <c r="Z488" s="11">
        <f t="shared" si="65"/>
        <v>0</v>
      </c>
      <c r="AA488" s="4" t="s">
        <v>1</v>
      </c>
      <c r="AB488" s="10">
        <f>IFERROR(VLOOKUP(AA488,Curr!$B$2:$C$13,2,FALSE),0)</f>
        <v>11</v>
      </c>
      <c r="AC488" s="11">
        <f t="shared" si="66"/>
        <v>0</v>
      </c>
      <c r="AD488" s="11">
        <f t="shared" si="67"/>
        <v>0</v>
      </c>
      <c r="AE488" s="12">
        <f t="shared" si="68"/>
        <v>0</v>
      </c>
    </row>
    <row r="489" spans="2:31" x14ac:dyDescent="0.25">
      <c r="B489" s="4"/>
      <c r="E489" s="3"/>
      <c r="F489" s="3"/>
      <c r="G489" s="3"/>
      <c r="H489" s="3"/>
      <c r="K489" s="4"/>
      <c r="L489" s="4"/>
      <c r="M489" s="4"/>
      <c r="N489" s="4"/>
      <c r="O489" s="4"/>
      <c r="P489" s="16"/>
      <c r="Q489" s="13">
        <v>0</v>
      </c>
      <c r="R489" s="13">
        <v>0</v>
      </c>
      <c r="S489" s="11">
        <f t="shared" si="62"/>
        <v>0</v>
      </c>
      <c r="T489" s="5">
        <v>0</v>
      </c>
      <c r="U489" s="11">
        <f t="shared" si="63"/>
        <v>0</v>
      </c>
      <c r="V489" s="13" t="s">
        <v>1</v>
      </c>
      <c r="W489" s="10">
        <f>IFERROR(VLOOKUP(V489,Curr!$B$2:$C$13,2,FALSE),0)</f>
        <v>11</v>
      </c>
      <c r="X489" s="11">
        <f t="shared" si="64"/>
        <v>0</v>
      </c>
      <c r="Y489" s="14">
        <f t="shared" si="61"/>
        <v>0</v>
      </c>
      <c r="Z489" s="11">
        <f t="shared" si="65"/>
        <v>0</v>
      </c>
      <c r="AA489" s="4" t="s">
        <v>1</v>
      </c>
      <c r="AB489" s="10">
        <f>IFERROR(VLOOKUP(AA489,Curr!$B$2:$C$13,2,FALSE),0)</f>
        <v>11</v>
      </c>
      <c r="AC489" s="11">
        <f t="shared" si="66"/>
        <v>0</v>
      </c>
      <c r="AD489" s="11">
        <f t="shared" si="67"/>
        <v>0</v>
      </c>
      <c r="AE489" s="12">
        <f t="shared" si="68"/>
        <v>0</v>
      </c>
    </row>
    <row r="490" spans="2:31" x14ac:dyDescent="0.25">
      <c r="B490" s="4"/>
      <c r="E490" s="3"/>
      <c r="F490" s="3"/>
      <c r="G490" s="3"/>
      <c r="H490" s="3"/>
      <c r="K490" s="4"/>
      <c r="L490" s="4"/>
      <c r="M490" s="4"/>
      <c r="N490" s="4"/>
      <c r="O490" s="4"/>
      <c r="P490" s="16"/>
      <c r="Q490" s="13">
        <v>0</v>
      </c>
      <c r="R490" s="13">
        <v>0</v>
      </c>
      <c r="S490" s="11">
        <f t="shared" si="62"/>
        <v>0</v>
      </c>
      <c r="T490" s="5">
        <v>0</v>
      </c>
      <c r="U490" s="11">
        <f t="shared" si="63"/>
        <v>0</v>
      </c>
      <c r="V490" s="13" t="s">
        <v>1</v>
      </c>
      <c r="W490" s="10">
        <f>IFERROR(VLOOKUP(V490,Curr!$B$2:$C$13,2,FALSE),0)</f>
        <v>11</v>
      </c>
      <c r="X490" s="11">
        <f t="shared" si="64"/>
        <v>0</v>
      </c>
      <c r="Y490" s="14">
        <f t="shared" si="61"/>
        <v>0</v>
      </c>
      <c r="Z490" s="11">
        <f t="shared" si="65"/>
        <v>0</v>
      </c>
      <c r="AA490" s="4" t="s">
        <v>1</v>
      </c>
      <c r="AB490" s="10">
        <f>IFERROR(VLOOKUP(AA490,Curr!$B$2:$C$13,2,FALSE),0)</f>
        <v>11</v>
      </c>
      <c r="AC490" s="11">
        <f t="shared" si="66"/>
        <v>0</v>
      </c>
      <c r="AD490" s="11">
        <f t="shared" si="67"/>
        <v>0</v>
      </c>
      <c r="AE490" s="12">
        <f t="shared" si="68"/>
        <v>0</v>
      </c>
    </row>
    <row r="491" spans="2:31" x14ac:dyDescent="0.25">
      <c r="B491" s="4"/>
      <c r="E491" s="3"/>
      <c r="F491" s="3"/>
      <c r="G491" s="3"/>
      <c r="H491" s="3"/>
      <c r="K491" s="4"/>
      <c r="L491" s="4"/>
      <c r="M491" s="4"/>
      <c r="N491" s="4"/>
      <c r="O491" s="4"/>
      <c r="P491" s="16"/>
      <c r="Q491" s="13">
        <v>0</v>
      </c>
      <c r="R491" s="13">
        <v>0</v>
      </c>
      <c r="S491" s="11">
        <f t="shared" si="62"/>
        <v>0</v>
      </c>
      <c r="T491" s="5">
        <v>0</v>
      </c>
      <c r="U491" s="11">
        <f t="shared" si="63"/>
        <v>0</v>
      </c>
      <c r="V491" s="13" t="s">
        <v>1</v>
      </c>
      <c r="W491" s="10">
        <f>IFERROR(VLOOKUP(V491,Curr!$B$2:$C$13,2,FALSE),0)</f>
        <v>11</v>
      </c>
      <c r="X491" s="11">
        <f t="shared" si="64"/>
        <v>0</v>
      </c>
      <c r="Y491" s="14">
        <f t="shared" si="61"/>
        <v>0</v>
      </c>
      <c r="Z491" s="11">
        <f t="shared" si="65"/>
        <v>0</v>
      </c>
      <c r="AA491" s="4" t="s">
        <v>1</v>
      </c>
      <c r="AB491" s="10">
        <f>IFERROR(VLOOKUP(AA491,Curr!$B$2:$C$13,2,FALSE),0)</f>
        <v>11</v>
      </c>
      <c r="AC491" s="11">
        <f t="shared" si="66"/>
        <v>0</v>
      </c>
      <c r="AD491" s="11">
        <f t="shared" si="67"/>
        <v>0</v>
      </c>
      <c r="AE491" s="12">
        <f t="shared" si="68"/>
        <v>0</v>
      </c>
    </row>
    <row r="492" spans="2:31" x14ac:dyDescent="0.25">
      <c r="B492" s="4"/>
      <c r="E492" s="3"/>
      <c r="F492" s="3"/>
      <c r="G492" s="3"/>
      <c r="H492" s="3"/>
      <c r="K492" s="4"/>
      <c r="L492" s="4"/>
      <c r="M492" s="4"/>
      <c r="N492" s="4"/>
      <c r="O492" s="4"/>
      <c r="P492" s="16"/>
      <c r="Q492" s="13">
        <v>0</v>
      </c>
      <c r="R492" s="13">
        <v>0</v>
      </c>
      <c r="S492" s="11">
        <f t="shared" si="62"/>
        <v>0</v>
      </c>
      <c r="T492" s="5">
        <v>0</v>
      </c>
      <c r="U492" s="11">
        <f t="shared" si="63"/>
        <v>0</v>
      </c>
      <c r="V492" s="13" t="s">
        <v>1</v>
      </c>
      <c r="W492" s="10">
        <f>IFERROR(VLOOKUP(V492,Curr!$B$2:$C$13,2,FALSE),0)</f>
        <v>11</v>
      </c>
      <c r="X492" s="11">
        <f t="shared" si="64"/>
        <v>0</v>
      </c>
      <c r="Y492" s="14">
        <f t="shared" si="61"/>
        <v>0</v>
      </c>
      <c r="Z492" s="11">
        <f t="shared" si="65"/>
        <v>0</v>
      </c>
      <c r="AA492" s="4" t="s">
        <v>1</v>
      </c>
      <c r="AB492" s="10">
        <f>IFERROR(VLOOKUP(AA492,Curr!$B$2:$C$13,2,FALSE),0)</f>
        <v>11</v>
      </c>
      <c r="AC492" s="11">
        <f t="shared" si="66"/>
        <v>0</v>
      </c>
      <c r="AD492" s="11">
        <f t="shared" si="67"/>
        <v>0</v>
      </c>
      <c r="AE492" s="12">
        <f t="shared" si="68"/>
        <v>0</v>
      </c>
    </row>
    <row r="493" spans="2:31" x14ac:dyDescent="0.25">
      <c r="B493" s="4"/>
      <c r="E493" s="3"/>
      <c r="F493" s="3"/>
      <c r="G493" s="3"/>
      <c r="H493" s="3"/>
      <c r="K493" s="4"/>
      <c r="L493" s="4"/>
      <c r="M493" s="4"/>
      <c r="N493" s="4"/>
      <c r="O493" s="4"/>
      <c r="P493" s="16"/>
      <c r="Q493" s="13">
        <v>0</v>
      </c>
      <c r="R493" s="13">
        <v>0</v>
      </c>
      <c r="S493" s="11">
        <f t="shared" si="62"/>
        <v>0</v>
      </c>
      <c r="T493" s="5">
        <v>0</v>
      </c>
      <c r="U493" s="11">
        <f t="shared" si="63"/>
        <v>0</v>
      </c>
      <c r="V493" s="13" t="s">
        <v>1</v>
      </c>
      <c r="W493" s="10">
        <f>IFERROR(VLOOKUP(V493,Curr!$B$2:$C$13,2,FALSE),0)</f>
        <v>11</v>
      </c>
      <c r="X493" s="11">
        <f t="shared" si="64"/>
        <v>0</v>
      </c>
      <c r="Y493" s="14">
        <f t="shared" si="61"/>
        <v>0</v>
      </c>
      <c r="Z493" s="11">
        <f t="shared" si="65"/>
        <v>0</v>
      </c>
      <c r="AA493" s="4" t="s">
        <v>1</v>
      </c>
      <c r="AB493" s="10">
        <f>IFERROR(VLOOKUP(AA493,Curr!$B$2:$C$13,2,FALSE),0)</f>
        <v>11</v>
      </c>
      <c r="AC493" s="11">
        <f t="shared" si="66"/>
        <v>0</v>
      </c>
      <c r="AD493" s="11">
        <f t="shared" si="67"/>
        <v>0</v>
      </c>
      <c r="AE493" s="12">
        <f t="shared" si="68"/>
        <v>0</v>
      </c>
    </row>
    <row r="494" spans="2:31" x14ac:dyDescent="0.25">
      <c r="B494" s="4"/>
      <c r="E494" s="3"/>
      <c r="F494" s="3"/>
      <c r="G494" s="3"/>
      <c r="H494" s="3"/>
      <c r="K494" s="4"/>
      <c r="L494" s="4"/>
      <c r="M494" s="4"/>
      <c r="N494" s="4"/>
      <c r="O494" s="4"/>
      <c r="P494" s="16"/>
      <c r="Q494" s="13">
        <v>0</v>
      </c>
      <c r="R494" s="13">
        <v>0</v>
      </c>
      <c r="S494" s="11">
        <f t="shared" si="62"/>
        <v>0</v>
      </c>
      <c r="T494" s="5">
        <v>0</v>
      </c>
      <c r="U494" s="11">
        <f t="shared" si="63"/>
        <v>0</v>
      </c>
      <c r="V494" s="13" t="s">
        <v>1</v>
      </c>
      <c r="W494" s="10">
        <f>IFERROR(VLOOKUP(V494,Curr!$B$2:$C$13,2,FALSE),0)</f>
        <v>11</v>
      </c>
      <c r="X494" s="11">
        <f t="shared" si="64"/>
        <v>0</v>
      </c>
      <c r="Y494" s="14">
        <f t="shared" si="61"/>
        <v>0</v>
      </c>
      <c r="Z494" s="11">
        <f t="shared" si="65"/>
        <v>0</v>
      </c>
      <c r="AA494" s="4" t="s">
        <v>1</v>
      </c>
      <c r="AB494" s="10">
        <f>IFERROR(VLOOKUP(AA494,Curr!$B$2:$C$13,2,FALSE),0)</f>
        <v>11</v>
      </c>
      <c r="AC494" s="11">
        <f t="shared" si="66"/>
        <v>0</v>
      </c>
      <c r="AD494" s="11">
        <f t="shared" si="67"/>
        <v>0</v>
      </c>
      <c r="AE494" s="12">
        <f t="shared" si="68"/>
        <v>0</v>
      </c>
    </row>
    <row r="495" spans="2:31" x14ac:dyDescent="0.25">
      <c r="B495" s="4"/>
      <c r="E495" s="3"/>
      <c r="F495" s="3"/>
      <c r="G495" s="3"/>
      <c r="H495" s="3"/>
      <c r="K495" s="4"/>
      <c r="L495" s="4"/>
      <c r="M495" s="4"/>
      <c r="N495" s="4"/>
      <c r="O495" s="4"/>
      <c r="P495" s="16"/>
      <c r="Q495" s="13">
        <v>0</v>
      </c>
      <c r="R495" s="13">
        <v>0</v>
      </c>
      <c r="S495" s="11">
        <f t="shared" si="62"/>
        <v>0</v>
      </c>
      <c r="T495" s="5">
        <v>0</v>
      </c>
      <c r="U495" s="11">
        <f t="shared" si="63"/>
        <v>0</v>
      </c>
      <c r="V495" s="13" t="s">
        <v>1</v>
      </c>
      <c r="W495" s="10">
        <f>IFERROR(VLOOKUP(V495,Curr!$B$2:$C$13,2,FALSE),0)</f>
        <v>11</v>
      </c>
      <c r="X495" s="11">
        <f t="shared" si="64"/>
        <v>0</v>
      </c>
      <c r="Y495" s="14">
        <f t="shared" si="61"/>
        <v>0</v>
      </c>
      <c r="Z495" s="11">
        <f t="shared" si="65"/>
        <v>0</v>
      </c>
      <c r="AA495" s="4" t="s">
        <v>1</v>
      </c>
      <c r="AB495" s="10">
        <f>IFERROR(VLOOKUP(AA495,Curr!$B$2:$C$13,2,FALSE),0)</f>
        <v>11</v>
      </c>
      <c r="AC495" s="11">
        <f t="shared" si="66"/>
        <v>0</v>
      </c>
      <c r="AD495" s="11">
        <f t="shared" si="67"/>
        <v>0</v>
      </c>
      <c r="AE495" s="12">
        <f t="shared" si="68"/>
        <v>0</v>
      </c>
    </row>
    <row r="496" spans="2:31" x14ac:dyDescent="0.25">
      <c r="B496" s="4"/>
      <c r="E496" s="3"/>
      <c r="F496" s="3"/>
      <c r="G496" s="3"/>
      <c r="H496" s="3"/>
      <c r="K496" s="4"/>
      <c r="L496" s="4"/>
      <c r="M496" s="4"/>
      <c r="N496" s="4"/>
      <c r="O496" s="4"/>
      <c r="P496" s="16"/>
      <c r="Q496" s="13">
        <v>0</v>
      </c>
      <c r="R496" s="13">
        <v>0</v>
      </c>
      <c r="S496" s="11">
        <f t="shared" si="62"/>
        <v>0</v>
      </c>
      <c r="T496" s="5">
        <v>0</v>
      </c>
      <c r="U496" s="11">
        <f t="shared" si="63"/>
        <v>0</v>
      </c>
      <c r="V496" s="13" t="s">
        <v>1</v>
      </c>
      <c r="W496" s="10">
        <f>IFERROR(VLOOKUP(V496,Curr!$B$2:$C$13,2,FALSE),0)</f>
        <v>11</v>
      </c>
      <c r="X496" s="11">
        <f t="shared" si="64"/>
        <v>0</v>
      </c>
      <c r="Y496" s="14">
        <f t="shared" si="61"/>
        <v>0</v>
      </c>
      <c r="Z496" s="11">
        <f t="shared" si="65"/>
        <v>0</v>
      </c>
      <c r="AA496" s="4" t="s">
        <v>1</v>
      </c>
      <c r="AB496" s="10">
        <f>IFERROR(VLOOKUP(AA496,Curr!$B$2:$C$13,2,FALSE),0)</f>
        <v>11</v>
      </c>
      <c r="AC496" s="11">
        <f t="shared" si="66"/>
        <v>0</v>
      </c>
      <c r="AD496" s="11">
        <f t="shared" si="67"/>
        <v>0</v>
      </c>
      <c r="AE496" s="12">
        <f t="shared" si="68"/>
        <v>0</v>
      </c>
    </row>
    <row r="497" spans="2:31" x14ac:dyDescent="0.25">
      <c r="B497" s="4"/>
      <c r="E497" s="3"/>
      <c r="F497" s="3"/>
      <c r="G497" s="3"/>
      <c r="H497" s="3"/>
      <c r="K497" s="4"/>
      <c r="L497" s="4"/>
      <c r="M497" s="4"/>
      <c r="N497" s="4"/>
      <c r="O497" s="4"/>
      <c r="P497" s="16"/>
      <c r="Q497" s="13">
        <v>0</v>
      </c>
      <c r="R497" s="13">
        <v>0</v>
      </c>
      <c r="S497" s="11">
        <f t="shared" si="62"/>
        <v>0</v>
      </c>
      <c r="T497" s="5">
        <v>0</v>
      </c>
      <c r="U497" s="11">
        <f t="shared" si="63"/>
        <v>0</v>
      </c>
      <c r="V497" s="13" t="s">
        <v>1</v>
      </c>
      <c r="W497" s="10">
        <f>IFERROR(VLOOKUP(V497,Curr!$B$2:$C$13,2,FALSE),0)</f>
        <v>11</v>
      </c>
      <c r="X497" s="11">
        <f t="shared" si="64"/>
        <v>0</v>
      </c>
      <c r="Y497" s="14">
        <f t="shared" si="61"/>
        <v>0</v>
      </c>
      <c r="Z497" s="11">
        <f t="shared" si="65"/>
        <v>0</v>
      </c>
      <c r="AA497" s="4" t="s">
        <v>1</v>
      </c>
      <c r="AB497" s="10">
        <f>IFERROR(VLOOKUP(AA497,Curr!$B$2:$C$13,2,FALSE),0)</f>
        <v>11</v>
      </c>
      <c r="AC497" s="11">
        <f t="shared" si="66"/>
        <v>0</v>
      </c>
      <c r="AD497" s="11">
        <f t="shared" si="67"/>
        <v>0</v>
      </c>
      <c r="AE497" s="12">
        <f t="shared" si="68"/>
        <v>0</v>
      </c>
    </row>
    <row r="498" spans="2:31" x14ac:dyDescent="0.25">
      <c r="B498" s="4"/>
      <c r="E498" s="3"/>
      <c r="F498" s="3"/>
      <c r="G498" s="3"/>
      <c r="H498" s="3"/>
      <c r="K498" s="4"/>
      <c r="L498" s="4"/>
      <c r="M498" s="4"/>
      <c r="N498" s="4"/>
      <c r="O498" s="4"/>
      <c r="P498" s="16"/>
      <c r="Q498" s="13">
        <v>0</v>
      </c>
      <c r="R498" s="13">
        <v>0</v>
      </c>
      <c r="S498" s="11">
        <f t="shared" si="62"/>
        <v>0</v>
      </c>
      <c r="T498" s="5">
        <v>0</v>
      </c>
      <c r="U498" s="11">
        <f t="shared" si="63"/>
        <v>0</v>
      </c>
      <c r="V498" s="13" t="s">
        <v>1</v>
      </c>
      <c r="W498" s="10">
        <f>IFERROR(VLOOKUP(V498,Curr!$B$2:$C$13,2,FALSE),0)</f>
        <v>11</v>
      </c>
      <c r="X498" s="11">
        <f t="shared" si="64"/>
        <v>0</v>
      </c>
      <c r="Y498" s="14">
        <f t="shared" si="61"/>
        <v>0</v>
      </c>
      <c r="Z498" s="11">
        <f t="shared" si="65"/>
        <v>0</v>
      </c>
      <c r="AA498" s="4" t="s">
        <v>1</v>
      </c>
      <c r="AB498" s="10">
        <f>IFERROR(VLOOKUP(AA498,Curr!$B$2:$C$13,2,FALSE),0)</f>
        <v>11</v>
      </c>
      <c r="AC498" s="11">
        <f t="shared" si="66"/>
        <v>0</v>
      </c>
      <c r="AD498" s="11">
        <f t="shared" si="67"/>
        <v>0</v>
      </c>
      <c r="AE498" s="12">
        <f t="shared" si="68"/>
        <v>0</v>
      </c>
    </row>
    <row r="499" spans="2:31" x14ac:dyDescent="0.25">
      <c r="B499" s="4"/>
      <c r="E499" s="3"/>
      <c r="F499" s="3"/>
      <c r="G499" s="3"/>
      <c r="H499" s="3"/>
      <c r="K499" s="4"/>
      <c r="L499" s="4"/>
      <c r="M499" s="4"/>
      <c r="N499" s="4"/>
      <c r="O499" s="4"/>
      <c r="P499" s="16"/>
      <c r="Q499" s="13">
        <v>0</v>
      </c>
      <c r="R499" s="13">
        <v>0</v>
      </c>
      <c r="S499" s="11">
        <f t="shared" si="62"/>
        <v>0</v>
      </c>
      <c r="T499" s="5">
        <v>0</v>
      </c>
      <c r="U499" s="11">
        <f t="shared" si="63"/>
        <v>0</v>
      </c>
      <c r="V499" s="13" t="s">
        <v>1</v>
      </c>
      <c r="W499" s="10">
        <f>IFERROR(VLOOKUP(V499,Curr!$B$2:$C$13,2,FALSE),0)</f>
        <v>11</v>
      </c>
      <c r="X499" s="11">
        <f t="shared" si="64"/>
        <v>0</v>
      </c>
      <c r="Y499" s="14">
        <f t="shared" si="61"/>
        <v>0</v>
      </c>
      <c r="Z499" s="11">
        <f t="shared" si="65"/>
        <v>0</v>
      </c>
      <c r="AA499" s="4" t="s">
        <v>1</v>
      </c>
      <c r="AB499" s="10">
        <f>IFERROR(VLOOKUP(AA499,Curr!$B$2:$C$13,2,FALSE),0)</f>
        <v>11</v>
      </c>
      <c r="AC499" s="11">
        <f t="shared" si="66"/>
        <v>0</v>
      </c>
      <c r="AD499" s="11">
        <f t="shared" si="67"/>
        <v>0</v>
      </c>
      <c r="AE499" s="12">
        <f t="shared" si="68"/>
        <v>0</v>
      </c>
    </row>
    <row r="500" spans="2:31" x14ac:dyDescent="0.25">
      <c r="B500" s="4"/>
      <c r="E500" s="3"/>
      <c r="F500" s="3"/>
      <c r="G500" s="3"/>
      <c r="H500" s="3"/>
      <c r="K500" s="4"/>
      <c r="L500" s="4"/>
      <c r="M500" s="4"/>
      <c r="N500" s="4"/>
      <c r="O500" s="4"/>
      <c r="P500" s="16"/>
      <c r="Q500" s="13">
        <v>0</v>
      </c>
      <c r="R500" s="13">
        <v>0</v>
      </c>
      <c r="S500" s="11">
        <f t="shared" si="62"/>
        <v>0</v>
      </c>
      <c r="T500" s="5">
        <v>0</v>
      </c>
      <c r="U500" s="11">
        <f t="shared" si="63"/>
        <v>0</v>
      </c>
      <c r="V500" s="13" t="s">
        <v>1</v>
      </c>
      <c r="W500" s="10">
        <f>IFERROR(VLOOKUP(V500,Curr!$B$2:$C$13,2,FALSE),0)</f>
        <v>11</v>
      </c>
      <c r="X500" s="11">
        <f t="shared" si="64"/>
        <v>0</v>
      </c>
      <c r="Y500" s="14">
        <f t="shared" si="61"/>
        <v>0</v>
      </c>
      <c r="Z500" s="11">
        <f t="shared" si="65"/>
        <v>0</v>
      </c>
      <c r="AA500" s="4" t="s">
        <v>1</v>
      </c>
      <c r="AB500" s="10">
        <f>IFERROR(VLOOKUP(AA500,Curr!$B$2:$C$13,2,FALSE),0)</f>
        <v>11</v>
      </c>
      <c r="AC500" s="11">
        <f t="shared" si="66"/>
        <v>0</v>
      </c>
      <c r="AD500" s="11">
        <f t="shared" si="67"/>
        <v>0</v>
      </c>
      <c r="AE500" s="12">
        <f t="shared" si="68"/>
        <v>0</v>
      </c>
    </row>
    <row r="501" spans="2:31" x14ac:dyDescent="0.25">
      <c r="B501" s="4"/>
      <c r="E501" s="3"/>
      <c r="F501" s="3"/>
      <c r="G501" s="3"/>
      <c r="H501" s="3"/>
      <c r="K501" s="4"/>
      <c r="L501" s="4"/>
      <c r="M501" s="4"/>
      <c r="N501" s="4"/>
      <c r="O501" s="4"/>
      <c r="P501" s="16"/>
      <c r="Q501" s="13">
        <v>0</v>
      </c>
      <c r="R501" s="13">
        <v>0</v>
      </c>
      <c r="S501" s="11">
        <f t="shared" si="62"/>
        <v>0</v>
      </c>
      <c r="T501" s="5">
        <v>0</v>
      </c>
      <c r="U501" s="11">
        <f t="shared" si="63"/>
        <v>0</v>
      </c>
      <c r="V501" s="13" t="s">
        <v>1</v>
      </c>
      <c r="W501" s="10">
        <f>IFERROR(VLOOKUP(V501,Curr!$B$2:$C$13,2,FALSE),0)</f>
        <v>11</v>
      </c>
      <c r="X501" s="11">
        <f t="shared" si="64"/>
        <v>0</v>
      </c>
      <c r="Y501" s="14">
        <f t="shared" si="61"/>
        <v>0</v>
      </c>
      <c r="Z501" s="11">
        <f t="shared" si="65"/>
        <v>0</v>
      </c>
      <c r="AA501" s="4" t="s">
        <v>1</v>
      </c>
      <c r="AB501" s="10">
        <f>IFERROR(VLOOKUP(AA501,Curr!$B$2:$C$13,2,FALSE),0)</f>
        <v>11</v>
      </c>
      <c r="AC501" s="11">
        <f t="shared" si="66"/>
        <v>0</v>
      </c>
      <c r="AD501" s="11">
        <f t="shared" si="67"/>
        <v>0</v>
      </c>
      <c r="AE501" s="12">
        <f t="shared" si="68"/>
        <v>0</v>
      </c>
    </row>
    <row r="502" spans="2:31" x14ac:dyDescent="0.25">
      <c r="B502" s="4"/>
      <c r="E502" s="3"/>
      <c r="F502" s="3"/>
      <c r="G502" s="3"/>
      <c r="H502" s="3"/>
      <c r="K502" s="4"/>
      <c r="L502" s="4"/>
      <c r="M502" s="4"/>
      <c r="N502" s="4"/>
      <c r="O502" s="4"/>
      <c r="P502" s="16"/>
      <c r="Q502" s="13">
        <v>0</v>
      </c>
      <c r="R502" s="13">
        <v>0</v>
      </c>
      <c r="S502" s="11">
        <f t="shared" si="62"/>
        <v>0</v>
      </c>
      <c r="T502" s="5">
        <v>0</v>
      </c>
      <c r="U502" s="11">
        <f t="shared" si="63"/>
        <v>0</v>
      </c>
      <c r="V502" s="13" t="s">
        <v>1</v>
      </c>
      <c r="W502" s="10">
        <f>IFERROR(VLOOKUP(V502,Curr!$B$2:$C$13,2,FALSE),0)</f>
        <v>11</v>
      </c>
      <c r="X502" s="11">
        <f t="shared" si="64"/>
        <v>0</v>
      </c>
      <c r="Y502" s="14">
        <f t="shared" si="61"/>
        <v>0</v>
      </c>
      <c r="Z502" s="11">
        <f t="shared" si="65"/>
        <v>0</v>
      </c>
      <c r="AA502" s="4" t="s">
        <v>1</v>
      </c>
      <c r="AB502" s="10">
        <f>IFERROR(VLOOKUP(AA502,Curr!$B$2:$C$13,2,FALSE),0)</f>
        <v>11</v>
      </c>
      <c r="AC502" s="11">
        <f t="shared" si="66"/>
        <v>0</v>
      </c>
      <c r="AD502" s="11">
        <f t="shared" si="67"/>
        <v>0</v>
      </c>
      <c r="AE502" s="12">
        <f t="shared" si="68"/>
        <v>0</v>
      </c>
    </row>
    <row r="503" spans="2:31" x14ac:dyDescent="0.25">
      <c r="B503" s="4"/>
      <c r="E503" s="3"/>
      <c r="F503" s="3"/>
      <c r="G503" s="3"/>
      <c r="H503" s="3"/>
      <c r="K503" s="4"/>
      <c r="L503" s="4"/>
      <c r="M503" s="4"/>
      <c r="N503" s="4"/>
      <c r="O503" s="4"/>
      <c r="P503" s="16"/>
      <c r="Q503" s="13">
        <v>0</v>
      </c>
      <c r="R503" s="13">
        <v>0</v>
      </c>
      <c r="S503" s="11">
        <f t="shared" si="62"/>
        <v>0</v>
      </c>
      <c r="T503" s="5">
        <v>0</v>
      </c>
      <c r="U503" s="11">
        <f t="shared" si="63"/>
        <v>0</v>
      </c>
      <c r="V503" s="13" t="s">
        <v>1</v>
      </c>
      <c r="W503" s="10">
        <f>IFERROR(VLOOKUP(V503,Curr!$B$2:$C$13,2,FALSE),0)</f>
        <v>11</v>
      </c>
      <c r="X503" s="11">
        <f t="shared" si="64"/>
        <v>0</v>
      </c>
      <c r="Y503" s="14">
        <f t="shared" si="61"/>
        <v>0</v>
      </c>
      <c r="Z503" s="11">
        <f t="shared" si="65"/>
        <v>0</v>
      </c>
      <c r="AA503" s="4" t="s">
        <v>1</v>
      </c>
      <c r="AB503" s="10">
        <f>IFERROR(VLOOKUP(AA503,Curr!$B$2:$C$13,2,FALSE),0)</f>
        <v>11</v>
      </c>
      <c r="AC503" s="11">
        <f t="shared" si="66"/>
        <v>0</v>
      </c>
      <c r="AD503" s="11">
        <f t="shared" si="67"/>
        <v>0</v>
      </c>
      <c r="AE503" s="12">
        <f t="shared" si="68"/>
        <v>0</v>
      </c>
    </row>
    <row r="504" spans="2:31" x14ac:dyDescent="0.25">
      <c r="B504" s="4"/>
      <c r="E504" s="3"/>
      <c r="F504" s="3"/>
      <c r="G504" s="3"/>
      <c r="H504" s="3"/>
      <c r="K504" s="4"/>
      <c r="L504" s="4"/>
      <c r="M504" s="4"/>
      <c r="N504" s="4"/>
      <c r="O504" s="4"/>
      <c r="P504" s="16"/>
      <c r="Q504" s="13">
        <v>0</v>
      </c>
      <c r="R504" s="13">
        <v>0</v>
      </c>
      <c r="S504" s="11">
        <f t="shared" si="62"/>
        <v>0</v>
      </c>
      <c r="T504" s="5">
        <v>0</v>
      </c>
      <c r="U504" s="11">
        <f t="shared" si="63"/>
        <v>0</v>
      </c>
      <c r="V504" s="13" t="s">
        <v>1</v>
      </c>
      <c r="W504" s="10">
        <f>IFERROR(VLOOKUP(V504,Curr!$B$2:$C$13,2,FALSE),0)</f>
        <v>11</v>
      </c>
      <c r="X504" s="11">
        <f t="shared" si="64"/>
        <v>0</v>
      </c>
      <c r="Y504" s="14">
        <f t="shared" si="61"/>
        <v>0</v>
      </c>
      <c r="Z504" s="11">
        <f t="shared" si="65"/>
        <v>0</v>
      </c>
      <c r="AA504" s="4" t="s">
        <v>1</v>
      </c>
      <c r="AB504" s="10">
        <f>IFERROR(VLOOKUP(AA504,Curr!$B$2:$C$13,2,FALSE),0)</f>
        <v>11</v>
      </c>
      <c r="AC504" s="11">
        <f t="shared" si="66"/>
        <v>0</v>
      </c>
      <c r="AD504" s="11">
        <f t="shared" si="67"/>
        <v>0</v>
      </c>
      <c r="AE504" s="12">
        <f t="shared" si="68"/>
        <v>0</v>
      </c>
    </row>
    <row r="505" spans="2:31" x14ac:dyDescent="0.25">
      <c r="B505" s="4"/>
      <c r="E505" s="3"/>
      <c r="F505" s="3"/>
      <c r="G505" s="3"/>
      <c r="H505" s="3"/>
      <c r="K505" s="4"/>
      <c r="L505" s="4"/>
      <c r="M505" s="4"/>
      <c r="N505" s="4"/>
      <c r="O505" s="4"/>
      <c r="P505" s="16"/>
      <c r="Q505" s="13">
        <v>0</v>
      </c>
      <c r="R505" s="13">
        <v>0</v>
      </c>
      <c r="S505" s="11">
        <f t="shared" si="62"/>
        <v>0</v>
      </c>
      <c r="T505" s="5">
        <v>0</v>
      </c>
      <c r="U505" s="11">
        <f t="shared" si="63"/>
        <v>0</v>
      </c>
      <c r="V505" s="13" t="s">
        <v>1</v>
      </c>
      <c r="W505" s="10">
        <f>IFERROR(VLOOKUP(V505,Curr!$B$2:$C$13,2,FALSE),0)</f>
        <v>11</v>
      </c>
      <c r="X505" s="11">
        <f t="shared" si="64"/>
        <v>0</v>
      </c>
      <c r="Y505" s="14">
        <f t="shared" si="61"/>
        <v>0</v>
      </c>
      <c r="Z505" s="11">
        <f t="shared" si="65"/>
        <v>0</v>
      </c>
      <c r="AA505" s="4" t="s">
        <v>1</v>
      </c>
      <c r="AB505" s="10">
        <f>IFERROR(VLOOKUP(AA505,Curr!$B$2:$C$13,2,FALSE),0)</f>
        <v>11</v>
      </c>
      <c r="AC505" s="11">
        <f t="shared" si="66"/>
        <v>0</v>
      </c>
      <c r="AD505" s="11">
        <f t="shared" si="67"/>
        <v>0</v>
      </c>
      <c r="AE505" s="12">
        <f t="shared" si="68"/>
        <v>0</v>
      </c>
    </row>
    <row r="506" spans="2:31" x14ac:dyDescent="0.25">
      <c r="B506" s="4"/>
      <c r="E506" s="3"/>
      <c r="F506" s="3"/>
      <c r="G506" s="3"/>
      <c r="H506" s="3"/>
      <c r="K506" s="4"/>
      <c r="L506" s="4"/>
      <c r="M506" s="4"/>
      <c r="N506" s="4"/>
      <c r="O506" s="4"/>
      <c r="P506" s="16"/>
      <c r="Q506" s="13">
        <v>0</v>
      </c>
      <c r="R506" s="13">
        <v>0</v>
      </c>
      <c r="S506" s="11">
        <f t="shared" si="62"/>
        <v>0</v>
      </c>
      <c r="T506" s="5">
        <v>0</v>
      </c>
      <c r="U506" s="11">
        <f t="shared" si="63"/>
        <v>0</v>
      </c>
      <c r="V506" s="13" t="s">
        <v>1</v>
      </c>
      <c r="W506" s="10">
        <f>IFERROR(VLOOKUP(V506,Curr!$B$2:$C$13,2,FALSE),0)</f>
        <v>11</v>
      </c>
      <c r="X506" s="11">
        <f t="shared" si="64"/>
        <v>0</v>
      </c>
      <c r="Y506" s="14">
        <f t="shared" si="61"/>
        <v>0</v>
      </c>
      <c r="Z506" s="11">
        <f t="shared" si="65"/>
        <v>0</v>
      </c>
      <c r="AA506" s="4" t="s">
        <v>1</v>
      </c>
      <c r="AB506" s="10">
        <f>IFERROR(VLOOKUP(AA506,Curr!$B$2:$C$13,2,FALSE),0)</f>
        <v>11</v>
      </c>
      <c r="AC506" s="11">
        <f t="shared" si="66"/>
        <v>0</v>
      </c>
      <c r="AD506" s="11">
        <f t="shared" si="67"/>
        <v>0</v>
      </c>
      <c r="AE506" s="12">
        <f t="shared" si="68"/>
        <v>0</v>
      </c>
    </row>
    <row r="507" spans="2:31" x14ac:dyDescent="0.25">
      <c r="B507" s="4"/>
      <c r="E507" s="3"/>
      <c r="F507" s="3"/>
      <c r="G507" s="3"/>
      <c r="H507" s="3"/>
      <c r="K507" s="4"/>
      <c r="L507" s="4"/>
      <c r="M507" s="4"/>
      <c r="N507" s="4"/>
      <c r="O507" s="4"/>
      <c r="P507" s="16"/>
      <c r="Q507" s="13">
        <v>0</v>
      </c>
      <c r="R507" s="13">
        <v>0</v>
      </c>
      <c r="S507" s="11">
        <f t="shared" si="62"/>
        <v>0</v>
      </c>
      <c r="T507" s="5">
        <v>0</v>
      </c>
      <c r="U507" s="11">
        <f t="shared" si="63"/>
        <v>0</v>
      </c>
      <c r="V507" s="13" t="s">
        <v>1</v>
      </c>
      <c r="W507" s="10">
        <f>IFERROR(VLOOKUP(V507,Curr!$B$2:$C$13,2,FALSE),0)</f>
        <v>11</v>
      </c>
      <c r="X507" s="11">
        <f t="shared" si="64"/>
        <v>0</v>
      </c>
      <c r="Y507" s="14">
        <f t="shared" si="61"/>
        <v>0</v>
      </c>
      <c r="Z507" s="11">
        <f t="shared" si="65"/>
        <v>0</v>
      </c>
      <c r="AA507" s="4" t="s">
        <v>1</v>
      </c>
      <c r="AB507" s="10">
        <f>IFERROR(VLOOKUP(AA507,Curr!$B$2:$C$13,2,FALSE),0)</f>
        <v>11</v>
      </c>
      <c r="AC507" s="11">
        <f t="shared" si="66"/>
        <v>0</v>
      </c>
      <c r="AD507" s="11">
        <f t="shared" si="67"/>
        <v>0</v>
      </c>
      <c r="AE507" s="12">
        <f t="shared" si="68"/>
        <v>0</v>
      </c>
    </row>
    <row r="508" spans="2:31" x14ac:dyDescent="0.25">
      <c r="B508" s="4"/>
      <c r="E508" s="3"/>
      <c r="F508" s="3"/>
      <c r="G508" s="3"/>
      <c r="H508" s="3"/>
      <c r="K508" s="4"/>
      <c r="L508" s="4"/>
      <c r="M508" s="4"/>
      <c r="N508" s="4"/>
      <c r="O508" s="4"/>
      <c r="P508" s="16"/>
      <c r="Q508" s="13">
        <v>0</v>
      </c>
      <c r="R508" s="13">
        <v>0</v>
      </c>
      <c r="S508" s="11">
        <f t="shared" si="62"/>
        <v>0</v>
      </c>
      <c r="T508" s="5">
        <v>0</v>
      </c>
      <c r="U508" s="11">
        <f t="shared" si="63"/>
        <v>0</v>
      </c>
      <c r="V508" s="13" t="s">
        <v>1</v>
      </c>
      <c r="W508" s="10">
        <f>IFERROR(VLOOKUP(V508,Curr!$B$2:$C$13,2,FALSE),0)</f>
        <v>11</v>
      </c>
      <c r="X508" s="11">
        <f t="shared" si="64"/>
        <v>0</v>
      </c>
      <c r="Y508" s="14">
        <f t="shared" si="61"/>
        <v>0</v>
      </c>
      <c r="Z508" s="11">
        <f t="shared" si="65"/>
        <v>0</v>
      </c>
      <c r="AA508" s="4" t="s">
        <v>1</v>
      </c>
      <c r="AB508" s="10">
        <f>IFERROR(VLOOKUP(AA508,Curr!$B$2:$C$13,2,FALSE),0)</f>
        <v>11</v>
      </c>
      <c r="AC508" s="11">
        <f t="shared" si="66"/>
        <v>0</v>
      </c>
      <c r="AD508" s="11">
        <f t="shared" si="67"/>
        <v>0</v>
      </c>
      <c r="AE508" s="12">
        <f t="shared" si="68"/>
        <v>0</v>
      </c>
    </row>
    <row r="509" spans="2:31" x14ac:dyDescent="0.25">
      <c r="B509" s="4"/>
      <c r="E509" s="3"/>
      <c r="F509" s="3"/>
      <c r="G509" s="3"/>
      <c r="H509" s="3"/>
      <c r="K509" s="4"/>
      <c r="L509" s="4"/>
      <c r="M509" s="4"/>
      <c r="N509" s="4"/>
      <c r="O509" s="4"/>
      <c r="P509" s="16"/>
      <c r="Q509" s="13">
        <v>0</v>
      </c>
      <c r="R509" s="13">
        <v>0</v>
      </c>
      <c r="S509" s="11">
        <f t="shared" si="62"/>
        <v>0</v>
      </c>
      <c r="T509" s="5">
        <v>0</v>
      </c>
      <c r="U509" s="11">
        <f t="shared" si="63"/>
        <v>0</v>
      </c>
      <c r="V509" s="13" t="s">
        <v>1</v>
      </c>
      <c r="W509" s="10">
        <f>IFERROR(VLOOKUP(V509,Curr!$B$2:$C$13,2,FALSE),0)</f>
        <v>11</v>
      </c>
      <c r="X509" s="11">
        <f t="shared" si="64"/>
        <v>0</v>
      </c>
      <c r="Y509" s="14">
        <f t="shared" si="61"/>
        <v>0</v>
      </c>
      <c r="Z509" s="11">
        <f t="shared" si="65"/>
        <v>0</v>
      </c>
      <c r="AA509" s="4" t="s">
        <v>1</v>
      </c>
      <c r="AB509" s="10">
        <f>IFERROR(VLOOKUP(AA509,Curr!$B$2:$C$13,2,FALSE),0)</f>
        <v>11</v>
      </c>
      <c r="AC509" s="11">
        <f t="shared" si="66"/>
        <v>0</v>
      </c>
      <c r="AD509" s="11">
        <f t="shared" si="67"/>
        <v>0</v>
      </c>
      <c r="AE509" s="12">
        <f t="shared" si="68"/>
        <v>0</v>
      </c>
    </row>
    <row r="510" spans="2:31" x14ac:dyDescent="0.25">
      <c r="B510" s="4"/>
      <c r="E510" s="3"/>
      <c r="F510" s="3"/>
      <c r="G510" s="3"/>
      <c r="H510" s="3"/>
      <c r="K510" s="4"/>
      <c r="L510" s="4"/>
      <c r="M510" s="4"/>
      <c r="N510" s="4"/>
      <c r="O510" s="4"/>
      <c r="P510" s="16"/>
      <c r="Q510" s="13">
        <v>0</v>
      </c>
      <c r="R510" s="13">
        <v>0</v>
      </c>
      <c r="S510" s="11">
        <f t="shared" si="62"/>
        <v>0</v>
      </c>
      <c r="T510" s="5">
        <v>0</v>
      </c>
      <c r="U510" s="11">
        <f t="shared" si="63"/>
        <v>0</v>
      </c>
      <c r="V510" s="13" t="s">
        <v>1</v>
      </c>
      <c r="W510" s="10">
        <f>IFERROR(VLOOKUP(V510,Curr!$B$2:$C$13,2,FALSE),0)</f>
        <v>11</v>
      </c>
      <c r="X510" s="11">
        <f t="shared" si="64"/>
        <v>0</v>
      </c>
      <c r="Y510" s="14">
        <f t="shared" ref="Y510:Y573" si="69">Q510</f>
        <v>0</v>
      </c>
      <c r="Z510" s="11">
        <f t="shared" si="65"/>
        <v>0</v>
      </c>
      <c r="AA510" s="4" t="s">
        <v>1</v>
      </c>
      <c r="AB510" s="10">
        <f>IFERROR(VLOOKUP(AA510,Curr!$B$2:$C$13,2,FALSE),0)</f>
        <v>11</v>
      </c>
      <c r="AC510" s="11">
        <f t="shared" si="66"/>
        <v>0</v>
      </c>
      <c r="AD510" s="11">
        <f t="shared" si="67"/>
        <v>0</v>
      </c>
      <c r="AE510" s="12">
        <f t="shared" si="68"/>
        <v>0</v>
      </c>
    </row>
    <row r="511" spans="2:31" x14ac:dyDescent="0.25">
      <c r="B511" s="4"/>
      <c r="E511" s="3"/>
      <c r="F511" s="3"/>
      <c r="G511" s="3"/>
      <c r="H511" s="3"/>
      <c r="K511" s="4"/>
      <c r="L511" s="4"/>
      <c r="M511" s="4"/>
      <c r="N511" s="4"/>
      <c r="O511" s="4"/>
      <c r="P511" s="16"/>
      <c r="Q511" s="13">
        <v>0</v>
      </c>
      <c r="R511" s="13">
        <v>0</v>
      </c>
      <c r="S511" s="11">
        <f t="shared" si="62"/>
        <v>0</v>
      </c>
      <c r="T511" s="5">
        <v>0</v>
      </c>
      <c r="U511" s="11">
        <f t="shared" si="63"/>
        <v>0</v>
      </c>
      <c r="V511" s="13" t="s">
        <v>1</v>
      </c>
      <c r="W511" s="10">
        <f>IFERROR(VLOOKUP(V511,Curr!$B$2:$C$13,2,FALSE),0)</f>
        <v>11</v>
      </c>
      <c r="X511" s="11">
        <f t="shared" si="64"/>
        <v>0</v>
      </c>
      <c r="Y511" s="14">
        <f t="shared" si="69"/>
        <v>0</v>
      </c>
      <c r="Z511" s="11">
        <f t="shared" si="65"/>
        <v>0</v>
      </c>
      <c r="AA511" s="4" t="s">
        <v>1</v>
      </c>
      <c r="AB511" s="10">
        <f>IFERROR(VLOOKUP(AA511,Curr!$B$2:$C$13,2,FALSE),0)</f>
        <v>11</v>
      </c>
      <c r="AC511" s="11">
        <f t="shared" si="66"/>
        <v>0</v>
      </c>
      <c r="AD511" s="11">
        <f t="shared" si="67"/>
        <v>0</v>
      </c>
      <c r="AE511" s="12">
        <f t="shared" si="68"/>
        <v>0</v>
      </c>
    </row>
    <row r="512" spans="2:31" x14ac:dyDescent="0.25">
      <c r="B512" s="4"/>
      <c r="E512" s="3"/>
      <c r="F512" s="3"/>
      <c r="G512" s="3"/>
      <c r="H512" s="3"/>
      <c r="K512" s="4"/>
      <c r="L512" s="4"/>
      <c r="M512" s="4"/>
      <c r="N512" s="4"/>
      <c r="O512" s="4"/>
      <c r="P512" s="16"/>
      <c r="Q512" s="13">
        <v>0</v>
      </c>
      <c r="R512" s="13">
        <v>0</v>
      </c>
      <c r="S512" s="11">
        <f t="shared" si="62"/>
        <v>0</v>
      </c>
      <c r="T512" s="5">
        <v>0</v>
      </c>
      <c r="U512" s="11">
        <f t="shared" si="63"/>
        <v>0</v>
      </c>
      <c r="V512" s="13" t="s">
        <v>1</v>
      </c>
      <c r="W512" s="10">
        <f>IFERROR(VLOOKUP(V512,Curr!$B$2:$C$13,2,FALSE),0)</f>
        <v>11</v>
      </c>
      <c r="X512" s="11">
        <f t="shared" si="64"/>
        <v>0</v>
      </c>
      <c r="Y512" s="14">
        <f t="shared" si="69"/>
        <v>0</v>
      </c>
      <c r="Z512" s="11">
        <f t="shared" si="65"/>
        <v>0</v>
      </c>
      <c r="AA512" s="4" t="s">
        <v>1</v>
      </c>
      <c r="AB512" s="10">
        <f>IFERROR(VLOOKUP(AA512,Curr!$B$2:$C$13,2,FALSE),0)</f>
        <v>11</v>
      </c>
      <c r="AC512" s="11">
        <f t="shared" si="66"/>
        <v>0</v>
      </c>
      <c r="AD512" s="11">
        <f t="shared" si="67"/>
        <v>0</v>
      </c>
      <c r="AE512" s="12">
        <f t="shared" si="68"/>
        <v>0</v>
      </c>
    </row>
    <row r="513" spans="2:31" x14ac:dyDescent="0.25">
      <c r="B513" s="4"/>
      <c r="E513" s="3"/>
      <c r="F513" s="3"/>
      <c r="G513" s="3"/>
      <c r="H513" s="3"/>
      <c r="K513" s="4"/>
      <c r="L513" s="4"/>
      <c r="M513" s="4"/>
      <c r="N513" s="4"/>
      <c r="O513" s="4"/>
      <c r="P513" s="16"/>
      <c r="Q513" s="13">
        <v>0</v>
      </c>
      <c r="R513" s="13">
        <v>0</v>
      </c>
      <c r="S513" s="11">
        <f t="shared" si="62"/>
        <v>0</v>
      </c>
      <c r="T513" s="5">
        <v>0</v>
      </c>
      <c r="U513" s="11">
        <f t="shared" si="63"/>
        <v>0</v>
      </c>
      <c r="V513" s="13" t="s">
        <v>1</v>
      </c>
      <c r="W513" s="10">
        <f>IFERROR(VLOOKUP(V513,Curr!$B$2:$C$13,2,FALSE),0)</f>
        <v>11</v>
      </c>
      <c r="X513" s="11">
        <f t="shared" si="64"/>
        <v>0</v>
      </c>
      <c r="Y513" s="14">
        <f t="shared" si="69"/>
        <v>0</v>
      </c>
      <c r="Z513" s="11">
        <f t="shared" si="65"/>
        <v>0</v>
      </c>
      <c r="AA513" s="4" t="s">
        <v>1</v>
      </c>
      <c r="AB513" s="10">
        <f>IFERROR(VLOOKUP(AA513,Curr!$B$2:$C$13,2,FALSE),0)</f>
        <v>11</v>
      </c>
      <c r="AC513" s="11">
        <f t="shared" si="66"/>
        <v>0</v>
      </c>
      <c r="AD513" s="11">
        <f t="shared" si="67"/>
        <v>0</v>
      </c>
      <c r="AE513" s="12">
        <f t="shared" si="68"/>
        <v>0</v>
      </c>
    </row>
    <row r="514" spans="2:31" x14ac:dyDescent="0.25">
      <c r="B514" s="4"/>
      <c r="E514" s="3"/>
      <c r="F514" s="3"/>
      <c r="G514" s="3"/>
      <c r="H514" s="3"/>
      <c r="K514" s="4"/>
      <c r="L514" s="4"/>
      <c r="M514" s="4"/>
      <c r="N514" s="4"/>
      <c r="O514" s="4"/>
      <c r="P514" s="16"/>
      <c r="Q514" s="13">
        <v>0</v>
      </c>
      <c r="R514" s="13">
        <v>0</v>
      </c>
      <c r="S514" s="11">
        <f t="shared" si="62"/>
        <v>0</v>
      </c>
      <c r="T514" s="5">
        <v>0</v>
      </c>
      <c r="U514" s="11">
        <f t="shared" si="63"/>
        <v>0</v>
      </c>
      <c r="V514" s="13" t="s">
        <v>1</v>
      </c>
      <c r="W514" s="10">
        <f>IFERROR(VLOOKUP(V514,Curr!$B$2:$C$13,2,FALSE),0)</f>
        <v>11</v>
      </c>
      <c r="X514" s="11">
        <f t="shared" si="64"/>
        <v>0</v>
      </c>
      <c r="Y514" s="14">
        <f t="shared" si="69"/>
        <v>0</v>
      </c>
      <c r="Z514" s="11">
        <f t="shared" si="65"/>
        <v>0</v>
      </c>
      <c r="AA514" s="4" t="s">
        <v>1</v>
      </c>
      <c r="AB514" s="10">
        <f>IFERROR(VLOOKUP(AA514,Curr!$B$2:$C$13,2,FALSE),0)</f>
        <v>11</v>
      </c>
      <c r="AC514" s="11">
        <f t="shared" si="66"/>
        <v>0</v>
      </c>
      <c r="AD514" s="11">
        <f t="shared" si="67"/>
        <v>0</v>
      </c>
      <c r="AE514" s="12">
        <f t="shared" si="68"/>
        <v>0</v>
      </c>
    </row>
    <row r="515" spans="2:31" x14ac:dyDescent="0.25">
      <c r="B515" s="4"/>
      <c r="E515" s="3"/>
      <c r="F515" s="3"/>
      <c r="G515" s="3"/>
      <c r="H515" s="3"/>
      <c r="K515" s="4"/>
      <c r="L515" s="4"/>
      <c r="M515" s="4"/>
      <c r="N515" s="4"/>
      <c r="O515" s="4"/>
      <c r="P515" s="16"/>
      <c r="Q515" s="13">
        <v>0</v>
      </c>
      <c r="R515" s="13">
        <v>0</v>
      </c>
      <c r="S515" s="11">
        <f t="shared" si="62"/>
        <v>0</v>
      </c>
      <c r="T515" s="5">
        <v>0</v>
      </c>
      <c r="U515" s="11">
        <f t="shared" si="63"/>
        <v>0</v>
      </c>
      <c r="V515" s="13" t="s">
        <v>1</v>
      </c>
      <c r="W515" s="10">
        <f>IFERROR(VLOOKUP(V515,Curr!$B$2:$C$13,2,FALSE),0)</f>
        <v>11</v>
      </c>
      <c r="X515" s="11">
        <f t="shared" si="64"/>
        <v>0</v>
      </c>
      <c r="Y515" s="14">
        <f t="shared" si="69"/>
        <v>0</v>
      </c>
      <c r="Z515" s="11">
        <f t="shared" si="65"/>
        <v>0</v>
      </c>
      <c r="AA515" s="4" t="s">
        <v>1</v>
      </c>
      <c r="AB515" s="10">
        <f>IFERROR(VLOOKUP(AA515,Curr!$B$2:$C$13,2,FALSE),0)</f>
        <v>11</v>
      </c>
      <c r="AC515" s="11">
        <f t="shared" si="66"/>
        <v>0</v>
      </c>
      <c r="AD515" s="11">
        <f t="shared" si="67"/>
        <v>0</v>
      </c>
      <c r="AE515" s="12">
        <f t="shared" si="68"/>
        <v>0</v>
      </c>
    </row>
    <row r="516" spans="2:31" x14ac:dyDescent="0.25">
      <c r="B516" s="4"/>
      <c r="E516" s="3"/>
      <c r="F516" s="3"/>
      <c r="G516" s="3"/>
      <c r="H516" s="3"/>
      <c r="K516" s="4"/>
      <c r="L516" s="4"/>
      <c r="M516" s="4"/>
      <c r="N516" s="4"/>
      <c r="O516" s="4"/>
      <c r="P516" s="16"/>
      <c r="Q516" s="13">
        <v>0</v>
      </c>
      <c r="R516" s="13">
        <v>0</v>
      </c>
      <c r="S516" s="11">
        <f t="shared" si="62"/>
        <v>0</v>
      </c>
      <c r="T516" s="5">
        <v>0</v>
      </c>
      <c r="U516" s="11">
        <f t="shared" si="63"/>
        <v>0</v>
      </c>
      <c r="V516" s="13" t="s">
        <v>1</v>
      </c>
      <c r="W516" s="10">
        <f>IFERROR(VLOOKUP(V516,Curr!$B$2:$C$13,2,FALSE),0)</f>
        <v>11</v>
      </c>
      <c r="X516" s="11">
        <f t="shared" si="64"/>
        <v>0</v>
      </c>
      <c r="Y516" s="14">
        <f t="shared" si="69"/>
        <v>0</v>
      </c>
      <c r="Z516" s="11">
        <f t="shared" si="65"/>
        <v>0</v>
      </c>
      <c r="AA516" s="4" t="s">
        <v>1</v>
      </c>
      <c r="AB516" s="10">
        <f>IFERROR(VLOOKUP(AA516,Curr!$B$2:$C$13,2,FALSE),0)</f>
        <v>11</v>
      </c>
      <c r="AC516" s="11">
        <f t="shared" si="66"/>
        <v>0</v>
      </c>
      <c r="AD516" s="11">
        <f t="shared" si="67"/>
        <v>0</v>
      </c>
      <c r="AE516" s="12">
        <f t="shared" si="68"/>
        <v>0</v>
      </c>
    </row>
    <row r="517" spans="2:31" x14ac:dyDescent="0.25">
      <c r="B517" s="4"/>
      <c r="E517" s="3"/>
      <c r="F517" s="3"/>
      <c r="G517" s="3"/>
      <c r="H517" s="3"/>
      <c r="K517" s="4"/>
      <c r="L517" s="4"/>
      <c r="M517" s="4"/>
      <c r="N517" s="4"/>
      <c r="O517" s="4"/>
      <c r="P517" s="16"/>
      <c r="Q517" s="13">
        <v>0</v>
      </c>
      <c r="R517" s="13">
        <v>0</v>
      </c>
      <c r="S517" s="11">
        <f t="shared" si="62"/>
        <v>0</v>
      </c>
      <c r="T517" s="5">
        <v>0</v>
      </c>
      <c r="U517" s="11">
        <f t="shared" si="63"/>
        <v>0</v>
      </c>
      <c r="V517" s="13" t="s">
        <v>1</v>
      </c>
      <c r="W517" s="10">
        <f>IFERROR(VLOOKUP(V517,Curr!$B$2:$C$13,2,FALSE),0)</f>
        <v>11</v>
      </c>
      <c r="X517" s="11">
        <f t="shared" si="64"/>
        <v>0</v>
      </c>
      <c r="Y517" s="14">
        <f t="shared" si="69"/>
        <v>0</v>
      </c>
      <c r="Z517" s="11">
        <f t="shared" si="65"/>
        <v>0</v>
      </c>
      <c r="AA517" s="4" t="s">
        <v>1</v>
      </c>
      <c r="AB517" s="10">
        <f>IFERROR(VLOOKUP(AA517,Curr!$B$2:$C$13,2,FALSE),0)</f>
        <v>11</v>
      </c>
      <c r="AC517" s="11">
        <f t="shared" si="66"/>
        <v>0</v>
      </c>
      <c r="AD517" s="11">
        <f t="shared" si="67"/>
        <v>0</v>
      </c>
      <c r="AE517" s="12">
        <f t="shared" si="68"/>
        <v>0</v>
      </c>
    </row>
    <row r="518" spans="2:31" x14ac:dyDescent="0.25">
      <c r="B518" s="4"/>
      <c r="E518" s="3"/>
      <c r="F518" s="3"/>
      <c r="G518" s="3"/>
      <c r="H518" s="3"/>
      <c r="K518" s="4"/>
      <c r="L518" s="4"/>
      <c r="M518" s="4"/>
      <c r="N518" s="4"/>
      <c r="O518" s="4"/>
      <c r="P518" s="16"/>
      <c r="Q518" s="13">
        <v>0</v>
      </c>
      <c r="R518" s="13">
        <v>0</v>
      </c>
      <c r="S518" s="11">
        <f t="shared" si="62"/>
        <v>0</v>
      </c>
      <c r="T518" s="5">
        <v>0</v>
      </c>
      <c r="U518" s="11">
        <f t="shared" si="63"/>
        <v>0</v>
      </c>
      <c r="V518" s="13" t="s">
        <v>1</v>
      </c>
      <c r="W518" s="10">
        <f>IFERROR(VLOOKUP(V518,Curr!$B$2:$C$13,2,FALSE),0)</f>
        <v>11</v>
      </c>
      <c r="X518" s="11">
        <f t="shared" si="64"/>
        <v>0</v>
      </c>
      <c r="Y518" s="14">
        <f t="shared" si="69"/>
        <v>0</v>
      </c>
      <c r="Z518" s="11">
        <f t="shared" si="65"/>
        <v>0</v>
      </c>
      <c r="AA518" s="4" t="s">
        <v>1</v>
      </c>
      <c r="AB518" s="10">
        <f>IFERROR(VLOOKUP(AA518,Curr!$B$2:$C$13,2,FALSE),0)</f>
        <v>11</v>
      </c>
      <c r="AC518" s="11">
        <f t="shared" si="66"/>
        <v>0</v>
      </c>
      <c r="AD518" s="11">
        <f t="shared" si="67"/>
        <v>0</v>
      </c>
      <c r="AE518" s="12">
        <f t="shared" si="68"/>
        <v>0</v>
      </c>
    </row>
    <row r="519" spans="2:31" x14ac:dyDescent="0.25">
      <c r="B519" s="4"/>
      <c r="E519" s="3"/>
      <c r="F519" s="3"/>
      <c r="G519" s="3"/>
      <c r="H519" s="3"/>
      <c r="K519" s="4"/>
      <c r="L519" s="4"/>
      <c r="M519" s="4"/>
      <c r="N519" s="4"/>
      <c r="O519" s="4"/>
      <c r="P519" s="16"/>
      <c r="Q519" s="13">
        <v>0</v>
      </c>
      <c r="R519" s="13">
        <v>0</v>
      </c>
      <c r="S519" s="11">
        <f t="shared" ref="S519:S582" si="70">+Q519*R519</f>
        <v>0</v>
      </c>
      <c r="T519" s="5">
        <v>0</v>
      </c>
      <c r="U519" s="11">
        <f t="shared" ref="U519:U582" si="71">S519*(1-T519)</f>
        <v>0</v>
      </c>
      <c r="V519" s="13" t="s">
        <v>1</v>
      </c>
      <c r="W519" s="10">
        <f>IFERROR(VLOOKUP(V519,Curr!$B$2:$C$13,2,FALSE),0)</f>
        <v>11</v>
      </c>
      <c r="X519" s="11">
        <f t="shared" ref="X519:X582" si="72">U519*W519</f>
        <v>0</v>
      </c>
      <c r="Y519" s="14">
        <f t="shared" si="69"/>
        <v>0</v>
      </c>
      <c r="Z519" s="11">
        <f t="shared" ref="Z519:Z582" si="73">+Y519*R519</f>
        <v>0</v>
      </c>
      <c r="AA519" s="4" t="s">
        <v>1</v>
      </c>
      <c r="AB519" s="10">
        <f>IFERROR(VLOOKUP(AA519,Curr!$B$2:$C$13,2,FALSE),0)</f>
        <v>11</v>
      </c>
      <c r="AC519" s="11">
        <f t="shared" ref="AC519:AC582" si="74">+Y519*AB519*R519</f>
        <v>0</v>
      </c>
      <c r="AD519" s="11">
        <f t="shared" ref="AD519:AD582" si="75">+AC519-X519</f>
        <v>0</v>
      </c>
      <c r="AE519" s="12">
        <f t="shared" ref="AE519:AE582" si="76">IFERROR(AD519/AC519,0)</f>
        <v>0</v>
      </c>
    </row>
    <row r="520" spans="2:31" x14ac:dyDescent="0.25">
      <c r="B520" s="4"/>
      <c r="E520" s="3"/>
      <c r="F520" s="3"/>
      <c r="G520" s="3"/>
      <c r="H520" s="3"/>
      <c r="K520" s="4"/>
      <c r="L520" s="4"/>
      <c r="M520" s="4"/>
      <c r="N520" s="4"/>
      <c r="O520" s="4"/>
      <c r="P520" s="16"/>
      <c r="Q520" s="13">
        <v>0</v>
      </c>
      <c r="R520" s="13">
        <v>0</v>
      </c>
      <c r="S520" s="11">
        <f t="shared" si="70"/>
        <v>0</v>
      </c>
      <c r="T520" s="5">
        <v>0</v>
      </c>
      <c r="U520" s="11">
        <f t="shared" si="71"/>
        <v>0</v>
      </c>
      <c r="V520" s="13" t="s">
        <v>1</v>
      </c>
      <c r="W520" s="10">
        <f>IFERROR(VLOOKUP(V520,Curr!$B$2:$C$13,2,FALSE),0)</f>
        <v>11</v>
      </c>
      <c r="X520" s="11">
        <f t="shared" si="72"/>
        <v>0</v>
      </c>
      <c r="Y520" s="14">
        <f t="shared" si="69"/>
        <v>0</v>
      </c>
      <c r="Z520" s="11">
        <f t="shared" si="73"/>
        <v>0</v>
      </c>
      <c r="AA520" s="4" t="s">
        <v>1</v>
      </c>
      <c r="AB520" s="10">
        <f>IFERROR(VLOOKUP(AA520,Curr!$B$2:$C$13,2,FALSE),0)</f>
        <v>11</v>
      </c>
      <c r="AC520" s="11">
        <f t="shared" si="74"/>
        <v>0</v>
      </c>
      <c r="AD520" s="11">
        <f t="shared" si="75"/>
        <v>0</v>
      </c>
      <c r="AE520" s="12">
        <f t="shared" si="76"/>
        <v>0</v>
      </c>
    </row>
    <row r="521" spans="2:31" x14ac:dyDescent="0.25">
      <c r="B521" s="4"/>
      <c r="E521" s="3"/>
      <c r="F521" s="3"/>
      <c r="G521" s="3"/>
      <c r="H521" s="3"/>
      <c r="K521" s="4"/>
      <c r="L521" s="4"/>
      <c r="M521" s="4"/>
      <c r="N521" s="4"/>
      <c r="O521" s="4"/>
      <c r="P521" s="16"/>
      <c r="Q521" s="13">
        <v>0</v>
      </c>
      <c r="R521" s="13">
        <v>0</v>
      </c>
      <c r="S521" s="11">
        <f t="shared" si="70"/>
        <v>0</v>
      </c>
      <c r="T521" s="5">
        <v>0</v>
      </c>
      <c r="U521" s="11">
        <f t="shared" si="71"/>
        <v>0</v>
      </c>
      <c r="V521" s="13" t="s">
        <v>1</v>
      </c>
      <c r="W521" s="10">
        <f>IFERROR(VLOOKUP(V521,Curr!$B$2:$C$13,2,FALSE),0)</f>
        <v>11</v>
      </c>
      <c r="X521" s="11">
        <f t="shared" si="72"/>
        <v>0</v>
      </c>
      <c r="Y521" s="14">
        <f t="shared" si="69"/>
        <v>0</v>
      </c>
      <c r="Z521" s="11">
        <f t="shared" si="73"/>
        <v>0</v>
      </c>
      <c r="AA521" s="4" t="s">
        <v>1</v>
      </c>
      <c r="AB521" s="10">
        <f>IFERROR(VLOOKUP(AA521,Curr!$B$2:$C$13,2,FALSE),0)</f>
        <v>11</v>
      </c>
      <c r="AC521" s="11">
        <f t="shared" si="74"/>
        <v>0</v>
      </c>
      <c r="AD521" s="11">
        <f t="shared" si="75"/>
        <v>0</v>
      </c>
      <c r="AE521" s="12">
        <f t="shared" si="76"/>
        <v>0</v>
      </c>
    </row>
    <row r="522" spans="2:31" x14ac:dyDescent="0.25">
      <c r="B522" s="4"/>
      <c r="E522" s="3"/>
      <c r="F522" s="3"/>
      <c r="G522" s="3"/>
      <c r="H522" s="3"/>
      <c r="K522" s="4"/>
      <c r="L522" s="4"/>
      <c r="M522" s="4"/>
      <c r="N522" s="4"/>
      <c r="O522" s="4"/>
      <c r="P522" s="16"/>
      <c r="Q522" s="13">
        <v>0</v>
      </c>
      <c r="R522" s="13">
        <v>0</v>
      </c>
      <c r="S522" s="11">
        <f t="shared" si="70"/>
        <v>0</v>
      </c>
      <c r="T522" s="5">
        <v>0</v>
      </c>
      <c r="U522" s="11">
        <f t="shared" si="71"/>
        <v>0</v>
      </c>
      <c r="V522" s="13" t="s">
        <v>1</v>
      </c>
      <c r="W522" s="10">
        <f>IFERROR(VLOOKUP(V522,Curr!$B$2:$C$13,2,FALSE),0)</f>
        <v>11</v>
      </c>
      <c r="X522" s="11">
        <f t="shared" si="72"/>
        <v>0</v>
      </c>
      <c r="Y522" s="14">
        <f t="shared" si="69"/>
        <v>0</v>
      </c>
      <c r="Z522" s="11">
        <f t="shared" si="73"/>
        <v>0</v>
      </c>
      <c r="AA522" s="4" t="s">
        <v>1</v>
      </c>
      <c r="AB522" s="10">
        <f>IFERROR(VLOOKUP(AA522,Curr!$B$2:$C$13,2,FALSE),0)</f>
        <v>11</v>
      </c>
      <c r="AC522" s="11">
        <f t="shared" si="74"/>
        <v>0</v>
      </c>
      <c r="AD522" s="11">
        <f t="shared" si="75"/>
        <v>0</v>
      </c>
      <c r="AE522" s="12">
        <f t="shared" si="76"/>
        <v>0</v>
      </c>
    </row>
    <row r="523" spans="2:31" x14ac:dyDescent="0.25">
      <c r="B523" s="4"/>
      <c r="E523" s="3"/>
      <c r="F523" s="3"/>
      <c r="G523" s="3"/>
      <c r="H523" s="3"/>
      <c r="K523" s="4"/>
      <c r="L523" s="4"/>
      <c r="M523" s="4"/>
      <c r="N523" s="4"/>
      <c r="O523" s="4"/>
      <c r="P523" s="16"/>
      <c r="Q523" s="13">
        <v>0</v>
      </c>
      <c r="R523" s="13">
        <v>0</v>
      </c>
      <c r="S523" s="11">
        <f t="shared" si="70"/>
        <v>0</v>
      </c>
      <c r="T523" s="5">
        <v>0</v>
      </c>
      <c r="U523" s="11">
        <f t="shared" si="71"/>
        <v>0</v>
      </c>
      <c r="V523" s="13" t="s">
        <v>1</v>
      </c>
      <c r="W523" s="10">
        <f>IFERROR(VLOOKUP(V523,Curr!$B$2:$C$13,2,FALSE),0)</f>
        <v>11</v>
      </c>
      <c r="X523" s="11">
        <f t="shared" si="72"/>
        <v>0</v>
      </c>
      <c r="Y523" s="14">
        <f t="shared" si="69"/>
        <v>0</v>
      </c>
      <c r="Z523" s="11">
        <f t="shared" si="73"/>
        <v>0</v>
      </c>
      <c r="AA523" s="4" t="s">
        <v>1</v>
      </c>
      <c r="AB523" s="10">
        <f>IFERROR(VLOOKUP(AA523,Curr!$B$2:$C$13,2,FALSE),0)</f>
        <v>11</v>
      </c>
      <c r="AC523" s="11">
        <f t="shared" si="74"/>
        <v>0</v>
      </c>
      <c r="AD523" s="11">
        <f t="shared" si="75"/>
        <v>0</v>
      </c>
      <c r="AE523" s="12">
        <f t="shared" si="76"/>
        <v>0</v>
      </c>
    </row>
    <row r="524" spans="2:31" x14ac:dyDescent="0.25">
      <c r="B524" s="4"/>
      <c r="E524" s="3"/>
      <c r="F524" s="3"/>
      <c r="G524" s="3"/>
      <c r="H524" s="3"/>
      <c r="K524" s="4"/>
      <c r="L524" s="4"/>
      <c r="M524" s="4"/>
      <c r="N524" s="4"/>
      <c r="O524" s="4"/>
      <c r="P524" s="16"/>
      <c r="Q524" s="13">
        <v>0</v>
      </c>
      <c r="R524" s="13">
        <v>0</v>
      </c>
      <c r="S524" s="11">
        <f t="shared" si="70"/>
        <v>0</v>
      </c>
      <c r="T524" s="5">
        <v>0</v>
      </c>
      <c r="U524" s="11">
        <f t="shared" si="71"/>
        <v>0</v>
      </c>
      <c r="V524" s="13" t="s">
        <v>1</v>
      </c>
      <c r="W524" s="10">
        <f>IFERROR(VLOOKUP(V524,Curr!$B$2:$C$13,2,FALSE),0)</f>
        <v>11</v>
      </c>
      <c r="X524" s="11">
        <f t="shared" si="72"/>
        <v>0</v>
      </c>
      <c r="Y524" s="14">
        <f t="shared" si="69"/>
        <v>0</v>
      </c>
      <c r="Z524" s="11">
        <f t="shared" si="73"/>
        <v>0</v>
      </c>
      <c r="AA524" s="4" t="s">
        <v>1</v>
      </c>
      <c r="AB524" s="10">
        <f>IFERROR(VLOOKUP(AA524,Curr!$B$2:$C$13,2,FALSE),0)</f>
        <v>11</v>
      </c>
      <c r="AC524" s="11">
        <f t="shared" si="74"/>
        <v>0</v>
      </c>
      <c r="AD524" s="11">
        <f t="shared" si="75"/>
        <v>0</v>
      </c>
      <c r="AE524" s="12">
        <f t="shared" si="76"/>
        <v>0</v>
      </c>
    </row>
    <row r="525" spans="2:31" x14ac:dyDescent="0.25">
      <c r="B525" s="4"/>
      <c r="E525" s="3"/>
      <c r="F525" s="3"/>
      <c r="G525" s="3"/>
      <c r="H525" s="3"/>
      <c r="K525" s="4"/>
      <c r="L525" s="4"/>
      <c r="M525" s="4"/>
      <c r="N525" s="4"/>
      <c r="O525" s="4"/>
      <c r="P525" s="16"/>
      <c r="Q525" s="13">
        <v>0</v>
      </c>
      <c r="R525" s="13">
        <v>0</v>
      </c>
      <c r="S525" s="11">
        <f t="shared" si="70"/>
        <v>0</v>
      </c>
      <c r="T525" s="5">
        <v>0</v>
      </c>
      <c r="U525" s="11">
        <f t="shared" si="71"/>
        <v>0</v>
      </c>
      <c r="V525" s="13" t="s">
        <v>1</v>
      </c>
      <c r="W525" s="10">
        <f>IFERROR(VLOOKUP(V525,Curr!$B$2:$C$13,2,FALSE),0)</f>
        <v>11</v>
      </c>
      <c r="X525" s="11">
        <f t="shared" si="72"/>
        <v>0</v>
      </c>
      <c r="Y525" s="14">
        <f t="shared" si="69"/>
        <v>0</v>
      </c>
      <c r="Z525" s="11">
        <f t="shared" si="73"/>
        <v>0</v>
      </c>
      <c r="AA525" s="4" t="s">
        <v>1</v>
      </c>
      <c r="AB525" s="10">
        <f>IFERROR(VLOOKUP(AA525,Curr!$B$2:$C$13,2,FALSE),0)</f>
        <v>11</v>
      </c>
      <c r="AC525" s="11">
        <f t="shared" si="74"/>
        <v>0</v>
      </c>
      <c r="AD525" s="11">
        <f t="shared" si="75"/>
        <v>0</v>
      </c>
      <c r="AE525" s="12">
        <f t="shared" si="76"/>
        <v>0</v>
      </c>
    </row>
    <row r="526" spans="2:31" x14ac:dyDescent="0.25">
      <c r="B526" s="4"/>
      <c r="E526" s="3"/>
      <c r="F526" s="3"/>
      <c r="G526" s="3"/>
      <c r="H526" s="3"/>
      <c r="K526" s="4"/>
      <c r="L526" s="4"/>
      <c r="M526" s="4"/>
      <c r="N526" s="4"/>
      <c r="O526" s="4"/>
      <c r="P526" s="16"/>
      <c r="Q526" s="13">
        <v>0</v>
      </c>
      <c r="R526" s="13">
        <v>0</v>
      </c>
      <c r="S526" s="11">
        <f t="shared" si="70"/>
        <v>0</v>
      </c>
      <c r="T526" s="5">
        <v>0</v>
      </c>
      <c r="U526" s="11">
        <f t="shared" si="71"/>
        <v>0</v>
      </c>
      <c r="V526" s="13" t="s">
        <v>1</v>
      </c>
      <c r="W526" s="10">
        <f>IFERROR(VLOOKUP(V526,Curr!$B$2:$C$13,2,FALSE),0)</f>
        <v>11</v>
      </c>
      <c r="X526" s="11">
        <f t="shared" si="72"/>
        <v>0</v>
      </c>
      <c r="Y526" s="14">
        <f t="shared" si="69"/>
        <v>0</v>
      </c>
      <c r="Z526" s="11">
        <f t="shared" si="73"/>
        <v>0</v>
      </c>
      <c r="AA526" s="4" t="s">
        <v>1</v>
      </c>
      <c r="AB526" s="10">
        <f>IFERROR(VLOOKUP(AA526,Curr!$B$2:$C$13,2,FALSE),0)</f>
        <v>11</v>
      </c>
      <c r="AC526" s="11">
        <f t="shared" si="74"/>
        <v>0</v>
      </c>
      <c r="AD526" s="11">
        <f t="shared" si="75"/>
        <v>0</v>
      </c>
      <c r="AE526" s="12">
        <f t="shared" si="76"/>
        <v>0</v>
      </c>
    </row>
    <row r="527" spans="2:31" x14ac:dyDescent="0.25">
      <c r="B527" s="4"/>
      <c r="E527" s="3"/>
      <c r="F527" s="3"/>
      <c r="G527" s="3"/>
      <c r="H527" s="3"/>
      <c r="K527" s="4"/>
      <c r="L527" s="4"/>
      <c r="M527" s="4"/>
      <c r="N527" s="4"/>
      <c r="O527" s="4"/>
      <c r="P527" s="16"/>
      <c r="Q527" s="13">
        <v>0</v>
      </c>
      <c r="R527" s="13">
        <v>0</v>
      </c>
      <c r="S527" s="11">
        <f t="shared" si="70"/>
        <v>0</v>
      </c>
      <c r="T527" s="5">
        <v>0</v>
      </c>
      <c r="U527" s="11">
        <f t="shared" si="71"/>
        <v>0</v>
      </c>
      <c r="V527" s="13" t="s">
        <v>1</v>
      </c>
      <c r="W527" s="10">
        <f>IFERROR(VLOOKUP(V527,Curr!$B$2:$C$13,2,FALSE),0)</f>
        <v>11</v>
      </c>
      <c r="X527" s="11">
        <f t="shared" si="72"/>
        <v>0</v>
      </c>
      <c r="Y527" s="14">
        <f t="shared" si="69"/>
        <v>0</v>
      </c>
      <c r="Z527" s="11">
        <f t="shared" si="73"/>
        <v>0</v>
      </c>
      <c r="AA527" s="4" t="s">
        <v>1</v>
      </c>
      <c r="AB527" s="10">
        <f>IFERROR(VLOOKUP(AA527,Curr!$B$2:$C$13,2,FALSE),0)</f>
        <v>11</v>
      </c>
      <c r="AC527" s="11">
        <f t="shared" si="74"/>
        <v>0</v>
      </c>
      <c r="AD527" s="11">
        <f t="shared" si="75"/>
        <v>0</v>
      </c>
      <c r="AE527" s="12">
        <f t="shared" si="76"/>
        <v>0</v>
      </c>
    </row>
    <row r="528" spans="2:31" x14ac:dyDescent="0.25">
      <c r="B528" s="4"/>
      <c r="E528" s="3"/>
      <c r="F528" s="3"/>
      <c r="G528" s="3"/>
      <c r="H528" s="3"/>
      <c r="K528" s="4"/>
      <c r="L528" s="4"/>
      <c r="M528" s="4"/>
      <c r="N528" s="4"/>
      <c r="O528" s="4"/>
      <c r="P528" s="16"/>
      <c r="Q528" s="13">
        <v>0</v>
      </c>
      <c r="R528" s="13">
        <v>0</v>
      </c>
      <c r="S528" s="11">
        <f t="shared" si="70"/>
        <v>0</v>
      </c>
      <c r="T528" s="5">
        <v>0</v>
      </c>
      <c r="U528" s="11">
        <f t="shared" si="71"/>
        <v>0</v>
      </c>
      <c r="V528" s="13" t="s">
        <v>1</v>
      </c>
      <c r="W528" s="10">
        <f>IFERROR(VLOOKUP(V528,Curr!$B$2:$C$13,2,FALSE),0)</f>
        <v>11</v>
      </c>
      <c r="X528" s="11">
        <f t="shared" si="72"/>
        <v>0</v>
      </c>
      <c r="Y528" s="14">
        <f t="shared" si="69"/>
        <v>0</v>
      </c>
      <c r="Z528" s="11">
        <f t="shared" si="73"/>
        <v>0</v>
      </c>
      <c r="AA528" s="4" t="s">
        <v>1</v>
      </c>
      <c r="AB528" s="10">
        <f>IFERROR(VLOOKUP(AA528,Curr!$B$2:$C$13,2,FALSE),0)</f>
        <v>11</v>
      </c>
      <c r="AC528" s="11">
        <f t="shared" si="74"/>
        <v>0</v>
      </c>
      <c r="AD528" s="11">
        <f t="shared" si="75"/>
        <v>0</v>
      </c>
      <c r="AE528" s="12">
        <f t="shared" si="76"/>
        <v>0</v>
      </c>
    </row>
    <row r="529" spans="2:31" x14ac:dyDescent="0.25">
      <c r="B529" s="4"/>
      <c r="E529" s="3"/>
      <c r="F529" s="3"/>
      <c r="G529" s="3"/>
      <c r="H529" s="3"/>
      <c r="K529" s="4"/>
      <c r="L529" s="4"/>
      <c r="M529" s="4"/>
      <c r="N529" s="4"/>
      <c r="O529" s="4"/>
      <c r="P529" s="16"/>
      <c r="Q529" s="13">
        <v>0</v>
      </c>
      <c r="R529" s="13">
        <v>0</v>
      </c>
      <c r="S529" s="11">
        <f t="shared" si="70"/>
        <v>0</v>
      </c>
      <c r="T529" s="5">
        <v>0</v>
      </c>
      <c r="U529" s="11">
        <f t="shared" si="71"/>
        <v>0</v>
      </c>
      <c r="V529" s="13" t="s">
        <v>1</v>
      </c>
      <c r="W529" s="10">
        <f>IFERROR(VLOOKUP(V529,Curr!$B$2:$C$13,2,FALSE),0)</f>
        <v>11</v>
      </c>
      <c r="X529" s="11">
        <f t="shared" si="72"/>
        <v>0</v>
      </c>
      <c r="Y529" s="14">
        <f t="shared" si="69"/>
        <v>0</v>
      </c>
      <c r="Z529" s="11">
        <f t="shared" si="73"/>
        <v>0</v>
      </c>
      <c r="AA529" s="4" t="s">
        <v>1</v>
      </c>
      <c r="AB529" s="10">
        <f>IFERROR(VLOOKUP(AA529,Curr!$B$2:$C$13,2,FALSE),0)</f>
        <v>11</v>
      </c>
      <c r="AC529" s="11">
        <f t="shared" si="74"/>
        <v>0</v>
      </c>
      <c r="AD529" s="11">
        <f t="shared" si="75"/>
        <v>0</v>
      </c>
      <c r="AE529" s="12">
        <f t="shared" si="76"/>
        <v>0</v>
      </c>
    </row>
    <row r="530" spans="2:31" x14ac:dyDescent="0.25">
      <c r="B530" s="4"/>
      <c r="E530" s="3"/>
      <c r="F530" s="3"/>
      <c r="G530" s="3"/>
      <c r="H530" s="3"/>
      <c r="K530" s="4"/>
      <c r="L530" s="4"/>
      <c r="M530" s="4"/>
      <c r="N530" s="4"/>
      <c r="O530" s="4"/>
      <c r="P530" s="16"/>
      <c r="Q530" s="13">
        <v>0</v>
      </c>
      <c r="R530" s="13">
        <v>0</v>
      </c>
      <c r="S530" s="11">
        <f t="shared" si="70"/>
        <v>0</v>
      </c>
      <c r="T530" s="5">
        <v>0</v>
      </c>
      <c r="U530" s="11">
        <f t="shared" si="71"/>
        <v>0</v>
      </c>
      <c r="V530" s="13" t="s">
        <v>1</v>
      </c>
      <c r="W530" s="10">
        <f>IFERROR(VLOOKUP(V530,Curr!$B$2:$C$13,2,FALSE),0)</f>
        <v>11</v>
      </c>
      <c r="X530" s="11">
        <f t="shared" si="72"/>
        <v>0</v>
      </c>
      <c r="Y530" s="14">
        <f t="shared" si="69"/>
        <v>0</v>
      </c>
      <c r="Z530" s="11">
        <f t="shared" si="73"/>
        <v>0</v>
      </c>
      <c r="AA530" s="4" t="s">
        <v>1</v>
      </c>
      <c r="AB530" s="10">
        <f>IFERROR(VLOOKUP(AA530,Curr!$B$2:$C$13,2,FALSE),0)</f>
        <v>11</v>
      </c>
      <c r="AC530" s="11">
        <f t="shared" si="74"/>
        <v>0</v>
      </c>
      <c r="AD530" s="11">
        <f t="shared" si="75"/>
        <v>0</v>
      </c>
      <c r="AE530" s="12">
        <f t="shared" si="76"/>
        <v>0</v>
      </c>
    </row>
    <row r="531" spans="2:31" x14ac:dyDescent="0.25">
      <c r="B531" s="4"/>
      <c r="E531" s="3"/>
      <c r="F531" s="3"/>
      <c r="G531" s="3"/>
      <c r="H531" s="3"/>
      <c r="K531" s="4"/>
      <c r="L531" s="4"/>
      <c r="M531" s="4"/>
      <c r="N531" s="4"/>
      <c r="O531" s="4"/>
      <c r="P531" s="16"/>
      <c r="Q531" s="13">
        <v>0</v>
      </c>
      <c r="R531" s="13">
        <v>0</v>
      </c>
      <c r="S531" s="11">
        <f t="shared" si="70"/>
        <v>0</v>
      </c>
      <c r="T531" s="5">
        <v>0</v>
      </c>
      <c r="U531" s="11">
        <f t="shared" si="71"/>
        <v>0</v>
      </c>
      <c r="V531" s="13" t="s">
        <v>1</v>
      </c>
      <c r="W531" s="10">
        <f>IFERROR(VLOOKUP(V531,Curr!$B$2:$C$13,2,FALSE),0)</f>
        <v>11</v>
      </c>
      <c r="X531" s="11">
        <f t="shared" si="72"/>
        <v>0</v>
      </c>
      <c r="Y531" s="14">
        <f t="shared" si="69"/>
        <v>0</v>
      </c>
      <c r="Z531" s="11">
        <f t="shared" si="73"/>
        <v>0</v>
      </c>
      <c r="AA531" s="4" t="s">
        <v>1</v>
      </c>
      <c r="AB531" s="10">
        <f>IFERROR(VLOOKUP(AA531,Curr!$B$2:$C$13,2,FALSE),0)</f>
        <v>11</v>
      </c>
      <c r="AC531" s="11">
        <f t="shared" si="74"/>
        <v>0</v>
      </c>
      <c r="AD531" s="11">
        <f t="shared" si="75"/>
        <v>0</v>
      </c>
      <c r="AE531" s="12">
        <f t="shared" si="76"/>
        <v>0</v>
      </c>
    </row>
    <row r="532" spans="2:31" x14ac:dyDescent="0.25">
      <c r="B532" s="4"/>
      <c r="E532" s="3"/>
      <c r="F532" s="3"/>
      <c r="G532" s="3"/>
      <c r="H532" s="3"/>
      <c r="K532" s="4"/>
      <c r="L532" s="4"/>
      <c r="M532" s="4"/>
      <c r="N532" s="4"/>
      <c r="O532" s="4"/>
      <c r="P532" s="16"/>
      <c r="Q532" s="13">
        <v>0</v>
      </c>
      <c r="R532" s="13">
        <v>0</v>
      </c>
      <c r="S532" s="11">
        <f t="shared" si="70"/>
        <v>0</v>
      </c>
      <c r="T532" s="5">
        <v>0</v>
      </c>
      <c r="U532" s="11">
        <f t="shared" si="71"/>
        <v>0</v>
      </c>
      <c r="V532" s="13" t="s">
        <v>1</v>
      </c>
      <c r="W532" s="10">
        <f>IFERROR(VLOOKUP(V532,Curr!$B$2:$C$13,2,FALSE),0)</f>
        <v>11</v>
      </c>
      <c r="X532" s="11">
        <f t="shared" si="72"/>
        <v>0</v>
      </c>
      <c r="Y532" s="14">
        <f t="shared" si="69"/>
        <v>0</v>
      </c>
      <c r="Z532" s="11">
        <f t="shared" si="73"/>
        <v>0</v>
      </c>
      <c r="AA532" s="4" t="s">
        <v>1</v>
      </c>
      <c r="AB532" s="10">
        <f>IFERROR(VLOOKUP(AA532,Curr!$B$2:$C$13,2,FALSE),0)</f>
        <v>11</v>
      </c>
      <c r="AC532" s="11">
        <f t="shared" si="74"/>
        <v>0</v>
      </c>
      <c r="AD532" s="11">
        <f t="shared" si="75"/>
        <v>0</v>
      </c>
      <c r="AE532" s="12">
        <f t="shared" si="76"/>
        <v>0</v>
      </c>
    </row>
    <row r="533" spans="2:31" x14ac:dyDescent="0.25">
      <c r="B533" s="4"/>
      <c r="E533" s="3"/>
      <c r="F533" s="3"/>
      <c r="G533" s="3"/>
      <c r="H533" s="3"/>
      <c r="K533" s="4"/>
      <c r="L533" s="4"/>
      <c r="M533" s="4"/>
      <c r="N533" s="4"/>
      <c r="O533" s="4"/>
      <c r="P533" s="16"/>
      <c r="Q533" s="13">
        <v>0</v>
      </c>
      <c r="R533" s="13">
        <v>0</v>
      </c>
      <c r="S533" s="11">
        <f t="shared" si="70"/>
        <v>0</v>
      </c>
      <c r="T533" s="5">
        <v>0</v>
      </c>
      <c r="U533" s="11">
        <f t="shared" si="71"/>
        <v>0</v>
      </c>
      <c r="V533" s="13" t="s">
        <v>1</v>
      </c>
      <c r="W533" s="10">
        <f>IFERROR(VLOOKUP(V533,Curr!$B$2:$C$13,2,FALSE),0)</f>
        <v>11</v>
      </c>
      <c r="X533" s="11">
        <f t="shared" si="72"/>
        <v>0</v>
      </c>
      <c r="Y533" s="14">
        <f t="shared" si="69"/>
        <v>0</v>
      </c>
      <c r="Z533" s="11">
        <f t="shared" si="73"/>
        <v>0</v>
      </c>
      <c r="AA533" s="4" t="s">
        <v>1</v>
      </c>
      <c r="AB533" s="10">
        <f>IFERROR(VLOOKUP(AA533,Curr!$B$2:$C$13,2,FALSE),0)</f>
        <v>11</v>
      </c>
      <c r="AC533" s="11">
        <f t="shared" si="74"/>
        <v>0</v>
      </c>
      <c r="AD533" s="11">
        <f t="shared" si="75"/>
        <v>0</v>
      </c>
      <c r="AE533" s="12">
        <f t="shared" si="76"/>
        <v>0</v>
      </c>
    </row>
    <row r="534" spans="2:31" x14ac:dyDescent="0.25">
      <c r="B534" s="4"/>
      <c r="E534" s="3"/>
      <c r="F534" s="3"/>
      <c r="G534" s="3"/>
      <c r="H534" s="3"/>
      <c r="K534" s="4"/>
      <c r="L534" s="4"/>
      <c r="M534" s="4"/>
      <c r="N534" s="4"/>
      <c r="O534" s="4"/>
      <c r="P534" s="16"/>
      <c r="Q534" s="13">
        <v>0</v>
      </c>
      <c r="R534" s="13">
        <v>0</v>
      </c>
      <c r="S534" s="11">
        <f t="shared" si="70"/>
        <v>0</v>
      </c>
      <c r="T534" s="5">
        <v>0</v>
      </c>
      <c r="U534" s="11">
        <f t="shared" si="71"/>
        <v>0</v>
      </c>
      <c r="V534" s="13" t="s">
        <v>1</v>
      </c>
      <c r="W534" s="10">
        <f>IFERROR(VLOOKUP(V534,Curr!$B$2:$C$13,2,FALSE),0)</f>
        <v>11</v>
      </c>
      <c r="X534" s="11">
        <f t="shared" si="72"/>
        <v>0</v>
      </c>
      <c r="Y534" s="14">
        <f t="shared" si="69"/>
        <v>0</v>
      </c>
      <c r="Z534" s="11">
        <f t="shared" si="73"/>
        <v>0</v>
      </c>
      <c r="AA534" s="4" t="s">
        <v>1</v>
      </c>
      <c r="AB534" s="10">
        <f>IFERROR(VLOOKUP(AA534,Curr!$B$2:$C$13,2,FALSE),0)</f>
        <v>11</v>
      </c>
      <c r="AC534" s="11">
        <f t="shared" si="74"/>
        <v>0</v>
      </c>
      <c r="AD534" s="11">
        <f t="shared" si="75"/>
        <v>0</v>
      </c>
      <c r="AE534" s="12">
        <f t="shared" si="76"/>
        <v>0</v>
      </c>
    </row>
    <row r="535" spans="2:31" x14ac:dyDescent="0.25">
      <c r="B535" s="4"/>
      <c r="E535" s="3"/>
      <c r="F535" s="3"/>
      <c r="G535" s="3"/>
      <c r="H535" s="3"/>
      <c r="K535" s="4"/>
      <c r="L535" s="4"/>
      <c r="M535" s="4"/>
      <c r="N535" s="4"/>
      <c r="O535" s="4"/>
      <c r="P535" s="16"/>
      <c r="Q535" s="13">
        <v>0</v>
      </c>
      <c r="R535" s="13">
        <v>0</v>
      </c>
      <c r="S535" s="11">
        <f t="shared" si="70"/>
        <v>0</v>
      </c>
      <c r="T535" s="5">
        <v>0</v>
      </c>
      <c r="U535" s="11">
        <f t="shared" si="71"/>
        <v>0</v>
      </c>
      <c r="V535" s="13" t="s">
        <v>1</v>
      </c>
      <c r="W535" s="10">
        <f>IFERROR(VLOOKUP(V535,Curr!$B$2:$C$13,2,FALSE),0)</f>
        <v>11</v>
      </c>
      <c r="X535" s="11">
        <f t="shared" si="72"/>
        <v>0</v>
      </c>
      <c r="Y535" s="14">
        <f t="shared" si="69"/>
        <v>0</v>
      </c>
      <c r="Z535" s="11">
        <f t="shared" si="73"/>
        <v>0</v>
      </c>
      <c r="AA535" s="4" t="s">
        <v>1</v>
      </c>
      <c r="AB535" s="10">
        <f>IFERROR(VLOOKUP(AA535,Curr!$B$2:$C$13,2,FALSE),0)</f>
        <v>11</v>
      </c>
      <c r="AC535" s="11">
        <f t="shared" si="74"/>
        <v>0</v>
      </c>
      <c r="AD535" s="11">
        <f t="shared" si="75"/>
        <v>0</v>
      </c>
      <c r="AE535" s="12">
        <f t="shared" si="76"/>
        <v>0</v>
      </c>
    </row>
    <row r="536" spans="2:31" x14ac:dyDescent="0.25">
      <c r="B536" s="4"/>
      <c r="E536" s="3"/>
      <c r="F536" s="3"/>
      <c r="G536" s="3"/>
      <c r="H536" s="3"/>
      <c r="K536" s="4"/>
      <c r="L536" s="4"/>
      <c r="M536" s="4"/>
      <c r="N536" s="4"/>
      <c r="O536" s="4"/>
      <c r="P536" s="16"/>
      <c r="Q536" s="13">
        <v>0</v>
      </c>
      <c r="R536" s="13">
        <v>0</v>
      </c>
      <c r="S536" s="11">
        <f t="shared" si="70"/>
        <v>0</v>
      </c>
      <c r="T536" s="5">
        <v>0</v>
      </c>
      <c r="U536" s="11">
        <f t="shared" si="71"/>
        <v>0</v>
      </c>
      <c r="V536" s="13" t="s">
        <v>1</v>
      </c>
      <c r="W536" s="10">
        <f>IFERROR(VLOOKUP(V536,Curr!$B$2:$C$13,2,FALSE),0)</f>
        <v>11</v>
      </c>
      <c r="X536" s="11">
        <f t="shared" si="72"/>
        <v>0</v>
      </c>
      <c r="Y536" s="14">
        <f t="shared" si="69"/>
        <v>0</v>
      </c>
      <c r="Z536" s="11">
        <f t="shared" si="73"/>
        <v>0</v>
      </c>
      <c r="AA536" s="4" t="s">
        <v>1</v>
      </c>
      <c r="AB536" s="10">
        <f>IFERROR(VLOOKUP(AA536,Curr!$B$2:$C$13,2,FALSE),0)</f>
        <v>11</v>
      </c>
      <c r="AC536" s="11">
        <f t="shared" si="74"/>
        <v>0</v>
      </c>
      <c r="AD536" s="11">
        <f t="shared" si="75"/>
        <v>0</v>
      </c>
      <c r="AE536" s="12">
        <f t="shared" si="76"/>
        <v>0</v>
      </c>
    </row>
    <row r="537" spans="2:31" x14ac:dyDescent="0.25">
      <c r="B537" s="4"/>
      <c r="E537" s="3"/>
      <c r="F537" s="3"/>
      <c r="G537" s="3"/>
      <c r="H537" s="3"/>
      <c r="K537" s="4"/>
      <c r="L537" s="4"/>
      <c r="M537" s="4"/>
      <c r="N537" s="4"/>
      <c r="O537" s="4"/>
      <c r="P537" s="16"/>
      <c r="Q537" s="13">
        <v>0</v>
      </c>
      <c r="R537" s="13">
        <v>0</v>
      </c>
      <c r="S537" s="11">
        <f t="shared" si="70"/>
        <v>0</v>
      </c>
      <c r="T537" s="5">
        <v>0</v>
      </c>
      <c r="U537" s="11">
        <f t="shared" si="71"/>
        <v>0</v>
      </c>
      <c r="V537" s="13" t="s">
        <v>1</v>
      </c>
      <c r="W537" s="10">
        <f>IFERROR(VLOOKUP(V537,Curr!$B$2:$C$13,2,FALSE),0)</f>
        <v>11</v>
      </c>
      <c r="X537" s="11">
        <f t="shared" si="72"/>
        <v>0</v>
      </c>
      <c r="Y537" s="14">
        <f t="shared" si="69"/>
        <v>0</v>
      </c>
      <c r="Z537" s="11">
        <f t="shared" si="73"/>
        <v>0</v>
      </c>
      <c r="AA537" s="4" t="s">
        <v>1</v>
      </c>
      <c r="AB537" s="10">
        <f>IFERROR(VLOOKUP(AA537,Curr!$B$2:$C$13,2,FALSE),0)</f>
        <v>11</v>
      </c>
      <c r="AC537" s="11">
        <f t="shared" si="74"/>
        <v>0</v>
      </c>
      <c r="AD537" s="11">
        <f t="shared" si="75"/>
        <v>0</v>
      </c>
      <c r="AE537" s="12">
        <f t="shared" si="76"/>
        <v>0</v>
      </c>
    </row>
    <row r="538" spans="2:31" x14ac:dyDescent="0.25">
      <c r="B538" s="4"/>
      <c r="E538" s="3"/>
      <c r="F538" s="3"/>
      <c r="G538" s="3"/>
      <c r="H538" s="3"/>
      <c r="K538" s="4"/>
      <c r="L538" s="4"/>
      <c r="M538" s="4"/>
      <c r="N538" s="4"/>
      <c r="O538" s="4"/>
      <c r="P538" s="16"/>
      <c r="Q538" s="13">
        <v>0</v>
      </c>
      <c r="R538" s="13">
        <v>0</v>
      </c>
      <c r="S538" s="11">
        <f t="shared" si="70"/>
        <v>0</v>
      </c>
      <c r="T538" s="5">
        <v>0</v>
      </c>
      <c r="U538" s="11">
        <f t="shared" si="71"/>
        <v>0</v>
      </c>
      <c r="V538" s="13" t="s">
        <v>1</v>
      </c>
      <c r="W538" s="10">
        <f>IFERROR(VLOOKUP(V538,Curr!$B$2:$C$13,2,FALSE),0)</f>
        <v>11</v>
      </c>
      <c r="X538" s="11">
        <f t="shared" si="72"/>
        <v>0</v>
      </c>
      <c r="Y538" s="14">
        <f t="shared" si="69"/>
        <v>0</v>
      </c>
      <c r="Z538" s="11">
        <f t="shared" si="73"/>
        <v>0</v>
      </c>
      <c r="AA538" s="4" t="s">
        <v>1</v>
      </c>
      <c r="AB538" s="10">
        <f>IFERROR(VLOOKUP(AA538,Curr!$B$2:$C$13,2,FALSE),0)</f>
        <v>11</v>
      </c>
      <c r="AC538" s="11">
        <f t="shared" si="74"/>
        <v>0</v>
      </c>
      <c r="AD538" s="11">
        <f t="shared" si="75"/>
        <v>0</v>
      </c>
      <c r="AE538" s="12">
        <f t="shared" si="76"/>
        <v>0</v>
      </c>
    </row>
    <row r="539" spans="2:31" x14ac:dyDescent="0.25">
      <c r="B539" s="4"/>
      <c r="E539" s="3"/>
      <c r="F539" s="3"/>
      <c r="G539" s="3"/>
      <c r="H539" s="3"/>
      <c r="K539" s="4"/>
      <c r="L539" s="4"/>
      <c r="M539" s="4"/>
      <c r="N539" s="4"/>
      <c r="O539" s="4"/>
      <c r="P539" s="16"/>
      <c r="Q539" s="13">
        <v>0</v>
      </c>
      <c r="R539" s="13">
        <v>0</v>
      </c>
      <c r="S539" s="11">
        <f t="shared" si="70"/>
        <v>0</v>
      </c>
      <c r="T539" s="5">
        <v>0</v>
      </c>
      <c r="U539" s="11">
        <f t="shared" si="71"/>
        <v>0</v>
      </c>
      <c r="V539" s="13" t="s">
        <v>1</v>
      </c>
      <c r="W539" s="10">
        <f>IFERROR(VLOOKUP(V539,Curr!$B$2:$C$13,2,FALSE),0)</f>
        <v>11</v>
      </c>
      <c r="X539" s="11">
        <f t="shared" si="72"/>
        <v>0</v>
      </c>
      <c r="Y539" s="14">
        <f t="shared" si="69"/>
        <v>0</v>
      </c>
      <c r="Z539" s="11">
        <f t="shared" si="73"/>
        <v>0</v>
      </c>
      <c r="AA539" s="4" t="s">
        <v>1</v>
      </c>
      <c r="AB539" s="10">
        <f>IFERROR(VLOOKUP(AA539,Curr!$B$2:$C$13,2,FALSE),0)</f>
        <v>11</v>
      </c>
      <c r="AC539" s="11">
        <f t="shared" si="74"/>
        <v>0</v>
      </c>
      <c r="AD539" s="11">
        <f t="shared" si="75"/>
        <v>0</v>
      </c>
      <c r="AE539" s="12">
        <f t="shared" si="76"/>
        <v>0</v>
      </c>
    </row>
    <row r="540" spans="2:31" x14ac:dyDescent="0.25">
      <c r="B540" s="4"/>
      <c r="E540" s="3"/>
      <c r="F540" s="3"/>
      <c r="G540" s="3"/>
      <c r="H540" s="3"/>
      <c r="K540" s="4"/>
      <c r="L540" s="4"/>
      <c r="M540" s="4"/>
      <c r="N540" s="4"/>
      <c r="O540" s="4"/>
      <c r="P540" s="16"/>
      <c r="Q540" s="13">
        <v>0</v>
      </c>
      <c r="R540" s="13">
        <v>0</v>
      </c>
      <c r="S540" s="11">
        <f t="shared" si="70"/>
        <v>0</v>
      </c>
      <c r="T540" s="5">
        <v>0</v>
      </c>
      <c r="U540" s="11">
        <f t="shared" si="71"/>
        <v>0</v>
      </c>
      <c r="V540" s="13" t="s">
        <v>1</v>
      </c>
      <c r="W540" s="10">
        <f>IFERROR(VLOOKUP(V540,Curr!$B$2:$C$13,2,FALSE),0)</f>
        <v>11</v>
      </c>
      <c r="X540" s="11">
        <f t="shared" si="72"/>
        <v>0</v>
      </c>
      <c r="Y540" s="14">
        <f t="shared" si="69"/>
        <v>0</v>
      </c>
      <c r="Z540" s="11">
        <f t="shared" si="73"/>
        <v>0</v>
      </c>
      <c r="AA540" s="4" t="s">
        <v>1</v>
      </c>
      <c r="AB540" s="10">
        <f>IFERROR(VLOOKUP(AA540,Curr!$B$2:$C$13,2,FALSE),0)</f>
        <v>11</v>
      </c>
      <c r="AC540" s="11">
        <f t="shared" si="74"/>
        <v>0</v>
      </c>
      <c r="AD540" s="11">
        <f t="shared" si="75"/>
        <v>0</v>
      </c>
      <c r="AE540" s="12">
        <f t="shared" si="76"/>
        <v>0</v>
      </c>
    </row>
    <row r="541" spans="2:31" x14ac:dyDescent="0.25">
      <c r="B541" s="4"/>
      <c r="E541" s="3"/>
      <c r="F541" s="3"/>
      <c r="G541" s="3"/>
      <c r="H541" s="3"/>
      <c r="K541" s="4"/>
      <c r="L541" s="4"/>
      <c r="M541" s="4"/>
      <c r="N541" s="4"/>
      <c r="O541" s="4"/>
      <c r="P541" s="16"/>
      <c r="Q541" s="13">
        <v>0</v>
      </c>
      <c r="R541" s="13">
        <v>0</v>
      </c>
      <c r="S541" s="11">
        <f t="shared" si="70"/>
        <v>0</v>
      </c>
      <c r="T541" s="5">
        <v>0</v>
      </c>
      <c r="U541" s="11">
        <f t="shared" si="71"/>
        <v>0</v>
      </c>
      <c r="V541" s="13" t="s">
        <v>1</v>
      </c>
      <c r="W541" s="10">
        <f>IFERROR(VLOOKUP(V541,Curr!$B$2:$C$13,2,FALSE),0)</f>
        <v>11</v>
      </c>
      <c r="X541" s="11">
        <f t="shared" si="72"/>
        <v>0</v>
      </c>
      <c r="Y541" s="14">
        <f t="shared" si="69"/>
        <v>0</v>
      </c>
      <c r="Z541" s="11">
        <f t="shared" si="73"/>
        <v>0</v>
      </c>
      <c r="AA541" s="4" t="s">
        <v>1</v>
      </c>
      <c r="AB541" s="10">
        <f>IFERROR(VLOOKUP(AA541,Curr!$B$2:$C$13,2,FALSE),0)</f>
        <v>11</v>
      </c>
      <c r="AC541" s="11">
        <f t="shared" si="74"/>
        <v>0</v>
      </c>
      <c r="AD541" s="11">
        <f t="shared" si="75"/>
        <v>0</v>
      </c>
      <c r="AE541" s="12">
        <f t="shared" si="76"/>
        <v>0</v>
      </c>
    </row>
    <row r="542" spans="2:31" x14ac:dyDescent="0.25">
      <c r="B542" s="4"/>
      <c r="E542" s="3"/>
      <c r="F542" s="3"/>
      <c r="G542" s="3"/>
      <c r="H542" s="3"/>
      <c r="K542" s="4"/>
      <c r="L542" s="4"/>
      <c r="M542" s="4"/>
      <c r="N542" s="4"/>
      <c r="O542" s="4"/>
      <c r="P542" s="16"/>
      <c r="Q542" s="13">
        <v>0</v>
      </c>
      <c r="R542" s="13">
        <v>0</v>
      </c>
      <c r="S542" s="11">
        <f t="shared" si="70"/>
        <v>0</v>
      </c>
      <c r="T542" s="5">
        <v>0</v>
      </c>
      <c r="U542" s="11">
        <f t="shared" si="71"/>
        <v>0</v>
      </c>
      <c r="V542" s="13" t="s">
        <v>1</v>
      </c>
      <c r="W542" s="10">
        <f>IFERROR(VLOOKUP(V542,Curr!$B$2:$C$13,2,FALSE),0)</f>
        <v>11</v>
      </c>
      <c r="X542" s="11">
        <f t="shared" si="72"/>
        <v>0</v>
      </c>
      <c r="Y542" s="14">
        <f t="shared" si="69"/>
        <v>0</v>
      </c>
      <c r="Z542" s="11">
        <f t="shared" si="73"/>
        <v>0</v>
      </c>
      <c r="AA542" s="4" t="s">
        <v>1</v>
      </c>
      <c r="AB542" s="10">
        <f>IFERROR(VLOOKUP(AA542,Curr!$B$2:$C$13,2,FALSE),0)</f>
        <v>11</v>
      </c>
      <c r="AC542" s="11">
        <f t="shared" si="74"/>
        <v>0</v>
      </c>
      <c r="AD542" s="11">
        <f t="shared" si="75"/>
        <v>0</v>
      </c>
      <c r="AE542" s="12">
        <f t="shared" si="76"/>
        <v>0</v>
      </c>
    </row>
    <row r="543" spans="2:31" x14ac:dyDescent="0.25">
      <c r="B543" s="4"/>
      <c r="E543" s="3"/>
      <c r="F543" s="3"/>
      <c r="G543" s="3"/>
      <c r="H543" s="3"/>
      <c r="K543" s="4"/>
      <c r="L543" s="4"/>
      <c r="M543" s="4"/>
      <c r="N543" s="4"/>
      <c r="O543" s="4"/>
      <c r="P543" s="16"/>
      <c r="Q543" s="13">
        <v>0</v>
      </c>
      <c r="R543" s="13">
        <v>0</v>
      </c>
      <c r="S543" s="11">
        <f t="shared" si="70"/>
        <v>0</v>
      </c>
      <c r="T543" s="5">
        <v>0</v>
      </c>
      <c r="U543" s="11">
        <f t="shared" si="71"/>
        <v>0</v>
      </c>
      <c r="V543" s="13" t="s">
        <v>1</v>
      </c>
      <c r="W543" s="10">
        <f>IFERROR(VLOOKUP(V543,Curr!$B$2:$C$13,2,FALSE),0)</f>
        <v>11</v>
      </c>
      <c r="X543" s="11">
        <f t="shared" si="72"/>
        <v>0</v>
      </c>
      <c r="Y543" s="14">
        <f t="shared" si="69"/>
        <v>0</v>
      </c>
      <c r="Z543" s="11">
        <f t="shared" si="73"/>
        <v>0</v>
      </c>
      <c r="AA543" s="4" t="s">
        <v>1</v>
      </c>
      <c r="AB543" s="10">
        <f>IFERROR(VLOOKUP(AA543,Curr!$B$2:$C$13,2,FALSE),0)</f>
        <v>11</v>
      </c>
      <c r="AC543" s="11">
        <f t="shared" si="74"/>
        <v>0</v>
      </c>
      <c r="AD543" s="11">
        <f t="shared" si="75"/>
        <v>0</v>
      </c>
      <c r="AE543" s="12">
        <f t="shared" si="76"/>
        <v>0</v>
      </c>
    </row>
    <row r="544" spans="2:31" x14ac:dyDescent="0.25">
      <c r="B544" s="4"/>
      <c r="E544" s="3"/>
      <c r="F544" s="3"/>
      <c r="G544" s="3"/>
      <c r="H544" s="3"/>
      <c r="K544" s="4"/>
      <c r="L544" s="4"/>
      <c r="M544" s="4"/>
      <c r="N544" s="4"/>
      <c r="O544" s="4"/>
      <c r="P544" s="16"/>
      <c r="Q544" s="13">
        <v>0</v>
      </c>
      <c r="R544" s="13">
        <v>0</v>
      </c>
      <c r="S544" s="11">
        <f t="shared" si="70"/>
        <v>0</v>
      </c>
      <c r="T544" s="5">
        <v>0</v>
      </c>
      <c r="U544" s="11">
        <f t="shared" si="71"/>
        <v>0</v>
      </c>
      <c r="V544" s="13" t="s">
        <v>1</v>
      </c>
      <c r="W544" s="10">
        <f>IFERROR(VLOOKUP(V544,Curr!$B$2:$C$13,2,FALSE),0)</f>
        <v>11</v>
      </c>
      <c r="X544" s="11">
        <f t="shared" si="72"/>
        <v>0</v>
      </c>
      <c r="Y544" s="14">
        <f t="shared" si="69"/>
        <v>0</v>
      </c>
      <c r="Z544" s="11">
        <f t="shared" si="73"/>
        <v>0</v>
      </c>
      <c r="AA544" s="4" t="s">
        <v>1</v>
      </c>
      <c r="AB544" s="10">
        <f>IFERROR(VLOOKUP(AA544,Curr!$B$2:$C$13,2,FALSE),0)</f>
        <v>11</v>
      </c>
      <c r="AC544" s="11">
        <f t="shared" si="74"/>
        <v>0</v>
      </c>
      <c r="AD544" s="11">
        <f t="shared" si="75"/>
        <v>0</v>
      </c>
      <c r="AE544" s="12">
        <f t="shared" si="76"/>
        <v>0</v>
      </c>
    </row>
    <row r="545" spans="2:31" x14ac:dyDescent="0.25">
      <c r="B545" s="4"/>
      <c r="E545" s="3"/>
      <c r="F545" s="3"/>
      <c r="G545" s="3"/>
      <c r="H545" s="3"/>
      <c r="K545" s="4"/>
      <c r="L545" s="4"/>
      <c r="M545" s="4"/>
      <c r="N545" s="4"/>
      <c r="O545" s="4"/>
      <c r="P545" s="16"/>
      <c r="Q545" s="13">
        <v>0</v>
      </c>
      <c r="R545" s="13">
        <v>0</v>
      </c>
      <c r="S545" s="11">
        <f t="shared" si="70"/>
        <v>0</v>
      </c>
      <c r="T545" s="5">
        <v>0</v>
      </c>
      <c r="U545" s="11">
        <f t="shared" si="71"/>
        <v>0</v>
      </c>
      <c r="V545" s="13" t="s">
        <v>1</v>
      </c>
      <c r="W545" s="10">
        <f>IFERROR(VLOOKUP(V545,Curr!$B$2:$C$13,2,FALSE),0)</f>
        <v>11</v>
      </c>
      <c r="X545" s="11">
        <f t="shared" si="72"/>
        <v>0</v>
      </c>
      <c r="Y545" s="14">
        <f t="shared" si="69"/>
        <v>0</v>
      </c>
      <c r="Z545" s="11">
        <f t="shared" si="73"/>
        <v>0</v>
      </c>
      <c r="AA545" s="4" t="s">
        <v>1</v>
      </c>
      <c r="AB545" s="10">
        <f>IFERROR(VLOOKUP(AA545,Curr!$B$2:$C$13,2,FALSE),0)</f>
        <v>11</v>
      </c>
      <c r="AC545" s="11">
        <f t="shared" si="74"/>
        <v>0</v>
      </c>
      <c r="AD545" s="11">
        <f t="shared" si="75"/>
        <v>0</v>
      </c>
      <c r="AE545" s="12">
        <f t="shared" si="76"/>
        <v>0</v>
      </c>
    </row>
    <row r="546" spans="2:31" x14ac:dyDescent="0.25">
      <c r="B546" s="4"/>
      <c r="E546" s="3"/>
      <c r="F546" s="3"/>
      <c r="G546" s="3"/>
      <c r="H546" s="3"/>
      <c r="K546" s="4"/>
      <c r="L546" s="4"/>
      <c r="M546" s="4"/>
      <c r="N546" s="4"/>
      <c r="O546" s="4"/>
      <c r="P546" s="16"/>
      <c r="Q546" s="13">
        <v>0</v>
      </c>
      <c r="R546" s="13">
        <v>0</v>
      </c>
      <c r="S546" s="11">
        <f t="shared" si="70"/>
        <v>0</v>
      </c>
      <c r="T546" s="5">
        <v>0</v>
      </c>
      <c r="U546" s="11">
        <f t="shared" si="71"/>
        <v>0</v>
      </c>
      <c r="V546" s="13" t="s">
        <v>1</v>
      </c>
      <c r="W546" s="10">
        <f>IFERROR(VLOOKUP(V546,Curr!$B$2:$C$13,2,FALSE),0)</f>
        <v>11</v>
      </c>
      <c r="X546" s="11">
        <f t="shared" si="72"/>
        <v>0</v>
      </c>
      <c r="Y546" s="14">
        <f t="shared" si="69"/>
        <v>0</v>
      </c>
      <c r="Z546" s="11">
        <f t="shared" si="73"/>
        <v>0</v>
      </c>
      <c r="AA546" s="4" t="s">
        <v>1</v>
      </c>
      <c r="AB546" s="10">
        <f>IFERROR(VLOOKUP(AA546,Curr!$B$2:$C$13,2,FALSE),0)</f>
        <v>11</v>
      </c>
      <c r="AC546" s="11">
        <f t="shared" si="74"/>
        <v>0</v>
      </c>
      <c r="AD546" s="11">
        <f t="shared" si="75"/>
        <v>0</v>
      </c>
      <c r="AE546" s="12">
        <f t="shared" si="76"/>
        <v>0</v>
      </c>
    </row>
    <row r="547" spans="2:31" x14ac:dyDescent="0.25">
      <c r="B547" s="4"/>
      <c r="E547" s="3"/>
      <c r="F547" s="3"/>
      <c r="G547" s="3"/>
      <c r="H547" s="3"/>
      <c r="K547" s="4"/>
      <c r="L547" s="4"/>
      <c r="M547" s="4"/>
      <c r="N547" s="4"/>
      <c r="O547" s="4"/>
      <c r="P547" s="16"/>
      <c r="Q547" s="13">
        <v>0</v>
      </c>
      <c r="R547" s="13">
        <v>0</v>
      </c>
      <c r="S547" s="11">
        <f t="shared" si="70"/>
        <v>0</v>
      </c>
      <c r="T547" s="5">
        <v>0</v>
      </c>
      <c r="U547" s="11">
        <f t="shared" si="71"/>
        <v>0</v>
      </c>
      <c r="V547" s="13" t="s">
        <v>1</v>
      </c>
      <c r="W547" s="10">
        <f>IFERROR(VLOOKUP(V547,Curr!$B$2:$C$13,2,FALSE),0)</f>
        <v>11</v>
      </c>
      <c r="X547" s="11">
        <f t="shared" si="72"/>
        <v>0</v>
      </c>
      <c r="Y547" s="14">
        <f t="shared" si="69"/>
        <v>0</v>
      </c>
      <c r="Z547" s="11">
        <f t="shared" si="73"/>
        <v>0</v>
      </c>
      <c r="AA547" s="4" t="s">
        <v>1</v>
      </c>
      <c r="AB547" s="10">
        <f>IFERROR(VLOOKUP(AA547,Curr!$B$2:$C$13,2,FALSE),0)</f>
        <v>11</v>
      </c>
      <c r="AC547" s="11">
        <f t="shared" si="74"/>
        <v>0</v>
      </c>
      <c r="AD547" s="11">
        <f t="shared" si="75"/>
        <v>0</v>
      </c>
      <c r="AE547" s="12">
        <f t="shared" si="76"/>
        <v>0</v>
      </c>
    </row>
    <row r="548" spans="2:31" x14ac:dyDescent="0.25">
      <c r="B548" s="4"/>
      <c r="E548" s="3"/>
      <c r="F548" s="3"/>
      <c r="G548" s="3"/>
      <c r="H548" s="3"/>
      <c r="K548" s="4"/>
      <c r="L548" s="4"/>
      <c r="M548" s="4"/>
      <c r="N548" s="4"/>
      <c r="O548" s="4"/>
      <c r="P548" s="16"/>
      <c r="Q548" s="13">
        <v>0</v>
      </c>
      <c r="R548" s="13">
        <v>0</v>
      </c>
      <c r="S548" s="11">
        <f t="shared" si="70"/>
        <v>0</v>
      </c>
      <c r="T548" s="5">
        <v>0</v>
      </c>
      <c r="U548" s="11">
        <f t="shared" si="71"/>
        <v>0</v>
      </c>
      <c r="V548" s="13" t="s">
        <v>1</v>
      </c>
      <c r="W548" s="10">
        <f>IFERROR(VLOOKUP(V548,Curr!$B$2:$C$13,2,FALSE),0)</f>
        <v>11</v>
      </c>
      <c r="X548" s="11">
        <f t="shared" si="72"/>
        <v>0</v>
      </c>
      <c r="Y548" s="14">
        <f t="shared" si="69"/>
        <v>0</v>
      </c>
      <c r="Z548" s="11">
        <f t="shared" si="73"/>
        <v>0</v>
      </c>
      <c r="AA548" s="4" t="s">
        <v>1</v>
      </c>
      <c r="AB548" s="10">
        <f>IFERROR(VLOOKUP(AA548,Curr!$B$2:$C$13,2,FALSE),0)</f>
        <v>11</v>
      </c>
      <c r="AC548" s="11">
        <f t="shared" si="74"/>
        <v>0</v>
      </c>
      <c r="AD548" s="11">
        <f t="shared" si="75"/>
        <v>0</v>
      </c>
      <c r="AE548" s="12">
        <f t="shared" si="76"/>
        <v>0</v>
      </c>
    </row>
    <row r="549" spans="2:31" x14ac:dyDescent="0.25">
      <c r="B549" s="4"/>
      <c r="E549" s="3"/>
      <c r="F549" s="3"/>
      <c r="G549" s="3"/>
      <c r="H549" s="3"/>
      <c r="K549" s="4"/>
      <c r="L549" s="4"/>
      <c r="M549" s="4"/>
      <c r="N549" s="4"/>
      <c r="O549" s="4"/>
      <c r="P549" s="16"/>
      <c r="Q549" s="13">
        <v>0</v>
      </c>
      <c r="R549" s="13">
        <v>0</v>
      </c>
      <c r="S549" s="11">
        <f t="shared" si="70"/>
        <v>0</v>
      </c>
      <c r="T549" s="5">
        <v>0</v>
      </c>
      <c r="U549" s="11">
        <f t="shared" si="71"/>
        <v>0</v>
      </c>
      <c r="V549" s="13" t="s">
        <v>1</v>
      </c>
      <c r="W549" s="10">
        <f>IFERROR(VLOOKUP(V549,Curr!$B$2:$C$13,2,FALSE),0)</f>
        <v>11</v>
      </c>
      <c r="X549" s="11">
        <f t="shared" si="72"/>
        <v>0</v>
      </c>
      <c r="Y549" s="14">
        <f t="shared" si="69"/>
        <v>0</v>
      </c>
      <c r="Z549" s="11">
        <f t="shared" si="73"/>
        <v>0</v>
      </c>
      <c r="AA549" s="4" t="s">
        <v>1</v>
      </c>
      <c r="AB549" s="10">
        <f>IFERROR(VLOOKUP(AA549,Curr!$B$2:$C$13,2,FALSE),0)</f>
        <v>11</v>
      </c>
      <c r="AC549" s="11">
        <f t="shared" si="74"/>
        <v>0</v>
      </c>
      <c r="AD549" s="11">
        <f t="shared" si="75"/>
        <v>0</v>
      </c>
      <c r="AE549" s="12">
        <f t="shared" si="76"/>
        <v>0</v>
      </c>
    </row>
    <row r="550" spans="2:31" x14ac:dyDescent="0.25">
      <c r="B550" s="4"/>
      <c r="E550" s="3"/>
      <c r="F550" s="3"/>
      <c r="G550" s="3"/>
      <c r="H550" s="3"/>
      <c r="K550" s="4"/>
      <c r="L550" s="4"/>
      <c r="M550" s="4"/>
      <c r="N550" s="4"/>
      <c r="O550" s="4"/>
      <c r="P550" s="16"/>
      <c r="Q550" s="13">
        <v>0</v>
      </c>
      <c r="R550" s="13">
        <v>0</v>
      </c>
      <c r="S550" s="11">
        <f t="shared" si="70"/>
        <v>0</v>
      </c>
      <c r="T550" s="5">
        <v>0</v>
      </c>
      <c r="U550" s="11">
        <f t="shared" si="71"/>
        <v>0</v>
      </c>
      <c r="V550" s="13" t="s">
        <v>1</v>
      </c>
      <c r="W550" s="10">
        <f>IFERROR(VLOOKUP(V550,Curr!$B$2:$C$13,2,FALSE),0)</f>
        <v>11</v>
      </c>
      <c r="X550" s="11">
        <f t="shared" si="72"/>
        <v>0</v>
      </c>
      <c r="Y550" s="14">
        <f t="shared" si="69"/>
        <v>0</v>
      </c>
      <c r="Z550" s="11">
        <f t="shared" si="73"/>
        <v>0</v>
      </c>
      <c r="AA550" s="4" t="s">
        <v>1</v>
      </c>
      <c r="AB550" s="10">
        <f>IFERROR(VLOOKUP(AA550,Curr!$B$2:$C$13,2,FALSE),0)</f>
        <v>11</v>
      </c>
      <c r="AC550" s="11">
        <f t="shared" si="74"/>
        <v>0</v>
      </c>
      <c r="AD550" s="11">
        <f t="shared" si="75"/>
        <v>0</v>
      </c>
      <c r="AE550" s="12">
        <f t="shared" si="76"/>
        <v>0</v>
      </c>
    </row>
    <row r="551" spans="2:31" x14ac:dyDescent="0.25">
      <c r="B551" s="4"/>
      <c r="E551" s="3"/>
      <c r="F551" s="3"/>
      <c r="G551" s="3"/>
      <c r="H551" s="3"/>
      <c r="K551" s="4"/>
      <c r="L551" s="4"/>
      <c r="M551" s="4"/>
      <c r="N551" s="4"/>
      <c r="O551" s="4"/>
      <c r="P551" s="16"/>
      <c r="Q551" s="13">
        <v>0</v>
      </c>
      <c r="R551" s="13">
        <v>0</v>
      </c>
      <c r="S551" s="11">
        <f t="shared" si="70"/>
        <v>0</v>
      </c>
      <c r="T551" s="5">
        <v>0</v>
      </c>
      <c r="U551" s="11">
        <f t="shared" si="71"/>
        <v>0</v>
      </c>
      <c r="V551" s="13" t="s">
        <v>1</v>
      </c>
      <c r="W551" s="10">
        <f>IFERROR(VLOOKUP(V551,Curr!$B$2:$C$13,2,FALSE),0)</f>
        <v>11</v>
      </c>
      <c r="X551" s="11">
        <f t="shared" si="72"/>
        <v>0</v>
      </c>
      <c r="Y551" s="14">
        <f t="shared" si="69"/>
        <v>0</v>
      </c>
      <c r="Z551" s="11">
        <f t="shared" si="73"/>
        <v>0</v>
      </c>
      <c r="AA551" s="4" t="s">
        <v>1</v>
      </c>
      <c r="AB551" s="10">
        <f>IFERROR(VLOOKUP(AA551,Curr!$B$2:$C$13,2,FALSE),0)</f>
        <v>11</v>
      </c>
      <c r="AC551" s="11">
        <f t="shared" si="74"/>
        <v>0</v>
      </c>
      <c r="AD551" s="11">
        <f t="shared" si="75"/>
        <v>0</v>
      </c>
      <c r="AE551" s="12">
        <f t="shared" si="76"/>
        <v>0</v>
      </c>
    </row>
    <row r="552" spans="2:31" x14ac:dyDescent="0.25">
      <c r="B552" s="4"/>
      <c r="E552" s="3"/>
      <c r="F552" s="3"/>
      <c r="G552" s="3"/>
      <c r="H552" s="3"/>
      <c r="K552" s="4"/>
      <c r="L552" s="4"/>
      <c r="M552" s="4"/>
      <c r="N552" s="4"/>
      <c r="O552" s="4"/>
      <c r="P552" s="16"/>
      <c r="Q552" s="13">
        <v>0</v>
      </c>
      <c r="R552" s="13">
        <v>0</v>
      </c>
      <c r="S552" s="11">
        <f t="shared" si="70"/>
        <v>0</v>
      </c>
      <c r="T552" s="5">
        <v>0</v>
      </c>
      <c r="U552" s="11">
        <f t="shared" si="71"/>
        <v>0</v>
      </c>
      <c r="V552" s="13" t="s">
        <v>1</v>
      </c>
      <c r="W552" s="10">
        <f>IFERROR(VLOOKUP(V552,Curr!$B$2:$C$13,2,FALSE),0)</f>
        <v>11</v>
      </c>
      <c r="X552" s="11">
        <f t="shared" si="72"/>
        <v>0</v>
      </c>
      <c r="Y552" s="14">
        <f t="shared" si="69"/>
        <v>0</v>
      </c>
      <c r="Z552" s="11">
        <f t="shared" si="73"/>
        <v>0</v>
      </c>
      <c r="AA552" s="4" t="s">
        <v>1</v>
      </c>
      <c r="AB552" s="10">
        <f>IFERROR(VLOOKUP(AA552,Curr!$B$2:$C$13,2,FALSE),0)</f>
        <v>11</v>
      </c>
      <c r="AC552" s="11">
        <f t="shared" si="74"/>
        <v>0</v>
      </c>
      <c r="AD552" s="11">
        <f t="shared" si="75"/>
        <v>0</v>
      </c>
      <c r="AE552" s="12">
        <f t="shared" si="76"/>
        <v>0</v>
      </c>
    </row>
    <row r="553" spans="2:31" x14ac:dyDescent="0.25">
      <c r="B553" s="4"/>
      <c r="E553" s="3"/>
      <c r="F553" s="3"/>
      <c r="G553" s="3"/>
      <c r="H553" s="3"/>
      <c r="K553" s="4"/>
      <c r="L553" s="4"/>
      <c r="M553" s="4"/>
      <c r="N553" s="4"/>
      <c r="O553" s="4"/>
      <c r="P553" s="16"/>
      <c r="Q553" s="13">
        <v>0</v>
      </c>
      <c r="R553" s="13">
        <v>0</v>
      </c>
      <c r="S553" s="11">
        <f t="shared" si="70"/>
        <v>0</v>
      </c>
      <c r="T553" s="5">
        <v>0</v>
      </c>
      <c r="U553" s="11">
        <f t="shared" si="71"/>
        <v>0</v>
      </c>
      <c r="V553" s="13" t="s">
        <v>1</v>
      </c>
      <c r="W553" s="10">
        <f>IFERROR(VLOOKUP(V553,Curr!$B$2:$C$13,2,FALSE),0)</f>
        <v>11</v>
      </c>
      <c r="X553" s="11">
        <f t="shared" si="72"/>
        <v>0</v>
      </c>
      <c r="Y553" s="14">
        <f t="shared" si="69"/>
        <v>0</v>
      </c>
      <c r="Z553" s="11">
        <f t="shared" si="73"/>
        <v>0</v>
      </c>
      <c r="AA553" s="4" t="s">
        <v>1</v>
      </c>
      <c r="AB553" s="10">
        <f>IFERROR(VLOOKUP(AA553,Curr!$B$2:$C$13,2,FALSE),0)</f>
        <v>11</v>
      </c>
      <c r="AC553" s="11">
        <f t="shared" si="74"/>
        <v>0</v>
      </c>
      <c r="AD553" s="11">
        <f t="shared" si="75"/>
        <v>0</v>
      </c>
      <c r="AE553" s="12">
        <f t="shared" si="76"/>
        <v>0</v>
      </c>
    </row>
    <row r="554" spans="2:31" x14ac:dyDescent="0.25">
      <c r="B554" s="4"/>
      <c r="E554" s="3"/>
      <c r="F554" s="3"/>
      <c r="G554" s="3"/>
      <c r="H554" s="3"/>
      <c r="K554" s="4"/>
      <c r="L554" s="4"/>
      <c r="M554" s="4"/>
      <c r="N554" s="4"/>
      <c r="O554" s="4"/>
      <c r="P554" s="16"/>
      <c r="Q554" s="13">
        <v>0</v>
      </c>
      <c r="R554" s="13">
        <v>0</v>
      </c>
      <c r="S554" s="11">
        <f t="shared" si="70"/>
        <v>0</v>
      </c>
      <c r="T554" s="5">
        <v>0</v>
      </c>
      <c r="U554" s="11">
        <f t="shared" si="71"/>
        <v>0</v>
      </c>
      <c r="V554" s="13" t="s">
        <v>1</v>
      </c>
      <c r="W554" s="10">
        <f>IFERROR(VLOOKUP(V554,Curr!$B$2:$C$13,2,FALSE),0)</f>
        <v>11</v>
      </c>
      <c r="X554" s="11">
        <f t="shared" si="72"/>
        <v>0</v>
      </c>
      <c r="Y554" s="14">
        <f t="shared" si="69"/>
        <v>0</v>
      </c>
      <c r="Z554" s="11">
        <f t="shared" si="73"/>
        <v>0</v>
      </c>
      <c r="AA554" s="4" t="s">
        <v>1</v>
      </c>
      <c r="AB554" s="10">
        <f>IFERROR(VLOOKUP(AA554,Curr!$B$2:$C$13,2,FALSE),0)</f>
        <v>11</v>
      </c>
      <c r="AC554" s="11">
        <f t="shared" si="74"/>
        <v>0</v>
      </c>
      <c r="AD554" s="11">
        <f t="shared" si="75"/>
        <v>0</v>
      </c>
      <c r="AE554" s="12">
        <f t="shared" si="76"/>
        <v>0</v>
      </c>
    </row>
    <row r="555" spans="2:31" x14ac:dyDescent="0.25">
      <c r="B555" s="4"/>
      <c r="E555" s="3"/>
      <c r="F555" s="3"/>
      <c r="G555" s="3"/>
      <c r="H555" s="3"/>
      <c r="K555" s="4"/>
      <c r="L555" s="4"/>
      <c r="M555" s="4"/>
      <c r="N555" s="4"/>
      <c r="O555" s="4"/>
      <c r="P555" s="16"/>
      <c r="Q555" s="13">
        <v>0</v>
      </c>
      <c r="R555" s="13">
        <v>0</v>
      </c>
      <c r="S555" s="11">
        <f t="shared" si="70"/>
        <v>0</v>
      </c>
      <c r="T555" s="5">
        <v>0</v>
      </c>
      <c r="U555" s="11">
        <f t="shared" si="71"/>
        <v>0</v>
      </c>
      <c r="V555" s="13" t="s">
        <v>1</v>
      </c>
      <c r="W555" s="10">
        <f>IFERROR(VLOOKUP(V555,Curr!$B$2:$C$13,2,FALSE),0)</f>
        <v>11</v>
      </c>
      <c r="X555" s="11">
        <f t="shared" si="72"/>
        <v>0</v>
      </c>
      <c r="Y555" s="14">
        <f t="shared" si="69"/>
        <v>0</v>
      </c>
      <c r="Z555" s="11">
        <f t="shared" si="73"/>
        <v>0</v>
      </c>
      <c r="AA555" s="4" t="s">
        <v>1</v>
      </c>
      <c r="AB555" s="10">
        <f>IFERROR(VLOOKUP(AA555,Curr!$B$2:$C$13,2,FALSE),0)</f>
        <v>11</v>
      </c>
      <c r="AC555" s="11">
        <f t="shared" si="74"/>
        <v>0</v>
      </c>
      <c r="AD555" s="11">
        <f t="shared" si="75"/>
        <v>0</v>
      </c>
      <c r="AE555" s="12">
        <f t="shared" si="76"/>
        <v>0</v>
      </c>
    </row>
    <row r="556" spans="2:31" x14ac:dyDescent="0.25">
      <c r="B556" s="4"/>
      <c r="E556" s="3"/>
      <c r="F556" s="3"/>
      <c r="G556" s="3"/>
      <c r="H556" s="3"/>
      <c r="K556" s="4"/>
      <c r="L556" s="4"/>
      <c r="M556" s="4"/>
      <c r="N556" s="4"/>
      <c r="O556" s="4"/>
      <c r="P556" s="16"/>
      <c r="Q556" s="13">
        <v>0</v>
      </c>
      <c r="R556" s="13">
        <v>0</v>
      </c>
      <c r="S556" s="11">
        <f t="shared" si="70"/>
        <v>0</v>
      </c>
      <c r="T556" s="5">
        <v>0</v>
      </c>
      <c r="U556" s="11">
        <f t="shared" si="71"/>
        <v>0</v>
      </c>
      <c r="V556" s="13" t="s">
        <v>1</v>
      </c>
      <c r="W556" s="10">
        <f>IFERROR(VLOOKUP(V556,Curr!$B$2:$C$13,2,FALSE),0)</f>
        <v>11</v>
      </c>
      <c r="X556" s="11">
        <f t="shared" si="72"/>
        <v>0</v>
      </c>
      <c r="Y556" s="14">
        <f t="shared" si="69"/>
        <v>0</v>
      </c>
      <c r="Z556" s="11">
        <f t="shared" si="73"/>
        <v>0</v>
      </c>
      <c r="AA556" s="4" t="s">
        <v>1</v>
      </c>
      <c r="AB556" s="10">
        <f>IFERROR(VLOOKUP(AA556,Curr!$B$2:$C$13,2,FALSE),0)</f>
        <v>11</v>
      </c>
      <c r="AC556" s="11">
        <f t="shared" si="74"/>
        <v>0</v>
      </c>
      <c r="AD556" s="11">
        <f t="shared" si="75"/>
        <v>0</v>
      </c>
      <c r="AE556" s="12">
        <f t="shared" si="76"/>
        <v>0</v>
      </c>
    </row>
    <row r="557" spans="2:31" x14ac:dyDescent="0.25">
      <c r="B557" s="4"/>
      <c r="E557" s="3"/>
      <c r="F557" s="3"/>
      <c r="G557" s="3"/>
      <c r="H557" s="3"/>
      <c r="K557" s="4"/>
      <c r="L557" s="4"/>
      <c r="M557" s="4"/>
      <c r="N557" s="4"/>
      <c r="O557" s="4"/>
      <c r="P557" s="16"/>
      <c r="Q557" s="13">
        <v>0</v>
      </c>
      <c r="R557" s="13">
        <v>0</v>
      </c>
      <c r="S557" s="11">
        <f t="shared" si="70"/>
        <v>0</v>
      </c>
      <c r="T557" s="5">
        <v>0</v>
      </c>
      <c r="U557" s="11">
        <f t="shared" si="71"/>
        <v>0</v>
      </c>
      <c r="V557" s="13" t="s">
        <v>1</v>
      </c>
      <c r="W557" s="10">
        <f>IFERROR(VLOOKUP(V557,Curr!$B$2:$C$13,2,FALSE),0)</f>
        <v>11</v>
      </c>
      <c r="X557" s="11">
        <f t="shared" si="72"/>
        <v>0</v>
      </c>
      <c r="Y557" s="14">
        <f t="shared" si="69"/>
        <v>0</v>
      </c>
      <c r="Z557" s="11">
        <f t="shared" si="73"/>
        <v>0</v>
      </c>
      <c r="AA557" s="4" t="s">
        <v>1</v>
      </c>
      <c r="AB557" s="10">
        <f>IFERROR(VLOOKUP(AA557,Curr!$B$2:$C$13,2,FALSE),0)</f>
        <v>11</v>
      </c>
      <c r="AC557" s="11">
        <f t="shared" si="74"/>
        <v>0</v>
      </c>
      <c r="AD557" s="11">
        <f t="shared" si="75"/>
        <v>0</v>
      </c>
      <c r="AE557" s="12">
        <f t="shared" si="76"/>
        <v>0</v>
      </c>
    </row>
    <row r="558" spans="2:31" x14ac:dyDescent="0.25">
      <c r="B558" s="4"/>
      <c r="E558" s="3"/>
      <c r="F558" s="3"/>
      <c r="G558" s="3"/>
      <c r="H558" s="3"/>
      <c r="K558" s="4"/>
      <c r="L558" s="4"/>
      <c r="M558" s="4"/>
      <c r="N558" s="4"/>
      <c r="O558" s="4"/>
      <c r="P558" s="16"/>
      <c r="Q558" s="13">
        <v>0</v>
      </c>
      <c r="R558" s="13">
        <v>0</v>
      </c>
      <c r="S558" s="11">
        <f t="shared" si="70"/>
        <v>0</v>
      </c>
      <c r="T558" s="5">
        <v>0</v>
      </c>
      <c r="U558" s="11">
        <f t="shared" si="71"/>
        <v>0</v>
      </c>
      <c r="V558" s="13" t="s">
        <v>1</v>
      </c>
      <c r="W558" s="10">
        <f>IFERROR(VLOOKUP(V558,Curr!$B$2:$C$13,2,FALSE),0)</f>
        <v>11</v>
      </c>
      <c r="X558" s="11">
        <f t="shared" si="72"/>
        <v>0</v>
      </c>
      <c r="Y558" s="14">
        <f t="shared" si="69"/>
        <v>0</v>
      </c>
      <c r="Z558" s="11">
        <f t="shared" si="73"/>
        <v>0</v>
      </c>
      <c r="AA558" s="4" t="s">
        <v>1</v>
      </c>
      <c r="AB558" s="10">
        <f>IFERROR(VLOOKUP(AA558,Curr!$B$2:$C$13,2,FALSE),0)</f>
        <v>11</v>
      </c>
      <c r="AC558" s="11">
        <f t="shared" si="74"/>
        <v>0</v>
      </c>
      <c r="AD558" s="11">
        <f t="shared" si="75"/>
        <v>0</v>
      </c>
      <c r="AE558" s="12">
        <f t="shared" si="76"/>
        <v>0</v>
      </c>
    </row>
    <row r="559" spans="2:31" x14ac:dyDescent="0.25">
      <c r="B559" s="4"/>
      <c r="E559" s="3"/>
      <c r="F559" s="3"/>
      <c r="G559" s="3"/>
      <c r="H559" s="3"/>
      <c r="K559" s="4"/>
      <c r="L559" s="4"/>
      <c r="M559" s="4"/>
      <c r="N559" s="4"/>
      <c r="O559" s="4"/>
      <c r="P559" s="16"/>
      <c r="Q559" s="13">
        <v>0</v>
      </c>
      <c r="R559" s="13">
        <v>0</v>
      </c>
      <c r="S559" s="11">
        <f t="shared" si="70"/>
        <v>0</v>
      </c>
      <c r="T559" s="5">
        <v>0</v>
      </c>
      <c r="U559" s="11">
        <f t="shared" si="71"/>
        <v>0</v>
      </c>
      <c r="V559" s="13" t="s">
        <v>1</v>
      </c>
      <c r="W559" s="10">
        <f>IFERROR(VLOOKUP(V559,Curr!$B$2:$C$13,2,FALSE),0)</f>
        <v>11</v>
      </c>
      <c r="X559" s="11">
        <f t="shared" si="72"/>
        <v>0</v>
      </c>
      <c r="Y559" s="14">
        <f t="shared" si="69"/>
        <v>0</v>
      </c>
      <c r="Z559" s="11">
        <f t="shared" si="73"/>
        <v>0</v>
      </c>
      <c r="AA559" s="4" t="s">
        <v>1</v>
      </c>
      <c r="AB559" s="10">
        <f>IFERROR(VLOOKUP(AA559,Curr!$B$2:$C$13,2,FALSE),0)</f>
        <v>11</v>
      </c>
      <c r="AC559" s="11">
        <f t="shared" si="74"/>
        <v>0</v>
      </c>
      <c r="AD559" s="11">
        <f t="shared" si="75"/>
        <v>0</v>
      </c>
      <c r="AE559" s="12">
        <f t="shared" si="76"/>
        <v>0</v>
      </c>
    </row>
    <row r="560" spans="2:31" x14ac:dyDescent="0.25">
      <c r="B560" s="4"/>
      <c r="E560" s="3"/>
      <c r="F560" s="3"/>
      <c r="G560" s="3"/>
      <c r="H560" s="3"/>
      <c r="K560" s="4"/>
      <c r="L560" s="4"/>
      <c r="M560" s="4"/>
      <c r="N560" s="4"/>
      <c r="O560" s="4"/>
      <c r="P560" s="16"/>
      <c r="Q560" s="13">
        <v>0</v>
      </c>
      <c r="R560" s="13">
        <v>0</v>
      </c>
      <c r="S560" s="11">
        <f t="shared" si="70"/>
        <v>0</v>
      </c>
      <c r="T560" s="5">
        <v>0</v>
      </c>
      <c r="U560" s="11">
        <f t="shared" si="71"/>
        <v>0</v>
      </c>
      <c r="V560" s="13" t="s">
        <v>1</v>
      </c>
      <c r="W560" s="10">
        <f>IFERROR(VLOOKUP(V560,Curr!$B$2:$C$13,2,FALSE),0)</f>
        <v>11</v>
      </c>
      <c r="X560" s="11">
        <f t="shared" si="72"/>
        <v>0</v>
      </c>
      <c r="Y560" s="14">
        <f t="shared" si="69"/>
        <v>0</v>
      </c>
      <c r="Z560" s="11">
        <f t="shared" si="73"/>
        <v>0</v>
      </c>
      <c r="AA560" s="4" t="s">
        <v>1</v>
      </c>
      <c r="AB560" s="10">
        <f>IFERROR(VLOOKUP(AA560,Curr!$B$2:$C$13,2,FALSE),0)</f>
        <v>11</v>
      </c>
      <c r="AC560" s="11">
        <f t="shared" si="74"/>
        <v>0</v>
      </c>
      <c r="AD560" s="11">
        <f t="shared" si="75"/>
        <v>0</v>
      </c>
      <c r="AE560" s="12">
        <f t="shared" si="76"/>
        <v>0</v>
      </c>
    </row>
    <row r="561" spans="2:31" x14ac:dyDescent="0.25">
      <c r="B561" s="4"/>
      <c r="E561" s="3"/>
      <c r="F561" s="3"/>
      <c r="G561" s="3"/>
      <c r="H561" s="3"/>
      <c r="K561" s="4"/>
      <c r="L561" s="4"/>
      <c r="M561" s="4"/>
      <c r="N561" s="4"/>
      <c r="O561" s="4"/>
      <c r="P561" s="16"/>
      <c r="Q561" s="13">
        <v>0</v>
      </c>
      <c r="R561" s="13">
        <v>0</v>
      </c>
      <c r="S561" s="11">
        <f t="shared" si="70"/>
        <v>0</v>
      </c>
      <c r="T561" s="5">
        <v>0</v>
      </c>
      <c r="U561" s="11">
        <f t="shared" si="71"/>
        <v>0</v>
      </c>
      <c r="V561" s="13" t="s">
        <v>1</v>
      </c>
      <c r="W561" s="10">
        <f>IFERROR(VLOOKUP(V561,Curr!$B$2:$C$13,2,FALSE),0)</f>
        <v>11</v>
      </c>
      <c r="X561" s="11">
        <f t="shared" si="72"/>
        <v>0</v>
      </c>
      <c r="Y561" s="14">
        <f t="shared" si="69"/>
        <v>0</v>
      </c>
      <c r="Z561" s="11">
        <f t="shared" si="73"/>
        <v>0</v>
      </c>
      <c r="AA561" s="4" t="s">
        <v>1</v>
      </c>
      <c r="AB561" s="10">
        <f>IFERROR(VLOOKUP(AA561,Curr!$B$2:$C$13,2,FALSE),0)</f>
        <v>11</v>
      </c>
      <c r="AC561" s="11">
        <f t="shared" si="74"/>
        <v>0</v>
      </c>
      <c r="AD561" s="11">
        <f t="shared" si="75"/>
        <v>0</v>
      </c>
      <c r="AE561" s="12">
        <f t="shared" si="76"/>
        <v>0</v>
      </c>
    </row>
    <row r="562" spans="2:31" x14ac:dyDescent="0.25">
      <c r="B562" s="4"/>
      <c r="E562" s="3"/>
      <c r="F562" s="3"/>
      <c r="G562" s="3"/>
      <c r="H562" s="3"/>
      <c r="K562" s="4"/>
      <c r="L562" s="4"/>
      <c r="M562" s="4"/>
      <c r="N562" s="4"/>
      <c r="O562" s="4"/>
      <c r="P562" s="16"/>
      <c r="Q562" s="13">
        <v>0</v>
      </c>
      <c r="R562" s="13">
        <v>0</v>
      </c>
      <c r="S562" s="11">
        <f t="shared" si="70"/>
        <v>0</v>
      </c>
      <c r="T562" s="5">
        <v>0</v>
      </c>
      <c r="U562" s="11">
        <f t="shared" si="71"/>
        <v>0</v>
      </c>
      <c r="V562" s="13" t="s">
        <v>1</v>
      </c>
      <c r="W562" s="10">
        <f>IFERROR(VLOOKUP(V562,Curr!$B$2:$C$13,2,FALSE),0)</f>
        <v>11</v>
      </c>
      <c r="X562" s="11">
        <f t="shared" si="72"/>
        <v>0</v>
      </c>
      <c r="Y562" s="14">
        <f t="shared" si="69"/>
        <v>0</v>
      </c>
      <c r="Z562" s="11">
        <f t="shared" si="73"/>
        <v>0</v>
      </c>
      <c r="AA562" s="4" t="s">
        <v>1</v>
      </c>
      <c r="AB562" s="10">
        <f>IFERROR(VLOOKUP(AA562,Curr!$B$2:$C$13,2,FALSE),0)</f>
        <v>11</v>
      </c>
      <c r="AC562" s="11">
        <f t="shared" si="74"/>
        <v>0</v>
      </c>
      <c r="AD562" s="11">
        <f t="shared" si="75"/>
        <v>0</v>
      </c>
      <c r="AE562" s="12">
        <f t="shared" si="76"/>
        <v>0</v>
      </c>
    </row>
    <row r="563" spans="2:31" x14ac:dyDescent="0.25">
      <c r="B563" s="4"/>
      <c r="E563" s="3"/>
      <c r="F563" s="3"/>
      <c r="G563" s="3"/>
      <c r="H563" s="3"/>
      <c r="K563" s="4"/>
      <c r="L563" s="4"/>
      <c r="M563" s="4"/>
      <c r="N563" s="4"/>
      <c r="O563" s="4"/>
      <c r="P563" s="16"/>
      <c r="Q563" s="13">
        <v>0</v>
      </c>
      <c r="R563" s="13">
        <v>0</v>
      </c>
      <c r="S563" s="11">
        <f t="shared" si="70"/>
        <v>0</v>
      </c>
      <c r="T563" s="5">
        <v>0</v>
      </c>
      <c r="U563" s="11">
        <f t="shared" si="71"/>
        <v>0</v>
      </c>
      <c r="V563" s="13" t="s">
        <v>1</v>
      </c>
      <c r="W563" s="10">
        <f>IFERROR(VLOOKUP(V563,Curr!$B$2:$C$13,2,FALSE),0)</f>
        <v>11</v>
      </c>
      <c r="X563" s="11">
        <f t="shared" si="72"/>
        <v>0</v>
      </c>
      <c r="Y563" s="14">
        <f t="shared" si="69"/>
        <v>0</v>
      </c>
      <c r="Z563" s="11">
        <f t="shared" si="73"/>
        <v>0</v>
      </c>
      <c r="AA563" s="4" t="s">
        <v>1</v>
      </c>
      <c r="AB563" s="10">
        <f>IFERROR(VLOOKUP(AA563,Curr!$B$2:$C$13,2,FALSE),0)</f>
        <v>11</v>
      </c>
      <c r="AC563" s="11">
        <f t="shared" si="74"/>
        <v>0</v>
      </c>
      <c r="AD563" s="11">
        <f t="shared" si="75"/>
        <v>0</v>
      </c>
      <c r="AE563" s="12">
        <f t="shared" si="76"/>
        <v>0</v>
      </c>
    </row>
    <row r="564" spans="2:31" x14ac:dyDescent="0.25">
      <c r="B564" s="4"/>
      <c r="E564" s="3"/>
      <c r="F564" s="3"/>
      <c r="G564" s="3"/>
      <c r="H564" s="3"/>
      <c r="K564" s="4"/>
      <c r="L564" s="4"/>
      <c r="M564" s="4"/>
      <c r="N564" s="4"/>
      <c r="O564" s="4"/>
      <c r="P564" s="16"/>
      <c r="Q564" s="13">
        <v>0</v>
      </c>
      <c r="R564" s="13">
        <v>0</v>
      </c>
      <c r="S564" s="11">
        <f t="shared" si="70"/>
        <v>0</v>
      </c>
      <c r="T564" s="5">
        <v>0</v>
      </c>
      <c r="U564" s="11">
        <f t="shared" si="71"/>
        <v>0</v>
      </c>
      <c r="V564" s="13" t="s">
        <v>1</v>
      </c>
      <c r="W564" s="10">
        <f>IFERROR(VLOOKUP(V564,Curr!$B$2:$C$13,2,FALSE),0)</f>
        <v>11</v>
      </c>
      <c r="X564" s="11">
        <f t="shared" si="72"/>
        <v>0</v>
      </c>
      <c r="Y564" s="14">
        <f t="shared" si="69"/>
        <v>0</v>
      </c>
      <c r="Z564" s="11">
        <f t="shared" si="73"/>
        <v>0</v>
      </c>
      <c r="AA564" s="4" t="s">
        <v>1</v>
      </c>
      <c r="AB564" s="10">
        <f>IFERROR(VLOOKUP(AA564,Curr!$B$2:$C$13,2,FALSE),0)</f>
        <v>11</v>
      </c>
      <c r="AC564" s="11">
        <f t="shared" si="74"/>
        <v>0</v>
      </c>
      <c r="AD564" s="11">
        <f t="shared" si="75"/>
        <v>0</v>
      </c>
      <c r="AE564" s="12">
        <f t="shared" si="76"/>
        <v>0</v>
      </c>
    </row>
    <row r="565" spans="2:31" x14ac:dyDescent="0.25">
      <c r="B565" s="4"/>
      <c r="E565" s="3"/>
      <c r="F565" s="3"/>
      <c r="G565" s="3"/>
      <c r="H565" s="3"/>
      <c r="K565" s="4"/>
      <c r="L565" s="4"/>
      <c r="M565" s="4"/>
      <c r="N565" s="4"/>
      <c r="O565" s="4"/>
      <c r="P565" s="16"/>
      <c r="Q565" s="13">
        <v>0</v>
      </c>
      <c r="R565" s="13">
        <v>0</v>
      </c>
      <c r="S565" s="11">
        <f t="shared" si="70"/>
        <v>0</v>
      </c>
      <c r="T565" s="5">
        <v>0</v>
      </c>
      <c r="U565" s="11">
        <f t="shared" si="71"/>
        <v>0</v>
      </c>
      <c r="V565" s="13" t="s">
        <v>1</v>
      </c>
      <c r="W565" s="10">
        <f>IFERROR(VLOOKUP(V565,Curr!$B$2:$C$13,2,FALSE),0)</f>
        <v>11</v>
      </c>
      <c r="X565" s="11">
        <f t="shared" si="72"/>
        <v>0</v>
      </c>
      <c r="Y565" s="14">
        <f t="shared" si="69"/>
        <v>0</v>
      </c>
      <c r="Z565" s="11">
        <f t="shared" si="73"/>
        <v>0</v>
      </c>
      <c r="AA565" s="4" t="s">
        <v>1</v>
      </c>
      <c r="AB565" s="10">
        <f>IFERROR(VLOOKUP(AA565,Curr!$B$2:$C$13,2,FALSE),0)</f>
        <v>11</v>
      </c>
      <c r="AC565" s="11">
        <f t="shared" si="74"/>
        <v>0</v>
      </c>
      <c r="AD565" s="11">
        <f t="shared" si="75"/>
        <v>0</v>
      </c>
      <c r="AE565" s="12">
        <f t="shared" si="76"/>
        <v>0</v>
      </c>
    </row>
    <row r="566" spans="2:31" x14ac:dyDescent="0.25">
      <c r="B566" s="4"/>
      <c r="E566" s="3"/>
      <c r="F566" s="3"/>
      <c r="G566" s="3"/>
      <c r="H566" s="3"/>
      <c r="K566" s="4"/>
      <c r="L566" s="4"/>
      <c r="M566" s="4"/>
      <c r="N566" s="4"/>
      <c r="O566" s="4"/>
      <c r="P566" s="16"/>
      <c r="Q566" s="13">
        <v>0</v>
      </c>
      <c r="R566" s="13">
        <v>0</v>
      </c>
      <c r="S566" s="11">
        <f t="shared" si="70"/>
        <v>0</v>
      </c>
      <c r="T566" s="5">
        <v>0</v>
      </c>
      <c r="U566" s="11">
        <f t="shared" si="71"/>
        <v>0</v>
      </c>
      <c r="V566" s="13" t="s">
        <v>1</v>
      </c>
      <c r="W566" s="10">
        <f>IFERROR(VLOOKUP(V566,Curr!$B$2:$C$13,2,FALSE),0)</f>
        <v>11</v>
      </c>
      <c r="X566" s="11">
        <f t="shared" si="72"/>
        <v>0</v>
      </c>
      <c r="Y566" s="14">
        <f t="shared" si="69"/>
        <v>0</v>
      </c>
      <c r="Z566" s="11">
        <f t="shared" si="73"/>
        <v>0</v>
      </c>
      <c r="AA566" s="4" t="s">
        <v>1</v>
      </c>
      <c r="AB566" s="10">
        <f>IFERROR(VLOOKUP(AA566,Curr!$B$2:$C$13,2,FALSE),0)</f>
        <v>11</v>
      </c>
      <c r="AC566" s="11">
        <f t="shared" si="74"/>
        <v>0</v>
      </c>
      <c r="AD566" s="11">
        <f t="shared" si="75"/>
        <v>0</v>
      </c>
      <c r="AE566" s="12">
        <f t="shared" si="76"/>
        <v>0</v>
      </c>
    </row>
    <row r="567" spans="2:31" x14ac:dyDescent="0.25">
      <c r="B567" s="4"/>
      <c r="E567" s="3"/>
      <c r="F567" s="3"/>
      <c r="G567" s="3"/>
      <c r="H567" s="3"/>
      <c r="K567" s="4"/>
      <c r="L567" s="4"/>
      <c r="M567" s="4"/>
      <c r="N567" s="4"/>
      <c r="O567" s="4"/>
      <c r="P567" s="16"/>
      <c r="Q567" s="13">
        <v>0</v>
      </c>
      <c r="R567" s="13">
        <v>0</v>
      </c>
      <c r="S567" s="11">
        <f t="shared" si="70"/>
        <v>0</v>
      </c>
      <c r="T567" s="5">
        <v>0</v>
      </c>
      <c r="U567" s="11">
        <f t="shared" si="71"/>
        <v>0</v>
      </c>
      <c r="V567" s="13" t="s">
        <v>1</v>
      </c>
      <c r="W567" s="10">
        <f>IFERROR(VLOOKUP(V567,Curr!$B$2:$C$13,2,FALSE),0)</f>
        <v>11</v>
      </c>
      <c r="X567" s="11">
        <f t="shared" si="72"/>
        <v>0</v>
      </c>
      <c r="Y567" s="14">
        <f t="shared" si="69"/>
        <v>0</v>
      </c>
      <c r="Z567" s="11">
        <f t="shared" si="73"/>
        <v>0</v>
      </c>
      <c r="AA567" s="4" t="s">
        <v>1</v>
      </c>
      <c r="AB567" s="10">
        <f>IFERROR(VLOOKUP(AA567,Curr!$B$2:$C$13,2,FALSE),0)</f>
        <v>11</v>
      </c>
      <c r="AC567" s="11">
        <f t="shared" si="74"/>
        <v>0</v>
      </c>
      <c r="AD567" s="11">
        <f t="shared" si="75"/>
        <v>0</v>
      </c>
      <c r="AE567" s="12">
        <f t="shared" si="76"/>
        <v>0</v>
      </c>
    </row>
    <row r="568" spans="2:31" x14ac:dyDescent="0.25">
      <c r="B568" s="4"/>
      <c r="E568" s="3"/>
      <c r="F568" s="3"/>
      <c r="G568" s="3"/>
      <c r="H568" s="3"/>
      <c r="K568" s="4"/>
      <c r="L568" s="4"/>
      <c r="M568" s="4"/>
      <c r="N568" s="4"/>
      <c r="O568" s="4"/>
      <c r="P568" s="16"/>
      <c r="Q568" s="13">
        <v>0</v>
      </c>
      <c r="R568" s="13">
        <v>0</v>
      </c>
      <c r="S568" s="11">
        <f t="shared" si="70"/>
        <v>0</v>
      </c>
      <c r="T568" s="5">
        <v>0</v>
      </c>
      <c r="U568" s="11">
        <f t="shared" si="71"/>
        <v>0</v>
      </c>
      <c r="V568" s="13" t="s">
        <v>1</v>
      </c>
      <c r="W568" s="10">
        <f>IFERROR(VLOOKUP(V568,Curr!$B$2:$C$13,2,FALSE),0)</f>
        <v>11</v>
      </c>
      <c r="X568" s="11">
        <f t="shared" si="72"/>
        <v>0</v>
      </c>
      <c r="Y568" s="14">
        <f t="shared" si="69"/>
        <v>0</v>
      </c>
      <c r="Z568" s="11">
        <f t="shared" si="73"/>
        <v>0</v>
      </c>
      <c r="AA568" s="4" t="s">
        <v>1</v>
      </c>
      <c r="AB568" s="10">
        <f>IFERROR(VLOOKUP(AA568,Curr!$B$2:$C$13,2,FALSE),0)</f>
        <v>11</v>
      </c>
      <c r="AC568" s="11">
        <f t="shared" si="74"/>
        <v>0</v>
      </c>
      <c r="AD568" s="11">
        <f t="shared" si="75"/>
        <v>0</v>
      </c>
      <c r="AE568" s="12">
        <f t="shared" si="76"/>
        <v>0</v>
      </c>
    </row>
    <row r="569" spans="2:31" x14ac:dyDescent="0.25">
      <c r="B569" s="4"/>
      <c r="E569" s="3"/>
      <c r="F569" s="3"/>
      <c r="G569" s="3"/>
      <c r="H569" s="3"/>
      <c r="K569" s="4"/>
      <c r="L569" s="4"/>
      <c r="M569" s="4"/>
      <c r="N569" s="4"/>
      <c r="O569" s="4"/>
      <c r="P569" s="16"/>
      <c r="Q569" s="13">
        <v>0</v>
      </c>
      <c r="R569" s="13">
        <v>0</v>
      </c>
      <c r="S569" s="11">
        <f t="shared" si="70"/>
        <v>0</v>
      </c>
      <c r="T569" s="5">
        <v>0</v>
      </c>
      <c r="U569" s="11">
        <f t="shared" si="71"/>
        <v>0</v>
      </c>
      <c r="V569" s="13" t="s">
        <v>1</v>
      </c>
      <c r="W569" s="10">
        <f>IFERROR(VLOOKUP(V569,Curr!$B$2:$C$13,2,FALSE),0)</f>
        <v>11</v>
      </c>
      <c r="X569" s="11">
        <f t="shared" si="72"/>
        <v>0</v>
      </c>
      <c r="Y569" s="14">
        <f t="shared" si="69"/>
        <v>0</v>
      </c>
      <c r="Z569" s="11">
        <f t="shared" si="73"/>
        <v>0</v>
      </c>
      <c r="AA569" s="4" t="s">
        <v>1</v>
      </c>
      <c r="AB569" s="10">
        <f>IFERROR(VLOOKUP(AA569,Curr!$B$2:$C$13,2,FALSE),0)</f>
        <v>11</v>
      </c>
      <c r="AC569" s="11">
        <f t="shared" si="74"/>
        <v>0</v>
      </c>
      <c r="AD569" s="11">
        <f t="shared" si="75"/>
        <v>0</v>
      </c>
      <c r="AE569" s="12">
        <f t="shared" si="76"/>
        <v>0</v>
      </c>
    </row>
    <row r="570" spans="2:31" x14ac:dyDescent="0.25">
      <c r="B570" s="4"/>
      <c r="E570" s="3"/>
      <c r="F570" s="3"/>
      <c r="G570" s="3"/>
      <c r="H570" s="3"/>
      <c r="K570" s="4"/>
      <c r="L570" s="4"/>
      <c r="M570" s="4"/>
      <c r="N570" s="4"/>
      <c r="O570" s="4"/>
      <c r="P570" s="16"/>
      <c r="Q570" s="13">
        <v>0</v>
      </c>
      <c r="R570" s="13">
        <v>0</v>
      </c>
      <c r="S570" s="11">
        <f t="shared" si="70"/>
        <v>0</v>
      </c>
      <c r="T570" s="5">
        <v>0</v>
      </c>
      <c r="U570" s="11">
        <f t="shared" si="71"/>
        <v>0</v>
      </c>
      <c r="V570" s="13" t="s">
        <v>1</v>
      </c>
      <c r="W570" s="10">
        <f>IFERROR(VLOOKUP(V570,Curr!$B$2:$C$13,2,FALSE),0)</f>
        <v>11</v>
      </c>
      <c r="X570" s="11">
        <f t="shared" si="72"/>
        <v>0</v>
      </c>
      <c r="Y570" s="14">
        <f t="shared" si="69"/>
        <v>0</v>
      </c>
      <c r="Z570" s="11">
        <f t="shared" si="73"/>
        <v>0</v>
      </c>
      <c r="AA570" s="4" t="s">
        <v>1</v>
      </c>
      <c r="AB570" s="10">
        <f>IFERROR(VLOOKUP(AA570,Curr!$B$2:$C$13,2,FALSE),0)</f>
        <v>11</v>
      </c>
      <c r="AC570" s="11">
        <f t="shared" si="74"/>
        <v>0</v>
      </c>
      <c r="AD570" s="11">
        <f t="shared" si="75"/>
        <v>0</v>
      </c>
      <c r="AE570" s="12">
        <f t="shared" si="76"/>
        <v>0</v>
      </c>
    </row>
    <row r="571" spans="2:31" x14ac:dyDescent="0.25">
      <c r="B571" s="4"/>
      <c r="E571" s="3"/>
      <c r="F571" s="3"/>
      <c r="G571" s="3"/>
      <c r="H571" s="3"/>
      <c r="K571" s="4"/>
      <c r="L571" s="4"/>
      <c r="M571" s="4"/>
      <c r="N571" s="4"/>
      <c r="O571" s="4"/>
      <c r="P571" s="16"/>
      <c r="Q571" s="13">
        <v>0</v>
      </c>
      <c r="R571" s="13">
        <v>0</v>
      </c>
      <c r="S571" s="11">
        <f t="shared" si="70"/>
        <v>0</v>
      </c>
      <c r="T571" s="5">
        <v>0</v>
      </c>
      <c r="U571" s="11">
        <f t="shared" si="71"/>
        <v>0</v>
      </c>
      <c r="V571" s="13" t="s">
        <v>1</v>
      </c>
      <c r="W571" s="10">
        <f>IFERROR(VLOOKUP(V571,Curr!$B$2:$C$13,2,FALSE),0)</f>
        <v>11</v>
      </c>
      <c r="X571" s="11">
        <f t="shared" si="72"/>
        <v>0</v>
      </c>
      <c r="Y571" s="14">
        <f t="shared" si="69"/>
        <v>0</v>
      </c>
      <c r="Z571" s="11">
        <f t="shared" si="73"/>
        <v>0</v>
      </c>
      <c r="AA571" s="4" t="s">
        <v>1</v>
      </c>
      <c r="AB571" s="10">
        <f>IFERROR(VLOOKUP(AA571,Curr!$B$2:$C$13,2,FALSE),0)</f>
        <v>11</v>
      </c>
      <c r="AC571" s="11">
        <f t="shared" si="74"/>
        <v>0</v>
      </c>
      <c r="AD571" s="11">
        <f t="shared" si="75"/>
        <v>0</v>
      </c>
      <c r="AE571" s="12">
        <f t="shared" si="76"/>
        <v>0</v>
      </c>
    </row>
    <row r="572" spans="2:31" x14ac:dyDescent="0.25">
      <c r="B572" s="4"/>
      <c r="E572" s="3"/>
      <c r="F572" s="3"/>
      <c r="G572" s="3"/>
      <c r="H572" s="3"/>
      <c r="K572" s="4"/>
      <c r="L572" s="4"/>
      <c r="M572" s="4"/>
      <c r="N572" s="4"/>
      <c r="O572" s="4"/>
      <c r="P572" s="16"/>
      <c r="Q572" s="13">
        <v>0</v>
      </c>
      <c r="R572" s="13">
        <v>0</v>
      </c>
      <c r="S572" s="11">
        <f t="shared" si="70"/>
        <v>0</v>
      </c>
      <c r="T572" s="5">
        <v>0</v>
      </c>
      <c r="U572" s="11">
        <f t="shared" si="71"/>
        <v>0</v>
      </c>
      <c r="V572" s="13" t="s">
        <v>1</v>
      </c>
      <c r="W572" s="10">
        <f>IFERROR(VLOOKUP(V572,Curr!$B$2:$C$13,2,FALSE),0)</f>
        <v>11</v>
      </c>
      <c r="X572" s="11">
        <f t="shared" si="72"/>
        <v>0</v>
      </c>
      <c r="Y572" s="14">
        <f t="shared" si="69"/>
        <v>0</v>
      </c>
      <c r="Z572" s="11">
        <f t="shared" si="73"/>
        <v>0</v>
      </c>
      <c r="AA572" s="4" t="s">
        <v>1</v>
      </c>
      <c r="AB572" s="10">
        <f>IFERROR(VLOOKUP(AA572,Curr!$B$2:$C$13,2,FALSE),0)</f>
        <v>11</v>
      </c>
      <c r="AC572" s="11">
        <f t="shared" si="74"/>
        <v>0</v>
      </c>
      <c r="AD572" s="11">
        <f t="shared" si="75"/>
        <v>0</v>
      </c>
      <c r="AE572" s="12">
        <f t="shared" si="76"/>
        <v>0</v>
      </c>
    </row>
    <row r="573" spans="2:31" x14ac:dyDescent="0.25">
      <c r="B573" s="4"/>
      <c r="E573" s="3"/>
      <c r="F573" s="3"/>
      <c r="G573" s="3"/>
      <c r="H573" s="3"/>
      <c r="K573" s="4"/>
      <c r="L573" s="4"/>
      <c r="M573" s="4"/>
      <c r="N573" s="4"/>
      <c r="O573" s="4"/>
      <c r="P573" s="16"/>
      <c r="Q573" s="13">
        <v>0</v>
      </c>
      <c r="R573" s="13">
        <v>0</v>
      </c>
      <c r="S573" s="11">
        <f t="shared" si="70"/>
        <v>0</v>
      </c>
      <c r="T573" s="5">
        <v>0</v>
      </c>
      <c r="U573" s="11">
        <f t="shared" si="71"/>
        <v>0</v>
      </c>
      <c r="V573" s="13" t="s">
        <v>1</v>
      </c>
      <c r="W573" s="10">
        <f>IFERROR(VLOOKUP(V573,Curr!$B$2:$C$13,2,FALSE),0)</f>
        <v>11</v>
      </c>
      <c r="X573" s="11">
        <f t="shared" si="72"/>
        <v>0</v>
      </c>
      <c r="Y573" s="14">
        <f t="shared" si="69"/>
        <v>0</v>
      </c>
      <c r="Z573" s="11">
        <f t="shared" si="73"/>
        <v>0</v>
      </c>
      <c r="AA573" s="4" t="s">
        <v>1</v>
      </c>
      <c r="AB573" s="10">
        <f>IFERROR(VLOOKUP(AA573,Curr!$B$2:$C$13,2,FALSE),0)</f>
        <v>11</v>
      </c>
      <c r="AC573" s="11">
        <f t="shared" si="74"/>
        <v>0</v>
      </c>
      <c r="AD573" s="11">
        <f t="shared" si="75"/>
        <v>0</v>
      </c>
      <c r="AE573" s="12">
        <f t="shared" si="76"/>
        <v>0</v>
      </c>
    </row>
    <row r="574" spans="2:31" x14ac:dyDescent="0.25">
      <c r="B574" s="4"/>
      <c r="E574" s="3"/>
      <c r="F574" s="3"/>
      <c r="G574" s="3"/>
      <c r="H574" s="3"/>
      <c r="K574" s="4"/>
      <c r="L574" s="4"/>
      <c r="M574" s="4"/>
      <c r="N574" s="4"/>
      <c r="O574" s="4"/>
      <c r="P574" s="16"/>
      <c r="Q574" s="13">
        <v>0</v>
      </c>
      <c r="R574" s="13">
        <v>0</v>
      </c>
      <c r="S574" s="11">
        <f t="shared" si="70"/>
        <v>0</v>
      </c>
      <c r="T574" s="5">
        <v>0</v>
      </c>
      <c r="U574" s="11">
        <f t="shared" si="71"/>
        <v>0</v>
      </c>
      <c r="V574" s="13" t="s">
        <v>1</v>
      </c>
      <c r="W574" s="10">
        <f>IFERROR(VLOOKUP(V574,Curr!$B$2:$C$13,2,FALSE),0)</f>
        <v>11</v>
      </c>
      <c r="X574" s="11">
        <f t="shared" si="72"/>
        <v>0</v>
      </c>
      <c r="Y574" s="14">
        <f t="shared" ref="Y574:Y637" si="77">Q574</f>
        <v>0</v>
      </c>
      <c r="Z574" s="11">
        <f t="shared" si="73"/>
        <v>0</v>
      </c>
      <c r="AA574" s="4" t="s">
        <v>1</v>
      </c>
      <c r="AB574" s="10">
        <f>IFERROR(VLOOKUP(AA574,Curr!$B$2:$C$13,2,FALSE),0)</f>
        <v>11</v>
      </c>
      <c r="AC574" s="11">
        <f t="shared" si="74"/>
        <v>0</v>
      </c>
      <c r="AD574" s="11">
        <f t="shared" si="75"/>
        <v>0</v>
      </c>
      <c r="AE574" s="12">
        <f t="shared" si="76"/>
        <v>0</v>
      </c>
    </row>
    <row r="575" spans="2:31" x14ac:dyDescent="0.25">
      <c r="B575" s="4"/>
      <c r="E575" s="3"/>
      <c r="F575" s="3"/>
      <c r="G575" s="3"/>
      <c r="H575" s="3"/>
      <c r="K575" s="4"/>
      <c r="L575" s="4"/>
      <c r="M575" s="4"/>
      <c r="N575" s="4"/>
      <c r="O575" s="4"/>
      <c r="P575" s="16"/>
      <c r="Q575" s="13">
        <v>0</v>
      </c>
      <c r="R575" s="13">
        <v>0</v>
      </c>
      <c r="S575" s="11">
        <f t="shared" si="70"/>
        <v>0</v>
      </c>
      <c r="T575" s="5">
        <v>0</v>
      </c>
      <c r="U575" s="11">
        <f t="shared" si="71"/>
        <v>0</v>
      </c>
      <c r="V575" s="13" t="s">
        <v>1</v>
      </c>
      <c r="W575" s="10">
        <f>IFERROR(VLOOKUP(V575,Curr!$B$2:$C$13,2,FALSE),0)</f>
        <v>11</v>
      </c>
      <c r="X575" s="11">
        <f t="shared" si="72"/>
        <v>0</v>
      </c>
      <c r="Y575" s="14">
        <f t="shared" si="77"/>
        <v>0</v>
      </c>
      <c r="Z575" s="11">
        <f t="shared" si="73"/>
        <v>0</v>
      </c>
      <c r="AA575" s="4" t="s">
        <v>1</v>
      </c>
      <c r="AB575" s="10">
        <f>IFERROR(VLOOKUP(AA575,Curr!$B$2:$C$13,2,FALSE),0)</f>
        <v>11</v>
      </c>
      <c r="AC575" s="11">
        <f t="shared" si="74"/>
        <v>0</v>
      </c>
      <c r="AD575" s="11">
        <f t="shared" si="75"/>
        <v>0</v>
      </c>
      <c r="AE575" s="12">
        <f t="shared" si="76"/>
        <v>0</v>
      </c>
    </row>
    <row r="576" spans="2:31" x14ac:dyDescent="0.25">
      <c r="B576" s="4"/>
      <c r="E576" s="3"/>
      <c r="F576" s="3"/>
      <c r="G576" s="3"/>
      <c r="H576" s="3"/>
      <c r="K576" s="4"/>
      <c r="L576" s="4"/>
      <c r="M576" s="4"/>
      <c r="N576" s="4"/>
      <c r="O576" s="4"/>
      <c r="P576" s="16"/>
      <c r="Q576" s="13">
        <v>0</v>
      </c>
      <c r="R576" s="13">
        <v>0</v>
      </c>
      <c r="S576" s="11">
        <f t="shared" si="70"/>
        <v>0</v>
      </c>
      <c r="T576" s="5">
        <v>0</v>
      </c>
      <c r="U576" s="11">
        <f t="shared" si="71"/>
        <v>0</v>
      </c>
      <c r="V576" s="13" t="s">
        <v>1</v>
      </c>
      <c r="W576" s="10">
        <f>IFERROR(VLOOKUP(V576,Curr!$B$2:$C$13,2,FALSE),0)</f>
        <v>11</v>
      </c>
      <c r="X576" s="11">
        <f t="shared" si="72"/>
        <v>0</v>
      </c>
      <c r="Y576" s="14">
        <f t="shared" si="77"/>
        <v>0</v>
      </c>
      <c r="Z576" s="11">
        <f t="shared" si="73"/>
        <v>0</v>
      </c>
      <c r="AA576" s="4" t="s">
        <v>1</v>
      </c>
      <c r="AB576" s="10">
        <f>IFERROR(VLOOKUP(AA576,Curr!$B$2:$C$13,2,FALSE),0)</f>
        <v>11</v>
      </c>
      <c r="AC576" s="11">
        <f t="shared" si="74"/>
        <v>0</v>
      </c>
      <c r="AD576" s="11">
        <f t="shared" si="75"/>
        <v>0</v>
      </c>
      <c r="AE576" s="12">
        <f t="shared" si="76"/>
        <v>0</v>
      </c>
    </row>
    <row r="577" spans="2:31" x14ac:dyDescent="0.25">
      <c r="B577" s="4"/>
      <c r="E577" s="3"/>
      <c r="F577" s="3"/>
      <c r="G577" s="3"/>
      <c r="H577" s="3"/>
      <c r="K577" s="4"/>
      <c r="L577" s="4"/>
      <c r="M577" s="4"/>
      <c r="N577" s="4"/>
      <c r="O577" s="4"/>
      <c r="P577" s="16"/>
      <c r="Q577" s="13">
        <v>0</v>
      </c>
      <c r="R577" s="13">
        <v>0</v>
      </c>
      <c r="S577" s="11">
        <f t="shared" si="70"/>
        <v>0</v>
      </c>
      <c r="T577" s="5">
        <v>0</v>
      </c>
      <c r="U577" s="11">
        <f t="shared" si="71"/>
        <v>0</v>
      </c>
      <c r="V577" s="13" t="s">
        <v>1</v>
      </c>
      <c r="W577" s="10">
        <f>IFERROR(VLOOKUP(V577,Curr!$B$2:$C$13,2,FALSE),0)</f>
        <v>11</v>
      </c>
      <c r="X577" s="11">
        <f t="shared" si="72"/>
        <v>0</v>
      </c>
      <c r="Y577" s="14">
        <f t="shared" si="77"/>
        <v>0</v>
      </c>
      <c r="Z577" s="11">
        <f t="shared" si="73"/>
        <v>0</v>
      </c>
      <c r="AA577" s="4" t="s">
        <v>1</v>
      </c>
      <c r="AB577" s="10">
        <f>IFERROR(VLOOKUP(AA577,Curr!$B$2:$C$13,2,FALSE),0)</f>
        <v>11</v>
      </c>
      <c r="AC577" s="11">
        <f t="shared" si="74"/>
        <v>0</v>
      </c>
      <c r="AD577" s="11">
        <f t="shared" si="75"/>
        <v>0</v>
      </c>
      <c r="AE577" s="12">
        <f t="shared" si="76"/>
        <v>0</v>
      </c>
    </row>
    <row r="578" spans="2:31" x14ac:dyDescent="0.25">
      <c r="B578" s="4"/>
      <c r="E578" s="3"/>
      <c r="F578" s="3"/>
      <c r="G578" s="3"/>
      <c r="H578" s="3"/>
      <c r="K578" s="4"/>
      <c r="L578" s="4"/>
      <c r="M578" s="4"/>
      <c r="N578" s="4"/>
      <c r="O578" s="4"/>
      <c r="P578" s="16"/>
      <c r="Q578" s="13">
        <v>0</v>
      </c>
      <c r="R578" s="13">
        <v>0</v>
      </c>
      <c r="S578" s="11">
        <f t="shared" si="70"/>
        <v>0</v>
      </c>
      <c r="T578" s="5">
        <v>0</v>
      </c>
      <c r="U578" s="11">
        <f t="shared" si="71"/>
        <v>0</v>
      </c>
      <c r="V578" s="13" t="s">
        <v>1</v>
      </c>
      <c r="W578" s="10">
        <f>IFERROR(VLOOKUP(V578,Curr!$B$2:$C$13,2,FALSE),0)</f>
        <v>11</v>
      </c>
      <c r="X578" s="11">
        <f t="shared" si="72"/>
        <v>0</v>
      </c>
      <c r="Y578" s="14">
        <f t="shared" si="77"/>
        <v>0</v>
      </c>
      <c r="Z578" s="11">
        <f t="shared" si="73"/>
        <v>0</v>
      </c>
      <c r="AA578" s="4" t="s">
        <v>1</v>
      </c>
      <c r="AB578" s="10">
        <f>IFERROR(VLOOKUP(AA578,Curr!$B$2:$C$13,2,FALSE),0)</f>
        <v>11</v>
      </c>
      <c r="AC578" s="11">
        <f t="shared" si="74"/>
        <v>0</v>
      </c>
      <c r="AD578" s="11">
        <f t="shared" si="75"/>
        <v>0</v>
      </c>
      <c r="AE578" s="12">
        <f t="shared" si="76"/>
        <v>0</v>
      </c>
    </row>
    <row r="579" spans="2:31" x14ac:dyDescent="0.25">
      <c r="B579" s="4"/>
      <c r="E579" s="3"/>
      <c r="F579" s="3"/>
      <c r="G579" s="3"/>
      <c r="H579" s="3"/>
      <c r="K579" s="4"/>
      <c r="L579" s="4"/>
      <c r="M579" s="4"/>
      <c r="N579" s="4"/>
      <c r="O579" s="4"/>
      <c r="P579" s="16"/>
      <c r="Q579" s="13">
        <v>0</v>
      </c>
      <c r="R579" s="13">
        <v>0</v>
      </c>
      <c r="S579" s="11">
        <f t="shared" si="70"/>
        <v>0</v>
      </c>
      <c r="T579" s="5">
        <v>0</v>
      </c>
      <c r="U579" s="11">
        <f t="shared" si="71"/>
        <v>0</v>
      </c>
      <c r="V579" s="13" t="s">
        <v>1</v>
      </c>
      <c r="W579" s="10">
        <f>IFERROR(VLOOKUP(V579,Curr!$B$2:$C$13,2,FALSE),0)</f>
        <v>11</v>
      </c>
      <c r="X579" s="11">
        <f t="shared" si="72"/>
        <v>0</v>
      </c>
      <c r="Y579" s="14">
        <f t="shared" si="77"/>
        <v>0</v>
      </c>
      <c r="Z579" s="11">
        <f t="shared" si="73"/>
        <v>0</v>
      </c>
      <c r="AA579" s="4" t="s">
        <v>1</v>
      </c>
      <c r="AB579" s="10">
        <f>IFERROR(VLOOKUP(AA579,Curr!$B$2:$C$13,2,FALSE),0)</f>
        <v>11</v>
      </c>
      <c r="AC579" s="11">
        <f t="shared" si="74"/>
        <v>0</v>
      </c>
      <c r="AD579" s="11">
        <f t="shared" si="75"/>
        <v>0</v>
      </c>
      <c r="AE579" s="12">
        <f t="shared" si="76"/>
        <v>0</v>
      </c>
    </row>
    <row r="580" spans="2:31" x14ac:dyDescent="0.25">
      <c r="B580" s="4"/>
      <c r="E580" s="3"/>
      <c r="F580" s="3"/>
      <c r="G580" s="3"/>
      <c r="H580" s="3"/>
      <c r="K580" s="4"/>
      <c r="L580" s="4"/>
      <c r="M580" s="4"/>
      <c r="N580" s="4"/>
      <c r="O580" s="4"/>
      <c r="P580" s="16"/>
      <c r="Q580" s="13">
        <v>0</v>
      </c>
      <c r="R580" s="13">
        <v>0</v>
      </c>
      <c r="S580" s="11">
        <f t="shared" si="70"/>
        <v>0</v>
      </c>
      <c r="T580" s="5">
        <v>0</v>
      </c>
      <c r="U580" s="11">
        <f t="shared" si="71"/>
        <v>0</v>
      </c>
      <c r="V580" s="13" t="s">
        <v>1</v>
      </c>
      <c r="W580" s="10">
        <f>IFERROR(VLOOKUP(V580,Curr!$B$2:$C$13,2,FALSE),0)</f>
        <v>11</v>
      </c>
      <c r="X580" s="11">
        <f t="shared" si="72"/>
        <v>0</v>
      </c>
      <c r="Y580" s="14">
        <f t="shared" si="77"/>
        <v>0</v>
      </c>
      <c r="Z580" s="11">
        <f t="shared" si="73"/>
        <v>0</v>
      </c>
      <c r="AA580" s="4" t="s">
        <v>1</v>
      </c>
      <c r="AB580" s="10">
        <f>IFERROR(VLOOKUP(AA580,Curr!$B$2:$C$13,2,FALSE),0)</f>
        <v>11</v>
      </c>
      <c r="AC580" s="11">
        <f t="shared" si="74"/>
        <v>0</v>
      </c>
      <c r="AD580" s="11">
        <f t="shared" si="75"/>
        <v>0</v>
      </c>
      <c r="AE580" s="12">
        <f t="shared" si="76"/>
        <v>0</v>
      </c>
    </row>
    <row r="581" spans="2:31" x14ac:dyDescent="0.25">
      <c r="B581" s="4"/>
      <c r="E581" s="3"/>
      <c r="F581" s="3"/>
      <c r="G581" s="3"/>
      <c r="H581" s="3"/>
      <c r="K581" s="4"/>
      <c r="L581" s="4"/>
      <c r="M581" s="4"/>
      <c r="N581" s="4"/>
      <c r="O581" s="4"/>
      <c r="P581" s="16"/>
      <c r="Q581" s="13">
        <v>0</v>
      </c>
      <c r="R581" s="13">
        <v>0</v>
      </c>
      <c r="S581" s="11">
        <f t="shared" si="70"/>
        <v>0</v>
      </c>
      <c r="T581" s="5">
        <v>0</v>
      </c>
      <c r="U581" s="11">
        <f t="shared" si="71"/>
        <v>0</v>
      </c>
      <c r="V581" s="13" t="s">
        <v>1</v>
      </c>
      <c r="W581" s="10">
        <f>IFERROR(VLOOKUP(V581,Curr!$B$2:$C$13,2,FALSE),0)</f>
        <v>11</v>
      </c>
      <c r="X581" s="11">
        <f t="shared" si="72"/>
        <v>0</v>
      </c>
      <c r="Y581" s="14">
        <f t="shared" si="77"/>
        <v>0</v>
      </c>
      <c r="Z581" s="11">
        <f t="shared" si="73"/>
        <v>0</v>
      </c>
      <c r="AA581" s="4" t="s">
        <v>1</v>
      </c>
      <c r="AB581" s="10">
        <f>IFERROR(VLOOKUP(AA581,Curr!$B$2:$C$13,2,FALSE),0)</f>
        <v>11</v>
      </c>
      <c r="AC581" s="11">
        <f t="shared" si="74"/>
        <v>0</v>
      </c>
      <c r="AD581" s="11">
        <f t="shared" si="75"/>
        <v>0</v>
      </c>
      <c r="AE581" s="12">
        <f t="shared" si="76"/>
        <v>0</v>
      </c>
    </row>
    <row r="582" spans="2:31" x14ac:dyDescent="0.25">
      <c r="B582" s="4"/>
      <c r="E582" s="3"/>
      <c r="F582" s="3"/>
      <c r="G582" s="3"/>
      <c r="H582" s="3"/>
      <c r="K582" s="4"/>
      <c r="L582" s="4"/>
      <c r="M582" s="4"/>
      <c r="N582" s="4"/>
      <c r="O582" s="4"/>
      <c r="P582" s="16"/>
      <c r="Q582" s="13">
        <v>0</v>
      </c>
      <c r="R582" s="13">
        <v>0</v>
      </c>
      <c r="S582" s="11">
        <f t="shared" si="70"/>
        <v>0</v>
      </c>
      <c r="T582" s="5">
        <v>0</v>
      </c>
      <c r="U582" s="11">
        <f t="shared" si="71"/>
        <v>0</v>
      </c>
      <c r="V582" s="13" t="s">
        <v>1</v>
      </c>
      <c r="W582" s="10">
        <f>IFERROR(VLOOKUP(V582,Curr!$B$2:$C$13,2,FALSE),0)</f>
        <v>11</v>
      </c>
      <c r="X582" s="11">
        <f t="shared" si="72"/>
        <v>0</v>
      </c>
      <c r="Y582" s="14">
        <f t="shared" si="77"/>
        <v>0</v>
      </c>
      <c r="Z582" s="11">
        <f t="shared" si="73"/>
        <v>0</v>
      </c>
      <c r="AA582" s="4" t="s">
        <v>1</v>
      </c>
      <c r="AB582" s="10">
        <f>IFERROR(VLOOKUP(AA582,Curr!$B$2:$C$13,2,FALSE),0)</f>
        <v>11</v>
      </c>
      <c r="AC582" s="11">
        <f t="shared" si="74"/>
        <v>0</v>
      </c>
      <c r="AD582" s="11">
        <f t="shared" si="75"/>
        <v>0</v>
      </c>
      <c r="AE582" s="12">
        <f t="shared" si="76"/>
        <v>0</v>
      </c>
    </row>
    <row r="583" spans="2:31" x14ac:dyDescent="0.25">
      <c r="B583" s="4"/>
      <c r="E583" s="3"/>
      <c r="F583" s="3"/>
      <c r="G583" s="3"/>
      <c r="H583" s="3"/>
      <c r="K583" s="4"/>
      <c r="L583" s="4"/>
      <c r="M583" s="4"/>
      <c r="N583" s="4"/>
      <c r="O583" s="4"/>
      <c r="P583" s="16"/>
      <c r="Q583" s="13">
        <v>0</v>
      </c>
      <c r="R583" s="13">
        <v>0</v>
      </c>
      <c r="S583" s="11">
        <f t="shared" ref="S583:S646" si="78">+Q583*R583</f>
        <v>0</v>
      </c>
      <c r="T583" s="5">
        <v>0</v>
      </c>
      <c r="U583" s="11">
        <f t="shared" ref="U583:U646" si="79">S583*(1-T583)</f>
        <v>0</v>
      </c>
      <c r="V583" s="13" t="s">
        <v>1</v>
      </c>
      <c r="W583" s="10">
        <f>IFERROR(VLOOKUP(V583,Curr!$B$2:$C$13,2,FALSE),0)</f>
        <v>11</v>
      </c>
      <c r="X583" s="11">
        <f t="shared" ref="X583:X646" si="80">U583*W583</f>
        <v>0</v>
      </c>
      <c r="Y583" s="14">
        <f t="shared" si="77"/>
        <v>0</v>
      </c>
      <c r="Z583" s="11">
        <f t="shared" ref="Z583:Z646" si="81">+Y583*R583</f>
        <v>0</v>
      </c>
      <c r="AA583" s="4" t="s">
        <v>1</v>
      </c>
      <c r="AB583" s="10">
        <f>IFERROR(VLOOKUP(AA583,Curr!$B$2:$C$13,2,FALSE),0)</f>
        <v>11</v>
      </c>
      <c r="AC583" s="11">
        <f t="shared" ref="AC583:AC646" si="82">+Y583*AB583*R583</f>
        <v>0</v>
      </c>
      <c r="AD583" s="11">
        <f t="shared" ref="AD583:AD646" si="83">+AC583-X583</f>
        <v>0</v>
      </c>
      <c r="AE583" s="12">
        <f t="shared" ref="AE583:AE646" si="84">IFERROR(AD583/AC583,0)</f>
        <v>0</v>
      </c>
    </row>
    <row r="584" spans="2:31" x14ac:dyDescent="0.25">
      <c r="B584" s="4"/>
      <c r="E584" s="3"/>
      <c r="F584" s="3"/>
      <c r="G584" s="3"/>
      <c r="H584" s="3"/>
      <c r="K584" s="4"/>
      <c r="L584" s="4"/>
      <c r="M584" s="4"/>
      <c r="N584" s="4"/>
      <c r="O584" s="4"/>
      <c r="P584" s="16"/>
      <c r="Q584" s="13">
        <v>0</v>
      </c>
      <c r="R584" s="13">
        <v>0</v>
      </c>
      <c r="S584" s="11">
        <f t="shared" si="78"/>
        <v>0</v>
      </c>
      <c r="T584" s="5">
        <v>0</v>
      </c>
      <c r="U584" s="11">
        <f t="shared" si="79"/>
        <v>0</v>
      </c>
      <c r="V584" s="13" t="s">
        <v>1</v>
      </c>
      <c r="W584" s="10">
        <f>IFERROR(VLOOKUP(V584,Curr!$B$2:$C$13,2,FALSE),0)</f>
        <v>11</v>
      </c>
      <c r="X584" s="11">
        <f t="shared" si="80"/>
        <v>0</v>
      </c>
      <c r="Y584" s="14">
        <f t="shared" si="77"/>
        <v>0</v>
      </c>
      <c r="Z584" s="11">
        <f t="shared" si="81"/>
        <v>0</v>
      </c>
      <c r="AA584" s="4" t="s">
        <v>1</v>
      </c>
      <c r="AB584" s="10">
        <f>IFERROR(VLOOKUP(AA584,Curr!$B$2:$C$13,2,FALSE),0)</f>
        <v>11</v>
      </c>
      <c r="AC584" s="11">
        <f t="shared" si="82"/>
        <v>0</v>
      </c>
      <c r="AD584" s="11">
        <f t="shared" si="83"/>
        <v>0</v>
      </c>
      <c r="AE584" s="12">
        <f t="shared" si="84"/>
        <v>0</v>
      </c>
    </row>
    <row r="585" spans="2:31" x14ac:dyDescent="0.25">
      <c r="B585" s="4"/>
      <c r="E585" s="3"/>
      <c r="F585" s="3"/>
      <c r="G585" s="3"/>
      <c r="H585" s="3"/>
      <c r="K585" s="4"/>
      <c r="L585" s="4"/>
      <c r="M585" s="4"/>
      <c r="N585" s="4"/>
      <c r="O585" s="4"/>
      <c r="P585" s="16"/>
      <c r="Q585" s="13">
        <v>0</v>
      </c>
      <c r="R585" s="13">
        <v>0</v>
      </c>
      <c r="S585" s="11">
        <f t="shared" si="78"/>
        <v>0</v>
      </c>
      <c r="T585" s="5">
        <v>0</v>
      </c>
      <c r="U585" s="11">
        <f t="shared" si="79"/>
        <v>0</v>
      </c>
      <c r="V585" s="13" t="s">
        <v>1</v>
      </c>
      <c r="W585" s="10">
        <f>IFERROR(VLOOKUP(V585,Curr!$B$2:$C$13,2,FALSE),0)</f>
        <v>11</v>
      </c>
      <c r="X585" s="11">
        <f t="shared" si="80"/>
        <v>0</v>
      </c>
      <c r="Y585" s="14">
        <f t="shared" si="77"/>
        <v>0</v>
      </c>
      <c r="Z585" s="11">
        <f t="shared" si="81"/>
        <v>0</v>
      </c>
      <c r="AA585" s="4" t="s">
        <v>1</v>
      </c>
      <c r="AB585" s="10">
        <f>IFERROR(VLOOKUP(AA585,Curr!$B$2:$C$13,2,FALSE),0)</f>
        <v>11</v>
      </c>
      <c r="AC585" s="11">
        <f t="shared" si="82"/>
        <v>0</v>
      </c>
      <c r="AD585" s="11">
        <f t="shared" si="83"/>
        <v>0</v>
      </c>
      <c r="AE585" s="12">
        <f t="shared" si="84"/>
        <v>0</v>
      </c>
    </row>
    <row r="586" spans="2:31" x14ac:dyDescent="0.25">
      <c r="B586" s="4"/>
      <c r="E586" s="3"/>
      <c r="F586" s="3"/>
      <c r="G586" s="3"/>
      <c r="H586" s="3"/>
      <c r="K586" s="4"/>
      <c r="L586" s="4"/>
      <c r="M586" s="4"/>
      <c r="N586" s="4"/>
      <c r="O586" s="4"/>
      <c r="P586" s="16"/>
      <c r="Q586" s="13">
        <v>0</v>
      </c>
      <c r="R586" s="13">
        <v>0</v>
      </c>
      <c r="S586" s="11">
        <f t="shared" si="78"/>
        <v>0</v>
      </c>
      <c r="T586" s="5">
        <v>0</v>
      </c>
      <c r="U586" s="11">
        <f t="shared" si="79"/>
        <v>0</v>
      </c>
      <c r="V586" s="13" t="s">
        <v>1</v>
      </c>
      <c r="W586" s="10">
        <f>IFERROR(VLOOKUP(V586,Curr!$B$2:$C$13,2,FALSE),0)</f>
        <v>11</v>
      </c>
      <c r="X586" s="11">
        <f t="shared" si="80"/>
        <v>0</v>
      </c>
      <c r="Y586" s="14">
        <f t="shared" si="77"/>
        <v>0</v>
      </c>
      <c r="Z586" s="11">
        <f t="shared" si="81"/>
        <v>0</v>
      </c>
      <c r="AA586" s="4" t="s">
        <v>1</v>
      </c>
      <c r="AB586" s="10">
        <f>IFERROR(VLOOKUP(AA586,Curr!$B$2:$C$13,2,FALSE),0)</f>
        <v>11</v>
      </c>
      <c r="AC586" s="11">
        <f t="shared" si="82"/>
        <v>0</v>
      </c>
      <c r="AD586" s="11">
        <f t="shared" si="83"/>
        <v>0</v>
      </c>
      <c r="AE586" s="12">
        <f t="shared" si="84"/>
        <v>0</v>
      </c>
    </row>
    <row r="587" spans="2:31" x14ac:dyDescent="0.25">
      <c r="B587" s="4"/>
      <c r="E587" s="3"/>
      <c r="F587" s="3"/>
      <c r="G587" s="3"/>
      <c r="H587" s="3"/>
      <c r="K587" s="4"/>
      <c r="L587" s="4"/>
      <c r="M587" s="4"/>
      <c r="N587" s="4"/>
      <c r="O587" s="4"/>
      <c r="P587" s="16"/>
      <c r="Q587" s="13">
        <v>0</v>
      </c>
      <c r="R587" s="13">
        <v>0</v>
      </c>
      <c r="S587" s="11">
        <f t="shared" si="78"/>
        <v>0</v>
      </c>
      <c r="T587" s="5">
        <v>0</v>
      </c>
      <c r="U587" s="11">
        <f t="shared" si="79"/>
        <v>0</v>
      </c>
      <c r="V587" s="13" t="s">
        <v>1</v>
      </c>
      <c r="W587" s="10">
        <f>IFERROR(VLOOKUP(V587,Curr!$B$2:$C$13,2,FALSE),0)</f>
        <v>11</v>
      </c>
      <c r="X587" s="11">
        <f t="shared" si="80"/>
        <v>0</v>
      </c>
      <c r="Y587" s="14">
        <f t="shared" si="77"/>
        <v>0</v>
      </c>
      <c r="Z587" s="11">
        <f t="shared" si="81"/>
        <v>0</v>
      </c>
      <c r="AA587" s="4" t="s">
        <v>1</v>
      </c>
      <c r="AB587" s="10">
        <f>IFERROR(VLOOKUP(AA587,Curr!$B$2:$C$13,2,FALSE),0)</f>
        <v>11</v>
      </c>
      <c r="AC587" s="11">
        <f t="shared" si="82"/>
        <v>0</v>
      </c>
      <c r="AD587" s="11">
        <f t="shared" si="83"/>
        <v>0</v>
      </c>
      <c r="AE587" s="12">
        <f t="shared" si="84"/>
        <v>0</v>
      </c>
    </row>
    <row r="588" spans="2:31" x14ac:dyDescent="0.25">
      <c r="B588" s="4"/>
      <c r="E588" s="3"/>
      <c r="F588" s="3"/>
      <c r="G588" s="3"/>
      <c r="H588" s="3"/>
      <c r="K588" s="4"/>
      <c r="L588" s="4"/>
      <c r="M588" s="4"/>
      <c r="N588" s="4"/>
      <c r="O588" s="4"/>
      <c r="P588" s="16"/>
      <c r="Q588" s="13">
        <v>0</v>
      </c>
      <c r="R588" s="13">
        <v>0</v>
      </c>
      <c r="S588" s="11">
        <f t="shared" si="78"/>
        <v>0</v>
      </c>
      <c r="T588" s="5">
        <v>0</v>
      </c>
      <c r="U588" s="11">
        <f t="shared" si="79"/>
        <v>0</v>
      </c>
      <c r="V588" s="13" t="s">
        <v>1</v>
      </c>
      <c r="W588" s="10">
        <f>IFERROR(VLOOKUP(V588,Curr!$B$2:$C$13,2,FALSE),0)</f>
        <v>11</v>
      </c>
      <c r="X588" s="11">
        <f t="shared" si="80"/>
        <v>0</v>
      </c>
      <c r="Y588" s="14">
        <f t="shared" si="77"/>
        <v>0</v>
      </c>
      <c r="Z588" s="11">
        <f t="shared" si="81"/>
        <v>0</v>
      </c>
      <c r="AA588" s="4" t="s">
        <v>1</v>
      </c>
      <c r="AB588" s="10">
        <f>IFERROR(VLOOKUP(AA588,Curr!$B$2:$C$13,2,FALSE),0)</f>
        <v>11</v>
      </c>
      <c r="AC588" s="11">
        <f t="shared" si="82"/>
        <v>0</v>
      </c>
      <c r="AD588" s="11">
        <f t="shared" si="83"/>
        <v>0</v>
      </c>
      <c r="AE588" s="12">
        <f t="shared" si="84"/>
        <v>0</v>
      </c>
    </row>
    <row r="589" spans="2:31" x14ac:dyDescent="0.25">
      <c r="B589" s="4"/>
      <c r="E589" s="3"/>
      <c r="F589" s="3"/>
      <c r="G589" s="3"/>
      <c r="H589" s="3"/>
      <c r="K589" s="4"/>
      <c r="L589" s="4"/>
      <c r="M589" s="4"/>
      <c r="N589" s="4"/>
      <c r="O589" s="4"/>
      <c r="P589" s="16"/>
      <c r="Q589" s="13">
        <v>0</v>
      </c>
      <c r="R589" s="13">
        <v>0</v>
      </c>
      <c r="S589" s="11">
        <f t="shared" si="78"/>
        <v>0</v>
      </c>
      <c r="T589" s="5">
        <v>0</v>
      </c>
      <c r="U589" s="11">
        <f t="shared" si="79"/>
        <v>0</v>
      </c>
      <c r="V589" s="13" t="s">
        <v>1</v>
      </c>
      <c r="W589" s="10">
        <f>IFERROR(VLOOKUP(V589,Curr!$B$2:$C$13,2,FALSE),0)</f>
        <v>11</v>
      </c>
      <c r="X589" s="11">
        <f t="shared" si="80"/>
        <v>0</v>
      </c>
      <c r="Y589" s="14">
        <f t="shared" si="77"/>
        <v>0</v>
      </c>
      <c r="Z589" s="11">
        <f t="shared" si="81"/>
        <v>0</v>
      </c>
      <c r="AA589" s="4" t="s">
        <v>1</v>
      </c>
      <c r="AB589" s="10">
        <f>IFERROR(VLOOKUP(AA589,Curr!$B$2:$C$13,2,FALSE),0)</f>
        <v>11</v>
      </c>
      <c r="AC589" s="11">
        <f t="shared" si="82"/>
        <v>0</v>
      </c>
      <c r="AD589" s="11">
        <f t="shared" si="83"/>
        <v>0</v>
      </c>
      <c r="AE589" s="12">
        <f t="shared" si="84"/>
        <v>0</v>
      </c>
    </row>
    <row r="590" spans="2:31" x14ac:dyDescent="0.25">
      <c r="B590" s="4"/>
      <c r="E590" s="3"/>
      <c r="F590" s="3"/>
      <c r="G590" s="3"/>
      <c r="H590" s="3"/>
      <c r="K590" s="4"/>
      <c r="L590" s="4"/>
      <c r="M590" s="4"/>
      <c r="N590" s="4"/>
      <c r="O590" s="4"/>
      <c r="P590" s="16"/>
      <c r="Q590" s="13">
        <v>0</v>
      </c>
      <c r="R590" s="13">
        <v>0</v>
      </c>
      <c r="S590" s="11">
        <f t="shared" si="78"/>
        <v>0</v>
      </c>
      <c r="T590" s="5">
        <v>0</v>
      </c>
      <c r="U590" s="11">
        <f t="shared" si="79"/>
        <v>0</v>
      </c>
      <c r="V590" s="13" t="s">
        <v>1</v>
      </c>
      <c r="W590" s="10">
        <f>IFERROR(VLOOKUP(V590,Curr!$B$2:$C$13,2,FALSE),0)</f>
        <v>11</v>
      </c>
      <c r="X590" s="11">
        <f t="shared" si="80"/>
        <v>0</v>
      </c>
      <c r="Y590" s="14">
        <f t="shared" si="77"/>
        <v>0</v>
      </c>
      <c r="Z590" s="11">
        <f t="shared" si="81"/>
        <v>0</v>
      </c>
      <c r="AA590" s="4" t="s">
        <v>1</v>
      </c>
      <c r="AB590" s="10">
        <f>IFERROR(VLOOKUP(AA590,Curr!$B$2:$C$13,2,FALSE),0)</f>
        <v>11</v>
      </c>
      <c r="AC590" s="11">
        <f t="shared" si="82"/>
        <v>0</v>
      </c>
      <c r="AD590" s="11">
        <f t="shared" si="83"/>
        <v>0</v>
      </c>
      <c r="AE590" s="12">
        <f t="shared" si="84"/>
        <v>0</v>
      </c>
    </row>
    <row r="591" spans="2:31" x14ac:dyDescent="0.25">
      <c r="B591" s="4"/>
      <c r="E591" s="3"/>
      <c r="F591" s="3"/>
      <c r="G591" s="3"/>
      <c r="H591" s="3"/>
      <c r="K591" s="4"/>
      <c r="L591" s="4"/>
      <c r="M591" s="4"/>
      <c r="N591" s="4"/>
      <c r="O591" s="4"/>
      <c r="P591" s="16"/>
      <c r="Q591" s="13">
        <v>0</v>
      </c>
      <c r="R591" s="13">
        <v>0</v>
      </c>
      <c r="S591" s="11">
        <f t="shared" si="78"/>
        <v>0</v>
      </c>
      <c r="T591" s="5">
        <v>0</v>
      </c>
      <c r="U591" s="11">
        <f t="shared" si="79"/>
        <v>0</v>
      </c>
      <c r="V591" s="13" t="s">
        <v>1</v>
      </c>
      <c r="W591" s="10">
        <f>IFERROR(VLOOKUP(V591,Curr!$B$2:$C$13,2,FALSE),0)</f>
        <v>11</v>
      </c>
      <c r="X591" s="11">
        <f t="shared" si="80"/>
        <v>0</v>
      </c>
      <c r="Y591" s="14">
        <f t="shared" si="77"/>
        <v>0</v>
      </c>
      <c r="Z591" s="11">
        <f t="shared" si="81"/>
        <v>0</v>
      </c>
      <c r="AA591" s="4" t="s">
        <v>1</v>
      </c>
      <c r="AB591" s="10">
        <f>IFERROR(VLOOKUP(AA591,Curr!$B$2:$C$13,2,FALSE),0)</f>
        <v>11</v>
      </c>
      <c r="AC591" s="11">
        <f t="shared" si="82"/>
        <v>0</v>
      </c>
      <c r="AD591" s="11">
        <f t="shared" si="83"/>
        <v>0</v>
      </c>
      <c r="AE591" s="12">
        <f t="shared" si="84"/>
        <v>0</v>
      </c>
    </row>
    <row r="592" spans="2:31" x14ac:dyDescent="0.25">
      <c r="B592" s="4"/>
      <c r="E592" s="3"/>
      <c r="F592" s="3"/>
      <c r="G592" s="3"/>
      <c r="H592" s="3"/>
      <c r="K592" s="4"/>
      <c r="L592" s="4"/>
      <c r="M592" s="4"/>
      <c r="N592" s="4"/>
      <c r="O592" s="4"/>
      <c r="P592" s="16"/>
      <c r="Q592" s="13">
        <v>0</v>
      </c>
      <c r="R592" s="13">
        <v>0</v>
      </c>
      <c r="S592" s="11">
        <f t="shared" si="78"/>
        <v>0</v>
      </c>
      <c r="T592" s="5">
        <v>0</v>
      </c>
      <c r="U592" s="11">
        <f t="shared" si="79"/>
        <v>0</v>
      </c>
      <c r="V592" s="13" t="s">
        <v>1</v>
      </c>
      <c r="W592" s="10">
        <f>IFERROR(VLOOKUP(V592,Curr!$B$2:$C$13,2,FALSE),0)</f>
        <v>11</v>
      </c>
      <c r="X592" s="11">
        <f t="shared" si="80"/>
        <v>0</v>
      </c>
      <c r="Y592" s="14">
        <f t="shared" si="77"/>
        <v>0</v>
      </c>
      <c r="Z592" s="11">
        <f t="shared" si="81"/>
        <v>0</v>
      </c>
      <c r="AA592" s="4" t="s">
        <v>1</v>
      </c>
      <c r="AB592" s="10">
        <f>IFERROR(VLOOKUP(AA592,Curr!$B$2:$C$13,2,FALSE),0)</f>
        <v>11</v>
      </c>
      <c r="AC592" s="11">
        <f t="shared" si="82"/>
        <v>0</v>
      </c>
      <c r="AD592" s="11">
        <f t="shared" si="83"/>
        <v>0</v>
      </c>
      <c r="AE592" s="12">
        <f t="shared" si="84"/>
        <v>0</v>
      </c>
    </row>
    <row r="593" spans="2:31" x14ac:dyDescent="0.25">
      <c r="B593" s="4"/>
      <c r="E593" s="3"/>
      <c r="F593" s="3"/>
      <c r="G593" s="3"/>
      <c r="H593" s="3"/>
      <c r="K593" s="4"/>
      <c r="L593" s="4"/>
      <c r="M593" s="4"/>
      <c r="N593" s="4"/>
      <c r="O593" s="4"/>
      <c r="P593" s="16"/>
      <c r="Q593" s="13">
        <v>0</v>
      </c>
      <c r="R593" s="13">
        <v>0</v>
      </c>
      <c r="S593" s="11">
        <f t="shared" si="78"/>
        <v>0</v>
      </c>
      <c r="T593" s="5">
        <v>0</v>
      </c>
      <c r="U593" s="11">
        <f t="shared" si="79"/>
        <v>0</v>
      </c>
      <c r="V593" s="13" t="s">
        <v>1</v>
      </c>
      <c r="W593" s="10">
        <f>IFERROR(VLOOKUP(V593,Curr!$B$2:$C$13,2,FALSE),0)</f>
        <v>11</v>
      </c>
      <c r="X593" s="11">
        <f t="shared" si="80"/>
        <v>0</v>
      </c>
      <c r="Y593" s="14">
        <f t="shared" si="77"/>
        <v>0</v>
      </c>
      <c r="Z593" s="11">
        <f t="shared" si="81"/>
        <v>0</v>
      </c>
      <c r="AA593" s="4" t="s">
        <v>1</v>
      </c>
      <c r="AB593" s="10">
        <f>IFERROR(VLOOKUP(AA593,Curr!$B$2:$C$13,2,FALSE),0)</f>
        <v>11</v>
      </c>
      <c r="AC593" s="11">
        <f t="shared" si="82"/>
        <v>0</v>
      </c>
      <c r="AD593" s="11">
        <f t="shared" si="83"/>
        <v>0</v>
      </c>
      <c r="AE593" s="12">
        <f t="shared" si="84"/>
        <v>0</v>
      </c>
    </row>
    <row r="594" spans="2:31" x14ac:dyDescent="0.25">
      <c r="B594" s="4"/>
      <c r="E594" s="3"/>
      <c r="F594" s="3"/>
      <c r="G594" s="3"/>
      <c r="H594" s="3"/>
      <c r="K594" s="4"/>
      <c r="L594" s="4"/>
      <c r="M594" s="4"/>
      <c r="N594" s="4"/>
      <c r="O594" s="4"/>
      <c r="P594" s="16"/>
      <c r="Q594" s="13">
        <v>0</v>
      </c>
      <c r="R594" s="13">
        <v>0</v>
      </c>
      <c r="S594" s="11">
        <f t="shared" si="78"/>
        <v>0</v>
      </c>
      <c r="T594" s="5">
        <v>0</v>
      </c>
      <c r="U594" s="11">
        <f t="shared" si="79"/>
        <v>0</v>
      </c>
      <c r="V594" s="13" t="s">
        <v>1</v>
      </c>
      <c r="W594" s="10">
        <f>IFERROR(VLOOKUP(V594,Curr!$B$2:$C$13,2,FALSE),0)</f>
        <v>11</v>
      </c>
      <c r="X594" s="11">
        <f t="shared" si="80"/>
        <v>0</v>
      </c>
      <c r="Y594" s="14">
        <f t="shared" si="77"/>
        <v>0</v>
      </c>
      <c r="Z594" s="11">
        <f t="shared" si="81"/>
        <v>0</v>
      </c>
      <c r="AA594" s="4" t="s">
        <v>1</v>
      </c>
      <c r="AB594" s="10">
        <f>IFERROR(VLOOKUP(AA594,Curr!$B$2:$C$13,2,FALSE),0)</f>
        <v>11</v>
      </c>
      <c r="AC594" s="11">
        <f t="shared" si="82"/>
        <v>0</v>
      </c>
      <c r="AD594" s="11">
        <f t="shared" si="83"/>
        <v>0</v>
      </c>
      <c r="AE594" s="12">
        <f t="shared" si="84"/>
        <v>0</v>
      </c>
    </row>
    <row r="595" spans="2:31" x14ac:dyDescent="0.25">
      <c r="B595" s="4"/>
      <c r="E595" s="3"/>
      <c r="F595" s="3"/>
      <c r="G595" s="3"/>
      <c r="H595" s="3"/>
      <c r="K595" s="4"/>
      <c r="L595" s="4"/>
      <c r="M595" s="4"/>
      <c r="N595" s="4"/>
      <c r="O595" s="4"/>
      <c r="P595" s="16"/>
      <c r="Q595" s="13">
        <v>0</v>
      </c>
      <c r="R595" s="13">
        <v>0</v>
      </c>
      <c r="S595" s="11">
        <f t="shared" si="78"/>
        <v>0</v>
      </c>
      <c r="T595" s="5">
        <v>0</v>
      </c>
      <c r="U595" s="11">
        <f t="shared" si="79"/>
        <v>0</v>
      </c>
      <c r="V595" s="13" t="s">
        <v>1</v>
      </c>
      <c r="W595" s="10">
        <f>IFERROR(VLOOKUP(V595,Curr!$B$2:$C$13,2,FALSE),0)</f>
        <v>11</v>
      </c>
      <c r="X595" s="11">
        <f t="shared" si="80"/>
        <v>0</v>
      </c>
      <c r="Y595" s="14">
        <f t="shared" si="77"/>
        <v>0</v>
      </c>
      <c r="Z595" s="11">
        <f t="shared" si="81"/>
        <v>0</v>
      </c>
      <c r="AA595" s="4" t="s">
        <v>1</v>
      </c>
      <c r="AB595" s="10">
        <f>IFERROR(VLOOKUP(AA595,Curr!$B$2:$C$13,2,FALSE),0)</f>
        <v>11</v>
      </c>
      <c r="AC595" s="11">
        <f t="shared" si="82"/>
        <v>0</v>
      </c>
      <c r="AD595" s="11">
        <f t="shared" si="83"/>
        <v>0</v>
      </c>
      <c r="AE595" s="12">
        <f t="shared" si="84"/>
        <v>0</v>
      </c>
    </row>
    <row r="596" spans="2:31" x14ac:dyDescent="0.25">
      <c r="B596" s="4"/>
      <c r="E596" s="3"/>
      <c r="F596" s="3"/>
      <c r="G596" s="3"/>
      <c r="H596" s="3"/>
      <c r="K596" s="4"/>
      <c r="L596" s="4"/>
      <c r="M596" s="4"/>
      <c r="N596" s="4"/>
      <c r="O596" s="4"/>
      <c r="P596" s="16"/>
      <c r="Q596" s="13">
        <v>0</v>
      </c>
      <c r="R596" s="13">
        <v>0</v>
      </c>
      <c r="S596" s="11">
        <f t="shared" si="78"/>
        <v>0</v>
      </c>
      <c r="T596" s="5">
        <v>0</v>
      </c>
      <c r="U596" s="11">
        <f t="shared" si="79"/>
        <v>0</v>
      </c>
      <c r="V596" s="13" t="s">
        <v>1</v>
      </c>
      <c r="W596" s="10">
        <f>IFERROR(VLOOKUP(V596,Curr!$B$2:$C$13,2,FALSE),0)</f>
        <v>11</v>
      </c>
      <c r="X596" s="11">
        <f t="shared" si="80"/>
        <v>0</v>
      </c>
      <c r="Y596" s="14">
        <f t="shared" si="77"/>
        <v>0</v>
      </c>
      <c r="Z596" s="11">
        <f t="shared" si="81"/>
        <v>0</v>
      </c>
      <c r="AA596" s="4" t="s">
        <v>1</v>
      </c>
      <c r="AB596" s="10">
        <f>IFERROR(VLOOKUP(AA596,Curr!$B$2:$C$13,2,FALSE),0)</f>
        <v>11</v>
      </c>
      <c r="AC596" s="11">
        <f t="shared" si="82"/>
        <v>0</v>
      </c>
      <c r="AD596" s="11">
        <f t="shared" si="83"/>
        <v>0</v>
      </c>
      <c r="AE596" s="12">
        <f t="shared" si="84"/>
        <v>0</v>
      </c>
    </row>
    <row r="597" spans="2:31" x14ac:dyDescent="0.25">
      <c r="B597" s="4"/>
      <c r="E597" s="3"/>
      <c r="F597" s="3"/>
      <c r="G597" s="3"/>
      <c r="H597" s="3"/>
      <c r="K597" s="4"/>
      <c r="L597" s="4"/>
      <c r="M597" s="4"/>
      <c r="N597" s="4"/>
      <c r="O597" s="4"/>
      <c r="P597" s="16"/>
      <c r="Q597" s="13">
        <v>0</v>
      </c>
      <c r="R597" s="13">
        <v>0</v>
      </c>
      <c r="S597" s="11">
        <f t="shared" si="78"/>
        <v>0</v>
      </c>
      <c r="T597" s="5">
        <v>0</v>
      </c>
      <c r="U597" s="11">
        <f t="shared" si="79"/>
        <v>0</v>
      </c>
      <c r="V597" s="13" t="s">
        <v>1</v>
      </c>
      <c r="W597" s="10">
        <f>IFERROR(VLOOKUP(V597,Curr!$B$2:$C$13,2,FALSE),0)</f>
        <v>11</v>
      </c>
      <c r="X597" s="11">
        <f t="shared" si="80"/>
        <v>0</v>
      </c>
      <c r="Y597" s="14">
        <f t="shared" si="77"/>
        <v>0</v>
      </c>
      <c r="Z597" s="11">
        <f t="shared" si="81"/>
        <v>0</v>
      </c>
      <c r="AA597" s="4" t="s">
        <v>1</v>
      </c>
      <c r="AB597" s="10">
        <f>IFERROR(VLOOKUP(AA597,Curr!$B$2:$C$13,2,FALSE),0)</f>
        <v>11</v>
      </c>
      <c r="AC597" s="11">
        <f t="shared" si="82"/>
        <v>0</v>
      </c>
      <c r="AD597" s="11">
        <f t="shared" si="83"/>
        <v>0</v>
      </c>
      <c r="AE597" s="12">
        <f t="shared" si="84"/>
        <v>0</v>
      </c>
    </row>
    <row r="598" spans="2:31" x14ac:dyDescent="0.25">
      <c r="B598" s="4"/>
      <c r="E598" s="3"/>
      <c r="F598" s="3"/>
      <c r="G598" s="3"/>
      <c r="H598" s="3"/>
      <c r="K598" s="4"/>
      <c r="L598" s="4"/>
      <c r="M598" s="4"/>
      <c r="N598" s="4"/>
      <c r="O598" s="4"/>
      <c r="P598" s="16"/>
      <c r="Q598" s="13">
        <v>0</v>
      </c>
      <c r="R598" s="13">
        <v>0</v>
      </c>
      <c r="S598" s="11">
        <f t="shared" si="78"/>
        <v>0</v>
      </c>
      <c r="T598" s="5">
        <v>0</v>
      </c>
      <c r="U598" s="11">
        <f t="shared" si="79"/>
        <v>0</v>
      </c>
      <c r="V598" s="13" t="s">
        <v>1</v>
      </c>
      <c r="W598" s="10">
        <f>IFERROR(VLOOKUP(V598,Curr!$B$2:$C$13,2,FALSE),0)</f>
        <v>11</v>
      </c>
      <c r="X598" s="11">
        <f t="shared" si="80"/>
        <v>0</v>
      </c>
      <c r="Y598" s="14">
        <f t="shared" si="77"/>
        <v>0</v>
      </c>
      <c r="Z598" s="11">
        <f t="shared" si="81"/>
        <v>0</v>
      </c>
      <c r="AA598" s="4" t="s">
        <v>1</v>
      </c>
      <c r="AB598" s="10">
        <f>IFERROR(VLOOKUP(AA598,Curr!$B$2:$C$13,2,FALSE),0)</f>
        <v>11</v>
      </c>
      <c r="AC598" s="11">
        <f t="shared" si="82"/>
        <v>0</v>
      </c>
      <c r="AD598" s="11">
        <f t="shared" si="83"/>
        <v>0</v>
      </c>
      <c r="AE598" s="12">
        <f t="shared" si="84"/>
        <v>0</v>
      </c>
    </row>
    <row r="599" spans="2:31" x14ac:dyDescent="0.25">
      <c r="B599" s="4"/>
      <c r="E599" s="3"/>
      <c r="F599" s="3"/>
      <c r="G599" s="3"/>
      <c r="H599" s="3"/>
      <c r="K599" s="4"/>
      <c r="L599" s="4"/>
      <c r="M599" s="4"/>
      <c r="N599" s="4"/>
      <c r="O599" s="4"/>
      <c r="P599" s="16"/>
      <c r="Q599" s="13">
        <v>0</v>
      </c>
      <c r="R599" s="13">
        <v>0</v>
      </c>
      <c r="S599" s="11">
        <f t="shared" si="78"/>
        <v>0</v>
      </c>
      <c r="T599" s="5">
        <v>0</v>
      </c>
      <c r="U599" s="11">
        <f t="shared" si="79"/>
        <v>0</v>
      </c>
      <c r="V599" s="13" t="s">
        <v>1</v>
      </c>
      <c r="W599" s="10">
        <f>IFERROR(VLOOKUP(V599,Curr!$B$2:$C$13,2,FALSE),0)</f>
        <v>11</v>
      </c>
      <c r="X599" s="11">
        <f t="shared" si="80"/>
        <v>0</v>
      </c>
      <c r="Y599" s="14">
        <f t="shared" si="77"/>
        <v>0</v>
      </c>
      <c r="Z599" s="11">
        <f t="shared" si="81"/>
        <v>0</v>
      </c>
      <c r="AA599" s="4" t="s">
        <v>1</v>
      </c>
      <c r="AB599" s="10">
        <f>IFERROR(VLOOKUP(AA599,Curr!$B$2:$C$13,2,FALSE),0)</f>
        <v>11</v>
      </c>
      <c r="AC599" s="11">
        <f t="shared" si="82"/>
        <v>0</v>
      </c>
      <c r="AD599" s="11">
        <f t="shared" si="83"/>
        <v>0</v>
      </c>
      <c r="AE599" s="12">
        <f t="shared" si="84"/>
        <v>0</v>
      </c>
    </row>
    <row r="600" spans="2:31" x14ac:dyDescent="0.25">
      <c r="B600" s="4"/>
      <c r="E600" s="3"/>
      <c r="F600" s="3"/>
      <c r="G600" s="3"/>
      <c r="H600" s="3"/>
      <c r="K600" s="4"/>
      <c r="L600" s="4"/>
      <c r="M600" s="4"/>
      <c r="N600" s="4"/>
      <c r="O600" s="4"/>
      <c r="P600" s="16"/>
      <c r="Q600" s="13">
        <v>0</v>
      </c>
      <c r="R600" s="13">
        <v>0</v>
      </c>
      <c r="S600" s="11">
        <f t="shared" si="78"/>
        <v>0</v>
      </c>
      <c r="T600" s="5">
        <v>0</v>
      </c>
      <c r="U600" s="11">
        <f t="shared" si="79"/>
        <v>0</v>
      </c>
      <c r="V600" s="13" t="s">
        <v>1</v>
      </c>
      <c r="W600" s="10">
        <f>IFERROR(VLOOKUP(V600,Curr!$B$2:$C$13,2,FALSE),0)</f>
        <v>11</v>
      </c>
      <c r="X600" s="11">
        <f t="shared" si="80"/>
        <v>0</v>
      </c>
      <c r="Y600" s="14">
        <f t="shared" si="77"/>
        <v>0</v>
      </c>
      <c r="Z600" s="11">
        <f t="shared" si="81"/>
        <v>0</v>
      </c>
      <c r="AA600" s="4" t="s">
        <v>1</v>
      </c>
      <c r="AB600" s="10">
        <f>IFERROR(VLOOKUP(AA600,Curr!$B$2:$C$13,2,FALSE),0)</f>
        <v>11</v>
      </c>
      <c r="AC600" s="11">
        <f t="shared" si="82"/>
        <v>0</v>
      </c>
      <c r="AD600" s="11">
        <f t="shared" si="83"/>
        <v>0</v>
      </c>
      <c r="AE600" s="12">
        <f t="shared" si="84"/>
        <v>0</v>
      </c>
    </row>
    <row r="601" spans="2:31" x14ac:dyDescent="0.25">
      <c r="B601" s="4"/>
      <c r="E601" s="3"/>
      <c r="F601" s="3"/>
      <c r="G601" s="3"/>
      <c r="H601" s="3"/>
      <c r="K601" s="4"/>
      <c r="L601" s="4"/>
      <c r="M601" s="4"/>
      <c r="N601" s="4"/>
      <c r="O601" s="4"/>
      <c r="P601" s="16"/>
      <c r="Q601" s="13">
        <v>0</v>
      </c>
      <c r="R601" s="13">
        <v>0</v>
      </c>
      <c r="S601" s="11">
        <f t="shared" si="78"/>
        <v>0</v>
      </c>
      <c r="T601" s="5">
        <v>0</v>
      </c>
      <c r="U601" s="11">
        <f t="shared" si="79"/>
        <v>0</v>
      </c>
      <c r="V601" s="13" t="s">
        <v>1</v>
      </c>
      <c r="W601" s="10">
        <f>IFERROR(VLOOKUP(V601,Curr!$B$2:$C$13,2,FALSE),0)</f>
        <v>11</v>
      </c>
      <c r="X601" s="11">
        <f t="shared" si="80"/>
        <v>0</v>
      </c>
      <c r="Y601" s="14">
        <f t="shared" si="77"/>
        <v>0</v>
      </c>
      <c r="Z601" s="11">
        <f t="shared" si="81"/>
        <v>0</v>
      </c>
      <c r="AA601" s="4" t="s">
        <v>1</v>
      </c>
      <c r="AB601" s="10">
        <f>IFERROR(VLOOKUP(AA601,Curr!$B$2:$C$13,2,FALSE),0)</f>
        <v>11</v>
      </c>
      <c r="AC601" s="11">
        <f t="shared" si="82"/>
        <v>0</v>
      </c>
      <c r="AD601" s="11">
        <f t="shared" si="83"/>
        <v>0</v>
      </c>
      <c r="AE601" s="12">
        <f t="shared" si="84"/>
        <v>0</v>
      </c>
    </row>
    <row r="602" spans="2:31" x14ac:dyDescent="0.25">
      <c r="B602" s="4"/>
      <c r="E602" s="3"/>
      <c r="F602" s="3"/>
      <c r="G602" s="3"/>
      <c r="H602" s="3"/>
      <c r="K602" s="4"/>
      <c r="L602" s="4"/>
      <c r="M602" s="4"/>
      <c r="N602" s="4"/>
      <c r="O602" s="4"/>
      <c r="P602" s="16"/>
      <c r="Q602" s="13">
        <v>0</v>
      </c>
      <c r="R602" s="13">
        <v>0</v>
      </c>
      <c r="S602" s="11">
        <f t="shared" si="78"/>
        <v>0</v>
      </c>
      <c r="T602" s="5">
        <v>0</v>
      </c>
      <c r="U602" s="11">
        <f t="shared" si="79"/>
        <v>0</v>
      </c>
      <c r="V602" s="13" t="s">
        <v>1</v>
      </c>
      <c r="W602" s="10">
        <f>IFERROR(VLOOKUP(V602,Curr!$B$2:$C$13,2,FALSE),0)</f>
        <v>11</v>
      </c>
      <c r="X602" s="11">
        <f t="shared" si="80"/>
        <v>0</v>
      </c>
      <c r="Y602" s="14">
        <f t="shared" si="77"/>
        <v>0</v>
      </c>
      <c r="Z602" s="11">
        <f t="shared" si="81"/>
        <v>0</v>
      </c>
      <c r="AA602" s="4" t="s">
        <v>1</v>
      </c>
      <c r="AB602" s="10">
        <f>IFERROR(VLOOKUP(AA602,Curr!$B$2:$C$13,2,FALSE),0)</f>
        <v>11</v>
      </c>
      <c r="AC602" s="11">
        <f t="shared" si="82"/>
        <v>0</v>
      </c>
      <c r="AD602" s="11">
        <f t="shared" si="83"/>
        <v>0</v>
      </c>
      <c r="AE602" s="12">
        <f t="shared" si="84"/>
        <v>0</v>
      </c>
    </row>
    <row r="603" spans="2:31" x14ac:dyDescent="0.25">
      <c r="B603" s="4"/>
      <c r="E603" s="3"/>
      <c r="F603" s="3"/>
      <c r="G603" s="3"/>
      <c r="H603" s="3"/>
      <c r="K603" s="4"/>
      <c r="L603" s="4"/>
      <c r="M603" s="4"/>
      <c r="N603" s="4"/>
      <c r="O603" s="4"/>
      <c r="P603" s="16"/>
      <c r="Q603" s="13">
        <v>0</v>
      </c>
      <c r="R603" s="13">
        <v>0</v>
      </c>
      <c r="S603" s="11">
        <f t="shared" si="78"/>
        <v>0</v>
      </c>
      <c r="T603" s="5">
        <v>0</v>
      </c>
      <c r="U603" s="11">
        <f t="shared" si="79"/>
        <v>0</v>
      </c>
      <c r="V603" s="13" t="s">
        <v>1</v>
      </c>
      <c r="W603" s="10">
        <f>IFERROR(VLOOKUP(V603,Curr!$B$2:$C$13,2,FALSE),0)</f>
        <v>11</v>
      </c>
      <c r="X603" s="11">
        <f t="shared" si="80"/>
        <v>0</v>
      </c>
      <c r="Y603" s="14">
        <f t="shared" si="77"/>
        <v>0</v>
      </c>
      <c r="Z603" s="11">
        <f t="shared" si="81"/>
        <v>0</v>
      </c>
      <c r="AA603" s="4" t="s">
        <v>1</v>
      </c>
      <c r="AB603" s="10">
        <f>IFERROR(VLOOKUP(AA603,Curr!$B$2:$C$13,2,FALSE),0)</f>
        <v>11</v>
      </c>
      <c r="AC603" s="11">
        <f t="shared" si="82"/>
        <v>0</v>
      </c>
      <c r="AD603" s="11">
        <f t="shared" si="83"/>
        <v>0</v>
      </c>
      <c r="AE603" s="12">
        <f t="shared" si="84"/>
        <v>0</v>
      </c>
    </row>
    <row r="604" spans="2:31" x14ac:dyDescent="0.25">
      <c r="B604" s="4"/>
      <c r="E604" s="3"/>
      <c r="F604" s="3"/>
      <c r="G604" s="3"/>
      <c r="H604" s="3"/>
      <c r="K604" s="4"/>
      <c r="L604" s="4"/>
      <c r="M604" s="4"/>
      <c r="N604" s="4"/>
      <c r="O604" s="4"/>
      <c r="P604" s="16"/>
      <c r="Q604" s="13">
        <v>0</v>
      </c>
      <c r="R604" s="13">
        <v>0</v>
      </c>
      <c r="S604" s="11">
        <f t="shared" si="78"/>
        <v>0</v>
      </c>
      <c r="T604" s="5">
        <v>0</v>
      </c>
      <c r="U604" s="11">
        <f t="shared" si="79"/>
        <v>0</v>
      </c>
      <c r="V604" s="13" t="s">
        <v>1</v>
      </c>
      <c r="W604" s="10">
        <f>IFERROR(VLOOKUP(V604,Curr!$B$2:$C$13,2,FALSE),0)</f>
        <v>11</v>
      </c>
      <c r="X604" s="11">
        <f t="shared" si="80"/>
        <v>0</v>
      </c>
      <c r="Y604" s="14">
        <f t="shared" si="77"/>
        <v>0</v>
      </c>
      <c r="Z604" s="11">
        <f t="shared" si="81"/>
        <v>0</v>
      </c>
      <c r="AA604" s="4" t="s">
        <v>1</v>
      </c>
      <c r="AB604" s="10">
        <f>IFERROR(VLOOKUP(AA604,Curr!$B$2:$C$13,2,FALSE),0)</f>
        <v>11</v>
      </c>
      <c r="AC604" s="11">
        <f t="shared" si="82"/>
        <v>0</v>
      </c>
      <c r="AD604" s="11">
        <f t="shared" si="83"/>
        <v>0</v>
      </c>
      <c r="AE604" s="12">
        <f t="shared" si="84"/>
        <v>0</v>
      </c>
    </row>
    <row r="605" spans="2:31" x14ac:dyDescent="0.25">
      <c r="B605" s="4"/>
      <c r="E605" s="3"/>
      <c r="F605" s="3"/>
      <c r="G605" s="3"/>
      <c r="H605" s="3"/>
      <c r="K605" s="4"/>
      <c r="L605" s="4"/>
      <c r="M605" s="4"/>
      <c r="N605" s="4"/>
      <c r="O605" s="4"/>
      <c r="P605" s="16"/>
      <c r="Q605" s="13">
        <v>0</v>
      </c>
      <c r="R605" s="13">
        <v>0</v>
      </c>
      <c r="S605" s="11">
        <f t="shared" si="78"/>
        <v>0</v>
      </c>
      <c r="T605" s="5">
        <v>0</v>
      </c>
      <c r="U605" s="11">
        <f t="shared" si="79"/>
        <v>0</v>
      </c>
      <c r="V605" s="13" t="s">
        <v>1</v>
      </c>
      <c r="W605" s="10">
        <f>IFERROR(VLOOKUP(V605,Curr!$B$2:$C$13,2,FALSE),0)</f>
        <v>11</v>
      </c>
      <c r="X605" s="11">
        <f t="shared" si="80"/>
        <v>0</v>
      </c>
      <c r="Y605" s="14">
        <f t="shared" si="77"/>
        <v>0</v>
      </c>
      <c r="Z605" s="11">
        <f t="shared" si="81"/>
        <v>0</v>
      </c>
      <c r="AA605" s="4" t="s">
        <v>1</v>
      </c>
      <c r="AB605" s="10">
        <f>IFERROR(VLOOKUP(AA605,Curr!$B$2:$C$13,2,FALSE),0)</f>
        <v>11</v>
      </c>
      <c r="AC605" s="11">
        <f t="shared" si="82"/>
        <v>0</v>
      </c>
      <c r="AD605" s="11">
        <f t="shared" si="83"/>
        <v>0</v>
      </c>
      <c r="AE605" s="12">
        <f t="shared" si="84"/>
        <v>0</v>
      </c>
    </row>
    <row r="606" spans="2:31" x14ac:dyDescent="0.25">
      <c r="B606" s="4"/>
      <c r="E606" s="3"/>
      <c r="F606" s="3"/>
      <c r="G606" s="3"/>
      <c r="H606" s="3"/>
      <c r="K606" s="4"/>
      <c r="L606" s="4"/>
      <c r="M606" s="4"/>
      <c r="N606" s="4"/>
      <c r="O606" s="4"/>
      <c r="P606" s="16"/>
      <c r="Q606" s="13">
        <v>0</v>
      </c>
      <c r="R606" s="13">
        <v>0</v>
      </c>
      <c r="S606" s="11">
        <f t="shared" si="78"/>
        <v>0</v>
      </c>
      <c r="T606" s="5">
        <v>0</v>
      </c>
      <c r="U606" s="11">
        <f t="shared" si="79"/>
        <v>0</v>
      </c>
      <c r="V606" s="13" t="s">
        <v>1</v>
      </c>
      <c r="W606" s="10">
        <f>IFERROR(VLOOKUP(V606,Curr!$B$2:$C$13,2,FALSE),0)</f>
        <v>11</v>
      </c>
      <c r="X606" s="11">
        <f t="shared" si="80"/>
        <v>0</v>
      </c>
      <c r="Y606" s="14">
        <f t="shared" si="77"/>
        <v>0</v>
      </c>
      <c r="Z606" s="11">
        <f t="shared" si="81"/>
        <v>0</v>
      </c>
      <c r="AA606" s="4" t="s">
        <v>1</v>
      </c>
      <c r="AB606" s="10">
        <f>IFERROR(VLOOKUP(AA606,Curr!$B$2:$C$13,2,FALSE),0)</f>
        <v>11</v>
      </c>
      <c r="AC606" s="11">
        <f t="shared" si="82"/>
        <v>0</v>
      </c>
      <c r="AD606" s="11">
        <f t="shared" si="83"/>
        <v>0</v>
      </c>
      <c r="AE606" s="12">
        <f t="shared" si="84"/>
        <v>0</v>
      </c>
    </row>
    <row r="607" spans="2:31" x14ac:dyDescent="0.25">
      <c r="B607" s="4"/>
      <c r="E607" s="3"/>
      <c r="F607" s="3"/>
      <c r="G607" s="3"/>
      <c r="H607" s="3"/>
      <c r="K607" s="4"/>
      <c r="L607" s="4"/>
      <c r="M607" s="4"/>
      <c r="N607" s="4"/>
      <c r="O607" s="4"/>
      <c r="P607" s="16"/>
      <c r="Q607" s="13">
        <v>0</v>
      </c>
      <c r="R607" s="13">
        <v>0</v>
      </c>
      <c r="S607" s="11">
        <f t="shared" si="78"/>
        <v>0</v>
      </c>
      <c r="T607" s="5">
        <v>0</v>
      </c>
      <c r="U607" s="11">
        <f t="shared" si="79"/>
        <v>0</v>
      </c>
      <c r="V607" s="13" t="s">
        <v>1</v>
      </c>
      <c r="W607" s="10">
        <f>IFERROR(VLOOKUP(V607,Curr!$B$2:$C$13,2,FALSE),0)</f>
        <v>11</v>
      </c>
      <c r="X607" s="11">
        <f t="shared" si="80"/>
        <v>0</v>
      </c>
      <c r="Y607" s="14">
        <f t="shared" si="77"/>
        <v>0</v>
      </c>
      <c r="Z607" s="11">
        <f t="shared" si="81"/>
        <v>0</v>
      </c>
      <c r="AA607" s="4" t="s">
        <v>1</v>
      </c>
      <c r="AB607" s="10">
        <f>IFERROR(VLOOKUP(AA607,Curr!$B$2:$C$13,2,FALSE),0)</f>
        <v>11</v>
      </c>
      <c r="AC607" s="11">
        <f t="shared" si="82"/>
        <v>0</v>
      </c>
      <c r="AD607" s="11">
        <f t="shared" si="83"/>
        <v>0</v>
      </c>
      <c r="AE607" s="12">
        <f t="shared" si="84"/>
        <v>0</v>
      </c>
    </row>
    <row r="608" spans="2:31" x14ac:dyDescent="0.25">
      <c r="B608" s="4"/>
      <c r="E608" s="3"/>
      <c r="F608" s="3"/>
      <c r="G608" s="3"/>
      <c r="H608" s="3"/>
      <c r="K608" s="4"/>
      <c r="L608" s="4"/>
      <c r="M608" s="4"/>
      <c r="N608" s="4"/>
      <c r="O608" s="4"/>
      <c r="P608" s="16"/>
      <c r="Q608" s="13">
        <v>0</v>
      </c>
      <c r="R608" s="13">
        <v>0</v>
      </c>
      <c r="S608" s="11">
        <f t="shared" si="78"/>
        <v>0</v>
      </c>
      <c r="T608" s="5">
        <v>0</v>
      </c>
      <c r="U608" s="11">
        <f t="shared" si="79"/>
        <v>0</v>
      </c>
      <c r="V608" s="13" t="s">
        <v>1</v>
      </c>
      <c r="W608" s="10">
        <f>IFERROR(VLOOKUP(V608,Curr!$B$2:$C$13,2,FALSE),0)</f>
        <v>11</v>
      </c>
      <c r="X608" s="11">
        <f t="shared" si="80"/>
        <v>0</v>
      </c>
      <c r="Y608" s="14">
        <f t="shared" si="77"/>
        <v>0</v>
      </c>
      <c r="Z608" s="11">
        <f t="shared" si="81"/>
        <v>0</v>
      </c>
      <c r="AA608" s="4" t="s">
        <v>1</v>
      </c>
      <c r="AB608" s="10">
        <f>IFERROR(VLOOKUP(AA608,Curr!$B$2:$C$13,2,FALSE),0)</f>
        <v>11</v>
      </c>
      <c r="AC608" s="11">
        <f t="shared" si="82"/>
        <v>0</v>
      </c>
      <c r="AD608" s="11">
        <f t="shared" si="83"/>
        <v>0</v>
      </c>
      <c r="AE608" s="12">
        <f t="shared" si="84"/>
        <v>0</v>
      </c>
    </row>
    <row r="609" spans="2:31" x14ac:dyDescent="0.25">
      <c r="B609" s="4"/>
      <c r="E609" s="3"/>
      <c r="F609" s="3"/>
      <c r="G609" s="3"/>
      <c r="H609" s="3"/>
      <c r="K609" s="4"/>
      <c r="L609" s="4"/>
      <c r="M609" s="4"/>
      <c r="N609" s="4"/>
      <c r="O609" s="4"/>
      <c r="P609" s="16"/>
      <c r="Q609" s="13">
        <v>0</v>
      </c>
      <c r="R609" s="13">
        <v>0</v>
      </c>
      <c r="S609" s="11">
        <f t="shared" si="78"/>
        <v>0</v>
      </c>
      <c r="T609" s="5">
        <v>0</v>
      </c>
      <c r="U609" s="11">
        <f t="shared" si="79"/>
        <v>0</v>
      </c>
      <c r="V609" s="13" t="s">
        <v>1</v>
      </c>
      <c r="W609" s="10">
        <f>IFERROR(VLOOKUP(V609,Curr!$B$2:$C$13,2,FALSE),0)</f>
        <v>11</v>
      </c>
      <c r="X609" s="11">
        <f t="shared" si="80"/>
        <v>0</v>
      </c>
      <c r="Y609" s="14">
        <f t="shared" si="77"/>
        <v>0</v>
      </c>
      <c r="Z609" s="11">
        <f t="shared" si="81"/>
        <v>0</v>
      </c>
      <c r="AA609" s="4" t="s">
        <v>1</v>
      </c>
      <c r="AB609" s="10">
        <f>IFERROR(VLOOKUP(AA609,Curr!$B$2:$C$13,2,FALSE),0)</f>
        <v>11</v>
      </c>
      <c r="AC609" s="11">
        <f t="shared" si="82"/>
        <v>0</v>
      </c>
      <c r="AD609" s="11">
        <f t="shared" si="83"/>
        <v>0</v>
      </c>
      <c r="AE609" s="12">
        <f t="shared" si="84"/>
        <v>0</v>
      </c>
    </row>
    <row r="610" spans="2:31" x14ac:dyDescent="0.25">
      <c r="B610" s="4"/>
      <c r="E610" s="3"/>
      <c r="F610" s="3"/>
      <c r="G610" s="3"/>
      <c r="H610" s="3"/>
      <c r="K610" s="4"/>
      <c r="L610" s="4"/>
      <c r="M610" s="4"/>
      <c r="N610" s="4"/>
      <c r="O610" s="4"/>
      <c r="P610" s="16"/>
      <c r="Q610" s="13">
        <v>0</v>
      </c>
      <c r="R610" s="13">
        <v>0</v>
      </c>
      <c r="S610" s="11">
        <f t="shared" si="78"/>
        <v>0</v>
      </c>
      <c r="T610" s="5">
        <v>0</v>
      </c>
      <c r="U610" s="11">
        <f t="shared" si="79"/>
        <v>0</v>
      </c>
      <c r="V610" s="13" t="s">
        <v>1</v>
      </c>
      <c r="W610" s="10">
        <f>IFERROR(VLOOKUP(V610,Curr!$B$2:$C$13,2,FALSE),0)</f>
        <v>11</v>
      </c>
      <c r="X610" s="11">
        <f t="shared" si="80"/>
        <v>0</v>
      </c>
      <c r="Y610" s="14">
        <f t="shared" si="77"/>
        <v>0</v>
      </c>
      <c r="Z610" s="11">
        <f t="shared" si="81"/>
        <v>0</v>
      </c>
      <c r="AA610" s="4" t="s">
        <v>1</v>
      </c>
      <c r="AB610" s="10">
        <f>IFERROR(VLOOKUP(AA610,Curr!$B$2:$C$13,2,FALSE),0)</f>
        <v>11</v>
      </c>
      <c r="AC610" s="11">
        <f t="shared" si="82"/>
        <v>0</v>
      </c>
      <c r="AD610" s="11">
        <f t="shared" si="83"/>
        <v>0</v>
      </c>
      <c r="AE610" s="12">
        <f t="shared" si="84"/>
        <v>0</v>
      </c>
    </row>
    <row r="611" spans="2:31" x14ac:dyDescent="0.25">
      <c r="B611" s="4"/>
      <c r="E611" s="3"/>
      <c r="F611" s="3"/>
      <c r="G611" s="3"/>
      <c r="H611" s="3"/>
      <c r="K611" s="4"/>
      <c r="L611" s="4"/>
      <c r="M611" s="4"/>
      <c r="N611" s="4"/>
      <c r="O611" s="4"/>
      <c r="P611" s="16"/>
      <c r="Q611" s="13">
        <v>0</v>
      </c>
      <c r="R611" s="13">
        <v>0</v>
      </c>
      <c r="S611" s="11">
        <f t="shared" si="78"/>
        <v>0</v>
      </c>
      <c r="T611" s="5">
        <v>0</v>
      </c>
      <c r="U611" s="11">
        <f t="shared" si="79"/>
        <v>0</v>
      </c>
      <c r="V611" s="13" t="s">
        <v>1</v>
      </c>
      <c r="W611" s="10">
        <f>IFERROR(VLOOKUP(V611,Curr!$B$2:$C$13,2,FALSE),0)</f>
        <v>11</v>
      </c>
      <c r="X611" s="11">
        <f t="shared" si="80"/>
        <v>0</v>
      </c>
      <c r="Y611" s="14">
        <f t="shared" si="77"/>
        <v>0</v>
      </c>
      <c r="Z611" s="11">
        <f t="shared" si="81"/>
        <v>0</v>
      </c>
      <c r="AA611" s="4" t="s">
        <v>1</v>
      </c>
      <c r="AB611" s="10">
        <f>IFERROR(VLOOKUP(AA611,Curr!$B$2:$C$13,2,FALSE),0)</f>
        <v>11</v>
      </c>
      <c r="AC611" s="11">
        <f t="shared" si="82"/>
        <v>0</v>
      </c>
      <c r="AD611" s="11">
        <f t="shared" si="83"/>
        <v>0</v>
      </c>
      <c r="AE611" s="12">
        <f t="shared" si="84"/>
        <v>0</v>
      </c>
    </row>
    <row r="612" spans="2:31" x14ac:dyDescent="0.25">
      <c r="B612" s="4"/>
      <c r="E612" s="3"/>
      <c r="F612" s="3"/>
      <c r="G612" s="3"/>
      <c r="H612" s="3"/>
      <c r="K612" s="4"/>
      <c r="L612" s="4"/>
      <c r="M612" s="4"/>
      <c r="N612" s="4"/>
      <c r="O612" s="4"/>
      <c r="P612" s="16"/>
      <c r="Q612" s="13">
        <v>0</v>
      </c>
      <c r="R612" s="13">
        <v>0</v>
      </c>
      <c r="S612" s="11">
        <f t="shared" si="78"/>
        <v>0</v>
      </c>
      <c r="T612" s="5">
        <v>0</v>
      </c>
      <c r="U612" s="11">
        <f t="shared" si="79"/>
        <v>0</v>
      </c>
      <c r="V612" s="13" t="s">
        <v>1</v>
      </c>
      <c r="W612" s="10">
        <f>IFERROR(VLOOKUP(V612,Curr!$B$2:$C$13,2,FALSE),0)</f>
        <v>11</v>
      </c>
      <c r="X612" s="11">
        <f t="shared" si="80"/>
        <v>0</v>
      </c>
      <c r="Y612" s="14">
        <f t="shared" si="77"/>
        <v>0</v>
      </c>
      <c r="Z612" s="11">
        <f t="shared" si="81"/>
        <v>0</v>
      </c>
      <c r="AA612" s="4" t="s">
        <v>1</v>
      </c>
      <c r="AB612" s="10">
        <f>IFERROR(VLOOKUP(AA612,Curr!$B$2:$C$13,2,FALSE),0)</f>
        <v>11</v>
      </c>
      <c r="AC612" s="11">
        <f t="shared" si="82"/>
        <v>0</v>
      </c>
      <c r="AD612" s="11">
        <f t="shared" si="83"/>
        <v>0</v>
      </c>
      <c r="AE612" s="12">
        <f t="shared" si="84"/>
        <v>0</v>
      </c>
    </row>
    <row r="613" spans="2:31" x14ac:dyDescent="0.25">
      <c r="B613" s="4"/>
      <c r="E613" s="3"/>
      <c r="F613" s="3"/>
      <c r="G613" s="3"/>
      <c r="H613" s="3"/>
      <c r="K613" s="4"/>
      <c r="L613" s="4"/>
      <c r="M613" s="4"/>
      <c r="N613" s="4"/>
      <c r="O613" s="4"/>
      <c r="P613" s="16"/>
      <c r="Q613" s="13">
        <v>0</v>
      </c>
      <c r="R613" s="13">
        <v>0</v>
      </c>
      <c r="S613" s="11">
        <f t="shared" si="78"/>
        <v>0</v>
      </c>
      <c r="T613" s="5">
        <v>0</v>
      </c>
      <c r="U613" s="11">
        <f t="shared" si="79"/>
        <v>0</v>
      </c>
      <c r="V613" s="13" t="s">
        <v>1</v>
      </c>
      <c r="W613" s="10">
        <f>IFERROR(VLOOKUP(V613,Curr!$B$2:$C$13,2,FALSE),0)</f>
        <v>11</v>
      </c>
      <c r="X613" s="11">
        <f t="shared" si="80"/>
        <v>0</v>
      </c>
      <c r="Y613" s="14">
        <f t="shared" si="77"/>
        <v>0</v>
      </c>
      <c r="Z613" s="11">
        <f t="shared" si="81"/>
        <v>0</v>
      </c>
      <c r="AA613" s="4" t="s">
        <v>1</v>
      </c>
      <c r="AB613" s="10">
        <f>IFERROR(VLOOKUP(AA613,Curr!$B$2:$C$13,2,FALSE),0)</f>
        <v>11</v>
      </c>
      <c r="AC613" s="11">
        <f t="shared" si="82"/>
        <v>0</v>
      </c>
      <c r="AD613" s="11">
        <f t="shared" si="83"/>
        <v>0</v>
      </c>
      <c r="AE613" s="12">
        <f t="shared" si="84"/>
        <v>0</v>
      </c>
    </row>
    <row r="614" spans="2:31" x14ac:dyDescent="0.25">
      <c r="B614" s="4"/>
      <c r="E614" s="3"/>
      <c r="F614" s="3"/>
      <c r="G614" s="3"/>
      <c r="H614" s="3"/>
      <c r="K614" s="4"/>
      <c r="L614" s="4"/>
      <c r="M614" s="4"/>
      <c r="N614" s="4"/>
      <c r="O614" s="4"/>
      <c r="P614" s="16"/>
      <c r="Q614" s="13">
        <v>0</v>
      </c>
      <c r="R614" s="13">
        <v>0</v>
      </c>
      <c r="S614" s="11">
        <f t="shared" si="78"/>
        <v>0</v>
      </c>
      <c r="T614" s="5">
        <v>0</v>
      </c>
      <c r="U614" s="11">
        <f t="shared" si="79"/>
        <v>0</v>
      </c>
      <c r="V614" s="13" t="s">
        <v>1</v>
      </c>
      <c r="W614" s="10">
        <f>IFERROR(VLOOKUP(V614,Curr!$B$2:$C$13,2,FALSE),0)</f>
        <v>11</v>
      </c>
      <c r="X614" s="11">
        <f t="shared" si="80"/>
        <v>0</v>
      </c>
      <c r="Y614" s="14">
        <f t="shared" si="77"/>
        <v>0</v>
      </c>
      <c r="Z614" s="11">
        <f t="shared" si="81"/>
        <v>0</v>
      </c>
      <c r="AA614" s="4" t="s">
        <v>1</v>
      </c>
      <c r="AB614" s="10">
        <f>IFERROR(VLOOKUP(AA614,Curr!$B$2:$C$13,2,FALSE),0)</f>
        <v>11</v>
      </c>
      <c r="AC614" s="11">
        <f t="shared" si="82"/>
        <v>0</v>
      </c>
      <c r="AD614" s="11">
        <f t="shared" si="83"/>
        <v>0</v>
      </c>
      <c r="AE614" s="12">
        <f t="shared" si="84"/>
        <v>0</v>
      </c>
    </row>
    <row r="615" spans="2:31" x14ac:dyDescent="0.25">
      <c r="B615" s="4"/>
      <c r="E615" s="3"/>
      <c r="F615" s="3"/>
      <c r="G615" s="3"/>
      <c r="H615" s="3"/>
      <c r="K615" s="4"/>
      <c r="L615" s="4"/>
      <c r="M615" s="4"/>
      <c r="N615" s="4"/>
      <c r="O615" s="4"/>
      <c r="P615" s="16"/>
      <c r="Q615" s="13">
        <v>0</v>
      </c>
      <c r="R615" s="13">
        <v>0</v>
      </c>
      <c r="S615" s="11">
        <f t="shared" si="78"/>
        <v>0</v>
      </c>
      <c r="T615" s="5">
        <v>0</v>
      </c>
      <c r="U615" s="11">
        <f t="shared" si="79"/>
        <v>0</v>
      </c>
      <c r="V615" s="13" t="s">
        <v>1</v>
      </c>
      <c r="W615" s="10">
        <f>IFERROR(VLOOKUP(V615,Curr!$B$2:$C$13,2,FALSE),0)</f>
        <v>11</v>
      </c>
      <c r="X615" s="11">
        <f t="shared" si="80"/>
        <v>0</v>
      </c>
      <c r="Y615" s="14">
        <f t="shared" si="77"/>
        <v>0</v>
      </c>
      <c r="Z615" s="11">
        <f t="shared" si="81"/>
        <v>0</v>
      </c>
      <c r="AA615" s="4" t="s">
        <v>1</v>
      </c>
      <c r="AB615" s="10">
        <f>IFERROR(VLOOKUP(AA615,Curr!$B$2:$C$13,2,FALSE),0)</f>
        <v>11</v>
      </c>
      <c r="AC615" s="11">
        <f t="shared" si="82"/>
        <v>0</v>
      </c>
      <c r="AD615" s="11">
        <f t="shared" si="83"/>
        <v>0</v>
      </c>
      <c r="AE615" s="12">
        <f t="shared" si="84"/>
        <v>0</v>
      </c>
    </row>
    <row r="616" spans="2:31" x14ac:dyDescent="0.25">
      <c r="B616" s="4"/>
      <c r="E616" s="3"/>
      <c r="F616" s="3"/>
      <c r="G616" s="3"/>
      <c r="H616" s="3"/>
      <c r="K616" s="4"/>
      <c r="L616" s="4"/>
      <c r="M616" s="4"/>
      <c r="N616" s="4"/>
      <c r="O616" s="4"/>
      <c r="P616" s="16"/>
      <c r="Q616" s="13">
        <v>0</v>
      </c>
      <c r="R616" s="13">
        <v>0</v>
      </c>
      <c r="S616" s="11">
        <f t="shared" si="78"/>
        <v>0</v>
      </c>
      <c r="T616" s="5">
        <v>0</v>
      </c>
      <c r="U616" s="11">
        <f t="shared" si="79"/>
        <v>0</v>
      </c>
      <c r="V616" s="13" t="s">
        <v>1</v>
      </c>
      <c r="W616" s="10">
        <f>IFERROR(VLOOKUP(V616,Curr!$B$2:$C$13,2,FALSE),0)</f>
        <v>11</v>
      </c>
      <c r="X616" s="11">
        <f t="shared" si="80"/>
        <v>0</v>
      </c>
      <c r="Y616" s="14">
        <f t="shared" si="77"/>
        <v>0</v>
      </c>
      <c r="Z616" s="11">
        <f t="shared" si="81"/>
        <v>0</v>
      </c>
      <c r="AA616" s="4" t="s">
        <v>1</v>
      </c>
      <c r="AB616" s="10">
        <f>IFERROR(VLOOKUP(AA616,Curr!$B$2:$C$13,2,FALSE),0)</f>
        <v>11</v>
      </c>
      <c r="AC616" s="11">
        <f t="shared" si="82"/>
        <v>0</v>
      </c>
      <c r="AD616" s="11">
        <f t="shared" si="83"/>
        <v>0</v>
      </c>
      <c r="AE616" s="12">
        <f t="shared" si="84"/>
        <v>0</v>
      </c>
    </row>
    <row r="617" spans="2:31" x14ac:dyDescent="0.25">
      <c r="B617" s="4"/>
      <c r="E617" s="3"/>
      <c r="F617" s="3"/>
      <c r="G617" s="3"/>
      <c r="H617" s="3"/>
      <c r="K617" s="4"/>
      <c r="L617" s="4"/>
      <c r="M617" s="4"/>
      <c r="N617" s="4"/>
      <c r="O617" s="4"/>
      <c r="P617" s="16"/>
      <c r="Q617" s="13">
        <v>0</v>
      </c>
      <c r="R617" s="13">
        <v>0</v>
      </c>
      <c r="S617" s="11">
        <f t="shared" si="78"/>
        <v>0</v>
      </c>
      <c r="T617" s="5">
        <v>0</v>
      </c>
      <c r="U617" s="11">
        <f t="shared" si="79"/>
        <v>0</v>
      </c>
      <c r="V617" s="13" t="s">
        <v>1</v>
      </c>
      <c r="W617" s="10">
        <f>IFERROR(VLOOKUP(V617,Curr!$B$2:$C$13,2,FALSE),0)</f>
        <v>11</v>
      </c>
      <c r="X617" s="11">
        <f t="shared" si="80"/>
        <v>0</v>
      </c>
      <c r="Y617" s="14">
        <f t="shared" si="77"/>
        <v>0</v>
      </c>
      <c r="Z617" s="11">
        <f t="shared" si="81"/>
        <v>0</v>
      </c>
      <c r="AA617" s="4" t="s">
        <v>1</v>
      </c>
      <c r="AB617" s="10">
        <f>IFERROR(VLOOKUP(AA617,Curr!$B$2:$C$13,2,FALSE),0)</f>
        <v>11</v>
      </c>
      <c r="AC617" s="11">
        <f t="shared" si="82"/>
        <v>0</v>
      </c>
      <c r="AD617" s="11">
        <f t="shared" si="83"/>
        <v>0</v>
      </c>
      <c r="AE617" s="12">
        <f t="shared" si="84"/>
        <v>0</v>
      </c>
    </row>
    <row r="618" spans="2:31" x14ac:dyDescent="0.25">
      <c r="B618" s="4"/>
      <c r="E618" s="3"/>
      <c r="F618" s="3"/>
      <c r="G618" s="3"/>
      <c r="H618" s="3"/>
      <c r="K618" s="4"/>
      <c r="L618" s="4"/>
      <c r="M618" s="4"/>
      <c r="N618" s="4"/>
      <c r="O618" s="4"/>
      <c r="P618" s="16"/>
      <c r="Q618" s="13">
        <v>0</v>
      </c>
      <c r="R618" s="13">
        <v>0</v>
      </c>
      <c r="S618" s="11">
        <f t="shared" si="78"/>
        <v>0</v>
      </c>
      <c r="T618" s="5">
        <v>0</v>
      </c>
      <c r="U618" s="11">
        <f t="shared" si="79"/>
        <v>0</v>
      </c>
      <c r="V618" s="13" t="s">
        <v>1</v>
      </c>
      <c r="W618" s="10">
        <f>IFERROR(VLOOKUP(V618,Curr!$B$2:$C$13,2,FALSE),0)</f>
        <v>11</v>
      </c>
      <c r="X618" s="11">
        <f t="shared" si="80"/>
        <v>0</v>
      </c>
      <c r="Y618" s="14">
        <f t="shared" si="77"/>
        <v>0</v>
      </c>
      <c r="Z618" s="11">
        <f t="shared" si="81"/>
        <v>0</v>
      </c>
      <c r="AA618" s="4" t="s">
        <v>1</v>
      </c>
      <c r="AB618" s="10">
        <f>IFERROR(VLOOKUP(AA618,Curr!$B$2:$C$13,2,FALSE),0)</f>
        <v>11</v>
      </c>
      <c r="AC618" s="11">
        <f t="shared" si="82"/>
        <v>0</v>
      </c>
      <c r="AD618" s="11">
        <f t="shared" si="83"/>
        <v>0</v>
      </c>
      <c r="AE618" s="12">
        <f t="shared" si="84"/>
        <v>0</v>
      </c>
    </row>
    <row r="619" spans="2:31" x14ac:dyDescent="0.25">
      <c r="B619" s="4"/>
      <c r="E619" s="3"/>
      <c r="F619" s="3"/>
      <c r="G619" s="3"/>
      <c r="H619" s="3"/>
      <c r="K619" s="4"/>
      <c r="L619" s="4"/>
      <c r="M619" s="4"/>
      <c r="N619" s="4"/>
      <c r="O619" s="4"/>
      <c r="P619" s="16"/>
      <c r="Q619" s="13">
        <v>0</v>
      </c>
      <c r="R619" s="13">
        <v>0</v>
      </c>
      <c r="S619" s="11">
        <f t="shared" si="78"/>
        <v>0</v>
      </c>
      <c r="T619" s="5">
        <v>0</v>
      </c>
      <c r="U619" s="11">
        <f t="shared" si="79"/>
        <v>0</v>
      </c>
      <c r="V619" s="13" t="s">
        <v>1</v>
      </c>
      <c r="W619" s="10">
        <f>IFERROR(VLOOKUP(V619,Curr!$B$2:$C$13,2,FALSE),0)</f>
        <v>11</v>
      </c>
      <c r="X619" s="11">
        <f t="shared" si="80"/>
        <v>0</v>
      </c>
      <c r="Y619" s="14">
        <f t="shared" si="77"/>
        <v>0</v>
      </c>
      <c r="Z619" s="11">
        <f t="shared" si="81"/>
        <v>0</v>
      </c>
      <c r="AA619" s="4" t="s">
        <v>1</v>
      </c>
      <c r="AB619" s="10">
        <f>IFERROR(VLOOKUP(AA619,Curr!$B$2:$C$13,2,FALSE),0)</f>
        <v>11</v>
      </c>
      <c r="AC619" s="11">
        <f t="shared" si="82"/>
        <v>0</v>
      </c>
      <c r="AD619" s="11">
        <f t="shared" si="83"/>
        <v>0</v>
      </c>
      <c r="AE619" s="12">
        <f t="shared" si="84"/>
        <v>0</v>
      </c>
    </row>
    <row r="620" spans="2:31" x14ac:dyDescent="0.25">
      <c r="B620" s="4"/>
      <c r="E620" s="3"/>
      <c r="F620" s="3"/>
      <c r="G620" s="3"/>
      <c r="H620" s="3"/>
      <c r="K620" s="4"/>
      <c r="L620" s="4"/>
      <c r="M620" s="4"/>
      <c r="N620" s="4"/>
      <c r="O620" s="4"/>
      <c r="P620" s="16"/>
      <c r="Q620" s="13">
        <v>0</v>
      </c>
      <c r="R620" s="13">
        <v>0</v>
      </c>
      <c r="S620" s="11">
        <f t="shared" si="78"/>
        <v>0</v>
      </c>
      <c r="T620" s="5">
        <v>0</v>
      </c>
      <c r="U620" s="11">
        <f t="shared" si="79"/>
        <v>0</v>
      </c>
      <c r="V620" s="13" t="s">
        <v>1</v>
      </c>
      <c r="W620" s="10">
        <f>IFERROR(VLOOKUP(V620,Curr!$B$2:$C$13,2,FALSE),0)</f>
        <v>11</v>
      </c>
      <c r="X620" s="11">
        <f t="shared" si="80"/>
        <v>0</v>
      </c>
      <c r="Y620" s="14">
        <f t="shared" si="77"/>
        <v>0</v>
      </c>
      <c r="Z620" s="11">
        <f t="shared" si="81"/>
        <v>0</v>
      </c>
      <c r="AA620" s="4" t="s">
        <v>1</v>
      </c>
      <c r="AB620" s="10">
        <f>IFERROR(VLOOKUP(AA620,Curr!$B$2:$C$13,2,FALSE),0)</f>
        <v>11</v>
      </c>
      <c r="AC620" s="11">
        <f t="shared" si="82"/>
        <v>0</v>
      </c>
      <c r="AD620" s="11">
        <f t="shared" si="83"/>
        <v>0</v>
      </c>
      <c r="AE620" s="12">
        <f t="shared" si="84"/>
        <v>0</v>
      </c>
    </row>
    <row r="621" spans="2:31" x14ac:dyDescent="0.25">
      <c r="B621" s="4"/>
      <c r="E621" s="3"/>
      <c r="F621" s="3"/>
      <c r="G621" s="3"/>
      <c r="H621" s="3"/>
      <c r="K621" s="4"/>
      <c r="L621" s="4"/>
      <c r="M621" s="4"/>
      <c r="N621" s="4"/>
      <c r="O621" s="4"/>
      <c r="P621" s="16"/>
      <c r="Q621" s="13">
        <v>0</v>
      </c>
      <c r="R621" s="13">
        <v>0</v>
      </c>
      <c r="S621" s="11">
        <f t="shared" si="78"/>
        <v>0</v>
      </c>
      <c r="T621" s="5">
        <v>0</v>
      </c>
      <c r="U621" s="11">
        <f t="shared" si="79"/>
        <v>0</v>
      </c>
      <c r="V621" s="13" t="s">
        <v>1</v>
      </c>
      <c r="W621" s="10">
        <f>IFERROR(VLOOKUP(V621,Curr!$B$2:$C$13,2,FALSE),0)</f>
        <v>11</v>
      </c>
      <c r="X621" s="11">
        <f t="shared" si="80"/>
        <v>0</v>
      </c>
      <c r="Y621" s="14">
        <f t="shared" si="77"/>
        <v>0</v>
      </c>
      <c r="Z621" s="11">
        <f t="shared" si="81"/>
        <v>0</v>
      </c>
      <c r="AA621" s="4" t="s">
        <v>1</v>
      </c>
      <c r="AB621" s="10">
        <f>IFERROR(VLOOKUP(AA621,Curr!$B$2:$C$13,2,FALSE),0)</f>
        <v>11</v>
      </c>
      <c r="AC621" s="11">
        <f t="shared" si="82"/>
        <v>0</v>
      </c>
      <c r="AD621" s="11">
        <f t="shared" si="83"/>
        <v>0</v>
      </c>
      <c r="AE621" s="12">
        <f t="shared" si="84"/>
        <v>0</v>
      </c>
    </row>
    <row r="622" spans="2:31" x14ac:dyDescent="0.25">
      <c r="B622" s="4"/>
      <c r="E622" s="3"/>
      <c r="F622" s="3"/>
      <c r="G622" s="3"/>
      <c r="H622" s="3"/>
      <c r="K622" s="4"/>
      <c r="L622" s="4"/>
      <c r="M622" s="4"/>
      <c r="N622" s="4"/>
      <c r="O622" s="4"/>
      <c r="P622" s="16"/>
      <c r="Q622" s="13">
        <v>0</v>
      </c>
      <c r="R622" s="13">
        <v>0</v>
      </c>
      <c r="S622" s="11">
        <f t="shared" si="78"/>
        <v>0</v>
      </c>
      <c r="T622" s="5">
        <v>0</v>
      </c>
      <c r="U622" s="11">
        <f t="shared" si="79"/>
        <v>0</v>
      </c>
      <c r="V622" s="13" t="s">
        <v>1</v>
      </c>
      <c r="W622" s="10">
        <f>IFERROR(VLOOKUP(V622,Curr!$B$2:$C$13,2,FALSE),0)</f>
        <v>11</v>
      </c>
      <c r="X622" s="11">
        <f t="shared" si="80"/>
        <v>0</v>
      </c>
      <c r="Y622" s="14">
        <f t="shared" si="77"/>
        <v>0</v>
      </c>
      <c r="Z622" s="11">
        <f t="shared" si="81"/>
        <v>0</v>
      </c>
      <c r="AA622" s="4" t="s">
        <v>1</v>
      </c>
      <c r="AB622" s="10">
        <f>IFERROR(VLOOKUP(AA622,Curr!$B$2:$C$13,2,FALSE),0)</f>
        <v>11</v>
      </c>
      <c r="AC622" s="11">
        <f t="shared" si="82"/>
        <v>0</v>
      </c>
      <c r="AD622" s="11">
        <f t="shared" si="83"/>
        <v>0</v>
      </c>
      <c r="AE622" s="12">
        <f t="shared" si="84"/>
        <v>0</v>
      </c>
    </row>
    <row r="623" spans="2:31" x14ac:dyDescent="0.25">
      <c r="B623" s="4"/>
      <c r="E623" s="3"/>
      <c r="F623" s="3"/>
      <c r="G623" s="3"/>
      <c r="H623" s="3"/>
      <c r="K623" s="4"/>
      <c r="L623" s="4"/>
      <c r="M623" s="4"/>
      <c r="N623" s="4"/>
      <c r="O623" s="4"/>
      <c r="P623" s="16"/>
      <c r="Q623" s="13">
        <v>0</v>
      </c>
      <c r="R623" s="13">
        <v>0</v>
      </c>
      <c r="S623" s="11">
        <f t="shared" si="78"/>
        <v>0</v>
      </c>
      <c r="T623" s="5">
        <v>0</v>
      </c>
      <c r="U623" s="11">
        <f t="shared" si="79"/>
        <v>0</v>
      </c>
      <c r="V623" s="13" t="s">
        <v>1</v>
      </c>
      <c r="W623" s="10">
        <f>IFERROR(VLOOKUP(V623,Curr!$B$2:$C$13,2,FALSE),0)</f>
        <v>11</v>
      </c>
      <c r="X623" s="11">
        <f t="shared" si="80"/>
        <v>0</v>
      </c>
      <c r="Y623" s="14">
        <f t="shared" si="77"/>
        <v>0</v>
      </c>
      <c r="Z623" s="11">
        <f t="shared" si="81"/>
        <v>0</v>
      </c>
      <c r="AA623" s="4" t="s">
        <v>1</v>
      </c>
      <c r="AB623" s="10">
        <f>IFERROR(VLOOKUP(AA623,Curr!$B$2:$C$13,2,FALSE),0)</f>
        <v>11</v>
      </c>
      <c r="AC623" s="11">
        <f t="shared" si="82"/>
        <v>0</v>
      </c>
      <c r="AD623" s="11">
        <f t="shared" si="83"/>
        <v>0</v>
      </c>
      <c r="AE623" s="12">
        <f t="shared" si="84"/>
        <v>0</v>
      </c>
    </row>
    <row r="624" spans="2:31" x14ac:dyDescent="0.25">
      <c r="B624" s="4"/>
      <c r="E624" s="3"/>
      <c r="F624" s="3"/>
      <c r="G624" s="3"/>
      <c r="H624" s="3"/>
      <c r="K624" s="4"/>
      <c r="L624" s="4"/>
      <c r="M624" s="4"/>
      <c r="N624" s="4"/>
      <c r="O624" s="4"/>
      <c r="P624" s="16"/>
      <c r="Q624" s="13">
        <v>0</v>
      </c>
      <c r="R624" s="13">
        <v>0</v>
      </c>
      <c r="S624" s="11">
        <f t="shared" si="78"/>
        <v>0</v>
      </c>
      <c r="T624" s="5">
        <v>0</v>
      </c>
      <c r="U624" s="11">
        <f t="shared" si="79"/>
        <v>0</v>
      </c>
      <c r="V624" s="13" t="s">
        <v>1</v>
      </c>
      <c r="W624" s="10">
        <f>IFERROR(VLOOKUP(V624,Curr!$B$2:$C$13,2,FALSE),0)</f>
        <v>11</v>
      </c>
      <c r="X624" s="11">
        <f t="shared" si="80"/>
        <v>0</v>
      </c>
      <c r="Y624" s="14">
        <f t="shared" si="77"/>
        <v>0</v>
      </c>
      <c r="Z624" s="11">
        <f t="shared" si="81"/>
        <v>0</v>
      </c>
      <c r="AA624" s="4" t="s">
        <v>1</v>
      </c>
      <c r="AB624" s="10">
        <f>IFERROR(VLOOKUP(AA624,Curr!$B$2:$C$13,2,FALSE),0)</f>
        <v>11</v>
      </c>
      <c r="AC624" s="11">
        <f t="shared" si="82"/>
        <v>0</v>
      </c>
      <c r="AD624" s="11">
        <f t="shared" si="83"/>
        <v>0</v>
      </c>
      <c r="AE624" s="12">
        <f t="shared" si="84"/>
        <v>0</v>
      </c>
    </row>
    <row r="625" spans="2:31" x14ac:dyDescent="0.25">
      <c r="B625" s="4"/>
      <c r="E625" s="3"/>
      <c r="F625" s="3"/>
      <c r="G625" s="3"/>
      <c r="H625" s="3"/>
      <c r="K625" s="4"/>
      <c r="L625" s="4"/>
      <c r="M625" s="4"/>
      <c r="N625" s="4"/>
      <c r="O625" s="4"/>
      <c r="P625" s="16"/>
      <c r="Q625" s="13">
        <v>0</v>
      </c>
      <c r="R625" s="13">
        <v>0</v>
      </c>
      <c r="S625" s="11">
        <f t="shared" si="78"/>
        <v>0</v>
      </c>
      <c r="T625" s="5">
        <v>0</v>
      </c>
      <c r="U625" s="11">
        <f t="shared" si="79"/>
        <v>0</v>
      </c>
      <c r="V625" s="13" t="s">
        <v>1</v>
      </c>
      <c r="W625" s="10">
        <f>IFERROR(VLOOKUP(V625,Curr!$B$2:$C$13,2,FALSE),0)</f>
        <v>11</v>
      </c>
      <c r="X625" s="11">
        <f t="shared" si="80"/>
        <v>0</v>
      </c>
      <c r="Y625" s="14">
        <f t="shared" si="77"/>
        <v>0</v>
      </c>
      <c r="Z625" s="11">
        <f t="shared" si="81"/>
        <v>0</v>
      </c>
      <c r="AA625" s="4" t="s">
        <v>1</v>
      </c>
      <c r="AB625" s="10">
        <f>IFERROR(VLOOKUP(AA625,Curr!$B$2:$C$13,2,FALSE),0)</f>
        <v>11</v>
      </c>
      <c r="AC625" s="11">
        <f t="shared" si="82"/>
        <v>0</v>
      </c>
      <c r="AD625" s="11">
        <f t="shared" si="83"/>
        <v>0</v>
      </c>
      <c r="AE625" s="12">
        <f t="shared" si="84"/>
        <v>0</v>
      </c>
    </row>
    <row r="626" spans="2:31" x14ac:dyDescent="0.25">
      <c r="B626" s="4"/>
      <c r="E626" s="3"/>
      <c r="F626" s="3"/>
      <c r="G626" s="3"/>
      <c r="H626" s="3"/>
      <c r="K626" s="4"/>
      <c r="L626" s="4"/>
      <c r="M626" s="4"/>
      <c r="N626" s="4"/>
      <c r="O626" s="4"/>
      <c r="P626" s="16"/>
      <c r="Q626" s="13">
        <v>0</v>
      </c>
      <c r="R626" s="13">
        <v>0</v>
      </c>
      <c r="S626" s="11">
        <f t="shared" si="78"/>
        <v>0</v>
      </c>
      <c r="T626" s="5">
        <v>0</v>
      </c>
      <c r="U626" s="11">
        <f t="shared" si="79"/>
        <v>0</v>
      </c>
      <c r="V626" s="13" t="s">
        <v>1</v>
      </c>
      <c r="W626" s="10">
        <f>IFERROR(VLOOKUP(V626,Curr!$B$2:$C$13,2,FALSE),0)</f>
        <v>11</v>
      </c>
      <c r="X626" s="11">
        <f t="shared" si="80"/>
        <v>0</v>
      </c>
      <c r="Y626" s="14">
        <f t="shared" si="77"/>
        <v>0</v>
      </c>
      <c r="Z626" s="11">
        <f t="shared" si="81"/>
        <v>0</v>
      </c>
      <c r="AA626" s="4" t="s">
        <v>1</v>
      </c>
      <c r="AB626" s="10">
        <f>IFERROR(VLOOKUP(AA626,Curr!$B$2:$C$13,2,FALSE),0)</f>
        <v>11</v>
      </c>
      <c r="AC626" s="11">
        <f t="shared" si="82"/>
        <v>0</v>
      </c>
      <c r="AD626" s="11">
        <f t="shared" si="83"/>
        <v>0</v>
      </c>
      <c r="AE626" s="12">
        <f t="shared" si="84"/>
        <v>0</v>
      </c>
    </row>
    <row r="627" spans="2:31" x14ac:dyDescent="0.25">
      <c r="B627" s="4"/>
      <c r="E627" s="3"/>
      <c r="F627" s="3"/>
      <c r="G627" s="3"/>
      <c r="H627" s="3"/>
      <c r="K627" s="4"/>
      <c r="L627" s="4"/>
      <c r="M627" s="4"/>
      <c r="N627" s="4"/>
      <c r="O627" s="4"/>
      <c r="P627" s="16"/>
      <c r="Q627" s="13">
        <v>0</v>
      </c>
      <c r="R627" s="13">
        <v>0</v>
      </c>
      <c r="S627" s="11">
        <f t="shared" si="78"/>
        <v>0</v>
      </c>
      <c r="T627" s="5">
        <v>0</v>
      </c>
      <c r="U627" s="11">
        <f t="shared" si="79"/>
        <v>0</v>
      </c>
      <c r="V627" s="13" t="s">
        <v>1</v>
      </c>
      <c r="W627" s="10">
        <f>IFERROR(VLOOKUP(V627,Curr!$B$2:$C$13,2,FALSE),0)</f>
        <v>11</v>
      </c>
      <c r="X627" s="11">
        <f t="shared" si="80"/>
        <v>0</v>
      </c>
      <c r="Y627" s="14">
        <f t="shared" si="77"/>
        <v>0</v>
      </c>
      <c r="Z627" s="11">
        <f t="shared" si="81"/>
        <v>0</v>
      </c>
      <c r="AA627" s="4" t="s">
        <v>1</v>
      </c>
      <c r="AB627" s="10">
        <f>IFERROR(VLOOKUP(AA627,Curr!$B$2:$C$13,2,FALSE),0)</f>
        <v>11</v>
      </c>
      <c r="AC627" s="11">
        <f t="shared" si="82"/>
        <v>0</v>
      </c>
      <c r="AD627" s="11">
        <f t="shared" si="83"/>
        <v>0</v>
      </c>
      <c r="AE627" s="12">
        <f t="shared" si="84"/>
        <v>0</v>
      </c>
    </row>
    <row r="628" spans="2:31" x14ac:dyDescent="0.25">
      <c r="B628" s="4"/>
      <c r="E628" s="3"/>
      <c r="F628" s="3"/>
      <c r="G628" s="3"/>
      <c r="H628" s="3"/>
      <c r="K628" s="4"/>
      <c r="L628" s="4"/>
      <c r="M628" s="4"/>
      <c r="N628" s="4"/>
      <c r="O628" s="4"/>
      <c r="P628" s="16"/>
      <c r="Q628" s="13">
        <v>0</v>
      </c>
      <c r="R628" s="13">
        <v>0</v>
      </c>
      <c r="S628" s="11">
        <f t="shared" si="78"/>
        <v>0</v>
      </c>
      <c r="T628" s="5">
        <v>0</v>
      </c>
      <c r="U628" s="11">
        <f t="shared" si="79"/>
        <v>0</v>
      </c>
      <c r="V628" s="13" t="s">
        <v>1</v>
      </c>
      <c r="W628" s="10">
        <f>IFERROR(VLOOKUP(V628,Curr!$B$2:$C$13,2,FALSE),0)</f>
        <v>11</v>
      </c>
      <c r="X628" s="11">
        <f t="shared" si="80"/>
        <v>0</v>
      </c>
      <c r="Y628" s="14">
        <f t="shared" si="77"/>
        <v>0</v>
      </c>
      <c r="Z628" s="11">
        <f t="shared" si="81"/>
        <v>0</v>
      </c>
      <c r="AA628" s="4" t="s">
        <v>1</v>
      </c>
      <c r="AB628" s="10">
        <f>IFERROR(VLOOKUP(AA628,Curr!$B$2:$C$13,2,FALSE),0)</f>
        <v>11</v>
      </c>
      <c r="AC628" s="11">
        <f t="shared" si="82"/>
        <v>0</v>
      </c>
      <c r="AD628" s="11">
        <f t="shared" si="83"/>
        <v>0</v>
      </c>
      <c r="AE628" s="12">
        <f t="shared" si="84"/>
        <v>0</v>
      </c>
    </row>
    <row r="629" spans="2:31" x14ac:dyDescent="0.25">
      <c r="B629" s="4"/>
      <c r="E629" s="3"/>
      <c r="F629" s="3"/>
      <c r="G629" s="3"/>
      <c r="H629" s="3"/>
      <c r="K629" s="4"/>
      <c r="L629" s="4"/>
      <c r="M629" s="4"/>
      <c r="N629" s="4"/>
      <c r="O629" s="4"/>
      <c r="P629" s="16"/>
      <c r="Q629" s="13">
        <v>0</v>
      </c>
      <c r="R629" s="13">
        <v>0</v>
      </c>
      <c r="S629" s="11">
        <f t="shared" si="78"/>
        <v>0</v>
      </c>
      <c r="T629" s="5">
        <v>0</v>
      </c>
      <c r="U629" s="11">
        <f t="shared" si="79"/>
        <v>0</v>
      </c>
      <c r="V629" s="13" t="s">
        <v>1</v>
      </c>
      <c r="W629" s="10">
        <f>IFERROR(VLOOKUP(V629,Curr!$B$2:$C$13,2,FALSE),0)</f>
        <v>11</v>
      </c>
      <c r="X629" s="11">
        <f t="shared" si="80"/>
        <v>0</v>
      </c>
      <c r="Y629" s="14">
        <f t="shared" si="77"/>
        <v>0</v>
      </c>
      <c r="Z629" s="11">
        <f t="shared" si="81"/>
        <v>0</v>
      </c>
      <c r="AA629" s="4" t="s">
        <v>1</v>
      </c>
      <c r="AB629" s="10">
        <f>IFERROR(VLOOKUP(AA629,Curr!$B$2:$C$13,2,FALSE),0)</f>
        <v>11</v>
      </c>
      <c r="AC629" s="11">
        <f t="shared" si="82"/>
        <v>0</v>
      </c>
      <c r="AD629" s="11">
        <f t="shared" si="83"/>
        <v>0</v>
      </c>
      <c r="AE629" s="12">
        <f t="shared" si="84"/>
        <v>0</v>
      </c>
    </row>
    <row r="630" spans="2:31" x14ac:dyDescent="0.25">
      <c r="B630" s="4"/>
      <c r="E630" s="3"/>
      <c r="F630" s="3"/>
      <c r="G630" s="3"/>
      <c r="H630" s="3"/>
      <c r="K630" s="4"/>
      <c r="L630" s="4"/>
      <c r="M630" s="4"/>
      <c r="N630" s="4"/>
      <c r="O630" s="4"/>
      <c r="P630" s="16"/>
      <c r="Q630" s="13">
        <v>0</v>
      </c>
      <c r="R630" s="13">
        <v>0</v>
      </c>
      <c r="S630" s="11">
        <f t="shared" si="78"/>
        <v>0</v>
      </c>
      <c r="T630" s="5">
        <v>0</v>
      </c>
      <c r="U630" s="11">
        <f t="shared" si="79"/>
        <v>0</v>
      </c>
      <c r="V630" s="13" t="s">
        <v>1</v>
      </c>
      <c r="W630" s="10">
        <f>IFERROR(VLOOKUP(V630,Curr!$B$2:$C$13,2,FALSE),0)</f>
        <v>11</v>
      </c>
      <c r="X630" s="11">
        <f t="shared" si="80"/>
        <v>0</v>
      </c>
      <c r="Y630" s="14">
        <f t="shared" si="77"/>
        <v>0</v>
      </c>
      <c r="Z630" s="11">
        <f t="shared" si="81"/>
        <v>0</v>
      </c>
      <c r="AA630" s="4" t="s">
        <v>1</v>
      </c>
      <c r="AB630" s="10">
        <f>IFERROR(VLOOKUP(AA630,Curr!$B$2:$C$13,2,FALSE),0)</f>
        <v>11</v>
      </c>
      <c r="AC630" s="11">
        <f t="shared" si="82"/>
        <v>0</v>
      </c>
      <c r="AD630" s="11">
        <f t="shared" si="83"/>
        <v>0</v>
      </c>
      <c r="AE630" s="12">
        <f t="shared" si="84"/>
        <v>0</v>
      </c>
    </row>
    <row r="631" spans="2:31" x14ac:dyDescent="0.25">
      <c r="B631" s="4"/>
      <c r="E631" s="3"/>
      <c r="F631" s="3"/>
      <c r="G631" s="3"/>
      <c r="H631" s="3"/>
      <c r="K631" s="4"/>
      <c r="L631" s="4"/>
      <c r="M631" s="4"/>
      <c r="N631" s="4"/>
      <c r="O631" s="4"/>
      <c r="P631" s="16"/>
      <c r="Q631" s="13">
        <v>0</v>
      </c>
      <c r="R631" s="13">
        <v>0</v>
      </c>
      <c r="S631" s="11">
        <f t="shared" si="78"/>
        <v>0</v>
      </c>
      <c r="T631" s="5">
        <v>0</v>
      </c>
      <c r="U631" s="11">
        <f t="shared" si="79"/>
        <v>0</v>
      </c>
      <c r="V631" s="13" t="s">
        <v>1</v>
      </c>
      <c r="W631" s="10">
        <f>IFERROR(VLOOKUP(V631,Curr!$B$2:$C$13,2,FALSE),0)</f>
        <v>11</v>
      </c>
      <c r="X631" s="11">
        <f t="shared" si="80"/>
        <v>0</v>
      </c>
      <c r="Y631" s="14">
        <f t="shared" si="77"/>
        <v>0</v>
      </c>
      <c r="Z631" s="11">
        <f t="shared" si="81"/>
        <v>0</v>
      </c>
      <c r="AA631" s="4" t="s">
        <v>1</v>
      </c>
      <c r="AB631" s="10">
        <f>IFERROR(VLOOKUP(AA631,Curr!$B$2:$C$13,2,FALSE),0)</f>
        <v>11</v>
      </c>
      <c r="AC631" s="11">
        <f t="shared" si="82"/>
        <v>0</v>
      </c>
      <c r="AD631" s="11">
        <f t="shared" si="83"/>
        <v>0</v>
      </c>
      <c r="AE631" s="12">
        <f t="shared" si="84"/>
        <v>0</v>
      </c>
    </row>
    <row r="632" spans="2:31" x14ac:dyDescent="0.25">
      <c r="B632" s="4"/>
      <c r="E632" s="3"/>
      <c r="F632" s="3"/>
      <c r="G632" s="3"/>
      <c r="H632" s="3"/>
      <c r="K632" s="4"/>
      <c r="L632" s="4"/>
      <c r="M632" s="4"/>
      <c r="N632" s="4"/>
      <c r="O632" s="4"/>
      <c r="P632" s="16"/>
      <c r="Q632" s="13">
        <v>0</v>
      </c>
      <c r="R632" s="13">
        <v>0</v>
      </c>
      <c r="S632" s="11">
        <f t="shared" si="78"/>
        <v>0</v>
      </c>
      <c r="T632" s="5">
        <v>0</v>
      </c>
      <c r="U632" s="11">
        <f t="shared" si="79"/>
        <v>0</v>
      </c>
      <c r="V632" s="13" t="s">
        <v>1</v>
      </c>
      <c r="W632" s="10">
        <f>IFERROR(VLOOKUP(V632,Curr!$B$2:$C$13,2,FALSE),0)</f>
        <v>11</v>
      </c>
      <c r="X632" s="11">
        <f t="shared" si="80"/>
        <v>0</v>
      </c>
      <c r="Y632" s="14">
        <f t="shared" si="77"/>
        <v>0</v>
      </c>
      <c r="Z632" s="11">
        <f t="shared" si="81"/>
        <v>0</v>
      </c>
      <c r="AA632" s="4" t="s">
        <v>1</v>
      </c>
      <c r="AB632" s="10">
        <f>IFERROR(VLOOKUP(AA632,Curr!$B$2:$C$13,2,FALSE),0)</f>
        <v>11</v>
      </c>
      <c r="AC632" s="11">
        <f t="shared" si="82"/>
        <v>0</v>
      </c>
      <c r="AD632" s="11">
        <f t="shared" si="83"/>
        <v>0</v>
      </c>
      <c r="AE632" s="12">
        <f t="shared" si="84"/>
        <v>0</v>
      </c>
    </row>
    <row r="633" spans="2:31" x14ac:dyDescent="0.25">
      <c r="B633" s="4"/>
      <c r="E633" s="3"/>
      <c r="F633" s="3"/>
      <c r="G633" s="3"/>
      <c r="H633" s="3"/>
      <c r="K633" s="4"/>
      <c r="L633" s="4"/>
      <c r="M633" s="4"/>
      <c r="N633" s="4"/>
      <c r="O633" s="4"/>
      <c r="P633" s="16"/>
      <c r="Q633" s="13">
        <v>0</v>
      </c>
      <c r="R633" s="13">
        <v>0</v>
      </c>
      <c r="S633" s="11">
        <f t="shared" si="78"/>
        <v>0</v>
      </c>
      <c r="T633" s="5">
        <v>0</v>
      </c>
      <c r="U633" s="11">
        <f t="shared" si="79"/>
        <v>0</v>
      </c>
      <c r="V633" s="13" t="s">
        <v>1</v>
      </c>
      <c r="W633" s="10">
        <f>IFERROR(VLOOKUP(V633,Curr!$B$2:$C$13,2,FALSE),0)</f>
        <v>11</v>
      </c>
      <c r="X633" s="11">
        <f t="shared" si="80"/>
        <v>0</v>
      </c>
      <c r="Y633" s="14">
        <f t="shared" si="77"/>
        <v>0</v>
      </c>
      <c r="Z633" s="11">
        <f t="shared" si="81"/>
        <v>0</v>
      </c>
      <c r="AA633" s="4" t="s">
        <v>1</v>
      </c>
      <c r="AB633" s="10">
        <f>IFERROR(VLOOKUP(AA633,Curr!$B$2:$C$13,2,FALSE),0)</f>
        <v>11</v>
      </c>
      <c r="AC633" s="11">
        <f t="shared" si="82"/>
        <v>0</v>
      </c>
      <c r="AD633" s="11">
        <f t="shared" si="83"/>
        <v>0</v>
      </c>
      <c r="AE633" s="12">
        <f t="shared" si="84"/>
        <v>0</v>
      </c>
    </row>
    <row r="634" spans="2:31" x14ac:dyDescent="0.25">
      <c r="B634" s="4"/>
      <c r="E634" s="3"/>
      <c r="F634" s="3"/>
      <c r="G634" s="3"/>
      <c r="H634" s="3"/>
      <c r="K634" s="4"/>
      <c r="L634" s="4"/>
      <c r="M634" s="4"/>
      <c r="N634" s="4"/>
      <c r="O634" s="4"/>
      <c r="P634" s="16"/>
      <c r="Q634" s="13">
        <v>0</v>
      </c>
      <c r="R634" s="13">
        <v>0</v>
      </c>
      <c r="S634" s="11">
        <f t="shared" si="78"/>
        <v>0</v>
      </c>
      <c r="T634" s="5">
        <v>0</v>
      </c>
      <c r="U634" s="11">
        <f t="shared" si="79"/>
        <v>0</v>
      </c>
      <c r="V634" s="13" t="s">
        <v>1</v>
      </c>
      <c r="W634" s="10">
        <f>IFERROR(VLOOKUP(V634,Curr!$B$2:$C$13,2,FALSE),0)</f>
        <v>11</v>
      </c>
      <c r="X634" s="11">
        <f t="shared" si="80"/>
        <v>0</v>
      </c>
      <c r="Y634" s="14">
        <f t="shared" si="77"/>
        <v>0</v>
      </c>
      <c r="Z634" s="11">
        <f t="shared" si="81"/>
        <v>0</v>
      </c>
      <c r="AA634" s="4" t="s">
        <v>1</v>
      </c>
      <c r="AB634" s="10">
        <f>IFERROR(VLOOKUP(AA634,Curr!$B$2:$C$13,2,FALSE),0)</f>
        <v>11</v>
      </c>
      <c r="AC634" s="11">
        <f t="shared" si="82"/>
        <v>0</v>
      </c>
      <c r="AD634" s="11">
        <f t="shared" si="83"/>
        <v>0</v>
      </c>
      <c r="AE634" s="12">
        <f t="shared" si="84"/>
        <v>0</v>
      </c>
    </row>
    <row r="635" spans="2:31" x14ac:dyDescent="0.25">
      <c r="B635" s="4"/>
      <c r="E635" s="3"/>
      <c r="F635" s="3"/>
      <c r="G635" s="3"/>
      <c r="H635" s="3"/>
      <c r="K635" s="4"/>
      <c r="L635" s="4"/>
      <c r="M635" s="4"/>
      <c r="N635" s="4"/>
      <c r="O635" s="4"/>
      <c r="P635" s="16"/>
      <c r="Q635" s="13">
        <v>0</v>
      </c>
      <c r="R635" s="13">
        <v>0</v>
      </c>
      <c r="S635" s="11">
        <f t="shared" si="78"/>
        <v>0</v>
      </c>
      <c r="T635" s="5">
        <v>0</v>
      </c>
      <c r="U635" s="11">
        <f t="shared" si="79"/>
        <v>0</v>
      </c>
      <c r="V635" s="13" t="s">
        <v>1</v>
      </c>
      <c r="W635" s="10">
        <f>IFERROR(VLOOKUP(V635,Curr!$B$2:$C$13,2,FALSE),0)</f>
        <v>11</v>
      </c>
      <c r="X635" s="11">
        <f t="shared" si="80"/>
        <v>0</v>
      </c>
      <c r="Y635" s="14">
        <f t="shared" si="77"/>
        <v>0</v>
      </c>
      <c r="Z635" s="11">
        <f t="shared" si="81"/>
        <v>0</v>
      </c>
      <c r="AA635" s="4" t="s">
        <v>1</v>
      </c>
      <c r="AB635" s="10">
        <f>IFERROR(VLOOKUP(AA635,Curr!$B$2:$C$13,2,FALSE),0)</f>
        <v>11</v>
      </c>
      <c r="AC635" s="11">
        <f t="shared" si="82"/>
        <v>0</v>
      </c>
      <c r="AD635" s="11">
        <f t="shared" si="83"/>
        <v>0</v>
      </c>
      <c r="AE635" s="12">
        <f t="shared" si="84"/>
        <v>0</v>
      </c>
    </row>
    <row r="636" spans="2:31" x14ac:dyDescent="0.25">
      <c r="B636" s="4"/>
      <c r="E636" s="3"/>
      <c r="F636" s="3"/>
      <c r="G636" s="3"/>
      <c r="H636" s="3"/>
      <c r="K636" s="4"/>
      <c r="L636" s="4"/>
      <c r="M636" s="4"/>
      <c r="N636" s="4"/>
      <c r="O636" s="4"/>
      <c r="P636" s="16"/>
      <c r="Q636" s="13">
        <v>0</v>
      </c>
      <c r="R636" s="13">
        <v>0</v>
      </c>
      <c r="S636" s="11">
        <f t="shared" si="78"/>
        <v>0</v>
      </c>
      <c r="T636" s="5">
        <v>0</v>
      </c>
      <c r="U636" s="11">
        <f t="shared" si="79"/>
        <v>0</v>
      </c>
      <c r="V636" s="13" t="s">
        <v>1</v>
      </c>
      <c r="W636" s="10">
        <f>IFERROR(VLOOKUP(V636,Curr!$B$2:$C$13,2,FALSE),0)</f>
        <v>11</v>
      </c>
      <c r="X636" s="11">
        <f t="shared" si="80"/>
        <v>0</v>
      </c>
      <c r="Y636" s="14">
        <f t="shared" si="77"/>
        <v>0</v>
      </c>
      <c r="Z636" s="11">
        <f t="shared" si="81"/>
        <v>0</v>
      </c>
      <c r="AA636" s="4" t="s">
        <v>1</v>
      </c>
      <c r="AB636" s="10">
        <f>IFERROR(VLOOKUP(AA636,Curr!$B$2:$C$13,2,FALSE),0)</f>
        <v>11</v>
      </c>
      <c r="AC636" s="11">
        <f t="shared" si="82"/>
        <v>0</v>
      </c>
      <c r="AD636" s="11">
        <f t="shared" si="83"/>
        <v>0</v>
      </c>
      <c r="AE636" s="12">
        <f t="shared" si="84"/>
        <v>0</v>
      </c>
    </row>
    <row r="637" spans="2:31" x14ac:dyDescent="0.25">
      <c r="B637" s="4"/>
      <c r="E637" s="3"/>
      <c r="F637" s="3"/>
      <c r="G637" s="3"/>
      <c r="H637" s="3"/>
      <c r="K637" s="4"/>
      <c r="L637" s="4"/>
      <c r="M637" s="4"/>
      <c r="N637" s="4"/>
      <c r="O637" s="4"/>
      <c r="P637" s="16"/>
      <c r="Q637" s="13">
        <v>0</v>
      </c>
      <c r="R637" s="13">
        <v>0</v>
      </c>
      <c r="S637" s="11">
        <f t="shared" si="78"/>
        <v>0</v>
      </c>
      <c r="T637" s="5">
        <v>0</v>
      </c>
      <c r="U637" s="11">
        <f t="shared" si="79"/>
        <v>0</v>
      </c>
      <c r="V637" s="13" t="s">
        <v>1</v>
      </c>
      <c r="W637" s="10">
        <f>IFERROR(VLOOKUP(V637,Curr!$B$2:$C$13,2,FALSE),0)</f>
        <v>11</v>
      </c>
      <c r="X637" s="11">
        <f t="shared" si="80"/>
        <v>0</v>
      </c>
      <c r="Y637" s="14">
        <f t="shared" si="77"/>
        <v>0</v>
      </c>
      <c r="Z637" s="11">
        <f t="shared" si="81"/>
        <v>0</v>
      </c>
      <c r="AA637" s="4" t="s">
        <v>1</v>
      </c>
      <c r="AB637" s="10">
        <f>IFERROR(VLOOKUP(AA637,Curr!$B$2:$C$13,2,FALSE),0)</f>
        <v>11</v>
      </c>
      <c r="AC637" s="11">
        <f t="shared" si="82"/>
        <v>0</v>
      </c>
      <c r="AD637" s="11">
        <f t="shared" si="83"/>
        <v>0</v>
      </c>
      <c r="AE637" s="12">
        <f t="shared" si="84"/>
        <v>0</v>
      </c>
    </row>
    <row r="638" spans="2:31" x14ac:dyDescent="0.25">
      <c r="B638" s="4"/>
      <c r="E638" s="3"/>
      <c r="F638" s="3"/>
      <c r="G638" s="3"/>
      <c r="H638" s="3"/>
      <c r="K638" s="4"/>
      <c r="L638" s="4"/>
      <c r="M638" s="4"/>
      <c r="N638" s="4"/>
      <c r="O638" s="4"/>
      <c r="P638" s="16"/>
      <c r="Q638" s="13">
        <v>0</v>
      </c>
      <c r="R638" s="13">
        <v>0</v>
      </c>
      <c r="S638" s="11">
        <f t="shared" si="78"/>
        <v>0</v>
      </c>
      <c r="T638" s="5">
        <v>0</v>
      </c>
      <c r="U638" s="11">
        <f t="shared" si="79"/>
        <v>0</v>
      </c>
      <c r="V638" s="13" t="s">
        <v>1</v>
      </c>
      <c r="W638" s="10">
        <f>IFERROR(VLOOKUP(V638,Curr!$B$2:$C$13,2,FALSE),0)</f>
        <v>11</v>
      </c>
      <c r="X638" s="11">
        <f t="shared" si="80"/>
        <v>0</v>
      </c>
      <c r="Y638" s="14">
        <f t="shared" ref="Y638:Y701" si="85">Q638</f>
        <v>0</v>
      </c>
      <c r="Z638" s="11">
        <f t="shared" si="81"/>
        <v>0</v>
      </c>
      <c r="AA638" s="4" t="s">
        <v>1</v>
      </c>
      <c r="AB638" s="10">
        <f>IFERROR(VLOOKUP(AA638,Curr!$B$2:$C$13,2,FALSE),0)</f>
        <v>11</v>
      </c>
      <c r="AC638" s="11">
        <f t="shared" si="82"/>
        <v>0</v>
      </c>
      <c r="AD638" s="11">
        <f t="shared" si="83"/>
        <v>0</v>
      </c>
      <c r="AE638" s="12">
        <f t="shared" si="84"/>
        <v>0</v>
      </c>
    </row>
    <row r="639" spans="2:31" x14ac:dyDescent="0.25">
      <c r="B639" s="4"/>
      <c r="E639" s="3"/>
      <c r="F639" s="3"/>
      <c r="G639" s="3"/>
      <c r="H639" s="3"/>
      <c r="K639" s="4"/>
      <c r="L639" s="4"/>
      <c r="M639" s="4"/>
      <c r="N639" s="4"/>
      <c r="O639" s="4"/>
      <c r="P639" s="16"/>
      <c r="Q639" s="13">
        <v>0</v>
      </c>
      <c r="R639" s="13">
        <v>0</v>
      </c>
      <c r="S639" s="11">
        <f t="shared" si="78"/>
        <v>0</v>
      </c>
      <c r="T639" s="5">
        <v>0</v>
      </c>
      <c r="U639" s="11">
        <f t="shared" si="79"/>
        <v>0</v>
      </c>
      <c r="V639" s="13" t="s">
        <v>1</v>
      </c>
      <c r="W639" s="10">
        <f>IFERROR(VLOOKUP(V639,Curr!$B$2:$C$13,2,FALSE),0)</f>
        <v>11</v>
      </c>
      <c r="X639" s="11">
        <f t="shared" si="80"/>
        <v>0</v>
      </c>
      <c r="Y639" s="14">
        <f t="shared" si="85"/>
        <v>0</v>
      </c>
      <c r="Z639" s="11">
        <f t="shared" si="81"/>
        <v>0</v>
      </c>
      <c r="AA639" s="4" t="s">
        <v>1</v>
      </c>
      <c r="AB639" s="10">
        <f>IFERROR(VLOOKUP(AA639,Curr!$B$2:$C$13,2,FALSE),0)</f>
        <v>11</v>
      </c>
      <c r="AC639" s="11">
        <f t="shared" si="82"/>
        <v>0</v>
      </c>
      <c r="AD639" s="11">
        <f t="shared" si="83"/>
        <v>0</v>
      </c>
      <c r="AE639" s="12">
        <f t="shared" si="84"/>
        <v>0</v>
      </c>
    </row>
    <row r="640" spans="2:31" x14ac:dyDescent="0.25">
      <c r="B640" s="4"/>
      <c r="E640" s="3"/>
      <c r="F640" s="3"/>
      <c r="G640" s="3"/>
      <c r="H640" s="3"/>
      <c r="K640" s="4"/>
      <c r="L640" s="4"/>
      <c r="M640" s="4"/>
      <c r="N640" s="4"/>
      <c r="O640" s="4"/>
      <c r="P640" s="16"/>
      <c r="Q640" s="13">
        <v>0</v>
      </c>
      <c r="R640" s="13">
        <v>0</v>
      </c>
      <c r="S640" s="11">
        <f t="shared" si="78"/>
        <v>0</v>
      </c>
      <c r="T640" s="5">
        <v>0</v>
      </c>
      <c r="U640" s="11">
        <f t="shared" si="79"/>
        <v>0</v>
      </c>
      <c r="V640" s="13" t="s">
        <v>1</v>
      </c>
      <c r="W640" s="10">
        <f>IFERROR(VLOOKUP(V640,Curr!$B$2:$C$13,2,FALSE),0)</f>
        <v>11</v>
      </c>
      <c r="X640" s="11">
        <f t="shared" si="80"/>
        <v>0</v>
      </c>
      <c r="Y640" s="14">
        <f t="shared" si="85"/>
        <v>0</v>
      </c>
      <c r="Z640" s="11">
        <f t="shared" si="81"/>
        <v>0</v>
      </c>
      <c r="AA640" s="4" t="s">
        <v>1</v>
      </c>
      <c r="AB640" s="10">
        <f>IFERROR(VLOOKUP(AA640,Curr!$B$2:$C$13,2,FALSE),0)</f>
        <v>11</v>
      </c>
      <c r="AC640" s="11">
        <f t="shared" si="82"/>
        <v>0</v>
      </c>
      <c r="AD640" s="11">
        <f t="shared" si="83"/>
        <v>0</v>
      </c>
      <c r="AE640" s="12">
        <f t="shared" si="84"/>
        <v>0</v>
      </c>
    </row>
    <row r="641" spans="2:31" x14ac:dyDescent="0.25">
      <c r="B641" s="4"/>
      <c r="E641" s="3"/>
      <c r="F641" s="3"/>
      <c r="G641" s="3"/>
      <c r="H641" s="3"/>
      <c r="K641" s="4"/>
      <c r="L641" s="4"/>
      <c r="M641" s="4"/>
      <c r="N641" s="4"/>
      <c r="O641" s="4"/>
      <c r="P641" s="16"/>
      <c r="Q641" s="13">
        <v>0</v>
      </c>
      <c r="R641" s="13">
        <v>0</v>
      </c>
      <c r="S641" s="11">
        <f t="shared" si="78"/>
        <v>0</v>
      </c>
      <c r="T641" s="5">
        <v>0</v>
      </c>
      <c r="U641" s="11">
        <f t="shared" si="79"/>
        <v>0</v>
      </c>
      <c r="V641" s="13" t="s">
        <v>1</v>
      </c>
      <c r="W641" s="10">
        <f>IFERROR(VLOOKUP(V641,Curr!$B$2:$C$13,2,FALSE),0)</f>
        <v>11</v>
      </c>
      <c r="X641" s="11">
        <f t="shared" si="80"/>
        <v>0</v>
      </c>
      <c r="Y641" s="14">
        <f t="shared" si="85"/>
        <v>0</v>
      </c>
      <c r="Z641" s="11">
        <f t="shared" si="81"/>
        <v>0</v>
      </c>
      <c r="AA641" s="4" t="s">
        <v>1</v>
      </c>
      <c r="AB641" s="10">
        <f>IFERROR(VLOOKUP(AA641,Curr!$B$2:$C$13,2,FALSE),0)</f>
        <v>11</v>
      </c>
      <c r="AC641" s="11">
        <f t="shared" si="82"/>
        <v>0</v>
      </c>
      <c r="AD641" s="11">
        <f t="shared" si="83"/>
        <v>0</v>
      </c>
      <c r="AE641" s="12">
        <f t="shared" si="84"/>
        <v>0</v>
      </c>
    </row>
    <row r="642" spans="2:31" x14ac:dyDescent="0.25">
      <c r="B642" s="4"/>
      <c r="E642" s="3"/>
      <c r="F642" s="3"/>
      <c r="G642" s="3"/>
      <c r="H642" s="3"/>
      <c r="K642" s="4"/>
      <c r="L642" s="4"/>
      <c r="M642" s="4"/>
      <c r="N642" s="4"/>
      <c r="O642" s="4"/>
      <c r="P642" s="16"/>
      <c r="Q642" s="13">
        <v>0</v>
      </c>
      <c r="R642" s="13">
        <v>0</v>
      </c>
      <c r="S642" s="11">
        <f t="shared" si="78"/>
        <v>0</v>
      </c>
      <c r="T642" s="5">
        <v>0</v>
      </c>
      <c r="U642" s="11">
        <f t="shared" si="79"/>
        <v>0</v>
      </c>
      <c r="V642" s="13" t="s">
        <v>1</v>
      </c>
      <c r="W642" s="10">
        <f>IFERROR(VLOOKUP(V642,Curr!$B$2:$C$13,2,FALSE),0)</f>
        <v>11</v>
      </c>
      <c r="X642" s="11">
        <f t="shared" si="80"/>
        <v>0</v>
      </c>
      <c r="Y642" s="14">
        <f t="shared" si="85"/>
        <v>0</v>
      </c>
      <c r="Z642" s="11">
        <f t="shared" si="81"/>
        <v>0</v>
      </c>
      <c r="AA642" s="4" t="s">
        <v>1</v>
      </c>
      <c r="AB642" s="10">
        <f>IFERROR(VLOOKUP(AA642,Curr!$B$2:$C$13,2,FALSE),0)</f>
        <v>11</v>
      </c>
      <c r="AC642" s="11">
        <f t="shared" si="82"/>
        <v>0</v>
      </c>
      <c r="AD642" s="11">
        <f t="shared" si="83"/>
        <v>0</v>
      </c>
      <c r="AE642" s="12">
        <f t="shared" si="84"/>
        <v>0</v>
      </c>
    </row>
    <row r="643" spans="2:31" x14ac:dyDescent="0.25">
      <c r="B643" s="4"/>
      <c r="E643" s="3"/>
      <c r="F643" s="3"/>
      <c r="G643" s="3"/>
      <c r="H643" s="3"/>
      <c r="K643" s="4"/>
      <c r="L643" s="4"/>
      <c r="M643" s="4"/>
      <c r="N643" s="4"/>
      <c r="O643" s="4"/>
      <c r="P643" s="16"/>
      <c r="Q643" s="13">
        <v>0</v>
      </c>
      <c r="R643" s="13">
        <v>0</v>
      </c>
      <c r="S643" s="11">
        <f t="shared" si="78"/>
        <v>0</v>
      </c>
      <c r="T643" s="5">
        <v>0</v>
      </c>
      <c r="U643" s="11">
        <f t="shared" si="79"/>
        <v>0</v>
      </c>
      <c r="V643" s="13" t="s">
        <v>1</v>
      </c>
      <c r="W643" s="10">
        <f>IFERROR(VLOOKUP(V643,Curr!$B$2:$C$13,2,FALSE),0)</f>
        <v>11</v>
      </c>
      <c r="X643" s="11">
        <f t="shared" si="80"/>
        <v>0</v>
      </c>
      <c r="Y643" s="14">
        <f t="shared" si="85"/>
        <v>0</v>
      </c>
      <c r="Z643" s="11">
        <f t="shared" si="81"/>
        <v>0</v>
      </c>
      <c r="AA643" s="4" t="s">
        <v>1</v>
      </c>
      <c r="AB643" s="10">
        <f>IFERROR(VLOOKUP(AA643,Curr!$B$2:$C$13,2,FALSE),0)</f>
        <v>11</v>
      </c>
      <c r="AC643" s="11">
        <f t="shared" si="82"/>
        <v>0</v>
      </c>
      <c r="AD643" s="11">
        <f t="shared" si="83"/>
        <v>0</v>
      </c>
      <c r="AE643" s="12">
        <f t="shared" si="84"/>
        <v>0</v>
      </c>
    </row>
    <row r="644" spans="2:31" x14ac:dyDescent="0.25">
      <c r="B644" s="4"/>
      <c r="E644" s="3"/>
      <c r="F644" s="3"/>
      <c r="G644" s="3"/>
      <c r="H644" s="3"/>
      <c r="K644" s="4"/>
      <c r="L644" s="4"/>
      <c r="M644" s="4"/>
      <c r="N644" s="4"/>
      <c r="O644" s="4"/>
      <c r="P644" s="16"/>
      <c r="Q644" s="13">
        <v>0</v>
      </c>
      <c r="R644" s="13">
        <v>0</v>
      </c>
      <c r="S644" s="11">
        <f t="shared" si="78"/>
        <v>0</v>
      </c>
      <c r="T644" s="5">
        <v>0</v>
      </c>
      <c r="U644" s="11">
        <f t="shared" si="79"/>
        <v>0</v>
      </c>
      <c r="V644" s="13" t="s">
        <v>1</v>
      </c>
      <c r="W644" s="10">
        <f>IFERROR(VLOOKUP(V644,Curr!$B$2:$C$13,2,FALSE),0)</f>
        <v>11</v>
      </c>
      <c r="X644" s="11">
        <f t="shared" si="80"/>
        <v>0</v>
      </c>
      <c r="Y644" s="14">
        <f t="shared" si="85"/>
        <v>0</v>
      </c>
      <c r="Z644" s="11">
        <f t="shared" si="81"/>
        <v>0</v>
      </c>
      <c r="AA644" s="4" t="s">
        <v>1</v>
      </c>
      <c r="AB644" s="10">
        <f>IFERROR(VLOOKUP(AA644,Curr!$B$2:$C$13,2,FALSE),0)</f>
        <v>11</v>
      </c>
      <c r="AC644" s="11">
        <f t="shared" si="82"/>
        <v>0</v>
      </c>
      <c r="AD644" s="11">
        <f t="shared" si="83"/>
        <v>0</v>
      </c>
      <c r="AE644" s="12">
        <f t="shared" si="84"/>
        <v>0</v>
      </c>
    </row>
    <row r="645" spans="2:31" x14ac:dyDescent="0.25">
      <c r="B645" s="4"/>
      <c r="E645" s="3"/>
      <c r="F645" s="3"/>
      <c r="G645" s="3"/>
      <c r="H645" s="3"/>
      <c r="K645" s="4"/>
      <c r="L645" s="4"/>
      <c r="M645" s="4"/>
      <c r="N645" s="4"/>
      <c r="O645" s="4"/>
      <c r="P645" s="16"/>
      <c r="Q645" s="13">
        <v>0</v>
      </c>
      <c r="R645" s="13">
        <v>0</v>
      </c>
      <c r="S645" s="11">
        <f t="shared" si="78"/>
        <v>0</v>
      </c>
      <c r="T645" s="5">
        <v>0</v>
      </c>
      <c r="U645" s="11">
        <f t="shared" si="79"/>
        <v>0</v>
      </c>
      <c r="V645" s="13" t="s">
        <v>1</v>
      </c>
      <c r="W645" s="10">
        <f>IFERROR(VLOOKUP(V645,Curr!$B$2:$C$13,2,FALSE),0)</f>
        <v>11</v>
      </c>
      <c r="X645" s="11">
        <f t="shared" si="80"/>
        <v>0</v>
      </c>
      <c r="Y645" s="14">
        <f t="shared" si="85"/>
        <v>0</v>
      </c>
      <c r="Z645" s="11">
        <f t="shared" si="81"/>
        <v>0</v>
      </c>
      <c r="AA645" s="4" t="s">
        <v>1</v>
      </c>
      <c r="AB645" s="10">
        <f>IFERROR(VLOOKUP(AA645,Curr!$B$2:$C$13,2,FALSE),0)</f>
        <v>11</v>
      </c>
      <c r="AC645" s="11">
        <f t="shared" si="82"/>
        <v>0</v>
      </c>
      <c r="AD645" s="11">
        <f t="shared" si="83"/>
        <v>0</v>
      </c>
      <c r="AE645" s="12">
        <f t="shared" si="84"/>
        <v>0</v>
      </c>
    </row>
    <row r="646" spans="2:31" x14ac:dyDescent="0.25">
      <c r="B646" s="4"/>
      <c r="E646" s="3"/>
      <c r="F646" s="3"/>
      <c r="G646" s="3"/>
      <c r="H646" s="3"/>
      <c r="K646" s="4"/>
      <c r="L646" s="4"/>
      <c r="M646" s="4"/>
      <c r="N646" s="4"/>
      <c r="O646" s="4"/>
      <c r="P646" s="16"/>
      <c r="Q646" s="13">
        <v>0</v>
      </c>
      <c r="R646" s="13">
        <v>0</v>
      </c>
      <c r="S646" s="11">
        <f t="shared" si="78"/>
        <v>0</v>
      </c>
      <c r="T646" s="5">
        <v>0</v>
      </c>
      <c r="U646" s="11">
        <f t="shared" si="79"/>
        <v>0</v>
      </c>
      <c r="V646" s="13" t="s">
        <v>1</v>
      </c>
      <c r="W646" s="10">
        <f>IFERROR(VLOOKUP(V646,Curr!$B$2:$C$13,2,FALSE),0)</f>
        <v>11</v>
      </c>
      <c r="X646" s="11">
        <f t="shared" si="80"/>
        <v>0</v>
      </c>
      <c r="Y646" s="14">
        <f t="shared" si="85"/>
        <v>0</v>
      </c>
      <c r="Z646" s="11">
        <f t="shared" si="81"/>
        <v>0</v>
      </c>
      <c r="AA646" s="4" t="s">
        <v>1</v>
      </c>
      <c r="AB646" s="10">
        <f>IFERROR(VLOOKUP(AA646,Curr!$B$2:$C$13,2,FALSE),0)</f>
        <v>11</v>
      </c>
      <c r="AC646" s="11">
        <f t="shared" si="82"/>
        <v>0</v>
      </c>
      <c r="AD646" s="11">
        <f t="shared" si="83"/>
        <v>0</v>
      </c>
      <c r="AE646" s="12">
        <f t="shared" si="84"/>
        <v>0</v>
      </c>
    </row>
    <row r="647" spans="2:31" x14ac:dyDescent="0.25">
      <c r="B647" s="4"/>
      <c r="E647" s="3"/>
      <c r="F647" s="3"/>
      <c r="G647" s="3"/>
      <c r="H647" s="3"/>
      <c r="K647" s="4"/>
      <c r="L647" s="4"/>
      <c r="M647" s="4"/>
      <c r="N647" s="4"/>
      <c r="O647" s="4"/>
      <c r="P647" s="16"/>
      <c r="Q647" s="13">
        <v>0</v>
      </c>
      <c r="R647" s="13">
        <v>0</v>
      </c>
      <c r="S647" s="11">
        <f t="shared" ref="S647:S710" si="86">+Q647*R647</f>
        <v>0</v>
      </c>
      <c r="T647" s="5">
        <v>0</v>
      </c>
      <c r="U647" s="11">
        <f t="shared" ref="U647:U710" si="87">S647*(1-T647)</f>
        <v>0</v>
      </c>
      <c r="V647" s="13" t="s">
        <v>1</v>
      </c>
      <c r="W647" s="10">
        <f>IFERROR(VLOOKUP(V647,Curr!$B$2:$C$13,2,FALSE),0)</f>
        <v>11</v>
      </c>
      <c r="X647" s="11">
        <f t="shared" ref="X647:X710" si="88">U647*W647</f>
        <v>0</v>
      </c>
      <c r="Y647" s="14">
        <f t="shared" si="85"/>
        <v>0</v>
      </c>
      <c r="Z647" s="11">
        <f t="shared" ref="Z647:Z710" si="89">+Y647*R647</f>
        <v>0</v>
      </c>
      <c r="AA647" s="4" t="s">
        <v>1</v>
      </c>
      <c r="AB647" s="10">
        <f>IFERROR(VLOOKUP(AA647,Curr!$B$2:$C$13,2,FALSE),0)</f>
        <v>11</v>
      </c>
      <c r="AC647" s="11">
        <f t="shared" ref="AC647:AC710" si="90">+Y647*AB647*R647</f>
        <v>0</v>
      </c>
      <c r="AD647" s="11">
        <f t="shared" ref="AD647:AD710" si="91">+AC647-X647</f>
        <v>0</v>
      </c>
      <c r="AE647" s="12">
        <f t="shared" ref="AE647:AE710" si="92">IFERROR(AD647/AC647,0)</f>
        <v>0</v>
      </c>
    </row>
    <row r="648" spans="2:31" x14ac:dyDescent="0.25">
      <c r="B648" s="4"/>
      <c r="E648" s="3"/>
      <c r="F648" s="3"/>
      <c r="G648" s="3"/>
      <c r="H648" s="3"/>
      <c r="K648" s="4"/>
      <c r="L648" s="4"/>
      <c r="M648" s="4"/>
      <c r="N648" s="4"/>
      <c r="O648" s="4"/>
      <c r="P648" s="16"/>
      <c r="Q648" s="13">
        <v>0</v>
      </c>
      <c r="R648" s="13">
        <v>0</v>
      </c>
      <c r="S648" s="11">
        <f t="shared" si="86"/>
        <v>0</v>
      </c>
      <c r="T648" s="5">
        <v>0</v>
      </c>
      <c r="U648" s="11">
        <f t="shared" si="87"/>
        <v>0</v>
      </c>
      <c r="V648" s="13" t="s">
        <v>1</v>
      </c>
      <c r="W648" s="10">
        <f>IFERROR(VLOOKUP(V648,Curr!$B$2:$C$13,2,FALSE),0)</f>
        <v>11</v>
      </c>
      <c r="X648" s="11">
        <f t="shared" si="88"/>
        <v>0</v>
      </c>
      <c r="Y648" s="14">
        <f t="shared" si="85"/>
        <v>0</v>
      </c>
      <c r="Z648" s="11">
        <f t="shared" si="89"/>
        <v>0</v>
      </c>
      <c r="AA648" s="4" t="s">
        <v>1</v>
      </c>
      <c r="AB648" s="10">
        <f>IFERROR(VLOOKUP(AA648,Curr!$B$2:$C$13,2,FALSE),0)</f>
        <v>11</v>
      </c>
      <c r="AC648" s="11">
        <f t="shared" si="90"/>
        <v>0</v>
      </c>
      <c r="AD648" s="11">
        <f t="shared" si="91"/>
        <v>0</v>
      </c>
      <c r="AE648" s="12">
        <f t="shared" si="92"/>
        <v>0</v>
      </c>
    </row>
    <row r="649" spans="2:31" x14ac:dyDescent="0.25">
      <c r="B649" s="4"/>
      <c r="E649" s="3"/>
      <c r="F649" s="3"/>
      <c r="G649" s="3"/>
      <c r="H649" s="3"/>
      <c r="K649" s="4"/>
      <c r="L649" s="4"/>
      <c r="M649" s="4"/>
      <c r="N649" s="4"/>
      <c r="O649" s="4"/>
      <c r="P649" s="16"/>
      <c r="Q649" s="13">
        <v>0</v>
      </c>
      <c r="R649" s="13">
        <v>0</v>
      </c>
      <c r="S649" s="11">
        <f t="shared" si="86"/>
        <v>0</v>
      </c>
      <c r="T649" s="5">
        <v>0</v>
      </c>
      <c r="U649" s="11">
        <f t="shared" si="87"/>
        <v>0</v>
      </c>
      <c r="V649" s="13" t="s">
        <v>1</v>
      </c>
      <c r="W649" s="10">
        <f>IFERROR(VLOOKUP(V649,Curr!$B$2:$C$13,2,FALSE),0)</f>
        <v>11</v>
      </c>
      <c r="X649" s="11">
        <f t="shared" si="88"/>
        <v>0</v>
      </c>
      <c r="Y649" s="14">
        <f t="shared" si="85"/>
        <v>0</v>
      </c>
      <c r="Z649" s="11">
        <f t="shared" si="89"/>
        <v>0</v>
      </c>
      <c r="AA649" s="4" t="s">
        <v>1</v>
      </c>
      <c r="AB649" s="10">
        <f>IFERROR(VLOOKUP(AA649,Curr!$B$2:$C$13,2,FALSE),0)</f>
        <v>11</v>
      </c>
      <c r="AC649" s="11">
        <f t="shared" si="90"/>
        <v>0</v>
      </c>
      <c r="AD649" s="11">
        <f t="shared" si="91"/>
        <v>0</v>
      </c>
      <c r="AE649" s="12">
        <f t="shared" si="92"/>
        <v>0</v>
      </c>
    </row>
    <row r="650" spans="2:31" x14ac:dyDescent="0.25">
      <c r="B650" s="4"/>
      <c r="E650" s="3"/>
      <c r="F650" s="3"/>
      <c r="G650" s="3"/>
      <c r="H650" s="3"/>
      <c r="K650" s="4"/>
      <c r="L650" s="4"/>
      <c r="M650" s="4"/>
      <c r="N650" s="4"/>
      <c r="O650" s="4"/>
      <c r="P650" s="16"/>
      <c r="Q650" s="13">
        <v>0</v>
      </c>
      <c r="R650" s="13">
        <v>0</v>
      </c>
      <c r="S650" s="11">
        <f t="shared" si="86"/>
        <v>0</v>
      </c>
      <c r="T650" s="5">
        <v>0</v>
      </c>
      <c r="U650" s="11">
        <f t="shared" si="87"/>
        <v>0</v>
      </c>
      <c r="V650" s="13" t="s">
        <v>1</v>
      </c>
      <c r="W650" s="10">
        <f>IFERROR(VLOOKUP(V650,Curr!$B$2:$C$13,2,FALSE),0)</f>
        <v>11</v>
      </c>
      <c r="X650" s="11">
        <f t="shared" si="88"/>
        <v>0</v>
      </c>
      <c r="Y650" s="14">
        <f t="shared" si="85"/>
        <v>0</v>
      </c>
      <c r="Z650" s="11">
        <f t="shared" si="89"/>
        <v>0</v>
      </c>
      <c r="AA650" s="4" t="s">
        <v>1</v>
      </c>
      <c r="AB650" s="10">
        <f>IFERROR(VLOOKUP(AA650,Curr!$B$2:$C$13,2,FALSE),0)</f>
        <v>11</v>
      </c>
      <c r="AC650" s="11">
        <f t="shared" si="90"/>
        <v>0</v>
      </c>
      <c r="AD650" s="11">
        <f t="shared" si="91"/>
        <v>0</v>
      </c>
      <c r="AE650" s="12">
        <f t="shared" si="92"/>
        <v>0</v>
      </c>
    </row>
    <row r="651" spans="2:31" x14ac:dyDescent="0.25">
      <c r="B651" s="4"/>
      <c r="E651" s="3"/>
      <c r="F651" s="3"/>
      <c r="G651" s="3"/>
      <c r="H651" s="3"/>
      <c r="K651" s="4"/>
      <c r="L651" s="4"/>
      <c r="M651" s="4"/>
      <c r="N651" s="4"/>
      <c r="O651" s="4"/>
      <c r="P651" s="16"/>
      <c r="Q651" s="13">
        <v>0</v>
      </c>
      <c r="R651" s="13">
        <v>0</v>
      </c>
      <c r="S651" s="11">
        <f t="shared" si="86"/>
        <v>0</v>
      </c>
      <c r="T651" s="5">
        <v>0</v>
      </c>
      <c r="U651" s="11">
        <f t="shared" si="87"/>
        <v>0</v>
      </c>
      <c r="V651" s="13" t="s">
        <v>1</v>
      </c>
      <c r="W651" s="10">
        <f>IFERROR(VLOOKUP(V651,Curr!$B$2:$C$13,2,FALSE),0)</f>
        <v>11</v>
      </c>
      <c r="X651" s="11">
        <f t="shared" si="88"/>
        <v>0</v>
      </c>
      <c r="Y651" s="14">
        <f t="shared" si="85"/>
        <v>0</v>
      </c>
      <c r="Z651" s="11">
        <f t="shared" si="89"/>
        <v>0</v>
      </c>
      <c r="AA651" s="4" t="s">
        <v>1</v>
      </c>
      <c r="AB651" s="10">
        <f>IFERROR(VLOOKUP(AA651,Curr!$B$2:$C$13,2,FALSE),0)</f>
        <v>11</v>
      </c>
      <c r="AC651" s="11">
        <f t="shared" si="90"/>
        <v>0</v>
      </c>
      <c r="AD651" s="11">
        <f t="shared" si="91"/>
        <v>0</v>
      </c>
      <c r="AE651" s="12">
        <f t="shared" si="92"/>
        <v>0</v>
      </c>
    </row>
    <row r="652" spans="2:31" x14ac:dyDescent="0.25">
      <c r="B652" s="4"/>
      <c r="E652" s="3"/>
      <c r="F652" s="3"/>
      <c r="G652" s="3"/>
      <c r="H652" s="3"/>
      <c r="K652" s="4"/>
      <c r="L652" s="4"/>
      <c r="M652" s="4"/>
      <c r="N652" s="4"/>
      <c r="O652" s="4"/>
      <c r="P652" s="16"/>
      <c r="Q652" s="13">
        <v>0</v>
      </c>
      <c r="R652" s="13">
        <v>0</v>
      </c>
      <c r="S652" s="11">
        <f t="shared" si="86"/>
        <v>0</v>
      </c>
      <c r="T652" s="5">
        <v>0</v>
      </c>
      <c r="U652" s="11">
        <f t="shared" si="87"/>
        <v>0</v>
      </c>
      <c r="V652" s="13" t="s">
        <v>1</v>
      </c>
      <c r="W652" s="10">
        <f>IFERROR(VLOOKUP(V652,Curr!$B$2:$C$13,2,FALSE),0)</f>
        <v>11</v>
      </c>
      <c r="X652" s="11">
        <f t="shared" si="88"/>
        <v>0</v>
      </c>
      <c r="Y652" s="14">
        <f t="shared" si="85"/>
        <v>0</v>
      </c>
      <c r="Z652" s="11">
        <f t="shared" si="89"/>
        <v>0</v>
      </c>
      <c r="AA652" s="4" t="s">
        <v>1</v>
      </c>
      <c r="AB652" s="10">
        <f>IFERROR(VLOOKUP(AA652,Curr!$B$2:$C$13,2,FALSE),0)</f>
        <v>11</v>
      </c>
      <c r="AC652" s="11">
        <f t="shared" si="90"/>
        <v>0</v>
      </c>
      <c r="AD652" s="11">
        <f t="shared" si="91"/>
        <v>0</v>
      </c>
      <c r="AE652" s="12">
        <f t="shared" si="92"/>
        <v>0</v>
      </c>
    </row>
    <row r="653" spans="2:31" x14ac:dyDescent="0.25">
      <c r="B653" s="4"/>
      <c r="E653" s="3"/>
      <c r="F653" s="3"/>
      <c r="G653" s="3"/>
      <c r="H653" s="3"/>
      <c r="K653" s="4"/>
      <c r="L653" s="4"/>
      <c r="M653" s="4"/>
      <c r="N653" s="4"/>
      <c r="O653" s="4"/>
      <c r="P653" s="16"/>
      <c r="Q653" s="13">
        <v>0</v>
      </c>
      <c r="R653" s="13">
        <v>0</v>
      </c>
      <c r="S653" s="11">
        <f t="shared" si="86"/>
        <v>0</v>
      </c>
      <c r="T653" s="5">
        <v>0</v>
      </c>
      <c r="U653" s="11">
        <f t="shared" si="87"/>
        <v>0</v>
      </c>
      <c r="V653" s="13" t="s">
        <v>1</v>
      </c>
      <c r="W653" s="10">
        <f>IFERROR(VLOOKUP(V653,Curr!$B$2:$C$13,2,FALSE),0)</f>
        <v>11</v>
      </c>
      <c r="X653" s="11">
        <f t="shared" si="88"/>
        <v>0</v>
      </c>
      <c r="Y653" s="14">
        <f t="shared" si="85"/>
        <v>0</v>
      </c>
      <c r="Z653" s="11">
        <f t="shared" si="89"/>
        <v>0</v>
      </c>
      <c r="AA653" s="4" t="s">
        <v>1</v>
      </c>
      <c r="AB653" s="10">
        <f>IFERROR(VLOOKUP(AA653,Curr!$B$2:$C$13,2,FALSE),0)</f>
        <v>11</v>
      </c>
      <c r="AC653" s="11">
        <f t="shared" si="90"/>
        <v>0</v>
      </c>
      <c r="AD653" s="11">
        <f t="shared" si="91"/>
        <v>0</v>
      </c>
      <c r="AE653" s="12">
        <f t="shared" si="92"/>
        <v>0</v>
      </c>
    </row>
    <row r="654" spans="2:31" x14ac:dyDescent="0.25">
      <c r="B654" s="4"/>
      <c r="E654" s="3"/>
      <c r="F654" s="3"/>
      <c r="G654" s="3"/>
      <c r="H654" s="3"/>
      <c r="K654" s="4"/>
      <c r="L654" s="4"/>
      <c r="M654" s="4"/>
      <c r="N654" s="4"/>
      <c r="O654" s="4"/>
      <c r="P654" s="16"/>
      <c r="Q654" s="13">
        <v>0</v>
      </c>
      <c r="R654" s="13">
        <v>0</v>
      </c>
      <c r="S654" s="11">
        <f t="shared" si="86"/>
        <v>0</v>
      </c>
      <c r="T654" s="5">
        <v>0</v>
      </c>
      <c r="U654" s="11">
        <f t="shared" si="87"/>
        <v>0</v>
      </c>
      <c r="V654" s="13" t="s">
        <v>1</v>
      </c>
      <c r="W654" s="10">
        <f>IFERROR(VLOOKUP(V654,Curr!$B$2:$C$13,2,FALSE),0)</f>
        <v>11</v>
      </c>
      <c r="X654" s="11">
        <f t="shared" si="88"/>
        <v>0</v>
      </c>
      <c r="Y654" s="14">
        <f t="shared" si="85"/>
        <v>0</v>
      </c>
      <c r="Z654" s="11">
        <f t="shared" si="89"/>
        <v>0</v>
      </c>
      <c r="AA654" s="4" t="s">
        <v>1</v>
      </c>
      <c r="AB654" s="10">
        <f>IFERROR(VLOOKUP(AA654,Curr!$B$2:$C$13,2,FALSE),0)</f>
        <v>11</v>
      </c>
      <c r="AC654" s="11">
        <f t="shared" si="90"/>
        <v>0</v>
      </c>
      <c r="AD654" s="11">
        <f t="shared" si="91"/>
        <v>0</v>
      </c>
      <c r="AE654" s="12">
        <f t="shared" si="92"/>
        <v>0</v>
      </c>
    </row>
    <row r="655" spans="2:31" x14ac:dyDescent="0.25">
      <c r="B655" s="4"/>
      <c r="E655" s="3"/>
      <c r="F655" s="3"/>
      <c r="G655" s="3"/>
      <c r="H655" s="3"/>
      <c r="K655" s="4"/>
      <c r="L655" s="4"/>
      <c r="M655" s="4"/>
      <c r="N655" s="4"/>
      <c r="O655" s="4"/>
      <c r="P655" s="16"/>
      <c r="Q655" s="13">
        <v>0</v>
      </c>
      <c r="R655" s="13">
        <v>0</v>
      </c>
      <c r="S655" s="11">
        <f t="shared" si="86"/>
        <v>0</v>
      </c>
      <c r="T655" s="5">
        <v>0</v>
      </c>
      <c r="U655" s="11">
        <f t="shared" si="87"/>
        <v>0</v>
      </c>
      <c r="V655" s="13" t="s">
        <v>1</v>
      </c>
      <c r="W655" s="10">
        <f>IFERROR(VLOOKUP(V655,Curr!$B$2:$C$13,2,FALSE),0)</f>
        <v>11</v>
      </c>
      <c r="X655" s="11">
        <f t="shared" si="88"/>
        <v>0</v>
      </c>
      <c r="Y655" s="14">
        <f t="shared" si="85"/>
        <v>0</v>
      </c>
      <c r="Z655" s="11">
        <f t="shared" si="89"/>
        <v>0</v>
      </c>
      <c r="AA655" s="4" t="s">
        <v>1</v>
      </c>
      <c r="AB655" s="10">
        <f>IFERROR(VLOOKUP(AA655,Curr!$B$2:$C$13,2,FALSE),0)</f>
        <v>11</v>
      </c>
      <c r="AC655" s="11">
        <f t="shared" si="90"/>
        <v>0</v>
      </c>
      <c r="AD655" s="11">
        <f t="shared" si="91"/>
        <v>0</v>
      </c>
      <c r="AE655" s="12">
        <f t="shared" si="92"/>
        <v>0</v>
      </c>
    </row>
    <row r="656" spans="2:31" x14ac:dyDescent="0.25">
      <c r="B656" s="4"/>
      <c r="E656" s="3"/>
      <c r="F656" s="3"/>
      <c r="G656" s="3"/>
      <c r="H656" s="3"/>
      <c r="K656" s="4"/>
      <c r="L656" s="4"/>
      <c r="M656" s="4"/>
      <c r="N656" s="4"/>
      <c r="O656" s="4"/>
      <c r="P656" s="16"/>
      <c r="Q656" s="13">
        <v>0</v>
      </c>
      <c r="R656" s="13">
        <v>0</v>
      </c>
      <c r="S656" s="11">
        <f t="shared" si="86"/>
        <v>0</v>
      </c>
      <c r="T656" s="5">
        <v>0</v>
      </c>
      <c r="U656" s="11">
        <f t="shared" si="87"/>
        <v>0</v>
      </c>
      <c r="V656" s="13" t="s">
        <v>1</v>
      </c>
      <c r="W656" s="10">
        <f>IFERROR(VLOOKUP(V656,Curr!$B$2:$C$13,2,FALSE),0)</f>
        <v>11</v>
      </c>
      <c r="X656" s="11">
        <f t="shared" si="88"/>
        <v>0</v>
      </c>
      <c r="Y656" s="14">
        <f t="shared" si="85"/>
        <v>0</v>
      </c>
      <c r="Z656" s="11">
        <f t="shared" si="89"/>
        <v>0</v>
      </c>
      <c r="AA656" s="4" t="s">
        <v>1</v>
      </c>
      <c r="AB656" s="10">
        <f>IFERROR(VLOOKUP(AA656,Curr!$B$2:$C$13,2,FALSE),0)</f>
        <v>11</v>
      </c>
      <c r="AC656" s="11">
        <f t="shared" si="90"/>
        <v>0</v>
      </c>
      <c r="AD656" s="11">
        <f t="shared" si="91"/>
        <v>0</v>
      </c>
      <c r="AE656" s="12">
        <f t="shared" si="92"/>
        <v>0</v>
      </c>
    </row>
    <row r="657" spans="2:31" x14ac:dyDescent="0.25">
      <c r="B657" s="4"/>
      <c r="E657" s="3"/>
      <c r="F657" s="3"/>
      <c r="G657" s="3"/>
      <c r="H657" s="3"/>
      <c r="K657" s="4"/>
      <c r="L657" s="4"/>
      <c r="M657" s="4"/>
      <c r="N657" s="4"/>
      <c r="O657" s="4"/>
      <c r="P657" s="16"/>
      <c r="Q657" s="13">
        <v>0</v>
      </c>
      <c r="R657" s="13">
        <v>0</v>
      </c>
      <c r="S657" s="11">
        <f t="shared" si="86"/>
        <v>0</v>
      </c>
      <c r="T657" s="5">
        <v>0</v>
      </c>
      <c r="U657" s="11">
        <f t="shared" si="87"/>
        <v>0</v>
      </c>
      <c r="V657" s="13" t="s">
        <v>1</v>
      </c>
      <c r="W657" s="10">
        <f>IFERROR(VLOOKUP(V657,Curr!$B$2:$C$13,2,FALSE),0)</f>
        <v>11</v>
      </c>
      <c r="X657" s="11">
        <f t="shared" si="88"/>
        <v>0</v>
      </c>
      <c r="Y657" s="14">
        <f t="shared" si="85"/>
        <v>0</v>
      </c>
      <c r="Z657" s="11">
        <f t="shared" si="89"/>
        <v>0</v>
      </c>
      <c r="AA657" s="4" t="s">
        <v>1</v>
      </c>
      <c r="AB657" s="10">
        <f>IFERROR(VLOOKUP(AA657,Curr!$B$2:$C$13,2,FALSE),0)</f>
        <v>11</v>
      </c>
      <c r="AC657" s="11">
        <f t="shared" si="90"/>
        <v>0</v>
      </c>
      <c r="AD657" s="11">
        <f t="shared" si="91"/>
        <v>0</v>
      </c>
      <c r="AE657" s="12">
        <f t="shared" si="92"/>
        <v>0</v>
      </c>
    </row>
    <row r="658" spans="2:31" x14ac:dyDescent="0.25">
      <c r="B658" s="4"/>
      <c r="E658" s="3"/>
      <c r="F658" s="3"/>
      <c r="G658" s="3"/>
      <c r="H658" s="3"/>
      <c r="K658" s="4"/>
      <c r="L658" s="4"/>
      <c r="M658" s="4"/>
      <c r="N658" s="4"/>
      <c r="O658" s="4"/>
      <c r="P658" s="16"/>
      <c r="Q658" s="13">
        <v>0</v>
      </c>
      <c r="R658" s="13">
        <v>0</v>
      </c>
      <c r="S658" s="11">
        <f t="shared" si="86"/>
        <v>0</v>
      </c>
      <c r="T658" s="5">
        <v>0</v>
      </c>
      <c r="U658" s="11">
        <f t="shared" si="87"/>
        <v>0</v>
      </c>
      <c r="V658" s="13" t="s">
        <v>1</v>
      </c>
      <c r="W658" s="10">
        <f>IFERROR(VLOOKUP(V658,Curr!$B$2:$C$13,2,FALSE),0)</f>
        <v>11</v>
      </c>
      <c r="X658" s="11">
        <f t="shared" si="88"/>
        <v>0</v>
      </c>
      <c r="Y658" s="14">
        <f t="shared" si="85"/>
        <v>0</v>
      </c>
      <c r="Z658" s="11">
        <f t="shared" si="89"/>
        <v>0</v>
      </c>
      <c r="AA658" s="4" t="s">
        <v>1</v>
      </c>
      <c r="AB658" s="10">
        <f>IFERROR(VLOOKUP(AA658,Curr!$B$2:$C$13,2,FALSE),0)</f>
        <v>11</v>
      </c>
      <c r="AC658" s="11">
        <f t="shared" si="90"/>
        <v>0</v>
      </c>
      <c r="AD658" s="11">
        <f t="shared" si="91"/>
        <v>0</v>
      </c>
      <c r="AE658" s="12">
        <f t="shared" si="92"/>
        <v>0</v>
      </c>
    </row>
    <row r="659" spans="2:31" x14ac:dyDescent="0.25">
      <c r="B659" s="4"/>
      <c r="E659" s="3"/>
      <c r="F659" s="3"/>
      <c r="G659" s="3"/>
      <c r="H659" s="3"/>
      <c r="K659" s="4"/>
      <c r="L659" s="4"/>
      <c r="M659" s="4"/>
      <c r="N659" s="4"/>
      <c r="O659" s="4"/>
      <c r="P659" s="16"/>
      <c r="Q659" s="13">
        <v>0</v>
      </c>
      <c r="R659" s="13">
        <v>0</v>
      </c>
      <c r="S659" s="11">
        <f t="shared" si="86"/>
        <v>0</v>
      </c>
      <c r="T659" s="5">
        <v>0</v>
      </c>
      <c r="U659" s="11">
        <f t="shared" si="87"/>
        <v>0</v>
      </c>
      <c r="V659" s="13" t="s">
        <v>1</v>
      </c>
      <c r="W659" s="10">
        <f>IFERROR(VLOOKUP(V659,Curr!$B$2:$C$13,2,FALSE),0)</f>
        <v>11</v>
      </c>
      <c r="X659" s="11">
        <f t="shared" si="88"/>
        <v>0</v>
      </c>
      <c r="Y659" s="14">
        <f t="shared" si="85"/>
        <v>0</v>
      </c>
      <c r="Z659" s="11">
        <f t="shared" si="89"/>
        <v>0</v>
      </c>
      <c r="AA659" s="4" t="s">
        <v>1</v>
      </c>
      <c r="AB659" s="10">
        <f>IFERROR(VLOOKUP(AA659,Curr!$B$2:$C$13,2,FALSE),0)</f>
        <v>11</v>
      </c>
      <c r="AC659" s="11">
        <f t="shared" si="90"/>
        <v>0</v>
      </c>
      <c r="AD659" s="11">
        <f t="shared" si="91"/>
        <v>0</v>
      </c>
      <c r="AE659" s="12">
        <f t="shared" si="92"/>
        <v>0</v>
      </c>
    </row>
    <row r="660" spans="2:31" x14ac:dyDescent="0.25">
      <c r="B660" s="4"/>
      <c r="E660" s="3"/>
      <c r="F660" s="3"/>
      <c r="G660" s="3"/>
      <c r="H660" s="3"/>
      <c r="K660" s="4"/>
      <c r="L660" s="4"/>
      <c r="M660" s="4"/>
      <c r="N660" s="4"/>
      <c r="O660" s="4"/>
      <c r="P660" s="16"/>
      <c r="Q660" s="13">
        <v>0</v>
      </c>
      <c r="R660" s="13">
        <v>0</v>
      </c>
      <c r="S660" s="11">
        <f t="shared" si="86"/>
        <v>0</v>
      </c>
      <c r="T660" s="5">
        <v>0</v>
      </c>
      <c r="U660" s="11">
        <f t="shared" si="87"/>
        <v>0</v>
      </c>
      <c r="V660" s="13" t="s">
        <v>1</v>
      </c>
      <c r="W660" s="10">
        <f>IFERROR(VLOOKUP(V660,Curr!$B$2:$C$13,2,FALSE),0)</f>
        <v>11</v>
      </c>
      <c r="X660" s="11">
        <f t="shared" si="88"/>
        <v>0</v>
      </c>
      <c r="Y660" s="14">
        <f t="shared" si="85"/>
        <v>0</v>
      </c>
      <c r="Z660" s="11">
        <f t="shared" si="89"/>
        <v>0</v>
      </c>
      <c r="AA660" s="4" t="s">
        <v>1</v>
      </c>
      <c r="AB660" s="10">
        <f>IFERROR(VLOOKUP(AA660,Curr!$B$2:$C$13,2,FALSE),0)</f>
        <v>11</v>
      </c>
      <c r="AC660" s="11">
        <f t="shared" si="90"/>
        <v>0</v>
      </c>
      <c r="AD660" s="11">
        <f t="shared" si="91"/>
        <v>0</v>
      </c>
      <c r="AE660" s="12">
        <f t="shared" si="92"/>
        <v>0</v>
      </c>
    </row>
    <row r="661" spans="2:31" x14ac:dyDescent="0.25">
      <c r="B661" s="4"/>
      <c r="E661" s="3"/>
      <c r="F661" s="3"/>
      <c r="G661" s="3"/>
      <c r="H661" s="3"/>
      <c r="K661" s="4"/>
      <c r="L661" s="4"/>
      <c r="M661" s="4"/>
      <c r="N661" s="4"/>
      <c r="O661" s="4"/>
      <c r="P661" s="16"/>
      <c r="Q661" s="13">
        <v>0</v>
      </c>
      <c r="R661" s="13">
        <v>0</v>
      </c>
      <c r="S661" s="11">
        <f t="shared" si="86"/>
        <v>0</v>
      </c>
      <c r="T661" s="5">
        <v>0</v>
      </c>
      <c r="U661" s="11">
        <f t="shared" si="87"/>
        <v>0</v>
      </c>
      <c r="V661" s="13" t="s">
        <v>1</v>
      </c>
      <c r="W661" s="10">
        <f>IFERROR(VLOOKUP(V661,Curr!$B$2:$C$13,2,FALSE),0)</f>
        <v>11</v>
      </c>
      <c r="X661" s="11">
        <f t="shared" si="88"/>
        <v>0</v>
      </c>
      <c r="Y661" s="14">
        <f t="shared" si="85"/>
        <v>0</v>
      </c>
      <c r="Z661" s="11">
        <f t="shared" si="89"/>
        <v>0</v>
      </c>
      <c r="AA661" s="4" t="s">
        <v>1</v>
      </c>
      <c r="AB661" s="10">
        <f>IFERROR(VLOOKUP(AA661,Curr!$B$2:$C$13,2,FALSE),0)</f>
        <v>11</v>
      </c>
      <c r="AC661" s="11">
        <f t="shared" si="90"/>
        <v>0</v>
      </c>
      <c r="AD661" s="11">
        <f t="shared" si="91"/>
        <v>0</v>
      </c>
      <c r="AE661" s="12">
        <f t="shared" si="92"/>
        <v>0</v>
      </c>
    </row>
    <row r="662" spans="2:31" x14ac:dyDescent="0.25">
      <c r="B662" s="4"/>
      <c r="E662" s="3"/>
      <c r="F662" s="3"/>
      <c r="G662" s="3"/>
      <c r="H662" s="3"/>
      <c r="K662" s="4"/>
      <c r="L662" s="4"/>
      <c r="M662" s="4"/>
      <c r="N662" s="4"/>
      <c r="O662" s="4"/>
      <c r="P662" s="16"/>
      <c r="Q662" s="13">
        <v>0</v>
      </c>
      <c r="R662" s="13">
        <v>0</v>
      </c>
      <c r="S662" s="11">
        <f t="shared" si="86"/>
        <v>0</v>
      </c>
      <c r="T662" s="5">
        <v>0</v>
      </c>
      <c r="U662" s="11">
        <f t="shared" si="87"/>
        <v>0</v>
      </c>
      <c r="V662" s="13" t="s">
        <v>1</v>
      </c>
      <c r="W662" s="10">
        <f>IFERROR(VLOOKUP(V662,Curr!$B$2:$C$13,2,FALSE),0)</f>
        <v>11</v>
      </c>
      <c r="X662" s="11">
        <f t="shared" si="88"/>
        <v>0</v>
      </c>
      <c r="Y662" s="14">
        <f t="shared" si="85"/>
        <v>0</v>
      </c>
      <c r="Z662" s="11">
        <f t="shared" si="89"/>
        <v>0</v>
      </c>
      <c r="AA662" s="4" t="s">
        <v>1</v>
      </c>
      <c r="AB662" s="10">
        <f>IFERROR(VLOOKUP(AA662,Curr!$B$2:$C$13,2,FALSE),0)</f>
        <v>11</v>
      </c>
      <c r="AC662" s="11">
        <f t="shared" si="90"/>
        <v>0</v>
      </c>
      <c r="AD662" s="11">
        <f t="shared" si="91"/>
        <v>0</v>
      </c>
      <c r="AE662" s="12">
        <f t="shared" si="92"/>
        <v>0</v>
      </c>
    </row>
    <row r="663" spans="2:31" x14ac:dyDescent="0.25">
      <c r="B663" s="4"/>
      <c r="E663" s="3"/>
      <c r="F663" s="3"/>
      <c r="G663" s="3"/>
      <c r="H663" s="3"/>
      <c r="K663" s="4"/>
      <c r="L663" s="4"/>
      <c r="M663" s="4"/>
      <c r="N663" s="4"/>
      <c r="O663" s="4"/>
      <c r="P663" s="16"/>
      <c r="Q663" s="13">
        <v>0</v>
      </c>
      <c r="R663" s="13">
        <v>0</v>
      </c>
      <c r="S663" s="11">
        <f t="shared" si="86"/>
        <v>0</v>
      </c>
      <c r="T663" s="5">
        <v>0</v>
      </c>
      <c r="U663" s="11">
        <f t="shared" si="87"/>
        <v>0</v>
      </c>
      <c r="V663" s="13" t="s">
        <v>1</v>
      </c>
      <c r="W663" s="10">
        <f>IFERROR(VLOOKUP(V663,Curr!$B$2:$C$13,2,FALSE),0)</f>
        <v>11</v>
      </c>
      <c r="X663" s="11">
        <f t="shared" si="88"/>
        <v>0</v>
      </c>
      <c r="Y663" s="14">
        <f t="shared" si="85"/>
        <v>0</v>
      </c>
      <c r="Z663" s="11">
        <f t="shared" si="89"/>
        <v>0</v>
      </c>
      <c r="AA663" s="4" t="s">
        <v>1</v>
      </c>
      <c r="AB663" s="10">
        <f>IFERROR(VLOOKUP(AA663,Curr!$B$2:$C$13,2,FALSE),0)</f>
        <v>11</v>
      </c>
      <c r="AC663" s="11">
        <f t="shared" si="90"/>
        <v>0</v>
      </c>
      <c r="AD663" s="11">
        <f t="shared" si="91"/>
        <v>0</v>
      </c>
      <c r="AE663" s="12">
        <f t="shared" si="92"/>
        <v>0</v>
      </c>
    </row>
    <row r="664" spans="2:31" x14ac:dyDescent="0.25">
      <c r="B664" s="4"/>
      <c r="E664" s="3"/>
      <c r="F664" s="3"/>
      <c r="G664" s="3"/>
      <c r="H664" s="3"/>
      <c r="K664" s="4"/>
      <c r="L664" s="4"/>
      <c r="M664" s="4"/>
      <c r="N664" s="4"/>
      <c r="O664" s="4"/>
      <c r="P664" s="16"/>
      <c r="Q664" s="13">
        <v>0</v>
      </c>
      <c r="R664" s="13">
        <v>0</v>
      </c>
      <c r="S664" s="11">
        <f t="shared" si="86"/>
        <v>0</v>
      </c>
      <c r="T664" s="5">
        <v>0</v>
      </c>
      <c r="U664" s="11">
        <f t="shared" si="87"/>
        <v>0</v>
      </c>
      <c r="V664" s="13" t="s">
        <v>1</v>
      </c>
      <c r="W664" s="10">
        <f>IFERROR(VLOOKUP(V664,Curr!$B$2:$C$13,2,FALSE),0)</f>
        <v>11</v>
      </c>
      <c r="X664" s="11">
        <f t="shared" si="88"/>
        <v>0</v>
      </c>
      <c r="Y664" s="14">
        <f t="shared" si="85"/>
        <v>0</v>
      </c>
      <c r="Z664" s="11">
        <f t="shared" si="89"/>
        <v>0</v>
      </c>
      <c r="AA664" s="4" t="s">
        <v>1</v>
      </c>
      <c r="AB664" s="10">
        <f>IFERROR(VLOOKUP(AA664,Curr!$B$2:$C$13,2,FALSE),0)</f>
        <v>11</v>
      </c>
      <c r="AC664" s="11">
        <f t="shared" si="90"/>
        <v>0</v>
      </c>
      <c r="AD664" s="11">
        <f t="shared" si="91"/>
        <v>0</v>
      </c>
      <c r="AE664" s="12">
        <f t="shared" si="92"/>
        <v>0</v>
      </c>
    </row>
    <row r="665" spans="2:31" x14ac:dyDescent="0.25">
      <c r="B665" s="4"/>
      <c r="E665" s="3"/>
      <c r="F665" s="3"/>
      <c r="G665" s="3"/>
      <c r="H665" s="3"/>
      <c r="K665" s="4"/>
      <c r="L665" s="4"/>
      <c r="M665" s="4"/>
      <c r="N665" s="4"/>
      <c r="O665" s="4"/>
      <c r="P665" s="16"/>
      <c r="Q665" s="13">
        <v>0</v>
      </c>
      <c r="R665" s="13">
        <v>0</v>
      </c>
      <c r="S665" s="11">
        <f t="shared" si="86"/>
        <v>0</v>
      </c>
      <c r="T665" s="5">
        <v>0</v>
      </c>
      <c r="U665" s="11">
        <f t="shared" si="87"/>
        <v>0</v>
      </c>
      <c r="V665" s="13" t="s">
        <v>1</v>
      </c>
      <c r="W665" s="10">
        <f>IFERROR(VLOOKUP(V665,Curr!$B$2:$C$13,2,FALSE),0)</f>
        <v>11</v>
      </c>
      <c r="X665" s="11">
        <f t="shared" si="88"/>
        <v>0</v>
      </c>
      <c r="Y665" s="14">
        <f t="shared" si="85"/>
        <v>0</v>
      </c>
      <c r="Z665" s="11">
        <f t="shared" si="89"/>
        <v>0</v>
      </c>
      <c r="AA665" s="4" t="s">
        <v>1</v>
      </c>
      <c r="AB665" s="10">
        <f>IFERROR(VLOOKUP(AA665,Curr!$B$2:$C$13,2,FALSE),0)</f>
        <v>11</v>
      </c>
      <c r="AC665" s="11">
        <f t="shared" si="90"/>
        <v>0</v>
      </c>
      <c r="AD665" s="11">
        <f t="shared" si="91"/>
        <v>0</v>
      </c>
      <c r="AE665" s="12">
        <f t="shared" si="92"/>
        <v>0</v>
      </c>
    </row>
    <row r="666" spans="2:31" x14ac:dyDescent="0.25">
      <c r="B666" s="4"/>
      <c r="E666" s="3"/>
      <c r="F666" s="3"/>
      <c r="G666" s="3"/>
      <c r="H666" s="3"/>
      <c r="K666" s="4"/>
      <c r="L666" s="4"/>
      <c r="M666" s="4"/>
      <c r="N666" s="4"/>
      <c r="O666" s="4"/>
      <c r="P666" s="16"/>
      <c r="Q666" s="13">
        <v>0</v>
      </c>
      <c r="R666" s="13">
        <v>0</v>
      </c>
      <c r="S666" s="11">
        <f t="shared" si="86"/>
        <v>0</v>
      </c>
      <c r="T666" s="5">
        <v>0</v>
      </c>
      <c r="U666" s="11">
        <f t="shared" si="87"/>
        <v>0</v>
      </c>
      <c r="V666" s="13" t="s">
        <v>1</v>
      </c>
      <c r="W666" s="10">
        <f>IFERROR(VLOOKUP(V666,Curr!$B$2:$C$13,2,FALSE),0)</f>
        <v>11</v>
      </c>
      <c r="X666" s="11">
        <f t="shared" si="88"/>
        <v>0</v>
      </c>
      <c r="Y666" s="14">
        <f t="shared" si="85"/>
        <v>0</v>
      </c>
      <c r="Z666" s="11">
        <f t="shared" si="89"/>
        <v>0</v>
      </c>
      <c r="AA666" s="4" t="s">
        <v>1</v>
      </c>
      <c r="AB666" s="10">
        <f>IFERROR(VLOOKUP(AA666,Curr!$B$2:$C$13,2,FALSE),0)</f>
        <v>11</v>
      </c>
      <c r="AC666" s="11">
        <f t="shared" si="90"/>
        <v>0</v>
      </c>
      <c r="AD666" s="11">
        <f t="shared" si="91"/>
        <v>0</v>
      </c>
      <c r="AE666" s="12">
        <f t="shared" si="92"/>
        <v>0</v>
      </c>
    </row>
    <row r="667" spans="2:31" x14ac:dyDescent="0.25">
      <c r="B667" s="4"/>
      <c r="E667" s="3"/>
      <c r="F667" s="3"/>
      <c r="G667" s="3"/>
      <c r="H667" s="3"/>
      <c r="K667" s="4"/>
      <c r="L667" s="4"/>
      <c r="M667" s="4"/>
      <c r="N667" s="4"/>
      <c r="O667" s="4"/>
      <c r="P667" s="16"/>
      <c r="Q667" s="13">
        <v>0</v>
      </c>
      <c r="R667" s="13">
        <v>0</v>
      </c>
      <c r="S667" s="11">
        <f t="shared" si="86"/>
        <v>0</v>
      </c>
      <c r="T667" s="5">
        <v>0</v>
      </c>
      <c r="U667" s="11">
        <f t="shared" si="87"/>
        <v>0</v>
      </c>
      <c r="V667" s="13" t="s">
        <v>1</v>
      </c>
      <c r="W667" s="10">
        <f>IFERROR(VLOOKUP(V667,Curr!$B$2:$C$13,2,FALSE),0)</f>
        <v>11</v>
      </c>
      <c r="X667" s="11">
        <f t="shared" si="88"/>
        <v>0</v>
      </c>
      <c r="Y667" s="14">
        <f t="shared" si="85"/>
        <v>0</v>
      </c>
      <c r="Z667" s="11">
        <f t="shared" si="89"/>
        <v>0</v>
      </c>
      <c r="AA667" s="4" t="s">
        <v>1</v>
      </c>
      <c r="AB667" s="10">
        <f>IFERROR(VLOOKUP(AA667,Curr!$B$2:$C$13,2,FALSE),0)</f>
        <v>11</v>
      </c>
      <c r="AC667" s="11">
        <f t="shared" si="90"/>
        <v>0</v>
      </c>
      <c r="AD667" s="11">
        <f t="shared" si="91"/>
        <v>0</v>
      </c>
      <c r="AE667" s="12">
        <f t="shared" si="92"/>
        <v>0</v>
      </c>
    </row>
    <row r="668" spans="2:31" x14ac:dyDescent="0.25">
      <c r="B668" s="4"/>
      <c r="E668" s="3"/>
      <c r="F668" s="3"/>
      <c r="G668" s="3"/>
      <c r="H668" s="3"/>
      <c r="K668" s="4"/>
      <c r="L668" s="4"/>
      <c r="M668" s="4"/>
      <c r="N668" s="4"/>
      <c r="O668" s="4"/>
      <c r="P668" s="16"/>
      <c r="Q668" s="13">
        <v>0</v>
      </c>
      <c r="R668" s="13">
        <v>0</v>
      </c>
      <c r="S668" s="11">
        <f t="shared" si="86"/>
        <v>0</v>
      </c>
      <c r="T668" s="5">
        <v>0</v>
      </c>
      <c r="U668" s="11">
        <f t="shared" si="87"/>
        <v>0</v>
      </c>
      <c r="V668" s="13" t="s">
        <v>1</v>
      </c>
      <c r="W668" s="10">
        <f>IFERROR(VLOOKUP(V668,Curr!$B$2:$C$13,2,FALSE),0)</f>
        <v>11</v>
      </c>
      <c r="X668" s="11">
        <f t="shared" si="88"/>
        <v>0</v>
      </c>
      <c r="Y668" s="14">
        <f t="shared" si="85"/>
        <v>0</v>
      </c>
      <c r="Z668" s="11">
        <f t="shared" si="89"/>
        <v>0</v>
      </c>
      <c r="AA668" s="4" t="s">
        <v>1</v>
      </c>
      <c r="AB668" s="10">
        <f>IFERROR(VLOOKUP(AA668,Curr!$B$2:$C$13,2,FALSE),0)</f>
        <v>11</v>
      </c>
      <c r="AC668" s="11">
        <f t="shared" si="90"/>
        <v>0</v>
      </c>
      <c r="AD668" s="11">
        <f t="shared" si="91"/>
        <v>0</v>
      </c>
      <c r="AE668" s="12">
        <f t="shared" si="92"/>
        <v>0</v>
      </c>
    </row>
    <row r="669" spans="2:31" x14ac:dyDescent="0.25">
      <c r="B669" s="4"/>
      <c r="E669" s="3"/>
      <c r="F669" s="3"/>
      <c r="G669" s="3"/>
      <c r="H669" s="3"/>
      <c r="K669" s="4"/>
      <c r="L669" s="4"/>
      <c r="M669" s="4"/>
      <c r="N669" s="4"/>
      <c r="O669" s="4"/>
      <c r="P669" s="16"/>
      <c r="Q669" s="13">
        <v>0</v>
      </c>
      <c r="R669" s="13">
        <v>0</v>
      </c>
      <c r="S669" s="11">
        <f t="shared" si="86"/>
        <v>0</v>
      </c>
      <c r="T669" s="5">
        <v>0</v>
      </c>
      <c r="U669" s="11">
        <f t="shared" si="87"/>
        <v>0</v>
      </c>
      <c r="V669" s="13" t="s">
        <v>1</v>
      </c>
      <c r="W669" s="10">
        <f>IFERROR(VLOOKUP(V669,Curr!$B$2:$C$13,2,FALSE),0)</f>
        <v>11</v>
      </c>
      <c r="X669" s="11">
        <f t="shared" si="88"/>
        <v>0</v>
      </c>
      <c r="Y669" s="14">
        <f t="shared" si="85"/>
        <v>0</v>
      </c>
      <c r="Z669" s="11">
        <f t="shared" si="89"/>
        <v>0</v>
      </c>
      <c r="AA669" s="4" t="s">
        <v>1</v>
      </c>
      <c r="AB669" s="10">
        <f>IFERROR(VLOOKUP(AA669,Curr!$B$2:$C$13,2,FALSE),0)</f>
        <v>11</v>
      </c>
      <c r="AC669" s="11">
        <f t="shared" si="90"/>
        <v>0</v>
      </c>
      <c r="AD669" s="11">
        <f t="shared" si="91"/>
        <v>0</v>
      </c>
      <c r="AE669" s="12">
        <f t="shared" si="92"/>
        <v>0</v>
      </c>
    </row>
    <row r="670" spans="2:31" x14ac:dyDescent="0.25">
      <c r="B670" s="4"/>
      <c r="E670" s="3"/>
      <c r="F670" s="3"/>
      <c r="G670" s="3"/>
      <c r="H670" s="3"/>
      <c r="K670" s="4"/>
      <c r="L670" s="4"/>
      <c r="M670" s="4"/>
      <c r="N670" s="4"/>
      <c r="O670" s="4"/>
      <c r="P670" s="16"/>
      <c r="Q670" s="13">
        <v>0</v>
      </c>
      <c r="R670" s="13">
        <v>0</v>
      </c>
      <c r="S670" s="11">
        <f t="shared" si="86"/>
        <v>0</v>
      </c>
      <c r="T670" s="5">
        <v>0</v>
      </c>
      <c r="U670" s="11">
        <f t="shared" si="87"/>
        <v>0</v>
      </c>
      <c r="V670" s="13" t="s">
        <v>1</v>
      </c>
      <c r="W670" s="10">
        <f>IFERROR(VLOOKUP(V670,Curr!$B$2:$C$13,2,FALSE),0)</f>
        <v>11</v>
      </c>
      <c r="X670" s="11">
        <f t="shared" si="88"/>
        <v>0</v>
      </c>
      <c r="Y670" s="14">
        <f t="shared" si="85"/>
        <v>0</v>
      </c>
      <c r="Z670" s="11">
        <f t="shared" si="89"/>
        <v>0</v>
      </c>
      <c r="AA670" s="4" t="s">
        <v>1</v>
      </c>
      <c r="AB670" s="10">
        <f>IFERROR(VLOOKUP(AA670,Curr!$B$2:$C$13,2,FALSE),0)</f>
        <v>11</v>
      </c>
      <c r="AC670" s="11">
        <f t="shared" si="90"/>
        <v>0</v>
      </c>
      <c r="AD670" s="11">
        <f t="shared" si="91"/>
        <v>0</v>
      </c>
      <c r="AE670" s="12">
        <f t="shared" si="92"/>
        <v>0</v>
      </c>
    </row>
    <row r="671" spans="2:31" x14ac:dyDescent="0.25">
      <c r="B671" s="4"/>
      <c r="E671" s="3"/>
      <c r="F671" s="3"/>
      <c r="G671" s="3"/>
      <c r="H671" s="3"/>
      <c r="K671" s="4"/>
      <c r="L671" s="4"/>
      <c r="M671" s="4"/>
      <c r="N671" s="4"/>
      <c r="O671" s="4"/>
      <c r="P671" s="16"/>
      <c r="Q671" s="13">
        <v>0</v>
      </c>
      <c r="R671" s="13">
        <v>0</v>
      </c>
      <c r="S671" s="11">
        <f t="shared" si="86"/>
        <v>0</v>
      </c>
      <c r="T671" s="5">
        <v>0</v>
      </c>
      <c r="U671" s="11">
        <f t="shared" si="87"/>
        <v>0</v>
      </c>
      <c r="V671" s="13" t="s">
        <v>1</v>
      </c>
      <c r="W671" s="10">
        <f>IFERROR(VLOOKUP(V671,Curr!$B$2:$C$13,2,FALSE),0)</f>
        <v>11</v>
      </c>
      <c r="X671" s="11">
        <f t="shared" si="88"/>
        <v>0</v>
      </c>
      <c r="Y671" s="14">
        <f t="shared" si="85"/>
        <v>0</v>
      </c>
      <c r="Z671" s="11">
        <f t="shared" si="89"/>
        <v>0</v>
      </c>
      <c r="AA671" s="4" t="s">
        <v>1</v>
      </c>
      <c r="AB671" s="10">
        <f>IFERROR(VLOOKUP(AA671,Curr!$B$2:$C$13,2,FALSE),0)</f>
        <v>11</v>
      </c>
      <c r="AC671" s="11">
        <f t="shared" si="90"/>
        <v>0</v>
      </c>
      <c r="AD671" s="11">
        <f t="shared" si="91"/>
        <v>0</v>
      </c>
      <c r="AE671" s="12">
        <f t="shared" si="92"/>
        <v>0</v>
      </c>
    </row>
    <row r="672" spans="2:31" x14ac:dyDescent="0.25">
      <c r="B672" s="4"/>
      <c r="E672" s="3"/>
      <c r="F672" s="3"/>
      <c r="G672" s="3"/>
      <c r="H672" s="3"/>
      <c r="K672" s="4"/>
      <c r="L672" s="4"/>
      <c r="M672" s="4"/>
      <c r="N672" s="4"/>
      <c r="O672" s="4"/>
      <c r="P672" s="16"/>
      <c r="Q672" s="13">
        <v>0</v>
      </c>
      <c r="R672" s="13">
        <v>0</v>
      </c>
      <c r="S672" s="11">
        <f t="shared" si="86"/>
        <v>0</v>
      </c>
      <c r="T672" s="5">
        <v>0</v>
      </c>
      <c r="U672" s="11">
        <f t="shared" si="87"/>
        <v>0</v>
      </c>
      <c r="V672" s="13" t="s">
        <v>1</v>
      </c>
      <c r="W672" s="10">
        <f>IFERROR(VLOOKUP(V672,Curr!$B$2:$C$13,2,FALSE),0)</f>
        <v>11</v>
      </c>
      <c r="X672" s="11">
        <f t="shared" si="88"/>
        <v>0</v>
      </c>
      <c r="Y672" s="14">
        <f t="shared" si="85"/>
        <v>0</v>
      </c>
      <c r="Z672" s="11">
        <f t="shared" si="89"/>
        <v>0</v>
      </c>
      <c r="AA672" s="4" t="s">
        <v>1</v>
      </c>
      <c r="AB672" s="10">
        <f>IFERROR(VLOOKUP(AA672,Curr!$B$2:$C$13,2,FALSE),0)</f>
        <v>11</v>
      </c>
      <c r="AC672" s="11">
        <f t="shared" si="90"/>
        <v>0</v>
      </c>
      <c r="AD672" s="11">
        <f t="shared" si="91"/>
        <v>0</v>
      </c>
      <c r="AE672" s="12">
        <f t="shared" si="92"/>
        <v>0</v>
      </c>
    </row>
    <row r="673" spans="2:31" x14ac:dyDescent="0.25">
      <c r="B673" s="4"/>
      <c r="E673" s="3"/>
      <c r="F673" s="3"/>
      <c r="G673" s="3"/>
      <c r="H673" s="3"/>
      <c r="K673" s="4"/>
      <c r="L673" s="4"/>
      <c r="M673" s="4"/>
      <c r="N673" s="4"/>
      <c r="O673" s="4"/>
      <c r="P673" s="16"/>
      <c r="Q673" s="13">
        <v>0</v>
      </c>
      <c r="R673" s="13">
        <v>0</v>
      </c>
      <c r="S673" s="11">
        <f t="shared" si="86"/>
        <v>0</v>
      </c>
      <c r="T673" s="5">
        <v>0</v>
      </c>
      <c r="U673" s="11">
        <f t="shared" si="87"/>
        <v>0</v>
      </c>
      <c r="V673" s="13" t="s">
        <v>1</v>
      </c>
      <c r="W673" s="10">
        <f>IFERROR(VLOOKUP(V673,Curr!$B$2:$C$13,2,FALSE),0)</f>
        <v>11</v>
      </c>
      <c r="X673" s="11">
        <f t="shared" si="88"/>
        <v>0</v>
      </c>
      <c r="Y673" s="14">
        <f t="shared" si="85"/>
        <v>0</v>
      </c>
      <c r="Z673" s="11">
        <f t="shared" si="89"/>
        <v>0</v>
      </c>
      <c r="AA673" s="4" t="s">
        <v>1</v>
      </c>
      <c r="AB673" s="10">
        <f>IFERROR(VLOOKUP(AA673,Curr!$B$2:$C$13,2,FALSE),0)</f>
        <v>11</v>
      </c>
      <c r="AC673" s="11">
        <f t="shared" si="90"/>
        <v>0</v>
      </c>
      <c r="AD673" s="11">
        <f t="shared" si="91"/>
        <v>0</v>
      </c>
      <c r="AE673" s="12">
        <f t="shared" si="92"/>
        <v>0</v>
      </c>
    </row>
    <row r="674" spans="2:31" x14ac:dyDescent="0.25">
      <c r="B674" s="4"/>
      <c r="E674" s="3"/>
      <c r="F674" s="3"/>
      <c r="G674" s="3"/>
      <c r="H674" s="3"/>
      <c r="K674" s="4"/>
      <c r="L674" s="4"/>
      <c r="M674" s="4"/>
      <c r="N674" s="4"/>
      <c r="O674" s="4"/>
      <c r="P674" s="16"/>
      <c r="Q674" s="13">
        <v>0</v>
      </c>
      <c r="R674" s="13">
        <v>0</v>
      </c>
      <c r="S674" s="11">
        <f t="shared" si="86"/>
        <v>0</v>
      </c>
      <c r="T674" s="5">
        <v>0</v>
      </c>
      <c r="U674" s="11">
        <f t="shared" si="87"/>
        <v>0</v>
      </c>
      <c r="V674" s="13" t="s">
        <v>1</v>
      </c>
      <c r="W674" s="10">
        <f>IFERROR(VLOOKUP(V674,Curr!$B$2:$C$13,2,FALSE),0)</f>
        <v>11</v>
      </c>
      <c r="X674" s="11">
        <f t="shared" si="88"/>
        <v>0</v>
      </c>
      <c r="Y674" s="14">
        <f t="shared" si="85"/>
        <v>0</v>
      </c>
      <c r="Z674" s="11">
        <f t="shared" si="89"/>
        <v>0</v>
      </c>
      <c r="AA674" s="4" t="s">
        <v>1</v>
      </c>
      <c r="AB674" s="10">
        <f>IFERROR(VLOOKUP(AA674,Curr!$B$2:$C$13,2,FALSE),0)</f>
        <v>11</v>
      </c>
      <c r="AC674" s="11">
        <f t="shared" si="90"/>
        <v>0</v>
      </c>
      <c r="AD674" s="11">
        <f t="shared" si="91"/>
        <v>0</v>
      </c>
      <c r="AE674" s="12">
        <f t="shared" si="92"/>
        <v>0</v>
      </c>
    </row>
    <row r="675" spans="2:31" x14ac:dyDescent="0.25">
      <c r="B675" s="4"/>
      <c r="E675" s="3"/>
      <c r="F675" s="3"/>
      <c r="G675" s="3"/>
      <c r="H675" s="3"/>
      <c r="K675" s="4"/>
      <c r="L675" s="4"/>
      <c r="M675" s="4"/>
      <c r="N675" s="4"/>
      <c r="O675" s="4"/>
      <c r="P675" s="16"/>
      <c r="Q675" s="13">
        <v>0</v>
      </c>
      <c r="R675" s="13">
        <v>0</v>
      </c>
      <c r="S675" s="11">
        <f t="shared" si="86"/>
        <v>0</v>
      </c>
      <c r="T675" s="5">
        <v>0</v>
      </c>
      <c r="U675" s="11">
        <f t="shared" si="87"/>
        <v>0</v>
      </c>
      <c r="V675" s="13" t="s">
        <v>1</v>
      </c>
      <c r="W675" s="10">
        <f>IFERROR(VLOOKUP(V675,Curr!$B$2:$C$13,2,FALSE),0)</f>
        <v>11</v>
      </c>
      <c r="X675" s="11">
        <f t="shared" si="88"/>
        <v>0</v>
      </c>
      <c r="Y675" s="14">
        <f t="shared" si="85"/>
        <v>0</v>
      </c>
      <c r="Z675" s="11">
        <f t="shared" si="89"/>
        <v>0</v>
      </c>
      <c r="AA675" s="4" t="s">
        <v>1</v>
      </c>
      <c r="AB675" s="10">
        <f>IFERROR(VLOOKUP(AA675,Curr!$B$2:$C$13,2,FALSE),0)</f>
        <v>11</v>
      </c>
      <c r="AC675" s="11">
        <f t="shared" si="90"/>
        <v>0</v>
      </c>
      <c r="AD675" s="11">
        <f t="shared" si="91"/>
        <v>0</v>
      </c>
      <c r="AE675" s="12">
        <f t="shared" si="92"/>
        <v>0</v>
      </c>
    </row>
    <row r="676" spans="2:31" x14ac:dyDescent="0.25">
      <c r="B676" s="4"/>
      <c r="E676" s="3"/>
      <c r="F676" s="3"/>
      <c r="G676" s="3"/>
      <c r="H676" s="3"/>
      <c r="K676" s="4"/>
      <c r="L676" s="4"/>
      <c r="M676" s="4"/>
      <c r="N676" s="4"/>
      <c r="O676" s="4"/>
      <c r="P676" s="16"/>
      <c r="Q676" s="13">
        <v>0</v>
      </c>
      <c r="R676" s="13">
        <v>0</v>
      </c>
      <c r="S676" s="11">
        <f t="shared" si="86"/>
        <v>0</v>
      </c>
      <c r="T676" s="5">
        <v>0</v>
      </c>
      <c r="U676" s="11">
        <f t="shared" si="87"/>
        <v>0</v>
      </c>
      <c r="V676" s="13" t="s">
        <v>1</v>
      </c>
      <c r="W676" s="10">
        <f>IFERROR(VLOOKUP(V676,Curr!$B$2:$C$13,2,FALSE),0)</f>
        <v>11</v>
      </c>
      <c r="X676" s="11">
        <f t="shared" si="88"/>
        <v>0</v>
      </c>
      <c r="Y676" s="14">
        <f t="shared" si="85"/>
        <v>0</v>
      </c>
      <c r="Z676" s="11">
        <f t="shared" si="89"/>
        <v>0</v>
      </c>
      <c r="AA676" s="4" t="s">
        <v>1</v>
      </c>
      <c r="AB676" s="10">
        <f>IFERROR(VLOOKUP(AA676,Curr!$B$2:$C$13,2,FALSE),0)</f>
        <v>11</v>
      </c>
      <c r="AC676" s="11">
        <f t="shared" si="90"/>
        <v>0</v>
      </c>
      <c r="AD676" s="11">
        <f t="shared" si="91"/>
        <v>0</v>
      </c>
      <c r="AE676" s="12">
        <f t="shared" si="92"/>
        <v>0</v>
      </c>
    </row>
    <row r="677" spans="2:31" x14ac:dyDescent="0.25">
      <c r="B677" s="4"/>
      <c r="E677" s="3"/>
      <c r="F677" s="3"/>
      <c r="G677" s="3"/>
      <c r="H677" s="3"/>
      <c r="K677" s="4"/>
      <c r="L677" s="4"/>
      <c r="M677" s="4"/>
      <c r="N677" s="4"/>
      <c r="O677" s="4"/>
      <c r="P677" s="16"/>
      <c r="Q677" s="13">
        <v>0</v>
      </c>
      <c r="R677" s="13">
        <v>0</v>
      </c>
      <c r="S677" s="11">
        <f t="shared" si="86"/>
        <v>0</v>
      </c>
      <c r="T677" s="5">
        <v>0</v>
      </c>
      <c r="U677" s="11">
        <f t="shared" si="87"/>
        <v>0</v>
      </c>
      <c r="V677" s="13" t="s">
        <v>1</v>
      </c>
      <c r="W677" s="10">
        <f>IFERROR(VLOOKUP(V677,Curr!$B$2:$C$13,2,FALSE),0)</f>
        <v>11</v>
      </c>
      <c r="X677" s="11">
        <f t="shared" si="88"/>
        <v>0</v>
      </c>
      <c r="Y677" s="14">
        <f t="shared" si="85"/>
        <v>0</v>
      </c>
      <c r="Z677" s="11">
        <f t="shared" si="89"/>
        <v>0</v>
      </c>
      <c r="AA677" s="4" t="s">
        <v>1</v>
      </c>
      <c r="AB677" s="10">
        <f>IFERROR(VLOOKUP(AA677,Curr!$B$2:$C$13,2,FALSE),0)</f>
        <v>11</v>
      </c>
      <c r="AC677" s="11">
        <f t="shared" si="90"/>
        <v>0</v>
      </c>
      <c r="AD677" s="11">
        <f t="shared" si="91"/>
        <v>0</v>
      </c>
      <c r="AE677" s="12">
        <f t="shared" si="92"/>
        <v>0</v>
      </c>
    </row>
    <row r="678" spans="2:31" x14ac:dyDescent="0.25">
      <c r="B678" s="4"/>
      <c r="E678" s="3"/>
      <c r="F678" s="3"/>
      <c r="G678" s="3"/>
      <c r="H678" s="3"/>
      <c r="K678" s="4"/>
      <c r="L678" s="4"/>
      <c r="M678" s="4"/>
      <c r="N678" s="4"/>
      <c r="O678" s="4"/>
      <c r="P678" s="16"/>
      <c r="Q678" s="13">
        <v>0</v>
      </c>
      <c r="R678" s="13">
        <v>0</v>
      </c>
      <c r="S678" s="11">
        <f t="shared" si="86"/>
        <v>0</v>
      </c>
      <c r="T678" s="5">
        <v>0</v>
      </c>
      <c r="U678" s="11">
        <f t="shared" si="87"/>
        <v>0</v>
      </c>
      <c r="V678" s="13" t="s">
        <v>1</v>
      </c>
      <c r="W678" s="10">
        <f>IFERROR(VLOOKUP(V678,Curr!$B$2:$C$13,2,FALSE),0)</f>
        <v>11</v>
      </c>
      <c r="X678" s="11">
        <f t="shared" si="88"/>
        <v>0</v>
      </c>
      <c r="Y678" s="14">
        <f t="shared" si="85"/>
        <v>0</v>
      </c>
      <c r="Z678" s="11">
        <f t="shared" si="89"/>
        <v>0</v>
      </c>
      <c r="AA678" s="4" t="s">
        <v>1</v>
      </c>
      <c r="AB678" s="10">
        <f>IFERROR(VLOOKUP(AA678,Curr!$B$2:$C$13,2,FALSE),0)</f>
        <v>11</v>
      </c>
      <c r="AC678" s="11">
        <f t="shared" si="90"/>
        <v>0</v>
      </c>
      <c r="AD678" s="11">
        <f t="shared" si="91"/>
        <v>0</v>
      </c>
      <c r="AE678" s="12">
        <f t="shared" si="92"/>
        <v>0</v>
      </c>
    </row>
    <row r="679" spans="2:31" x14ac:dyDescent="0.25">
      <c r="B679" s="4"/>
      <c r="E679" s="3"/>
      <c r="F679" s="3"/>
      <c r="G679" s="3"/>
      <c r="H679" s="3"/>
      <c r="K679" s="4"/>
      <c r="L679" s="4"/>
      <c r="M679" s="4"/>
      <c r="N679" s="4"/>
      <c r="O679" s="4"/>
      <c r="P679" s="16"/>
      <c r="Q679" s="13">
        <v>0</v>
      </c>
      <c r="R679" s="13">
        <v>0</v>
      </c>
      <c r="S679" s="11">
        <f t="shared" si="86"/>
        <v>0</v>
      </c>
      <c r="T679" s="5">
        <v>0</v>
      </c>
      <c r="U679" s="11">
        <f t="shared" si="87"/>
        <v>0</v>
      </c>
      <c r="V679" s="13" t="s">
        <v>1</v>
      </c>
      <c r="W679" s="10">
        <f>IFERROR(VLOOKUP(V679,Curr!$B$2:$C$13,2,FALSE),0)</f>
        <v>11</v>
      </c>
      <c r="X679" s="11">
        <f t="shared" si="88"/>
        <v>0</v>
      </c>
      <c r="Y679" s="14">
        <f t="shared" si="85"/>
        <v>0</v>
      </c>
      <c r="Z679" s="11">
        <f t="shared" si="89"/>
        <v>0</v>
      </c>
      <c r="AA679" s="4" t="s">
        <v>1</v>
      </c>
      <c r="AB679" s="10">
        <f>IFERROR(VLOOKUP(AA679,Curr!$B$2:$C$13,2,FALSE),0)</f>
        <v>11</v>
      </c>
      <c r="AC679" s="11">
        <f t="shared" si="90"/>
        <v>0</v>
      </c>
      <c r="AD679" s="11">
        <f t="shared" si="91"/>
        <v>0</v>
      </c>
      <c r="AE679" s="12">
        <f t="shared" si="92"/>
        <v>0</v>
      </c>
    </row>
    <row r="680" spans="2:31" x14ac:dyDescent="0.25">
      <c r="B680" s="4"/>
      <c r="E680" s="3"/>
      <c r="F680" s="3"/>
      <c r="G680" s="3"/>
      <c r="H680" s="3"/>
      <c r="K680" s="4"/>
      <c r="L680" s="4"/>
      <c r="M680" s="4"/>
      <c r="N680" s="4"/>
      <c r="O680" s="4"/>
      <c r="P680" s="16"/>
      <c r="Q680" s="13">
        <v>0</v>
      </c>
      <c r="R680" s="13">
        <v>0</v>
      </c>
      <c r="S680" s="11">
        <f t="shared" si="86"/>
        <v>0</v>
      </c>
      <c r="T680" s="5">
        <v>0</v>
      </c>
      <c r="U680" s="11">
        <f t="shared" si="87"/>
        <v>0</v>
      </c>
      <c r="V680" s="13" t="s">
        <v>1</v>
      </c>
      <c r="W680" s="10">
        <f>IFERROR(VLOOKUP(V680,Curr!$B$2:$C$13,2,FALSE),0)</f>
        <v>11</v>
      </c>
      <c r="X680" s="11">
        <f t="shared" si="88"/>
        <v>0</v>
      </c>
      <c r="Y680" s="14">
        <f t="shared" si="85"/>
        <v>0</v>
      </c>
      <c r="Z680" s="11">
        <f t="shared" si="89"/>
        <v>0</v>
      </c>
      <c r="AA680" s="4" t="s">
        <v>1</v>
      </c>
      <c r="AB680" s="10">
        <f>IFERROR(VLOOKUP(AA680,Curr!$B$2:$C$13,2,FALSE),0)</f>
        <v>11</v>
      </c>
      <c r="AC680" s="11">
        <f t="shared" si="90"/>
        <v>0</v>
      </c>
      <c r="AD680" s="11">
        <f t="shared" si="91"/>
        <v>0</v>
      </c>
      <c r="AE680" s="12">
        <f t="shared" si="92"/>
        <v>0</v>
      </c>
    </row>
    <row r="681" spans="2:31" x14ac:dyDescent="0.25">
      <c r="B681" s="4"/>
      <c r="E681" s="3"/>
      <c r="F681" s="3"/>
      <c r="G681" s="3"/>
      <c r="H681" s="3"/>
      <c r="K681" s="4"/>
      <c r="L681" s="4"/>
      <c r="M681" s="4"/>
      <c r="N681" s="4"/>
      <c r="O681" s="4"/>
      <c r="P681" s="16"/>
      <c r="Q681" s="13">
        <v>0</v>
      </c>
      <c r="R681" s="13">
        <v>0</v>
      </c>
      <c r="S681" s="11">
        <f t="shared" si="86"/>
        <v>0</v>
      </c>
      <c r="T681" s="5">
        <v>0</v>
      </c>
      <c r="U681" s="11">
        <f t="shared" si="87"/>
        <v>0</v>
      </c>
      <c r="V681" s="13" t="s">
        <v>1</v>
      </c>
      <c r="W681" s="10">
        <f>IFERROR(VLOOKUP(V681,Curr!$B$2:$C$13,2,FALSE),0)</f>
        <v>11</v>
      </c>
      <c r="X681" s="11">
        <f t="shared" si="88"/>
        <v>0</v>
      </c>
      <c r="Y681" s="14">
        <f t="shared" si="85"/>
        <v>0</v>
      </c>
      <c r="Z681" s="11">
        <f t="shared" si="89"/>
        <v>0</v>
      </c>
      <c r="AA681" s="4" t="s">
        <v>1</v>
      </c>
      <c r="AB681" s="10">
        <f>IFERROR(VLOOKUP(AA681,Curr!$B$2:$C$13,2,FALSE),0)</f>
        <v>11</v>
      </c>
      <c r="AC681" s="11">
        <f t="shared" si="90"/>
        <v>0</v>
      </c>
      <c r="AD681" s="11">
        <f t="shared" si="91"/>
        <v>0</v>
      </c>
      <c r="AE681" s="12">
        <f t="shared" si="92"/>
        <v>0</v>
      </c>
    </row>
    <row r="682" spans="2:31" x14ac:dyDescent="0.25">
      <c r="B682" s="4"/>
      <c r="E682" s="3"/>
      <c r="F682" s="3"/>
      <c r="G682" s="3"/>
      <c r="H682" s="3"/>
      <c r="K682" s="4"/>
      <c r="L682" s="4"/>
      <c r="M682" s="4"/>
      <c r="N682" s="4"/>
      <c r="O682" s="4"/>
      <c r="P682" s="16"/>
      <c r="Q682" s="13">
        <v>0</v>
      </c>
      <c r="R682" s="13">
        <v>0</v>
      </c>
      <c r="S682" s="11">
        <f t="shared" si="86"/>
        <v>0</v>
      </c>
      <c r="T682" s="5">
        <v>0</v>
      </c>
      <c r="U682" s="11">
        <f t="shared" si="87"/>
        <v>0</v>
      </c>
      <c r="V682" s="13" t="s">
        <v>1</v>
      </c>
      <c r="W682" s="10">
        <f>IFERROR(VLOOKUP(V682,Curr!$B$2:$C$13,2,FALSE),0)</f>
        <v>11</v>
      </c>
      <c r="X682" s="11">
        <f t="shared" si="88"/>
        <v>0</v>
      </c>
      <c r="Y682" s="14">
        <f t="shared" si="85"/>
        <v>0</v>
      </c>
      <c r="Z682" s="11">
        <f t="shared" si="89"/>
        <v>0</v>
      </c>
      <c r="AA682" s="4" t="s">
        <v>1</v>
      </c>
      <c r="AB682" s="10">
        <f>IFERROR(VLOOKUP(AA682,Curr!$B$2:$C$13,2,FALSE),0)</f>
        <v>11</v>
      </c>
      <c r="AC682" s="11">
        <f t="shared" si="90"/>
        <v>0</v>
      </c>
      <c r="AD682" s="11">
        <f t="shared" si="91"/>
        <v>0</v>
      </c>
      <c r="AE682" s="12">
        <f t="shared" si="92"/>
        <v>0</v>
      </c>
    </row>
    <row r="683" spans="2:31" x14ac:dyDescent="0.25">
      <c r="B683" s="4"/>
      <c r="E683" s="3"/>
      <c r="F683" s="3"/>
      <c r="G683" s="3"/>
      <c r="H683" s="3"/>
      <c r="K683" s="4"/>
      <c r="L683" s="4"/>
      <c r="M683" s="4"/>
      <c r="N683" s="4"/>
      <c r="O683" s="4"/>
      <c r="P683" s="16"/>
      <c r="Q683" s="13">
        <v>0</v>
      </c>
      <c r="R683" s="13">
        <v>0</v>
      </c>
      <c r="S683" s="11">
        <f t="shared" si="86"/>
        <v>0</v>
      </c>
      <c r="T683" s="5">
        <v>0</v>
      </c>
      <c r="U683" s="11">
        <f t="shared" si="87"/>
        <v>0</v>
      </c>
      <c r="V683" s="13" t="s">
        <v>1</v>
      </c>
      <c r="W683" s="10">
        <f>IFERROR(VLOOKUP(V683,Curr!$B$2:$C$13,2,FALSE),0)</f>
        <v>11</v>
      </c>
      <c r="X683" s="11">
        <f t="shared" si="88"/>
        <v>0</v>
      </c>
      <c r="Y683" s="14">
        <f t="shared" si="85"/>
        <v>0</v>
      </c>
      <c r="Z683" s="11">
        <f t="shared" si="89"/>
        <v>0</v>
      </c>
      <c r="AA683" s="4" t="s">
        <v>1</v>
      </c>
      <c r="AB683" s="10">
        <f>IFERROR(VLOOKUP(AA683,Curr!$B$2:$C$13,2,FALSE),0)</f>
        <v>11</v>
      </c>
      <c r="AC683" s="11">
        <f t="shared" si="90"/>
        <v>0</v>
      </c>
      <c r="AD683" s="11">
        <f t="shared" si="91"/>
        <v>0</v>
      </c>
      <c r="AE683" s="12">
        <f t="shared" si="92"/>
        <v>0</v>
      </c>
    </row>
    <row r="684" spans="2:31" x14ac:dyDescent="0.25">
      <c r="B684" s="4"/>
      <c r="E684" s="3"/>
      <c r="F684" s="3"/>
      <c r="G684" s="3"/>
      <c r="H684" s="3"/>
      <c r="K684" s="4"/>
      <c r="L684" s="4"/>
      <c r="M684" s="4"/>
      <c r="N684" s="4"/>
      <c r="O684" s="4"/>
      <c r="P684" s="16"/>
      <c r="Q684" s="13">
        <v>0</v>
      </c>
      <c r="R684" s="13">
        <v>0</v>
      </c>
      <c r="S684" s="11">
        <f t="shared" si="86"/>
        <v>0</v>
      </c>
      <c r="T684" s="5">
        <v>0</v>
      </c>
      <c r="U684" s="11">
        <f t="shared" si="87"/>
        <v>0</v>
      </c>
      <c r="V684" s="13" t="s">
        <v>1</v>
      </c>
      <c r="W684" s="10">
        <f>IFERROR(VLOOKUP(V684,Curr!$B$2:$C$13,2,FALSE),0)</f>
        <v>11</v>
      </c>
      <c r="X684" s="11">
        <f t="shared" si="88"/>
        <v>0</v>
      </c>
      <c r="Y684" s="14">
        <f t="shared" si="85"/>
        <v>0</v>
      </c>
      <c r="Z684" s="11">
        <f t="shared" si="89"/>
        <v>0</v>
      </c>
      <c r="AA684" s="4" t="s">
        <v>1</v>
      </c>
      <c r="AB684" s="10">
        <f>IFERROR(VLOOKUP(AA684,Curr!$B$2:$C$13,2,FALSE),0)</f>
        <v>11</v>
      </c>
      <c r="AC684" s="11">
        <f t="shared" si="90"/>
        <v>0</v>
      </c>
      <c r="AD684" s="11">
        <f t="shared" si="91"/>
        <v>0</v>
      </c>
      <c r="AE684" s="12">
        <f t="shared" si="92"/>
        <v>0</v>
      </c>
    </row>
    <row r="685" spans="2:31" x14ac:dyDescent="0.25">
      <c r="B685" s="4"/>
      <c r="E685" s="3"/>
      <c r="F685" s="3"/>
      <c r="G685" s="3"/>
      <c r="H685" s="3"/>
      <c r="K685" s="4"/>
      <c r="L685" s="4"/>
      <c r="M685" s="4"/>
      <c r="N685" s="4"/>
      <c r="O685" s="4"/>
      <c r="P685" s="16"/>
      <c r="Q685" s="13">
        <v>0</v>
      </c>
      <c r="R685" s="13">
        <v>0</v>
      </c>
      <c r="S685" s="11">
        <f t="shared" si="86"/>
        <v>0</v>
      </c>
      <c r="T685" s="5">
        <v>0</v>
      </c>
      <c r="U685" s="11">
        <f t="shared" si="87"/>
        <v>0</v>
      </c>
      <c r="V685" s="13" t="s">
        <v>1</v>
      </c>
      <c r="W685" s="10">
        <f>IFERROR(VLOOKUP(V685,Curr!$B$2:$C$13,2,FALSE),0)</f>
        <v>11</v>
      </c>
      <c r="X685" s="11">
        <f t="shared" si="88"/>
        <v>0</v>
      </c>
      <c r="Y685" s="14">
        <f t="shared" si="85"/>
        <v>0</v>
      </c>
      <c r="Z685" s="11">
        <f t="shared" si="89"/>
        <v>0</v>
      </c>
      <c r="AA685" s="4" t="s">
        <v>1</v>
      </c>
      <c r="AB685" s="10">
        <f>IFERROR(VLOOKUP(AA685,Curr!$B$2:$C$13,2,FALSE),0)</f>
        <v>11</v>
      </c>
      <c r="AC685" s="11">
        <f t="shared" si="90"/>
        <v>0</v>
      </c>
      <c r="AD685" s="11">
        <f t="shared" si="91"/>
        <v>0</v>
      </c>
      <c r="AE685" s="12">
        <f t="shared" si="92"/>
        <v>0</v>
      </c>
    </row>
    <row r="686" spans="2:31" x14ac:dyDescent="0.25">
      <c r="B686" s="4"/>
      <c r="E686" s="3"/>
      <c r="F686" s="3"/>
      <c r="G686" s="3"/>
      <c r="H686" s="3"/>
      <c r="K686" s="4"/>
      <c r="L686" s="4"/>
      <c r="M686" s="4"/>
      <c r="N686" s="4"/>
      <c r="O686" s="4"/>
      <c r="P686" s="16"/>
      <c r="Q686" s="13">
        <v>0</v>
      </c>
      <c r="R686" s="13">
        <v>0</v>
      </c>
      <c r="S686" s="11">
        <f t="shared" si="86"/>
        <v>0</v>
      </c>
      <c r="T686" s="5">
        <v>0</v>
      </c>
      <c r="U686" s="11">
        <f t="shared" si="87"/>
        <v>0</v>
      </c>
      <c r="V686" s="13" t="s">
        <v>1</v>
      </c>
      <c r="W686" s="10">
        <f>IFERROR(VLOOKUP(V686,Curr!$B$2:$C$13,2,FALSE),0)</f>
        <v>11</v>
      </c>
      <c r="X686" s="11">
        <f t="shared" si="88"/>
        <v>0</v>
      </c>
      <c r="Y686" s="14">
        <f t="shared" si="85"/>
        <v>0</v>
      </c>
      <c r="Z686" s="11">
        <f t="shared" si="89"/>
        <v>0</v>
      </c>
      <c r="AA686" s="4" t="s">
        <v>1</v>
      </c>
      <c r="AB686" s="10">
        <f>IFERROR(VLOOKUP(AA686,Curr!$B$2:$C$13,2,FALSE),0)</f>
        <v>11</v>
      </c>
      <c r="AC686" s="11">
        <f t="shared" si="90"/>
        <v>0</v>
      </c>
      <c r="AD686" s="11">
        <f t="shared" si="91"/>
        <v>0</v>
      </c>
      <c r="AE686" s="12">
        <f t="shared" si="92"/>
        <v>0</v>
      </c>
    </row>
    <row r="687" spans="2:31" x14ac:dyDescent="0.25">
      <c r="B687" s="4"/>
      <c r="E687" s="3"/>
      <c r="F687" s="3"/>
      <c r="G687" s="3"/>
      <c r="H687" s="3"/>
      <c r="K687" s="4"/>
      <c r="L687" s="4"/>
      <c r="M687" s="4"/>
      <c r="N687" s="4"/>
      <c r="O687" s="4"/>
      <c r="P687" s="16"/>
      <c r="Q687" s="13">
        <v>0</v>
      </c>
      <c r="R687" s="13">
        <v>0</v>
      </c>
      <c r="S687" s="11">
        <f t="shared" si="86"/>
        <v>0</v>
      </c>
      <c r="T687" s="5">
        <v>0</v>
      </c>
      <c r="U687" s="11">
        <f t="shared" si="87"/>
        <v>0</v>
      </c>
      <c r="V687" s="13" t="s">
        <v>1</v>
      </c>
      <c r="W687" s="10">
        <f>IFERROR(VLOOKUP(V687,Curr!$B$2:$C$13,2,FALSE),0)</f>
        <v>11</v>
      </c>
      <c r="X687" s="11">
        <f t="shared" si="88"/>
        <v>0</v>
      </c>
      <c r="Y687" s="14">
        <f t="shared" si="85"/>
        <v>0</v>
      </c>
      <c r="Z687" s="11">
        <f t="shared" si="89"/>
        <v>0</v>
      </c>
      <c r="AA687" s="4" t="s">
        <v>1</v>
      </c>
      <c r="AB687" s="10">
        <f>IFERROR(VLOOKUP(AA687,Curr!$B$2:$C$13,2,FALSE),0)</f>
        <v>11</v>
      </c>
      <c r="AC687" s="11">
        <f t="shared" si="90"/>
        <v>0</v>
      </c>
      <c r="AD687" s="11">
        <f t="shared" si="91"/>
        <v>0</v>
      </c>
      <c r="AE687" s="12">
        <f t="shared" si="92"/>
        <v>0</v>
      </c>
    </row>
    <row r="688" spans="2:31" x14ac:dyDescent="0.25">
      <c r="B688" s="4"/>
      <c r="E688" s="3"/>
      <c r="F688" s="3"/>
      <c r="G688" s="3"/>
      <c r="H688" s="3"/>
      <c r="K688" s="4"/>
      <c r="L688" s="4"/>
      <c r="M688" s="4"/>
      <c r="N688" s="4"/>
      <c r="O688" s="4"/>
      <c r="P688" s="16"/>
      <c r="Q688" s="13">
        <v>0</v>
      </c>
      <c r="R688" s="13">
        <v>0</v>
      </c>
      <c r="S688" s="11">
        <f t="shared" si="86"/>
        <v>0</v>
      </c>
      <c r="T688" s="5">
        <v>0</v>
      </c>
      <c r="U688" s="11">
        <f t="shared" si="87"/>
        <v>0</v>
      </c>
      <c r="V688" s="13" t="s">
        <v>1</v>
      </c>
      <c r="W688" s="10">
        <f>IFERROR(VLOOKUP(V688,Curr!$B$2:$C$13,2,FALSE),0)</f>
        <v>11</v>
      </c>
      <c r="X688" s="11">
        <f t="shared" si="88"/>
        <v>0</v>
      </c>
      <c r="Y688" s="14">
        <f t="shared" si="85"/>
        <v>0</v>
      </c>
      <c r="Z688" s="11">
        <f t="shared" si="89"/>
        <v>0</v>
      </c>
      <c r="AA688" s="4" t="s">
        <v>1</v>
      </c>
      <c r="AB688" s="10">
        <f>IFERROR(VLOOKUP(AA688,Curr!$B$2:$C$13,2,FALSE),0)</f>
        <v>11</v>
      </c>
      <c r="AC688" s="11">
        <f t="shared" si="90"/>
        <v>0</v>
      </c>
      <c r="AD688" s="11">
        <f t="shared" si="91"/>
        <v>0</v>
      </c>
      <c r="AE688" s="12">
        <f t="shared" si="92"/>
        <v>0</v>
      </c>
    </row>
    <row r="689" spans="2:31" x14ac:dyDescent="0.25">
      <c r="B689" s="4"/>
      <c r="E689" s="3"/>
      <c r="F689" s="3"/>
      <c r="G689" s="3"/>
      <c r="H689" s="3"/>
      <c r="K689" s="4"/>
      <c r="L689" s="4"/>
      <c r="M689" s="4"/>
      <c r="N689" s="4"/>
      <c r="O689" s="4"/>
      <c r="P689" s="16"/>
      <c r="Q689" s="13">
        <v>0</v>
      </c>
      <c r="R689" s="13">
        <v>0</v>
      </c>
      <c r="S689" s="11">
        <f t="shared" si="86"/>
        <v>0</v>
      </c>
      <c r="T689" s="5">
        <v>0</v>
      </c>
      <c r="U689" s="11">
        <f t="shared" si="87"/>
        <v>0</v>
      </c>
      <c r="V689" s="13" t="s">
        <v>1</v>
      </c>
      <c r="W689" s="10">
        <f>IFERROR(VLOOKUP(V689,Curr!$B$2:$C$13,2,FALSE),0)</f>
        <v>11</v>
      </c>
      <c r="X689" s="11">
        <f t="shared" si="88"/>
        <v>0</v>
      </c>
      <c r="Y689" s="14">
        <f t="shared" si="85"/>
        <v>0</v>
      </c>
      <c r="Z689" s="11">
        <f t="shared" si="89"/>
        <v>0</v>
      </c>
      <c r="AA689" s="4" t="s">
        <v>1</v>
      </c>
      <c r="AB689" s="10">
        <f>IFERROR(VLOOKUP(AA689,Curr!$B$2:$C$13,2,FALSE),0)</f>
        <v>11</v>
      </c>
      <c r="AC689" s="11">
        <f t="shared" si="90"/>
        <v>0</v>
      </c>
      <c r="AD689" s="11">
        <f t="shared" si="91"/>
        <v>0</v>
      </c>
      <c r="AE689" s="12">
        <f t="shared" si="92"/>
        <v>0</v>
      </c>
    </row>
    <row r="690" spans="2:31" x14ac:dyDescent="0.25">
      <c r="B690" s="4"/>
      <c r="E690" s="3"/>
      <c r="F690" s="3"/>
      <c r="G690" s="3"/>
      <c r="H690" s="3"/>
      <c r="K690" s="4"/>
      <c r="L690" s="4"/>
      <c r="M690" s="4"/>
      <c r="N690" s="4"/>
      <c r="O690" s="4"/>
      <c r="P690" s="16"/>
      <c r="Q690" s="13">
        <v>0</v>
      </c>
      <c r="R690" s="13">
        <v>0</v>
      </c>
      <c r="S690" s="11">
        <f t="shared" si="86"/>
        <v>0</v>
      </c>
      <c r="T690" s="5">
        <v>0</v>
      </c>
      <c r="U690" s="11">
        <f t="shared" si="87"/>
        <v>0</v>
      </c>
      <c r="V690" s="13" t="s">
        <v>1</v>
      </c>
      <c r="W690" s="10">
        <f>IFERROR(VLOOKUP(V690,Curr!$B$2:$C$13,2,FALSE),0)</f>
        <v>11</v>
      </c>
      <c r="X690" s="11">
        <f t="shared" si="88"/>
        <v>0</v>
      </c>
      <c r="Y690" s="14">
        <f t="shared" si="85"/>
        <v>0</v>
      </c>
      <c r="Z690" s="11">
        <f t="shared" si="89"/>
        <v>0</v>
      </c>
      <c r="AA690" s="4" t="s">
        <v>1</v>
      </c>
      <c r="AB690" s="10">
        <f>IFERROR(VLOOKUP(AA690,Curr!$B$2:$C$13,2,FALSE),0)</f>
        <v>11</v>
      </c>
      <c r="AC690" s="11">
        <f t="shared" si="90"/>
        <v>0</v>
      </c>
      <c r="AD690" s="11">
        <f t="shared" si="91"/>
        <v>0</v>
      </c>
      <c r="AE690" s="12">
        <f t="shared" si="92"/>
        <v>0</v>
      </c>
    </row>
    <row r="691" spans="2:31" x14ac:dyDescent="0.25">
      <c r="B691" s="4"/>
      <c r="E691" s="3"/>
      <c r="F691" s="3"/>
      <c r="G691" s="3"/>
      <c r="H691" s="3"/>
      <c r="K691" s="4"/>
      <c r="L691" s="4"/>
      <c r="M691" s="4"/>
      <c r="N691" s="4"/>
      <c r="O691" s="4"/>
      <c r="P691" s="16"/>
      <c r="Q691" s="13">
        <v>0</v>
      </c>
      <c r="R691" s="13">
        <v>0</v>
      </c>
      <c r="S691" s="11">
        <f t="shared" si="86"/>
        <v>0</v>
      </c>
      <c r="T691" s="5">
        <v>0</v>
      </c>
      <c r="U691" s="11">
        <f t="shared" si="87"/>
        <v>0</v>
      </c>
      <c r="V691" s="13" t="s">
        <v>1</v>
      </c>
      <c r="W691" s="10">
        <f>IFERROR(VLOOKUP(V691,Curr!$B$2:$C$13,2,FALSE),0)</f>
        <v>11</v>
      </c>
      <c r="X691" s="11">
        <f t="shared" si="88"/>
        <v>0</v>
      </c>
      <c r="Y691" s="14">
        <f t="shared" si="85"/>
        <v>0</v>
      </c>
      <c r="Z691" s="11">
        <f t="shared" si="89"/>
        <v>0</v>
      </c>
      <c r="AA691" s="4" t="s">
        <v>1</v>
      </c>
      <c r="AB691" s="10">
        <f>IFERROR(VLOOKUP(AA691,Curr!$B$2:$C$13,2,FALSE),0)</f>
        <v>11</v>
      </c>
      <c r="AC691" s="11">
        <f t="shared" si="90"/>
        <v>0</v>
      </c>
      <c r="AD691" s="11">
        <f t="shared" si="91"/>
        <v>0</v>
      </c>
      <c r="AE691" s="12">
        <f t="shared" si="92"/>
        <v>0</v>
      </c>
    </row>
    <row r="692" spans="2:31" x14ac:dyDescent="0.25">
      <c r="B692" s="4"/>
      <c r="E692" s="3"/>
      <c r="F692" s="3"/>
      <c r="G692" s="3"/>
      <c r="H692" s="3"/>
      <c r="K692" s="4"/>
      <c r="L692" s="4"/>
      <c r="M692" s="4"/>
      <c r="N692" s="4"/>
      <c r="O692" s="4"/>
      <c r="P692" s="16"/>
      <c r="Q692" s="13">
        <v>0</v>
      </c>
      <c r="R692" s="13">
        <v>0</v>
      </c>
      <c r="S692" s="11">
        <f t="shared" si="86"/>
        <v>0</v>
      </c>
      <c r="T692" s="5">
        <v>0</v>
      </c>
      <c r="U692" s="11">
        <f t="shared" si="87"/>
        <v>0</v>
      </c>
      <c r="V692" s="13" t="s">
        <v>1</v>
      </c>
      <c r="W692" s="10">
        <f>IFERROR(VLOOKUP(V692,Curr!$B$2:$C$13,2,FALSE),0)</f>
        <v>11</v>
      </c>
      <c r="X692" s="11">
        <f t="shared" si="88"/>
        <v>0</v>
      </c>
      <c r="Y692" s="14">
        <f t="shared" si="85"/>
        <v>0</v>
      </c>
      <c r="Z692" s="11">
        <f t="shared" si="89"/>
        <v>0</v>
      </c>
      <c r="AA692" s="4" t="s">
        <v>1</v>
      </c>
      <c r="AB692" s="10">
        <f>IFERROR(VLOOKUP(AA692,Curr!$B$2:$C$13,2,FALSE),0)</f>
        <v>11</v>
      </c>
      <c r="AC692" s="11">
        <f t="shared" si="90"/>
        <v>0</v>
      </c>
      <c r="AD692" s="11">
        <f t="shared" si="91"/>
        <v>0</v>
      </c>
      <c r="AE692" s="12">
        <f t="shared" si="92"/>
        <v>0</v>
      </c>
    </row>
    <row r="693" spans="2:31" x14ac:dyDescent="0.25">
      <c r="B693" s="4"/>
      <c r="E693" s="3"/>
      <c r="F693" s="3"/>
      <c r="G693" s="3"/>
      <c r="H693" s="3"/>
      <c r="K693" s="4"/>
      <c r="L693" s="4"/>
      <c r="M693" s="4"/>
      <c r="N693" s="4"/>
      <c r="O693" s="4"/>
      <c r="P693" s="16"/>
      <c r="Q693" s="13">
        <v>0</v>
      </c>
      <c r="R693" s="13">
        <v>0</v>
      </c>
      <c r="S693" s="11">
        <f t="shared" si="86"/>
        <v>0</v>
      </c>
      <c r="T693" s="5">
        <v>0</v>
      </c>
      <c r="U693" s="11">
        <f t="shared" si="87"/>
        <v>0</v>
      </c>
      <c r="V693" s="13" t="s">
        <v>1</v>
      </c>
      <c r="W693" s="10">
        <f>IFERROR(VLOOKUP(V693,Curr!$B$2:$C$13,2,FALSE),0)</f>
        <v>11</v>
      </c>
      <c r="X693" s="11">
        <f t="shared" si="88"/>
        <v>0</v>
      </c>
      <c r="Y693" s="14">
        <f t="shared" si="85"/>
        <v>0</v>
      </c>
      <c r="Z693" s="11">
        <f t="shared" si="89"/>
        <v>0</v>
      </c>
      <c r="AA693" s="4" t="s">
        <v>1</v>
      </c>
      <c r="AB693" s="10">
        <f>IFERROR(VLOOKUP(AA693,Curr!$B$2:$C$13,2,FALSE),0)</f>
        <v>11</v>
      </c>
      <c r="AC693" s="11">
        <f t="shared" si="90"/>
        <v>0</v>
      </c>
      <c r="AD693" s="11">
        <f t="shared" si="91"/>
        <v>0</v>
      </c>
      <c r="AE693" s="12">
        <f t="shared" si="92"/>
        <v>0</v>
      </c>
    </row>
    <row r="694" spans="2:31" x14ac:dyDescent="0.25">
      <c r="B694" s="4"/>
      <c r="E694" s="3"/>
      <c r="F694" s="3"/>
      <c r="G694" s="3"/>
      <c r="H694" s="3"/>
      <c r="K694" s="4"/>
      <c r="L694" s="4"/>
      <c r="M694" s="4"/>
      <c r="N694" s="4"/>
      <c r="O694" s="4"/>
      <c r="P694" s="16"/>
      <c r="Q694" s="13">
        <v>0</v>
      </c>
      <c r="R694" s="13">
        <v>0</v>
      </c>
      <c r="S694" s="11">
        <f t="shared" si="86"/>
        <v>0</v>
      </c>
      <c r="T694" s="5">
        <v>0</v>
      </c>
      <c r="U694" s="11">
        <f t="shared" si="87"/>
        <v>0</v>
      </c>
      <c r="V694" s="13" t="s">
        <v>1</v>
      </c>
      <c r="W694" s="10">
        <f>IFERROR(VLOOKUP(V694,Curr!$B$2:$C$13,2,FALSE),0)</f>
        <v>11</v>
      </c>
      <c r="X694" s="11">
        <f t="shared" si="88"/>
        <v>0</v>
      </c>
      <c r="Y694" s="14">
        <f t="shared" si="85"/>
        <v>0</v>
      </c>
      <c r="Z694" s="11">
        <f t="shared" si="89"/>
        <v>0</v>
      </c>
      <c r="AA694" s="4" t="s">
        <v>1</v>
      </c>
      <c r="AB694" s="10">
        <f>IFERROR(VLOOKUP(AA694,Curr!$B$2:$C$13,2,FALSE),0)</f>
        <v>11</v>
      </c>
      <c r="AC694" s="11">
        <f t="shared" si="90"/>
        <v>0</v>
      </c>
      <c r="AD694" s="11">
        <f t="shared" si="91"/>
        <v>0</v>
      </c>
      <c r="AE694" s="12">
        <f t="shared" si="92"/>
        <v>0</v>
      </c>
    </row>
    <row r="695" spans="2:31" x14ac:dyDescent="0.25">
      <c r="B695" s="4"/>
      <c r="E695" s="3"/>
      <c r="F695" s="3"/>
      <c r="G695" s="3"/>
      <c r="H695" s="3"/>
      <c r="K695" s="4"/>
      <c r="L695" s="4"/>
      <c r="M695" s="4"/>
      <c r="N695" s="4"/>
      <c r="O695" s="4"/>
      <c r="P695" s="16"/>
      <c r="Q695" s="13">
        <v>0</v>
      </c>
      <c r="R695" s="13">
        <v>0</v>
      </c>
      <c r="S695" s="11">
        <f t="shared" si="86"/>
        <v>0</v>
      </c>
      <c r="T695" s="5">
        <v>0</v>
      </c>
      <c r="U695" s="11">
        <f t="shared" si="87"/>
        <v>0</v>
      </c>
      <c r="V695" s="13" t="s">
        <v>1</v>
      </c>
      <c r="W695" s="10">
        <f>IFERROR(VLOOKUP(V695,Curr!$B$2:$C$13,2,FALSE),0)</f>
        <v>11</v>
      </c>
      <c r="X695" s="11">
        <f t="shared" si="88"/>
        <v>0</v>
      </c>
      <c r="Y695" s="14">
        <f t="shared" si="85"/>
        <v>0</v>
      </c>
      <c r="Z695" s="11">
        <f t="shared" si="89"/>
        <v>0</v>
      </c>
      <c r="AA695" s="4" t="s">
        <v>1</v>
      </c>
      <c r="AB695" s="10">
        <f>IFERROR(VLOOKUP(AA695,Curr!$B$2:$C$13,2,FALSE),0)</f>
        <v>11</v>
      </c>
      <c r="AC695" s="11">
        <f t="shared" si="90"/>
        <v>0</v>
      </c>
      <c r="AD695" s="11">
        <f t="shared" si="91"/>
        <v>0</v>
      </c>
      <c r="AE695" s="12">
        <f t="shared" si="92"/>
        <v>0</v>
      </c>
    </row>
    <row r="696" spans="2:31" x14ac:dyDescent="0.25">
      <c r="B696" s="4"/>
      <c r="E696" s="3"/>
      <c r="F696" s="3"/>
      <c r="G696" s="3"/>
      <c r="H696" s="3"/>
      <c r="K696" s="4"/>
      <c r="L696" s="4"/>
      <c r="M696" s="4"/>
      <c r="N696" s="4"/>
      <c r="O696" s="4"/>
      <c r="P696" s="16"/>
      <c r="Q696" s="13">
        <v>0</v>
      </c>
      <c r="R696" s="13">
        <v>0</v>
      </c>
      <c r="S696" s="11">
        <f t="shared" si="86"/>
        <v>0</v>
      </c>
      <c r="T696" s="5">
        <v>0</v>
      </c>
      <c r="U696" s="11">
        <f t="shared" si="87"/>
        <v>0</v>
      </c>
      <c r="V696" s="13" t="s">
        <v>1</v>
      </c>
      <c r="W696" s="10">
        <f>IFERROR(VLOOKUP(V696,Curr!$B$2:$C$13,2,FALSE),0)</f>
        <v>11</v>
      </c>
      <c r="X696" s="11">
        <f t="shared" si="88"/>
        <v>0</v>
      </c>
      <c r="Y696" s="14">
        <f t="shared" si="85"/>
        <v>0</v>
      </c>
      <c r="Z696" s="11">
        <f t="shared" si="89"/>
        <v>0</v>
      </c>
      <c r="AA696" s="4" t="s">
        <v>1</v>
      </c>
      <c r="AB696" s="10">
        <f>IFERROR(VLOOKUP(AA696,Curr!$B$2:$C$13,2,FALSE),0)</f>
        <v>11</v>
      </c>
      <c r="AC696" s="11">
        <f t="shared" si="90"/>
        <v>0</v>
      </c>
      <c r="AD696" s="11">
        <f t="shared" si="91"/>
        <v>0</v>
      </c>
      <c r="AE696" s="12">
        <f t="shared" si="92"/>
        <v>0</v>
      </c>
    </row>
    <row r="697" spans="2:31" x14ac:dyDescent="0.25">
      <c r="B697" s="4"/>
      <c r="E697" s="3"/>
      <c r="F697" s="3"/>
      <c r="G697" s="3"/>
      <c r="H697" s="3"/>
      <c r="K697" s="4"/>
      <c r="L697" s="4"/>
      <c r="M697" s="4"/>
      <c r="N697" s="4"/>
      <c r="O697" s="4"/>
      <c r="P697" s="16"/>
      <c r="Q697" s="13">
        <v>0</v>
      </c>
      <c r="R697" s="13">
        <v>0</v>
      </c>
      <c r="S697" s="11">
        <f t="shared" si="86"/>
        <v>0</v>
      </c>
      <c r="T697" s="5">
        <v>0</v>
      </c>
      <c r="U697" s="11">
        <f t="shared" si="87"/>
        <v>0</v>
      </c>
      <c r="V697" s="13" t="s">
        <v>1</v>
      </c>
      <c r="W697" s="10">
        <f>IFERROR(VLOOKUP(V697,Curr!$B$2:$C$13,2,FALSE),0)</f>
        <v>11</v>
      </c>
      <c r="X697" s="11">
        <f t="shared" si="88"/>
        <v>0</v>
      </c>
      <c r="Y697" s="14">
        <f t="shared" si="85"/>
        <v>0</v>
      </c>
      <c r="Z697" s="11">
        <f t="shared" si="89"/>
        <v>0</v>
      </c>
      <c r="AA697" s="4" t="s">
        <v>1</v>
      </c>
      <c r="AB697" s="10">
        <f>IFERROR(VLOOKUP(AA697,Curr!$B$2:$C$13,2,FALSE),0)</f>
        <v>11</v>
      </c>
      <c r="AC697" s="11">
        <f t="shared" si="90"/>
        <v>0</v>
      </c>
      <c r="AD697" s="11">
        <f t="shared" si="91"/>
        <v>0</v>
      </c>
      <c r="AE697" s="12">
        <f t="shared" si="92"/>
        <v>0</v>
      </c>
    </row>
    <row r="698" spans="2:31" x14ac:dyDescent="0.25">
      <c r="B698" s="4"/>
      <c r="E698" s="3"/>
      <c r="F698" s="3"/>
      <c r="G698" s="3"/>
      <c r="H698" s="3"/>
      <c r="K698" s="4"/>
      <c r="L698" s="4"/>
      <c r="M698" s="4"/>
      <c r="N698" s="4"/>
      <c r="O698" s="4"/>
      <c r="P698" s="16"/>
      <c r="Q698" s="13">
        <v>0</v>
      </c>
      <c r="R698" s="13">
        <v>0</v>
      </c>
      <c r="S698" s="11">
        <f t="shared" si="86"/>
        <v>0</v>
      </c>
      <c r="T698" s="5">
        <v>0</v>
      </c>
      <c r="U698" s="11">
        <f t="shared" si="87"/>
        <v>0</v>
      </c>
      <c r="V698" s="13" t="s">
        <v>1</v>
      </c>
      <c r="W698" s="10">
        <f>IFERROR(VLOOKUP(V698,Curr!$B$2:$C$13,2,FALSE),0)</f>
        <v>11</v>
      </c>
      <c r="X698" s="11">
        <f t="shared" si="88"/>
        <v>0</v>
      </c>
      <c r="Y698" s="14">
        <f t="shared" si="85"/>
        <v>0</v>
      </c>
      <c r="Z698" s="11">
        <f t="shared" si="89"/>
        <v>0</v>
      </c>
      <c r="AA698" s="4" t="s">
        <v>1</v>
      </c>
      <c r="AB698" s="10">
        <f>IFERROR(VLOOKUP(AA698,Curr!$B$2:$C$13,2,FALSE),0)</f>
        <v>11</v>
      </c>
      <c r="AC698" s="11">
        <f t="shared" si="90"/>
        <v>0</v>
      </c>
      <c r="AD698" s="11">
        <f t="shared" si="91"/>
        <v>0</v>
      </c>
      <c r="AE698" s="12">
        <f t="shared" si="92"/>
        <v>0</v>
      </c>
    </row>
    <row r="699" spans="2:31" x14ac:dyDescent="0.25">
      <c r="B699" s="4"/>
      <c r="E699" s="3"/>
      <c r="F699" s="3"/>
      <c r="G699" s="3"/>
      <c r="H699" s="3"/>
      <c r="K699" s="4"/>
      <c r="L699" s="4"/>
      <c r="M699" s="4"/>
      <c r="N699" s="4"/>
      <c r="O699" s="4"/>
      <c r="P699" s="16"/>
      <c r="Q699" s="13">
        <v>0</v>
      </c>
      <c r="R699" s="13">
        <v>0</v>
      </c>
      <c r="S699" s="11">
        <f t="shared" si="86"/>
        <v>0</v>
      </c>
      <c r="T699" s="5">
        <v>0</v>
      </c>
      <c r="U699" s="11">
        <f t="shared" si="87"/>
        <v>0</v>
      </c>
      <c r="V699" s="13" t="s">
        <v>1</v>
      </c>
      <c r="W699" s="10">
        <f>IFERROR(VLOOKUP(V699,Curr!$B$2:$C$13,2,FALSE),0)</f>
        <v>11</v>
      </c>
      <c r="X699" s="11">
        <f t="shared" si="88"/>
        <v>0</v>
      </c>
      <c r="Y699" s="14">
        <f t="shared" si="85"/>
        <v>0</v>
      </c>
      <c r="Z699" s="11">
        <f t="shared" si="89"/>
        <v>0</v>
      </c>
      <c r="AA699" s="4" t="s">
        <v>1</v>
      </c>
      <c r="AB699" s="10">
        <f>IFERROR(VLOOKUP(AA699,Curr!$B$2:$C$13,2,FALSE),0)</f>
        <v>11</v>
      </c>
      <c r="AC699" s="11">
        <f t="shared" si="90"/>
        <v>0</v>
      </c>
      <c r="AD699" s="11">
        <f t="shared" si="91"/>
        <v>0</v>
      </c>
      <c r="AE699" s="12">
        <f t="shared" si="92"/>
        <v>0</v>
      </c>
    </row>
    <row r="700" spans="2:31" x14ac:dyDescent="0.25">
      <c r="B700" s="4"/>
      <c r="E700" s="3"/>
      <c r="F700" s="3"/>
      <c r="G700" s="3"/>
      <c r="H700" s="3"/>
      <c r="K700" s="4"/>
      <c r="L700" s="4"/>
      <c r="M700" s="4"/>
      <c r="N700" s="4"/>
      <c r="O700" s="4"/>
      <c r="P700" s="16"/>
      <c r="Q700" s="13">
        <v>0</v>
      </c>
      <c r="R700" s="13">
        <v>0</v>
      </c>
      <c r="S700" s="11">
        <f t="shared" si="86"/>
        <v>0</v>
      </c>
      <c r="T700" s="5">
        <v>0</v>
      </c>
      <c r="U700" s="11">
        <f t="shared" si="87"/>
        <v>0</v>
      </c>
      <c r="V700" s="13" t="s">
        <v>1</v>
      </c>
      <c r="W700" s="10">
        <f>IFERROR(VLOOKUP(V700,Curr!$B$2:$C$13,2,FALSE),0)</f>
        <v>11</v>
      </c>
      <c r="X700" s="11">
        <f t="shared" si="88"/>
        <v>0</v>
      </c>
      <c r="Y700" s="14">
        <f t="shared" si="85"/>
        <v>0</v>
      </c>
      <c r="Z700" s="11">
        <f t="shared" si="89"/>
        <v>0</v>
      </c>
      <c r="AA700" s="4" t="s">
        <v>1</v>
      </c>
      <c r="AB700" s="10">
        <f>IFERROR(VLOOKUP(AA700,Curr!$B$2:$C$13,2,FALSE),0)</f>
        <v>11</v>
      </c>
      <c r="AC700" s="11">
        <f t="shared" si="90"/>
        <v>0</v>
      </c>
      <c r="AD700" s="11">
        <f t="shared" si="91"/>
        <v>0</v>
      </c>
      <c r="AE700" s="12">
        <f t="shared" si="92"/>
        <v>0</v>
      </c>
    </row>
    <row r="701" spans="2:31" x14ac:dyDescent="0.25">
      <c r="B701" s="4"/>
      <c r="E701" s="3"/>
      <c r="F701" s="3"/>
      <c r="G701" s="3"/>
      <c r="H701" s="3"/>
      <c r="K701" s="4"/>
      <c r="L701" s="4"/>
      <c r="M701" s="4"/>
      <c r="N701" s="4"/>
      <c r="O701" s="4"/>
      <c r="P701" s="16"/>
      <c r="Q701" s="13">
        <v>0</v>
      </c>
      <c r="R701" s="13">
        <v>0</v>
      </c>
      <c r="S701" s="11">
        <f t="shared" si="86"/>
        <v>0</v>
      </c>
      <c r="T701" s="5">
        <v>0</v>
      </c>
      <c r="U701" s="11">
        <f t="shared" si="87"/>
        <v>0</v>
      </c>
      <c r="V701" s="13" t="s">
        <v>1</v>
      </c>
      <c r="W701" s="10">
        <f>IFERROR(VLOOKUP(V701,Curr!$B$2:$C$13,2,FALSE),0)</f>
        <v>11</v>
      </c>
      <c r="X701" s="11">
        <f t="shared" si="88"/>
        <v>0</v>
      </c>
      <c r="Y701" s="14">
        <f t="shared" si="85"/>
        <v>0</v>
      </c>
      <c r="Z701" s="11">
        <f t="shared" si="89"/>
        <v>0</v>
      </c>
      <c r="AA701" s="4" t="s">
        <v>1</v>
      </c>
      <c r="AB701" s="10">
        <f>IFERROR(VLOOKUP(AA701,Curr!$B$2:$C$13,2,FALSE),0)</f>
        <v>11</v>
      </c>
      <c r="AC701" s="11">
        <f t="shared" si="90"/>
        <v>0</v>
      </c>
      <c r="AD701" s="11">
        <f t="shared" si="91"/>
        <v>0</v>
      </c>
      <c r="AE701" s="12">
        <f t="shared" si="92"/>
        <v>0</v>
      </c>
    </row>
    <row r="702" spans="2:31" x14ac:dyDescent="0.25">
      <c r="B702" s="4"/>
      <c r="E702" s="3"/>
      <c r="F702" s="3"/>
      <c r="G702" s="3"/>
      <c r="H702" s="3"/>
      <c r="K702" s="4"/>
      <c r="L702" s="4"/>
      <c r="M702" s="4"/>
      <c r="N702" s="4"/>
      <c r="O702" s="4"/>
      <c r="P702" s="16"/>
      <c r="Q702" s="13">
        <v>0</v>
      </c>
      <c r="R702" s="13">
        <v>0</v>
      </c>
      <c r="S702" s="11">
        <f t="shared" si="86"/>
        <v>0</v>
      </c>
      <c r="T702" s="5">
        <v>0</v>
      </c>
      <c r="U702" s="11">
        <f t="shared" si="87"/>
        <v>0</v>
      </c>
      <c r="V702" s="13" t="s">
        <v>1</v>
      </c>
      <c r="W702" s="10">
        <f>IFERROR(VLOOKUP(V702,Curr!$B$2:$C$13,2,FALSE),0)</f>
        <v>11</v>
      </c>
      <c r="X702" s="11">
        <f t="shared" si="88"/>
        <v>0</v>
      </c>
      <c r="Y702" s="14">
        <f t="shared" ref="Y702:Y765" si="93">Q702</f>
        <v>0</v>
      </c>
      <c r="Z702" s="11">
        <f t="shared" si="89"/>
        <v>0</v>
      </c>
      <c r="AA702" s="4" t="s">
        <v>1</v>
      </c>
      <c r="AB702" s="10">
        <f>IFERROR(VLOOKUP(AA702,Curr!$B$2:$C$13,2,FALSE),0)</f>
        <v>11</v>
      </c>
      <c r="AC702" s="11">
        <f t="shared" si="90"/>
        <v>0</v>
      </c>
      <c r="AD702" s="11">
        <f t="shared" si="91"/>
        <v>0</v>
      </c>
      <c r="AE702" s="12">
        <f t="shared" si="92"/>
        <v>0</v>
      </c>
    </row>
    <row r="703" spans="2:31" x14ac:dyDescent="0.25">
      <c r="B703" s="4"/>
      <c r="E703" s="3"/>
      <c r="F703" s="3"/>
      <c r="G703" s="3"/>
      <c r="H703" s="3"/>
      <c r="K703" s="4"/>
      <c r="L703" s="4"/>
      <c r="M703" s="4"/>
      <c r="N703" s="4"/>
      <c r="O703" s="4"/>
      <c r="P703" s="16"/>
      <c r="Q703" s="13">
        <v>0</v>
      </c>
      <c r="R703" s="13">
        <v>0</v>
      </c>
      <c r="S703" s="11">
        <f t="shared" si="86"/>
        <v>0</v>
      </c>
      <c r="T703" s="5">
        <v>0</v>
      </c>
      <c r="U703" s="11">
        <f t="shared" si="87"/>
        <v>0</v>
      </c>
      <c r="V703" s="13" t="s">
        <v>1</v>
      </c>
      <c r="W703" s="10">
        <f>IFERROR(VLOOKUP(V703,Curr!$B$2:$C$13,2,FALSE),0)</f>
        <v>11</v>
      </c>
      <c r="X703" s="11">
        <f t="shared" si="88"/>
        <v>0</v>
      </c>
      <c r="Y703" s="14">
        <f t="shared" si="93"/>
        <v>0</v>
      </c>
      <c r="Z703" s="11">
        <f t="shared" si="89"/>
        <v>0</v>
      </c>
      <c r="AA703" s="4" t="s">
        <v>1</v>
      </c>
      <c r="AB703" s="10">
        <f>IFERROR(VLOOKUP(AA703,Curr!$B$2:$C$13,2,FALSE),0)</f>
        <v>11</v>
      </c>
      <c r="AC703" s="11">
        <f t="shared" si="90"/>
        <v>0</v>
      </c>
      <c r="AD703" s="11">
        <f t="shared" si="91"/>
        <v>0</v>
      </c>
      <c r="AE703" s="12">
        <f t="shared" si="92"/>
        <v>0</v>
      </c>
    </row>
    <row r="704" spans="2:31" x14ac:dyDescent="0.25">
      <c r="B704" s="4"/>
      <c r="E704" s="3"/>
      <c r="F704" s="3"/>
      <c r="G704" s="3"/>
      <c r="H704" s="3"/>
      <c r="K704" s="4"/>
      <c r="L704" s="4"/>
      <c r="M704" s="4"/>
      <c r="N704" s="4"/>
      <c r="O704" s="4"/>
      <c r="P704" s="16"/>
      <c r="Q704" s="13">
        <v>0</v>
      </c>
      <c r="R704" s="13">
        <v>0</v>
      </c>
      <c r="S704" s="11">
        <f t="shared" si="86"/>
        <v>0</v>
      </c>
      <c r="T704" s="5">
        <v>0</v>
      </c>
      <c r="U704" s="11">
        <f t="shared" si="87"/>
        <v>0</v>
      </c>
      <c r="V704" s="13" t="s">
        <v>1</v>
      </c>
      <c r="W704" s="10">
        <f>IFERROR(VLOOKUP(V704,Curr!$B$2:$C$13,2,FALSE),0)</f>
        <v>11</v>
      </c>
      <c r="X704" s="11">
        <f t="shared" si="88"/>
        <v>0</v>
      </c>
      <c r="Y704" s="14">
        <f t="shared" si="93"/>
        <v>0</v>
      </c>
      <c r="Z704" s="11">
        <f t="shared" si="89"/>
        <v>0</v>
      </c>
      <c r="AA704" s="4" t="s">
        <v>1</v>
      </c>
      <c r="AB704" s="10">
        <f>IFERROR(VLOOKUP(AA704,Curr!$B$2:$C$13,2,FALSE),0)</f>
        <v>11</v>
      </c>
      <c r="AC704" s="11">
        <f t="shared" si="90"/>
        <v>0</v>
      </c>
      <c r="AD704" s="11">
        <f t="shared" si="91"/>
        <v>0</v>
      </c>
      <c r="AE704" s="12">
        <f t="shared" si="92"/>
        <v>0</v>
      </c>
    </row>
    <row r="705" spans="2:31" x14ac:dyDescent="0.25">
      <c r="B705" s="4"/>
      <c r="E705" s="3"/>
      <c r="F705" s="3"/>
      <c r="G705" s="3"/>
      <c r="H705" s="3"/>
      <c r="K705" s="4"/>
      <c r="L705" s="4"/>
      <c r="M705" s="4"/>
      <c r="N705" s="4"/>
      <c r="O705" s="4"/>
      <c r="P705" s="16"/>
      <c r="Q705" s="13">
        <v>0</v>
      </c>
      <c r="R705" s="13">
        <v>0</v>
      </c>
      <c r="S705" s="11">
        <f t="shared" si="86"/>
        <v>0</v>
      </c>
      <c r="T705" s="5">
        <v>0</v>
      </c>
      <c r="U705" s="11">
        <f t="shared" si="87"/>
        <v>0</v>
      </c>
      <c r="V705" s="13" t="s">
        <v>1</v>
      </c>
      <c r="W705" s="10">
        <f>IFERROR(VLOOKUP(V705,Curr!$B$2:$C$13,2,FALSE),0)</f>
        <v>11</v>
      </c>
      <c r="X705" s="11">
        <f t="shared" si="88"/>
        <v>0</v>
      </c>
      <c r="Y705" s="14">
        <f t="shared" si="93"/>
        <v>0</v>
      </c>
      <c r="Z705" s="11">
        <f t="shared" si="89"/>
        <v>0</v>
      </c>
      <c r="AA705" s="4" t="s">
        <v>1</v>
      </c>
      <c r="AB705" s="10">
        <f>IFERROR(VLOOKUP(AA705,Curr!$B$2:$C$13,2,FALSE),0)</f>
        <v>11</v>
      </c>
      <c r="AC705" s="11">
        <f t="shared" si="90"/>
        <v>0</v>
      </c>
      <c r="AD705" s="11">
        <f t="shared" si="91"/>
        <v>0</v>
      </c>
      <c r="AE705" s="12">
        <f t="shared" si="92"/>
        <v>0</v>
      </c>
    </row>
    <row r="706" spans="2:31" x14ac:dyDescent="0.25">
      <c r="B706" s="4"/>
      <c r="E706" s="3"/>
      <c r="F706" s="3"/>
      <c r="G706" s="3"/>
      <c r="H706" s="3"/>
      <c r="K706" s="4"/>
      <c r="L706" s="4"/>
      <c r="M706" s="4"/>
      <c r="N706" s="4"/>
      <c r="O706" s="4"/>
      <c r="P706" s="16"/>
      <c r="Q706" s="13">
        <v>0</v>
      </c>
      <c r="R706" s="13">
        <v>0</v>
      </c>
      <c r="S706" s="11">
        <f t="shared" si="86"/>
        <v>0</v>
      </c>
      <c r="T706" s="5">
        <v>0</v>
      </c>
      <c r="U706" s="11">
        <f t="shared" si="87"/>
        <v>0</v>
      </c>
      <c r="V706" s="13" t="s">
        <v>1</v>
      </c>
      <c r="W706" s="10">
        <f>IFERROR(VLOOKUP(V706,Curr!$B$2:$C$13,2,FALSE),0)</f>
        <v>11</v>
      </c>
      <c r="X706" s="11">
        <f t="shared" si="88"/>
        <v>0</v>
      </c>
      <c r="Y706" s="14">
        <f t="shared" si="93"/>
        <v>0</v>
      </c>
      <c r="Z706" s="11">
        <f t="shared" si="89"/>
        <v>0</v>
      </c>
      <c r="AA706" s="4" t="s">
        <v>1</v>
      </c>
      <c r="AB706" s="10">
        <f>IFERROR(VLOOKUP(AA706,Curr!$B$2:$C$13,2,FALSE),0)</f>
        <v>11</v>
      </c>
      <c r="AC706" s="11">
        <f t="shared" si="90"/>
        <v>0</v>
      </c>
      <c r="AD706" s="11">
        <f t="shared" si="91"/>
        <v>0</v>
      </c>
      <c r="AE706" s="12">
        <f t="shared" si="92"/>
        <v>0</v>
      </c>
    </row>
    <row r="707" spans="2:31" x14ac:dyDescent="0.25">
      <c r="B707" s="4"/>
      <c r="E707" s="3"/>
      <c r="F707" s="3"/>
      <c r="G707" s="3"/>
      <c r="H707" s="3"/>
      <c r="K707" s="4"/>
      <c r="L707" s="4"/>
      <c r="M707" s="4"/>
      <c r="N707" s="4"/>
      <c r="O707" s="4"/>
      <c r="P707" s="16"/>
      <c r="Q707" s="13">
        <v>0</v>
      </c>
      <c r="R707" s="13">
        <v>0</v>
      </c>
      <c r="S707" s="11">
        <f t="shared" si="86"/>
        <v>0</v>
      </c>
      <c r="T707" s="5">
        <v>0</v>
      </c>
      <c r="U707" s="11">
        <f t="shared" si="87"/>
        <v>0</v>
      </c>
      <c r="V707" s="13" t="s">
        <v>1</v>
      </c>
      <c r="W707" s="10">
        <f>IFERROR(VLOOKUP(V707,Curr!$B$2:$C$13,2,FALSE),0)</f>
        <v>11</v>
      </c>
      <c r="X707" s="11">
        <f t="shared" si="88"/>
        <v>0</v>
      </c>
      <c r="Y707" s="14">
        <f t="shared" si="93"/>
        <v>0</v>
      </c>
      <c r="Z707" s="11">
        <f t="shared" si="89"/>
        <v>0</v>
      </c>
      <c r="AA707" s="4" t="s">
        <v>1</v>
      </c>
      <c r="AB707" s="10">
        <f>IFERROR(VLOOKUP(AA707,Curr!$B$2:$C$13,2,FALSE),0)</f>
        <v>11</v>
      </c>
      <c r="AC707" s="11">
        <f t="shared" si="90"/>
        <v>0</v>
      </c>
      <c r="AD707" s="11">
        <f t="shared" si="91"/>
        <v>0</v>
      </c>
      <c r="AE707" s="12">
        <f t="shared" si="92"/>
        <v>0</v>
      </c>
    </row>
    <row r="708" spans="2:31" x14ac:dyDescent="0.25">
      <c r="B708" s="4"/>
      <c r="E708" s="3"/>
      <c r="F708" s="3"/>
      <c r="G708" s="3"/>
      <c r="H708" s="3"/>
      <c r="K708" s="4"/>
      <c r="L708" s="4"/>
      <c r="M708" s="4"/>
      <c r="N708" s="4"/>
      <c r="O708" s="4"/>
      <c r="P708" s="16"/>
      <c r="Q708" s="13">
        <v>0</v>
      </c>
      <c r="R708" s="13">
        <v>0</v>
      </c>
      <c r="S708" s="11">
        <f t="shared" si="86"/>
        <v>0</v>
      </c>
      <c r="T708" s="5">
        <v>0</v>
      </c>
      <c r="U708" s="11">
        <f t="shared" si="87"/>
        <v>0</v>
      </c>
      <c r="V708" s="13" t="s">
        <v>1</v>
      </c>
      <c r="W708" s="10">
        <f>IFERROR(VLOOKUP(V708,Curr!$B$2:$C$13,2,FALSE),0)</f>
        <v>11</v>
      </c>
      <c r="X708" s="11">
        <f t="shared" si="88"/>
        <v>0</v>
      </c>
      <c r="Y708" s="14">
        <f t="shared" si="93"/>
        <v>0</v>
      </c>
      <c r="Z708" s="11">
        <f t="shared" si="89"/>
        <v>0</v>
      </c>
      <c r="AA708" s="4" t="s">
        <v>1</v>
      </c>
      <c r="AB708" s="10">
        <f>IFERROR(VLOOKUP(AA708,Curr!$B$2:$C$13,2,FALSE),0)</f>
        <v>11</v>
      </c>
      <c r="AC708" s="11">
        <f t="shared" si="90"/>
        <v>0</v>
      </c>
      <c r="AD708" s="11">
        <f t="shared" si="91"/>
        <v>0</v>
      </c>
      <c r="AE708" s="12">
        <f t="shared" si="92"/>
        <v>0</v>
      </c>
    </row>
    <row r="709" spans="2:31" x14ac:dyDescent="0.25">
      <c r="B709" s="4"/>
      <c r="E709" s="3"/>
      <c r="F709" s="3"/>
      <c r="G709" s="3"/>
      <c r="H709" s="3"/>
      <c r="K709" s="4"/>
      <c r="L709" s="4"/>
      <c r="M709" s="4"/>
      <c r="N709" s="4"/>
      <c r="O709" s="4"/>
      <c r="P709" s="16"/>
      <c r="Q709" s="13">
        <v>0</v>
      </c>
      <c r="R709" s="13">
        <v>0</v>
      </c>
      <c r="S709" s="11">
        <f t="shared" si="86"/>
        <v>0</v>
      </c>
      <c r="T709" s="5">
        <v>0</v>
      </c>
      <c r="U709" s="11">
        <f t="shared" si="87"/>
        <v>0</v>
      </c>
      <c r="V709" s="13" t="s">
        <v>1</v>
      </c>
      <c r="W709" s="10">
        <f>IFERROR(VLOOKUP(V709,Curr!$B$2:$C$13,2,FALSE),0)</f>
        <v>11</v>
      </c>
      <c r="X709" s="11">
        <f t="shared" si="88"/>
        <v>0</v>
      </c>
      <c r="Y709" s="14">
        <f t="shared" si="93"/>
        <v>0</v>
      </c>
      <c r="Z709" s="11">
        <f t="shared" si="89"/>
        <v>0</v>
      </c>
      <c r="AA709" s="4" t="s">
        <v>1</v>
      </c>
      <c r="AB709" s="10">
        <f>IFERROR(VLOOKUP(AA709,Curr!$B$2:$C$13,2,FALSE),0)</f>
        <v>11</v>
      </c>
      <c r="AC709" s="11">
        <f t="shared" si="90"/>
        <v>0</v>
      </c>
      <c r="AD709" s="11">
        <f t="shared" si="91"/>
        <v>0</v>
      </c>
      <c r="AE709" s="12">
        <f t="shared" si="92"/>
        <v>0</v>
      </c>
    </row>
    <row r="710" spans="2:31" x14ac:dyDescent="0.25">
      <c r="B710" s="4"/>
      <c r="E710" s="3"/>
      <c r="F710" s="3"/>
      <c r="G710" s="3"/>
      <c r="H710" s="3"/>
      <c r="K710" s="4"/>
      <c r="L710" s="4"/>
      <c r="M710" s="4"/>
      <c r="N710" s="4"/>
      <c r="O710" s="4"/>
      <c r="P710" s="16"/>
      <c r="Q710" s="13">
        <v>0</v>
      </c>
      <c r="R710" s="13">
        <v>0</v>
      </c>
      <c r="S710" s="11">
        <f t="shared" si="86"/>
        <v>0</v>
      </c>
      <c r="T710" s="5">
        <v>0</v>
      </c>
      <c r="U710" s="11">
        <f t="shared" si="87"/>
        <v>0</v>
      </c>
      <c r="V710" s="13" t="s">
        <v>1</v>
      </c>
      <c r="W710" s="10">
        <f>IFERROR(VLOOKUP(V710,Curr!$B$2:$C$13,2,FALSE),0)</f>
        <v>11</v>
      </c>
      <c r="X710" s="11">
        <f t="shared" si="88"/>
        <v>0</v>
      </c>
      <c r="Y710" s="14">
        <f t="shared" si="93"/>
        <v>0</v>
      </c>
      <c r="Z710" s="11">
        <f t="shared" si="89"/>
        <v>0</v>
      </c>
      <c r="AA710" s="4" t="s">
        <v>1</v>
      </c>
      <c r="AB710" s="10">
        <f>IFERROR(VLOOKUP(AA710,Curr!$B$2:$C$13,2,FALSE),0)</f>
        <v>11</v>
      </c>
      <c r="AC710" s="11">
        <f t="shared" si="90"/>
        <v>0</v>
      </c>
      <c r="AD710" s="11">
        <f t="shared" si="91"/>
        <v>0</v>
      </c>
      <c r="AE710" s="12">
        <f t="shared" si="92"/>
        <v>0</v>
      </c>
    </row>
    <row r="711" spans="2:31" x14ac:dyDescent="0.25">
      <c r="B711" s="4"/>
      <c r="E711" s="3"/>
      <c r="F711" s="3"/>
      <c r="G711" s="3"/>
      <c r="H711" s="3"/>
      <c r="K711" s="4"/>
      <c r="L711" s="4"/>
      <c r="M711" s="4"/>
      <c r="N711" s="4"/>
      <c r="O711" s="4"/>
      <c r="P711" s="16"/>
      <c r="Q711" s="13">
        <v>0</v>
      </c>
      <c r="R711" s="13">
        <v>0</v>
      </c>
      <c r="S711" s="11">
        <f t="shared" ref="S711:S774" si="94">+Q711*R711</f>
        <v>0</v>
      </c>
      <c r="T711" s="5">
        <v>0</v>
      </c>
      <c r="U711" s="11">
        <f t="shared" ref="U711:U774" si="95">S711*(1-T711)</f>
        <v>0</v>
      </c>
      <c r="V711" s="13" t="s">
        <v>1</v>
      </c>
      <c r="W711" s="10">
        <f>IFERROR(VLOOKUP(V711,Curr!$B$2:$C$13,2,FALSE),0)</f>
        <v>11</v>
      </c>
      <c r="X711" s="11">
        <f t="shared" ref="X711:X774" si="96">U711*W711</f>
        <v>0</v>
      </c>
      <c r="Y711" s="14">
        <f t="shared" si="93"/>
        <v>0</v>
      </c>
      <c r="Z711" s="11">
        <f t="shared" ref="Z711:Z774" si="97">+Y711*R711</f>
        <v>0</v>
      </c>
      <c r="AA711" s="4" t="s">
        <v>1</v>
      </c>
      <c r="AB711" s="10">
        <f>IFERROR(VLOOKUP(AA711,Curr!$B$2:$C$13,2,FALSE),0)</f>
        <v>11</v>
      </c>
      <c r="AC711" s="11">
        <f t="shared" ref="AC711:AC774" si="98">+Y711*AB711*R711</f>
        <v>0</v>
      </c>
      <c r="AD711" s="11">
        <f t="shared" ref="AD711:AD774" si="99">+AC711-X711</f>
        <v>0</v>
      </c>
      <c r="AE711" s="12">
        <f t="shared" ref="AE711:AE774" si="100">IFERROR(AD711/AC711,0)</f>
        <v>0</v>
      </c>
    </row>
    <row r="712" spans="2:31" x14ac:dyDescent="0.25">
      <c r="B712" s="4"/>
      <c r="E712" s="3"/>
      <c r="F712" s="3"/>
      <c r="G712" s="3"/>
      <c r="H712" s="3"/>
      <c r="K712" s="4"/>
      <c r="L712" s="4"/>
      <c r="M712" s="4"/>
      <c r="N712" s="4"/>
      <c r="O712" s="4"/>
      <c r="P712" s="16"/>
      <c r="Q712" s="13">
        <v>0</v>
      </c>
      <c r="R712" s="13">
        <v>0</v>
      </c>
      <c r="S712" s="11">
        <f t="shared" si="94"/>
        <v>0</v>
      </c>
      <c r="T712" s="5">
        <v>0</v>
      </c>
      <c r="U712" s="11">
        <f t="shared" si="95"/>
        <v>0</v>
      </c>
      <c r="V712" s="13" t="s">
        <v>1</v>
      </c>
      <c r="W712" s="10">
        <f>IFERROR(VLOOKUP(V712,Curr!$B$2:$C$13,2,FALSE),0)</f>
        <v>11</v>
      </c>
      <c r="X712" s="11">
        <f t="shared" si="96"/>
        <v>0</v>
      </c>
      <c r="Y712" s="14">
        <f t="shared" si="93"/>
        <v>0</v>
      </c>
      <c r="Z712" s="11">
        <f t="shared" si="97"/>
        <v>0</v>
      </c>
      <c r="AA712" s="4" t="s">
        <v>1</v>
      </c>
      <c r="AB712" s="10">
        <f>IFERROR(VLOOKUP(AA712,Curr!$B$2:$C$13,2,FALSE),0)</f>
        <v>11</v>
      </c>
      <c r="AC712" s="11">
        <f t="shared" si="98"/>
        <v>0</v>
      </c>
      <c r="AD712" s="11">
        <f t="shared" si="99"/>
        <v>0</v>
      </c>
      <c r="AE712" s="12">
        <f t="shared" si="100"/>
        <v>0</v>
      </c>
    </row>
    <row r="713" spans="2:31" x14ac:dyDescent="0.25">
      <c r="B713" s="4"/>
      <c r="E713" s="3"/>
      <c r="F713" s="3"/>
      <c r="G713" s="3"/>
      <c r="H713" s="3"/>
      <c r="K713" s="4"/>
      <c r="L713" s="4"/>
      <c r="M713" s="4"/>
      <c r="N713" s="4"/>
      <c r="O713" s="4"/>
      <c r="P713" s="16"/>
      <c r="Q713" s="13">
        <v>0</v>
      </c>
      <c r="R713" s="13">
        <v>0</v>
      </c>
      <c r="S713" s="11">
        <f t="shared" si="94"/>
        <v>0</v>
      </c>
      <c r="T713" s="5">
        <v>0</v>
      </c>
      <c r="U713" s="11">
        <f t="shared" si="95"/>
        <v>0</v>
      </c>
      <c r="V713" s="13" t="s">
        <v>1</v>
      </c>
      <c r="W713" s="10">
        <f>IFERROR(VLOOKUP(V713,Curr!$B$2:$C$13,2,FALSE),0)</f>
        <v>11</v>
      </c>
      <c r="X713" s="11">
        <f t="shared" si="96"/>
        <v>0</v>
      </c>
      <c r="Y713" s="14">
        <f t="shared" si="93"/>
        <v>0</v>
      </c>
      <c r="Z713" s="11">
        <f t="shared" si="97"/>
        <v>0</v>
      </c>
      <c r="AA713" s="4" t="s">
        <v>1</v>
      </c>
      <c r="AB713" s="10">
        <f>IFERROR(VLOOKUP(AA713,Curr!$B$2:$C$13,2,FALSE),0)</f>
        <v>11</v>
      </c>
      <c r="AC713" s="11">
        <f t="shared" si="98"/>
        <v>0</v>
      </c>
      <c r="AD713" s="11">
        <f t="shared" si="99"/>
        <v>0</v>
      </c>
      <c r="AE713" s="12">
        <f t="shared" si="100"/>
        <v>0</v>
      </c>
    </row>
    <row r="714" spans="2:31" x14ac:dyDescent="0.25">
      <c r="B714" s="4"/>
      <c r="E714" s="3"/>
      <c r="F714" s="3"/>
      <c r="G714" s="3"/>
      <c r="H714" s="3"/>
      <c r="K714" s="4"/>
      <c r="L714" s="4"/>
      <c r="M714" s="4"/>
      <c r="N714" s="4"/>
      <c r="O714" s="4"/>
      <c r="P714" s="16"/>
      <c r="Q714" s="13">
        <v>0</v>
      </c>
      <c r="R714" s="13">
        <v>0</v>
      </c>
      <c r="S714" s="11">
        <f t="shared" si="94"/>
        <v>0</v>
      </c>
      <c r="T714" s="5">
        <v>0</v>
      </c>
      <c r="U714" s="11">
        <f t="shared" si="95"/>
        <v>0</v>
      </c>
      <c r="V714" s="13" t="s">
        <v>1</v>
      </c>
      <c r="W714" s="10">
        <f>IFERROR(VLOOKUP(V714,Curr!$B$2:$C$13,2,FALSE),0)</f>
        <v>11</v>
      </c>
      <c r="X714" s="11">
        <f t="shared" si="96"/>
        <v>0</v>
      </c>
      <c r="Y714" s="14">
        <f t="shared" si="93"/>
        <v>0</v>
      </c>
      <c r="Z714" s="11">
        <f t="shared" si="97"/>
        <v>0</v>
      </c>
      <c r="AA714" s="4" t="s">
        <v>1</v>
      </c>
      <c r="AB714" s="10">
        <f>IFERROR(VLOOKUP(AA714,Curr!$B$2:$C$13,2,FALSE),0)</f>
        <v>11</v>
      </c>
      <c r="AC714" s="11">
        <f t="shared" si="98"/>
        <v>0</v>
      </c>
      <c r="AD714" s="11">
        <f t="shared" si="99"/>
        <v>0</v>
      </c>
      <c r="AE714" s="12">
        <f t="shared" si="100"/>
        <v>0</v>
      </c>
    </row>
    <row r="715" spans="2:31" x14ac:dyDescent="0.25">
      <c r="B715" s="4"/>
      <c r="E715" s="3"/>
      <c r="F715" s="3"/>
      <c r="G715" s="3"/>
      <c r="H715" s="3"/>
      <c r="K715" s="4"/>
      <c r="L715" s="4"/>
      <c r="M715" s="4"/>
      <c r="N715" s="4"/>
      <c r="O715" s="4"/>
      <c r="P715" s="16"/>
      <c r="Q715" s="13">
        <v>0</v>
      </c>
      <c r="R715" s="13">
        <v>0</v>
      </c>
      <c r="S715" s="11">
        <f t="shared" si="94"/>
        <v>0</v>
      </c>
      <c r="T715" s="5">
        <v>0</v>
      </c>
      <c r="U715" s="11">
        <f t="shared" si="95"/>
        <v>0</v>
      </c>
      <c r="V715" s="13" t="s">
        <v>1</v>
      </c>
      <c r="W715" s="10">
        <f>IFERROR(VLOOKUP(V715,Curr!$B$2:$C$13,2,FALSE),0)</f>
        <v>11</v>
      </c>
      <c r="X715" s="11">
        <f t="shared" si="96"/>
        <v>0</v>
      </c>
      <c r="Y715" s="14">
        <f t="shared" si="93"/>
        <v>0</v>
      </c>
      <c r="Z715" s="11">
        <f t="shared" si="97"/>
        <v>0</v>
      </c>
      <c r="AA715" s="4" t="s">
        <v>1</v>
      </c>
      <c r="AB715" s="10">
        <f>IFERROR(VLOOKUP(AA715,Curr!$B$2:$C$13,2,FALSE),0)</f>
        <v>11</v>
      </c>
      <c r="AC715" s="11">
        <f t="shared" si="98"/>
        <v>0</v>
      </c>
      <c r="AD715" s="11">
        <f t="shared" si="99"/>
        <v>0</v>
      </c>
      <c r="AE715" s="12">
        <f t="shared" si="100"/>
        <v>0</v>
      </c>
    </row>
    <row r="716" spans="2:31" x14ac:dyDescent="0.25">
      <c r="B716" s="4"/>
      <c r="E716" s="3"/>
      <c r="F716" s="3"/>
      <c r="G716" s="3"/>
      <c r="H716" s="3"/>
      <c r="K716" s="4"/>
      <c r="L716" s="4"/>
      <c r="M716" s="4"/>
      <c r="N716" s="4"/>
      <c r="O716" s="4"/>
      <c r="P716" s="16"/>
      <c r="Q716" s="13">
        <v>0</v>
      </c>
      <c r="R716" s="13">
        <v>0</v>
      </c>
      <c r="S716" s="11">
        <f t="shared" si="94"/>
        <v>0</v>
      </c>
      <c r="T716" s="5">
        <v>0</v>
      </c>
      <c r="U716" s="11">
        <f t="shared" si="95"/>
        <v>0</v>
      </c>
      <c r="V716" s="13" t="s">
        <v>1</v>
      </c>
      <c r="W716" s="10">
        <f>IFERROR(VLOOKUP(V716,Curr!$B$2:$C$13,2,FALSE),0)</f>
        <v>11</v>
      </c>
      <c r="X716" s="11">
        <f t="shared" si="96"/>
        <v>0</v>
      </c>
      <c r="Y716" s="14">
        <f t="shared" si="93"/>
        <v>0</v>
      </c>
      <c r="Z716" s="11">
        <f t="shared" si="97"/>
        <v>0</v>
      </c>
      <c r="AA716" s="4" t="s">
        <v>1</v>
      </c>
      <c r="AB716" s="10">
        <f>IFERROR(VLOOKUP(AA716,Curr!$B$2:$C$13,2,FALSE),0)</f>
        <v>11</v>
      </c>
      <c r="AC716" s="11">
        <f t="shared" si="98"/>
        <v>0</v>
      </c>
      <c r="AD716" s="11">
        <f t="shared" si="99"/>
        <v>0</v>
      </c>
      <c r="AE716" s="12">
        <f t="shared" si="100"/>
        <v>0</v>
      </c>
    </row>
    <row r="717" spans="2:31" x14ac:dyDescent="0.25">
      <c r="B717" s="4"/>
      <c r="E717" s="3"/>
      <c r="F717" s="3"/>
      <c r="G717" s="3"/>
      <c r="H717" s="3"/>
      <c r="K717" s="4"/>
      <c r="L717" s="4"/>
      <c r="M717" s="4"/>
      <c r="N717" s="4"/>
      <c r="O717" s="4"/>
      <c r="P717" s="16"/>
      <c r="Q717" s="13">
        <v>0</v>
      </c>
      <c r="R717" s="13">
        <v>0</v>
      </c>
      <c r="S717" s="11">
        <f t="shared" si="94"/>
        <v>0</v>
      </c>
      <c r="T717" s="5">
        <v>0</v>
      </c>
      <c r="U717" s="11">
        <f t="shared" si="95"/>
        <v>0</v>
      </c>
      <c r="V717" s="13" t="s">
        <v>1</v>
      </c>
      <c r="W717" s="10">
        <f>IFERROR(VLOOKUP(V717,Curr!$B$2:$C$13,2,FALSE),0)</f>
        <v>11</v>
      </c>
      <c r="X717" s="11">
        <f t="shared" si="96"/>
        <v>0</v>
      </c>
      <c r="Y717" s="14">
        <f t="shared" si="93"/>
        <v>0</v>
      </c>
      <c r="Z717" s="11">
        <f t="shared" si="97"/>
        <v>0</v>
      </c>
      <c r="AA717" s="4" t="s">
        <v>1</v>
      </c>
      <c r="AB717" s="10">
        <f>IFERROR(VLOOKUP(AA717,Curr!$B$2:$C$13,2,FALSE),0)</f>
        <v>11</v>
      </c>
      <c r="AC717" s="11">
        <f t="shared" si="98"/>
        <v>0</v>
      </c>
      <c r="AD717" s="11">
        <f t="shared" si="99"/>
        <v>0</v>
      </c>
      <c r="AE717" s="12">
        <f t="shared" si="100"/>
        <v>0</v>
      </c>
    </row>
    <row r="718" spans="2:31" x14ac:dyDescent="0.25">
      <c r="B718" s="4"/>
      <c r="E718" s="3"/>
      <c r="F718" s="3"/>
      <c r="G718" s="3"/>
      <c r="H718" s="3"/>
      <c r="K718" s="4"/>
      <c r="L718" s="4"/>
      <c r="M718" s="4"/>
      <c r="N718" s="4"/>
      <c r="O718" s="4"/>
      <c r="P718" s="16"/>
      <c r="Q718" s="13">
        <v>0</v>
      </c>
      <c r="R718" s="13">
        <v>0</v>
      </c>
      <c r="S718" s="11">
        <f t="shared" si="94"/>
        <v>0</v>
      </c>
      <c r="T718" s="5">
        <v>0</v>
      </c>
      <c r="U718" s="11">
        <f t="shared" si="95"/>
        <v>0</v>
      </c>
      <c r="V718" s="13" t="s">
        <v>1</v>
      </c>
      <c r="W718" s="10">
        <f>IFERROR(VLOOKUP(V718,Curr!$B$2:$C$13,2,FALSE),0)</f>
        <v>11</v>
      </c>
      <c r="X718" s="11">
        <f t="shared" si="96"/>
        <v>0</v>
      </c>
      <c r="Y718" s="14">
        <f t="shared" si="93"/>
        <v>0</v>
      </c>
      <c r="Z718" s="11">
        <f t="shared" si="97"/>
        <v>0</v>
      </c>
      <c r="AA718" s="4" t="s">
        <v>1</v>
      </c>
      <c r="AB718" s="10">
        <f>IFERROR(VLOOKUP(AA718,Curr!$B$2:$C$13,2,FALSE),0)</f>
        <v>11</v>
      </c>
      <c r="AC718" s="11">
        <f t="shared" si="98"/>
        <v>0</v>
      </c>
      <c r="AD718" s="11">
        <f t="shared" si="99"/>
        <v>0</v>
      </c>
      <c r="AE718" s="12">
        <f t="shared" si="100"/>
        <v>0</v>
      </c>
    </row>
    <row r="719" spans="2:31" x14ac:dyDescent="0.25">
      <c r="B719" s="4"/>
      <c r="E719" s="3"/>
      <c r="F719" s="3"/>
      <c r="G719" s="3"/>
      <c r="H719" s="3"/>
      <c r="K719" s="4"/>
      <c r="L719" s="4"/>
      <c r="M719" s="4"/>
      <c r="N719" s="4"/>
      <c r="O719" s="4"/>
      <c r="P719" s="16"/>
      <c r="Q719" s="13">
        <v>0</v>
      </c>
      <c r="R719" s="13">
        <v>0</v>
      </c>
      <c r="S719" s="11">
        <f t="shared" si="94"/>
        <v>0</v>
      </c>
      <c r="T719" s="5">
        <v>0</v>
      </c>
      <c r="U719" s="11">
        <f t="shared" si="95"/>
        <v>0</v>
      </c>
      <c r="V719" s="13" t="s">
        <v>1</v>
      </c>
      <c r="W719" s="10">
        <f>IFERROR(VLOOKUP(V719,Curr!$B$2:$C$13,2,FALSE),0)</f>
        <v>11</v>
      </c>
      <c r="X719" s="11">
        <f t="shared" si="96"/>
        <v>0</v>
      </c>
      <c r="Y719" s="14">
        <f t="shared" si="93"/>
        <v>0</v>
      </c>
      <c r="Z719" s="11">
        <f t="shared" si="97"/>
        <v>0</v>
      </c>
      <c r="AA719" s="4" t="s">
        <v>1</v>
      </c>
      <c r="AB719" s="10">
        <f>IFERROR(VLOOKUP(AA719,Curr!$B$2:$C$13,2,FALSE),0)</f>
        <v>11</v>
      </c>
      <c r="AC719" s="11">
        <f t="shared" si="98"/>
        <v>0</v>
      </c>
      <c r="AD719" s="11">
        <f t="shared" si="99"/>
        <v>0</v>
      </c>
      <c r="AE719" s="12">
        <f t="shared" si="100"/>
        <v>0</v>
      </c>
    </row>
    <row r="720" spans="2:31" x14ac:dyDescent="0.25">
      <c r="B720" s="4"/>
      <c r="E720" s="3"/>
      <c r="F720" s="3"/>
      <c r="G720" s="3"/>
      <c r="H720" s="3"/>
      <c r="K720" s="4"/>
      <c r="L720" s="4"/>
      <c r="M720" s="4"/>
      <c r="N720" s="4"/>
      <c r="O720" s="4"/>
      <c r="P720" s="16"/>
      <c r="Q720" s="13">
        <v>0</v>
      </c>
      <c r="R720" s="13">
        <v>0</v>
      </c>
      <c r="S720" s="11">
        <f t="shared" si="94"/>
        <v>0</v>
      </c>
      <c r="T720" s="5">
        <v>0</v>
      </c>
      <c r="U720" s="11">
        <f t="shared" si="95"/>
        <v>0</v>
      </c>
      <c r="V720" s="13" t="s">
        <v>1</v>
      </c>
      <c r="W720" s="10">
        <f>IFERROR(VLOOKUP(V720,Curr!$B$2:$C$13,2,FALSE),0)</f>
        <v>11</v>
      </c>
      <c r="X720" s="11">
        <f t="shared" si="96"/>
        <v>0</v>
      </c>
      <c r="Y720" s="14">
        <f t="shared" si="93"/>
        <v>0</v>
      </c>
      <c r="Z720" s="11">
        <f t="shared" si="97"/>
        <v>0</v>
      </c>
      <c r="AA720" s="4" t="s">
        <v>1</v>
      </c>
      <c r="AB720" s="10">
        <f>IFERROR(VLOOKUP(AA720,Curr!$B$2:$C$13,2,FALSE),0)</f>
        <v>11</v>
      </c>
      <c r="AC720" s="11">
        <f t="shared" si="98"/>
        <v>0</v>
      </c>
      <c r="AD720" s="11">
        <f t="shared" si="99"/>
        <v>0</v>
      </c>
      <c r="AE720" s="12">
        <f t="shared" si="100"/>
        <v>0</v>
      </c>
    </row>
    <row r="721" spans="2:31" x14ac:dyDescent="0.25">
      <c r="B721" s="4"/>
      <c r="E721" s="3"/>
      <c r="F721" s="3"/>
      <c r="G721" s="3"/>
      <c r="H721" s="3"/>
      <c r="K721" s="4"/>
      <c r="L721" s="4"/>
      <c r="M721" s="4"/>
      <c r="N721" s="4"/>
      <c r="O721" s="4"/>
      <c r="P721" s="16"/>
      <c r="Q721" s="13">
        <v>0</v>
      </c>
      <c r="R721" s="13">
        <v>0</v>
      </c>
      <c r="S721" s="11">
        <f t="shared" si="94"/>
        <v>0</v>
      </c>
      <c r="T721" s="5">
        <v>0</v>
      </c>
      <c r="U721" s="11">
        <f t="shared" si="95"/>
        <v>0</v>
      </c>
      <c r="V721" s="13" t="s">
        <v>1</v>
      </c>
      <c r="W721" s="10">
        <f>IFERROR(VLOOKUP(V721,Curr!$B$2:$C$13,2,FALSE),0)</f>
        <v>11</v>
      </c>
      <c r="X721" s="11">
        <f t="shared" si="96"/>
        <v>0</v>
      </c>
      <c r="Y721" s="14">
        <f t="shared" si="93"/>
        <v>0</v>
      </c>
      <c r="Z721" s="11">
        <f t="shared" si="97"/>
        <v>0</v>
      </c>
      <c r="AA721" s="4" t="s">
        <v>1</v>
      </c>
      <c r="AB721" s="10">
        <f>IFERROR(VLOOKUP(AA721,Curr!$B$2:$C$13,2,FALSE),0)</f>
        <v>11</v>
      </c>
      <c r="AC721" s="11">
        <f t="shared" si="98"/>
        <v>0</v>
      </c>
      <c r="AD721" s="11">
        <f t="shared" si="99"/>
        <v>0</v>
      </c>
      <c r="AE721" s="12">
        <f t="shared" si="100"/>
        <v>0</v>
      </c>
    </row>
    <row r="722" spans="2:31" x14ac:dyDescent="0.25">
      <c r="B722" s="4"/>
      <c r="E722" s="3"/>
      <c r="F722" s="3"/>
      <c r="G722" s="3"/>
      <c r="H722" s="3"/>
      <c r="K722" s="4"/>
      <c r="L722" s="4"/>
      <c r="M722" s="4"/>
      <c r="N722" s="4"/>
      <c r="O722" s="4"/>
      <c r="P722" s="16"/>
      <c r="Q722" s="13">
        <v>0</v>
      </c>
      <c r="R722" s="13">
        <v>0</v>
      </c>
      <c r="S722" s="11">
        <f t="shared" si="94"/>
        <v>0</v>
      </c>
      <c r="T722" s="5">
        <v>0</v>
      </c>
      <c r="U722" s="11">
        <f t="shared" si="95"/>
        <v>0</v>
      </c>
      <c r="V722" s="13" t="s">
        <v>1</v>
      </c>
      <c r="W722" s="10">
        <f>IFERROR(VLOOKUP(V722,Curr!$B$2:$C$13,2,FALSE),0)</f>
        <v>11</v>
      </c>
      <c r="X722" s="11">
        <f t="shared" si="96"/>
        <v>0</v>
      </c>
      <c r="Y722" s="14">
        <f t="shared" si="93"/>
        <v>0</v>
      </c>
      <c r="Z722" s="11">
        <f t="shared" si="97"/>
        <v>0</v>
      </c>
      <c r="AA722" s="4" t="s">
        <v>1</v>
      </c>
      <c r="AB722" s="10">
        <f>IFERROR(VLOOKUP(AA722,Curr!$B$2:$C$13,2,FALSE),0)</f>
        <v>11</v>
      </c>
      <c r="AC722" s="11">
        <f t="shared" si="98"/>
        <v>0</v>
      </c>
      <c r="AD722" s="11">
        <f t="shared" si="99"/>
        <v>0</v>
      </c>
      <c r="AE722" s="12">
        <f t="shared" si="100"/>
        <v>0</v>
      </c>
    </row>
    <row r="723" spans="2:31" x14ac:dyDescent="0.25">
      <c r="B723" s="4"/>
      <c r="E723" s="3"/>
      <c r="F723" s="3"/>
      <c r="G723" s="3"/>
      <c r="H723" s="3"/>
      <c r="K723" s="4"/>
      <c r="L723" s="4"/>
      <c r="M723" s="4"/>
      <c r="N723" s="4"/>
      <c r="O723" s="4"/>
      <c r="P723" s="16"/>
      <c r="Q723" s="13">
        <v>0</v>
      </c>
      <c r="R723" s="13">
        <v>0</v>
      </c>
      <c r="S723" s="11">
        <f t="shared" si="94"/>
        <v>0</v>
      </c>
      <c r="T723" s="5">
        <v>0</v>
      </c>
      <c r="U723" s="11">
        <f t="shared" si="95"/>
        <v>0</v>
      </c>
      <c r="V723" s="13" t="s">
        <v>1</v>
      </c>
      <c r="W723" s="10">
        <f>IFERROR(VLOOKUP(V723,Curr!$B$2:$C$13,2,FALSE),0)</f>
        <v>11</v>
      </c>
      <c r="X723" s="11">
        <f t="shared" si="96"/>
        <v>0</v>
      </c>
      <c r="Y723" s="14">
        <f t="shared" si="93"/>
        <v>0</v>
      </c>
      <c r="Z723" s="11">
        <f t="shared" si="97"/>
        <v>0</v>
      </c>
      <c r="AA723" s="4" t="s">
        <v>1</v>
      </c>
      <c r="AB723" s="10">
        <f>IFERROR(VLOOKUP(AA723,Curr!$B$2:$C$13,2,FALSE),0)</f>
        <v>11</v>
      </c>
      <c r="AC723" s="11">
        <f t="shared" si="98"/>
        <v>0</v>
      </c>
      <c r="AD723" s="11">
        <f t="shared" si="99"/>
        <v>0</v>
      </c>
      <c r="AE723" s="12">
        <f t="shared" si="100"/>
        <v>0</v>
      </c>
    </row>
    <row r="724" spans="2:31" x14ac:dyDescent="0.25">
      <c r="B724" s="4"/>
      <c r="E724" s="3"/>
      <c r="F724" s="3"/>
      <c r="G724" s="3"/>
      <c r="H724" s="3"/>
      <c r="K724" s="4"/>
      <c r="L724" s="4"/>
      <c r="M724" s="4"/>
      <c r="N724" s="4"/>
      <c r="O724" s="4"/>
      <c r="P724" s="16"/>
      <c r="Q724" s="13">
        <v>0</v>
      </c>
      <c r="R724" s="13">
        <v>0</v>
      </c>
      <c r="S724" s="11">
        <f t="shared" si="94"/>
        <v>0</v>
      </c>
      <c r="T724" s="5">
        <v>0</v>
      </c>
      <c r="U724" s="11">
        <f t="shared" si="95"/>
        <v>0</v>
      </c>
      <c r="V724" s="13" t="s">
        <v>1</v>
      </c>
      <c r="W724" s="10">
        <f>IFERROR(VLOOKUP(V724,Curr!$B$2:$C$13,2,FALSE),0)</f>
        <v>11</v>
      </c>
      <c r="X724" s="11">
        <f t="shared" si="96"/>
        <v>0</v>
      </c>
      <c r="Y724" s="14">
        <f t="shared" si="93"/>
        <v>0</v>
      </c>
      <c r="Z724" s="11">
        <f t="shared" si="97"/>
        <v>0</v>
      </c>
      <c r="AA724" s="4" t="s">
        <v>1</v>
      </c>
      <c r="AB724" s="10">
        <f>IFERROR(VLOOKUP(AA724,Curr!$B$2:$C$13,2,FALSE),0)</f>
        <v>11</v>
      </c>
      <c r="AC724" s="11">
        <f t="shared" si="98"/>
        <v>0</v>
      </c>
      <c r="AD724" s="11">
        <f t="shared" si="99"/>
        <v>0</v>
      </c>
      <c r="AE724" s="12">
        <f t="shared" si="100"/>
        <v>0</v>
      </c>
    </row>
    <row r="725" spans="2:31" x14ac:dyDescent="0.25">
      <c r="B725" s="4"/>
      <c r="E725" s="3"/>
      <c r="F725" s="3"/>
      <c r="G725" s="3"/>
      <c r="H725" s="3"/>
      <c r="K725" s="4"/>
      <c r="L725" s="4"/>
      <c r="M725" s="4"/>
      <c r="N725" s="4"/>
      <c r="O725" s="4"/>
      <c r="P725" s="16"/>
      <c r="Q725" s="13">
        <v>0</v>
      </c>
      <c r="R725" s="13">
        <v>0</v>
      </c>
      <c r="S725" s="11">
        <f t="shared" si="94"/>
        <v>0</v>
      </c>
      <c r="T725" s="5">
        <v>0</v>
      </c>
      <c r="U725" s="11">
        <f t="shared" si="95"/>
        <v>0</v>
      </c>
      <c r="V725" s="13" t="s">
        <v>1</v>
      </c>
      <c r="W725" s="10">
        <f>IFERROR(VLOOKUP(V725,Curr!$B$2:$C$13,2,FALSE),0)</f>
        <v>11</v>
      </c>
      <c r="X725" s="11">
        <f t="shared" si="96"/>
        <v>0</v>
      </c>
      <c r="Y725" s="14">
        <f t="shared" si="93"/>
        <v>0</v>
      </c>
      <c r="Z725" s="11">
        <f t="shared" si="97"/>
        <v>0</v>
      </c>
      <c r="AA725" s="4" t="s">
        <v>1</v>
      </c>
      <c r="AB725" s="10">
        <f>IFERROR(VLOOKUP(AA725,Curr!$B$2:$C$13,2,FALSE),0)</f>
        <v>11</v>
      </c>
      <c r="AC725" s="11">
        <f t="shared" si="98"/>
        <v>0</v>
      </c>
      <c r="AD725" s="11">
        <f t="shared" si="99"/>
        <v>0</v>
      </c>
      <c r="AE725" s="12">
        <f t="shared" si="100"/>
        <v>0</v>
      </c>
    </row>
    <row r="726" spans="2:31" x14ac:dyDescent="0.25">
      <c r="B726" s="4"/>
      <c r="E726" s="3"/>
      <c r="F726" s="3"/>
      <c r="G726" s="3"/>
      <c r="H726" s="3"/>
      <c r="K726" s="4"/>
      <c r="L726" s="4"/>
      <c r="M726" s="4"/>
      <c r="N726" s="4"/>
      <c r="O726" s="4"/>
      <c r="P726" s="16"/>
      <c r="Q726" s="13">
        <v>0</v>
      </c>
      <c r="R726" s="13">
        <v>0</v>
      </c>
      <c r="S726" s="11">
        <f t="shared" si="94"/>
        <v>0</v>
      </c>
      <c r="T726" s="5">
        <v>0</v>
      </c>
      <c r="U726" s="11">
        <f t="shared" si="95"/>
        <v>0</v>
      </c>
      <c r="V726" s="13" t="s">
        <v>1</v>
      </c>
      <c r="W726" s="10">
        <f>IFERROR(VLOOKUP(V726,Curr!$B$2:$C$13,2,FALSE),0)</f>
        <v>11</v>
      </c>
      <c r="X726" s="11">
        <f t="shared" si="96"/>
        <v>0</v>
      </c>
      <c r="Y726" s="14">
        <f t="shared" si="93"/>
        <v>0</v>
      </c>
      <c r="Z726" s="11">
        <f t="shared" si="97"/>
        <v>0</v>
      </c>
      <c r="AA726" s="4" t="s">
        <v>1</v>
      </c>
      <c r="AB726" s="10">
        <f>IFERROR(VLOOKUP(AA726,Curr!$B$2:$C$13,2,FALSE),0)</f>
        <v>11</v>
      </c>
      <c r="AC726" s="11">
        <f t="shared" si="98"/>
        <v>0</v>
      </c>
      <c r="AD726" s="11">
        <f t="shared" si="99"/>
        <v>0</v>
      </c>
      <c r="AE726" s="12">
        <f t="shared" si="100"/>
        <v>0</v>
      </c>
    </row>
    <row r="727" spans="2:31" x14ac:dyDescent="0.25">
      <c r="B727" s="4"/>
      <c r="E727" s="3"/>
      <c r="F727" s="3"/>
      <c r="G727" s="3"/>
      <c r="H727" s="3"/>
      <c r="K727" s="4"/>
      <c r="L727" s="4"/>
      <c r="M727" s="4"/>
      <c r="N727" s="4"/>
      <c r="O727" s="4"/>
      <c r="P727" s="16"/>
      <c r="Q727" s="13">
        <v>0</v>
      </c>
      <c r="R727" s="13">
        <v>0</v>
      </c>
      <c r="S727" s="11">
        <f t="shared" si="94"/>
        <v>0</v>
      </c>
      <c r="T727" s="5">
        <v>0</v>
      </c>
      <c r="U727" s="11">
        <f t="shared" si="95"/>
        <v>0</v>
      </c>
      <c r="V727" s="13" t="s">
        <v>1</v>
      </c>
      <c r="W727" s="10">
        <f>IFERROR(VLOOKUP(V727,Curr!$B$2:$C$13,2,FALSE),0)</f>
        <v>11</v>
      </c>
      <c r="X727" s="11">
        <f t="shared" si="96"/>
        <v>0</v>
      </c>
      <c r="Y727" s="14">
        <f t="shared" si="93"/>
        <v>0</v>
      </c>
      <c r="Z727" s="11">
        <f t="shared" si="97"/>
        <v>0</v>
      </c>
      <c r="AA727" s="4" t="s">
        <v>1</v>
      </c>
      <c r="AB727" s="10">
        <f>IFERROR(VLOOKUP(AA727,Curr!$B$2:$C$13,2,FALSE),0)</f>
        <v>11</v>
      </c>
      <c r="AC727" s="11">
        <f t="shared" si="98"/>
        <v>0</v>
      </c>
      <c r="AD727" s="11">
        <f t="shared" si="99"/>
        <v>0</v>
      </c>
      <c r="AE727" s="12">
        <f t="shared" si="100"/>
        <v>0</v>
      </c>
    </row>
    <row r="728" spans="2:31" x14ac:dyDescent="0.25">
      <c r="B728" s="4"/>
      <c r="E728" s="3"/>
      <c r="F728" s="3"/>
      <c r="G728" s="3"/>
      <c r="H728" s="3"/>
      <c r="K728" s="4"/>
      <c r="L728" s="4"/>
      <c r="M728" s="4"/>
      <c r="N728" s="4"/>
      <c r="O728" s="4"/>
      <c r="P728" s="16"/>
      <c r="Q728" s="13">
        <v>0</v>
      </c>
      <c r="R728" s="13">
        <v>0</v>
      </c>
      <c r="S728" s="11">
        <f t="shared" si="94"/>
        <v>0</v>
      </c>
      <c r="T728" s="5">
        <v>0</v>
      </c>
      <c r="U728" s="11">
        <f t="shared" si="95"/>
        <v>0</v>
      </c>
      <c r="V728" s="13" t="s">
        <v>1</v>
      </c>
      <c r="W728" s="10">
        <f>IFERROR(VLOOKUP(V728,Curr!$B$2:$C$13,2,FALSE),0)</f>
        <v>11</v>
      </c>
      <c r="X728" s="11">
        <f t="shared" si="96"/>
        <v>0</v>
      </c>
      <c r="Y728" s="14">
        <f t="shared" si="93"/>
        <v>0</v>
      </c>
      <c r="Z728" s="11">
        <f t="shared" si="97"/>
        <v>0</v>
      </c>
      <c r="AA728" s="4" t="s">
        <v>1</v>
      </c>
      <c r="AB728" s="10">
        <f>IFERROR(VLOOKUP(AA728,Curr!$B$2:$C$13,2,FALSE),0)</f>
        <v>11</v>
      </c>
      <c r="AC728" s="11">
        <f t="shared" si="98"/>
        <v>0</v>
      </c>
      <c r="AD728" s="11">
        <f t="shared" si="99"/>
        <v>0</v>
      </c>
      <c r="AE728" s="12">
        <f t="shared" si="100"/>
        <v>0</v>
      </c>
    </row>
    <row r="729" spans="2:31" x14ac:dyDescent="0.25">
      <c r="B729" s="4"/>
      <c r="E729" s="3"/>
      <c r="F729" s="3"/>
      <c r="G729" s="3"/>
      <c r="H729" s="3"/>
      <c r="K729" s="4"/>
      <c r="L729" s="4"/>
      <c r="M729" s="4"/>
      <c r="N729" s="4"/>
      <c r="O729" s="4"/>
      <c r="P729" s="16"/>
      <c r="Q729" s="13">
        <v>0</v>
      </c>
      <c r="R729" s="13">
        <v>0</v>
      </c>
      <c r="S729" s="11">
        <f t="shared" si="94"/>
        <v>0</v>
      </c>
      <c r="T729" s="5">
        <v>0</v>
      </c>
      <c r="U729" s="11">
        <f t="shared" si="95"/>
        <v>0</v>
      </c>
      <c r="V729" s="13" t="s">
        <v>1</v>
      </c>
      <c r="W729" s="10">
        <f>IFERROR(VLOOKUP(V729,Curr!$B$2:$C$13,2,FALSE),0)</f>
        <v>11</v>
      </c>
      <c r="X729" s="11">
        <f t="shared" si="96"/>
        <v>0</v>
      </c>
      <c r="Y729" s="14">
        <f t="shared" si="93"/>
        <v>0</v>
      </c>
      <c r="Z729" s="11">
        <f t="shared" si="97"/>
        <v>0</v>
      </c>
      <c r="AA729" s="4" t="s">
        <v>1</v>
      </c>
      <c r="AB729" s="10">
        <f>IFERROR(VLOOKUP(AA729,Curr!$B$2:$C$13,2,FALSE),0)</f>
        <v>11</v>
      </c>
      <c r="AC729" s="11">
        <f t="shared" si="98"/>
        <v>0</v>
      </c>
      <c r="AD729" s="11">
        <f t="shared" si="99"/>
        <v>0</v>
      </c>
      <c r="AE729" s="12">
        <f t="shared" si="100"/>
        <v>0</v>
      </c>
    </row>
    <row r="730" spans="2:31" x14ac:dyDescent="0.25">
      <c r="B730" s="4"/>
      <c r="E730" s="3"/>
      <c r="F730" s="3"/>
      <c r="G730" s="3"/>
      <c r="H730" s="3"/>
      <c r="K730" s="4"/>
      <c r="L730" s="4"/>
      <c r="M730" s="4"/>
      <c r="N730" s="4"/>
      <c r="O730" s="4"/>
      <c r="P730" s="16"/>
      <c r="Q730" s="13">
        <v>0</v>
      </c>
      <c r="R730" s="13">
        <v>0</v>
      </c>
      <c r="S730" s="11">
        <f t="shared" si="94"/>
        <v>0</v>
      </c>
      <c r="T730" s="5">
        <v>0</v>
      </c>
      <c r="U730" s="11">
        <f t="shared" si="95"/>
        <v>0</v>
      </c>
      <c r="V730" s="13" t="s">
        <v>1</v>
      </c>
      <c r="W730" s="10">
        <f>IFERROR(VLOOKUP(V730,Curr!$B$2:$C$13,2,FALSE),0)</f>
        <v>11</v>
      </c>
      <c r="X730" s="11">
        <f t="shared" si="96"/>
        <v>0</v>
      </c>
      <c r="Y730" s="14">
        <f t="shared" si="93"/>
        <v>0</v>
      </c>
      <c r="Z730" s="11">
        <f t="shared" si="97"/>
        <v>0</v>
      </c>
      <c r="AA730" s="4" t="s">
        <v>1</v>
      </c>
      <c r="AB730" s="10">
        <f>IFERROR(VLOOKUP(AA730,Curr!$B$2:$C$13,2,FALSE),0)</f>
        <v>11</v>
      </c>
      <c r="AC730" s="11">
        <f t="shared" si="98"/>
        <v>0</v>
      </c>
      <c r="AD730" s="11">
        <f t="shared" si="99"/>
        <v>0</v>
      </c>
      <c r="AE730" s="12">
        <f t="shared" si="100"/>
        <v>0</v>
      </c>
    </row>
    <row r="731" spans="2:31" x14ac:dyDescent="0.25">
      <c r="B731" s="4"/>
      <c r="E731" s="3"/>
      <c r="F731" s="3"/>
      <c r="G731" s="3"/>
      <c r="H731" s="3"/>
      <c r="K731" s="4"/>
      <c r="L731" s="4"/>
      <c r="M731" s="4"/>
      <c r="N731" s="4"/>
      <c r="O731" s="4"/>
      <c r="P731" s="16"/>
      <c r="Q731" s="13">
        <v>0</v>
      </c>
      <c r="R731" s="13">
        <v>0</v>
      </c>
      <c r="S731" s="11">
        <f t="shared" si="94"/>
        <v>0</v>
      </c>
      <c r="T731" s="5">
        <v>0</v>
      </c>
      <c r="U731" s="11">
        <f t="shared" si="95"/>
        <v>0</v>
      </c>
      <c r="V731" s="13" t="s">
        <v>1</v>
      </c>
      <c r="W731" s="10">
        <f>IFERROR(VLOOKUP(V731,Curr!$B$2:$C$13,2,FALSE),0)</f>
        <v>11</v>
      </c>
      <c r="X731" s="11">
        <f t="shared" si="96"/>
        <v>0</v>
      </c>
      <c r="Y731" s="14">
        <f t="shared" si="93"/>
        <v>0</v>
      </c>
      <c r="Z731" s="11">
        <f t="shared" si="97"/>
        <v>0</v>
      </c>
      <c r="AA731" s="4" t="s">
        <v>1</v>
      </c>
      <c r="AB731" s="10">
        <f>IFERROR(VLOOKUP(AA731,Curr!$B$2:$C$13,2,FALSE),0)</f>
        <v>11</v>
      </c>
      <c r="AC731" s="11">
        <f t="shared" si="98"/>
        <v>0</v>
      </c>
      <c r="AD731" s="11">
        <f t="shared" si="99"/>
        <v>0</v>
      </c>
      <c r="AE731" s="12">
        <f t="shared" si="100"/>
        <v>0</v>
      </c>
    </row>
    <row r="732" spans="2:31" x14ac:dyDescent="0.25">
      <c r="B732" s="4"/>
      <c r="E732" s="3"/>
      <c r="F732" s="3"/>
      <c r="G732" s="3"/>
      <c r="H732" s="3"/>
      <c r="K732" s="4"/>
      <c r="L732" s="4"/>
      <c r="M732" s="4"/>
      <c r="N732" s="4"/>
      <c r="O732" s="4"/>
      <c r="P732" s="16"/>
      <c r="Q732" s="13">
        <v>0</v>
      </c>
      <c r="R732" s="13">
        <v>0</v>
      </c>
      <c r="S732" s="11">
        <f t="shared" si="94"/>
        <v>0</v>
      </c>
      <c r="T732" s="5">
        <v>0</v>
      </c>
      <c r="U732" s="11">
        <f t="shared" si="95"/>
        <v>0</v>
      </c>
      <c r="V732" s="13" t="s">
        <v>1</v>
      </c>
      <c r="W732" s="10">
        <f>IFERROR(VLOOKUP(V732,Curr!$B$2:$C$13,2,FALSE),0)</f>
        <v>11</v>
      </c>
      <c r="X732" s="11">
        <f t="shared" si="96"/>
        <v>0</v>
      </c>
      <c r="Y732" s="14">
        <f t="shared" si="93"/>
        <v>0</v>
      </c>
      <c r="Z732" s="11">
        <f t="shared" si="97"/>
        <v>0</v>
      </c>
      <c r="AA732" s="4" t="s">
        <v>1</v>
      </c>
      <c r="AB732" s="10">
        <f>IFERROR(VLOOKUP(AA732,Curr!$B$2:$C$13,2,FALSE),0)</f>
        <v>11</v>
      </c>
      <c r="AC732" s="11">
        <f t="shared" si="98"/>
        <v>0</v>
      </c>
      <c r="AD732" s="11">
        <f t="shared" si="99"/>
        <v>0</v>
      </c>
      <c r="AE732" s="12">
        <f t="shared" si="100"/>
        <v>0</v>
      </c>
    </row>
    <row r="733" spans="2:31" x14ac:dyDescent="0.25">
      <c r="B733" s="4"/>
      <c r="E733" s="3"/>
      <c r="F733" s="3"/>
      <c r="G733" s="3"/>
      <c r="H733" s="3"/>
      <c r="K733" s="4"/>
      <c r="L733" s="4"/>
      <c r="M733" s="4"/>
      <c r="N733" s="4"/>
      <c r="O733" s="4"/>
      <c r="P733" s="16"/>
      <c r="Q733" s="13">
        <v>0</v>
      </c>
      <c r="R733" s="13">
        <v>0</v>
      </c>
      <c r="S733" s="11">
        <f t="shared" si="94"/>
        <v>0</v>
      </c>
      <c r="T733" s="5">
        <v>0</v>
      </c>
      <c r="U733" s="11">
        <f t="shared" si="95"/>
        <v>0</v>
      </c>
      <c r="V733" s="13" t="s">
        <v>1</v>
      </c>
      <c r="W733" s="10">
        <f>IFERROR(VLOOKUP(V733,Curr!$B$2:$C$13,2,FALSE),0)</f>
        <v>11</v>
      </c>
      <c r="X733" s="11">
        <f t="shared" si="96"/>
        <v>0</v>
      </c>
      <c r="Y733" s="14">
        <f t="shared" si="93"/>
        <v>0</v>
      </c>
      <c r="Z733" s="11">
        <f t="shared" si="97"/>
        <v>0</v>
      </c>
      <c r="AA733" s="4" t="s">
        <v>1</v>
      </c>
      <c r="AB733" s="10">
        <f>IFERROR(VLOOKUP(AA733,Curr!$B$2:$C$13,2,FALSE),0)</f>
        <v>11</v>
      </c>
      <c r="AC733" s="11">
        <f t="shared" si="98"/>
        <v>0</v>
      </c>
      <c r="AD733" s="11">
        <f t="shared" si="99"/>
        <v>0</v>
      </c>
      <c r="AE733" s="12">
        <f t="shared" si="100"/>
        <v>0</v>
      </c>
    </row>
    <row r="734" spans="2:31" x14ac:dyDescent="0.25">
      <c r="B734" s="4"/>
      <c r="E734" s="3"/>
      <c r="F734" s="3"/>
      <c r="G734" s="3"/>
      <c r="H734" s="3"/>
      <c r="K734" s="4"/>
      <c r="L734" s="4"/>
      <c r="M734" s="4"/>
      <c r="N734" s="4"/>
      <c r="O734" s="4"/>
      <c r="P734" s="16"/>
      <c r="Q734" s="13">
        <v>0</v>
      </c>
      <c r="R734" s="13">
        <v>0</v>
      </c>
      <c r="S734" s="11">
        <f t="shared" si="94"/>
        <v>0</v>
      </c>
      <c r="T734" s="5">
        <v>0</v>
      </c>
      <c r="U734" s="11">
        <f t="shared" si="95"/>
        <v>0</v>
      </c>
      <c r="V734" s="13" t="s">
        <v>1</v>
      </c>
      <c r="W734" s="10">
        <f>IFERROR(VLOOKUP(V734,Curr!$B$2:$C$13,2,FALSE),0)</f>
        <v>11</v>
      </c>
      <c r="X734" s="11">
        <f t="shared" si="96"/>
        <v>0</v>
      </c>
      <c r="Y734" s="14">
        <f t="shared" si="93"/>
        <v>0</v>
      </c>
      <c r="Z734" s="11">
        <f t="shared" si="97"/>
        <v>0</v>
      </c>
      <c r="AA734" s="4" t="s">
        <v>1</v>
      </c>
      <c r="AB734" s="10">
        <f>IFERROR(VLOOKUP(AA734,Curr!$B$2:$C$13,2,FALSE),0)</f>
        <v>11</v>
      </c>
      <c r="AC734" s="11">
        <f t="shared" si="98"/>
        <v>0</v>
      </c>
      <c r="AD734" s="11">
        <f t="shared" si="99"/>
        <v>0</v>
      </c>
      <c r="AE734" s="12">
        <f t="shared" si="100"/>
        <v>0</v>
      </c>
    </row>
    <row r="735" spans="2:31" x14ac:dyDescent="0.25">
      <c r="B735" s="4"/>
      <c r="E735" s="3"/>
      <c r="F735" s="3"/>
      <c r="G735" s="3"/>
      <c r="H735" s="3"/>
      <c r="K735" s="4"/>
      <c r="L735" s="4"/>
      <c r="M735" s="4"/>
      <c r="N735" s="4"/>
      <c r="O735" s="4"/>
      <c r="P735" s="16"/>
      <c r="Q735" s="13">
        <v>0</v>
      </c>
      <c r="R735" s="13">
        <v>0</v>
      </c>
      <c r="S735" s="11">
        <f t="shared" si="94"/>
        <v>0</v>
      </c>
      <c r="T735" s="5">
        <v>0</v>
      </c>
      <c r="U735" s="11">
        <f t="shared" si="95"/>
        <v>0</v>
      </c>
      <c r="V735" s="13" t="s">
        <v>1</v>
      </c>
      <c r="W735" s="10">
        <f>IFERROR(VLOOKUP(V735,Curr!$B$2:$C$13,2,FALSE),0)</f>
        <v>11</v>
      </c>
      <c r="X735" s="11">
        <f t="shared" si="96"/>
        <v>0</v>
      </c>
      <c r="Y735" s="14">
        <f t="shared" si="93"/>
        <v>0</v>
      </c>
      <c r="Z735" s="11">
        <f t="shared" si="97"/>
        <v>0</v>
      </c>
      <c r="AA735" s="4" t="s">
        <v>1</v>
      </c>
      <c r="AB735" s="10">
        <f>IFERROR(VLOOKUP(AA735,Curr!$B$2:$C$13,2,FALSE),0)</f>
        <v>11</v>
      </c>
      <c r="AC735" s="11">
        <f t="shared" si="98"/>
        <v>0</v>
      </c>
      <c r="AD735" s="11">
        <f t="shared" si="99"/>
        <v>0</v>
      </c>
      <c r="AE735" s="12">
        <f t="shared" si="100"/>
        <v>0</v>
      </c>
    </row>
    <row r="736" spans="2:31" x14ac:dyDescent="0.25">
      <c r="B736" s="4"/>
      <c r="E736" s="3"/>
      <c r="F736" s="3"/>
      <c r="G736" s="3"/>
      <c r="H736" s="3"/>
      <c r="K736" s="4"/>
      <c r="L736" s="4"/>
      <c r="M736" s="4"/>
      <c r="N736" s="4"/>
      <c r="O736" s="4"/>
      <c r="P736" s="16"/>
      <c r="Q736" s="13">
        <v>0</v>
      </c>
      <c r="R736" s="13">
        <v>0</v>
      </c>
      <c r="S736" s="11">
        <f t="shared" si="94"/>
        <v>0</v>
      </c>
      <c r="T736" s="5">
        <v>0</v>
      </c>
      <c r="U736" s="11">
        <f t="shared" si="95"/>
        <v>0</v>
      </c>
      <c r="V736" s="13" t="s">
        <v>1</v>
      </c>
      <c r="W736" s="10">
        <f>IFERROR(VLOOKUP(V736,Curr!$B$2:$C$13,2,FALSE),0)</f>
        <v>11</v>
      </c>
      <c r="X736" s="11">
        <f t="shared" si="96"/>
        <v>0</v>
      </c>
      <c r="Y736" s="14">
        <f t="shared" si="93"/>
        <v>0</v>
      </c>
      <c r="Z736" s="11">
        <f t="shared" si="97"/>
        <v>0</v>
      </c>
      <c r="AA736" s="4" t="s">
        <v>1</v>
      </c>
      <c r="AB736" s="10">
        <f>IFERROR(VLOOKUP(AA736,Curr!$B$2:$C$13,2,FALSE),0)</f>
        <v>11</v>
      </c>
      <c r="AC736" s="11">
        <f t="shared" si="98"/>
        <v>0</v>
      </c>
      <c r="AD736" s="11">
        <f t="shared" si="99"/>
        <v>0</v>
      </c>
      <c r="AE736" s="12">
        <f t="shared" si="100"/>
        <v>0</v>
      </c>
    </row>
    <row r="737" spans="2:31" x14ac:dyDescent="0.25">
      <c r="B737" s="4"/>
      <c r="E737" s="3"/>
      <c r="F737" s="3"/>
      <c r="G737" s="3"/>
      <c r="H737" s="3"/>
      <c r="K737" s="4"/>
      <c r="L737" s="4"/>
      <c r="M737" s="4"/>
      <c r="N737" s="4"/>
      <c r="O737" s="4"/>
      <c r="P737" s="16"/>
      <c r="Q737" s="13">
        <v>0</v>
      </c>
      <c r="R737" s="13">
        <v>0</v>
      </c>
      <c r="S737" s="11">
        <f t="shared" si="94"/>
        <v>0</v>
      </c>
      <c r="T737" s="5">
        <v>0</v>
      </c>
      <c r="U737" s="11">
        <f t="shared" si="95"/>
        <v>0</v>
      </c>
      <c r="V737" s="13" t="s">
        <v>1</v>
      </c>
      <c r="W737" s="10">
        <f>IFERROR(VLOOKUP(V737,Curr!$B$2:$C$13,2,FALSE),0)</f>
        <v>11</v>
      </c>
      <c r="X737" s="11">
        <f t="shared" si="96"/>
        <v>0</v>
      </c>
      <c r="Y737" s="14">
        <f t="shared" si="93"/>
        <v>0</v>
      </c>
      <c r="Z737" s="11">
        <f t="shared" si="97"/>
        <v>0</v>
      </c>
      <c r="AA737" s="4" t="s">
        <v>1</v>
      </c>
      <c r="AB737" s="10">
        <f>IFERROR(VLOOKUP(AA737,Curr!$B$2:$C$13,2,FALSE),0)</f>
        <v>11</v>
      </c>
      <c r="AC737" s="11">
        <f t="shared" si="98"/>
        <v>0</v>
      </c>
      <c r="AD737" s="11">
        <f t="shared" si="99"/>
        <v>0</v>
      </c>
      <c r="AE737" s="12">
        <f t="shared" si="100"/>
        <v>0</v>
      </c>
    </row>
    <row r="738" spans="2:31" x14ac:dyDescent="0.25">
      <c r="B738" s="4"/>
      <c r="E738" s="3"/>
      <c r="F738" s="3"/>
      <c r="G738" s="3"/>
      <c r="H738" s="3"/>
      <c r="K738" s="4"/>
      <c r="L738" s="4"/>
      <c r="M738" s="4"/>
      <c r="N738" s="4"/>
      <c r="O738" s="4"/>
      <c r="P738" s="16"/>
      <c r="Q738" s="13">
        <v>0</v>
      </c>
      <c r="R738" s="13">
        <v>0</v>
      </c>
      <c r="S738" s="11">
        <f t="shared" si="94"/>
        <v>0</v>
      </c>
      <c r="T738" s="5">
        <v>0</v>
      </c>
      <c r="U738" s="11">
        <f t="shared" si="95"/>
        <v>0</v>
      </c>
      <c r="V738" s="13" t="s">
        <v>1</v>
      </c>
      <c r="W738" s="10">
        <f>IFERROR(VLOOKUP(V738,Curr!$B$2:$C$13,2,FALSE),0)</f>
        <v>11</v>
      </c>
      <c r="X738" s="11">
        <f t="shared" si="96"/>
        <v>0</v>
      </c>
      <c r="Y738" s="14">
        <f t="shared" si="93"/>
        <v>0</v>
      </c>
      <c r="Z738" s="11">
        <f t="shared" si="97"/>
        <v>0</v>
      </c>
      <c r="AA738" s="4" t="s">
        <v>1</v>
      </c>
      <c r="AB738" s="10">
        <f>IFERROR(VLOOKUP(AA738,Curr!$B$2:$C$13,2,FALSE),0)</f>
        <v>11</v>
      </c>
      <c r="AC738" s="11">
        <f t="shared" si="98"/>
        <v>0</v>
      </c>
      <c r="AD738" s="11">
        <f t="shared" si="99"/>
        <v>0</v>
      </c>
      <c r="AE738" s="12">
        <f t="shared" si="100"/>
        <v>0</v>
      </c>
    </row>
    <row r="739" spans="2:31" x14ac:dyDescent="0.25">
      <c r="B739" s="4"/>
      <c r="E739" s="3"/>
      <c r="F739" s="3"/>
      <c r="G739" s="3"/>
      <c r="H739" s="3"/>
      <c r="K739" s="4"/>
      <c r="L739" s="4"/>
      <c r="M739" s="4"/>
      <c r="N739" s="4"/>
      <c r="O739" s="4"/>
      <c r="P739" s="16"/>
      <c r="Q739" s="13">
        <v>0</v>
      </c>
      <c r="R739" s="13">
        <v>0</v>
      </c>
      <c r="S739" s="11">
        <f t="shared" si="94"/>
        <v>0</v>
      </c>
      <c r="T739" s="5">
        <v>0</v>
      </c>
      <c r="U739" s="11">
        <f t="shared" si="95"/>
        <v>0</v>
      </c>
      <c r="V739" s="13" t="s">
        <v>1</v>
      </c>
      <c r="W739" s="10">
        <f>IFERROR(VLOOKUP(V739,Curr!$B$2:$C$13,2,FALSE),0)</f>
        <v>11</v>
      </c>
      <c r="X739" s="11">
        <f t="shared" si="96"/>
        <v>0</v>
      </c>
      <c r="Y739" s="14">
        <f t="shared" si="93"/>
        <v>0</v>
      </c>
      <c r="Z739" s="11">
        <f t="shared" si="97"/>
        <v>0</v>
      </c>
      <c r="AA739" s="4" t="s">
        <v>1</v>
      </c>
      <c r="AB739" s="10">
        <f>IFERROR(VLOOKUP(AA739,Curr!$B$2:$C$13,2,FALSE),0)</f>
        <v>11</v>
      </c>
      <c r="AC739" s="11">
        <f t="shared" si="98"/>
        <v>0</v>
      </c>
      <c r="AD739" s="11">
        <f t="shared" si="99"/>
        <v>0</v>
      </c>
      <c r="AE739" s="12">
        <f t="shared" si="100"/>
        <v>0</v>
      </c>
    </row>
    <row r="740" spans="2:31" x14ac:dyDescent="0.25">
      <c r="B740" s="4"/>
      <c r="E740" s="3"/>
      <c r="F740" s="3"/>
      <c r="G740" s="3"/>
      <c r="H740" s="3"/>
      <c r="K740" s="4"/>
      <c r="L740" s="4"/>
      <c r="M740" s="4"/>
      <c r="N740" s="4"/>
      <c r="O740" s="4"/>
      <c r="P740" s="16"/>
      <c r="Q740" s="13">
        <v>0</v>
      </c>
      <c r="R740" s="13">
        <v>0</v>
      </c>
      <c r="S740" s="11">
        <f t="shared" si="94"/>
        <v>0</v>
      </c>
      <c r="T740" s="5">
        <v>0</v>
      </c>
      <c r="U740" s="11">
        <f t="shared" si="95"/>
        <v>0</v>
      </c>
      <c r="V740" s="13" t="s">
        <v>1</v>
      </c>
      <c r="W740" s="10">
        <f>IFERROR(VLOOKUP(V740,Curr!$B$2:$C$13,2,FALSE),0)</f>
        <v>11</v>
      </c>
      <c r="X740" s="11">
        <f t="shared" si="96"/>
        <v>0</v>
      </c>
      <c r="Y740" s="14">
        <f t="shared" si="93"/>
        <v>0</v>
      </c>
      <c r="Z740" s="11">
        <f t="shared" si="97"/>
        <v>0</v>
      </c>
      <c r="AA740" s="4" t="s">
        <v>1</v>
      </c>
      <c r="AB740" s="10">
        <f>IFERROR(VLOOKUP(AA740,Curr!$B$2:$C$13,2,FALSE),0)</f>
        <v>11</v>
      </c>
      <c r="AC740" s="11">
        <f t="shared" si="98"/>
        <v>0</v>
      </c>
      <c r="AD740" s="11">
        <f t="shared" si="99"/>
        <v>0</v>
      </c>
      <c r="AE740" s="12">
        <f t="shared" si="100"/>
        <v>0</v>
      </c>
    </row>
    <row r="741" spans="2:31" x14ac:dyDescent="0.25">
      <c r="B741" s="4"/>
      <c r="E741" s="3"/>
      <c r="F741" s="3"/>
      <c r="G741" s="3"/>
      <c r="H741" s="3"/>
      <c r="K741" s="4"/>
      <c r="L741" s="4"/>
      <c r="M741" s="4"/>
      <c r="N741" s="4"/>
      <c r="O741" s="4"/>
      <c r="P741" s="16"/>
      <c r="Q741" s="13">
        <v>0</v>
      </c>
      <c r="R741" s="13">
        <v>0</v>
      </c>
      <c r="S741" s="11">
        <f t="shared" si="94"/>
        <v>0</v>
      </c>
      <c r="T741" s="5">
        <v>0</v>
      </c>
      <c r="U741" s="11">
        <f t="shared" si="95"/>
        <v>0</v>
      </c>
      <c r="V741" s="13" t="s">
        <v>1</v>
      </c>
      <c r="W741" s="10">
        <f>IFERROR(VLOOKUP(V741,Curr!$B$2:$C$13,2,FALSE),0)</f>
        <v>11</v>
      </c>
      <c r="X741" s="11">
        <f t="shared" si="96"/>
        <v>0</v>
      </c>
      <c r="Y741" s="14">
        <f t="shared" si="93"/>
        <v>0</v>
      </c>
      <c r="Z741" s="11">
        <f t="shared" si="97"/>
        <v>0</v>
      </c>
      <c r="AA741" s="4" t="s">
        <v>1</v>
      </c>
      <c r="AB741" s="10">
        <f>IFERROR(VLOOKUP(AA741,Curr!$B$2:$C$13,2,FALSE),0)</f>
        <v>11</v>
      </c>
      <c r="AC741" s="11">
        <f t="shared" si="98"/>
        <v>0</v>
      </c>
      <c r="AD741" s="11">
        <f t="shared" si="99"/>
        <v>0</v>
      </c>
      <c r="AE741" s="12">
        <f t="shared" si="100"/>
        <v>0</v>
      </c>
    </row>
    <row r="742" spans="2:31" x14ac:dyDescent="0.25">
      <c r="B742" s="4"/>
      <c r="E742" s="3"/>
      <c r="F742" s="3"/>
      <c r="G742" s="3"/>
      <c r="H742" s="3"/>
      <c r="K742" s="4"/>
      <c r="L742" s="4"/>
      <c r="M742" s="4"/>
      <c r="N742" s="4"/>
      <c r="O742" s="4"/>
      <c r="P742" s="16"/>
      <c r="Q742" s="13">
        <v>0</v>
      </c>
      <c r="R742" s="13">
        <v>0</v>
      </c>
      <c r="S742" s="11">
        <f t="shared" si="94"/>
        <v>0</v>
      </c>
      <c r="T742" s="5">
        <v>0</v>
      </c>
      <c r="U742" s="11">
        <f t="shared" si="95"/>
        <v>0</v>
      </c>
      <c r="V742" s="13" t="s">
        <v>1</v>
      </c>
      <c r="W742" s="10">
        <f>IFERROR(VLOOKUP(V742,Curr!$B$2:$C$13,2,FALSE),0)</f>
        <v>11</v>
      </c>
      <c r="X742" s="11">
        <f t="shared" si="96"/>
        <v>0</v>
      </c>
      <c r="Y742" s="14">
        <f t="shared" si="93"/>
        <v>0</v>
      </c>
      <c r="Z742" s="11">
        <f t="shared" si="97"/>
        <v>0</v>
      </c>
      <c r="AA742" s="4" t="s">
        <v>1</v>
      </c>
      <c r="AB742" s="10">
        <f>IFERROR(VLOOKUP(AA742,Curr!$B$2:$C$13,2,FALSE),0)</f>
        <v>11</v>
      </c>
      <c r="AC742" s="11">
        <f t="shared" si="98"/>
        <v>0</v>
      </c>
      <c r="AD742" s="11">
        <f t="shared" si="99"/>
        <v>0</v>
      </c>
      <c r="AE742" s="12">
        <f t="shared" si="100"/>
        <v>0</v>
      </c>
    </row>
    <row r="743" spans="2:31" x14ac:dyDescent="0.25">
      <c r="B743" s="4"/>
      <c r="E743" s="3"/>
      <c r="F743" s="3"/>
      <c r="G743" s="3"/>
      <c r="H743" s="3"/>
      <c r="K743" s="4"/>
      <c r="L743" s="4"/>
      <c r="M743" s="4"/>
      <c r="N743" s="4"/>
      <c r="O743" s="4"/>
      <c r="P743" s="16"/>
      <c r="Q743" s="13">
        <v>0</v>
      </c>
      <c r="R743" s="13">
        <v>0</v>
      </c>
      <c r="S743" s="11">
        <f t="shared" si="94"/>
        <v>0</v>
      </c>
      <c r="T743" s="5">
        <v>0</v>
      </c>
      <c r="U743" s="11">
        <f t="shared" si="95"/>
        <v>0</v>
      </c>
      <c r="V743" s="13" t="s">
        <v>1</v>
      </c>
      <c r="W743" s="10">
        <f>IFERROR(VLOOKUP(V743,Curr!$B$2:$C$13,2,FALSE),0)</f>
        <v>11</v>
      </c>
      <c r="X743" s="11">
        <f t="shared" si="96"/>
        <v>0</v>
      </c>
      <c r="Y743" s="14">
        <f t="shared" si="93"/>
        <v>0</v>
      </c>
      <c r="Z743" s="11">
        <f t="shared" si="97"/>
        <v>0</v>
      </c>
      <c r="AA743" s="4" t="s">
        <v>1</v>
      </c>
      <c r="AB743" s="10">
        <f>IFERROR(VLOOKUP(AA743,Curr!$B$2:$C$13,2,FALSE),0)</f>
        <v>11</v>
      </c>
      <c r="AC743" s="11">
        <f t="shared" si="98"/>
        <v>0</v>
      </c>
      <c r="AD743" s="11">
        <f t="shared" si="99"/>
        <v>0</v>
      </c>
      <c r="AE743" s="12">
        <f t="shared" si="100"/>
        <v>0</v>
      </c>
    </row>
    <row r="744" spans="2:31" x14ac:dyDescent="0.25">
      <c r="B744" s="4"/>
      <c r="E744" s="3"/>
      <c r="F744" s="3"/>
      <c r="G744" s="3"/>
      <c r="H744" s="3"/>
      <c r="K744" s="4"/>
      <c r="L744" s="4"/>
      <c r="M744" s="4"/>
      <c r="N744" s="4"/>
      <c r="O744" s="4"/>
      <c r="P744" s="16"/>
      <c r="Q744" s="13">
        <v>0</v>
      </c>
      <c r="R744" s="13">
        <v>0</v>
      </c>
      <c r="S744" s="11">
        <f t="shared" si="94"/>
        <v>0</v>
      </c>
      <c r="T744" s="5">
        <v>0</v>
      </c>
      <c r="U744" s="11">
        <f t="shared" si="95"/>
        <v>0</v>
      </c>
      <c r="V744" s="13" t="s">
        <v>1</v>
      </c>
      <c r="W744" s="10">
        <f>IFERROR(VLOOKUP(V744,Curr!$B$2:$C$13,2,FALSE),0)</f>
        <v>11</v>
      </c>
      <c r="X744" s="11">
        <f t="shared" si="96"/>
        <v>0</v>
      </c>
      <c r="Y744" s="14">
        <f t="shared" si="93"/>
        <v>0</v>
      </c>
      <c r="Z744" s="11">
        <f t="shared" si="97"/>
        <v>0</v>
      </c>
      <c r="AA744" s="4" t="s">
        <v>1</v>
      </c>
      <c r="AB744" s="10">
        <f>IFERROR(VLOOKUP(AA744,Curr!$B$2:$C$13,2,FALSE),0)</f>
        <v>11</v>
      </c>
      <c r="AC744" s="11">
        <f t="shared" si="98"/>
        <v>0</v>
      </c>
      <c r="AD744" s="11">
        <f t="shared" si="99"/>
        <v>0</v>
      </c>
      <c r="AE744" s="12">
        <f t="shared" si="100"/>
        <v>0</v>
      </c>
    </row>
    <row r="745" spans="2:31" x14ac:dyDescent="0.25">
      <c r="B745" s="4"/>
      <c r="E745" s="3"/>
      <c r="F745" s="3"/>
      <c r="G745" s="3"/>
      <c r="H745" s="3"/>
      <c r="K745" s="4"/>
      <c r="L745" s="4"/>
      <c r="M745" s="4"/>
      <c r="N745" s="4"/>
      <c r="O745" s="4"/>
      <c r="P745" s="16"/>
      <c r="Q745" s="13">
        <v>0</v>
      </c>
      <c r="R745" s="13">
        <v>0</v>
      </c>
      <c r="S745" s="11">
        <f t="shared" si="94"/>
        <v>0</v>
      </c>
      <c r="T745" s="5">
        <v>0</v>
      </c>
      <c r="U745" s="11">
        <f t="shared" si="95"/>
        <v>0</v>
      </c>
      <c r="V745" s="13" t="s">
        <v>1</v>
      </c>
      <c r="W745" s="10">
        <f>IFERROR(VLOOKUP(V745,Curr!$B$2:$C$13,2,FALSE),0)</f>
        <v>11</v>
      </c>
      <c r="X745" s="11">
        <f t="shared" si="96"/>
        <v>0</v>
      </c>
      <c r="Y745" s="14">
        <f t="shared" si="93"/>
        <v>0</v>
      </c>
      <c r="Z745" s="11">
        <f t="shared" si="97"/>
        <v>0</v>
      </c>
      <c r="AA745" s="4" t="s">
        <v>1</v>
      </c>
      <c r="AB745" s="10">
        <f>IFERROR(VLOOKUP(AA745,Curr!$B$2:$C$13,2,FALSE),0)</f>
        <v>11</v>
      </c>
      <c r="AC745" s="11">
        <f t="shared" si="98"/>
        <v>0</v>
      </c>
      <c r="AD745" s="11">
        <f t="shared" si="99"/>
        <v>0</v>
      </c>
      <c r="AE745" s="12">
        <f t="shared" si="100"/>
        <v>0</v>
      </c>
    </row>
    <row r="746" spans="2:31" x14ac:dyDescent="0.25">
      <c r="B746" s="4"/>
      <c r="E746" s="3"/>
      <c r="F746" s="3"/>
      <c r="G746" s="3"/>
      <c r="H746" s="3"/>
      <c r="K746" s="4"/>
      <c r="L746" s="4"/>
      <c r="M746" s="4"/>
      <c r="N746" s="4"/>
      <c r="O746" s="4"/>
      <c r="P746" s="16"/>
      <c r="Q746" s="13">
        <v>0</v>
      </c>
      <c r="R746" s="13">
        <v>0</v>
      </c>
      <c r="S746" s="11">
        <f t="shared" si="94"/>
        <v>0</v>
      </c>
      <c r="T746" s="5">
        <v>0</v>
      </c>
      <c r="U746" s="11">
        <f t="shared" si="95"/>
        <v>0</v>
      </c>
      <c r="V746" s="13" t="s">
        <v>1</v>
      </c>
      <c r="W746" s="10">
        <f>IFERROR(VLOOKUP(V746,Curr!$B$2:$C$13,2,FALSE),0)</f>
        <v>11</v>
      </c>
      <c r="X746" s="11">
        <f t="shared" si="96"/>
        <v>0</v>
      </c>
      <c r="Y746" s="14">
        <f t="shared" si="93"/>
        <v>0</v>
      </c>
      <c r="Z746" s="11">
        <f t="shared" si="97"/>
        <v>0</v>
      </c>
      <c r="AA746" s="4" t="s">
        <v>1</v>
      </c>
      <c r="AB746" s="10">
        <f>IFERROR(VLOOKUP(AA746,Curr!$B$2:$C$13,2,FALSE),0)</f>
        <v>11</v>
      </c>
      <c r="AC746" s="11">
        <f t="shared" si="98"/>
        <v>0</v>
      </c>
      <c r="AD746" s="11">
        <f t="shared" si="99"/>
        <v>0</v>
      </c>
      <c r="AE746" s="12">
        <f t="shared" si="100"/>
        <v>0</v>
      </c>
    </row>
    <row r="747" spans="2:31" x14ac:dyDescent="0.25">
      <c r="B747" s="4"/>
      <c r="E747" s="3"/>
      <c r="F747" s="3"/>
      <c r="G747" s="3"/>
      <c r="H747" s="3"/>
      <c r="K747" s="4"/>
      <c r="L747" s="4"/>
      <c r="M747" s="4"/>
      <c r="N747" s="4"/>
      <c r="O747" s="4"/>
      <c r="P747" s="16"/>
      <c r="Q747" s="13">
        <v>0</v>
      </c>
      <c r="R747" s="13">
        <v>0</v>
      </c>
      <c r="S747" s="11">
        <f t="shared" si="94"/>
        <v>0</v>
      </c>
      <c r="T747" s="5">
        <v>0</v>
      </c>
      <c r="U747" s="11">
        <f t="shared" si="95"/>
        <v>0</v>
      </c>
      <c r="V747" s="13" t="s">
        <v>1</v>
      </c>
      <c r="W747" s="10">
        <f>IFERROR(VLOOKUP(V747,Curr!$B$2:$C$13,2,FALSE),0)</f>
        <v>11</v>
      </c>
      <c r="X747" s="11">
        <f t="shared" si="96"/>
        <v>0</v>
      </c>
      <c r="Y747" s="14">
        <f t="shared" si="93"/>
        <v>0</v>
      </c>
      <c r="Z747" s="11">
        <f t="shared" si="97"/>
        <v>0</v>
      </c>
      <c r="AA747" s="4" t="s">
        <v>1</v>
      </c>
      <c r="AB747" s="10">
        <f>IFERROR(VLOOKUP(AA747,Curr!$B$2:$C$13,2,FALSE),0)</f>
        <v>11</v>
      </c>
      <c r="AC747" s="11">
        <f t="shared" si="98"/>
        <v>0</v>
      </c>
      <c r="AD747" s="11">
        <f t="shared" si="99"/>
        <v>0</v>
      </c>
      <c r="AE747" s="12">
        <f t="shared" si="100"/>
        <v>0</v>
      </c>
    </row>
    <row r="748" spans="2:31" x14ac:dyDescent="0.25">
      <c r="B748" s="4"/>
      <c r="E748" s="3"/>
      <c r="F748" s="3"/>
      <c r="G748" s="3"/>
      <c r="H748" s="3"/>
      <c r="K748" s="4"/>
      <c r="L748" s="4"/>
      <c r="M748" s="4"/>
      <c r="N748" s="4"/>
      <c r="O748" s="4"/>
      <c r="P748" s="16"/>
      <c r="Q748" s="13">
        <v>0</v>
      </c>
      <c r="R748" s="13">
        <v>0</v>
      </c>
      <c r="S748" s="11">
        <f t="shared" si="94"/>
        <v>0</v>
      </c>
      <c r="T748" s="5">
        <v>0</v>
      </c>
      <c r="U748" s="11">
        <f t="shared" si="95"/>
        <v>0</v>
      </c>
      <c r="V748" s="13" t="s">
        <v>1</v>
      </c>
      <c r="W748" s="10">
        <f>IFERROR(VLOOKUP(V748,Curr!$B$2:$C$13,2,FALSE),0)</f>
        <v>11</v>
      </c>
      <c r="X748" s="11">
        <f t="shared" si="96"/>
        <v>0</v>
      </c>
      <c r="Y748" s="14">
        <f t="shared" si="93"/>
        <v>0</v>
      </c>
      <c r="Z748" s="11">
        <f t="shared" si="97"/>
        <v>0</v>
      </c>
      <c r="AA748" s="4" t="s">
        <v>1</v>
      </c>
      <c r="AB748" s="10">
        <f>IFERROR(VLOOKUP(AA748,Curr!$B$2:$C$13,2,FALSE),0)</f>
        <v>11</v>
      </c>
      <c r="AC748" s="11">
        <f t="shared" si="98"/>
        <v>0</v>
      </c>
      <c r="AD748" s="11">
        <f t="shared" si="99"/>
        <v>0</v>
      </c>
      <c r="AE748" s="12">
        <f t="shared" si="100"/>
        <v>0</v>
      </c>
    </row>
    <row r="749" spans="2:31" x14ac:dyDescent="0.25">
      <c r="B749" s="4"/>
      <c r="E749" s="3"/>
      <c r="F749" s="3"/>
      <c r="G749" s="3"/>
      <c r="H749" s="3"/>
      <c r="K749" s="4"/>
      <c r="L749" s="4"/>
      <c r="M749" s="4"/>
      <c r="N749" s="4"/>
      <c r="O749" s="4"/>
      <c r="P749" s="16"/>
      <c r="Q749" s="13">
        <v>0</v>
      </c>
      <c r="R749" s="13">
        <v>0</v>
      </c>
      <c r="S749" s="11">
        <f t="shared" si="94"/>
        <v>0</v>
      </c>
      <c r="T749" s="5">
        <v>0</v>
      </c>
      <c r="U749" s="11">
        <f t="shared" si="95"/>
        <v>0</v>
      </c>
      <c r="V749" s="13" t="s">
        <v>1</v>
      </c>
      <c r="W749" s="10">
        <f>IFERROR(VLOOKUP(V749,Curr!$B$2:$C$13,2,FALSE),0)</f>
        <v>11</v>
      </c>
      <c r="X749" s="11">
        <f t="shared" si="96"/>
        <v>0</v>
      </c>
      <c r="Y749" s="14">
        <f t="shared" si="93"/>
        <v>0</v>
      </c>
      <c r="Z749" s="11">
        <f t="shared" si="97"/>
        <v>0</v>
      </c>
      <c r="AA749" s="4" t="s">
        <v>1</v>
      </c>
      <c r="AB749" s="10">
        <f>IFERROR(VLOOKUP(AA749,Curr!$B$2:$C$13,2,FALSE),0)</f>
        <v>11</v>
      </c>
      <c r="AC749" s="11">
        <f t="shared" si="98"/>
        <v>0</v>
      </c>
      <c r="AD749" s="11">
        <f t="shared" si="99"/>
        <v>0</v>
      </c>
      <c r="AE749" s="12">
        <f t="shared" si="100"/>
        <v>0</v>
      </c>
    </row>
    <row r="750" spans="2:31" x14ac:dyDescent="0.25">
      <c r="B750" s="4"/>
      <c r="E750" s="3"/>
      <c r="F750" s="3"/>
      <c r="G750" s="3"/>
      <c r="H750" s="3"/>
      <c r="K750" s="4"/>
      <c r="L750" s="4"/>
      <c r="M750" s="4"/>
      <c r="N750" s="4"/>
      <c r="O750" s="4"/>
      <c r="P750" s="16"/>
      <c r="Q750" s="13">
        <v>0</v>
      </c>
      <c r="R750" s="13">
        <v>0</v>
      </c>
      <c r="S750" s="11">
        <f t="shared" si="94"/>
        <v>0</v>
      </c>
      <c r="T750" s="5">
        <v>0</v>
      </c>
      <c r="U750" s="11">
        <f t="shared" si="95"/>
        <v>0</v>
      </c>
      <c r="V750" s="13" t="s">
        <v>1</v>
      </c>
      <c r="W750" s="10">
        <f>IFERROR(VLOOKUP(V750,Curr!$B$2:$C$13,2,FALSE),0)</f>
        <v>11</v>
      </c>
      <c r="X750" s="11">
        <f t="shared" si="96"/>
        <v>0</v>
      </c>
      <c r="Y750" s="14">
        <f t="shared" si="93"/>
        <v>0</v>
      </c>
      <c r="Z750" s="11">
        <f t="shared" si="97"/>
        <v>0</v>
      </c>
      <c r="AA750" s="4" t="s">
        <v>1</v>
      </c>
      <c r="AB750" s="10">
        <f>IFERROR(VLOOKUP(AA750,Curr!$B$2:$C$13,2,FALSE),0)</f>
        <v>11</v>
      </c>
      <c r="AC750" s="11">
        <f t="shared" si="98"/>
        <v>0</v>
      </c>
      <c r="AD750" s="11">
        <f t="shared" si="99"/>
        <v>0</v>
      </c>
      <c r="AE750" s="12">
        <f t="shared" si="100"/>
        <v>0</v>
      </c>
    </row>
    <row r="751" spans="2:31" x14ac:dyDescent="0.25">
      <c r="B751" s="4"/>
      <c r="E751" s="3"/>
      <c r="F751" s="3"/>
      <c r="G751" s="3"/>
      <c r="H751" s="3"/>
      <c r="K751" s="4"/>
      <c r="L751" s="4"/>
      <c r="M751" s="4"/>
      <c r="N751" s="4"/>
      <c r="O751" s="4"/>
      <c r="P751" s="16"/>
      <c r="Q751" s="13">
        <v>0</v>
      </c>
      <c r="R751" s="13">
        <v>0</v>
      </c>
      <c r="S751" s="11">
        <f t="shared" si="94"/>
        <v>0</v>
      </c>
      <c r="T751" s="5">
        <v>0</v>
      </c>
      <c r="U751" s="11">
        <f t="shared" si="95"/>
        <v>0</v>
      </c>
      <c r="V751" s="13" t="s">
        <v>1</v>
      </c>
      <c r="W751" s="10">
        <f>IFERROR(VLOOKUP(V751,Curr!$B$2:$C$13,2,FALSE),0)</f>
        <v>11</v>
      </c>
      <c r="X751" s="11">
        <f t="shared" si="96"/>
        <v>0</v>
      </c>
      <c r="Y751" s="14">
        <f t="shared" si="93"/>
        <v>0</v>
      </c>
      <c r="Z751" s="11">
        <f t="shared" si="97"/>
        <v>0</v>
      </c>
      <c r="AA751" s="4" t="s">
        <v>1</v>
      </c>
      <c r="AB751" s="10">
        <f>IFERROR(VLOOKUP(AA751,Curr!$B$2:$C$13,2,FALSE),0)</f>
        <v>11</v>
      </c>
      <c r="AC751" s="11">
        <f t="shared" si="98"/>
        <v>0</v>
      </c>
      <c r="AD751" s="11">
        <f t="shared" si="99"/>
        <v>0</v>
      </c>
      <c r="AE751" s="12">
        <f t="shared" si="100"/>
        <v>0</v>
      </c>
    </row>
    <row r="752" spans="2:31" x14ac:dyDescent="0.25">
      <c r="B752" s="4"/>
      <c r="E752" s="3"/>
      <c r="F752" s="3"/>
      <c r="G752" s="3"/>
      <c r="H752" s="3"/>
      <c r="K752" s="4"/>
      <c r="L752" s="4"/>
      <c r="M752" s="4"/>
      <c r="N752" s="4"/>
      <c r="O752" s="4"/>
      <c r="P752" s="16"/>
      <c r="Q752" s="13">
        <v>0</v>
      </c>
      <c r="R752" s="13">
        <v>0</v>
      </c>
      <c r="S752" s="11">
        <f t="shared" si="94"/>
        <v>0</v>
      </c>
      <c r="T752" s="5">
        <v>0</v>
      </c>
      <c r="U752" s="11">
        <f t="shared" si="95"/>
        <v>0</v>
      </c>
      <c r="V752" s="13" t="s">
        <v>1</v>
      </c>
      <c r="W752" s="10">
        <f>IFERROR(VLOOKUP(V752,Curr!$B$2:$C$13,2,FALSE),0)</f>
        <v>11</v>
      </c>
      <c r="X752" s="11">
        <f t="shared" si="96"/>
        <v>0</v>
      </c>
      <c r="Y752" s="14">
        <f t="shared" si="93"/>
        <v>0</v>
      </c>
      <c r="Z752" s="11">
        <f t="shared" si="97"/>
        <v>0</v>
      </c>
      <c r="AA752" s="4" t="s">
        <v>1</v>
      </c>
      <c r="AB752" s="10">
        <f>IFERROR(VLOOKUP(AA752,Curr!$B$2:$C$13,2,FALSE),0)</f>
        <v>11</v>
      </c>
      <c r="AC752" s="11">
        <f t="shared" si="98"/>
        <v>0</v>
      </c>
      <c r="AD752" s="11">
        <f t="shared" si="99"/>
        <v>0</v>
      </c>
      <c r="AE752" s="12">
        <f t="shared" si="100"/>
        <v>0</v>
      </c>
    </row>
    <row r="753" spans="2:31" x14ac:dyDescent="0.25">
      <c r="B753" s="4"/>
      <c r="E753" s="3"/>
      <c r="F753" s="3"/>
      <c r="G753" s="3"/>
      <c r="H753" s="3"/>
      <c r="K753" s="4"/>
      <c r="L753" s="4"/>
      <c r="M753" s="4"/>
      <c r="N753" s="4"/>
      <c r="O753" s="4"/>
      <c r="P753" s="16"/>
      <c r="Q753" s="13">
        <v>0</v>
      </c>
      <c r="R753" s="13">
        <v>0</v>
      </c>
      <c r="S753" s="11">
        <f t="shared" si="94"/>
        <v>0</v>
      </c>
      <c r="T753" s="5">
        <v>0</v>
      </c>
      <c r="U753" s="11">
        <f t="shared" si="95"/>
        <v>0</v>
      </c>
      <c r="V753" s="13" t="s">
        <v>1</v>
      </c>
      <c r="W753" s="10">
        <f>IFERROR(VLOOKUP(V753,Curr!$B$2:$C$13,2,FALSE),0)</f>
        <v>11</v>
      </c>
      <c r="X753" s="11">
        <f t="shared" si="96"/>
        <v>0</v>
      </c>
      <c r="Y753" s="14">
        <f t="shared" si="93"/>
        <v>0</v>
      </c>
      <c r="Z753" s="11">
        <f t="shared" si="97"/>
        <v>0</v>
      </c>
      <c r="AA753" s="4" t="s">
        <v>1</v>
      </c>
      <c r="AB753" s="10">
        <f>IFERROR(VLOOKUP(AA753,Curr!$B$2:$C$13,2,FALSE),0)</f>
        <v>11</v>
      </c>
      <c r="AC753" s="11">
        <f t="shared" si="98"/>
        <v>0</v>
      </c>
      <c r="AD753" s="11">
        <f t="shared" si="99"/>
        <v>0</v>
      </c>
      <c r="AE753" s="12">
        <f t="shared" si="100"/>
        <v>0</v>
      </c>
    </row>
    <row r="754" spans="2:31" x14ac:dyDescent="0.25">
      <c r="B754" s="4"/>
      <c r="E754" s="3"/>
      <c r="F754" s="3"/>
      <c r="G754" s="3"/>
      <c r="H754" s="3"/>
      <c r="K754" s="4"/>
      <c r="L754" s="4"/>
      <c r="M754" s="4"/>
      <c r="N754" s="4"/>
      <c r="O754" s="4"/>
      <c r="P754" s="16"/>
      <c r="Q754" s="13">
        <v>0</v>
      </c>
      <c r="R754" s="13">
        <v>0</v>
      </c>
      <c r="S754" s="11">
        <f t="shared" si="94"/>
        <v>0</v>
      </c>
      <c r="T754" s="5">
        <v>0</v>
      </c>
      <c r="U754" s="11">
        <f t="shared" si="95"/>
        <v>0</v>
      </c>
      <c r="V754" s="13" t="s">
        <v>1</v>
      </c>
      <c r="W754" s="10">
        <f>IFERROR(VLOOKUP(V754,Curr!$B$2:$C$13,2,FALSE),0)</f>
        <v>11</v>
      </c>
      <c r="X754" s="11">
        <f t="shared" si="96"/>
        <v>0</v>
      </c>
      <c r="Y754" s="14">
        <f t="shared" si="93"/>
        <v>0</v>
      </c>
      <c r="Z754" s="11">
        <f t="shared" si="97"/>
        <v>0</v>
      </c>
      <c r="AA754" s="4" t="s">
        <v>1</v>
      </c>
      <c r="AB754" s="10">
        <f>IFERROR(VLOOKUP(AA754,Curr!$B$2:$C$13,2,FALSE),0)</f>
        <v>11</v>
      </c>
      <c r="AC754" s="11">
        <f t="shared" si="98"/>
        <v>0</v>
      </c>
      <c r="AD754" s="11">
        <f t="shared" si="99"/>
        <v>0</v>
      </c>
      <c r="AE754" s="12">
        <f t="shared" si="100"/>
        <v>0</v>
      </c>
    </row>
    <row r="755" spans="2:31" x14ac:dyDescent="0.25">
      <c r="B755" s="4"/>
      <c r="E755" s="3"/>
      <c r="F755" s="3"/>
      <c r="G755" s="3"/>
      <c r="H755" s="3"/>
      <c r="K755" s="4"/>
      <c r="L755" s="4"/>
      <c r="M755" s="4"/>
      <c r="N755" s="4"/>
      <c r="O755" s="4"/>
      <c r="P755" s="16"/>
      <c r="Q755" s="13">
        <v>0</v>
      </c>
      <c r="R755" s="13">
        <v>0</v>
      </c>
      <c r="S755" s="11">
        <f t="shared" si="94"/>
        <v>0</v>
      </c>
      <c r="T755" s="5">
        <v>0</v>
      </c>
      <c r="U755" s="11">
        <f t="shared" si="95"/>
        <v>0</v>
      </c>
      <c r="V755" s="13" t="s">
        <v>1</v>
      </c>
      <c r="W755" s="10">
        <f>IFERROR(VLOOKUP(V755,Curr!$B$2:$C$13,2,FALSE),0)</f>
        <v>11</v>
      </c>
      <c r="X755" s="11">
        <f t="shared" si="96"/>
        <v>0</v>
      </c>
      <c r="Y755" s="14">
        <f t="shared" si="93"/>
        <v>0</v>
      </c>
      <c r="Z755" s="11">
        <f t="shared" si="97"/>
        <v>0</v>
      </c>
      <c r="AA755" s="4" t="s">
        <v>1</v>
      </c>
      <c r="AB755" s="10">
        <f>IFERROR(VLOOKUP(AA755,Curr!$B$2:$C$13,2,FALSE),0)</f>
        <v>11</v>
      </c>
      <c r="AC755" s="11">
        <f t="shared" si="98"/>
        <v>0</v>
      </c>
      <c r="AD755" s="11">
        <f t="shared" si="99"/>
        <v>0</v>
      </c>
      <c r="AE755" s="12">
        <f t="shared" si="100"/>
        <v>0</v>
      </c>
    </row>
    <row r="756" spans="2:31" x14ac:dyDescent="0.25">
      <c r="B756" s="4"/>
      <c r="E756" s="3"/>
      <c r="F756" s="3"/>
      <c r="G756" s="3"/>
      <c r="H756" s="3"/>
      <c r="K756" s="4"/>
      <c r="L756" s="4"/>
      <c r="M756" s="4"/>
      <c r="N756" s="4"/>
      <c r="O756" s="4"/>
      <c r="P756" s="16"/>
      <c r="Q756" s="13">
        <v>0</v>
      </c>
      <c r="R756" s="13">
        <v>0</v>
      </c>
      <c r="S756" s="11">
        <f t="shared" si="94"/>
        <v>0</v>
      </c>
      <c r="T756" s="5">
        <v>0</v>
      </c>
      <c r="U756" s="11">
        <f t="shared" si="95"/>
        <v>0</v>
      </c>
      <c r="V756" s="13" t="s">
        <v>1</v>
      </c>
      <c r="W756" s="10">
        <f>IFERROR(VLOOKUP(V756,Curr!$B$2:$C$13,2,FALSE),0)</f>
        <v>11</v>
      </c>
      <c r="X756" s="11">
        <f t="shared" si="96"/>
        <v>0</v>
      </c>
      <c r="Y756" s="14">
        <f t="shared" si="93"/>
        <v>0</v>
      </c>
      <c r="Z756" s="11">
        <f t="shared" si="97"/>
        <v>0</v>
      </c>
      <c r="AA756" s="4" t="s">
        <v>1</v>
      </c>
      <c r="AB756" s="10">
        <f>IFERROR(VLOOKUP(AA756,Curr!$B$2:$C$13,2,FALSE),0)</f>
        <v>11</v>
      </c>
      <c r="AC756" s="11">
        <f t="shared" si="98"/>
        <v>0</v>
      </c>
      <c r="AD756" s="11">
        <f t="shared" si="99"/>
        <v>0</v>
      </c>
      <c r="AE756" s="12">
        <f t="shared" si="100"/>
        <v>0</v>
      </c>
    </row>
    <row r="757" spans="2:31" x14ac:dyDescent="0.25">
      <c r="B757" s="4"/>
      <c r="E757" s="3"/>
      <c r="F757" s="3"/>
      <c r="G757" s="3"/>
      <c r="H757" s="3"/>
      <c r="K757" s="4"/>
      <c r="L757" s="4"/>
      <c r="M757" s="4"/>
      <c r="N757" s="4"/>
      <c r="O757" s="4"/>
      <c r="P757" s="16"/>
      <c r="Q757" s="13">
        <v>0</v>
      </c>
      <c r="R757" s="13">
        <v>0</v>
      </c>
      <c r="S757" s="11">
        <f t="shared" si="94"/>
        <v>0</v>
      </c>
      <c r="T757" s="5">
        <v>0</v>
      </c>
      <c r="U757" s="11">
        <f t="shared" si="95"/>
        <v>0</v>
      </c>
      <c r="V757" s="13" t="s">
        <v>1</v>
      </c>
      <c r="W757" s="10">
        <f>IFERROR(VLOOKUP(V757,Curr!$B$2:$C$13,2,FALSE),0)</f>
        <v>11</v>
      </c>
      <c r="X757" s="11">
        <f t="shared" si="96"/>
        <v>0</v>
      </c>
      <c r="Y757" s="14">
        <f t="shared" si="93"/>
        <v>0</v>
      </c>
      <c r="Z757" s="11">
        <f t="shared" si="97"/>
        <v>0</v>
      </c>
      <c r="AA757" s="4" t="s">
        <v>1</v>
      </c>
      <c r="AB757" s="10">
        <f>IFERROR(VLOOKUP(AA757,Curr!$B$2:$C$13,2,FALSE),0)</f>
        <v>11</v>
      </c>
      <c r="AC757" s="11">
        <f t="shared" si="98"/>
        <v>0</v>
      </c>
      <c r="AD757" s="11">
        <f t="shared" si="99"/>
        <v>0</v>
      </c>
      <c r="AE757" s="12">
        <f t="shared" si="100"/>
        <v>0</v>
      </c>
    </row>
    <row r="758" spans="2:31" x14ac:dyDescent="0.25">
      <c r="B758" s="4"/>
      <c r="E758" s="3"/>
      <c r="F758" s="3"/>
      <c r="G758" s="3"/>
      <c r="H758" s="3"/>
      <c r="K758" s="4"/>
      <c r="L758" s="4"/>
      <c r="M758" s="4"/>
      <c r="N758" s="4"/>
      <c r="O758" s="4"/>
      <c r="P758" s="16"/>
      <c r="Q758" s="13">
        <v>0</v>
      </c>
      <c r="R758" s="13">
        <v>0</v>
      </c>
      <c r="S758" s="11">
        <f t="shared" si="94"/>
        <v>0</v>
      </c>
      <c r="T758" s="5">
        <v>0</v>
      </c>
      <c r="U758" s="11">
        <f t="shared" si="95"/>
        <v>0</v>
      </c>
      <c r="V758" s="13" t="s">
        <v>1</v>
      </c>
      <c r="W758" s="10">
        <f>IFERROR(VLOOKUP(V758,Curr!$B$2:$C$13,2,FALSE),0)</f>
        <v>11</v>
      </c>
      <c r="X758" s="11">
        <f t="shared" si="96"/>
        <v>0</v>
      </c>
      <c r="Y758" s="14">
        <f t="shared" si="93"/>
        <v>0</v>
      </c>
      <c r="Z758" s="11">
        <f t="shared" si="97"/>
        <v>0</v>
      </c>
      <c r="AA758" s="4" t="s">
        <v>1</v>
      </c>
      <c r="AB758" s="10">
        <f>IFERROR(VLOOKUP(AA758,Curr!$B$2:$C$13,2,FALSE),0)</f>
        <v>11</v>
      </c>
      <c r="AC758" s="11">
        <f t="shared" si="98"/>
        <v>0</v>
      </c>
      <c r="AD758" s="11">
        <f t="shared" si="99"/>
        <v>0</v>
      </c>
      <c r="AE758" s="12">
        <f t="shared" si="100"/>
        <v>0</v>
      </c>
    </row>
    <row r="759" spans="2:31" x14ac:dyDescent="0.25">
      <c r="B759" s="4"/>
      <c r="E759" s="3"/>
      <c r="F759" s="3"/>
      <c r="G759" s="3"/>
      <c r="H759" s="3"/>
      <c r="K759" s="4"/>
      <c r="L759" s="4"/>
      <c r="M759" s="4"/>
      <c r="N759" s="4"/>
      <c r="O759" s="4"/>
      <c r="P759" s="16"/>
      <c r="Q759" s="13">
        <v>0</v>
      </c>
      <c r="R759" s="13">
        <v>0</v>
      </c>
      <c r="S759" s="11">
        <f t="shared" si="94"/>
        <v>0</v>
      </c>
      <c r="T759" s="5">
        <v>0</v>
      </c>
      <c r="U759" s="11">
        <f t="shared" si="95"/>
        <v>0</v>
      </c>
      <c r="V759" s="13" t="s">
        <v>1</v>
      </c>
      <c r="W759" s="10">
        <f>IFERROR(VLOOKUP(V759,Curr!$B$2:$C$13,2,FALSE),0)</f>
        <v>11</v>
      </c>
      <c r="X759" s="11">
        <f t="shared" si="96"/>
        <v>0</v>
      </c>
      <c r="Y759" s="14">
        <f t="shared" si="93"/>
        <v>0</v>
      </c>
      <c r="Z759" s="11">
        <f t="shared" si="97"/>
        <v>0</v>
      </c>
      <c r="AA759" s="4" t="s">
        <v>1</v>
      </c>
      <c r="AB759" s="10">
        <f>IFERROR(VLOOKUP(AA759,Curr!$B$2:$C$13,2,FALSE),0)</f>
        <v>11</v>
      </c>
      <c r="AC759" s="11">
        <f t="shared" si="98"/>
        <v>0</v>
      </c>
      <c r="AD759" s="11">
        <f t="shared" si="99"/>
        <v>0</v>
      </c>
      <c r="AE759" s="12">
        <f t="shared" si="100"/>
        <v>0</v>
      </c>
    </row>
    <row r="760" spans="2:31" x14ac:dyDescent="0.25">
      <c r="B760" s="4"/>
      <c r="E760" s="3"/>
      <c r="F760" s="3"/>
      <c r="G760" s="3"/>
      <c r="H760" s="3"/>
      <c r="K760" s="4"/>
      <c r="L760" s="4"/>
      <c r="M760" s="4"/>
      <c r="N760" s="4"/>
      <c r="O760" s="4"/>
      <c r="P760" s="16"/>
      <c r="Q760" s="13">
        <v>0</v>
      </c>
      <c r="R760" s="13">
        <v>0</v>
      </c>
      <c r="S760" s="11">
        <f t="shared" si="94"/>
        <v>0</v>
      </c>
      <c r="T760" s="5">
        <v>0</v>
      </c>
      <c r="U760" s="11">
        <f t="shared" si="95"/>
        <v>0</v>
      </c>
      <c r="V760" s="13" t="s">
        <v>1</v>
      </c>
      <c r="W760" s="10">
        <f>IFERROR(VLOOKUP(V760,Curr!$B$2:$C$13,2,FALSE),0)</f>
        <v>11</v>
      </c>
      <c r="X760" s="11">
        <f t="shared" si="96"/>
        <v>0</v>
      </c>
      <c r="Y760" s="14">
        <f t="shared" si="93"/>
        <v>0</v>
      </c>
      <c r="Z760" s="11">
        <f t="shared" si="97"/>
        <v>0</v>
      </c>
      <c r="AA760" s="4" t="s">
        <v>1</v>
      </c>
      <c r="AB760" s="10">
        <f>IFERROR(VLOOKUP(AA760,Curr!$B$2:$C$13,2,FALSE),0)</f>
        <v>11</v>
      </c>
      <c r="AC760" s="11">
        <f t="shared" si="98"/>
        <v>0</v>
      </c>
      <c r="AD760" s="11">
        <f t="shared" si="99"/>
        <v>0</v>
      </c>
      <c r="AE760" s="12">
        <f t="shared" si="100"/>
        <v>0</v>
      </c>
    </row>
    <row r="761" spans="2:31" x14ac:dyDescent="0.25">
      <c r="B761" s="4"/>
      <c r="E761" s="3"/>
      <c r="F761" s="3"/>
      <c r="G761" s="3"/>
      <c r="H761" s="3"/>
      <c r="K761" s="4"/>
      <c r="L761" s="4"/>
      <c r="M761" s="4"/>
      <c r="N761" s="4"/>
      <c r="O761" s="4"/>
      <c r="P761" s="16"/>
      <c r="Q761" s="13">
        <v>0</v>
      </c>
      <c r="R761" s="13">
        <v>0</v>
      </c>
      <c r="S761" s="11">
        <f t="shared" si="94"/>
        <v>0</v>
      </c>
      <c r="T761" s="5">
        <v>0</v>
      </c>
      <c r="U761" s="11">
        <f t="shared" si="95"/>
        <v>0</v>
      </c>
      <c r="V761" s="13" t="s">
        <v>1</v>
      </c>
      <c r="W761" s="10">
        <f>IFERROR(VLOOKUP(V761,Curr!$B$2:$C$13,2,FALSE),0)</f>
        <v>11</v>
      </c>
      <c r="X761" s="11">
        <f t="shared" si="96"/>
        <v>0</v>
      </c>
      <c r="Y761" s="14">
        <f t="shared" si="93"/>
        <v>0</v>
      </c>
      <c r="Z761" s="11">
        <f t="shared" si="97"/>
        <v>0</v>
      </c>
      <c r="AA761" s="4" t="s">
        <v>1</v>
      </c>
      <c r="AB761" s="10">
        <f>IFERROR(VLOOKUP(AA761,Curr!$B$2:$C$13,2,FALSE),0)</f>
        <v>11</v>
      </c>
      <c r="AC761" s="11">
        <f t="shared" si="98"/>
        <v>0</v>
      </c>
      <c r="AD761" s="11">
        <f t="shared" si="99"/>
        <v>0</v>
      </c>
      <c r="AE761" s="12">
        <f t="shared" si="100"/>
        <v>0</v>
      </c>
    </row>
    <row r="762" spans="2:31" x14ac:dyDescent="0.25">
      <c r="B762" s="4"/>
      <c r="E762" s="3"/>
      <c r="F762" s="3"/>
      <c r="G762" s="3"/>
      <c r="H762" s="3"/>
      <c r="K762" s="4"/>
      <c r="L762" s="4"/>
      <c r="M762" s="4"/>
      <c r="N762" s="4"/>
      <c r="O762" s="4"/>
      <c r="P762" s="16"/>
      <c r="Q762" s="13">
        <v>0</v>
      </c>
      <c r="R762" s="13">
        <v>0</v>
      </c>
      <c r="S762" s="11">
        <f t="shared" si="94"/>
        <v>0</v>
      </c>
      <c r="T762" s="5">
        <v>0</v>
      </c>
      <c r="U762" s="11">
        <f t="shared" si="95"/>
        <v>0</v>
      </c>
      <c r="V762" s="13" t="s">
        <v>1</v>
      </c>
      <c r="W762" s="10">
        <f>IFERROR(VLOOKUP(V762,Curr!$B$2:$C$13,2,FALSE),0)</f>
        <v>11</v>
      </c>
      <c r="X762" s="11">
        <f t="shared" si="96"/>
        <v>0</v>
      </c>
      <c r="Y762" s="14">
        <f t="shared" si="93"/>
        <v>0</v>
      </c>
      <c r="Z762" s="11">
        <f t="shared" si="97"/>
        <v>0</v>
      </c>
      <c r="AA762" s="4" t="s">
        <v>1</v>
      </c>
      <c r="AB762" s="10">
        <f>IFERROR(VLOOKUP(AA762,Curr!$B$2:$C$13,2,FALSE),0)</f>
        <v>11</v>
      </c>
      <c r="AC762" s="11">
        <f t="shared" si="98"/>
        <v>0</v>
      </c>
      <c r="AD762" s="11">
        <f t="shared" si="99"/>
        <v>0</v>
      </c>
      <c r="AE762" s="12">
        <f t="shared" si="100"/>
        <v>0</v>
      </c>
    </row>
    <row r="763" spans="2:31" x14ac:dyDescent="0.25">
      <c r="B763" s="4"/>
      <c r="E763" s="3"/>
      <c r="F763" s="3"/>
      <c r="G763" s="3"/>
      <c r="H763" s="3"/>
      <c r="K763" s="4"/>
      <c r="L763" s="4"/>
      <c r="M763" s="4"/>
      <c r="N763" s="4"/>
      <c r="O763" s="4"/>
      <c r="P763" s="16"/>
      <c r="Q763" s="13">
        <v>0</v>
      </c>
      <c r="R763" s="13">
        <v>0</v>
      </c>
      <c r="S763" s="11">
        <f t="shared" si="94"/>
        <v>0</v>
      </c>
      <c r="T763" s="5">
        <v>0</v>
      </c>
      <c r="U763" s="11">
        <f t="shared" si="95"/>
        <v>0</v>
      </c>
      <c r="V763" s="13" t="s">
        <v>1</v>
      </c>
      <c r="W763" s="10">
        <f>IFERROR(VLOOKUP(V763,Curr!$B$2:$C$13,2,FALSE),0)</f>
        <v>11</v>
      </c>
      <c r="X763" s="11">
        <f t="shared" si="96"/>
        <v>0</v>
      </c>
      <c r="Y763" s="14">
        <f t="shared" si="93"/>
        <v>0</v>
      </c>
      <c r="Z763" s="11">
        <f t="shared" si="97"/>
        <v>0</v>
      </c>
      <c r="AA763" s="4" t="s">
        <v>1</v>
      </c>
      <c r="AB763" s="10">
        <f>IFERROR(VLOOKUP(AA763,Curr!$B$2:$C$13,2,FALSE),0)</f>
        <v>11</v>
      </c>
      <c r="AC763" s="11">
        <f t="shared" si="98"/>
        <v>0</v>
      </c>
      <c r="AD763" s="11">
        <f t="shared" si="99"/>
        <v>0</v>
      </c>
      <c r="AE763" s="12">
        <f t="shared" si="100"/>
        <v>0</v>
      </c>
    </row>
    <row r="764" spans="2:31" x14ac:dyDescent="0.25">
      <c r="B764" s="4"/>
      <c r="E764" s="3"/>
      <c r="F764" s="3"/>
      <c r="G764" s="3"/>
      <c r="H764" s="3"/>
      <c r="K764" s="4"/>
      <c r="L764" s="4"/>
      <c r="M764" s="4"/>
      <c r="N764" s="4"/>
      <c r="O764" s="4"/>
      <c r="P764" s="16"/>
      <c r="Q764" s="13">
        <v>0</v>
      </c>
      <c r="R764" s="13">
        <v>0</v>
      </c>
      <c r="S764" s="11">
        <f t="shared" si="94"/>
        <v>0</v>
      </c>
      <c r="T764" s="5">
        <v>0</v>
      </c>
      <c r="U764" s="11">
        <f t="shared" si="95"/>
        <v>0</v>
      </c>
      <c r="V764" s="13" t="s">
        <v>1</v>
      </c>
      <c r="W764" s="10">
        <f>IFERROR(VLOOKUP(V764,Curr!$B$2:$C$13,2,FALSE),0)</f>
        <v>11</v>
      </c>
      <c r="X764" s="11">
        <f t="shared" si="96"/>
        <v>0</v>
      </c>
      <c r="Y764" s="14">
        <f t="shared" si="93"/>
        <v>0</v>
      </c>
      <c r="Z764" s="11">
        <f t="shared" si="97"/>
        <v>0</v>
      </c>
      <c r="AA764" s="4" t="s">
        <v>1</v>
      </c>
      <c r="AB764" s="10">
        <f>IFERROR(VLOOKUP(AA764,Curr!$B$2:$C$13,2,FALSE),0)</f>
        <v>11</v>
      </c>
      <c r="AC764" s="11">
        <f t="shared" si="98"/>
        <v>0</v>
      </c>
      <c r="AD764" s="11">
        <f t="shared" si="99"/>
        <v>0</v>
      </c>
      <c r="AE764" s="12">
        <f t="shared" si="100"/>
        <v>0</v>
      </c>
    </row>
    <row r="765" spans="2:31" x14ac:dyDescent="0.25">
      <c r="B765" s="4"/>
      <c r="E765" s="3"/>
      <c r="F765" s="3"/>
      <c r="G765" s="3"/>
      <c r="H765" s="3"/>
      <c r="K765" s="4"/>
      <c r="L765" s="4"/>
      <c r="M765" s="4"/>
      <c r="N765" s="4"/>
      <c r="O765" s="4"/>
      <c r="P765" s="16"/>
      <c r="Q765" s="13">
        <v>0</v>
      </c>
      <c r="R765" s="13">
        <v>0</v>
      </c>
      <c r="S765" s="11">
        <f t="shared" si="94"/>
        <v>0</v>
      </c>
      <c r="T765" s="5">
        <v>0</v>
      </c>
      <c r="U765" s="11">
        <f t="shared" si="95"/>
        <v>0</v>
      </c>
      <c r="V765" s="13" t="s">
        <v>1</v>
      </c>
      <c r="W765" s="10">
        <f>IFERROR(VLOOKUP(V765,Curr!$B$2:$C$13,2,FALSE),0)</f>
        <v>11</v>
      </c>
      <c r="X765" s="11">
        <f t="shared" si="96"/>
        <v>0</v>
      </c>
      <c r="Y765" s="14">
        <f t="shared" si="93"/>
        <v>0</v>
      </c>
      <c r="Z765" s="11">
        <f t="shared" si="97"/>
        <v>0</v>
      </c>
      <c r="AA765" s="4" t="s">
        <v>1</v>
      </c>
      <c r="AB765" s="10">
        <f>IFERROR(VLOOKUP(AA765,Curr!$B$2:$C$13,2,FALSE),0)</f>
        <v>11</v>
      </c>
      <c r="AC765" s="11">
        <f t="shared" si="98"/>
        <v>0</v>
      </c>
      <c r="AD765" s="11">
        <f t="shared" si="99"/>
        <v>0</v>
      </c>
      <c r="AE765" s="12">
        <f t="shared" si="100"/>
        <v>0</v>
      </c>
    </row>
    <row r="766" spans="2:31" x14ac:dyDescent="0.25">
      <c r="B766" s="4"/>
      <c r="E766" s="3"/>
      <c r="F766" s="3"/>
      <c r="G766" s="3"/>
      <c r="H766" s="3"/>
      <c r="K766" s="4"/>
      <c r="L766" s="4"/>
      <c r="M766" s="4"/>
      <c r="N766" s="4"/>
      <c r="O766" s="4"/>
      <c r="P766" s="16"/>
      <c r="Q766" s="13">
        <v>0</v>
      </c>
      <c r="R766" s="13">
        <v>0</v>
      </c>
      <c r="S766" s="11">
        <f t="shared" si="94"/>
        <v>0</v>
      </c>
      <c r="T766" s="5">
        <v>0</v>
      </c>
      <c r="U766" s="11">
        <f t="shared" si="95"/>
        <v>0</v>
      </c>
      <c r="V766" s="13" t="s">
        <v>1</v>
      </c>
      <c r="W766" s="10">
        <f>IFERROR(VLOOKUP(V766,Curr!$B$2:$C$13,2,FALSE),0)</f>
        <v>11</v>
      </c>
      <c r="X766" s="11">
        <f t="shared" si="96"/>
        <v>0</v>
      </c>
      <c r="Y766" s="14">
        <f t="shared" ref="Y766:Y829" si="101">Q766</f>
        <v>0</v>
      </c>
      <c r="Z766" s="11">
        <f t="shared" si="97"/>
        <v>0</v>
      </c>
      <c r="AA766" s="4" t="s">
        <v>1</v>
      </c>
      <c r="AB766" s="10">
        <f>IFERROR(VLOOKUP(AA766,Curr!$B$2:$C$13,2,FALSE),0)</f>
        <v>11</v>
      </c>
      <c r="AC766" s="11">
        <f t="shared" si="98"/>
        <v>0</v>
      </c>
      <c r="AD766" s="11">
        <f t="shared" si="99"/>
        <v>0</v>
      </c>
      <c r="AE766" s="12">
        <f t="shared" si="100"/>
        <v>0</v>
      </c>
    </row>
    <row r="767" spans="2:31" x14ac:dyDescent="0.25">
      <c r="B767" s="4"/>
      <c r="E767" s="3"/>
      <c r="F767" s="3"/>
      <c r="G767" s="3"/>
      <c r="H767" s="3"/>
      <c r="K767" s="4"/>
      <c r="L767" s="4"/>
      <c r="M767" s="4"/>
      <c r="N767" s="4"/>
      <c r="O767" s="4"/>
      <c r="P767" s="16"/>
      <c r="Q767" s="13">
        <v>0</v>
      </c>
      <c r="R767" s="13">
        <v>0</v>
      </c>
      <c r="S767" s="11">
        <f t="shared" si="94"/>
        <v>0</v>
      </c>
      <c r="T767" s="5">
        <v>0</v>
      </c>
      <c r="U767" s="11">
        <f t="shared" si="95"/>
        <v>0</v>
      </c>
      <c r="V767" s="13" t="s">
        <v>1</v>
      </c>
      <c r="W767" s="10">
        <f>IFERROR(VLOOKUP(V767,Curr!$B$2:$C$13,2,FALSE),0)</f>
        <v>11</v>
      </c>
      <c r="X767" s="11">
        <f t="shared" si="96"/>
        <v>0</v>
      </c>
      <c r="Y767" s="14">
        <f t="shared" si="101"/>
        <v>0</v>
      </c>
      <c r="Z767" s="11">
        <f t="shared" si="97"/>
        <v>0</v>
      </c>
      <c r="AA767" s="4" t="s">
        <v>1</v>
      </c>
      <c r="AB767" s="10">
        <f>IFERROR(VLOOKUP(AA767,Curr!$B$2:$C$13,2,FALSE),0)</f>
        <v>11</v>
      </c>
      <c r="AC767" s="11">
        <f t="shared" si="98"/>
        <v>0</v>
      </c>
      <c r="AD767" s="11">
        <f t="shared" si="99"/>
        <v>0</v>
      </c>
      <c r="AE767" s="12">
        <f t="shared" si="100"/>
        <v>0</v>
      </c>
    </row>
    <row r="768" spans="2:31" x14ac:dyDescent="0.25">
      <c r="B768" s="4"/>
      <c r="E768" s="3"/>
      <c r="F768" s="3"/>
      <c r="G768" s="3"/>
      <c r="H768" s="3"/>
      <c r="K768" s="4"/>
      <c r="L768" s="4"/>
      <c r="M768" s="4"/>
      <c r="N768" s="4"/>
      <c r="O768" s="4"/>
      <c r="P768" s="16"/>
      <c r="Q768" s="13">
        <v>0</v>
      </c>
      <c r="R768" s="13">
        <v>0</v>
      </c>
      <c r="S768" s="11">
        <f t="shared" si="94"/>
        <v>0</v>
      </c>
      <c r="T768" s="5">
        <v>0</v>
      </c>
      <c r="U768" s="11">
        <f t="shared" si="95"/>
        <v>0</v>
      </c>
      <c r="V768" s="13" t="s">
        <v>1</v>
      </c>
      <c r="W768" s="10">
        <f>IFERROR(VLOOKUP(V768,Curr!$B$2:$C$13,2,FALSE),0)</f>
        <v>11</v>
      </c>
      <c r="X768" s="11">
        <f t="shared" si="96"/>
        <v>0</v>
      </c>
      <c r="Y768" s="14">
        <f t="shared" si="101"/>
        <v>0</v>
      </c>
      <c r="Z768" s="11">
        <f t="shared" si="97"/>
        <v>0</v>
      </c>
      <c r="AA768" s="4" t="s">
        <v>1</v>
      </c>
      <c r="AB768" s="10">
        <f>IFERROR(VLOOKUP(AA768,Curr!$B$2:$C$13,2,FALSE),0)</f>
        <v>11</v>
      </c>
      <c r="AC768" s="11">
        <f t="shared" si="98"/>
        <v>0</v>
      </c>
      <c r="AD768" s="11">
        <f t="shared" si="99"/>
        <v>0</v>
      </c>
      <c r="AE768" s="12">
        <f t="shared" si="100"/>
        <v>0</v>
      </c>
    </row>
    <row r="769" spans="2:31" x14ac:dyDescent="0.25">
      <c r="B769" s="4"/>
      <c r="E769" s="3"/>
      <c r="F769" s="3"/>
      <c r="G769" s="3"/>
      <c r="H769" s="3"/>
      <c r="K769" s="4"/>
      <c r="L769" s="4"/>
      <c r="M769" s="4"/>
      <c r="N769" s="4"/>
      <c r="O769" s="4"/>
      <c r="P769" s="16"/>
      <c r="Q769" s="13">
        <v>0</v>
      </c>
      <c r="R769" s="13">
        <v>0</v>
      </c>
      <c r="S769" s="11">
        <f t="shared" si="94"/>
        <v>0</v>
      </c>
      <c r="T769" s="5">
        <v>0</v>
      </c>
      <c r="U769" s="11">
        <f t="shared" si="95"/>
        <v>0</v>
      </c>
      <c r="V769" s="13" t="s">
        <v>1</v>
      </c>
      <c r="W769" s="10">
        <f>IFERROR(VLOOKUP(V769,Curr!$B$2:$C$13,2,FALSE),0)</f>
        <v>11</v>
      </c>
      <c r="X769" s="11">
        <f t="shared" si="96"/>
        <v>0</v>
      </c>
      <c r="Y769" s="14">
        <f t="shared" si="101"/>
        <v>0</v>
      </c>
      <c r="Z769" s="11">
        <f t="shared" si="97"/>
        <v>0</v>
      </c>
      <c r="AA769" s="4" t="s">
        <v>1</v>
      </c>
      <c r="AB769" s="10">
        <f>IFERROR(VLOOKUP(AA769,Curr!$B$2:$C$13,2,FALSE),0)</f>
        <v>11</v>
      </c>
      <c r="AC769" s="11">
        <f t="shared" si="98"/>
        <v>0</v>
      </c>
      <c r="AD769" s="11">
        <f t="shared" si="99"/>
        <v>0</v>
      </c>
      <c r="AE769" s="12">
        <f t="shared" si="100"/>
        <v>0</v>
      </c>
    </row>
    <row r="770" spans="2:31" x14ac:dyDescent="0.25">
      <c r="B770" s="4"/>
      <c r="E770" s="3"/>
      <c r="F770" s="3"/>
      <c r="G770" s="3"/>
      <c r="H770" s="3"/>
      <c r="K770" s="4"/>
      <c r="L770" s="4"/>
      <c r="M770" s="4"/>
      <c r="N770" s="4"/>
      <c r="O770" s="4"/>
      <c r="P770" s="16"/>
      <c r="Q770" s="13">
        <v>0</v>
      </c>
      <c r="R770" s="13">
        <v>0</v>
      </c>
      <c r="S770" s="11">
        <f t="shared" si="94"/>
        <v>0</v>
      </c>
      <c r="T770" s="5">
        <v>0</v>
      </c>
      <c r="U770" s="11">
        <f t="shared" si="95"/>
        <v>0</v>
      </c>
      <c r="V770" s="13" t="s">
        <v>1</v>
      </c>
      <c r="W770" s="10">
        <f>IFERROR(VLOOKUP(V770,Curr!$B$2:$C$13,2,FALSE),0)</f>
        <v>11</v>
      </c>
      <c r="X770" s="11">
        <f t="shared" si="96"/>
        <v>0</v>
      </c>
      <c r="Y770" s="14">
        <f t="shared" si="101"/>
        <v>0</v>
      </c>
      <c r="Z770" s="11">
        <f t="shared" si="97"/>
        <v>0</v>
      </c>
      <c r="AA770" s="4" t="s">
        <v>1</v>
      </c>
      <c r="AB770" s="10">
        <f>IFERROR(VLOOKUP(AA770,Curr!$B$2:$C$13,2,FALSE),0)</f>
        <v>11</v>
      </c>
      <c r="AC770" s="11">
        <f t="shared" si="98"/>
        <v>0</v>
      </c>
      <c r="AD770" s="11">
        <f t="shared" si="99"/>
        <v>0</v>
      </c>
      <c r="AE770" s="12">
        <f t="shared" si="100"/>
        <v>0</v>
      </c>
    </row>
    <row r="771" spans="2:31" x14ac:dyDescent="0.25">
      <c r="B771" s="4"/>
      <c r="E771" s="3"/>
      <c r="F771" s="3"/>
      <c r="G771" s="3"/>
      <c r="H771" s="3"/>
      <c r="K771" s="4"/>
      <c r="L771" s="4"/>
      <c r="M771" s="4"/>
      <c r="N771" s="4"/>
      <c r="O771" s="4"/>
      <c r="P771" s="16"/>
      <c r="Q771" s="13">
        <v>0</v>
      </c>
      <c r="R771" s="13">
        <v>0</v>
      </c>
      <c r="S771" s="11">
        <f t="shared" si="94"/>
        <v>0</v>
      </c>
      <c r="T771" s="5">
        <v>0</v>
      </c>
      <c r="U771" s="11">
        <f t="shared" si="95"/>
        <v>0</v>
      </c>
      <c r="V771" s="13" t="s">
        <v>1</v>
      </c>
      <c r="W771" s="10">
        <f>IFERROR(VLOOKUP(V771,Curr!$B$2:$C$13,2,FALSE),0)</f>
        <v>11</v>
      </c>
      <c r="X771" s="11">
        <f t="shared" si="96"/>
        <v>0</v>
      </c>
      <c r="Y771" s="14">
        <f t="shared" si="101"/>
        <v>0</v>
      </c>
      <c r="Z771" s="11">
        <f t="shared" si="97"/>
        <v>0</v>
      </c>
      <c r="AA771" s="4" t="s">
        <v>1</v>
      </c>
      <c r="AB771" s="10">
        <f>IFERROR(VLOOKUP(AA771,Curr!$B$2:$C$13,2,FALSE),0)</f>
        <v>11</v>
      </c>
      <c r="AC771" s="11">
        <f t="shared" si="98"/>
        <v>0</v>
      </c>
      <c r="AD771" s="11">
        <f t="shared" si="99"/>
        <v>0</v>
      </c>
      <c r="AE771" s="12">
        <f t="shared" si="100"/>
        <v>0</v>
      </c>
    </row>
    <row r="772" spans="2:31" x14ac:dyDescent="0.25">
      <c r="B772" s="4"/>
      <c r="E772" s="3"/>
      <c r="F772" s="3"/>
      <c r="G772" s="3"/>
      <c r="H772" s="3"/>
      <c r="K772" s="4"/>
      <c r="L772" s="4"/>
      <c r="M772" s="4"/>
      <c r="N772" s="4"/>
      <c r="O772" s="4"/>
      <c r="P772" s="16"/>
      <c r="Q772" s="13">
        <v>0</v>
      </c>
      <c r="R772" s="13">
        <v>0</v>
      </c>
      <c r="S772" s="11">
        <f t="shared" si="94"/>
        <v>0</v>
      </c>
      <c r="T772" s="5">
        <v>0</v>
      </c>
      <c r="U772" s="11">
        <f t="shared" si="95"/>
        <v>0</v>
      </c>
      <c r="V772" s="13" t="s">
        <v>1</v>
      </c>
      <c r="W772" s="10">
        <f>IFERROR(VLOOKUP(V772,Curr!$B$2:$C$13,2,FALSE),0)</f>
        <v>11</v>
      </c>
      <c r="X772" s="11">
        <f t="shared" si="96"/>
        <v>0</v>
      </c>
      <c r="Y772" s="14">
        <f t="shared" si="101"/>
        <v>0</v>
      </c>
      <c r="Z772" s="11">
        <f t="shared" si="97"/>
        <v>0</v>
      </c>
      <c r="AA772" s="4" t="s">
        <v>1</v>
      </c>
      <c r="AB772" s="10">
        <f>IFERROR(VLOOKUP(AA772,Curr!$B$2:$C$13,2,FALSE),0)</f>
        <v>11</v>
      </c>
      <c r="AC772" s="11">
        <f t="shared" si="98"/>
        <v>0</v>
      </c>
      <c r="AD772" s="11">
        <f t="shared" si="99"/>
        <v>0</v>
      </c>
      <c r="AE772" s="12">
        <f t="shared" si="100"/>
        <v>0</v>
      </c>
    </row>
    <row r="773" spans="2:31" x14ac:dyDescent="0.25">
      <c r="B773" s="4"/>
      <c r="E773" s="3"/>
      <c r="F773" s="3"/>
      <c r="G773" s="3"/>
      <c r="H773" s="3"/>
      <c r="K773" s="4"/>
      <c r="L773" s="4"/>
      <c r="M773" s="4"/>
      <c r="N773" s="4"/>
      <c r="O773" s="4"/>
      <c r="P773" s="16"/>
      <c r="Q773" s="13">
        <v>0</v>
      </c>
      <c r="R773" s="13">
        <v>0</v>
      </c>
      <c r="S773" s="11">
        <f t="shared" si="94"/>
        <v>0</v>
      </c>
      <c r="T773" s="5">
        <v>0</v>
      </c>
      <c r="U773" s="11">
        <f t="shared" si="95"/>
        <v>0</v>
      </c>
      <c r="V773" s="13" t="s">
        <v>1</v>
      </c>
      <c r="W773" s="10">
        <f>IFERROR(VLOOKUP(V773,Curr!$B$2:$C$13,2,FALSE),0)</f>
        <v>11</v>
      </c>
      <c r="X773" s="11">
        <f t="shared" si="96"/>
        <v>0</v>
      </c>
      <c r="Y773" s="14">
        <f t="shared" si="101"/>
        <v>0</v>
      </c>
      <c r="Z773" s="11">
        <f t="shared" si="97"/>
        <v>0</v>
      </c>
      <c r="AA773" s="4" t="s">
        <v>1</v>
      </c>
      <c r="AB773" s="10">
        <f>IFERROR(VLOOKUP(AA773,Curr!$B$2:$C$13,2,FALSE),0)</f>
        <v>11</v>
      </c>
      <c r="AC773" s="11">
        <f t="shared" si="98"/>
        <v>0</v>
      </c>
      <c r="AD773" s="11">
        <f t="shared" si="99"/>
        <v>0</v>
      </c>
      <c r="AE773" s="12">
        <f t="shared" si="100"/>
        <v>0</v>
      </c>
    </row>
    <row r="774" spans="2:31" x14ac:dyDescent="0.25">
      <c r="B774" s="4"/>
      <c r="E774" s="3"/>
      <c r="F774" s="3"/>
      <c r="G774" s="3"/>
      <c r="H774" s="3"/>
      <c r="K774" s="4"/>
      <c r="L774" s="4"/>
      <c r="M774" s="4"/>
      <c r="N774" s="4"/>
      <c r="O774" s="4"/>
      <c r="P774" s="16"/>
      <c r="Q774" s="13">
        <v>0</v>
      </c>
      <c r="R774" s="13">
        <v>0</v>
      </c>
      <c r="S774" s="11">
        <f t="shared" si="94"/>
        <v>0</v>
      </c>
      <c r="T774" s="5">
        <v>0</v>
      </c>
      <c r="U774" s="11">
        <f t="shared" si="95"/>
        <v>0</v>
      </c>
      <c r="V774" s="13" t="s">
        <v>1</v>
      </c>
      <c r="W774" s="10">
        <f>IFERROR(VLOOKUP(V774,Curr!$B$2:$C$13,2,FALSE),0)</f>
        <v>11</v>
      </c>
      <c r="X774" s="11">
        <f t="shared" si="96"/>
        <v>0</v>
      </c>
      <c r="Y774" s="14">
        <f t="shared" si="101"/>
        <v>0</v>
      </c>
      <c r="Z774" s="11">
        <f t="shared" si="97"/>
        <v>0</v>
      </c>
      <c r="AA774" s="4" t="s">
        <v>1</v>
      </c>
      <c r="AB774" s="10">
        <f>IFERROR(VLOOKUP(AA774,Curr!$B$2:$C$13,2,FALSE),0)</f>
        <v>11</v>
      </c>
      <c r="AC774" s="11">
        <f t="shared" si="98"/>
        <v>0</v>
      </c>
      <c r="AD774" s="11">
        <f t="shared" si="99"/>
        <v>0</v>
      </c>
      <c r="AE774" s="12">
        <f t="shared" si="100"/>
        <v>0</v>
      </c>
    </row>
    <row r="775" spans="2:31" x14ac:dyDescent="0.25">
      <c r="B775" s="4"/>
      <c r="E775" s="3"/>
      <c r="F775" s="3"/>
      <c r="G775" s="3"/>
      <c r="H775" s="3"/>
      <c r="K775" s="4"/>
      <c r="L775" s="4"/>
      <c r="M775" s="4"/>
      <c r="N775" s="4"/>
      <c r="O775" s="4"/>
      <c r="P775" s="16"/>
      <c r="Q775" s="13">
        <v>0</v>
      </c>
      <c r="R775" s="13">
        <v>0</v>
      </c>
      <c r="S775" s="11">
        <f t="shared" ref="S775:S838" si="102">+Q775*R775</f>
        <v>0</v>
      </c>
      <c r="T775" s="5">
        <v>0</v>
      </c>
      <c r="U775" s="11">
        <f t="shared" ref="U775:U838" si="103">S775*(1-T775)</f>
        <v>0</v>
      </c>
      <c r="V775" s="13" t="s">
        <v>1</v>
      </c>
      <c r="W775" s="10">
        <f>IFERROR(VLOOKUP(V775,Curr!$B$2:$C$13,2,FALSE),0)</f>
        <v>11</v>
      </c>
      <c r="X775" s="11">
        <f t="shared" ref="X775:X838" si="104">U775*W775</f>
        <v>0</v>
      </c>
      <c r="Y775" s="14">
        <f t="shared" si="101"/>
        <v>0</v>
      </c>
      <c r="Z775" s="11">
        <f t="shared" ref="Z775:Z838" si="105">+Y775*R775</f>
        <v>0</v>
      </c>
      <c r="AA775" s="4" t="s">
        <v>1</v>
      </c>
      <c r="AB775" s="10">
        <f>IFERROR(VLOOKUP(AA775,Curr!$B$2:$C$13,2,FALSE),0)</f>
        <v>11</v>
      </c>
      <c r="AC775" s="11">
        <f t="shared" ref="AC775:AC838" si="106">+Y775*AB775*R775</f>
        <v>0</v>
      </c>
      <c r="AD775" s="11">
        <f t="shared" ref="AD775:AD838" si="107">+AC775-X775</f>
        <v>0</v>
      </c>
      <c r="AE775" s="12">
        <f t="shared" ref="AE775:AE838" si="108">IFERROR(AD775/AC775,0)</f>
        <v>0</v>
      </c>
    </row>
    <row r="776" spans="2:31" x14ac:dyDescent="0.25">
      <c r="B776" s="4"/>
      <c r="E776" s="3"/>
      <c r="F776" s="3"/>
      <c r="G776" s="3"/>
      <c r="H776" s="3"/>
      <c r="K776" s="4"/>
      <c r="L776" s="4"/>
      <c r="M776" s="4"/>
      <c r="N776" s="4"/>
      <c r="O776" s="4"/>
      <c r="P776" s="16"/>
      <c r="Q776" s="13">
        <v>0</v>
      </c>
      <c r="R776" s="13">
        <v>0</v>
      </c>
      <c r="S776" s="11">
        <f t="shared" si="102"/>
        <v>0</v>
      </c>
      <c r="T776" s="5">
        <v>0</v>
      </c>
      <c r="U776" s="11">
        <f t="shared" si="103"/>
        <v>0</v>
      </c>
      <c r="V776" s="13" t="s">
        <v>1</v>
      </c>
      <c r="W776" s="10">
        <f>IFERROR(VLOOKUP(V776,Curr!$B$2:$C$13,2,FALSE),0)</f>
        <v>11</v>
      </c>
      <c r="X776" s="11">
        <f t="shared" si="104"/>
        <v>0</v>
      </c>
      <c r="Y776" s="14">
        <f t="shared" si="101"/>
        <v>0</v>
      </c>
      <c r="Z776" s="11">
        <f t="shared" si="105"/>
        <v>0</v>
      </c>
      <c r="AA776" s="4" t="s">
        <v>1</v>
      </c>
      <c r="AB776" s="10">
        <f>IFERROR(VLOOKUP(AA776,Curr!$B$2:$C$13,2,FALSE),0)</f>
        <v>11</v>
      </c>
      <c r="AC776" s="11">
        <f t="shared" si="106"/>
        <v>0</v>
      </c>
      <c r="AD776" s="11">
        <f t="shared" si="107"/>
        <v>0</v>
      </c>
      <c r="AE776" s="12">
        <f t="shared" si="108"/>
        <v>0</v>
      </c>
    </row>
    <row r="777" spans="2:31" x14ac:dyDescent="0.25">
      <c r="B777" s="4"/>
      <c r="E777" s="3"/>
      <c r="F777" s="3"/>
      <c r="G777" s="3"/>
      <c r="H777" s="3"/>
      <c r="K777" s="4"/>
      <c r="L777" s="4"/>
      <c r="M777" s="4"/>
      <c r="N777" s="4"/>
      <c r="O777" s="4"/>
      <c r="P777" s="16"/>
      <c r="Q777" s="13">
        <v>0</v>
      </c>
      <c r="R777" s="13">
        <v>0</v>
      </c>
      <c r="S777" s="11">
        <f t="shared" si="102"/>
        <v>0</v>
      </c>
      <c r="T777" s="5">
        <v>0</v>
      </c>
      <c r="U777" s="11">
        <f t="shared" si="103"/>
        <v>0</v>
      </c>
      <c r="V777" s="13" t="s">
        <v>1</v>
      </c>
      <c r="W777" s="10">
        <f>IFERROR(VLOOKUP(V777,Curr!$B$2:$C$13,2,FALSE),0)</f>
        <v>11</v>
      </c>
      <c r="X777" s="11">
        <f t="shared" si="104"/>
        <v>0</v>
      </c>
      <c r="Y777" s="14">
        <f t="shared" si="101"/>
        <v>0</v>
      </c>
      <c r="Z777" s="11">
        <f t="shared" si="105"/>
        <v>0</v>
      </c>
      <c r="AA777" s="4" t="s">
        <v>1</v>
      </c>
      <c r="AB777" s="10">
        <f>IFERROR(VLOOKUP(AA777,Curr!$B$2:$C$13,2,FALSE),0)</f>
        <v>11</v>
      </c>
      <c r="AC777" s="11">
        <f t="shared" si="106"/>
        <v>0</v>
      </c>
      <c r="AD777" s="11">
        <f t="shared" si="107"/>
        <v>0</v>
      </c>
      <c r="AE777" s="12">
        <f t="shared" si="108"/>
        <v>0</v>
      </c>
    </row>
    <row r="778" spans="2:31" x14ac:dyDescent="0.25">
      <c r="B778" s="4"/>
      <c r="E778" s="3"/>
      <c r="F778" s="3"/>
      <c r="G778" s="3"/>
      <c r="H778" s="3"/>
      <c r="K778" s="4"/>
      <c r="L778" s="4"/>
      <c r="M778" s="4"/>
      <c r="N778" s="4"/>
      <c r="O778" s="4"/>
      <c r="P778" s="16"/>
      <c r="Q778" s="13">
        <v>0</v>
      </c>
      <c r="R778" s="13">
        <v>0</v>
      </c>
      <c r="S778" s="11">
        <f t="shared" si="102"/>
        <v>0</v>
      </c>
      <c r="T778" s="5">
        <v>0</v>
      </c>
      <c r="U778" s="11">
        <f t="shared" si="103"/>
        <v>0</v>
      </c>
      <c r="V778" s="13" t="s">
        <v>1</v>
      </c>
      <c r="W778" s="10">
        <f>IFERROR(VLOOKUP(V778,Curr!$B$2:$C$13,2,FALSE),0)</f>
        <v>11</v>
      </c>
      <c r="X778" s="11">
        <f t="shared" si="104"/>
        <v>0</v>
      </c>
      <c r="Y778" s="14">
        <f t="shared" si="101"/>
        <v>0</v>
      </c>
      <c r="Z778" s="11">
        <f t="shared" si="105"/>
        <v>0</v>
      </c>
      <c r="AA778" s="4" t="s">
        <v>1</v>
      </c>
      <c r="AB778" s="10">
        <f>IFERROR(VLOOKUP(AA778,Curr!$B$2:$C$13,2,FALSE),0)</f>
        <v>11</v>
      </c>
      <c r="AC778" s="11">
        <f t="shared" si="106"/>
        <v>0</v>
      </c>
      <c r="AD778" s="11">
        <f t="shared" si="107"/>
        <v>0</v>
      </c>
      <c r="AE778" s="12">
        <f t="shared" si="108"/>
        <v>0</v>
      </c>
    </row>
    <row r="779" spans="2:31" x14ac:dyDescent="0.25">
      <c r="B779" s="4"/>
      <c r="E779" s="3"/>
      <c r="F779" s="3"/>
      <c r="G779" s="3"/>
      <c r="H779" s="3"/>
      <c r="K779" s="4"/>
      <c r="L779" s="4"/>
      <c r="M779" s="4"/>
      <c r="N779" s="4"/>
      <c r="O779" s="4"/>
      <c r="P779" s="16"/>
      <c r="Q779" s="13">
        <v>0</v>
      </c>
      <c r="R779" s="13">
        <v>0</v>
      </c>
      <c r="S779" s="11">
        <f t="shared" si="102"/>
        <v>0</v>
      </c>
      <c r="T779" s="5">
        <v>0</v>
      </c>
      <c r="U779" s="11">
        <f t="shared" si="103"/>
        <v>0</v>
      </c>
      <c r="V779" s="13" t="s">
        <v>1</v>
      </c>
      <c r="W779" s="10">
        <f>IFERROR(VLOOKUP(V779,Curr!$B$2:$C$13,2,FALSE),0)</f>
        <v>11</v>
      </c>
      <c r="X779" s="11">
        <f t="shared" si="104"/>
        <v>0</v>
      </c>
      <c r="Y779" s="14">
        <f t="shared" si="101"/>
        <v>0</v>
      </c>
      <c r="Z779" s="11">
        <f t="shared" si="105"/>
        <v>0</v>
      </c>
      <c r="AA779" s="4" t="s">
        <v>1</v>
      </c>
      <c r="AB779" s="10">
        <f>IFERROR(VLOOKUP(AA779,Curr!$B$2:$C$13,2,FALSE),0)</f>
        <v>11</v>
      </c>
      <c r="AC779" s="11">
        <f t="shared" si="106"/>
        <v>0</v>
      </c>
      <c r="AD779" s="11">
        <f t="shared" si="107"/>
        <v>0</v>
      </c>
      <c r="AE779" s="12">
        <f t="shared" si="108"/>
        <v>0</v>
      </c>
    </row>
    <row r="780" spans="2:31" x14ac:dyDescent="0.25">
      <c r="B780" s="4"/>
      <c r="E780" s="3"/>
      <c r="F780" s="3"/>
      <c r="G780" s="3"/>
      <c r="H780" s="3"/>
      <c r="K780" s="4"/>
      <c r="L780" s="4"/>
      <c r="M780" s="4"/>
      <c r="N780" s="4"/>
      <c r="O780" s="4"/>
      <c r="P780" s="16"/>
      <c r="Q780" s="13">
        <v>0</v>
      </c>
      <c r="R780" s="13">
        <v>0</v>
      </c>
      <c r="S780" s="11">
        <f t="shared" si="102"/>
        <v>0</v>
      </c>
      <c r="T780" s="5">
        <v>0</v>
      </c>
      <c r="U780" s="11">
        <f t="shared" si="103"/>
        <v>0</v>
      </c>
      <c r="V780" s="13" t="s">
        <v>1</v>
      </c>
      <c r="W780" s="10">
        <f>IFERROR(VLOOKUP(V780,Curr!$B$2:$C$13,2,FALSE),0)</f>
        <v>11</v>
      </c>
      <c r="X780" s="11">
        <f t="shared" si="104"/>
        <v>0</v>
      </c>
      <c r="Y780" s="14">
        <f t="shared" si="101"/>
        <v>0</v>
      </c>
      <c r="Z780" s="11">
        <f t="shared" si="105"/>
        <v>0</v>
      </c>
      <c r="AA780" s="4" t="s">
        <v>1</v>
      </c>
      <c r="AB780" s="10">
        <f>IFERROR(VLOOKUP(AA780,Curr!$B$2:$C$13,2,FALSE),0)</f>
        <v>11</v>
      </c>
      <c r="AC780" s="11">
        <f t="shared" si="106"/>
        <v>0</v>
      </c>
      <c r="AD780" s="11">
        <f t="shared" si="107"/>
        <v>0</v>
      </c>
      <c r="AE780" s="12">
        <f t="shared" si="108"/>
        <v>0</v>
      </c>
    </row>
    <row r="781" spans="2:31" x14ac:dyDescent="0.25">
      <c r="B781" s="4"/>
      <c r="E781" s="3"/>
      <c r="F781" s="3"/>
      <c r="G781" s="3"/>
      <c r="H781" s="3"/>
      <c r="K781" s="4"/>
      <c r="L781" s="4"/>
      <c r="M781" s="4"/>
      <c r="N781" s="4"/>
      <c r="O781" s="4"/>
      <c r="P781" s="16"/>
      <c r="Q781" s="13">
        <v>0</v>
      </c>
      <c r="R781" s="13">
        <v>0</v>
      </c>
      <c r="S781" s="11">
        <f t="shared" si="102"/>
        <v>0</v>
      </c>
      <c r="T781" s="5">
        <v>0</v>
      </c>
      <c r="U781" s="11">
        <f t="shared" si="103"/>
        <v>0</v>
      </c>
      <c r="V781" s="13" t="s">
        <v>1</v>
      </c>
      <c r="W781" s="10">
        <f>IFERROR(VLOOKUP(V781,Curr!$B$2:$C$13,2,FALSE),0)</f>
        <v>11</v>
      </c>
      <c r="X781" s="11">
        <f t="shared" si="104"/>
        <v>0</v>
      </c>
      <c r="Y781" s="14">
        <f t="shared" si="101"/>
        <v>0</v>
      </c>
      <c r="Z781" s="11">
        <f t="shared" si="105"/>
        <v>0</v>
      </c>
      <c r="AA781" s="4" t="s">
        <v>1</v>
      </c>
      <c r="AB781" s="10">
        <f>IFERROR(VLOOKUP(AA781,Curr!$B$2:$C$13,2,FALSE),0)</f>
        <v>11</v>
      </c>
      <c r="AC781" s="11">
        <f t="shared" si="106"/>
        <v>0</v>
      </c>
      <c r="AD781" s="11">
        <f t="shared" si="107"/>
        <v>0</v>
      </c>
      <c r="AE781" s="12">
        <f t="shared" si="108"/>
        <v>0</v>
      </c>
    </row>
    <row r="782" spans="2:31" x14ac:dyDescent="0.25">
      <c r="B782" s="4"/>
      <c r="E782" s="3"/>
      <c r="F782" s="3"/>
      <c r="G782" s="3"/>
      <c r="H782" s="3"/>
      <c r="K782" s="4"/>
      <c r="L782" s="4"/>
      <c r="M782" s="4"/>
      <c r="N782" s="4"/>
      <c r="O782" s="4"/>
      <c r="P782" s="16"/>
      <c r="Q782" s="13">
        <v>0</v>
      </c>
      <c r="R782" s="13">
        <v>0</v>
      </c>
      <c r="S782" s="11">
        <f t="shared" si="102"/>
        <v>0</v>
      </c>
      <c r="T782" s="5">
        <v>0</v>
      </c>
      <c r="U782" s="11">
        <f t="shared" si="103"/>
        <v>0</v>
      </c>
      <c r="V782" s="13" t="s">
        <v>1</v>
      </c>
      <c r="W782" s="10">
        <f>IFERROR(VLOOKUP(V782,Curr!$B$2:$C$13,2,FALSE),0)</f>
        <v>11</v>
      </c>
      <c r="X782" s="11">
        <f t="shared" si="104"/>
        <v>0</v>
      </c>
      <c r="Y782" s="14">
        <f t="shared" si="101"/>
        <v>0</v>
      </c>
      <c r="Z782" s="11">
        <f t="shared" si="105"/>
        <v>0</v>
      </c>
      <c r="AA782" s="4" t="s">
        <v>1</v>
      </c>
      <c r="AB782" s="10">
        <f>IFERROR(VLOOKUP(AA782,Curr!$B$2:$C$13,2,FALSE),0)</f>
        <v>11</v>
      </c>
      <c r="AC782" s="11">
        <f t="shared" si="106"/>
        <v>0</v>
      </c>
      <c r="AD782" s="11">
        <f t="shared" si="107"/>
        <v>0</v>
      </c>
      <c r="AE782" s="12">
        <f t="shared" si="108"/>
        <v>0</v>
      </c>
    </row>
    <row r="783" spans="2:31" x14ac:dyDescent="0.25">
      <c r="B783" s="4"/>
      <c r="E783" s="3"/>
      <c r="F783" s="3"/>
      <c r="G783" s="3"/>
      <c r="H783" s="3"/>
      <c r="K783" s="4"/>
      <c r="L783" s="4"/>
      <c r="M783" s="4"/>
      <c r="N783" s="4"/>
      <c r="O783" s="4"/>
      <c r="P783" s="16"/>
      <c r="Q783" s="13">
        <v>0</v>
      </c>
      <c r="R783" s="13">
        <v>0</v>
      </c>
      <c r="S783" s="11">
        <f t="shared" si="102"/>
        <v>0</v>
      </c>
      <c r="T783" s="5">
        <v>0</v>
      </c>
      <c r="U783" s="11">
        <f t="shared" si="103"/>
        <v>0</v>
      </c>
      <c r="V783" s="13" t="s">
        <v>1</v>
      </c>
      <c r="W783" s="10">
        <f>IFERROR(VLOOKUP(V783,Curr!$B$2:$C$13,2,FALSE),0)</f>
        <v>11</v>
      </c>
      <c r="X783" s="11">
        <f t="shared" si="104"/>
        <v>0</v>
      </c>
      <c r="Y783" s="14">
        <f t="shared" si="101"/>
        <v>0</v>
      </c>
      <c r="Z783" s="11">
        <f t="shared" si="105"/>
        <v>0</v>
      </c>
      <c r="AA783" s="4" t="s">
        <v>1</v>
      </c>
      <c r="AB783" s="10">
        <f>IFERROR(VLOOKUP(AA783,Curr!$B$2:$C$13,2,FALSE),0)</f>
        <v>11</v>
      </c>
      <c r="AC783" s="11">
        <f t="shared" si="106"/>
        <v>0</v>
      </c>
      <c r="AD783" s="11">
        <f t="shared" si="107"/>
        <v>0</v>
      </c>
      <c r="AE783" s="12">
        <f t="shared" si="108"/>
        <v>0</v>
      </c>
    </row>
    <row r="784" spans="2:31" x14ac:dyDescent="0.25">
      <c r="B784" s="4"/>
      <c r="E784" s="3"/>
      <c r="F784" s="3"/>
      <c r="G784" s="3"/>
      <c r="H784" s="3"/>
      <c r="K784" s="4"/>
      <c r="L784" s="4"/>
      <c r="M784" s="4"/>
      <c r="N784" s="4"/>
      <c r="O784" s="4"/>
      <c r="P784" s="16"/>
      <c r="Q784" s="13">
        <v>0</v>
      </c>
      <c r="R784" s="13">
        <v>0</v>
      </c>
      <c r="S784" s="11">
        <f t="shared" si="102"/>
        <v>0</v>
      </c>
      <c r="T784" s="5">
        <v>0</v>
      </c>
      <c r="U784" s="11">
        <f t="shared" si="103"/>
        <v>0</v>
      </c>
      <c r="V784" s="13" t="s">
        <v>1</v>
      </c>
      <c r="W784" s="10">
        <f>IFERROR(VLOOKUP(V784,Curr!$B$2:$C$13,2,FALSE),0)</f>
        <v>11</v>
      </c>
      <c r="X784" s="11">
        <f t="shared" si="104"/>
        <v>0</v>
      </c>
      <c r="Y784" s="14">
        <f t="shared" si="101"/>
        <v>0</v>
      </c>
      <c r="Z784" s="11">
        <f t="shared" si="105"/>
        <v>0</v>
      </c>
      <c r="AA784" s="4" t="s">
        <v>1</v>
      </c>
      <c r="AB784" s="10">
        <f>IFERROR(VLOOKUP(AA784,Curr!$B$2:$C$13,2,FALSE),0)</f>
        <v>11</v>
      </c>
      <c r="AC784" s="11">
        <f t="shared" si="106"/>
        <v>0</v>
      </c>
      <c r="AD784" s="11">
        <f t="shared" si="107"/>
        <v>0</v>
      </c>
      <c r="AE784" s="12">
        <f t="shared" si="108"/>
        <v>0</v>
      </c>
    </row>
    <row r="785" spans="2:31" x14ac:dyDescent="0.25">
      <c r="B785" s="4"/>
      <c r="E785" s="3"/>
      <c r="F785" s="3"/>
      <c r="G785" s="3"/>
      <c r="H785" s="3"/>
      <c r="K785" s="4"/>
      <c r="L785" s="4"/>
      <c r="M785" s="4"/>
      <c r="N785" s="4"/>
      <c r="O785" s="4"/>
      <c r="P785" s="16"/>
      <c r="Q785" s="13">
        <v>0</v>
      </c>
      <c r="R785" s="13">
        <v>0</v>
      </c>
      <c r="S785" s="11">
        <f t="shared" si="102"/>
        <v>0</v>
      </c>
      <c r="T785" s="5">
        <v>0</v>
      </c>
      <c r="U785" s="11">
        <f t="shared" si="103"/>
        <v>0</v>
      </c>
      <c r="V785" s="13" t="s">
        <v>1</v>
      </c>
      <c r="W785" s="10">
        <f>IFERROR(VLOOKUP(V785,Curr!$B$2:$C$13,2,FALSE),0)</f>
        <v>11</v>
      </c>
      <c r="X785" s="11">
        <f t="shared" si="104"/>
        <v>0</v>
      </c>
      <c r="Y785" s="14">
        <f t="shared" si="101"/>
        <v>0</v>
      </c>
      <c r="Z785" s="11">
        <f t="shared" si="105"/>
        <v>0</v>
      </c>
      <c r="AA785" s="4" t="s">
        <v>1</v>
      </c>
      <c r="AB785" s="10">
        <f>IFERROR(VLOOKUP(AA785,Curr!$B$2:$C$13,2,FALSE),0)</f>
        <v>11</v>
      </c>
      <c r="AC785" s="11">
        <f t="shared" si="106"/>
        <v>0</v>
      </c>
      <c r="AD785" s="11">
        <f t="shared" si="107"/>
        <v>0</v>
      </c>
      <c r="AE785" s="12">
        <f t="shared" si="108"/>
        <v>0</v>
      </c>
    </row>
    <row r="786" spans="2:31" x14ac:dyDescent="0.25">
      <c r="B786" s="4"/>
      <c r="E786" s="3"/>
      <c r="F786" s="3"/>
      <c r="G786" s="3"/>
      <c r="H786" s="3"/>
      <c r="K786" s="4"/>
      <c r="L786" s="4"/>
      <c r="M786" s="4"/>
      <c r="N786" s="4"/>
      <c r="O786" s="4"/>
      <c r="P786" s="16"/>
      <c r="Q786" s="13">
        <v>0</v>
      </c>
      <c r="R786" s="13">
        <v>0</v>
      </c>
      <c r="S786" s="11">
        <f t="shared" si="102"/>
        <v>0</v>
      </c>
      <c r="T786" s="5">
        <v>0</v>
      </c>
      <c r="U786" s="11">
        <f t="shared" si="103"/>
        <v>0</v>
      </c>
      <c r="V786" s="13" t="s">
        <v>1</v>
      </c>
      <c r="W786" s="10">
        <f>IFERROR(VLOOKUP(V786,Curr!$B$2:$C$13,2,FALSE),0)</f>
        <v>11</v>
      </c>
      <c r="X786" s="11">
        <f t="shared" si="104"/>
        <v>0</v>
      </c>
      <c r="Y786" s="14">
        <f t="shared" si="101"/>
        <v>0</v>
      </c>
      <c r="Z786" s="11">
        <f t="shared" si="105"/>
        <v>0</v>
      </c>
      <c r="AA786" s="4" t="s">
        <v>1</v>
      </c>
      <c r="AB786" s="10">
        <f>IFERROR(VLOOKUP(AA786,Curr!$B$2:$C$13,2,FALSE),0)</f>
        <v>11</v>
      </c>
      <c r="AC786" s="11">
        <f t="shared" si="106"/>
        <v>0</v>
      </c>
      <c r="AD786" s="11">
        <f t="shared" si="107"/>
        <v>0</v>
      </c>
      <c r="AE786" s="12">
        <f t="shared" si="108"/>
        <v>0</v>
      </c>
    </row>
    <row r="787" spans="2:31" x14ac:dyDescent="0.25">
      <c r="B787" s="4"/>
      <c r="E787" s="3"/>
      <c r="F787" s="3"/>
      <c r="G787" s="3"/>
      <c r="H787" s="3"/>
      <c r="K787" s="4"/>
      <c r="L787" s="4"/>
      <c r="M787" s="4"/>
      <c r="N787" s="4"/>
      <c r="O787" s="4"/>
      <c r="P787" s="16"/>
      <c r="Q787" s="13">
        <v>0</v>
      </c>
      <c r="R787" s="13">
        <v>0</v>
      </c>
      <c r="S787" s="11">
        <f t="shared" si="102"/>
        <v>0</v>
      </c>
      <c r="T787" s="5">
        <v>0</v>
      </c>
      <c r="U787" s="11">
        <f t="shared" si="103"/>
        <v>0</v>
      </c>
      <c r="V787" s="13" t="s">
        <v>1</v>
      </c>
      <c r="W787" s="10">
        <f>IFERROR(VLOOKUP(V787,Curr!$B$2:$C$13,2,FALSE),0)</f>
        <v>11</v>
      </c>
      <c r="X787" s="11">
        <f t="shared" si="104"/>
        <v>0</v>
      </c>
      <c r="Y787" s="14">
        <f t="shared" si="101"/>
        <v>0</v>
      </c>
      <c r="Z787" s="11">
        <f t="shared" si="105"/>
        <v>0</v>
      </c>
      <c r="AA787" s="4" t="s">
        <v>1</v>
      </c>
      <c r="AB787" s="10">
        <f>IFERROR(VLOOKUP(AA787,Curr!$B$2:$C$13,2,FALSE),0)</f>
        <v>11</v>
      </c>
      <c r="AC787" s="11">
        <f t="shared" si="106"/>
        <v>0</v>
      </c>
      <c r="AD787" s="11">
        <f t="shared" si="107"/>
        <v>0</v>
      </c>
      <c r="AE787" s="12">
        <f t="shared" si="108"/>
        <v>0</v>
      </c>
    </row>
    <row r="788" spans="2:31" x14ac:dyDescent="0.25">
      <c r="B788" s="4"/>
      <c r="E788" s="3"/>
      <c r="F788" s="3"/>
      <c r="G788" s="3"/>
      <c r="H788" s="3"/>
      <c r="K788" s="4"/>
      <c r="L788" s="4"/>
      <c r="M788" s="4"/>
      <c r="N788" s="4"/>
      <c r="O788" s="4"/>
      <c r="P788" s="16"/>
      <c r="Q788" s="13">
        <v>0</v>
      </c>
      <c r="R788" s="13">
        <v>0</v>
      </c>
      <c r="S788" s="11">
        <f t="shared" si="102"/>
        <v>0</v>
      </c>
      <c r="T788" s="5">
        <v>0</v>
      </c>
      <c r="U788" s="11">
        <f t="shared" si="103"/>
        <v>0</v>
      </c>
      <c r="V788" s="13" t="s">
        <v>1</v>
      </c>
      <c r="W788" s="10">
        <f>IFERROR(VLOOKUP(V788,Curr!$B$2:$C$13,2,FALSE),0)</f>
        <v>11</v>
      </c>
      <c r="X788" s="11">
        <f t="shared" si="104"/>
        <v>0</v>
      </c>
      <c r="Y788" s="14">
        <f t="shared" si="101"/>
        <v>0</v>
      </c>
      <c r="Z788" s="11">
        <f t="shared" si="105"/>
        <v>0</v>
      </c>
      <c r="AA788" s="4" t="s">
        <v>1</v>
      </c>
      <c r="AB788" s="10">
        <f>IFERROR(VLOOKUP(AA788,Curr!$B$2:$C$13,2,FALSE),0)</f>
        <v>11</v>
      </c>
      <c r="AC788" s="11">
        <f t="shared" si="106"/>
        <v>0</v>
      </c>
      <c r="AD788" s="11">
        <f t="shared" si="107"/>
        <v>0</v>
      </c>
      <c r="AE788" s="12">
        <f t="shared" si="108"/>
        <v>0</v>
      </c>
    </row>
    <row r="789" spans="2:31" x14ac:dyDescent="0.25">
      <c r="B789" s="4"/>
      <c r="E789" s="3"/>
      <c r="F789" s="3"/>
      <c r="G789" s="3"/>
      <c r="H789" s="3"/>
      <c r="K789" s="4"/>
      <c r="L789" s="4"/>
      <c r="M789" s="4"/>
      <c r="N789" s="4"/>
      <c r="O789" s="4"/>
      <c r="P789" s="16"/>
      <c r="Q789" s="13">
        <v>0</v>
      </c>
      <c r="R789" s="13">
        <v>0</v>
      </c>
      <c r="S789" s="11">
        <f t="shared" si="102"/>
        <v>0</v>
      </c>
      <c r="T789" s="5">
        <v>0</v>
      </c>
      <c r="U789" s="11">
        <f t="shared" si="103"/>
        <v>0</v>
      </c>
      <c r="V789" s="13" t="s">
        <v>1</v>
      </c>
      <c r="W789" s="10">
        <f>IFERROR(VLOOKUP(V789,Curr!$B$2:$C$13,2,FALSE),0)</f>
        <v>11</v>
      </c>
      <c r="X789" s="11">
        <f t="shared" si="104"/>
        <v>0</v>
      </c>
      <c r="Y789" s="14">
        <f t="shared" si="101"/>
        <v>0</v>
      </c>
      <c r="Z789" s="11">
        <f t="shared" si="105"/>
        <v>0</v>
      </c>
      <c r="AA789" s="4" t="s">
        <v>1</v>
      </c>
      <c r="AB789" s="10">
        <f>IFERROR(VLOOKUP(AA789,Curr!$B$2:$C$13,2,FALSE),0)</f>
        <v>11</v>
      </c>
      <c r="AC789" s="11">
        <f t="shared" si="106"/>
        <v>0</v>
      </c>
      <c r="AD789" s="11">
        <f t="shared" si="107"/>
        <v>0</v>
      </c>
      <c r="AE789" s="12">
        <f t="shared" si="108"/>
        <v>0</v>
      </c>
    </row>
    <row r="790" spans="2:31" x14ac:dyDescent="0.25">
      <c r="B790" s="4"/>
      <c r="E790" s="3"/>
      <c r="F790" s="3"/>
      <c r="G790" s="3"/>
      <c r="H790" s="3"/>
      <c r="K790" s="4"/>
      <c r="L790" s="4"/>
      <c r="M790" s="4"/>
      <c r="N790" s="4"/>
      <c r="O790" s="4"/>
      <c r="P790" s="16"/>
      <c r="Q790" s="13">
        <v>0</v>
      </c>
      <c r="R790" s="13">
        <v>0</v>
      </c>
      <c r="S790" s="11">
        <f t="shared" si="102"/>
        <v>0</v>
      </c>
      <c r="T790" s="5">
        <v>0</v>
      </c>
      <c r="U790" s="11">
        <f t="shared" si="103"/>
        <v>0</v>
      </c>
      <c r="V790" s="13" t="s">
        <v>1</v>
      </c>
      <c r="W790" s="10">
        <f>IFERROR(VLOOKUP(V790,Curr!$B$2:$C$13,2,FALSE),0)</f>
        <v>11</v>
      </c>
      <c r="X790" s="11">
        <f t="shared" si="104"/>
        <v>0</v>
      </c>
      <c r="Y790" s="14">
        <f t="shared" si="101"/>
        <v>0</v>
      </c>
      <c r="Z790" s="11">
        <f t="shared" si="105"/>
        <v>0</v>
      </c>
      <c r="AA790" s="4" t="s">
        <v>1</v>
      </c>
      <c r="AB790" s="10">
        <f>IFERROR(VLOOKUP(AA790,Curr!$B$2:$C$13,2,FALSE),0)</f>
        <v>11</v>
      </c>
      <c r="AC790" s="11">
        <f t="shared" si="106"/>
        <v>0</v>
      </c>
      <c r="AD790" s="11">
        <f t="shared" si="107"/>
        <v>0</v>
      </c>
      <c r="AE790" s="12">
        <f t="shared" si="108"/>
        <v>0</v>
      </c>
    </row>
    <row r="791" spans="2:31" x14ac:dyDescent="0.25">
      <c r="B791" s="4"/>
      <c r="E791" s="3"/>
      <c r="F791" s="3"/>
      <c r="G791" s="3"/>
      <c r="H791" s="3"/>
      <c r="K791" s="4"/>
      <c r="L791" s="4"/>
      <c r="M791" s="4"/>
      <c r="N791" s="4"/>
      <c r="O791" s="4"/>
      <c r="P791" s="16"/>
      <c r="Q791" s="13">
        <v>0</v>
      </c>
      <c r="R791" s="13">
        <v>0</v>
      </c>
      <c r="S791" s="11">
        <f t="shared" si="102"/>
        <v>0</v>
      </c>
      <c r="T791" s="5">
        <v>0</v>
      </c>
      <c r="U791" s="11">
        <f t="shared" si="103"/>
        <v>0</v>
      </c>
      <c r="V791" s="13" t="s">
        <v>1</v>
      </c>
      <c r="W791" s="10">
        <f>IFERROR(VLOOKUP(V791,Curr!$B$2:$C$13,2,FALSE),0)</f>
        <v>11</v>
      </c>
      <c r="X791" s="11">
        <f t="shared" si="104"/>
        <v>0</v>
      </c>
      <c r="Y791" s="14">
        <f t="shared" si="101"/>
        <v>0</v>
      </c>
      <c r="Z791" s="11">
        <f t="shared" si="105"/>
        <v>0</v>
      </c>
      <c r="AA791" s="4" t="s">
        <v>1</v>
      </c>
      <c r="AB791" s="10">
        <f>IFERROR(VLOOKUP(AA791,Curr!$B$2:$C$13,2,FALSE),0)</f>
        <v>11</v>
      </c>
      <c r="AC791" s="11">
        <f t="shared" si="106"/>
        <v>0</v>
      </c>
      <c r="AD791" s="11">
        <f t="shared" si="107"/>
        <v>0</v>
      </c>
      <c r="AE791" s="12">
        <f t="shared" si="108"/>
        <v>0</v>
      </c>
    </row>
    <row r="792" spans="2:31" x14ac:dyDescent="0.25">
      <c r="B792" s="4"/>
      <c r="E792" s="3"/>
      <c r="F792" s="3"/>
      <c r="G792" s="3"/>
      <c r="H792" s="3"/>
      <c r="K792" s="4"/>
      <c r="L792" s="4"/>
      <c r="M792" s="4"/>
      <c r="N792" s="4"/>
      <c r="O792" s="4"/>
      <c r="P792" s="16"/>
      <c r="Q792" s="13">
        <v>0</v>
      </c>
      <c r="R792" s="13">
        <v>0</v>
      </c>
      <c r="S792" s="11">
        <f t="shared" si="102"/>
        <v>0</v>
      </c>
      <c r="T792" s="5">
        <v>0</v>
      </c>
      <c r="U792" s="11">
        <f t="shared" si="103"/>
        <v>0</v>
      </c>
      <c r="V792" s="13" t="s">
        <v>1</v>
      </c>
      <c r="W792" s="10">
        <f>IFERROR(VLOOKUP(V792,Curr!$B$2:$C$13,2,FALSE),0)</f>
        <v>11</v>
      </c>
      <c r="X792" s="11">
        <f t="shared" si="104"/>
        <v>0</v>
      </c>
      <c r="Y792" s="14">
        <f t="shared" si="101"/>
        <v>0</v>
      </c>
      <c r="Z792" s="11">
        <f t="shared" si="105"/>
        <v>0</v>
      </c>
      <c r="AA792" s="4" t="s">
        <v>1</v>
      </c>
      <c r="AB792" s="10">
        <f>IFERROR(VLOOKUP(AA792,Curr!$B$2:$C$13,2,FALSE),0)</f>
        <v>11</v>
      </c>
      <c r="AC792" s="11">
        <f t="shared" si="106"/>
        <v>0</v>
      </c>
      <c r="AD792" s="11">
        <f t="shared" si="107"/>
        <v>0</v>
      </c>
      <c r="AE792" s="12">
        <f t="shared" si="108"/>
        <v>0</v>
      </c>
    </row>
    <row r="793" spans="2:31" x14ac:dyDescent="0.25">
      <c r="B793" s="4"/>
      <c r="E793" s="3"/>
      <c r="F793" s="3"/>
      <c r="G793" s="3"/>
      <c r="H793" s="3"/>
      <c r="K793" s="4"/>
      <c r="L793" s="4"/>
      <c r="M793" s="4"/>
      <c r="N793" s="4"/>
      <c r="O793" s="4"/>
      <c r="P793" s="16"/>
      <c r="Q793" s="13">
        <v>0</v>
      </c>
      <c r="R793" s="13">
        <v>0</v>
      </c>
      <c r="S793" s="11">
        <f t="shared" si="102"/>
        <v>0</v>
      </c>
      <c r="T793" s="5">
        <v>0</v>
      </c>
      <c r="U793" s="11">
        <f t="shared" si="103"/>
        <v>0</v>
      </c>
      <c r="V793" s="13" t="s">
        <v>1</v>
      </c>
      <c r="W793" s="10">
        <f>IFERROR(VLOOKUP(V793,Curr!$B$2:$C$13,2,FALSE),0)</f>
        <v>11</v>
      </c>
      <c r="X793" s="11">
        <f t="shared" si="104"/>
        <v>0</v>
      </c>
      <c r="Y793" s="14">
        <f t="shared" si="101"/>
        <v>0</v>
      </c>
      <c r="Z793" s="11">
        <f t="shared" si="105"/>
        <v>0</v>
      </c>
      <c r="AA793" s="4" t="s">
        <v>1</v>
      </c>
      <c r="AB793" s="10">
        <f>IFERROR(VLOOKUP(AA793,Curr!$B$2:$C$13,2,FALSE),0)</f>
        <v>11</v>
      </c>
      <c r="AC793" s="11">
        <f t="shared" si="106"/>
        <v>0</v>
      </c>
      <c r="AD793" s="11">
        <f t="shared" si="107"/>
        <v>0</v>
      </c>
      <c r="AE793" s="12">
        <f t="shared" si="108"/>
        <v>0</v>
      </c>
    </row>
    <row r="794" spans="2:31" x14ac:dyDescent="0.25">
      <c r="B794" s="4"/>
      <c r="E794" s="3"/>
      <c r="F794" s="3"/>
      <c r="G794" s="3"/>
      <c r="H794" s="3"/>
      <c r="K794" s="4"/>
      <c r="L794" s="4"/>
      <c r="M794" s="4"/>
      <c r="N794" s="4"/>
      <c r="O794" s="4"/>
      <c r="P794" s="16"/>
      <c r="Q794" s="13">
        <v>0</v>
      </c>
      <c r="R794" s="13">
        <v>0</v>
      </c>
      <c r="S794" s="11">
        <f t="shared" si="102"/>
        <v>0</v>
      </c>
      <c r="T794" s="5">
        <v>0</v>
      </c>
      <c r="U794" s="11">
        <f t="shared" si="103"/>
        <v>0</v>
      </c>
      <c r="V794" s="13" t="s">
        <v>1</v>
      </c>
      <c r="W794" s="10">
        <f>IFERROR(VLOOKUP(V794,Curr!$B$2:$C$13,2,FALSE),0)</f>
        <v>11</v>
      </c>
      <c r="X794" s="11">
        <f t="shared" si="104"/>
        <v>0</v>
      </c>
      <c r="Y794" s="14">
        <f t="shared" si="101"/>
        <v>0</v>
      </c>
      <c r="Z794" s="11">
        <f t="shared" si="105"/>
        <v>0</v>
      </c>
      <c r="AA794" s="4" t="s">
        <v>1</v>
      </c>
      <c r="AB794" s="10">
        <f>IFERROR(VLOOKUP(AA794,Curr!$B$2:$C$13,2,FALSE),0)</f>
        <v>11</v>
      </c>
      <c r="AC794" s="11">
        <f t="shared" si="106"/>
        <v>0</v>
      </c>
      <c r="AD794" s="11">
        <f t="shared" si="107"/>
        <v>0</v>
      </c>
      <c r="AE794" s="12">
        <f t="shared" si="108"/>
        <v>0</v>
      </c>
    </row>
    <row r="795" spans="2:31" x14ac:dyDescent="0.25">
      <c r="B795" s="4"/>
      <c r="E795" s="3"/>
      <c r="F795" s="3"/>
      <c r="G795" s="3"/>
      <c r="H795" s="3"/>
      <c r="K795" s="4"/>
      <c r="L795" s="4"/>
      <c r="M795" s="4"/>
      <c r="N795" s="4"/>
      <c r="O795" s="4"/>
      <c r="P795" s="16"/>
      <c r="Q795" s="13">
        <v>0</v>
      </c>
      <c r="R795" s="13">
        <v>0</v>
      </c>
      <c r="S795" s="11">
        <f t="shared" si="102"/>
        <v>0</v>
      </c>
      <c r="T795" s="5">
        <v>0</v>
      </c>
      <c r="U795" s="11">
        <f t="shared" si="103"/>
        <v>0</v>
      </c>
      <c r="V795" s="13" t="s">
        <v>1</v>
      </c>
      <c r="W795" s="10">
        <f>IFERROR(VLOOKUP(V795,Curr!$B$2:$C$13,2,FALSE),0)</f>
        <v>11</v>
      </c>
      <c r="X795" s="11">
        <f t="shared" si="104"/>
        <v>0</v>
      </c>
      <c r="Y795" s="14">
        <f t="shared" si="101"/>
        <v>0</v>
      </c>
      <c r="Z795" s="11">
        <f t="shared" si="105"/>
        <v>0</v>
      </c>
      <c r="AA795" s="4" t="s">
        <v>1</v>
      </c>
      <c r="AB795" s="10">
        <f>IFERROR(VLOOKUP(AA795,Curr!$B$2:$C$13,2,FALSE),0)</f>
        <v>11</v>
      </c>
      <c r="AC795" s="11">
        <f t="shared" si="106"/>
        <v>0</v>
      </c>
      <c r="AD795" s="11">
        <f t="shared" si="107"/>
        <v>0</v>
      </c>
      <c r="AE795" s="12">
        <f t="shared" si="108"/>
        <v>0</v>
      </c>
    </row>
    <row r="796" spans="2:31" x14ac:dyDescent="0.25">
      <c r="B796" s="4"/>
      <c r="E796" s="3"/>
      <c r="F796" s="3"/>
      <c r="G796" s="3"/>
      <c r="H796" s="3"/>
      <c r="K796" s="4"/>
      <c r="L796" s="4"/>
      <c r="M796" s="4"/>
      <c r="N796" s="4"/>
      <c r="O796" s="4"/>
      <c r="P796" s="16"/>
      <c r="Q796" s="13">
        <v>0</v>
      </c>
      <c r="R796" s="13">
        <v>0</v>
      </c>
      <c r="S796" s="11">
        <f t="shared" si="102"/>
        <v>0</v>
      </c>
      <c r="T796" s="5">
        <v>0</v>
      </c>
      <c r="U796" s="11">
        <f t="shared" si="103"/>
        <v>0</v>
      </c>
      <c r="V796" s="13" t="s">
        <v>1</v>
      </c>
      <c r="W796" s="10">
        <f>IFERROR(VLOOKUP(V796,Curr!$B$2:$C$13,2,FALSE),0)</f>
        <v>11</v>
      </c>
      <c r="X796" s="11">
        <f t="shared" si="104"/>
        <v>0</v>
      </c>
      <c r="Y796" s="14">
        <f t="shared" si="101"/>
        <v>0</v>
      </c>
      <c r="Z796" s="11">
        <f t="shared" si="105"/>
        <v>0</v>
      </c>
      <c r="AA796" s="4" t="s">
        <v>1</v>
      </c>
      <c r="AB796" s="10">
        <f>IFERROR(VLOOKUP(AA796,Curr!$B$2:$C$13,2,FALSE),0)</f>
        <v>11</v>
      </c>
      <c r="AC796" s="11">
        <f t="shared" si="106"/>
        <v>0</v>
      </c>
      <c r="AD796" s="11">
        <f t="shared" si="107"/>
        <v>0</v>
      </c>
      <c r="AE796" s="12">
        <f t="shared" si="108"/>
        <v>0</v>
      </c>
    </row>
    <row r="797" spans="2:31" x14ac:dyDescent="0.25">
      <c r="B797" s="4"/>
      <c r="E797" s="3"/>
      <c r="F797" s="3"/>
      <c r="G797" s="3"/>
      <c r="H797" s="3"/>
      <c r="K797" s="4"/>
      <c r="L797" s="4"/>
      <c r="M797" s="4"/>
      <c r="N797" s="4"/>
      <c r="O797" s="4"/>
      <c r="P797" s="16"/>
      <c r="Q797" s="13">
        <v>0</v>
      </c>
      <c r="R797" s="13">
        <v>0</v>
      </c>
      <c r="S797" s="11">
        <f t="shared" si="102"/>
        <v>0</v>
      </c>
      <c r="T797" s="5">
        <v>0</v>
      </c>
      <c r="U797" s="11">
        <f t="shared" si="103"/>
        <v>0</v>
      </c>
      <c r="V797" s="13" t="s">
        <v>1</v>
      </c>
      <c r="W797" s="10">
        <f>IFERROR(VLOOKUP(V797,Curr!$B$2:$C$13,2,FALSE),0)</f>
        <v>11</v>
      </c>
      <c r="X797" s="11">
        <f t="shared" si="104"/>
        <v>0</v>
      </c>
      <c r="Y797" s="14">
        <f t="shared" si="101"/>
        <v>0</v>
      </c>
      <c r="Z797" s="11">
        <f t="shared" si="105"/>
        <v>0</v>
      </c>
      <c r="AA797" s="4" t="s">
        <v>1</v>
      </c>
      <c r="AB797" s="10">
        <f>IFERROR(VLOOKUP(AA797,Curr!$B$2:$C$13,2,FALSE),0)</f>
        <v>11</v>
      </c>
      <c r="AC797" s="11">
        <f t="shared" si="106"/>
        <v>0</v>
      </c>
      <c r="AD797" s="11">
        <f t="shared" si="107"/>
        <v>0</v>
      </c>
      <c r="AE797" s="12">
        <f t="shared" si="108"/>
        <v>0</v>
      </c>
    </row>
    <row r="798" spans="2:31" x14ac:dyDescent="0.25">
      <c r="B798" s="4"/>
      <c r="E798" s="3"/>
      <c r="F798" s="3"/>
      <c r="G798" s="3"/>
      <c r="H798" s="3"/>
      <c r="K798" s="4"/>
      <c r="L798" s="4"/>
      <c r="M798" s="4"/>
      <c r="N798" s="4"/>
      <c r="O798" s="4"/>
      <c r="P798" s="16"/>
      <c r="Q798" s="13">
        <v>0</v>
      </c>
      <c r="R798" s="13">
        <v>0</v>
      </c>
      <c r="S798" s="11">
        <f t="shared" si="102"/>
        <v>0</v>
      </c>
      <c r="T798" s="5">
        <v>0</v>
      </c>
      <c r="U798" s="11">
        <f t="shared" si="103"/>
        <v>0</v>
      </c>
      <c r="V798" s="13" t="s">
        <v>1</v>
      </c>
      <c r="W798" s="10">
        <f>IFERROR(VLOOKUP(V798,Curr!$B$2:$C$13,2,FALSE),0)</f>
        <v>11</v>
      </c>
      <c r="X798" s="11">
        <f t="shared" si="104"/>
        <v>0</v>
      </c>
      <c r="Y798" s="14">
        <f t="shared" si="101"/>
        <v>0</v>
      </c>
      <c r="Z798" s="11">
        <f t="shared" si="105"/>
        <v>0</v>
      </c>
      <c r="AA798" s="4" t="s">
        <v>1</v>
      </c>
      <c r="AB798" s="10">
        <f>IFERROR(VLOOKUP(AA798,Curr!$B$2:$C$13,2,FALSE),0)</f>
        <v>11</v>
      </c>
      <c r="AC798" s="11">
        <f t="shared" si="106"/>
        <v>0</v>
      </c>
      <c r="AD798" s="11">
        <f t="shared" si="107"/>
        <v>0</v>
      </c>
      <c r="AE798" s="12">
        <f t="shared" si="108"/>
        <v>0</v>
      </c>
    </row>
    <row r="799" spans="2:31" x14ac:dyDescent="0.25">
      <c r="B799" s="4"/>
      <c r="E799" s="3"/>
      <c r="F799" s="3"/>
      <c r="G799" s="3"/>
      <c r="H799" s="3"/>
      <c r="K799" s="4"/>
      <c r="L799" s="4"/>
      <c r="M799" s="4"/>
      <c r="N799" s="4"/>
      <c r="O799" s="4"/>
      <c r="P799" s="16"/>
      <c r="Q799" s="13">
        <v>0</v>
      </c>
      <c r="R799" s="13">
        <v>0</v>
      </c>
      <c r="S799" s="11">
        <f t="shared" si="102"/>
        <v>0</v>
      </c>
      <c r="T799" s="5">
        <v>0</v>
      </c>
      <c r="U799" s="11">
        <f t="shared" si="103"/>
        <v>0</v>
      </c>
      <c r="V799" s="13" t="s">
        <v>1</v>
      </c>
      <c r="W799" s="10">
        <f>IFERROR(VLOOKUP(V799,Curr!$B$2:$C$13,2,FALSE),0)</f>
        <v>11</v>
      </c>
      <c r="X799" s="11">
        <f t="shared" si="104"/>
        <v>0</v>
      </c>
      <c r="Y799" s="14">
        <f t="shared" si="101"/>
        <v>0</v>
      </c>
      <c r="Z799" s="11">
        <f t="shared" si="105"/>
        <v>0</v>
      </c>
      <c r="AA799" s="4" t="s">
        <v>1</v>
      </c>
      <c r="AB799" s="10">
        <f>IFERROR(VLOOKUP(AA799,Curr!$B$2:$C$13,2,FALSE),0)</f>
        <v>11</v>
      </c>
      <c r="AC799" s="11">
        <f t="shared" si="106"/>
        <v>0</v>
      </c>
      <c r="AD799" s="11">
        <f t="shared" si="107"/>
        <v>0</v>
      </c>
      <c r="AE799" s="12">
        <f t="shared" si="108"/>
        <v>0</v>
      </c>
    </row>
    <row r="800" spans="2:31" x14ac:dyDescent="0.25">
      <c r="B800" s="4"/>
      <c r="E800" s="3"/>
      <c r="F800" s="3"/>
      <c r="G800" s="3"/>
      <c r="H800" s="3"/>
      <c r="K800" s="4"/>
      <c r="L800" s="4"/>
      <c r="M800" s="4"/>
      <c r="N800" s="4"/>
      <c r="O800" s="4"/>
      <c r="P800" s="16"/>
      <c r="Q800" s="13">
        <v>0</v>
      </c>
      <c r="R800" s="13">
        <v>0</v>
      </c>
      <c r="S800" s="11">
        <f t="shared" si="102"/>
        <v>0</v>
      </c>
      <c r="T800" s="5">
        <v>0</v>
      </c>
      <c r="U800" s="11">
        <f t="shared" si="103"/>
        <v>0</v>
      </c>
      <c r="V800" s="13" t="s">
        <v>1</v>
      </c>
      <c r="W800" s="10">
        <f>IFERROR(VLOOKUP(V800,Curr!$B$2:$C$13,2,FALSE),0)</f>
        <v>11</v>
      </c>
      <c r="X800" s="11">
        <f t="shared" si="104"/>
        <v>0</v>
      </c>
      <c r="Y800" s="14">
        <f t="shared" si="101"/>
        <v>0</v>
      </c>
      <c r="Z800" s="11">
        <f t="shared" si="105"/>
        <v>0</v>
      </c>
      <c r="AA800" s="4" t="s">
        <v>1</v>
      </c>
      <c r="AB800" s="10">
        <f>IFERROR(VLOOKUP(AA800,Curr!$B$2:$C$13,2,FALSE),0)</f>
        <v>11</v>
      </c>
      <c r="AC800" s="11">
        <f t="shared" si="106"/>
        <v>0</v>
      </c>
      <c r="AD800" s="11">
        <f t="shared" si="107"/>
        <v>0</v>
      </c>
      <c r="AE800" s="12">
        <f t="shared" si="108"/>
        <v>0</v>
      </c>
    </row>
    <row r="801" spans="2:31" x14ac:dyDescent="0.25">
      <c r="B801" s="4"/>
      <c r="E801" s="3"/>
      <c r="F801" s="3"/>
      <c r="G801" s="3"/>
      <c r="H801" s="3"/>
      <c r="K801" s="4"/>
      <c r="L801" s="4"/>
      <c r="M801" s="4"/>
      <c r="N801" s="4"/>
      <c r="O801" s="4"/>
      <c r="P801" s="16"/>
      <c r="Q801" s="13">
        <v>0</v>
      </c>
      <c r="R801" s="13">
        <v>0</v>
      </c>
      <c r="S801" s="11">
        <f t="shared" si="102"/>
        <v>0</v>
      </c>
      <c r="T801" s="5">
        <v>0</v>
      </c>
      <c r="U801" s="11">
        <f t="shared" si="103"/>
        <v>0</v>
      </c>
      <c r="V801" s="13" t="s">
        <v>1</v>
      </c>
      <c r="W801" s="10">
        <f>IFERROR(VLOOKUP(V801,Curr!$B$2:$C$13,2,FALSE),0)</f>
        <v>11</v>
      </c>
      <c r="X801" s="11">
        <f t="shared" si="104"/>
        <v>0</v>
      </c>
      <c r="Y801" s="14">
        <f t="shared" si="101"/>
        <v>0</v>
      </c>
      <c r="Z801" s="11">
        <f t="shared" si="105"/>
        <v>0</v>
      </c>
      <c r="AA801" s="4" t="s">
        <v>1</v>
      </c>
      <c r="AB801" s="10">
        <f>IFERROR(VLOOKUP(AA801,Curr!$B$2:$C$13,2,FALSE),0)</f>
        <v>11</v>
      </c>
      <c r="AC801" s="11">
        <f t="shared" si="106"/>
        <v>0</v>
      </c>
      <c r="AD801" s="11">
        <f t="shared" si="107"/>
        <v>0</v>
      </c>
      <c r="AE801" s="12">
        <f t="shared" si="108"/>
        <v>0</v>
      </c>
    </row>
    <row r="802" spans="2:31" x14ac:dyDescent="0.25">
      <c r="B802" s="4"/>
      <c r="E802" s="3"/>
      <c r="F802" s="3"/>
      <c r="G802" s="3"/>
      <c r="H802" s="3"/>
      <c r="K802" s="4"/>
      <c r="L802" s="4"/>
      <c r="M802" s="4"/>
      <c r="N802" s="4"/>
      <c r="O802" s="4"/>
      <c r="P802" s="16"/>
      <c r="Q802" s="13">
        <v>0</v>
      </c>
      <c r="R802" s="13">
        <v>0</v>
      </c>
      <c r="S802" s="11">
        <f t="shared" si="102"/>
        <v>0</v>
      </c>
      <c r="T802" s="5">
        <v>0</v>
      </c>
      <c r="U802" s="11">
        <f t="shared" si="103"/>
        <v>0</v>
      </c>
      <c r="V802" s="13" t="s">
        <v>1</v>
      </c>
      <c r="W802" s="10">
        <f>IFERROR(VLOOKUP(V802,Curr!$B$2:$C$13,2,FALSE),0)</f>
        <v>11</v>
      </c>
      <c r="X802" s="11">
        <f t="shared" si="104"/>
        <v>0</v>
      </c>
      <c r="Y802" s="14">
        <f t="shared" si="101"/>
        <v>0</v>
      </c>
      <c r="Z802" s="11">
        <f t="shared" si="105"/>
        <v>0</v>
      </c>
      <c r="AA802" s="4" t="s">
        <v>1</v>
      </c>
      <c r="AB802" s="10">
        <f>IFERROR(VLOOKUP(AA802,Curr!$B$2:$C$13,2,FALSE),0)</f>
        <v>11</v>
      </c>
      <c r="AC802" s="11">
        <f t="shared" si="106"/>
        <v>0</v>
      </c>
      <c r="AD802" s="11">
        <f t="shared" si="107"/>
        <v>0</v>
      </c>
      <c r="AE802" s="12">
        <f t="shared" si="108"/>
        <v>0</v>
      </c>
    </row>
    <row r="803" spans="2:31" x14ac:dyDescent="0.25">
      <c r="B803" s="4"/>
      <c r="E803" s="3"/>
      <c r="F803" s="3"/>
      <c r="G803" s="3"/>
      <c r="H803" s="3"/>
      <c r="K803" s="4"/>
      <c r="L803" s="4"/>
      <c r="M803" s="4"/>
      <c r="N803" s="4"/>
      <c r="O803" s="4"/>
      <c r="P803" s="16"/>
      <c r="Q803" s="13">
        <v>0</v>
      </c>
      <c r="R803" s="13">
        <v>0</v>
      </c>
      <c r="S803" s="11">
        <f t="shared" si="102"/>
        <v>0</v>
      </c>
      <c r="T803" s="5">
        <v>0</v>
      </c>
      <c r="U803" s="11">
        <f t="shared" si="103"/>
        <v>0</v>
      </c>
      <c r="V803" s="13" t="s">
        <v>1</v>
      </c>
      <c r="W803" s="10">
        <f>IFERROR(VLOOKUP(V803,Curr!$B$2:$C$13,2,FALSE),0)</f>
        <v>11</v>
      </c>
      <c r="X803" s="11">
        <f t="shared" si="104"/>
        <v>0</v>
      </c>
      <c r="Y803" s="14">
        <f t="shared" si="101"/>
        <v>0</v>
      </c>
      <c r="Z803" s="11">
        <f t="shared" si="105"/>
        <v>0</v>
      </c>
      <c r="AA803" s="4" t="s">
        <v>1</v>
      </c>
      <c r="AB803" s="10">
        <f>IFERROR(VLOOKUP(AA803,Curr!$B$2:$C$13,2,FALSE),0)</f>
        <v>11</v>
      </c>
      <c r="AC803" s="11">
        <f t="shared" si="106"/>
        <v>0</v>
      </c>
      <c r="AD803" s="11">
        <f t="shared" si="107"/>
        <v>0</v>
      </c>
      <c r="AE803" s="12">
        <f t="shared" si="108"/>
        <v>0</v>
      </c>
    </row>
    <row r="804" spans="2:31" x14ac:dyDescent="0.25">
      <c r="B804" s="4"/>
      <c r="E804" s="3"/>
      <c r="F804" s="3"/>
      <c r="G804" s="3"/>
      <c r="H804" s="3"/>
      <c r="K804" s="4"/>
      <c r="L804" s="4"/>
      <c r="M804" s="4"/>
      <c r="N804" s="4"/>
      <c r="O804" s="4"/>
      <c r="P804" s="16"/>
      <c r="Q804" s="13">
        <v>0</v>
      </c>
      <c r="R804" s="13">
        <v>0</v>
      </c>
      <c r="S804" s="11">
        <f t="shared" si="102"/>
        <v>0</v>
      </c>
      <c r="T804" s="5">
        <v>0</v>
      </c>
      <c r="U804" s="11">
        <f t="shared" si="103"/>
        <v>0</v>
      </c>
      <c r="V804" s="13" t="s">
        <v>1</v>
      </c>
      <c r="W804" s="10">
        <f>IFERROR(VLOOKUP(V804,Curr!$B$2:$C$13,2,FALSE),0)</f>
        <v>11</v>
      </c>
      <c r="X804" s="11">
        <f t="shared" si="104"/>
        <v>0</v>
      </c>
      <c r="Y804" s="14">
        <f t="shared" si="101"/>
        <v>0</v>
      </c>
      <c r="Z804" s="11">
        <f t="shared" si="105"/>
        <v>0</v>
      </c>
      <c r="AA804" s="4" t="s">
        <v>1</v>
      </c>
      <c r="AB804" s="10">
        <f>IFERROR(VLOOKUP(AA804,Curr!$B$2:$C$13,2,FALSE),0)</f>
        <v>11</v>
      </c>
      <c r="AC804" s="11">
        <f t="shared" si="106"/>
        <v>0</v>
      </c>
      <c r="AD804" s="11">
        <f t="shared" si="107"/>
        <v>0</v>
      </c>
      <c r="AE804" s="12">
        <f t="shared" si="108"/>
        <v>0</v>
      </c>
    </row>
    <row r="805" spans="2:31" x14ac:dyDescent="0.25">
      <c r="B805" s="4"/>
      <c r="E805" s="3"/>
      <c r="F805" s="3"/>
      <c r="G805" s="3"/>
      <c r="H805" s="3"/>
      <c r="K805" s="4"/>
      <c r="L805" s="4"/>
      <c r="M805" s="4"/>
      <c r="N805" s="4"/>
      <c r="O805" s="4"/>
      <c r="P805" s="16"/>
      <c r="Q805" s="13">
        <v>0</v>
      </c>
      <c r="R805" s="13">
        <v>0</v>
      </c>
      <c r="S805" s="11">
        <f t="shared" si="102"/>
        <v>0</v>
      </c>
      <c r="T805" s="5">
        <v>0</v>
      </c>
      <c r="U805" s="11">
        <f t="shared" si="103"/>
        <v>0</v>
      </c>
      <c r="V805" s="13" t="s">
        <v>1</v>
      </c>
      <c r="W805" s="10">
        <f>IFERROR(VLOOKUP(V805,Curr!$B$2:$C$13,2,FALSE),0)</f>
        <v>11</v>
      </c>
      <c r="X805" s="11">
        <f t="shared" si="104"/>
        <v>0</v>
      </c>
      <c r="Y805" s="14">
        <f t="shared" si="101"/>
        <v>0</v>
      </c>
      <c r="Z805" s="11">
        <f t="shared" si="105"/>
        <v>0</v>
      </c>
      <c r="AA805" s="4" t="s">
        <v>1</v>
      </c>
      <c r="AB805" s="10">
        <f>IFERROR(VLOOKUP(AA805,Curr!$B$2:$C$13,2,FALSE),0)</f>
        <v>11</v>
      </c>
      <c r="AC805" s="11">
        <f t="shared" si="106"/>
        <v>0</v>
      </c>
      <c r="AD805" s="11">
        <f t="shared" si="107"/>
        <v>0</v>
      </c>
      <c r="AE805" s="12">
        <f t="shared" si="108"/>
        <v>0</v>
      </c>
    </row>
    <row r="806" spans="2:31" x14ac:dyDescent="0.25">
      <c r="B806" s="4"/>
      <c r="E806" s="3"/>
      <c r="F806" s="3"/>
      <c r="G806" s="3"/>
      <c r="H806" s="3"/>
      <c r="K806" s="4"/>
      <c r="L806" s="4"/>
      <c r="M806" s="4"/>
      <c r="N806" s="4"/>
      <c r="O806" s="4"/>
      <c r="P806" s="16"/>
      <c r="Q806" s="13">
        <v>0</v>
      </c>
      <c r="R806" s="13">
        <v>0</v>
      </c>
      <c r="S806" s="11">
        <f t="shared" si="102"/>
        <v>0</v>
      </c>
      <c r="T806" s="5">
        <v>0</v>
      </c>
      <c r="U806" s="11">
        <f t="shared" si="103"/>
        <v>0</v>
      </c>
      <c r="V806" s="13" t="s">
        <v>1</v>
      </c>
      <c r="W806" s="10">
        <f>IFERROR(VLOOKUP(V806,Curr!$B$2:$C$13,2,FALSE),0)</f>
        <v>11</v>
      </c>
      <c r="X806" s="11">
        <f t="shared" si="104"/>
        <v>0</v>
      </c>
      <c r="Y806" s="14">
        <f t="shared" si="101"/>
        <v>0</v>
      </c>
      <c r="Z806" s="11">
        <f t="shared" si="105"/>
        <v>0</v>
      </c>
      <c r="AA806" s="4" t="s">
        <v>1</v>
      </c>
      <c r="AB806" s="10">
        <f>IFERROR(VLOOKUP(AA806,Curr!$B$2:$C$13,2,FALSE),0)</f>
        <v>11</v>
      </c>
      <c r="AC806" s="11">
        <f t="shared" si="106"/>
        <v>0</v>
      </c>
      <c r="AD806" s="11">
        <f t="shared" si="107"/>
        <v>0</v>
      </c>
      <c r="AE806" s="12">
        <f t="shared" si="108"/>
        <v>0</v>
      </c>
    </row>
    <row r="807" spans="2:31" x14ac:dyDescent="0.25">
      <c r="B807" s="4"/>
      <c r="E807" s="3"/>
      <c r="F807" s="3"/>
      <c r="G807" s="3"/>
      <c r="H807" s="3"/>
      <c r="K807" s="4"/>
      <c r="L807" s="4"/>
      <c r="M807" s="4"/>
      <c r="N807" s="4"/>
      <c r="O807" s="4"/>
      <c r="P807" s="16"/>
      <c r="Q807" s="13">
        <v>0</v>
      </c>
      <c r="R807" s="13">
        <v>0</v>
      </c>
      <c r="S807" s="11">
        <f t="shared" si="102"/>
        <v>0</v>
      </c>
      <c r="T807" s="5">
        <v>0</v>
      </c>
      <c r="U807" s="11">
        <f t="shared" si="103"/>
        <v>0</v>
      </c>
      <c r="V807" s="13" t="s">
        <v>1</v>
      </c>
      <c r="W807" s="10">
        <f>IFERROR(VLOOKUP(V807,Curr!$B$2:$C$13,2,FALSE),0)</f>
        <v>11</v>
      </c>
      <c r="X807" s="11">
        <f t="shared" si="104"/>
        <v>0</v>
      </c>
      <c r="Y807" s="14">
        <f t="shared" si="101"/>
        <v>0</v>
      </c>
      <c r="Z807" s="11">
        <f t="shared" si="105"/>
        <v>0</v>
      </c>
      <c r="AA807" s="4" t="s">
        <v>1</v>
      </c>
      <c r="AB807" s="10">
        <f>IFERROR(VLOOKUP(AA807,Curr!$B$2:$C$13,2,FALSE),0)</f>
        <v>11</v>
      </c>
      <c r="AC807" s="11">
        <f t="shared" si="106"/>
        <v>0</v>
      </c>
      <c r="AD807" s="11">
        <f t="shared" si="107"/>
        <v>0</v>
      </c>
      <c r="AE807" s="12">
        <f t="shared" si="108"/>
        <v>0</v>
      </c>
    </row>
    <row r="808" spans="2:31" x14ac:dyDescent="0.25">
      <c r="B808" s="4"/>
      <c r="E808" s="3"/>
      <c r="F808" s="3"/>
      <c r="G808" s="3"/>
      <c r="H808" s="3"/>
      <c r="K808" s="4"/>
      <c r="L808" s="4"/>
      <c r="M808" s="4"/>
      <c r="N808" s="4"/>
      <c r="O808" s="4"/>
      <c r="P808" s="16"/>
      <c r="Q808" s="13">
        <v>0</v>
      </c>
      <c r="R808" s="13">
        <v>0</v>
      </c>
      <c r="S808" s="11">
        <f t="shared" si="102"/>
        <v>0</v>
      </c>
      <c r="T808" s="5">
        <v>0</v>
      </c>
      <c r="U808" s="11">
        <f t="shared" si="103"/>
        <v>0</v>
      </c>
      <c r="V808" s="13" t="s">
        <v>1</v>
      </c>
      <c r="W808" s="10">
        <f>IFERROR(VLOOKUP(V808,Curr!$B$2:$C$13,2,FALSE),0)</f>
        <v>11</v>
      </c>
      <c r="X808" s="11">
        <f t="shared" si="104"/>
        <v>0</v>
      </c>
      <c r="Y808" s="14">
        <f t="shared" si="101"/>
        <v>0</v>
      </c>
      <c r="Z808" s="11">
        <f t="shared" si="105"/>
        <v>0</v>
      </c>
      <c r="AA808" s="4" t="s">
        <v>1</v>
      </c>
      <c r="AB808" s="10">
        <f>IFERROR(VLOOKUP(AA808,Curr!$B$2:$C$13,2,FALSE),0)</f>
        <v>11</v>
      </c>
      <c r="AC808" s="11">
        <f t="shared" si="106"/>
        <v>0</v>
      </c>
      <c r="AD808" s="11">
        <f t="shared" si="107"/>
        <v>0</v>
      </c>
      <c r="AE808" s="12">
        <f t="shared" si="108"/>
        <v>0</v>
      </c>
    </row>
    <row r="809" spans="2:31" x14ac:dyDescent="0.25">
      <c r="B809" s="4"/>
      <c r="E809" s="3"/>
      <c r="F809" s="3"/>
      <c r="G809" s="3"/>
      <c r="H809" s="3"/>
      <c r="K809" s="4"/>
      <c r="L809" s="4"/>
      <c r="M809" s="4"/>
      <c r="N809" s="4"/>
      <c r="O809" s="4"/>
      <c r="P809" s="16"/>
      <c r="Q809" s="13">
        <v>0</v>
      </c>
      <c r="R809" s="13">
        <v>0</v>
      </c>
      <c r="S809" s="11">
        <f t="shared" si="102"/>
        <v>0</v>
      </c>
      <c r="T809" s="5">
        <v>0</v>
      </c>
      <c r="U809" s="11">
        <f t="shared" si="103"/>
        <v>0</v>
      </c>
      <c r="V809" s="13" t="s">
        <v>1</v>
      </c>
      <c r="W809" s="10">
        <f>IFERROR(VLOOKUP(V809,Curr!$B$2:$C$13,2,FALSE),0)</f>
        <v>11</v>
      </c>
      <c r="X809" s="11">
        <f t="shared" si="104"/>
        <v>0</v>
      </c>
      <c r="Y809" s="14">
        <f t="shared" si="101"/>
        <v>0</v>
      </c>
      <c r="Z809" s="11">
        <f t="shared" si="105"/>
        <v>0</v>
      </c>
      <c r="AA809" s="4" t="s">
        <v>1</v>
      </c>
      <c r="AB809" s="10">
        <f>IFERROR(VLOOKUP(AA809,Curr!$B$2:$C$13,2,FALSE),0)</f>
        <v>11</v>
      </c>
      <c r="AC809" s="11">
        <f t="shared" si="106"/>
        <v>0</v>
      </c>
      <c r="AD809" s="11">
        <f t="shared" si="107"/>
        <v>0</v>
      </c>
      <c r="AE809" s="12">
        <f t="shared" si="108"/>
        <v>0</v>
      </c>
    </row>
    <row r="810" spans="2:31" x14ac:dyDescent="0.25">
      <c r="B810" s="4"/>
      <c r="E810" s="3"/>
      <c r="F810" s="3"/>
      <c r="G810" s="3"/>
      <c r="H810" s="3"/>
      <c r="K810" s="4"/>
      <c r="L810" s="4"/>
      <c r="M810" s="4"/>
      <c r="N810" s="4"/>
      <c r="O810" s="4"/>
      <c r="P810" s="16"/>
      <c r="Q810" s="13">
        <v>0</v>
      </c>
      <c r="R810" s="13">
        <v>0</v>
      </c>
      <c r="S810" s="11">
        <f t="shared" si="102"/>
        <v>0</v>
      </c>
      <c r="T810" s="5">
        <v>0</v>
      </c>
      <c r="U810" s="11">
        <f t="shared" si="103"/>
        <v>0</v>
      </c>
      <c r="V810" s="13" t="s">
        <v>1</v>
      </c>
      <c r="W810" s="10">
        <f>IFERROR(VLOOKUP(V810,Curr!$B$2:$C$13,2,FALSE),0)</f>
        <v>11</v>
      </c>
      <c r="X810" s="11">
        <f t="shared" si="104"/>
        <v>0</v>
      </c>
      <c r="Y810" s="14">
        <f t="shared" si="101"/>
        <v>0</v>
      </c>
      <c r="Z810" s="11">
        <f t="shared" si="105"/>
        <v>0</v>
      </c>
      <c r="AA810" s="4" t="s">
        <v>1</v>
      </c>
      <c r="AB810" s="10">
        <f>IFERROR(VLOOKUP(AA810,Curr!$B$2:$C$13,2,FALSE),0)</f>
        <v>11</v>
      </c>
      <c r="AC810" s="11">
        <f t="shared" si="106"/>
        <v>0</v>
      </c>
      <c r="AD810" s="11">
        <f t="shared" si="107"/>
        <v>0</v>
      </c>
      <c r="AE810" s="12">
        <f t="shared" si="108"/>
        <v>0</v>
      </c>
    </row>
    <row r="811" spans="2:31" x14ac:dyDescent="0.25">
      <c r="B811" s="4"/>
      <c r="E811" s="3"/>
      <c r="F811" s="3"/>
      <c r="G811" s="3"/>
      <c r="H811" s="3"/>
      <c r="K811" s="4"/>
      <c r="L811" s="4"/>
      <c r="M811" s="4"/>
      <c r="N811" s="4"/>
      <c r="O811" s="4"/>
      <c r="P811" s="16"/>
      <c r="Q811" s="13">
        <v>0</v>
      </c>
      <c r="R811" s="13">
        <v>0</v>
      </c>
      <c r="S811" s="11">
        <f t="shared" si="102"/>
        <v>0</v>
      </c>
      <c r="T811" s="5">
        <v>0</v>
      </c>
      <c r="U811" s="11">
        <f t="shared" si="103"/>
        <v>0</v>
      </c>
      <c r="V811" s="13" t="s">
        <v>1</v>
      </c>
      <c r="W811" s="10">
        <f>IFERROR(VLOOKUP(V811,Curr!$B$2:$C$13,2,FALSE),0)</f>
        <v>11</v>
      </c>
      <c r="X811" s="11">
        <f t="shared" si="104"/>
        <v>0</v>
      </c>
      <c r="Y811" s="14">
        <f t="shared" si="101"/>
        <v>0</v>
      </c>
      <c r="Z811" s="11">
        <f t="shared" si="105"/>
        <v>0</v>
      </c>
      <c r="AA811" s="4" t="s">
        <v>1</v>
      </c>
      <c r="AB811" s="10">
        <f>IFERROR(VLOOKUP(AA811,Curr!$B$2:$C$13,2,FALSE),0)</f>
        <v>11</v>
      </c>
      <c r="AC811" s="11">
        <f t="shared" si="106"/>
        <v>0</v>
      </c>
      <c r="AD811" s="11">
        <f t="shared" si="107"/>
        <v>0</v>
      </c>
      <c r="AE811" s="12">
        <f t="shared" si="108"/>
        <v>0</v>
      </c>
    </row>
    <row r="812" spans="2:31" x14ac:dyDescent="0.25">
      <c r="B812" s="4"/>
      <c r="E812" s="3"/>
      <c r="F812" s="3"/>
      <c r="G812" s="3"/>
      <c r="H812" s="3"/>
      <c r="K812" s="4"/>
      <c r="L812" s="4"/>
      <c r="M812" s="4"/>
      <c r="N812" s="4"/>
      <c r="O812" s="4"/>
      <c r="P812" s="16"/>
      <c r="Q812" s="13">
        <v>0</v>
      </c>
      <c r="R812" s="13">
        <v>0</v>
      </c>
      <c r="S812" s="11">
        <f t="shared" si="102"/>
        <v>0</v>
      </c>
      <c r="T812" s="5">
        <v>0</v>
      </c>
      <c r="U812" s="11">
        <f t="shared" si="103"/>
        <v>0</v>
      </c>
      <c r="V812" s="13" t="s">
        <v>1</v>
      </c>
      <c r="W812" s="10">
        <f>IFERROR(VLOOKUP(V812,Curr!$B$2:$C$13,2,FALSE),0)</f>
        <v>11</v>
      </c>
      <c r="X812" s="11">
        <f t="shared" si="104"/>
        <v>0</v>
      </c>
      <c r="Y812" s="14">
        <f t="shared" si="101"/>
        <v>0</v>
      </c>
      <c r="Z812" s="11">
        <f t="shared" si="105"/>
        <v>0</v>
      </c>
      <c r="AA812" s="4" t="s">
        <v>1</v>
      </c>
      <c r="AB812" s="10">
        <f>IFERROR(VLOOKUP(AA812,Curr!$B$2:$C$13,2,FALSE),0)</f>
        <v>11</v>
      </c>
      <c r="AC812" s="11">
        <f t="shared" si="106"/>
        <v>0</v>
      </c>
      <c r="AD812" s="11">
        <f t="shared" si="107"/>
        <v>0</v>
      </c>
      <c r="AE812" s="12">
        <f t="shared" si="108"/>
        <v>0</v>
      </c>
    </row>
    <row r="813" spans="2:31" x14ac:dyDescent="0.25">
      <c r="B813" s="4"/>
      <c r="E813" s="3"/>
      <c r="F813" s="3"/>
      <c r="G813" s="3"/>
      <c r="H813" s="3"/>
      <c r="K813" s="4"/>
      <c r="L813" s="4"/>
      <c r="M813" s="4"/>
      <c r="N813" s="4"/>
      <c r="O813" s="4"/>
      <c r="P813" s="16"/>
      <c r="Q813" s="13">
        <v>0</v>
      </c>
      <c r="R813" s="13">
        <v>0</v>
      </c>
      <c r="S813" s="11">
        <f t="shared" si="102"/>
        <v>0</v>
      </c>
      <c r="T813" s="5">
        <v>0</v>
      </c>
      <c r="U813" s="11">
        <f t="shared" si="103"/>
        <v>0</v>
      </c>
      <c r="V813" s="13" t="s">
        <v>1</v>
      </c>
      <c r="W813" s="10">
        <f>IFERROR(VLOOKUP(V813,Curr!$B$2:$C$13,2,FALSE),0)</f>
        <v>11</v>
      </c>
      <c r="X813" s="11">
        <f t="shared" si="104"/>
        <v>0</v>
      </c>
      <c r="Y813" s="14">
        <f t="shared" si="101"/>
        <v>0</v>
      </c>
      <c r="Z813" s="11">
        <f t="shared" si="105"/>
        <v>0</v>
      </c>
      <c r="AA813" s="4" t="s">
        <v>1</v>
      </c>
      <c r="AB813" s="10">
        <f>IFERROR(VLOOKUP(AA813,Curr!$B$2:$C$13,2,FALSE),0)</f>
        <v>11</v>
      </c>
      <c r="AC813" s="11">
        <f t="shared" si="106"/>
        <v>0</v>
      </c>
      <c r="AD813" s="11">
        <f t="shared" si="107"/>
        <v>0</v>
      </c>
      <c r="AE813" s="12">
        <f t="shared" si="108"/>
        <v>0</v>
      </c>
    </row>
    <row r="814" spans="2:31" x14ac:dyDescent="0.25">
      <c r="B814" s="4"/>
      <c r="E814" s="3"/>
      <c r="F814" s="3"/>
      <c r="G814" s="3"/>
      <c r="H814" s="3"/>
      <c r="K814" s="4"/>
      <c r="L814" s="4"/>
      <c r="M814" s="4"/>
      <c r="N814" s="4"/>
      <c r="O814" s="4"/>
      <c r="P814" s="16"/>
      <c r="Q814" s="13">
        <v>0</v>
      </c>
      <c r="R814" s="13">
        <v>0</v>
      </c>
      <c r="S814" s="11">
        <f t="shared" si="102"/>
        <v>0</v>
      </c>
      <c r="T814" s="5">
        <v>0</v>
      </c>
      <c r="U814" s="11">
        <f t="shared" si="103"/>
        <v>0</v>
      </c>
      <c r="V814" s="13" t="s">
        <v>1</v>
      </c>
      <c r="W814" s="10">
        <f>IFERROR(VLOOKUP(V814,Curr!$B$2:$C$13,2,FALSE),0)</f>
        <v>11</v>
      </c>
      <c r="X814" s="11">
        <f t="shared" si="104"/>
        <v>0</v>
      </c>
      <c r="Y814" s="14">
        <f t="shared" si="101"/>
        <v>0</v>
      </c>
      <c r="Z814" s="11">
        <f t="shared" si="105"/>
        <v>0</v>
      </c>
      <c r="AA814" s="4" t="s">
        <v>1</v>
      </c>
      <c r="AB814" s="10">
        <f>IFERROR(VLOOKUP(AA814,Curr!$B$2:$C$13,2,FALSE),0)</f>
        <v>11</v>
      </c>
      <c r="AC814" s="11">
        <f t="shared" si="106"/>
        <v>0</v>
      </c>
      <c r="AD814" s="11">
        <f t="shared" si="107"/>
        <v>0</v>
      </c>
      <c r="AE814" s="12">
        <f t="shared" si="108"/>
        <v>0</v>
      </c>
    </row>
    <row r="815" spans="2:31" x14ac:dyDescent="0.25">
      <c r="B815" s="4"/>
      <c r="E815" s="3"/>
      <c r="F815" s="3"/>
      <c r="G815" s="3"/>
      <c r="H815" s="3"/>
      <c r="K815" s="4"/>
      <c r="L815" s="4"/>
      <c r="M815" s="4"/>
      <c r="N815" s="4"/>
      <c r="O815" s="4"/>
      <c r="P815" s="16"/>
      <c r="Q815" s="13">
        <v>0</v>
      </c>
      <c r="R815" s="13">
        <v>0</v>
      </c>
      <c r="S815" s="11">
        <f t="shared" si="102"/>
        <v>0</v>
      </c>
      <c r="T815" s="5">
        <v>0</v>
      </c>
      <c r="U815" s="11">
        <f t="shared" si="103"/>
        <v>0</v>
      </c>
      <c r="V815" s="13" t="s">
        <v>1</v>
      </c>
      <c r="W815" s="10">
        <f>IFERROR(VLOOKUP(V815,Curr!$B$2:$C$13,2,FALSE),0)</f>
        <v>11</v>
      </c>
      <c r="X815" s="11">
        <f t="shared" si="104"/>
        <v>0</v>
      </c>
      <c r="Y815" s="14">
        <f t="shared" si="101"/>
        <v>0</v>
      </c>
      <c r="Z815" s="11">
        <f t="shared" si="105"/>
        <v>0</v>
      </c>
      <c r="AA815" s="4" t="s">
        <v>1</v>
      </c>
      <c r="AB815" s="10">
        <f>IFERROR(VLOOKUP(AA815,Curr!$B$2:$C$13,2,FALSE),0)</f>
        <v>11</v>
      </c>
      <c r="AC815" s="11">
        <f t="shared" si="106"/>
        <v>0</v>
      </c>
      <c r="AD815" s="11">
        <f t="shared" si="107"/>
        <v>0</v>
      </c>
      <c r="AE815" s="12">
        <f t="shared" si="108"/>
        <v>0</v>
      </c>
    </row>
    <row r="816" spans="2:31" x14ac:dyDescent="0.25">
      <c r="B816" s="4"/>
      <c r="E816" s="3"/>
      <c r="F816" s="3"/>
      <c r="G816" s="3"/>
      <c r="H816" s="3"/>
      <c r="K816" s="4"/>
      <c r="L816" s="4"/>
      <c r="M816" s="4"/>
      <c r="N816" s="4"/>
      <c r="O816" s="4"/>
      <c r="P816" s="16"/>
      <c r="Q816" s="13">
        <v>0</v>
      </c>
      <c r="R816" s="13">
        <v>0</v>
      </c>
      <c r="S816" s="11">
        <f t="shared" si="102"/>
        <v>0</v>
      </c>
      <c r="T816" s="5">
        <v>0</v>
      </c>
      <c r="U816" s="11">
        <f t="shared" si="103"/>
        <v>0</v>
      </c>
      <c r="V816" s="13" t="s">
        <v>1</v>
      </c>
      <c r="W816" s="10">
        <f>IFERROR(VLOOKUP(V816,Curr!$B$2:$C$13,2,FALSE),0)</f>
        <v>11</v>
      </c>
      <c r="X816" s="11">
        <f t="shared" si="104"/>
        <v>0</v>
      </c>
      <c r="Y816" s="14">
        <f t="shared" si="101"/>
        <v>0</v>
      </c>
      <c r="Z816" s="11">
        <f t="shared" si="105"/>
        <v>0</v>
      </c>
      <c r="AA816" s="4" t="s">
        <v>1</v>
      </c>
      <c r="AB816" s="10">
        <f>IFERROR(VLOOKUP(AA816,Curr!$B$2:$C$13,2,FALSE),0)</f>
        <v>11</v>
      </c>
      <c r="AC816" s="11">
        <f t="shared" si="106"/>
        <v>0</v>
      </c>
      <c r="AD816" s="11">
        <f t="shared" si="107"/>
        <v>0</v>
      </c>
      <c r="AE816" s="12">
        <f t="shared" si="108"/>
        <v>0</v>
      </c>
    </row>
    <row r="817" spans="2:31" x14ac:dyDescent="0.25">
      <c r="B817" s="4"/>
      <c r="E817" s="3"/>
      <c r="F817" s="3"/>
      <c r="G817" s="3"/>
      <c r="H817" s="3"/>
      <c r="K817" s="4"/>
      <c r="L817" s="4"/>
      <c r="M817" s="4"/>
      <c r="N817" s="4"/>
      <c r="O817" s="4"/>
      <c r="P817" s="16"/>
      <c r="Q817" s="13">
        <v>0</v>
      </c>
      <c r="R817" s="13">
        <v>0</v>
      </c>
      <c r="S817" s="11">
        <f t="shared" si="102"/>
        <v>0</v>
      </c>
      <c r="T817" s="5">
        <v>0</v>
      </c>
      <c r="U817" s="11">
        <f t="shared" si="103"/>
        <v>0</v>
      </c>
      <c r="V817" s="13" t="s">
        <v>1</v>
      </c>
      <c r="W817" s="10">
        <f>IFERROR(VLOOKUP(V817,Curr!$B$2:$C$13,2,FALSE),0)</f>
        <v>11</v>
      </c>
      <c r="X817" s="11">
        <f t="shared" si="104"/>
        <v>0</v>
      </c>
      <c r="Y817" s="14">
        <f t="shared" si="101"/>
        <v>0</v>
      </c>
      <c r="Z817" s="11">
        <f t="shared" si="105"/>
        <v>0</v>
      </c>
      <c r="AA817" s="4" t="s">
        <v>1</v>
      </c>
      <c r="AB817" s="10">
        <f>IFERROR(VLOOKUP(AA817,Curr!$B$2:$C$13,2,FALSE),0)</f>
        <v>11</v>
      </c>
      <c r="AC817" s="11">
        <f t="shared" si="106"/>
        <v>0</v>
      </c>
      <c r="AD817" s="11">
        <f t="shared" si="107"/>
        <v>0</v>
      </c>
      <c r="AE817" s="12">
        <f t="shared" si="108"/>
        <v>0</v>
      </c>
    </row>
    <row r="818" spans="2:31" x14ac:dyDescent="0.25">
      <c r="B818" s="4"/>
      <c r="E818" s="3"/>
      <c r="F818" s="3"/>
      <c r="G818" s="3"/>
      <c r="H818" s="3"/>
      <c r="K818" s="4"/>
      <c r="L818" s="4"/>
      <c r="M818" s="4"/>
      <c r="N818" s="4"/>
      <c r="O818" s="4"/>
      <c r="P818" s="16"/>
      <c r="Q818" s="13">
        <v>0</v>
      </c>
      <c r="R818" s="13">
        <v>0</v>
      </c>
      <c r="S818" s="11">
        <f t="shared" si="102"/>
        <v>0</v>
      </c>
      <c r="T818" s="5">
        <v>0</v>
      </c>
      <c r="U818" s="11">
        <f t="shared" si="103"/>
        <v>0</v>
      </c>
      <c r="V818" s="13" t="s">
        <v>1</v>
      </c>
      <c r="W818" s="10">
        <f>IFERROR(VLOOKUP(V818,Curr!$B$2:$C$13,2,FALSE),0)</f>
        <v>11</v>
      </c>
      <c r="X818" s="11">
        <f t="shared" si="104"/>
        <v>0</v>
      </c>
      <c r="Y818" s="14">
        <f t="shared" si="101"/>
        <v>0</v>
      </c>
      <c r="Z818" s="11">
        <f t="shared" si="105"/>
        <v>0</v>
      </c>
      <c r="AA818" s="4" t="s">
        <v>1</v>
      </c>
      <c r="AB818" s="10">
        <f>IFERROR(VLOOKUP(AA818,Curr!$B$2:$C$13,2,FALSE),0)</f>
        <v>11</v>
      </c>
      <c r="AC818" s="11">
        <f t="shared" si="106"/>
        <v>0</v>
      </c>
      <c r="AD818" s="11">
        <f t="shared" si="107"/>
        <v>0</v>
      </c>
      <c r="AE818" s="12">
        <f t="shared" si="108"/>
        <v>0</v>
      </c>
    </row>
    <row r="819" spans="2:31" x14ac:dyDescent="0.25">
      <c r="B819" s="4"/>
      <c r="E819" s="3"/>
      <c r="F819" s="3"/>
      <c r="G819" s="3"/>
      <c r="H819" s="3"/>
      <c r="K819" s="4"/>
      <c r="L819" s="4"/>
      <c r="M819" s="4"/>
      <c r="N819" s="4"/>
      <c r="O819" s="4"/>
      <c r="P819" s="16"/>
      <c r="Q819" s="13">
        <v>0</v>
      </c>
      <c r="R819" s="13">
        <v>0</v>
      </c>
      <c r="S819" s="11">
        <f t="shared" si="102"/>
        <v>0</v>
      </c>
      <c r="T819" s="5">
        <v>0</v>
      </c>
      <c r="U819" s="11">
        <f t="shared" si="103"/>
        <v>0</v>
      </c>
      <c r="V819" s="13" t="s">
        <v>1</v>
      </c>
      <c r="W819" s="10">
        <f>IFERROR(VLOOKUP(V819,Curr!$B$2:$C$13,2,FALSE),0)</f>
        <v>11</v>
      </c>
      <c r="X819" s="11">
        <f t="shared" si="104"/>
        <v>0</v>
      </c>
      <c r="Y819" s="14">
        <f t="shared" si="101"/>
        <v>0</v>
      </c>
      <c r="Z819" s="11">
        <f t="shared" si="105"/>
        <v>0</v>
      </c>
      <c r="AA819" s="4" t="s">
        <v>1</v>
      </c>
      <c r="AB819" s="10">
        <f>IFERROR(VLOOKUP(AA819,Curr!$B$2:$C$13,2,FALSE),0)</f>
        <v>11</v>
      </c>
      <c r="AC819" s="11">
        <f t="shared" si="106"/>
        <v>0</v>
      </c>
      <c r="AD819" s="11">
        <f t="shared" si="107"/>
        <v>0</v>
      </c>
      <c r="AE819" s="12">
        <f t="shared" si="108"/>
        <v>0</v>
      </c>
    </row>
    <row r="820" spans="2:31" x14ac:dyDescent="0.25">
      <c r="B820" s="4"/>
      <c r="E820" s="3"/>
      <c r="F820" s="3"/>
      <c r="G820" s="3"/>
      <c r="H820" s="3"/>
      <c r="K820" s="4"/>
      <c r="L820" s="4"/>
      <c r="M820" s="4"/>
      <c r="N820" s="4"/>
      <c r="O820" s="4"/>
      <c r="P820" s="16"/>
      <c r="Q820" s="13">
        <v>0</v>
      </c>
      <c r="R820" s="13">
        <v>0</v>
      </c>
      <c r="S820" s="11">
        <f t="shared" si="102"/>
        <v>0</v>
      </c>
      <c r="T820" s="5">
        <v>0</v>
      </c>
      <c r="U820" s="11">
        <f t="shared" si="103"/>
        <v>0</v>
      </c>
      <c r="V820" s="13" t="s">
        <v>1</v>
      </c>
      <c r="W820" s="10">
        <f>IFERROR(VLOOKUP(V820,Curr!$B$2:$C$13,2,FALSE),0)</f>
        <v>11</v>
      </c>
      <c r="X820" s="11">
        <f t="shared" si="104"/>
        <v>0</v>
      </c>
      <c r="Y820" s="14">
        <f t="shared" si="101"/>
        <v>0</v>
      </c>
      <c r="Z820" s="11">
        <f t="shared" si="105"/>
        <v>0</v>
      </c>
      <c r="AA820" s="4" t="s">
        <v>1</v>
      </c>
      <c r="AB820" s="10">
        <f>IFERROR(VLOOKUP(AA820,Curr!$B$2:$C$13,2,FALSE),0)</f>
        <v>11</v>
      </c>
      <c r="AC820" s="11">
        <f t="shared" si="106"/>
        <v>0</v>
      </c>
      <c r="AD820" s="11">
        <f t="shared" si="107"/>
        <v>0</v>
      </c>
      <c r="AE820" s="12">
        <f t="shared" si="108"/>
        <v>0</v>
      </c>
    </row>
    <row r="821" spans="2:31" x14ac:dyDescent="0.25">
      <c r="B821" s="4"/>
      <c r="E821" s="3"/>
      <c r="F821" s="3"/>
      <c r="G821" s="3"/>
      <c r="H821" s="3"/>
      <c r="K821" s="4"/>
      <c r="L821" s="4"/>
      <c r="M821" s="4"/>
      <c r="N821" s="4"/>
      <c r="O821" s="4"/>
      <c r="P821" s="16"/>
      <c r="Q821" s="13">
        <v>0</v>
      </c>
      <c r="R821" s="13">
        <v>0</v>
      </c>
      <c r="S821" s="11">
        <f t="shared" si="102"/>
        <v>0</v>
      </c>
      <c r="T821" s="5">
        <v>0</v>
      </c>
      <c r="U821" s="11">
        <f t="shared" si="103"/>
        <v>0</v>
      </c>
      <c r="V821" s="13" t="s">
        <v>1</v>
      </c>
      <c r="W821" s="10">
        <f>IFERROR(VLOOKUP(V821,Curr!$B$2:$C$13,2,FALSE),0)</f>
        <v>11</v>
      </c>
      <c r="X821" s="11">
        <f t="shared" si="104"/>
        <v>0</v>
      </c>
      <c r="Y821" s="14">
        <f t="shared" si="101"/>
        <v>0</v>
      </c>
      <c r="Z821" s="11">
        <f t="shared" si="105"/>
        <v>0</v>
      </c>
      <c r="AA821" s="4" t="s">
        <v>1</v>
      </c>
      <c r="AB821" s="10">
        <f>IFERROR(VLOOKUP(AA821,Curr!$B$2:$C$13,2,FALSE),0)</f>
        <v>11</v>
      </c>
      <c r="AC821" s="11">
        <f t="shared" si="106"/>
        <v>0</v>
      </c>
      <c r="AD821" s="11">
        <f t="shared" si="107"/>
        <v>0</v>
      </c>
      <c r="AE821" s="12">
        <f t="shared" si="108"/>
        <v>0</v>
      </c>
    </row>
    <row r="822" spans="2:31" x14ac:dyDescent="0.25">
      <c r="B822" s="4"/>
      <c r="E822" s="3"/>
      <c r="F822" s="3"/>
      <c r="G822" s="3"/>
      <c r="H822" s="3"/>
      <c r="K822" s="4"/>
      <c r="L822" s="4"/>
      <c r="M822" s="4"/>
      <c r="N822" s="4"/>
      <c r="O822" s="4"/>
      <c r="P822" s="16"/>
      <c r="Q822" s="13">
        <v>0</v>
      </c>
      <c r="R822" s="13">
        <v>0</v>
      </c>
      <c r="S822" s="11">
        <f t="shared" si="102"/>
        <v>0</v>
      </c>
      <c r="T822" s="5">
        <v>0</v>
      </c>
      <c r="U822" s="11">
        <f t="shared" si="103"/>
        <v>0</v>
      </c>
      <c r="V822" s="13" t="s">
        <v>1</v>
      </c>
      <c r="W822" s="10">
        <f>IFERROR(VLOOKUP(V822,Curr!$B$2:$C$13,2,FALSE),0)</f>
        <v>11</v>
      </c>
      <c r="X822" s="11">
        <f t="shared" si="104"/>
        <v>0</v>
      </c>
      <c r="Y822" s="14">
        <f t="shared" si="101"/>
        <v>0</v>
      </c>
      <c r="Z822" s="11">
        <f t="shared" si="105"/>
        <v>0</v>
      </c>
      <c r="AA822" s="4" t="s">
        <v>1</v>
      </c>
      <c r="AB822" s="10">
        <f>IFERROR(VLOOKUP(AA822,Curr!$B$2:$C$13,2,FALSE),0)</f>
        <v>11</v>
      </c>
      <c r="AC822" s="11">
        <f t="shared" si="106"/>
        <v>0</v>
      </c>
      <c r="AD822" s="11">
        <f t="shared" si="107"/>
        <v>0</v>
      </c>
      <c r="AE822" s="12">
        <f t="shared" si="108"/>
        <v>0</v>
      </c>
    </row>
    <row r="823" spans="2:31" x14ac:dyDescent="0.25">
      <c r="B823" s="4"/>
      <c r="E823" s="3"/>
      <c r="F823" s="3"/>
      <c r="G823" s="3"/>
      <c r="H823" s="3"/>
      <c r="K823" s="4"/>
      <c r="L823" s="4"/>
      <c r="M823" s="4"/>
      <c r="N823" s="4"/>
      <c r="O823" s="4"/>
      <c r="P823" s="16"/>
      <c r="Q823" s="13">
        <v>0</v>
      </c>
      <c r="R823" s="13">
        <v>0</v>
      </c>
      <c r="S823" s="11">
        <f t="shared" si="102"/>
        <v>0</v>
      </c>
      <c r="T823" s="5">
        <v>0</v>
      </c>
      <c r="U823" s="11">
        <f t="shared" si="103"/>
        <v>0</v>
      </c>
      <c r="V823" s="13" t="s">
        <v>1</v>
      </c>
      <c r="W823" s="10">
        <f>IFERROR(VLOOKUP(V823,Curr!$B$2:$C$13,2,FALSE),0)</f>
        <v>11</v>
      </c>
      <c r="X823" s="11">
        <f t="shared" si="104"/>
        <v>0</v>
      </c>
      <c r="Y823" s="14">
        <f t="shared" si="101"/>
        <v>0</v>
      </c>
      <c r="Z823" s="11">
        <f t="shared" si="105"/>
        <v>0</v>
      </c>
      <c r="AA823" s="4" t="s">
        <v>1</v>
      </c>
      <c r="AB823" s="10">
        <f>IFERROR(VLOOKUP(AA823,Curr!$B$2:$C$13,2,FALSE),0)</f>
        <v>11</v>
      </c>
      <c r="AC823" s="11">
        <f t="shared" si="106"/>
        <v>0</v>
      </c>
      <c r="AD823" s="11">
        <f t="shared" si="107"/>
        <v>0</v>
      </c>
      <c r="AE823" s="12">
        <f t="shared" si="108"/>
        <v>0</v>
      </c>
    </row>
    <row r="824" spans="2:31" x14ac:dyDescent="0.25">
      <c r="B824" s="4"/>
      <c r="E824" s="3"/>
      <c r="F824" s="3"/>
      <c r="G824" s="3"/>
      <c r="H824" s="3"/>
      <c r="K824" s="4"/>
      <c r="L824" s="4"/>
      <c r="M824" s="4"/>
      <c r="N824" s="4"/>
      <c r="O824" s="4"/>
      <c r="P824" s="16"/>
      <c r="Q824" s="13">
        <v>0</v>
      </c>
      <c r="R824" s="13">
        <v>0</v>
      </c>
      <c r="S824" s="11">
        <f t="shared" si="102"/>
        <v>0</v>
      </c>
      <c r="T824" s="5">
        <v>0</v>
      </c>
      <c r="U824" s="11">
        <f t="shared" si="103"/>
        <v>0</v>
      </c>
      <c r="V824" s="13" t="s">
        <v>1</v>
      </c>
      <c r="W824" s="10">
        <f>IFERROR(VLOOKUP(V824,Curr!$B$2:$C$13,2,FALSE),0)</f>
        <v>11</v>
      </c>
      <c r="X824" s="11">
        <f t="shared" si="104"/>
        <v>0</v>
      </c>
      <c r="Y824" s="14">
        <f t="shared" si="101"/>
        <v>0</v>
      </c>
      <c r="Z824" s="11">
        <f t="shared" si="105"/>
        <v>0</v>
      </c>
      <c r="AA824" s="4" t="s">
        <v>1</v>
      </c>
      <c r="AB824" s="10">
        <f>IFERROR(VLOOKUP(AA824,Curr!$B$2:$C$13,2,FALSE),0)</f>
        <v>11</v>
      </c>
      <c r="AC824" s="11">
        <f t="shared" si="106"/>
        <v>0</v>
      </c>
      <c r="AD824" s="11">
        <f t="shared" si="107"/>
        <v>0</v>
      </c>
      <c r="AE824" s="12">
        <f t="shared" si="108"/>
        <v>0</v>
      </c>
    </row>
    <row r="825" spans="2:31" x14ac:dyDescent="0.25">
      <c r="B825" s="4"/>
      <c r="E825" s="3"/>
      <c r="F825" s="3"/>
      <c r="G825" s="3"/>
      <c r="H825" s="3"/>
      <c r="K825" s="4"/>
      <c r="L825" s="4"/>
      <c r="M825" s="4"/>
      <c r="N825" s="4"/>
      <c r="O825" s="4"/>
      <c r="P825" s="16"/>
      <c r="Q825" s="13">
        <v>0</v>
      </c>
      <c r="R825" s="13">
        <v>0</v>
      </c>
      <c r="S825" s="11">
        <f t="shared" si="102"/>
        <v>0</v>
      </c>
      <c r="T825" s="5">
        <v>0</v>
      </c>
      <c r="U825" s="11">
        <f t="shared" si="103"/>
        <v>0</v>
      </c>
      <c r="V825" s="13" t="s">
        <v>1</v>
      </c>
      <c r="W825" s="10">
        <f>IFERROR(VLOOKUP(V825,Curr!$B$2:$C$13,2,FALSE),0)</f>
        <v>11</v>
      </c>
      <c r="X825" s="11">
        <f t="shared" si="104"/>
        <v>0</v>
      </c>
      <c r="Y825" s="14">
        <f t="shared" si="101"/>
        <v>0</v>
      </c>
      <c r="Z825" s="11">
        <f t="shared" si="105"/>
        <v>0</v>
      </c>
      <c r="AA825" s="4" t="s">
        <v>1</v>
      </c>
      <c r="AB825" s="10">
        <f>IFERROR(VLOOKUP(AA825,Curr!$B$2:$C$13,2,FALSE),0)</f>
        <v>11</v>
      </c>
      <c r="AC825" s="11">
        <f t="shared" si="106"/>
        <v>0</v>
      </c>
      <c r="AD825" s="11">
        <f t="shared" si="107"/>
        <v>0</v>
      </c>
      <c r="AE825" s="12">
        <f t="shared" si="108"/>
        <v>0</v>
      </c>
    </row>
    <row r="826" spans="2:31" x14ac:dyDescent="0.25">
      <c r="B826" s="4"/>
      <c r="E826" s="3"/>
      <c r="F826" s="3"/>
      <c r="G826" s="3"/>
      <c r="H826" s="3"/>
      <c r="K826" s="4"/>
      <c r="L826" s="4"/>
      <c r="M826" s="4"/>
      <c r="N826" s="4"/>
      <c r="O826" s="4"/>
      <c r="P826" s="16"/>
      <c r="Q826" s="13">
        <v>0</v>
      </c>
      <c r="R826" s="13">
        <v>0</v>
      </c>
      <c r="S826" s="11">
        <f t="shared" si="102"/>
        <v>0</v>
      </c>
      <c r="T826" s="5">
        <v>0</v>
      </c>
      <c r="U826" s="11">
        <f t="shared" si="103"/>
        <v>0</v>
      </c>
      <c r="V826" s="13" t="s">
        <v>1</v>
      </c>
      <c r="W826" s="10">
        <f>IFERROR(VLOOKUP(V826,Curr!$B$2:$C$13,2,FALSE),0)</f>
        <v>11</v>
      </c>
      <c r="X826" s="11">
        <f t="shared" si="104"/>
        <v>0</v>
      </c>
      <c r="Y826" s="14">
        <f t="shared" si="101"/>
        <v>0</v>
      </c>
      <c r="Z826" s="11">
        <f t="shared" si="105"/>
        <v>0</v>
      </c>
      <c r="AA826" s="4" t="s">
        <v>1</v>
      </c>
      <c r="AB826" s="10">
        <f>IFERROR(VLOOKUP(AA826,Curr!$B$2:$C$13,2,FALSE),0)</f>
        <v>11</v>
      </c>
      <c r="AC826" s="11">
        <f t="shared" si="106"/>
        <v>0</v>
      </c>
      <c r="AD826" s="11">
        <f t="shared" si="107"/>
        <v>0</v>
      </c>
      <c r="AE826" s="12">
        <f t="shared" si="108"/>
        <v>0</v>
      </c>
    </row>
    <row r="827" spans="2:31" x14ac:dyDescent="0.25">
      <c r="B827" s="4"/>
      <c r="E827" s="3"/>
      <c r="F827" s="3"/>
      <c r="G827" s="3"/>
      <c r="H827" s="3"/>
      <c r="K827" s="4"/>
      <c r="L827" s="4"/>
      <c r="M827" s="4"/>
      <c r="N827" s="4"/>
      <c r="O827" s="4"/>
      <c r="P827" s="16"/>
      <c r="Q827" s="13">
        <v>0</v>
      </c>
      <c r="R827" s="13">
        <v>0</v>
      </c>
      <c r="S827" s="11">
        <f t="shared" si="102"/>
        <v>0</v>
      </c>
      <c r="T827" s="5">
        <v>0</v>
      </c>
      <c r="U827" s="11">
        <f t="shared" si="103"/>
        <v>0</v>
      </c>
      <c r="V827" s="13" t="s">
        <v>1</v>
      </c>
      <c r="W827" s="10">
        <f>IFERROR(VLOOKUP(V827,Curr!$B$2:$C$13,2,FALSE),0)</f>
        <v>11</v>
      </c>
      <c r="X827" s="11">
        <f t="shared" si="104"/>
        <v>0</v>
      </c>
      <c r="Y827" s="14">
        <f t="shared" si="101"/>
        <v>0</v>
      </c>
      <c r="Z827" s="11">
        <f t="shared" si="105"/>
        <v>0</v>
      </c>
      <c r="AA827" s="4" t="s">
        <v>1</v>
      </c>
      <c r="AB827" s="10">
        <f>IFERROR(VLOOKUP(AA827,Curr!$B$2:$C$13,2,FALSE),0)</f>
        <v>11</v>
      </c>
      <c r="AC827" s="11">
        <f t="shared" si="106"/>
        <v>0</v>
      </c>
      <c r="AD827" s="11">
        <f t="shared" si="107"/>
        <v>0</v>
      </c>
      <c r="AE827" s="12">
        <f t="shared" si="108"/>
        <v>0</v>
      </c>
    </row>
    <row r="828" spans="2:31" x14ac:dyDescent="0.25">
      <c r="B828" s="4"/>
      <c r="E828" s="3"/>
      <c r="F828" s="3"/>
      <c r="G828" s="3"/>
      <c r="H828" s="3"/>
      <c r="K828" s="4"/>
      <c r="L828" s="4"/>
      <c r="M828" s="4"/>
      <c r="N828" s="4"/>
      <c r="O828" s="4"/>
      <c r="P828" s="16"/>
      <c r="Q828" s="13">
        <v>0</v>
      </c>
      <c r="R828" s="13">
        <v>0</v>
      </c>
      <c r="S828" s="11">
        <f t="shared" si="102"/>
        <v>0</v>
      </c>
      <c r="T828" s="5">
        <v>0</v>
      </c>
      <c r="U828" s="11">
        <f t="shared" si="103"/>
        <v>0</v>
      </c>
      <c r="V828" s="13" t="s">
        <v>1</v>
      </c>
      <c r="W828" s="10">
        <f>IFERROR(VLOOKUP(V828,Curr!$B$2:$C$13,2,FALSE),0)</f>
        <v>11</v>
      </c>
      <c r="X828" s="11">
        <f t="shared" si="104"/>
        <v>0</v>
      </c>
      <c r="Y828" s="14">
        <f t="shared" si="101"/>
        <v>0</v>
      </c>
      <c r="Z828" s="11">
        <f t="shared" si="105"/>
        <v>0</v>
      </c>
      <c r="AA828" s="4" t="s">
        <v>1</v>
      </c>
      <c r="AB828" s="10">
        <f>IFERROR(VLOOKUP(AA828,Curr!$B$2:$C$13,2,FALSE),0)</f>
        <v>11</v>
      </c>
      <c r="AC828" s="11">
        <f t="shared" si="106"/>
        <v>0</v>
      </c>
      <c r="AD828" s="11">
        <f t="shared" si="107"/>
        <v>0</v>
      </c>
      <c r="AE828" s="12">
        <f t="shared" si="108"/>
        <v>0</v>
      </c>
    </row>
    <row r="829" spans="2:31" x14ac:dyDescent="0.25">
      <c r="B829" s="4"/>
      <c r="E829" s="3"/>
      <c r="F829" s="3"/>
      <c r="G829" s="3"/>
      <c r="H829" s="3"/>
      <c r="K829" s="4"/>
      <c r="L829" s="4"/>
      <c r="M829" s="4"/>
      <c r="N829" s="4"/>
      <c r="O829" s="4"/>
      <c r="P829" s="16"/>
      <c r="Q829" s="13">
        <v>0</v>
      </c>
      <c r="R829" s="13">
        <v>0</v>
      </c>
      <c r="S829" s="11">
        <f t="shared" si="102"/>
        <v>0</v>
      </c>
      <c r="T829" s="5">
        <v>0</v>
      </c>
      <c r="U829" s="11">
        <f t="shared" si="103"/>
        <v>0</v>
      </c>
      <c r="V829" s="13" t="s">
        <v>1</v>
      </c>
      <c r="W829" s="10">
        <f>IFERROR(VLOOKUP(V829,Curr!$B$2:$C$13,2,FALSE),0)</f>
        <v>11</v>
      </c>
      <c r="X829" s="11">
        <f t="shared" si="104"/>
        <v>0</v>
      </c>
      <c r="Y829" s="14">
        <f t="shared" si="101"/>
        <v>0</v>
      </c>
      <c r="Z829" s="11">
        <f t="shared" si="105"/>
        <v>0</v>
      </c>
      <c r="AA829" s="4" t="s">
        <v>1</v>
      </c>
      <c r="AB829" s="10">
        <f>IFERROR(VLOOKUP(AA829,Curr!$B$2:$C$13,2,FALSE),0)</f>
        <v>11</v>
      </c>
      <c r="AC829" s="11">
        <f t="shared" si="106"/>
        <v>0</v>
      </c>
      <c r="AD829" s="11">
        <f t="shared" si="107"/>
        <v>0</v>
      </c>
      <c r="AE829" s="12">
        <f t="shared" si="108"/>
        <v>0</v>
      </c>
    </row>
    <row r="830" spans="2:31" x14ac:dyDescent="0.25">
      <c r="B830" s="4"/>
      <c r="E830" s="3"/>
      <c r="F830" s="3"/>
      <c r="G830" s="3"/>
      <c r="H830" s="3"/>
      <c r="K830" s="4"/>
      <c r="L830" s="4"/>
      <c r="M830" s="4"/>
      <c r="N830" s="4"/>
      <c r="O830" s="4"/>
      <c r="P830" s="16"/>
      <c r="Q830" s="13">
        <v>0</v>
      </c>
      <c r="R830" s="13">
        <v>0</v>
      </c>
      <c r="S830" s="11">
        <f t="shared" si="102"/>
        <v>0</v>
      </c>
      <c r="T830" s="5">
        <v>0</v>
      </c>
      <c r="U830" s="11">
        <f t="shared" si="103"/>
        <v>0</v>
      </c>
      <c r="V830" s="13" t="s">
        <v>1</v>
      </c>
      <c r="W830" s="10">
        <f>IFERROR(VLOOKUP(V830,Curr!$B$2:$C$13,2,FALSE),0)</f>
        <v>11</v>
      </c>
      <c r="X830" s="11">
        <f t="shared" si="104"/>
        <v>0</v>
      </c>
      <c r="Y830" s="14">
        <f t="shared" ref="Y830:Y893" si="109">Q830</f>
        <v>0</v>
      </c>
      <c r="Z830" s="11">
        <f t="shared" si="105"/>
        <v>0</v>
      </c>
      <c r="AA830" s="4" t="s">
        <v>1</v>
      </c>
      <c r="AB830" s="10">
        <f>IFERROR(VLOOKUP(AA830,Curr!$B$2:$C$13,2,FALSE),0)</f>
        <v>11</v>
      </c>
      <c r="AC830" s="11">
        <f t="shared" si="106"/>
        <v>0</v>
      </c>
      <c r="AD830" s="11">
        <f t="shared" si="107"/>
        <v>0</v>
      </c>
      <c r="AE830" s="12">
        <f t="shared" si="108"/>
        <v>0</v>
      </c>
    </row>
    <row r="831" spans="2:31" x14ac:dyDescent="0.25">
      <c r="B831" s="4"/>
      <c r="E831" s="3"/>
      <c r="F831" s="3"/>
      <c r="G831" s="3"/>
      <c r="H831" s="3"/>
      <c r="K831" s="4"/>
      <c r="L831" s="4"/>
      <c r="M831" s="4"/>
      <c r="N831" s="4"/>
      <c r="O831" s="4"/>
      <c r="P831" s="16"/>
      <c r="Q831" s="13">
        <v>0</v>
      </c>
      <c r="R831" s="13">
        <v>0</v>
      </c>
      <c r="S831" s="11">
        <f t="shared" si="102"/>
        <v>0</v>
      </c>
      <c r="T831" s="5">
        <v>0</v>
      </c>
      <c r="U831" s="11">
        <f t="shared" si="103"/>
        <v>0</v>
      </c>
      <c r="V831" s="13" t="s">
        <v>1</v>
      </c>
      <c r="W831" s="10">
        <f>IFERROR(VLOOKUP(V831,Curr!$B$2:$C$13,2,FALSE),0)</f>
        <v>11</v>
      </c>
      <c r="X831" s="11">
        <f t="shared" si="104"/>
        <v>0</v>
      </c>
      <c r="Y831" s="14">
        <f t="shared" si="109"/>
        <v>0</v>
      </c>
      <c r="Z831" s="11">
        <f t="shared" si="105"/>
        <v>0</v>
      </c>
      <c r="AA831" s="4" t="s">
        <v>1</v>
      </c>
      <c r="AB831" s="10">
        <f>IFERROR(VLOOKUP(AA831,Curr!$B$2:$C$13,2,FALSE),0)</f>
        <v>11</v>
      </c>
      <c r="AC831" s="11">
        <f t="shared" si="106"/>
        <v>0</v>
      </c>
      <c r="AD831" s="11">
        <f t="shared" si="107"/>
        <v>0</v>
      </c>
      <c r="AE831" s="12">
        <f t="shared" si="108"/>
        <v>0</v>
      </c>
    </row>
    <row r="832" spans="2:31" x14ac:dyDescent="0.25">
      <c r="B832" s="4"/>
      <c r="E832" s="3"/>
      <c r="F832" s="3"/>
      <c r="G832" s="3"/>
      <c r="H832" s="3"/>
      <c r="K832" s="4"/>
      <c r="L832" s="4"/>
      <c r="M832" s="4"/>
      <c r="N832" s="4"/>
      <c r="O832" s="4"/>
      <c r="P832" s="16"/>
      <c r="Q832" s="13">
        <v>0</v>
      </c>
      <c r="R832" s="13">
        <v>0</v>
      </c>
      <c r="S832" s="11">
        <f t="shared" si="102"/>
        <v>0</v>
      </c>
      <c r="T832" s="5">
        <v>0</v>
      </c>
      <c r="U832" s="11">
        <f t="shared" si="103"/>
        <v>0</v>
      </c>
      <c r="V832" s="13" t="s">
        <v>1</v>
      </c>
      <c r="W832" s="10">
        <f>IFERROR(VLOOKUP(V832,Curr!$B$2:$C$13,2,FALSE),0)</f>
        <v>11</v>
      </c>
      <c r="X832" s="11">
        <f t="shared" si="104"/>
        <v>0</v>
      </c>
      <c r="Y832" s="14">
        <f t="shared" si="109"/>
        <v>0</v>
      </c>
      <c r="Z832" s="11">
        <f t="shared" si="105"/>
        <v>0</v>
      </c>
      <c r="AA832" s="4" t="s">
        <v>1</v>
      </c>
      <c r="AB832" s="10">
        <f>IFERROR(VLOOKUP(AA832,Curr!$B$2:$C$13,2,FALSE),0)</f>
        <v>11</v>
      </c>
      <c r="AC832" s="11">
        <f t="shared" si="106"/>
        <v>0</v>
      </c>
      <c r="AD832" s="11">
        <f t="shared" si="107"/>
        <v>0</v>
      </c>
      <c r="AE832" s="12">
        <f t="shared" si="108"/>
        <v>0</v>
      </c>
    </row>
    <row r="833" spans="2:31" x14ac:dyDescent="0.25">
      <c r="B833" s="4"/>
      <c r="E833" s="3"/>
      <c r="F833" s="3"/>
      <c r="G833" s="3"/>
      <c r="H833" s="3"/>
      <c r="K833" s="4"/>
      <c r="L833" s="4"/>
      <c r="M833" s="4"/>
      <c r="N833" s="4"/>
      <c r="O833" s="4"/>
      <c r="P833" s="16"/>
      <c r="Q833" s="13">
        <v>0</v>
      </c>
      <c r="R833" s="13">
        <v>0</v>
      </c>
      <c r="S833" s="11">
        <f t="shared" si="102"/>
        <v>0</v>
      </c>
      <c r="T833" s="5">
        <v>0</v>
      </c>
      <c r="U833" s="11">
        <f t="shared" si="103"/>
        <v>0</v>
      </c>
      <c r="V833" s="13" t="s">
        <v>1</v>
      </c>
      <c r="W833" s="10">
        <f>IFERROR(VLOOKUP(V833,Curr!$B$2:$C$13,2,FALSE),0)</f>
        <v>11</v>
      </c>
      <c r="X833" s="11">
        <f t="shared" si="104"/>
        <v>0</v>
      </c>
      <c r="Y833" s="14">
        <f t="shared" si="109"/>
        <v>0</v>
      </c>
      <c r="Z833" s="11">
        <f t="shared" si="105"/>
        <v>0</v>
      </c>
      <c r="AA833" s="4" t="s">
        <v>1</v>
      </c>
      <c r="AB833" s="10">
        <f>IFERROR(VLOOKUP(AA833,Curr!$B$2:$C$13,2,FALSE),0)</f>
        <v>11</v>
      </c>
      <c r="AC833" s="11">
        <f t="shared" si="106"/>
        <v>0</v>
      </c>
      <c r="AD833" s="11">
        <f t="shared" si="107"/>
        <v>0</v>
      </c>
      <c r="AE833" s="12">
        <f t="shared" si="108"/>
        <v>0</v>
      </c>
    </row>
    <row r="834" spans="2:31" x14ac:dyDescent="0.25">
      <c r="B834" s="4"/>
      <c r="E834" s="3"/>
      <c r="F834" s="3"/>
      <c r="G834" s="3"/>
      <c r="H834" s="3"/>
      <c r="K834" s="4"/>
      <c r="L834" s="4"/>
      <c r="M834" s="4"/>
      <c r="N834" s="4"/>
      <c r="O834" s="4"/>
      <c r="P834" s="16"/>
      <c r="Q834" s="13">
        <v>0</v>
      </c>
      <c r="R834" s="13">
        <v>0</v>
      </c>
      <c r="S834" s="11">
        <f t="shared" si="102"/>
        <v>0</v>
      </c>
      <c r="T834" s="5">
        <v>0</v>
      </c>
      <c r="U834" s="11">
        <f t="shared" si="103"/>
        <v>0</v>
      </c>
      <c r="V834" s="13" t="s">
        <v>1</v>
      </c>
      <c r="W834" s="10">
        <f>IFERROR(VLOOKUP(V834,Curr!$B$2:$C$13,2,FALSE),0)</f>
        <v>11</v>
      </c>
      <c r="X834" s="11">
        <f t="shared" si="104"/>
        <v>0</v>
      </c>
      <c r="Y834" s="14">
        <f t="shared" si="109"/>
        <v>0</v>
      </c>
      <c r="Z834" s="11">
        <f t="shared" si="105"/>
        <v>0</v>
      </c>
      <c r="AA834" s="4" t="s">
        <v>1</v>
      </c>
      <c r="AB834" s="10">
        <f>IFERROR(VLOOKUP(AA834,Curr!$B$2:$C$13,2,FALSE),0)</f>
        <v>11</v>
      </c>
      <c r="AC834" s="11">
        <f t="shared" si="106"/>
        <v>0</v>
      </c>
      <c r="AD834" s="11">
        <f t="shared" si="107"/>
        <v>0</v>
      </c>
      <c r="AE834" s="12">
        <f t="shared" si="108"/>
        <v>0</v>
      </c>
    </row>
    <row r="835" spans="2:31" x14ac:dyDescent="0.25">
      <c r="B835" s="4"/>
      <c r="E835" s="3"/>
      <c r="F835" s="3"/>
      <c r="G835" s="3"/>
      <c r="H835" s="3"/>
      <c r="K835" s="4"/>
      <c r="L835" s="4"/>
      <c r="M835" s="4"/>
      <c r="N835" s="4"/>
      <c r="O835" s="4"/>
      <c r="P835" s="16"/>
      <c r="Q835" s="13">
        <v>0</v>
      </c>
      <c r="R835" s="13">
        <v>0</v>
      </c>
      <c r="S835" s="11">
        <f t="shared" si="102"/>
        <v>0</v>
      </c>
      <c r="T835" s="5">
        <v>0</v>
      </c>
      <c r="U835" s="11">
        <f t="shared" si="103"/>
        <v>0</v>
      </c>
      <c r="V835" s="13" t="s">
        <v>1</v>
      </c>
      <c r="W835" s="10">
        <f>IFERROR(VLOOKUP(V835,Curr!$B$2:$C$13,2,FALSE),0)</f>
        <v>11</v>
      </c>
      <c r="X835" s="11">
        <f t="shared" si="104"/>
        <v>0</v>
      </c>
      <c r="Y835" s="14">
        <f t="shared" si="109"/>
        <v>0</v>
      </c>
      <c r="Z835" s="11">
        <f t="shared" si="105"/>
        <v>0</v>
      </c>
      <c r="AA835" s="4" t="s">
        <v>1</v>
      </c>
      <c r="AB835" s="10">
        <f>IFERROR(VLOOKUP(AA835,Curr!$B$2:$C$13,2,FALSE),0)</f>
        <v>11</v>
      </c>
      <c r="AC835" s="11">
        <f t="shared" si="106"/>
        <v>0</v>
      </c>
      <c r="AD835" s="11">
        <f t="shared" si="107"/>
        <v>0</v>
      </c>
      <c r="AE835" s="12">
        <f t="shared" si="108"/>
        <v>0</v>
      </c>
    </row>
    <row r="836" spans="2:31" x14ac:dyDescent="0.25">
      <c r="B836" s="4"/>
      <c r="E836" s="3"/>
      <c r="F836" s="3"/>
      <c r="G836" s="3"/>
      <c r="H836" s="3"/>
      <c r="K836" s="4"/>
      <c r="L836" s="4"/>
      <c r="M836" s="4"/>
      <c r="N836" s="4"/>
      <c r="O836" s="4"/>
      <c r="P836" s="16"/>
      <c r="Q836" s="13">
        <v>0</v>
      </c>
      <c r="R836" s="13">
        <v>0</v>
      </c>
      <c r="S836" s="11">
        <f t="shared" si="102"/>
        <v>0</v>
      </c>
      <c r="T836" s="5">
        <v>0</v>
      </c>
      <c r="U836" s="11">
        <f t="shared" si="103"/>
        <v>0</v>
      </c>
      <c r="V836" s="13" t="s">
        <v>1</v>
      </c>
      <c r="W836" s="10">
        <f>IFERROR(VLOOKUP(V836,Curr!$B$2:$C$13,2,FALSE),0)</f>
        <v>11</v>
      </c>
      <c r="X836" s="11">
        <f t="shared" si="104"/>
        <v>0</v>
      </c>
      <c r="Y836" s="14">
        <f t="shared" si="109"/>
        <v>0</v>
      </c>
      <c r="Z836" s="11">
        <f t="shared" si="105"/>
        <v>0</v>
      </c>
      <c r="AA836" s="4" t="s">
        <v>1</v>
      </c>
      <c r="AB836" s="10">
        <f>IFERROR(VLOOKUP(AA836,Curr!$B$2:$C$13,2,FALSE),0)</f>
        <v>11</v>
      </c>
      <c r="AC836" s="11">
        <f t="shared" si="106"/>
        <v>0</v>
      </c>
      <c r="AD836" s="11">
        <f t="shared" si="107"/>
        <v>0</v>
      </c>
      <c r="AE836" s="12">
        <f t="shared" si="108"/>
        <v>0</v>
      </c>
    </row>
    <row r="837" spans="2:31" x14ac:dyDescent="0.25">
      <c r="B837" s="4"/>
      <c r="E837" s="3"/>
      <c r="F837" s="3"/>
      <c r="G837" s="3"/>
      <c r="H837" s="3"/>
      <c r="K837" s="4"/>
      <c r="L837" s="4"/>
      <c r="M837" s="4"/>
      <c r="N837" s="4"/>
      <c r="O837" s="4"/>
      <c r="P837" s="16"/>
      <c r="Q837" s="13">
        <v>0</v>
      </c>
      <c r="R837" s="13">
        <v>0</v>
      </c>
      <c r="S837" s="11">
        <f t="shared" si="102"/>
        <v>0</v>
      </c>
      <c r="T837" s="5">
        <v>0</v>
      </c>
      <c r="U837" s="11">
        <f t="shared" si="103"/>
        <v>0</v>
      </c>
      <c r="V837" s="13" t="s">
        <v>1</v>
      </c>
      <c r="W837" s="10">
        <f>IFERROR(VLOOKUP(V837,Curr!$B$2:$C$13,2,FALSE),0)</f>
        <v>11</v>
      </c>
      <c r="X837" s="11">
        <f t="shared" si="104"/>
        <v>0</v>
      </c>
      <c r="Y837" s="14">
        <f t="shared" si="109"/>
        <v>0</v>
      </c>
      <c r="Z837" s="11">
        <f t="shared" si="105"/>
        <v>0</v>
      </c>
      <c r="AA837" s="4" t="s">
        <v>1</v>
      </c>
      <c r="AB837" s="10">
        <f>IFERROR(VLOOKUP(AA837,Curr!$B$2:$C$13,2,FALSE),0)</f>
        <v>11</v>
      </c>
      <c r="AC837" s="11">
        <f t="shared" si="106"/>
        <v>0</v>
      </c>
      <c r="AD837" s="11">
        <f t="shared" si="107"/>
        <v>0</v>
      </c>
      <c r="AE837" s="12">
        <f t="shared" si="108"/>
        <v>0</v>
      </c>
    </row>
    <row r="838" spans="2:31" x14ac:dyDescent="0.25">
      <c r="B838" s="4"/>
      <c r="E838" s="3"/>
      <c r="F838" s="3"/>
      <c r="G838" s="3"/>
      <c r="H838" s="3"/>
      <c r="K838" s="4"/>
      <c r="L838" s="4"/>
      <c r="M838" s="4"/>
      <c r="N838" s="4"/>
      <c r="O838" s="4"/>
      <c r="P838" s="16"/>
      <c r="Q838" s="13">
        <v>0</v>
      </c>
      <c r="R838" s="13">
        <v>0</v>
      </c>
      <c r="S838" s="11">
        <f t="shared" si="102"/>
        <v>0</v>
      </c>
      <c r="T838" s="5">
        <v>0</v>
      </c>
      <c r="U838" s="11">
        <f t="shared" si="103"/>
        <v>0</v>
      </c>
      <c r="V838" s="13" t="s">
        <v>1</v>
      </c>
      <c r="W838" s="10">
        <f>IFERROR(VLOOKUP(V838,Curr!$B$2:$C$13,2,FALSE),0)</f>
        <v>11</v>
      </c>
      <c r="X838" s="11">
        <f t="shared" si="104"/>
        <v>0</v>
      </c>
      <c r="Y838" s="14">
        <f t="shared" si="109"/>
        <v>0</v>
      </c>
      <c r="Z838" s="11">
        <f t="shared" si="105"/>
        <v>0</v>
      </c>
      <c r="AA838" s="4" t="s">
        <v>1</v>
      </c>
      <c r="AB838" s="10">
        <f>IFERROR(VLOOKUP(AA838,Curr!$B$2:$C$13,2,FALSE),0)</f>
        <v>11</v>
      </c>
      <c r="AC838" s="11">
        <f t="shared" si="106"/>
        <v>0</v>
      </c>
      <c r="AD838" s="11">
        <f t="shared" si="107"/>
        <v>0</v>
      </c>
      <c r="AE838" s="12">
        <f t="shared" si="108"/>
        <v>0</v>
      </c>
    </row>
    <row r="839" spans="2:31" x14ac:dyDescent="0.25">
      <c r="B839" s="4"/>
      <c r="E839" s="3"/>
      <c r="F839" s="3"/>
      <c r="G839" s="3"/>
      <c r="H839" s="3"/>
      <c r="K839" s="4"/>
      <c r="L839" s="4"/>
      <c r="M839" s="4"/>
      <c r="N839" s="4"/>
      <c r="O839" s="4"/>
      <c r="P839" s="16"/>
      <c r="Q839" s="13">
        <v>0</v>
      </c>
      <c r="R839" s="13">
        <v>0</v>
      </c>
      <c r="S839" s="11">
        <f t="shared" ref="S839:S902" si="110">+Q839*R839</f>
        <v>0</v>
      </c>
      <c r="T839" s="5">
        <v>0</v>
      </c>
      <c r="U839" s="11">
        <f t="shared" ref="U839:U902" si="111">S839*(1-T839)</f>
        <v>0</v>
      </c>
      <c r="V839" s="13" t="s">
        <v>1</v>
      </c>
      <c r="W839" s="10">
        <f>IFERROR(VLOOKUP(V839,Curr!$B$2:$C$13,2,FALSE),0)</f>
        <v>11</v>
      </c>
      <c r="X839" s="11">
        <f t="shared" ref="X839:X902" si="112">U839*W839</f>
        <v>0</v>
      </c>
      <c r="Y839" s="14">
        <f t="shared" si="109"/>
        <v>0</v>
      </c>
      <c r="Z839" s="11">
        <f t="shared" ref="Z839:Z902" si="113">+Y839*R839</f>
        <v>0</v>
      </c>
      <c r="AA839" s="4" t="s">
        <v>1</v>
      </c>
      <c r="AB839" s="10">
        <f>IFERROR(VLOOKUP(AA839,Curr!$B$2:$C$13,2,FALSE),0)</f>
        <v>11</v>
      </c>
      <c r="AC839" s="11">
        <f t="shared" ref="AC839:AC902" si="114">+Y839*AB839*R839</f>
        <v>0</v>
      </c>
      <c r="AD839" s="11">
        <f t="shared" ref="AD839:AD902" si="115">+AC839-X839</f>
        <v>0</v>
      </c>
      <c r="AE839" s="12">
        <f t="shared" ref="AE839:AE902" si="116">IFERROR(AD839/AC839,0)</f>
        <v>0</v>
      </c>
    </row>
    <row r="840" spans="2:31" x14ac:dyDescent="0.25">
      <c r="B840" s="4"/>
      <c r="E840" s="3"/>
      <c r="F840" s="3"/>
      <c r="G840" s="3"/>
      <c r="H840" s="3"/>
      <c r="K840" s="4"/>
      <c r="L840" s="4"/>
      <c r="M840" s="4"/>
      <c r="N840" s="4"/>
      <c r="O840" s="4"/>
      <c r="P840" s="16"/>
      <c r="Q840" s="13">
        <v>0</v>
      </c>
      <c r="R840" s="13">
        <v>0</v>
      </c>
      <c r="S840" s="11">
        <f t="shared" si="110"/>
        <v>0</v>
      </c>
      <c r="T840" s="5">
        <v>0</v>
      </c>
      <c r="U840" s="11">
        <f t="shared" si="111"/>
        <v>0</v>
      </c>
      <c r="V840" s="13" t="s">
        <v>1</v>
      </c>
      <c r="W840" s="10">
        <f>IFERROR(VLOOKUP(V840,Curr!$B$2:$C$13,2,FALSE),0)</f>
        <v>11</v>
      </c>
      <c r="X840" s="11">
        <f t="shared" si="112"/>
        <v>0</v>
      </c>
      <c r="Y840" s="14">
        <f t="shared" si="109"/>
        <v>0</v>
      </c>
      <c r="Z840" s="11">
        <f t="shared" si="113"/>
        <v>0</v>
      </c>
      <c r="AA840" s="4" t="s">
        <v>1</v>
      </c>
      <c r="AB840" s="10">
        <f>IFERROR(VLOOKUP(AA840,Curr!$B$2:$C$13,2,FALSE),0)</f>
        <v>11</v>
      </c>
      <c r="AC840" s="11">
        <f t="shared" si="114"/>
        <v>0</v>
      </c>
      <c r="AD840" s="11">
        <f t="shared" si="115"/>
        <v>0</v>
      </c>
      <c r="AE840" s="12">
        <f t="shared" si="116"/>
        <v>0</v>
      </c>
    </row>
    <row r="841" spans="2:31" x14ac:dyDescent="0.25">
      <c r="B841" s="4"/>
      <c r="E841" s="3"/>
      <c r="F841" s="3"/>
      <c r="G841" s="3"/>
      <c r="H841" s="3"/>
      <c r="K841" s="4"/>
      <c r="L841" s="4"/>
      <c r="M841" s="4"/>
      <c r="N841" s="4"/>
      <c r="O841" s="4"/>
      <c r="P841" s="16"/>
      <c r="Q841" s="13">
        <v>0</v>
      </c>
      <c r="R841" s="13">
        <v>0</v>
      </c>
      <c r="S841" s="11">
        <f t="shared" si="110"/>
        <v>0</v>
      </c>
      <c r="T841" s="5">
        <v>0</v>
      </c>
      <c r="U841" s="11">
        <f t="shared" si="111"/>
        <v>0</v>
      </c>
      <c r="V841" s="13" t="s">
        <v>1</v>
      </c>
      <c r="W841" s="10">
        <f>IFERROR(VLOOKUP(V841,Curr!$B$2:$C$13,2,FALSE),0)</f>
        <v>11</v>
      </c>
      <c r="X841" s="11">
        <f t="shared" si="112"/>
        <v>0</v>
      </c>
      <c r="Y841" s="14">
        <f t="shared" si="109"/>
        <v>0</v>
      </c>
      <c r="Z841" s="11">
        <f t="shared" si="113"/>
        <v>0</v>
      </c>
      <c r="AA841" s="4" t="s">
        <v>1</v>
      </c>
      <c r="AB841" s="10">
        <f>IFERROR(VLOOKUP(AA841,Curr!$B$2:$C$13,2,FALSE),0)</f>
        <v>11</v>
      </c>
      <c r="AC841" s="11">
        <f t="shared" si="114"/>
        <v>0</v>
      </c>
      <c r="AD841" s="11">
        <f t="shared" si="115"/>
        <v>0</v>
      </c>
      <c r="AE841" s="12">
        <f t="shared" si="116"/>
        <v>0</v>
      </c>
    </row>
    <row r="842" spans="2:31" x14ac:dyDescent="0.25">
      <c r="B842" s="4"/>
      <c r="E842" s="3"/>
      <c r="F842" s="3"/>
      <c r="G842" s="3"/>
      <c r="H842" s="3"/>
      <c r="K842" s="4"/>
      <c r="L842" s="4"/>
      <c r="M842" s="4"/>
      <c r="N842" s="4"/>
      <c r="O842" s="4"/>
      <c r="P842" s="16"/>
      <c r="Q842" s="13">
        <v>0</v>
      </c>
      <c r="R842" s="13">
        <v>0</v>
      </c>
      <c r="S842" s="11">
        <f t="shared" si="110"/>
        <v>0</v>
      </c>
      <c r="T842" s="5">
        <v>0</v>
      </c>
      <c r="U842" s="11">
        <f t="shared" si="111"/>
        <v>0</v>
      </c>
      <c r="V842" s="13" t="s">
        <v>1</v>
      </c>
      <c r="W842" s="10">
        <f>IFERROR(VLOOKUP(V842,Curr!$B$2:$C$13,2,FALSE),0)</f>
        <v>11</v>
      </c>
      <c r="X842" s="11">
        <f t="shared" si="112"/>
        <v>0</v>
      </c>
      <c r="Y842" s="14">
        <f t="shared" si="109"/>
        <v>0</v>
      </c>
      <c r="Z842" s="11">
        <f t="shared" si="113"/>
        <v>0</v>
      </c>
      <c r="AA842" s="4" t="s">
        <v>1</v>
      </c>
      <c r="AB842" s="10">
        <f>IFERROR(VLOOKUP(AA842,Curr!$B$2:$C$13,2,FALSE),0)</f>
        <v>11</v>
      </c>
      <c r="AC842" s="11">
        <f t="shared" si="114"/>
        <v>0</v>
      </c>
      <c r="AD842" s="11">
        <f t="shared" si="115"/>
        <v>0</v>
      </c>
      <c r="AE842" s="12">
        <f t="shared" si="116"/>
        <v>0</v>
      </c>
    </row>
    <row r="843" spans="2:31" x14ac:dyDescent="0.25">
      <c r="B843" s="4"/>
      <c r="E843" s="3"/>
      <c r="F843" s="3"/>
      <c r="G843" s="3"/>
      <c r="H843" s="3"/>
      <c r="K843" s="4"/>
      <c r="L843" s="4"/>
      <c r="M843" s="4"/>
      <c r="N843" s="4"/>
      <c r="O843" s="4"/>
      <c r="P843" s="16"/>
      <c r="Q843" s="13">
        <v>0</v>
      </c>
      <c r="R843" s="13">
        <v>0</v>
      </c>
      <c r="S843" s="11">
        <f t="shared" si="110"/>
        <v>0</v>
      </c>
      <c r="T843" s="5">
        <v>0</v>
      </c>
      <c r="U843" s="11">
        <f t="shared" si="111"/>
        <v>0</v>
      </c>
      <c r="V843" s="13" t="s">
        <v>1</v>
      </c>
      <c r="W843" s="10">
        <f>IFERROR(VLOOKUP(V843,Curr!$B$2:$C$13,2,FALSE),0)</f>
        <v>11</v>
      </c>
      <c r="X843" s="11">
        <f t="shared" si="112"/>
        <v>0</v>
      </c>
      <c r="Y843" s="14">
        <f t="shared" si="109"/>
        <v>0</v>
      </c>
      <c r="Z843" s="11">
        <f t="shared" si="113"/>
        <v>0</v>
      </c>
      <c r="AA843" s="4" t="s">
        <v>1</v>
      </c>
      <c r="AB843" s="10">
        <f>IFERROR(VLOOKUP(AA843,Curr!$B$2:$C$13,2,FALSE),0)</f>
        <v>11</v>
      </c>
      <c r="AC843" s="11">
        <f t="shared" si="114"/>
        <v>0</v>
      </c>
      <c r="AD843" s="11">
        <f t="shared" si="115"/>
        <v>0</v>
      </c>
      <c r="AE843" s="12">
        <f t="shared" si="116"/>
        <v>0</v>
      </c>
    </row>
    <row r="844" spans="2:31" x14ac:dyDescent="0.25">
      <c r="B844" s="4"/>
      <c r="E844" s="3"/>
      <c r="F844" s="3"/>
      <c r="G844" s="3"/>
      <c r="H844" s="3"/>
      <c r="K844" s="4"/>
      <c r="L844" s="4"/>
      <c r="M844" s="4"/>
      <c r="N844" s="4"/>
      <c r="O844" s="4"/>
      <c r="P844" s="16"/>
      <c r="Q844" s="13">
        <v>0</v>
      </c>
      <c r="R844" s="13">
        <v>0</v>
      </c>
      <c r="S844" s="11">
        <f t="shared" si="110"/>
        <v>0</v>
      </c>
      <c r="T844" s="5">
        <v>0</v>
      </c>
      <c r="U844" s="11">
        <f t="shared" si="111"/>
        <v>0</v>
      </c>
      <c r="V844" s="13" t="s">
        <v>1</v>
      </c>
      <c r="W844" s="10">
        <f>IFERROR(VLOOKUP(V844,Curr!$B$2:$C$13,2,FALSE),0)</f>
        <v>11</v>
      </c>
      <c r="X844" s="11">
        <f t="shared" si="112"/>
        <v>0</v>
      </c>
      <c r="Y844" s="14">
        <f t="shared" si="109"/>
        <v>0</v>
      </c>
      <c r="Z844" s="11">
        <f t="shared" si="113"/>
        <v>0</v>
      </c>
      <c r="AA844" s="4" t="s">
        <v>1</v>
      </c>
      <c r="AB844" s="10">
        <f>IFERROR(VLOOKUP(AA844,Curr!$B$2:$C$13,2,FALSE),0)</f>
        <v>11</v>
      </c>
      <c r="AC844" s="11">
        <f t="shared" si="114"/>
        <v>0</v>
      </c>
      <c r="AD844" s="11">
        <f t="shared" si="115"/>
        <v>0</v>
      </c>
      <c r="AE844" s="12">
        <f t="shared" si="116"/>
        <v>0</v>
      </c>
    </row>
    <row r="845" spans="2:31" x14ac:dyDescent="0.25">
      <c r="B845" s="4"/>
      <c r="E845" s="3"/>
      <c r="F845" s="3"/>
      <c r="G845" s="3"/>
      <c r="H845" s="3"/>
      <c r="K845" s="4"/>
      <c r="L845" s="4"/>
      <c r="M845" s="4"/>
      <c r="N845" s="4"/>
      <c r="O845" s="4"/>
      <c r="P845" s="16"/>
      <c r="Q845" s="13">
        <v>0</v>
      </c>
      <c r="R845" s="13">
        <v>0</v>
      </c>
      <c r="S845" s="11">
        <f t="shared" si="110"/>
        <v>0</v>
      </c>
      <c r="T845" s="5">
        <v>0</v>
      </c>
      <c r="U845" s="11">
        <f t="shared" si="111"/>
        <v>0</v>
      </c>
      <c r="V845" s="13" t="s">
        <v>1</v>
      </c>
      <c r="W845" s="10">
        <f>IFERROR(VLOOKUP(V845,Curr!$B$2:$C$13,2,FALSE),0)</f>
        <v>11</v>
      </c>
      <c r="X845" s="11">
        <f t="shared" si="112"/>
        <v>0</v>
      </c>
      <c r="Y845" s="14">
        <f t="shared" si="109"/>
        <v>0</v>
      </c>
      <c r="Z845" s="11">
        <f t="shared" si="113"/>
        <v>0</v>
      </c>
      <c r="AA845" s="4" t="s">
        <v>1</v>
      </c>
      <c r="AB845" s="10">
        <f>IFERROR(VLOOKUP(AA845,Curr!$B$2:$C$13,2,FALSE),0)</f>
        <v>11</v>
      </c>
      <c r="AC845" s="11">
        <f t="shared" si="114"/>
        <v>0</v>
      </c>
      <c r="AD845" s="11">
        <f t="shared" si="115"/>
        <v>0</v>
      </c>
      <c r="AE845" s="12">
        <f t="shared" si="116"/>
        <v>0</v>
      </c>
    </row>
    <row r="846" spans="2:31" x14ac:dyDescent="0.25">
      <c r="B846" s="4"/>
      <c r="E846" s="3"/>
      <c r="F846" s="3"/>
      <c r="G846" s="3"/>
      <c r="H846" s="3"/>
      <c r="K846" s="4"/>
      <c r="L846" s="4"/>
      <c r="M846" s="4"/>
      <c r="N846" s="4"/>
      <c r="O846" s="4"/>
      <c r="P846" s="16"/>
      <c r="Q846" s="13">
        <v>0</v>
      </c>
      <c r="R846" s="13">
        <v>0</v>
      </c>
      <c r="S846" s="11">
        <f t="shared" si="110"/>
        <v>0</v>
      </c>
      <c r="T846" s="5">
        <v>0</v>
      </c>
      <c r="U846" s="11">
        <f t="shared" si="111"/>
        <v>0</v>
      </c>
      <c r="V846" s="13" t="s">
        <v>1</v>
      </c>
      <c r="W846" s="10">
        <f>IFERROR(VLOOKUP(V846,Curr!$B$2:$C$13,2,FALSE),0)</f>
        <v>11</v>
      </c>
      <c r="X846" s="11">
        <f t="shared" si="112"/>
        <v>0</v>
      </c>
      <c r="Y846" s="14">
        <f t="shared" si="109"/>
        <v>0</v>
      </c>
      <c r="Z846" s="11">
        <f t="shared" si="113"/>
        <v>0</v>
      </c>
      <c r="AA846" s="4" t="s">
        <v>1</v>
      </c>
      <c r="AB846" s="10">
        <f>IFERROR(VLOOKUP(AA846,Curr!$B$2:$C$13,2,FALSE),0)</f>
        <v>11</v>
      </c>
      <c r="AC846" s="11">
        <f t="shared" si="114"/>
        <v>0</v>
      </c>
      <c r="AD846" s="11">
        <f t="shared" si="115"/>
        <v>0</v>
      </c>
      <c r="AE846" s="12">
        <f t="shared" si="116"/>
        <v>0</v>
      </c>
    </row>
    <row r="847" spans="2:31" x14ac:dyDescent="0.25">
      <c r="B847" s="4"/>
      <c r="E847" s="3"/>
      <c r="F847" s="3"/>
      <c r="G847" s="3"/>
      <c r="H847" s="3"/>
      <c r="K847" s="4"/>
      <c r="L847" s="4"/>
      <c r="M847" s="4"/>
      <c r="N847" s="4"/>
      <c r="O847" s="4"/>
      <c r="P847" s="16"/>
      <c r="Q847" s="13">
        <v>0</v>
      </c>
      <c r="R847" s="13">
        <v>0</v>
      </c>
      <c r="S847" s="11">
        <f t="shared" si="110"/>
        <v>0</v>
      </c>
      <c r="T847" s="5">
        <v>0</v>
      </c>
      <c r="U847" s="11">
        <f t="shared" si="111"/>
        <v>0</v>
      </c>
      <c r="V847" s="13" t="s">
        <v>1</v>
      </c>
      <c r="W847" s="10">
        <f>IFERROR(VLOOKUP(V847,Curr!$B$2:$C$13,2,FALSE),0)</f>
        <v>11</v>
      </c>
      <c r="X847" s="11">
        <f t="shared" si="112"/>
        <v>0</v>
      </c>
      <c r="Y847" s="14">
        <f t="shared" si="109"/>
        <v>0</v>
      </c>
      <c r="Z847" s="11">
        <f t="shared" si="113"/>
        <v>0</v>
      </c>
      <c r="AA847" s="4" t="s">
        <v>1</v>
      </c>
      <c r="AB847" s="10">
        <f>IFERROR(VLOOKUP(AA847,Curr!$B$2:$C$13,2,FALSE),0)</f>
        <v>11</v>
      </c>
      <c r="AC847" s="11">
        <f t="shared" si="114"/>
        <v>0</v>
      </c>
      <c r="AD847" s="11">
        <f t="shared" si="115"/>
        <v>0</v>
      </c>
      <c r="AE847" s="12">
        <f t="shared" si="116"/>
        <v>0</v>
      </c>
    </row>
    <row r="848" spans="2:31" x14ac:dyDescent="0.25">
      <c r="B848" s="4"/>
      <c r="E848" s="3"/>
      <c r="F848" s="3"/>
      <c r="G848" s="3"/>
      <c r="H848" s="3"/>
      <c r="K848" s="4"/>
      <c r="L848" s="4"/>
      <c r="M848" s="4"/>
      <c r="N848" s="4"/>
      <c r="O848" s="4"/>
      <c r="P848" s="16"/>
      <c r="Q848" s="13">
        <v>0</v>
      </c>
      <c r="R848" s="13">
        <v>0</v>
      </c>
      <c r="S848" s="11">
        <f t="shared" si="110"/>
        <v>0</v>
      </c>
      <c r="T848" s="5">
        <v>0</v>
      </c>
      <c r="U848" s="11">
        <f t="shared" si="111"/>
        <v>0</v>
      </c>
      <c r="V848" s="13" t="s">
        <v>1</v>
      </c>
      <c r="W848" s="10">
        <f>IFERROR(VLOOKUP(V848,Curr!$B$2:$C$13,2,FALSE),0)</f>
        <v>11</v>
      </c>
      <c r="X848" s="11">
        <f t="shared" si="112"/>
        <v>0</v>
      </c>
      <c r="Y848" s="14">
        <f t="shared" si="109"/>
        <v>0</v>
      </c>
      <c r="Z848" s="11">
        <f t="shared" si="113"/>
        <v>0</v>
      </c>
      <c r="AA848" s="4" t="s">
        <v>1</v>
      </c>
      <c r="AB848" s="10">
        <f>IFERROR(VLOOKUP(AA848,Curr!$B$2:$C$13,2,FALSE),0)</f>
        <v>11</v>
      </c>
      <c r="AC848" s="11">
        <f t="shared" si="114"/>
        <v>0</v>
      </c>
      <c r="AD848" s="11">
        <f t="shared" si="115"/>
        <v>0</v>
      </c>
      <c r="AE848" s="12">
        <f t="shared" si="116"/>
        <v>0</v>
      </c>
    </row>
    <row r="849" spans="2:31" x14ac:dyDescent="0.25">
      <c r="B849" s="4"/>
      <c r="E849" s="3"/>
      <c r="F849" s="3"/>
      <c r="G849" s="3"/>
      <c r="H849" s="3"/>
      <c r="K849" s="4"/>
      <c r="L849" s="4"/>
      <c r="M849" s="4"/>
      <c r="N849" s="4"/>
      <c r="O849" s="4"/>
      <c r="P849" s="16"/>
      <c r="Q849" s="13">
        <v>0</v>
      </c>
      <c r="R849" s="13">
        <v>0</v>
      </c>
      <c r="S849" s="11">
        <f t="shared" si="110"/>
        <v>0</v>
      </c>
      <c r="T849" s="5">
        <v>0</v>
      </c>
      <c r="U849" s="11">
        <f t="shared" si="111"/>
        <v>0</v>
      </c>
      <c r="V849" s="13" t="s">
        <v>1</v>
      </c>
      <c r="W849" s="10">
        <f>IFERROR(VLOOKUP(V849,Curr!$B$2:$C$13,2,FALSE),0)</f>
        <v>11</v>
      </c>
      <c r="X849" s="11">
        <f t="shared" si="112"/>
        <v>0</v>
      </c>
      <c r="Y849" s="14">
        <f t="shared" si="109"/>
        <v>0</v>
      </c>
      <c r="Z849" s="11">
        <f t="shared" si="113"/>
        <v>0</v>
      </c>
      <c r="AA849" s="4" t="s">
        <v>1</v>
      </c>
      <c r="AB849" s="10">
        <f>IFERROR(VLOOKUP(AA849,Curr!$B$2:$C$13,2,FALSE),0)</f>
        <v>11</v>
      </c>
      <c r="AC849" s="11">
        <f t="shared" si="114"/>
        <v>0</v>
      </c>
      <c r="AD849" s="11">
        <f t="shared" si="115"/>
        <v>0</v>
      </c>
      <c r="AE849" s="12">
        <f t="shared" si="116"/>
        <v>0</v>
      </c>
    </row>
    <row r="850" spans="2:31" x14ac:dyDescent="0.25">
      <c r="B850" s="4"/>
      <c r="E850" s="3"/>
      <c r="F850" s="3"/>
      <c r="G850" s="3"/>
      <c r="H850" s="3"/>
      <c r="K850" s="4"/>
      <c r="L850" s="4"/>
      <c r="M850" s="4"/>
      <c r="N850" s="4"/>
      <c r="O850" s="4"/>
      <c r="P850" s="16"/>
      <c r="Q850" s="13">
        <v>0</v>
      </c>
      <c r="R850" s="13">
        <v>0</v>
      </c>
      <c r="S850" s="11">
        <f t="shared" si="110"/>
        <v>0</v>
      </c>
      <c r="T850" s="5">
        <v>0</v>
      </c>
      <c r="U850" s="11">
        <f t="shared" si="111"/>
        <v>0</v>
      </c>
      <c r="V850" s="13" t="s">
        <v>1</v>
      </c>
      <c r="W850" s="10">
        <f>IFERROR(VLOOKUP(V850,Curr!$B$2:$C$13,2,FALSE),0)</f>
        <v>11</v>
      </c>
      <c r="X850" s="11">
        <f t="shared" si="112"/>
        <v>0</v>
      </c>
      <c r="Y850" s="14">
        <f t="shared" si="109"/>
        <v>0</v>
      </c>
      <c r="Z850" s="11">
        <f t="shared" si="113"/>
        <v>0</v>
      </c>
      <c r="AA850" s="4" t="s">
        <v>1</v>
      </c>
      <c r="AB850" s="10">
        <f>IFERROR(VLOOKUP(AA850,Curr!$B$2:$C$13,2,FALSE),0)</f>
        <v>11</v>
      </c>
      <c r="AC850" s="11">
        <f t="shared" si="114"/>
        <v>0</v>
      </c>
      <c r="AD850" s="11">
        <f t="shared" si="115"/>
        <v>0</v>
      </c>
      <c r="AE850" s="12">
        <f t="shared" si="116"/>
        <v>0</v>
      </c>
    </row>
    <row r="851" spans="2:31" x14ac:dyDescent="0.25">
      <c r="B851" s="4"/>
      <c r="E851" s="3"/>
      <c r="F851" s="3"/>
      <c r="G851" s="3"/>
      <c r="H851" s="3"/>
      <c r="K851" s="4"/>
      <c r="L851" s="4"/>
      <c r="M851" s="4"/>
      <c r="N851" s="4"/>
      <c r="O851" s="4"/>
      <c r="P851" s="16"/>
      <c r="Q851" s="13">
        <v>0</v>
      </c>
      <c r="R851" s="13">
        <v>0</v>
      </c>
      <c r="S851" s="11">
        <f t="shared" si="110"/>
        <v>0</v>
      </c>
      <c r="T851" s="5">
        <v>0</v>
      </c>
      <c r="U851" s="11">
        <f t="shared" si="111"/>
        <v>0</v>
      </c>
      <c r="V851" s="13" t="s">
        <v>1</v>
      </c>
      <c r="W851" s="10">
        <f>IFERROR(VLOOKUP(V851,Curr!$B$2:$C$13,2,FALSE),0)</f>
        <v>11</v>
      </c>
      <c r="X851" s="11">
        <f t="shared" si="112"/>
        <v>0</v>
      </c>
      <c r="Y851" s="14">
        <f t="shared" si="109"/>
        <v>0</v>
      </c>
      <c r="Z851" s="11">
        <f t="shared" si="113"/>
        <v>0</v>
      </c>
      <c r="AA851" s="4" t="s">
        <v>1</v>
      </c>
      <c r="AB851" s="10">
        <f>IFERROR(VLOOKUP(AA851,Curr!$B$2:$C$13,2,FALSE),0)</f>
        <v>11</v>
      </c>
      <c r="AC851" s="11">
        <f t="shared" si="114"/>
        <v>0</v>
      </c>
      <c r="AD851" s="11">
        <f t="shared" si="115"/>
        <v>0</v>
      </c>
      <c r="AE851" s="12">
        <f t="shared" si="116"/>
        <v>0</v>
      </c>
    </row>
    <row r="852" spans="2:31" x14ac:dyDescent="0.25">
      <c r="B852" s="4"/>
      <c r="E852" s="3"/>
      <c r="F852" s="3"/>
      <c r="G852" s="3"/>
      <c r="H852" s="3"/>
      <c r="K852" s="4"/>
      <c r="L852" s="4"/>
      <c r="M852" s="4"/>
      <c r="N852" s="4"/>
      <c r="O852" s="4"/>
      <c r="P852" s="16"/>
      <c r="Q852" s="13">
        <v>0</v>
      </c>
      <c r="R852" s="13">
        <v>0</v>
      </c>
      <c r="S852" s="11">
        <f t="shared" si="110"/>
        <v>0</v>
      </c>
      <c r="T852" s="5">
        <v>0</v>
      </c>
      <c r="U852" s="11">
        <f t="shared" si="111"/>
        <v>0</v>
      </c>
      <c r="V852" s="13" t="s">
        <v>1</v>
      </c>
      <c r="W852" s="10">
        <f>IFERROR(VLOOKUP(V852,Curr!$B$2:$C$13,2,FALSE),0)</f>
        <v>11</v>
      </c>
      <c r="X852" s="11">
        <f t="shared" si="112"/>
        <v>0</v>
      </c>
      <c r="Y852" s="14">
        <f t="shared" si="109"/>
        <v>0</v>
      </c>
      <c r="Z852" s="11">
        <f t="shared" si="113"/>
        <v>0</v>
      </c>
      <c r="AA852" s="4" t="s">
        <v>1</v>
      </c>
      <c r="AB852" s="10">
        <f>IFERROR(VLOOKUP(AA852,Curr!$B$2:$C$13,2,FALSE),0)</f>
        <v>11</v>
      </c>
      <c r="AC852" s="11">
        <f t="shared" si="114"/>
        <v>0</v>
      </c>
      <c r="AD852" s="11">
        <f t="shared" si="115"/>
        <v>0</v>
      </c>
      <c r="AE852" s="12">
        <f t="shared" si="116"/>
        <v>0</v>
      </c>
    </row>
    <row r="853" spans="2:31" x14ac:dyDescent="0.25">
      <c r="B853" s="4"/>
      <c r="E853" s="3"/>
      <c r="F853" s="3"/>
      <c r="G853" s="3"/>
      <c r="H853" s="3"/>
      <c r="K853" s="4"/>
      <c r="L853" s="4"/>
      <c r="M853" s="4"/>
      <c r="N853" s="4"/>
      <c r="O853" s="4"/>
      <c r="P853" s="16"/>
      <c r="Q853" s="13">
        <v>0</v>
      </c>
      <c r="R853" s="13">
        <v>0</v>
      </c>
      <c r="S853" s="11">
        <f t="shared" si="110"/>
        <v>0</v>
      </c>
      <c r="T853" s="5">
        <v>0</v>
      </c>
      <c r="U853" s="11">
        <f t="shared" si="111"/>
        <v>0</v>
      </c>
      <c r="V853" s="13" t="s">
        <v>1</v>
      </c>
      <c r="W853" s="10">
        <f>IFERROR(VLOOKUP(V853,Curr!$B$2:$C$13,2,FALSE),0)</f>
        <v>11</v>
      </c>
      <c r="X853" s="11">
        <f t="shared" si="112"/>
        <v>0</v>
      </c>
      <c r="Y853" s="14">
        <f t="shared" si="109"/>
        <v>0</v>
      </c>
      <c r="Z853" s="11">
        <f t="shared" si="113"/>
        <v>0</v>
      </c>
      <c r="AA853" s="4" t="s">
        <v>1</v>
      </c>
      <c r="AB853" s="10">
        <f>IFERROR(VLOOKUP(AA853,Curr!$B$2:$C$13,2,FALSE),0)</f>
        <v>11</v>
      </c>
      <c r="AC853" s="11">
        <f t="shared" si="114"/>
        <v>0</v>
      </c>
      <c r="AD853" s="11">
        <f t="shared" si="115"/>
        <v>0</v>
      </c>
      <c r="AE853" s="12">
        <f t="shared" si="116"/>
        <v>0</v>
      </c>
    </row>
    <row r="854" spans="2:31" x14ac:dyDescent="0.25">
      <c r="B854" s="4"/>
      <c r="E854" s="3"/>
      <c r="F854" s="3"/>
      <c r="G854" s="3"/>
      <c r="H854" s="3"/>
      <c r="K854" s="4"/>
      <c r="L854" s="4"/>
      <c r="M854" s="4"/>
      <c r="N854" s="4"/>
      <c r="O854" s="4"/>
      <c r="P854" s="16"/>
      <c r="Q854" s="13">
        <v>0</v>
      </c>
      <c r="R854" s="13">
        <v>0</v>
      </c>
      <c r="S854" s="11">
        <f t="shared" si="110"/>
        <v>0</v>
      </c>
      <c r="T854" s="5">
        <v>0</v>
      </c>
      <c r="U854" s="11">
        <f t="shared" si="111"/>
        <v>0</v>
      </c>
      <c r="V854" s="13" t="s">
        <v>1</v>
      </c>
      <c r="W854" s="10">
        <f>IFERROR(VLOOKUP(V854,Curr!$B$2:$C$13,2,FALSE),0)</f>
        <v>11</v>
      </c>
      <c r="X854" s="11">
        <f t="shared" si="112"/>
        <v>0</v>
      </c>
      <c r="Y854" s="14">
        <f t="shared" si="109"/>
        <v>0</v>
      </c>
      <c r="Z854" s="11">
        <f t="shared" si="113"/>
        <v>0</v>
      </c>
      <c r="AA854" s="4" t="s">
        <v>1</v>
      </c>
      <c r="AB854" s="10">
        <f>IFERROR(VLOOKUP(AA854,Curr!$B$2:$C$13,2,FALSE),0)</f>
        <v>11</v>
      </c>
      <c r="AC854" s="11">
        <f t="shared" si="114"/>
        <v>0</v>
      </c>
      <c r="AD854" s="11">
        <f t="shared" si="115"/>
        <v>0</v>
      </c>
      <c r="AE854" s="12">
        <f t="shared" si="116"/>
        <v>0</v>
      </c>
    </row>
    <row r="855" spans="2:31" x14ac:dyDescent="0.25">
      <c r="B855" s="4"/>
      <c r="E855" s="3"/>
      <c r="F855" s="3"/>
      <c r="G855" s="3"/>
      <c r="H855" s="3"/>
      <c r="K855" s="4"/>
      <c r="L855" s="4"/>
      <c r="M855" s="4"/>
      <c r="N855" s="4"/>
      <c r="O855" s="4"/>
      <c r="P855" s="16"/>
      <c r="Q855" s="13">
        <v>0</v>
      </c>
      <c r="R855" s="13">
        <v>0</v>
      </c>
      <c r="S855" s="11">
        <f t="shared" si="110"/>
        <v>0</v>
      </c>
      <c r="T855" s="5">
        <v>0</v>
      </c>
      <c r="U855" s="11">
        <f t="shared" si="111"/>
        <v>0</v>
      </c>
      <c r="V855" s="13" t="s">
        <v>1</v>
      </c>
      <c r="W855" s="10">
        <f>IFERROR(VLOOKUP(V855,Curr!$B$2:$C$13,2,FALSE),0)</f>
        <v>11</v>
      </c>
      <c r="X855" s="11">
        <f t="shared" si="112"/>
        <v>0</v>
      </c>
      <c r="Y855" s="14">
        <f t="shared" si="109"/>
        <v>0</v>
      </c>
      <c r="Z855" s="11">
        <f t="shared" si="113"/>
        <v>0</v>
      </c>
      <c r="AA855" s="4" t="s">
        <v>1</v>
      </c>
      <c r="AB855" s="10">
        <f>IFERROR(VLOOKUP(AA855,Curr!$B$2:$C$13,2,FALSE),0)</f>
        <v>11</v>
      </c>
      <c r="AC855" s="11">
        <f t="shared" si="114"/>
        <v>0</v>
      </c>
      <c r="AD855" s="11">
        <f t="shared" si="115"/>
        <v>0</v>
      </c>
      <c r="AE855" s="12">
        <f t="shared" si="116"/>
        <v>0</v>
      </c>
    </row>
    <row r="856" spans="2:31" x14ac:dyDescent="0.25">
      <c r="B856" s="4"/>
      <c r="E856" s="3"/>
      <c r="F856" s="3"/>
      <c r="G856" s="3"/>
      <c r="H856" s="3"/>
      <c r="K856" s="4"/>
      <c r="L856" s="4"/>
      <c r="M856" s="4"/>
      <c r="N856" s="4"/>
      <c r="O856" s="4"/>
      <c r="P856" s="16"/>
      <c r="Q856" s="13">
        <v>0</v>
      </c>
      <c r="R856" s="13">
        <v>0</v>
      </c>
      <c r="S856" s="11">
        <f t="shared" si="110"/>
        <v>0</v>
      </c>
      <c r="T856" s="5">
        <v>0</v>
      </c>
      <c r="U856" s="11">
        <f t="shared" si="111"/>
        <v>0</v>
      </c>
      <c r="V856" s="13" t="s">
        <v>1</v>
      </c>
      <c r="W856" s="10">
        <f>IFERROR(VLOOKUP(V856,Curr!$B$2:$C$13,2,FALSE),0)</f>
        <v>11</v>
      </c>
      <c r="X856" s="11">
        <f t="shared" si="112"/>
        <v>0</v>
      </c>
      <c r="Y856" s="14">
        <f t="shared" si="109"/>
        <v>0</v>
      </c>
      <c r="Z856" s="11">
        <f t="shared" si="113"/>
        <v>0</v>
      </c>
      <c r="AA856" s="4" t="s">
        <v>1</v>
      </c>
      <c r="AB856" s="10">
        <f>IFERROR(VLOOKUP(AA856,Curr!$B$2:$C$13,2,FALSE),0)</f>
        <v>11</v>
      </c>
      <c r="AC856" s="11">
        <f t="shared" si="114"/>
        <v>0</v>
      </c>
      <c r="AD856" s="11">
        <f t="shared" si="115"/>
        <v>0</v>
      </c>
      <c r="AE856" s="12">
        <f t="shared" si="116"/>
        <v>0</v>
      </c>
    </row>
    <row r="857" spans="2:31" x14ac:dyDescent="0.25">
      <c r="B857" s="4"/>
      <c r="E857" s="3"/>
      <c r="F857" s="3"/>
      <c r="G857" s="3"/>
      <c r="H857" s="3"/>
      <c r="K857" s="4"/>
      <c r="L857" s="4"/>
      <c r="M857" s="4"/>
      <c r="N857" s="4"/>
      <c r="O857" s="4"/>
      <c r="P857" s="16"/>
      <c r="Q857" s="13">
        <v>0</v>
      </c>
      <c r="R857" s="13">
        <v>0</v>
      </c>
      <c r="S857" s="11">
        <f t="shared" si="110"/>
        <v>0</v>
      </c>
      <c r="T857" s="5">
        <v>0</v>
      </c>
      <c r="U857" s="11">
        <f t="shared" si="111"/>
        <v>0</v>
      </c>
      <c r="V857" s="13" t="s">
        <v>1</v>
      </c>
      <c r="W857" s="10">
        <f>IFERROR(VLOOKUP(V857,Curr!$B$2:$C$13,2,FALSE),0)</f>
        <v>11</v>
      </c>
      <c r="X857" s="11">
        <f t="shared" si="112"/>
        <v>0</v>
      </c>
      <c r="Y857" s="14">
        <f t="shared" si="109"/>
        <v>0</v>
      </c>
      <c r="Z857" s="11">
        <f t="shared" si="113"/>
        <v>0</v>
      </c>
      <c r="AA857" s="4" t="s">
        <v>1</v>
      </c>
      <c r="AB857" s="10">
        <f>IFERROR(VLOOKUP(AA857,Curr!$B$2:$C$13,2,FALSE),0)</f>
        <v>11</v>
      </c>
      <c r="AC857" s="11">
        <f t="shared" si="114"/>
        <v>0</v>
      </c>
      <c r="AD857" s="11">
        <f t="shared" si="115"/>
        <v>0</v>
      </c>
      <c r="AE857" s="12">
        <f t="shared" si="116"/>
        <v>0</v>
      </c>
    </row>
    <row r="858" spans="2:31" x14ac:dyDescent="0.25">
      <c r="P858" s="16"/>
      <c r="Q858" s="13">
        <v>0</v>
      </c>
      <c r="R858" s="13">
        <v>0</v>
      </c>
      <c r="S858" s="11">
        <f t="shared" si="110"/>
        <v>0</v>
      </c>
      <c r="T858" s="5">
        <v>0</v>
      </c>
      <c r="U858" s="11">
        <f t="shared" si="111"/>
        <v>0</v>
      </c>
      <c r="V858" s="13" t="s">
        <v>1</v>
      </c>
      <c r="W858" s="10">
        <f>IFERROR(VLOOKUP(V858,Curr!$B$2:$C$13,2,FALSE),0)</f>
        <v>11</v>
      </c>
      <c r="X858" s="11">
        <f t="shared" si="112"/>
        <v>0</v>
      </c>
      <c r="Y858" s="14">
        <f t="shared" si="109"/>
        <v>0</v>
      </c>
      <c r="Z858" s="11">
        <f t="shared" si="113"/>
        <v>0</v>
      </c>
      <c r="AA858" s="4" t="s">
        <v>1</v>
      </c>
      <c r="AB858" s="10">
        <f>IFERROR(VLOOKUP(AA858,Curr!$B$2:$C$13,2,FALSE),0)</f>
        <v>11</v>
      </c>
      <c r="AC858" s="11">
        <f t="shared" si="114"/>
        <v>0</v>
      </c>
      <c r="AD858" s="11">
        <f t="shared" si="115"/>
        <v>0</v>
      </c>
      <c r="AE858" s="12">
        <f t="shared" si="116"/>
        <v>0</v>
      </c>
    </row>
    <row r="859" spans="2:31" x14ac:dyDescent="0.25">
      <c r="P859" s="16"/>
      <c r="Q859" s="13">
        <v>0</v>
      </c>
      <c r="R859" s="13">
        <v>0</v>
      </c>
      <c r="S859" s="11">
        <f t="shared" si="110"/>
        <v>0</v>
      </c>
      <c r="T859" s="5">
        <v>0</v>
      </c>
      <c r="U859" s="11">
        <f t="shared" si="111"/>
        <v>0</v>
      </c>
      <c r="V859" s="13" t="s">
        <v>1</v>
      </c>
      <c r="W859" s="10">
        <f>IFERROR(VLOOKUP(V859,Curr!$B$2:$C$13,2,FALSE),0)</f>
        <v>11</v>
      </c>
      <c r="X859" s="11">
        <f t="shared" si="112"/>
        <v>0</v>
      </c>
      <c r="Y859" s="14">
        <f t="shared" si="109"/>
        <v>0</v>
      </c>
      <c r="Z859" s="11">
        <f t="shared" si="113"/>
        <v>0</v>
      </c>
      <c r="AA859" s="4" t="s">
        <v>1</v>
      </c>
      <c r="AB859" s="10">
        <f>IFERROR(VLOOKUP(AA859,Curr!$B$2:$C$13,2,FALSE),0)</f>
        <v>11</v>
      </c>
      <c r="AC859" s="11">
        <f t="shared" si="114"/>
        <v>0</v>
      </c>
      <c r="AD859" s="11">
        <f t="shared" si="115"/>
        <v>0</v>
      </c>
      <c r="AE859" s="12">
        <f t="shared" si="116"/>
        <v>0</v>
      </c>
    </row>
    <row r="860" spans="2:31" x14ac:dyDescent="0.25">
      <c r="P860" s="16"/>
      <c r="Q860" s="13">
        <v>0</v>
      </c>
      <c r="R860" s="13">
        <v>0</v>
      </c>
      <c r="S860" s="11">
        <f t="shared" si="110"/>
        <v>0</v>
      </c>
      <c r="T860" s="5">
        <v>0</v>
      </c>
      <c r="U860" s="11">
        <f t="shared" si="111"/>
        <v>0</v>
      </c>
      <c r="V860" s="13" t="s">
        <v>1</v>
      </c>
      <c r="W860" s="10">
        <f>IFERROR(VLOOKUP(V860,Curr!$B$2:$C$13,2,FALSE),0)</f>
        <v>11</v>
      </c>
      <c r="X860" s="11">
        <f t="shared" si="112"/>
        <v>0</v>
      </c>
      <c r="Y860" s="14">
        <f t="shared" si="109"/>
        <v>0</v>
      </c>
      <c r="Z860" s="11">
        <f t="shared" si="113"/>
        <v>0</v>
      </c>
      <c r="AA860" s="4" t="s">
        <v>1</v>
      </c>
      <c r="AB860" s="10">
        <f>IFERROR(VLOOKUP(AA860,Curr!$B$2:$C$13,2,FALSE),0)</f>
        <v>11</v>
      </c>
      <c r="AC860" s="11">
        <f t="shared" si="114"/>
        <v>0</v>
      </c>
      <c r="AD860" s="11">
        <f t="shared" si="115"/>
        <v>0</v>
      </c>
      <c r="AE860" s="12">
        <f t="shared" si="116"/>
        <v>0</v>
      </c>
    </row>
    <row r="861" spans="2:31" x14ac:dyDescent="0.25">
      <c r="P861" s="16"/>
      <c r="Q861" s="13">
        <v>0</v>
      </c>
      <c r="R861" s="13">
        <v>0</v>
      </c>
      <c r="S861" s="11">
        <f t="shared" si="110"/>
        <v>0</v>
      </c>
      <c r="T861" s="5">
        <v>0</v>
      </c>
      <c r="U861" s="11">
        <f t="shared" si="111"/>
        <v>0</v>
      </c>
      <c r="V861" s="13" t="s">
        <v>1</v>
      </c>
      <c r="W861" s="10">
        <f>IFERROR(VLOOKUP(V861,Curr!$B$2:$C$13,2,FALSE),0)</f>
        <v>11</v>
      </c>
      <c r="X861" s="11">
        <f t="shared" si="112"/>
        <v>0</v>
      </c>
      <c r="Y861" s="14">
        <f t="shared" si="109"/>
        <v>0</v>
      </c>
      <c r="Z861" s="11">
        <f t="shared" si="113"/>
        <v>0</v>
      </c>
      <c r="AA861" s="4" t="s">
        <v>1</v>
      </c>
      <c r="AB861" s="10">
        <f>IFERROR(VLOOKUP(AA861,Curr!$B$2:$C$13,2,FALSE),0)</f>
        <v>11</v>
      </c>
      <c r="AC861" s="11">
        <f t="shared" si="114"/>
        <v>0</v>
      </c>
      <c r="AD861" s="11">
        <f t="shared" si="115"/>
        <v>0</v>
      </c>
      <c r="AE861" s="12">
        <f t="shared" si="116"/>
        <v>0</v>
      </c>
    </row>
    <row r="862" spans="2:31" x14ac:dyDescent="0.25">
      <c r="P862" s="16"/>
      <c r="Q862" s="13">
        <v>0</v>
      </c>
      <c r="R862" s="13">
        <v>0</v>
      </c>
      <c r="S862" s="11">
        <f t="shared" si="110"/>
        <v>0</v>
      </c>
      <c r="T862" s="5">
        <v>0</v>
      </c>
      <c r="U862" s="11">
        <f t="shared" si="111"/>
        <v>0</v>
      </c>
      <c r="V862" s="13" t="s">
        <v>1</v>
      </c>
      <c r="W862" s="10">
        <f>IFERROR(VLOOKUP(V862,Curr!$B$2:$C$13,2,FALSE),0)</f>
        <v>11</v>
      </c>
      <c r="X862" s="11">
        <f t="shared" si="112"/>
        <v>0</v>
      </c>
      <c r="Y862" s="14">
        <f t="shared" si="109"/>
        <v>0</v>
      </c>
      <c r="Z862" s="11">
        <f t="shared" si="113"/>
        <v>0</v>
      </c>
      <c r="AA862" s="4" t="s">
        <v>1</v>
      </c>
      <c r="AB862" s="10">
        <f>IFERROR(VLOOKUP(AA862,Curr!$B$2:$C$13,2,FALSE),0)</f>
        <v>11</v>
      </c>
      <c r="AC862" s="11">
        <f t="shared" si="114"/>
        <v>0</v>
      </c>
      <c r="AD862" s="11">
        <f t="shared" si="115"/>
        <v>0</v>
      </c>
      <c r="AE862" s="12">
        <f t="shared" si="116"/>
        <v>0</v>
      </c>
    </row>
    <row r="863" spans="2:31" x14ac:dyDescent="0.25">
      <c r="P863" s="16"/>
      <c r="Q863" s="13">
        <v>0</v>
      </c>
      <c r="R863" s="13">
        <v>0</v>
      </c>
      <c r="S863" s="11">
        <f t="shared" si="110"/>
        <v>0</v>
      </c>
      <c r="T863" s="5">
        <v>0</v>
      </c>
      <c r="U863" s="11">
        <f t="shared" si="111"/>
        <v>0</v>
      </c>
      <c r="V863" s="13" t="s">
        <v>1</v>
      </c>
      <c r="W863" s="10">
        <f>IFERROR(VLOOKUP(V863,Curr!$B$2:$C$13,2,FALSE),0)</f>
        <v>11</v>
      </c>
      <c r="X863" s="11">
        <f t="shared" si="112"/>
        <v>0</v>
      </c>
      <c r="Y863" s="14">
        <f t="shared" si="109"/>
        <v>0</v>
      </c>
      <c r="Z863" s="11">
        <f t="shared" si="113"/>
        <v>0</v>
      </c>
      <c r="AA863" s="4" t="s">
        <v>1</v>
      </c>
      <c r="AB863" s="10">
        <f>IFERROR(VLOOKUP(AA863,Curr!$B$2:$C$13,2,FALSE),0)</f>
        <v>11</v>
      </c>
      <c r="AC863" s="11">
        <f t="shared" si="114"/>
        <v>0</v>
      </c>
      <c r="AD863" s="11">
        <f t="shared" si="115"/>
        <v>0</v>
      </c>
      <c r="AE863" s="12">
        <f t="shared" si="116"/>
        <v>0</v>
      </c>
    </row>
    <row r="864" spans="2:31" x14ac:dyDescent="0.25">
      <c r="P864" s="16"/>
      <c r="Q864" s="13">
        <v>0</v>
      </c>
      <c r="R864" s="13">
        <v>0</v>
      </c>
      <c r="S864" s="11">
        <f t="shared" si="110"/>
        <v>0</v>
      </c>
      <c r="T864" s="5">
        <v>0</v>
      </c>
      <c r="U864" s="11">
        <f t="shared" si="111"/>
        <v>0</v>
      </c>
      <c r="V864" s="13" t="s">
        <v>1</v>
      </c>
      <c r="W864" s="10">
        <f>IFERROR(VLOOKUP(V864,Curr!$B$2:$C$13,2,FALSE),0)</f>
        <v>11</v>
      </c>
      <c r="X864" s="11">
        <f t="shared" si="112"/>
        <v>0</v>
      </c>
      <c r="Y864" s="14">
        <f t="shared" si="109"/>
        <v>0</v>
      </c>
      <c r="Z864" s="11">
        <f t="shared" si="113"/>
        <v>0</v>
      </c>
      <c r="AA864" s="4" t="s">
        <v>1</v>
      </c>
      <c r="AB864" s="10">
        <f>IFERROR(VLOOKUP(AA864,Curr!$B$2:$C$13,2,FALSE),0)</f>
        <v>11</v>
      </c>
      <c r="AC864" s="11">
        <f t="shared" si="114"/>
        <v>0</v>
      </c>
      <c r="AD864" s="11">
        <f t="shared" si="115"/>
        <v>0</v>
      </c>
      <c r="AE864" s="12">
        <f t="shared" si="116"/>
        <v>0</v>
      </c>
    </row>
    <row r="865" spans="16:31" x14ac:dyDescent="0.25">
      <c r="P865" s="16"/>
      <c r="Q865" s="13">
        <v>0</v>
      </c>
      <c r="R865" s="13">
        <v>0</v>
      </c>
      <c r="S865" s="11">
        <f t="shared" si="110"/>
        <v>0</v>
      </c>
      <c r="T865" s="5">
        <v>0</v>
      </c>
      <c r="U865" s="11">
        <f t="shared" si="111"/>
        <v>0</v>
      </c>
      <c r="V865" s="13" t="s">
        <v>1</v>
      </c>
      <c r="W865" s="10">
        <f>IFERROR(VLOOKUP(V865,Curr!$B$2:$C$13,2,FALSE),0)</f>
        <v>11</v>
      </c>
      <c r="X865" s="11">
        <f t="shared" si="112"/>
        <v>0</v>
      </c>
      <c r="Y865" s="14">
        <f t="shared" si="109"/>
        <v>0</v>
      </c>
      <c r="Z865" s="11">
        <f t="shared" si="113"/>
        <v>0</v>
      </c>
      <c r="AA865" s="4" t="s">
        <v>1</v>
      </c>
      <c r="AB865" s="10">
        <f>IFERROR(VLOOKUP(AA865,Curr!$B$2:$C$13,2,FALSE),0)</f>
        <v>11</v>
      </c>
      <c r="AC865" s="11">
        <f t="shared" si="114"/>
        <v>0</v>
      </c>
      <c r="AD865" s="11">
        <f t="shared" si="115"/>
        <v>0</v>
      </c>
      <c r="AE865" s="12">
        <f t="shared" si="116"/>
        <v>0</v>
      </c>
    </row>
    <row r="866" spans="16:31" x14ac:dyDescent="0.25">
      <c r="P866" s="16"/>
      <c r="Q866" s="13">
        <v>0</v>
      </c>
      <c r="R866" s="13">
        <v>0</v>
      </c>
      <c r="S866" s="11">
        <f t="shared" si="110"/>
        <v>0</v>
      </c>
      <c r="T866" s="5">
        <v>0</v>
      </c>
      <c r="U866" s="11">
        <f t="shared" si="111"/>
        <v>0</v>
      </c>
      <c r="V866" s="13" t="s">
        <v>1</v>
      </c>
      <c r="W866" s="10">
        <f>IFERROR(VLOOKUP(V866,Curr!$B$2:$C$13,2,FALSE),0)</f>
        <v>11</v>
      </c>
      <c r="X866" s="11">
        <f t="shared" si="112"/>
        <v>0</v>
      </c>
      <c r="Y866" s="14">
        <f t="shared" si="109"/>
        <v>0</v>
      </c>
      <c r="Z866" s="11">
        <f t="shared" si="113"/>
        <v>0</v>
      </c>
      <c r="AA866" s="4" t="s">
        <v>1</v>
      </c>
      <c r="AB866" s="10">
        <f>IFERROR(VLOOKUP(AA866,Curr!$B$2:$C$13,2,FALSE),0)</f>
        <v>11</v>
      </c>
      <c r="AC866" s="11">
        <f t="shared" si="114"/>
        <v>0</v>
      </c>
      <c r="AD866" s="11">
        <f t="shared" si="115"/>
        <v>0</v>
      </c>
      <c r="AE866" s="12">
        <f t="shared" si="116"/>
        <v>0</v>
      </c>
    </row>
    <row r="867" spans="16:31" x14ac:dyDescent="0.25">
      <c r="P867" s="16"/>
      <c r="Q867" s="13">
        <v>0</v>
      </c>
      <c r="R867" s="13">
        <v>0</v>
      </c>
      <c r="S867" s="11">
        <f t="shared" si="110"/>
        <v>0</v>
      </c>
      <c r="T867" s="5">
        <v>0</v>
      </c>
      <c r="U867" s="11">
        <f t="shared" si="111"/>
        <v>0</v>
      </c>
      <c r="V867" s="13" t="s">
        <v>1</v>
      </c>
      <c r="W867" s="10">
        <f>IFERROR(VLOOKUP(V867,Curr!$B$2:$C$13,2,FALSE),0)</f>
        <v>11</v>
      </c>
      <c r="X867" s="11">
        <f t="shared" si="112"/>
        <v>0</v>
      </c>
      <c r="Y867" s="14">
        <f t="shared" si="109"/>
        <v>0</v>
      </c>
      <c r="Z867" s="11">
        <f t="shared" si="113"/>
        <v>0</v>
      </c>
      <c r="AA867" s="4" t="s">
        <v>1</v>
      </c>
      <c r="AB867" s="10">
        <f>IFERROR(VLOOKUP(AA867,Curr!$B$2:$C$13,2,FALSE),0)</f>
        <v>11</v>
      </c>
      <c r="AC867" s="11">
        <f t="shared" si="114"/>
        <v>0</v>
      </c>
      <c r="AD867" s="11">
        <f t="shared" si="115"/>
        <v>0</v>
      </c>
      <c r="AE867" s="12">
        <f t="shared" si="116"/>
        <v>0</v>
      </c>
    </row>
    <row r="868" spans="16:31" x14ac:dyDescent="0.25">
      <c r="P868" s="16"/>
      <c r="Q868" s="13">
        <v>0</v>
      </c>
      <c r="R868" s="13">
        <v>0</v>
      </c>
      <c r="S868" s="11">
        <f t="shared" si="110"/>
        <v>0</v>
      </c>
      <c r="T868" s="5">
        <v>0</v>
      </c>
      <c r="U868" s="11">
        <f t="shared" si="111"/>
        <v>0</v>
      </c>
      <c r="V868" s="13" t="s">
        <v>1</v>
      </c>
      <c r="W868" s="10">
        <f>IFERROR(VLOOKUP(V868,Curr!$B$2:$C$13,2,FALSE),0)</f>
        <v>11</v>
      </c>
      <c r="X868" s="11">
        <f t="shared" si="112"/>
        <v>0</v>
      </c>
      <c r="Y868" s="14">
        <f t="shared" si="109"/>
        <v>0</v>
      </c>
      <c r="Z868" s="11">
        <f t="shared" si="113"/>
        <v>0</v>
      </c>
      <c r="AA868" s="4" t="s">
        <v>1</v>
      </c>
      <c r="AB868" s="10">
        <f>IFERROR(VLOOKUP(AA868,Curr!$B$2:$C$13,2,FALSE),0)</f>
        <v>11</v>
      </c>
      <c r="AC868" s="11">
        <f t="shared" si="114"/>
        <v>0</v>
      </c>
      <c r="AD868" s="11">
        <f t="shared" si="115"/>
        <v>0</v>
      </c>
      <c r="AE868" s="12">
        <f t="shared" si="116"/>
        <v>0</v>
      </c>
    </row>
    <row r="869" spans="16:31" x14ac:dyDescent="0.25">
      <c r="P869" s="16"/>
      <c r="Q869" s="13">
        <v>0</v>
      </c>
      <c r="R869" s="13">
        <v>0</v>
      </c>
      <c r="S869" s="11">
        <f t="shared" si="110"/>
        <v>0</v>
      </c>
      <c r="T869" s="5">
        <v>0</v>
      </c>
      <c r="U869" s="11">
        <f t="shared" si="111"/>
        <v>0</v>
      </c>
      <c r="V869" s="13" t="s">
        <v>1</v>
      </c>
      <c r="W869" s="10">
        <f>IFERROR(VLOOKUP(V869,Curr!$B$2:$C$13,2,FALSE),0)</f>
        <v>11</v>
      </c>
      <c r="X869" s="11">
        <f t="shared" si="112"/>
        <v>0</v>
      </c>
      <c r="Y869" s="14">
        <f t="shared" si="109"/>
        <v>0</v>
      </c>
      <c r="Z869" s="11">
        <f t="shared" si="113"/>
        <v>0</v>
      </c>
      <c r="AA869" s="4" t="s">
        <v>1</v>
      </c>
      <c r="AB869" s="10">
        <f>IFERROR(VLOOKUP(AA869,Curr!$B$2:$C$13,2,FALSE),0)</f>
        <v>11</v>
      </c>
      <c r="AC869" s="11">
        <f t="shared" si="114"/>
        <v>0</v>
      </c>
      <c r="AD869" s="11">
        <f t="shared" si="115"/>
        <v>0</v>
      </c>
      <c r="AE869" s="12">
        <f t="shared" si="116"/>
        <v>0</v>
      </c>
    </row>
    <row r="870" spans="16:31" x14ac:dyDescent="0.25">
      <c r="P870" s="16"/>
      <c r="Q870" s="13">
        <v>0</v>
      </c>
      <c r="R870" s="13">
        <v>0</v>
      </c>
      <c r="S870" s="11">
        <f t="shared" si="110"/>
        <v>0</v>
      </c>
      <c r="T870" s="5">
        <v>0</v>
      </c>
      <c r="U870" s="11">
        <f t="shared" si="111"/>
        <v>0</v>
      </c>
      <c r="V870" s="13" t="s">
        <v>1</v>
      </c>
      <c r="W870" s="10">
        <f>IFERROR(VLOOKUP(V870,Curr!$B$2:$C$13,2,FALSE),0)</f>
        <v>11</v>
      </c>
      <c r="X870" s="11">
        <f t="shared" si="112"/>
        <v>0</v>
      </c>
      <c r="Y870" s="14">
        <f t="shared" si="109"/>
        <v>0</v>
      </c>
      <c r="Z870" s="11">
        <f t="shared" si="113"/>
        <v>0</v>
      </c>
      <c r="AA870" s="4" t="s">
        <v>1</v>
      </c>
      <c r="AB870" s="10">
        <f>IFERROR(VLOOKUP(AA870,Curr!$B$2:$C$13,2,FALSE),0)</f>
        <v>11</v>
      </c>
      <c r="AC870" s="11">
        <f t="shared" si="114"/>
        <v>0</v>
      </c>
      <c r="AD870" s="11">
        <f t="shared" si="115"/>
        <v>0</v>
      </c>
      <c r="AE870" s="12">
        <f t="shared" si="116"/>
        <v>0</v>
      </c>
    </row>
    <row r="871" spans="16:31" x14ac:dyDescent="0.25">
      <c r="P871" s="16"/>
      <c r="Q871" s="13">
        <v>0</v>
      </c>
      <c r="R871" s="13">
        <v>0</v>
      </c>
      <c r="S871" s="11">
        <f t="shared" si="110"/>
        <v>0</v>
      </c>
      <c r="T871" s="5">
        <v>0</v>
      </c>
      <c r="U871" s="11">
        <f t="shared" si="111"/>
        <v>0</v>
      </c>
      <c r="V871" s="13" t="s">
        <v>1</v>
      </c>
      <c r="W871" s="10">
        <f>IFERROR(VLOOKUP(V871,Curr!$B$2:$C$13,2,FALSE),0)</f>
        <v>11</v>
      </c>
      <c r="X871" s="11">
        <f t="shared" si="112"/>
        <v>0</v>
      </c>
      <c r="Y871" s="14">
        <f t="shared" si="109"/>
        <v>0</v>
      </c>
      <c r="Z871" s="11">
        <f t="shared" si="113"/>
        <v>0</v>
      </c>
      <c r="AA871" s="4" t="s">
        <v>1</v>
      </c>
      <c r="AB871" s="10">
        <f>IFERROR(VLOOKUP(AA871,Curr!$B$2:$C$13,2,FALSE),0)</f>
        <v>11</v>
      </c>
      <c r="AC871" s="11">
        <f t="shared" si="114"/>
        <v>0</v>
      </c>
      <c r="AD871" s="11">
        <f t="shared" si="115"/>
        <v>0</v>
      </c>
      <c r="AE871" s="12">
        <f t="shared" si="116"/>
        <v>0</v>
      </c>
    </row>
    <row r="872" spans="16:31" x14ac:dyDescent="0.25">
      <c r="P872" s="16"/>
      <c r="Q872" s="13">
        <v>0</v>
      </c>
      <c r="R872" s="13">
        <v>0</v>
      </c>
      <c r="S872" s="11">
        <f t="shared" si="110"/>
        <v>0</v>
      </c>
      <c r="T872" s="5">
        <v>0</v>
      </c>
      <c r="U872" s="11">
        <f t="shared" si="111"/>
        <v>0</v>
      </c>
      <c r="V872" s="13" t="s">
        <v>1</v>
      </c>
      <c r="W872" s="10">
        <f>IFERROR(VLOOKUP(V872,Curr!$B$2:$C$13,2,FALSE),0)</f>
        <v>11</v>
      </c>
      <c r="X872" s="11">
        <f t="shared" si="112"/>
        <v>0</v>
      </c>
      <c r="Y872" s="14">
        <f t="shared" si="109"/>
        <v>0</v>
      </c>
      <c r="Z872" s="11">
        <f t="shared" si="113"/>
        <v>0</v>
      </c>
      <c r="AA872" s="4" t="s">
        <v>1</v>
      </c>
      <c r="AB872" s="10">
        <f>IFERROR(VLOOKUP(AA872,Curr!$B$2:$C$13,2,FALSE),0)</f>
        <v>11</v>
      </c>
      <c r="AC872" s="11">
        <f t="shared" si="114"/>
        <v>0</v>
      </c>
      <c r="AD872" s="11">
        <f t="shared" si="115"/>
        <v>0</v>
      </c>
      <c r="AE872" s="12">
        <f t="shared" si="116"/>
        <v>0</v>
      </c>
    </row>
    <row r="873" spans="16:31" x14ac:dyDescent="0.25">
      <c r="P873" s="16"/>
      <c r="Q873" s="13">
        <v>0</v>
      </c>
      <c r="R873" s="13">
        <v>0</v>
      </c>
      <c r="S873" s="11">
        <f t="shared" si="110"/>
        <v>0</v>
      </c>
      <c r="T873" s="5">
        <v>0</v>
      </c>
      <c r="U873" s="11">
        <f t="shared" si="111"/>
        <v>0</v>
      </c>
      <c r="V873" s="13" t="s">
        <v>1</v>
      </c>
      <c r="W873" s="10">
        <f>IFERROR(VLOOKUP(V873,Curr!$B$2:$C$13,2,FALSE),0)</f>
        <v>11</v>
      </c>
      <c r="X873" s="11">
        <f t="shared" si="112"/>
        <v>0</v>
      </c>
      <c r="Y873" s="14">
        <f t="shared" si="109"/>
        <v>0</v>
      </c>
      <c r="Z873" s="11">
        <f t="shared" si="113"/>
        <v>0</v>
      </c>
      <c r="AA873" s="4" t="s">
        <v>1</v>
      </c>
      <c r="AB873" s="10">
        <f>IFERROR(VLOOKUP(AA873,Curr!$B$2:$C$13,2,FALSE),0)</f>
        <v>11</v>
      </c>
      <c r="AC873" s="11">
        <f t="shared" si="114"/>
        <v>0</v>
      </c>
      <c r="AD873" s="11">
        <f t="shared" si="115"/>
        <v>0</v>
      </c>
      <c r="AE873" s="12">
        <f t="shared" si="116"/>
        <v>0</v>
      </c>
    </row>
    <row r="874" spans="16:31" x14ac:dyDescent="0.25">
      <c r="P874" s="16"/>
      <c r="Q874" s="13">
        <v>0</v>
      </c>
      <c r="R874" s="13">
        <v>0</v>
      </c>
      <c r="S874" s="11">
        <f t="shared" si="110"/>
        <v>0</v>
      </c>
      <c r="T874" s="5">
        <v>0</v>
      </c>
      <c r="U874" s="11">
        <f t="shared" si="111"/>
        <v>0</v>
      </c>
      <c r="V874" s="13" t="s">
        <v>1</v>
      </c>
      <c r="W874" s="10">
        <f>IFERROR(VLOOKUP(V874,Curr!$B$2:$C$13,2,FALSE),0)</f>
        <v>11</v>
      </c>
      <c r="X874" s="11">
        <f t="shared" si="112"/>
        <v>0</v>
      </c>
      <c r="Y874" s="14">
        <f t="shared" si="109"/>
        <v>0</v>
      </c>
      <c r="Z874" s="11">
        <f t="shared" si="113"/>
        <v>0</v>
      </c>
      <c r="AA874" s="4" t="s">
        <v>1</v>
      </c>
      <c r="AB874" s="10">
        <f>IFERROR(VLOOKUP(AA874,Curr!$B$2:$C$13,2,FALSE),0)</f>
        <v>11</v>
      </c>
      <c r="AC874" s="11">
        <f t="shared" si="114"/>
        <v>0</v>
      </c>
      <c r="AD874" s="11">
        <f t="shared" si="115"/>
        <v>0</v>
      </c>
      <c r="AE874" s="12">
        <f t="shared" si="116"/>
        <v>0</v>
      </c>
    </row>
    <row r="875" spans="16:31" x14ac:dyDescent="0.25">
      <c r="P875" s="16"/>
      <c r="Q875" s="13">
        <v>0</v>
      </c>
      <c r="R875" s="13">
        <v>0</v>
      </c>
      <c r="S875" s="11">
        <f t="shared" si="110"/>
        <v>0</v>
      </c>
      <c r="T875" s="5">
        <v>0</v>
      </c>
      <c r="U875" s="11">
        <f t="shared" si="111"/>
        <v>0</v>
      </c>
      <c r="V875" s="13" t="s">
        <v>1</v>
      </c>
      <c r="W875" s="10">
        <f>IFERROR(VLOOKUP(V875,Curr!$B$2:$C$13,2,FALSE),0)</f>
        <v>11</v>
      </c>
      <c r="X875" s="11">
        <f t="shared" si="112"/>
        <v>0</v>
      </c>
      <c r="Y875" s="14">
        <f t="shared" si="109"/>
        <v>0</v>
      </c>
      <c r="Z875" s="11">
        <f t="shared" si="113"/>
        <v>0</v>
      </c>
      <c r="AA875" s="4" t="s">
        <v>1</v>
      </c>
      <c r="AB875" s="10">
        <f>IFERROR(VLOOKUP(AA875,Curr!$B$2:$C$13,2,FALSE),0)</f>
        <v>11</v>
      </c>
      <c r="AC875" s="11">
        <f t="shared" si="114"/>
        <v>0</v>
      </c>
      <c r="AD875" s="11">
        <f t="shared" si="115"/>
        <v>0</v>
      </c>
      <c r="AE875" s="12">
        <f t="shared" si="116"/>
        <v>0</v>
      </c>
    </row>
    <row r="876" spans="16:31" x14ac:dyDescent="0.25">
      <c r="P876" s="16"/>
      <c r="Q876" s="13">
        <v>0</v>
      </c>
      <c r="R876" s="13">
        <v>0</v>
      </c>
      <c r="S876" s="11">
        <f t="shared" si="110"/>
        <v>0</v>
      </c>
      <c r="T876" s="5">
        <v>0</v>
      </c>
      <c r="U876" s="11">
        <f t="shared" si="111"/>
        <v>0</v>
      </c>
      <c r="V876" s="13" t="s">
        <v>1</v>
      </c>
      <c r="W876" s="10">
        <f>IFERROR(VLOOKUP(V876,Curr!$B$2:$C$13,2,FALSE),0)</f>
        <v>11</v>
      </c>
      <c r="X876" s="11">
        <f t="shared" si="112"/>
        <v>0</v>
      </c>
      <c r="Y876" s="14">
        <f t="shared" si="109"/>
        <v>0</v>
      </c>
      <c r="Z876" s="11">
        <f t="shared" si="113"/>
        <v>0</v>
      </c>
      <c r="AA876" s="4" t="s">
        <v>1</v>
      </c>
      <c r="AB876" s="10">
        <f>IFERROR(VLOOKUP(AA876,Curr!$B$2:$C$13,2,FALSE),0)</f>
        <v>11</v>
      </c>
      <c r="AC876" s="11">
        <f t="shared" si="114"/>
        <v>0</v>
      </c>
      <c r="AD876" s="11">
        <f t="shared" si="115"/>
        <v>0</v>
      </c>
      <c r="AE876" s="12">
        <f t="shared" si="116"/>
        <v>0</v>
      </c>
    </row>
    <row r="877" spans="16:31" x14ac:dyDescent="0.25">
      <c r="P877" s="16"/>
      <c r="Q877" s="13">
        <v>0</v>
      </c>
      <c r="R877" s="13">
        <v>0</v>
      </c>
      <c r="S877" s="11">
        <f t="shared" si="110"/>
        <v>0</v>
      </c>
      <c r="T877" s="5">
        <v>0</v>
      </c>
      <c r="U877" s="11">
        <f t="shared" si="111"/>
        <v>0</v>
      </c>
      <c r="V877" s="13" t="s">
        <v>1</v>
      </c>
      <c r="W877" s="10">
        <f>IFERROR(VLOOKUP(V877,Curr!$B$2:$C$13,2,FALSE),0)</f>
        <v>11</v>
      </c>
      <c r="X877" s="11">
        <f t="shared" si="112"/>
        <v>0</v>
      </c>
      <c r="Y877" s="14">
        <f t="shared" si="109"/>
        <v>0</v>
      </c>
      <c r="Z877" s="11">
        <f t="shared" si="113"/>
        <v>0</v>
      </c>
      <c r="AA877" s="4" t="s">
        <v>1</v>
      </c>
      <c r="AB877" s="10">
        <f>IFERROR(VLOOKUP(AA877,Curr!$B$2:$C$13,2,FALSE),0)</f>
        <v>11</v>
      </c>
      <c r="AC877" s="11">
        <f t="shared" si="114"/>
        <v>0</v>
      </c>
      <c r="AD877" s="11">
        <f t="shared" si="115"/>
        <v>0</v>
      </c>
      <c r="AE877" s="12">
        <f t="shared" si="116"/>
        <v>0</v>
      </c>
    </row>
    <row r="878" spans="16:31" x14ac:dyDescent="0.25">
      <c r="P878" s="16"/>
      <c r="Q878" s="13">
        <v>0</v>
      </c>
      <c r="R878" s="13">
        <v>0</v>
      </c>
      <c r="S878" s="11">
        <f t="shared" si="110"/>
        <v>0</v>
      </c>
      <c r="T878" s="5">
        <v>0</v>
      </c>
      <c r="U878" s="11">
        <f t="shared" si="111"/>
        <v>0</v>
      </c>
      <c r="V878" s="13" t="s">
        <v>1</v>
      </c>
      <c r="W878" s="10">
        <f>IFERROR(VLOOKUP(V878,Curr!$B$2:$C$13,2,FALSE),0)</f>
        <v>11</v>
      </c>
      <c r="X878" s="11">
        <f t="shared" si="112"/>
        <v>0</v>
      </c>
      <c r="Y878" s="14">
        <f t="shared" si="109"/>
        <v>0</v>
      </c>
      <c r="Z878" s="11">
        <f t="shared" si="113"/>
        <v>0</v>
      </c>
      <c r="AA878" s="4" t="s">
        <v>1</v>
      </c>
      <c r="AB878" s="10">
        <f>IFERROR(VLOOKUP(AA878,Curr!$B$2:$C$13,2,FALSE),0)</f>
        <v>11</v>
      </c>
      <c r="AC878" s="11">
        <f t="shared" si="114"/>
        <v>0</v>
      </c>
      <c r="AD878" s="11">
        <f t="shared" si="115"/>
        <v>0</v>
      </c>
      <c r="AE878" s="12">
        <f t="shared" si="116"/>
        <v>0</v>
      </c>
    </row>
    <row r="879" spans="16:31" x14ac:dyDescent="0.25">
      <c r="P879" s="16"/>
      <c r="Q879" s="13">
        <v>0</v>
      </c>
      <c r="R879" s="13">
        <v>0</v>
      </c>
      <c r="S879" s="11">
        <f t="shared" si="110"/>
        <v>0</v>
      </c>
      <c r="T879" s="5">
        <v>0</v>
      </c>
      <c r="U879" s="11">
        <f t="shared" si="111"/>
        <v>0</v>
      </c>
      <c r="V879" s="13" t="s">
        <v>1</v>
      </c>
      <c r="W879" s="10">
        <f>IFERROR(VLOOKUP(V879,Curr!$B$2:$C$13,2,FALSE),0)</f>
        <v>11</v>
      </c>
      <c r="X879" s="11">
        <f t="shared" si="112"/>
        <v>0</v>
      </c>
      <c r="Y879" s="14">
        <f t="shared" si="109"/>
        <v>0</v>
      </c>
      <c r="Z879" s="11">
        <f t="shared" si="113"/>
        <v>0</v>
      </c>
      <c r="AA879" s="4" t="s">
        <v>1</v>
      </c>
      <c r="AB879" s="10">
        <f>IFERROR(VLOOKUP(AA879,Curr!$B$2:$C$13,2,FALSE),0)</f>
        <v>11</v>
      </c>
      <c r="AC879" s="11">
        <f t="shared" si="114"/>
        <v>0</v>
      </c>
      <c r="AD879" s="11">
        <f t="shared" si="115"/>
        <v>0</v>
      </c>
      <c r="AE879" s="12">
        <f t="shared" si="116"/>
        <v>0</v>
      </c>
    </row>
    <row r="880" spans="16:31" x14ac:dyDescent="0.25">
      <c r="P880" s="16"/>
      <c r="Q880" s="13">
        <v>0</v>
      </c>
      <c r="R880" s="13">
        <v>0</v>
      </c>
      <c r="S880" s="11">
        <f t="shared" si="110"/>
        <v>0</v>
      </c>
      <c r="T880" s="5">
        <v>0</v>
      </c>
      <c r="U880" s="11">
        <f t="shared" si="111"/>
        <v>0</v>
      </c>
      <c r="V880" s="13" t="s">
        <v>1</v>
      </c>
      <c r="W880" s="10">
        <f>IFERROR(VLOOKUP(V880,Curr!$B$2:$C$13,2,FALSE),0)</f>
        <v>11</v>
      </c>
      <c r="X880" s="11">
        <f t="shared" si="112"/>
        <v>0</v>
      </c>
      <c r="Y880" s="14">
        <f t="shared" si="109"/>
        <v>0</v>
      </c>
      <c r="Z880" s="11">
        <f t="shared" si="113"/>
        <v>0</v>
      </c>
      <c r="AA880" s="4" t="s">
        <v>1</v>
      </c>
      <c r="AB880" s="10">
        <f>IFERROR(VLOOKUP(AA880,Curr!$B$2:$C$13,2,FALSE),0)</f>
        <v>11</v>
      </c>
      <c r="AC880" s="11">
        <f t="shared" si="114"/>
        <v>0</v>
      </c>
      <c r="AD880" s="11">
        <f t="shared" si="115"/>
        <v>0</v>
      </c>
      <c r="AE880" s="12">
        <f t="shared" si="116"/>
        <v>0</v>
      </c>
    </row>
    <row r="881" spans="16:31" x14ac:dyDescent="0.25">
      <c r="P881" s="16"/>
      <c r="Q881" s="13">
        <v>0</v>
      </c>
      <c r="R881" s="13">
        <v>0</v>
      </c>
      <c r="S881" s="11">
        <f t="shared" si="110"/>
        <v>0</v>
      </c>
      <c r="T881" s="5">
        <v>0</v>
      </c>
      <c r="U881" s="11">
        <f t="shared" si="111"/>
        <v>0</v>
      </c>
      <c r="V881" s="13" t="s">
        <v>1</v>
      </c>
      <c r="W881" s="10">
        <f>IFERROR(VLOOKUP(V881,Curr!$B$2:$C$13,2,FALSE),0)</f>
        <v>11</v>
      </c>
      <c r="X881" s="11">
        <f t="shared" si="112"/>
        <v>0</v>
      </c>
      <c r="Y881" s="14">
        <f t="shared" si="109"/>
        <v>0</v>
      </c>
      <c r="Z881" s="11">
        <f t="shared" si="113"/>
        <v>0</v>
      </c>
      <c r="AA881" s="4" t="s">
        <v>1</v>
      </c>
      <c r="AB881" s="10">
        <f>IFERROR(VLOOKUP(AA881,Curr!$B$2:$C$13,2,FALSE),0)</f>
        <v>11</v>
      </c>
      <c r="AC881" s="11">
        <f t="shared" si="114"/>
        <v>0</v>
      </c>
      <c r="AD881" s="11">
        <f t="shared" si="115"/>
        <v>0</v>
      </c>
      <c r="AE881" s="12">
        <f t="shared" si="116"/>
        <v>0</v>
      </c>
    </row>
    <row r="882" spans="16:31" x14ac:dyDescent="0.25">
      <c r="P882" s="16"/>
      <c r="Q882" s="13">
        <v>0</v>
      </c>
      <c r="R882" s="13">
        <v>0</v>
      </c>
      <c r="S882" s="11">
        <f t="shared" si="110"/>
        <v>0</v>
      </c>
      <c r="T882" s="5">
        <v>0</v>
      </c>
      <c r="U882" s="11">
        <f t="shared" si="111"/>
        <v>0</v>
      </c>
      <c r="V882" s="13" t="s">
        <v>1</v>
      </c>
      <c r="W882" s="10">
        <f>IFERROR(VLOOKUP(V882,Curr!$B$2:$C$13,2,FALSE),0)</f>
        <v>11</v>
      </c>
      <c r="X882" s="11">
        <f t="shared" si="112"/>
        <v>0</v>
      </c>
      <c r="Y882" s="14">
        <f t="shared" si="109"/>
        <v>0</v>
      </c>
      <c r="Z882" s="11">
        <f t="shared" si="113"/>
        <v>0</v>
      </c>
      <c r="AA882" s="4" t="s">
        <v>1</v>
      </c>
      <c r="AB882" s="10">
        <f>IFERROR(VLOOKUP(AA882,Curr!$B$2:$C$13,2,FALSE),0)</f>
        <v>11</v>
      </c>
      <c r="AC882" s="11">
        <f t="shared" si="114"/>
        <v>0</v>
      </c>
      <c r="AD882" s="11">
        <f t="shared" si="115"/>
        <v>0</v>
      </c>
      <c r="AE882" s="12">
        <f t="shared" si="116"/>
        <v>0</v>
      </c>
    </row>
    <row r="883" spans="16:31" x14ac:dyDescent="0.25">
      <c r="P883" s="16"/>
      <c r="Q883" s="13">
        <v>0</v>
      </c>
      <c r="R883" s="13">
        <v>0</v>
      </c>
      <c r="S883" s="11">
        <f t="shared" si="110"/>
        <v>0</v>
      </c>
      <c r="T883" s="5">
        <v>0</v>
      </c>
      <c r="U883" s="11">
        <f t="shared" si="111"/>
        <v>0</v>
      </c>
      <c r="V883" s="13" t="s">
        <v>1</v>
      </c>
      <c r="W883" s="10">
        <f>IFERROR(VLOOKUP(V883,Curr!$B$2:$C$13,2,FALSE),0)</f>
        <v>11</v>
      </c>
      <c r="X883" s="11">
        <f t="shared" si="112"/>
        <v>0</v>
      </c>
      <c r="Y883" s="14">
        <f t="shared" si="109"/>
        <v>0</v>
      </c>
      <c r="Z883" s="11">
        <f t="shared" si="113"/>
        <v>0</v>
      </c>
      <c r="AA883" s="4" t="s">
        <v>1</v>
      </c>
      <c r="AB883" s="10">
        <f>IFERROR(VLOOKUP(AA883,Curr!$B$2:$C$13,2,FALSE),0)</f>
        <v>11</v>
      </c>
      <c r="AC883" s="11">
        <f t="shared" si="114"/>
        <v>0</v>
      </c>
      <c r="AD883" s="11">
        <f t="shared" si="115"/>
        <v>0</v>
      </c>
      <c r="AE883" s="12">
        <f t="shared" si="116"/>
        <v>0</v>
      </c>
    </row>
    <row r="884" spans="16:31" x14ac:dyDescent="0.25">
      <c r="P884" s="16"/>
      <c r="Q884" s="13">
        <v>0</v>
      </c>
      <c r="R884" s="13">
        <v>0</v>
      </c>
      <c r="S884" s="11">
        <f t="shared" si="110"/>
        <v>0</v>
      </c>
      <c r="T884" s="5">
        <v>0</v>
      </c>
      <c r="U884" s="11">
        <f t="shared" si="111"/>
        <v>0</v>
      </c>
      <c r="V884" s="13" t="s">
        <v>1</v>
      </c>
      <c r="W884" s="10">
        <f>IFERROR(VLOOKUP(V884,Curr!$B$2:$C$13,2,FALSE),0)</f>
        <v>11</v>
      </c>
      <c r="X884" s="11">
        <f t="shared" si="112"/>
        <v>0</v>
      </c>
      <c r="Y884" s="14">
        <f t="shared" si="109"/>
        <v>0</v>
      </c>
      <c r="Z884" s="11">
        <f t="shared" si="113"/>
        <v>0</v>
      </c>
      <c r="AA884" s="4" t="s">
        <v>1</v>
      </c>
      <c r="AB884" s="10">
        <f>IFERROR(VLOOKUP(AA884,Curr!$B$2:$C$13,2,FALSE),0)</f>
        <v>11</v>
      </c>
      <c r="AC884" s="11">
        <f t="shared" si="114"/>
        <v>0</v>
      </c>
      <c r="AD884" s="11">
        <f t="shared" si="115"/>
        <v>0</v>
      </c>
      <c r="AE884" s="12">
        <f t="shared" si="116"/>
        <v>0</v>
      </c>
    </row>
    <row r="885" spans="16:31" x14ac:dyDescent="0.25">
      <c r="P885" s="16"/>
      <c r="Q885" s="13">
        <v>0</v>
      </c>
      <c r="R885" s="13">
        <v>0</v>
      </c>
      <c r="S885" s="11">
        <f t="shared" si="110"/>
        <v>0</v>
      </c>
      <c r="T885" s="5">
        <v>0</v>
      </c>
      <c r="U885" s="11">
        <f t="shared" si="111"/>
        <v>0</v>
      </c>
      <c r="V885" s="13" t="s">
        <v>1</v>
      </c>
      <c r="W885" s="10">
        <f>IFERROR(VLOOKUP(V885,Curr!$B$2:$C$13,2,FALSE),0)</f>
        <v>11</v>
      </c>
      <c r="X885" s="11">
        <f t="shared" si="112"/>
        <v>0</v>
      </c>
      <c r="Y885" s="14">
        <f t="shared" si="109"/>
        <v>0</v>
      </c>
      <c r="Z885" s="11">
        <f t="shared" si="113"/>
        <v>0</v>
      </c>
      <c r="AA885" s="4" t="s">
        <v>1</v>
      </c>
      <c r="AB885" s="10">
        <f>IFERROR(VLOOKUP(AA885,Curr!$B$2:$C$13,2,FALSE),0)</f>
        <v>11</v>
      </c>
      <c r="AC885" s="11">
        <f t="shared" si="114"/>
        <v>0</v>
      </c>
      <c r="AD885" s="11">
        <f t="shared" si="115"/>
        <v>0</v>
      </c>
      <c r="AE885" s="12">
        <f t="shared" si="116"/>
        <v>0</v>
      </c>
    </row>
    <row r="886" spans="16:31" x14ac:dyDescent="0.25">
      <c r="P886" s="16"/>
      <c r="Q886" s="13">
        <v>0</v>
      </c>
      <c r="R886" s="13">
        <v>0</v>
      </c>
      <c r="S886" s="11">
        <f t="shared" si="110"/>
        <v>0</v>
      </c>
      <c r="T886" s="5">
        <v>0</v>
      </c>
      <c r="U886" s="11">
        <f t="shared" si="111"/>
        <v>0</v>
      </c>
      <c r="V886" s="13" t="s">
        <v>1</v>
      </c>
      <c r="W886" s="10">
        <f>IFERROR(VLOOKUP(V886,Curr!$B$2:$C$13,2,FALSE),0)</f>
        <v>11</v>
      </c>
      <c r="X886" s="11">
        <f t="shared" si="112"/>
        <v>0</v>
      </c>
      <c r="Y886" s="14">
        <f t="shared" si="109"/>
        <v>0</v>
      </c>
      <c r="Z886" s="11">
        <f t="shared" si="113"/>
        <v>0</v>
      </c>
      <c r="AA886" s="4" t="s">
        <v>1</v>
      </c>
      <c r="AB886" s="10">
        <f>IFERROR(VLOOKUP(AA886,Curr!$B$2:$C$13,2,FALSE),0)</f>
        <v>11</v>
      </c>
      <c r="AC886" s="11">
        <f t="shared" si="114"/>
        <v>0</v>
      </c>
      <c r="AD886" s="11">
        <f t="shared" si="115"/>
        <v>0</v>
      </c>
      <c r="AE886" s="12">
        <f t="shared" si="116"/>
        <v>0</v>
      </c>
    </row>
    <row r="887" spans="16:31" x14ac:dyDescent="0.25">
      <c r="P887" s="16"/>
      <c r="Q887" s="13">
        <v>0</v>
      </c>
      <c r="R887" s="13">
        <v>0</v>
      </c>
      <c r="S887" s="11">
        <f t="shared" si="110"/>
        <v>0</v>
      </c>
      <c r="T887" s="5">
        <v>0</v>
      </c>
      <c r="U887" s="11">
        <f t="shared" si="111"/>
        <v>0</v>
      </c>
      <c r="V887" s="13" t="s">
        <v>1</v>
      </c>
      <c r="W887" s="10">
        <f>IFERROR(VLOOKUP(V887,Curr!$B$2:$C$13,2,FALSE),0)</f>
        <v>11</v>
      </c>
      <c r="X887" s="11">
        <f t="shared" si="112"/>
        <v>0</v>
      </c>
      <c r="Y887" s="14">
        <f t="shared" si="109"/>
        <v>0</v>
      </c>
      <c r="Z887" s="11">
        <f t="shared" si="113"/>
        <v>0</v>
      </c>
      <c r="AA887" s="4" t="s">
        <v>1</v>
      </c>
      <c r="AB887" s="10">
        <f>IFERROR(VLOOKUP(AA887,Curr!$B$2:$C$13,2,FALSE),0)</f>
        <v>11</v>
      </c>
      <c r="AC887" s="11">
        <f t="shared" si="114"/>
        <v>0</v>
      </c>
      <c r="AD887" s="11">
        <f t="shared" si="115"/>
        <v>0</v>
      </c>
      <c r="AE887" s="12">
        <f t="shared" si="116"/>
        <v>0</v>
      </c>
    </row>
    <row r="888" spans="16:31" x14ac:dyDescent="0.25">
      <c r="P888" s="16"/>
      <c r="Q888" s="13">
        <v>0</v>
      </c>
      <c r="R888" s="13">
        <v>0</v>
      </c>
      <c r="S888" s="11">
        <f t="shared" si="110"/>
        <v>0</v>
      </c>
      <c r="T888" s="5">
        <v>0</v>
      </c>
      <c r="U888" s="11">
        <f t="shared" si="111"/>
        <v>0</v>
      </c>
      <c r="V888" s="13" t="s">
        <v>1</v>
      </c>
      <c r="W888" s="10">
        <f>IFERROR(VLOOKUP(V888,Curr!$B$2:$C$13,2,FALSE),0)</f>
        <v>11</v>
      </c>
      <c r="X888" s="11">
        <f t="shared" si="112"/>
        <v>0</v>
      </c>
      <c r="Y888" s="14">
        <f t="shared" si="109"/>
        <v>0</v>
      </c>
      <c r="Z888" s="11">
        <f t="shared" si="113"/>
        <v>0</v>
      </c>
      <c r="AA888" s="4" t="s">
        <v>1</v>
      </c>
      <c r="AB888" s="10">
        <f>IFERROR(VLOOKUP(AA888,Curr!$B$2:$C$13,2,FALSE),0)</f>
        <v>11</v>
      </c>
      <c r="AC888" s="11">
        <f t="shared" si="114"/>
        <v>0</v>
      </c>
      <c r="AD888" s="11">
        <f t="shared" si="115"/>
        <v>0</v>
      </c>
      <c r="AE888" s="12">
        <f t="shared" si="116"/>
        <v>0</v>
      </c>
    </row>
    <row r="889" spans="16:31" x14ac:dyDescent="0.25">
      <c r="P889" s="16"/>
      <c r="Q889" s="13">
        <v>0</v>
      </c>
      <c r="R889" s="13">
        <v>0</v>
      </c>
      <c r="S889" s="11">
        <f t="shared" si="110"/>
        <v>0</v>
      </c>
      <c r="T889" s="5">
        <v>0</v>
      </c>
      <c r="U889" s="11">
        <f t="shared" si="111"/>
        <v>0</v>
      </c>
      <c r="V889" s="13" t="s">
        <v>1</v>
      </c>
      <c r="W889" s="10">
        <f>IFERROR(VLOOKUP(V889,Curr!$B$2:$C$13,2,FALSE),0)</f>
        <v>11</v>
      </c>
      <c r="X889" s="11">
        <f t="shared" si="112"/>
        <v>0</v>
      </c>
      <c r="Y889" s="14">
        <f t="shared" si="109"/>
        <v>0</v>
      </c>
      <c r="Z889" s="11">
        <f t="shared" si="113"/>
        <v>0</v>
      </c>
      <c r="AA889" s="4" t="s">
        <v>1</v>
      </c>
      <c r="AB889" s="10">
        <f>IFERROR(VLOOKUP(AA889,Curr!$B$2:$C$13,2,FALSE),0)</f>
        <v>11</v>
      </c>
      <c r="AC889" s="11">
        <f t="shared" si="114"/>
        <v>0</v>
      </c>
      <c r="AD889" s="11">
        <f t="shared" si="115"/>
        <v>0</v>
      </c>
      <c r="AE889" s="12">
        <f t="shared" si="116"/>
        <v>0</v>
      </c>
    </row>
    <row r="890" spans="16:31" x14ac:dyDescent="0.25">
      <c r="P890" s="16"/>
      <c r="Q890" s="13">
        <v>0</v>
      </c>
      <c r="R890" s="13">
        <v>0</v>
      </c>
      <c r="S890" s="11">
        <f t="shared" si="110"/>
        <v>0</v>
      </c>
      <c r="T890" s="5">
        <v>0</v>
      </c>
      <c r="U890" s="11">
        <f t="shared" si="111"/>
        <v>0</v>
      </c>
      <c r="V890" s="13" t="s">
        <v>1</v>
      </c>
      <c r="W890" s="10">
        <f>IFERROR(VLOOKUP(V890,Curr!$B$2:$C$13,2,FALSE),0)</f>
        <v>11</v>
      </c>
      <c r="X890" s="11">
        <f t="shared" si="112"/>
        <v>0</v>
      </c>
      <c r="Y890" s="14">
        <f t="shared" si="109"/>
        <v>0</v>
      </c>
      <c r="Z890" s="11">
        <f t="shared" si="113"/>
        <v>0</v>
      </c>
      <c r="AA890" s="4" t="s">
        <v>1</v>
      </c>
      <c r="AB890" s="10">
        <f>IFERROR(VLOOKUP(AA890,Curr!$B$2:$C$13,2,FALSE),0)</f>
        <v>11</v>
      </c>
      <c r="AC890" s="11">
        <f t="shared" si="114"/>
        <v>0</v>
      </c>
      <c r="AD890" s="11">
        <f t="shared" si="115"/>
        <v>0</v>
      </c>
      <c r="AE890" s="12">
        <f t="shared" si="116"/>
        <v>0</v>
      </c>
    </row>
    <row r="891" spans="16:31" x14ac:dyDescent="0.25">
      <c r="P891" s="16"/>
      <c r="Q891" s="13">
        <v>0</v>
      </c>
      <c r="R891" s="13">
        <v>0</v>
      </c>
      <c r="S891" s="11">
        <f t="shared" si="110"/>
        <v>0</v>
      </c>
      <c r="T891" s="5">
        <v>0</v>
      </c>
      <c r="U891" s="11">
        <f t="shared" si="111"/>
        <v>0</v>
      </c>
      <c r="V891" s="13" t="s">
        <v>1</v>
      </c>
      <c r="W891" s="10">
        <f>IFERROR(VLOOKUP(V891,Curr!$B$2:$C$13,2,FALSE),0)</f>
        <v>11</v>
      </c>
      <c r="X891" s="11">
        <f t="shared" si="112"/>
        <v>0</v>
      </c>
      <c r="Y891" s="14">
        <f t="shared" si="109"/>
        <v>0</v>
      </c>
      <c r="Z891" s="11">
        <f t="shared" si="113"/>
        <v>0</v>
      </c>
      <c r="AA891" s="4" t="s">
        <v>1</v>
      </c>
      <c r="AB891" s="10">
        <f>IFERROR(VLOOKUP(AA891,Curr!$B$2:$C$13,2,FALSE),0)</f>
        <v>11</v>
      </c>
      <c r="AC891" s="11">
        <f t="shared" si="114"/>
        <v>0</v>
      </c>
      <c r="AD891" s="11">
        <f t="shared" si="115"/>
        <v>0</v>
      </c>
      <c r="AE891" s="12">
        <f t="shared" si="116"/>
        <v>0</v>
      </c>
    </row>
    <row r="892" spans="16:31" x14ac:dyDescent="0.25">
      <c r="P892" s="16"/>
      <c r="Q892" s="13">
        <v>0</v>
      </c>
      <c r="R892" s="13">
        <v>0</v>
      </c>
      <c r="S892" s="11">
        <f t="shared" si="110"/>
        <v>0</v>
      </c>
      <c r="T892" s="5">
        <v>0</v>
      </c>
      <c r="U892" s="11">
        <f t="shared" si="111"/>
        <v>0</v>
      </c>
      <c r="V892" s="13" t="s">
        <v>1</v>
      </c>
      <c r="W892" s="10">
        <f>IFERROR(VLOOKUP(V892,Curr!$B$2:$C$13,2,FALSE),0)</f>
        <v>11</v>
      </c>
      <c r="X892" s="11">
        <f t="shared" si="112"/>
        <v>0</v>
      </c>
      <c r="Y892" s="14">
        <f t="shared" si="109"/>
        <v>0</v>
      </c>
      <c r="Z892" s="11">
        <f t="shared" si="113"/>
        <v>0</v>
      </c>
      <c r="AA892" s="4" t="s">
        <v>1</v>
      </c>
      <c r="AB892" s="10">
        <f>IFERROR(VLOOKUP(AA892,Curr!$B$2:$C$13,2,FALSE),0)</f>
        <v>11</v>
      </c>
      <c r="AC892" s="11">
        <f t="shared" si="114"/>
        <v>0</v>
      </c>
      <c r="AD892" s="11">
        <f t="shared" si="115"/>
        <v>0</v>
      </c>
      <c r="AE892" s="12">
        <f t="shared" si="116"/>
        <v>0</v>
      </c>
    </row>
    <row r="893" spans="16:31" x14ac:dyDescent="0.25">
      <c r="P893" s="16"/>
      <c r="Q893" s="13">
        <v>0</v>
      </c>
      <c r="R893" s="13">
        <v>0</v>
      </c>
      <c r="S893" s="11">
        <f t="shared" si="110"/>
        <v>0</v>
      </c>
      <c r="T893" s="5">
        <v>0</v>
      </c>
      <c r="U893" s="11">
        <f t="shared" si="111"/>
        <v>0</v>
      </c>
      <c r="V893" s="13" t="s">
        <v>1</v>
      </c>
      <c r="W893" s="10">
        <f>IFERROR(VLOOKUP(V893,Curr!$B$2:$C$13,2,FALSE),0)</f>
        <v>11</v>
      </c>
      <c r="X893" s="11">
        <f t="shared" si="112"/>
        <v>0</v>
      </c>
      <c r="Y893" s="14">
        <f t="shared" si="109"/>
        <v>0</v>
      </c>
      <c r="Z893" s="11">
        <f t="shared" si="113"/>
        <v>0</v>
      </c>
      <c r="AA893" s="4" t="s">
        <v>1</v>
      </c>
      <c r="AB893" s="10">
        <f>IFERROR(VLOOKUP(AA893,Curr!$B$2:$C$13,2,FALSE),0)</f>
        <v>11</v>
      </c>
      <c r="AC893" s="11">
        <f t="shared" si="114"/>
        <v>0</v>
      </c>
      <c r="AD893" s="11">
        <f t="shared" si="115"/>
        <v>0</v>
      </c>
      <c r="AE893" s="12">
        <f t="shared" si="116"/>
        <v>0</v>
      </c>
    </row>
    <row r="894" spans="16:31" x14ac:dyDescent="0.25">
      <c r="P894" s="16"/>
      <c r="Q894" s="13">
        <v>0</v>
      </c>
      <c r="R894" s="13">
        <v>0</v>
      </c>
      <c r="S894" s="11">
        <f t="shared" si="110"/>
        <v>0</v>
      </c>
      <c r="T894" s="5">
        <v>0</v>
      </c>
      <c r="U894" s="11">
        <f t="shared" si="111"/>
        <v>0</v>
      </c>
      <c r="V894" s="13" t="s">
        <v>1</v>
      </c>
      <c r="W894" s="10">
        <f>IFERROR(VLOOKUP(V894,Curr!$B$2:$C$13,2,FALSE),0)</f>
        <v>11</v>
      </c>
      <c r="X894" s="11">
        <f t="shared" si="112"/>
        <v>0</v>
      </c>
      <c r="Y894" s="14">
        <f t="shared" ref="Y894:Y957" si="117">Q894</f>
        <v>0</v>
      </c>
      <c r="Z894" s="11">
        <f t="shared" si="113"/>
        <v>0</v>
      </c>
      <c r="AA894" s="4" t="s">
        <v>1</v>
      </c>
      <c r="AB894" s="10">
        <f>IFERROR(VLOOKUP(AA894,Curr!$B$2:$C$13,2,FALSE),0)</f>
        <v>11</v>
      </c>
      <c r="AC894" s="11">
        <f t="shared" si="114"/>
        <v>0</v>
      </c>
      <c r="AD894" s="11">
        <f t="shared" si="115"/>
        <v>0</v>
      </c>
      <c r="AE894" s="12">
        <f t="shared" si="116"/>
        <v>0</v>
      </c>
    </row>
    <row r="895" spans="16:31" x14ac:dyDescent="0.25">
      <c r="P895" s="16"/>
      <c r="Q895" s="13">
        <v>0</v>
      </c>
      <c r="R895" s="13">
        <v>0</v>
      </c>
      <c r="S895" s="11">
        <f t="shared" si="110"/>
        <v>0</v>
      </c>
      <c r="T895" s="5">
        <v>0</v>
      </c>
      <c r="U895" s="11">
        <f t="shared" si="111"/>
        <v>0</v>
      </c>
      <c r="V895" s="13" t="s">
        <v>1</v>
      </c>
      <c r="W895" s="10">
        <f>IFERROR(VLOOKUP(V895,Curr!$B$2:$C$13,2,FALSE),0)</f>
        <v>11</v>
      </c>
      <c r="X895" s="11">
        <f t="shared" si="112"/>
        <v>0</v>
      </c>
      <c r="Y895" s="14">
        <f t="shared" si="117"/>
        <v>0</v>
      </c>
      <c r="Z895" s="11">
        <f t="shared" si="113"/>
        <v>0</v>
      </c>
      <c r="AA895" s="4" t="s">
        <v>1</v>
      </c>
      <c r="AB895" s="10">
        <f>IFERROR(VLOOKUP(AA895,Curr!$B$2:$C$13,2,FALSE),0)</f>
        <v>11</v>
      </c>
      <c r="AC895" s="11">
        <f t="shared" si="114"/>
        <v>0</v>
      </c>
      <c r="AD895" s="11">
        <f t="shared" si="115"/>
        <v>0</v>
      </c>
      <c r="AE895" s="12">
        <f t="shared" si="116"/>
        <v>0</v>
      </c>
    </row>
    <row r="896" spans="16:31" x14ac:dyDescent="0.25">
      <c r="P896" s="16"/>
      <c r="Q896" s="13">
        <v>0</v>
      </c>
      <c r="R896" s="13">
        <v>0</v>
      </c>
      <c r="S896" s="11">
        <f t="shared" si="110"/>
        <v>0</v>
      </c>
      <c r="T896" s="5">
        <v>0</v>
      </c>
      <c r="U896" s="11">
        <f t="shared" si="111"/>
        <v>0</v>
      </c>
      <c r="V896" s="13" t="s">
        <v>1</v>
      </c>
      <c r="W896" s="10">
        <f>IFERROR(VLOOKUP(V896,Curr!$B$2:$C$13,2,FALSE),0)</f>
        <v>11</v>
      </c>
      <c r="X896" s="11">
        <f t="shared" si="112"/>
        <v>0</v>
      </c>
      <c r="Y896" s="14">
        <f t="shared" si="117"/>
        <v>0</v>
      </c>
      <c r="Z896" s="11">
        <f t="shared" si="113"/>
        <v>0</v>
      </c>
      <c r="AA896" s="4" t="s">
        <v>1</v>
      </c>
      <c r="AB896" s="10">
        <f>IFERROR(VLOOKUP(AA896,Curr!$B$2:$C$13,2,FALSE),0)</f>
        <v>11</v>
      </c>
      <c r="AC896" s="11">
        <f t="shared" si="114"/>
        <v>0</v>
      </c>
      <c r="AD896" s="11">
        <f t="shared" si="115"/>
        <v>0</v>
      </c>
      <c r="AE896" s="12">
        <f t="shared" si="116"/>
        <v>0</v>
      </c>
    </row>
    <row r="897" spans="16:31" x14ac:dyDescent="0.25">
      <c r="P897" s="16"/>
      <c r="Q897" s="13">
        <v>0</v>
      </c>
      <c r="R897" s="13">
        <v>0</v>
      </c>
      <c r="S897" s="11">
        <f t="shared" si="110"/>
        <v>0</v>
      </c>
      <c r="T897" s="5">
        <v>0</v>
      </c>
      <c r="U897" s="11">
        <f t="shared" si="111"/>
        <v>0</v>
      </c>
      <c r="V897" s="13" t="s">
        <v>1</v>
      </c>
      <c r="W897" s="10">
        <f>IFERROR(VLOOKUP(V897,Curr!$B$2:$C$13,2,FALSE),0)</f>
        <v>11</v>
      </c>
      <c r="X897" s="11">
        <f t="shared" si="112"/>
        <v>0</v>
      </c>
      <c r="Y897" s="14">
        <f t="shared" si="117"/>
        <v>0</v>
      </c>
      <c r="Z897" s="11">
        <f t="shared" si="113"/>
        <v>0</v>
      </c>
      <c r="AA897" s="4" t="s">
        <v>1</v>
      </c>
      <c r="AB897" s="10">
        <f>IFERROR(VLOOKUP(AA897,Curr!$B$2:$C$13,2,FALSE),0)</f>
        <v>11</v>
      </c>
      <c r="AC897" s="11">
        <f t="shared" si="114"/>
        <v>0</v>
      </c>
      <c r="AD897" s="11">
        <f t="shared" si="115"/>
        <v>0</v>
      </c>
      <c r="AE897" s="12">
        <f t="shared" si="116"/>
        <v>0</v>
      </c>
    </row>
    <row r="898" spans="16:31" x14ac:dyDescent="0.25">
      <c r="P898" s="16"/>
      <c r="Q898" s="13">
        <v>0</v>
      </c>
      <c r="R898" s="13">
        <v>0</v>
      </c>
      <c r="S898" s="11">
        <f t="shared" si="110"/>
        <v>0</v>
      </c>
      <c r="T898" s="5">
        <v>0</v>
      </c>
      <c r="U898" s="11">
        <f t="shared" si="111"/>
        <v>0</v>
      </c>
      <c r="V898" s="13" t="s">
        <v>1</v>
      </c>
      <c r="W898" s="10">
        <f>IFERROR(VLOOKUP(V898,Curr!$B$2:$C$13,2,FALSE),0)</f>
        <v>11</v>
      </c>
      <c r="X898" s="11">
        <f t="shared" si="112"/>
        <v>0</v>
      </c>
      <c r="Y898" s="14">
        <f t="shared" si="117"/>
        <v>0</v>
      </c>
      <c r="Z898" s="11">
        <f t="shared" si="113"/>
        <v>0</v>
      </c>
      <c r="AA898" s="4" t="s">
        <v>1</v>
      </c>
      <c r="AB898" s="10">
        <f>IFERROR(VLOOKUP(AA898,Curr!$B$2:$C$13,2,FALSE),0)</f>
        <v>11</v>
      </c>
      <c r="AC898" s="11">
        <f t="shared" si="114"/>
        <v>0</v>
      </c>
      <c r="AD898" s="11">
        <f t="shared" si="115"/>
        <v>0</v>
      </c>
      <c r="AE898" s="12">
        <f t="shared" si="116"/>
        <v>0</v>
      </c>
    </row>
    <row r="899" spans="16:31" x14ac:dyDescent="0.25">
      <c r="P899" s="16"/>
      <c r="Q899" s="13">
        <v>0</v>
      </c>
      <c r="R899" s="13">
        <v>0</v>
      </c>
      <c r="S899" s="11">
        <f t="shared" si="110"/>
        <v>0</v>
      </c>
      <c r="T899" s="5">
        <v>0</v>
      </c>
      <c r="U899" s="11">
        <f t="shared" si="111"/>
        <v>0</v>
      </c>
      <c r="V899" s="13" t="s">
        <v>1</v>
      </c>
      <c r="W899" s="10">
        <f>IFERROR(VLOOKUP(V899,Curr!$B$2:$C$13,2,FALSE),0)</f>
        <v>11</v>
      </c>
      <c r="X899" s="11">
        <f t="shared" si="112"/>
        <v>0</v>
      </c>
      <c r="Y899" s="14">
        <f t="shared" si="117"/>
        <v>0</v>
      </c>
      <c r="Z899" s="11">
        <f t="shared" si="113"/>
        <v>0</v>
      </c>
      <c r="AA899" s="4" t="s">
        <v>1</v>
      </c>
      <c r="AB899" s="10">
        <f>IFERROR(VLOOKUP(AA899,Curr!$B$2:$C$13,2,FALSE),0)</f>
        <v>11</v>
      </c>
      <c r="AC899" s="11">
        <f t="shared" si="114"/>
        <v>0</v>
      </c>
      <c r="AD899" s="11">
        <f t="shared" si="115"/>
        <v>0</v>
      </c>
      <c r="AE899" s="12">
        <f t="shared" si="116"/>
        <v>0</v>
      </c>
    </row>
    <row r="900" spans="16:31" x14ac:dyDescent="0.25">
      <c r="P900" s="16"/>
      <c r="Q900" s="13">
        <v>0</v>
      </c>
      <c r="R900" s="13">
        <v>0</v>
      </c>
      <c r="S900" s="11">
        <f t="shared" si="110"/>
        <v>0</v>
      </c>
      <c r="T900" s="5">
        <v>0</v>
      </c>
      <c r="U900" s="11">
        <f t="shared" si="111"/>
        <v>0</v>
      </c>
      <c r="V900" s="13" t="s">
        <v>1</v>
      </c>
      <c r="W900" s="10">
        <f>IFERROR(VLOOKUP(V900,Curr!$B$2:$C$13,2,FALSE),0)</f>
        <v>11</v>
      </c>
      <c r="X900" s="11">
        <f t="shared" si="112"/>
        <v>0</v>
      </c>
      <c r="Y900" s="14">
        <f t="shared" si="117"/>
        <v>0</v>
      </c>
      <c r="Z900" s="11">
        <f t="shared" si="113"/>
        <v>0</v>
      </c>
      <c r="AA900" s="4" t="s">
        <v>1</v>
      </c>
      <c r="AB900" s="10">
        <f>IFERROR(VLOOKUP(AA900,Curr!$B$2:$C$13,2,FALSE),0)</f>
        <v>11</v>
      </c>
      <c r="AC900" s="11">
        <f t="shared" si="114"/>
        <v>0</v>
      </c>
      <c r="AD900" s="11">
        <f t="shared" si="115"/>
        <v>0</v>
      </c>
      <c r="AE900" s="12">
        <f t="shared" si="116"/>
        <v>0</v>
      </c>
    </row>
    <row r="901" spans="16:31" x14ac:dyDescent="0.25">
      <c r="P901" s="16"/>
      <c r="Q901" s="13">
        <v>0</v>
      </c>
      <c r="R901" s="13">
        <v>0</v>
      </c>
      <c r="S901" s="11">
        <f t="shared" si="110"/>
        <v>0</v>
      </c>
      <c r="T901" s="5">
        <v>0</v>
      </c>
      <c r="U901" s="11">
        <f t="shared" si="111"/>
        <v>0</v>
      </c>
      <c r="V901" s="13" t="s">
        <v>1</v>
      </c>
      <c r="W901" s="10">
        <f>IFERROR(VLOOKUP(V901,Curr!$B$2:$C$13,2,FALSE),0)</f>
        <v>11</v>
      </c>
      <c r="X901" s="11">
        <f t="shared" si="112"/>
        <v>0</v>
      </c>
      <c r="Y901" s="14">
        <f t="shared" si="117"/>
        <v>0</v>
      </c>
      <c r="Z901" s="11">
        <f t="shared" si="113"/>
        <v>0</v>
      </c>
      <c r="AA901" s="4" t="s">
        <v>1</v>
      </c>
      <c r="AB901" s="10">
        <f>IFERROR(VLOOKUP(AA901,Curr!$B$2:$C$13,2,FALSE),0)</f>
        <v>11</v>
      </c>
      <c r="AC901" s="11">
        <f t="shared" si="114"/>
        <v>0</v>
      </c>
      <c r="AD901" s="11">
        <f t="shared" si="115"/>
        <v>0</v>
      </c>
      <c r="AE901" s="12">
        <f t="shared" si="116"/>
        <v>0</v>
      </c>
    </row>
    <row r="902" spans="16:31" x14ac:dyDescent="0.25">
      <c r="P902" s="16"/>
      <c r="Q902" s="13">
        <v>0</v>
      </c>
      <c r="R902" s="13">
        <v>0</v>
      </c>
      <c r="S902" s="11">
        <f t="shared" si="110"/>
        <v>0</v>
      </c>
      <c r="T902" s="5">
        <v>0</v>
      </c>
      <c r="U902" s="11">
        <f t="shared" si="111"/>
        <v>0</v>
      </c>
      <c r="V902" s="13" t="s">
        <v>1</v>
      </c>
      <c r="W902" s="10">
        <f>IFERROR(VLOOKUP(V902,Curr!$B$2:$C$13,2,FALSE),0)</f>
        <v>11</v>
      </c>
      <c r="X902" s="11">
        <f t="shared" si="112"/>
        <v>0</v>
      </c>
      <c r="Y902" s="14">
        <f t="shared" si="117"/>
        <v>0</v>
      </c>
      <c r="Z902" s="11">
        <f t="shared" si="113"/>
        <v>0</v>
      </c>
      <c r="AA902" s="4" t="s">
        <v>1</v>
      </c>
      <c r="AB902" s="10">
        <f>IFERROR(VLOOKUP(AA902,Curr!$B$2:$C$13,2,FALSE),0)</f>
        <v>11</v>
      </c>
      <c r="AC902" s="11">
        <f t="shared" si="114"/>
        <v>0</v>
      </c>
      <c r="AD902" s="11">
        <f t="shared" si="115"/>
        <v>0</v>
      </c>
      <c r="AE902" s="12">
        <f t="shared" si="116"/>
        <v>0</v>
      </c>
    </row>
    <row r="903" spans="16:31" x14ac:dyDescent="0.25">
      <c r="P903" s="16"/>
      <c r="Q903" s="13">
        <v>0</v>
      </c>
      <c r="R903" s="13">
        <v>0</v>
      </c>
      <c r="S903" s="11">
        <f t="shared" ref="S903:S966" si="118">+Q903*R903</f>
        <v>0</v>
      </c>
      <c r="T903" s="5">
        <v>0</v>
      </c>
      <c r="U903" s="11">
        <f t="shared" ref="U903:U966" si="119">S903*(1-T903)</f>
        <v>0</v>
      </c>
      <c r="V903" s="13" t="s">
        <v>1</v>
      </c>
      <c r="W903" s="10">
        <f>IFERROR(VLOOKUP(V903,Curr!$B$2:$C$13,2,FALSE),0)</f>
        <v>11</v>
      </c>
      <c r="X903" s="11">
        <f t="shared" ref="X903:X966" si="120">U903*W903</f>
        <v>0</v>
      </c>
      <c r="Y903" s="14">
        <f t="shared" si="117"/>
        <v>0</v>
      </c>
      <c r="Z903" s="11">
        <f t="shared" ref="Z903:Z966" si="121">+Y903*R903</f>
        <v>0</v>
      </c>
      <c r="AA903" s="4" t="s">
        <v>1</v>
      </c>
      <c r="AB903" s="10">
        <f>IFERROR(VLOOKUP(AA903,Curr!$B$2:$C$13,2,FALSE),0)</f>
        <v>11</v>
      </c>
      <c r="AC903" s="11">
        <f t="shared" ref="AC903:AC966" si="122">+Y903*AB903*R903</f>
        <v>0</v>
      </c>
      <c r="AD903" s="11">
        <f t="shared" ref="AD903:AD966" si="123">+AC903-X903</f>
        <v>0</v>
      </c>
      <c r="AE903" s="12">
        <f t="shared" ref="AE903:AE966" si="124">IFERROR(AD903/AC903,0)</f>
        <v>0</v>
      </c>
    </row>
    <row r="904" spans="16:31" x14ac:dyDescent="0.25">
      <c r="P904" s="16"/>
      <c r="Q904" s="13">
        <v>0</v>
      </c>
      <c r="R904" s="13">
        <v>0</v>
      </c>
      <c r="S904" s="11">
        <f t="shared" si="118"/>
        <v>0</v>
      </c>
      <c r="T904" s="5">
        <v>0</v>
      </c>
      <c r="U904" s="11">
        <f t="shared" si="119"/>
        <v>0</v>
      </c>
      <c r="V904" s="13" t="s">
        <v>1</v>
      </c>
      <c r="W904" s="10">
        <f>IFERROR(VLOOKUP(V904,Curr!$B$2:$C$13,2,FALSE),0)</f>
        <v>11</v>
      </c>
      <c r="X904" s="11">
        <f t="shared" si="120"/>
        <v>0</v>
      </c>
      <c r="Y904" s="14">
        <f t="shared" si="117"/>
        <v>0</v>
      </c>
      <c r="Z904" s="11">
        <f t="shared" si="121"/>
        <v>0</v>
      </c>
      <c r="AA904" s="4" t="s">
        <v>1</v>
      </c>
      <c r="AB904" s="10">
        <f>IFERROR(VLOOKUP(AA904,Curr!$B$2:$C$13,2,FALSE),0)</f>
        <v>11</v>
      </c>
      <c r="AC904" s="11">
        <f t="shared" si="122"/>
        <v>0</v>
      </c>
      <c r="AD904" s="11">
        <f t="shared" si="123"/>
        <v>0</v>
      </c>
      <c r="AE904" s="12">
        <f t="shared" si="124"/>
        <v>0</v>
      </c>
    </row>
    <row r="905" spans="16:31" x14ac:dyDescent="0.25">
      <c r="P905" s="16"/>
      <c r="Q905" s="13">
        <v>0</v>
      </c>
      <c r="R905" s="13">
        <v>0</v>
      </c>
      <c r="S905" s="11">
        <f t="shared" si="118"/>
        <v>0</v>
      </c>
      <c r="T905" s="5">
        <v>0</v>
      </c>
      <c r="U905" s="11">
        <f t="shared" si="119"/>
        <v>0</v>
      </c>
      <c r="V905" s="13" t="s">
        <v>1</v>
      </c>
      <c r="W905" s="10">
        <f>IFERROR(VLOOKUP(V905,Curr!$B$2:$C$13,2,FALSE),0)</f>
        <v>11</v>
      </c>
      <c r="X905" s="11">
        <f t="shared" si="120"/>
        <v>0</v>
      </c>
      <c r="Y905" s="14">
        <f t="shared" si="117"/>
        <v>0</v>
      </c>
      <c r="Z905" s="11">
        <f t="shared" si="121"/>
        <v>0</v>
      </c>
      <c r="AA905" s="4" t="s">
        <v>1</v>
      </c>
      <c r="AB905" s="10">
        <f>IFERROR(VLOOKUP(AA905,Curr!$B$2:$C$13,2,FALSE),0)</f>
        <v>11</v>
      </c>
      <c r="AC905" s="11">
        <f t="shared" si="122"/>
        <v>0</v>
      </c>
      <c r="AD905" s="11">
        <f t="shared" si="123"/>
        <v>0</v>
      </c>
      <c r="AE905" s="12">
        <f t="shared" si="124"/>
        <v>0</v>
      </c>
    </row>
    <row r="906" spans="16:31" x14ac:dyDescent="0.25">
      <c r="P906" s="16"/>
      <c r="Q906" s="13">
        <v>0</v>
      </c>
      <c r="R906" s="13">
        <v>0</v>
      </c>
      <c r="S906" s="11">
        <f t="shared" si="118"/>
        <v>0</v>
      </c>
      <c r="T906" s="5">
        <v>0</v>
      </c>
      <c r="U906" s="11">
        <f t="shared" si="119"/>
        <v>0</v>
      </c>
      <c r="V906" s="13" t="s">
        <v>1</v>
      </c>
      <c r="W906" s="10">
        <f>IFERROR(VLOOKUP(V906,Curr!$B$2:$C$13,2,FALSE),0)</f>
        <v>11</v>
      </c>
      <c r="X906" s="11">
        <f t="shared" si="120"/>
        <v>0</v>
      </c>
      <c r="Y906" s="14">
        <f t="shared" si="117"/>
        <v>0</v>
      </c>
      <c r="Z906" s="11">
        <f t="shared" si="121"/>
        <v>0</v>
      </c>
      <c r="AA906" s="4" t="s">
        <v>1</v>
      </c>
      <c r="AB906" s="10">
        <f>IFERROR(VLOOKUP(AA906,Curr!$B$2:$C$13,2,FALSE),0)</f>
        <v>11</v>
      </c>
      <c r="AC906" s="11">
        <f t="shared" si="122"/>
        <v>0</v>
      </c>
      <c r="AD906" s="11">
        <f t="shared" si="123"/>
        <v>0</v>
      </c>
      <c r="AE906" s="12">
        <f t="shared" si="124"/>
        <v>0</v>
      </c>
    </row>
    <row r="907" spans="16:31" x14ac:dyDescent="0.25">
      <c r="P907" s="16"/>
      <c r="Q907" s="13">
        <v>0</v>
      </c>
      <c r="R907" s="13">
        <v>0</v>
      </c>
      <c r="S907" s="11">
        <f t="shared" si="118"/>
        <v>0</v>
      </c>
      <c r="T907" s="5">
        <v>0</v>
      </c>
      <c r="U907" s="11">
        <f t="shared" si="119"/>
        <v>0</v>
      </c>
      <c r="V907" s="13" t="s">
        <v>1</v>
      </c>
      <c r="W907" s="10">
        <f>IFERROR(VLOOKUP(V907,Curr!$B$2:$C$13,2,FALSE),0)</f>
        <v>11</v>
      </c>
      <c r="X907" s="11">
        <f t="shared" si="120"/>
        <v>0</v>
      </c>
      <c r="Y907" s="14">
        <f t="shared" si="117"/>
        <v>0</v>
      </c>
      <c r="Z907" s="11">
        <f t="shared" si="121"/>
        <v>0</v>
      </c>
      <c r="AA907" s="4" t="s">
        <v>1</v>
      </c>
      <c r="AB907" s="10">
        <f>IFERROR(VLOOKUP(AA907,Curr!$B$2:$C$13,2,FALSE),0)</f>
        <v>11</v>
      </c>
      <c r="AC907" s="11">
        <f t="shared" si="122"/>
        <v>0</v>
      </c>
      <c r="AD907" s="11">
        <f t="shared" si="123"/>
        <v>0</v>
      </c>
      <c r="AE907" s="12">
        <f t="shared" si="124"/>
        <v>0</v>
      </c>
    </row>
    <row r="908" spans="16:31" x14ac:dyDescent="0.25">
      <c r="P908" s="16"/>
      <c r="Q908" s="13">
        <v>0</v>
      </c>
      <c r="R908" s="13">
        <v>0</v>
      </c>
      <c r="S908" s="11">
        <f t="shared" si="118"/>
        <v>0</v>
      </c>
      <c r="T908" s="5">
        <v>0</v>
      </c>
      <c r="U908" s="11">
        <f t="shared" si="119"/>
        <v>0</v>
      </c>
      <c r="V908" s="13" t="s">
        <v>1</v>
      </c>
      <c r="W908" s="10">
        <f>IFERROR(VLOOKUP(V908,Curr!$B$2:$C$13,2,FALSE),0)</f>
        <v>11</v>
      </c>
      <c r="X908" s="11">
        <f t="shared" si="120"/>
        <v>0</v>
      </c>
      <c r="Y908" s="14">
        <f t="shared" si="117"/>
        <v>0</v>
      </c>
      <c r="Z908" s="11">
        <f t="shared" si="121"/>
        <v>0</v>
      </c>
      <c r="AA908" s="4" t="s">
        <v>1</v>
      </c>
      <c r="AB908" s="10">
        <f>IFERROR(VLOOKUP(AA908,Curr!$B$2:$C$13,2,FALSE),0)</f>
        <v>11</v>
      </c>
      <c r="AC908" s="11">
        <f t="shared" si="122"/>
        <v>0</v>
      </c>
      <c r="AD908" s="11">
        <f t="shared" si="123"/>
        <v>0</v>
      </c>
      <c r="AE908" s="12">
        <f t="shared" si="124"/>
        <v>0</v>
      </c>
    </row>
    <row r="909" spans="16:31" x14ac:dyDescent="0.25">
      <c r="P909" s="16"/>
      <c r="Q909" s="13">
        <v>0</v>
      </c>
      <c r="R909" s="13">
        <v>0</v>
      </c>
      <c r="S909" s="11">
        <f t="shared" si="118"/>
        <v>0</v>
      </c>
      <c r="T909" s="5">
        <v>0</v>
      </c>
      <c r="U909" s="11">
        <f t="shared" si="119"/>
        <v>0</v>
      </c>
      <c r="V909" s="13" t="s">
        <v>1</v>
      </c>
      <c r="W909" s="10">
        <f>IFERROR(VLOOKUP(V909,Curr!$B$2:$C$13,2,FALSE),0)</f>
        <v>11</v>
      </c>
      <c r="X909" s="11">
        <f t="shared" si="120"/>
        <v>0</v>
      </c>
      <c r="Y909" s="14">
        <f t="shared" si="117"/>
        <v>0</v>
      </c>
      <c r="Z909" s="11">
        <f t="shared" si="121"/>
        <v>0</v>
      </c>
      <c r="AA909" s="4" t="s">
        <v>1</v>
      </c>
      <c r="AB909" s="10">
        <f>IFERROR(VLOOKUP(AA909,Curr!$B$2:$C$13,2,FALSE),0)</f>
        <v>11</v>
      </c>
      <c r="AC909" s="11">
        <f t="shared" si="122"/>
        <v>0</v>
      </c>
      <c r="AD909" s="11">
        <f t="shared" si="123"/>
        <v>0</v>
      </c>
      <c r="AE909" s="12">
        <f t="shared" si="124"/>
        <v>0</v>
      </c>
    </row>
    <row r="910" spans="16:31" x14ac:dyDescent="0.25">
      <c r="P910" s="16"/>
      <c r="Q910" s="13">
        <v>0</v>
      </c>
      <c r="R910" s="13">
        <v>0</v>
      </c>
      <c r="S910" s="11">
        <f t="shared" si="118"/>
        <v>0</v>
      </c>
      <c r="T910" s="5">
        <v>0</v>
      </c>
      <c r="U910" s="11">
        <f t="shared" si="119"/>
        <v>0</v>
      </c>
      <c r="V910" s="13" t="s">
        <v>1</v>
      </c>
      <c r="W910" s="10">
        <f>IFERROR(VLOOKUP(V910,Curr!$B$2:$C$13,2,FALSE),0)</f>
        <v>11</v>
      </c>
      <c r="X910" s="11">
        <f t="shared" si="120"/>
        <v>0</v>
      </c>
      <c r="Y910" s="14">
        <f t="shared" si="117"/>
        <v>0</v>
      </c>
      <c r="Z910" s="11">
        <f t="shared" si="121"/>
        <v>0</v>
      </c>
      <c r="AA910" s="4" t="s">
        <v>1</v>
      </c>
      <c r="AB910" s="10">
        <f>IFERROR(VLOOKUP(AA910,Curr!$B$2:$C$13,2,FALSE),0)</f>
        <v>11</v>
      </c>
      <c r="AC910" s="11">
        <f t="shared" si="122"/>
        <v>0</v>
      </c>
      <c r="AD910" s="11">
        <f t="shared" si="123"/>
        <v>0</v>
      </c>
      <c r="AE910" s="12">
        <f t="shared" si="124"/>
        <v>0</v>
      </c>
    </row>
    <row r="911" spans="16:31" x14ac:dyDescent="0.25">
      <c r="P911" s="16"/>
      <c r="Q911" s="13">
        <v>0</v>
      </c>
      <c r="R911" s="13">
        <v>0</v>
      </c>
      <c r="S911" s="11">
        <f t="shared" si="118"/>
        <v>0</v>
      </c>
      <c r="T911" s="5">
        <v>0</v>
      </c>
      <c r="U911" s="11">
        <f t="shared" si="119"/>
        <v>0</v>
      </c>
      <c r="V911" s="13" t="s">
        <v>1</v>
      </c>
      <c r="W911" s="10">
        <f>IFERROR(VLOOKUP(V911,Curr!$B$2:$C$13,2,FALSE),0)</f>
        <v>11</v>
      </c>
      <c r="X911" s="11">
        <f t="shared" si="120"/>
        <v>0</v>
      </c>
      <c r="Y911" s="14">
        <f t="shared" si="117"/>
        <v>0</v>
      </c>
      <c r="Z911" s="11">
        <f t="shared" si="121"/>
        <v>0</v>
      </c>
      <c r="AA911" s="4" t="s">
        <v>1</v>
      </c>
      <c r="AB911" s="10">
        <f>IFERROR(VLOOKUP(AA911,Curr!$B$2:$C$13,2,FALSE),0)</f>
        <v>11</v>
      </c>
      <c r="AC911" s="11">
        <f t="shared" si="122"/>
        <v>0</v>
      </c>
      <c r="AD911" s="11">
        <f t="shared" si="123"/>
        <v>0</v>
      </c>
      <c r="AE911" s="12">
        <f t="shared" si="124"/>
        <v>0</v>
      </c>
    </row>
    <row r="912" spans="16:31" x14ac:dyDescent="0.25">
      <c r="P912" s="16"/>
      <c r="Q912" s="13">
        <v>0</v>
      </c>
      <c r="R912" s="13">
        <v>0</v>
      </c>
      <c r="S912" s="11">
        <f t="shared" si="118"/>
        <v>0</v>
      </c>
      <c r="T912" s="5">
        <v>0</v>
      </c>
      <c r="U912" s="11">
        <f t="shared" si="119"/>
        <v>0</v>
      </c>
      <c r="V912" s="13" t="s">
        <v>1</v>
      </c>
      <c r="W912" s="10">
        <f>IFERROR(VLOOKUP(V912,Curr!$B$2:$C$13,2,FALSE),0)</f>
        <v>11</v>
      </c>
      <c r="X912" s="11">
        <f t="shared" si="120"/>
        <v>0</v>
      </c>
      <c r="Y912" s="14">
        <f t="shared" si="117"/>
        <v>0</v>
      </c>
      <c r="Z912" s="11">
        <f t="shared" si="121"/>
        <v>0</v>
      </c>
      <c r="AA912" s="4" t="s">
        <v>1</v>
      </c>
      <c r="AB912" s="10">
        <f>IFERROR(VLOOKUP(AA912,Curr!$B$2:$C$13,2,FALSE),0)</f>
        <v>11</v>
      </c>
      <c r="AC912" s="11">
        <f t="shared" si="122"/>
        <v>0</v>
      </c>
      <c r="AD912" s="11">
        <f t="shared" si="123"/>
        <v>0</v>
      </c>
      <c r="AE912" s="12">
        <f t="shared" si="124"/>
        <v>0</v>
      </c>
    </row>
    <row r="913" spans="16:31" x14ac:dyDescent="0.25">
      <c r="P913" s="16"/>
      <c r="Q913" s="13">
        <v>0</v>
      </c>
      <c r="R913" s="13">
        <v>0</v>
      </c>
      <c r="S913" s="11">
        <f t="shared" si="118"/>
        <v>0</v>
      </c>
      <c r="T913" s="5">
        <v>0</v>
      </c>
      <c r="U913" s="11">
        <f t="shared" si="119"/>
        <v>0</v>
      </c>
      <c r="V913" s="13" t="s">
        <v>1</v>
      </c>
      <c r="W913" s="10">
        <f>IFERROR(VLOOKUP(V913,Curr!$B$2:$C$13,2,FALSE),0)</f>
        <v>11</v>
      </c>
      <c r="X913" s="11">
        <f t="shared" si="120"/>
        <v>0</v>
      </c>
      <c r="Y913" s="14">
        <f t="shared" si="117"/>
        <v>0</v>
      </c>
      <c r="Z913" s="11">
        <f t="shared" si="121"/>
        <v>0</v>
      </c>
      <c r="AA913" s="4" t="s">
        <v>1</v>
      </c>
      <c r="AB913" s="10">
        <f>IFERROR(VLOOKUP(AA913,Curr!$B$2:$C$13,2,FALSE),0)</f>
        <v>11</v>
      </c>
      <c r="AC913" s="11">
        <f t="shared" si="122"/>
        <v>0</v>
      </c>
      <c r="AD913" s="11">
        <f t="shared" si="123"/>
        <v>0</v>
      </c>
      <c r="AE913" s="12">
        <f t="shared" si="124"/>
        <v>0</v>
      </c>
    </row>
    <row r="914" spans="16:31" x14ac:dyDescent="0.25">
      <c r="P914" s="16"/>
      <c r="Q914" s="13">
        <v>0</v>
      </c>
      <c r="R914" s="13">
        <v>0</v>
      </c>
      <c r="S914" s="11">
        <f t="shared" si="118"/>
        <v>0</v>
      </c>
      <c r="T914" s="5">
        <v>0</v>
      </c>
      <c r="U914" s="11">
        <f t="shared" si="119"/>
        <v>0</v>
      </c>
      <c r="V914" s="13" t="s">
        <v>1</v>
      </c>
      <c r="W914" s="10">
        <f>IFERROR(VLOOKUP(V914,Curr!$B$2:$C$13,2,FALSE),0)</f>
        <v>11</v>
      </c>
      <c r="X914" s="11">
        <f t="shared" si="120"/>
        <v>0</v>
      </c>
      <c r="Y914" s="14">
        <f t="shared" si="117"/>
        <v>0</v>
      </c>
      <c r="Z914" s="11">
        <f t="shared" si="121"/>
        <v>0</v>
      </c>
      <c r="AA914" s="4" t="s">
        <v>1</v>
      </c>
      <c r="AB914" s="10">
        <f>IFERROR(VLOOKUP(AA914,Curr!$B$2:$C$13,2,FALSE),0)</f>
        <v>11</v>
      </c>
      <c r="AC914" s="11">
        <f t="shared" si="122"/>
        <v>0</v>
      </c>
      <c r="AD914" s="11">
        <f t="shared" si="123"/>
        <v>0</v>
      </c>
      <c r="AE914" s="12">
        <f t="shared" si="124"/>
        <v>0</v>
      </c>
    </row>
    <row r="915" spans="16:31" x14ac:dyDescent="0.25">
      <c r="P915" s="16"/>
      <c r="Q915" s="13">
        <v>0</v>
      </c>
      <c r="R915" s="13">
        <v>0</v>
      </c>
      <c r="S915" s="11">
        <f t="shared" si="118"/>
        <v>0</v>
      </c>
      <c r="T915" s="5">
        <v>0</v>
      </c>
      <c r="U915" s="11">
        <f t="shared" si="119"/>
        <v>0</v>
      </c>
      <c r="V915" s="13" t="s">
        <v>1</v>
      </c>
      <c r="W915" s="10">
        <f>IFERROR(VLOOKUP(V915,Curr!$B$2:$C$13,2,FALSE),0)</f>
        <v>11</v>
      </c>
      <c r="X915" s="11">
        <f t="shared" si="120"/>
        <v>0</v>
      </c>
      <c r="Y915" s="14">
        <f t="shared" si="117"/>
        <v>0</v>
      </c>
      <c r="Z915" s="11">
        <f t="shared" si="121"/>
        <v>0</v>
      </c>
      <c r="AA915" s="4" t="s">
        <v>1</v>
      </c>
      <c r="AB915" s="10">
        <f>IFERROR(VLOOKUP(AA915,Curr!$B$2:$C$13,2,FALSE),0)</f>
        <v>11</v>
      </c>
      <c r="AC915" s="11">
        <f t="shared" si="122"/>
        <v>0</v>
      </c>
      <c r="AD915" s="11">
        <f t="shared" si="123"/>
        <v>0</v>
      </c>
      <c r="AE915" s="12">
        <f t="shared" si="124"/>
        <v>0</v>
      </c>
    </row>
    <row r="916" spans="16:31" x14ac:dyDescent="0.25">
      <c r="P916" s="16"/>
      <c r="Q916" s="13">
        <v>0</v>
      </c>
      <c r="R916" s="13">
        <v>0</v>
      </c>
      <c r="S916" s="11">
        <f t="shared" si="118"/>
        <v>0</v>
      </c>
      <c r="T916" s="5">
        <v>0</v>
      </c>
      <c r="U916" s="11">
        <f t="shared" si="119"/>
        <v>0</v>
      </c>
      <c r="V916" s="13" t="s">
        <v>1</v>
      </c>
      <c r="W916" s="10">
        <f>IFERROR(VLOOKUP(V916,Curr!$B$2:$C$13,2,FALSE),0)</f>
        <v>11</v>
      </c>
      <c r="X916" s="11">
        <f t="shared" si="120"/>
        <v>0</v>
      </c>
      <c r="Y916" s="14">
        <f t="shared" si="117"/>
        <v>0</v>
      </c>
      <c r="Z916" s="11">
        <f t="shared" si="121"/>
        <v>0</v>
      </c>
      <c r="AA916" s="4" t="s">
        <v>1</v>
      </c>
      <c r="AB916" s="10">
        <f>IFERROR(VLOOKUP(AA916,Curr!$B$2:$C$13,2,FALSE),0)</f>
        <v>11</v>
      </c>
      <c r="AC916" s="11">
        <f t="shared" si="122"/>
        <v>0</v>
      </c>
      <c r="AD916" s="11">
        <f t="shared" si="123"/>
        <v>0</v>
      </c>
      <c r="AE916" s="12">
        <f t="shared" si="124"/>
        <v>0</v>
      </c>
    </row>
    <row r="917" spans="16:31" x14ac:dyDescent="0.25">
      <c r="P917" s="16"/>
      <c r="Q917" s="13">
        <v>0</v>
      </c>
      <c r="R917" s="13">
        <v>0</v>
      </c>
      <c r="S917" s="11">
        <f t="shared" si="118"/>
        <v>0</v>
      </c>
      <c r="T917" s="5">
        <v>0</v>
      </c>
      <c r="U917" s="11">
        <f t="shared" si="119"/>
        <v>0</v>
      </c>
      <c r="V917" s="13" t="s">
        <v>1</v>
      </c>
      <c r="W917" s="10">
        <f>IFERROR(VLOOKUP(V917,Curr!$B$2:$C$13,2,FALSE),0)</f>
        <v>11</v>
      </c>
      <c r="X917" s="11">
        <f t="shared" si="120"/>
        <v>0</v>
      </c>
      <c r="Y917" s="14">
        <f t="shared" si="117"/>
        <v>0</v>
      </c>
      <c r="Z917" s="11">
        <f t="shared" si="121"/>
        <v>0</v>
      </c>
      <c r="AA917" s="4" t="s">
        <v>1</v>
      </c>
      <c r="AB917" s="10">
        <f>IFERROR(VLOOKUP(AA917,Curr!$B$2:$C$13,2,FALSE),0)</f>
        <v>11</v>
      </c>
      <c r="AC917" s="11">
        <f t="shared" si="122"/>
        <v>0</v>
      </c>
      <c r="AD917" s="11">
        <f t="shared" si="123"/>
        <v>0</v>
      </c>
      <c r="AE917" s="12">
        <f t="shared" si="124"/>
        <v>0</v>
      </c>
    </row>
    <row r="918" spans="16:31" x14ac:dyDescent="0.25">
      <c r="P918" s="16"/>
      <c r="Q918" s="13">
        <v>0</v>
      </c>
      <c r="R918" s="13">
        <v>0</v>
      </c>
      <c r="S918" s="11">
        <f t="shared" si="118"/>
        <v>0</v>
      </c>
      <c r="T918" s="5">
        <v>0</v>
      </c>
      <c r="U918" s="11">
        <f t="shared" si="119"/>
        <v>0</v>
      </c>
      <c r="V918" s="13" t="s">
        <v>1</v>
      </c>
      <c r="W918" s="10">
        <f>IFERROR(VLOOKUP(V918,Curr!$B$2:$C$13,2,FALSE),0)</f>
        <v>11</v>
      </c>
      <c r="X918" s="11">
        <f t="shared" si="120"/>
        <v>0</v>
      </c>
      <c r="Y918" s="14">
        <f t="shared" si="117"/>
        <v>0</v>
      </c>
      <c r="Z918" s="11">
        <f t="shared" si="121"/>
        <v>0</v>
      </c>
      <c r="AA918" s="4" t="s">
        <v>1</v>
      </c>
      <c r="AB918" s="10">
        <f>IFERROR(VLOOKUP(AA918,Curr!$B$2:$C$13,2,FALSE),0)</f>
        <v>11</v>
      </c>
      <c r="AC918" s="11">
        <f t="shared" si="122"/>
        <v>0</v>
      </c>
      <c r="AD918" s="11">
        <f t="shared" si="123"/>
        <v>0</v>
      </c>
      <c r="AE918" s="12">
        <f t="shared" si="124"/>
        <v>0</v>
      </c>
    </row>
    <row r="919" spans="16:31" x14ac:dyDescent="0.25">
      <c r="P919" s="16"/>
      <c r="Q919" s="13">
        <v>0</v>
      </c>
      <c r="R919" s="13">
        <v>0</v>
      </c>
      <c r="S919" s="11">
        <f t="shared" si="118"/>
        <v>0</v>
      </c>
      <c r="T919" s="5">
        <v>0</v>
      </c>
      <c r="U919" s="11">
        <f t="shared" si="119"/>
        <v>0</v>
      </c>
      <c r="V919" s="13" t="s">
        <v>1</v>
      </c>
      <c r="W919" s="10">
        <f>IFERROR(VLOOKUP(V919,Curr!$B$2:$C$13,2,FALSE),0)</f>
        <v>11</v>
      </c>
      <c r="X919" s="11">
        <f t="shared" si="120"/>
        <v>0</v>
      </c>
      <c r="Y919" s="14">
        <f t="shared" si="117"/>
        <v>0</v>
      </c>
      <c r="Z919" s="11">
        <f t="shared" si="121"/>
        <v>0</v>
      </c>
      <c r="AA919" s="4" t="s">
        <v>1</v>
      </c>
      <c r="AB919" s="10">
        <f>IFERROR(VLOOKUP(AA919,Curr!$B$2:$C$13,2,FALSE),0)</f>
        <v>11</v>
      </c>
      <c r="AC919" s="11">
        <f t="shared" si="122"/>
        <v>0</v>
      </c>
      <c r="AD919" s="11">
        <f t="shared" si="123"/>
        <v>0</v>
      </c>
      <c r="AE919" s="12">
        <f t="shared" si="124"/>
        <v>0</v>
      </c>
    </row>
    <row r="920" spans="16:31" x14ac:dyDescent="0.25">
      <c r="P920" s="16"/>
      <c r="Q920" s="13">
        <v>0</v>
      </c>
      <c r="R920" s="13">
        <v>0</v>
      </c>
      <c r="S920" s="11">
        <f t="shared" si="118"/>
        <v>0</v>
      </c>
      <c r="T920" s="5">
        <v>0</v>
      </c>
      <c r="U920" s="11">
        <f t="shared" si="119"/>
        <v>0</v>
      </c>
      <c r="V920" s="13" t="s">
        <v>1</v>
      </c>
      <c r="W920" s="10">
        <f>IFERROR(VLOOKUP(V920,Curr!$B$2:$C$13,2,FALSE),0)</f>
        <v>11</v>
      </c>
      <c r="X920" s="11">
        <f t="shared" si="120"/>
        <v>0</v>
      </c>
      <c r="Y920" s="14">
        <f t="shared" si="117"/>
        <v>0</v>
      </c>
      <c r="Z920" s="11">
        <f t="shared" si="121"/>
        <v>0</v>
      </c>
      <c r="AA920" s="4" t="s">
        <v>1</v>
      </c>
      <c r="AB920" s="10">
        <f>IFERROR(VLOOKUP(AA920,Curr!$B$2:$C$13,2,FALSE),0)</f>
        <v>11</v>
      </c>
      <c r="AC920" s="11">
        <f t="shared" si="122"/>
        <v>0</v>
      </c>
      <c r="AD920" s="11">
        <f t="shared" si="123"/>
        <v>0</v>
      </c>
      <c r="AE920" s="12">
        <f t="shared" si="124"/>
        <v>0</v>
      </c>
    </row>
    <row r="921" spans="16:31" x14ac:dyDescent="0.25">
      <c r="P921" s="16"/>
      <c r="Q921" s="13">
        <v>0</v>
      </c>
      <c r="R921" s="13">
        <v>0</v>
      </c>
      <c r="S921" s="11">
        <f t="shared" si="118"/>
        <v>0</v>
      </c>
      <c r="T921" s="5">
        <v>0</v>
      </c>
      <c r="U921" s="11">
        <f t="shared" si="119"/>
        <v>0</v>
      </c>
      <c r="V921" s="13" t="s">
        <v>1</v>
      </c>
      <c r="W921" s="10">
        <f>IFERROR(VLOOKUP(V921,Curr!$B$2:$C$13,2,FALSE),0)</f>
        <v>11</v>
      </c>
      <c r="X921" s="11">
        <f t="shared" si="120"/>
        <v>0</v>
      </c>
      <c r="Y921" s="14">
        <f t="shared" si="117"/>
        <v>0</v>
      </c>
      <c r="Z921" s="11">
        <f t="shared" si="121"/>
        <v>0</v>
      </c>
      <c r="AA921" s="4" t="s">
        <v>1</v>
      </c>
      <c r="AB921" s="10">
        <f>IFERROR(VLOOKUP(AA921,Curr!$B$2:$C$13,2,FALSE),0)</f>
        <v>11</v>
      </c>
      <c r="AC921" s="11">
        <f t="shared" si="122"/>
        <v>0</v>
      </c>
      <c r="AD921" s="11">
        <f t="shared" si="123"/>
        <v>0</v>
      </c>
      <c r="AE921" s="12">
        <f t="shared" si="124"/>
        <v>0</v>
      </c>
    </row>
    <row r="922" spans="16:31" x14ac:dyDescent="0.25">
      <c r="P922" s="16"/>
      <c r="Q922" s="13">
        <v>0</v>
      </c>
      <c r="R922" s="13">
        <v>0</v>
      </c>
      <c r="S922" s="11">
        <f t="shared" si="118"/>
        <v>0</v>
      </c>
      <c r="T922" s="5">
        <v>0</v>
      </c>
      <c r="U922" s="11">
        <f t="shared" si="119"/>
        <v>0</v>
      </c>
      <c r="V922" s="13" t="s">
        <v>1</v>
      </c>
      <c r="W922" s="10">
        <f>IFERROR(VLOOKUP(V922,Curr!$B$2:$C$13,2,FALSE),0)</f>
        <v>11</v>
      </c>
      <c r="X922" s="11">
        <f t="shared" si="120"/>
        <v>0</v>
      </c>
      <c r="Y922" s="14">
        <f t="shared" si="117"/>
        <v>0</v>
      </c>
      <c r="Z922" s="11">
        <f t="shared" si="121"/>
        <v>0</v>
      </c>
      <c r="AA922" s="4" t="s">
        <v>1</v>
      </c>
      <c r="AB922" s="10">
        <f>IFERROR(VLOOKUP(AA922,Curr!$B$2:$C$13,2,FALSE),0)</f>
        <v>11</v>
      </c>
      <c r="AC922" s="11">
        <f t="shared" si="122"/>
        <v>0</v>
      </c>
      <c r="AD922" s="11">
        <f t="shared" si="123"/>
        <v>0</v>
      </c>
      <c r="AE922" s="12">
        <f t="shared" si="124"/>
        <v>0</v>
      </c>
    </row>
    <row r="923" spans="16:31" x14ac:dyDescent="0.25">
      <c r="P923" s="16"/>
      <c r="Q923" s="13">
        <v>0</v>
      </c>
      <c r="R923" s="13">
        <v>0</v>
      </c>
      <c r="S923" s="11">
        <f t="shared" si="118"/>
        <v>0</v>
      </c>
      <c r="T923" s="5">
        <v>0</v>
      </c>
      <c r="U923" s="11">
        <f t="shared" si="119"/>
        <v>0</v>
      </c>
      <c r="V923" s="13" t="s">
        <v>1</v>
      </c>
      <c r="W923" s="10">
        <f>IFERROR(VLOOKUP(V923,Curr!$B$2:$C$13,2,FALSE),0)</f>
        <v>11</v>
      </c>
      <c r="X923" s="11">
        <f t="shared" si="120"/>
        <v>0</v>
      </c>
      <c r="Y923" s="14">
        <f t="shared" si="117"/>
        <v>0</v>
      </c>
      <c r="Z923" s="11">
        <f t="shared" si="121"/>
        <v>0</v>
      </c>
      <c r="AA923" s="4" t="s">
        <v>1</v>
      </c>
      <c r="AB923" s="10">
        <f>IFERROR(VLOOKUP(AA923,Curr!$B$2:$C$13,2,FALSE),0)</f>
        <v>11</v>
      </c>
      <c r="AC923" s="11">
        <f t="shared" si="122"/>
        <v>0</v>
      </c>
      <c r="AD923" s="11">
        <f t="shared" si="123"/>
        <v>0</v>
      </c>
      <c r="AE923" s="12">
        <f t="shared" si="124"/>
        <v>0</v>
      </c>
    </row>
    <row r="924" spans="16:31" x14ac:dyDescent="0.25">
      <c r="P924" s="16"/>
      <c r="Q924" s="13">
        <v>0</v>
      </c>
      <c r="R924" s="13">
        <v>0</v>
      </c>
      <c r="S924" s="11">
        <f t="shared" si="118"/>
        <v>0</v>
      </c>
      <c r="T924" s="5">
        <v>0</v>
      </c>
      <c r="U924" s="11">
        <f t="shared" si="119"/>
        <v>0</v>
      </c>
      <c r="V924" s="13" t="s">
        <v>1</v>
      </c>
      <c r="W924" s="10">
        <f>IFERROR(VLOOKUP(V924,Curr!$B$2:$C$13,2,FALSE),0)</f>
        <v>11</v>
      </c>
      <c r="X924" s="11">
        <f t="shared" si="120"/>
        <v>0</v>
      </c>
      <c r="Y924" s="14">
        <f t="shared" si="117"/>
        <v>0</v>
      </c>
      <c r="Z924" s="11">
        <f t="shared" si="121"/>
        <v>0</v>
      </c>
      <c r="AA924" s="4" t="s">
        <v>1</v>
      </c>
      <c r="AB924" s="10">
        <f>IFERROR(VLOOKUP(AA924,Curr!$B$2:$C$13,2,FALSE),0)</f>
        <v>11</v>
      </c>
      <c r="AC924" s="11">
        <f t="shared" si="122"/>
        <v>0</v>
      </c>
      <c r="AD924" s="11">
        <f t="shared" si="123"/>
        <v>0</v>
      </c>
      <c r="AE924" s="12">
        <f t="shared" si="124"/>
        <v>0</v>
      </c>
    </row>
    <row r="925" spans="16:31" x14ac:dyDescent="0.25">
      <c r="P925" s="16"/>
      <c r="Q925" s="13">
        <v>0</v>
      </c>
      <c r="R925" s="13">
        <v>0</v>
      </c>
      <c r="S925" s="11">
        <f t="shared" si="118"/>
        <v>0</v>
      </c>
      <c r="T925" s="5">
        <v>0</v>
      </c>
      <c r="U925" s="11">
        <f t="shared" si="119"/>
        <v>0</v>
      </c>
      <c r="V925" s="13" t="s">
        <v>1</v>
      </c>
      <c r="W925" s="10">
        <f>IFERROR(VLOOKUP(V925,Curr!$B$2:$C$13,2,FALSE),0)</f>
        <v>11</v>
      </c>
      <c r="X925" s="11">
        <f t="shared" si="120"/>
        <v>0</v>
      </c>
      <c r="Y925" s="14">
        <f t="shared" si="117"/>
        <v>0</v>
      </c>
      <c r="Z925" s="11">
        <f t="shared" si="121"/>
        <v>0</v>
      </c>
      <c r="AA925" s="4" t="s">
        <v>1</v>
      </c>
      <c r="AB925" s="10">
        <f>IFERROR(VLOOKUP(AA925,Curr!$B$2:$C$13,2,FALSE),0)</f>
        <v>11</v>
      </c>
      <c r="AC925" s="11">
        <f t="shared" si="122"/>
        <v>0</v>
      </c>
      <c r="AD925" s="11">
        <f t="shared" si="123"/>
        <v>0</v>
      </c>
      <c r="AE925" s="12">
        <f t="shared" si="124"/>
        <v>0</v>
      </c>
    </row>
    <row r="926" spans="16:31" x14ac:dyDescent="0.25">
      <c r="P926" s="16"/>
      <c r="Q926" s="13">
        <v>0</v>
      </c>
      <c r="R926" s="13">
        <v>0</v>
      </c>
      <c r="S926" s="11">
        <f t="shared" si="118"/>
        <v>0</v>
      </c>
      <c r="T926" s="5">
        <v>0</v>
      </c>
      <c r="U926" s="11">
        <f t="shared" si="119"/>
        <v>0</v>
      </c>
      <c r="V926" s="13" t="s">
        <v>1</v>
      </c>
      <c r="W926" s="10">
        <f>IFERROR(VLOOKUP(V926,Curr!$B$2:$C$13,2,FALSE),0)</f>
        <v>11</v>
      </c>
      <c r="X926" s="11">
        <f t="shared" si="120"/>
        <v>0</v>
      </c>
      <c r="Y926" s="14">
        <f t="shared" si="117"/>
        <v>0</v>
      </c>
      <c r="Z926" s="11">
        <f t="shared" si="121"/>
        <v>0</v>
      </c>
      <c r="AA926" s="4" t="s">
        <v>1</v>
      </c>
      <c r="AB926" s="10">
        <f>IFERROR(VLOOKUP(AA926,Curr!$B$2:$C$13,2,FALSE),0)</f>
        <v>11</v>
      </c>
      <c r="AC926" s="11">
        <f t="shared" si="122"/>
        <v>0</v>
      </c>
      <c r="AD926" s="11">
        <f t="shared" si="123"/>
        <v>0</v>
      </c>
      <c r="AE926" s="12">
        <f t="shared" si="124"/>
        <v>0</v>
      </c>
    </row>
    <row r="927" spans="16:31" x14ac:dyDescent="0.25">
      <c r="P927" s="16"/>
      <c r="Q927" s="13">
        <v>0</v>
      </c>
      <c r="R927" s="13">
        <v>0</v>
      </c>
      <c r="S927" s="11">
        <f t="shared" si="118"/>
        <v>0</v>
      </c>
      <c r="T927" s="5">
        <v>0</v>
      </c>
      <c r="U927" s="11">
        <f t="shared" si="119"/>
        <v>0</v>
      </c>
      <c r="V927" s="13" t="s">
        <v>1</v>
      </c>
      <c r="W927" s="10">
        <f>IFERROR(VLOOKUP(V927,Curr!$B$2:$C$13,2,FALSE),0)</f>
        <v>11</v>
      </c>
      <c r="X927" s="11">
        <f t="shared" si="120"/>
        <v>0</v>
      </c>
      <c r="Y927" s="14">
        <f t="shared" si="117"/>
        <v>0</v>
      </c>
      <c r="Z927" s="11">
        <f t="shared" si="121"/>
        <v>0</v>
      </c>
      <c r="AA927" s="4" t="s">
        <v>1</v>
      </c>
      <c r="AB927" s="10">
        <f>IFERROR(VLOOKUP(AA927,Curr!$B$2:$C$13,2,FALSE),0)</f>
        <v>11</v>
      </c>
      <c r="AC927" s="11">
        <f t="shared" si="122"/>
        <v>0</v>
      </c>
      <c r="AD927" s="11">
        <f t="shared" si="123"/>
        <v>0</v>
      </c>
      <c r="AE927" s="12">
        <f t="shared" si="124"/>
        <v>0</v>
      </c>
    </row>
    <row r="928" spans="16:31" x14ac:dyDescent="0.25">
      <c r="P928" s="16"/>
      <c r="Q928" s="13">
        <v>0</v>
      </c>
      <c r="R928" s="13">
        <v>0</v>
      </c>
      <c r="S928" s="11">
        <f t="shared" si="118"/>
        <v>0</v>
      </c>
      <c r="T928" s="5">
        <v>0</v>
      </c>
      <c r="U928" s="11">
        <f t="shared" si="119"/>
        <v>0</v>
      </c>
      <c r="V928" s="13" t="s">
        <v>1</v>
      </c>
      <c r="W928" s="10">
        <f>IFERROR(VLOOKUP(V928,Curr!$B$2:$C$13,2,FALSE),0)</f>
        <v>11</v>
      </c>
      <c r="X928" s="11">
        <f t="shared" si="120"/>
        <v>0</v>
      </c>
      <c r="Y928" s="14">
        <f t="shared" si="117"/>
        <v>0</v>
      </c>
      <c r="Z928" s="11">
        <f t="shared" si="121"/>
        <v>0</v>
      </c>
      <c r="AA928" s="4" t="s">
        <v>1</v>
      </c>
      <c r="AB928" s="10">
        <f>IFERROR(VLOOKUP(AA928,Curr!$B$2:$C$13,2,FALSE),0)</f>
        <v>11</v>
      </c>
      <c r="AC928" s="11">
        <f t="shared" si="122"/>
        <v>0</v>
      </c>
      <c r="AD928" s="11">
        <f t="shared" si="123"/>
        <v>0</v>
      </c>
      <c r="AE928" s="12">
        <f t="shared" si="124"/>
        <v>0</v>
      </c>
    </row>
    <row r="929" spans="16:31" x14ac:dyDescent="0.25">
      <c r="P929" s="16"/>
      <c r="Q929" s="13">
        <v>0</v>
      </c>
      <c r="R929" s="13">
        <v>0</v>
      </c>
      <c r="S929" s="11">
        <f t="shared" si="118"/>
        <v>0</v>
      </c>
      <c r="T929" s="5">
        <v>0</v>
      </c>
      <c r="U929" s="11">
        <f t="shared" si="119"/>
        <v>0</v>
      </c>
      <c r="V929" s="13" t="s">
        <v>1</v>
      </c>
      <c r="W929" s="10">
        <f>IFERROR(VLOOKUP(V929,Curr!$B$2:$C$13,2,FALSE),0)</f>
        <v>11</v>
      </c>
      <c r="X929" s="11">
        <f t="shared" si="120"/>
        <v>0</v>
      </c>
      <c r="Y929" s="14">
        <f t="shared" si="117"/>
        <v>0</v>
      </c>
      <c r="Z929" s="11">
        <f t="shared" si="121"/>
        <v>0</v>
      </c>
      <c r="AA929" s="4" t="s">
        <v>1</v>
      </c>
      <c r="AB929" s="10">
        <f>IFERROR(VLOOKUP(AA929,Curr!$B$2:$C$13,2,FALSE),0)</f>
        <v>11</v>
      </c>
      <c r="AC929" s="11">
        <f t="shared" si="122"/>
        <v>0</v>
      </c>
      <c r="AD929" s="11">
        <f t="shared" si="123"/>
        <v>0</v>
      </c>
      <c r="AE929" s="12">
        <f t="shared" si="124"/>
        <v>0</v>
      </c>
    </row>
    <row r="930" spans="16:31" x14ac:dyDescent="0.25">
      <c r="P930" s="16"/>
      <c r="Q930" s="13">
        <v>0</v>
      </c>
      <c r="R930" s="13">
        <v>0</v>
      </c>
      <c r="S930" s="11">
        <f t="shared" si="118"/>
        <v>0</v>
      </c>
      <c r="T930" s="5">
        <v>0</v>
      </c>
      <c r="U930" s="11">
        <f t="shared" si="119"/>
        <v>0</v>
      </c>
      <c r="V930" s="13" t="s">
        <v>1</v>
      </c>
      <c r="W930" s="10">
        <f>IFERROR(VLOOKUP(V930,Curr!$B$2:$C$13,2,FALSE),0)</f>
        <v>11</v>
      </c>
      <c r="X930" s="11">
        <f t="shared" si="120"/>
        <v>0</v>
      </c>
      <c r="Y930" s="14">
        <f t="shared" si="117"/>
        <v>0</v>
      </c>
      <c r="Z930" s="11">
        <f t="shared" si="121"/>
        <v>0</v>
      </c>
      <c r="AA930" s="4" t="s">
        <v>1</v>
      </c>
      <c r="AB930" s="10">
        <f>IFERROR(VLOOKUP(AA930,Curr!$B$2:$C$13,2,FALSE),0)</f>
        <v>11</v>
      </c>
      <c r="AC930" s="11">
        <f t="shared" si="122"/>
        <v>0</v>
      </c>
      <c r="AD930" s="11">
        <f t="shared" si="123"/>
        <v>0</v>
      </c>
      <c r="AE930" s="12">
        <f t="shared" si="124"/>
        <v>0</v>
      </c>
    </row>
    <row r="931" spans="16:31" x14ac:dyDescent="0.25">
      <c r="P931" s="16"/>
      <c r="Q931" s="13">
        <v>0</v>
      </c>
      <c r="R931" s="13">
        <v>0</v>
      </c>
      <c r="S931" s="11">
        <f t="shared" si="118"/>
        <v>0</v>
      </c>
      <c r="T931" s="5">
        <v>0</v>
      </c>
      <c r="U931" s="11">
        <f t="shared" si="119"/>
        <v>0</v>
      </c>
      <c r="V931" s="13" t="s">
        <v>1</v>
      </c>
      <c r="W931" s="10">
        <f>IFERROR(VLOOKUP(V931,Curr!$B$2:$C$13,2,FALSE),0)</f>
        <v>11</v>
      </c>
      <c r="X931" s="11">
        <f t="shared" si="120"/>
        <v>0</v>
      </c>
      <c r="Y931" s="14">
        <f t="shared" si="117"/>
        <v>0</v>
      </c>
      <c r="Z931" s="11">
        <f t="shared" si="121"/>
        <v>0</v>
      </c>
      <c r="AA931" s="4" t="s">
        <v>1</v>
      </c>
      <c r="AB931" s="10">
        <f>IFERROR(VLOOKUP(AA931,Curr!$B$2:$C$13,2,FALSE),0)</f>
        <v>11</v>
      </c>
      <c r="AC931" s="11">
        <f t="shared" si="122"/>
        <v>0</v>
      </c>
      <c r="AD931" s="11">
        <f t="shared" si="123"/>
        <v>0</v>
      </c>
      <c r="AE931" s="12">
        <f t="shared" si="124"/>
        <v>0</v>
      </c>
    </row>
    <row r="932" spans="16:31" x14ac:dyDescent="0.25">
      <c r="P932" s="16"/>
      <c r="Q932" s="13">
        <v>0</v>
      </c>
      <c r="R932" s="13">
        <v>0</v>
      </c>
      <c r="S932" s="11">
        <f t="shared" si="118"/>
        <v>0</v>
      </c>
      <c r="T932" s="5">
        <v>0</v>
      </c>
      <c r="U932" s="11">
        <f t="shared" si="119"/>
        <v>0</v>
      </c>
      <c r="V932" s="13" t="s">
        <v>1</v>
      </c>
      <c r="W932" s="10">
        <f>IFERROR(VLOOKUP(V932,Curr!$B$2:$C$13,2,FALSE),0)</f>
        <v>11</v>
      </c>
      <c r="X932" s="11">
        <f t="shared" si="120"/>
        <v>0</v>
      </c>
      <c r="Y932" s="14">
        <f t="shared" si="117"/>
        <v>0</v>
      </c>
      <c r="Z932" s="11">
        <f t="shared" si="121"/>
        <v>0</v>
      </c>
      <c r="AA932" s="4" t="s">
        <v>1</v>
      </c>
      <c r="AB932" s="10">
        <f>IFERROR(VLOOKUP(AA932,Curr!$B$2:$C$13,2,FALSE),0)</f>
        <v>11</v>
      </c>
      <c r="AC932" s="11">
        <f t="shared" si="122"/>
        <v>0</v>
      </c>
      <c r="AD932" s="11">
        <f t="shared" si="123"/>
        <v>0</v>
      </c>
      <c r="AE932" s="12">
        <f t="shared" si="124"/>
        <v>0</v>
      </c>
    </row>
    <row r="933" spans="16:31" x14ac:dyDescent="0.25">
      <c r="P933" s="16"/>
      <c r="Q933" s="13">
        <v>0</v>
      </c>
      <c r="R933" s="13">
        <v>0</v>
      </c>
      <c r="S933" s="11">
        <f t="shared" si="118"/>
        <v>0</v>
      </c>
      <c r="T933" s="5">
        <v>0</v>
      </c>
      <c r="U933" s="11">
        <f t="shared" si="119"/>
        <v>0</v>
      </c>
      <c r="V933" s="13" t="s">
        <v>1</v>
      </c>
      <c r="W933" s="10">
        <f>IFERROR(VLOOKUP(V933,Curr!$B$2:$C$13,2,FALSE),0)</f>
        <v>11</v>
      </c>
      <c r="X933" s="11">
        <f t="shared" si="120"/>
        <v>0</v>
      </c>
      <c r="Y933" s="14">
        <f t="shared" si="117"/>
        <v>0</v>
      </c>
      <c r="Z933" s="11">
        <f t="shared" si="121"/>
        <v>0</v>
      </c>
      <c r="AA933" s="4" t="s">
        <v>1</v>
      </c>
      <c r="AB933" s="10">
        <f>IFERROR(VLOOKUP(AA933,Curr!$B$2:$C$13,2,FALSE),0)</f>
        <v>11</v>
      </c>
      <c r="AC933" s="11">
        <f t="shared" si="122"/>
        <v>0</v>
      </c>
      <c r="AD933" s="11">
        <f t="shared" si="123"/>
        <v>0</v>
      </c>
      <c r="AE933" s="12">
        <f t="shared" si="124"/>
        <v>0</v>
      </c>
    </row>
    <row r="934" spans="16:31" x14ac:dyDescent="0.25">
      <c r="P934" s="16"/>
      <c r="Q934" s="13">
        <v>0</v>
      </c>
      <c r="R934" s="13">
        <v>0</v>
      </c>
      <c r="S934" s="11">
        <f t="shared" si="118"/>
        <v>0</v>
      </c>
      <c r="T934" s="5">
        <v>0</v>
      </c>
      <c r="U934" s="11">
        <f t="shared" si="119"/>
        <v>0</v>
      </c>
      <c r="V934" s="13" t="s">
        <v>1</v>
      </c>
      <c r="W934" s="10">
        <f>IFERROR(VLOOKUP(V934,Curr!$B$2:$C$13,2,FALSE),0)</f>
        <v>11</v>
      </c>
      <c r="X934" s="11">
        <f t="shared" si="120"/>
        <v>0</v>
      </c>
      <c r="Y934" s="14">
        <f t="shared" si="117"/>
        <v>0</v>
      </c>
      <c r="Z934" s="11">
        <f t="shared" si="121"/>
        <v>0</v>
      </c>
      <c r="AA934" s="4" t="s">
        <v>1</v>
      </c>
      <c r="AB934" s="10">
        <f>IFERROR(VLOOKUP(AA934,Curr!$B$2:$C$13,2,FALSE),0)</f>
        <v>11</v>
      </c>
      <c r="AC934" s="11">
        <f t="shared" si="122"/>
        <v>0</v>
      </c>
      <c r="AD934" s="11">
        <f t="shared" si="123"/>
        <v>0</v>
      </c>
      <c r="AE934" s="12">
        <f t="shared" si="124"/>
        <v>0</v>
      </c>
    </row>
    <row r="935" spans="16:31" x14ac:dyDescent="0.25">
      <c r="P935" s="16"/>
      <c r="Q935" s="13">
        <v>0</v>
      </c>
      <c r="R935" s="13">
        <v>0</v>
      </c>
      <c r="S935" s="11">
        <f t="shared" si="118"/>
        <v>0</v>
      </c>
      <c r="T935" s="5">
        <v>0</v>
      </c>
      <c r="U935" s="11">
        <f t="shared" si="119"/>
        <v>0</v>
      </c>
      <c r="V935" s="13" t="s">
        <v>1</v>
      </c>
      <c r="W935" s="10">
        <f>IFERROR(VLOOKUP(V935,Curr!$B$2:$C$13,2,FALSE),0)</f>
        <v>11</v>
      </c>
      <c r="X935" s="11">
        <f t="shared" si="120"/>
        <v>0</v>
      </c>
      <c r="Y935" s="14">
        <f t="shared" si="117"/>
        <v>0</v>
      </c>
      <c r="Z935" s="11">
        <f t="shared" si="121"/>
        <v>0</v>
      </c>
      <c r="AA935" s="4" t="s">
        <v>1</v>
      </c>
      <c r="AB935" s="10">
        <f>IFERROR(VLOOKUP(AA935,Curr!$B$2:$C$13,2,FALSE),0)</f>
        <v>11</v>
      </c>
      <c r="AC935" s="11">
        <f t="shared" si="122"/>
        <v>0</v>
      </c>
      <c r="AD935" s="11">
        <f t="shared" si="123"/>
        <v>0</v>
      </c>
      <c r="AE935" s="12">
        <f t="shared" si="124"/>
        <v>0</v>
      </c>
    </row>
    <row r="936" spans="16:31" x14ac:dyDescent="0.25">
      <c r="P936" s="16"/>
      <c r="Q936" s="13">
        <v>0</v>
      </c>
      <c r="R936" s="13">
        <v>0</v>
      </c>
      <c r="S936" s="11">
        <f t="shared" si="118"/>
        <v>0</v>
      </c>
      <c r="T936" s="5">
        <v>0</v>
      </c>
      <c r="U936" s="11">
        <f t="shared" si="119"/>
        <v>0</v>
      </c>
      <c r="V936" s="13" t="s">
        <v>1</v>
      </c>
      <c r="W936" s="10">
        <f>IFERROR(VLOOKUP(V936,Curr!$B$2:$C$13,2,FALSE),0)</f>
        <v>11</v>
      </c>
      <c r="X936" s="11">
        <f t="shared" si="120"/>
        <v>0</v>
      </c>
      <c r="Y936" s="14">
        <f t="shared" si="117"/>
        <v>0</v>
      </c>
      <c r="Z936" s="11">
        <f t="shared" si="121"/>
        <v>0</v>
      </c>
      <c r="AA936" s="4" t="s">
        <v>1</v>
      </c>
      <c r="AB936" s="10">
        <f>IFERROR(VLOOKUP(AA936,Curr!$B$2:$C$13,2,FALSE),0)</f>
        <v>11</v>
      </c>
      <c r="AC936" s="11">
        <f t="shared" si="122"/>
        <v>0</v>
      </c>
      <c r="AD936" s="11">
        <f t="shared" si="123"/>
        <v>0</v>
      </c>
      <c r="AE936" s="12">
        <f t="shared" si="124"/>
        <v>0</v>
      </c>
    </row>
    <row r="937" spans="16:31" x14ac:dyDescent="0.25">
      <c r="P937" s="16"/>
      <c r="Q937" s="13">
        <v>0</v>
      </c>
      <c r="R937" s="13">
        <v>0</v>
      </c>
      <c r="S937" s="11">
        <f t="shared" si="118"/>
        <v>0</v>
      </c>
      <c r="T937" s="5">
        <v>0</v>
      </c>
      <c r="U937" s="11">
        <f t="shared" si="119"/>
        <v>0</v>
      </c>
      <c r="V937" s="13" t="s">
        <v>1</v>
      </c>
      <c r="W937" s="10">
        <f>IFERROR(VLOOKUP(V937,Curr!$B$2:$C$13,2,FALSE),0)</f>
        <v>11</v>
      </c>
      <c r="X937" s="11">
        <f t="shared" si="120"/>
        <v>0</v>
      </c>
      <c r="Y937" s="14">
        <f t="shared" si="117"/>
        <v>0</v>
      </c>
      <c r="Z937" s="11">
        <f t="shared" si="121"/>
        <v>0</v>
      </c>
      <c r="AA937" s="4" t="s">
        <v>1</v>
      </c>
      <c r="AB937" s="10">
        <f>IFERROR(VLOOKUP(AA937,Curr!$B$2:$C$13,2,FALSE),0)</f>
        <v>11</v>
      </c>
      <c r="AC937" s="11">
        <f t="shared" si="122"/>
        <v>0</v>
      </c>
      <c r="AD937" s="11">
        <f t="shared" si="123"/>
        <v>0</v>
      </c>
      <c r="AE937" s="12">
        <f t="shared" si="124"/>
        <v>0</v>
      </c>
    </row>
    <row r="938" spans="16:31" x14ac:dyDescent="0.25">
      <c r="P938" s="16"/>
      <c r="Q938" s="13">
        <v>0</v>
      </c>
      <c r="R938" s="13">
        <v>0</v>
      </c>
      <c r="S938" s="11">
        <f t="shared" si="118"/>
        <v>0</v>
      </c>
      <c r="T938" s="5">
        <v>0</v>
      </c>
      <c r="U938" s="11">
        <f t="shared" si="119"/>
        <v>0</v>
      </c>
      <c r="V938" s="13" t="s">
        <v>1</v>
      </c>
      <c r="W938" s="10">
        <f>IFERROR(VLOOKUP(V938,Curr!$B$2:$C$13,2,FALSE),0)</f>
        <v>11</v>
      </c>
      <c r="X938" s="11">
        <f t="shared" si="120"/>
        <v>0</v>
      </c>
      <c r="Y938" s="14">
        <f t="shared" si="117"/>
        <v>0</v>
      </c>
      <c r="Z938" s="11">
        <f t="shared" si="121"/>
        <v>0</v>
      </c>
      <c r="AA938" s="4" t="s">
        <v>1</v>
      </c>
      <c r="AB938" s="10">
        <f>IFERROR(VLOOKUP(AA938,Curr!$B$2:$C$13,2,FALSE),0)</f>
        <v>11</v>
      </c>
      <c r="AC938" s="11">
        <f t="shared" si="122"/>
        <v>0</v>
      </c>
      <c r="AD938" s="11">
        <f t="shared" si="123"/>
        <v>0</v>
      </c>
      <c r="AE938" s="12">
        <f t="shared" si="124"/>
        <v>0</v>
      </c>
    </row>
    <row r="939" spans="16:31" x14ac:dyDescent="0.25">
      <c r="P939" s="16"/>
      <c r="Q939" s="13">
        <v>0</v>
      </c>
      <c r="R939" s="13">
        <v>0</v>
      </c>
      <c r="S939" s="11">
        <f t="shared" si="118"/>
        <v>0</v>
      </c>
      <c r="T939" s="5">
        <v>0</v>
      </c>
      <c r="U939" s="11">
        <f t="shared" si="119"/>
        <v>0</v>
      </c>
      <c r="V939" s="13" t="s">
        <v>1</v>
      </c>
      <c r="W939" s="10">
        <f>IFERROR(VLOOKUP(V939,Curr!$B$2:$C$13,2,FALSE),0)</f>
        <v>11</v>
      </c>
      <c r="X939" s="11">
        <f t="shared" si="120"/>
        <v>0</v>
      </c>
      <c r="Y939" s="14">
        <f t="shared" si="117"/>
        <v>0</v>
      </c>
      <c r="Z939" s="11">
        <f t="shared" si="121"/>
        <v>0</v>
      </c>
      <c r="AA939" s="4" t="s">
        <v>1</v>
      </c>
      <c r="AB939" s="10">
        <f>IFERROR(VLOOKUP(AA939,Curr!$B$2:$C$13,2,FALSE),0)</f>
        <v>11</v>
      </c>
      <c r="AC939" s="11">
        <f t="shared" si="122"/>
        <v>0</v>
      </c>
      <c r="AD939" s="11">
        <f t="shared" si="123"/>
        <v>0</v>
      </c>
      <c r="AE939" s="12">
        <f t="shared" si="124"/>
        <v>0</v>
      </c>
    </row>
    <row r="940" spans="16:31" x14ac:dyDescent="0.25">
      <c r="P940" s="16"/>
      <c r="Q940" s="13">
        <v>0</v>
      </c>
      <c r="R940" s="13">
        <v>0</v>
      </c>
      <c r="S940" s="11">
        <f t="shared" si="118"/>
        <v>0</v>
      </c>
      <c r="T940" s="5">
        <v>0</v>
      </c>
      <c r="U940" s="11">
        <f t="shared" si="119"/>
        <v>0</v>
      </c>
      <c r="V940" s="13" t="s">
        <v>1</v>
      </c>
      <c r="W940" s="10">
        <f>IFERROR(VLOOKUP(V940,Curr!$B$2:$C$13,2,FALSE),0)</f>
        <v>11</v>
      </c>
      <c r="X940" s="11">
        <f t="shared" si="120"/>
        <v>0</v>
      </c>
      <c r="Y940" s="14">
        <f t="shared" si="117"/>
        <v>0</v>
      </c>
      <c r="Z940" s="11">
        <f t="shared" si="121"/>
        <v>0</v>
      </c>
      <c r="AA940" s="4" t="s">
        <v>1</v>
      </c>
      <c r="AB940" s="10">
        <f>IFERROR(VLOOKUP(AA940,Curr!$B$2:$C$13,2,FALSE),0)</f>
        <v>11</v>
      </c>
      <c r="AC940" s="11">
        <f t="shared" si="122"/>
        <v>0</v>
      </c>
      <c r="AD940" s="11">
        <f t="shared" si="123"/>
        <v>0</v>
      </c>
      <c r="AE940" s="12">
        <f t="shared" si="124"/>
        <v>0</v>
      </c>
    </row>
    <row r="941" spans="16:31" x14ac:dyDescent="0.25">
      <c r="P941" s="16"/>
      <c r="Q941" s="13">
        <v>0</v>
      </c>
      <c r="R941" s="13">
        <v>0</v>
      </c>
      <c r="S941" s="11">
        <f t="shared" si="118"/>
        <v>0</v>
      </c>
      <c r="T941" s="5">
        <v>0</v>
      </c>
      <c r="U941" s="11">
        <f t="shared" si="119"/>
        <v>0</v>
      </c>
      <c r="V941" s="13" t="s">
        <v>1</v>
      </c>
      <c r="W941" s="10">
        <f>IFERROR(VLOOKUP(V941,Curr!$B$2:$C$13,2,FALSE),0)</f>
        <v>11</v>
      </c>
      <c r="X941" s="11">
        <f t="shared" si="120"/>
        <v>0</v>
      </c>
      <c r="Y941" s="14">
        <f t="shared" si="117"/>
        <v>0</v>
      </c>
      <c r="Z941" s="11">
        <f t="shared" si="121"/>
        <v>0</v>
      </c>
      <c r="AA941" s="4" t="s">
        <v>1</v>
      </c>
      <c r="AB941" s="10">
        <f>IFERROR(VLOOKUP(AA941,Curr!$B$2:$C$13,2,FALSE),0)</f>
        <v>11</v>
      </c>
      <c r="AC941" s="11">
        <f t="shared" si="122"/>
        <v>0</v>
      </c>
      <c r="AD941" s="11">
        <f t="shared" si="123"/>
        <v>0</v>
      </c>
      <c r="AE941" s="12">
        <f t="shared" si="124"/>
        <v>0</v>
      </c>
    </row>
    <row r="942" spans="16:31" x14ac:dyDescent="0.25">
      <c r="P942" s="16"/>
      <c r="Q942" s="13">
        <v>0</v>
      </c>
      <c r="R942" s="13">
        <v>0</v>
      </c>
      <c r="S942" s="11">
        <f t="shared" si="118"/>
        <v>0</v>
      </c>
      <c r="T942" s="5">
        <v>0</v>
      </c>
      <c r="U942" s="11">
        <f t="shared" si="119"/>
        <v>0</v>
      </c>
      <c r="V942" s="13" t="s">
        <v>1</v>
      </c>
      <c r="W942" s="10">
        <f>IFERROR(VLOOKUP(V942,Curr!$B$2:$C$13,2,FALSE),0)</f>
        <v>11</v>
      </c>
      <c r="X942" s="11">
        <f t="shared" si="120"/>
        <v>0</v>
      </c>
      <c r="Y942" s="14">
        <f t="shared" si="117"/>
        <v>0</v>
      </c>
      <c r="Z942" s="11">
        <f t="shared" si="121"/>
        <v>0</v>
      </c>
      <c r="AA942" s="4" t="s">
        <v>1</v>
      </c>
      <c r="AB942" s="10">
        <f>IFERROR(VLOOKUP(AA942,Curr!$B$2:$C$13,2,FALSE),0)</f>
        <v>11</v>
      </c>
      <c r="AC942" s="11">
        <f t="shared" si="122"/>
        <v>0</v>
      </c>
      <c r="AD942" s="11">
        <f t="shared" si="123"/>
        <v>0</v>
      </c>
      <c r="AE942" s="12">
        <f t="shared" si="124"/>
        <v>0</v>
      </c>
    </row>
    <row r="943" spans="16:31" x14ac:dyDescent="0.25">
      <c r="P943" s="16"/>
      <c r="Q943" s="13">
        <v>0</v>
      </c>
      <c r="R943" s="13">
        <v>0</v>
      </c>
      <c r="S943" s="11">
        <f t="shared" si="118"/>
        <v>0</v>
      </c>
      <c r="T943" s="5">
        <v>0</v>
      </c>
      <c r="U943" s="11">
        <f t="shared" si="119"/>
        <v>0</v>
      </c>
      <c r="V943" s="13" t="s">
        <v>1</v>
      </c>
      <c r="W943" s="10">
        <f>IFERROR(VLOOKUP(V943,Curr!$B$2:$C$13,2,FALSE),0)</f>
        <v>11</v>
      </c>
      <c r="X943" s="11">
        <f t="shared" si="120"/>
        <v>0</v>
      </c>
      <c r="Y943" s="14">
        <f t="shared" si="117"/>
        <v>0</v>
      </c>
      <c r="Z943" s="11">
        <f t="shared" si="121"/>
        <v>0</v>
      </c>
      <c r="AA943" s="4" t="s">
        <v>1</v>
      </c>
      <c r="AB943" s="10">
        <f>IFERROR(VLOOKUP(AA943,Curr!$B$2:$C$13,2,FALSE),0)</f>
        <v>11</v>
      </c>
      <c r="AC943" s="11">
        <f t="shared" si="122"/>
        <v>0</v>
      </c>
      <c r="AD943" s="11">
        <f t="shared" si="123"/>
        <v>0</v>
      </c>
      <c r="AE943" s="12">
        <f t="shared" si="124"/>
        <v>0</v>
      </c>
    </row>
    <row r="944" spans="16:31" x14ac:dyDescent="0.25">
      <c r="P944" s="16"/>
      <c r="Q944" s="13">
        <v>0</v>
      </c>
      <c r="R944" s="13">
        <v>0</v>
      </c>
      <c r="S944" s="11">
        <f t="shared" si="118"/>
        <v>0</v>
      </c>
      <c r="T944" s="5">
        <v>0</v>
      </c>
      <c r="U944" s="11">
        <f t="shared" si="119"/>
        <v>0</v>
      </c>
      <c r="V944" s="13" t="s">
        <v>1</v>
      </c>
      <c r="W944" s="10">
        <f>IFERROR(VLOOKUP(V944,Curr!$B$2:$C$13,2,FALSE),0)</f>
        <v>11</v>
      </c>
      <c r="X944" s="11">
        <f t="shared" si="120"/>
        <v>0</v>
      </c>
      <c r="Y944" s="14">
        <f t="shared" si="117"/>
        <v>0</v>
      </c>
      <c r="Z944" s="11">
        <f t="shared" si="121"/>
        <v>0</v>
      </c>
      <c r="AA944" s="4" t="s">
        <v>1</v>
      </c>
      <c r="AB944" s="10">
        <f>IFERROR(VLOOKUP(AA944,Curr!$B$2:$C$13,2,FALSE),0)</f>
        <v>11</v>
      </c>
      <c r="AC944" s="11">
        <f t="shared" si="122"/>
        <v>0</v>
      </c>
      <c r="AD944" s="11">
        <f t="shared" si="123"/>
        <v>0</v>
      </c>
      <c r="AE944" s="12">
        <f t="shared" si="124"/>
        <v>0</v>
      </c>
    </row>
    <row r="945" spans="16:31" x14ac:dyDescent="0.25">
      <c r="P945" s="16"/>
      <c r="Q945" s="13">
        <v>0</v>
      </c>
      <c r="R945" s="13">
        <v>0</v>
      </c>
      <c r="S945" s="11">
        <f t="shared" si="118"/>
        <v>0</v>
      </c>
      <c r="T945" s="5">
        <v>0</v>
      </c>
      <c r="U945" s="11">
        <f t="shared" si="119"/>
        <v>0</v>
      </c>
      <c r="V945" s="13" t="s">
        <v>1</v>
      </c>
      <c r="W945" s="10">
        <f>IFERROR(VLOOKUP(V945,Curr!$B$2:$C$13,2,FALSE),0)</f>
        <v>11</v>
      </c>
      <c r="X945" s="11">
        <f t="shared" si="120"/>
        <v>0</v>
      </c>
      <c r="Y945" s="14">
        <f t="shared" si="117"/>
        <v>0</v>
      </c>
      <c r="Z945" s="11">
        <f t="shared" si="121"/>
        <v>0</v>
      </c>
      <c r="AA945" s="4" t="s">
        <v>1</v>
      </c>
      <c r="AB945" s="10">
        <f>IFERROR(VLOOKUP(AA945,Curr!$B$2:$C$13,2,FALSE),0)</f>
        <v>11</v>
      </c>
      <c r="AC945" s="11">
        <f t="shared" si="122"/>
        <v>0</v>
      </c>
      <c r="AD945" s="11">
        <f t="shared" si="123"/>
        <v>0</v>
      </c>
      <c r="AE945" s="12">
        <f t="shared" si="124"/>
        <v>0</v>
      </c>
    </row>
    <row r="946" spans="16:31" x14ac:dyDescent="0.25">
      <c r="P946" s="16"/>
      <c r="Q946" s="13">
        <v>0</v>
      </c>
      <c r="R946" s="13">
        <v>0</v>
      </c>
      <c r="S946" s="11">
        <f t="shared" si="118"/>
        <v>0</v>
      </c>
      <c r="T946" s="5">
        <v>0</v>
      </c>
      <c r="U946" s="11">
        <f t="shared" si="119"/>
        <v>0</v>
      </c>
      <c r="V946" s="13" t="s">
        <v>1</v>
      </c>
      <c r="W946" s="10">
        <f>IFERROR(VLOOKUP(V946,Curr!$B$2:$C$13,2,FALSE),0)</f>
        <v>11</v>
      </c>
      <c r="X946" s="11">
        <f t="shared" si="120"/>
        <v>0</v>
      </c>
      <c r="Y946" s="14">
        <f t="shared" si="117"/>
        <v>0</v>
      </c>
      <c r="Z946" s="11">
        <f t="shared" si="121"/>
        <v>0</v>
      </c>
      <c r="AA946" s="4" t="s">
        <v>1</v>
      </c>
      <c r="AB946" s="10">
        <f>IFERROR(VLOOKUP(AA946,Curr!$B$2:$C$13,2,FALSE),0)</f>
        <v>11</v>
      </c>
      <c r="AC946" s="11">
        <f t="shared" si="122"/>
        <v>0</v>
      </c>
      <c r="AD946" s="11">
        <f t="shared" si="123"/>
        <v>0</v>
      </c>
      <c r="AE946" s="12">
        <f t="shared" si="124"/>
        <v>0</v>
      </c>
    </row>
    <row r="947" spans="16:31" x14ac:dyDescent="0.25">
      <c r="P947" s="16"/>
      <c r="Q947" s="13">
        <v>0</v>
      </c>
      <c r="R947" s="13">
        <v>0</v>
      </c>
      <c r="S947" s="11">
        <f t="shared" si="118"/>
        <v>0</v>
      </c>
      <c r="T947" s="5">
        <v>0</v>
      </c>
      <c r="U947" s="11">
        <f t="shared" si="119"/>
        <v>0</v>
      </c>
      <c r="V947" s="13" t="s">
        <v>1</v>
      </c>
      <c r="W947" s="10">
        <f>IFERROR(VLOOKUP(V947,Curr!$B$2:$C$13,2,FALSE),0)</f>
        <v>11</v>
      </c>
      <c r="X947" s="11">
        <f t="shared" si="120"/>
        <v>0</v>
      </c>
      <c r="Y947" s="14">
        <f t="shared" si="117"/>
        <v>0</v>
      </c>
      <c r="Z947" s="11">
        <f t="shared" si="121"/>
        <v>0</v>
      </c>
      <c r="AA947" s="4" t="s">
        <v>1</v>
      </c>
      <c r="AB947" s="10">
        <f>IFERROR(VLOOKUP(AA947,Curr!$B$2:$C$13,2,FALSE),0)</f>
        <v>11</v>
      </c>
      <c r="AC947" s="11">
        <f t="shared" si="122"/>
        <v>0</v>
      </c>
      <c r="AD947" s="11">
        <f t="shared" si="123"/>
        <v>0</v>
      </c>
      <c r="AE947" s="12">
        <f t="shared" si="124"/>
        <v>0</v>
      </c>
    </row>
    <row r="948" spans="16:31" x14ac:dyDescent="0.25">
      <c r="P948" s="16"/>
      <c r="Q948" s="13">
        <v>0</v>
      </c>
      <c r="R948" s="13">
        <v>0</v>
      </c>
      <c r="S948" s="11">
        <f t="shared" si="118"/>
        <v>0</v>
      </c>
      <c r="T948" s="5">
        <v>0</v>
      </c>
      <c r="U948" s="11">
        <f t="shared" si="119"/>
        <v>0</v>
      </c>
      <c r="V948" s="13" t="s">
        <v>1</v>
      </c>
      <c r="W948" s="10">
        <f>IFERROR(VLOOKUP(V948,Curr!$B$2:$C$13,2,FALSE),0)</f>
        <v>11</v>
      </c>
      <c r="X948" s="11">
        <f t="shared" si="120"/>
        <v>0</v>
      </c>
      <c r="Y948" s="14">
        <f t="shared" si="117"/>
        <v>0</v>
      </c>
      <c r="Z948" s="11">
        <f t="shared" si="121"/>
        <v>0</v>
      </c>
      <c r="AA948" s="4" t="s">
        <v>1</v>
      </c>
      <c r="AB948" s="10">
        <f>IFERROR(VLOOKUP(AA948,Curr!$B$2:$C$13,2,FALSE),0)</f>
        <v>11</v>
      </c>
      <c r="AC948" s="11">
        <f t="shared" si="122"/>
        <v>0</v>
      </c>
      <c r="AD948" s="11">
        <f t="shared" si="123"/>
        <v>0</v>
      </c>
      <c r="AE948" s="12">
        <f t="shared" si="124"/>
        <v>0</v>
      </c>
    </row>
    <row r="949" spans="16:31" x14ac:dyDescent="0.25">
      <c r="P949" s="16"/>
      <c r="Q949" s="13">
        <v>0</v>
      </c>
      <c r="R949" s="13">
        <v>0</v>
      </c>
      <c r="S949" s="11">
        <f t="shared" si="118"/>
        <v>0</v>
      </c>
      <c r="T949" s="5">
        <v>0</v>
      </c>
      <c r="U949" s="11">
        <f t="shared" si="119"/>
        <v>0</v>
      </c>
      <c r="V949" s="13" t="s">
        <v>1</v>
      </c>
      <c r="W949" s="10">
        <f>IFERROR(VLOOKUP(V949,Curr!$B$2:$C$13,2,FALSE),0)</f>
        <v>11</v>
      </c>
      <c r="X949" s="11">
        <f t="shared" si="120"/>
        <v>0</v>
      </c>
      <c r="Y949" s="14">
        <f t="shared" si="117"/>
        <v>0</v>
      </c>
      <c r="Z949" s="11">
        <f t="shared" si="121"/>
        <v>0</v>
      </c>
      <c r="AA949" s="4" t="s">
        <v>1</v>
      </c>
      <c r="AB949" s="10">
        <f>IFERROR(VLOOKUP(AA949,Curr!$B$2:$C$13,2,FALSE),0)</f>
        <v>11</v>
      </c>
      <c r="AC949" s="11">
        <f t="shared" si="122"/>
        <v>0</v>
      </c>
      <c r="AD949" s="11">
        <f t="shared" si="123"/>
        <v>0</v>
      </c>
      <c r="AE949" s="12">
        <f t="shared" si="124"/>
        <v>0</v>
      </c>
    </row>
    <row r="950" spans="16:31" x14ac:dyDescent="0.25">
      <c r="P950" s="16"/>
      <c r="Q950" s="13">
        <v>0</v>
      </c>
      <c r="R950" s="13">
        <v>0</v>
      </c>
      <c r="S950" s="11">
        <f t="shared" si="118"/>
        <v>0</v>
      </c>
      <c r="T950" s="5">
        <v>0</v>
      </c>
      <c r="U950" s="11">
        <f t="shared" si="119"/>
        <v>0</v>
      </c>
      <c r="V950" s="13" t="s">
        <v>1</v>
      </c>
      <c r="W950" s="10">
        <f>IFERROR(VLOOKUP(V950,Curr!$B$2:$C$13,2,FALSE),0)</f>
        <v>11</v>
      </c>
      <c r="X950" s="11">
        <f t="shared" si="120"/>
        <v>0</v>
      </c>
      <c r="Y950" s="14">
        <f t="shared" si="117"/>
        <v>0</v>
      </c>
      <c r="Z950" s="11">
        <f t="shared" si="121"/>
        <v>0</v>
      </c>
      <c r="AA950" s="4" t="s">
        <v>1</v>
      </c>
      <c r="AB950" s="10">
        <f>IFERROR(VLOOKUP(AA950,Curr!$B$2:$C$13,2,FALSE),0)</f>
        <v>11</v>
      </c>
      <c r="AC950" s="11">
        <f t="shared" si="122"/>
        <v>0</v>
      </c>
      <c r="AD950" s="11">
        <f t="shared" si="123"/>
        <v>0</v>
      </c>
      <c r="AE950" s="12">
        <f t="shared" si="124"/>
        <v>0</v>
      </c>
    </row>
    <row r="951" spans="16:31" x14ac:dyDescent="0.25">
      <c r="P951" s="16"/>
      <c r="Q951" s="13">
        <v>0</v>
      </c>
      <c r="R951" s="13">
        <v>0</v>
      </c>
      <c r="S951" s="11">
        <f t="shared" si="118"/>
        <v>0</v>
      </c>
      <c r="T951" s="5">
        <v>0</v>
      </c>
      <c r="U951" s="11">
        <f t="shared" si="119"/>
        <v>0</v>
      </c>
      <c r="V951" s="13" t="s">
        <v>1</v>
      </c>
      <c r="W951" s="10">
        <f>IFERROR(VLOOKUP(V951,Curr!$B$2:$C$13,2,FALSE),0)</f>
        <v>11</v>
      </c>
      <c r="X951" s="11">
        <f t="shared" si="120"/>
        <v>0</v>
      </c>
      <c r="Y951" s="14">
        <f t="shared" si="117"/>
        <v>0</v>
      </c>
      <c r="Z951" s="11">
        <f t="shared" si="121"/>
        <v>0</v>
      </c>
      <c r="AA951" s="4" t="s">
        <v>1</v>
      </c>
      <c r="AB951" s="10">
        <f>IFERROR(VLOOKUP(AA951,Curr!$B$2:$C$13,2,FALSE),0)</f>
        <v>11</v>
      </c>
      <c r="AC951" s="11">
        <f t="shared" si="122"/>
        <v>0</v>
      </c>
      <c r="AD951" s="11">
        <f t="shared" si="123"/>
        <v>0</v>
      </c>
      <c r="AE951" s="12">
        <f t="shared" si="124"/>
        <v>0</v>
      </c>
    </row>
    <row r="952" spans="16:31" x14ac:dyDescent="0.25">
      <c r="P952" s="16"/>
      <c r="Q952" s="13">
        <v>0</v>
      </c>
      <c r="R952" s="13">
        <v>0</v>
      </c>
      <c r="S952" s="11">
        <f t="shared" si="118"/>
        <v>0</v>
      </c>
      <c r="T952" s="5">
        <v>0</v>
      </c>
      <c r="U952" s="11">
        <f t="shared" si="119"/>
        <v>0</v>
      </c>
      <c r="V952" s="13" t="s">
        <v>1</v>
      </c>
      <c r="W952" s="10">
        <f>IFERROR(VLOOKUP(V952,Curr!$B$2:$C$13,2,FALSE),0)</f>
        <v>11</v>
      </c>
      <c r="X952" s="11">
        <f t="shared" si="120"/>
        <v>0</v>
      </c>
      <c r="Y952" s="14">
        <f t="shared" si="117"/>
        <v>0</v>
      </c>
      <c r="Z952" s="11">
        <f t="shared" si="121"/>
        <v>0</v>
      </c>
      <c r="AA952" s="4" t="s">
        <v>1</v>
      </c>
      <c r="AB952" s="10">
        <f>IFERROR(VLOOKUP(AA952,Curr!$B$2:$C$13,2,FALSE),0)</f>
        <v>11</v>
      </c>
      <c r="AC952" s="11">
        <f t="shared" si="122"/>
        <v>0</v>
      </c>
      <c r="AD952" s="11">
        <f t="shared" si="123"/>
        <v>0</v>
      </c>
      <c r="AE952" s="12">
        <f t="shared" si="124"/>
        <v>0</v>
      </c>
    </row>
    <row r="953" spans="16:31" x14ac:dyDescent="0.25">
      <c r="P953" s="16"/>
      <c r="Q953" s="13">
        <v>0</v>
      </c>
      <c r="R953" s="13">
        <v>0</v>
      </c>
      <c r="S953" s="11">
        <f t="shared" si="118"/>
        <v>0</v>
      </c>
      <c r="T953" s="5">
        <v>0</v>
      </c>
      <c r="U953" s="11">
        <f t="shared" si="119"/>
        <v>0</v>
      </c>
      <c r="V953" s="13" t="s">
        <v>1</v>
      </c>
      <c r="W953" s="10">
        <f>IFERROR(VLOOKUP(V953,Curr!$B$2:$C$13,2,FALSE),0)</f>
        <v>11</v>
      </c>
      <c r="X953" s="11">
        <f t="shared" si="120"/>
        <v>0</v>
      </c>
      <c r="Y953" s="14">
        <f t="shared" si="117"/>
        <v>0</v>
      </c>
      <c r="Z953" s="11">
        <f t="shared" si="121"/>
        <v>0</v>
      </c>
      <c r="AA953" s="4" t="s">
        <v>1</v>
      </c>
      <c r="AB953" s="10">
        <f>IFERROR(VLOOKUP(AA953,Curr!$B$2:$C$13,2,FALSE),0)</f>
        <v>11</v>
      </c>
      <c r="AC953" s="11">
        <f t="shared" si="122"/>
        <v>0</v>
      </c>
      <c r="AD953" s="11">
        <f t="shared" si="123"/>
        <v>0</v>
      </c>
      <c r="AE953" s="12">
        <f t="shared" si="124"/>
        <v>0</v>
      </c>
    </row>
    <row r="954" spans="16:31" x14ac:dyDescent="0.25">
      <c r="P954" s="16"/>
      <c r="Q954" s="13">
        <v>0</v>
      </c>
      <c r="R954" s="13">
        <v>0</v>
      </c>
      <c r="S954" s="11">
        <f t="shared" si="118"/>
        <v>0</v>
      </c>
      <c r="T954" s="5">
        <v>0</v>
      </c>
      <c r="U954" s="11">
        <f t="shared" si="119"/>
        <v>0</v>
      </c>
      <c r="V954" s="13" t="s">
        <v>1</v>
      </c>
      <c r="W954" s="10">
        <f>IFERROR(VLOOKUP(V954,Curr!$B$2:$C$13,2,FALSE),0)</f>
        <v>11</v>
      </c>
      <c r="X954" s="11">
        <f t="shared" si="120"/>
        <v>0</v>
      </c>
      <c r="Y954" s="14">
        <f t="shared" si="117"/>
        <v>0</v>
      </c>
      <c r="Z954" s="11">
        <f t="shared" si="121"/>
        <v>0</v>
      </c>
      <c r="AA954" s="4" t="s">
        <v>1</v>
      </c>
      <c r="AB954" s="10">
        <f>IFERROR(VLOOKUP(AA954,Curr!$B$2:$C$13,2,FALSE),0)</f>
        <v>11</v>
      </c>
      <c r="AC954" s="11">
        <f t="shared" si="122"/>
        <v>0</v>
      </c>
      <c r="AD954" s="11">
        <f t="shared" si="123"/>
        <v>0</v>
      </c>
      <c r="AE954" s="12">
        <f t="shared" si="124"/>
        <v>0</v>
      </c>
    </row>
    <row r="955" spans="16:31" x14ac:dyDescent="0.25">
      <c r="P955" s="16"/>
      <c r="Q955" s="13">
        <v>0</v>
      </c>
      <c r="R955" s="13">
        <v>0</v>
      </c>
      <c r="S955" s="11">
        <f t="shared" si="118"/>
        <v>0</v>
      </c>
      <c r="T955" s="5">
        <v>0</v>
      </c>
      <c r="U955" s="11">
        <f t="shared" si="119"/>
        <v>0</v>
      </c>
      <c r="V955" s="13" t="s">
        <v>1</v>
      </c>
      <c r="W955" s="10">
        <f>IFERROR(VLOOKUP(V955,Curr!$B$2:$C$13,2,FALSE),0)</f>
        <v>11</v>
      </c>
      <c r="X955" s="11">
        <f t="shared" si="120"/>
        <v>0</v>
      </c>
      <c r="Y955" s="14">
        <f t="shared" si="117"/>
        <v>0</v>
      </c>
      <c r="Z955" s="11">
        <f t="shared" si="121"/>
        <v>0</v>
      </c>
      <c r="AA955" s="4" t="s">
        <v>1</v>
      </c>
      <c r="AB955" s="10">
        <f>IFERROR(VLOOKUP(AA955,Curr!$B$2:$C$13,2,FALSE),0)</f>
        <v>11</v>
      </c>
      <c r="AC955" s="11">
        <f t="shared" si="122"/>
        <v>0</v>
      </c>
      <c r="AD955" s="11">
        <f t="shared" si="123"/>
        <v>0</v>
      </c>
      <c r="AE955" s="12">
        <f t="shared" si="124"/>
        <v>0</v>
      </c>
    </row>
    <row r="956" spans="16:31" x14ac:dyDescent="0.25">
      <c r="P956" s="16"/>
      <c r="Q956" s="13">
        <v>0</v>
      </c>
      <c r="R956" s="13">
        <v>0</v>
      </c>
      <c r="S956" s="11">
        <f t="shared" si="118"/>
        <v>0</v>
      </c>
      <c r="T956" s="5">
        <v>0</v>
      </c>
      <c r="U956" s="11">
        <f t="shared" si="119"/>
        <v>0</v>
      </c>
      <c r="V956" s="13" t="s">
        <v>1</v>
      </c>
      <c r="W956" s="10">
        <f>IFERROR(VLOOKUP(V956,Curr!$B$2:$C$13,2,FALSE),0)</f>
        <v>11</v>
      </c>
      <c r="X956" s="11">
        <f t="shared" si="120"/>
        <v>0</v>
      </c>
      <c r="Y956" s="14">
        <f t="shared" si="117"/>
        <v>0</v>
      </c>
      <c r="Z956" s="11">
        <f t="shared" si="121"/>
        <v>0</v>
      </c>
      <c r="AA956" s="4" t="s">
        <v>1</v>
      </c>
      <c r="AB956" s="10">
        <f>IFERROR(VLOOKUP(AA956,Curr!$B$2:$C$13,2,FALSE),0)</f>
        <v>11</v>
      </c>
      <c r="AC956" s="11">
        <f t="shared" si="122"/>
        <v>0</v>
      </c>
      <c r="AD956" s="11">
        <f t="shared" si="123"/>
        <v>0</v>
      </c>
      <c r="AE956" s="12">
        <f t="shared" si="124"/>
        <v>0</v>
      </c>
    </row>
    <row r="957" spans="16:31" x14ac:dyDescent="0.25">
      <c r="P957" s="16"/>
      <c r="Q957" s="13">
        <v>0</v>
      </c>
      <c r="R957" s="13">
        <v>0</v>
      </c>
      <c r="S957" s="11">
        <f t="shared" si="118"/>
        <v>0</v>
      </c>
      <c r="T957" s="5">
        <v>0</v>
      </c>
      <c r="U957" s="11">
        <f t="shared" si="119"/>
        <v>0</v>
      </c>
      <c r="V957" s="13" t="s">
        <v>1</v>
      </c>
      <c r="W957" s="10">
        <f>IFERROR(VLOOKUP(V957,Curr!$B$2:$C$13,2,FALSE),0)</f>
        <v>11</v>
      </c>
      <c r="X957" s="11">
        <f t="shared" si="120"/>
        <v>0</v>
      </c>
      <c r="Y957" s="14">
        <f t="shared" si="117"/>
        <v>0</v>
      </c>
      <c r="Z957" s="11">
        <f t="shared" si="121"/>
        <v>0</v>
      </c>
      <c r="AA957" s="4" t="s">
        <v>1</v>
      </c>
      <c r="AB957" s="10">
        <f>IFERROR(VLOOKUP(AA957,Curr!$B$2:$C$13,2,FALSE),0)</f>
        <v>11</v>
      </c>
      <c r="AC957" s="11">
        <f t="shared" si="122"/>
        <v>0</v>
      </c>
      <c r="AD957" s="11">
        <f t="shared" si="123"/>
        <v>0</v>
      </c>
      <c r="AE957" s="12">
        <f t="shared" si="124"/>
        <v>0</v>
      </c>
    </row>
    <row r="958" spans="16:31" x14ac:dyDescent="0.25">
      <c r="P958" s="16"/>
      <c r="Q958" s="13">
        <v>0</v>
      </c>
      <c r="R958" s="13">
        <v>0</v>
      </c>
      <c r="S958" s="11">
        <f t="shared" si="118"/>
        <v>0</v>
      </c>
      <c r="T958" s="5">
        <v>0</v>
      </c>
      <c r="U958" s="11">
        <f t="shared" si="119"/>
        <v>0</v>
      </c>
      <c r="V958" s="13" t="s">
        <v>1</v>
      </c>
      <c r="W958" s="10">
        <f>IFERROR(VLOOKUP(V958,Curr!$B$2:$C$13,2,FALSE),0)</f>
        <v>11</v>
      </c>
      <c r="X958" s="11">
        <f t="shared" si="120"/>
        <v>0</v>
      </c>
      <c r="Y958" s="14">
        <f t="shared" ref="Y958:Y1021" si="125">Q958</f>
        <v>0</v>
      </c>
      <c r="Z958" s="11">
        <f t="shared" si="121"/>
        <v>0</v>
      </c>
      <c r="AA958" s="4" t="s">
        <v>1</v>
      </c>
      <c r="AB958" s="10">
        <f>IFERROR(VLOOKUP(AA958,Curr!$B$2:$C$13,2,FALSE),0)</f>
        <v>11</v>
      </c>
      <c r="AC958" s="11">
        <f t="shared" si="122"/>
        <v>0</v>
      </c>
      <c r="AD958" s="11">
        <f t="shared" si="123"/>
        <v>0</v>
      </c>
      <c r="AE958" s="12">
        <f t="shared" si="124"/>
        <v>0</v>
      </c>
    </row>
    <row r="959" spans="16:31" x14ac:dyDescent="0.25">
      <c r="P959" s="16"/>
      <c r="Q959" s="13">
        <v>0</v>
      </c>
      <c r="R959" s="13">
        <v>0</v>
      </c>
      <c r="S959" s="11">
        <f t="shared" si="118"/>
        <v>0</v>
      </c>
      <c r="T959" s="5">
        <v>0</v>
      </c>
      <c r="U959" s="11">
        <f t="shared" si="119"/>
        <v>0</v>
      </c>
      <c r="V959" s="13" t="s">
        <v>1</v>
      </c>
      <c r="W959" s="10">
        <f>IFERROR(VLOOKUP(V959,Curr!$B$2:$C$13,2,FALSE),0)</f>
        <v>11</v>
      </c>
      <c r="X959" s="11">
        <f t="shared" si="120"/>
        <v>0</v>
      </c>
      <c r="Y959" s="14">
        <f t="shared" si="125"/>
        <v>0</v>
      </c>
      <c r="Z959" s="11">
        <f t="shared" si="121"/>
        <v>0</v>
      </c>
      <c r="AA959" s="4" t="s">
        <v>1</v>
      </c>
      <c r="AB959" s="10">
        <f>IFERROR(VLOOKUP(AA959,Curr!$B$2:$C$13,2,FALSE),0)</f>
        <v>11</v>
      </c>
      <c r="AC959" s="11">
        <f t="shared" si="122"/>
        <v>0</v>
      </c>
      <c r="AD959" s="11">
        <f t="shared" si="123"/>
        <v>0</v>
      </c>
      <c r="AE959" s="12">
        <f t="shared" si="124"/>
        <v>0</v>
      </c>
    </row>
    <row r="960" spans="16:31" x14ac:dyDescent="0.25">
      <c r="P960" s="16"/>
      <c r="Q960" s="13">
        <v>0</v>
      </c>
      <c r="R960" s="13">
        <v>0</v>
      </c>
      <c r="S960" s="11">
        <f t="shared" si="118"/>
        <v>0</v>
      </c>
      <c r="T960" s="5">
        <v>0</v>
      </c>
      <c r="U960" s="11">
        <f t="shared" si="119"/>
        <v>0</v>
      </c>
      <c r="V960" s="13" t="s">
        <v>1</v>
      </c>
      <c r="W960" s="10">
        <f>IFERROR(VLOOKUP(V960,Curr!$B$2:$C$13,2,FALSE),0)</f>
        <v>11</v>
      </c>
      <c r="X960" s="11">
        <f t="shared" si="120"/>
        <v>0</v>
      </c>
      <c r="Y960" s="14">
        <f t="shared" si="125"/>
        <v>0</v>
      </c>
      <c r="Z960" s="11">
        <f t="shared" si="121"/>
        <v>0</v>
      </c>
      <c r="AA960" s="4" t="s">
        <v>1</v>
      </c>
      <c r="AB960" s="10">
        <f>IFERROR(VLOOKUP(AA960,Curr!$B$2:$C$13,2,FALSE),0)</f>
        <v>11</v>
      </c>
      <c r="AC960" s="11">
        <f t="shared" si="122"/>
        <v>0</v>
      </c>
      <c r="AD960" s="11">
        <f t="shared" si="123"/>
        <v>0</v>
      </c>
      <c r="AE960" s="12">
        <f t="shared" si="124"/>
        <v>0</v>
      </c>
    </row>
    <row r="961" spans="16:31" x14ac:dyDescent="0.25">
      <c r="P961" s="16"/>
      <c r="Q961" s="13">
        <v>0</v>
      </c>
      <c r="R961" s="13">
        <v>0</v>
      </c>
      <c r="S961" s="11">
        <f t="shared" si="118"/>
        <v>0</v>
      </c>
      <c r="T961" s="5">
        <v>0</v>
      </c>
      <c r="U961" s="11">
        <f t="shared" si="119"/>
        <v>0</v>
      </c>
      <c r="V961" s="13" t="s">
        <v>1</v>
      </c>
      <c r="W961" s="10">
        <f>IFERROR(VLOOKUP(V961,Curr!$B$2:$C$13,2,FALSE),0)</f>
        <v>11</v>
      </c>
      <c r="X961" s="11">
        <f t="shared" si="120"/>
        <v>0</v>
      </c>
      <c r="Y961" s="14">
        <f t="shared" si="125"/>
        <v>0</v>
      </c>
      <c r="Z961" s="11">
        <f t="shared" si="121"/>
        <v>0</v>
      </c>
      <c r="AA961" s="4" t="s">
        <v>1</v>
      </c>
      <c r="AB961" s="10">
        <f>IFERROR(VLOOKUP(AA961,Curr!$B$2:$C$13,2,FALSE),0)</f>
        <v>11</v>
      </c>
      <c r="AC961" s="11">
        <f t="shared" si="122"/>
        <v>0</v>
      </c>
      <c r="AD961" s="11">
        <f t="shared" si="123"/>
        <v>0</v>
      </c>
      <c r="AE961" s="12">
        <f t="shared" si="124"/>
        <v>0</v>
      </c>
    </row>
    <row r="962" spans="16:31" x14ac:dyDescent="0.25">
      <c r="P962" s="16"/>
      <c r="Q962" s="13">
        <v>0</v>
      </c>
      <c r="R962" s="13">
        <v>0</v>
      </c>
      <c r="S962" s="11">
        <f t="shared" si="118"/>
        <v>0</v>
      </c>
      <c r="T962" s="5">
        <v>0</v>
      </c>
      <c r="U962" s="11">
        <f t="shared" si="119"/>
        <v>0</v>
      </c>
      <c r="V962" s="13" t="s">
        <v>1</v>
      </c>
      <c r="W962" s="10">
        <f>IFERROR(VLOOKUP(V962,Curr!$B$2:$C$13,2,FALSE),0)</f>
        <v>11</v>
      </c>
      <c r="X962" s="11">
        <f t="shared" si="120"/>
        <v>0</v>
      </c>
      <c r="Y962" s="14">
        <f t="shared" si="125"/>
        <v>0</v>
      </c>
      <c r="Z962" s="11">
        <f t="shared" si="121"/>
        <v>0</v>
      </c>
      <c r="AA962" s="4" t="s">
        <v>1</v>
      </c>
      <c r="AB962" s="10">
        <f>IFERROR(VLOOKUP(AA962,Curr!$B$2:$C$13,2,FALSE),0)</f>
        <v>11</v>
      </c>
      <c r="AC962" s="11">
        <f t="shared" si="122"/>
        <v>0</v>
      </c>
      <c r="AD962" s="11">
        <f t="shared" si="123"/>
        <v>0</v>
      </c>
      <c r="AE962" s="12">
        <f t="shared" si="124"/>
        <v>0</v>
      </c>
    </row>
    <row r="963" spans="16:31" x14ac:dyDescent="0.25">
      <c r="P963" s="16"/>
      <c r="Q963" s="13">
        <v>0</v>
      </c>
      <c r="R963" s="13">
        <v>0</v>
      </c>
      <c r="S963" s="11">
        <f t="shared" si="118"/>
        <v>0</v>
      </c>
      <c r="T963" s="5">
        <v>0</v>
      </c>
      <c r="U963" s="11">
        <f t="shared" si="119"/>
        <v>0</v>
      </c>
      <c r="V963" s="13" t="s">
        <v>1</v>
      </c>
      <c r="W963" s="10">
        <f>IFERROR(VLOOKUP(V963,Curr!$B$2:$C$13,2,FALSE),0)</f>
        <v>11</v>
      </c>
      <c r="X963" s="11">
        <f t="shared" si="120"/>
        <v>0</v>
      </c>
      <c r="Y963" s="14">
        <f t="shared" si="125"/>
        <v>0</v>
      </c>
      <c r="Z963" s="11">
        <f t="shared" si="121"/>
        <v>0</v>
      </c>
      <c r="AA963" s="4" t="s">
        <v>1</v>
      </c>
      <c r="AB963" s="10">
        <f>IFERROR(VLOOKUP(AA963,Curr!$B$2:$C$13,2,FALSE),0)</f>
        <v>11</v>
      </c>
      <c r="AC963" s="11">
        <f t="shared" si="122"/>
        <v>0</v>
      </c>
      <c r="AD963" s="11">
        <f t="shared" si="123"/>
        <v>0</v>
      </c>
      <c r="AE963" s="12">
        <f t="shared" si="124"/>
        <v>0</v>
      </c>
    </row>
    <row r="964" spans="16:31" x14ac:dyDescent="0.25">
      <c r="P964" s="16"/>
      <c r="Q964" s="13">
        <v>0</v>
      </c>
      <c r="R964" s="13">
        <v>0</v>
      </c>
      <c r="S964" s="11">
        <f t="shared" si="118"/>
        <v>0</v>
      </c>
      <c r="T964" s="5">
        <v>0</v>
      </c>
      <c r="U964" s="11">
        <f t="shared" si="119"/>
        <v>0</v>
      </c>
      <c r="V964" s="13" t="s">
        <v>1</v>
      </c>
      <c r="W964" s="10">
        <f>IFERROR(VLOOKUP(V964,Curr!$B$2:$C$13,2,FALSE),0)</f>
        <v>11</v>
      </c>
      <c r="X964" s="11">
        <f t="shared" si="120"/>
        <v>0</v>
      </c>
      <c r="Y964" s="14">
        <f t="shared" si="125"/>
        <v>0</v>
      </c>
      <c r="Z964" s="11">
        <f t="shared" si="121"/>
        <v>0</v>
      </c>
      <c r="AA964" s="4" t="s">
        <v>1</v>
      </c>
      <c r="AB964" s="10">
        <f>IFERROR(VLOOKUP(AA964,Curr!$B$2:$C$13,2,FALSE),0)</f>
        <v>11</v>
      </c>
      <c r="AC964" s="11">
        <f t="shared" si="122"/>
        <v>0</v>
      </c>
      <c r="AD964" s="11">
        <f t="shared" si="123"/>
        <v>0</v>
      </c>
      <c r="AE964" s="12">
        <f t="shared" si="124"/>
        <v>0</v>
      </c>
    </row>
    <row r="965" spans="16:31" x14ac:dyDescent="0.25">
      <c r="P965" s="16"/>
      <c r="Q965" s="13">
        <v>0</v>
      </c>
      <c r="R965" s="13">
        <v>0</v>
      </c>
      <c r="S965" s="11">
        <f t="shared" si="118"/>
        <v>0</v>
      </c>
      <c r="T965" s="5">
        <v>0</v>
      </c>
      <c r="U965" s="11">
        <f t="shared" si="119"/>
        <v>0</v>
      </c>
      <c r="V965" s="13" t="s">
        <v>1</v>
      </c>
      <c r="W965" s="10">
        <f>IFERROR(VLOOKUP(V965,Curr!$B$2:$C$13,2,FALSE),0)</f>
        <v>11</v>
      </c>
      <c r="X965" s="11">
        <f t="shared" si="120"/>
        <v>0</v>
      </c>
      <c r="Y965" s="14">
        <f t="shared" si="125"/>
        <v>0</v>
      </c>
      <c r="Z965" s="11">
        <f t="shared" si="121"/>
        <v>0</v>
      </c>
      <c r="AA965" s="4" t="s">
        <v>1</v>
      </c>
      <c r="AB965" s="10">
        <f>IFERROR(VLOOKUP(AA965,Curr!$B$2:$C$13,2,FALSE),0)</f>
        <v>11</v>
      </c>
      <c r="AC965" s="11">
        <f t="shared" si="122"/>
        <v>0</v>
      </c>
      <c r="AD965" s="11">
        <f t="shared" si="123"/>
        <v>0</v>
      </c>
      <c r="AE965" s="12">
        <f t="shared" si="124"/>
        <v>0</v>
      </c>
    </row>
    <row r="966" spans="16:31" x14ac:dyDescent="0.25">
      <c r="P966" s="16"/>
      <c r="Q966" s="13">
        <v>0</v>
      </c>
      <c r="R966" s="13">
        <v>0</v>
      </c>
      <c r="S966" s="11">
        <f t="shared" si="118"/>
        <v>0</v>
      </c>
      <c r="T966" s="5">
        <v>0</v>
      </c>
      <c r="U966" s="11">
        <f t="shared" si="119"/>
        <v>0</v>
      </c>
      <c r="V966" s="13" t="s">
        <v>1</v>
      </c>
      <c r="W966" s="10">
        <f>IFERROR(VLOOKUP(V966,Curr!$B$2:$C$13,2,FALSE),0)</f>
        <v>11</v>
      </c>
      <c r="X966" s="11">
        <f t="shared" si="120"/>
        <v>0</v>
      </c>
      <c r="Y966" s="14">
        <f t="shared" si="125"/>
        <v>0</v>
      </c>
      <c r="Z966" s="11">
        <f t="shared" si="121"/>
        <v>0</v>
      </c>
      <c r="AA966" s="4" t="s">
        <v>1</v>
      </c>
      <c r="AB966" s="10">
        <f>IFERROR(VLOOKUP(AA966,Curr!$B$2:$C$13,2,FALSE),0)</f>
        <v>11</v>
      </c>
      <c r="AC966" s="11">
        <f t="shared" si="122"/>
        <v>0</v>
      </c>
      <c r="AD966" s="11">
        <f t="shared" si="123"/>
        <v>0</v>
      </c>
      <c r="AE966" s="12">
        <f t="shared" si="124"/>
        <v>0</v>
      </c>
    </row>
    <row r="967" spans="16:31" x14ac:dyDescent="0.25">
      <c r="P967" s="16"/>
      <c r="Q967" s="13">
        <v>0</v>
      </c>
      <c r="R967" s="13">
        <v>0</v>
      </c>
      <c r="S967" s="11">
        <f t="shared" ref="S967:S1030" si="126">+Q967*R967</f>
        <v>0</v>
      </c>
      <c r="T967" s="5">
        <v>0</v>
      </c>
      <c r="U967" s="11">
        <f t="shared" ref="U967:U1030" si="127">S967*(1-T967)</f>
        <v>0</v>
      </c>
      <c r="V967" s="13" t="s">
        <v>1</v>
      </c>
      <c r="W967" s="10">
        <f>IFERROR(VLOOKUP(V967,Curr!$B$2:$C$13,2,FALSE),0)</f>
        <v>11</v>
      </c>
      <c r="X967" s="11">
        <f t="shared" ref="X967:X1030" si="128">U967*W967</f>
        <v>0</v>
      </c>
      <c r="Y967" s="14">
        <f t="shared" si="125"/>
        <v>0</v>
      </c>
      <c r="Z967" s="11">
        <f t="shared" ref="Z967:Z1030" si="129">+Y967*R967</f>
        <v>0</v>
      </c>
      <c r="AA967" s="4" t="s">
        <v>1</v>
      </c>
      <c r="AB967" s="10">
        <f>IFERROR(VLOOKUP(AA967,Curr!$B$2:$C$13,2,FALSE),0)</f>
        <v>11</v>
      </c>
      <c r="AC967" s="11">
        <f t="shared" ref="AC967:AC1030" si="130">+Y967*AB967*R967</f>
        <v>0</v>
      </c>
      <c r="AD967" s="11">
        <f t="shared" ref="AD967:AD1030" si="131">+AC967-X967</f>
        <v>0</v>
      </c>
      <c r="AE967" s="12">
        <f t="shared" ref="AE967:AE1030" si="132">IFERROR(AD967/AC967,0)</f>
        <v>0</v>
      </c>
    </row>
    <row r="968" spans="16:31" x14ac:dyDescent="0.25">
      <c r="P968" s="16"/>
      <c r="Q968" s="13">
        <v>0</v>
      </c>
      <c r="R968" s="13">
        <v>0</v>
      </c>
      <c r="S968" s="11">
        <f t="shared" si="126"/>
        <v>0</v>
      </c>
      <c r="T968" s="5">
        <v>0</v>
      </c>
      <c r="U968" s="11">
        <f t="shared" si="127"/>
        <v>0</v>
      </c>
      <c r="V968" s="13" t="s">
        <v>1</v>
      </c>
      <c r="W968" s="10">
        <f>IFERROR(VLOOKUP(V968,Curr!$B$2:$C$13,2,FALSE),0)</f>
        <v>11</v>
      </c>
      <c r="X968" s="11">
        <f t="shared" si="128"/>
        <v>0</v>
      </c>
      <c r="Y968" s="14">
        <f t="shared" si="125"/>
        <v>0</v>
      </c>
      <c r="Z968" s="11">
        <f t="shared" si="129"/>
        <v>0</v>
      </c>
      <c r="AA968" s="4" t="s">
        <v>1</v>
      </c>
      <c r="AB968" s="10">
        <f>IFERROR(VLOOKUP(AA968,Curr!$B$2:$C$13,2,FALSE),0)</f>
        <v>11</v>
      </c>
      <c r="AC968" s="11">
        <f t="shared" si="130"/>
        <v>0</v>
      </c>
      <c r="AD968" s="11">
        <f t="shared" si="131"/>
        <v>0</v>
      </c>
      <c r="AE968" s="12">
        <f t="shared" si="132"/>
        <v>0</v>
      </c>
    </row>
    <row r="969" spans="16:31" x14ac:dyDescent="0.25">
      <c r="P969" s="16"/>
      <c r="Q969" s="13">
        <v>0</v>
      </c>
      <c r="R969" s="13">
        <v>0</v>
      </c>
      <c r="S969" s="11">
        <f t="shared" si="126"/>
        <v>0</v>
      </c>
      <c r="T969" s="5">
        <v>0</v>
      </c>
      <c r="U969" s="11">
        <f t="shared" si="127"/>
        <v>0</v>
      </c>
      <c r="V969" s="13" t="s">
        <v>1</v>
      </c>
      <c r="W969" s="10">
        <f>IFERROR(VLOOKUP(V969,Curr!$B$2:$C$13,2,FALSE),0)</f>
        <v>11</v>
      </c>
      <c r="X969" s="11">
        <f t="shared" si="128"/>
        <v>0</v>
      </c>
      <c r="Y969" s="14">
        <f t="shared" si="125"/>
        <v>0</v>
      </c>
      <c r="Z969" s="11">
        <f t="shared" si="129"/>
        <v>0</v>
      </c>
      <c r="AA969" s="4" t="s">
        <v>1</v>
      </c>
      <c r="AB969" s="10">
        <f>IFERROR(VLOOKUP(AA969,Curr!$B$2:$C$13,2,FALSE),0)</f>
        <v>11</v>
      </c>
      <c r="AC969" s="11">
        <f t="shared" si="130"/>
        <v>0</v>
      </c>
      <c r="AD969" s="11">
        <f t="shared" si="131"/>
        <v>0</v>
      </c>
      <c r="AE969" s="12">
        <f t="shared" si="132"/>
        <v>0</v>
      </c>
    </row>
    <row r="970" spans="16:31" x14ac:dyDescent="0.25">
      <c r="P970" s="16"/>
      <c r="Q970" s="13">
        <v>0</v>
      </c>
      <c r="R970" s="13">
        <v>0</v>
      </c>
      <c r="S970" s="11">
        <f t="shared" si="126"/>
        <v>0</v>
      </c>
      <c r="T970" s="5">
        <v>0</v>
      </c>
      <c r="U970" s="11">
        <f t="shared" si="127"/>
        <v>0</v>
      </c>
      <c r="V970" s="13" t="s">
        <v>1</v>
      </c>
      <c r="W970" s="10">
        <f>IFERROR(VLOOKUP(V970,Curr!$B$2:$C$13,2,FALSE),0)</f>
        <v>11</v>
      </c>
      <c r="X970" s="11">
        <f t="shared" si="128"/>
        <v>0</v>
      </c>
      <c r="Y970" s="14">
        <f t="shared" si="125"/>
        <v>0</v>
      </c>
      <c r="Z970" s="11">
        <f t="shared" si="129"/>
        <v>0</v>
      </c>
      <c r="AA970" s="4" t="s">
        <v>1</v>
      </c>
      <c r="AB970" s="10">
        <f>IFERROR(VLOOKUP(AA970,Curr!$B$2:$C$13,2,FALSE),0)</f>
        <v>11</v>
      </c>
      <c r="AC970" s="11">
        <f t="shared" si="130"/>
        <v>0</v>
      </c>
      <c r="AD970" s="11">
        <f t="shared" si="131"/>
        <v>0</v>
      </c>
      <c r="AE970" s="12">
        <f t="shared" si="132"/>
        <v>0</v>
      </c>
    </row>
    <row r="971" spans="16:31" x14ac:dyDescent="0.25">
      <c r="P971" s="16"/>
      <c r="Q971" s="13">
        <v>0</v>
      </c>
      <c r="R971" s="13">
        <v>0</v>
      </c>
      <c r="S971" s="11">
        <f t="shared" si="126"/>
        <v>0</v>
      </c>
      <c r="T971" s="5">
        <v>0</v>
      </c>
      <c r="U971" s="11">
        <f t="shared" si="127"/>
        <v>0</v>
      </c>
      <c r="V971" s="13" t="s">
        <v>1</v>
      </c>
      <c r="W971" s="10">
        <f>IFERROR(VLOOKUP(V971,Curr!$B$2:$C$13,2,FALSE),0)</f>
        <v>11</v>
      </c>
      <c r="X971" s="11">
        <f t="shared" si="128"/>
        <v>0</v>
      </c>
      <c r="Y971" s="14">
        <f t="shared" si="125"/>
        <v>0</v>
      </c>
      <c r="Z971" s="11">
        <f t="shared" si="129"/>
        <v>0</v>
      </c>
      <c r="AA971" s="4" t="s">
        <v>1</v>
      </c>
      <c r="AB971" s="10">
        <f>IFERROR(VLOOKUP(AA971,Curr!$B$2:$C$13,2,FALSE),0)</f>
        <v>11</v>
      </c>
      <c r="AC971" s="11">
        <f t="shared" si="130"/>
        <v>0</v>
      </c>
      <c r="AD971" s="11">
        <f t="shared" si="131"/>
        <v>0</v>
      </c>
      <c r="AE971" s="12">
        <f t="shared" si="132"/>
        <v>0</v>
      </c>
    </row>
    <row r="972" spans="16:31" x14ac:dyDescent="0.25">
      <c r="P972" s="16"/>
      <c r="Q972" s="13">
        <v>0</v>
      </c>
      <c r="R972" s="13">
        <v>0</v>
      </c>
      <c r="S972" s="11">
        <f t="shared" si="126"/>
        <v>0</v>
      </c>
      <c r="T972" s="5">
        <v>0</v>
      </c>
      <c r="U972" s="11">
        <f t="shared" si="127"/>
        <v>0</v>
      </c>
      <c r="V972" s="13" t="s">
        <v>1</v>
      </c>
      <c r="W972" s="10">
        <f>IFERROR(VLOOKUP(V972,Curr!$B$2:$C$13,2,FALSE),0)</f>
        <v>11</v>
      </c>
      <c r="X972" s="11">
        <f t="shared" si="128"/>
        <v>0</v>
      </c>
      <c r="Y972" s="14">
        <f t="shared" si="125"/>
        <v>0</v>
      </c>
      <c r="Z972" s="11">
        <f t="shared" si="129"/>
        <v>0</v>
      </c>
      <c r="AA972" s="4" t="s">
        <v>1</v>
      </c>
      <c r="AB972" s="10">
        <f>IFERROR(VLOOKUP(AA972,Curr!$B$2:$C$13,2,FALSE),0)</f>
        <v>11</v>
      </c>
      <c r="AC972" s="11">
        <f t="shared" si="130"/>
        <v>0</v>
      </c>
      <c r="AD972" s="11">
        <f t="shared" si="131"/>
        <v>0</v>
      </c>
      <c r="AE972" s="12">
        <f t="shared" si="132"/>
        <v>0</v>
      </c>
    </row>
    <row r="973" spans="16:31" x14ac:dyDescent="0.25">
      <c r="P973" s="16"/>
      <c r="Q973" s="13">
        <v>0</v>
      </c>
      <c r="R973" s="13">
        <v>0</v>
      </c>
      <c r="S973" s="11">
        <f t="shared" si="126"/>
        <v>0</v>
      </c>
      <c r="T973" s="5">
        <v>0</v>
      </c>
      <c r="U973" s="11">
        <f t="shared" si="127"/>
        <v>0</v>
      </c>
      <c r="V973" s="13" t="s">
        <v>1</v>
      </c>
      <c r="W973" s="10">
        <f>IFERROR(VLOOKUP(V973,Curr!$B$2:$C$13,2,FALSE),0)</f>
        <v>11</v>
      </c>
      <c r="X973" s="11">
        <f t="shared" si="128"/>
        <v>0</v>
      </c>
      <c r="Y973" s="14">
        <f t="shared" si="125"/>
        <v>0</v>
      </c>
      <c r="Z973" s="11">
        <f t="shared" si="129"/>
        <v>0</v>
      </c>
      <c r="AA973" s="4" t="s">
        <v>1</v>
      </c>
      <c r="AB973" s="10">
        <f>IFERROR(VLOOKUP(AA973,Curr!$B$2:$C$13,2,FALSE),0)</f>
        <v>11</v>
      </c>
      <c r="AC973" s="11">
        <f t="shared" si="130"/>
        <v>0</v>
      </c>
      <c r="AD973" s="11">
        <f t="shared" si="131"/>
        <v>0</v>
      </c>
      <c r="AE973" s="12">
        <f t="shared" si="132"/>
        <v>0</v>
      </c>
    </row>
    <row r="974" spans="16:31" x14ac:dyDescent="0.25">
      <c r="P974" s="16"/>
      <c r="Q974" s="13">
        <v>0</v>
      </c>
      <c r="R974" s="13">
        <v>0</v>
      </c>
      <c r="S974" s="11">
        <f t="shared" si="126"/>
        <v>0</v>
      </c>
      <c r="T974" s="5">
        <v>0</v>
      </c>
      <c r="U974" s="11">
        <f t="shared" si="127"/>
        <v>0</v>
      </c>
      <c r="V974" s="13" t="s">
        <v>1</v>
      </c>
      <c r="W974" s="10">
        <f>IFERROR(VLOOKUP(V974,Curr!$B$2:$C$13,2,FALSE),0)</f>
        <v>11</v>
      </c>
      <c r="X974" s="11">
        <f t="shared" si="128"/>
        <v>0</v>
      </c>
      <c r="Y974" s="14">
        <f t="shared" si="125"/>
        <v>0</v>
      </c>
      <c r="Z974" s="11">
        <f t="shared" si="129"/>
        <v>0</v>
      </c>
      <c r="AA974" s="4" t="s">
        <v>1</v>
      </c>
      <c r="AB974" s="10">
        <f>IFERROR(VLOOKUP(AA974,Curr!$B$2:$C$13,2,FALSE),0)</f>
        <v>11</v>
      </c>
      <c r="AC974" s="11">
        <f t="shared" si="130"/>
        <v>0</v>
      </c>
      <c r="AD974" s="11">
        <f t="shared" si="131"/>
        <v>0</v>
      </c>
      <c r="AE974" s="12">
        <f t="shared" si="132"/>
        <v>0</v>
      </c>
    </row>
    <row r="975" spans="16:31" x14ac:dyDescent="0.25">
      <c r="P975" s="16"/>
      <c r="Q975" s="13">
        <v>0</v>
      </c>
      <c r="R975" s="13">
        <v>0</v>
      </c>
      <c r="S975" s="11">
        <f t="shared" si="126"/>
        <v>0</v>
      </c>
      <c r="T975" s="5">
        <v>0</v>
      </c>
      <c r="U975" s="11">
        <f t="shared" si="127"/>
        <v>0</v>
      </c>
      <c r="V975" s="13" t="s">
        <v>1</v>
      </c>
      <c r="W975" s="10">
        <f>IFERROR(VLOOKUP(V975,Curr!$B$2:$C$13,2,FALSE),0)</f>
        <v>11</v>
      </c>
      <c r="X975" s="11">
        <f t="shared" si="128"/>
        <v>0</v>
      </c>
      <c r="Y975" s="14">
        <f t="shared" si="125"/>
        <v>0</v>
      </c>
      <c r="Z975" s="11">
        <f t="shared" si="129"/>
        <v>0</v>
      </c>
      <c r="AA975" s="4" t="s">
        <v>1</v>
      </c>
      <c r="AB975" s="10">
        <f>IFERROR(VLOOKUP(AA975,Curr!$B$2:$C$13,2,FALSE),0)</f>
        <v>11</v>
      </c>
      <c r="AC975" s="11">
        <f t="shared" si="130"/>
        <v>0</v>
      </c>
      <c r="AD975" s="11">
        <f t="shared" si="131"/>
        <v>0</v>
      </c>
      <c r="AE975" s="12">
        <f t="shared" si="132"/>
        <v>0</v>
      </c>
    </row>
    <row r="976" spans="16:31" x14ac:dyDescent="0.25">
      <c r="P976" s="16"/>
      <c r="Q976" s="13">
        <v>0</v>
      </c>
      <c r="R976" s="13">
        <v>0</v>
      </c>
      <c r="S976" s="11">
        <f t="shared" si="126"/>
        <v>0</v>
      </c>
      <c r="T976" s="5">
        <v>0</v>
      </c>
      <c r="U976" s="11">
        <f t="shared" si="127"/>
        <v>0</v>
      </c>
      <c r="V976" s="13" t="s">
        <v>1</v>
      </c>
      <c r="W976" s="10">
        <f>IFERROR(VLOOKUP(V976,Curr!$B$2:$C$13,2,FALSE),0)</f>
        <v>11</v>
      </c>
      <c r="X976" s="11">
        <f t="shared" si="128"/>
        <v>0</v>
      </c>
      <c r="Y976" s="14">
        <f t="shared" si="125"/>
        <v>0</v>
      </c>
      <c r="Z976" s="11">
        <f t="shared" si="129"/>
        <v>0</v>
      </c>
      <c r="AA976" s="4" t="s">
        <v>1</v>
      </c>
      <c r="AB976" s="10">
        <f>IFERROR(VLOOKUP(AA976,Curr!$B$2:$C$13,2,FALSE),0)</f>
        <v>11</v>
      </c>
      <c r="AC976" s="11">
        <f t="shared" si="130"/>
        <v>0</v>
      </c>
      <c r="AD976" s="11">
        <f t="shared" si="131"/>
        <v>0</v>
      </c>
      <c r="AE976" s="12">
        <f t="shared" si="132"/>
        <v>0</v>
      </c>
    </row>
    <row r="977" spans="16:31" x14ac:dyDescent="0.25">
      <c r="P977" s="16"/>
      <c r="Q977" s="13">
        <v>0</v>
      </c>
      <c r="R977" s="13">
        <v>0</v>
      </c>
      <c r="S977" s="11">
        <f t="shared" si="126"/>
        <v>0</v>
      </c>
      <c r="T977" s="5">
        <v>0</v>
      </c>
      <c r="U977" s="11">
        <f t="shared" si="127"/>
        <v>0</v>
      </c>
      <c r="V977" s="13" t="s">
        <v>1</v>
      </c>
      <c r="W977" s="10">
        <f>IFERROR(VLOOKUP(V977,Curr!$B$2:$C$13,2,FALSE),0)</f>
        <v>11</v>
      </c>
      <c r="X977" s="11">
        <f t="shared" si="128"/>
        <v>0</v>
      </c>
      <c r="Y977" s="14">
        <f t="shared" si="125"/>
        <v>0</v>
      </c>
      <c r="Z977" s="11">
        <f t="shared" si="129"/>
        <v>0</v>
      </c>
      <c r="AA977" s="4" t="s">
        <v>1</v>
      </c>
      <c r="AB977" s="10">
        <f>IFERROR(VLOOKUP(AA977,Curr!$B$2:$C$13,2,FALSE),0)</f>
        <v>11</v>
      </c>
      <c r="AC977" s="11">
        <f t="shared" si="130"/>
        <v>0</v>
      </c>
      <c r="AD977" s="11">
        <f t="shared" si="131"/>
        <v>0</v>
      </c>
      <c r="AE977" s="12">
        <f t="shared" si="132"/>
        <v>0</v>
      </c>
    </row>
    <row r="978" spans="16:31" x14ac:dyDescent="0.25">
      <c r="P978" s="16"/>
      <c r="Q978" s="13">
        <v>0</v>
      </c>
      <c r="R978" s="13">
        <v>0</v>
      </c>
      <c r="S978" s="11">
        <f t="shared" si="126"/>
        <v>0</v>
      </c>
      <c r="T978" s="5">
        <v>0</v>
      </c>
      <c r="U978" s="11">
        <f t="shared" si="127"/>
        <v>0</v>
      </c>
      <c r="V978" s="13" t="s">
        <v>1</v>
      </c>
      <c r="W978" s="10">
        <f>IFERROR(VLOOKUP(V978,Curr!$B$2:$C$13,2,FALSE),0)</f>
        <v>11</v>
      </c>
      <c r="X978" s="11">
        <f t="shared" si="128"/>
        <v>0</v>
      </c>
      <c r="Y978" s="14">
        <f t="shared" si="125"/>
        <v>0</v>
      </c>
      <c r="Z978" s="11">
        <f t="shared" si="129"/>
        <v>0</v>
      </c>
      <c r="AA978" s="4" t="s">
        <v>1</v>
      </c>
      <c r="AB978" s="10">
        <f>IFERROR(VLOOKUP(AA978,Curr!$B$2:$C$13,2,FALSE),0)</f>
        <v>11</v>
      </c>
      <c r="AC978" s="11">
        <f t="shared" si="130"/>
        <v>0</v>
      </c>
      <c r="AD978" s="11">
        <f t="shared" si="131"/>
        <v>0</v>
      </c>
      <c r="AE978" s="12">
        <f t="shared" si="132"/>
        <v>0</v>
      </c>
    </row>
    <row r="979" spans="16:31" x14ac:dyDescent="0.25">
      <c r="P979" s="16"/>
      <c r="Q979" s="13">
        <v>0</v>
      </c>
      <c r="R979" s="13">
        <v>0</v>
      </c>
      <c r="S979" s="11">
        <f t="shared" si="126"/>
        <v>0</v>
      </c>
      <c r="T979" s="5">
        <v>0</v>
      </c>
      <c r="U979" s="11">
        <f t="shared" si="127"/>
        <v>0</v>
      </c>
      <c r="V979" s="13" t="s">
        <v>1</v>
      </c>
      <c r="W979" s="10">
        <f>IFERROR(VLOOKUP(V979,Curr!$B$2:$C$13,2,FALSE),0)</f>
        <v>11</v>
      </c>
      <c r="X979" s="11">
        <f t="shared" si="128"/>
        <v>0</v>
      </c>
      <c r="Y979" s="14">
        <f t="shared" si="125"/>
        <v>0</v>
      </c>
      <c r="Z979" s="11">
        <f t="shared" si="129"/>
        <v>0</v>
      </c>
      <c r="AA979" s="4" t="s">
        <v>1</v>
      </c>
      <c r="AB979" s="10">
        <f>IFERROR(VLOOKUP(AA979,Curr!$B$2:$C$13,2,FALSE),0)</f>
        <v>11</v>
      </c>
      <c r="AC979" s="11">
        <f t="shared" si="130"/>
        <v>0</v>
      </c>
      <c r="AD979" s="11">
        <f t="shared" si="131"/>
        <v>0</v>
      </c>
      <c r="AE979" s="12">
        <f t="shared" si="132"/>
        <v>0</v>
      </c>
    </row>
    <row r="980" spans="16:31" x14ac:dyDescent="0.25">
      <c r="P980" s="16"/>
      <c r="Q980" s="13">
        <v>0</v>
      </c>
      <c r="R980" s="13">
        <v>0</v>
      </c>
      <c r="S980" s="11">
        <f t="shared" si="126"/>
        <v>0</v>
      </c>
      <c r="T980" s="5">
        <v>0</v>
      </c>
      <c r="U980" s="11">
        <f t="shared" si="127"/>
        <v>0</v>
      </c>
      <c r="V980" s="13" t="s">
        <v>1</v>
      </c>
      <c r="W980" s="10">
        <f>IFERROR(VLOOKUP(V980,Curr!$B$2:$C$13,2,FALSE),0)</f>
        <v>11</v>
      </c>
      <c r="X980" s="11">
        <f t="shared" si="128"/>
        <v>0</v>
      </c>
      <c r="Y980" s="14">
        <f t="shared" si="125"/>
        <v>0</v>
      </c>
      <c r="Z980" s="11">
        <f t="shared" si="129"/>
        <v>0</v>
      </c>
      <c r="AA980" s="4" t="s">
        <v>1</v>
      </c>
      <c r="AB980" s="10">
        <f>IFERROR(VLOOKUP(AA980,Curr!$B$2:$C$13,2,FALSE),0)</f>
        <v>11</v>
      </c>
      <c r="AC980" s="11">
        <f t="shared" si="130"/>
        <v>0</v>
      </c>
      <c r="AD980" s="11">
        <f t="shared" si="131"/>
        <v>0</v>
      </c>
      <c r="AE980" s="12">
        <f t="shared" si="132"/>
        <v>0</v>
      </c>
    </row>
    <row r="981" spans="16:31" x14ac:dyDescent="0.25">
      <c r="P981" s="16"/>
      <c r="Q981" s="13">
        <v>0</v>
      </c>
      <c r="R981" s="13">
        <v>0</v>
      </c>
      <c r="S981" s="11">
        <f t="shared" si="126"/>
        <v>0</v>
      </c>
      <c r="T981" s="5">
        <v>0</v>
      </c>
      <c r="U981" s="11">
        <f t="shared" si="127"/>
        <v>0</v>
      </c>
      <c r="V981" s="13" t="s">
        <v>1</v>
      </c>
      <c r="W981" s="10">
        <f>IFERROR(VLOOKUP(V981,Curr!$B$2:$C$13,2,FALSE),0)</f>
        <v>11</v>
      </c>
      <c r="X981" s="11">
        <f t="shared" si="128"/>
        <v>0</v>
      </c>
      <c r="Y981" s="14">
        <f t="shared" si="125"/>
        <v>0</v>
      </c>
      <c r="Z981" s="11">
        <f t="shared" si="129"/>
        <v>0</v>
      </c>
      <c r="AA981" s="4" t="s">
        <v>1</v>
      </c>
      <c r="AB981" s="10">
        <f>IFERROR(VLOOKUP(AA981,Curr!$B$2:$C$13,2,FALSE),0)</f>
        <v>11</v>
      </c>
      <c r="AC981" s="11">
        <f t="shared" si="130"/>
        <v>0</v>
      </c>
      <c r="AD981" s="11">
        <f t="shared" si="131"/>
        <v>0</v>
      </c>
      <c r="AE981" s="12">
        <f t="shared" si="132"/>
        <v>0</v>
      </c>
    </row>
    <row r="982" spans="16:31" x14ac:dyDescent="0.25">
      <c r="P982" s="16"/>
      <c r="Q982" s="13">
        <v>0</v>
      </c>
      <c r="R982" s="13">
        <v>0</v>
      </c>
      <c r="S982" s="11">
        <f t="shared" si="126"/>
        <v>0</v>
      </c>
      <c r="T982" s="5">
        <v>0</v>
      </c>
      <c r="U982" s="11">
        <f t="shared" si="127"/>
        <v>0</v>
      </c>
      <c r="V982" s="13" t="s">
        <v>1</v>
      </c>
      <c r="W982" s="10">
        <f>IFERROR(VLOOKUP(V982,Curr!$B$2:$C$13,2,FALSE),0)</f>
        <v>11</v>
      </c>
      <c r="X982" s="11">
        <f t="shared" si="128"/>
        <v>0</v>
      </c>
      <c r="Y982" s="14">
        <f t="shared" si="125"/>
        <v>0</v>
      </c>
      <c r="Z982" s="11">
        <f t="shared" si="129"/>
        <v>0</v>
      </c>
      <c r="AA982" s="4" t="s">
        <v>1</v>
      </c>
      <c r="AB982" s="10">
        <f>IFERROR(VLOOKUP(AA982,Curr!$B$2:$C$13,2,FALSE),0)</f>
        <v>11</v>
      </c>
      <c r="AC982" s="11">
        <f t="shared" si="130"/>
        <v>0</v>
      </c>
      <c r="AD982" s="11">
        <f t="shared" si="131"/>
        <v>0</v>
      </c>
      <c r="AE982" s="12">
        <f t="shared" si="132"/>
        <v>0</v>
      </c>
    </row>
    <row r="983" spans="16:31" x14ac:dyDescent="0.25">
      <c r="P983" s="16"/>
      <c r="Q983" s="13">
        <v>0</v>
      </c>
      <c r="R983" s="13">
        <v>0</v>
      </c>
      <c r="S983" s="11">
        <f t="shared" si="126"/>
        <v>0</v>
      </c>
      <c r="T983" s="5">
        <v>0</v>
      </c>
      <c r="U983" s="11">
        <f t="shared" si="127"/>
        <v>0</v>
      </c>
      <c r="V983" s="13" t="s">
        <v>1</v>
      </c>
      <c r="W983" s="10">
        <f>IFERROR(VLOOKUP(V983,Curr!$B$2:$C$13,2,FALSE),0)</f>
        <v>11</v>
      </c>
      <c r="X983" s="11">
        <f t="shared" si="128"/>
        <v>0</v>
      </c>
      <c r="Y983" s="14">
        <f t="shared" si="125"/>
        <v>0</v>
      </c>
      <c r="Z983" s="11">
        <f t="shared" si="129"/>
        <v>0</v>
      </c>
      <c r="AA983" s="4" t="s">
        <v>1</v>
      </c>
      <c r="AB983" s="10">
        <f>IFERROR(VLOOKUP(AA983,Curr!$B$2:$C$13,2,FALSE),0)</f>
        <v>11</v>
      </c>
      <c r="AC983" s="11">
        <f t="shared" si="130"/>
        <v>0</v>
      </c>
      <c r="AD983" s="11">
        <f t="shared" si="131"/>
        <v>0</v>
      </c>
      <c r="AE983" s="12">
        <f t="shared" si="132"/>
        <v>0</v>
      </c>
    </row>
    <row r="984" spans="16:31" x14ac:dyDescent="0.25">
      <c r="P984" s="16"/>
      <c r="Q984" s="13">
        <v>0</v>
      </c>
      <c r="R984" s="13">
        <v>0</v>
      </c>
      <c r="S984" s="11">
        <f t="shared" si="126"/>
        <v>0</v>
      </c>
      <c r="T984" s="5">
        <v>0</v>
      </c>
      <c r="U984" s="11">
        <f t="shared" si="127"/>
        <v>0</v>
      </c>
      <c r="V984" s="13" t="s">
        <v>1</v>
      </c>
      <c r="W984" s="10">
        <f>IFERROR(VLOOKUP(V984,Curr!$B$2:$C$13,2,FALSE),0)</f>
        <v>11</v>
      </c>
      <c r="X984" s="11">
        <f t="shared" si="128"/>
        <v>0</v>
      </c>
      <c r="Y984" s="14">
        <f t="shared" si="125"/>
        <v>0</v>
      </c>
      <c r="Z984" s="11">
        <f t="shared" si="129"/>
        <v>0</v>
      </c>
      <c r="AA984" s="4" t="s">
        <v>1</v>
      </c>
      <c r="AB984" s="10">
        <f>IFERROR(VLOOKUP(AA984,Curr!$B$2:$C$13,2,FALSE),0)</f>
        <v>11</v>
      </c>
      <c r="AC984" s="11">
        <f t="shared" si="130"/>
        <v>0</v>
      </c>
      <c r="AD984" s="11">
        <f t="shared" si="131"/>
        <v>0</v>
      </c>
      <c r="AE984" s="12">
        <f t="shared" si="132"/>
        <v>0</v>
      </c>
    </row>
    <row r="985" spans="16:31" x14ac:dyDescent="0.25">
      <c r="P985" s="16"/>
      <c r="Q985" s="13">
        <v>0</v>
      </c>
      <c r="R985" s="13">
        <v>0</v>
      </c>
      <c r="S985" s="11">
        <f t="shared" si="126"/>
        <v>0</v>
      </c>
      <c r="T985" s="5">
        <v>0</v>
      </c>
      <c r="U985" s="11">
        <f t="shared" si="127"/>
        <v>0</v>
      </c>
      <c r="V985" s="13" t="s">
        <v>1</v>
      </c>
      <c r="W985" s="10">
        <f>IFERROR(VLOOKUP(V985,Curr!$B$2:$C$13,2,FALSE),0)</f>
        <v>11</v>
      </c>
      <c r="X985" s="11">
        <f t="shared" si="128"/>
        <v>0</v>
      </c>
      <c r="Y985" s="14">
        <f t="shared" si="125"/>
        <v>0</v>
      </c>
      <c r="Z985" s="11">
        <f t="shared" si="129"/>
        <v>0</v>
      </c>
      <c r="AA985" s="4" t="s">
        <v>1</v>
      </c>
      <c r="AB985" s="10">
        <f>IFERROR(VLOOKUP(AA985,Curr!$B$2:$C$13,2,FALSE),0)</f>
        <v>11</v>
      </c>
      <c r="AC985" s="11">
        <f t="shared" si="130"/>
        <v>0</v>
      </c>
      <c r="AD985" s="11">
        <f t="shared" si="131"/>
        <v>0</v>
      </c>
      <c r="AE985" s="12">
        <f t="shared" si="132"/>
        <v>0</v>
      </c>
    </row>
    <row r="986" spans="16:31" x14ac:dyDescent="0.25">
      <c r="P986" s="16"/>
      <c r="Q986" s="13">
        <v>0</v>
      </c>
      <c r="R986" s="13">
        <v>0</v>
      </c>
      <c r="S986" s="11">
        <f t="shared" si="126"/>
        <v>0</v>
      </c>
      <c r="T986" s="5">
        <v>0</v>
      </c>
      <c r="U986" s="11">
        <f t="shared" si="127"/>
        <v>0</v>
      </c>
      <c r="V986" s="13" t="s">
        <v>1</v>
      </c>
      <c r="W986" s="10">
        <f>IFERROR(VLOOKUP(V986,Curr!$B$2:$C$13,2,FALSE),0)</f>
        <v>11</v>
      </c>
      <c r="X986" s="11">
        <f t="shared" si="128"/>
        <v>0</v>
      </c>
      <c r="Y986" s="14">
        <f t="shared" si="125"/>
        <v>0</v>
      </c>
      <c r="Z986" s="11">
        <f t="shared" si="129"/>
        <v>0</v>
      </c>
      <c r="AA986" s="4" t="s">
        <v>1</v>
      </c>
      <c r="AB986" s="10">
        <f>IFERROR(VLOOKUP(AA986,Curr!$B$2:$C$13,2,FALSE),0)</f>
        <v>11</v>
      </c>
      <c r="AC986" s="11">
        <f t="shared" si="130"/>
        <v>0</v>
      </c>
      <c r="AD986" s="11">
        <f t="shared" si="131"/>
        <v>0</v>
      </c>
      <c r="AE986" s="12">
        <f t="shared" si="132"/>
        <v>0</v>
      </c>
    </row>
    <row r="987" spans="16:31" x14ac:dyDescent="0.25">
      <c r="P987" s="16"/>
      <c r="Q987" s="13">
        <v>0</v>
      </c>
      <c r="R987" s="13">
        <v>0</v>
      </c>
      <c r="S987" s="11">
        <f t="shared" si="126"/>
        <v>0</v>
      </c>
      <c r="T987" s="5">
        <v>0</v>
      </c>
      <c r="U987" s="11">
        <f t="shared" si="127"/>
        <v>0</v>
      </c>
      <c r="V987" s="13" t="s">
        <v>1</v>
      </c>
      <c r="W987" s="10">
        <f>IFERROR(VLOOKUP(V987,Curr!$B$2:$C$13,2,FALSE),0)</f>
        <v>11</v>
      </c>
      <c r="X987" s="11">
        <f t="shared" si="128"/>
        <v>0</v>
      </c>
      <c r="Y987" s="14">
        <f t="shared" si="125"/>
        <v>0</v>
      </c>
      <c r="Z987" s="11">
        <f t="shared" si="129"/>
        <v>0</v>
      </c>
      <c r="AA987" s="4" t="s">
        <v>1</v>
      </c>
      <c r="AB987" s="10">
        <f>IFERROR(VLOOKUP(AA987,Curr!$B$2:$C$13,2,FALSE),0)</f>
        <v>11</v>
      </c>
      <c r="AC987" s="11">
        <f t="shared" si="130"/>
        <v>0</v>
      </c>
      <c r="AD987" s="11">
        <f t="shared" si="131"/>
        <v>0</v>
      </c>
      <c r="AE987" s="12">
        <f t="shared" si="132"/>
        <v>0</v>
      </c>
    </row>
    <row r="988" spans="16:31" x14ac:dyDescent="0.25">
      <c r="P988" s="16"/>
      <c r="Q988" s="13">
        <v>0</v>
      </c>
      <c r="R988" s="13">
        <v>0</v>
      </c>
      <c r="S988" s="11">
        <f t="shared" si="126"/>
        <v>0</v>
      </c>
      <c r="T988" s="5">
        <v>0</v>
      </c>
      <c r="U988" s="11">
        <f t="shared" si="127"/>
        <v>0</v>
      </c>
      <c r="V988" s="13" t="s">
        <v>1</v>
      </c>
      <c r="W988" s="10">
        <f>IFERROR(VLOOKUP(V988,Curr!$B$2:$C$13,2,FALSE),0)</f>
        <v>11</v>
      </c>
      <c r="X988" s="11">
        <f t="shared" si="128"/>
        <v>0</v>
      </c>
      <c r="Y988" s="14">
        <f t="shared" si="125"/>
        <v>0</v>
      </c>
      <c r="Z988" s="11">
        <f t="shared" si="129"/>
        <v>0</v>
      </c>
      <c r="AA988" s="4" t="s">
        <v>1</v>
      </c>
      <c r="AB988" s="10">
        <f>IFERROR(VLOOKUP(AA988,Curr!$B$2:$C$13,2,FALSE),0)</f>
        <v>11</v>
      </c>
      <c r="AC988" s="11">
        <f t="shared" si="130"/>
        <v>0</v>
      </c>
      <c r="AD988" s="11">
        <f t="shared" si="131"/>
        <v>0</v>
      </c>
      <c r="AE988" s="12">
        <f t="shared" si="132"/>
        <v>0</v>
      </c>
    </row>
    <row r="989" spans="16:31" x14ac:dyDescent="0.25">
      <c r="P989" s="16"/>
      <c r="Q989" s="13">
        <v>0</v>
      </c>
      <c r="R989" s="13">
        <v>0</v>
      </c>
      <c r="S989" s="11">
        <f t="shared" si="126"/>
        <v>0</v>
      </c>
      <c r="T989" s="5">
        <v>0</v>
      </c>
      <c r="U989" s="11">
        <f t="shared" si="127"/>
        <v>0</v>
      </c>
      <c r="V989" s="13" t="s">
        <v>1</v>
      </c>
      <c r="W989" s="10">
        <f>IFERROR(VLOOKUP(V989,Curr!$B$2:$C$13,2,FALSE),0)</f>
        <v>11</v>
      </c>
      <c r="X989" s="11">
        <f t="shared" si="128"/>
        <v>0</v>
      </c>
      <c r="Y989" s="14">
        <f t="shared" si="125"/>
        <v>0</v>
      </c>
      <c r="Z989" s="11">
        <f t="shared" si="129"/>
        <v>0</v>
      </c>
      <c r="AA989" s="4" t="s">
        <v>1</v>
      </c>
      <c r="AB989" s="10">
        <f>IFERROR(VLOOKUP(AA989,Curr!$B$2:$C$13,2,FALSE),0)</f>
        <v>11</v>
      </c>
      <c r="AC989" s="11">
        <f t="shared" si="130"/>
        <v>0</v>
      </c>
      <c r="AD989" s="11">
        <f t="shared" si="131"/>
        <v>0</v>
      </c>
      <c r="AE989" s="12">
        <f t="shared" si="132"/>
        <v>0</v>
      </c>
    </row>
    <row r="990" spans="16:31" x14ac:dyDescent="0.25">
      <c r="P990" s="16"/>
      <c r="Q990" s="13">
        <v>0</v>
      </c>
      <c r="R990" s="13">
        <v>0</v>
      </c>
      <c r="S990" s="11">
        <f t="shared" si="126"/>
        <v>0</v>
      </c>
      <c r="T990" s="5">
        <v>0</v>
      </c>
      <c r="U990" s="11">
        <f t="shared" si="127"/>
        <v>0</v>
      </c>
      <c r="V990" s="13" t="s">
        <v>1</v>
      </c>
      <c r="W990" s="10">
        <f>IFERROR(VLOOKUP(V990,Curr!$B$2:$C$13,2,FALSE),0)</f>
        <v>11</v>
      </c>
      <c r="X990" s="11">
        <f t="shared" si="128"/>
        <v>0</v>
      </c>
      <c r="Y990" s="14">
        <f t="shared" si="125"/>
        <v>0</v>
      </c>
      <c r="Z990" s="11">
        <f t="shared" si="129"/>
        <v>0</v>
      </c>
      <c r="AA990" s="4" t="s">
        <v>1</v>
      </c>
      <c r="AB990" s="10">
        <f>IFERROR(VLOOKUP(AA990,Curr!$B$2:$C$13,2,FALSE),0)</f>
        <v>11</v>
      </c>
      <c r="AC990" s="11">
        <f t="shared" si="130"/>
        <v>0</v>
      </c>
      <c r="AD990" s="11">
        <f t="shared" si="131"/>
        <v>0</v>
      </c>
      <c r="AE990" s="12">
        <f t="shared" si="132"/>
        <v>0</v>
      </c>
    </row>
    <row r="991" spans="16:31" x14ac:dyDescent="0.25">
      <c r="P991" s="16"/>
      <c r="Q991" s="13">
        <v>0</v>
      </c>
      <c r="R991" s="13">
        <v>0</v>
      </c>
      <c r="S991" s="11">
        <f t="shared" si="126"/>
        <v>0</v>
      </c>
      <c r="T991" s="5">
        <v>0</v>
      </c>
      <c r="U991" s="11">
        <f t="shared" si="127"/>
        <v>0</v>
      </c>
      <c r="V991" s="13" t="s">
        <v>1</v>
      </c>
      <c r="W991" s="10">
        <f>IFERROR(VLOOKUP(V991,Curr!$B$2:$C$13,2,FALSE),0)</f>
        <v>11</v>
      </c>
      <c r="X991" s="11">
        <f t="shared" si="128"/>
        <v>0</v>
      </c>
      <c r="Y991" s="14">
        <f t="shared" si="125"/>
        <v>0</v>
      </c>
      <c r="Z991" s="11">
        <f t="shared" si="129"/>
        <v>0</v>
      </c>
      <c r="AA991" s="4" t="s">
        <v>1</v>
      </c>
      <c r="AB991" s="10">
        <f>IFERROR(VLOOKUP(AA991,Curr!$B$2:$C$13,2,FALSE),0)</f>
        <v>11</v>
      </c>
      <c r="AC991" s="11">
        <f t="shared" si="130"/>
        <v>0</v>
      </c>
      <c r="AD991" s="11">
        <f t="shared" si="131"/>
        <v>0</v>
      </c>
      <c r="AE991" s="12">
        <f t="shared" si="132"/>
        <v>0</v>
      </c>
    </row>
    <row r="992" spans="16:31" x14ac:dyDescent="0.25">
      <c r="P992" s="16"/>
      <c r="Q992" s="13">
        <v>0</v>
      </c>
      <c r="R992" s="13">
        <v>0</v>
      </c>
      <c r="S992" s="11">
        <f t="shared" si="126"/>
        <v>0</v>
      </c>
      <c r="T992" s="5">
        <v>0</v>
      </c>
      <c r="U992" s="11">
        <f t="shared" si="127"/>
        <v>0</v>
      </c>
      <c r="V992" s="13" t="s">
        <v>1</v>
      </c>
      <c r="W992" s="10">
        <f>IFERROR(VLOOKUP(V992,Curr!$B$2:$C$13,2,FALSE),0)</f>
        <v>11</v>
      </c>
      <c r="X992" s="11">
        <f t="shared" si="128"/>
        <v>0</v>
      </c>
      <c r="Y992" s="14">
        <f t="shared" si="125"/>
        <v>0</v>
      </c>
      <c r="Z992" s="11">
        <f t="shared" si="129"/>
        <v>0</v>
      </c>
      <c r="AA992" s="4" t="s">
        <v>1</v>
      </c>
      <c r="AB992" s="10">
        <f>IFERROR(VLOOKUP(AA992,Curr!$B$2:$C$13,2,FALSE),0)</f>
        <v>11</v>
      </c>
      <c r="AC992" s="11">
        <f t="shared" si="130"/>
        <v>0</v>
      </c>
      <c r="AD992" s="11">
        <f t="shared" si="131"/>
        <v>0</v>
      </c>
      <c r="AE992" s="12">
        <f t="shared" si="132"/>
        <v>0</v>
      </c>
    </row>
    <row r="993" spans="16:31" x14ac:dyDescent="0.25">
      <c r="P993" s="16"/>
      <c r="Q993" s="13">
        <v>0</v>
      </c>
      <c r="R993" s="13">
        <v>0</v>
      </c>
      <c r="S993" s="11">
        <f t="shared" si="126"/>
        <v>0</v>
      </c>
      <c r="T993" s="5">
        <v>0</v>
      </c>
      <c r="U993" s="11">
        <f t="shared" si="127"/>
        <v>0</v>
      </c>
      <c r="V993" s="13" t="s">
        <v>1</v>
      </c>
      <c r="W993" s="10">
        <f>IFERROR(VLOOKUP(V993,Curr!$B$2:$C$13,2,FALSE),0)</f>
        <v>11</v>
      </c>
      <c r="X993" s="11">
        <f t="shared" si="128"/>
        <v>0</v>
      </c>
      <c r="Y993" s="14">
        <f t="shared" si="125"/>
        <v>0</v>
      </c>
      <c r="Z993" s="11">
        <f t="shared" si="129"/>
        <v>0</v>
      </c>
      <c r="AA993" s="4" t="s">
        <v>1</v>
      </c>
      <c r="AB993" s="10">
        <f>IFERROR(VLOOKUP(AA993,Curr!$B$2:$C$13,2,FALSE),0)</f>
        <v>11</v>
      </c>
      <c r="AC993" s="11">
        <f t="shared" si="130"/>
        <v>0</v>
      </c>
      <c r="AD993" s="11">
        <f t="shared" si="131"/>
        <v>0</v>
      </c>
      <c r="AE993" s="12">
        <f t="shared" si="132"/>
        <v>0</v>
      </c>
    </row>
    <row r="994" spans="16:31" x14ac:dyDescent="0.25">
      <c r="P994" s="16"/>
      <c r="Q994" s="13">
        <v>0</v>
      </c>
      <c r="R994" s="13">
        <v>0</v>
      </c>
      <c r="S994" s="11">
        <f t="shared" si="126"/>
        <v>0</v>
      </c>
      <c r="T994" s="5">
        <v>0</v>
      </c>
      <c r="U994" s="11">
        <f t="shared" si="127"/>
        <v>0</v>
      </c>
      <c r="V994" s="13" t="s">
        <v>1</v>
      </c>
      <c r="W994" s="10">
        <f>IFERROR(VLOOKUP(V994,Curr!$B$2:$C$13,2,FALSE),0)</f>
        <v>11</v>
      </c>
      <c r="X994" s="11">
        <f t="shared" si="128"/>
        <v>0</v>
      </c>
      <c r="Y994" s="14">
        <f t="shared" si="125"/>
        <v>0</v>
      </c>
      <c r="Z994" s="11">
        <f t="shared" si="129"/>
        <v>0</v>
      </c>
      <c r="AA994" s="4" t="s">
        <v>1</v>
      </c>
      <c r="AB994" s="10">
        <f>IFERROR(VLOOKUP(AA994,Curr!$B$2:$C$13,2,FALSE),0)</f>
        <v>11</v>
      </c>
      <c r="AC994" s="11">
        <f t="shared" si="130"/>
        <v>0</v>
      </c>
      <c r="AD994" s="11">
        <f t="shared" si="131"/>
        <v>0</v>
      </c>
      <c r="AE994" s="12">
        <f t="shared" si="132"/>
        <v>0</v>
      </c>
    </row>
    <row r="995" spans="16:31" x14ac:dyDescent="0.25">
      <c r="P995" s="16"/>
      <c r="Q995" s="13">
        <v>0</v>
      </c>
      <c r="R995" s="13">
        <v>0</v>
      </c>
      <c r="S995" s="11">
        <f t="shared" si="126"/>
        <v>0</v>
      </c>
      <c r="T995" s="5">
        <v>0</v>
      </c>
      <c r="U995" s="11">
        <f t="shared" si="127"/>
        <v>0</v>
      </c>
      <c r="V995" s="13" t="s">
        <v>1</v>
      </c>
      <c r="W995" s="10">
        <f>IFERROR(VLOOKUP(V995,Curr!$B$2:$C$13,2,FALSE),0)</f>
        <v>11</v>
      </c>
      <c r="X995" s="11">
        <f t="shared" si="128"/>
        <v>0</v>
      </c>
      <c r="Y995" s="14">
        <f t="shared" si="125"/>
        <v>0</v>
      </c>
      <c r="Z995" s="11">
        <f t="shared" si="129"/>
        <v>0</v>
      </c>
      <c r="AA995" s="4" t="s">
        <v>1</v>
      </c>
      <c r="AB995" s="10">
        <f>IFERROR(VLOOKUP(AA995,Curr!$B$2:$C$13,2,FALSE),0)</f>
        <v>11</v>
      </c>
      <c r="AC995" s="11">
        <f t="shared" si="130"/>
        <v>0</v>
      </c>
      <c r="AD995" s="11">
        <f t="shared" si="131"/>
        <v>0</v>
      </c>
      <c r="AE995" s="12">
        <f t="shared" si="132"/>
        <v>0</v>
      </c>
    </row>
    <row r="996" spans="16:31" x14ac:dyDescent="0.25">
      <c r="P996" s="16"/>
      <c r="Q996" s="13">
        <v>0</v>
      </c>
      <c r="R996" s="13">
        <v>0</v>
      </c>
      <c r="S996" s="11">
        <f t="shared" si="126"/>
        <v>0</v>
      </c>
      <c r="T996" s="5">
        <v>0</v>
      </c>
      <c r="U996" s="11">
        <f t="shared" si="127"/>
        <v>0</v>
      </c>
      <c r="V996" s="13" t="s">
        <v>1</v>
      </c>
      <c r="W996" s="10">
        <f>IFERROR(VLOOKUP(V996,Curr!$B$2:$C$13,2,FALSE),0)</f>
        <v>11</v>
      </c>
      <c r="X996" s="11">
        <f t="shared" si="128"/>
        <v>0</v>
      </c>
      <c r="Y996" s="14">
        <f t="shared" si="125"/>
        <v>0</v>
      </c>
      <c r="Z996" s="11">
        <f t="shared" si="129"/>
        <v>0</v>
      </c>
      <c r="AA996" s="4" t="s">
        <v>1</v>
      </c>
      <c r="AB996" s="10">
        <f>IFERROR(VLOOKUP(AA996,Curr!$B$2:$C$13,2,FALSE),0)</f>
        <v>11</v>
      </c>
      <c r="AC996" s="11">
        <f t="shared" si="130"/>
        <v>0</v>
      </c>
      <c r="AD996" s="11">
        <f t="shared" si="131"/>
        <v>0</v>
      </c>
      <c r="AE996" s="12">
        <f t="shared" si="132"/>
        <v>0</v>
      </c>
    </row>
    <row r="997" spans="16:31" x14ac:dyDescent="0.25">
      <c r="P997" s="16"/>
      <c r="Q997" s="13">
        <v>0</v>
      </c>
      <c r="R997" s="13">
        <v>0</v>
      </c>
      <c r="S997" s="11">
        <f t="shared" si="126"/>
        <v>0</v>
      </c>
      <c r="T997" s="5">
        <v>0</v>
      </c>
      <c r="U997" s="11">
        <f t="shared" si="127"/>
        <v>0</v>
      </c>
      <c r="V997" s="13" t="s">
        <v>1</v>
      </c>
      <c r="W997" s="10">
        <f>IFERROR(VLOOKUP(V997,Curr!$B$2:$C$13,2,FALSE),0)</f>
        <v>11</v>
      </c>
      <c r="X997" s="11">
        <f t="shared" si="128"/>
        <v>0</v>
      </c>
      <c r="Y997" s="14">
        <f t="shared" si="125"/>
        <v>0</v>
      </c>
      <c r="Z997" s="11">
        <f t="shared" si="129"/>
        <v>0</v>
      </c>
      <c r="AA997" s="4" t="s">
        <v>1</v>
      </c>
      <c r="AB997" s="10">
        <f>IFERROR(VLOOKUP(AA997,Curr!$B$2:$C$13,2,FALSE),0)</f>
        <v>11</v>
      </c>
      <c r="AC997" s="11">
        <f t="shared" si="130"/>
        <v>0</v>
      </c>
      <c r="AD997" s="11">
        <f t="shared" si="131"/>
        <v>0</v>
      </c>
      <c r="AE997" s="12">
        <f t="shared" si="132"/>
        <v>0</v>
      </c>
    </row>
    <row r="998" spans="16:31" x14ac:dyDescent="0.25">
      <c r="P998" s="16"/>
      <c r="Q998" s="13">
        <v>0</v>
      </c>
      <c r="R998" s="13">
        <v>0</v>
      </c>
      <c r="S998" s="11">
        <f t="shared" si="126"/>
        <v>0</v>
      </c>
      <c r="T998" s="5">
        <v>0</v>
      </c>
      <c r="U998" s="11">
        <f t="shared" si="127"/>
        <v>0</v>
      </c>
      <c r="V998" s="13" t="s">
        <v>1</v>
      </c>
      <c r="W998" s="10">
        <f>IFERROR(VLOOKUP(V998,Curr!$B$2:$C$13,2,FALSE),0)</f>
        <v>11</v>
      </c>
      <c r="X998" s="11">
        <f t="shared" si="128"/>
        <v>0</v>
      </c>
      <c r="Y998" s="14">
        <f t="shared" si="125"/>
        <v>0</v>
      </c>
      <c r="Z998" s="11">
        <f t="shared" si="129"/>
        <v>0</v>
      </c>
      <c r="AA998" s="4" t="s">
        <v>1</v>
      </c>
      <c r="AB998" s="10">
        <f>IFERROR(VLOOKUP(AA998,Curr!$B$2:$C$13,2,FALSE),0)</f>
        <v>11</v>
      </c>
      <c r="AC998" s="11">
        <f t="shared" si="130"/>
        <v>0</v>
      </c>
      <c r="AD998" s="11">
        <f t="shared" si="131"/>
        <v>0</v>
      </c>
      <c r="AE998" s="12">
        <f t="shared" si="132"/>
        <v>0</v>
      </c>
    </row>
    <row r="999" spans="16:31" x14ac:dyDescent="0.25">
      <c r="P999" s="16"/>
      <c r="Q999" s="13">
        <v>0</v>
      </c>
      <c r="R999" s="13">
        <v>0</v>
      </c>
      <c r="S999" s="11">
        <f t="shared" si="126"/>
        <v>0</v>
      </c>
      <c r="T999" s="5">
        <v>0</v>
      </c>
      <c r="U999" s="11">
        <f t="shared" si="127"/>
        <v>0</v>
      </c>
      <c r="V999" s="13" t="s">
        <v>1</v>
      </c>
      <c r="W999" s="10">
        <f>IFERROR(VLOOKUP(V999,Curr!$B$2:$C$13,2,FALSE),0)</f>
        <v>11</v>
      </c>
      <c r="X999" s="11">
        <f t="shared" si="128"/>
        <v>0</v>
      </c>
      <c r="Y999" s="14">
        <f t="shared" si="125"/>
        <v>0</v>
      </c>
      <c r="Z999" s="11">
        <f t="shared" si="129"/>
        <v>0</v>
      </c>
      <c r="AA999" s="4" t="s">
        <v>1</v>
      </c>
      <c r="AB999" s="10">
        <f>IFERROR(VLOOKUP(AA999,Curr!$B$2:$C$13,2,FALSE),0)</f>
        <v>11</v>
      </c>
      <c r="AC999" s="11">
        <f t="shared" si="130"/>
        <v>0</v>
      </c>
      <c r="AD999" s="11">
        <f t="shared" si="131"/>
        <v>0</v>
      </c>
      <c r="AE999" s="12">
        <f t="shared" si="132"/>
        <v>0</v>
      </c>
    </row>
    <row r="1000" spans="16:31" x14ac:dyDescent="0.25">
      <c r="P1000" s="16"/>
      <c r="Q1000" s="13">
        <v>0</v>
      </c>
      <c r="R1000" s="13">
        <v>0</v>
      </c>
      <c r="S1000" s="11">
        <f t="shared" si="126"/>
        <v>0</v>
      </c>
      <c r="T1000" s="5">
        <v>0</v>
      </c>
      <c r="U1000" s="11">
        <f t="shared" si="127"/>
        <v>0</v>
      </c>
      <c r="V1000" s="13" t="s">
        <v>1</v>
      </c>
      <c r="W1000" s="10">
        <f>IFERROR(VLOOKUP(V1000,Curr!$B$2:$C$13,2,FALSE),0)</f>
        <v>11</v>
      </c>
      <c r="X1000" s="11">
        <f t="shared" si="128"/>
        <v>0</v>
      </c>
      <c r="Y1000" s="14">
        <f t="shared" si="125"/>
        <v>0</v>
      </c>
      <c r="Z1000" s="11">
        <f t="shared" si="129"/>
        <v>0</v>
      </c>
      <c r="AA1000" s="4" t="s">
        <v>1</v>
      </c>
      <c r="AB1000" s="10">
        <f>IFERROR(VLOOKUP(AA1000,Curr!$B$2:$C$13,2,FALSE),0)</f>
        <v>11</v>
      </c>
      <c r="AC1000" s="11">
        <f t="shared" si="130"/>
        <v>0</v>
      </c>
      <c r="AD1000" s="11">
        <f t="shared" si="131"/>
        <v>0</v>
      </c>
      <c r="AE1000" s="12">
        <f t="shared" si="132"/>
        <v>0</v>
      </c>
    </row>
    <row r="1001" spans="16:31" x14ac:dyDescent="0.25">
      <c r="P1001" s="16"/>
      <c r="Q1001" s="13">
        <v>0</v>
      </c>
      <c r="R1001" s="13">
        <v>0</v>
      </c>
      <c r="S1001" s="11">
        <f t="shared" si="126"/>
        <v>0</v>
      </c>
      <c r="T1001" s="5">
        <v>0</v>
      </c>
      <c r="U1001" s="11">
        <f t="shared" si="127"/>
        <v>0</v>
      </c>
      <c r="V1001" s="13" t="s">
        <v>1</v>
      </c>
      <c r="W1001" s="10">
        <f>IFERROR(VLOOKUP(V1001,Curr!$B$2:$C$13,2,FALSE),0)</f>
        <v>11</v>
      </c>
      <c r="X1001" s="11">
        <f t="shared" si="128"/>
        <v>0</v>
      </c>
      <c r="Y1001" s="14">
        <f t="shared" si="125"/>
        <v>0</v>
      </c>
      <c r="Z1001" s="11">
        <f t="shared" si="129"/>
        <v>0</v>
      </c>
      <c r="AA1001" s="4" t="s">
        <v>1</v>
      </c>
      <c r="AB1001" s="10">
        <f>IFERROR(VLOOKUP(AA1001,Curr!$B$2:$C$13,2,FALSE),0)</f>
        <v>11</v>
      </c>
      <c r="AC1001" s="11">
        <f t="shared" si="130"/>
        <v>0</v>
      </c>
      <c r="AD1001" s="11">
        <f t="shared" si="131"/>
        <v>0</v>
      </c>
      <c r="AE1001" s="12">
        <f t="shared" si="132"/>
        <v>0</v>
      </c>
    </row>
    <row r="1002" spans="16:31" x14ac:dyDescent="0.25">
      <c r="P1002" s="16"/>
      <c r="Q1002" s="13">
        <v>0</v>
      </c>
      <c r="R1002" s="13">
        <v>0</v>
      </c>
      <c r="S1002" s="11">
        <f t="shared" si="126"/>
        <v>0</v>
      </c>
      <c r="T1002" s="5">
        <v>0</v>
      </c>
      <c r="U1002" s="11">
        <f t="shared" si="127"/>
        <v>0</v>
      </c>
      <c r="V1002" s="13" t="s">
        <v>1</v>
      </c>
      <c r="W1002" s="10">
        <f>IFERROR(VLOOKUP(V1002,Curr!$B$2:$C$13,2,FALSE),0)</f>
        <v>11</v>
      </c>
      <c r="X1002" s="11">
        <f t="shared" si="128"/>
        <v>0</v>
      </c>
      <c r="Y1002" s="14">
        <f t="shared" si="125"/>
        <v>0</v>
      </c>
      <c r="Z1002" s="11">
        <f t="shared" si="129"/>
        <v>0</v>
      </c>
      <c r="AA1002" s="4" t="s">
        <v>1</v>
      </c>
      <c r="AB1002" s="10">
        <f>IFERROR(VLOOKUP(AA1002,Curr!$B$2:$C$13,2,FALSE),0)</f>
        <v>11</v>
      </c>
      <c r="AC1002" s="11">
        <f t="shared" si="130"/>
        <v>0</v>
      </c>
      <c r="AD1002" s="11">
        <f t="shared" si="131"/>
        <v>0</v>
      </c>
      <c r="AE1002" s="12">
        <f t="shared" si="132"/>
        <v>0</v>
      </c>
    </row>
    <row r="1003" spans="16:31" x14ac:dyDescent="0.25">
      <c r="P1003" s="16"/>
      <c r="Q1003" s="13">
        <v>0</v>
      </c>
      <c r="R1003" s="13">
        <v>0</v>
      </c>
      <c r="S1003" s="11">
        <f t="shared" si="126"/>
        <v>0</v>
      </c>
      <c r="T1003" s="5">
        <v>0</v>
      </c>
      <c r="U1003" s="11">
        <f t="shared" si="127"/>
        <v>0</v>
      </c>
      <c r="V1003" s="13" t="s">
        <v>1</v>
      </c>
      <c r="W1003" s="10">
        <f>IFERROR(VLOOKUP(V1003,Curr!$B$2:$C$13,2,FALSE),0)</f>
        <v>11</v>
      </c>
      <c r="X1003" s="11">
        <f t="shared" si="128"/>
        <v>0</v>
      </c>
      <c r="Y1003" s="14">
        <f t="shared" si="125"/>
        <v>0</v>
      </c>
      <c r="Z1003" s="11">
        <f t="shared" si="129"/>
        <v>0</v>
      </c>
      <c r="AA1003" s="4" t="s">
        <v>1</v>
      </c>
      <c r="AB1003" s="10">
        <f>IFERROR(VLOOKUP(AA1003,Curr!$B$2:$C$13,2,FALSE),0)</f>
        <v>11</v>
      </c>
      <c r="AC1003" s="11">
        <f t="shared" si="130"/>
        <v>0</v>
      </c>
      <c r="AD1003" s="11">
        <f t="shared" si="131"/>
        <v>0</v>
      </c>
      <c r="AE1003" s="12">
        <f t="shared" si="132"/>
        <v>0</v>
      </c>
    </row>
    <row r="1004" spans="16:31" x14ac:dyDescent="0.25">
      <c r="P1004" s="16"/>
      <c r="Q1004" s="13">
        <v>0</v>
      </c>
      <c r="R1004" s="13">
        <v>0</v>
      </c>
      <c r="S1004" s="11">
        <f t="shared" si="126"/>
        <v>0</v>
      </c>
      <c r="T1004" s="5">
        <v>0</v>
      </c>
      <c r="U1004" s="11">
        <f t="shared" si="127"/>
        <v>0</v>
      </c>
      <c r="V1004" s="13" t="s">
        <v>1</v>
      </c>
      <c r="W1004" s="10">
        <f>IFERROR(VLOOKUP(V1004,Curr!$B$2:$C$13,2,FALSE),0)</f>
        <v>11</v>
      </c>
      <c r="X1004" s="11">
        <f t="shared" si="128"/>
        <v>0</v>
      </c>
      <c r="Y1004" s="14">
        <f t="shared" si="125"/>
        <v>0</v>
      </c>
      <c r="Z1004" s="11">
        <f t="shared" si="129"/>
        <v>0</v>
      </c>
      <c r="AA1004" s="4" t="s">
        <v>1</v>
      </c>
      <c r="AB1004" s="10">
        <f>IFERROR(VLOOKUP(AA1004,Curr!$B$2:$C$13,2,FALSE),0)</f>
        <v>11</v>
      </c>
      <c r="AC1004" s="11">
        <f t="shared" si="130"/>
        <v>0</v>
      </c>
      <c r="AD1004" s="11">
        <f t="shared" si="131"/>
        <v>0</v>
      </c>
      <c r="AE1004" s="12">
        <f t="shared" si="132"/>
        <v>0</v>
      </c>
    </row>
    <row r="1005" spans="16:31" x14ac:dyDescent="0.25">
      <c r="P1005" s="16"/>
      <c r="Q1005" s="13">
        <v>0</v>
      </c>
      <c r="R1005" s="13">
        <v>0</v>
      </c>
      <c r="S1005" s="11">
        <f t="shared" si="126"/>
        <v>0</v>
      </c>
      <c r="T1005" s="5">
        <v>0</v>
      </c>
      <c r="U1005" s="11">
        <f t="shared" si="127"/>
        <v>0</v>
      </c>
      <c r="V1005" s="13" t="s">
        <v>1</v>
      </c>
      <c r="W1005" s="10">
        <f>IFERROR(VLOOKUP(V1005,Curr!$B$2:$C$13,2,FALSE),0)</f>
        <v>11</v>
      </c>
      <c r="X1005" s="11">
        <f t="shared" si="128"/>
        <v>0</v>
      </c>
      <c r="Y1005" s="14">
        <f t="shared" si="125"/>
        <v>0</v>
      </c>
      <c r="Z1005" s="11">
        <f t="shared" si="129"/>
        <v>0</v>
      </c>
      <c r="AA1005" s="4" t="s">
        <v>1</v>
      </c>
      <c r="AB1005" s="10">
        <f>IFERROR(VLOOKUP(AA1005,Curr!$B$2:$C$13,2,FALSE),0)</f>
        <v>11</v>
      </c>
      <c r="AC1005" s="11">
        <f t="shared" si="130"/>
        <v>0</v>
      </c>
      <c r="AD1005" s="11">
        <f t="shared" si="131"/>
        <v>0</v>
      </c>
      <c r="AE1005" s="12">
        <f t="shared" si="132"/>
        <v>0</v>
      </c>
    </row>
    <row r="1006" spans="16:31" x14ac:dyDescent="0.25">
      <c r="P1006" s="16"/>
      <c r="Q1006" s="13">
        <v>0</v>
      </c>
      <c r="R1006" s="13">
        <v>0</v>
      </c>
      <c r="S1006" s="11">
        <f t="shared" si="126"/>
        <v>0</v>
      </c>
      <c r="T1006" s="5">
        <v>0</v>
      </c>
      <c r="U1006" s="11">
        <f t="shared" si="127"/>
        <v>0</v>
      </c>
      <c r="V1006" s="13" t="s">
        <v>1</v>
      </c>
      <c r="W1006" s="10">
        <f>IFERROR(VLOOKUP(V1006,Curr!$B$2:$C$13,2,FALSE),0)</f>
        <v>11</v>
      </c>
      <c r="X1006" s="11">
        <f t="shared" si="128"/>
        <v>0</v>
      </c>
      <c r="Y1006" s="14">
        <f t="shared" si="125"/>
        <v>0</v>
      </c>
      <c r="Z1006" s="11">
        <f t="shared" si="129"/>
        <v>0</v>
      </c>
      <c r="AA1006" s="4" t="s">
        <v>1</v>
      </c>
      <c r="AB1006" s="10">
        <f>IFERROR(VLOOKUP(AA1006,Curr!$B$2:$C$13,2,FALSE),0)</f>
        <v>11</v>
      </c>
      <c r="AC1006" s="11">
        <f t="shared" si="130"/>
        <v>0</v>
      </c>
      <c r="AD1006" s="11">
        <f t="shared" si="131"/>
        <v>0</v>
      </c>
      <c r="AE1006" s="12">
        <f t="shared" si="132"/>
        <v>0</v>
      </c>
    </row>
    <row r="1007" spans="16:31" x14ac:dyDescent="0.25">
      <c r="P1007" s="16"/>
      <c r="Q1007" s="13">
        <v>0</v>
      </c>
      <c r="R1007" s="13">
        <v>0</v>
      </c>
      <c r="S1007" s="11">
        <f t="shared" si="126"/>
        <v>0</v>
      </c>
      <c r="T1007" s="5">
        <v>0</v>
      </c>
      <c r="U1007" s="11">
        <f t="shared" si="127"/>
        <v>0</v>
      </c>
      <c r="V1007" s="13" t="s">
        <v>1</v>
      </c>
      <c r="W1007" s="10">
        <f>IFERROR(VLOOKUP(V1007,Curr!$B$2:$C$13,2,FALSE),0)</f>
        <v>11</v>
      </c>
      <c r="X1007" s="11">
        <f t="shared" si="128"/>
        <v>0</v>
      </c>
      <c r="Y1007" s="14">
        <f t="shared" si="125"/>
        <v>0</v>
      </c>
      <c r="Z1007" s="11">
        <f t="shared" si="129"/>
        <v>0</v>
      </c>
      <c r="AA1007" s="4" t="s">
        <v>1</v>
      </c>
      <c r="AB1007" s="10">
        <f>IFERROR(VLOOKUP(AA1007,Curr!$B$2:$C$13,2,FALSE),0)</f>
        <v>11</v>
      </c>
      <c r="AC1007" s="11">
        <f t="shared" si="130"/>
        <v>0</v>
      </c>
      <c r="AD1007" s="11">
        <f t="shared" si="131"/>
        <v>0</v>
      </c>
      <c r="AE1007" s="12">
        <f t="shared" si="132"/>
        <v>0</v>
      </c>
    </row>
    <row r="1008" spans="16:31" x14ac:dyDescent="0.25">
      <c r="P1008" s="16"/>
      <c r="Q1008" s="13">
        <v>0</v>
      </c>
      <c r="R1008" s="13">
        <v>0</v>
      </c>
      <c r="S1008" s="11">
        <f t="shared" si="126"/>
        <v>0</v>
      </c>
      <c r="T1008" s="5">
        <v>0</v>
      </c>
      <c r="U1008" s="11">
        <f t="shared" si="127"/>
        <v>0</v>
      </c>
      <c r="V1008" s="13" t="s">
        <v>1</v>
      </c>
      <c r="W1008" s="10">
        <f>IFERROR(VLOOKUP(V1008,Curr!$B$2:$C$13,2,FALSE),0)</f>
        <v>11</v>
      </c>
      <c r="X1008" s="11">
        <f t="shared" si="128"/>
        <v>0</v>
      </c>
      <c r="Y1008" s="14">
        <f t="shared" si="125"/>
        <v>0</v>
      </c>
      <c r="Z1008" s="11">
        <f t="shared" si="129"/>
        <v>0</v>
      </c>
      <c r="AA1008" s="4" t="s">
        <v>1</v>
      </c>
      <c r="AB1008" s="10">
        <f>IFERROR(VLOOKUP(AA1008,Curr!$B$2:$C$13,2,FALSE),0)</f>
        <v>11</v>
      </c>
      <c r="AC1008" s="11">
        <f t="shared" si="130"/>
        <v>0</v>
      </c>
      <c r="AD1008" s="11">
        <f t="shared" si="131"/>
        <v>0</v>
      </c>
      <c r="AE1008" s="12">
        <f t="shared" si="132"/>
        <v>0</v>
      </c>
    </row>
    <row r="1009" spans="16:31" x14ac:dyDescent="0.25">
      <c r="P1009" s="16"/>
      <c r="Q1009" s="13">
        <v>0</v>
      </c>
      <c r="R1009" s="13">
        <v>0</v>
      </c>
      <c r="S1009" s="11">
        <f t="shared" si="126"/>
        <v>0</v>
      </c>
      <c r="T1009" s="5">
        <v>0</v>
      </c>
      <c r="U1009" s="11">
        <f t="shared" si="127"/>
        <v>0</v>
      </c>
      <c r="V1009" s="13" t="s">
        <v>1</v>
      </c>
      <c r="W1009" s="10">
        <f>IFERROR(VLOOKUP(V1009,Curr!$B$2:$C$13,2,FALSE),0)</f>
        <v>11</v>
      </c>
      <c r="X1009" s="11">
        <f t="shared" si="128"/>
        <v>0</v>
      </c>
      <c r="Y1009" s="14">
        <f t="shared" si="125"/>
        <v>0</v>
      </c>
      <c r="Z1009" s="11">
        <f t="shared" si="129"/>
        <v>0</v>
      </c>
      <c r="AA1009" s="4" t="s">
        <v>1</v>
      </c>
      <c r="AB1009" s="10">
        <f>IFERROR(VLOOKUP(AA1009,Curr!$B$2:$C$13,2,FALSE),0)</f>
        <v>11</v>
      </c>
      <c r="AC1009" s="11">
        <f t="shared" si="130"/>
        <v>0</v>
      </c>
      <c r="AD1009" s="11">
        <f t="shared" si="131"/>
        <v>0</v>
      </c>
      <c r="AE1009" s="12">
        <f t="shared" si="132"/>
        <v>0</v>
      </c>
    </row>
    <row r="1010" spans="16:31" x14ac:dyDescent="0.25">
      <c r="P1010" s="16"/>
      <c r="Q1010" s="13">
        <v>0</v>
      </c>
      <c r="R1010" s="13">
        <v>0</v>
      </c>
      <c r="S1010" s="11">
        <f t="shared" si="126"/>
        <v>0</v>
      </c>
      <c r="T1010" s="5">
        <v>0</v>
      </c>
      <c r="U1010" s="11">
        <f t="shared" si="127"/>
        <v>0</v>
      </c>
      <c r="V1010" s="13" t="s">
        <v>1</v>
      </c>
      <c r="W1010" s="10">
        <f>IFERROR(VLOOKUP(V1010,Curr!$B$2:$C$13,2,FALSE),0)</f>
        <v>11</v>
      </c>
      <c r="X1010" s="11">
        <f t="shared" si="128"/>
        <v>0</v>
      </c>
      <c r="Y1010" s="14">
        <f t="shared" si="125"/>
        <v>0</v>
      </c>
      <c r="Z1010" s="11">
        <f t="shared" si="129"/>
        <v>0</v>
      </c>
      <c r="AA1010" s="4" t="s">
        <v>1</v>
      </c>
      <c r="AB1010" s="10">
        <f>IFERROR(VLOOKUP(AA1010,Curr!$B$2:$C$13,2,FALSE),0)</f>
        <v>11</v>
      </c>
      <c r="AC1010" s="11">
        <f t="shared" si="130"/>
        <v>0</v>
      </c>
      <c r="AD1010" s="11">
        <f t="shared" si="131"/>
        <v>0</v>
      </c>
      <c r="AE1010" s="12">
        <f t="shared" si="132"/>
        <v>0</v>
      </c>
    </row>
    <row r="1011" spans="16:31" x14ac:dyDescent="0.25">
      <c r="P1011" s="16"/>
      <c r="Q1011" s="13">
        <v>0</v>
      </c>
      <c r="R1011" s="13">
        <v>0</v>
      </c>
      <c r="S1011" s="11">
        <f t="shared" si="126"/>
        <v>0</v>
      </c>
      <c r="T1011" s="5">
        <v>0</v>
      </c>
      <c r="U1011" s="11">
        <f t="shared" si="127"/>
        <v>0</v>
      </c>
      <c r="V1011" s="13" t="s">
        <v>1</v>
      </c>
      <c r="W1011" s="10">
        <f>IFERROR(VLOOKUP(V1011,Curr!$B$2:$C$13,2,FALSE),0)</f>
        <v>11</v>
      </c>
      <c r="X1011" s="11">
        <f t="shared" si="128"/>
        <v>0</v>
      </c>
      <c r="Y1011" s="14">
        <f t="shared" si="125"/>
        <v>0</v>
      </c>
      <c r="Z1011" s="11">
        <f t="shared" si="129"/>
        <v>0</v>
      </c>
      <c r="AA1011" s="4" t="s">
        <v>1</v>
      </c>
      <c r="AB1011" s="10">
        <f>IFERROR(VLOOKUP(AA1011,Curr!$B$2:$C$13,2,FALSE),0)</f>
        <v>11</v>
      </c>
      <c r="AC1011" s="11">
        <f t="shared" si="130"/>
        <v>0</v>
      </c>
      <c r="AD1011" s="11">
        <f t="shared" si="131"/>
        <v>0</v>
      </c>
      <c r="AE1011" s="12">
        <f t="shared" si="132"/>
        <v>0</v>
      </c>
    </row>
    <row r="1012" spans="16:31" x14ac:dyDescent="0.25">
      <c r="P1012" s="16"/>
      <c r="Q1012" s="13">
        <v>0</v>
      </c>
      <c r="R1012" s="13">
        <v>0</v>
      </c>
      <c r="S1012" s="11">
        <f t="shared" si="126"/>
        <v>0</v>
      </c>
      <c r="T1012" s="5">
        <v>0</v>
      </c>
      <c r="U1012" s="11">
        <f t="shared" si="127"/>
        <v>0</v>
      </c>
      <c r="V1012" s="13" t="s">
        <v>1</v>
      </c>
      <c r="W1012" s="10">
        <f>IFERROR(VLOOKUP(V1012,Curr!$B$2:$C$13,2,FALSE),0)</f>
        <v>11</v>
      </c>
      <c r="X1012" s="11">
        <f t="shared" si="128"/>
        <v>0</v>
      </c>
      <c r="Y1012" s="14">
        <f t="shared" si="125"/>
        <v>0</v>
      </c>
      <c r="Z1012" s="11">
        <f t="shared" si="129"/>
        <v>0</v>
      </c>
      <c r="AA1012" s="4" t="s">
        <v>1</v>
      </c>
      <c r="AB1012" s="10">
        <f>IFERROR(VLOOKUP(AA1012,Curr!$B$2:$C$13,2,FALSE),0)</f>
        <v>11</v>
      </c>
      <c r="AC1012" s="11">
        <f t="shared" si="130"/>
        <v>0</v>
      </c>
      <c r="AD1012" s="11">
        <f t="shared" si="131"/>
        <v>0</v>
      </c>
      <c r="AE1012" s="12">
        <f t="shared" si="132"/>
        <v>0</v>
      </c>
    </row>
    <row r="1013" spans="16:31" x14ac:dyDescent="0.25">
      <c r="P1013" s="16"/>
      <c r="Q1013" s="13">
        <v>0</v>
      </c>
      <c r="R1013" s="13">
        <v>0</v>
      </c>
      <c r="S1013" s="11">
        <f t="shared" si="126"/>
        <v>0</v>
      </c>
      <c r="T1013" s="5">
        <v>0</v>
      </c>
      <c r="U1013" s="11">
        <f t="shared" si="127"/>
        <v>0</v>
      </c>
      <c r="V1013" s="13" t="s">
        <v>1</v>
      </c>
      <c r="W1013" s="10">
        <f>IFERROR(VLOOKUP(V1013,Curr!$B$2:$C$13,2,FALSE),0)</f>
        <v>11</v>
      </c>
      <c r="X1013" s="11">
        <f t="shared" si="128"/>
        <v>0</v>
      </c>
      <c r="Y1013" s="14">
        <f t="shared" si="125"/>
        <v>0</v>
      </c>
      <c r="Z1013" s="11">
        <f t="shared" si="129"/>
        <v>0</v>
      </c>
      <c r="AA1013" s="4" t="s">
        <v>1</v>
      </c>
      <c r="AB1013" s="10">
        <f>IFERROR(VLOOKUP(AA1013,Curr!$B$2:$C$13,2,FALSE),0)</f>
        <v>11</v>
      </c>
      <c r="AC1013" s="11">
        <f t="shared" si="130"/>
        <v>0</v>
      </c>
      <c r="AD1013" s="11">
        <f t="shared" si="131"/>
        <v>0</v>
      </c>
      <c r="AE1013" s="12">
        <f t="shared" si="132"/>
        <v>0</v>
      </c>
    </row>
    <row r="1014" spans="16:31" x14ac:dyDescent="0.25">
      <c r="P1014" s="16"/>
      <c r="Q1014" s="13">
        <v>0</v>
      </c>
      <c r="R1014" s="13">
        <v>0</v>
      </c>
      <c r="S1014" s="11">
        <f t="shared" si="126"/>
        <v>0</v>
      </c>
      <c r="T1014" s="5">
        <v>0</v>
      </c>
      <c r="U1014" s="11">
        <f t="shared" si="127"/>
        <v>0</v>
      </c>
      <c r="V1014" s="13" t="s">
        <v>1</v>
      </c>
      <c r="W1014" s="10">
        <f>IFERROR(VLOOKUP(V1014,Curr!$B$2:$C$13,2,FALSE),0)</f>
        <v>11</v>
      </c>
      <c r="X1014" s="11">
        <f t="shared" si="128"/>
        <v>0</v>
      </c>
      <c r="Y1014" s="14">
        <f t="shared" si="125"/>
        <v>0</v>
      </c>
      <c r="Z1014" s="11">
        <f t="shared" si="129"/>
        <v>0</v>
      </c>
      <c r="AA1014" s="4" t="s">
        <v>1</v>
      </c>
      <c r="AB1014" s="10">
        <f>IFERROR(VLOOKUP(AA1014,Curr!$B$2:$C$13,2,FALSE),0)</f>
        <v>11</v>
      </c>
      <c r="AC1014" s="11">
        <f t="shared" si="130"/>
        <v>0</v>
      </c>
      <c r="AD1014" s="11">
        <f t="shared" si="131"/>
        <v>0</v>
      </c>
      <c r="AE1014" s="12">
        <f t="shared" si="132"/>
        <v>0</v>
      </c>
    </row>
    <row r="1015" spans="16:31" x14ac:dyDescent="0.25">
      <c r="P1015" s="16"/>
      <c r="Q1015" s="13">
        <v>0</v>
      </c>
      <c r="R1015" s="13">
        <v>0</v>
      </c>
      <c r="S1015" s="11">
        <f t="shared" si="126"/>
        <v>0</v>
      </c>
      <c r="T1015" s="5">
        <v>0</v>
      </c>
      <c r="U1015" s="11">
        <f t="shared" si="127"/>
        <v>0</v>
      </c>
      <c r="V1015" s="13" t="s">
        <v>1</v>
      </c>
      <c r="W1015" s="10">
        <f>IFERROR(VLOOKUP(V1015,Curr!$B$2:$C$13,2,FALSE),0)</f>
        <v>11</v>
      </c>
      <c r="X1015" s="11">
        <f t="shared" si="128"/>
        <v>0</v>
      </c>
      <c r="Y1015" s="14">
        <f t="shared" si="125"/>
        <v>0</v>
      </c>
      <c r="Z1015" s="11">
        <f t="shared" si="129"/>
        <v>0</v>
      </c>
      <c r="AA1015" s="4" t="s">
        <v>1</v>
      </c>
      <c r="AB1015" s="10">
        <f>IFERROR(VLOOKUP(AA1015,Curr!$B$2:$C$13,2,FALSE),0)</f>
        <v>11</v>
      </c>
      <c r="AC1015" s="11">
        <f t="shared" si="130"/>
        <v>0</v>
      </c>
      <c r="AD1015" s="11">
        <f t="shared" si="131"/>
        <v>0</v>
      </c>
      <c r="AE1015" s="12">
        <f t="shared" si="132"/>
        <v>0</v>
      </c>
    </row>
    <row r="1016" spans="16:31" x14ac:dyDescent="0.25">
      <c r="P1016" s="16"/>
      <c r="Q1016" s="13">
        <v>0</v>
      </c>
      <c r="R1016" s="13">
        <v>0</v>
      </c>
      <c r="S1016" s="11">
        <f t="shared" si="126"/>
        <v>0</v>
      </c>
      <c r="T1016" s="5">
        <v>0</v>
      </c>
      <c r="U1016" s="11">
        <f t="shared" si="127"/>
        <v>0</v>
      </c>
      <c r="V1016" s="13" t="s">
        <v>1</v>
      </c>
      <c r="W1016" s="10">
        <f>IFERROR(VLOOKUP(V1016,Curr!$B$2:$C$13,2,FALSE),0)</f>
        <v>11</v>
      </c>
      <c r="X1016" s="11">
        <f t="shared" si="128"/>
        <v>0</v>
      </c>
      <c r="Y1016" s="14">
        <f t="shared" si="125"/>
        <v>0</v>
      </c>
      <c r="Z1016" s="11">
        <f t="shared" si="129"/>
        <v>0</v>
      </c>
      <c r="AA1016" s="4" t="s">
        <v>1</v>
      </c>
      <c r="AB1016" s="10">
        <f>IFERROR(VLOOKUP(AA1016,Curr!$B$2:$C$13,2,FALSE),0)</f>
        <v>11</v>
      </c>
      <c r="AC1016" s="11">
        <f t="shared" si="130"/>
        <v>0</v>
      </c>
      <c r="AD1016" s="11">
        <f t="shared" si="131"/>
        <v>0</v>
      </c>
      <c r="AE1016" s="12">
        <f t="shared" si="132"/>
        <v>0</v>
      </c>
    </row>
    <row r="1017" spans="16:31" x14ac:dyDescent="0.25">
      <c r="P1017" s="16"/>
      <c r="Q1017" s="13">
        <v>0</v>
      </c>
      <c r="R1017" s="13">
        <v>0</v>
      </c>
      <c r="S1017" s="11">
        <f t="shared" si="126"/>
        <v>0</v>
      </c>
      <c r="T1017" s="5">
        <v>0</v>
      </c>
      <c r="U1017" s="11">
        <f t="shared" si="127"/>
        <v>0</v>
      </c>
      <c r="V1017" s="13" t="s">
        <v>1</v>
      </c>
      <c r="W1017" s="10">
        <f>IFERROR(VLOOKUP(V1017,Curr!$B$2:$C$13,2,FALSE),0)</f>
        <v>11</v>
      </c>
      <c r="X1017" s="11">
        <f t="shared" si="128"/>
        <v>0</v>
      </c>
      <c r="Y1017" s="14">
        <f t="shared" si="125"/>
        <v>0</v>
      </c>
      <c r="Z1017" s="11">
        <f t="shared" si="129"/>
        <v>0</v>
      </c>
      <c r="AA1017" s="4" t="s">
        <v>1</v>
      </c>
      <c r="AB1017" s="10">
        <f>IFERROR(VLOOKUP(AA1017,Curr!$B$2:$C$13,2,FALSE),0)</f>
        <v>11</v>
      </c>
      <c r="AC1017" s="11">
        <f t="shared" si="130"/>
        <v>0</v>
      </c>
      <c r="AD1017" s="11">
        <f t="shared" si="131"/>
        <v>0</v>
      </c>
      <c r="AE1017" s="12">
        <f t="shared" si="132"/>
        <v>0</v>
      </c>
    </row>
    <row r="1018" spans="16:31" x14ac:dyDescent="0.25">
      <c r="P1018" s="16"/>
      <c r="Q1018" s="13">
        <v>0</v>
      </c>
      <c r="R1018" s="13">
        <v>0</v>
      </c>
      <c r="S1018" s="11">
        <f t="shared" si="126"/>
        <v>0</v>
      </c>
      <c r="T1018" s="5">
        <v>0</v>
      </c>
      <c r="U1018" s="11">
        <f t="shared" si="127"/>
        <v>0</v>
      </c>
      <c r="V1018" s="13" t="s">
        <v>1</v>
      </c>
      <c r="W1018" s="10">
        <f>IFERROR(VLOOKUP(V1018,Curr!$B$2:$C$13,2,FALSE),0)</f>
        <v>11</v>
      </c>
      <c r="X1018" s="11">
        <f t="shared" si="128"/>
        <v>0</v>
      </c>
      <c r="Y1018" s="14">
        <f t="shared" si="125"/>
        <v>0</v>
      </c>
      <c r="Z1018" s="11">
        <f t="shared" si="129"/>
        <v>0</v>
      </c>
      <c r="AA1018" s="4" t="s">
        <v>1</v>
      </c>
      <c r="AB1018" s="10">
        <f>IFERROR(VLOOKUP(AA1018,Curr!$B$2:$C$13,2,FALSE),0)</f>
        <v>11</v>
      </c>
      <c r="AC1018" s="11">
        <f t="shared" si="130"/>
        <v>0</v>
      </c>
      <c r="AD1018" s="11">
        <f t="shared" si="131"/>
        <v>0</v>
      </c>
      <c r="AE1018" s="12">
        <f t="shared" si="132"/>
        <v>0</v>
      </c>
    </row>
    <row r="1019" spans="16:31" x14ac:dyDescent="0.25">
      <c r="P1019" s="16"/>
      <c r="Q1019" s="13">
        <v>0</v>
      </c>
      <c r="R1019" s="13">
        <v>0</v>
      </c>
      <c r="S1019" s="11">
        <f t="shared" si="126"/>
        <v>0</v>
      </c>
      <c r="T1019" s="5">
        <v>0</v>
      </c>
      <c r="U1019" s="11">
        <f t="shared" si="127"/>
        <v>0</v>
      </c>
      <c r="V1019" s="13" t="s">
        <v>1</v>
      </c>
      <c r="W1019" s="10">
        <f>IFERROR(VLOOKUP(V1019,Curr!$B$2:$C$13,2,FALSE),0)</f>
        <v>11</v>
      </c>
      <c r="X1019" s="11">
        <f t="shared" si="128"/>
        <v>0</v>
      </c>
      <c r="Y1019" s="14">
        <f t="shared" si="125"/>
        <v>0</v>
      </c>
      <c r="Z1019" s="11">
        <f t="shared" si="129"/>
        <v>0</v>
      </c>
      <c r="AA1019" s="4" t="s">
        <v>1</v>
      </c>
      <c r="AB1019" s="10">
        <f>IFERROR(VLOOKUP(AA1019,Curr!$B$2:$C$13,2,FALSE),0)</f>
        <v>11</v>
      </c>
      <c r="AC1019" s="11">
        <f t="shared" si="130"/>
        <v>0</v>
      </c>
      <c r="AD1019" s="11">
        <f t="shared" si="131"/>
        <v>0</v>
      </c>
      <c r="AE1019" s="12">
        <f t="shared" si="132"/>
        <v>0</v>
      </c>
    </row>
    <row r="1020" spans="16:31" x14ac:dyDescent="0.25">
      <c r="P1020" s="16"/>
      <c r="Q1020" s="13">
        <v>0</v>
      </c>
      <c r="R1020" s="13">
        <v>0</v>
      </c>
      <c r="S1020" s="11">
        <f t="shared" si="126"/>
        <v>0</v>
      </c>
      <c r="T1020" s="5">
        <v>0</v>
      </c>
      <c r="U1020" s="11">
        <f t="shared" si="127"/>
        <v>0</v>
      </c>
      <c r="V1020" s="13" t="s">
        <v>1</v>
      </c>
      <c r="W1020" s="10">
        <f>IFERROR(VLOOKUP(V1020,Curr!$B$2:$C$13,2,FALSE),0)</f>
        <v>11</v>
      </c>
      <c r="X1020" s="11">
        <f t="shared" si="128"/>
        <v>0</v>
      </c>
      <c r="Y1020" s="14">
        <f t="shared" si="125"/>
        <v>0</v>
      </c>
      <c r="Z1020" s="11">
        <f t="shared" si="129"/>
        <v>0</v>
      </c>
      <c r="AA1020" s="4" t="s">
        <v>1</v>
      </c>
      <c r="AB1020" s="10">
        <f>IFERROR(VLOOKUP(AA1020,Curr!$B$2:$C$13,2,FALSE),0)</f>
        <v>11</v>
      </c>
      <c r="AC1020" s="11">
        <f t="shared" si="130"/>
        <v>0</v>
      </c>
      <c r="AD1020" s="11">
        <f t="shared" si="131"/>
        <v>0</v>
      </c>
      <c r="AE1020" s="12">
        <f t="shared" si="132"/>
        <v>0</v>
      </c>
    </row>
    <row r="1021" spans="16:31" x14ac:dyDescent="0.25">
      <c r="P1021" s="16"/>
      <c r="Q1021" s="13">
        <v>0</v>
      </c>
      <c r="R1021" s="13">
        <v>0</v>
      </c>
      <c r="S1021" s="11">
        <f t="shared" si="126"/>
        <v>0</v>
      </c>
      <c r="T1021" s="5">
        <v>0</v>
      </c>
      <c r="U1021" s="11">
        <f t="shared" si="127"/>
        <v>0</v>
      </c>
      <c r="V1021" s="13" t="s">
        <v>1</v>
      </c>
      <c r="W1021" s="10">
        <f>IFERROR(VLOOKUP(V1021,Curr!$B$2:$C$13,2,FALSE),0)</f>
        <v>11</v>
      </c>
      <c r="X1021" s="11">
        <f t="shared" si="128"/>
        <v>0</v>
      </c>
      <c r="Y1021" s="14">
        <f t="shared" si="125"/>
        <v>0</v>
      </c>
      <c r="Z1021" s="11">
        <f t="shared" si="129"/>
        <v>0</v>
      </c>
      <c r="AA1021" s="4" t="s">
        <v>1</v>
      </c>
      <c r="AB1021" s="10">
        <f>IFERROR(VLOOKUP(AA1021,Curr!$B$2:$C$13,2,FALSE),0)</f>
        <v>11</v>
      </c>
      <c r="AC1021" s="11">
        <f t="shared" si="130"/>
        <v>0</v>
      </c>
      <c r="AD1021" s="11">
        <f t="shared" si="131"/>
        <v>0</v>
      </c>
      <c r="AE1021" s="12">
        <f t="shared" si="132"/>
        <v>0</v>
      </c>
    </row>
    <row r="1022" spans="16:31" x14ac:dyDescent="0.25">
      <c r="P1022" s="16"/>
      <c r="Q1022" s="13">
        <v>0</v>
      </c>
      <c r="R1022" s="13">
        <v>0</v>
      </c>
      <c r="S1022" s="11">
        <f t="shared" si="126"/>
        <v>0</v>
      </c>
      <c r="T1022" s="5">
        <v>0</v>
      </c>
      <c r="U1022" s="11">
        <f t="shared" si="127"/>
        <v>0</v>
      </c>
      <c r="V1022" s="13" t="s">
        <v>1</v>
      </c>
      <c r="W1022" s="10">
        <f>IFERROR(VLOOKUP(V1022,Curr!$B$2:$C$13,2,FALSE),0)</f>
        <v>11</v>
      </c>
      <c r="X1022" s="11">
        <f t="shared" si="128"/>
        <v>0</v>
      </c>
      <c r="Y1022" s="14">
        <f t="shared" ref="Y1022:Y1085" si="133">Q1022</f>
        <v>0</v>
      </c>
      <c r="Z1022" s="11">
        <f t="shared" si="129"/>
        <v>0</v>
      </c>
      <c r="AA1022" s="4" t="s">
        <v>1</v>
      </c>
      <c r="AB1022" s="10">
        <f>IFERROR(VLOOKUP(AA1022,Curr!$B$2:$C$13,2,FALSE),0)</f>
        <v>11</v>
      </c>
      <c r="AC1022" s="11">
        <f t="shared" si="130"/>
        <v>0</v>
      </c>
      <c r="AD1022" s="11">
        <f t="shared" si="131"/>
        <v>0</v>
      </c>
      <c r="AE1022" s="12">
        <f t="shared" si="132"/>
        <v>0</v>
      </c>
    </row>
    <row r="1023" spans="16:31" x14ac:dyDescent="0.25">
      <c r="P1023" s="16"/>
      <c r="Q1023" s="13">
        <v>0</v>
      </c>
      <c r="R1023" s="13">
        <v>0</v>
      </c>
      <c r="S1023" s="11">
        <f t="shared" si="126"/>
        <v>0</v>
      </c>
      <c r="T1023" s="5">
        <v>0</v>
      </c>
      <c r="U1023" s="11">
        <f t="shared" si="127"/>
        <v>0</v>
      </c>
      <c r="V1023" s="13" t="s">
        <v>1</v>
      </c>
      <c r="W1023" s="10">
        <f>IFERROR(VLOOKUP(V1023,Curr!$B$2:$C$13,2,FALSE),0)</f>
        <v>11</v>
      </c>
      <c r="X1023" s="11">
        <f t="shared" si="128"/>
        <v>0</v>
      </c>
      <c r="Y1023" s="14">
        <f t="shared" si="133"/>
        <v>0</v>
      </c>
      <c r="Z1023" s="11">
        <f t="shared" si="129"/>
        <v>0</v>
      </c>
      <c r="AA1023" s="4" t="s">
        <v>1</v>
      </c>
      <c r="AB1023" s="10">
        <f>IFERROR(VLOOKUP(AA1023,Curr!$B$2:$C$13,2,FALSE),0)</f>
        <v>11</v>
      </c>
      <c r="AC1023" s="11">
        <f t="shared" si="130"/>
        <v>0</v>
      </c>
      <c r="AD1023" s="11">
        <f t="shared" si="131"/>
        <v>0</v>
      </c>
      <c r="AE1023" s="12">
        <f t="shared" si="132"/>
        <v>0</v>
      </c>
    </row>
    <row r="1024" spans="16:31" x14ac:dyDescent="0.25">
      <c r="P1024" s="16"/>
      <c r="Q1024" s="13">
        <v>0</v>
      </c>
      <c r="R1024" s="13">
        <v>0</v>
      </c>
      <c r="S1024" s="11">
        <f t="shared" si="126"/>
        <v>0</v>
      </c>
      <c r="T1024" s="5">
        <v>0</v>
      </c>
      <c r="U1024" s="11">
        <f t="shared" si="127"/>
        <v>0</v>
      </c>
      <c r="V1024" s="13" t="s">
        <v>1</v>
      </c>
      <c r="W1024" s="10">
        <f>IFERROR(VLOOKUP(V1024,Curr!$B$2:$C$13,2,FALSE),0)</f>
        <v>11</v>
      </c>
      <c r="X1024" s="11">
        <f t="shared" si="128"/>
        <v>0</v>
      </c>
      <c r="Y1024" s="14">
        <f t="shared" si="133"/>
        <v>0</v>
      </c>
      <c r="Z1024" s="11">
        <f t="shared" si="129"/>
        <v>0</v>
      </c>
      <c r="AA1024" s="4" t="s">
        <v>1</v>
      </c>
      <c r="AB1024" s="10">
        <f>IFERROR(VLOOKUP(AA1024,Curr!$B$2:$C$13,2,FALSE),0)</f>
        <v>11</v>
      </c>
      <c r="AC1024" s="11">
        <f t="shared" si="130"/>
        <v>0</v>
      </c>
      <c r="AD1024" s="11">
        <f t="shared" si="131"/>
        <v>0</v>
      </c>
      <c r="AE1024" s="12">
        <f t="shared" si="132"/>
        <v>0</v>
      </c>
    </row>
    <row r="1025" spans="16:31" x14ac:dyDescent="0.25">
      <c r="P1025" s="16"/>
      <c r="Q1025" s="13">
        <v>0</v>
      </c>
      <c r="R1025" s="13">
        <v>0</v>
      </c>
      <c r="S1025" s="11">
        <f t="shared" si="126"/>
        <v>0</v>
      </c>
      <c r="T1025" s="5">
        <v>0</v>
      </c>
      <c r="U1025" s="11">
        <f t="shared" si="127"/>
        <v>0</v>
      </c>
      <c r="V1025" s="13" t="s">
        <v>1</v>
      </c>
      <c r="W1025" s="10">
        <f>IFERROR(VLOOKUP(V1025,Curr!$B$2:$C$13,2,FALSE),0)</f>
        <v>11</v>
      </c>
      <c r="X1025" s="11">
        <f t="shared" si="128"/>
        <v>0</v>
      </c>
      <c r="Y1025" s="14">
        <f t="shared" si="133"/>
        <v>0</v>
      </c>
      <c r="Z1025" s="11">
        <f t="shared" si="129"/>
        <v>0</v>
      </c>
      <c r="AA1025" s="4" t="s">
        <v>1</v>
      </c>
      <c r="AB1025" s="10">
        <f>IFERROR(VLOOKUP(AA1025,Curr!$B$2:$C$13,2,FALSE),0)</f>
        <v>11</v>
      </c>
      <c r="AC1025" s="11">
        <f t="shared" si="130"/>
        <v>0</v>
      </c>
      <c r="AD1025" s="11">
        <f t="shared" si="131"/>
        <v>0</v>
      </c>
      <c r="AE1025" s="12">
        <f t="shared" si="132"/>
        <v>0</v>
      </c>
    </row>
    <row r="1026" spans="16:31" x14ac:dyDescent="0.25">
      <c r="P1026" s="16"/>
      <c r="Q1026" s="13">
        <v>0</v>
      </c>
      <c r="R1026" s="13">
        <v>0</v>
      </c>
      <c r="S1026" s="11">
        <f t="shared" si="126"/>
        <v>0</v>
      </c>
      <c r="T1026" s="5">
        <v>0</v>
      </c>
      <c r="U1026" s="11">
        <f t="shared" si="127"/>
        <v>0</v>
      </c>
      <c r="V1026" s="13" t="s">
        <v>1</v>
      </c>
      <c r="W1026" s="10">
        <f>IFERROR(VLOOKUP(V1026,Curr!$B$2:$C$13,2,FALSE),0)</f>
        <v>11</v>
      </c>
      <c r="X1026" s="11">
        <f t="shared" si="128"/>
        <v>0</v>
      </c>
      <c r="Y1026" s="14">
        <f t="shared" si="133"/>
        <v>0</v>
      </c>
      <c r="Z1026" s="11">
        <f t="shared" si="129"/>
        <v>0</v>
      </c>
      <c r="AA1026" s="4" t="s">
        <v>1</v>
      </c>
      <c r="AB1026" s="10">
        <f>IFERROR(VLOOKUP(AA1026,Curr!$B$2:$C$13,2,FALSE),0)</f>
        <v>11</v>
      </c>
      <c r="AC1026" s="11">
        <f t="shared" si="130"/>
        <v>0</v>
      </c>
      <c r="AD1026" s="11">
        <f t="shared" si="131"/>
        <v>0</v>
      </c>
      <c r="AE1026" s="12">
        <f t="shared" si="132"/>
        <v>0</v>
      </c>
    </row>
    <row r="1027" spans="16:31" x14ac:dyDescent="0.25">
      <c r="P1027" s="16"/>
      <c r="Q1027" s="13">
        <v>0</v>
      </c>
      <c r="R1027" s="13">
        <v>0</v>
      </c>
      <c r="S1027" s="11">
        <f t="shared" si="126"/>
        <v>0</v>
      </c>
      <c r="T1027" s="5">
        <v>0</v>
      </c>
      <c r="U1027" s="11">
        <f t="shared" si="127"/>
        <v>0</v>
      </c>
      <c r="V1027" s="13" t="s">
        <v>1</v>
      </c>
      <c r="W1027" s="10">
        <f>IFERROR(VLOOKUP(V1027,Curr!$B$2:$C$13,2,FALSE),0)</f>
        <v>11</v>
      </c>
      <c r="X1027" s="11">
        <f t="shared" si="128"/>
        <v>0</v>
      </c>
      <c r="Y1027" s="14">
        <f t="shared" si="133"/>
        <v>0</v>
      </c>
      <c r="Z1027" s="11">
        <f t="shared" si="129"/>
        <v>0</v>
      </c>
      <c r="AA1027" s="4" t="s">
        <v>1</v>
      </c>
      <c r="AB1027" s="10">
        <f>IFERROR(VLOOKUP(AA1027,Curr!$B$2:$C$13,2,FALSE),0)</f>
        <v>11</v>
      </c>
      <c r="AC1027" s="11">
        <f t="shared" si="130"/>
        <v>0</v>
      </c>
      <c r="AD1027" s="11">
        <f t="shared" si="131"/>
        <v>0</v>
      </c>
      <c r="AE1027" s="12">
        <f t="shared" si="132"/>
        <v>0</v>
      </c>
    </row>
    <row r="1028" spans="16:31" x14ac:dyDescent="0.25">
      <c r="P1028" s="16"/>
      <c r="Q1028" s="13">
        <v>0</v>
      </c>
      <c r="R1028" s="13">
        <v>0</v>
      </c>
      <c r="S1028" s="11">
        <f t="shared" si="126"/>
        <v>0</v>
      </c>
      <c r="T1028" s="5">
        <v>0</v>
      </c>
      <c r="U1028" s="11">
        <f t="shared" si="127"/>
        <v>0</v>
      </c>
      <c r="V1028" s="13" t="s">
        <v>1</v>
      </c>
      <c r="W1028" s="10">
        <f>IFERROR(VLOOKUP(V1028,Curr!$B$2:$C$13,2,FALSE),0)</f>
        <v>11</v>
      </c>
      <c r="X1028" s="11">
        <f t="shared" si="128"/>
        <v>0</v>
      </c>
      <c r="Y1028" s="14">
        <f t="shared" si="133"/>
        <v>0</v>
      </c>
      <c r="Z1028" s="11">
        <f t="shared" si="129"/>
        <v>0</v>
      </c>
      <c r="AA1028" s="4" t="s">
        <v>1</v>
      </c>
      <c r="AB1028" s="10">
        <f>IFERROR(VLOOKUP(AA1028,Curr!$B$2:$C$13,2,FALSE),0)</f>
        <v>11</v>
      </c>
      <c r="AC1028" s="11">
        <f t="shared" si="130"/>
        <v>0</v>
      </c>
      <c r="AD1028" s="11">
        <f t="shared" si="131"/>
        <v>0</v>
      </c>
      <c r="AE1028" s="12">
        <f t="shared" si="132"/>
        <v>0</v>
      </c>
    </row>
    <row r="1029" spans="16:31" x14ac:dyDescent="0.25">
      <c r="P1029" s="16"/>
      <c r="Q1029" s="13">
        <v>0</v>
      </c>
      <c r="R1029" s="13">
        <v>0</v>
      </c>
      <c r="S1029" s="11">
        <f t="shared" si="126"/>
        <v>0</v>
      </c>
      <c r="T1029" s="5">
        <v>0</v>
      </c>
      <c r="U1029" s="11">
        <f t="shared" si="127"/>
        <v>0</v>
      </c>
      <c r="V1029" s="13" t="s">
        <v>1</v>
      </c>
      <c r="W1029" s="10">
        <f>IFERROR(VLOOKUP(V1029,Curr!$B$2:$C$13,2,FALSE),0)</f>
        <v>11</v>
      </c>
      <c r="X1029" s="11">
        <f t="shared" si="128"/>
        <v>0</v>
      </c>
      <c r="Y1029" s="14">
        <f t="shared" si="133"/>
        <v>0</v>
      </c>
      <c r="Z1029" s="11">
        <f t="shared" si="129"/>
        <v>0</v>
      </c>
      <c r="AA1029" s="4" t="s">
        <v>1</v>
      </c>
      <c r="AB1029" s="10">
        <f>IFERROR(VLOOKUP(AA1029,Curr!$B$2:$C$13,2,FALSE),0)</f>
        <v>11</v>
      </c>
      <c r="AC1029" s="11">
        <f t="shared" si="130"/>
        <v>0</v>
      </c>
      <c r="AD1029" s="11">
        <f t="shared" si="131"/>
        <v>0</v>
      </c>
      <c r="AE1029" s="12">
        <f t="shared" si="132"/>
        <v>0</v>
      </c>
    </row>
    <row r="1030" spans="16:31" x14ac:dyDescent="0.25">
      <c r="P1030" s="16"/>
      <c r="Q1030" s="13">
        <v>0</v>
      </c>
      <c r="R1030" s="13">
        <v>0</v>
      </c>
      <c r="S1030" s="11">
        <f t="shared" si="126"/>
        <v>0</v>
      </c>
      <c r="T1030" s="5">
        <v>0</v>
      </c>
      <c r="U1030" s="11">
        <f t="shared" si="127"/>
        <v>0</v>
      </c>
      <c r="V1030" s="13" t="s">
        <v>1</v>
      </c>
      <c r="W1030" s="10">
        <f>IFERROR(VLOOKUP(V1030,Curr!$B$2:$C$13,2,FALSE),0)</f>
        <v>11</v>
      </c>
      <c r="X1030" s="11">
        <f t="shared" si="128"/>
        <v>0</v>
      </c>
      <c r="Y1030" s="14">
        <f t="shared" si="133"/>
        <v>0</v>
      </c>
      <c r="Z1030" s="11">
        <f t="shared" si="129"/>
        <v>0</v>
      </c>
      <c r="AA1030" s="4" t="s">
        <v>1</v>
      </c>
      <c r="AB1030" s="10">
        <f>IFERROR(VLOOKUP(AA1030,Curr!$B$2:$C$13,2,FALSE),0)</f>
        <v>11</v>
      </c>
      <c r="AC1030" s="11">
        <f t="shared" si="130"/>
        <v>0</v>
      </c>
      <c r="AD1030" s="11">
        <f t="shared" si="131"/>
        <v>0</v>
      </c>
      <c r="AE1030" s="12">
        <f t="shared" si="132"/>
        <v>0</v>
      </c>
    </row>
    <row r="1031" spans="16:31" x14ac:dyDescent="0.25">
      <c r="P1031" s="16"/>
      <c r="Q1031" s="13">
        <v>0</v>
      </c>
      <c r="R1031" s="13">
        <v>0</v>
      </c>
      <c r="S1031" s="11">
        <f t="shared" ref="S1031:S1094" si="134">+Q1031*R1031</f>
        <v>0</v>
      </c>
      <c r="T1031" s="5">
        <v>0</v>
      </c>
      <c r="U1031" s="11">
        <f t="shared" ref="U1031:U1094" si="135">S1031*(1-T1031)</f>
        <v>0</v>
      </c>
      <c r="V1031" s="13" t="s">
        <v>1</v>
      </c>
      <c r="W1031" s="10">
        <f>IFERROR(VLOOKUP(V1031,Curr!$B$2:$C$13,2,FALSE),0)</f>
        <v>11</v>
      </c>
      <c r="X1031" s="11">
        <f t="shared" ref="X1031:X1094" si="136">U1031*W1031</f>
        <v>0</v>
      </c>
      <c r="Y1031" s="14">
        <f t="shared" si="133"/>
        <v>0</v>
      </c>
      <c r="Z1031" s="11">
        <f t="shared" ref="Z1031:Z1094" si="137">+Y1031*R1031</f>
        <v>0</v>
      </c>
      <c r="AA1031" s="4" t="s">
        <v>1</v>
      </c>
      <c r="AB1031" s="10">
        <f>IFERROR(VLOOKUP(AA1031,Curr!$B$2:$C$13,2,FALSE),0)</f>
        <v>11</v>
      </c>
      <c r="AC1031" s="11">
        <f t="shared" ref="AC1031:AC1094" si="138">+Y1031*AB1031*R1031</f>
        <v>0</v>
      </c>
      <c r="AD1031" s="11">
        <f t="shared" ref="AD1031:AD1094" si="139">+AC1031-X1031</f>
        <v>0</v>
      </c>
      <c r="AE1031" s="12">
        <f t="shared" ref="AE1031:AE1094" si="140">IFERROR(AD1031/AC1031,0)</f>
        <v>0</v>
      </c>
    </row>
    <row r="1032" spans="16:31" x14ac:dyDescent="0.25">
      <c r="P1032" s="16"/>
      <c r="Q1032" s="13">
        <v>0</v>
      </c>
      <c r="R1032" s="13">
        <v>0</v>
      </c>
      <c r="S1032" s="11">
        <f t="shared" si="134"/>
        <v>0</v>
      </c>
      <c r="T1032" s="5">
        <v>0</v>
      </c>
      <c r="U1032" s="11">
        <f t="shared" si="135"/>
        <v>0</v>
      </c>
      <c r="V1032" s="13" t="s">
        <v>1</v>
      </c>
      <c r="W1032" s="10">
        <f>IFERROR(VLOOKUP(V1032,Curr!$B$2:$C$13,2,FALSE),0)</f>
        <v>11</v>
      </c>
      <c r="X1032" s="11">
        <f t="shared" si="136"/>
        <v>0</v>
      </c>
      <c r="Y1032" s="14">
        <f t="shared" si="133"/>
        <v>0</v>
      </c>
      <c r="Z1032" s="11">
        <f t="shared" si="137"/>
        <v>0</v>
      </c>
      <c r="AA1032" s="4" t="s">
        <v>1</v>
      </c>
      <c r="AB1032" s="10">
        <f>IFERROR(VLOOKUP(AA1032,Curr!$B$2:$C$13,2,FALSE),0)</f>
        <v>11</v>
      </c>
      <c r="AC1032" s="11">
        <f t="shared" si="138"/>
        <v>0</v>
      </c>
      <c r="AD1032" s="11">
        <f t="shared" si="139"/>
        <v>0</v>
      </c>
      <c r="AE1032" s="12">
        <f t="shared" si="140"/>
        <v>0</v>
      </c>
    </row>
    <row r="1033" spans="16:31" x14ac:dyDescent="0.25">
      <c r="P1033" s="16"/>
      <c r="Q1033" s="13">
        <v>0</v>
      </c>
      <c r="R1033" s="13">
        <v>0</v>
      </c>
      <c r="S1033" s="11">
        <f t="shared" si="134"/>
        <v>0</v>
      </c>
      <c r="T1033" s="5">
        <v>0</v>
      </c>
      <c r="U1033" s="11">
        <f t="shared" si="135"/>
        <v>0</v>
      </c>
      <c r="V1033" s="13" t="s">
        <v>1</v>
      </c>
      <c r="W1033" s="10">
        <f>IFERROR(VLOOKUP(V1033,Curr!$B$2:$C$13,2,FALSE),0)</f>
        <v>11</v>
      </c>
      <c r="X1033" s="11">
        <f t="shared" si="136"/>
        <v>0</v>
      </c>
      <c r="Y1033" s="14">
        <f t="shared" si="133"/>
        <v>0</v>
      </c>
      <c r="Z1033" s="11">
        <f t="shared" si="137"/>
        <v>0</v>
      </c>
      <c r="AA1033" s="4" t="s">
        <v>1</v>
      </c>
      <c r="AB1033" s="10">
        <f>IFERROR(VLOOKUP(AA1033,Curr!$B$2:$C$13,2,FALSE),0)</f>
        <v>11</v>
      </c>
      <c r="AC1033" s="11">
        <f t="shared" si="138"/>
        <v>0</v>
      </c>
      <c r="AD1033" s="11">
        <f t="shared" si="139"/>
        <v>0</v>
      </c>
      <c r="AE1033" s="12">
        <f t="shared" si="140"/>
        <v>0</v>
      </c>
    </row>
    <row r="1034" spans="16:31" x14ac:dyDescent="0.25">
      <c r="P1034" s="16"/>
      <c r="Q1034" s="13">
        <v>0</v>
      </c>
      <c r="R1034" s="13">
        <v>0</v>
      </c>
      <c r="S1034" s="11">
        <f t="shared" si="134"/>
        <v>0</v>
      </c>
      <c r="T1034" s="5">
        <v>0</v>
      </c>
      <c r="U1034" s="11">
        <f t="shared" si="135"/>
        <v>0</v>
      </c>
      <c r="V1034" s="13" t="s">
        <v>1</v>
      </c>
      <c r="W1034" s="10">
        <f>IFERROR(VLOOKUP(V1034,Curr!$B$2:$C$13,2,FALSE),0)</f>
        <v>11</v>
      </c>
      <c r="X1034" s="11">
        <f t="shared" si="136"/>
        <v>0</v>
      </c>
      <c r="Y1034" s="14">
        <f t="shared" si="133"/>
        <v>0</v>
      </c>
      <c r="Z1034" s="11">
        <f t="shared" si="137"/>
        <v>0</v>
      </c>
      <c r="AA1034" s="4" t="s">
        <v>1</v>
      </c>
      <c r="AB1034" s="10">
        <f>IFERROR(VLOOKUP(AA1034,Curr!$B$2:$C$13,2,FALSE),0)</f>
        <v>11</v>
      </c>
      <c r="AC1034" s="11">
        <f t="shared" si="138"/>
        <v>0</v>
      </c>
      <c r="AD1034" s="11">
        <f t="shared" si="139"/>
        <v>0</v>
      </c>
      <c r="AE1034" s="12">
        <f t="shared" si="140"/>
        <v>0</v>
      </c>
    </row>
    <row r="1035" spans="16:31" x14ac:dyDescent="0.25">
      <c r="P1035" s="16"/>
      <c r="Q1035" s="13">
        <v>0</v>
      </c>
      <c r="R1035" s="13">
        <v>0</v>
      </c>
      <c r="S1035" s="11">
        <f t="shared" si="134"/>
        <v>0</v>
      </c>
      <c r="T1035" s="5">
        <v>0</v>
      </c>
      <c r="U1035" s="11">
        <f t="shared" si="135"/>
        <v>0</v>
      </c>
      <c r="V1035" s="13" t="s">
        <v>1</v>
      </c>
      <c r="W1035" s="10">
        <f>IFERROR(VLOOKUP(V1035,Curr!$B$2:$C$13,2,FALSE),0)</f>
        <v>11</v>
      </c>
      <c r="X1035" s="11">
        <f t="shared" si="136"/>
        <v>0</v>
      </c>
      <c r="Y1035" s="14">
        <f t="shared" si="133"/>
        <v>0</v>
      </c>
      <c r="Z1035" s="11">
        <f t="shared" si="137"/>
        <v>0</v>
      </c>
      <c r="AA1035" s="4" t="s">
        <v>1</v>
      </c>
      <c r="AB1035" s="10">
        <f>IFERROR(VLOOKUP(AA1035,Curr!$B$2:$C$13,2,FALSE),0)</f>
        <v>11</v>
      </c>
      <c r="AC1035" s="11">
        <f t="shared" si="138"/>
        <v>0</v>
      </c>
      <c r="AD1035" s="11">
        <f t="shared" si="139"/>
        <v>0</v>
      </c>
      <c r="AE1035" s="12">
        <f t="shared" si="140"/>
        <v>0</v>
      </c>
    </row>
    <row r="1036" spans="16:31" x14ac:dyDescent="0.25">
      <c r="P1036" s="16"/>
      <c r="Q1036" s="13">
        <v>0</v>
      </c>
      <c r="R1036" s="13">
        <v>0</v>
      </c>
      <c r="S1036" s="11">
        <f t="shared" si="134"/>
        <v>0</v>
      </c>
      <c r="T1036" s="5">
        <v>0</v>
      </c>
      <c r="U1036" s="11">
        <f t="shared" si="135"/>
        <v>0</v>
      </c>
      <c r="V1036" s="13" t="s">
        <v>1</v>
      </c>
      <c r="W1036" s="10">
        <f>IFERROR(VLOOKUP(V1036,Curr!$B$2:$C$13,2,FALSE),0)</f>
        <v>11</v>
      </c>
      <c r="X1036" s="11">
        <f t="shared" si="136"/>
        <v>0</v>
      </c>
      <c r="Y1036" s="14">
        <f t="shared" si="133"/>
        <v>0</v>
      </c>
      <c r="Z1036" s="11">
        <f t="shared" si="137"/>
        <v>0</v>
      </c>
      <c r="AA1036" s="4" t="s">
        <v>1</v>
      </c>
      <c r="AB1036" s="10">
        <f>IFERROR(VLOOKUP(AA1036,Curr!$B$2:$C$13,2,FALSE),0)</f>
        <v>11</v>
      </c>
      <c r="AC1036" s="11">
        <f t="shared" si="138"/>
        <v>0</v>
      </c>
      <c r="AD1036" s="11">
        <f t="shared" si="139"/>
        <v>0</v>
      </c>
      <c r="AE1036" s="12">
        <f t="shared" si="140"/>
        <v>0</v>
      </c>
    </row>
    <row r="1037" spans="16:31" x14ac:dyDescent="0.25">
      <c r="P1037" s="16"/>
      <c r="Q1037" s="13">
        <v>0</v>
      </c>
      <c r="R1037" s="13">
        <v>0</v>
      </c>
      <c r="S1037" s="11">
        <f t="shared" si="134"/>
        <v>0</v>
      </c>
      <c r="T1037" s="5">
        <v>0</v>
      </c>
      <c r="U1037" s="11">
        <f t="shared" si="135"/>
        <v>0</v>
      </c>
      <c r="V1037" s="13" t="s">
        <v>1</v>
      </c>
      <c r="W1037" s="10">
        <f>IFERROR(VLOOKUP(V1037,Curr!$B$2:$C$13,2,FALSE),0)</f>
        <v>11</v>
      </c>
      <c r="X1037" s="11">
        <f t="shared" si="136"/>
        <v>0</v>
      </c>
      <c r="Y1037" s="14">
        <f t="shared" si="133"/>
        <v>0</v>
      </c>
      <c r="Z1037" s="11">
        <f t="shared" si="137"/>
        <v>0</v>
      </c>
      <c r="AA1037" s="4" t="s">
        <v>1</v>
      </c>
      <c r="AB1037" s="10">
        <f>IFERROR(VLOOKUP(AA1037,Curr!$B$2:$C$13,2,FALSE),0)</f>
        <v>11</v>
      </c>
      <c r="AC1037" s="11">
        <f t="shared" si="138"/>
        <v>0</v>
      </c>
      <c r="AD1037" s="11">
        <f t="shared" si="139"/>
        <v>0</v>
      </c>
      <c r="AE1037" s="12">
        <f t="shared" si="140"/>
        <v>0</v>
      </c>
    </row>
    <row r="1038" spans="16:31" x14ac:dyDescent="0.25">
      <c r="P1038" s="16"/>
      <c r="Q1038" s="13">
        <v>0</v>
      </c>
      <c r="R1038" s="13">
        <v>0</v>
      </c>
      <c r="S1038" s="11">
        <f t="shared" si="134"/>
        <v>0</v>
      </c>
      <c r="T1038" s="5">
        <v>0</v>
      </c>
      <c r="U1038" s="11">
        <f t="shared" si="135"/>
        <v>0</v>
      </c>
      <c r="V1038" s="13" t="s">
        <v>1</v>
      </c>
      <c r="W1038" s="10">
        <f>IFERROR(VLOOKUP(V1038,Curr!$B$2:$C$13,2,FALSE),0)</f>
        <v>11</v>
      </c>
      <c r="X1038" s="11">
        <f t="shared" si="136"/>
        <v>0</v>
      </c>
      <c r="Y1038" s="14">
        <f t="shared" si="133"/>
        <v>0</v>
      </c>
      <c r="Z1038" s="11">
        <f t="shared" si="137"/>
        <v>0</v>
      </c>
      <c r="AA1038" s="4" t="s">
        <v>1</v>
      </c>
      <c r="AB1038" s="10">
        <f>IFERROR(VLOOKUP(AA1038,Curr!$B$2:$C$13,2,FALSE),0)</f>
        <v>11</v>
      </c>
      <c r="AC1038" s="11">
        <f t="shared" si="138"/>
        <v>0</v>
      </c>
      <c r="AD1038" s="11">
        <f t="shared" si="139"/>
        <v>0</v>
      </c>
      <c r="AE1038" s="12">
        <f t="shared" si="140"/>
        <v>0</v>
      </c>
    </row>
    <row r="1039" spans="16:31" x14ac:dyDescent="0.25">
      <c r="P1039" s="16"/>
      <c r="Q1039" s="13">
        <v>0</v>
      </c>
      <c r="R1039" s="13">
        <v>0</v>
      </c>
      <c r="S1039" s="11">
        <f t="shared" si="134"/>
        <v>0</v>
      </c>
      <c r="T1039" s="5">
        <v>0</v>
      </c>
      <c r="U1039" s="11">
        <f t="shared" si="135"/>
        <v>0</v>
      </c>
      <c r="V1039" s="13" t="s">
        <v>1</v>
      </c>
      <c r="W1039" s="10">
        <f>IFERROR(VLOOKUP(V1039,Curr!$B$2:$C$13,2,FALSE),0)</f>
        <v>11</v>
      </c>
      <c r="X1039" s="11">
        <f t="shared" si="136"/>
        <v>0</v>
      </c>
      <c r="Y1039" s="14">
        <f t="shared" si="133"/>
        <v>0</v>
      </c>
      <c r="Z1039" s="11">
        <f t="shared" si="137"/>
        <v>0</v>
      </c>
      <c r="AA1039" s="4" t="s">
        <v>1</v>
      </c>
      <c r="AB1039" s="10">
        <f>IFERROR(VLOOKUP(AA1039,Curr!$B$2:$C$13,2,FALSE),0)</f>
        <v>11</v>
      </c>
      <c r="AC1039" s="11">
        <f t="shared" si="138"/>
        <v>0</v>
      </c>
      <c r="AD1039" s="11">
        <f t="shared" si="139"/>
        <v>0</v>
      </c>
      <c r="AE1039" s="12">
        <f t="shared" si="140"/>
        <v>0</v>
      </c>
    </row>
    <row r="1040" spans="16:31" x14ac:dyDescent="0.25">
      <c r="P1040" s="16"/>
      <c r="Q1040" s="13">
        <v>0</v>
      </c>
      <c r="R1040" s="13">
        <v>0</v>
      </c>
      <c r="S1040" s="11">
        <f t="shared" si="134"/>
        <v>0</v>
      </c>
      <c r="T1040" s="5">
        <v>0</v>
      </c>
      <c r="U1040" s="11">
        <f t="shared" si="135"/>
        <v>0</v>
      </c>
      <c r="V1040" s="13" t="s">
        <v>1</v>
      </c>
      <c r="W1040" s="10">
        <f>IFERROR(VLOOKUP(V1040,Curr!$B$2:$C$13,2,FALSE),0)</f>
        <v>11</v>
      </c>
      <c r="X1040" s="11">
        <f t="shared" si="136"/>
        <v>0</v>
      </c>
      <c r="Y1040" s="14">
        <f t="shared" si="133"/>
        <v>0</v>
      </c>
      <c r="Z1040" s="11">
        <f t="shared" si="137"/>
        <v>0</v>
      </c>
      <c r="AA1040" s="4" t="s">
        <v>1</v>
      </c>
      <c r="AB1040" s="10">
        <f>IFERROR(VLOOKUP(AA1040,Curr!$B$2:$C$13,2,FALSE),0)</f>
        <v>11</v>
      </c>
      <c r="AC1040" s="11">
        <f t="shared" si="138"/>
        <v>0</v>
      </c>
      <c r="AD1040" s="11">
        <f t="shared" si="139"/>
        <v>0</v>
      </c>
      <c r="AE1040" s="12">
        <f t="shared" si="140"/>
        <v>0</v>
      </c>
    </row>
    <row r="1041" spans="16:31" x14ac:dyDescent="0.25">
      <c r="P1041" s="16"/>
      <c r="Q1041" s="13">
        <v>0</v>
      </c>
      <c r="R1041" s="13">
        <v>0</v>
      </c>
      <c r="S1041" s="11">
        <f t="shared" si="134"/>
        <v>0</v>
      </c>
      <c r="T1041" s="5">
        <v>0</v>
      </c>
      <c r="U1041" s="11">
        <f t="shared" si="135"/>
        <v>0</v>
      </c>
      <c r="V1041" s="13" t="s">
        <v>1</v>
      </c>
      <c r="W1041" s="10">
        <f>IFERROR(VLOOKUP(V1041,Curr!$B$2:$C$13,2,FALSE),0)</f>
        <v>11</v>
      </c>
      <c r="X1041" s="11">
        <f t="shared" si="136"/>
        <v>0</v>
      </c>
      <c r="Y1041" s="14">
        <f t="shared" si="133"/>
        <v>0</v>
      </c>
      <c r="Z1041" s="11">
        <f t="shared" si="137"/>
        <v>0</v>
      </c>
      <c r="AA1041" s="4" t="s">
        <v>1</v>
      </c>
      <c r="AB1041" s="10">
        <f>IFERROR(VLOOKUP(AA1041,Curr!$B$2:$C$13,2,FALSE),0)</f>
        <v>11</v>
      </c>
      <c r="AC1041" s="11">
        <f t="shared" si="138"/>
        <v>0</v>
      </c>
      <c r="AD1041" s="11">
        <f t="shared" si="139"/>
        <v>0</v>
      </c>
      <c r="AE1041" s="12">
        <f t="shared" si="140"/>
        <v>0</v>
      </c>
    </row>
    <row r="1042" spans="16:31" x14ac:dyDescent="0.25">
      <c r="P1042" s="16"/>
      <c r="Q1042" s="13">
        <v>0</v>
      </c>
      <c r="R1042" s="13">
        <v>0</v>
      </c>
      <c r="S1042" s="11">
        <f t="shared" si="134"/>
        <v>0</v>
      </c>
      <c r="T1042" s="5">
        <v>0</v>
      </c>
      <c r="U1042" s="11">
        <f t="shared" si="135"/>
        <v>0</v>
      </c>
      <c r="V1042" s="13" t="s">
        <v>1</v>
      </c>
      <c r="W1042" s="10">
        <f>IFERROR(VLOOKUP(V1042,Curr!$B$2:$C$13,2,FALSE),0)</f>
        <v>11</v>
      </c>
      <c r="X1042" s="11">
        <f t="shared" si="136"/>
        <v>0</v>
      </c>
      <c r="Y1042" s="14">
        <f t="shared" si="133"/>
        <v>0</v>
      </c>
      <c r="Z1042" s="11">
        <f t="shared" si="137"/>
        <v>0</v>
      </c>
      <c r="AA1042" s="4" t="s">
        <v>1</v>
      </c>
      <c r="AB1042" s="10">
        <f>IFERROR(VLOOKUP(AA1042,Curr!$B$2:$C$13,2,FALSE),0)</f>
        <v>11</v>
      </c>
      <c r="AC1042" s="11">
        <f t="shared" si="138"/>
        <v>0</v>
      </c>
      <c r="AD1042" s="11">
        <f t="shared" si="139"/>
        <v>0</v>
      </c>
      <c r="AE1042" s="12">
        <f t="shared" si="140"/>
        <v>0</v>
      </c>
    </row>
    <row r="1043" spans="16:31" x14ac:dyDescent="0.25">
      <c r="P1043" s="16"/>
      <c r="Q1043" s="13">
        <v>0</v>
      </c>
      <c r="R1043" s="13">
        <v>0</v>
      </c>
      <c r="S1043" s="11">
        <f t="shared" si="134"/>
        <v>0</v>
      </c>
      <c r="T1043" s="5">
        <v>0</v>
      </c>
      <c r="U1043" s="11">
        <f t="shared" si="135"/>
        <v>0</v>
      </c>
      <c r="V1043" s="13" t="s">
        <v>1</v>
      </c>
      <c r="W1043" s="10">
        <f>IFERROR(VLOOKUP(V1043,Curr!$B$2:$C$13,2,FALSE),0)</f>
        <v>11</v>
      </c>
      <c r="X1043" s="11">
        <f t="shared" si="136"/>
        <v>0</v>
      </c>
      <c r="Y1043" s="14">
        <f t="shared" si="133"/>
        <v>0</v>
      </c>
      <c r="Z1043" s="11">
        <f t="shared" si="137"/>
        <v>0</v>
      </c>
      <c r="AA1043" s="4" t="s">
        <v>1</v>
      </c>
      <c r="AB1043" s="10">
        <f>IFERROR(VLOOKUP(AA1043,Curr!$B$2:$C$13,2,FALSE),0)</f>
        <v>11</v>
      </c>
      <c r="AC1043" s="11">
        <f t="shared" si="138"/>
        <v>0</v>
      </c>
      <c r="AD1043" s="11">
        <f t="shared" si="139"/>
        <v>0</v>
      </c>
      <c r="AE1043" s="12">
        <f t="shared" si="140"/>
        <v>0</v>
      </c>
    </row>
    <row r="1044" spans="16:31" x14ac:dyDescent="0.25">
      <c r="P1044" s="16"/>
      <c r="Q1044" s="13">
        <v>0</v>
      </c>
      <c r="R1044" s="13">
        <v>0</v>
      </c>
      <c r="S1044" s="11">
        <f t="shared" si="134"/>
        <v>0</v>
      </c>
      <c r="T1044" s="5">
        <v>0</v>
      </c>
      <c r="U1044" s="11">
        <f t="shared" si="135"/>
        <v>0</v>
      </c>
      <c r="V1044" s="13" t="s">
        <v>1</v>
      </c>
      <c r="W1044" s="10">
        <f>IFERROR(VLOOKUP(V1044,Curr!$B$2:$C$13,2,FALSE),0)</f>
        <v>11</v>
      </c>
      <c r="X1044" s="11">
        <f t="shared" si="136"/>
        <v>0</v>
      </c>
      <c r="Y1044" s="14">
        <f t="shared" si="133"/>
        <v>0</v>
      </c>
      <c r="Z1044" s="11">
        <f t="shared" si="137"/>
        <v>0</v>
      </c>
      <c r="AA1044" s="4" t="s">
        <v>1</v>
      </c>
      <c r="AB1044" s="10">
        <f>IFERROR(VLOOKUP(AA1044,Curr!$B$2:$C$13,2,FALSE),0)</f>
        <v>11</v>
      </c>
      <c r="AC1044" s="11">
        <f t="shared" si="138"/>
        <v>0</v>
      </c>
      <c r="AD1044" s="11">
        <f t="shared" si="139"/>
        <v>0</v>
      </c>
      <c r="AE1044" s="12">
        <f t="shared" si="140"/>
        <v>0</v>
      </c>
    </row>
    <row r="1045" spans="16:31" x14ac:dyDescent="0.25">
      <c r="P1045" s="16"/>
      <c r="Q1045" s="13">
        <v>0</v>
      </c>
      <c r="R1045" s="13">
        <v>0</v>
      </c>
      <c r="S1045" s="11">
        <f t="shared" si="134"/>
        <v>0</v>
      </c>
      <c r="T1045" s="5">
        <v>0</v>
      </c>
      <c r="U1045" s="11">
        <f t="shared" si="135"/>
        <v>0</v>
      </c>
      <c r="V1045" s="13" t="s">
        <v>1</v>
      </c>
      <c r="W1045" s="10">
        <f>IFERROR(VLOOKUP(V1045,Curr!$B$2:$C$13,2,FALSE),0)</f>
        <v>11</v>
      </c>
      <c r="X1045" s="11">
        <f t="shared" si="136"/>
        <v>0</v>
      </c>
      <c r="Y1045" s="14">
        <f t="shared" si="133"/>
        <v>0</v>
      </c>
      <c r="Z1045" s="11">
        <f t="shared" si="137"/>
        <v>0</v>
      </c>
      <c r="AA1045" s="4" t="s">
        <v>1</v>
      </c>
      <c r="AB1045" s="10">
        <f>IFERROR(VLOOKUP(AA1045,Curr!$B$2:$C$13,2,FALSE),0)</f>
        <v>11</v>
      </c>
      <c r="AC1045" s="11">
        <f t="shared" si="138"/>
        <v>0</v>
      </c>
      <c r="AD1045" s="11">
        <f t="shared" si="139"/>
        <v>0</v>
      </c>
      <c r="AE1045" s="12">
        <f t="shared" si="140"/>
        <v>0</v>
      </c>
    </row>
    <row r="1046" spans="16:31" x14ac:dyDescent="0.25">
      <c r="P1046" s="16"/>
      <c r="Q1046" s="13">
        <v>0</v>
      </c>
      <c r="R1046" s="13">
        <v>0</v>
      </c>
      <c r="S1046" s="11">
        <f t="shared" si="134"/>
        <v>0</v>
      </c>
      <c r="T1046" s="5">
        <v>0</v>
      </c>
      <c r="U1046" s="11">
        <f t="shared" si="135"/>
        <v>0</v>
      </c>
      <c r="V1046" s="13" t="s">
        <v>1</v>
      </c>
      <c r="W1046" s="10">
        <f>IFERROR(VLOOKUP(V1046,Curr!$B$2:$C$13,2,FALSE),0)</f>
        <v>11</v>
      </c>
      <c r="X1046" s="11">
        <f t="shared" si="136"/>
        <v>0</v>
      </c>
      <c r="Y1046" s="14">
        <f t="shared" si="133"/>
        <v>0</v>
      </c>
      <c r="Z1046" s="11">
        <f t="shared" si="137"/>
        <v>0</v>
      </c>
      <c r="AA1046" s="4" t="s">
        <v>1</v>
      </c>
      <c r="AB1046" s="10">
        <f>IFERROR(VLOOKUP(AA1046,Curr!$B$2:$C$13,2,FALSE),0)</f>
        <v>11</v>
      </c>
      <c r="AC1046" s="11">
        <f t="shared" si="138"/>
        <v>0</v>
      </c>
      <c r="AD1046" s="11">
        <f t="shared" si="139"/>
        <v>0</v>
      </c>
      <c r="AE1046" s="12">
        <f t="shared" si="140"/>
        <v>0</v>
      </c>
    </row>
    <row r="1047" spans="16:31" x14ac:dyDescent="0.25">
      <c r="P1047" s="16"/>
      <c r="Q1047" s="13">
        <v>0</v>
      </c>
      <c r="R1047" s="13">
        <v>0</v>
      </c>
      <c r="S1047" s="11">
        <f t="shared" si="134"/>
        <v>0</v>
      </c>
      <c r="T1047" s="5">
        <v>0</v>
      </c>
      <c r="U1047" s="11">
        <f t="shared" si="135"/>
        <v>0</v>
      </c>
      <c r="V1047" s="13" t="s">
        <v>1</v>
      </c>
      <c r="W1047" s="10">
        <f>IFERROR(VLOOKUP(V1047,Curr!$B$2:$C$13,2,FALSE),0)</f>
        <v>11</v>
      </c>
      <c r="X1047" s="11">
        <f t="shared" si="136"/>
        <v>0</v>
      </c>
      <c r="Y1047" s="14">
        <f t="shared" si="133"/>
        <v>0</v>
      </c>
      <c r="Z1047" s="11">
        <f t="shared" si="137"/>
        <v>0</v>
      </c>
      <c r="AA1047" s="4" t="s">
        <v>1</v>
      </c>
      <c r="AB1047" s="10">
        <f>IFERROR(VLOOKUP(AA1047,Curr!$B$2:$C$13,2,FALSE),0)</f>
        <v>11</v>
      </c>
      <c r="AC1047" s="11">
        <f t="shared" si="138"/>
        <v>0</v>
      </c>
      <c r="AD1047" s="11">
        <f t="shared" si="139"/>
        <v>0</v>
      </c>
      <c r="AE1047" s="12">
        <f t="shared" si="140"/>
        <v>0</v>
      </c>
    </row>
    <row r="1048" spans="16:31" x14ac:dyDescent="0.25">
      <c r="P1048" s="16"/>
      <c r="Q1048" s="13">
        <v>0</v>
      </c>
      <c r="R1048" s="13">
        <v>0</v>
      </c>
      <c r="S1048" s="11">
        <f t="shared" si="134"/>
        <v>0</v>
      </c>
      <c r="T1048" s="5">
        <v>0</v>
      </c>
      <c r="U1048" s="11">
        <f t="shared" si="135"/>
        <v>0</v>
      </c>
      <c r="V1048" s="13" t="s">
        <v>1</v>
      </c>
      <c r="W1048" s="10">
        <f>IFERROR(VLOOKUP(V1048,Curr!$B$2:$C$13,2,FALSE),0)</f>
        <v>11</v>
      </c>
      <c r="X1048" s="11">
        <f t="shared" si="136"/>
        <v>0</v>
      </c>
      <c r="Y1048" s="14">
        <f t="shared" si="133"/>
        <v>0</v>
      </c>
      <c r="Z1048" s="11">
        <f t="shared" si="137"/>
        <v>0</v>
      </c>
      <c r="AA1048" s="4" t="s">
        <v>1</v>
      </c>
      <c r="AB1048" s="10">
        <f>IFERROR(VLOOKUP(AA1048,Curr!$B$2:$C$13,2,FALSE),0)</f>
        <v>11</v>
      </c>
      <c r="AC1048" s="11">
        <f t="shared" si="138"/>
        <v>0</v>
      </c>
      <c r="AD1048" s="11">
        <f t="shared" si="139"/>
        <v>0</v>
      </c>
      <c r="AE1048" s="12">
        <f t="shared" si="140"/>
        <v>0</v>
      </c>
    </row>
    <row r="1049" spans="16:31" x14ac:dyDescent="0.25">
      <c r="P1049" s="16"/>
      <c r="Q1049" s="13">
        <v>0</v>
      </c>
      <c r="R1049" s="13">
        <v>0</v>
      </c>
      <c r="S1049" s="11">
        <f t="shared" si="134"/>
        <v>0</v>
      </c>
      <c r="T1049" s="5">
        <v>0</v>
      </c>
      <c r="U1049" s="11">
        <f t="shared" si="135"/>
        <v>0</v>
      </c>
      <c r="V1049" s="13" t="s">
        <v>1</v>
      </c>
      <c r="W1049" s="10">
        <f>IFERROR(VLOOKUP(V1049,Curr!$B$2:$C$13,2,FALSE),0)</f>
        <v>11</v>
      </c>
      <c r="X1049" s="11">
        <f t="shared" si="136"/>
        <v>0</v>
      </c>
      <c r="Y1049" s="14">
        <f t="shared" si="133"/>
        <v>0</v>
      </c>
      <c r="Z1049" s="11">
        <f t="shared" si="137"/>
        <v>0</v>
      </c>
      <c r="AA1049" s="4" t="s">
        <v>1</v>
      </c>
      <c r="AB1049" s="10">
        <f>IFERROR(VLOOKUP(AA1049,Curr!$B$2:$C$13,2,FALSE),0)</f>
        <v>11</v>
      </c>
      <c r="AC1049" s="11">
        <f t="shared" si="138"/>
        <v>0</v>
      </c>
      <c r="AD1049" s="11">
        <f t="shared" si="139"/>
        <v>0</v>
      </c>
      <c r="AE1049" s="12">
        <f t="shared" si="140"/>
        <v>0</v>
      </c>
    </row>
    <row r="1050" spans="16:31" x14ac:dyDescent="0.25">
      <c r="P1050" s="16"/>
      <c r="Q1050" s="13">
        <v>0</v>
      </c>
      <c r="R1050" s="13">
        <v>0</v>
      </c>
      <c r="S1050" s="11">
        <f t="shared" si="134"/>
        <v>0</v>
      </c>
      <c r="T1050" s="5">
        <v>0</v>
      </c>
      <c r="U1050" s="11">
        <f t="shared" si="135"/>
        <v>0</v>
      </c>
      <c r="V1050" s="13" t="s">
        <v>1</v>
      </c>
      <c r="W1050" s="10">
        <f>IFERROR(VLOOKUP(V1050,Curr!$B$2:$C$13,2,FALSE),0)</f>
        <v>11</v>
      </c>
      <c r="X1050" s="11">
        <f t="shared" si="136"/>
        <v>0</v>
      </c>
      <c r="Y1050" s="14">
        <f t="shared" si="133"/>
        <v>0</v>
      </c>
      <c r="Z1050" s="11">
        <f t="shared" si="137"/>
        <v>0</v>
      </c>
      <c r="AA1050" s="4" t="s">
        <v>1</v>
      </c>
      <c r="AB1050" s="10">
        <f>IFERROR(VLOOKUP(AA1050,Curr!$B$2:$C$13,2,FALSE),0)</f>
        <v>11</v>
      </c>
      <c r="AC1050" s="11">
        <f t="shared" si="138"/>
        <v>0</v>
      </c>
      <c r="AD1050" s="11">
        <f t="shared" si="139"/>
        <v>0</v>
      </c>
      <c r="AE1050" s="12">
        <f t="shared" si="140"/>
        <v>0</v>
      </c>
    </row>
    <row r="1051" spans="16:31" x14ac:dyDescent="0.25">
      <c r="P1051" s="16"/>
      <c r="Q1051" s="13">
        <v>0</v>
      </c>
      <c r="R1051" s="13">
        <v>0</v>
      </c>
      <c r="S1051" s="11">
        <f t="shared" si="134"/>
        <v>0</v>
      </c>
      <c r="T1051" s="5">
        <v>0</v>
      </c>
      <c r="U1051" s="11">
        <f t="shared" si="135"/>
        <v>0</v>
      </c>
      <c r="V1051" s="13" t="s">
        <v>1</v>
      </c>
      <c r="W1051" s="10">
        <f>IFERROR(VLOOKUP(V1051,Curr!$B$2:$C$13,2,FALSE),0)</f>
        <v>11</v>
      </c>
      <c r="X1051" s="11">
        <f t="shared" si="136"/>
        <v>0</v>
      </c>
      <c r="Y1051" s="14">
        <f t="shared" si="133"/>
        <v>0</v>
      </c>
      <c r="Z1051" s="11">
        <f t="shared" si="137"/>
        <v>0</v>
      </c>
      <c r="AA1051" s="4" t="s">
        <v>1</v>
      </c>
      <c r="AB1051" s="10">
        <f>IFERROR(VLOOKUP(AA1051,Curr!$B$2:$C$13,2,FALSE),0)</f>
        <v>11</v>
      </c>
      <c r="AC1051" s="11">
        <f t="shared" si="138"/>
        <v>0</v>
      </c>
      <c r="AD1051" s="11">
        <f t="shared" si="139"/>
        <v>0</v>
      </c>
      <c r="AE1051" s="12">
        <f t="shared" si="140"/>
        <v>0</v>
      </c>
    </row>
    <row r="1052" spans="16:31" x14ac:dyDescent="0.25">
      <c r="P1052" s="16"/>
      <c r="Q1052" s="13">
        <v>0</v>
      </c>
      <c r="R1052" s="13">
        <v>0</v>
      </c>
      <c r="S1052" s="11">
        <f t="shared" si="134"/>
        <v>0</v>
      </c>
      <c r="T1052" s="5">
        <v>0</v>
      </c>
      <c r="U1052" s="11">
        <f t="shared" si="135"/>
        <v>0</v>
      </c>
      <c r="V1052" s="13" t="s">
        <v>1</v>
      </c>
      <c r="W1052" s="10">
        <f>IFERROR(VLOOKUP(V1052,Curr!$B$2:$C$13,2,FALSE),0)</f>
        <v>11</v>
      </c>
      <c r="X1052" s="11">
        <f t="shared" si="136"/>
        <v>0</v>
      </c>
      <c r="Y1052" s="14">
        <f t="shared" si="133"/>
        <v>0</v>
      </c>
      <c r="Z1052" s="11">
        <f t="shared" si="137"/>
        <v>0</v>
      </c>
      <c r="AA1052" s="4" t="s">
        <v>1</v>
      </c>
      <c r="AB1052" s="10">
        <f>IFERROR(VLOOKUP(AA1052,Curr!$B$2:$C$13,2,FALSE),0)</f>
        <v>11</v>
      </c>
      <c r="AC1052" s="11">
        <f t="shared" si="138"/>
        <v>0</v>
      </c>
      <c r="AD1052" s="11">
        <f t="shared" si="139"/>
        <v>0</v>
      </c>
      <c r="AE1052" s="12">
        <f t="shared" si="140"/>
        <v>0</v>
      </c>
    </row>
    <row r="1053" spans="16:31" x14ac:dyDescent="0.25">
      <c r="P1053" s="16"/>
      <c r="Q1053" s="13">
        <v>0</v>
      </c>
      <c r="R1053" s="13">
        <v>0</v>
      </c>
      <c r="S1053" s="11">
        <f t="shared" si="134"/>
        <v>0</v>
      </c>
      <c r="T1053" s="5">
        <v>0</v>
      </c>
      <c r="U1053" s="11">
        <f t="shared" si="135"/>
        <v>0</v>
      </c>
      <c r="V1053" s="13" t="s">
        <v>1</v>
      </c>
      <c r="W1053" s="10">
        <f>IFERROR(VLOOKUP(V1053,Curr!$B$2:$C$13,2,FALSE),0)</f>
        <v>11</v>
      </c>
      <c r="X1053" s="11">
        <f t="shared" si="136"/>
        <v>0</v>
      </c>
      <c r="Y1053" s="14">
        <f t="shared" si="133"/>
        <v>0</v>
      </c>
      <c r="Z1053" s="11">
        <f t="shared" si="137"/>
        <v>0</v>
      </c>
      <c r="AA1053" s="4" t="s">
        <v>1</v>
      </c>
      <c r="AB1053" s="10">
        <f>IFERROR(VLOOKUP(AA1053,Curr!$B$2:$C$13,2,FALSE),0)</f>
        <v>11</v>
      </c>
      <c r="AC1053" s="11">
        <f t="shared" si="138"/>
        <v>0</v>
      </c>
      <c r="AD1053" s="11">
        <f t="shared" si="139"/>
        <v>0</v>
      </c>
      <c r="AE1053" s="12">
        <f t="shared" si="140"/>
        <v>0</v>
      </c>
    </row>
    <row r="1054" spans="16:31" x14ac:dyDescent="0.25">
      <c r="P1054" s="16"/>
      <c r="Q1054" s="13">
        <v>0</v>
      </c>
      <c r="R1054" s="13">
        <v>0</v>
      </c>
      <c r="S1054" s="11">
        <f t="shared" si="134"/>
        <v>0</v>
      </c>
      <c r="T1054" s="5">
        <v>0</v>
      </c>
      <c r="U1054" s="11">
        <f t="shared" si="135"/>
        <v>0</v>
      </c>
      <c r="V1054" s="13" t="s">
        <v>1</v>
      </c>
      <c r="W1054" s="10">
        <f>IFERROR(VLOOKUP(V1054,Curr!$B$2:$C$13,2,FALSE),0)</f>
        <v>11</v>
      </c>
      <c r="X1054" s="11">
        <f t="shared" si="136"/>
        <v>0</v>
      </c>
      <c r="Y1054" s="14">
        <f t="shared" si="133"/>
        <v>0</v>
      </c>
      <c r="Z1054" s="11">
        <f t="shared" si="137"/>
        <v>0</v>
      </c>
      <c r="AA1054" s="4" t="s">
        <v>1</v>
      </c>
      <c r="AB1054" s="10">
        <f>IFERROR(VLOOKUP(AA1054,Curr!$B$2:$C$13,2,FALSE),0)</f>
        <v>11</v>
      </c>
      <c r="AC1054" s="11">
        <f t="shared" si="138"/>
        <v>0</v>
      </c>
      <c r="AD1054" s="11">
        <f t="shared" si="139"/>
        <v>0</v>
      </c>
      <c r="AE1054" s="12">
        <f t="shared" si="140"/>
        <v>0</v>
      </c>
    </row>
    <row r="1055" spans="16:31" x14ac:dyDescent="0.25">
      <c r="P1055" s="16"/>
      <c r="Q1055" s="13">
        <v>0</v>
      </c>
      <c r="R1055" s="13">
        <v>0</v>
      </c>
      <c r="S1055" s="11">
        <f t="shared" si="134"/>
        <v>0</v>
      </c>
      <c r="T1055" s="5">
        <v>0</v>
      </c>
      <c r="U1055" s="11">
        <f t="shared" si="135"/>
        <v>0</v>
      </c>
      <c r="V1055" s="13" t="s">
        <v>1</v>
      </c>
      <c r="W1055" s="10">
        <f>IFERROR(VLOOKUP(V1055,Curr!$B$2:$C$13,2,FALSE),0)</f>
        <v>11</v>
      </c>
      <c r="X1055" s="11">
        <f t="shared" si="136"/>
        <v>0</v>
      </c>
      <c r="Y1055" s="14">
        <f t="shared" si="133"/>
        <v>0</v>
      </c>
      <c r="Z1055" s="11">
        <f t="shared" si="137"/>
        <v>0</v>
      </c>
      <c r="AA1055" s="4" t="s">
        <v>1</v>
      </c>
      <c r="AB1055" s="10">
        <f>IFERROR(VLOOKUP(AA1055,Curr!$B$2:$C$13,2,FALSE),0)</f>
        <v>11</v>
      </c>
      <c r="AC1055" s="11">
        <f t="shared" si="138"/>
        <v>0</v>
      </c>
      <c r="AD1055" s="11">
        <f t="shared" si="139"/>
        <v>0</v>
      </c>
      <c r="AE1055" s="12">
        <f t="shared" si="140"/>
        <v>0</v>
      </c>
    </row>
    <row r="1056" spans="16:31" x14ac:dyDescent="0.25">
      <c r="P1056" s="16"/>
      <c r="Q1056" s="13">
        <v>0</v>
      </c>
      <c r="R1056" s="13">
        <v>0</v>
      </c>
      <c r="S1056" s="11">
        <f t="shared" si="134"/>
        <v>0</v>
      </c>
      <c r="T1056" s="5">
        <v>0</v>
      </c>
      <c r="U1056" s="11">
        <f t="shared" si="135"/>
        <v>0</v>
      </c>
      <c r="V1056" s="13" t="s">
        <v>1</v>
      </c>
      <c r="W1056" s="10">
        <f>IFERROR(VLOOKUP(V1056,Curr!$B$2:$C$13,2,FALSE),0)</f>
        <v>11</v>
      </c>
      <c r="X1056" s="11">
        <f t="shared" si="136"/>
        <v>0</v>
      </c>
      <c r="Y1056" s="14">
        <f t="shared" si="133"/>
        <v>0</v>
      </c>
      <c r="Z1056" s="11">
        <f t="shared" si="137"/>
        <v>0</v>
      </c>
      <c r="AA1056" s="4" t="s">
        <v>1</v>
      </c>
      <c r="AB1056" s="10">
        <f>IFERROR(VLOOKUP(AA1056,Curr!$B$2:$C$13,2,FALSE),0)</f>
        <v>11</v>
      </c>
      <c r="AC1056" s="11">
        <f t="shared" si="138"/>
        <v>0</v>
      </c>
      <c r="AD1056" s="11">
        <f t="shared" si="139"/>
        <v>0</v>
      </c>
      <c r="AE1056" s="12">
        <f t="shared" si="140"/>
        <v>0</v>
      </c>
    </row>
    <row r="1057" spans="16:31" x14ac:dyDescent="0.25">
      <c r="P1057" s="16"/>
      <c r="Q1057" s="13">
        <v>0</v>
      </c>
      <c r="R1057" s="13">
        <v>0</v>
      </c>
      <c r="S1057" s="11">
        <f t="shared" si="134"/>
        <v>0</v>
      </c>
      <c r="T1057" s="5">
        <v>0</v>
      </c>
      <c r="U1057" s="11">
        <f t="shared" si="135"/>
        <v>0</v>
      </c>
      <c r="V1057" s="13" t="s">
        <v>1</v>
      </c>
      <c r="W1057" s="10">
        <f>IFERROR(VLOOKUP(V1057,Curr!$B$2:$C$13,2,FALSE),0)</f>
        <v>11</v>
      </c>
      <c r="X1057" s="11">
        <f t="shared" si="136"/>
        <v>0</v>
      </c>
      <c r="Y1057" s="14">
        <f t="shared" si="133"/>
        <v>0</v>
      </c>
      <c r="Z1057" s="11">
        <f t="shared" si="137"/>
        <v>0</v>
      </c>
      <c r="AA1057" s="4" t="s">
        <v>1</v>
      </c>
      <c r="AB1057" s="10">
        <f>IFERROR(VLOOKUP(AA1057,Curr!$B$2:$C$13,2,FALSE),0)</f>
        <v>11</v>
      </c>
      <c r="AC1057" s="11">
        <f t="shared" si="138"/>
        <v>0</v>
      </c>
      <c r="AD1057" s="11">
        <f t="shared" si="139"/>
        <v>0</v>
      </c>
      <c r="AE1057" s="12">
        <f t="shared" si="140"/>
        <v>0</v>
      </c>
    </row>
    <row r="1058" spans="16:31" x14ac:dyDescent="0.25">
      <c r="P1058" s="16"/>
      <c r="Q1058" s="13">
        <v>0</v>
      </c>
      <c r="R1058" s="13">
        <v>0</v>
      </c>
      <c r="S1058" s="11">
        <f t="shared" si="134"/>
        <v>0</v>
      </c>
      <c r="T1058" s="5">
        <v>0</v>
      </c>
      <c r="U1058" s="11">
        <f t="shared" si="135"/>
        <v>0</v>
      </c>
      <c r="V1058" s="13" t="s">
        <v>1</v>
      </c>
      <c r="W1058" s="10">
        <f>IFERROR(VLOOKUP(V1058,Curr!$B$2:$C$13,2,FALSE),0)</f>
        <v>11</v>
      </c>
      <c r="X1058" s="11">
        <f t="shared" si="136"/>
        <v>0</v>
      </c>
      <c r="Y1058" s="14">
        <f t="shared" si="133"/>
        <v>0</v>
      </c>
      <c r="Z1058" s="11">
        <f t="shared" si="137"/>
        <v>0</v>
      </c>
      <c r="AA1058" s="4" t="s">
        <v>1</v>
      </c>
      <c r="AB1058" s="10">
        <f>IFERROR(VLOOKUP(AA1058,Curr!$B$2:$C$13,2,FALSE),0)</f>
        <v>11</v>
      </c>
      <c r="AC1058" s="11">
        <f t="shared" si="138"/>
        <v>0</v>
      </c>
      <c r="AD1058" s="11">
        <f t="shared" si="139"/>
        <v>0</v>
      </c>
      <c r="AE1058" s="12">
        <f t="shared" si="140"/>
        <v>0</v>
      </c>
    </row>
    <row r="1059" spans="16:31" x14ac:dyDescent="0.25">
      <c r="P1059" s="16"/>
      <c r="Q1059" s="13">
        <v>0</v>
      </c>
      <c r="R1059" s="13">
        <v>0</v>
      </c>
      <c r="S1059" s="11">
        <f t="shared" si="134"/>
        <v>0</v>
      </c>
      <c r="T1059" s="5">
        <v>0</v>
      </c>
      <c r="U1059" s="11">
        <f t="shared" si="135"/>
        <v>0</v>
      </c>
      <c r="V1059" s="13" t="s">
        <v>1</v>
      </c>
      <c r="W1059" s="10">
        <f>IFERROR(VLOOKUP(V1059,Curr!$B$2:$C$13,2,FALSE),0)</f>
        <v>11</v>
      </c>
      <c r="X1059" s="11">
        <f t="shared" si="136"/>
        <v>0</v>
      </c>
      <c r="Y1059" s="14">
        <f t="shared" si="133"/>
        <v>0</v>
      </c>
      <c r="Z1059" s="11">
        <f t="shared" si="137"/>
        <v>0</v>
      </c>
      <c r="AA1059" s="4" t="s">
        <v>1</v>
      </c>
      <c r="AB1059" s="10">
        <f>IFERROR(VLOOKUP(AA1059,Curr!$B$2:$C$13,2,FALSE),0)</f>
        <v>11</v>
      </c>
      <c r="AC1059" s="11">
        <f t="shared" si="138"/>
        <v>0</v>
      </c>
      <c r="AD1059" s="11">
        <f t="shared" si="139"/>
        <v>0</v>
      </c>
      <c r="AE1059" s="12">
        <f t="shared" si="140"/>
        <v>0</v>
      </c>
    </row>
    <row r="1060" spans="16:31" x14ac:dyDescent="0.25">
      <c r="P1060" s="16"/>
      <c r="Q1060" s="13">
        <v>0</v>
      </c>
      <c r="R1060" s="13">
        <v>0</v>
      </c>
      <c r="S1060" s="11">
        <f t="shared" si="134"/>
        <v>0</v>
      </c>
      <c r="T1060" s="5">
        <v>0</v>
      </c>
      <c r="U1060" s="11">
        <f t="shared" si="135"/>
        <v>0</v>
      </c>
      <c r="V1060" s="13" t="s">
        <v>1</v>
      </c>
      <c r="W1060" s="10">
        <f>IFERROR(VLOOKUP(V1060,Curr!$B$2:$C$13,2,FALSE),0)</f>
        <v>11</v>
      </c>
      <c r="X1060" s="11">
        <f t="shared" si="136"/>
        <v>0</v>
      </c>
      <c r="Y1060" s="14">
        <f t="shared" si="133"/>
        <v>0</v>
      </c>
      <c r="Z1060" s="11">
        <f t="shared" si="137"/>
        <v>0</v>
      </c>
      <c r="AA1060" s="4" t="s">
        <v>1</v>
      </c>
      <c r="AB1060" s="10">
        <f>IFERROR(VLOOKUP(AA1060,Curr!$B$2:$C$13,2,FALSE),0)</f>
        <v>11</v>
      </c>
      <c r="AC1060" s="11">
        <f t="shared" si="138"/>
        <v>0</v>
      </c>
      <c r="AD1060" s="11">
        <f t="shared" si="139"/>
        <v>0</v>
      </c>
      <c r="AE1060" s="12">
        <f t="shared" si="140"/>
        <v>0</v>
      </c>
    </row>
    <row r="1061" spans="16:31" x14ac:dyDescent="0.25">
      <c r="P1061" s="16"/>
      <c r="Q1061" s="13">
        <v>0</v>
      </c>
      <c r="R1061" s="13">
        <v>0</v>
      </c>
      <c r="S1061" s="11">
        <f t="shared" si="134"/>
        <v>0</v>
      </c>
      <c r="T1061" s="5">
        <v>0</v>
      </c>
      <c r="U1061" s="11">
        <f t="shared" si="135"/>
        <v>0</v>
      </c>
      <c r="V1061" s="13" t="s">
        <v>1</v>
      </c>
      <c r="W1061" s="10">
        <f>IFERROR(VLOOKUP(V1061,Curr!$B$2:$C$13,2,FALSE),0)</f>
        <v>11</v>
      </c>
      <c r="X1061" s="11">
        <f t="shared" si="136"/>
        <v>0</v>
      </c>
      <c r="Y1061" s="14">
        <f t="shared" si="133"/>
        <v>0</v>
      </c>
      <c r="Z1061" s="11">
        <f t="shared" si="137"/>
        <v>0</v>
      </c>
      <c r="AA1061" s="4" t="s">
        <v>1</v>
      </c>
      <c r="AB1061" s="10">
        <f>IFERROR(VLOOKUP(AA1061,Curr!$B$2:$C$13,2,FALSE),0)</f>
        <v>11</v>
      </c>
      <c r="AC1061" s="11">
        <f t="shared" si="138"/>
        <v>0</v>
      </c>
      <c r="AD1061" s="11">
        <f t="shared" si="139"/>
        <v>0</v>
      </c>
      <c r="AE1061" s="12">
        <f t="shared" si="140"/>
        <v>0</v>
      </c>
    </row>
    <row r="1062" spans="16:31" x14ac:dyDescent="0.25">
      <c r="P1062" s="16"/>
      <c r="Q1062" s="13">
        <v>0</v>
      </c>
      <c r="R1062" s="13">
        <v>0</v>
      </c>
      <c r="S1062" s="11">
        <f t="shared" si="134"/>
        <v>0</v>
      </c>
      <c r="T1062" s="5">
        <v>0</v>
      </c>
      <c r="U1062" s="11">
        <f t="shared" si="135"/>
        <v>0</v>
      </c>
      <c r="V1062" s="13" t="s">
        <v>1</v>
      </c>
      <c r="W1062" s="10">
        <f>IFERROR(VLOOKUP(V1062,Curr!$B$2:$C$13,2,FALSE),0)</f>
        <v>11</v>
      </c>
      <c r="X1062" s="11">
        <f t="shared" si="136"/>
        <v>0</v>
      </c>
      <c r="Y1062" s="14">
        <f t="shared" si="133"/>
        <v>0</v>
      </c>
      <c r="Z1062" s="11">
        <f t="shared" si="137"/>
        <v>0</v>
      </c>
      <c r="AA1062" s="4" t="s">
        <v>1</v>
      </c>
      <c r="AB1062" s="10">
        <f>IFERROR(VLOOKUP(AA1062,Curr!$B$2:$C$13,2,FALSE),0)</f>
        <v>11</v>
      </c>
      <c r="AC1062" s="11">
        <f t="shared" si="138"/>
        <v>0</v>
      </c>
      <c r="AD1062" s="11">
        <f t="shared" si="139"/>
        <v>0</v>
      </c>
      <c r="AE1062" s="12">
        <f t="shared" si="140"/>
        <v>0</v>
      </c>
    </row>
    <row r="1063" spans="16:31" x14ac:dyDescent="0.25">
      <c r="P1063" s="16"/>
      <c r="Q1063" s="13">
        <v>0</v>
      </c>
      <c r="R1063" s="13">
        <v>0</v>
      </c>
      <c r="S1063" s="11">
        <f t="shared" si="134"/>
        <v>0</v>
      </c>
      <c r="T1063" s="5">
        <v>0</v>
      </c>
      <c r="U1063" s="11">
        <f t="shared" si="135"/>
        <v>0</v>
      </c>
      <c r="V1063" s="13" t="s">
        <v>1</v>
      </c>
      <c r="W1063" s="10">
        <f>IFERROR(VLOOKUP(V1063,Curr!$B$2:$C$13,2,FALSE),0)</f>
        <v>11</v>
      </c>
      <c r="X1063" s="11">
        <f t="shared" si="136"/>
        <v>0</v>
      </c>
      <c r="Y1063" s="14">
        <f t="shared" si="133"/>
        <v>0</v>
      </c>
      <c r="Z1063" s="11">
        <f t="shared" si="137"/>
        <v>0</v>
      </c>
      <c r="AA1063" s="4" t="s">
        <v>1</v>
      </c>
      <c r="AB1063" s="10">
        <f>IFERROR(VLOOKUP(AA1063,Curr!$B$2:$C$13,2,FALSE),0)</f>
        <v>11</v>
      </c>
      <c r="AC1063" s="11">
        <f t="shared" si="138"/>
        <v>0</v>
      </c>
      <c r="AD1063" s="11">
        <f t="shared" si="139"/>
        <v>0</v>
      </c>
      <c r="AE1063" s="12">
        <f t="shared" si="140"/>
        <v>0</v>
      </c>
    </row>
    <row r="1064" spans="16:31" x14ac:dyDescent="0.25">
      <c r="P1064" s="16"/>
      <c r="Q1064" s="13">
        <v>0</v>
      </c>
      <c r="R1064" s="13">
        <v>0</v>
      </c>
      <c r="S1064" s="11">
        <f t="shared" si="134"/>
        <v>0</v>
      </c>
      <c r="T1064" s="5">
        <v>0</v>
      </c>
      <c r="U1064" s="11">
        <f t="shared" si="135"/>
        <v>0</v>
      </c>
      <c r="V1064" s="13" t="s">
        <v>1</v>
      </c>
      <c r="W1064" s="10">
        <f>IFERROR(VLOOKUP(V1064,Curr!$B$2:$C$13,2,FALSE),0)</f>
        <v>11</v>
      </c>
      <c r="X1064" s="11">
        <f t="shared" si="136"/>
        <v>0</v>
      </c>
      <c r="Y1064" s="14">
        <f t="shared" si="133"/>
        <v>0</v>
      </c>
      <c r="Z1064" s="11">
        <f t="shared" si="137"/>
        <v>0</v>
      </c>
      <c r="AA1064" s="4" t="s">
        <v>1</v>
      </c>
      <c r="AB1064" s="10">
        <f>IFERROR(VLOOKUP(AA1064,Curr!$B$2:$C$13,2,FALSE),0)</f>
        <v>11</v>
      </c>
      <c r="AC1064" s="11">
        <f t="shared" si="138"/>
        <v>0</v>
      </c>
      <c r="AD1064" s="11">
        <f t="shared" si="139"/>
        <v>0</v>
      </c>
      <c r="AE1064" s="12">
        <f t="shared" si="140"/>
        <v>0</v>
      </c>
    </row>
    <row r="1065" spans="16:31" x14ac:dyDescent="0.25">
      <c r="P1065" s="16"/>
      <c r="Q1065" s="13">
        <v>0</v>
      </c>
      <c r="R1065" s="13">
        <v>0</v>
      </c>
      <c r="S1065" s="11">
        <f t="shared" si="134"/>
        <v>0</v>
      </c>
      <c r="T1065" s="5">
        <v>0</v>
      </c>
      <c r="U1065" s="11">
        <f t="shared" si="135"/>
        <v>0</v>
      </c>
      <c r="V1065" s="13" t="s">
        <v>1</v>
      </c>
      <c r="W1065" s="10">
        <f>IFERROR(VLOOKUP(V1065,Curr!$B$2:$C$13,2,FALSE),0)</f>
        <v>11</v>
      </c>
      <c r="X1065" s="11">
        <f t="shared" si="136"/>
        <v>0</v>
      </c>
      <c r="Y1065" s="14">
        <f t="shared" si="133"/>
        <v>0</v>
      </c>
      <c r="Z1065" s="11">
        <f t="shared" si="137"/>
        <v>0</v>
      </c>
      <c r="AA1065" s="4" t="s">
        <v>1</v>
      </c>
      <c r="AB1065" s="10">
        <f>IFERROR(VLOOKUP(AA1065,Curr!$B$2:$C$13,2,FALSE),0)</f>
        <v>11</v>
      </c>
      <c r="AC1065" s="11">
        <f t="shared" si="138"/>
        <v>0</v>
      </c>
      <c r="AD1065" s="11">
        <f t="shared" si="139"/>
        <v>0</v>
      </c>
      <c r="AE1065" s="12">
        <f t="shared" si="140"/>
        <v>0</v>
      </c>
    </row>
    <row r="1066" spans="16:31" x14ac:dyDescent="0.25">
      <c r="P1066" s="16"/>
      <c r="Q1066" s="13">
        <v>0</v>
      </c>
      <c r="R1066" s="13">
        <v>0</v>
      </c>
      <c r="S1066" s="11">
        <f t="shared" si="134"/>
        <v>0</v>
      </c>
      <c r="T1066" s="5">
        <v>0</v>
      </c>
      <c r="U1066" s="11">
        <f t="shared" si="135"/>
        <v>0</v>
      </c>
      <c r="V1066" s="13" t="s">
        <v>1</v>
      </c>
      <c r="W1066" s="10">
        <f>IFERROR(VLOOKUP(V1066,Curr!$B$2:$C$13,2,FALSE),0)</f>
        <v>11</v>
      </c>
      <c r="X1066" s="11">
        <f t="shared" si="136"/>
        <v>0</v>
      </c>
      <c r="Y1066" s="14">
        <f t="shared" si="133"/>
        <v>0</v>
      </c>
      <c r="Z1066" s="11">
        <f t="shared" si="137"/>
        <v>0</v>
      </c>
      <c r="AA1066" s="4" t="s">
        <v>1</v>
      </c>
      <c r="AB1066" s="10">
        <f>IFERROR(VLOOKUP(AA1066,Curr!$B$2:$C$13,2,FALSE),0)</f>
        <v>11</v>
      </c>
      <c r="AC1066" s="11">
        <f t="shared" si="138"/>
        <v>0</v>
      </c>
      <c r="AD1066" s="11">
        <f t="shared" si="139"/>
        <v>0</v>
      </c>
      <c r="AE1066" s="12">
        <f t="shared" si="140"/>
        <v>0</v>
      </c>
    </row>
    <row r="1067" spans="16:31" x14ac:dyDescent="0.25">
      <c r="P1067" s="16"/>
      <c r="Q1067" s="13">
        <v>0</v>
      </c>
      <c r="R1067" s="13">
        <v>0</v>
      </c>
      <c r="S1067" s="11">
        <f t="shared" si="134"/>
        <v>0</v>
      </c>
      <c r="T1067" s="5">
        <v>0</v>
      </c>
      <c r="U1067" s="11">
        <f t="shared" si="135"/>
        <v>0</v>
      </c>
      <c r="V1067" s="13" t="s">
        <v>1</v>
      </c>
      <c r="W1067" s="10">
        <f>IFERROR(VLOOKUP(V1067,Curr!$B$2:$C$13,2,FALSE),0)</f>
        <v>11</v>
      </c>
      <c r="X1067" s="11">
        <f t="shared" si="136"/>
        <v>0</v>
      </c>
      <c r="Y1067" s="14">
        <f t="shared" si="133"/>
        <v>0</v>
      </c>
      <c r="Z1067" s="11">
        <f t="shared" si="137"/>
        <v>0</v>
      </c>
      <c r="AA1067" s="4" t="s">
        <v>1</v>
      </c>
      <c r="AB1067" s="10">
        <f>IFERROR(VLOOKUP(AA1067,Curr!$B$2:$C$13,2,FALSE),0)</f>
        <v>11</v>
      </c>
      <c r="AC1067" s="11">
        <f t="shared" si="138"/>
        <v>0</v>
      </c>
      <c r="AD1067" s="11">
        <f t="shared" si="139"/>
        <v>0</v>
      </c>
      <c r="AE1067" s="12">
        <f t="shared" si="140"/>
        <v>0</v>
      </c>
    </row>
    <row r="1068" spans="16:31" x14ac:dyDescent="0.25">
      <c r="P1068" s="16"/>
      <c r="Q1068" s="13">
        <v>0</v>
      </c>
      <c r="R1068" s="13">
        <v>0</v>
      </c>
      <c r="S1068" s="11">
        <f t="shared" si="134"/>
        <v>0</v>
      </c>
      <c r="T1068" s="5">
        <v>0</v>
      </c>
      <c r="U1068" s="11">
        <f t="shared" si="135"/>
        <v>0</v>
      </c>
      <c r="V1068" s="13" t="s">
        <v>1</v>
      </c>
      <c r="W1068" s="10">
        <f>IFERROR(VLOOKUP(V1068,Curr!$B$2:$C$13,2,FALSE),0)</f>
        <v>11</v>
      </c>
      <c r="X1068" s="11">
        <f t="shared" si="136"/>
        <v>0</v>
      </c>
      <c r="Y1068" s="14">
        <f t="shared" si="133"/>
        <v>0</v>
      </c>
      <c r="Z1068" s="11">
        <f t="shared" si="137"/>
        <v>0</v>
      </c>
      <c r="AA1068" s="4" t="s">
        <v>1</v>
      </c>
      <c r="AB1068" s="10">
        <f>IFERROR(VLOOKUP(AA1068,Curr!$B$2:$C$13,2,FALSE),0)</f>
        <v>11</v>
      </c>
      <c r="AC1068" s="11">
        <f t="shared" si="138"/>
        <v>0</v>
      </c>
      <c r="AD1068" s="11">
        <f t="shared" si="139"/>
        <v>0</v>
      </c>
      <c r="AE1068" s="12">
        <f t="shared" si="140"/>
        <v>0</v>
      </c>
    </row>
    <row r="1069" spans="16:31" x14ac:dyDescent="0.25">
      <c r="P1069" s="16"/>
      <c r="Q1069" s="13">
        <v>0</v>
      </c>
      <c r="R1069" s="13">
        <v>0</v>
      </c>
      <c r="S1069" s="11">
        <f t="shared" si="134"/>
        <v>0</v>
      </c>
      <c r="T1069" s="5">
        <v>0</v>
      </c>
      <c r="U1069" s="11">
        <f t="shared" si="135"/>
        <v>0</v>
      </c>
      <c r="V1069" s="13" t="s">
        <v>1</v>
      </c>
      <c r="W1069" s="10">
        <f>IFERROR(VLOOKUP(V1069,Curr!$B$2:$C$13,2,FALSE),0)</f>
        <v>11</v>
      </c>
      <c r="X1069" s="11">
        <f t="shared" si="136"/>
        <v>0</v>
      </c>
      <c r="Y1069" s="14">
        <f t="shared" si="133"/>
        <v>0</v>
      </c>
      <c r="Z1069" s="11">
        <f t="shared" si="137"/>
        <v>0</v>
      </c>
      <c r="AA1069" s="4" t="s">
        <v>1</v>
      </c>
      <c r="AB1069" s="10">
        <f>IFERROR(VLOOKUP(AA1069,Curr!$B$2:$C$13,2,FALSE),0)</f>
        <v>11</v>
      </c>
      <c r="AC1069" s="11">
        <f t="shared" si="138"/>
        <v>0</v>
      </c>
      <c r="AD1069" s="11">
        <f t="shared" si="139"/>
        <v>0</v>
      </c>
      <c r="AE1069" s="12">
        <f t="shared" si="140"/>
        <v>0</v>
      </c>
    </row>
    <row r="1070" spans="16:31" x14ac:dyDescent="0.25">
      <c r="P1070" s="16"/>
      <c r="Q1070" s="13">
        <v>0</v>
      </c>
      <c r="R1070" s="13">
        <v>0</v>
      </c>
      <c r="S1070" s="11">
        <f t="shared" si="134"/>
        <v>0</v>
      </c>
      <c r="T1070" s="5">
        <v>0</v>
      </c>
      <c r="U1070" s="11">
        <f t="shared" si="135"/>
        <v>0</v>
      </c>
      <c r="V1070" s="13" t="s">
        <v>1</v>
      </c>
      <c r="W1070" s="10">
        <f>IFERROR(VLOOKUP(V1070,Curr!$B$2:$C$13,2,FALSE),0)</f>
        <v>11</v>
      </c>
      <c r="X1070" s="11">
        <f t="shared" si="136"/>
        <v>0</v>
      </c>
      <c r="Y1070" s="14">
        <f t="shared" si="133"/>
        <v>0</v>
      </c>
      <c r="Z1070" s="11">
        <f t="shared" si="137"/>
        <v>0</v>
      </c>
      <c r="AA1070" s="4" t="s">
        <v>1</v>
      </c>
      <c r="AB1070" s="10">
        <f>IFERROR(VLOOKUP(AA1070,Curr!$B$2:$C$13,2,FALSE),0)</f>
        <v>11</v>
      </c>
      <c r="AC1070" s="11">
        <f t="shared" si="138"/>
        <v>0</v>
      </c>
      <c r="AD1070" s="11">
        <f t="shared" si="139"/>
        <v>0</v>
      </c>
      <c r="AE1070" s="12">
        <f t="shared" si="140"/>
        <v>0</v>
      </c>
    </row>
    <row r="1071" spans="16:31" x14ac:dyDescent="0.25">
      <c r="P1071" s="16"/>
      <c r="Q1071" s="13">
        <v>0</v>
      </c>
      <c r="R1071" s="13">
        <v>0</v>
      </c>
      <c r="S1071" s="11">
        <f t="shared" si="134"/>
        <v>0</v>
      </c>
      <c r="T1071" s="5">
        <v>0</v>
      </c>
      <c r="U1071" s="11">
        <f t="shared" si="135"/>
        <v>0</v>
      </c>
      <c r="V1071" s="13" t="s">
        <v>1</v>
      </c>
      <c r="W1071" s="10">
        <f>IFERROR(VLOOKUP(V1071,Curr!$B$2:$C$13,2,FALSE),0)</f>
        <v>11</v>
      </c>
      <c r="X1071" s="11">
        <f t="shared" si="136"/>
        <v>0</v>
      </c>
      <c r="Y1071" s="14">
        <f t="shared" si="133"/>
        <v>0</v>
      </c>
      <c r="Z1071" s="11">
        <f t="shared" si="137"/>
        <v>0</v>
      </c>
      <c r="AA1071" s="4" t="s">
        <v>1</v>
      </c>
      <c r="AB1071" s="10">
        <f>IFERROR(VLOOKUP(AA1071,Curr!$B$2:$C$13,2,FALSE),0)</f>
        <v>11</v>
      </c>
      <c r="AC1071" s="11">
        <f t="shared" si="138"/>
        <v>0</v>
      </c>
      <c r="AD1071" s="11">
        <f t="shared" si="139"/>
        <v>0</v>
      </c>
      <c r="AE1071" s="12">
        <f t="shared" si="140"/>
        <v>0</v>
      </c>
    </row>
    <row r="1072" spans="16:31" x14ac:dyDescent="0.25">
      <c r="P1072" s="16"/>
      <c r="Q1072" s="13">
        <v>0</v>
      </c>
      <c r="R1072" s="13">
        <v>0</v>
      </c>
      <c r="S1072" s="11">
        <f t="shared" si="134"/>
        <v>0</v>
      </c>
      <c r="T1072" s="5">
        <v>0</v>
      </c>
      <c r="U1072" s="11">
        <f t="shared" si="135"/>
        <v>0</v>
      </c>
      <c r="V1072" s="13" t="s">
        <v>1</v>
      </c>
      <c r="W1072" s="10">
        <f>IFERROR(VLOOKUP(V1072,Curr!$B$2:$C$13,2,FALSE),0)</f>
        <v>11</v>
      </c>
      <c r="X1072" s="11">
        <f t="shared" si="136"/>
        <v>0</v>
      </c>
      <c r="Y1072" s="14">
        <f t="shared" si="133"/>
        <v>0</v>
      </c>
      <c r="Z1072" s="11">
        <f t="shared" si="137"/>
        <v>0</v>
      </c>
      <c r="AA1072" s="4" t="s">
        <v>1</v>
      </c>
      <c r="AB1072" s="10">
        <f>IFERROR(VLOOKUP(AA1072,Curr!$B$2:$C$13,2,FALSE),0)</f>
        <v>11</v>
      </c>
      <c r="AC1072" s="11">
        <f t="shared" si="138"/>
        <v>0</v>
      </c>
      <c r="AD1072" s="11">
        <f t="shared" si="139"/>
        <v>0</v>
      </c>
      <c r="AE1072" s="12">
        <f t="shared" si="140"/>
        <v>0</v>
      </c>
    </row>
    <row r="1073" spans="16:31" x14ac:dyDescent="0.25">
      <c r="P1073" s="16"/>
      <c r="Q1073" s="13">
        <v>0</v>
      </c>
      <c r="R1073" s="13">
        <v>0</v>
      </c>
      <c r="S1073" s="11">
        <f t="shared" si="134"/>
        <v>0</v>
      </c>
      <c r="T1073" s="5">
        <v>0</v>
      </c>
      <c r="U1073" s="11">
        <f t="shared" si="135"/>
        <v>0</v>
      </c>
      <c r="V1073" s="13" t="s">
        <v>1</v>
      </c>
      <c r="W1073" s="10">
        <f>IFERROR(VLOOKUP(V1073,Curr!$B$2:$C$13,2,FALSE),0)</f>
        <v>11</v>
      </c>
      <c r="X1073" s="11">
        <f t="shared" si="136"/>
        <v>0</v>
      </c>
      <c r="Y1073" s="14">
        <f t="shared" si="133"/>
        <v>0</v>
      </c>
      <c r="Z1073" s="11">
        <f t="shared" si="137"/>
        <v>0</v>
      </c>
      <c r="AA1073" s="4" t="s">
        <v>1</v>
      </c>
      <c r="AB1073" s="10">
        <f>IFERROR(VLOOKUP(AA1073,Curr!$B$2:$C$13,2,FALSE),0)</f>
        <v>11</v>
      </c>
      <c r="AC1073" s="11">
        <f t="shared" si="138"/>
        <v>0</v>
      </c>
      <c r="AD1073" s="11">
        <f t="shared" si="139"/>
        <v>0</v>
      </c>
      <c r="AE1073" s="12">
        <f t="shared" si="140"/>
        <v>0</v>
      </c>
    </row>
    <row r="1074" spans="16:31" x14ac:dyDescent="0.25">
      <c r="P1074" s="16"/>
      <c r="Q1074" s="13">
        <v>0</v>
      </c>
      <c r="R1074" s="13">
        <v>0</v>
      </c>
      <c r="S1074" s="11">
        <f t="shared" si="134"/>
        <v>0</v>
      </c>
      <c r="T1074" s="5">
        <v>0</v>
      </c>
      <c r="U1074" s="11">
        <f t="shared" si="135"/>
        <v>0</v>
      </c>
      <c r="V1074" s="13" t="s">
        <v>1</v>
      </c>
      <c r="W1074" s="10">
        <f>IFERROR(VLOOKUP(V1074,Curr!$B$2:$C$13,2,FALSE),0)</f>
        <v>11</v>
      </c>
      <c r="X1074" s="11">
        <f t="shared" si="136"/>
        <v>0</v>
      </c>
      <c r="Y1074" s="14">
        <f t="shared" si="133"/>
        <v>0</v>
      </c>
      <c r="Z1074" s="11">
        <f t="shared" si="137"/>
        <v>0</v>
      </c>
      <c r="AA1074" s="4" t="s">
        <v>1</v>
      </c>
      <c r="AB1074" s="10">
        <f>IFERROR(VLOOKUP(AA1074,Curr!$B$2:$C$13,2,FALSE),0)</f>
        <v>11</v>
      </c>
      <c r="AC1074" s="11">
        <f t="shared" si="138"/>
        <v>0</v>
      </c>
      <c r="AD1074" s="11">
        <f t="shared" si="139"/>
        <v>0</v>
      </c>
      <c r="AE1074" s="12">
        <f t="shared" si="140"/>
        <v>0</v>
      </c>
    </row>
    <row r="1075" spans="16:31" x14ac:dyDescent="0.25">
      <c r="P1075" s="16"/>
      <c r="Q1075" s="13">
        <v>0</v>
      </c>
      <c r="R1075" s="13">
        <v>0</v>
      </c>
      <c r="S1075" s="11">
        <f t="shared" si="134"/>
        <v>0</v>
      </c>
      <c r="T1075" s="5">
        <v>0</v>
      </c>
      <c r="U1075" s="11">
        <f t="shared" si="135"/>
        <v>0</v>
      </c>
      <c r="V1075" s="13" t="s">
        <v>1</v>
      </c>
      <c r="W1075" s="10">
        <f>IFERROR(VLOOKUP(V1075,Curr!$B$2:$C$13,2,FALSE),0)</f>
        <v>11</v>
      </c>
      <c r="X1075" s="11">
        <f t="shared" si="136"/>
        <v>0</v>
      </c>
      <c r="Y1075" s="14">
        <f t="shared" si="133"/>
        <v>0</v>
      </c>
      <c r="Z1075" s="11">
        <f t="shared" si="137"/>
        <v>0</v>
      </c>
      <c r="AA1075" s="4" t="s">
        <v>1</v>
      </c>
      <c r="AB1075" s="10">
        <f>IFERROR(VLOOKUP(AA1075,Curr!$B$2:$C$13,2,FALSE),0)</f>
        <v>11</v>
      </c>
      <c r="AC1075" s="11">
        <f t="shared" si="138"/>
        <v>0</v>
      </c>
      <c r="AD1075" s="11">
        <f t="shared" si="139"/>
        <v>0</v>
      </c>
      <c r="AE1075" s="12">
        <f t="shared" si="140"/>
        <v>0</v>
      </c>
    </row>
    <row r="1076" spans="16:31" x14ac:dyDescent="0.25">
      <c r="P1076" s="16"/>
      <c r="Q1076" s="13">
        <v>0</v>
      </c>
      <c r="R1076" s="13">
        <v>0</v>
      </c>
      <c r="S1076" s="11">
        <f t="shared" si="134"/>
        <v>0</v>
      </c>
      <c r="T1076" s="5">
        <v>0</v>
      </c>
      <c r="U1076" s="11">
        <f t="shared" si="135"/>
        <v>0</v>
      </c>
      <c r="V1076" s="13" t="s">
        <v>1</v>
      </c>
      <c r="W1076" s="10">
        <f>IFERROR(VLOOKUP(V1076,Curr!$B$2:$C$13,2,FALSE),0)</f>
        <v>11</v>
      </c>
      <c r="X1076" s="11">
        <f t="shared" si="136"/>
        <v>0</v>
      </c>
      <c r="Y1076" s="14">
        <f t="shared" si="133"/>
        <v>0</v>
      </c>
      <c r="Z1076" s="11">
        <f t="shared" si="137"/>
        <v>0</v>
      </c>
      <c r="AA1076" s="4" t="s">
        <v>1</v>
      </c>
      <c r="AB1076" s="10">
        <f>IFERROR(VLOOKUP(AA1076,Curr!$B$2:$C$13,2,FALSE),0)</f>
        <v>11</v>
      </c>
      <c r="AC1076" s="11">
        <f t="shared" si="138"/>
        <v>0</v>
      </c>
      <c r="AD1076" s="11">
        <f t="shared" si="139"/>
        <v>0</v>
      </c>
      <c r="AE1076" s="12">
        <f t="shared" si="140"/>
        <v>0</v>
      </c>
    </row>
    <row r="1077" spans="16:31" x14ac:dyDescent="0.25">
      <c r="P1077" s="16"/>
      <c r="Q1077" s="13">
        <v>0</v>
      </c>
      <c r="R1077" s="13">
        <v>0</v>
      </c>
      <c r="S1077" s="11">
        <f t="shared" si="134"/>
        <v>0</v>
      </c>
      <c r="T1077" s="5">
        <v>0</v>
      </c>
      <c r="U1077" s="11">
        <f t="shared" si="135"/>
        <v>0</v>
      </c>
      <c r="V1077" s="13" t="s">
        <v>1</v>
      </c>
      <c r="W1077" s="10">
        <f>IFERROR(VLOOKUP(V1077,Curr!$B$2:$C$13,2,FALSE),0)</f>
        <v>11</v>
      </c>
      <c r="X1077" s="11">
        <f t="shared" si="136"/>
        <v>0</v>
      </c>
      <c r="Y1077" s="14">
        <f t="shared" si="133"/>
        <v>0</v>
      </c>
      <c r="Z1077" s="11">
        <f t="shared" si="137"/>
        <v>0</v>
      </c>
      <c r="AA1077" s="4" t="s">
        <v>1</v>
      </c>
      <c r="AB1077" s="10">
        <f>IFERROR(VLOOKUP(AA1077,Curr!$B$2:$C$13,2,FALSE),0)</f>
        <v>11</v>
      </c>
      <c r="AC1077" s="11">
        <f t="shared" si="138"/>
        <v>0</v>
      </c>
      <c r="AD1077" s="11">
        <f t="shared" si="139"/>
        <v>0</v>
      </c>
      <c r="AE1077" s="12">
        <f t="shared" si="140"/>
        <v>0</v>
      </c>
    </row>
    <row r="1078" spans="16:31" x14ac:dyDescent="0.25">
      <c r="P1078" s="16"/>
      <c r="Q1078" s="13">
        <v>0</v>
      </c>
      <c r="R1078" s="13">
        <v>0</v>
      </c>
      <c r="S1078" s="11">
        <f t="shared" si="134"/>
        <v>0</v>
      </c>
      <c r="T1078" s="5">
        <v>0</v>
      </c>
      <c r="U1078" s="11">
        <f t="shared" si="135"/>
        <v>0</v>
      </c>
      <c r="V1078" s="13" t="s">
        <v>1</v>
      </c>
      <c r="W1078" s="10">
        <f>IFERROR(VLOOKUP(V1078,Curr!$B$2:$C$13,2,FALSE),0)</f>
        <v>11</v>
      </c>
      <c r="X1078" s="11">
        <f t="shared" si="136"/>
        <v>0</v>
      </c>
      <c r="Y1078" s="14">
        <f t="shared" si="133"/>
        <v>0</v>
      </c>
      <c r="Z1078" s="11">
        <f t="shared" si="137"/>
        <v>0</v>
      </c>
      <c r="AA1078" s="4" t="s">
        <v>1</v>
      </c>
      <c r="AB1078" s="10">
        <f>IFERROR(VLOOKUP(AA1078,Curr!$B$2:$C$13,2,FALSE),0)</f>
        <v>11</v>
      </c>
      <c r="AC1078" s="11">
        <f t="shared" si="138"/>
        <v>0</v>
      </c>
      <c r="AD1078" s="11">
        <f t="shared" si="139"/>
        <v>0</v>
      </c>
      <c r="AE1078" s="12">
        <f t="shared" si="140"/>
        <v>0</v>
      </c>
    </row>
    <row r="1079" spans="16:31" x14ac:dyDescent="0.25">
      <c r="P1079" s="16"/>
      <c r="Q1079" s="13">
        <v>0</v>
      </c>
      <c r="R1079" s="13">
        <v>0</v>
      </c>
      <c r="S1079" s="11">
        <f t="shared" si="134"/>
        <v>0</v>
      </c>
      <c r="T1079" s="5">
        <v>0</v>
      </c>
      <c r="U1079" s="11">
        <f t="shared" si="135"/>
        <v>0</v>
      </c>
      <c r="V1079" s="13" t="s">
        <v>1</v>
      </c>
      <c r="W1079" s="10">
        <f>IFERROR(VLOOKUP(V1079,Curr!$B$2:$C$13,2,FALSE),0)</f>
        <v>11</v>
      </c>
      <c r="X1079" s="11">
        <f t="shared" si="136"/>
        <v>0</v>
      </c>
      <c r="Y1079" s="14">
        <f t="shared" si="133"/>
        <v>0</v>
      </c>
      <c r="Z1079" s="11">
        <f t="shared" si="137"/>
        <v>0</v>
      </c>
      <c r="AA1079" s="4" t="s">
        <v>1</v>
      </c>
      <c r="AB1079" s="10">
        <f>IFERROR(VLOOKUP(AA1079,Curr!$B$2:$C$13,2,FALSE),0)</f>
        <v>11</v>
      </c>
      <c r="AC1079" s="11">
        <f t="shared" si="138"/>
        <v>0</v>
      </c>
      <c r="AD1079" s="11">
        <f t="shared" si="139"/>
        <v>0</v>
      </c>
      <c r="AE1079" s="12">
        <f t="shared" si="140"/>
        <v>0</v>
      </c>
    </row>
    <row r="1080" spans="16:31" x14ac:dyDescent="0.25">
      <c r="P1080" s="16"/>
      <c r="Q1080" s="13">
        <v>0</v>
      </c>
      <c r="R1080" s="13">
        <v>0</v>
      </c>
      <c r="S1080" s="11">
        <f t="shared" si="134"/>
        <v>0</v>
      </c>
      <c r="T1080" s="5">
        <v>0</v>
      </c>
      <c r="U1080" s="11">
        <f t="shared" si="135"/>
        <v>0</v>
      </c>
      <c r="V1080" s="13" t="s">
        <v>1</v>
      </c>
      <c r="W1080" s="10">
        <f>IFERROR(VLOOKUP(V1080,Curr!$B$2:$C$13,2,FALSE),0)</f>
        <v>11</v>
      </c>
      <c r="X1080" s="11">
        <f t="shared" si="136"/>
        <v>0</v>
      </c>
      <c r="Y1080" s="14">
        <f t="shared" si="133"/>
        <v>0</v>
      </c>
      <c r="Z1080" s="11">
        <f t="shared" si="137"/>
        <v>0</v>
      </c>
      <c r="AA1080" s="4" t="s">
        <v>1</v>
      </c>
      <c r="AB1080" s="10">
        <f>IFERROR(VLOOKUP(AA1080,Curr!$B$2:$C$13,2,FALSE),0)</f>
        <v>11</v>
      </c>
      <c r="AC1080" s="11">
        <f t="shared" si="138"/>
        <v>0</v>
      </c>
      <c r="AD1080" s="11">
        <f t="shared" si="139"/>
        <v>0</v>
      </c>
      <c r="AE1080" s="12">
        <f t="shared" si="140"/>
        <v>0</v>
      </c>
    </row>
    <row r="1081" spans="16:31" x14ac:dyDescent="0.25">
      <c r="P1081" s="16"/>
      <c r="Q1081" s="13">
        <v>0</v>
      </c>
      <c r="R1081" s="13">
        <v>0</v>
      </c>
      <c r="S1081" s="11">
        <f t="shared" si="134"/>
        <v>0</v>
      </c>
      <c r="T1081" s="5">
        <v>0</v>
      </c>
      <c r="U1081" s="11">
        <f t="shared" si="135"/>
        <v>0</v>
      </c>
      <c r="V1081" s="13" t="s">
        <v>1</v>
      </c>
      <c r="W1081" s="10">
        <f>IFERROR(VLOOKUP(V1081,Curr!$B$2:$C$13,2,FALSE),0)</f>
        <v>11</v>
      </c>
      <c r="X1081" s="11">
        <f t="shared" si="136"/>
        <v>0</v>
      </c>
      <c r="Y1081" s="14">
        <f t="shared" si="133"/>
        <v>0</v>
      </c>
      <c r="Z1081" s="11">
        <f t="shared" si="137"/>
        <v>0</v>
      </c>
      <c r="AA1081" s="4" t="s">
        <v>1</v>
      </c>
      <c r="AB1081" s="10">
        <f>IFERROR(VLOOKUP(AA1081,Curr!$B$2:$C$13,2,FALSE),0)</f>
        <v>11</v>
      </c>
      <c r="AC1081" s="11">
        <f t="shared" si="138"/>
        <v>0</v>
      </c>
      <c r="AD1081" s="11">
        <f t="shared" si="139"/>
        <v>0</v>
      </c>
      <c r="AE1081" s="12">
        <f t="shared" si="140"/>
        <v>0</v>
      </c>
    </row>
    <row r="1082" spans="16:31" x14ac:dyDescent="0.25">
      <c r="P1082" s="16"/>
      <c r="Q1082" s="13">
        <v>0</v>
      </c>
      <c r="R1082" s="13">
        <v>0</v>
      </c>
      <c r="S1082" s="11">
        <f t="shared" si="134"/>
        <v>0</v>
      </c>
      <c r="T1082" s="5">
        <v>0</v>
      </c>
      <c r="U1082" s="11">
        <f t="shared" si="135"/>
        <v>0</v>
      </c>
      <c r="V1082" s="13" t="s">
        <v>1</v>
      </c>
      <c r="W1082" s="10">
        <f>IFERROR(VLOOKUP(V1082,Curr!$B$2:$C$13,2,FALSE),0)</f>
        <v>11</v>
      </c>
      <c r="X1082" s="11">
        <f t="shared" si="136"/>
        <v>0</v>
      </c>
      <c r="Y1082" s="14">
        <f t="shared" si="133"/>
        <v>0</v>
      </c>
      <c r="Z1082" s="11">
        <f t="shared" si="137"/>
        <v>0</v>
      </c>
      <c r="AA1082" s="4" t="s">
        <v>1</v>
      </c>
      <c r="AB1082" s="10">
        <f>IFERROR(VLOOKUP(AA1082,Curr!$B$2:$C$13,2,FALSE),0)</f>
        <v>11</v>
      </c>
      <c r="AC1082" s="11">
        <f t="shared" si="138"/>
        <v>0</v>
      </c>
      <c r="AD1082" s="11">
        <f t="shared" si="139"/>
        <v>0</v>
      </c>
      <c r="AE1082" s="12">
        <f t="shared" si="140"/>
        <v>0</v>
      </c>
    </row>
    <row r="1083" spans="16:31" x14ac:dyDescent="0.25">
      <c r="P1083" s="16"/>
      <c r="Q1083" s="13">
        <v>0</v>
      </c>
      <c r="R1083" s="13">
        <v>0</v>
      </c>
      <c r="S1083" s="11">
        <f t="shared" si="134"/>
        <v>0</v>
      </c>
      <c r="T1083" s="5">
        <v>0</v>
      </c>
      <c r="U1083" s="11">
        <f t="shared" si="135"/>
        <v>0</v>
      </c>
      <c r="V1083" s="13" t="s">
        <v>1</v>
      </c>
      <c r="W1083" s="10">
        <f>IFERROR(VLOOKUP(V1083,Curr!$B$2:$C$13,2,FALSE),0)</f>
        <v>11</v>
      </c>
      <c r="X1083" s="11">
        <f t="shared" si="136"/>
        <v>0</v>
      </c>
      <c r="Y1083" s="14">
        <f t="shared" si="133"/>
        <v>0</v>
      </c>
      <c r="Z1083" s="11">
        <f t="shared" si="137"/>
        <v>0</v>
      </c>
      <c r="AA1083" s="4" t="s">
        <v>1</v>
      </c>
      <c r="AB1083" s="10">
        <f>IFERROR(VLOOKUP(AA1083,Curr!$B$2:$C$13,2,FALSE),0)</f>
        <v>11</v>
      </c>
      <c r="AC1083" s="11">
        <f t="shared" si="138"/>
        <v>0</v>
      </c>
      <c r="AD1083" s="11">
        <f t="shared" si="139"/>
        <v>0</v>
      </c>
      <c r="AE1083" s="12">
        <f t="shared" si="140"/>
        <v>0</v>
      </c>
    </row>
    <row r="1084" spans="16:31" x14ac:dyDescent="0.25">
      <c r="P1084" s="16"/>
      <c r="Q1084" s="13">
        <v>0</v>
      </c>
      <c r="R1084" s="13">
        <v>0</v>
      </c>
      <c r="S1084" s="11">
        <f t="shared" si="134"/>
        <v>0</v>
      </c>
      <c r="T1084" s="5">
        <v>0</v>
      </c>
      <c r="U1084" s="11">
        <f t="shared" si="135"/>
        <v>0</v>
      </c>
      <c r="V1084" s="13" t="s">
        <v>1</v>
      </c>
      <c r="W1084" s="10">
        <f>IFERROR(VLOOKUP(V1084,Curr!$B$2:$C$13,2,FALSE),0)</f>
        <v>11</v>
      </c>
      <c r="X1084" s="11">
        <f t="shared" si="136"/>
        <v>0</v>
      </c>
      <c r="Y1084" s="14">
        <f t="shared" si="133"/>
        <v>0</v>
      </c>
      <c r="Z1084" s="11">
        <f t="shared" si="137"/>
        <v>0</v>
      </c>
      <c r="AA1084" s="4" t="s">
        <v>1</v>
      </c>
      <c r="AB1084" s="10">
        <f>IFERROR(VLOOKUP(AA1084,Curr!$B$2:$C$13,2,FALSE),0)</f>
        <v>11</v>
      </c>
      <c r="AC1084" s="11">
        <f t="shared" si="138"/>
        <v>0</v>
      </c>
      <c r="AD1084" s="11">
        <f t="shared" si="139"/>
        <v>0</v>
      </c>
      <c r="AE1084" s="12">
        <f t="shared" si="140"/>
        <v>0</v>
      </c>
    </row>
    <row r="1085" spans="16:31" x14ac:dyDescent="0.25">
      <c r="P1085" s="16"/>
      <c r="Q1085" s="13">
        <v>0</v>
      </c>
      <c r="R1085" s="13">
        <v>0</v>
      </c>
      <c r="S1085" s="11">
        <f t="shared" si="134"/>
        <v>0</v>
      </c>
      <c r="T1085" s="5">
        <v>0</v>
      </c>
      <c r="U1085" s="11">
        <f t="shared" si="135"/>
        <v>0</v>
      </c>
      <c r="V1085" s="13" t="s">
        <v>1</v>
      </c>
      <c r="W1085" s="10">
        <f>IFERROR(VLOOKUP(V1085,Curr!$B$2:$C$13,2,FALSE),0)</f>
        <v>11</v>
      </c>
      <c r="X1085" s="11">
        <f t="shared" si="136"/>
        <v>0</v>
      </c>
      <c r="Y1085" s="14">
        <f t="shared" si="133"/>
        <v>0</v>
      </c>
      <c r="Z1085" s="11">
        <f t="shared" si="137"/>
        <v>0</v>
      </c>
      <c r="AA1085" s="4" t="s">
        <v>1</v>
      </c>
      <c r="AB1085" s="10">
        <f>IFERROR(VLOOKUP(AA1085,Curr!$B$2:$C$13,2,FALSE),0)</f>
        <v>11</v>
      </c>
      <c r="AC1085" s="11">
        <f t="shared" si="138"/>
        <v>0</v>
      </c>
      <c r="AD1085" s="11">
        <f t="shared" si="139"/>
        <v>0</v>
      </c>
      <c r="AE1085" s="12">
        <f t="shared" si="140"/>
        <v>0</v>
      </c>
    </row>
    <row r="1086" spans="16:31" x14ac:dyDescent="0.25">
      <c r="P1086" s="16"/>
      <c r="Q1086" s="13">
        <v>0</v>
      </c>
      <c r="R1086" s="13">
        <v>0</v>
      </c>
      <c r="S1086" s="11">
        <f t="shared" si="134"/>
        <v>0</v>
      </c>
      <c r="T1086" s="5">
        <v>0</v>
      </c>
      <c r="U1086" s="11">
        <f t="shared" si="135"/>
        <v>0</v>
      </c>
      <c r="V1086" s="13" t="s">
        <v>1</v>
      </c>
      <c r="W1086" s="10">
        <f>IFERROR(VLOOKUP(V1086,Curr!$B$2:$C$13,2,FALSE),0)</f>
        <v>11</v>
      </c>
      <c r="X1086" s="11">
        <f t="shared" si="136"/>
        <v>0</v>
      </c>
      <c r="Y1086" s="14">
        <f t="shared" ref="Y1086:Y1149" si="141">Q1086</f>
        <v>0</v>
      </c>
      <c r="Z1086" s="11">
        <f t="shared" si="137"/>
        <v>0</v>
      </c>
      <c r="AA1086" s="4" t="s">
        <v>1</v>
      </c>
      <c r="AB1086" s="10">
        <f>IFERROR(VLOOKUP(AA1086,Curr!$B$2:$C$13,2,FALSE),0)</f>
        <v>11</v>
      </c>
      <c r="AC1086" s="11">
        <f t="shared" si="138"/>
        <v>0</v>
      </c>
      <c r="AD1086" s="11">
        <f t="shared" si="139"/>
        <v>0</v>
      </c>
      <c r="AE1086" s="12">
        <f t="shared" si="140"/>
        <v>0</v>
      </c>
    </row>
    <row r="1087" spans="16:31" x14ac:dyDescent="0.25">
      <c r="P1087" s="16"/>
      <c r="Q1087" s="13">
        <v>0</v>
      </c>
      <c r="R1087" s="13">
        <v>0</v>
      </c>
      <c r="S1087" s="11">
        <f t="shared" si="134"/>
        <v>0</v>
      </c>
      <c r="T1087" s="5">
        <v>0</v>
      </c>
      <c r="U1087" s="11">
        <f t="shared" si="135"/>
        <v>0</v>
      </c>
      <c r="V1087" s="13" t="s">
        <v>1</v>
      </c>
      <c r="W1087" s="10">
        <f>IFERROR(VLOOKUP(V1087,Curr!$B$2:$C$13,2,FALSE),0)</f>
        <v>11</v>
      </c>
      <c r="X1087" s="11">
        <f t="shared" si="136"/>
        <v>0</v>
      </c>
      <c r="Y1087" s="14">
        <f t="shared" si="141"/>
        <v>0</v>
      </c>
      <c r="Z1087" s="11">
        <f t="shared" si="137"/>
        <v>0</v>
      </c>
      <c r="AA1087" s="4" t="s">
        <v>1</v>
      </c>
      <c r="AB1087" s="10">
        <f>IFERROR(VLOOKUP(AA1087,Curr!$B$2:$C$13,2,FALSE),0)</f>
        <v>11</v>
      </c>
      <c r="AC1087" s="11">
        <f t="shared" si="138"/>
        <v>0</v>
      </c>
      <c r="AD1087" s="11">
        <f t="shared" si="139"/>
        <v>0</v>
      </c>
      <c r="AE1087" s="12">
        <f t="shared" si="140"/>
        <v>0</v>
      </c>
    </row>
    <row r="1088" spans="16:31" x14ac:dyDescent="0.25">
      <c r="P1088" s="16"/>
      <c r="Q1088" s="13">
        <v>0</v>
      </c>
      <c r="R1088" s="13">
        <v>0</v>
      </c>
      <c r="S1088" s="11">
        <f t="shared" si="134"/>
        <v>0</v>
      </c>
      <c r="T1088" s="5">
        <v>0</v>
      </c>
      <c r="U1088" s="11">
        <f t="shared" si="135"/>
        <v>0</v>
      </c>
      <c r="V1088" s="13" t="s">
        <v>1</v>
      </c>
      <c r="W1088" s="10">
        <f>IFERROR(VLOOKUP(V1088,Curr!$B$2:$C$13,2,FALSE),0)</f>
        <v>11</v>
      </c>
      <c r="X1088" s="11">
        <f t="shared" si="136"/>
        <v>0</v>
      </c>
      <c r="Y1088" s="14">
        <f t="shared" si="141"/>
        <v>0</v>
      </c>
      <c r="Z1088" s="11">
        <f t="shared" si="137"/>
        <v>0</v>
      </c>
      <c r="AA1088" s="4" t="s">
        <v>1</v>
      </c>
      <c r="AB1088" s="10">
        <f>IFERROR(VLOOKUP(AA1088,Curr!$B$2:$C$13,2,FALSE),0)</f>
        <v>11</v>
      </c>
      <c r="AC1088" s="11">
        <f t="shared" si="138"/>
        <v>0</v>
      </c>
      <c r="AD1088" s="11">
        <f t="shared" si="139"/>
        <v>0</v>
      </c>
      <c r="AE1088" s="12">
        <f t="shared" si="140"/>
        <v>0</v>
      </c>
    </row>
    <row r="1089" spans="16:31" x14ac:dyDescent="0.25">
      <c r="P1089" s="16"/>
      <c r="Q1089" s="13">
        <v>0</v>
      </c>
      <c r="R1089" s="13">
        <v>0</v>
      </c>
      <c r="S1089" s="11">
        <f t="shared" si="134"/>
        <v>0</v>
      </c>
      <c r="T1089" s="5">
        <v>0</v>
      </c>
      <c r="U1089" s="11">
        <f t="shared" si="135"/>
        <v>0</v>
      </c>
      <c r="V1089" s="13" t="s">
        <v>1</v>
      </c>
      <c r="W1089" s="10">
        <f>IFERROR(VLOOKUP(V1089,Curr!$B$2:$C$13,2,FALSE),0)</f>
        <v>11</v>
      </c>
      <c r="X1089" s="11">
        <f t="shared" si="136"/>
        <v>0</v>
      </c>
      <c r="Y1089" s="14">
        <f t="shared" si="141"/>
        <v>0</v>
      </c>
      <c r="Z1089" s="11">
        <f t="shared" si="137"/>
        <v>0</v>
      </c>
      <c r="AA1089" s="4" t="s">
        <v>1</v>
      </c>
      <c r="AB1089" s="10">
        <f>IFERROR(VLOOKUP(AA1089,Curr!$B$2:$C$13,2,FALSE),0)</f>
        <v>11</v>
      </c>
      <c r="AC1089" s="11">
        <f t="shared" si="138"/>
        <v>0</v>
      </c>
      <c r="AD1089" s="11">
        <f t="shared" si="139"/>
        <v>0</v>
      </c>
      <c r="AE1089" s="12">
        <f t="shared" si="140"/>
        <v>0</v>
      </c>
    </row>
    <row r="1090" spans="16:31" x14ac:dyDescent="0.25">
      <c r="P1090" s="16"/>
      <c r="Q1090" s="13">
        <v>0</v>
      </c>
      <c r="R1090" s="13">
        <v>0</v>
      </c>
      <c r="S1090" s="11">
        <f t="shared" si="134"/>
        <v>0</v>
      </c>
      <c r="T1090" s="5">
        <v>0</v>
      </c>
      <c r="U1090" s="11">
        <f t="shared" si="135"/>
        <v>0</v>
      </c>
      <c r="V1090" s="13" t="s">
        <v>1</v>
      </c>
      <c r="W1090" s="10">
        <f>IFERROR(VLOOKUP(V1090,Curr!$B$2:$C$13,2,FALSE),0)</f>
        <v>11</v>
      </c>
      <c r="X1090" s="11">
        <f t="shared" si="136"/>
        <v>0</v>
      </c>
      <c r="Y1090" s="14">
        <f t="shared" si="141"/>
        <v>0</v>
      </c>
      <c r="Z1090" s="11">
        <f t="shared" si="137"/>
        <v>0</v>
      </c>
      <c r="AA1090" s="4" t="s">
        <v>1</v>
      </c>
      <c r="AB1090" s="10">
        <f>IFERROR(VLOOKUP(AA1090,Curr!$B$2:$C$13,2,FALSE),0)</f>
        <v>11</v>
      </c>
      <c r="AC1090" s="11">
        <f t="shared" si="138"/>
        <v>0</v>
      </c>
      <c r="AD1090" s="11">
        <f t="shared" si="139"/>
        <v>0</v>
      </c>
      <c r="AE1090" s="12">
        <f t="shared" si="140"/>
        <v>0</v>
      </c>
    </row>
    <row r="1091" spans="16:31" x14ac:dyDescent="0.25">
      <c r="P1091" s="16"/>
      <c r="Q1091" s="13">
        <v>0</v>
      </c>
      <c r="R1091" s="13">
        <v>0</v>
      </c>
      <c r="S1091" s="11">
        <f t="shared" si="134"/>
        <v>0</v>
      </c>
      <c r="T1091" s="5">
        <v>0</v>
      </c>
      <c r="U1091" s="11">
        <f t="shared" si="135"/>
        <v>0</v>
      </c>
      <c r="V1091" s="13" t="s">
        <v>1</v>
      </c>
      <c r="W1091" s="10">
        <f>IFERROR(VLOOKUP(V1091,Curr!$B$2:$C$13,2,FALSE),0)</f>
        <v>11</v>
      </c>
      <c r="X1091" s="11">
        <f t="shared" si="136"/>
        <v>0</v>
      </c>
      <c r="Y1091" s="14">
        <f t="shared" si="141"/>
        <v>0</v>
      </c>
      <c r="Z1091" s="11">
        <f t="shared" si="137"/>
        <v>0</v>
      </c>
      <c r="AA1091" s="4" t="s">
        <v>1</v>
      </c>
      <c r="AB1091" s="10">
        <f>IFERROR(VLOOKUP(AA1091,Curr!$B$2:$C$13,2,FALSE),0)</f>
        <v>11</v>
      </c>
      <c r="AC1091" s="11">
        <f t="shared" si="138"/>
        <v>0</v>
      </c>
      <c r="AD1091" s="11">
        <f t="shared" si="139"/>
        <v>0</v>
      </c>
      <c r="AE1091" s="12">
        <f t="shared" si="140"/>
        <v>0</v>
      </c>
    </row>
    <row r="1092" spans="16:31" x14ac:dyDescent="0.25">
      <c r="P1092" s="16"/>
      <c r="Q1092" s="13">
        <v>0</v>
      </c>
      <c r="R1092" s="13">
        <v>0</v>
      </c>
      <c r="S1092" s="11">
        <f t="shared" si="134"/>
        <v>0</v>
      </c>
      <c r="T1092" s="5">
        <v>0</v>
      </c>
      <c r="U1092" s="11">
        <f t="shared" si="135"/>
        <v>0</v>
      </c>
      <c r="V1092" s="13" t="s">
        <v>1</v>
      </c>
      <c r="W1092" s="10">
        <f>IFERROR(VLOOKUP(V1092,Curr!$B$2:$C$13,2,FALSE),0)</f>
        <v>11</v>
      </c>
      <c r="X1092" s="11">
        <f t="shared" si="136"/>
        <v>0</v>
      </c>
      <c r="Y1092" s="14">
        <f t="shared" si="141"/>
        <v>0</v>
      </c>
      <c r="Z1092" s="11">
        <f t="shared" si="137"/>
        <v>0</v>
      </c>
      <c r="AA1092" s="4" t="s">
        <v>1</v>
      </c>
      <c r="AB1092" s="10">
        <f>IFERROR(VLOOKUP(AA1092,Curr!$B$2:$C$13,2,FALSE),0)</f>
        <v>11</v>
      </c>
      <c r="AC1092" s="11">
        <f t="shared" si="138"/>
        <v>0</v>
      </c>
      <c r="AD1092" s="11">
        <f t="shared" si="139"/>
        <v>0</v>
      </c>
      <c r="AE1092" s="12">
        <f t="shared" si="140"/>
        <v>0</v>
      </c>
    </row>
    <row r="1093" spans="16:31" x14ac:dyDescent="0.25">
      <c r="P1093" s="16"/>
      <c r="Q1093" s="13">
        <v>0</v>
      </c>
      <c r="R1093" s="13">
        <v>0</v>
      </c>
      <c r="S1093" s="11">
        <f t="shared" si="134"/>
        <v>0</v>
      </c>
      <c r="T1093" s="5">
        <v>0</v>
      </c>
      <c r="U1093" s="11">
        <f t="shared" si="135"/>
        <v>0</v>
      </c>
      <c r="V1093" s="13" t="s">
        <v>1</v>
      </c>
      <c r="W1093" s="10">
        <f>IFERROR(VLOOKUP(V1093,Curr!$B$2:$C$13,2,FALSE),0)</f>
        <v>11</v>
      </c>
      <c r="X1093" s="11">
        <f t="shared" si="136"/>
        <v>0</v>
      </c>
      <c r="Y1093" s="14">
        <f t="shared" si="141"/>
        <v>0</v>
      </c>
      <c r="Z1093" s="11">
        <f t="shared" si="137"/>
        <v>0</v>
      </c>
      <c r="AA1093" s="4" t="s">
        <v>1</v>
      </c>
      <c r="AB1093" s="10">
        <f>IFERROR(VLOOKUP(AA1093,Curr!$B$2:$C$13,2,FALSE),0)</f>
        <v>11</v>
      </c>
      <c r="AC1093" s="11">
        <f t="shared" si="138"/>
        <v>0</v>
      </c>
      <c r="AD1093" s="11">
        <f t="shared" si="139"/>
        <v>0</v>
      </c>
      <c r="AE1093" s="12">
        <f t="shared" si="140"/>
        <v>0</v>
      </c>
    </row>
    <row r="1094" spans="16:31" x14ac:dyDescent="0.25">
      <c r="P1094" s="16"/>
      <c r="Q1094" s="13">
        <v>0</v>
      </c>
      <c r="R1094" s="13">
        <v>0</v>
      </c>
      <c r="S1094" s="11">
        <f t="shared" si="134"/>
        <v>0</v>
      </c>
      <c r="T1094" s="5">
        <v>0</v>
      </c>
      <c r="U1094" s="11">
        <f t="shared" si="135"/>
        <v>0</v>
      </c>
      <c r="V1094" s="13" t="s">
        <v>1</v>
      </c>
      <c r="W1094" s="10">
        <f>IFERROR(VLOOKUP(V1094,Curr!$B$2:$C$13,2,FALSE),0)</f>
        <v>11</v>
      </c>
      <c r="X1094" s="11">
        <f t="shared" si="136"/>
        <v>0</v>
      </c>
      <c r="Y1094" s="14">
        <f t="shared" si="141"/>
        <v>0</v>
      </c>
      <c r="Z1094" s="11">
        <f t="shared" si="137"/>
        <v>0</v>
      </c>
      <c r="AA1094" s="4" t="s">
        <v>1</v>
      </c>
      <c r="AB1094" s="10">
        <f>IFERROR(VLOOKUP(AA1094,Curr!$B$2:$C$13,2,FALSE),0)</f>
        <v>11</v>
      </c>
      <c r="AC1094" s="11">
        <f t="shared" si="138"/>
        <v>0</v>
      </c>
      <c r="AD1094" s="11">
        <f t="shared" si="139"/>
        <v>0</v>
      </c>
      <c r="AE1094" s="12">
        <f t="shared" si="140"/>
        <v>0</v>
      </c>
    </row>
    <row r="1095" spans="16:31" x14ac:dyDescent="0.25">
      <c r="P1095" s="16"/>
      <c r="Q1095" s="13">
        <v>0</v>
      </c>
      <c r="R1095" s="13">
        <v>0</v>
      </c>
      <c r="S1095" s="11">
        <f t="shared" ref="S1095:S1158" si="142">+Q1095*R1095</f>
        <v>0</v>
      </c>
      <c r="T1095" s="5">
        <v>0</v>
      </c>
      <c r="U1095" s="11">
        <f t="shared" ref="U1095:U1158" si="143">S1095*(1-T1095)</f>
        <v>0</v>
      </c>
      <c r="V1095" s="13" t="s">
        <v>1</v>
      </c>
      <c r="W1095" s="10">
        <f>IFERROR(VLOOKUP(V1095,Curr!$B$2:$C$13,2,FALSE),0)</f>
        <v>11</v>
      </c>
      <c r="X1095" s="11">
        <f t="shared" ref="X1095:X1158" si="144">U1095*W1095</f>
        <v>0</v>
      </c>
      <c r="Y1095" s="14">
        <f t="shared" si="141"/>
        <v>0</v>
      </c>
      <c r="Z1095" s="11">
        <f t="shared" ref="Z1095:Z1158" si="145">+Y1095*R1095</f>
        <v>0</v>
      </c>
      <c r="AA1095" s="4" t="s">
        <v>1</v>
      </c>
      <c r="AB1095" s="10">
        <f>IFERROR(VLOOKUP(AA1095,Curr!$B$2:$C$13,2,FALSE),0)</f>
        <v>11</v>
      </c>
      <c r="AC1095" s="11">
        <f t="shared" ref="AC1095:AC1158" si="146">+Y1095*AB1095*R1095</f>
        <v>0</v>
      </c>
      <c r="AD1095" s="11">
        <f t="shared" ref="AD1095:AD1158" si="147">+AC1095-X1095</f>
        <v>0</v>
      </c>
      <c r="AE1095" s="12">
        <f t="shared" ref="AE1095:AE1158" si="148">IFERROR(AD1095/AC1095,0)</f>
        <v>0</v>
      </c>
    </row>
    <row r="1096" spans="16:31" x14ac:dyDescent="0.25">
      <c r="P1096" s="16"/>
      <c r="Q1096" s="13">
        <v>0</v>
      </c>
      <c r="R1096" s="13">
        <v>0</v>
      </c>
      <c r="S1096" s="11">
        <f t="shared" si="142"/>
        <v>0</v>
      </c>
      <c r="T1096" s="5">
        <v>0</v>
      </c>
      <c r="U1096" s="11">
        <f t="shared" si="143"/>
        <v>0</v>
      </c>
      <c r="V1096" s="13" t="s">
        <v>1</v>
      </c>
      <c r="W1096" s="10">
        <f>IFERROR(VLOOKUP(V1096,Curr!$B$2:$C$13,2,FALSE),0)</f>
        <v>11</v>
      </c>
      <c r="X1096" s="11">
        <f t="shared" si="144"/>
        <v>0</v>
      </c>
      <c r="Y1096" s="14">
        <f t="shared" si="141"/>
        <v>0</v>
      </c>
      <c r="Z1096" s="11">
        <f t="shared" si="145"/>
        <v>0</v>
      </c>
      <c r="AA1096" s="4" t="s">
        <v>1</v>
      </c>
      <c r="AB1096" s="10">
        <f>IFERROR(VLOOKUP(AA1096,Curr!$B$2:$C$13,2,FALSE),0)</f>
        <v>11</v>
      </c>
      <c r="AC1096" s="11">
        <f t="shared" si="146"/>
        <v>0</v>
      </c>
      <c r="AD1096" s="11">
        <f t="shared" si="147"/>
        <v>0</v>
      </c>
      <c r="AE1096" s="12">
        <f t="shared" si="148"/>
        <v>0</v>
      </c>
    </row>
    <row r="1097" spans="16:31" x14ac:dyDescent="0.25">
      <c r="P1097" s="16"/>
      <c r="Q1097" s="13">
        <v>0</v>
      </c>
      <c r="R1097" s="13">
        <v>0</v>
      </c>
      <c r="S1097" s="11">
        <f t="shared" si="142"/>
        <v>0</v>
      </c>
      <c r="T1097" s="5">
        <v>0</v>
      </c>
      <c r="U1097" s="11">
        <f t="shared" si="143"/>
        <v>0</v>
      </c>
      <c r="V1097" s="13" t="s">
        <v>1</v>
      </c>
      <c r="W1097" s="10">
        <f>IFERROR(VLOOKUP(V1097,Curr!$B$2:$C$13,2,FALSE),0)</f>
        <v>11</v>
      </c>
      <c r="X1097" s="11">
        <f t="shared" si="144"/>
        <v>0</v>
      </c>
      <c r="Y1097" s="14">
        <f t="shared" si="141"/>
        <v>0</v>
      </c>
      <c r="Z1097" s="11">
        <f t="shared" si="145"/>
        <v>0</v>
      </c>
      <c r="AA1097" s="4" t="s">
        <v>1</v>
      </c>
      <c r="AB1097" s="10">
        <f>IFERROR(VLOOKUP(AA1097,Curr!$B$2:$C$13,2,FALSE),0)</f>
        <v>11</v>
      </c>
      <c r="AC1097" s="11">
        <f t="shared" si="146"/>
        <v>0</v>
      </c>
      <c r="AD1097" s="11">
        <f t="shared" si="147"/>
        <v>0</v>
      </c>
      <c r="AE1097" s="12">
        <f t="shared" si="148"/>
        <v>0</v>
      </c>
    </row>
    <row r="1098" spans="16:31" x14ac:dyDescent="0.25">
      <c r="P1098" s="16"/>
      <c r="Q1098" s="13">
        <v>0</v>
      </c>
      <c r="R1098" s="13">
        <v>0</v>
      </c>
      <c r="S1098" s="11">
        <f t="shared" si="142"/>
        <v>0</v>
      </c>
      <c r="T1098" s="5">
        <v>0</v>
      </c>
      <c r="U1098" s="11">
        <f t="shared" si="143"/>
        <v>0</v>
      </c>
      <c r="V1098" s="13" t="s">
        <v>1</v>
      </c>
      <c r="W1098" s="10">
        <f>IFERROR(VLOOKUP(V1098,Curr!$B$2:$C$13,2,FALSE),0)</f>
        <v>11</v>
      </c>
      <c r="X1098" s="11">
        <f t="shared" si="144"/>
        <v>0</v>
      </c>
      <c r="Y1098" s="14">
        <f t="shared" si="141"/>
        <v>0</v>
      </c>
      <c r="Z1098" s="11">
        <f t="shared" si="145"/>
        <v>0</v>
      </c>
      <c r="AA1098" s="4" t="s">
        <v>1</v>
      </c>
      <c r="AB1098" s="10">
        <f>IFERROR(VLOOKUP(AA1098,Curr!$B$2:$C$13,2,FALSE),0)</f>
        <v>11</v>
      </c>
      <c r="AC1098" s="11">
        <f t="shared" si="146"/>
        <v>0</v>
      </c>
      <c r="AD1098" s="11">
        <f t="shared" si="147"/>
        <v>0</v>
      </c>
      <c r="AE1098" s="12">
        <f t="shared" si="148"/>
        <v>0</v>
      </c>
    </row>
    <row r="1099" spans="16:31" x14ac:dyDescent="0.25">
      <c r="P1099" s="16"/>
      <c r="Q1099" s="13">
        <v>0</v>
      </c>
      <c r="R1099" s="13">
        <v>0</v>
      </c>
      <c r="S1099" s="11">
        <f t="shared" si="142"/>
        <v>0</v>
      </c>
      <c r="T1099" s="5">
        <v>0</v>
      </c>
      <c r="U1099" s="11">
        <f t="shared" si="143"/>
        <v>0</v>
      </c>
      <c r="V1099" s="13" t="s">
        <v>1</v>
      </c>
      <c r="W1099" s="10">
        <f>IFERROR(VLOOKUP(V1099,Curr!$B$2:$C$13,2,FALSE),0)</f>
        <v>11</v>
      </c>
      <c r="X1099" s="11">
        <f t="shared" si="144"/>
        <v>0</v>
      </c>
      <c r="Y1099" s="14">
        <f t="shared" si="141"/>
        <v>0</v>
      </c>
      <c r="Z1099" s="11">
        <f t="shared" si="145"/>
        <v>0</v>
      </c>
      <c r="AA1099" s="4" t="s">
        <v>1</v>
      </c>
      <c r="AB1099" s="10">
        <f>IFERROR(VLOOKUP(AA1099,Curr!$B$2:$C$13,2,FALSE),0)</f>
        <v>11</v>
      </c>
      <c r="AC1099" s="11">
        <f t="shared" si="146"/>
        <v>0</v>
      </c>
      <c r="AD1099" s="11">
        <f t="shared" si="147"/>
        <v>0</v>
      </c>
      <c r="AE1099" s="12">
        <f t="shared" si="148"/>
        <v>0</v>
      </c>
    </row>
    <row r="1100" spans="16:31" x14ac:dyDescent="0.25">
      <c r="P1100" s="16"/>
      <c r="Q1100" s="13">
        <v>0</v>
      </c>
      <c r="R1100" s="13">
        <v>0</v>
      </c>
      <c r="S1100" s="11">
        <f t="shared" si="142"/>
        <v>0</v>
      </c>
      <c r="T1100" s="5">
        <v>0</v>
      </c>
      <c r="U1100" s="11">
        <f t="shared" si="143"/>
        <v>0</v>
      </c>
      <c r="V1100" s="13" t="s">
        <v>1</v>
      </c>
      <c r="W1100" s="10">
        <f>IFERROR(VLOOKUP(V1100,Curr!$B$2:$C$13,2,FALSE),0)</f>
        <v>11</v>
      </c>
      <c r="X1100" s="11">
        <f t="shared" si="144"/>
        <v>0</v>
      </c>
      <c r="Y1100" s="14">
        <f t="shared" si="141"/>
        <v>0</v>
      </c>
      <c r="Z1100" s="11">
        <f t="shared" si="145"/>
        <v>0</v>
      </c>
      <c r="AA1100" s="4" t="s">
        <v>1</v>
      </c>
      <c r="AB1100" s="10">
        <f>IFERROR(VLOOKUP(AA1100,Curr!$B$2:$C$13,2,FALSE),0)</f>
        <v>11</v>
      </c>
      <c r="AC1100" s="11">
        <f t="shared" si="146"/>
        <v>0</v>
      </c>
      <c r="AD1100" s="11">
        <f t="shared" si="147"/>
        <v>0</v>
      </c>
      <c r="AE1100" s="12">
        <f t="shared" si="148"/>
        <v>0</v>
      </c>
    </row>
    <row r="1101" spans="16:31" x14ac:dyDescent="0.25">
      <c r="P1101" s="16"/>
      <c r="Q1101" s="13">
        <v>0</v>
      </c>
      <c r="R1101" s="13">
        <v>0</v>
      </c>
      <c r="S1101" s="11">
        <f t="shared" si="142"/>
        <v>0</v>
      </c>
      <c r="T1101" s="5">
        <v>0</v>
      </c>
      <c r="U1101" s="11">
        <f t="shared" si="143"/>
        <v>0</v>
      </c>
      <c r="V1101" s="13" t="s">
        <v>1</v>
      </c>
      <c r="W1101" s="10">
        <f>IFERROR(VLOOKUP(V1101,Curr!$B$2:$C$13,2,FALSE),0)</f>
        <v>11</v>
      </c>
      <c r="X1101" s="11">
        <f t="shared" si="144"/>
        <v>0</v>
      </c>
      <c r="Y1101" s="14">
        <f t="shared" si="141"/>
        <v>0</v>
      </c>
      <c r="Z1101" s="11">
        <f t="shared" si="145"/>
        <v>0</v>
      </c>
      <c r="AA1101" s="4" t="s">
        <v>1</v>
      </c>
      <c r="AB1101" s="10">
        <f>IFERROR(VLOOKUP(AA1101,Curr!$B$2:$C$13,2,FALSE),0)</f>
        <v>11</v>
      </c>
      <c r="AC1101" s="11">
        <f t="shared" si="146"/>
        <v>0</v>
      </c>
      <c r="AD1101" s="11">
        <f t="shared" si="147"/>
        <v>0</v>
      </c>
      <c r="AE1101" s="12">
        <f t="shared" si="148"/>
        <v>0</v>
      </c>
    </row>
    <row r="1102" spans="16:31" x14ac:dyDescent="0.25">
      <c r="P1102" s="16"/>
      <c r="Q1102" s="13">
        <v>0</v>
      </c>
      <c r="R1102" s="13">
        <v>0</v>
      </c>
      <c r="S1102" s="11">
        <f t="shared" si="142"/>
        <v>0</v>
      </c>
      <c r="T1102" s="5">
        <v>0</v>
      </c>
      <c r="U1102" s="11">
        <f t="shared" si="143"/>
        <v>0</v>
      </c>
      <c r="V1102" s="13" t="s">
        <v>1</v>
      </c>
      <c r="W1102" s="10">
        <f>IFERROR(VLOOKUP(V1102,Curr!$B$2:$C$13,2,FALSE),0)</f>
        <v>11</v>
      </c>
      <c r="X1102" s="11">
        <f t="shared" si="144"/>
        <v>0</v>
      </c>
      <c r="Y1102" s="14">
        <f t="shared" si="141"/>
        <v>0</v>
      </c>
      <c r="Z1102" s="11">
        <f t="shared" si="145"/>
        <v>0</v>
      </c>
      <c r="AA1102" s="4" t="s">
        <v>1</v>
      </c>
      <c r="AB1102" s="10">
        <f>IFERROR(VLOOKUP(AA1102,Curr!$B$2:$C$13,2,FALSE),0)</f>
        <v>11</v>
      </c>
      <c r="AC1102" s="11">
        <f t="shared" si="146"/>
        <v>0</v>
      </c>
      <c r="AD1102" s="11">
        <f t="shared" si="147"/>
        <v>0</v>
      </c>
      <c r="AE1102" s="12">
        <f t="shared" si="148"/>
        <v>0</v>
      </c>
    </row>
    <row r="1103" spans="16:31" x14ac:dyDescent="0.25">
      <c r="P1103" s="16"/>
      <c r="Q1103" s="13">
        <v>0</v>
      </c>
      <c r="R1103" s="13">
        <v>0</v>
      </c>
      <c r="S1103" s="11">
        <f t="shared" si="142"/>
        <v>0</v>
      </c>
      <c r="T1103" s="5">
        <v>0</v>
      </c>
      <c r="U1103" s="11">
        <f t="shared" si="143"/>
        <v>0</v>
      </c>
      <c r="V1103" s="13" t="s">
        <v>1</v>
      </c>
      <c r="W1103" s="10">
        <f>IFERROR(VLOOKUP(V1103,Curr!$B$2:$C$13,2,FALSE),0)</f>
        <v>11</v>
      </c>
      <c r="X1103" s="11">
        <f t="shared" si="144"/>
        <v>0</v>
      </c>
      <c r="Y1103" s="14">
        <f t="shared" si="141"/>
        <v>0</v>
      </c>
      <c r="Z1103" s="11">
        <f t="shared" si="145"/>
        <v>0</v>
      </c>
      <c r="AA1103" s="4" t="s">
        <v>1</v>
      </c>
      <c r="AB1103" s="10">
        <f>IFERROR(VLOOKUP(AA1103,Curr!$B$2:$C$13,2,FALSE),0)</f>
        <v>11</v>
      </c>
      <c r="AC1103" s="11">
        <f t="shared" si="146"/>
        <v>0</v>
      </c>
      <c r="AD1103" s="11">
        <f t="shared" si="147"/>
        <v>0</v>
      </c>
      <c r="AE1103" s="12">
        <f t="shared" si="148"/>
        <v>0</v>
      </c>
    </row>
    <row r="1104" spans="16:31" x14ac:dyDescent="0.25">
      <c r="P1104" s="16"/>
      <c r="Q1104" s="13">
        <v>0</v>
      </c>
      <c r="R1104" s="13">
        <v>0</v>
      </c>
      <c r="S1104" s="11">
        <f t="shared" si="142"/>
        <v>0</v>
      </c>
      <c r="T1104" s="5">
        <v>0</v>
      </c>
      <c r="U1104" s="11">
        <f t="shared" si="143"/>
        <v>0</v>
      </c>
      <c r="V1104" s="13" t="s">
        <v>1</v>
      </c>
      <c r="W1104" s="10">
        <f>IFERROR(VLOOKUP(V1104,Curr!$B$2:$C$13,2,FALSE),0)</f>
        <v>11</v>
      </c>
      <c r="X1104" s="11">
        <f t="shared" si="144"/>
        <v>0</v>
      </c>
      <c r="Y1104" s="14">
        <f t="shared" si="141"/>
        <v>0</v>
      </c>
      <c r="Z1104" s="11">
        <f t="shared" si="145"/>
        <v>0</v>
      </c>
      <c r="AA1104" s="4" t="s">
        <v>1</v>
      </c>
      <c r="AB1104" s="10">
        <f>IFERROR(VLOOKUP(AA1104,Curr!$B$2:$C$13,2,FALSE),0)</f>
        <v>11</v>
      </c>
      <c r="AC1104" s="11">
        <f t="shared" si="146"/>
        <v>0</v>
      </c>
      <c r="AD1104" s="11">
        <f t="shared" si="147"/>
        <v>0</v>
      </c>
      <c r="AE1104" s="12">
        <f t="shared" si="148"/>
        <v>0</v>
      </c>
    </row>
    <row r="1105" spans="16:31" x14ac:dyDescent="0.25">
      <c r="P1105" s="16"/>
      <c r="Q1105" s="13">
        <v>0</v>
      </c>
      <c r="R1105" s="13">
        <v>0</v>
      </c>
      <c r="S1105" s="11">
        <f t="shared" si="142"/>
        <v>0</v>
      </c>
      <c r="T1105" s="5">
        <v>0</v>
      </c>
      <c r="U1105" s="11">
        <f t="shared" si="143"/>
        <v>0</v>
      </c>
      <c r="V1105" s="13" t="s">
        <v>1</v>
      </c>
      <c r="W1105" s="10">
        <f>IFERROR(VLOOKUP(V1105,Curr!$B$2:$C$13,2,FALSE),0)</f>
        <v>11</v>
      </c>
      <c r="X1105" s="11">
        <f t="shared" si="144"/>
        <v>0</v>
      </c>
      <c r="Y1105" s="14">
        <f t="shared" si="141"/>
        <v>0</v>
      </c>
      <c r="Z1105" s="11">
        <f t="shared" si="145"/>
        <v>0</v>
      </c>
      <c r="AA1105" s="4" t="s">
        <v>1</v>
      </c>
      <c r="AB1105" s="10">
        <f>IFERROR(VLOOKUP(AA1105,Curr!$B$2:$C$13,2,FALSE),0)</f>
        <v>11</v>
      </c>
      <c r="AC1105" s="11">
        <f t="shared" si="146"/>
        <v>0</v>
      </c>
      <c r="AD1105" s="11">
        <f t="shared" si="147"/>
        <v>0</v>
      </c>
      <c r="AE1105" s="12">
        <f t="shared" si="148"/>
        <v>0</v>
      </c>
    </row>
    <row r="1106" spans="16:31" x14ac:dyDescent="0.25">
      <c r="P1106" s="16"/>
      <c r="Q1106" s="13">
        <v>0</v>
      </c>
      <c r="R1106" s="13">
        <v>0</v>
      </c>
      <c r="S1106" s="11">
        <f t="shared" si="142"/>
        <v>0</v>
      </c>
      <c r="T1106" s="5">
        <v>0</v>
      </c>
      <c r="U1106" s="11">
        <f t="shared" si="143"/>
        <v>0</v>
      </c>
      <c r="V1106" s="13" t="s">
        <v>1</v>
      </c>
      <c r="W1106" s="10">
        <f>IFERROR(VLOOKUP(V1106,Curr!$B$2:$C$13,2,FALSE),0)</f>
        <v>11</v>
      </c>
      <c r="X1106" s="11">
        <f t="shared" si="144"/>
        <v>0</v>
      </c>
      <c r="Y1106" s="14">
        <f t="shared" si="141"/>
        <v>0</v>
      </c>
      <c r="Z1106" s="11">
        <f t="shared" si="145"/>
        <v>0</v>
      </c>
      <c r="AA1106" s="4" t="s">
        <v>1</v>
      </c>
      <c r="AB1106" s="10">
        <f>IFERROR(VLOOKUP(AA1106,Curr!$B$2:$C$13,2,FALSE),0)</f>
        <v>11</v>
      </c>
      <c r="AC1106" s="11">
        <f t="shared" si="146"/>
        <v>0</v>
      </c>
      <c r="AD1106" s="11">
        <f t="shared" si="147"/>
        <v>0</v>
      </c>
      <c r="AE1106" s="12">
        <f t="shared" si="148"/>
        <v>0</v>
      </c>
    </row>
    <row r="1107" spans="16:31" x14ac:dyDescent="0.25">
      <c r="P1107" s="16"/>
      <c r="Q1107" s="13">
        <v>0</v>
      </c>
      <c r="R1107" s="13">
        <v>0</v>
      </c>
      <c r="S1107" s="11">
        <f t="shared" si="142"/>
        <v>0</v>
      </c>
      <c r="T1107" s="5">
        <v>0</v>
      </c>
      <c r="U1107" s="11">
        <f t="shared" si="143"/>
        <v>0</v>
      </c>
      <c r="V1107" s="13" t="s">
        <v>1</v>
      </c>
      <c r="W1107" s="10">
        <f>IFERROR(VLOOKUP(V1107,Curr!$B$2:$C$13,2,FALSE),0)</f>
        <v>11</v>
      </c>
      <c r="X1107" s="11">
        <f t="shared" si="144"/>
        <v>0</v>
      </c>
      <c r="Y1107" s="14">
        <f t="shared" si="141"/>
        <v>0</v>
      </c>
      <c r="Z1107" s="11">
        <f t="shared" si="145"/>
        <v>0</v>
      </c>
      <c r="AA1107" s="4" t="s">
        <v>1</v>
      </c>
      <c r="AB1107" s="10">
        <f>IFERROR(VLOOKUP(AA1107,Curr!$B$2:$C$13,2,FALSE),0)</f>
        <v>11</v>
      </c>
      <c r="AC1107" s="11">
        <f t="shared" si="146"/>
        <v>0</v>
      </c>
      <c r="AD1107" s="11">
        <f t="shared" si="147"/>
        <v>0</v>
      </c>
      <c r="AE1107" s="12">
        <f t="shared" si="148"/>
        <v>0</v>
      </c>
    </row>
    <row r="1108" spans="16:31" x14ac:dyDescent="0.25">
      <c r="P1108" s="16"/>
      <c r="Q1108" s="13">
        <v>0</v>
      </c>
      <c r="R1108" s="13">
        <v>0</v>
      </c>
      <c r="S1108" s="11">
        <f t="shared" si="142"/>
        <v>0</v>
      </c>
      <c r="T1108" s="5">
        <v>0</v>
      </c>
      <c r="U1108" s="11">
        <f t="shared" si="143"/>
        <v>0</v>
      </c>
      <c r="V1108" s="13" t="s">
        <v>1</v>
      </c>
      <c r="W1108" s="10">
        <f>IFERROR(VLOOKUP(V1108,Curr!$B$2:$C$13,2,FALSE),0)</f>
        <v>11</v>
      </c>
      <c r="X1108" s="11">
        <f t="shared" si="144"/>
        <v>0</v>
      </c>
      <c r="Y1108" s="14">
        <f t="shared" si="141"/>
        <v>0</v>
      </c>
      <c r="Z1108" s="11">
        <f t="shared" si="145"/>
        <v>0</v>
      </c>
      <c r="AA1108" s="4" t="s">
        <v>1</v>
      </c>
      <c r="AB1108" s="10">
        <f>IFERROR(VLOOKUP(AA1108,Curr!$B$2:$C$13,2,FALSE),0)</f>
        <v>11</v>
      </c>
      <c r="AC1108" s="11">
        <f t="shared" si="146"/>
        <v>0</v>
      </c>
      <c r="AD1108" s="11">
        <f t="shared" si="147"/>
        <v>0</v>
      </c>
      <c r="AE1108" s="12">
        <f t="shared" si="148"/>
        <v>0</v>
      </c>
    </row>
    <row r="1109" spans="16:31" x14ac:dyDescent="0.25">
      <c r="P1109" s="16"/>
      <c r="Q1109" s="13">
        <v>0</v>
      </c>
      <c r="R1109" s="13">
        <v>0</v>
      </c>
      <c r="S1109" s="11">
        <f t="shared" si="142"/>
        <v>0</v>
      </c>
      <c r="T1109" s="5">
        <v>0</v>
      </c>
      <c r="U1109" s="11">
        <f t="shared" si="143"/>
        <v>0</v>
      </c>
      <c r="V1109" s="13" t="s">
        <v>1</v>
      </c>
      <c r="W1109" s="10">
        <f>IFERROR(VLOOKUP(V1109,Curr!$B$2:$C$13,2,FALSE),0)</f>
        <v>11</v>
      </c>
      <c r="X1109" s="11">
        <f t="shared" si="144"/>
        <v>0</v>
      </c>
      <c r="Y1109" s="14">
        <f t="shared" si="141"/>
        <v>0</v>
      </c>
      <c r="Z1109" s="11">
        <f t="shared" si="145"/>
        <v>0</v>
      </c>
      <c r="AA1109" s="4" t="s">
        <v>1</v>
      </c>
      <c r="AB1109" s="10">
        <f>IFERROR(VLOOKUP(AA1109,Curr!$B$2:$C$13,2,FALSE),0)</f>
        <v>11</v>
      </c>
      <c r="AC1109" s="11">
        <f t="shared" si="146"/>
        <v>0</v>
      </c>
      <c r="AD1109" s="11">
        <f t="shared" si="147"/>
        <v>0</v>
      </c>
      <c r="AE1109" s="12">
        <f t="shared" si="148"/>
        <v>0</v>
      </c>
    </row>
    <row r="1110" spans="16:31" x14ac:dyDescent="0.25">
      <c r="P1110" s="16"/>
      <c r="Q1110" s="13">
        <v>0</v>
      </c>
      <c r="R1110" s="13">
        <v>0</v>
      </c>
      <c r="S1110" s="11">
        <f t="shared" si="142"/>
        <v>0</v>
      </c>
      <c r="T1110" s="5">
        <v>0</v>
      </c>
      <c r="U1110" s="11">
        <f t="shared" si="143"/>
        <v>0</v>
      </c>
      <c r="V1110" s="13" t="s">
        <v>1</v>
      </c>
      <c r="W1110" s="10">
        <f>IFERROR(VLOOKUP(V1110,Curr!$B$2:$C$13,2,FALSE),0)</f>
        <v>11</v>
      </c>
      <c r="X1110" s="11">
        <f t="shared" si="144"/>
        <v>0</v>
      </c>
      <c r="Y1110" s="14">
        <f t="shared" si="141"/>
        <v>0</v>
      </c>
      <c r="Z1110" s="11">
        <f t="shared" si="145"/>
        <v>0</v>
      </c>
      <c r="AA1110" s="4" t="s">
        <v>1</v>
      </c>
      <c r="AB1110" s="10">
        <f>IFERROR(VLOOKUP(AA1110,Curr!$B$2:$C$13,2,FALSE),0)</f>
        <v>11</v>
      </c>
      <c r="AC1110" s="11">
        <f t="shared" si="146"/>
        <v>0</v>
      </c>
      <c r="AD1110" s="11">
        <f t="shared" si="147"/>
        <v>0</v>
      </c>
      <c r="AE1110" s="12">
        <f t="shared" si="148"/>
        <v>0</v>
      </c>
    </row>
    <row r="1111" spans="16:31" x14ac:dyDescent="0.25">
      <c r="P1111" s="16"/>
      <c r="Q1111" s="13">
        <v>0</v>
      </c>
      <c r="R1111" s="13">
        <v>0</v>
      </c>
      <c r="S1111" s="11">
        <f t="shared" si="142"/>
        <v>0</v>
      </c>
      <c r="T1111" s="5">
        <v>0</v>
      </c>
      <c r="U1111" s="11">
        <f t="shared" si="143"/>
        <v>0</v>
      </c>
      <c r="V1111" s="13" t="s">
        <v>1</v>
      </c>
      <c r="W1111" s="10">
        <f>IFERROR(VLOOKUP(V1111,Curr!$B$2:$C$13,2,FALSE),0)</f>
        <v>11</v>
      </c>
      <c r="X1111" s="11">
        <f t="shared" si="144"/>
        <v>0</v>
      </c>
      <c r="Y1111" s="14">
        <f t="shared" si="141"/>
        <v>0</v>
      </c>
      <c r="Z1111" s="11">
        <f t="shared" si="145"/>
        <v>0</v>
      </c>
      <c r="AA1111" s="4" t="s">
        <v>1</v>
      </c>
      <c r="AB1111" s="10">
        <f>IFERROR(VLOOKUP(AA1111,Curr!$B$2:$C$13,2,FALSE),0)</f>
        <v>11</v>
      </c>
      <c r="AC1111" s="11">
        <f t="shared" si="146"/>
        <v>0</v>
      </c>
      <c r="AD1111" s="11">
        <f t="shared" si="147"/>
        <v>0</v>
      </c>
      <c r="AE1111" s="12">
        <f t="shared" si="148"/>
        <v>0</v>
      </c>
    </row>
    <row r="1112" spans="16:31" x14ac:dyDescent="0.25">
      <c r="P1112" s="16"/>
      <c r="Q1112" s="13">
        <v>0</v>
      </c>
      <c r="R1112" s="13">
        <v>0</v>
      </c>
      <c r="S1112" s="11">
        <f t="shared" si="142"/>
        <v>0</v>
      </c>
      <c r="T1112" s="5">
        <v>0</v>
      </c>
      <c r="U1112" s="11">
        <f t="shared" si="143"/>
        <v>0</v>
      </c>
      <c r="V1112" s="13" t="s">
        <v>1</v>
      </c>
      <c r="W1112" s="10">
        <f>IFERROR(VLOOKUP(V1112,Curr!$B$2:$C$13,2,FALSE),0)</f>
        <v>11</v>
      </c>
      <c r="X1112" s="11">
        <f t="shared" si="144"/>
        <v>0</v>
      </c>
      <c r="Y1112" s="14">
        <f t="shared" si="141"/>
        <v>0</v>
      </c>
      <c r="Z1112" s="11">
        <f t="shared" si="145"/>
        <v>0</v>
      </c>
      <c r="AA1112" s="4" t="s">
        <v>1</v>
      </c>
      <c r="AB1112" s="10">
        <f>IFERROR(VLOOKUP(AA1112,Curr!$B$2:$C$13,2,FALSE),0)</f>
        <v>11</v>
      </c>
      <c r="AC1112" s="11">
        <f t="shared" si="146"/>
        <v>0</v>
      </c>
      <c r="AD1112" s="11">
        <f t="shared" si="147"/>
        <v>0</v>
      </c>
      <c r="AE1112" s="12">
        <f t="shared" si="148"/>
        <v>0</v>
      </c>
    </row>
    <row r="1113" spans="16:31" x14ac:dyDescent="0.25">
      <c r="P1113" s="16"/>
      <c r="Q1113" s="13">
        <v>0</v>
      </c>
      <c r="R1113" s="13">
        <v>0</v>
      </c>
      <c r="S1113" s="11">
        <f t="shared" si="142"/>
        <v>0</v>
      </c>
      <c r="T1113" s="5">
        <v>0</v>
      </c>
      <c r="U1113" s="11">
        <f t="shared" si="143"/>
        <v>0</v>
      </c>
      <c r="V1113" s="13" t="s">
        <v>1</v>
      </c>
      <c r="W1113" s="10">
        <f>IFERROR(VLOOKUP(V1113,Curr!$B$2:$C$13,2,FALSE),0)</f>
        <v>11</v>
      </c>
      <c r="X1113" s="11">
        <f t="shared" si="144"/>
        <v>0</v>
      </c>
      <c r="Y1113" s="14">
        <f t="shared" si="141"/>
        <v>0</v>
      </c>
      <c r="Z1113" s="11">
        <f t="shared" si="145"/>
        <v>0</v>
      </c>
      <c r="AA1113" s="4" t="s">
        <v>1</v>
      </c>
      <c r="AB1113" s="10">
        <f>IFERROR(VLOOKUP(AA1113,Curr!$B$2:$C$13,2,FALSE),0)</f>
        <v>11</v>
      </c>
      <c r="AC1113" s="11">
        <f t="shared" si="146"/>
        <v>0</v>
      </c>
      <c r="AD1113" s="11">
        <f t="shared" si="147"/>
        <v>0</v>
      </c>
      <c r="AE1113" s="12">
        <f t="shared" si="148"/>
        <v>0</v>
      </c>
    </row>
    <row r="1114" spans="16:31" x14ac:dyDescent="0.25">
      <c r="P1114" s="16"/>
      <c r="Q1114" s="13">
        <v>0</v>
      </c>
      <c r="R1114" s="13">
        <v>0</v>
      </c>
      <c r="S1114" s="11">
        <f t="shared" si="142"/>
        <v>0</v>
      </c>
      <c r="T1114" s="5">
        <v>0</v>
      </c>
      <c r="U1114" s="11">
        <f t="shared" si="143"/>
        <v>0</v>
      </c>
      <c r="V1114" s="13" t="s">
        <v>1</v>
      </c>
      <c r="W1114" s="10">
        <f>IFERROR(VLOOKUP(V1114,Curr!$B$2:$C$13,2,FALSE),0)</f>
        <v>11</v>
      </c>
      <c r="X1114" s="11">
        <f t="shared" si="144"/>
        <v>0</v>
      </c>
      <c r="Y1114" s="14">
        <f t="shared" si="141"/>
        <v>0</v>
      </c>
      <c r="Z1114" s="11">
        <f t="shared" si="145"/>
        <v>0</v>
      </c>
      <c r="AA1114" s="4" t="s">
        <v>1</v>
      </c>
      <c r="AB1114" s="10">
        <f>IFERROR(VLOOKUP(AA1114,Curr!$B$2:$C$13,2,FALSE),0)</f>
        <v>11</v>
      </c>
      <c r="AC1114" s="11">
        <f t="shared" si="146"/>
        <v>0</v>
      </c>
      <c r="AD1114" s="11">
        <f t="shared" si="147"/>
        <v>0</v>
      </c>
      <c r="AE1114" s="12">
        <f t="shared" si="148"/>
        <v>0</v>
      </c>
    </row>
    <row r="1115" spans="16:31" x14ac:dyDescent="0.25">
      <c r="P1115" s="16"/>
      <c r="Q1115" s="13">
        <v>0</v>
      </c>
      <c r="R1115" s="13">
        <v>0</v>
      </c>
      <c r="S1115" s="11">
        <f t="shared" si="142"/>
        <v>0</v>
      </c>
      <c r="T1115" s="5">
        <v>0</v>
      </c>
      <c r="U1115" s="11">
        <f t="shared" si="143"/>
        <v>0</v>
      </c>
      <c r="V1115" s="13" t="s">
        <v>1</v>
      </c>
      <c r="W1115" s="10">
        <f>IFERROR(VLOOKUP(V1115,Curr!$B$2:$C$13,2,FALSE),0)</f>
        <v>11</v>
      </c>
      <c r="X1115" s="11">
        <f t="shared" si="144"/>
        <v>0</v>
      </c>
      <c r="Y1115" s="14">
        <f t="shared" si="141"/>
        <v>0</v>
      </c>
      <c r="Z1115" s="11">
        <f t="shared" si="145"/>
        <v>0</v>
      </c>
      <c r="AA1115" s="4" t="s">
        <v>1</v>
      </c>
      <c r="AB1115" s="10">
        <f>IFERROR(VLOOKUP(AA1115,Curr!$B$2:$C$13,2,FALSE),0)</f>
        <v>11</v>
      </c>
      <c r="AC1115" s="11">
        <f t="shared" si="146"/>
        <v>0</v>
      </c>
      <c r="AD1115" s="11">
        <f t="shared" si="147"/>
        <v>0</v>
      </c>
      <c r="AE1115" s="12">
        <f t="shared" si="148"/>
        <v>0</v>
      </c>
    </row>
    <row r="1116" spans="16:31" x14ac:dyDescent="0.25">
      <c r="P1116" s="16"/>
      <c r="Q1116" s="13">
        <v>0</v>
      </c>
      <c r="R1116" s="13">
        <v>0</v>
      </c>
      <c r="S1116" s="11">
        <f t="shared" si="142"/>
        <v>0</v>
      </c>
      <c r="T1116" s="5">
        <v>0</v>
      </c>
      <c r="U1116" s="11">
        <f t="shared" si="143"/>
        <v>0</v>
      </c>
      <c r="V1116" s="13" t="s">
        <v>1</v>
      </c>
      <c r="W1116" s="10">
        <f>IFERROR(VLOOKUP(V1116,Curr!$B$2:$C$13,2,FALSE),0)</f>
        <v>11</v>
      </c>
      <c r="X1116" s="11">
        <f t="shared" si="144"/>
        <v>0</v>
      </c>
      <c r="Y1116" s="14">
        <f t="shared" si="141"/>
        <v>0</v>
      </c>
      <c r="Z1116" s="11">
        <f t="shared" si="145"/>
        <v>0</v>
      </c>
      <c r="AA1116" s="4" t="s">
        <v>1</v>
      </c>
      <c r="AB1116" s="10">
        <f>IFERROR(VLOOKUP(AA1116,Curr!$B$2:$C$13,2,FALSE),0)</f>
        <v>11</v>
      </c>
      <c r="AC1116" s="11">
        <f t="shared" si="146"/>
        <v>0</v>
      </c>
      <c r="AD1116" s="11">
        <f t="shared" si="147"/>
        <v>0</v>
      </c>
      <c r="AE1116" s="12">
        <f t="shared" si="148"/>
        <v>0</v>
      </c>
    </row>
    <row r="1117" spans="16:31" x14ac:dyDescent="0.25">
      <c r="P1117" s="16"/>
      <c r="Q1117" s="13">
        <v>0</v>
      </c>
      <c r="R1117" s="13">
        <v>0</v>
      </c>
      <c r="S1117" s="11">
        <f t="shared" si="142"/>
        <v>0</v>
      </c>
      <c r="T1117" s="5">
        <v>0</v>
      </c>
      <c r="U1117" s="11">
        <f t="shared" si="143"/>
        <v>0</v>
      </c>
      <c r="V1117" s="13" t="s">
        <v>1</v>
      </c>
      <c r="W1117" s="10">
        <f>IFERROR(VLOOKUP(V1117,Curr!$B$2:$C$13,2,FALSE),0)</f>
        <v>11</v>
      </c>
      <c r="X1117" s="11">
        <f t="shared" si="144"/>
        <v>0</v>
      </c>
      <c r="Y1117" s="14">
        <f t="shared" si="141"/>
        <v>0</v>
      </c>
      <c r="Z1117" s="11">
        <f t="shared" si="145"/>
        <v>0</v>
      </c>
      <c r="AA1117" s="4" t="s">
        <v>1</v>
      </c>
      <c r="AB1117" s="10">
        <f>IFERROR(VLOOKUP(AA1117,Curr!$B$2:$C$13,2,FALSE),0)</f>
        <v>11</v>
      </c>
      <c r="AC1117" s="11">
        <f t="shared" si="146"/>
        <v>0</v>
      </c>
      <c r="AD1117" s="11">
        <f t="shared" si="147"/>
        <v>0</v>
      </c>
      <c r="AE1117" s="12">
        <f t="shared" si="148"/>
        <v>0</v>
      </c>
    </row>
    <row r="1118" spans="16:31" x14ac:dyDescent="0.25">
      <c r="P1118" s="16"/>
      <c r="Q1118" s="13">
        <v>0</v>
      </c>
      <c r="R1118" s="13">
        <v>0</v>
      </c>
      <c r="S1118" s="11">
        <f t="shared" si="142"/>
        <v>0</v>
      </c>
      <c r="T1118" s="5">
        <v>0</v>
      </c>
      <c r="U1118" s="11">
        <f t="shared" si="143"/>
        <v>0</v>
      </c>
      <c r="V1118" s="13" t="s">
        <v>1</v>
      </c>
      <c r="W1118" s="10">
        <f>IFERROR(VLOOKUP(V1118,Curr!$B$2:$C$13,2,FALSE),0)</f>
        <v>11</v>
      </c>
      <c r="X1118" s="11">
        <f t="shared" si="144"/>
        <v>0</v>
      </c>
      <c r="Y1118" s="14">
        <f t="shared" si="141"/>
        <v>0</v>
      </c>
      <c r="Z1118" s="11">
        <f t="shared" si="145"/>
        <v>0</v>
      </c>
      <c r="AA1118" s="4" t="s">
        <v>1</v>
      </c>
      <c r="AB1118" s="10">
        <f>IFERROR(VLOOKUP(AA1118,Curr!$B$2:$C$13,2,FALSE),0)</f>
        <v>11</v>
      </c>
      <c r="AC1118" s="11">
        <f t="shared" si="146"/>
        <v>0</v>
      </c>
      <c r="AD1118" s="11">
        <f t="shared" si="147"/>
        <v>0</v>
      </c>
      <c r="AE1118" s="12">
        <f t="shared" si="148"/>
        <v>0</v>
      </c>
    </row>
    <row r="1119" spans="16:31" x14ac:dyDescent="0.25">
      <c r="P1119" s="16"/>
      <c r="Q1119" s="13">
        <v>0</v>
      </c>
      <c r="R1119" s="13">
        <v>0</v>
      </c>
      <c r="S1119" s="11">
        <f t="shared" si="142"/>
        <v>0</v>
      </c>
      <c r="T1119" s="5">
        <v>0</v>
      </c>
      <c r="U1119" s="11">
        <f t="shared" si="143"/>
        <v>0</v>
      </c>
      <c r="V1119" s="13" t="s">
        <v>1</v>
      </c>
      <c r="W1119" s="10">
        <f>IFERROR(VLOOKUP(V1119,Curr!$B$2:$C$13,2,FALSE),0)</f>
        <v>11</v>
      </c>
      <c r="X1119" s="11">
        <f t="shared" si="144"/>
        <v>0</v>
      </c>
      <c r="Y1119" s="14">
        <f t="shared" si="141"/>
        <v>0</v>
      </c>
      <c r="Z1119" s="11">
        <f t="shared" si="145"/>
        <v>0</v>
      </c>
      <c r="AA1119" s="4" t="s">
        <v>1</v>
      </c>
      <c r="AB1119" s="10">
        <f>IFERROR(VLOOKUP(AA1119,Curr!$B$2:$C$13,2,FALSE),0)</f>
        <v>11</v>
      </c>
      <c r="AC1119" s="11">
        <f t="shared" si="146"/>
        <v>0</v>
      </c>
      <c r="AD1119" s="11">
        <f t="shared" si="147"/>
        <v>0</v>
      </c>
      <c r="AE1119" s="12">
        <f t="shared" si="148"/>
        <v>0</v>
      </c>
    </row>
    <row r="1120" spans="16:31" x14ac:dyDescent="0.25">
      <c r="P1120" s="16"/>
      <c r="Q1120" s="13">
        <v>0</v>
      </c>
      <c r="R1120" s="13">
        <v>0</v>
      </c>
      <c r="S1120" s="11">
        <f t="shared" si="142"/>
        <v>0</v>
      </c>
      <c r="T1120" s="5">
        <v>0</v>
      </c>
      <c r="U1120" s="11">
        <f t="shared" si="143"/>
        <v>0</v>
      </c>
      <c r="V1120" s="13" t="s">
        <v>1</v>
      </c>
      <c r="W1120" s="10">
        <f>IFERROR(VLOOKUP(V1120,Curr!$B$2:$C$13,2,FALSE),0)</f>
        <v>11</v>
      </c>
      <c r="X1120" s="11">
        <f t="shared" si="144"/>
        <v>0</v>
      </c>
      <c r="Y1120" s="14">
        <f t="shared" si="141"/>
        <v>0</v>
      </c>
      <c r="Z1120" s="11">
        <f t="shared" si="145"/>
        <v>0</v>
      </c>
      <c r="AA1120" s="4" t="s">
        <v>1</v>
      </c>
      <c r="AB1120" s="10">
        <f>IFERROR(VLOOKUP(AA1120,Curr!$B$2:$C$13,2,FALSE),0)</f>
        <v>11</v>
      </c>
      <c r="AC1120" s="11">
        <f t="shared" si="146"/>
        <v>0</v>
      </c>
      <c r="AD1120" s="11">
        <f t="shared" si="147"/>
        <v>0</v>
      </c>
      <c r="AE1120" s="12">
        <f t="shared" si="148"/>
        <v>0</v>
      </c>
    </row>
    <row r="1121" spans="16:31" x14ac:dyDescent="0.25">
      <c r="P1121" s="16"/>
      <c r="Q1121" s="13">
        <v>0</v>
      </c>
      <c r="R1121" s="13">
        <v>0</v>
      </c>
      <c r="S1121" s="11">
        <f t="shared" si="142"/>
        <v>0</v>
      </c>
      <c r="T1121" s="5">
        <v>0</v>
      </c>
      <c r="U1121" s="11">
        <f t="shared" si="143"/>
        <v>0</v>
      </c>
      <c r="V1121" s="13" t="s">
        <v>1</v>
      </c>
      <c r="W1121" s="10">
        <f>IFERROR(VLOOKUP(V1121,Curr!$B$2:$C$13,2,FALSE),0)</f>
        <v>11</v>
      </c>
      <c r="X1121" s="11">
        <f t="shared" si="144"/>
        <v>0</v>
      </c>
      <c r="Y1121" s="14">
        <f t="shared" si="141"/>
        <v>0</v>
      </c>
      <c r="Z1121" s="11">
        <f t="shared" si="145"/>
        <v>0</v>
      </c>
      <c r="AA1121" s="4" t="s">
        <v>1</v>
      </c>
      <c r="AB1121" s="10">
        <f>IFERROR(VLOOKUP(AA1121,Curr!$B$2:$C$13,2,FALSE),0)</f>
        <v>11</v>
      </c>
      <c r="AC1121" s="11">
        <f t="shared" si="146"/>
        <v>0</v>
      </c>
      <c r="AD1121" s="11">
        <f t="shared" si="147"/>
        <v>0</v>
      </c>
      <c r="AE1121" s="12">
        <f t="shared" si="148"/>
        <v>0</v>
      </c>
    </row>
    <row r="1122" spans="16:31" x14ac:dyDescent="0.25">
      <c r="P1122" s="16"/>
      <c r="Q1122" s="13">
        <v>0</v>
      </c>
      <c r="R1122" s="13">
        <v>0</v>
      </c>
      <c r="S1122" s="11">
        <f t="shared" si="142"/>
        <v>0</v>
      </c>
      <c r="T1122" s="5">
        <v>0</v>
      </c>
      <c r="U1122" s="11">
        <f t="shared" si="143"/>
        <v>0</v>
      </c>
      <c r="V1122" s="13" t="s">
        <v>1</v>
      </c>
      <c r="W1122" s="10">
        <f>IFERROR(VLOOKUP(V1122,Curr!$B$2:$C$13,2,FALSE),0)</f>
        <v>11</v>
      </c>
      <c r="X1122" s="11">
        <f t="shared" si="144"/>
        <v>0</v>
      </c>
      <c r="Y1122" s="14">
        <f t="shared" si="141"/>
        <v>0</v>
      </c>
      <c r="Z1122" s="11">
        <f t="shared" si="145"/>
        <v>0</v>
      </c>
      <c r="AA1122" s="4" t="s">
        <v>1</v>
      </c>
      <c r="AB1122" s="10">
        <f>IFERROR(VLOOKUP(AA1122,Curr!$B$2:$C$13,2,FALSE),0)</f>
        <v>11</v>
      </c>
      <c r="AC1122" s="11">
        <f t="shared" si="146"/>
        <v>0</v>
      </c>
      <c r="AD1122" s="11">
        <f t="shared" si="147"/>
        <v>0</v>
      </c>
      <c r="AE1122" s="12">
        <f t="shared" si="148"/>
        <v>0</v>
      </c>
    </row>
    <row r="1123" spans="16:31" x14ac:dyDescent="0.25">
      <c r="P1123" s="16"/>
      <c r="Q1123" s="13">
        <v>0</v>
      </c>
      <c r="R1123" s="13">
        <v>0</v>
      </c>
      <c r="S1123" s="11">
        <f t="shared" si="142"/>
        <v>0</v>
      </c>
      <c r="T1123" s="5">
        <v>0</v>
      </c>
      <c r="U1123" s="11">
        <f t="shared" si="143"/>
        <v>0</v>
      </c>
      <c r="V1123" s="13" t="s">
        <v>1</v>
      </c>
      <c r="W1123" s="10">
        <f>IFERROR(VLOOKUP(V1123,Curr!$B$2:$C$13,2,FALSE),0)</f>
        <v>11</v>
      </c>
      <c r="X1123" s="11">
        <f t="shared" si="144"/>
        <v>0</v>
      </c>
      <c r="Y1123" s="14">
        <f t="shared" si="141"/>
        <v>0</v>
      </c>
      <c r="Z1123" s="11">
        <f t="shared" si="145"/>
        <v>0</v>
      </c>
      <c r="AA1123" s="4" t="s">
        <v>1</v>
      </c>
      <c r="AB1123" s="10">
        <f>IFERROR(VLOOKUP(AA1123,Curr!$B$2:$C$13,2,FALSE),0)</f>
        <v>11</v>
      </c>
      <c r="AC1123" s="11">
        <f t="shared" si="146"/>
        <v>0</v>
      </c>
      <c r="AD1123" s="11">
        <f t="shared" si="147"/>
        <v>0</v>
      </c>
      <c r="AE1123" s="12">
        <f t="shared" si="148"/>
        <v>0</v>
      </c>
    </row>
    <row r="1124" spans="16:31" x14ac:dyDescent="0.25">
      <c r="P1124" s="16"/>
      <c r="Q1124" s="13">
        <v>0</v>
      </c>
      <c r="R1124" s="13">
        <v>0</v>
      </c>
      <c r="S1124" s="11">
        <f t="shared" si="142"/>
        <v>0</v>
      </c>
      <c r="T1124" s="5">
        <v>0</v>
      </c>
      <c r="U1124" s="11">
        <f t="shared" si="143"/>
        <v>0</v>
      </c>
      <c r="V1124" s="13" t="s">
        <v>1</v>
      </c>
      <c r="W1124" s="10">
        <f>IFERROR(VLOOKUP(V1124,Curr!$B$2:$C$13,2,FALSE),0)</f>
        <v>11</v>
      </c>
      <c r="X1124" s="11">
        <f t="shared" si="144"/>
        <v>0</v>
      </c>
      <c r="Y1124" s="14">
        <f t="shared" si="141"/>
        <v>0</v>
      </c>
      <c r="Z1124" s="11">
        <f t="shared" si="145"/>
        <v>0</v>
      </c>
      <c r="AA1124" s="4" t="s">
        <v>1</v>
      </c>
      <c r="AB1124" s="10">
        <f>IFERROR(VLOOKUP(AA1124,Curr!$B$2:$C$13,2,FALSE),0)</f>
        <v>11</v>
      </c>
      <c r="AC1124" s="11">
        <f t="shared" si="146"/>
        <v>0</v>
      </c>
      <c r="AD1124" s="11">
        <f t="shared" si="147"/>
        <v>0</v>
      </c>
      <c r="AE1124" s="12">
        <f t="shared" si="148"/>
        <v>0</v>
      </c>
    </row>
    <row r="1125" spans="16:31" x14ac:dyDescent="0.25">
      <c r="P1125" s="16"/>
      <c r="Q1125" s="13">
        <v>0</v>
      </c>
      <c r="R1125" s="13">
        <v>0</v>
      </c>
      <c r="S1125" s="11">
        <f t="shared" si="142"/>
        <v>0</v>
      </c>
      <c r="T1125" s="5">
        <v>0</v>
      </c>
      <c r="U1125" s="11">
        <f t="shared" si="143"/>
        <v>0</v>
      </c>
      <c r="V1125" s="13" t="s">
        <v>1</v>
      </c>
      <c r="W1125" s="10">
        <f>IFERROR(VLOOKUP(V1125,Curr!$B$2:$C$13,2,FALSE),0)</f>
        <v>11</v>
      </c>
      <c r="X1125" s="11">
        <f t="shared" si="144"/>
        <v>0</v>
      </c>
      <c r="Y1125" s="14">
        <f t="shared" si="141"/>
        <v>0</v>
      </c>
      <c r="Z1125" s="11">
        <f t="shared" si="145"/>
        <v>0</v>
      </c>
      <c r="AA1125" s="4" t="s">
        <v>1</v>
      </c>
      <c r="AB1125" s="10">
        <f>IFERROR(VLOOKUP(AA1125,Curr!$B$2:$C$13,2,FALSE),0)</f>
        <v>11</v>
      </c>
      <c r="AC1125" s="11">
        <f t="shared" si="146"/>
        <v>0</v>
      </c>
      <c r="AD1125" s="11">
        <f t="shared" si="147"/>
        <v>0</v>
      </c>
      <c r="AE1125" s="12">
        <f t="shared" si="148"/>
        <v>0</v>
      </c>
    </row>
    <row r="1126" spans="16:31" x14ac:dyDescent="0.25">
      <c r="P1126" s="16"/>
      <c r="Q1126" s="13">
        <v>0</v>
      </c>
      <c r="R1126" s="13">
        <v>0</v>
      </c>
      <c r="S1126" s="11">
        <f t="shared" si="142"/>
        <v>0</v>
      </c>
      <c r="T1126" s="5">
        <v>0</v>
      </c>
      <c r="U1126" s="11">
        <f t="shared" si="143"/>
        <v>0</v>
      </c>
      <c r="V1126" s="13" t="s">
        <v>1</v>
      </c>
      <c r="W1126" s="10">
        <f>IFERROR(VLOOKUP(V1126,Curr!$B$2:$C$13,2,FALSE),0)</f>
        <v>11</v>
      </c>
      <c r="X1126" s="11">
        <f t="shared" si="144"/>
        <v>0</v>
      </c>
      <c r="Y1126" s="14">
        <f t="shared" si="141"/>
        <v>0</v>
      </c>
      <c r="Z1126" s="11">
        <f t="shared" si="145"/>
        <v>0</v>
      </c>
      <c r="AA1126" s="4" t="s">
        <v>1</v>
      </c>
      <c r="AB1126" s="10">
        <f>IFERROR(VLOOKUP(AA1126,Curr!$B$2:$C$13,2,FALSE),0)</f>
        <v>11</v>
      </c>
      <c r="AC1126" s="11">
        <f t="shared" si="146"/>
        <v>0</v>
      </c>
      <c r="AD1126" s="11">
        <f t="shared" si="147"/>
        <v>0</v>
      </c>
      <c r="AE1126" s="12">
        <f t="shared" si="148"/>
        <v>0</v>
      </c>
    </row>
    <row r="1127" spans="16:31" x14ac:dyDescent="0.25">
      <c r="P1127" s="16"/>
      <c r="Q1127" s="13">
        <v>0</v>
      </c>
      <c r="R1127" s="13">
        <v>0</v>
      </c>
      <c r="S1127" s="11">
        <f t="shared" si="142"/>
        <v>0</v>
      </c>
      <c r="T1127" s="5">
        <v>0</v>
      </c>
      <c r="U1127" s="11">
        <f t="shared" si="143"/>
        <v>0</v>
      </c>
      <c r="V1127" s="13" t="s">
        <v>1</v>
      </c>
      <c r="W1127" s="10">
        <f>IFERROR(VLOOKUP(V1127,Curr!$B$2:$C$13,2,FALSE),0)</f>
        <v>11</v>
      </c>
      <c r="X1127" s="11">
        <f t="shared" si="144"/>
        <v>0</v>
      </c>
      <c r="Y1127" s="14">
        <f t="shared" si="141"/>
        <v>0</v>
      </c>
      <c r="Z1127" s="11">
        <f t="shared" si="145"/>
        <v>0</v>
      </c>
      <c r="AA1127" s="4" t="s">
        <v>1</v>
      </c>
      <c r="AB1127" s="10">
        <f>IFERROR(VLOOKUP(AA1127,Curr!$B$2:$C$13,2,FALSE),0)</f>
        <v>11</v>
      </c>
      <c r="AC1127" s="11">
        <f t="shared" si="146"/>
        <v>0</v>
      </c>
      <c r="AD1127" s="11">
        <f t="shared" si="147"/>
        <v>0</v>
      </c>
      <c r="AE1127" s="12">
        <f t="shared" si="148"/>
        <v>0</v>
      </c>
    </row>
    <row r="1128" spans="16:31" x14ac:dyDescent="0.25">
      <c r="P1128" s="16"/>
      <c r="Q1128" s="13">
        <v>0</v>
      </c>
      <c r="R1128" s="13">
        <v>0</v>
      </c>
      <c r="S1128" s="11">
        <f t="shared" si="142"/>
        <v>0</v>
      </c>
      <c r="T1128" s="5">
        <v>0</v>
      </c>
      <c r="U1128" s="11">
        <f t="shared" si="143"/>
        <v>0</v>
      </c>
      <c r="V1128" s="13" t="s">
        <v>1</v>
      </c>
      <c r="W1128" s="10">
        <f>IFERROR(VLOOKUP(V1128,Curr!$B$2:$C$13,2,FALSE),0)</f>
        <v>11</v>
      </c>
      <c r="X1128" s="11">
        <f t="shared" si="144"/>
        <v>0</v>
      </c>
      <c r="Y1128" s="14">
        <f t="shared" si="141"/>
        <v>0</v>
      </c>
      <c r="Z1128" s="11">
        <f t="shared" si="145"/>
        <v>0</v>
      </c>
      <c r="AA1128" s="4" t="s">
        <v>1</v>
      </c>
      <c r="AB1128" s="10">
        <f>IFERROR(VLOOKUP(AA1128,Curr!$B$2:$C$13,2,FALSE),0)</f>
        <v>11</v>
      </c>
      <c r="AC1128" s="11">
        <f t="shared" si="146"/>
        <v>0</v>
      </c>
      <c r="AD1128" s="11">
        <f t="shared" si="147"/>
        <v>0</v>
      </c>
      <c r="AE1128" s="12">
        <f t="shared" si="148"/>
        <v>0</v>
      </c>
    </row>
    <row r="1129" spans="16:31" x14ac:dyDescent="0.25">
      <c r="P1129" s="16"/>
      <c r="Q1129" s="13">
        <v>0</v>
      </c>
      <c r="R1129" s="13">
        <v>0</v>
      </c>
      <c r="S1129" s="11">
        <f t="shared" si="142"/>
        <v>0</v>
      </c>
      <c r="T1129" s="5">
        <v>0</v>
      </c>
      <c r="U1129" s="11">
        <f t="shared" si="143"/>
        <v>0</v>
      </c>
      <c r="V1129" s="13" t="s">
        <v>1</v>
      </c>
      <c r="W1129" s="10">
        <f>IFERROR(VLOOKUP(V1129,Curr!$B$2:$C$13,2,FALSE),0)</f>
        <v>11</v>
      </c>
      <c r="X1129" s="11">
        <f t="shared" si="144"/>
        <v>0</v>
      </c>
      <c r="Y1129" s="14">
        <f t="shared" si="141"/>
        <v>0</v>
      </c>
      <c r="Z1129" s="11">
        <f t="shared" si="145"/>
        <v>0</v>
      </c>
      <c r="AA1129" s="4" t="s">
        <v>1</v>
      </c>
      <c r="AB1129" s="10">
        <f>IFERROR(VLOOKUP(AA1129,Curr!$B$2:$C$13,2,FALSE),0)</f>
        <v>11</v>
      </c>
      <c r="AC1129" s="11">
        <f t="shared" si="146"/>
        <v>0</v>
      </c>
      <c r="AD1129" s="11">
        <f t="shared" si="147"/>
        <v>0</v>
      </c>
      <c r="AE1129" s="12">
        <f t="shared" si="148"/>
        <v>0</v>
      </c>
    </row>
    <row r="1130" spans="16:31" x14ac:dyDescent="0.25">
      <c r="P1130" s="16"/>
      <c r="Q1130" s="13">
        <v>0</v>
      </c>
      <c r="R1130" s="13">
        <v>0</v>
      </c>
      <c r="S1130" s="11">
        <f t="shared" si="142"/>
        <v>0</v>
      </c>
      <c r="T1130" s="5">
        <v>0</v>
      </c>
      <c r="U1130" s="11">
        <f t="shared" si="143"/>
        <v>0</v>
      </c>
      <c r="V1130" s="13" t="s">
        <v>1</v>
      </c>
      <c r="W1130" s="10">
        <f>IFERROR(VLOOKUP(V1130,Curr!$B$2:$C$13,2,FALSE),0)</f>
        <v>11</v>
      </c>
      <c r="X1130" s="11">
        <f t="shared" si="144"/>
        <v>0</v>
      </c>
      <c r="Y1130" s="14">
        <f t="shared" si="141"/>
        <v>0</v>
      </c>
      <c r="Z1130" s="11">
        <f t="shared" si="145"/>
        <v>0</v>
      </c>
      <c r="AA1130" s="4" t="s">
        <v>1</v>
      </c>
      <c r="AB1130" s="10">
        <f>IFERROR(VLOOKUP(AA1130,Curr!$B$2:$C$13,2,FALSE),0)</f>
        <v>11</v>
      </c>
      <c r="AC1130" s="11">
        <f t="shared" si="146"/>
        <v>0</v>
      </c>
      <c r="AD1130" s="11">
        <f t="shared" si="147"/>
        <v>0</v>
      </c>
      <c r="AE1130" s="12">
        <f t="shared" si="148"/>
        <v>0</v>
      </c>
    </row>
    <row r="1131" spans="16:31" x14ac:dyDescent="0.25">
      <c r="P1131" s="16"/>
      <c r="Q1131" s="13">
        <v>0</v>
      </c>
      <c r="R1131" s="13">
        <v>0</v>
      </c>
      <c r="S1131" s="11">
        <f t="shared" si="142"/>
        <v>0</v>
      </c>
      <c r="T1131" s="5">
        <v>0</v>
      </c>
      <c r="U1131" s="11">
        <f t="shared" si="143"/>
        <v>0</v>
      </c>
      <c r="V1131" s="13" t="s">
        <v>1</v>
      </c>
      <c r="W1131" s="10">
        <f>IFERROR(VLOOKUP(V1131,Curr!$B$2:$C$13,2,FALSE),0)</f>
        <v>11</v>
      </c>
      <c r="X1131" s="11">
        <f t="shared" si="144"/>
        <v>0</v>
      </c>
      <c r="Y1131" s="14">
        <f t="shared" si="141"/>
        <v>0</v>
      </c>
      <c r="Z1131" s="11">
        <f t="shared" si="145"/>
        <v>0</v>
      </c>
      <c r="AA1131" s="4" t="s">
        <v>1</v>
      </c>
      <c r="AB1131" s="10">
        <f>IFERROR(VLOOKUP(AA1131,Curr!$B$2:$C$13,2,FALSE),0)</f>
        <v>11</v>
      </c>
      <c r="AC1131" s="11">
        <f t="shared" si="146"/>
        <v>0</v>
      </c>
      <c r="AD1131" s="11">
        <f t="shared" si="147"/>
        <v>0</v>
      </c>
      <c r="AE1131" s="12">
        <f t="shared" si="148"/>
        <v>0</v>
      </c>
    </row>
    <row r="1132" spans="16:31" x14ac:dyDescent="0.25">
      <c r="P1132" s="16"/>
      <c r="Q1132" s="13">
        <v>0</v>
      </c>
      <c r="R1132" s="13">
        <v>0</v>
      </c>
      <c r="S1132" s="11">
        <f t="shared" si="142"/>
        <v>0</v>
      </c>
      <c r="T1132" s="5">
        <v>0</v>
      </c>
      <c r="U1132" s="11">
        <f t="shared" si="143"/>
        <v>0</v>
      </c>
      <c r="V1132" s="13" t="s">
        <v>1</v>
      </c>
      <c r="W1132" s="10">
        <f>IFERROR(VLOOKUP(V1132,Curr!$B$2:$C$13,2,FALSE),0)</f>
        <v>11</v>
      </c>
      <c r="X1132" s="11">
        <f t="shared" si="144"/>
        <v>0</v>
      </c>
      <c r="Y1132" s="14">
        <f t="shared" si="141"/>
        <v>0</v>
      </c>
      <c r="Z1132" s="11">
        <f t="shared" si="145"/>
        <v>0</v>
      </c>
      <c r="AA1132" s="4" t="s">
        <v>1</v>
      </c>
      <c r="AB1132" s="10">
        <f>IFERROR(VLOOKUP(AA1132,Curr!$B$2:$C$13,2,FALSE),0)</f>
        <v>11</v>
      </c>
      <c r="AC1132" s="11">
        <f t="shared" si="146"/>
        <v>0</v>
      </c>
      <c r="AD1132" s="11">
        <f t="shared" si="147"/>
        <v>0</v>
      </c>
      <c r="AE1132" s="12">
        <f t="shared" si="148"/>
        <v>0</v>
      </c>
    </row>
    <row r="1133" spans="16:31" x14ac:dyDescent="0.25">
      <c r="P1133" s="16"/>
      <c r="Q1133" s="13">
        <v>0</v>
      </c>
      <c r="R1133" s="13">
        <v>0</v>
      </c>
      <c r="S1133" s="11">
        <f t="shared" si="142"/>
        <v>0</v>
      </c>
      <c r="T1133" s="5">
        <v>0</v>
      </c>
      <c r="U1133" s="11">
        <f t="shared" si="143"/>
        <v>0</v>
      </c>
      <c r="V1133" s="13" t="s">
        <v>1</v>
      </c>
      <c r="W1133" s="10">
        <f>IFERROR(VLOOKUP(V1133,Curr!$B$2:$C$13,2,FALSE),0)</f>
        <v>11</v>
      </c>
      <c r="X1133" s="11">
        <f t="shared" si="144"/>
        <v>0</v>
      </c>
      <c r="Y1133" s="14">
        <f t="shared" si="141"/>
        <v>0</v>
      </c>
      <c r="Z1133" s="11">
        <f t="shared" si="145"/>
        <v>0</v>
      </c>
      <c r="AA1133" s="4" t="s">
        <v>1</v>
      </c>
      <c r="AB1133" s="10">
        <f>IFERROR(VLOOKUP(AA1133,Curr!$B$2:$C$13,2,FALSE),0)</f>
        <v>11</v>
      </c>
      <c r="AC1133" s="11">
        <f t="shared" si="146"/>
        <v>0</v>
      </c>
      <c r="AD1133" s="11">
        <f t="shared" si="147"/>
        <v>0</v>
      </c>
      <c r="AE1133" s="12">
        <f t="shared" si="148"/>
        <v>0</v>
      </c>
    </row>
    <row r="1134" spans="16:31" x14ac:dyDescent="0.25">
      <c r="P1134" s="16"/>
      <c r="Q1134" s="13">
        <v>0</v>
      </c>
      <c r="R1134" s="13">
        <v>0</v>
      </c>
      <c r="S1134" s="11">
        <f t="shared" si="142"/>
        <v>0</v>
      </c>
      <c r="T1134" s="5">
        <v>0</v>
      </c>
      <c r="U1134" s="11">
        <f t="shared" si="143"/>
        <v>0</v>
      </c>
      <c r="V1134" s="13" t="s">
        <v>1</v>
      </c>
      <c r="W1134" s="10">
        <f>IFERROR(VLOOKUP(V1134,Curr!$B$2:$C$13,2,FALSE),0)</f>
        <v>11</v>
      </c>
      <c r="X1134" s="11">
        <f t="shared" si="144"/>
        <v>0</v>
      </c>
      <c r="Y1134" s="14">
        <f t="shared" si="141"/>
        <v>0</v>
      </c>
      <c r="Z1134" s="11">
        <f t="shared" si="145"/>
        <v>0</v>
      </c>
      <c r="AA1134" s="4" t="s">
        <v>1</v>
      </c>
      <c r="AB1134" s="10">
        <f>IFERROR(VLOOKUP(AA1134,Curr!$B$2:$C$13,2,FALSE),0)</f>
        <v>11</v>
      </c>
      <c r="AC1134" s="11">
        <f t="shared" si="146"/>
        <v>0</v>
      </c>
      <c r="AD1134" s="11">
        <f t="shared" si="147"/>
        <v>0</v>
      </c>
      <c r="AE1134" s="12">
        <f t="shared" si="148"/>
        <v>0</v>
      </c>
    </row>
    <row r="1135" spans="16:31" x14ac:dyDescent="0.25">
      <c r="P1135" s="16"/>
      <c r="Q1135" s="13">
        <v>0</v>
      </c>
      <c r="R1135" s="13">
        <v>0</v>
      </c>
      <c r="S1135" s="11">
        <f t="shared" si="142"/>
        <v>0</v>
      </c>
      <c r="T1135" s="5">
        <v>0</v>
      </c>
      <c r="U1135" s="11">
        <f t="shared" si="143"/>
        <v>0</v>
      </c>
      <c r="V1135" s="13" t="s">
        <v>1</v>
      </c>
      <c r="W1135" s="10">
        <f>IFERROR(VLOOKUP(V1135,Curr!$B$2:$C$13,2,FALSE),0)</f>
        <v>11</v>
      </c>
      <c r="X1135" s="11">
        <f t="shared" si="144"/>
        <v>0</v>
      </c>
      <c r="Y1135" s="14">
        <f t="shared" si="141"/>
        <v>0</v>
      </c>
      <c r="Z1135" s="11">
        <f t="shared" si="145"/>
        <v>0</v>
      </c>
      <c r="AA1135" s="4" t="s">
        <v>1</v>
      </c>
      <c r="AB1135" s="10">
        <f>IFERROR(VLOOKUP(AA1135,Curr!$B$2:$C$13,2,FALSE),0)</f>
        <v>11</v>
      </c>
      <c r="AC1135" s="11">
        <f t="shared" si="146"/>
        <v>0</v>
      </c>
      <c r="AD1135" s="11">
        <f t="shared" si="147"/>
        <v>0</v>
      </c>
      <c r="AE1135" s="12">
        <f t="shared" si="148"/>
        <v>0</v>
      </c>
    </row>
    <row r="1136" spans="16:31" x14ac:dyDescent="0.25">
      <c r="P1136" s="16"/>
      <c r="Q1136" s="13">
        <v>0</v>
      </c>
      <c r="R1136" s="13">
        <v>0</v>
      </c>
      <c r="S1136" s="11">
        <f t="shared" si="142"/>
        <v>0</v>
      </c>
      <c r="T1136" s="5">
        <v>0</v>
      </c>
      <c r="U1136" s="11">
        <f t="shared" si="143"/>
        <v>0</v>
      </c>
      <c r="V1136" s="13" t="s">
        <v>1</v>
      </c>
      <c r="W1136" s="10">
        <f>IFERROR(VLOOKUP(V1136,Curr!$B$2:$C$13,2,FALSE),0)</f>
        <v>11</v>
      </c>
      <c r="X1136" s="11">
        <f t="shared" si="144"/>
        <v>0</v>
      </c>
      <c r="Y1136" s="14">
        <f t="shared" si="141"/>
        <v>0</v>
      </c>
      <c r="Z1136" s="11">
        <f t="shared" si="145"/>
        <v>0</v>
      </c>
      <c r="AA1136" s="4" t="s">
        <v>1</v>
      </c>
      <c r="AB1136" s="10">
        <f>IFERROR(VLOOKUP(AA1136,Curr!$B$2:$C$13,2,FALSE),0)</f>
        <v>11</v>
      </c>
      <c r="AC1136" s="11">
        <f t="shared" si="146"/>
        <v>0</v>
      </c>
      <c r="AD1136" s="11">
        <f t="shared" si="147"/>
        <v>0</v>
      </c>
      <c r="AE1136" s="12">
        <f t="shared" si="148"/>
        <v>0</v>
      </c>
    </row>
    <row r="1137" spans="16:31" x14ac:dyDescent="0.25">
      <c r="P1137" s="16"/>
      <c r="Q1137" s="13">
        <v>0</v>
      </c>
      <c r="R1137" s="13">
        <v>0</v>
      </c>
      <c r="S1137" s="11">
        <f t="shared" si="142"/>
        <v>0</v>
      </c>
      <c r="T1137" s="5">
        <v>0</v>
      </c>
      <c r="U1137" s="11">
        <f t="shared" si="143"/>
        <v>0</v>
      </c>
      <c r="V1137" s="13" t="s">
        <v>1</v>
      </c>
      <c r="W1137" s="10">
        <f>IFERROR(VLOOKUP(V1137,Curr!$B$2:$C$13,2,FALSE),0)</f>
        <v>11</v>
      </c>
      <c r="X1137" s="11">
        <f t="shared" si="144"/>
        <v>0</v>
      </c>
      <c r="Y1137" s="14">
        <f t="shared" si="141"/>
        <v>0</v>
      </c>
      <c r="Z1137" s="11">
        <f t="shared" si="145"/>
        <v>0</v>
      </c>
      <c r="AA1137" s="4" t="s">
        <v>1</v>
      </c>
      <c r="AB1137" s="10">
        <f>IFERROR(VLOOKUP(AA1137,Curr!$B$2:$C$13,2,FALSE),0)</f>
        <v>11</v>
      </c>
      <c r="AC1137" s="11">
        <f t="shared" si="146"/>
        <v>0</v>
      </c>
      <c r="AD1137" s="11">
        <f t="shared" si="147"/>
        <v>0</v>
      </c>
      <c r="AE1137" s="12">
        <f t="shared" si="148"/>
        <v>0</v>
      </c>
    </row>
    <row r="1138" spans="16:31" x14ac:dyDescent="0.25">
      <c r="P1138" s="16"/>
      <c r="Q1138" s="13">
        <v>0</v>
      </c>
      <c r="R1138" s="13">
        <v>0</v>
      </c>
      <c r="S1138" s="11">
        <f t="shared" si="142"/>
        <v>0</v>
      </c>
      <c r="T1138" s="5">
        <v>0</v>
      </c>
      <c r="U1138" s="11">
        <f t="shared" si="143"/>
        <v>0</v>
      </c>
      <c r="V1138" s="13" t="s">
        <v>1</v>
      </c>
      <c r="W1138" s="10">
        <f>IFERROR(VLOOKUP(V1138,Curr!$B$2:$C$13,2,FALSE),0)</f>
        <v>11</v>
      </c>
      <c r="X1138" s="11">
        <f t="shared" si="144"/>
        <v>0</v>
      </c>
      <c r="Y1138" s="14">
        <f t="shared" si="141"/>
        <v>0</v>
      </c>
      <c r="Z1138" s="11">
        <f t="shared" si="145"/>
        <v>0</v>
      </c>
      <c r="AA1138" s="4" t="s">
        <v>1</v>
      </c>
      <c r="AB1138" s="10">
        <f>IFERROR(VLOOKUP(AA1138,Curr!$B$2:$C$13,2,FALSE),0)</f>
        <v>11</v>
      </c>
      <c r="AC1138" s="11">
        <f t="shared" si="146"/>
        <v>0</v>
      </c>
      <c r="AD1138" s="11">
        <f t="shared" si="147"/>
        <v>0</v>
      </c>
      <c r="AE1138" s="12">
        <f t="shared" si="148"/>
        <v>0</v>
      </c>
    </row>
    <row r="1139" spans="16:31" x14ac:dyDescent="0.25">
      <c r="P1139" s="16"/>
      <c r="Q1139" s="13">
        <v>0</v>
      </c>
      <c r="R1139" s="13">
        <v>0</v>
      </c>
      <c r="S1139" s="11">
        <f t="shared" si="142"/>
        <v>0</v>
      </c>
      <c r="T1139" s="5">
        <v>0</v>
      </c>
      <c r="U1139" s="11">
        <f t="shared" si="143"/>
        <v>0</v>
      </c>
      <c r="V1139" s="13" t="s">
        <v>1</v>
      </c>
      <c r="W1139" s="10">
        <f>IFERROR(VLOOKUP(V1139,Curr!$B$2:$C$13,2,FALSE),0)</f>
        <v>11</v>
      </c>
      <c r="X1139" s="11">
        <f t="shared" si="144"/>
        <v>0</v>
      </c>
      <c r="Y1139" s="14">
        <f t="shared" si="141"/>
        <v>0</v>
      </c>
      <c r="Z1139" s="11">
        <f t="shared" si="145"/>
        <v>0</v>
      </c>
      <c r="AA1139" s="4" t="s">
        <v>1</v>
      </c>
      <c r="AB1139" s="10">
        <f>IFERROR(VLOOKUP(AA1139,Curr!$B$2:$C$13,2,FALSE),0)</f>
        <v>11</v>
      </c>
      <c r="AC1139" s="11">
        <f t="shared" si="146"/>
        <v>0</v>
      </c>
      <c r="AD1139" s="11">
        <f t="shared" si="147"/>
        <v>0</v>
      </c>
      <c r="AE1139" s="12">
        <f t="shared" si="148"/>
        <v>0</v>
      </c>
    </row>
    <row r="1140" spans="16:31" x14ac:dyDescent="0.25">
      <c r="P1140" s="16"/>
      <c r="Q1140" s="13">
        <v>0</v>
      </c>
      <c r="R1140" s="13">
        <v>0</v>
      </c>
      <c r="S1140" s="11">
        <f t="shared" si="142"/>
        <v>0</v>
      </c>
      <c r="T1140" s="5">
        <v>0</v>
      </c>
      <c r="U1140" s="11">
        <f t="shared" si="143"/>
        <v>0</v>
      </c>
      <c r="V1140" s="13" t="s">
        <v>1</v>
      </c>
      <c r="W1140" s="10">
        <f>IFERROR(VLOOKUP(V1140,Curr!$B$2:$C$13,2,FALSE),0)</f>
        <v>11</v>
      </c>
      <c r="X1140" s="11">
        <f t="shared" si="144"/>
        <v>0</v>
      </c>
      <c r="Y1140" s="14">
        <f t="shared" si="141"/>
        <v>0</v>
      </c>
      <c r="Z1140" s="11">
        <f t="shared" si="145"/>
        <v>0</v>
      </c>
      <c r="AA1140" s="4" t="s">
        <v>1</v>
      </c>
      <c r="AB1140" s="10">
        <f>IFERROR(VLOOKUP(AA1140,Curr!$B$2:$C$13,2,FALSE),0)</f>
        <v>11</v>
      </c>
      <c r="AC1140" s="11">
        <f t="shared" si="146"/>
        <v>0</v>
      </c>
      <c r="AD1140" s="11">
        <f t="shared" si="147"/>
        <v>0</v>
      </c>
      <c r="AE1140" s="12">
        <f t="shared" si="148"/>
        <v>0</v>
      </c>
    </row>
    <row r="1141" spans="16:31" x14ac:dyDescent="0.25">
      <c r="P1141" s="16"/>
      <c r="Q1141" s="13">
        <v>0</v>
      </c>
      <c r="R1141" s="13">
        <v>0</v>
      </c>
      <c r="S1141" s="11">
        <f t="shared" si="142"/>
        <v>0</v>
      </c>
      <c r="T1141" s="5">
        <v>0</v>
      </c>
      <c r="U1141" s="11">
        <f t="shared" si="143"/>
        <v>0</v>
      </c>
      <c r="V1141" s="13" t="s">
        <v>1</v>
      </c>
      <c r="W1141" s="10">
        <f>IFERROR(VLOOKUP(V1141,Curr!$B$2:$C$13,2,FALSE),0)</f>
        <v>11</v>
      </c>
      <c r="X1141" s="11">
        <f t="shared" si="144"/>
        <v>0</v>
      </c>
      <c r="Y1141" s="14">
        <f t="shared" si="141"/>
        <v>0</v>
      </c>
      <c r="Z1141" s="11">
        <f t="shared" si="145"/>
        <v>0</v>
      </c>
      <c r="AA1141" s="4" t="s">
        <v>1</v>
      </c>
      <c r="AB1141" s="10">
        <f>IFERROR(VLOOKUP(AA1141,Curr!$B$2:$C$13,2,FALSE),0)</f>
        <v>11</v>
      </c>
      <c r="AC1141" s="11">
        <f t="shared" si="146"/>
        <v>0</v>
      </c>
      <c r="AD1141" s="11">
        <f t="shared" si="147"/>
        <v>0</v>
      </c>
      <c r="AE1141" s="12">
        <f t="shared" si="148"/>
        <v>0</v>
      </c>
    </row>
    <row r="1142" spans="16:31" x14ac:dyDescent="0.25">
      <c r="P1142" s="16"/>
      <c r="Q1142" s="13">
        <v>0</v>
      </c>
      <c r="R1142" s="13">
        <v>0</v>
      </c>
      <c r="S1142" s="11">
        <f t="shared" si="142"/>
        <v>0</v>
      </c>
      <c r="T1142" s="5">
        <v>0</v>
      </c>
      <c r="U1142" s="11">
        <f t="shared" si="143"/>
        <v>0</v>
      </c>
      <c r="V1142" s="13" t="s">
        <v>1</v>
      </c>
      <c r="W1142" s="10">
        <f>IFERROR(VLOOKUP(V1142,Curr!$B$2:$C$13,2,FALSE),0)</f>
        <v>11</v>
      </c>
      <c r="X1142" s="11">
        <f t="shared" si="144"/>
        <v>0</v>
      </c>
      <c r="Y1142" s="14">
        <f t="shared" si="141"/>
        <v>0</v>
      </c>
      <c r="Z1142" s="11">
        <f t="shared" si="145"/>
        <v>0</v>
      </c>
      <c r="AA1142" s="4" t="s">
        <v>1</v>
      </c>
      <c r="AB1142" s="10">
        <f>IFERROR(VLOOKUP(AA1142,Curr!$B$2:$C$13,2,FALSE),0)</f>
        <v>11</v>
      </c>
      <c r="AC1142" s="11">
        <f t="shared" si="146"/>
        <v>0</v>
      </c>
      <c r="AD1142" s="11">
        <f t="shared" si="147"/>
        <v>0</v>
      </c>
      <c r="AE1142" s="12">
        <f t="shared" si="148"/>
        <v>0</v>
      </c>
    </row>
    <row r="1143" spans="16:31" x14ac:dyDescent="0.25">
      <c r="P1143" s="16"/>
      <c r="Q1143" s="13">
        <v>0</v>
      </c>
      <c r="R1143" s="13">
        <v>0</v>
      </c>
      <c r="S1143" s="11">
        <f t="shared" si="142"/>
        <v>0</v>
      </c>
      <c r="T1143" s="5">
        <v>0</v>
      </c>
      <c r="U1143" s="11">
        <f t="shared" si="143"/>
        <v>0</v>
      </c>
      <c r="V1143" s="13" t="s">
        <v>1</v>
      </c>
      <c r="W1143" s="10">
        <f>IFERROR(VLOOKUP(V1143,Curr!$B$2:$C$13,2,FALSE),0)</f>
        <v>11</v>
      </c>
      <c r="X1143" s="11">
        <f t="shared" si="144"/>
        <v>0</v>
      </c>
      <c r="Y1143" s="14">
        <f t="shared" si="141"/>
        <v>0</v>
      </c>
      <c r="Z1143" s="11">
        <f t="shared" si="145"/>
        <v>0</v>
      </c>
      <c r="AA1143" s="4" t="s">
        <v>1</v>
      </c>
      <c r="AB1143" s="10">
        <f>IFERROR(VLOOKUP(AA1143,Curr!$B$2:$C$13,2,FALSE),0)</f>
        <v>11</v>
      </c>
      <c r="AC1143" s="11">
        <f t="shared" si="146"/>
        <v>0</v>
      </c>
      <c r="AD1143" s="11">
        <f t="shared" si="147"/>
        <v>0</v>
      </c>
      <c r="AE1143" s="12">
        <f t="shared" si="148"/>
        <v>0</v>
      </c>
    </row>
    <row r="1144" spans="16:31" x14ac:dyDescent="0.25">
      <c r="P1144" s="16"/>
      <c r="Q1144" s="13">
        <v>0</v>
      </c>
      <c r="R1144" s="13">
        <v>0</v>
      </c>
      <c r="S1144" s="11">
        <f t="shared" si="142"/>
        <v>0</v>
      </c>
      <c r="T1144" s="5">
        <v>0</v>
      </c>
      <c r="U1144" s="11">
        <f t="shared" si="143"/>
        <v>0</v>
      </c>
      <c r="V1144" s="13" t="s">
        <v>1</v>
      </c>
      <c r="W1144" s="10">
        <f>IFERROR(VLOOKUP(V1144,Curr!$B$2:$C$13,2,FALSE),0)</f>
        <v>11</v>
      </c>
      <c r="X1144" s="11">
        <f t="shared" si="144"/>
        <v>0</v>
      </c>
      <c r="Y1144" s="14">
        <f t="shared" si="141"/>
        <v>0</v>
      </c>
      <c r="Z1144" s="11">
        <f t="shared" si="145"/>
        <v>0</v>
      </c>
      <c r="AA1144" s="4" t="s">
        <v>1</v>
      </c>
      <c r="AB1144" s="10">
        <f>IFERROR(VLOOKUP(AA1144,Curr!$B$2:$C$13,2,FALSE),0)</f>
        <v>11</v>
      </c>
      <c r="AC1144" s="11">
        <f t="shared" si="146"/>
        <v>0</v>
      </c>
      <c r="AD1144" s="11">
        <f t="shared" si="147"/>
        <v>0</v>
      </c>
      <c r="AE1144" s="12">
        <f t="shared" si="148"/>
        <v>0</v>
      </c>
    </row>
    <row r="1145" spans="16:31" x14ac:dyDescent="0.25">
      <c r="P1145" s="16"/>
      <c r="Q1145" s="13">
        <v>0</v>
      </c>
      <c r="R1145" s="13">
        <v>0</v>
      </c>
      <c r="S1145" s="11">
        <f t="shared" si="142"/>
        <v>0</v>
      </c>
      <c r="T1145" s="5">
        <v>0</v>
      </c>
      <c r="U1145" s="11">
        <f t="shared" si="143"/>
        <v>0</v>
      </c>
      <c r="V1145" s="13" t="s">
        <v>1</v>
      </c>
      <c r="W1145" s="10">
        <f>IFERROR(VLOOKUP(V1145,Curr!$B$2:$C$13,2,FALSE),0)</f>
        <v>11</v>
      </c>
      <c r="X1145" s="11">
        <f t="shared" si="144"/>
        <v>0</v>
      </c>
      <c r="Y1145" s="14">
        <f t="shared" si="141"/>
        <v>0</v>
      </c>
      <c r="Z1145" s="11">
        <f t="shared" si="145"/>
        <v>0</v>
      </c>
      <c r="AA1145" s="4" t="s">
        <v>1</v>
      </c>
      <c r="AB1145" s="10">
        <f>IFERROR(VLOOKUP(AA1145,Curr!$B$2:$C$13,2,FALSE),0)</f>
        <v>11</v>
      </c>
      <c r="AC1145" s="11">
        <f t="shared" si="146"/>
        <v>0</v>
      </c>
      <c r="AD1145" s="11">
        <f t="shared" si="147"/>
        <v>0</v>
      </c>
      <c r="AE1145" s="12">
        <f t="shared" si="148"/>
        <v>0</v>
      </c>
    </row>
    <row r="1146" spans="16:31" x14ac:dyDescent="0.25">
      <c r="P1146" s="16"/>
      <c r="Q1146" s="13">
        <v>0</v>
      </c>
      <c r="R1146" s="13">
        <v>0</v>
      </c>
      <c r="S1146" s="11">
        <f t="shared" si="142"/>
        <v>0</v>
      </c>
      <c r="T1146" s="5">
        <v>0</v>
      </c>
      <c r="U1146" s="11">
        <f t="shared" si="143"/>
        <v>0</v>
      </c>
      <c r="V1146" s="13" t="s">
        <v>1</v>
      </c>
      <c r="W1146" s="10">
        <f>IFERROR(VLOOKUP(V1146,Curr!$B$2:$C$13,2,FALSE),0)</f>
        <v>11</v>
      </c>
      <c r="X1146" s="11">
        <f t="shared" si="144"/>
        <v>0</v>
      </c>
      <c r="Y1146" s="14">
        <f t="shared" si="141"/>
        <v>0</v>
      </c>
      <c r="Z1146" s="11">
        <f t="shared" si="145"/>
        <v>0</v>
      </c>
      <c r="AA1146" s="4" t="s">
        <v>1</v>
      </c>
      <c r="AB1146" s="10">
        <f>IFERROR(VLOOKUP(AA1146,Curr!$B$2:$C$13,2,FALSE),0)</f>
        <v>11</v>
      </c>
      <c r="AC1146" s="11">
        <f t="shared" si="146"/>
        <v>0</v>
      </c>
      <c r="AD1146" s="11">
        <f t="shared" si="147"/>
        <v>0</v>
      </c>
      <c r="AE1146" s="12">
        <f t="shared" si="148"/>
        <v>0</v>
      </c>
    </row>
    <row r="1147" spans="16:31" x14ac:dyDescent="0.25">
      <c r="P1147" s="16"/>
      <c r="Q1147" s="13">
        <v>0</v>
      </c>
      <c r="R1147" s="13">
        <v>0</v>
      </c>
      <c r="S1147" s="11">
        <f t="shared" si="142"/>
        <v>0</v>
      </c>
      <c r="T1147" s="5">
        <v>0</v>
      </c>
      <c r="U1147" s="11">
        <f t="shared" si="143"/>
        <v>0</v>
      </c>
      <c r="V1147" s="13" t="s">
        <v>1</v>
      </c>
      <c r="W1147" s="10">
        <f>IFERROR(VLOOKUP(V1147,Curr!$B$2:$C$13,2,FALSE),0)</f>
        <v>11</v>
      </c>
      <c r="X1147" s="11">
        <f t="shared" si="144"/>
        <v>0</v>
      </c>
      <c r="Y1147" s="14">
        <f t="shared" si="141"/>
        <v>0</v>
      </c>
      <c r="Z1147" s="11">
        <f t="shared" si="145"/>
        <v>0</v>
      </c>
      <c r="AA1147" s="4" t="s">
        <v>1</v>
      </c>
      <c r="AB1147" s="10">
        <f>IFERROR(VLOOKUP(AA1147,Curr!$B$2:$C$13,2,FALSE),0)</f>
        <v>11</v>
      </c>
      <c r="AC1147" s="11">
        <f t="shared" si="146"/>
        <v>0</v>
      </c>
      <c r="AD1147" s="11">
        <f t="shared" si="147"/>
        <v>0</v>
      </c>
      <c r="AE1147" s="12">
        <f t="shared" si="148"/>
        <v>0</v>
      </c>
    </row>
    <row r="1148" spans="16:31" x14ac:dyDescent="0.25">
      <c r="P1148" s="16"/>
      <c r="Q1148" s="13">
        <v>0</v>
      </c>
      <c r="R1148" s="13">
        <v>0</v>
      </c>
      <c r="S1148" s="11">
        <f t="shared" si="142"/>
        <v>0</v>
      </c>
      <c r="T1148" s="5">
        <v>0</v>
      </c>
      <c r="U1148" s="11">
        <f t="shared" si="143"/>
        <v>0</v>
      </c>
      <c r="V1148" s="13" t="s">
        <v>1</v>
      </c>
      <c r="W1148" s="10">
        <f>IFERROR(VLOOKUP(V1148,Curr!$B$2:$C$13,2,FALSE),0)</f>
        <v>11</v>
      </c>
      <c r="X1148" s="11">
        <f t="shared" si="144"/>
        <v>0</v>
      </c>
      <c r="Y1148" s="14">
        <f t="shared" si="141"/>
        <v>0</v>
      </c>
      <c r="Z1148" s="11">
        <f t="shared" si="145"/>
        <v>0</v>
      </c>
      <c r="AA1148" s="4" t="s">
        <v>1</v>
      </c>
      <c r="AB1148" s="10">
        <f>IFERROR(VLOOKUP(AA1148,Curr!$B$2:$C$13,2,FALSE),0)</f>
        <v>11</v>
      </c>
      <c r="AC1148" s="11">
        <f t="shared" si="146"/>
        <v>0</v>
      </c>
      <c r="AD1148" s="11">
        <f t="shared" si="147"/>
        <v>0</v>
      </c>
      <c r="AE1148" s="12">
        <f t="shared" si="148"/>
        <v>0</v>
      </c>
    </row>
    <row r="1149" spans="16:31" x14ac:dyDescent="0.25">
      <c r="P1149" s="16"/>
      <c r="Q1149" s="13">
        <v>0</v>
      </c>
      <c r="R1149" s="13">
        <v>0</v>
      </c>
      <c r="S1149" s="11">
        <f t="shared" si="142"/>
        <v>0</v>
      </c>
      <c r="T1149" s="5">
        <v>0</v>
      </c>
      <c r="U1149" s="11">
        <f t="shared" si="143"/>
        <v>0</v>
      </c>
      <c r="V1149" s="13" t="s">
        <v>1</v>
      </c>
      <c r="W1149" s="10">
        <f>IFERROR(VLOOKUP(V1149,Curr!$B$2:$C$13,2,FALSE),0)</f>
        <v>11</v>
      </c>
      <c r="X1149" s="11">
        <f t="shared" si="144"/>
        <v>0</v>
      </c>
      <c r="Y1149" s="14">
        <f t="shared" si="141"/>
        <v>0</v>
      </c>
      <c r="Z1149" s="11">
        <f t="shared" si="145"/>
        <v>0</v>
      </c>
      <c r="AA1149" s="4" t="s">
        <v>1</v>
      </c>
      <c r="AB1149" s="10">
        <f>IFERROR(VLOOKUP(AA1149,Curr!$B$2:$C$13,2,FALSE),0)</f>
        <v>11</v>
      </c>
      <c r="AC1149" s="11">
        <f t="shared" si="146"/>
        <v>0</v>
      </c>
      <c r="AD1149" s="11">
        <f t="shared" si="147"/>
        <v>0</v>
      </c>
      <c r="AE1149" s="12">
        <f t="shared" si="148"/>
        <v>0</v>
      </c>
    </row>
    <row r="1150" spans="16:31" x14ac:dyDescent="0.25">
      <c r="P1150" s="16"/>
      <c r="Q1150" s="13">
        <v>0</v>
      </c>
      <c r="R1150" s="13">
        <v>0</v>
      </c>
      <c r="S1150" s="11">
        <f t="shared" si="142"/>
        <v>0</v>
      </c>
      <c r="T1150" s="5">
        <v>0</v>
      </c>
      <c r="U1150" s="11">
        <f t="shared" si="143"/>
        <v>0</v>
      </c>
      <c r="V1150" s="13" t="s">
        <v>1</v>
      </c>
      <c r="W1150" s="10">
        <f>IFERROR(VLOOKUP(V1150,Curr!$B$2:$C$13,2,FALSE),0)</f>
        <v>11</v>
      </c>
      <c r="X1150" s="11">
        <f t="shared" si="144"/>
        <v>0</v>
      </c>
      <c r="Y1150" s="14">
        <f t="shared" ref="Y1150:Y1213" si="149">Q1150</f>
        <v>0</v>
      </c>
      <c r="Z1150" s="11">
        <f t="shared" si="145"/>
        <v>0</v>
      </c>
      <c r="AA1150" s="4" t="s">
        <v>1</v>
      </c>
      <c r="AB1150" s="10">
        <f>IFERROR(VLOOKUP(AA1150,Curr!$B$2:$C$13,2,FALSE),0)</f>
        <v>11</v>
      </c>
      <c r="AC1150" s="11">
        <f t="shared" si="146"/>
        <v>0</v>
      </c>
      <c r="AD1150" s="11">
        <f t="shared" si="147"/>
        <v>0</v>
      </c>
      <c r="AE1150" s="12">
        <f t="shared" si="148"/>
        <v>0</v>
      </c>
    </row>
    <row r="1151" spans="16:31" x14ac:dyDescent="0.25">
      <c r="P1151" s="16"/>
      <c r="Q1151" s="13">
        <v>0</v>
      </c>
      <c r="R1151" s="13">
        <v>0</v>
      </c>
      <c r="S1151" s="11">
        <f t="shared" si="142"/>
        <v>0</v>
      </c>
      <c r="T1151" s="5">
        <v>0</v>
      </c>
      <c r="U1151" s="11">
        <f t="shared" si="143"/>
        <v>0</v>
      </c>
      <c r="V1151" s="13" t="s">
        <v>1</v>
      </c>
      <c r="W1151" s="10">
        <f>IFERROR(VLOOKUP(V1151,Curr!$B$2:$C$13,2,FALSE),0)</f>
        <v>11</v>
      </c>
      <c r="X1151" s="11">
        <f t="shared" si="144"/>
        <v>0</v>
      </c>
      <c r="Y1151" s="14">
        <f t="shared" si="149"/>
        <v>0</v>
      </c>
      <c r="Z1151" s="11">
        <f t="shared" si="145"/>
        <v>0</v>
      </c>
      <c r="AA1151" s="4" t="s">
        <v>1</v>
      </c>
      <c r="AB1151" s="10">
        <f>IFERROR(VLOOKUP(AA1151,Curr!$B$2:$C$13,2,FALSE),0)</f>
        <v>11</v>
      </c>
      <c r="AC1151" s="11">
        <f t="shared" si="146"/>
        <v>0</v>
      </c>
      <c r="AD1151" s="11">
        <f t="shared" si="147"/>
        <v>0</v>
      </c>
      <c r="AE1151" s="12">
        <f t="shared" si="148"/>
        <v>0</v>
      </c>
    </row>
    <row r="1152" spans="16:31" x14ac:dyDescent="0.25">
      <c r="P1152" s="16"/>
      <c r="Q1152" s="13">
        <v>0</v>
      </c>
      <c r="R1152" s="13">
        <v>0</v>
      </c>
      <c r="S1152" s="11">
        <f t="shared" si="142"/>
        <v>0</v>
      </c>
      <c r="T1152" s="5">
        <v>0</v>
      </c>
      <c r="U1152" s="11">
        <f t="shared" si="143"/>
        <v>0</v>
      </c>
      <c r="V1152" s="13" t="s">
        <v>1</v>
      </c>
      <c r="W1152" s="10">
        <f>IFERROR(VLOOKUP(V1152,Curr!$B$2:$C$13,2,FALSE),0)</f>
        <v>11</v>
      </c>
      <c r="X1152" s="11">
        <f t="shared" si="144"/>
        <v>0</v>
      </c>
      <c r="Y1152" s="14">
        <f t="shared" si="149"/>
        <v>0</v>
      </c>
      <c r="Z1152" s="11">
        <f t="shared" si="145"/>
        <v>0</v>
      </c>
      <c r="AA1152" s="4" t="s">
        <v>1</v>
      </c>
      <c r="AB1152" s="10">
        <f>IFERROR(VLOOKUP(AA1152,Curr!$B$2:$C$13,2,FALSE),0)</f>
        <v>11</v>
      </c>
      <c r="AC1152" s="11">
        <f t="shared" si="146"/>
        <v>0</v>
      </c>
      <c r="AD1152" s="11">
        <f t="shared" si="147"/>
        <v>0</v>
      </c>
      <c r="AE1152" s="12">
        <f t="shared" si="148"/>
        <v>0</v>
      </c>
    </row>
    <row r="1153" spans="16:31" x14ac:dyDescent="0.25">
      <c r="P1153" s="16"/>
      <c r="Q1153" s="13">
        <v>0</v>
      </c>
      <c r="R1153" s="13">
        <v>0</v>
      </c>
      <c r="S1153" s="11">
        <f t="shared" si="142"/>
        <v>0</v>
      </c>
      <c r="T1153" s="5">
        <v>0</v>
      </c>
      <c r="U1153" s="11">
        <f t="shared" si="143"/>
        <v>0</v>
      </c>
      <c r="V1153" s="13" t="s">
        <v>1</v>
      </c>
      <c r="W1153" s="10">
        <f>IFERROR(VLOOKUP(V1153,Curr!$B$2:$C$13,2,FALSE),0)</f>
        <v>11</v>
      </c>
      <c r="X1153" s="11">
        <f t="shared" si="144"/>
        <v>0</v>
      </c>
      <c r="Y1153" s="14">
        <f t="shared" si="149"/>
        <v>0</v>
      </c>
      <c r="Z1153" s="11">
        <f t="shared" si="145"/>
        <v>0</v>
      </c>
      <c r="AA1153" s="4" t="s">
        <v>1</v>
      </c>
      <c r="AB1153" s="10">
        <f>IFERROR(VLOOKUP(AA1153,Curr!$B$2:$C$13,2,FALSE),0)</f>
        <v>11</v>
      </c>
      <c r="AC1153" s="11">
        <f t="shared" si="146"/>
        <v>0</v>
      </c>
      <c r="AD1153" s="11">
        <f t="shared" si="147"/>
        <v>0</v>
      </c>
      <c r="AE1153" s="12">
        <f t="shared" si="148"/>
        <v>0</v>
      </c>
    </row>
    <row r="1154" spans="16:31" x14ac:dyDescent="0.25">
      <c r="P1154" s="16"/>
      <c r="Q1154" s="13">
        <v>0</v>
      </c>
      <c r="R1154" s="13">
        <v>0</v>
      </c>
      <c r="S1154" s="11">
        <f t="shared" si="142"/>
        <v>0</v>
      </c>
      <c r="T1154" s="5">
        <v>0</v>
      </c>
      <c r="U1154" s="11">
        <f t="shared" si="143"/>
        <v>0</v>
      </c>
      <c r="V1154" s="13" t="s">
        <v>1</v>
      </c>
      <c r="W1154" s="10">
        <f>IFERROR(VLOOKUP(V1154,Curr!$B$2:$C$13,2,FALSE),0)</f>
        <v>11</v>
      </c>
      <c r="X1154" s="11">
        <f t="shared" si="144"/>
        <v>0</v>
      </c>
      <c r="Y1154" s="14">
        <f t="shared" si="149"/>
        <v>0</v>
      </c>
      <c r="Z1154" s="11">
        <f t="shared" si="145"/>
        <v>0</v>
      </c>
      <c r="AA1154" s="4" t="s">
        <v>1</v>
      </c>
      <c r="AB1154" s="10">
        <f>IFERROR(VLOOKUP(AA1154,Curr!$B$2:$C$13,2,FALSE),0)</f>
        <v>11</v>
      </c>
      <c r="AC1154" s="11">
        <f t="shared" si="146"/>
        <v>0</v>
      </c>
      <c r="AD1154" s="11">
        <f t="shared" si="147"/>
        <v>0</v>
      </c>
      <c r="AE1154" s="12">
        <f t="shared" si="148"/>
        <v>0</v>
      </c>
    </row>
    <row r="1155" spans="16:31" x14ac:dyDescent="0.25">
      <c r="P1155" s="16"/>
      <c r="Q1155" s="13">
        <v>0</v>
      </c>
      <c r="R1155" s="13">
        <v>0</v>
      </c>
      <c r="S1155" s="11">
        <f t="shared" si="142"/>
        <v>0</v>
      </c>
      <c r="T1155" s="5">
        <v>0</v>
      </c>
      <c r="U1155" s="11">
        <f t="shared" si="143"/>
        <v>0</v>
      </c>
      <c r="V1155" s="13" t="s">
        <v>1</v>
      </c>
      <c r="W1155" s="10">
        <f>IFERROR(VLOOKUP(V1155,Curr!$B$2:$C$13,2,FALSE),0)</f>
        <v>11</v>
      </c>
      <c r="X1155" s="11">
        <f t="shared" si="144"/>
        <v>0</v>
      </c>
      <c r="Y1155" s="14">
        <f t="shared" si="149"/>
        <v>0</v>
      </c>
      <c r="Z1155" s="11">
        <f t="shared" si="145"/>
        <v>0</v>
      </c>
      <c r="AA1155" s="4" t="s">
        <v>1</v>
      </c>
      <c r="AB1155" s="10">
        <f>IFERROR(VLOOKUP(AA1155,Curr!$B$2:$C$13,2,FALSE),0)</f>
        <v>11</v>
      </c>
      <c r="AC1155" s="11">
        <f t="shared" si="146"/>
        <v>0</v>
      </c>
      <c r="AD1155" s="11">
        <f t="shared" si="147"/>
        <v>0</v>
      </c>
      <c r="AE1155" s="12">
        <f t="shared" si="148"/>
        <v>0</v>
      </c>
    </row>
    <row r="1156" spans="16:31" x14ac:dyDescent="0.25">
      <c r="P1156" s="16"/>
      <c r="Q1156" s="13">
        <v>0</v>
      </c>
      <c r="R1156" s="13">
        <v>0</v>
      </c>
      <c r="S1156" s="11">
        <f t="shared" si="142"/>
        <v>0</v>
      </c>
      <c r="T1156" s="5">
        <v>0</v>
      </c>
      <c r="U1156" s="11">
        <f t="shared" si="143"/>
        <v>0</v>
      </c>
      <c r="V1156" s="13" t="s">
        <v>1</v>
      </c>
      <c r="W1156" s="10">
        <f>IFERROR(VLOOKUP(V1156,Curr!$B$2:$C$13,2,FALSE),0)</f>
        <v>11</v>
      </c>
      <c r="X1156" s="11">
        <f t="shared" si="144"/>
        <v>0</v>
      </c>
      <c r="Y1156" s="14">
        <f t="shared" si="149"/>
        <v>0</v>
      </c>
      <c r="Z1156" s="11">
        <f t="shared" si="145"/>
        <v>0</v>
      </c>
      <c r="AA1156" s="4" t="s">
        <v>1</v>
      </c>
      <c r="AB1156" s="10">
        <f>IFERROR(VLOOKUP(AA1156,Curr!$B$2:$C$13,2,FALSE),0)</f>
        <v>11</v>
      </c>
      <c r="AC1156" s="11">
        <f t="shared" si="146"/>
        <v>0</v>
      </c>
      <c r="AD1156" s="11">
        <f t="shared" si="147"/>
        <v>0</v>
      </c>
      <c r="AE1156" s="12">
        <f t="shared" si="148"/>
        <v>0</v>
      </c>
    </row>
    <row r="1157" spans="16:31" x14ac:dyDescent="0.25">
      <c r="P1157" s="16"/>
      <c r="Q1157" s="13">
        <v>0</v>
      </c>
      <c r="R1157" s="13">
        <v>0</v>
      </c>
      <c r="S1157" s="11">
        <f t="shared" si="142"/>
        <v>0</v>
      </c>
      <c r="T1157" s="5">
        <v>0</v>
      </c>
      <c r="U1157" s="11">
        <f t="shared" si="143"/>
        <v>0</v>
      </c>
      <c r="V1157" s="13" t="s">
        <v>1</v>
      </c>
      <c r="W1157" s="10">
        <f>IFERROR(VLOOKUP(V1157,Curr!$B$2:$C$13,2,FALSE),0)</f>
        <v>11</v>
      </c>
      <c r="X1157" s="11">
        <f t="shared" si="144"/>
        <v>0</v>
      </c>
      <c r="Y1157" s="14">
        <f t="shared" si="149"/>
        <v>0</v>
      </c>
      <c r="Z1157" s="11">
        <f t="shared" si="145"/>
        <v>0</v>
      </c>
      <c r="AA1157" s="4" t="s">
        <v>1</v>
      </c>
      <c r="AB1157" s="10">
        <f>IFERROR(VLOOKUP(AA1157,Curr!$B$2:$C$13,2,FALSE),0)</f>
        <v>11</v>
      </c>
      <c r="AC1157" s="11">
        <f t="shared" si="146"/>
        <v>0</v>
      </c>
      <c r="AD1157" s="11">
        <f t="shared" si="147"/>
        <v>0</v>
      </c>
      <c r="AE1157" s="12">
        <f t="shared" si="148"/>
        <v>0</v>
      </c>
    </row>
    <row r="1158" spans="16:31" x14ac:dyDescent="0.25">
      <c r="P1158" s="16"/>
      <c r="Q1158" s="13">
        <v>0</v>
      </c>
      <c r="R1158" s="13">
        <v>0</v>
      </c>
      <c r="S1158" s="11">
        <f t="shared" si="142"/>
        <v>0</v>
      </c>
      <c r="T1158" s="5">
        <v>0</v>
      </c>
      <c r="U1158" s="11">
        <f t="shared" si="143"/>
        <v>0</v>
      </c>
      <c r="V1158" s="13" t="s">
        <v>1</v>
      </c>
      <c r="W1158" s="10">
        <f>IFERROR(VLOOKUP(V1158,Curr!$B$2:$C$13,2,FALSE),0)</f>
        <v>11</v>
      </c>
      <c r="X1158" s="11">
        <f t="shared" si="144"/>
        <v>0</v>
      </c>
      <c r="Y1158" s="14">
        <f t="shared" si="149"/>
        <v>0</v>
      </c>
      <c r="Z1158" s="11">
        <f t="shared" si="145"/>
        <v>0</v>
      </c>
      <c r="AA1158" s="4" t="s">
        <v>1</v>
      </c>
      <c r="AB1158" s="10">
        <f>IFERROR(VLOOKUP(AA1158,Curr!$B$2:$C$13,2,FALSE),0)</f>
        <v>11</v>
      </c>
      <c r="AC1158" s="11">
        <f t="shared" si="146"/>
        <v>0</v>
      </c>
      <c r="AD1158" s="11">
        <f t="shared" si="147"/>
        <v>0</v>
      </c>
      <c r="AE1158" s="12">
        <f t="shared" si="148"/>
        <v>0</v>
      </c>
    </row>
    <row r="1159" spans="16:31" x14ac:dyDescent="0.25">
      <c r="P1159" s="16"/>
      <c r="Q1159" s="13">
        <v>0</v>
      </c>
      <c r="R1159" s="13">
        <v>0</v>
      </c>
      <c r="S1159" s="11">
        <f t="shared" ref="S1159:S1222" si="150">+Q1159*R1159</f>
        <v>0</v>
      </c>
      <c r="T1159" s="5">
        <v>0</v>
      </c>
      <c r="U1159" s="11">
        <f t="shared" ref="U1159:U1222" si="151">S1159*(1-T1159)</f>
        <v>0</v>
      </c>
      <c r="V1159" s="13" t="s">
        <v>1</v>
      </c>
      <c r="W1159" s="10">
        <f>IFERROR(VLOOKUP(V1159,Curr!$B$2:$C$13,2,FALSE),0)</f>
        <v>11</v>
      </c>
      <c r="X1159" s="11">
        <f t="shared" ref="X1159:X1222" si="152">U1159*W1159</f>
        <v>0</v>
      </c>
      <c r="Y1159" s="14">
        <f t="shared" si="149"/>
        <v>0</v>
      </c>
      <c r="Z1159" s="11">
        <f t="shared" ref="Z1159:Z1222" si="153">+Y1159*R1159</f>
        <v>0</v>
      </c>
      <c r="AA1159" s="4" t="s">
        <v>1</v>
      </c>
      <c r="AB1159" s="10">
        <f>IFERROR(VLOOKUP(AA1159,Curr!$B$2:$C$13,2,FALSE),0)</f>
        <v>11</v>
      </c>
      <c r="AC1159" s="11">
        <f t="shared" ref="AC1159:AC1222" si="154">+Y1159*AB1159*R1159</f>
        <v>0</v>
      </c>
      <c r="AD1159" s="11">
        <f t="shared" ref="AD1159:AD1222" si="155">+AC1159-X1159</f>
        <v>0</v>
      </c>
      <c r="AE1159" s="12">
        <f t="shared" ref="AE1159:AE1222" si="156">IFERROR(AD1159/AC1159,0)</f>
        <v>0</v>
      </c>
    </row>
    <row r="1160" spans="16:31" x14ac:dyDescent="0.25">
      <c r="P1160" s="16"/>
      <c r="Q1160" s="13">
        <v>0</v>
      </c>
      <c r="R1160" s="13">
        <v>0</v>
      </c>
      <c r="S1160" s="11">
        <f t="shared" si="150"/>
        <v>0</v>
      </c>
      <c r="T1160" s="5">
        <v>0</v>
      </c>
      <c r="U1160" s="11">
        <f t="shared" si="151"/>
        <v>0</v>
      </c>
      <c r="V1160" s="13" t="s">
        <v>1</v>
      </c>
      <c r="W1160" s="10">
        <f>IFERROR(VLOOKUP(V1160,Curr!$B$2:$C$13,2,FALSE),0)</f>
        <v>11</v>
      </c>
      <c r="X1160" s="11">
        <f t="shared" si="152"/>
        <v>0</v>
      </c>
      <c r="Y1160" s="14">
        <f t="shared" si="149"/>
        <v>0</v>
      </c>
      <c r="Z1160" s="11">
        <f t="shared" si="153"/>
        <v>0</v>
      </c>
      <c r="AA1160" s="4" t="s">
        <v>1</v>
      </c>
      <c r="AB1160" s="10">
        <f>IFERROR(VLOOKUP(AA1160,Curr!$B$2:$C$13,2,FALSE),0)</f>
        <v>11</v>
      </c>
      <c r="AC1160" s="11">
        <f t="shared" si="154"/>
        <v>0</v>
      </c>
      <c r="AD1160" s="11">
        <f t="shared" si="155"/>
        <v>0</v>
      </c>
      <c r="AE1160" s="12">
        <f t="shared" si="156"/>
        <v>0</v>
      </c>
    </row>
    <row r="1161" spans="16:31" x14ac:dyDescent="0.25">
      <c r="P1161" s="16"/>
      <c r="Q1161" s="13">
        <v>0</v>
      </c>
      <c r="R1161" s="13">
        <v>0</v>
      </c>
      <c r="S1161" s="11">
        <f t="shared" si="150"/>
        <v>0</v>
      </c>
      <c r="T1161" s="5">
        <v>0</v>
      </c>
      <c r="U1161" s="11">
        <f t="shared" si="151"/>
        <v>0</v>
      </c>
      <c r="V1161" s="13" t="s">
        <v>1</v>
      </c>
      <c r="W1161" s="10">
        <f>IFERROR(VLOOKUP(V1161,Curr!$B$2:$C$13,2,FALSE),0)</f>
        <v>11</v>
      </c>
      <c r="X1161" s="11">
        <f t="shared" si="152"/>
        <v>0</v>
      </c>
      <c r="Y1161" s="14">
        <f t="shared" si="149"/>
        <v>0</v>
      </c>
      <c r="Z1161" s="11">
        <f t="shared" si="153"/>
        <v>0</v>
      </c>
      <c r="AA1161" s="4" t="s">
        <v>1</v>
      </c>
      <c r="AB1161" s="10">
        <f>IFERROR(VLOOKUP(AA1161,Curr!$B$2:$C$13,2,FALSE),0)</f>
        <v>11</v>
      </c>
      <c r="AC1161" s="11">
        <f t="shared" si="154"/>
        <v>0</v>
      </c>
      <c r="AD1161" s="11">
        <f t="shared" si="155"/>
        <v>0</v>
      </c>
      <c r="AE1161" s="12">
        <f t="shared" si="156"/>
        <v>0</v>
      </c>
    </row>
    <row r="1162" spans="16:31" x14ac:dyDescent="0.25">
      <c r="P1162" s="16"/>
      <c r="Q1162" s="13">
        <v>0</v>
      </c>
      <c r="R1162" s="13">
        <v>0</v>
      </c>
      <c r="S1162" s="11">
        <f t="shared" si="150"/>
        <v>0</v>
      </c>
      <c r="T1162" s="5">
        <v>0</v>
      </c>
      <c r="U1162" s="11">
        <f t="shared" si="151"/>
        <v>0</v>
      </c>
      <c r="V1162" s="13" t="s">
        <v>1</v>
      </c>
      <c r="W1162" s="10">
        <f>IFERROR(VLOOKUP(V1162,Curr!$B$2:$C$13,2,FALSE),0)</f>
        <v>11</v>
      </c>
      <c r="X1162" s="11">
        <f t="shared" si="152"/>
        <v>0</v>
      </c>
      <c r="Y1162" s="14">
        <f t="shared" si="149"/>
        <v>0</v>
      </c>
      <c r="Z1162" s="11">
        <f t="shared" si="153"/>
        <v>0</v>
      </c>
      <c r="AA1162" s="4" t="s">
        <v>1</v>
      </c>
      <c r="AB1162" s="10">
        <f>IFERROR(VLOOKUP(AA1162,Curr!$B$2:$C$13,2,FALSE),0)</f>
        <v>11</v>
      </c>
      <c r="AC1162" s="11">
        <f t="shared" si="154"/>
        <v>0</v>
      </c>
      <c r="AD1162" s="11">
        <f t="shared" si="155"/>
        <v>0</v>
      </c>
      <c r="AE1162" s="12">
        <f t="shared" si="156"/>
        <v>0</v>
      </c>
    </row>
    <row r="1163" spans="16:31" x14ac:dyDescent="0.25">
      <c r="P1163" s="16"/>
      <c r="Q1163" s="13">
        <v>0</v>
      </c>
      <c r="R1163" s="13">
        <v>0</v>
      </c>
      <c r="S1163" s="11">
        <f t="shared" si="150"/>
        <v>0</v>
      </c>
      <c r="T1163" s="5">
        <v>0</v>
      </c>
      <c r="U1163" s="11">
        <f t="shared" si="151"/>
        <v>0</v>
      </c>
      <c r="V1163" s="13" t="s">
        <v>1</v>
      </c>
      <c r="W1163" s="10">
        <f>IFERROR(VLOOKUP(V1163,Curr!$B$2:$C$13,2,FALSE),0)</f>
        <v>11</v>
      </c>
      <c r="X1163" s="11">
        <f t="shared" si="152"/>
        <v>0</v>
      </c>
      <c r="Y1163" s="14">
        <f t="shared" si="149"/>
        <v>0</v>
      </c>
      <c r="Z1163" s="11">
        <f t="shared" si="153"/>
        <v>0</v>
      </c>
      <c r="AA1163" s="4" t="s">
        <v>1</v>
      </c>
      <c r="AB1163" s="10">
        <f>IFERROR(VLOOKUP(AA1163,Curr!$B$2:$C$13,2,FALSE),0)</f>
        <v>11</v>
      </c>
      <c r="AC1163" s="11">
        <f t="shared" si="154"/>
        <v>0</v>
      </c>
      <c r="AD1163" s="11">
        <f t="shared" si="155"/>
        <v>0</v>
      </c>
      <c r="AE1163" s="12">
        <f t="shared" si="156"/>
        <v>0</v>
      </c>
    </row>
    <row r="1164" spans="16:31" x14ac:dyDescent="0.25">
      <c r="P1164" s="16"/>
      <c r="Q1164" s="13">
        <v>0</v>
      </c>
      <c r="R1164" s="13">
        <v>0</v>
      </c>
      <c r="S1164" s="11">
        <f t="shared" si="150"/>
        <v>0</v>
      </c>
      <c r="T1164" s="5">
        <v>0</v>
      </c>
      <c r="U1164" s="11">
        <f t="shared" si="151"/>
        <v>0</v>
      </c>
      <c r="V1164" s="13" t="s">
        <v>1</v>
      </c>
      <c r="W1164" s="10">
        <f>IFERROR(VLOOKUP(V1164,Curr!$B$2:$C$13,2,FALSE),0)</f>
        <v>11</v>
      </c>
      <c r="X1164" s="11">
        <f t="shared" si="152"/>
        <v>0</v>
      </c>
      <c r="Y1164" s="14">
        <f t="shared" si="149"/>
        <v>0</v>
      </c>
      <c r="Z1164" s="11">
        <f t="shared" si="153"/>
        <v>0</v>
      </c>
      <c r="AA1164" s="4" t="s">
        <v>1</v>
      </c>
      <c r="AB1164" s="10">
        <f>IFERROR(VLOOKUP(AA1164,Curr!$B$2:$C$13,2,FALSE),0)</f>
        <v>11</v>
      </c>
      <c r="AC1164" s="11">
        <f t="shared" si="154"/>
        <v>0</v>
      </c>
      <c r="AD1164" s="11">
        <f t="shared" si="155"/>
        <v>0</v>
      </c>
      <c r="AE1164" s="12">
        <f t="shared" si="156"/>
        <v>0</v>
      </c>
    </row>
    <row r="1165" spans="16:31" x14ac:dyDescent="0.25">
      <c r="P1165" s="16"/>
      <c r="Q1165" s="13">
        <v>0</v>
      </c>
      <c r="R1165" s="13">
        <v>0</v>
      </c>
      <c r="S1165" s="11">
        <f t="shared" si="150"/>
        <v>0</v>
      </c>
      <c r="T1165" s="5">
        <v>0</v>
      </c>
      <c r="U1165" s="11">
        <f t="shared" si="151"/>
        <v>0</v>
      </c>
      <c r="V1165" s="13" t="s">
        <v>1</v>
      </c>
      <c r="W1165" s="10">
        <f>IFERROR(VLOOKUP(V1165,Curr!$B$2:$C$13,2,FALSE),0)</f>
        <v>11</v>
      </c>
      <c r="X1165" s="11">
        <f t="shared" si="152"/>
        <v>0</v>
      </c>
      <c r="Y1165" s="14">
        <f t="shared" si="149"/>
        <v>0</v>
      </c>
      <c r="Z1165" s="11">
        <f t="shared" si="153"/>
        <v>0</v>
      </c>
      <c r="AA1165" s="4" t="s">
        <v>1</v>
      </c>
      <c r="AB1165" s="10">
        <f>IFERROR(VLOOKUP(AA1165,Curr!$B$2:$C$13,2,FALSE),0)</f>
        <v>11</v>
      </c>
      <c r="AC1165" s="11">
        <f t="shared" si="154"/>
        <v>0</v>
      </c>
      <c r="AD1165" s="11">
        <f t="shared" si="155"/>
        <v>0</v>
      </c>
      <c r="AE1165" s="12">
        <f t="shared" si="156"/>
        <v>0</v>
      </c>
    </row>
    <row r="1166" spans="16:31" x14ac:dyDescent="0.25">
      <c r="P1166" s="16"/>
      <c r="Q1166" s="13">
        <v>0</v>
      </c>
      <c r="R1166" s="13">
        <v>0</v>
      </c>
      <c r="S1166" s="11">
        <f t="shared" si="150"/>
        <v>0</v>
      </c>
      <c r="T1166" s="5">
        <v>0</v>
      </c>
      <c r="U1166" s="11">
        <f t="shared" si="151"/>
        <v>0</v>
      </c>
      <c r="V1166" s="13" t="s">
        <v>1</v>
      </c>
      <c r="W1166" s="10">
        <f>IFERROR(VLOOKUP(V1166,Curr!$B$2:$C$13,2,FALSE),0)</f>
        <v>11</v>
      </c>
      <c r="X1166" s="11">
        <f t="shared" si="152"/>
        <v>0</v>
      </c>
      <c r="Y1166" s="14">
        <f t="shared" si="149"/>
        <v>0</v>
      </c>
      <c r="Z1166" s="11">
        <f t="shared" si="153"/>
        <v>0</v>
      </c>
      <c r="AA1166" s="4" t="s">
        <v>1</v>
      </c>
      <c r="AB1166" s="10">
        <f>IFERROR(VLOOKUP(AA1166,Curr!$B$2:$C$13,2,FALSE),0)</f>
        <v>11</v>
      </c>
      <c r="AC1166" s="11">
        <f t="shared" si="154"/>
        <v>0</v>
      </c>
      <c r="AD1166" s="11">
        <f t="shared" si="155"/>
        <v>0</v>
      </c>
      <c r="AE1166" s="12">
        <f t="shared" si="156"/>
        <v>0</v>
      </c>
    </row>
    <row r="1167" spans="16:31" x14ac:dyDescent="0.25">
      <c r="P1167" s="16"/>
      <c r="Q1167" s="13">
        <v>0</v>
      </c>
      <c r="R1167" s="13">
        <v>0</v>
      </c>
      <c r="S1167" s="11">
        <f t="shared" si="150"/>
        <v>0</v>
      </c>
      <c r="T1167" s="5">
        <v>0</v>
      </c>
      <c r="U1167" s="11">
        <f t="shared" si="151"/>
        <v>0</v>
      </c>
      <c r="V1167" s="13" t="s">
        <v>1</v>
      </c>
      <c r="W1167" s="10">
        <f>IFERROR(VLOOKUP(V1167,Curr!$B$2:$C$13,2,FALSE),0)</f>
        <v>11</v>
      </c>
      <c r="X1167" s="11">
        <f t="shared" si="152"/>
        <v>0</v>
      </c>
      <c r="Y1167" s="14">
        <f t="shared" si="149"/>
        <v>0</v>
      </c>
      <c r="Z1167" s="11">
        <f t="shared" si="153"/>
        <v>0</v>
      </c>
      <c r="AA1167" s="4" t="s">
        <v>1</v>
      </c>
      <c r="AB1167" s="10">
        <f>IFERROR(VLOOKUP(AA1167,Curr!$B$2:$C$13,2,FALSE),0)</f>
        <v>11</v>
      </c>
      <c r="AC1167" s="11">
        <f t="shared" si="154"/>
        <v>0</v>
      </c>
      <c r="AD1167" s="11">
        <f t="shared" si="155"/>
        <v>0</v>
      </c>
      <c r="AE1167" s="12">
        <f t="shared" si="156"/>
        <v>0</v>
      </c>
    </row>
    <row r="1168" spans="16:31" x14ac:dyDescent="0.25">
      <c r="P1168" s="16"/>
      <c r="Q1168" s="13">
        <v>0</v>
      </c>
      <c r="R1168" s="13">
        <v>0</v>
      </c>
      <c r="S1168" s="11">
        <f t="shared" si="150"/>
        <v>0</v>
      </c>
      <c r="T1168" s="5">
        <v>0</v>
      </c>
      <c r="U1168" s="11">
        <f t="shared" si="151"/>
        <v>0</v>
      </c>
      <c r="V1168" s="13" t="s">
        <v>1</v>
      </c>
      <c r="W1168" s="10">
        <f>IFERROR(VLOOKUP(V1168,Curr!$B$2:$C$13,2,FALSE),0)</f>
        <v>11</v>
      </c>
      <c r="X1168" s="11">
        <f t="shared" si="152"/>
        <v>0</v>
      </c>
      <c r="Y1168" s="14">
        <f t="shared" si="149"/>
        <v>0</v>
      </c>
      <c r="Z1168" s="11">
        <f t="shared" si="153"/>
        <v>0</v>
      </c>
      <c r="AA1168" s="4" t="s">
        <v>1</v>
      </c>
      <c r="AB1168" s="10">
        <f>IFERROR(VLOOKUP(AA1168,Curr!$B$2:$C$13,2,FALSE),0)</f>
        <v>11</v>
      </c>
      <c r="AC1168" s="11">
        <f t="shared" si="154"/>
        <v>0</v>
      </c>
      <c r="AD1168" s="11">
        <f t="shared" si="155"/>
        <v>0</v>
      </c>
      <c r="AE1168" s="12">
        <f t="shared" si="156"/>
        <v>0</v>
      </c>
    </row>
    <row r="1169" spans="16:31" x14ac:dyDescent="0.25">
      <c r="P1169" s="16"/>
      <c r="Q1169" s="13">
        <v>0</v>
      </c>
      <c r="R1169" s="13">
        <v>0</v>
      </c>
      <c r="S1169" s="11">
        <f t="shared" si="150"/>
        <v>0</v>
      </c>
      <c r="T1169" s="5">
        <v>0</v>
      </c>
      <c r="U1169" s="11">
        <f t="shared" si="151"/>
        <v>0</v>
      </c>
      <c r="V1169" s="13" t="s">
        <v>1</v>
      </c>
      <c r="W1169" s="10">
        <f>IFERROR(VLOOKUP(V1169,Curr!$B$2:$C$13,2,FALSE),0)</f>
        <v>11</v>
      </c>
      <c r="X1169" s="11">
        <f t="shared" si="152"/>
        <v>0</v>
      </c>
      <c r="Y1169" s="14">
        <f t="shared" si="149"/>
        <v>0</v>
      </c>
      <c r="Z1169" s="11">
        <f t="shared" si="153"/>
        <v>0</v>
      </c>
      <c r="AA1169" s="4" t="s">
        <v>1</v>
      </c>
      <c r="AB1169" s="10">
        <f>IFERROR(VLOOKUP(AA1169,Curr!$B$2:$C$13,2,FALSE),0)</f>
        <v>11</v>
      </c>
      <c r="AC1169" s="11">
        <f t="shared" si="154"/>
        <v>0</v>
      </c>
      <c r="AD1169" s="11">
        <f t="shared" si="155"/>
        <v>0</v>
      </c>
      <c r="AE1169" s="12">
        <f t="shared" si="156"/>
        <v>0</v>
      </c>
    </row>
    <row r="1170" spans="16:31" x14ac:dyDescent="0.25">
      <c r="P1170" s="16"/>
      <c r="Q1170" s="13">
        <v>0</v>
      </c>
      <c r="R1170" s="13">
        <v>0</v>
      </c>
      <c r="S1170" s="11">
        <f t="shared" si="150"/>
        <v>0</v>
      </c>
      <c r="T1170" s="5">
        <v>0</v>
      </c>
      <c r="U1170" s="11">
        <f t="shared" si="151"/>
        <v>0</v>
      </c>
      <c r="V1170" s="13" t="s">
        <v>1</v>
      </c>
      <c r="W1170" s="10">
        <f>IFERROR(VLOOKUP(V1170,Curr!$B$2:$C$13,2,FALSE),0)</f>
        <v>11</v>
      </c>
      <c r="X1170" s="11">
        <f t="shared" si="152"/>
        <v>0</v>
      </c>
      <c r="Y1170" s="14">
        <f t="shared" si="149"/>
        <v>0</v>
      </c>
      <c r="Z1170" s="11">
        <f t="shared" si="153"/>
        <v>0</v>
      </c>
      <c r="AA1170" s="4" t="s">
        <v>1</v>
      </c>
      <c r="AB1170" s="10">
        <f>IFERROR(VLOOKUP(AA1170,Curr!$B$2:$C$13,2,FALSE),0)</f>
        <v>11</v>
      </c>
      <c r="AC1170" s="11">
        <f t="shared" si="154"/>
        <v>0</v>
      </c>
      <c r="AD1170" s="11">
        <f t="shared" si="155"/>
        <v>0</v>
      </c>
      <c r="AE1170" s="12">
        <f t="shared" si="156"/>
        <v>0</v>
      </c>
    </row>
    <row r="1171" spans="16:31" x14ac:dyDescent="0.25">
      <c r="P1171" s="16"/>
      <c r="Q1171" s="13">
        <v>0</v>
      </c>
      <c r="R1171" s="13">
        <v>0</v>
      </c>
      <c r="S1171" s="11">
        <f t="shared" si="150"/>
        <v>0</v>
      </c>
      <c r="T1171" s="5">
        <v>0</v>
      </c>
      <c r="U1171" s="11">
        <f t="shared" si="151"/>
        <v>0</v>
      </c>
      <c r="V1171" s="13" t="s">
        <v>1</v>
      </c>
      <c r="W1171" s="10">
        <f>IFERROR(VLOOKUP(V1171,Curr!$B$2:$C$13,2,FALSE),0)</f>
        <v>11</v>
      </c>
      <c r="X1171" s="11">
        <f t="shared" si="152"/>
        <v>0</v>
      </c>
      <c r="Y1171" s="14">
        <f t="shared" si="149"/>
        <v>0</v>
      </c>
      <c r="Z1171" s="11">
        <f t="shared" si="153"/>
        <v>0</v>
      </c>
      <c r="AA1171" s="4" t="s">
        <v>1</v>
      </c>
      <c r="AB1171" s="10">
        <f>IFERROR(VLOOKUP(AA1171,Curr!$B$2:$C$13,2,FALSE),0)</f>
        <v>11</v>
      </c>
      <c r="AC1171" s="11">
        <f t="shared" si="154"/>
        <v>0</v>
      </c>
      <c r="AD1171" s="11">
        <f t="shared" si="155"/>
        <v>0</v>
      </c>
      <c r="AE1171" s="12">
        <f t="shared" si="156"/>
        <v>0</v>
      </c>
    </row>
    <row r="1172" spans="16:31" x14ac:dyDescent="0.25">
      <c r="P1172" s="16"/>
      <c r="Q1172" s="13">
        <v>0</v>
      </c>
      <c r="R1172" s="13">
        <v>0</v>
      </c>
      <c r="S1172" s="11">
        <f t="shared" si="150"/>
        <v>0</v>
      </c>
      <c r="T1172" s="5">
        <v>0</v>
      </c>
      <c r="U1172" s="11">
        <f t="shared" si="151"/>
        <v>0</v>
      </c>
      <c r="V1172" s="13" t="s">
        <v>1</v>
      </c>
      <c r="W1172" s="10">
        <f>IFERROR(VLOOKUP(V1172,Curr!$B$2:$C$13,2,FALSE),0)</f>
        <v>11</v>
      </c>
      <c r="X1172" s="11">
        <f t="shared" si="152"/>
        <v>0</v>
      </c>
      <c r="Y1172" s="14">
        <f t="shared" si="149"/>
        <v>0</v>
      </c>
      <c r="Z1172" s="11">
        <f t="shared" si="153"/>
        <v>0</v>
      </c>
      <c r="AA1172" s="4" t="s">
        <v>1</v>
      </c>
      <c r="AB1172" s="10">
        <f>IFERROR(VLOOKUP(AA1172,Curr!$B$2:$C$13,2,FALSE),0)</f>
        <v>11</v>
      </c>
      <c r="AC1172" s="11">
        <f t="shared" si="154"/>
        <v>0</v>
      </c>
      <c r="AD1172" s="11">
        <f t="shared" si="155"/>
        <v>0</v>
      </c>
      <c r="AE1172" s="12">
        <f t="shared" si="156"/>
        <v>0</v>
      </c>
    </row>
    <row r="1173" spans="16:31" x14ac:dyDescent="0.25">
      <c r="P1173" s="16"/>
      <c r="Q1173" s="13">
        <v>0</v>
      </c>
      <c r="R1173" s="13">
        <v>0</v>
      </c>
      <c r="S1173" s="11">
        <f t="shared" si="150"/>
        <v>0</v>
      </c>
      <c r="T1173" s="5">
        <v>0</v>
      </c>
      <c r="U1173" s="11">
        <f t="shared" si="151"/>
        <v>0</v>
      </c>
      <c r="V1173" s="13" t="s">
        <v>1</v>
      </c>
      <c r="W1173" s="10">
        <f>IFERROR(VLOOKUP(V1173,Curr!$B$2:$C$13,2,FALSE),0)</f>
        <v>11</v>
      </c>
      <c r="X1173" s="11">
        <f t="shared" si="152"/>
        <v>0</v>
      </c>
      <c r="Y1173" s="14">
        <f t="shared" si="149"/>
        <v>0</v>
      </c>
      <c r="Z1173" s="11">
        <f t="shared" si="153"/>
        <v>0</v>
      </c>
      <c r="AA1173" s="4" t="s">
        <v>1</v>
      </c>
      <c r="AB1173" s="10">
        <f>IFERROR(VLOOKUP(AA1173,Curr!$B$2:$C$13,2,FALSE),0)</f>
        <v>11</v>
      </c>
      <c r="AC1173" s="11">
        <f t="shared" si="154"/>
        <v>0</v>
      </c>
      <c r="AD1173" s="11">
        <f t="shared" si="155"/>
        <v>0</v>
      </c>
      <c r="AE1173" s="12">
        <f t="shared" si="156"/>
        <v>0</v>
      </c>
    </row>
    <row r="1174" spans="16:31" x14ac:dyDescent="0.25">
      <c r="P1174" s="16"/>
      <c r="Q1174" s="13">
        <v>0</v>
      </c>
      <c r="R1174" s="13">
        <v>0</v>
      </c>
      <c r="S1174" s="11">
        <f t="shared" si="150"/>
        <v>0</v>
      </c>
      <c r="T1174" s="5">
        <v>0</v>
      </c>
      <c r="U1174" s="11">
        <f t="shared" si="151"/>
        <v>0</v>
      </c>
      <c r="V1174" s="13" t="s">
        <v>1</v>
      </c>
      <c r="W1174" s="10">
        <f>IFERROR(VLOOKUP(V1174,Curr!$B$2:$C$13,2,FALSE),0)</f>
        <v>11</v>
      </c>
      <c r="X1174" s="11">
        <f t="shared" si="152"/>
        <v>0</v>
      </c>
      <c r="Y1174" s="14">
        <f t="shared" si="149"/>
        <v>0</v>
      </c>
      <c r="Z1174" s="11">
        <f t="shared" si="153"/>
        <v>0</v>
      </c>
      <c r="AA1174" s="4" t="s">
        <v>1</v>
      </c>
      <c r="AB1174" s="10">
        <f>IFERROR(VLOOKUP(AA1174,Curr!$B$2:$C$13,2,FALSE),0)</f>
        <v>11</v>
      </c>
      <c r="AC1174" s="11">
        <f t="shared" si="154"/>
        <v>0</v>
      </c>
      <c r="AD1174" s="11">
        <f t="shared" si="155"/>
        <v>0</v>
      </c>
      <c r="AE1174" s="12">
        <f t="shared" si="156"/>
        <v>0</v>
      </c>
    </row>
    <row r="1175" spans="16:31" x14ac:dyDescent="0.25">
      <c r="P1175" s="16"/>
      <c r="Q1175" s="13">
        <v>0</v>
      </c>
      <c r="R1175" s="13">
        <v>0</v>
      </c>
      <c r="S1175" s="11">
        <f t="shared" si="150"/>
        <v>0</v>
      </c>
      <c r="T1175" s="5">
        <v>0</v>
      </c>
      <c r="U1175" s="11">
        <f t="shared" si="151"/>
        <v>0</v>
      </c>
      <c r="V1175" s="13" t="s">
        <v>1</v>
      </c>
      <c r="W1175" s="10">
        <f>IFERROR(VLOOKUP(V1175,Curr!$B$2:$C$13,2,FALSE),0)</f>
        <v>11</v>
      </c>
      <c r="X1175" s="11">
        <f t="shared" si="152"/>
        <v>0</v>
      </c>
      <c r="Y1175" s="14">
        <f t="shared" si="149"/>
        <v>0</v>
      </c>
      <c r="Z1175" s="11">
        <f t="shared" si="153"/>
        <v>0</v>
      </c>
      <c r="AA1175" s="4" t="s">
        <v>1</v>
      </c>
      <c r="AB1175" s="10">
        <f>IFERROR(VLOOKUP(AA1175,Curr!$B$2:$C$13,2,FALSE),0)</f>
        <v>11</v>
      </c>
      <c r="AC1175" s="11">
        <f t="shared" si="154"/>
        <v>0</v>
      </c>
      <c r="AD1175" s="11">
        <f t="shared" si="155"/>
        <v>0</v>
      </c>
      <c r="AE1175" s="12">
        <f t="shared" si="156"/>
        <v>0</v>
      </c>
    </row>
    <row r="1176" spans="16:31" x14ac:dyDescent="0.25">
      <c r="P1176" s="16"/>
      <c r="Q1176" s="13">
        <v>0</v>
      </c>
      <c r="R1176" s="13">
        <v>0</v>
      </c>
      <c r="S1176" s="11">
        <f t="shared" si="150"/>
        <v>0</v>
      </c>
      <c r="T1176" s="5">
        <v>0</v>
      </c>
      <c r="U1176" s="11">
        <f t="shared" si="151"/>
        <v>0</v>
      </c>
      <c r="V1176" s="13" t="s">
        <v>1</v>
      </c>
      <c r="W1176" s="10">
        <f>IFERROR(VLOOKUP(V1176,Curr!$B$2:$C$13,2,FALSE),0)</f>
        <v>11</v>
      </c>
      <c r="X1176" s="11">
        <f t="shared" si="152"/>
        <v>0</v>
      </c>
      <c r="Y1176" s="14">
        <f t="shared" si="149"/>
        <v>0</v>
      </c>
      <c r="Z1176" s="11">
        <f t="shared" si="153"/>
        <v>0</v>
      </c>
      <c r="AA1176" s="4" t="s">
        <v>1</v>
      </c>
      <c r="AB1176" s="10">
        <f>IFERROR(VLOOKUP(AA1176,Curr!$B$2:$C$13,2,FALSE),0)</f>
        <v>11</v>
      </c>
      <c r="AC1176" s="11">
        <f t="shared" si="154"/>
        <v>0</v>
      </c>
      <c r="AD1176" s="11">
        <f t="shared" si="155"/>
        <v>0</v>
      </c>
      <c r="AE1176" s="12">
        <f t="shared" si="156"/>
        <v>0</v>
      </c>
    </row>
    <row r="1177" spans="16:31" x14ac:dyDescent="0.25">
      <c r="P1177" s="16"/>
      <c r="Q1177" s="13">
        <v>0</v>
      </c>
      <c r="R1177" s="13">
        <v>0</v>
      </c>
      <c r="S1177" s="11">
        <f t="shared" si="150"/>
        <v>0</v>
      </c>
      <c r="T1177" s="5">
        <v>0</v>
      </c>
      <c r="U1177" s="11">
        <f t="shared" si="151"/>
        <v>0</v>
      </c>
      <c r="V1177" s="13" t="s">
        <v>1</v>
      </c>
      <c r="W1177" s="10">
        <f>IFERROR(VLOOKUP(V1177,Curr!$B$2:$C$13,2,FALSE),0)</f>
        <v>11</v>
      </c>
      <c r="X1177" s="11">
        <f t="shared" si="152"/>
        <v>0</v>
      </c>
      <c r="Y1177" s="14">
        <f t="shared" si="149"/>
        <v>0</v>
      </c>
      <c r="Z1177" s="11">
        <f t="shared" si="153"/>
        <v>0</v>
      </c>
      <c r="AA1177" s="4" t="s">
        <v>1</v>
      </c>
      <c r="AB1177" s="10">
        <f>IFERROR(VLOOKUP(AA1177,Curr!$B$2:$C$13,2,FALSE),0)</f>
        <v>11</v>
      </c>
      <c r="AC1177" s="11">
        <f t="shared" si="154"/>
        <v>0</v>
      </c>
      <c r="AD1177" s="11">
        <f t="shared" si="155"/>
        <v>0</v>
      </c>
      <c r="AE1177" s="12">
        <f t="shared" si="156"/>
        <v>0</v>
      </c>
    </row>
    <row r="1178" spans="16:31" x14ac:dyDescent="0.25">
      <c r="P1178" s="16"/>
      <c r="Q1178" s="13">
        <v>0</v>
      </c>
      <c r="R1178" s="13">
        <v>0</v>
      </c>
      <c r="S1178" s="11">
        <f t="shared" si="150"/>
        <v>0</v>
      </c>
      <c r="T1178" s="5">
        <v>0</v>
      </c>
      <c r="U1178" s="11">
        <f t="shared" si="151"/>
        <v>0</v>
      </c>
      <c r="V1178" s="13" t="s">
        <v>1</v>
      </c>
      <c r="W1178" s="10">
        <f>IFERROR(VLOOKUP(V1178,Curr!$B$2:$C$13,2,FALSE),0)</f>
        <v>11</v>
      </c>
      <c r="X1178" s="11">
        <f t="shared" si="152"/>
        <v>0</v>
      </c>
      <c r="Y1178" s="14">
        <f t="shared" si="149"/>
        <v>0</v>
      </c>
      <c r="Z1178" s="11">
        <f t="shared" si="153"/>
        <v>0</v>
      </c>
      <c r="AA1178" s="4" t="s">
        <v>1</v>
      </c>
      <c r="AB1178" s="10">
        <f>IFERROR(VLOOKUP(AA1178,Curr!$B$2:$C$13,2,FALSE),0)</f>
        <v>11</v>
      </c>
      <c r="AC1178" s="11">
        <f t="shared" si="154"/>
        <v>0</v>
      </c>
      <c r="AD1178" s="11">
        <f t="shared" si="155"/>
        <v>0</v>
      </c>
      <c r="AE1178" s="12">
        <f t="shared" si="156"/>
        <v>0</v>
      </c>
    </row>
    <row r="1179" spans="16:31" x14ac:dyDescent="0.25">
      <c r="P1179" s="16"/>
      <c r="Q1179" s="13">
        <v>0</v>
      </c>
      <c r="R1179" s="13">
        <v>0</v>
      </c>
      <c r="S1179" s="11">
        <f t="shared" si="150"/>
        <v>0</v>
      </c>
      <c r="T1179" s="5">
        <v>0</v>
      </c>
      <c r="U1179" s="11">
        <f t="shared" si="151"/>
        <v>0</v>
      </c>
      <c r="V1179" s="13" t="s">
        <v>1</v>
      </c>
      <c r="W1179" s="10">
        <f>IFERROR(VLOOKUP(V1179,Curr!$B$2:$C$13,2,FALSE),0)</f>
        <v>11</v>
      </c>
      <c r="X1179" s="11">
        <f t="shared" si="152"/>
        <v>0</v>
      </c>
      <c r="Y1179" s="14">
        <f t="shared" si="149"/>
        <v>0</v>
      </c>
      <c r="Z1179" s="11">
        <f t="shared" si="153"/>
        <v>0</v>
      </c>
      <c r="AA1179" s="4" t="s">
        <v>1</v>
      </c>
      <c r="AB1179" s="10">
        <f>IFERROR(VLOOKUP(AA1179,Curr!$B$2:$C$13,2,FALSE),0)</f>
        <v>11</v>
      </c>
      <c r="AC1179" s="11">
        <f t="shared" si="154"/>
        <v>0</v>
      </c>
      <c r="AD1179" s="11">
        <f t="shared" si="155"/>
        <v>0</v>
      </c>
      <c r="AE1179" s="12">
        <f t="shared" si="156"/>
        <v>0</v>
      </c>
    </row>
    <row r="1180" spans="16:31" x14ac:dyDescent="0.25">
      <c r="P1180" s="16"/>
      <c r="Q1180" s="13">
        <v>0</v>
      </c>
      <c r="R1180" s="13">
        <v>0</v>
      </c>
      <c r="S1180" s="11">
        <f t="shared" si="150"/>
        <v>0</v>
      </c>
      <c r="T1180" s="5">
        <v>0</v>
      </c>
      <c r="U1180" s="11">
        <f t="shared" si="151"/>
        <v>0</v>
      </c>
      <c r="V1180" s="13" t="s">
        <v>1</v>
      </c>
      <c r="W1180" s="10">
        <f>IFERROR(VLOOKUP(V1180,Curr!$B$2:$C$13,2,FALSE),0)</f>
        <v>11</v>
      </c>
      <c r="X1180" s="11">
        <f t="shared" si="152"/>
        <v>0</v>
      </c>
      <c r="Y1180" s="14">
        <f t="shared" si="149"/>
        <v>0</v>
      </c>
      <c r="Z1180" s="11">
        <f t="shared" si="153"/>
        <v>0</v>
      </c>
      <c r="AA1180" s="4" t="s">
        <v>1</v>
      </c>
      <c r="AB1180" s="10">
        <f>IFERROR(VLOOKUP(AA1180,Curr!$B$2:$C$13,2,FALSE),0)</f>
        <v>11</v>
      </c>
      <c r="AC1180" s="11">
        <f t="shared" si="154"/>
        <v>0</v>
      </c>
      <c r="AD1180" s="11">
        <f t="shared" si="155"/>
        <v>0</v>
      </c>
      <c r="AE1180" s="12">
        <f t="shared" si="156"/>
        <v>0</v>
      </c>
    </row>
    <row r="1181" spans="16:31" x14ac:dyDescent="0.25">
      <c r="P1181" s="16"/>
      <c r="Q1181" s="13">
        <v>0</v>
      </c>
      <c r="R1181" s="13">
        <v>0</v>
      </c>
      <c r="S1181" s="11">
        <f t="shared" si="150"/>
        <v>0</v>
      </c>
      <c r="T1181" s="5">
        <v>0</v>
      </c>
      <c r="U1181" s="11">
        <f t="shared" si="151"/>
        <v>0</v>
      </c>
      <c r="V1181" s="13" t="s">
        <v>1</v>
      </c>
      <c r="W1181" s="10">
        <f>IFERROR(VLOOKUP(V1181,Curr!$B$2:$C$13,2,FALSE),0)</f>
        <v>11</v>
      </c>
      <c r="X1181" s="11">
        <f t="shared" si="152"/>
        <v>0</v>
      </c>
      <c r="Y1181" s="14">
        <f t="shared" si="149"/>
        <v>0</v>
      </c>
      <c r="Z1181" s="11">
        <f t="shared" si="153"/>
        <v>0</v>
      </c>
      <c r="AA1181" s="4" t="s">
        <v>1</v>
      </c>
      <c r="AB1181" s="10">
        <f>IFERROR(VLOOKUP(AA1181,Curr!$B$2:$C$13,2,FALSE),0)</f>
        <v>11</v>
      </c>
      <c r="AC1181" s="11">
        <f t="shared" si="154"/>
        <v>0</v>
      </c>
      <c r="AD1181" s="11">
        <f t="shared" si="155"/>
        <v>0</v>
      </c>
      <c r="AE1181" s="12">
        <f t="shared" si="156"/>
        <v>0</v>
      </c>
    </row>
    <row r="1182" spans="16:31" x14ac:dyDescent="0.25">
      <c r="P1182" s="16"/>
      <c r="Q1182" s="13">
        <v>0</v>
      </c>
      <c r="R1182" s="13">
        <v>0</v>
      </c>
      <c r="S1182" s="11">
        <f t="shared" si="150"/>
        <v>0</v>
      </c>
      <c r="T1182" s="5">
        <v>0</v>
      </c>
      <c r="U1182" s="11">
        <f t="shared" si="151"/>
        <v>0</v>
      </c>
      <c r="V1182" s="13" t="s">
        <v>1</v>
      </c>
      <c r="W1182" s="10">
        <f>IFERROR(VLOOKUP(V1182,Curr!$B$2:$C$13,2,FALSE),0)</f>
        <v>11</v>
      </c>
      <c r="X1182" s="11">
        <f t="shared" si="152"/>
        <v>0</v>
      </c>
      <c r="Y1182" s="14">
        <f t="shared" si="149"/>
        <v>0</v>
      </c>
      <c r="Z1182" s="11">
        <f t="shared" si="153"/>
        <v>0</v>
      </c>
      <c r="AA1182" s="4" t="s">
        <v>1</v>
      </c>
      <c r="AB1182" s="10">
        <f>IFERROR(VLOOKUP(AA1182,Curr!$B$2:$C$13,2,FALSE),0)</f>
        <v>11</v>
      </c>
      <c r="AC1182" s="11">
        <f t="shared" si="154"/>
        <v>0</v>
      </c>
      <c r="AD1182" s="11">
        <f t="shared" si="155"/>
        <v>0</v>
      </c>
      <c r="AE1182" s="12">
        <f t="shared" si="156"/>
        <v>0</v>
      </c>
    </row>
    <row r="1183" spans="16:31" x14ac:dyDescent="0.25">
      <c r="P1183" s="16"/>
      <c r="Q1183" s="13">
        <v>0</v>
      </c>
      <c r="R1183" s="13">
        <v>0</v>
      </c>
      <c r="S1183" s="11">
        <f t="shared" si="150"/>
        <v>0</v>
      </c>
      <c r="T1183" s="5">
        <v>0</v>
      </c>
      <c r="U1183" s="11">
        <f t="shared" si="151"/>
        <v>0</v>
      </c>
      <c r="V1183" s="13" t="s">
        <v>1</v>
      </c>
      <c r="W1183" s="10">
        <f>IFERROR(VLOOKUP(V1183,Curr!$B$2:$C$13,2,FALSE),0)</f>
        <v>11</v>
      </c>
      <c r="X1183" s="11">
        <f t="shared" si="152"/>
        <v>0</v>
      </c>
      <c r="Y1183" s="14">
        <f t="shared" si="149"/>
        <v>0</v>
      </c>
      <c r="Z1183" s="11">
        <f t="shared" si="153"/>
        <v>0</v>
      </c>
      <c r="AA1183" s="4" t="s">
        <v>1</v>
      </c>
      <c r="AB1183" s="10">
        <f>IFERROR(VLOOKUP(AA1183,Curr!$B$2:$C$13,2,FALSE),0)</f>
        <v>11</v>
      </c>
      <c r="AC1183" s="11">
        <f t="shared" si="154"/>
        <v>0</v>
      </c>
      <c r="AD1183" s="11">
        <f t="shared" si="155"/>
        <v>0</v>
      </c>
      <c r="AE1183" s="12">
        <f t="shared" si="156"/>
        <v>0</v>
      </c>
    </row>
    <row r="1184" spans="16:31" x14ac:dyDescent="0.25">
      <c r="P1184" s="16"/>
      <c r="Q1184" s="13">
        <v>0</v>
      </c>
      <c r="R1184" s="13">
        <v>0</v>
      </c>
      <c r="S1184" s="11">
        <f t="shared" si="150"/>
        <v>0</v>
      </c>
      <c r="T1184" s="5">
        <v>0</v>
      </c>
      <c r="U1184" s="11">
        <f t="shared" si="151"/>
        <v>0</v>
      </c>
      <c r="V1184" s="13" t="s">
        <v>1</v>
      </c>
      <c r="W1184" s="10">
        <f>IFERROR(VLOOKUP(V1184,Curr!$B$2:$C$13,2,FALSE),0)</f>
        <v>11</v>
      </c>
      <c r="X1184" s="11">
        <f t="shared" si="152"/>
        <v>0</v>
      </c>
      <c r="Y1184" s="14">
        <f t="shared" si="149"/>
        <v>0</v>
      </c>
      <c r="Z1184" s="11">
        <f t="shared" si="153"/>
        <v>0</v>
      </c>
      <c r="AA1184" s="4" t="s">
        <v>1</v>
      </c>
      <c r="AB1184" s="10">
        <f>IFERROR(VLOOKUP(AA1184,Curr!$B$2:$C$13,2,FALSE),0)</f>
        <v>11</v>
      </c>
      <c r="AC1184" s="11">
        <f t="shared" si="154"/>
        <v>0</v>
      </c>
      <c r="AD1184" s="11">
        <f t="shared" si="155"/>
        <v>0</v>
      </c>
      <c r="AE1184" s="12">
        <f t="shared" si="156"/>
        <v>0</v>
      </c>
    </row>
    <row r="1185" spans="16:31" x14ac:dyDescent="0.25">
      <c r="P1185" s="16"/>
      <c r="Q1185" s="13">
        <v>0</v>
      </c>
      <c r="R1185" s="13">
        <v>0</v>
      </c>
      <c r="S1185" s="11">
        <f t="shared" si="150"/>
        <v>0</v>
      </c>
      <c r="T1185" s="5">
        <v>0</v>
      </c>
      <c r="U1185" s="11">
        <f t="shared" si="151"/>
        <v>0</v>
      </c>
      <c r="V1185" s="13" t="s">
        <v>1</v>
      </c>
      <c r="W1185" s="10">
        <f>IFERROR(VLOOKUP(V1185,Curr!$B$2:$C$13,2,FALSE),0)</f>
        <v>11</v>
      </c>
      <c r="X1185" s="11">
        <f t="shared" si="152"/>
        <v>0</v>
      </c>
      <c r="Y1185" s="14">
        <f t="shared" si="149"/>
        <v>0</v>
      </c>
      <c r="Z1185" s="11">
        <f t="shared" si="153"/>
        <v>0</v>
      </c>
      <c r="AA1185" s="4" t="s">
        <v>1</v>
      </c>
      <c r="AB1185" s="10">
        <f>IFERROR(VLOOKUP(AA1185,Curr!$B$2:$C$13,2,FALSE),0)</f>
        <v>11</v>
      </c>
      <c r="AC1185" s="11">
        <f t="shared" si="154"/>
        <v>0</v>
      </c>
      <c r="AD1185" s="11">
        <f t="shared" si="155"/>
        <v>0</v>
      </c>
      <c r="AE1185" s="12">
        <f t="shared" si="156"/>
        <v>0</v>
      </c>
    </row>
    <row r="1186" spans="16:31" x14ac:dyDescent="0.25">
      <c r="P1186" s="16"/>
      <c r="Q1186" s="13">
        <v>0</v>
      </c>
      <c r="R1186" s="13">
        <v>0</v>
      </c>
      <c r="S1186" s="11">
        <f t="shared" si="150"/>
        <v>0</v>
      </c>
      <c r="T1186" s="5">
        <v>0</v>
      </c>
      <c r="U1186" s="11">
        <f t="shared" si="151"/>
        <v>0</v>
      </c>
      <c r="V1186" s="13" t="s">
        <v>1</v>
      </c>
      <c r="W1186" s="10">
        <f>IFERROR(VLOOKUP(V1186,Curr!$B$2:$C$13,2,FALSE),0)</f>
        <v>11</v>
      </c>
      <c r="X1186" s="11">
        <f t="shared" si="152"/>
        <v>0</v>
      </c>
      <c r="Y1186" s="14">
        <f t="shared" si="149"/>
        <v>0</v>
      </c>
      <c r="Z1186" s="11">
        <f t="shared" si="153"/>
        <v>0</v>
      </c>
      <c r="AA1186" s="4" t="s">
        <v>1</v>
      </c>
      <c r="AB1186" s="10">
        <f>IFERROR(VLOOKUP(AA1186,Curr!$B$2:$C$13,2,FALSE),0)</f>
        <v>11</v>
      </c>
      <c r="AC1186" s="11">
        <f t="shared" si="154"/>
        <v>0</v>
      </c>
      <c r="AD1186" s="11">
        <f t="shared" si="155"/>
        <v>0</v>
      </c>
      <c r="AE1186" s="12">
        <f t="shared" si="156"/>
        <v>0</v>
      </c>
    </row>
    <row r="1187" spans="16:31" x14ac:dyDescent="0.25">
      <c r="P1187" s="16"/>
      <c r="Q1187" s="13">
        <v>0</v>
      </c>
      <c r="R1187" s="13">
        <v>0</v>
      </c>
      <c r="S1187" s="11">
        <f t="shared" si="150"/>
        <v>0</v>
      </c>
      <c r="T1187" s="5">
        <v>0</v>
      </c>
      <c r="U1187" s="11">
        <f t="shared" si="151"/>
        <v>0</v>
      </c>
      <c r="V1187" s="13" t="s">
        <v>1</v>
      </c>
      <c r="W1187" s="10">
        <f>IFERROR(VLOOKUP(V1187,Curr!$B$2:$C$13,2,FALSE),0)</f>
        <v>11</v>
      </c>
      <c r="X1187" s="11">
        <f t="shared" si="152"/>
        <v>0</v>
      </c>
      <c r="Y1187" s="14">
        <f t="shared" si="149"/>
        <v>0</v>
      </c>
      <c r="Z1187" s="11">
        <f t="shared" si="153"/>
        <v>0</v>
      </c>
      <c r="AA1187" s="4" t="s">
        <v>1</v>
      </c>
      <c r="AB1187" s="10">
        <f>IFERROR(VLOOKUP(AA1187,Curr!$B$2:$C$13,2,FALSE),0)</f>
        <v>11</v>
      </c>
      <c r="AC1187" s="11">
        <f t="shared" si="154"/>
        <v>0</v>
      </c>
      <c r="AD1187" s="11">
        <f t="shared" si="155"/>
        <v>0</v>
      </c>
      <c r="AE1187" s="12">
        <f t="shared" si="156"/>
        <v>0</v>
      </c>
    </row>
    <row r="1188" spans="16:31" x14ac:dyDescent="0.25">
      <c r="P1188" s="16"/>
      <c r="Q1188" s="13">
        <v>0</v>
      </c>
      <c r="R1188" s="13">
        <v>0</v>
      </c>
      <c r="S1188" s="11">
        <f t="shared" si="150"/>
        <v>0</v>
      </c>
      <c r="T1188" s="5">
        <v>0</v>
      </c>
      <c r="U1188" s="11">
        <f t="shared" si="151"/>
        <v>0</v>
      </c>
      <c r="V1188" s="13" t="s">
        <v>1</v>
      </c>
      <c r="W1188" s="10">
        <f>IFERROR(VLOOKUP(V1188,Curr!$B$2:$C$13,2,FALSE),0)</f>
        <v>11</v>
      </c>
      <c r="X1188" s="11">
        <f t="shared" si="152"/>
        <v>0</v>
      </c>
      <c r="Y1188" s="14">
        <f t="shared" si="149"/>
        <v>0</v>
      </c>
      <c r="Z1188" s="11">
        <f t="shared" si="153"/>
        <v>0</v>
      </c>
      <c r="AA1188" s="4" t="s">
        <v>1</v>
      </c>
      <c r="AB1188" s="10">
        <f>IFERROR(VLOOKUP(AA1188,Curr!$B$2:$C$13,2,FALSE),0)</f>
        <v>11</v>
      </c>
      <c r="AC1188" s="11">
        <f t="shared" si="154"/>
        <v>0</v>
      </c>
      <c r="AD1188" s="11">
        <f t="shared" si="155"/>
        <v>0</v>
      </c>
      <c r="AE1188" s="12">
        <f t="shared" si="156"/>
        <v>0</v>
      </c>
    </row>
    <row r="1189" spans="16:31" x14ac:dyDescent="0.25">
      <c r="P1189" s="16"/>
      <c r="Q1189" s="13">
        <v>0</v>
      </c>
      <c r="R1189" s="13">
        <v>0</v>
      </c>
      <c r="S1189" s="11">
        <f t="shared" si="150"/>
        <v>0</v>
      </c>
      <c r="T1189" s="5">
        <v>0</v>
      </c>
      <c r="U1189" s="11">
        <f t="shared" si="151"/>
        <v>0</v>
      </c>
      <c r="V1189" s="13" t="s">
        <v>1</v>
      </c>
      <c r="W1189" s="10">
        <f>IFERROR(VLOOKUP(V1189,Curr!$B$2:$C$13,2,FALSE),0)</f>
        <v>11</v>
      </c>
      <c r="X1189" s="11">
        <f t="shared" si="152"/>
        <v>0</v>
      </c>
      <c r="Y1189" s="14">
        <f t="shared" si="149"/>
        <v>0</v>
      </c>
      <c r="Z1189" s="11">
        <f t="shared" si="153"/>
        <v>0</v>
      </c>
      <c r="AA1189" s="4" t="s">
        <v>1</v>
      </c>
      <c r="AB1189" s="10">
        <f>IFERROR(VLOOKUP(AA1189,Curr!$B$2:$C$13,2,FALSE),0)</f>
        <v>11</v>
      </c>
      <c r="AC1189" s="11">
        <f t="shared" si="154"/>
        <v>0</v>
      </c>
      <c r="AD1189" s="11">
        <f t="shared" si="155"/>
        <v>0</v>
      </c>
      <c r="AE1189" s="12">
        <f t="shared" si="156"/>
        <v>0</v>
      </c>
    </row>
    <row r="1190" spans="16:31" x14ac:dyDescent="0.25">
      <c r="P1190" s="16"/>
      <c r="Q1190" s="13">
        <v>0</v>
      </c>
      <c r="R1190" s="13">
        <v>0</v>
      </c>
      <c r="S1190" s="11">
        <f t="shared" si="150"/>
        <v>0</v>
      </c>
      <c r="T1190" s="5">
        <v>0</v>
      </c>
      <c r="U1190" s="11">
        <f t="shared" si="151"/>
        <v>0</v>
      </c>
      <c r="V1190" s="13" t="s">
        <v>1</v>
      </c>
      <c r="W1190" s="10">
        <f>IFERROR(VLOOKUP(V1190,Curr!$B$2:$C$13,2,FALSE),0)</f>
        <v>11</v>
      </c>
      <c r="X1190" s="11">
        <f t="shared" si="152"/>
        <v>0</v>
      </c>
      <c r="Y1190" s="14">
        <f t="shared" si="149"/>
        <v>0</v>
      </c>
      <c r="Z1190" s="11">
        <f t="shared" si="153"/>
        <v>0</v>
      </c>
      <c r="AA1190" s="4" t="s">
        <v>1</v>
      </c>
      <c r="AB1190" s="10">
        <f>IFERROR(VLOOKUP(AA1190,Curr!$B$2:$C$13,2,FALSE),0)</f>
        <v>11</v>
      </c>
      <c r="AC1190" s="11">
        <f t="shared" si="154"/>
        <v>0</v>
      </c>
      <c r="AD1190" s="11">
        <f t="shared" si="155"/>
        <v>0</v>
      </c>
      <c r="AE1190" s="12">
        <f t="shared" si="156"/>
        <v>0</v>
      </c>
    </row>
    <row r="1191" spans="16:31" x14ac:dyDescent="0.25">
      <c r="P1191" s="16"/>
      <c r="Q1191" s="13">
        <v>0</v>
      </c>
      <c r="R1191" s="13">
        <v>0</v>
      </c>
      <c r="S1191" s="11">
        <f t="shared" si="150"/>
        <v>0</v>
      </c>
      <c r="T1191" s="5">
        <v>0</v>
      </c>
      <c r="U1191" s="11">
        <f t="shared" si="151"/>
        <v>0</v>
      </c>
      <c r="V1191" s="13" t="s">
        <v>1</v>
      </c>
      <c r="W1191" s="10">
        <f>IFERROR(VLOOKUP(V1191,Curr!$B$2:$C$13,2,FALSE),0)</f>
        <v>11</v>
      </c>
      <c r="X1191" s="11">
        <f t="shared" si="152"/>
        <v>0</v>
      </c>
      <c r="Y1191" s="14">
        <f t="shared" si="149"/>
        <v>0</v>
      </c>
      <c r="Z1191" s="11">
        <f t="shared" si="153"/>
        <v>0</v>
      </c>
      <c r="AA1191" s="4" t="s">
        <v>1</v>
      </c>
      <c r="AB1191" s="10">
        <f>IFERROR(VLOOKUP(AA1191,Curr!$B$2:$C$13,2,FALSE),0)</f>
        <v>11</v>
      </c>
      <c r="AC1191" s="11">
        <f t="shared" si="154"/>
        <v>0</v>
      </c>
      <c r="AD1191" s="11">
        <f t="shared" si="155"/>
        <v>0</v>
      </c>
      <c r="AE1191" s="12">
        <f t="shared" si="156"/>
        <v>0</v>
      </c>
    </row>
    <row r="1192" spans="16:31" x14ac:dyDescent="0.25">
      <c r="P1192" s="16"/>
      <c r="Q1192" s="13">
        <v>0</v>
      </c>
      <c r="R1192" s="13">
        <v>0</v>
      </c>
      <c r="S1192" s="11">
        <f t="shared" si="150"/>
        <v>0</v>
      </c>
      <c r="T1192" s="5">
        <v>0</v>
      </c>
      <c r="U1192" s="11">
        <f t="shared" si="151"/>
        <v>0</v>
      </c>
      <c r="V1192" s="13" t="s">
        <v>1</v>
      </c>
      <c r="W1192" s="10">
        <f>IFERROR(VLOOKUP(V1192,Curr!$B$2:$C$13,2,FALSE),0)</f>
        <v>11</v>
      </c>
      <c r="X1192" s="11">
        <f t="shared" si="152"/>
        <v>0</v>
      </c>
      <c r="Y1192" s="14">
        <f t="shared" si="149"/>
        <v>0</v>
      </c>
      <c r="Z1192" s="11">
        <f t="shared" si="153"/>
        <v>0</v>
      </c>
      <c r="AA1192" s="4" t="s">
        <v>1</v>
      </c>
      <c r="AB1192" s="10">
        <f>IFERROR(VLOOKUP(AA1192,Curr!$B$2:$C$13,2,FALSE),0)</f>
        <v>11</v>
      </c>
      <c r="AC1192" s="11">
        <f t="shared" si="154"/>
        <v>0</v>
      </c>
      <c r="AD1192" s="11">
        <f t="shared" si="155"/>
        <v>0</v>
      </c>
      <c r="AE1192" s="12">
        <f t="shared" si="156"/>
        <v>0</v>
      </c>
    </row>
    <row r="1193" spans="16:31" x14ac:dyDescent="0.25">
      <c r="P1193" s="16"/>
      <c r="Q1193" s="13">
        <v>0</v>
      </c>
      <c r="R1193" s="13">
        <v>0</v>
      </c>
      <c r="S1193" s="11">
        <f t="shared" si="150"/>
        <v>0</v>
      </c>
      <c r="T1193" s="5">
        <v>0</v>
      </c>
      <c r="U1193" s="11">
        <f t="shared" si="151"/>
        <v>0</v>
      </c>
      <c r="V1193" s="13" t="s">
        <v>1</v>
      </c>
      <c r="W1193" s="10">
        <f>IFERROR(VLOOKUP(V1193,Curr!$B$2:$C$13,2,FALSE),0)</f>
        <v>11</v>
      </c>
      <c r="X1193" s="11">
        <f t="shared" si="152"/>
        <v>0</v>
      </c>
      <c r="Y1193" s="14">
        <f t="shared" si="149"/>
        <v>0</v>
      </c>
      <c r="Z1193" s="11">
        <f t="shared" si="153"/>
        <v>0</v>
      </c>
      <c r="AA1193" s="4" t="s">
        <v>1</v>
      </c>
      <c r="AB1193" s="10">
        <f>IFERROR(VLOOKUP(AA1193,Curr!$B$2:$C$13,2,FALSE),0)</f>
        <v>11</v>
      </c>
      <c r="AC1193" s="11">
        <f t="shared" si="154"/>
        <v>0</v>
      </c>
      <c r="AD1193" s="11">
        <f t="shared" si="155"/>
        <v>0</v>
      </c>
      <c r="AE1193" s="12">
        <f t="shared" si="156"/>
        <v>0</v>
      </c>
    </row>
    <row r="1194" spans="16:31" x14ac:dyDescent="0.25">
      <c r="P1194" s="16"/>
      <c r="Q1194" s="13">
        <v>0</v>
      </c>
      <c r="R1194" s="13">
        <v>0</v>
      </c>
      <c r="S1194" s="11">
        <f t="shared" si="150"/>
        <v>0</v>
      </c>
      <c r="T1194" s="5">
        <v>0</v>
      </c>
      <c r="U1194" s="11">
        <f t="shared" si="151"/>
        <v>0</v>
      </c>
      <c r="V1194" s="13" t="s">
        <v>1</v>
      </c>
      <c r="W1194" s="10">
        <f>IFERROR(VLOOKUP(V1194,Curr!$B$2:$C$13,2,FALSE),0)</f>
        <v>11</v>
      </c>
      <c r="X1194" s="11">
        <f t="shared" si="152"/>
        <v>0</v>
      </c>
      <c r="Y1194" s="14">
        <f t="shared" si="149"/>
        <v>0</v>
      </c>
      <c r="Z1194" s="11">
        <f t="shared" si="153"/>
        <v>0</v>
      </c>
      <c r="AA1194" s="4" t="s">
        <v>1</v>
      </c>
      <c r="AB1194" s="10">
        <f>IFERROR(VLOOKUP(AA1194,Curr!$B$2:$C$13,2,FALSE),0)</f>
        <v>11</v>
      </c>
      <c r="AC1194" s="11">
        <f t="shared" si="154"/>
        <v>0</v>
      </c>
      <c r="AD1194" s="11">
        <f t="shared" si="155"/>
        <v>0</v>
      </c>
      <c r="AE1194" s="12">
        <f t="shared" si="156"/>
        <v>0</v>
      </c>
    </row>
    <row r="1195" spans="16:31" x14ac:dyDescent="0.25">
      <c r="P1195" s="16"/>
      <c r="Q1195" s="13">
        <v>0</v>
      </c>
      <c r="R1195" s="13">
        <v>0</v>
      </c>
      <c r="S1195" s="11">
        <f t="shared" si="150"/>
        <v>0</v>
      </c>
      <c r="T1195" s="5">
        <v>0</v>
      </c>
      <c r="U1195" s="11">
        <f t="shared" si="151"/>
        <v>0</v>
      </c>
      <c r="V1195" s="13" t="s">
        <v>1</v>
      </c>
      <c r="W1195" s="10">
        <f>IFERROR(VLOOKUP(V1195,Curr!$B$2:$C$13,2,FALSE),0)</f>
        <v>11</v>
      </c>
      <c r="X1195" s="11">
        <f t="shared" si="152"/>
        <v>0</v>
      </c>
      <c r="Y1195" s="14">
        <f t="shared" si="149"/>
        <v>0</v>
      </c>
      <c r="Z1195" s="11">
        <f t="shared" si="153"/>
        <v>0</v>
      </c>
      <c r="AA1195" s="4" t="s">
        <v>1</v>
      </c>
      <c r="AB1195" s="10">
        <f>IFERROR(VLOOKUP(AA1195,Curr!$B$2:$C$13,2,FALSE),0)</f>
        <v>11</v>
      </c>
      <c r="AC1195" s="11">
        <f t="shared" si="154"/>
        <v>0</v>
      </c>
      <c r="AD1195" s="11">
        <f t="shared" si="155"/>
        <v>0</v>
      </c>
      <c r="AE1195" s="12">
        <f t="shared" si="156"/>
        <v>0</v>
      </c>
    </row>
    <row r="1196" spans="16:31" x14ac:dyDescent="0.25">
      <c r="P1196" s="16"/>
      <c r="Q1196" s="13">
        <v>0</v>
      </c>
      <c r="R1196" s="13">
        <v>0</v>
      </c>
      <c r="S1196" s="11">
        <f t="shared" si="150"/>
        <v>0</v>
      </c>
      <c r="T1196" s="5">
        <v>0</v>
      </c>
      <c r="U1196" s="11">
        <f t="shared" si="151"/>
        <v>0</v>
      </c>
      <c r="V1196" s="13" t="s">
        <v>1</v>
      </c>
      <c r="W1196" s="10">
        <f>IFERROR(VLOOKUP(V1196,Curr!$B$2:$C$13,2,FALSE),0)</f>
        <v>11</v>
      </c>
      <c r="X1196" s="11">
        <f t="shared" si="152"/>
        <v>0</v>
      </c>
      <c r="Y1196" s="14">
        <f t="shared" si="149"/>
        <v>0</v>
      </c>
      <c r="Z1196" s="11">
        <f t="shared" si="153"/>
        <v>0</v>
      </c>
      <c r="AA1196" s="4" t="s">
        <v>1</v>
      </c>
      <c r="AB1196" s="10">
        <f>IFERROR(VLOOKUP(AA1196,Curr!$B$2:$C$13,2,FALSE),0)</f>
        <v>11</v>
      </c>
      <c r="AC1196" s="11">
        <f t="shared" si="154"/>
        <v>0</v>
      </c>
      <c r="AD1196" s="11">
        <f t="shared" si="155"/>
        <v>0</v>
      </c>
      <c r="AE1196" s="12">
        <f t="shared" si="156"/>
        <v>0</v>
      </c>
    </row>
    <row r="1197" spans="16:31" x14ac:dyDescent="0.25">
      <c r="P1197" s="16"/>
      <c r="Q1197" s="13">
        <v>0</v>
      </c>
      <c r="R1197" s="13">
        <v>0</v>
      </c>
      <c r="S1197" s="11">
        <f t="shared" si="150"/>
        <v>0</v>
      </c>
      <c r="T1197" s="5">
        <v>0</v>
      </c>
      <c r="U1197" s="11">
        <f t="shared" si="151"/>
        <v>0</v>
      </c>
      <c r="V1197" s="13" t="s">
        <v>1</v>
      </c>
      <c r="W1197" s="10">
        <f>IFERROR(VLOOKUP(V1197,Curr!$B$2:$C$13,2,FALSE),0)</f>
        <v>11</v>
      </c>
      <c r="X1197" s="11">
        <f t="shared" si="152"/>
        <v>0</v>
      </c>
      <c r="Y1197" s="14">
        <f t="shared" si="149"/>
        <v>0</v>
      </c>
      <c r="Z1197" s="11">
        <f t="shared" si="153"/>
        <v>0</v>
      </c>
      <c r="AA1197" s="4" t="s">
        <v>1</v>
      </c>
      <c r="AB1197" s="10">
        <f>IFERROR(VLOOKUP(AA1197,Curr!$B$2:$C$13,2,FALSE),0)</f>
        <v>11</v>
      </c>
      <c r="AC1197" s="11">
        <f t="shared" si="154"/>
        <v>0</v>
      </c>
      <c r="AD1197" s="11">
        <f t="shared" si="155"/>
        <v>0</v>
      </c>
      <c r="AE1197" s="12">
        <f t="shared" si="156"/>
        <v>0</v>
      </c>
    </row>
    <row r="1198" spans="16:31" x14ac:dyDescent="0.25">
      <c r="P1198" s="16"/>
      <c r="Q1198" s="13">
        <v>0</v>
      </c>
      <c r="R1198" s="13">
        <v>0</v>
      </c>
      <c r="S1198" s="11">
        <f t="shared" si="150"/>
        <v>0</v>
      </c>
      <c r="T1198" s="5">
        <v>0</v>
      </c>
      <c r="U1198" s="11">
        <f t="shared" si="151"/>
        <v>0</v>
      </c>
      <c r="V1198" s="13" t="s">
        <v>1</v>
      </c>
      <c r="W1198" s="10">
        <f>IFERROR(VLOOKUP(V1198,Curr!$B$2:$C$13,2,FALSE),0)</f>
        <v>11</v>
      </c>
      <c r="X1198" s="11">
        <f t="shared" si="152"/>
        <v>0</v>
      </c>
      <c r="Y1198" s="14">
        <f t="shared" si="149"/>
        <v>0</v>
      </c>
      <c r="Z1198" s="11">
        <f t="shared" si="153"/>
        <v>0</v>
      </c>
      <c r="AA1198" s="4" t="s">
        <v>1</v>
      </c>
      <c r="AB1198" s="10">
        <f>IFERROR(VLOOKUP(AA1198,Curr!$B$2:$C$13,2,FALSE),0)</f>
        <v>11</v>
      </c>
      <c r="AC1198" s="11">
        <f t="shared" si="154"/>
        <v>0</v>
      </c>
      <c r="AD1198" s="11">
        <f t="shared" si="155"/>
        <v>0</v>
      </c>
      <c r="AE1198" s="12">
        <f t="shared" si="156"/>
        <v>0</v>
      </c>
    </row>
    <row r="1199" spans="16:31" x14ac:dyDescent="0.25">
      <c r="P1199" s="16"/>
      <c r="Q1199" s="13">
        <v>0</v>
      </c>
      <c r="R1199" s="13">
        <v>0</v>
      </c>
      <c r="S1199" s="11">
        <f t="shared" si="150"/>
        <v>0</v>
      </c>
      <c r="T1199" s="5">
        <v>0</v>
      </c>
      <c r="U1199" s="11">
        <f t="shared" si="151"/>
        <v>0</v>
      </c>
      <c r="V1199" s="13" t="s">
        <v>1</v>
      </c>
      <c r="W1199" s="10">
        <f>IFERROR(VLOOKUP(V1199,Curr!$B$2:$C$13,2,FALSE),0)</f>
        <v>11</v>
      </c>
      <c r="X1199" s="11">
        <f t="shared" si="152"/>
        <v>0</v>
      </c>
      <c r="Y1199" s="14">
        <f t="shared" si="149"/>
        <v>0</v>
      </c>
      <c r="Z1199" s="11">
        <f t="shared" si="153"/>
        <v>0</v>
      </c>
      <c r="AA1199" s="4" t="s">
        <v>1</v>
      </c>
      <c r="AB1199" s="10">
        <f>IFERROR(VLOOKUP(AA1199,Curr!$B$2:$C$13,2,FALSE),0)</f>
        <v>11</v>
      </c>
      <c r="AC1199" s="11">
        <f t="shared" si="154"/>
        <v>0</v>
      </c>
      <c r="AD1199" s="11">
        <f t="shared" si="155"/>
        <v>0</v>
      </c>
      <c r="AE1199" s="12">
        <f t="shared" si="156"/>
        <v>0</v>
      </c>
    </row>
    <row r="1200" spans="16:31" x14ac:dyDescent="0.25">
      <c r="P1200" s="16"/>
      <c r="Q1200" s="13">
        <v>0</v>
      </c>
      <c r="R1200" s="13">
        <v>0</v>
      </c>
      <c r="S1200" s="11">
        <f t="shared" si="150"/>
        <v>0</v>
      </c>
      <c r="T1200" s="5">
        <v>0</v>
      </c>
      <c r="U1200" s="11">
        <f t="shared" si="151"/>
        <v>0</v>
      </c>
      <c r="V1200" s="13" t="s">
        <v>1</v>
      </c>
      <c r="W1200" s="10">
        <f>IFERROR(VLOOKUP(V1200,Curr!$B$2:$C$13,2,FALSE),0)</f>
        <v>11</v>
      </c>
      <c r="X1200" s="11">
        <f t="shared" si="152"/>
        <v>0</v>
      </c>
      <c r="Y1200" s="14">
        <f t="shared" si="149"/>
        <v>0</v>
      </c>
      <c r="Z1200" s="11">
        <f t="shared" si="153"/>
        <v>0</v>
      </c>
      <c r="AA1200" s="4" t="s">
        <v>1</v>
      </c>
      <c r="AB1200" s="10">
        <f>IFERROR(VLOOKUP(AA1200,Curr!$B$2:$C$13,2,FALSE),0)</f>
        <v>11</v>
      </c>
      <c r="AC1200" s="11">
        <f t="shared" si="154"/>
        <v>0</v>
      </c>
      <c r="AD1200" s="11">
        <f t="shared" si="155"/>
        <v>0</v>
      </c>
      <c r="AE1200" s="12">
        <f t="shared" si="156"/>
        <v>0</v>
      </c>
    </row>
    <row r="1201" spans="16:31" x14ac:dyDescent="0.25">
      <c r="P1201" s="16"/>
      <c r="Q1201" s="13">
        <v>0</v>
      </c>
      <c r="R1201" s="13">
        <v>0</v>
      </c>
      <c r="S1201" s="11">
        <f t="shared" si="150"/>
        <v>0</v>
      </c>
      <c r="T1201" s="5">
        <v>0</v>
      </c>
      <c r="U1201" s="11">
        <f t="shared" si="151"/>
        <v>0</v>
      </c>
      <c r="V1201" s="13" t="s">
        <v>1</v>
      </c>
      <c r="W1201" s="10">
        <f>IFERROR(VLOOKUP(V1201,Curr!$B$2:$C$13,2,FALSE),0)</f>
        <v>11</v>
      </c>
      <c r="X1201" s="11">
        <f t="shared" si="152"/>
        <v>0</v>
      </c>
      <c r="Y1201" s="14">
        <f t="shared" si="149"/>
        <v>0</v>
      </c>
      <c r="Z1201" s="11">
        <f t="shared" si="153"/>
        <v>0</v>
      </c>
      <c r="AA1201" s="4" t="s">
        <v>1</v>
      </c>
      <c r="AB1201" s="10">
        <f>IFERROR(VLOOKUP(AA1201,Curr!$B$2:$C$13,2,FALSE),0)</f>
        <v>11</v>
      </c>
      <c r="AC1201" s="11">
        <f t="shared" si="154"/>
        <v>0</v>
      </c>
      <c r="AD1201" s="11">
        <f t="shared" si="155"/>
        <v>0</v>
      </c>
      <c r="AE1201" s="12">
        <f t="shared" si="156"/>
        <v>0</v>
      </c>
    </row>
    <row r="1202" spans="16:31" x14ac:dyDescent="0.25">
      <c r="P1202" s="16"/>
      <c r="Q1202" s="13">
        <v>0</v>
      </c>
      <c r="R1202" s="13">
        <v>0</v>
      </c>
      <c r="S1202" s="11">
        <f t="shared" si="150"/>
        <v>0</v>
      </c>
      <c r="T1202" s="5">
        <v>0</v>
      </c>
      <c r="U1202" s="11">
        <f t="shared" si="151"/>
        <v>0</v>
      </c>
      <c r="V1202" s="13" t="s">
        <v>1</v>
      </c>
      <c r="W1202" s="10">
        <f>IFERROR(VLOOKUP(V1202,Curr!$B$2:$C$13,2,FALSE),0)</f>
        <v>11</v>
      </c>
      <c r="X1202" s="11">
        <f t="shared" si="152"/>
        <v>0</v>
      </c>
      <c r="Y1202" s="14">
        <f t="shared" si="149"/>
        <v>0</v>
      </c>
      <c r="Z1202" s="11">
        <f t="shared" si="153"/>
        <v>0</v>
      </c>
      <c r="AA1202" s="4" t="s">
        <v>1</v>
      </c>
      <c r="AB1202" s="10">
        <f>IFERROR(VLOOKUP(AA1202,Curr!$B$2:$C$13,2,FALSE),0)</f>
        <v>11</v>
      </c>
      <c r="AC1202" s="11">
        <f t="shared" si="154"/>
        <v>0</v>
      </c>
      <c r="AD1202" s="11">
        <f t="shared" si="155"/>
        <v>0</v>
      </c>
      <c r="AE1202" s="12">
        <f t="shared" si="156"/>
        <v>0</v>
      </c>
    </row>
    <row r="1203" spans="16:31" x14ac:dyDescent="0.25">
      <c r="P1203" s="16"/>
      <c r="Q1203" s="13">
        <v>0</v>
      </c>
      <c r="R1203" s="13">
        <v>0</v>
      </c>
      <c r="S1203" s="11">
        <f t="shared" si="150"/>
        <v>0</v>
      </c>
      <c r="T1203" s="5">
        <v>0</v>
      </c>
      <c r="U1203" s="11">
        <f t="shared" si="151"/>
        <v>0</v>
      </c>
      <c r="V1203" s="13" t="s">
        <v>1</v>
      </c>
      <c r="W1203" s="10">
        <f>IFERROR(VLOOKUP(V1203,Curr!$B$2:$C$13,2,FALSE),0)</f>
        <v>11</v>
      </c>
      <c r="X1203" s="11">
        <f t="shared" si="152"/>
        <v>0</v>
      </c>
      <c r="Y1203" s="14">
        <f t="shared" si="149"/>
        <v>0</v>
      </c>
      <c r="Z1203" s="11">
        <f t="shared" si="153"/>
        <v>0</v>
      </c>
      <c r="AA1203" s="4" t="s">
        <v>1</v>
      </c>
      <c r="AB1203" s="10">
        <f>IFERROR(VLOOKUP(AA1203,Curr!$B$2:$C$13,2,FALSE),0)</f>
        <v>11</v>
      </c>
      <c r="AC1203" s="11">
        <f t="shared" si="154"/>
        <v>0</v>
      </c>
      <c r="AD1203" s="11">
        <f t="shared" si="155"/>
        <v>0</v>
      </c>
      <c r="AE1203" s="12">
        <f t="shared" si="156"/>
        <v>0</v>
      </c>
    </row>
    <row r="1204" spans="16:31" x14ac:dyDescent="0.25">
      <c r="P1204" s="16"/>
      <c r="Q1204" s="13">
        <v>0</v>
      </c>
      <c r="R1204" s="13">
        <v>0</v>
      </c>
      <c r="S1204" s="11">
        <f t="shared" si="150"/>
        <v>0</v>
      </c>
      <c r="T1204" s="5">
        <v>0</v>
      </c>
      <c r="U1204" s="11">
        <f t="shared" si="151"/>
        <v>0</v>
      </c>
      <c r="V1204" s="13" t="s">
        <v>1</v>
      </c>
      <c r="W1204" s="10">
        <f>IFERROR(VLOOKUP(V1204,Curr!$B$2:$C$13,2,FALSE),0)</f>
        <v>11</v>
      </c>
      <c r="X1204" s="11">
        <f t="shared" si="152"/>
        <v>0</v>
      </c>
      <c r="Y1204" s="14">
        <f t="shared" si="149"/>
        <v>0</v>
      </c>
      <c r="Z1204" s="11">
        <f t="shared" si="153"/>
        <v>0</v>
      </c>
      <c r="AA1204" s="4" t="s">
        <v>1</v>
      </c>
      <c r="AB1204" s="10">
        <f>IFERROR(VLOOKUP(AA1204,Curr!$B$2:$C$13,2,FALSE),0)</f>
        <v>11</v>
      </c>
      <c r="AC1204" s="11">
        <f t="shared" si="154"/>
        <v>0</v>
      </c>
      <c r="AD1204" s="11">
        <f t="shared" si="155"/>
        <v>0</v>
      </c>
      <c r="AE1204" s="12">
        <f t="shared" si="156"/>
        <v>0</v>
      </c>
    </row>
    <row r="1205" spans="16:31" x14ac:dyDescent="0.25">
      <c r="P1205" s="16"/>
      <c r="Q1205" s="13">
        <v>0</v>
      </c>
      <c r="R1205" s="13">
        <v>0</v>
      </c>
      <c r="S1205" s="11">
        <f t="shared" si="150"/>
        <v>0</v>
      </c>
      <c r="T1205" s="5">
        <v>0</v>
      </c>
      <c r="U1205" s="11">
        <f t="shared" si="151"/>
        <v>0</v>
      </c>
      <c r="V1205" s="13" t="s">
        <v>1</v>
      </c>
      <c r="W1205" s="10">
        <f>IFERROR(VLOOKUP(V1205,Curr!$B$2:$C$13,2,FALSE),0)</f>
        <v>11</v>
      </c>
      <c r="X1205" s="11">
        <f t="shared" si="152"/>
        <v>0</v>
      </c>
      <c r="Y1205" s="14">
        <f t="shared" si="149"/>
        <v>0</v>
      </c>
      <c r="Z1205" s="11">
        <f t="shared" si="153"/>
        <v>0</v>
      </c>
      <c r="AA1205" s="4" t="s">
        <v>1</v>
      </c>
      <c r="AB1205" s="10">
        <f>IFERROR(VLOOKUP(AA1205,Curr!$B$2:$C$13,2,FALSE),0)</f>
        <v>11</v>
      </c>
      <c r="AC1205" s="11">
        <f t="shared" si="154"/>
        <v>0</v>
      </c>
      <c r="AD1205" s="11">
        <f t="shared" si="155"/>
        <v>0</v>
      </c>
      <c r="AE1205" s="12">
        <f t="shared" si="156"/>
        <v>0</v>
      </c>
    </row>
    <row r="1206" spans="16:31" x14ac:dyDescent="0.25">
      <c r="P1206" s="16"/>
      <c r="Q1206" s="13">
        <v>0</v>
      </c>
      <c r="R1206" s="13">
        <v>0</v>
      </c>
      <c r="S1206" s="11">
        <f t="shared" si="150"/>
        <v>0</v>
      </c>
      <c r="T1206" s="5">
        <v>0</v>
      </c>
      <c r="U1206" s="11">
        <f t="shared" si="151"/>
        <v>0</v>
      </c>
      <c r="V1206" s="13" t="s">
        <v>1</v>
      </c>
      <c r="W1206" s="10">
        <f>IFERROR(VLOOKUP(V1206,Curr!$B$2:$C$13,2,FALSE),0)</f>
        <v>11</v>
      </c>
      <c r="X1206" s="11">
        <f t="shared" si="152"/>
        <v>0</v>
      </c>
      <c r="Y1206" s="14">
        <f t="shared" si="149"/>
        <v>0</v>
      </c>
      <c r="Z1206" s="11">
        <f t="shared" si="153"/>
        <v>0</v>
      </c>
      <c r="AA1206" s="4" t="s">
        <v>1</v>
      </c>
      <c r="AB1206" s="10">
        <f>IFERROR(VLOOKUP(AA1206,Curr!$B$2:$C$13,2,FALSE),0)</f>
        <v>11</v>
      </c>
      <c r="AC1206" s="11">
        <f t="shared" si="154"/>
        <v>0</v>
      </c>
      <c r="AD1206" s="11">
        <f t="shared" si="155"/>
        <v>0</v>
      </c>
      <c r="AE1206" s="12">
        <f t="shared" si="156"/>
        <v>0</v>
      </c>
    </row>
    <row r="1207" spans="16:31" x14ac:dyDescent="0.25">
      <c r="P1207" s="16"/>
      <c r="Q1207" s="13">
        <v>0</v>
      </c>
      <c r="R1207" s="13">
        <v>0</v>
      </c>
      <c r="S1207" s="11">
        <f t="shared" si="150"/>
        <v>0</v>
      </c>
      <c r="T1207" s="5">
        <v>0</v>
      </c>
      <c r="U1207" s="11">
        <f t="shared" si="151"/>
        <v>0</v>
      </c>
      <c r="V1207" s="13" t="s">
        <v>1</v>
      </c>
      <c r="W1207" s="10">
        <f>IFERROR(VLOOKUP(V1207,Curr!$B$2:$C$13,2,FALSE),0)</f>
        <v>11</v>
      </c>
      <c r="X1207" s="11">
        <f t="shared" si="152"/>
        <v>0</v>
      </c>
      <c r="Y1207" s="14">
        <f t="shared" si="149"/>
        <v>0</v>
      </c>
      <c r="Z1207" s="11">
        <f t="shared" si="153"/>
        <v>0</v>
      </c>
      <c r="AA1207" s="4" t="s">
        <v>1</v>
      </c>
      <c r="AB1207" s="10">
        <f>IFERROR(VLOOKUP(AA1207,Curr!$B$2:$C$13,2,FALSE),0)</f>
        <v>11</v>
      </c>
      <c r="AC1207" s="11">
        <f t="shared" si="154"/>
        <v>0</v>
      </c>
      <c r="AD1207" s="11">
        <f t="shared" si="155"/>
        <v>0</v>
      </c>
      <c r="AE1207" s="12">
        <f t="shared" si="156"/>
        <v>0</v>
      </c>
    </row>
    <row r="1208" spans="16:31" x14ac:dyDescent="0.25">
      <c r="P1208" s="16"/>
      <c r="Q1208" s="13">
        <v>0</v>
      </c>
      <c r="R1208" s="13">
        <v>0</v>
      </c>
      <c r="S1208" s="11">
        <f t="shared" si="150"/>
        <v>0</v>
      </c>
      <c r="T1208" s="5">
        <v>0</v>
      </c>
      <c r="U1208" s="11">
        <f t="shared" si="151"/>
        <v>0</v>
      </c>
      <c r="V1208" s="13" t="s">
        <v>1</v>
      </c>
      <c r="W1208" s="10">
        <f>IFERROR(VLOOKUP(V1208,Curr!$B$2:$C$13,2,FALSE),0)</f>
        <v>11</v>
      </c>
      <c r="X1208" s="11">
        <f t="shared" si="152"/>
        <v>0</v>
      </c>
      <c r="Y1208" s="14">
        <f t="shared" si="149"/>
        <v>0</v>
      </c>
      <c r="Z1208" s="11">
        <f t="shared" si="153"/>
        <v>0</v>
      </c>
      <c r="AA1208" s="4" t="s">
        <v>1</v>
      </c>
      <c r="AB1208" s="10">
        <f>IFERROR(VLOOKUP(AA1208,Curr!$B$2:$C$13,2,FALSE),0)</f>
        <v>11</v>
      </c>
      <c r="AC1208" s="11">
        <f t="shared" si="154"/>
        <v>0</v>
      </c>
      <c r="AD1208" s="11">
        <f t="shared" si="155"/>
        <v>0</v>
      </c>
      <c r="AE1208" s="12">
        <f t="shared" si="156"/>
        <v>0</v>
      </c>
    </row>
    <row r="1209" spans="16:31" x14ac:dyDescent="0.25">
      <c r="P1209" s="16"/>
      <c r="Q1209" s="13">
        <v>0</v>
      </c>
      <c r="R1209" s="13">
        <v>0</v>
      </c>
      <c r="S1209" s="11">
        <f t="shared" si="150"/>
        <v>0</v>
      </c>
      <c r="T1209" s="5">
        <v>0</v>
      </c>
      <c r="U1209" s="11">
        <f t="shared" si="151"/>
        <v>0</v>
      </c>
      <c r="V1209" s="13" t="s">
        <v>1</v>
      </c>
      <c r="W1209" s="10">
        <f>IFERROR(VLOOKUP(V1209,Curr!$B$2:$C$13,2,FALSE),0)</f>
        <v>11</v>
      </c>
      <c r="X1209" s="11">
        <f t="shared" si="152"/>
        <v>0</v>
      </c>
      <c r="Y1209" s="14">
        <f t="shared" si="149"/>
        <v>0</v>
      </c>
      <c r="Z1209" s="11">
        <f t="shared" si="153"/>
        <v>0</v>
      </c>
      <c r="AA1209" s="4" t="s">
        <v>1</v>
      </c>
      <c r="AB1209" s="10">
        <f>IFERROR(VLOOKUP(AA1209,Curr!$B$2:$C$13,2,FALSE),0)</f>
        <v>11</v>
      </c>
      <c r="AC1209" s="11">
        <f t="shared" si="154"/>
        <v>0</v>
      </c>
      <c r="AD1209" s="11">
        <f t="shared" si="155"/>
        <v>0</v>
      </c>
      <c r="AE1209" s="12">
        <f t="shared" si="156"/>
        <v>0</v>
      </c>
    </row>
    <row r="1210" spans="16:31" x14ac:dyDescent="0.25">
      <c r="P1210" s="16"/>
      <c r="Q1210" s="13">
        <v>0</v>
      </c>
      <c r="R1210" s="13">
        <v>0</v>
      </c>
      <c r="S1210" s="11">
        <f t="shared" si="150"/>
        <v>0</v>
      </c>
      <c r="T1210" s="5">
        <v>0</v>
      </c>
      <c r="U1210" s="11">
        <f t="shared" si="151"/>
        <v>0</v>
      </c>
      <c r="V1210" s="13" t="s">
        <v>1</v>
      </c>
      <c r="W1210" s="10">
        <f>IFERROR(VLOOKUP(V1210,Curr!$B$2:$C$13,2,FALSE),0)</f>
        <v>11</v>
      </c>
      <c r="X1210" s="11">
        <f t="shared" si="152"/>
        <v>0</v>
      </c>
      <c r="Y1210" s="14">
        <f t="shared" si="149"/>
        <v>0</v>
      </c>
      <c r="Z1210" s="11">
        <f t="shared" si="153"/>
        <v>0</v>
      </c>
      <c r="AA1210" s="4" t="s">
        <v>1</v>
      </c>
      <c r="AB1210" s="10">
        <f>IFERROR(VLOOKUP(AA1210,Curr!$B$2:$C$13,2,FALSE),0)</f>
        <v>11</v>
      </c>
      <c r="AC1210" s="11">
        <f t="shared" si="154"/>
        <v>0</v>
      </c>
      <c r="AD1210" s="11">
        <f t="shared" si="155"/>
        <v>0</v>
      </c>
      <c r="AE1210" s="12">
        <f t="shared" si="156"/>
        <v>0</v>
      </c>
    </row>
    <row r="1211" spans="16:31" x14ac:dyDescent="0.25">
      <c r="P1211" s="16"/>
      <c r="Q1211" s="13">
        <v>0</v>
      </c>
      <c r="R1211" s="13">
        <v>0</v>
      </c>
      <c r="S1211" s="11">
        <f t="shared" si="150"/>
        <v>0</v>
      </c>
      <c r="T1211" s="5">
        <v>0</v>
      </c>
      <c r="U1211" s="11">
        <f t="shared" si="151"/>
        <v>0</v>
      </c>
      <c r="V1211" s="13" t="s">
        <v>1</v>
      </c>
      <c r="W1211" s="10">
        <f>IFERROR(VLOOKUP(V1211,Curr!$B$2:$C$13,2,FALSE),0)</f>
        <v>11</v>
      </c>
      <c r="X1211" s="11">
        <f t="shared" si="152"/>
        <v>0</v>
      </c>
      <c r="Y1211" s="14">
        <f t="shared" si="149"/>
        <v>0</v>
      </c>
      <c r="Z1211" s="11">
        <f t="shared" si="153"/>
        <v>0</v>
      </c>
      <c r="AA1211" s="4" t="s">
        <v>1</v>
      </c>
      <c r="AB1211" s="10">
        <f>IFERROR(VLOOKUP(AA1211,Curr!$B$2:$C$13,2,FALSE),0)</f>
        <v>11</v>
      </c>
      <c r="AC1211" s="11">
        <f t="shared" si="154"/>
        <v>0</v>
      </c>
      <c r="AD1211" s="11">
        <f t="shared" si="155"/>
        <v>0</v>
      </c>
      <c r="AE1211" s="12">
        <f t="shared" si="156"/>
        <v>0</v>
      </c>
    </row>
    <row r="1212" spans="16:31" x14ac:dyDescent="0.25">
      <c r="P1212" s="16"/>
      <c r="Q1212" s="13">
        <v>0</v>
      </c>
      <c r="R1212" s="13">
        <v>0</v>
      </c>
      <c r="S1212" s="11">
        <f t="shared" si="150"/>
        <v>0</v>
      </c>
      <c r="T1212" s="5">
        <v>0</v>
      </c>
      <c r="U1212" s="11">
        <f t="shared" si="151"/>
        <v>0</v>
      </c>
      <c r="V1212" s="13" t="s">
        <v>1</v>
      </c>
      <c r="W1212" s="10">
        <f>IFERROR(VLOOKUP(V1212,Curr!$B$2:$C$13,2,FALSE),0)</f>
        <v>11</v>
      </c>
      <c r="X1212" s="11">
        <f t="shared" si="152"/>
        <v>0</v>
      </c>
      <c r="Y1212" s="14">
        <f t="shared" si="149"/>
        <v>0</v>
      </c>
      <c r="Z1212" s="11">
        <f t="shared" si="153"/>
        <v>0</v>
      </c>
      <c r="AA1212" s="4" t="s">
        <v>1</v>
      </c>
      <c r="AB1212" s="10">
        <f>IFERROR(VLOOKUP(AA1212,Curr!$B$2:$C$13,2,FALSE),0)</f>
        <v>11</v>
      </c>
      <c r="AC1212" s="11">
        <f t="shared" si="154"/>
        <v>0</v>
      </c>
      <c r="AD1212" s="11">
        <f t="shared" si="155"/>
        <v>0</v>
      </c>
      <c r="AE1212" s="12">
        <f t="shared" si="156"/>
        <v>0</v>
      </c>
    </row>
    <row r="1213" spans="16:31" x14ac:dyDescent="0.25">
      <c r="P1213" s="16"/>
      <c r="Q1213" s="13">
        <v>0</v>
      </c>
      <c r="R1213" s="13">
        <v>0</v>
      </c>
      <c r="S1213" s="11">
        <f t="shared" si="150"/>
        <v>0</v>
      </c>
      <c r="T1213" s="5">
        <v>0</v>
      </c>
      <c r="U1213" s="11">
        <f t="shared" si="151"/>
        <v>0</v>
      </c>
      <c r="V1213" s="13" t="s">
        <v>1</v>
      </c>
      <c r="W1213" s="10">
        <f>IFERROR(VLOOKUP(V1213,Curr!$B$2:$C$13,2,FALSE),0)</f>
        <v>11</v>
      </c>
      <c r="X1213" s="11">
        <f t="shared" si="152"/>
        <v>0</v>
      </c>
      <c r="Y1213" s="14">
        <f t="shared" si="149"/>
        <v>0</v>
      </c>
      <c r="Z1213" s="11">
        <f t="shared" si="153"/>
        <v>0</v>
      </c>
      <c r="AA1213" s="4" t="s">
        <v>1</v>
      </c>
      <c r="AB1213" s="10">
        <f>IFERROR(VLOOKUP(AA1213,Curr!$B$2:$C$13,2,FALSE),0)</f>
        <v>11</v>
      </c>
      <c r="AC1213" s="11">
        <f t="shared" si="154"/>
        <v>0</v>
      </c>
      <c r="AD1213" s="11">
        <f t="shared" si="155"/>
        <v>0</v>
      </c>
      <c r="AE1213" s="12">
        <f t="shared" si="156"/>
        <v>0</v>
      </c>
    </row>
    <row r="1214" spans="16:31" x14ac:dyDescent="0.25">
      <c r="P1214" s="16"/>
      <c r="Q1214" s="13">
        <v>0</v>
      </c>
      <c r="R1214" s="13">
        <v>0</v>
      </c>
      <c r="S1214" s="11">
        <f t="shared" si="150"/>
        <v>0</v>
      </c>
      <c r="T1214" s="5">
        <v>0</v>
      </c>
      <c r="U1214" s="11">
        <f t="shared" si="151"/>
        <v>0</v>
      </c>
      <c r="V1214" s="13" t="s">
        <v>1</v>
      </c>
      <c r="W1214" s="10">
        <f>IFERROR(VLOOKUP(V1214,Curr!$B$2:$C$13,2,FALSE),0)</f>
        <v>11</v>
      </c>
      <c r="X1214" s="11">
        <f t="shared" si="152"/>
        <v>0</v>
      </c>
      <c r="Y1214" s="14">
        <f t="shared" ref="Y1214:Y1277" si="157">Q1214</f>
        <v>0</v>
      </c>
      <c r="Z1214" s="11">
        <f t="shared" si="153"/>
        <v>0</v>
      </c>
      <c r="AA1214" s="4" t="s">
        <v>1</v>
      </c>
      <c r="AB1214" s="10">
        <f>IFERROR(VLOOKUP(AA1214,Curr!$B$2:$C$13,2,FALSE),0)</f>
        <v>11</v>
      </c>
      <c r="AC1214" s="11">
        <f t="shared" si="154"/>
        <v>0</v>
      </c>
      <c r="AD1214" s="11">
        <f t="shared" si="155"/>
        <v>0</v>
      </c>
      <c r="AE1214" s="12">
        <f t="shared" si="156"/>
        <v>0</v>
      </c>
    </row>
    <row r="1215" spans="16:31" x14ac:dyDescent="0.25">
      <c r="P1215" s="16"/>
      <c r="Q1215" s="13">
        <v>0</v>
      </c>
      <c r="R1215" s="13">
        <v>0</v>
      </c>
      <c r="S1215" s="11">
        <f t="shared" si="150"/>
        <v>0</v>
      </c>
      <c r="T1215" s="5">
        <v>0</v>
      </c>
      <c r="U1215" s="11">
        <f t="shared" si="151"/>
        <v>0</v>
      </c>
      <c r="V1215" s="13" t="s">
        <v>1</v>
      </c>
      <c r="W1215" s="10">
        <f>IFERROR(VLOOKUP(V1215,Curr!$B$2:$C$13,2,FALSE),0)</f>
        <v>11</v>
      </c>
      <c r="X1215" s="11">
        <f t="shared" si="152"/>
        <v>0</v>
      </c>
      <c r="Y1215" s="14">
        <f t="shared" si="157"/>
        <v>0</v>
      </c>
      <c r="Z1215" s="11">
        <f t="shared" si="153"/>
        <v>0</v>
      </c>
      <c r="AA1215" s="4" t="s">
        <v>1</v>
      </c>
      <c r="AB1215" s="10">
        <f>IFERROR(VLOOKUP(AA1215,Curr!$B$2:$C$13,2,FALSE),0)</f>
        <v>11</v>
      </c>
      <c r="AC1215" s="11">
        <f t="shared" si="154"/>
        <v>0</v>
      </c>
      <c r="AD1215" s="11">
        <f t="shared" si="155"/>
        <v>0</v>
      </c>
      <c r="AE1215" s="12">
        <f t="shared" si="156"/>
        <v>0</v>
      </c>
    </row>
    <row r="1216" spans="16:31" x14ac:dyDescent="0.25">
      <c r="P1216" s="16"/>
      <c r="Q1216" s="13">
        <v>0</v>
      </c>
      <c r="R1216" s="13">
        <v>0</v>
      </c>
      <c r="S1216" s="11">
        <f t="shared" si="150"/>
        <v>0</v>
      </c>
      <c r="T1216" s="5">
        <v>0</v>
      </c>
      <c r="U1216" s="11">
        <f t="shared" si="151"/>
        <v>0</v>
      </c>
      <c r="V1216" s="13" t="s">
        <v>1</v>
      </c>
      <c r="W1216" s="10">
        <f>IFERROR(VLOOKUP(V1216,Curr!$B$2:$C$13,2,FALSE),0)</f>
        <v>11</v>
      </c>
      <c r="X1216" s="11">
        <f t="shared" si="152"/>
        <v>0</v>
      </c>
      <c r="Y1216" s="14">
        <f t="shared" si="157"/>
        <v>0</v>
      </c>
      <c r="Z1216" s="11">
        <f t="shared" si="153"/>
        <v>0</v>
      </c>
      <c r="AA1216" s="4" t="s">
        <v>1</v>
      </c>
      <c r="AB1216" s="10">
        <f>IFERROR(VLOOKUP(AA1216,Curr!$B$2:$C$13,2,FALSE),0)</f>
        <v>11</v>
      </c>
      <c r="AC1216" s="11">
        <f t="shared" si="154"/>
        <v>0</v>
      </c>
      <c r="AD1216" s="11">
        <f t="shared" si="155"/>
        <v>0</v>
      </c>
      <c r="AE1216" s="12">
        <f t="shared" si="156"/>
        <v>0</v>
      </c>
    </row>
    <row r="1217" spans="16:31" x14ac:dyDescent="0.25">
      <c r="P1217" s="16"/>
      <c r="Q1217" s="13">
        <v>0</v>
      </c>
      <c r="R1217" s="13">
        <v>0</v>
      </c>
      <c r="S1217" s="11">
        <f t="shared" si="150"/>
        <v>0</v>
      </c>
      <c r="T1217" s="5">
        <v>0</v>
      </c>
      <c r="U1217" s="11">
        <f t="shared" si="151"/>
        <v>0</v>
      </c>
      <c r="V1217" s="13" t="s">
        <v>1</v>
      </c>
      <c r="W1217" s="10">
        <f>IFERROR(VLOOKUP(V1217,Curr!$B$2:$C$13,2,FALSE),0)</f>
        <v>11</v>
      </c>
      <c r="X1217" s="11">
        <f t="shared" si="152"/>
        <v>0</v>
      </c>
      <c r="Y1217" s="14">
        <f t="shared" si="157"/>
        <v>0</v>
      </c>
      <c r="Z1217" s="11">
        <f t="shared" si="153"/>
        <v>0</v>
      </c>
      <c r="AA1217" s="4" t="s">
        <v>1</v>
      </c>
      <c r="AB1217" s="10">
        <f>IFERROR(VLOOKUP(AA1217,Curr!$B$2:$C$13,2,FALSE),0)</f>
        <v>11</v>
      </c>
      <c r="AC1217" s="11">
        <f t="shared" si="154"/>
        <v>0</v>
      </c>
      <c r="AD1217" s="11">
        <f t="shared" si="155"/>
        <v>0</v>
      </c>
      <c r="AE1217" s="12">
        <f t="shared" si="156"/>
        <v>0</v>
      </c>
    </row>
    <row r="1218" spans="16:31" x14ac:dyDescent="0.25">
      <c r="P1218" s="16"/>
      <c r="Q1218" s="13">
        <v>0</v>
      </c>
      <c r="R1218" s="13">
        <v>0</v>
      </c>
      <c r="S1218" s="11">
        <f t="shared" si="150"/>
        <v>0</v>
      </c>
      <c r="T1218" s="5">
        <v>0</v>
      </c>
      <c r="U1218" s="11">
        <f t="shared" si="151"/>
        <v>0</v>
      </c>
      <c r="V1218" s="13" t="s">
        <v>1</v>
      </c>
      <c r="W1218" s="10">
        <f>IFERROR(VLOOKUP(V1218,Curr!$B$2:$C$13,2,FALSE),0)</f>
        <v>11</v>
      </c>
      <c r="X1218" s="11">
        <f t="shared" si="152"/>
        <v>0</v>
      </c>
      <c r="Y1218" s="14">
        <f t="shared" si="157"/>
        <v>0</v>
      </c>
      <c r="Z1218" s="11">
        <f t="shared" si="153"/>
        <v>0</v>
      </c>
      <c r="AA1218" s="4" t="s">
        <v>1</v>
      </c>
      <c r="AB1218" s="10">
        <f>IFERROR(VLOOKUP(AA1218,Curr!$B$2:$C$13,2,FALSE),0)</f>
        <v>11</v>
      </c>
      <c r="AC1218" s="11">
        <f t="shared" si="154"/>
        <v>0</v>
      </c>
      <c r="AD1218" s="11">
        <f t="shared" si="155"/>
        <v>0</v>
      </c>
      <c r="AE1218" s="12">
        <f t="shared" si="156"/>
        <v>0</v>
      </c>
    </row>
    <row r="1219" spans="16:31" x14ac:dyDescent="0.25">
      <c r="P1219" s="16"/>
      <c r="Q1219" s="13">
        <v>0</v>
      </c>
      <c r="R1219" s="13">
        <v>0</v>
      </c>
      <c r="S1219" s="11">
        <f t="shared" si="150"/>
        <v>0</v>
      </c>
      <c r="T1219" s="5">
        <v>0</v>
      </c>
      <c r="U1219" s="11">
        <f t="shared" si="151"/>
        <v>0</v>
      </c>
      <c r="V1219" s="13" t="s">
        <v>1</v>
      </c>
      <c r="W1219" s="10">
        <f>IFERROR(VLOOKUP(V1219,Curr!$B$2:$C$13,2,FALSE),0)</f>
        <v>11</v>
      </c>
      <c r="X1219" s="11">
        <f t="shared" si="152"/>
        <v>0</v>
      </c>
      <c r="Y1219" s="14">
        <f t="shared" si="157"/>
        <v>0</v>
      </c>
      <c r="Z1219" s="11">
        <f t="shared" si="153"/>
        <v>0</v>
      </c>
      <c r="AA1219" s="4" t="s">
        <v>1</v>
      </c>
      <c r="AB1219" s="10">
        <f>IFERROR(VLOOKUP(AA1219,Curr!$B$2:$C$13,2,FALSE),0)</f>
        <v>11</v>
      </c>
      <c r="AC1219" s="11">
        <f t="shared" si="154"/>
        <v>0</v>
      </c>
      <c r="AD1219" s="11">
        <f t="shared" si="155"/>
        <v>0</v>
      </c>
      <c r="AE1219" s="12">
        <f t="shared" si="156"/>
        <v>0</v>
      </c>
    </row>
    <row r="1220" spans="16:31" x14ac:dyDescent="0.25">
      <c r="P1220" s="16"/>
      <c r="Q1220" s="13">
        <v>0</v>
      </c>
      <c r="R1220" s="13">
        <v>0</v>
      </c>
      <c r="S1220" s="11">
        <f t="shared" si="150"/>
        <v>0</v>
      </c>
      <c r="T1220" s="5">
        <v>0</v>
      </c>
      <c r="U1220" s="11">
        <f t="shared" si="151"/>
        <v>0</v>
      </c>
      <c r="V1220" s="13" t="s">
        <v>1</v>
      </c>
      <c r="W1220" s="10">
        <f>IFERROR(VLOOKUP(V1220,Curr!$B$2:$C$13,2,FALSE),0)</f>
        <v>11</v>
      </c>
      <c r="X1220" s="11">
        <f t="shared" si="152"/>
        <v>0</v>
      </c>
      <c r="Y1220" s="14">
        <f t="shared" si="157"/>
        <v>0</v>
      </c>
      <c r="Z1220" s="11">
        <f t="shared" si="153"/>
        <v>0</v>
      </c>
      <c r="AA1220" s="4" t="s">
        <v>1</v>
      </c>
      <c r="AB1220" s="10">
        <f>IFERROR(VLOOKUP(AA1220,Curr!$B$2:$C$13,2,FALSE),0)</f>
        <v>11</v>
      </c>
      <c r="AC1220" s="11">
        <f t="shared" si="154"/>
        <v>0</v>
      </c>
      <c r="AD1220" s="11">
        <f t="shared" si="155"/>
        <v>0</v>
      </c>
      <c r="AE1220" s="12">
        <f t="shared" si="156"/>
        <v>0</v>
      </c>
    </row>
    <row r="1221" spans="16:31" x14ac:dyDescent="0.25">
      <c r="P1221" s="16"/>
      <c r="Q1221" s="13">
        <v>0</v>
      </c>
      <c r="R1221" s="13">
        <v>0</v>
      </c>
      <c r="S1221" s="11">
        <f t="shared" si="150"/>
        <v>0</v>
      </c>
      <c r="T1221" s="5">
        <v>0</v>
      </c>
      <c r="U1221" s="11">
        <f t="shared" si="151"/>
        <v>0</v>
      </c>
      <c r="V1221" s="13" t="s">
        <v>1</v>
      </c>
      <c r="W1221" s="10">
        <f>IFERROR(VLOOKUP(V1221,Curr!$B$2:$C$13,2,FALSE),0)</f>
        <v>11</v>
      </c>
      <c r="X1221" s="11">
        <f t="shared" si="152"/>
        <v>0</v>
      </c>
      <c r="Y1221" s="14">
        <f t="shared" si="157"/>
        <v>0</v>
      </c>
      <c r="Z1221" s="11">
        <f t="shared" si="153"/>
        <v>0</v>
      </c>
      <c r="AA1221" s="4" t="s">
        <v>1</v>
      </c>
      <c r="AB1221" s="10">
        <f>IFERROR(VLOOKUP(AA1221,Curr!$B$2:$C$13,2,FALSE),0)</f>
        <v>11</v>
      </c>
      <c r="AC1221" s="11">
        <f t="shared" si="154"/>
        <v>0</v>
      </c>
      <c r="AD1221" s="11">
        <f t="shared" si="155"/>
        <v>0</v>
      </c>
      <c r="AE1221" s="12">
        <f t="shared" si="156"/>
        <v>0</v>
      </c>
    </row>
    <row r="1222" spans="16:31" x14ac:dyDescent="0.25">
      <c r="P1222" s="16"/>
      <c r="Q1222" s="13">
        <v>0</v>
      </c>
      <c r="R1222" s="13">
        <v>0</v>
      </c>
      <c r="S1222" s="11">
        <f t="shared" si="150"/>
        <v>0</v>
      </c>
      <c r="T1222" s="5">
        <v>0</v>
      </c>
      <c r="U1222" s="11">
        <f t="shared" si="151"/>
        <v>0</v>
      </c>
      <c r="V1222" s="13" t="s">
        <v>1</v>
      </c>
      <c r="W1222" s="10">
        <f>IFERROR(VLOOKUP(V1222,Curr!$B$2:$C$13,2,FALSE),0)</f>
        <v>11</v>
      </c>
      <c r="X1222" s="11">
        <f t="shared" si="152"/>
        <v>0</v>
      </c>
      <c r="Y1222" s="14">
        <f t="shared" si="157"/>
        <v>0</v>
      </c>
      <c r="Z1222" s="11">
        <f t="shared" si="153"/>
        <v>0</v>
      </c>
      <c r="AA1222" s="4" t="s">
        <v>1</v>
      </c>
      <c r="AB1222" s="10">
        <f>IFERROR(VLOOKUP(AA1222,Curr!$B$2:$C$13,2,FALSE),0)</f>
        <v>11</v>
      </c>
      <c r="AC1222" s="11">
        <f t="shared" si="154"/>
        <v>0</v>
      </c>
      <c r="AD1222" s="11">
        <f t="shared" si="155"/>
        <v>0</v>
      </c>
      <c r="AE1222" s="12">
        <f t="shared" si="156"/>
        <v>0</v>
      </c>
    </row>
    <row r="1223" spans="16:31" x14ac:dyDescent="0.25">
      <c r="P1223" s="16"/>
      <c r="Q1223" s="13">
        <v>0</v>
      </c>
      <c r="R1223" s="13">
        <v>0</v>
      </c>
      <c r="S1223" s="11">
        <f t="shared" ref="S1223:S1286" si="158">+Q1223*R1223</f>
        <v>0</v>
      </c>
      <c r="T1223" s="5">
        <v>0</v>
      </c>
      <c r="U1223" s="11">
        <f t="shared" ref="U1223:U1286" si="159">S1223*(1-T1223)</f>
        <v>0</v>
      </c>
      <c r="V1223" s="13" t="s">
        <v>1</v>
      </c>
      <c r="W1223" s="10">
        <f>IFERROR(VLOOKUP(V1223,Curr!$B$2:$C$13,2,FALSE),0)</f>
        <v>11</v>
      </c>
      <c r="X1223" s="11">
        <f t="shared" ref="X1223:X1286" si="160">U1223*W1223</f>
        <v>0</v>
      </c>
      <c r="Y1223" s="14">
        <f t="shared" si="157"/>
        <v>0</v>
      </c>
      <c r="Z1223" s="11">
        <f t="shared" ref="Z1223:Z1286" si="161">+Y1223*R1223</f>
        <v>0</v>
      </c>
      <c r="AA1223" s="4" t="s">
        <v>1</v>
      </c>
      <c r="AB1223" s="10">
        <f>IFERROR(VLOOKUP(AA1223,Curr!$B$2:$C$13,2,FALSE),0)</f>
        <v>11</v>
      </c>
      <c r="AC1223" s="11">
        <f t="shared" ref="AC1223:AC1286" si="162">+Y1223*AB1223*R1223</f>
        <v>0</v>
      </c>
      <c r="AD1223" s="11">
        <f t="shared" ref="AD1223:AD1286" si="163">+AC1223-X1223</f>
        <v>0</v>
      </c>
      <c r="AE1223" s="12">
        <f t="shared" ref="AE1223:AE1286" si="164">IFERROR(AD1223/AC1223,0)</f>
        <v>0</v>
      </c>
    </row>
    <row r="1224" spans="16:31" x14ac:dyDescent="0.25">
      <c r="P1224" s="16"/>
      <c r="Q1224" s="13">
        <v>0</v>
      </c>
      <c r="R1224" s="13">
        <v>0</v>
      </c>
      <c r="S1224" s="11">
        <f t="shared" si="158"/>
        <v>0</v>
      </c>
      <c r="T1224" s="5">
        <v>0</v>
      </c>
      <c r="U1224" s="11">
        <f t="shared" si="159"/>
        <v>0</v>
      </c>
      <c r="V1224" s="13" t="s">
        <v>1</v>
      </c>
      <c r="W1224" s="10">
        <f>IFERROR(VLOOKUP(V1224,Curr!$B$2:$C$13,2,FALSE),0)</f>
        <v>11</v>
      </c>
      <c r="X1224" s="11">
        <f t="shared" si="160"/>
        <v>0</v>
      </c>
      <c r="Y1224" s="14">
        <f t="shared" si="157"/>
        <v>0</v>
      </c>
      <c r="Z1224" s="11">
        <f t="shared" si="161"/>
        <v>0</v>
      </c>
      <c r="AA1224" s="4" t="s">
        <v>1</v>
      </c>
      <c r="AB1224" s="10">
        <f>IFERROR(VLOOKUP(AA1224,Curr!$B$2:$C$13,2,FALSE),0)</f>
        <v>11</v>
      </c>
      <c r="AC1224" s="11">
        <f t="shared" si="162"/>
        <v>0</v>
      </c>
      <c r="AD1224" s="11">
        <f t="shared" si="163"/>
        <v>0</v>
      </c>
      <c r="AE1224" s="12">
        <f t="shared" si="164"/>
        <v>0</v>
      </c>
    </row>
    <row r="1225" spans="16:31" x14ac:dyDescent="0.25">
      <c r="P1225" s="16"/>
      <c r="Q1225" s="13">
        <v>0</v>
      </c>
      <c r="R1225" s="13">
        <v>0</v>
      </c>
      <c r="S1225" s="11">
        <f t="shared" si="158"/>
        <v>0</v>
      </c>
      <c r="T1225" s="5">
        <v>0</v>
      </c>
      <c r="U1225" s="11">
        <f t="shared" si="159"/>
        <v>0</v>
      </c>
      <c r="V1225" s="13" t="s">
        <v>1</v>
      </c>
      <c r="W1225" s="10">
        <f>IFERROR(VLOOKUP(V1225,Curr!$B$2:$C$13,2,FALSE),0)</f>
        <v>11</v>
      </c>
      <c r="X1225" s="11">
        <f t="shared" si="160"/>
        <v>0</v>
      </c>
      <c r="Y1225" s="14">
        <f t="shared" si="157"/>
        <v>0</v>
      </c>
      <c r="Z1225" s="11">
        <f t="shared" si="161"/>
        <v>0</v>
      </c>
      <c r="AA1225" s="4" t="s">
        <v>1</v>
      </c>
      <c r="AB1225" s="10">
        <f>IFERROR(VLOOKUP(AA1225,Curr!$B$2:$C$13,2,FALSE),0)</f>
        <v>11</v>
      </c>
      <c r="AC1225" s="11">
        <f t="shared" si="162"/>
        <v>0</v>
      </c>
      <c r="AD1225" s="11">
        <f t="shared" si="163"/>
        <v>0</v>
      </c>
      <c r="AE1225" s="12">
        <f t="shared" si="164"/>
        <v>0</v>
      </c>
    </row>
    <row r="1226" spans="16:31" x14ac:dyDescent="0.25">
      <c r="P1226" s="16"/>
      <c r="Q1226" s="13">
        <v>0</v>
      </c>
      <c r="R1226" s="13">
        <v>0</v>
      </c>
      <c r="S1226" s="11">
        <f t="shared" si="158"/>
        <v>0</v>
      </c>
      <c r="T1226" s="5">
        <v>0</v>
      </c>
      <c r="U1226" s="11">
        <f t="shared" si="159"/>
        <v>0</v>
      </c>
      <c r="V1226" s="13" t="s">
        <v>1</v>
      </c>
      <c r="W1226" s="10">
        <f>IFERROR(VLOOKUP(V1226,Curr!$B$2:$C$13,2,FALSE),0)</f>
        <v>11</v>
      </c>
      <c r="X1226" s="11">
        <f t="shared" si="160"/>
        <v>0</v>
      </c>
      <c r="Y1226" s="14">
        <f t="shared" si="157"/>
        <v>0</v>
      </c>
      <c r="Z1226" s="11">
        <f t="shared" si="161"/>
        <v>0</v>
      </c>
      <c r="AA1226" s="4" t="s">
        <v>1</v>
      </c>
      <c r="AB1226" s="10">
        <f>IFERROR(VLOOKUP(AA1226,Curr!$B$2:$C$13,2,FALSE),0)</f>
        <v>11</v>
      </c>
      <c r="AC1226" s="11">
        <f t="shared" si="162"/>
        <v>0</v>
      </c>
      <c r="AD1226" s="11">
        <f t="shared" si="163"/>
        <v>0</v>
      </c>
      <c r="AE1226" s="12">
        <f t="shared" si="164"/>
        <v>0</v>
      </c>
    </row>
    <row r="1227" spans="16:31" x14ac:dyDescent="0.25">
      <c r="P1227" s="16"/>
      <c r="Q1227" s="13">
        <v>0</v>
      </c>
      <c r="R1227" s="13">
        <v>0</v>
      </c>
      <c r="S1227" s="11">
        <f t="shared" si="158"/>
        <v>0</v>
      </c>
      <c r="T1227" s="5">
        <v>0</v>
      </c>
      <c r="U1227" s="11">
        <f t="shared" si="159"/>
        <v>0</v>
      </c>
      <c r="V1227" s="13" t="s">
        <v>1</v>
      </c>
      <c r="W1227" s="10">
        <f>IFERROR(VLOOKUP(V1227,Curr!$B$2:$C$13,2,FALSE),0)</f>
        <v>11</v>
      </c>
      <c r="X1227" s="11">
        <f t="shared" si="160"/>
        <v>0</v>
      </c>
      <c r="Y1227" s="14">
        <f t="shared" si="157"/>
        <v>0</v>
      </c>
      <c r="Z1227" s="11">
        <f t="shared" si="161"/>
        <v>0</v>
      </c>
      <c r="AA1227" s="4" t="s">
        <v>1</v>
      </c>
      <c r="AB1227" s="10">
        <f>IFERROR(VLOOKUP(AA1227,Curr!$B$2:$C$13,2,FALSE),0)</f>
        <v>11</v>
      </c>
      <c r="AC1227" s="11">
        <f t="shared" si="162"/>
        <v>0</v>
      </c>
      <c r="AD1227" s="11">
        <f t="shared" si="163"/>
        <v>0</v>
      </c>
      <c r="AE1227" s="12">
        <f t="shared" si="164"/>
        <v>0</v>
      </c>
    </row>
    <row r="1228" spans="16:31" x14ac:dyDescent="0.25">
      <c r="P1228" s="16"/>
      <c r="Q1228" s="13">
        <v>0</v>
      </c>
      <c r="R1228" s="13">
        <v>0</v>
      </c>
      <c r="S1228" s="11">
        <f t="shared" si="158"/>
        <v>0</v>
      </c>
      <c r="T1228" s="5">
        <v>0</v>
      </c>
      <c r="U1228" s="11">
        <f t="shared" si="159"/>
        <v>0</v>
      </c>
      <c r="V1228" s="13" t="s">
        <v>1</v>
      </c>
      <c r="W1228" s="10">
        <f>IFERROR(VLOOKUP(V1228,Curr!$B$2:$C$13,2,FALSE),0)</f>
        <v>11</v>
      </c>
      <c r="X1228" s="11">
        <f t="shared" si="160"/>
        <v>0</v>
      </c>
      <c r="Y1228" s="14">
        <f t="shared" si="157"/>
        <v>0</v>
      </c>
      <c r="Z1228" s="11">
        <f t="shared" si="161"/>
        <v>0</v>
      </c>
      <c r="AA1228" s="4" t="s">
        <v>1</v>
      </c>
      <c r="AB1228" s="10">
        <f>IFERROR(VLOOKUP(AA1228,Curr!$B$2:$C$13,2,FALSE),0)</f>
        <v>11</v>
      </c>
      <c r="AC1228" s="11">
        <f t="shared" si="162"/>
        <v>0</v>
      </c>
      <c r="AD1228" s="11">
        <f t="shared" si="163"/>
        <v>0</v>
      </c>
      <c r="AE1228" s="12">
        <f t="shared" si="164"/>
        <v>0</v>
      </c>
    </row>
    <row r="1229" spans="16:31" x14ac:dyDescent="0.25">
      <c r="P1229" s="16"/>
      <c r="Q1229" s="13">
        <v>0</v>
      </c>
      <c r="R1229" s="13">
        <v>0</v>
      </c>
      <c r="S1229" s="11">
        <f t="shared" si="158"/>
        <v>0</v>
      </c>
      <c r="T1229" s="5">
        <v>0</v>
      </c>
      <c r="U1229" s="11">
        <f t="shared" si="159"/>
        <v>0</v>
      </c>
      <c r="V1229" s="13" t="s">
        <v>1</v>
      </c>
      <c r="W1229" s="10">
        <f>IFERROR(VLOOKUP(V1229,Curr!$B$2:$C$13,2,FALSE),0)</f>
        <v>11</v>
      </c>
      <c r="X1229" s="11">
        <f t="shared" si="160"/>
        <v>0</v>
      </c>
      <c r="Y1229" s="14">
        <f t="shared" si="157"/>
        <v>0</v>
      </c>
      <c r="Z1229" s="11">
        <f t="shared" si="161"/>
        <v>0</v>
      </c>
      <c r="AA1229" s="4" t="s">
        <v>1</v>
      </c>
      <c r="AB1229" s="10">
        <f>IFERROR(VLOOKUP(AA1229,Curr!$B$2:$C$13,2,FALSE),0)</f>
        <v>11</v>
      </c>
      <c r="AC1229" s="11">
        <f t="shared" si="162"/>
        <v>0</v>
      </c>
      <c r="AD1229" s="11">
        <f t="shared" si="163"/>
        <v>0</v>
      </c>
      <c r="AE1229" s="12">
        <f t="shared" si="164"/>
        <v>0</v>
      </c>
    </row>
    <row r="1230" spans="16:31" x14ac:dyDescent="0.25">
      <c r="P1230" s="16"/>
      <c r="Q1230" s="13">
        <v>0</v>
      </c>
      <c r="R1230" s="13">
        <v>0</v>
      </c>
      <c r="S1230" s="11">
        <f t="shared" si="158"/>
        <v>0</v>
      </c>
      <c r="T1230" s="5">
        <v>0</v>
      </c>
      <c r="U1230" s="11">
        <f t="shared" si="159"/>
        <v>0</v>
      </c>
      <c r="V1230" s="13" t="s">
        <v>1</v>
      </c>
      <c r="W1230" s="10">
        <f>IFERROR(VLOOKUP(V1230,Curr!$B$2:$C$13,2,FALSE),0)</f>
        <v>11</v>
      </c>
      <c r="X1230" s="11">
        <f t="shared" si="160"/>
        <v>0</v>
      </c>
      <c r="Y1230" s="14">
        <f t="shared" si="157"/>
        <v>0</v>
      </c>
      <c r="Z1230" s="11">
        <f t="shared" si="161"/>
        <v>0</v>
      </c>
      <c r="AA1230" s="4" t="s">
        <v>1</v>
      </c>
      <c r="AB1230" s="10">
        <f>IFERROR(VLOOKUP(AA1230,Curr!$B$2:$C$13,2,FALSE),0)</f>
        <v>11</v>
      </c>
      <c r="AC1230" s="11">
        <f t="shared" si="162"/>
        <v>0</v>
      </c>
      <c r="AD1230" s="11">
        <f t="shared" si="163"/>
        <v>0</v>
      </c>
      <c r="AE1230" s="12">
        <f t="shared" si="164"/>
        <v>0</v>
      </c>
    </row>
    <row r="1231" spans="16:31" x14ac:dyDescent="0.25">
      <c r="P1231" s="16"/>
      <c r="Q1231" s="13">
        <v>0</v>
      </c>
      <c r="R1231" s="13">
        <v>0</v>
      </c>
      <c r="S1231" s="11">
        <f t="shared" si="158"/>
        <v>0</v>
      </c>
      <c r="T1231" s="5">
        <v>0</v>
      </c>
      <c r="U1231" s="11">
        <f t="shared" si="159"/>
        <v>0</v>
      </c>
      <c r="V1231" s="13" t="s">
        <v>1</v>
      </c>
      <c r="W1231" s="10">
        <f>IFERROR(VLOOKUP(V1231,Curr!$B$2:$C$13,2,FALSE),0)</f>
        <v>11</v>
      </c>
      <c r="X1231" s="11">
        <f t="shared" si="160"/>
        <v>0</v>
      </c>
      <c r="Y1231" s="14">
        <f t="shared" si="157"/>
        <v>0</v>
      </c>
      <c r="Z1231" s="11">
        <f t="shared" si="161"/>
        <v>0</v>
      </c>
      <c r="AA1231" s="4" t="s">
        <v>1</v>
      </c>
      <c r="AB1231" s="10">
        <f>IFERROR(VLOOKUP(AA1231,Curr!$B$2:$C$13,2,FALSE),0)</f>
        <v>11</v>
      </c>
      <c r="AC1231" s="11">
        <f t="shared" si="162"/>
        <v>0</v>
      </c>
      <c r="AD1231" s="11">
        <f t="shared" si="163"/>
        <v>0</v>
      </c>
      <c r="AE1231" s="12">
        <f t="shared" si="164"/>
        <v>0</v>
      </c>
    </row>
    <row r="1232" spans="16:31" x14ac:dyDescent="0.25">
      <c r="P1232" s="16"/>
      <c r="Q1232" s="13">
        <v>0</v>
      </c>
      <c r="R1232" s="13">
        <v>0</v>
      </c>
      <c r="S1232" s="11">
        <f t="shared" si="158"/>
        <v>0</v>
      </c>
      <c r="T1232" s="5">
        <v>0</v>
      </c>
      <c r="U1232" s="11">
        <f t="shared" si="159"/>
        <v>0</v>
      </c>
      <c r="V1232" s="13" t="s">
        <v>1</v>
      </c>
      <c r="W1232" s="10">
        <f>IFERROR(VLOOKUP(V1232,Curr!$B$2:$C$13,2,FALSE),0)</f>
        <v>11</v>
      </c>
      <c r="X1232" s="11">
        <f t="shared" si="160"/>
        <v>0</v>
      </c>
      <c r="Y1232" s="14">
        <f t="shared" si="157"/>
        <v>0</v>
      </c>
      <c r="Z1232" s="11">
        <f t="shared" si="161"/>
        <v>0</v>
      </c>
      <c r="AA1232" s="4" t="s">
        <v>1</v>
      </c>
      <c r="AB1232" s="10">
        <f>IFERROR(VLOOKUP(AA1232,Curr!$B$2:$C$13,2,FALSE),0)</f>
        <v>11</v>
      </c>
      <c r="AC1232" s="11">
        <f t="shared" si="162"/>
        <v>0</v>
      </c>
      <c r="AD1232" s="11">
        <f t="shared" si="163"/>
        <v>0</v>
      </c>
      <c r="AE1232" s="12">
        <f t="shared" si="164"/>
        <v>0</v>
      </c>
    </row>
    <row r="1233" spans="16:31" x14ac:dyDescent="0.25">
      <c r="P1233" s="16"/>
      <c r="Q1233" s="13">
        <v>0</v>
      </c>
      <c r="R1233" s="13">
        <v>0</v>
      </c>
      <c r="S1233" s="11">
        <f t="shared" si="158"/>
        <v>0</v>
      </c>
      <c r="T1233" s="5">
        <v>0</v>
      </c>
      <c r="U1233" s="11">
        <f t="shared" si="159"/>
        <v>0</v>
      </c>
      <c r="V1233" s="13" t="s">
        <v>1</v>
      </c>
      <c r="W1233" s="10">
        <f>IFERROR(VLOOKUP(V1233,Curr!$B$2:$C$13,2,FALSE),0)</f>
        <v>11</v>
      </c>
      <c r="X1233" s="11">
        <f t="shared" si="160"/>
        <v>0</v>
      </c>
      <c r="Y1233" s="14">
        <f t="shared" si="157"/>
        <v>0</v>
      </c>
      <c r="Z1233" s="11">
        <f t="shared" si="161"/>
        <v>0</v>
      </c>
      <c r="AA1233" s="4" t="s">
        <v>1</v>
      </c>
      <c r="AB1233" s="10">
        <f>IFERROR(VLOOKUP(AA1233,Curr!$B$2:$C$13,2,FALSE),0)</f>
        <v>11</v>
      </c>
      <c r="AC1233" s="11">
        <f t="shared" si="162"/>
        <v>0</v>
      </c>
      <c r="AD1233" s="11">
        <f t="shared" si="163"/>
        <v>0</v>
      </c>
      <c r="AE1233" s="12">
        <f t="shared" si="164"/>
        <v>0</v>
      </c>
    </row>
    <row r="1234" spans="16:31" x14ac:dyDescent="0.25">
      <c r="P1234" s="16"/>
      <c r="Q1234" s="13">
        <v>0</v>
      </c>
      <c r="R1234" s="13">
        <v>0</v>
      </c>
      <c r="S1234" s="11">
        <f t="shared" si="158"/>
        <v>0</v>
      </c>
      <c r="T1234" s="5">
        <v>0</v>
      </c>
      <c r="U1234" s="11">
        <f t="shared" si="159"/>
        <v>0</v>
      </c>
      <c r="V1234" s="13" t="s">
        <v>1</v>
      </c>
      <c r="W1234" s="10">
        <f>IFERROR(VLOOKUP(V1234,Curr!$B$2:$C$13,2,FALSE),0)</f>
        <v>11</v>
      </c>
      <c r="X1234" s="11">
        <f t="shared" si="160"/>
        <v>0</v>
      </c>
      <c r="Y1234" s="14">
        <f t="shared" si="157"/>
        <v>0</v>
      </c>
      <c r="Z1234" s="11">
        <f t="shared" si="161"/>
        <v>0</v>
      </c>
      <c r="AA1234" s="4" t="s">
        <v>1</v>
      </c>
      <c r="AB1234" s="10">
        <f>IFERROR(VLOOKUP(AA1234,Curr!$B$2:$C$13,2,FALSE),0)</f>
        <v>11</v>
      </c>
      <c r="AC1234" s="11">
        <f t="shared" si="162"/>
        <v>0</v>
      </c>
      <c r="AD1234" s="11">
        <f t="shared" si="163"/>
        <v>0</v>
      </c>
      <c r="AE1234" s="12">
        <f t="shared" si="164"/>
        <v>0</v>
      </c>
    </row>
    <row r="1235" spans="16:31" x14ac:dyDescent="0.25">
      <c r="P1235" s="16"/>
      <c r="Q1235" s="13">
        <v>0</v>
      </c>
      <c r="R1235" s="13">
        <v>0</v>
      </c>
      <c r="S1235" s="11">
        <f t="shared" si="158"/>
        <v>0</v>
      </c>
      <c r="T1235" s="5">
        <v>0</v>
      </c>
      <c r="U1235" s="11">
        <f t="shared" si="159"/>
        <v>0</v>
      </c>
      <c r="V1235" s="13" t="s">
        <v>1</v>
      </c>
      <c r="W1235" s="10">
        <f>IFERROR(VLOOKUP(V1235,Curr!$B$2:$C$13,2,FALSE),0)</f>
        <v>11</v>
      </c>
      <c r="X1235" s="11">
        <f t="shared" si="160"/>
        <v>0</v>
      </c>
      <c r="Y1235" s="14">
        <f t="shared" si="157"/>
        <v>0</v>
      </c>
      <c r="Z1235" s="11">
        <f t="shared" si="161"/>
        <v>0</v>
      </c>
      <c r="AA1235" s="4" t="s">
        <v>1</v>
      </c>
      <c r="AB1235" s="10">
        <f>IFERROR(VLOOKUP(AA1235,Curr!$B$2:$C$13,2,FALSE),0)</f>
        <v>11</v>
      </c>
      <c r="AC1235" s="11">
        <f t="shared" si="162"/>
        <v>0</v>
      </c>
      <c r="AD1235" s="11">
        <f t="shared" si="163"/>
        <v>0</v>
      </c>
      <c r="AE1235" s="12">
        <f t="shared" si="164"/>
        <v>0</v>
      </c>
    </row>
    <row r="1236" spans="16:31" x14ac:dyDescent="0.25">
      <c r="P1236" s="16"/>
      <c r="Q1236" s="13">
        <v>0</v>
      </c>
      <c r="R1236" s="13">
        <v>0</v>
      </c>
      <c r="S1236" s="11">
        <f t="shared" si="158"/>
        <v>0</v>
      </c>
      <c r="T1236" s="5">
        <v>0</v>
      </c>
      <c r="U1236" s="11">
        <f t="shared" si="159"/>
        <v>0</v>
      </c>
      <c r="V1236" s="13" t="s">
        <v>1</v>
      </c>
      <c r="W1236" s="10">
        <f>IFERROR(VLOOKUP(V1236,Curr!$B$2:$C$13,2,FALSE),0)</f>
        <v>11</v>
      </c>
      <c r="X1236" s="11">
        <f t="shared" si="160"/>
        <v>0</v>
      </c>
      <c r="Y1236" s="14">
        <f t="shared" si="157"/>
        <v>0</v>
      </c>
      <c r="Z1236" s="11">
        <f t="shared" si="161"/>
        <v>0</v>
      </c>
      <c r="AA1236" s="4" t="s">
        <v>1</v>
      </c>
      <c r="AB1236" s="10">
        <f>IFERROR(VLOOKUP(AA1236,Curr!$B$2:$C$13,2,FALSE),0)</f>
        <v>11</v>
      </c>
      <c r="AC1236" s="11">
        <f t="shared" si="162"/>
        <v>0</v>
      </c>
      <c r="AD1236" s="11">
        <f t="shared" si="163"/>
        <v>0</v>
      </c>
      <c r="AE1236" s="12">
        <f t="shared" si="164"/>
        <v>0</v>
      </c>
    </row>
    <row r="1237" spans="16:31" x14ac:dyDescent="0.25">
      <c r="P1237" s="16"/>
      <c r="Q1237" s="13">
        <v>0</v>
      </c>
      <c r="R1237" s="13">
        <v>0</v>
      </c>
      <c r="S1237" s="11">
        <f t="shared" si="158"/>
        <v>0</v>
      </c>
      <c r="T1237" s="5">
        <v>0</v>
      </c>
      <c r="U1237" s="11">
        <f t="shared" si="159"/>
        <v>0</v>
      </c>
      <c r="V1237" s="13" t="s">
        <v>1</v>
      </c>
      <c r="W1237" s="10">
        <f>IFERROR(VLOOKUP(V1237,Curr!$B$2:$C$13,2,FALSE),0)</f>
        <v>11</v>
      </c>
      <c r="X1237" s="11">
        <f t="shared" si="160"/>
        <v>0</v>
      </c>
      <c r="Y1237" s="14">
        <f t="shared" si="157"/>
        <v>0</v>
      </c>
      <c r="Z1237" s="11">
        <f t="shared" si="161"/>
        <v>0</v>
      </c>
      <c r="AA1237" s="4" t="s">
        <v>1</v>
      </c>
      <c r="AB1237" s="10">
        <f>IFERROR(VLOOKUP(AA1237,Curr!$B$2:$C$13,2,FALSE),0)</f>
        <v>11</v>
      </c>
      <c r="AC1237" s="11">
        <f t="shared" si="162"/>
        <v>0</v>
      </c>
      <c r="AD1237" s="11">
        <f t="shared" si="163"/>
        <v>0</v>
      </c>
      <c r="AE1237" s="12">
        <f t="shared" si="164"/>
        <v>0</v>
      </c>
    </row>
    <row r="1238" spans="16:31" x14ac:dyDescent="0.25">
      <c r="P1238" s="16"/>
      <c r="Q1238" s="13">
        <v>0</v>
      </c>
      <c r="R1238" s="13">
        <v>0</v>
      </c>
      <c r="S1238" s="11">
        <f t="shared" si="158"/>
        <v>0</v>
      </c>
      <c r="T1238" s="5">
        <v>0</v>
      </c>
      <c r="U1238" s="11">
        <f t="shared" si="159"/>
        <v>0</v>
      </c>
      <c r="V1238" s="13" t="s">
        <v>1</v>
      </c>
      <c r="W1238" s="10">
        <f>IFERROR(VLOOKUP(V1238,Curr!$B$2:$C$13,2,FALSE),0)</f>
        <v>11</v>
      </c>
      <c r="X1238" s="11">
        <f t="shared" si="160"/>
        <v>0</v>
      </c>
      <c r="Y1238" s="14">
        <f t="shared" si="157"/>
        <v>0</v>
      </c>
      <c r="Z1238" s="11">
        <f t="shared" si="161"/>
        <v>0</v>
      </c>
      <c r="AA1238" s="4" t="s">
        <v>1</v>
      </c>
      <c r="AB1238" s="10">
        <f>IFERROR(VLOOKUP(AA1238,Curr!$B$2:$C$13,2,FALSE),0)</f>
        <v>11</v>
      </c>
      <c r="AC1238" s="11">
        <f t="shared" si="162"/>
        <v>0</v>
      </c>
      <c r="AD1238" s="11">
        <f t="shared" si="163"/>
        <v>0</v>
      </c>
      <c r="AE1238" s="12">
        <f t="shared" si="164"/>
        <v>0</v>
      </c>
    </row>
    <row r="1239" spans="16:31" x14ac:dyDescent="0.25">
      <c r="P1239" s="16"/>
      <c r="Q1239" s="13">
        <v>0</v>
      </c>
      <c r="R1239" s="13">
        <v>0</v>
      </c>
      <c r="S1239" s="11">
        <f t="shared" si="158"/>
        <v>0</v>
      </c>
      <c r="T1239" s="5">
        <v>0</v>
      </c>
      <c r="U1239" s="11">
        <f t="shared" si="159"/>
        <v>0</v>
      </c>
      <c r="V1239" s="13" t="s">
        <v>1</v>
      </c>
      <c r="W1239" s="10">
        <f>IFERROR(VLOOKUP(V1239,Curr!$B$2:$C$13,2,FALSE),0)</f>
        <v>11</v>
      </c>
      <c r="X1239" s="11">
        <f t="shared" si="160"/>
        <v>0</v>
      </c>
      <c r="Y1239" s="14">
        <f t="shared" si="157"/>
        <v>0</v>
      </c>
      <c r="Z1239" s="11">
        <f t="shared" si="161"/>
        <v>0</v>
      </c>
      <c r="AA1239" s="4" t="s">
        <v>1</v>
      </c>
      <c r="AB1239" s="10">
        <f>IFERROR(VLOOKUP(AA1239,Curr!$B$2:$C$13,2,FALSE),0)</f>
        <v>11</v>
      </c>
      <c r="AC1239" s="11">
        <f t="shared" si="162"/>
        <v>0</v>
      </c>
      <c r="AD1239" s="11">
        <f t="shared" si="163"/>
        <v>0</v>
      </c>
      <c r="AE1239" s="12">
        <f t="shared" si="164"/>
        <v>0</v>
      </c>
    </row>
    <row r="1240" spans="16:31" x14ac:dyDescent="0.25">
      <c r="P1240" s="16"/>
      <c r="Q1240" s="13">
        <v>0</v>
      </c>
      <c r="R1240" s="13">
        <v>0</v>
      </c>
      <c r="S1240" s="11">
        <f t="shared" si="158"/>
        <v>0</v>
      </c>
      <c r="T1240" s="5">
        <v>0</v>
      </c>
      <c r="U1240" s="11">
        <f t="shared" si="159"/>
        <v>0</v>
      </c>
      <c r="V1240" s="13" t="s">
        <v>1</v>
      </c>
      <c r="W1240" s="10">
        <f>IFERROR(VLOOKUP(V1240,Curr!$B$2:$C$13,2,FALSE),0)</f>
        <v>11</v>
      </c>
      <c r="X1240" s="11">
        <f t="shared" si="160"/>
        <v>0</v>
      </c>
      <c r="Y1240" s="14">
        <f t="shared" si="157"/>
        <v>0</v>
      </c>
      <c r="Z1240" s="11">
        <f t="shared" si="161"/>
        <v>0</v>
      </c>
      <c r="AA1240" s="4" t="s">
        <v>1</v>
      </c>
      <c r="AB1240" s="10">
        <f>IFERROR(VLOOKUP(AA1240,Curr!$B$2:$C$13,2,FALSE),0)</f>
        <v>11</v>
      </c>
      <c r="AC1240" s="11">
        <f t="shared" si="162"/>
        <v>0</v>
      </c>
      <c r="AD1240" s="11">
        <f t="shared" si="163"/>
        <v>0</v>
      </c>
      <c r="AE1240" s="12">
        <f t="shared" si="164"/>
        <v>0</v>
      </c>
    </row>
    <row r="1241" spans="16:31" x14ac:dyDescent="0.25">
      <c r="P1241" s="16"/>
      <c r="Q1241" s="13">
        <v>0</v>
      </c>
      <c r="R1241" s="13">
        <v>0</v>
      </c>
      <c r="S1241" s="11">
        <f t="shared" si="158"/>
        <v>0</v>
      </c>
      <c r="T1241" s="5">
        <v>0</v>
      </c>
      <c r="U1241" s="11">
        <f t="shared" si="159"/>
        <v>0</v>
      </c>
      <c r="V1241" s="13" t="s">
        <v>1</v>
      </c>
      <c r="W1241" s="10">
        <f>IFERROR(VLOOKUP(V1241,Curr!$B$2:$C$13,2,FALSE),0)</f>
        <v>11</v>
      </c>
      <c r="X1241" s="11">
        <f t="shared" si="160"/>
        <v>0</v>
      </c>
      <c r="Y1241" s="14">
        <f t="shared" si="157"/>
        <v>0</v>
      </c>
      <c r="Z1241" s="11">
        <f t="shared" si="161"/>
        <v>0</v>
      </c>
      <c r="AA1241" s="4" t="s">
        <v>1</v>
      </c>
      <c r="AB1241" s="10">
        <f>IFERROR(VLOOKUP(AA1241,Curr!$B$2:$C$13,2,FALSE),0)</f>
        <v>11</v>
      </c>
      <c r="AC1241" s="11">
        <f t="shared" si="162"/>
        <v>0</v>
      </c>
      <c r="AD1241" s="11">
        <f t="shared" si="163"/>
        <v>0</v>
      </c>
      <c r="AE1241" s="12">
        <f t="shared" si="164"/>
        <v>0</v>
      </c>
    </row>
    <row r="1242" spans="16:31" x14ac:dyDescent="0.25">
      <c r="P1242" s="16"/>
      <c r="Q1242" s="13">
        <v>0</v>
      </c>
      <c r="R1242" s="13">
        <v>0</v>
      </c>
      <c r="S1242" s="11">
        <f t="shared" si="158"/>
        <v>0</v>
      </c>
      <c r="T1242" s="5">
        <v>0</v>
      </c>
      <c r="U1242" s="11">
        <f t="shared" si="159"/>
        <v>0</v>
      </c>
      <c r="V1242" s="13" t="s">
        <v>1</v>
      </c>
      <c r="W1242" s="10">
        <f>IFERROR(VLOOKUP(V1242,Curr!$B$2:$C$13,2,FALSE),0)</f>
        <v>11</v>
      </c>
      <c r="X1242" s="11">
        <f t="shared" si="160"/>
        <v>0</v>
      </c>
      <c r="Y1242" s="14">
        <f t="shared" si="157"/>
        <v>0</v>
      </c>
      <c r="Z1242" s="11">
        <f t="shared" si="161"/>
        <v>0</v>
      </c>
      <c r="AA1242" s="4" t="s">
        <v>1</v>
      </c>
      <c r="AB1242" s="10">
        <f>IFERROR(VLOOKUP(AA1242,Curr!$B$2:$C$13,2,FALSE),0)</f>
        <v>11</v>
      </c>
      <c r="AC1242" s="11">
        <f t="shared" si="162"/>
        <v>0</v>
      </c>
      <c r="AD1242" s="11">
        <f t="shared" si="163"/>
        <v>0</v>
      </c>
      <c r="AE1242" s="12">
        <f t="shared" si="164"/>
        <v>0</v>
      </c>
    </row>
    <row r="1243" spans="16:31" x14ac:dyDescent="0.25">
      <c r="P1243" s="16"/>
      <c r="Q1243" s="13">
        <v>0</v>
      </c>
      <c r="R1243" s="13">
        <v>0</v>
      </c>
      <c r="S1243" s="11">
        <f t="shared" si="158"/>
        <v>0</v>
      </c>
      <c r="T1243" s="5">
        <v>0</v>
      </c>
      <c r="U1243" s="11">
        <f t="shared" si="159"/>
        <v>0</v>
      </c>
      <c r="V1243" s="13" t="s">
        <v>1</v>
      </c>
      <c r="W1243" s="10">
        <f>IFERROR(VLOOKUP(V1243,Curr!$B$2:$C$13,2,FALSE),0)</f>
        <v>11</v>
      </c>
      <c r="X1243" s="11">
        <f t="shared" si="160"/>
        <v>0</v>
      </c>
      <c r="Y1243" s="14">
        <f t="shared" si="157"/>
        <v>0</v>
      </c>
      <c r="Z1243" s="11">
        <f t="shared" si="161"/>
        <v>0</v>
      </c>
      <c r="AA1243" s="4" t="s">
        <v>1</v>
      </c>
      <c r="AB1243" s="10">
        <f>IFERROR(VLOOKUP(AA1243,Curr!$B$2:$C$13,2,FALSE),0)</f>
        <v>11</v>
      </c>
      <c r="AC1243" s="11">
        <f t="shared" si="162"/>
        <v>0</v>
      </c>
      <c r="AD1243" s="11">
        <f t="shared" si="163"/>
        <v>0</v>
      </c>
      <c r="AE1243" s="12">
        <f t="shared" si="164"/>
        <v>0</v>
      </c>
    </row>
    <row r="1244" spans="16:31" x14ac:dyDescent="0.25">
      <c r="P1244" s="16"/>
      <c r="Q1244" s="13">
        <v>0</v>
      </c>
      <c r="R1244" s="13">
        <v>0</v>
      </c>
      <c r="S1244" s="11">
        <f t="shared" si="158"/>
        <v>0</v>
      </c>
      <c r="T1244" s="5">
        <v>0</v>
      </c>
      <c r="U1244" s="11">
        <f t="shared" si="159"/>
        <v>0</v>
      </c>
      <c r="V1244" s="13" t="s">
        <v>1</v>
      </c>
      <c r="W1244" s="10">
        <f>IFERROR(VLOOKUP(V1244,Curr!$B$2:$C$13,2,FALSE),0)</f>
        <v>11</v>
      </c>
      <c r="X1244" s="11">
        <f t="shared" si="160"/>
        <v>0</v>
      </c>
      <c r="Y1244" s="14">
        <f t="shared" si="157"/>
        <v>0</v>
      </c>
      <c r="Z1244" s="11">
        <f t="shared" si="161"/>
        <v>0</v>
      </c>
      <c r="AA1244" s="4" t="s">
        <v>1</v>
      </c>
      <c r="AB1244" s="10">
        <f>IFERROR(VLOOKUP(AA1244,Curr!$B$2:$C$13,2,FALSE),0)</f>
        <v>11</v>
      </c>
      <c r="AC1244" s="11">
        <f t="shared" si="162"/>
        <v>0</v>
      </c>
      <c r="AD1244" s="11">
        <f t="shared" si="163"/>
        <v>0</v>
      </c>
      <c r="AE1244" s="12">
        <f t="shared" si="164"/>
        <v>0</v>
      </c>
    </row>
    <row r="1245" spans="16:31" x14ac:dyDescent="0.25">
      <c r="P1245" s="16"/>
      <c r="Q1245" s="13">
        <v>0</v>
      </c>
      <c r="R1245" s="13">
        <v>0</v>
      </c>
      <c r="S1245" s="11">
        <f t="shared" si="158"/>
        <v>0</v>
      </c>
      <c r="T1245" s="5">
        <v>0</v>
      </c>
      <c r="U1245" s="11">
        <f t="shared" si="159"/>
        <v>0</v>
      </c>
      <c r="V1245" s="13" t="s">
        <v>1</v>
      </c>
      <c r="W1245" s="10">
        <f>IFERROR(VLOOKUP(V1245,Curr!$B$2:$C$13,2,FALSE),0)</f>
        <v>11</v>
      </c>
      <c r="X1245" s="11">
        <f t="shared" si="160"/>
        <v>0</v>
      </c>
      <c r="Y1245" s="14">
        <f t="shared" si="157"/>
        <v>0</v>
      </c>
      <c r="Z1245" s="11">
        <f t="shared" si="161"/>
        <v>0</v>
      </c>
      <c r="AA1245" s="4" t="s">
        <v>1</v>
      </c>
      <c r="AB1245" s="10">
        <f>IFERROR(VLOOKUP(AA1245,Curr!$B$2:$C$13,2,FALSE),0)</f>
        <v>11</v>
      </c>
      <c r="AC1245" s="11">
        <f t="shared" si="162"/>
        <v>0</v>
      </c>
      <c r="AD1245" s="11">
        <f t="shared" si="163"/>
        <v>0</v>
      </c>
      <c r="AE1245" s="12">
        <f t="shared" si="164"/>
        <v>0</v>
      </c>
    </row>
    <row r="1246" spans="16:31" x14ac:dyDescent="0.25">
      <c r="P1246" s="16"/>
      <c r="Q1246" s="13">
        <v>0</v>
      </c>
      <c r="R1246" s="13">
        <v>0</v>
      </c>
      <c r="S1246" s="11">
        <f t="shared" si="158"/>
        <v>0</v>
      </c>
      <c r="T1246" s="5">
        <v>0</v>
      </c>
      <c r="U1246" s="11">
        <f t="shared" si="159"/>
        <v>0</v>
      </c>
      <c r="V1246" s="13" t="s">
        <v>1</v>
      </c>
      <c r="W1246" s="10">
        <f>IFERROR(VLOOKUP(V1246,Curr!$B$2:$C$13,2,FALSE),0)</f>
        <v>11</v>
      </c>
      <c r="X1246" s="11">
        <f t="shared" si="160"/>
        <v>0</v>
      </c>
      <c r="Y1246" s="14">
        <f t="shared" si="157"/>
        <v>0</v>
      </c>
      <c r="Z1246" s="11">
        <f t="shared" si="161"/>
        <v>0</v>
      </c>
      <c r="AA1246" s="4" t="s">
        <v>1</v>
      </c>
      <c r="AB1246" s="10">
        <f>IFERROR(VLOOKUP(AA1246,Curr!$B$2:$C$13,2,FALSE),0)</f>
        <v>11</v>
      </c>
      <c r="AC1246" s="11">
        <f t="shared" si="162"/>
        <v>0</v>
      </c>
      <c r="AD1246" s="11">
        <f t="shared" si="163"/>
        <v>0</v>
      </c>
      <c r="AE1246" s="12">
        <f t="shared" si="164"/>
        <v>0</v>
      </c>
    </row>
    <row r="1247" spans="16:31" x14ac:dyDescent="0.25">
      <c r="P1247" s="16"/>
      <c r="Q1247" s="13">
        <v>0</v>
      </c>
      <c r="R1247" s="13">
        <v>0</v>
      </c>
      <c r="S1247" s="11">
        <f t="shared" si="158"/>
        <v>0</v>
      </c>
      <c r="T1247" s="5">
        <v>0</v>
      </c>
      <c r="U1247" s="11">
        <f t="shared" si="159"/>
        <v>0</v>
      </c>
      <c r="V1247" s="13" t="s">
        <v>1</v>
      </c>
      <c r="W1247" s="10">
        <f>IFERROR(VLOOKUP(V1247,Curr!$B$2:$C$13,2,FALSE),0)</f>
        <v>11</v>
      </c>
      <c r="X1247" s="11">
        <f t="shared" si="160"/>
        <v>0</v>
      </c>
      <c r="Y1247" s="14">
        <f t="shared" si="157"/>
        <v>0</v>
      </c>
      <c r="Z1247" s="11">
        <f t="shared" si="161"/>
        <v>0</v>
      </c>
      <c r="AA1247" s="4" t="s">
        <v>1</v>
      </c>
      <c r="AB1247" s="10">
        <f>IFERROR(VLOOKUP(AA1247,Curr!$B$2:$C$13,2,FALSE),0)</f>
        <v>11</v>
      </c>
      <c r="AC1247" s="11">
        <f t="shared" si="162"/>
        <v>0</v>
      </c>
      <c r="AD1247" s="11">
        <f t="shared" si="163"/>
        <v>0</v>
      </c>
      <c r="AE1247" s="12">
        <f t="shared" si="164"/>
        <v>0</v>
      </c>
    </row>
    <row r="1248" spans="16:31" x14ac:dyDescent="0.25">
      <c r="P1248" s="16"/>
      <c r="Q1248" s="13">
        <v>0</v>
      </c>
      <c r="R1248" s="13">
        <v>0</v>
      </c>
      <c r="S1248" s="11">
        <f t="shared" si="158"/>
        <v>0</v>
      </c>
      <c r="T1248" s="5">
        <v>0</v>
      </c>
      <c r="U1248" s="11">
        <f t="shared" si="159"/>
        <v>0</v>
      </c>
      <c r="V1248" s="13" t="s">
        <v>1</v>
      </c>
      <c r="W1248" s="10">
        <f>IFERROR(VLOOKUP(V1248,Curr!$B$2:$C$13,2,FALSE),0)</f>
        <v>11</v>
      </c>
      <c r="X1248" s="11">
        <f t="shared" si="160"/>
        <v>0</v>
      </c>
      <c r="Y1248" s="14">
        <f t="shared" si="157"/>
        <v>0</v>
      </c>
      <c r="Z1248" s="11">
        <f t="shared" si="161"/>
        <v>0</v>
      </c>
      <c r="AA1248" s="4" t="s">
        <v>1</v>
      </c>
      <c r="AB1248" s="10">
        <f>IFERROR(VLOOKUP(AA1248,Curr!$B$2:$C$13,2,FALSE),0)</f>
        <v>11</v>
      </c>
      <c r="AC1248" s="11">
        <f t="shared" si="162"/>
        <v>0</v>
      </c>
      <c r="AD1248" s="11">
        <f t="shared" si="163"/>
        <v>0</v>
      </c>
      <c r="AE1248" s="12">
        <f t="shared" si="164"/>
        <v>0</v>
      </c>
    </row>
    <row r="1249" spans="16:31" x14ac:dyDescent="0.25">
      <c r="P1249" s="16"/>
      <c r="Q1249" s="13">
        <v>0</v>
      </c>
      <c r="R1249" s="13">
        <v>0</v>
      </c>
      <c r="S1249" s="11">
        <f t="shared" si="158"/>
        <v>0</v>
      </c>
      <c r="T1249" s="5">
        <v>0</v>
      </c>
      <c r="U1249" s="11">
        <f t="shared" si="159"/>
        <v>0</v>
      </c>
      <c r="V1249" s="13" t="s">
        <v>1</v>
      </c>
      <c r="W1249" s="10">
        <f>IFERROR(VLOOKUP(V1249,Curr!$B$2:$C$13,2,FALSE),0)</f>
        <v>11</v>
      </c>
      <c r="X1249" s="11">
        <f t="shared" si="160"/>
        <v>0</v>
      </c>
      <c r="Y1249" s="14">
        <f t="shared" si="157"/>
        <v>0</v>
      </c>
      <c r="Z1249" s="11">
        <f t="shared" si="161"/>
        <v>0</v>
      </c>
      <c r="AA1249" s="4" t="s">
        <v>1</v>
      </c>
      <c r="AB1249" s="10">
        <f>IFERROR(VLOOKUP(AA1249,Curr!$B$2:$C$13,2,FALSE),0)</f>
        <v>11</v>
      </c>
      <c r="AC1249" s="11">
        <f t="shared" si="162"/>
        <v>0</v>
      </c>
      <c r="AD1249" s="11">
        <f t="shared" si="163"/>
        <v>0</v>
      </c>
      <c r="AE1249" s="12">
        <f t="shared" si="164"/>
        <v>0</v>
      </c>
    </row>
    <row r="1250" spans="16:31" x14ac:dyDescent="0.25">
      <c r="P1250" s="16"/>
      <c r="Q1250" s="13">
        <v>0</v>
      </c>
      <c r="R1250" s="13">
        <v>0</v>
      </c>
      <c r="S1250" s="11">
        <f t="shared" si="158"/>
        <v>0</v>
      </c>
      <c r="T1250" s="5">
        <v>0</v>
      </c>
      <c r="U1250" s="11">
        <f t="shared" si="159"/>
        <v>0</v>
      </c>
      <c r="V1250" s="13" t="s">
        <v>1</v>
      </c>
      <c r="W1250" s="10">
        <f>IFERROR(VLOOKUP(V1250,Curr!$B$2:$C$13,2,FALSE),0)</f>
        <v>11</v>
      </c>
      <c r="X1250" s="11">
        <f t="shared" si="160"/>
        <v>0</v>
      </c>
      <c r="Y1250" s="14">
        <f t="shared" si="157"/>
        <v>0</v>
      </c>
      <c r="Z1250" s="11">
        <f t="shared" si="161"/>
        <v>0</v>
      </c>
      <c r="AA1250" s="4" t="s">
        <v>1</v>
      </c>
      <c r="AB1250" s="10">
        <f>IFERROR(VLOOKUP(AA1250,Curr!$B$2:$C$13,2,FALSE),0)</f>
        <v>11</v>
      </c>
      <c r="AC1250" s="11">
        <f t="shared" si="162"/>
        <v>0</v>
      </c>
      <c r="AD1250" s="11">
        <f t="shared" si="163"/>
        <v>0</v>
      </c>
      <c r="AE1250" s="12">
        <f t="shared" si="164"/>
        <v>0</v>
      </c>
    </row>
    <row r="1251" spans="16:31" x14ac:dyDescent="0.25">
      <c r="P1251" s="16"/>
      <c r="Q1251" s="13">
        <v>0</v>
      </c>
      <c r="R1251" s="13">
        <v>0</v>
      </c>
      <c r="S1251" s="11">
        <f t="shared" si="158"/>
        <v>0</v>
      </c>
      <c r="T1251" s="5">
        <v>0</v>
      </c>
      <c r="U1251" s="11">
        <f t="shared" si="159"/>
        <v>0</v>
      </c>
      <c r="V1251" s="13" t="s">
        <v>1</v>
      </c>
      <c r="W1251" s="10">
        <f>IFERROR(VLOOKUP(V1251,Curr!$B$2:$C$13,2,FALSE),0)</f>
        <v>11</v>
      </c>
      <c r="X1251" s="11">
        <f t="shared" si="160"/>
        <v>0</v>
      </c>
      <c r="Y1251" s="14">
        <f t="shared" si="157"/>
        <v>0</v>
      </c>
      <c r="Z1251" s="11">
        <f t="shared" si="161"/>
        <v>0</v>
      </c>
      <c r="AA1251" s="4" t="s">
        <v>1</v>
      </c>
      <c r="AB1251" s="10">
        <f>IFERROR(VLOOKUP(AA1251,Curr!$B$2:$C$13,2,FALSE),0)</f>
        <v>11</v>
      </c>
      <c r="AC1251" s="11">
        <f t="shared" si="162"/>
        <v>0</v>
      </c>
      <c r="AD1251" s="11">
        <f t="shared" si="163"/>
        <v>0</v>
      </c>
      <c r="AE1251" s="12">
        <f t="shared" si="164"/>
        <v>0</v>
      </c>
    </row>
    <row r="1252" spans="16:31" x14ac:dyDescent="0.25">
      <c r="P1252" s="16"/>
      <c r="Q1252" s="13">
        <v>0</v>
      </c>
      <c r="R1252" s="13">
        <v>0</v>
      </c>
      <c r="S1252" s="11">
        <f t="shared" si="158"/>
        <v>0</v>
      </c>
      <c r="T1252" s="5">
        <v>0</v>
      </c>
      <c r="U1252" s="11">
        <f t="shared" si="159"/>
        <v>0</v>
      </c>
      <c r="V1252" s="13" t="s">
        <v>1</v>
      </c>
      <c r="W1252" s="10">
        <f>IFERROR(VLOOKUP(V1252,Curr!$B$2:$C$13,2,FALSE),0)</f>
        <v>11</v>
      </c>
      <c r="X1252" s="11">
        <f t="shared" si="160"/>
        <v>0</v>
      </c>
      <c r="Y1252" s="14">
        <f t="shared" si="157"/>
        <v>0</v>
      </c>
      <c r="Z1252" s="11">
        <f t="shared" si="161"/>
        <v>0</v>
      </c>
      <c r="AA1252" s="4" t="s">
        <v>1</v>
      </c>
      <c r="AB1252" s="10">
        <f>IFERROR(VLOOKUP(AA1252,Curr!$B$2:$C$13,2,FALSE),0)</f>
        <v>11</v>
      </c>
      <c r="AC1252" s="11">
        <f t="shared" si="162"/>
        <v>0</v>
      </c>
      <c r="AD1252" s="11">
        <f t="shared" si="163"/>
        <v>0</v>
      </c>
      <c r="AE1252" s="12">
        <f t="shared" si="164"/>
        <v>0</v>
      </c>
    </row>
    <row r="1253" spans="16:31" x14ac:dyDescent="0.25">
      <c r="P1253" s="16"/>
      <c r="Q1253" s="13">
        <v>0</v>
      </c>
      <c r="R1253" s="13">
        <v>0</v>
      </c>
      <c r="S1253" s="11">
        <f t="shared" si="158"/>
        <v>0</v>
      </c>
      <c r="T1253" s="5">
        <v>0</v>
      </c>
      <c r="U1253" s="11">
        <f t="shared" si="159"/>
        <v>0</v>
      </c>
      <c r="V1253" s="13" t="s">
        <v>1</v>
      </c>
      <c r="W1253" s="10">
        <f>IFERROR(VLOOKUP(V1253,Curr!$B$2:$C$13,2,FALSE),0)</f>
        <v>11</v>
      </c>
      <c r="X1253" s="11">
        <f t="shared" si="160"/>
        <v>0</v>
      </c>
      <c r="Y1253" s="14">
        <f t="shared" si="157"/>
        <v>0</v>
      </c>
      <c r="Z1253" s="11">
        <f t="shared" si="161"/>
        <v>0</v>
      </c>
      <c r="AA1253" s="4" t="s">
        <v>1</v>
      </c>
      <c r="AB1253" s="10">
        <f>IFERROR(VLOOKUP(AA1253,Curr!$B$2:$C$13,2,FALSE),0)</f>
        <v>11</v>
      </c>
      <c r="AC1253" s="11">
        <f t="shared" si="162"/>
        <v>0</v>
      </c>
      <c r="AD1253" s="11">
        <f t="shared" si="163"/>
        <v>0</v>
      </c>
      <c r="AE1253" s="12">
        <f t="shared" si="164"/>
        <v>0</v>
      </c>
    </row>
    <row r="1254" spans="16:31" x14ac:dyDescent="0.25">
      <c r="P1254" s="16"/>
      <c r="Q1254" s="13">
        <v>0</v>
      </c>
      <c r="R1254" s="13">
        <v>0</v>
      </c>
      <c r="S1254" s="11">
        <f t="shared" si="158"/>
        <v>0</v>
      </c>
      <c r="T1254" s="5">
        <v>0</v>
      </c>
      <c r="U1254" s="11">
        <f t="shared" si="159"/>
        <v>0</v>
      </c>
      <c r="V1254" s="13" t="s">
        <v>1</v>
      </c>
      <c r="W1254" s="10">
        <f>IFERROR(VLOOKUP(V1254,Curr!$B$2:$C$13,2,FALSE),0)</f>
        <v>11</v>
      </c>
      <c r="X1254" s="11">
        <f t="shared" si="160"/>
        <v>0</v>
      </c>
      <c r="Y1254" s="14">
        <f t="shared" si="157"/>
        <v>0</v>
      </c>
      <c r="Z1254" s="11">
        <f t="shared" si="161"/>
        <v>0</v>
      </c>
      <c r="AA1254" s="4" t="s">
        <v>1</v>
      </c>
      <c r="AB1254" s="10">
        <f>IFERROR(VLOOKUP(AA1254,Curr!$B$2:$C$13,2,FALSE),0)</f>
        <v>11</v>
      </c>
      <c r="AC1254" s="11">
        <f t="shared" si="162"/>
        <v>0</v>
      </c>
      <c r="AD1254" s="11">
        <f t="shared" si="163"/>
        <v>0</v>
      </c>
      <c r="AE1254" s="12">
        <f t="shared" si="164"/>
        <v>0</v>
      </c>
    </row>
    <row r="1255" spans="16:31" x14ac:dyDescent="0.25">
      <c r="P1255" s="16"/>
      <c r="Q1255" s="13">
        <v>0</v>
      </c>
      <c r="R1255" s="13">
        <v>0</v>
      </c>
      <c r="S1255" s="11">
        <f t="shared" si="158"/>
        <v>0</v>
      </c>
      <c r="T1255" s="5">
        <v>0</v>
      </c>
      <c r="U1255" s="11">
        <f t="shared" si="159"/>
        <v>0</v>
      </c>
      <c r="V1255" s="13" t="s">
        <v>1</v>
      </c>
      <c r="W1255" s="10">
        <f>IFERROR(VLOOKUP(V1255,Curr!$B$2:$C$13,2,FALSE),0)</f>
        <v>11</v>
      </c>
      <c r="X1255" s="11">
        <f t="shared" si="160"/>
        <v>0</v>
      </c>
      <c r="Y1255" s="14">
        <f t="shared" si="157"/>
        <v>0</v>
      </c>
      <c r="Z1255" s="11">
        <f t="shared" si="161"/>
        <v>0</v>
      </c>
      <c r="AA1255" s="4" t="s">
        <v>1</v>
      </c>
      <c r="AB1255" s="10">
        <f>IFERROR(VLOOKUP(AA1255,Curr!$B$2:$C$13,2,FALSE),0)</f>
        <v>11</v>
      </c>
      <c r="AC1255" s="11">
        <f t="shared" si="162"/>
        <v>0</v>
      </c>
      <c r="AD1255" s="11">
        <f t="shared" si="163"/>
        <v>0</v>
      </c>
      <c r="AE1255" s="12">
        <f t="shared" si="164"/>
        <v>0</v>
      </c>
    </row>
    <row r="1256" spans="16:31" x14ac:dyDescent="0.25">
      <c r="P1256" s="16"/>
      <c r="Q1256" s="13">
        <v>0</v>
      </c>
      <c r="R1256" s="13">
        <v>0</v>
      </c>
      <c r="S1256" s="11">
        <f t="shared" si="158"/>
        <v>0</v>
      </c>
      <c r="T1256" s="5">
        <v>0</v>
      </c>
      <c r="U1256" s="11">
        <f t="shared" si="159"/>
        <v>0</v>
      </c>
      <c r="V1256" s="13" t="s">
        <v>1</v>
      </c>
      <c r="W1256" s="10">
        <f>IFERROR(VLOOKUP(V1256,Curr!$B$2:$C$13,2,FALSE),0)</f>
        <v>11</v>
      </c>
      <c r="X1256" s="11">
        <f t="shared" si="160"/>
        <v>0</v>
      </c>
      <c r="Y1256" s="14">
        <f t="shared" si="157"/>
        <v>0</v>
      </c>
      <c r="Z1256" s="11">
        <f t="shared" si="161"/>
        <v>0</v>
      </c>
      <c r="AA1256" s="4" t="s">
        <v>1</v>
      </c>
      <c r="AB1256" s="10">
        <f>IFERROR(VLOOKUP(AA1256,Curr!$B$2:$C$13,2,FALSE),0)</f>
        <v>11</v>
      </c>
      <c r="AC1256" s="11">
        <f t="shared" si="162"/>
        <v>0</v>
      </c>
      <c r="AD1256" s="11">
        <f t="shared" si="163"/>
        <v>0</v>
      </c>
      <c r="AE1256" s="12">
        <f t="shared" si="164"/>
        <v>0</v>
      </c>
    </row>
    <row r="1257" spans="16:31" x14ac:dyDescent="0.25">
      <c r="P1257" s="16"/>
      <c r="Q1257" s="13">
        <v>0</v>
      </c>
      <c r="R1257" s="13">
        <v>0</v>
      </c>
      <c r="S1257" s="11">
        <f t="shared" si="158"/>
        <v>0</v>
      </c>
      <c r="T1257" s="5">
        <v>0</v>
      </c>
      <c r="U1257" s="11">
        <f t="shared" si="159"/>
        <v>0</v>
      </c>
      <c r="V1257" s="13" t="s">
        <v>1</v>
      </c>
      <c r="W1257" s="10">
        <f>IFERROR(VLOOKUP(V1257,Curr!$B$2:$C$13,2,FALSE),0)</f>
        <v>11</v>
      </c>
      <c r="X1257" s="11">
        <f t="shared" si="160"/>
        <v>0</v>
      </c>
      <c r="Y1257" s="14">
        <f t="shared" si="157"/>
        <v>0</v>
      </c>
      <c r="Z1257" s="11">
        <f t="shared" si="161"/>
        <v>0</v>
      </c>
      <c r="AA1257" s="4" t="s">
        <v>1</v>
      </c>
      <c r="AB1257" s="10">
        <f>IFERROR(VLOOKUP(AA1257,Curr!$B$2:$C$13,2,FALSE),0)</f>
        <v>11</v>
      </c>
      <c r="AC1257" s="11">
        <f t="shared" si="162"/>
        <v>0</v>
      </c>
      <c r="AD1257" s="11">
        <f t="shared" si="163"/>
        <v>0</v>
      </c>
      <c r="AE1257" s="12">
        <f t="shared" si="164"/>
        <v>0</v>
      </c>
    </row>
    <row r="1258" spans="16:31" x14ac:dyDescent="0.25">
      <c r="P1258" s="16"/>
      <c r="Q1258" s="13">
        <v>0</v>
      </c>
      <c r="R1258" s="13">
        <v>0</v>
      </c>
      <c r="S1258" s="11">
        <f t="shared" si="158"/>
        <v>0</v>
      </c>
      <c r="T1258" s="5">
        <v>0</v>
      </c>
      <c r="U1258" s="11">
        <f t="shared" si="159"/>
        <v>0</v>
      </c>
      <c r="V1258" s="13" t="s">
        <v>1</v>
      </c>
      <c r="W1258" s="10">
        <f>IFERROR(VLOOKUP(V1258,Curr!$B$2:$C$13,2,FALSE),0)</f>
        <v>11</v>
      </c>
      <c r="X1258" s="11">
        <f t="shared" si="160"/>
        <v>0</v>
      </c>
      <c r="Y1258" s="14">
        <f t="shared" si="157"/>
        <v>0</v>
      </c>
      <c r="Z1258" s="11">
        <f t="shared" si="161"/>
        <v>0</v>
      </c>
      <c r="AA1258" s="4" t="s">
        <v>1</v>
      </c>
      <c r="AB1258" s="10">
        <f>IFERROR(VLOOKUP(AA1258,Curr!$B$2:$C$13,2,FALSE),0)</f>
        <v>11</v>
      </c>
      <c r="AC1258" s="11">
        <f t="shared" si="162"/>
        <v>0</v>
      </c>
      <c r="AD1258" s="11">
        <f t="shared" si="163"/>
        <v>0</v>
      </c>
      <c r="AE1258" s="12">
        <f t="shared" si="164"/>
        <v>0</v>
      </c>
    </row>
    <row r="1259" spans="16:31" x14ac:dyDescent="0.25">
      <c r="P1259" s="16"/>
      <c r="Q1259" s="13">
        <v>0</v>
      </c>
      <c r="R1259" s="13">
        <v>0</v>
      </c>
      <c r="S1259" s="11">
        <f t="shared" si="158"/>
        <v>0</v>
      </c>
      <c r="T1259" s="5">
        <v>0</v>
      </c>
      <c r="U1259" s="11">
        <f t="shared" si="159"/>
        <v>0</v>
      </c>
      <c r="V1259" s="13" t="s">
        <v>1</v>
      </c>
      <c r="W1259" s="10">
        <f>IFERROR(VLOOKUP(V1259,Curr!$B$2:$C$13,2,FALSE),0)</f>
        <v>11</v>
      </c>
      <c r="X1259" s="11">
        <f t="shared" si="160"/>
        <v>0</v>
      </c>
      <c r="Y1259" s="14">
        <f t="shared" si="157"/>
        <v>0</v>
      </c>
      <c r="Z1259" s="11">
        <f t="shared" si="161"/>
        <v>0</v>
      </c>
      <c r="AA1259" s="4" t="s">
        <v>1</v>
      </c>
      <c r="AB1259" s="10">
        <f>IFERROR(VLOOKUP(AA1259,Curr!$B$2:$C$13,2,FALSE),0)</f>
        <v>11</v>
      </c>
      <c r="AC1259" s="11">
        <f t="shared" si="162"/>
        <v>0</v>
      </c>
      <c r="AD1259" s="11">
        <f t="shared" si="163"/>
        <v>0</v>
      </c>
      <c r="AE1259" s="12">
        <f t="shared" si="164"/>
        <v>0</v>
      </c>
    </row>
    <row r="1260" spans="16:31" x14ac:dyDescent="0.25">
      <c r="P1260" s="16"/>
      <c r="Q1260" s="13">
        <v>0</v>
      </c>
      <c r="R1260" s="13">
        <v>0</v>
      </c>
      <c r="S1260" s="11">
        <f t="shared" si="158"/>
        <v>0</v>
      </c>
      <c r="T1260" s="5">
        <v>0</v>
      </c>
      <c r="U1260" s="11">
        <f t="shared" si="159"/>
        <v>0</v>
      </c>
      <c r="V1260" s="13" t="s">
        <v>1</v>
      </c>
      <c r="W1260" s="10">
        <f>IFERROR(VLOOKUP(V1260,Curr!$B$2:$C$13,2,FALSE),0)</f>
        <v>11</v>
      </c>
      <c r="X1260" s="11">
        <f t="shared" si="160"/>
        <v>0</v>
      </c>
      <c r="Y1260" s="14">
        <f t="shared" si="157"/>
        <v>0</v>
      </c>
      <c r="Z1260" s="11">
        <f t="shared" si="161"/>
        <v>0</v>
      </c>
      <c r="AA1260" s="4" t="s">
        <v>1</v>
      </c>
      <c r="AB1260" s="10">
        <f>IFERROR(VLOOKUP(AA1260,Curr!$B$2:$C$13,2,FALSE),0)</f>
        <v>11</v>
      </c>
      <c r="AC1260" s="11">
        <f t="shared" si="162"/>
        <v>0</v>
      </c>
      <c r="AD1260" s="11">
        <f t="shared" si="163"/>
        <v>0</v>
      </c>
      <c r="AE1260" s="12">
        <f t="shared" si="164"/>
        <v>0</v>
      </c>
    </row>
    <row r="1261" spans="16:31" x14ac:dyDescent="0.25">
      <c r="P1261" s="16"/>
      <c r="Q1261" s="13">
        <v>0</v>
      </c>
      <c r="R1261" s="13">
        <v>0</v>
      </c>
      <c r="S1261" s="11">
        <f t="shared" si="158"/>
        <v>0</v>
      </c>
      <c r="T1261" s="5">
        <v>0</v>
      </c>
      <c r="U1261" s="11">
        <f t="shared" si="159"/>
        <v>0</v>
      </c>
      <c r="V1261" s="13" t="s">
        <v>1</v>
      </c>
      <c r="W1261" s="10">
        <f>IFERROR(VLOOKUP(V1261,Curr!$B$2:$C$13,2,FALSE),0)</f>
        <v>11</v>
      </c>
      <c r="X1261" s="11">
        <f t="shared" si="160"/>
        <v>0</v>
      </c>
      <c r="Y1261" s="14">
        <f t="shared" si="157"/>
        <v>0</v>
      </c>
      <c r="Z1261" s="11">
        <f t="shared" si="161"/>
        <v>0</v>
      </c>
      <c r="AA1261" s="4" t="s">
        <v>1</v>
      </c>
      <c r="AB1261" s="10">
        <f>IFERROR(VLOOKUP(AA1261,Curr!$B$2:$C$13,2,FALSE),0)</f>
        <v>11</v>
      </c>
      <c r="AC1261" s="11">
        <f t="shared" si="162"/>
        <v>0</v>
      </c>
      <c r="AD1261" s="11">
        <f t="shared" si="163"/>
        <v>0</v>
      </c>
      <c r="AE1261" s="12">
        <f t="shared" si="164"/>
        <v>0</v>
      </c>
    </row>
    <row r="1262" spans="16:31" x14ac:dyDescent="0.25">
      <c r="P1262" s="16"/>
      <c r="Q1262" s="13">
        <v>0</v>
      </c>
      <c r="R1262" s="13">
        <v>0</v>
      </c>
      <c r="S1262" s="11">
        <f t="shared" si="158"/>
        <v>0</v>
      </c>
      <c r="T1262" s="5">
        <v>0</v>
      </c>
      <c r="U1262" s="11">
        <f t="shared" si="159"/>
        <v>0</v>
      </c>
      <c r="V1262" s="13" t="s">
        <v>1</v>
      </c>
      <c r="W1262" s="10">
        <f>IFERROR(VLOOKUP(V1262,Curr!$B$2:$C$13,2,FALSE),0)</f>
        <v>11</v>
      </c>
      <c r="X1262" s="11">
        <f t="shared" si="160"/>
        <v>0</v>
      </c>
      <c r="Y1262" s="14">
        <f t="shared" si="157"/>
        <v>0</v>
      </c>
      <c r="Z1262" s="11">
        <f t="shared" si="161"/>
        <v>0</v>
      </c>
      <c r="AA1262" s="4" t="s">
        <v>1</v>
      </c>
      <c r="AB1262" s="10">
        <f>IFERROR(VLOOKUP(AA1262,Curr!$B$2:$C$13,2,FALSE),0)</f>
        <v>11</v>
      </c>
      <c r="AC1262" s="11">
        <f t="shared" si="162"/>
        <v>0</v>
      </c>
      <c r="AD1262" s="11">
        <f t="shared" si="163"/>
        <v>0</v>
      </c>
      <c r="AE1262" s="12">
        <f t="shared" si="164"/>
        <v>0</v>
      </c>
    </row>
    <row r="1263" spans="16:31" x14ac:dyDescent="0.25">
      <c r="P1263" s="16"/>
      <c r="Q1263" s="13">
        <v>0</v>
      </c>
      <c r="R1263" s="13">
        <v>0</v>
      </c>
      <c r="S1263" s="11">
        <f t="shared" si="158"/>
        <v>0</v>
      </c>
      <c r="T1263" s="5">
        <v>0</v>
      </c>
      <c r="U1263" s="11">
        <f t="shared" si="159"/>
        <v>0</v>
      </c>
      <c r="V1263" s="13" t="s">
        <v>1</v>
      </c>
      <c r="W1263" s="10">
        <f>IFERROR(VLOOKUP(V1263,Curr!$B$2:$C$13,2,FALSE),0)</f>
        <v>11</v>
      </c>
      <c r="X1263" s="11">
        <f t="shared" si="160"/>
        <v>0</v>
      </c>
      <c r="Y1263" s="14">
        <f t="shared" si="157"/>
        <v>0</v>
      </c>
      <c r="Z1263" s="11">
        <f t="shared" si="161"/>
        <v>0</v>
      </c>
      <c r="AA1263" s="4" t="s">
        <v>1</v>
      </c>
      <c r="AB1263" s="10">
        <f>IFERROR(VLOOKUP(AA1263,Curr!$B$2:$C$13,2,FALSE),0)</f>
        <v>11</v>
      </c>
      <c r="AC1263" s="11">
        <f t="shared" si="162"/>
        <v>0</v>
      </c>
      <c r="AD1263" s="11">
        <f t="shared" si="163"/>
        <v>0</v>
      </c>
      <c r="AE1263" s="12">
        <f t="shared" si="164"/>
        <v>0</v>
      </c>
    </row>
    <row r="1264" spans="16:31" x14ac:dyDescent="0.25">
      <c r="P1264" s="16"/>
      <c r="Q1264" s="13">
        <v>0</v>
      </c>
      <c r="R1264" s="13">
        <v>0</v>
      </c>
      <c r="S1264" s="11">
        <f t="shared" si="158"/>
        <v>0</v>
      </c>
      <c r="T1264" s="5">
        <v>0</v>
      </c>
      <c r="U1264" s="11">
        <f t="shared" si="159"/>
        <v>0</v>
      </c>
      <c r="V1264" s="13" t="s">
        <v>1</v>
      </c>
      <c r="W1264" s="10">
        <f>IFERROR(VLOOKUP(V1264,Curr!$B$2:$C$13,2,FALSE),0)</f>
        <v>11</v>
      </c>
      <c r="X1264" s="11">
        <f t="shared" si="160"/>
        <v>0</v>
      </c>
      <c r="Y1264" s="14">
        <f t="shared" si="157"/>
        <v>0</v>
      </c>
      <c r="Z1264" s="11">
        <f t="shared" si="161"/>
        <v>0</v>
      </c>
      <c r="AA1264" s="4" t="s">
        <v>1</v>
      </c>
      <c r="AB1264" s="10">
        <f>IFERROR(VLOOKUP(AA1264,Curr!$B$2:$C$13,2,FALSE),0)</f>
        <v>11</v>
      </c>
      <c r="AC1264" s="11">
        <f t="shared" si="162"/>
        <v>0</v>
      </c>
      <c r="AD1264" s="11">
        <f t="shared" si="163"/>
        <v>0</v>
      </c>
      <c r="AE1264" s="12">
        <f t="shared" si="164"/>
        <v>0</v>
      </c>
    </row>
    <row r="1265" spans="16:31" x14ac:dyDescent="0.25">
      <c r="P1265" s="16"/>
      <c r="Q1265" s="13">
        <v>0</v>
      </c>
      <c r="R1265" s="13">
        <v>0</v>
      </c>
      <c r="S1265" s="11">
        <f t="shared" si="158"/>
        <v>0</v>
      </c>
      <c r="T1265" s="5">
        <v>0</v>
      </c>
      <c r="U1265" s="11">
        <f t="shared" si="159"/>
        <v>0</v>
      </c>
      <c r="V1265" s="13" t="s">
        <v>1</v>
      </c>
      <c r="W1265" s="10">
        <f>IFERROR(VLOOKUP(V1265,Curr!$B$2:$C$13,2,FALSE),0)</f>
        <v>11</v>
      </c>
      <c r="X1265" s="11">
        <f t="shared" si="160"/>
        <v>0</v>
      </c>
      <c r="Y1265" s="14">
        <f t="shared" si="157"/>
        <v>0</v>
      </c>
      <c r="Z1265" s="11">
        <f t="shared" si="161"/>
        <v>0</v>
      </c>
      <c r="AA1265" s="4" t="s">
        <v>1</v>
      </c>
      <c r="AB1265" s="10">
        <f>IFERROR(VLOOKUP(AA1265,Curr!$B$2:$C$13,2,FALSE),0)</f>
        <v>11</v>
      </c>
      <c r="AC1265" s="11">
        <f t="shared" si="162"/>
        <v>0</v>
      </c>
      <c r="AD1265" s="11">
        <f t="shared" si="163"/>
        <v>0</v>
      </c>
      <c r="AE1265" s="12">
        <f t="shared" si="164"/>
        <v>0</v>
      </c>
    </row>
    <row r="1266" spans="16:31" x14ac:dyDescent="0.25">
      <c r="P1266" s="16"/>
      <c r="Q1266" s="13">
        <v>0</v>
      </c>
      <c r="R1266" s="13">
        <v>0</v>
      </c>
      <c r="S1266" s="11">
        <f t="shared" si="158"/>
        <v>0</v>
      </c>
      <c r="T1266" s="5">
        <v>0</v>
      </c>
      <c r="U1266" s="11">
        <f t="shared" si="159"/>
        <v>0</v>
      </c>
      <c r="V1266" s="13" t="s">
        <v>1</v>
      </c>
      <c r="W1266" s="10">
        <f>IFERROR(VLOOKUP(V1266,Curr!$B$2:$C$13,2,FALSE),0)</f>
        <v>11</v>
      </c>
      <c r="X1266" s="11">
        <f t="shared" si="160"/>
        <v>0</v>
      </c>
      <c r="Y1266" s="14">
        <f t="shared" si="157"/>
        <v>0</v>
      </c>
      <c r="Z1266" s="11">
        <f t="shared" si="161"/>
        <v>0</v>
      </c>
      <c r="AA1266" s="4" t="s">
        <v>1</v>
      </c>
      <c r="AB1266" s="10">
        <f>IFERROR(VLOOKUP(AA1266,Curr!$B$2:$C$13,2,FALSE),0)</f>
        <v>11</v>
      </c>
      <c r="AC1266" s="11">
        <f t="shared" si="162"/>
        <v>0</v>
      </c>
      <c r="AD1266" s="11">
        <f t="shared" si="163"/>
        <v>0</v>
      </c>
      <c r="AE1266" s="12">
        <f t="shared" si="164"/>
        <v>0</v>
      </c>
    </row>
    <row r="1267" spans="16:31" x14ac:dyDescent="0.25">
      <c r="P1267" s="16"/>
      <c r="Q1267" s="13">
        <v>0</v>
      </c>
      <c r="R1267" s="13">
        <v>0</v>
      </c>
      <c r="S1267" s="11">
        <f t="shared" si="158"/>
        <v>0</v>
      </c>
      <c r="T1267" s="5">
        <v>0</v>
      </c>
      <c r="U1267" s="11">
        <f t="shared" si="159"/>
        <v>0</v>
      </c>
      <c r="V1267" s="13" t="s">
        <v>1</v>
      </c>
      <c r="W1267" s="10">
        <f>IFERROR(VLOOKUP(V1267,Curr!$B$2:$C$13,2,FALSE),0)</f>
        <v>11</v>
      </c>
      <c r="X1267" s="11">
        <f t="shared" si="160"/>
        <v>0</v>
      </c>
      <c r="Y1267" s="14">
        <f t="shared" si="157"/>
        <v>0</v>
      </c>
      <c r="Z1267" s="11">
        <f t="shared" si="161"/>
        <v>0</v>
      </c>
      <c r="AA1267" s="4" t="s">
        <v>1</v>
      </c>
      <c r="AB1267" s="10">
        <f>IFERROR(VLOOKUP(AA1267,Curr!$B$2:$C$13,2,FALSE),0)</f>
        <v>11</v>
      </c>
      <c r="AC1267" s="11">
        <f t="shared" si="162"/>
        <v>0</v>
      </c>
      <c r="AD1267" s="11">
        <f t="shared" si="163"/>
        <v>0</v>
      </c>
      <c r="AE1267" s="12">
        <f t="shared" si="164"/>
        <v>0</v>
      </c>
    </row>
    <row r="1268" spans="16:31" x14ac:dyDescent="0.25">
      <c r="P1268" s="16"/>
      <c r="Q1268" s="13">
        <v>0</v>
      </c>
      <c r="R1268" s="13">
        <v>0</v>
      </c>
      <c r="S1268" s="11">
        <f t="shared" si="158"/>
        <v>0</v>
      </c>
      <c r="T1268" s="5">
        <v>0</v>
      </c>
      <c r="U1268" s="11">
        <f t="shared" si="159"/>
        <v>0</v>
      </c>
      <c r="V1268" s="13" t="s">
        <v>1</v>
      </c>
      <c r="W1268" s="10">
        <f>IFERROR(VLOOKUP(V1268,Curr!$B$2:$C$13,2,FALSE),0)</f>
        <v>11</v>
      </c>
      <c r="X1268" s="11">
        <f t="shared" si="160"/>
        <v>0</v>
      </c>
      <c r="Y1268" s="14">
        <f t="shared" si="157"/>
        <v>0</v>
      </c>
      <c r="Z1268" s="11">
        <f t="shared" si="161"/>
        <v>0</v>
      </c>
      <c r="AA1268" s="4" t="s">
        <v>1</v>
      </c>
      <c r="AB1268" s="10">
        <f>IFERROR(VLOOKUP(AA1268,Curr!$B$2:$C$13,2,FALSE),0)</f>
        <v>11</v>
      </c>
      <c r="AC1268" s="11">
        <f t="shared" si="162"/>
        <v>0</v>
      </c>
      <c r="AD1268" s="11">
        <f t="shared" si="163"/>
        <v>0</v>
      </c>
      <c r="AE1268" s="12">
        <f t="shared" si="164"/>
        <v>0</v>
      </c>
    </row>
    <row r="1269" spans="16:31" x14ac:dyDescent="0.25">
      <c r="P1269" s="16"/>
      <c r="Q1269" s="13">
        <v>0</v>
      </c>
      <c r="R1269" s="13">
        <v>0</v>
      </c>
      <c r="S1269" s="11">
        <f t="shared" si="158"/>
        <v>0</v>
      </c>
      <c r="T1269" s="5">
        <v>0</v>
      </c>
      <c r="U1269" s="11">
        <f t="shared" si="159"/>
        <v>0</v>
      </c>
      <c r="V1269" s="13" t="s">
        <v>1</v>
      </c>
      <c r="W1269" s="10">
        <f>IFERROR(VLOOKUP(V1269,Curr!$B$2:$C$13,2,FALSE),0)</f>
        <v>11</v>
      </c>
      <c r="X1269" s="11">
        <f t="shared" si="160"/>
        <v>0</v>
      </c>
      <c r="Y1269" s="14">
        <f t="shared" si="157"/>
        <v>0</v>
      </c>
      <c r="Z1269" s="11">
        <f t="shared" si="161"/>
        <v>0</v>
      </c>
      <c r="AA1269" s="4" t="s">
        <v>1</v>
      </c>
      <c r="AB1269" s="10">
        <f>IFERROR(VLOOKUP(AA1269,Curr!$B$2:$C$13,2,FALSE),0)</f>
        <v>11</v>
      </c>
      <c r="AC1269" s="11">
        <f t="shared" si="162"/>
        <v>0</v>
      </c>
      <c r="AD1269" s="11">
        <f t="shared" si="163"/>
        <v>0</v>
      </c>
      <c r="AE1269" s="12">
        <f t="shared" si="164"/>
        <v>0</v>
      </c>
    </row>
    <row r="1270" spans="16:31" x14ac:dyDescent="0.25">
      <c r="P1270" s="16"/>
      <c r="Q1270" s="13">
        <v>0</v>
      </c>
      <c r="R1270" s="13">
        <v>0</v>
      </c>
      <c r="S1270" s="11">
        <f t="shared" si="158"/>
        <v>0</v>
      </c>
      <c r="T1270" s="5">
        <v>0</v>
      </c>
      <c r="U1270" s="11">
        <f t="shared" si="159"/>
        <v>0</v>
      </c>
      <c r="V1270" s="13" t="s">
        <v>1</v>
      </c>
      <c r="W1270" s="10">
        <f>IFERROR(VLOOKUP(V1270,Curr!$B$2:$C$13,2,FALSE),0)</f>
        <v>11</v>
      </c>
      <c r="X1270" s="11">
        <f t="shared" si="160"/>
        <v>0</v>
      </c>
      <c r="Y1270" s="14">
        <f t="shared" si="157"/>
        <v>0</v>
      </c>
      <c r="Z1270" s="11">
        <f t="shared" si="161"/>
        <v>0</v>
      </c>
      <c r="AA1270" s="4" t="s">
        <v>1</v>
      </c>
      <c r="AB1270" s="10">
        <f>IFERROR(VLOOKUP(AA1270,Curr!$B$2:$C$13,2,FALSE),0)</f>
        <v>11</v>
      </c>
      <c r="AC1270" s="11">
        <f t="shared" si="162"/>
        <v>0</v>
      </c>
      <c r="AD1270" s="11">
        <f t="shared" si="163"/>
        <v>0</v>
      </c>
      <c r="AE1270" s="12">
        <f t="shared" si="164"/>
        <v>0</v>
      </c>
    </row>
    <row r="1271" spans="16:31" x14ac:dyDescent="0.25">
      <c r="P1271" s="16"/>
      <c r="Q1271" s="13">
        <v>0</v>
      </c>
      <c r="R1271" s="13">
        <v>0</v>
      </c>
      <c r="S1271" s="11">
        <f t="shared" si="158"/>
        <v>0</v>
      </c>
      <c r="T1271" s="5">
        <v>0</v>
      </c>
      <c r="U1271" s="11">
        <f t="shared" si="159"/>
        <v>0</v>
      </c>
      <c r="V1271" s="13" t="s">
        <v>1</v>
      </c>
      <c r="W1271" s="10">
        <f>IFERROR(VLOOKUP(V1271,Curr!$B$2:$C$13,2,FALSE),0)</f>
        <v>11</v>
      </c>
      <c r="X1271" s="11">
        <f t="shared" si="160"/>
        <v>0</v>
      </c>
      <c r="Y1271" s="14">
        <f t="shared" si="157"/>
        <v>0</v>
      </c>
      <c r="Z1271" s="11">
        <f t="shared" si="161"/>
        <v>0</v>
      </c>
      <c r="AA1271" s="4" t="s">
        <v>1</v>
      </c>
      <c r="AB1271" s="10">
        <f>IFERROR(VLOOKUP(AA1271,Curr!$B$2:$C$13,2,FALSE),0)</f>
        <v>11</v>
      </c>
      <c r="AC1271" s="11">
        <f t="shared" si="162"/>
        <v>0</v>
      </c>
      <c r="AD1271" s="11">
        <f t="shared" si="163"/>
        <v>0</v>
      </c>
      <c r="AE1271" s="12">
        <f t="shared" si="164"/>
        <v>0</v>
      </c>
    </row>
    <row r="1272" spans="16:31" x14ac:dyDescent="0.25">
      <c r="P1272" s="16"/>
      <c r="Q1272" s="13">
        <v>0</v>
      </c>
      <c r="R1272" s="13">
        <v>0</v>
      </c>
      <c r="S1272" s="11">
        <f t="shared" si="158"/>
        <v>0</v>
      </c>
      <c r="T1272" s="5">
        <v>0</v>
      </c>
      <c r="U1272" s="11">
        <f t="shared" si="159"/>
        <v>0</v>
      </c>
      <c r="V1272" s="13" t="s">
        <v>1</v>
      </c>
      <c r="W1272" s="10">
        <f>IFERROR(VLOOKUP(V1272,Curr!$B$2:$C$13,2,FALSE),0)</f>
        <v>11</v>
      </c>
      <c r="X1272" s="11">
        <f t="shared" si="160"/>
        <v>0</v>
      </c>
      <c r="Y1272" s="14">
        <f t="shared" si="157"/>
        <v>0</v>
      </c>
      <c r="Z1272" s="11">
        <f t="shared" si="161"/>
        <v>0</v>
      </c>
      <c r="AA1272" s="4" t="s">
        <v>1</v>
      </c>
      <c r="AB1272" s="10">
        <f>IFERROR(VLOOKUP(AA1272,Curr!$B$2:$C$13,2,FALSE),0)</f>
        <v>11</v>
      </c>
      <c r="AC1272" s="11">
        <f t="shared" si="162"/>
        <v>0</v>
      </c>
      <c r="AD1272" s="11">
        <f t="shared" si="163"/>
        <v>0</v>
      </c>
      <c r="AE1272" s="12">
        <f t="shared" si="164"/>
        <v>0</v>
      </c>
    </row>
    <row r="1273" spans="16:31" x14ac:dyDescent="0.25">
      <c r="P1273" s="16"/>
      <c r="Q1273" s="13">
        <v>0</v>
      </c>
      <c r="R1273" s="13">
        <v>0</v>
      </c>
      <c r="S1273" s="11">
        <f t="shared" si="158"/>
        <v>0</v>
      </c>
      <c r="T1273" s="5">
        <v>0</v>
      </c>
      <c r="U1273" s="11">
        <f t="shared" si="159"/>
        <v>0</v>
      </c>
      <c r="V1273" s="13" t="s">
        <v>1</v>
      </c>
      <c r="W1273" s="10">
        <f>IFERROR(VLOOKUP(V1273,Curr!$B$2:$C$13,2,FALSE),0)</f>
        <v>11</v>
      </c>
      <c r="X1273" s="11">
        <f t="shared" si="160"/>
        <v>0</v>
      </c>
      <c r="Y1273" s="14">
        <f t="shared" si="157"/>
        <v>0</v>
      </c>
      <c r="Z1273" s="11">
        <f t="shared" si="161"/>
        <v>0</v>
      </c>
      <c r="AA1273" s="4" t="s">
        <v>1</v>
      </c>
      <c r="AB1273" s="10">
        <f>IFERROR(VLOOKUP(AA1273,Curr!$B$2:$C$13,2,FALSE),0)</f>
        <v>11</v>
      </c>
      <c r="AC1273" s="11">
        <f t="shared" si="162"/>
        <v>0</v>
      </c>
      <c r="AD1273" s="11">
        <f t="shared" si="163"/>
        <v>0</v>
      </c>
      <c r="AE1273" s="12">
        <f t="shared" si="164"/>
        <v>0</v>
      </c>
    </row>
    <row r="1274" spans="16:31" x14ac:dyDescent="0.25">
      <c r="P1274" s="16"/>
      <c r="Q1274" s="13">
        <v>0</v>
      </c>
      <c r="R1274" s="13">
        <v>0</v>
      </c>
      <c r="S1274" s="11">
        <f t="shared" si="158"/>
        <v>0</v>
      </c>
      <c r="T1274" s="5">
        <v>0</v>
      </c>
      <c r="U1274" s="11">
        <f t="shared" si="159"/>
        <v>0</v>
      </c>
      <c r="V1274" s="13" t="s">
        <v>1</v>
      </c>
      <c r="W1274" s="10">
        <f>IFERROR(VLOOKUP(V1274,Curr!$B$2:$C$13,2,FALSE),0)</f>
        <v>11</v>
      </c>
      <c r="X1274" s="11">
        <f t="shared" si="160"/>
        <v>0</v>
      </c>
      <c r="Y1274" s="14">
        <f t="shared" si="157"/>
        <v>0</v>
      </c>
      <c r="Z1274" s="11">
        <f t="shared" si="161"/>
        <v>0</v>
      </c>
      <c r="AA1274" s="4" t="s">
        <v>1</v>
      </c>
      <c r="AB1274" s="10">
        <f>IFERROR(VLOOKUP(AA1274,Curr!$B$2:$C$13,2,FALSE),0)</f>
        <v>11</v>
      </c>
      <c r="AC1274" s="11">
        <f t="shared" si="162"/>
        <v>0</v>
      </c>
      <c r="AD1274" s="11">
        <f t="shared" si="163"/>
        <v>0</v>
      </c>
      <c r="AE1274" s="12">
        <f t="shared" si="164"/>
        <v>0</v>
      </c>
    </row>
    <row r="1275" spans="16:31" x14ac:dyDescent="0.25">
      <c r="P1275" s="16"/>
      <c r="Q1275" s="13">
        <v>0</v>
      </c>
      <c r="R1275" s="13">
        <v>0</v>
      </c>
      <c r="S1275" s="11">
        <f t="shared" si="158"/>
        <v>0</v>
      </c>
      <c r="T1275" s="5">
        <v>0</v>
      </c>
      <c r="U1275" s="11">
        <f t="shared" si="159"/>
        <v>0</v>
      </c>
      <c r="V1275" s="13" t="s">
        <v>1</v>
      </c>
      <c r="W1275" s="10">
        <f>IFERROR(VLOOKUP(V1275,Curr!$B$2:$C$13,2,FALSE),0)</f>
        <v>11</v>
      </c>
      <c r="X1275" s="11">
        <f t="shared" si="160"/>
        <v>0</v>
      </c>
      <c r="Y1275" s="14">
        <f t="shared" si="157"/>
        <v>0</v>
      </c>
      <c r="Z1275" s="11">
        <f t="shared" si="161"/>
        <v>0</v>
      </c>
      <c r="AA1275" s="4" t="s">
        <v>1</v>
      </c>
      <c r="AB1275" s="10">
        <f>IFERROR(VLOOKUP(AA1275,Curr!$B$2:$C$13,2,FALSE),0)</f>
        <v>11</v>
      </c>
      <c r="AC1275" s="11">
        <f t="shared" si="162"/>
        <v>0</v>
      </c>
      <c r="AD1275" s="11">
        <f t="shared" si="163"/>
        <v>0</v>
      </c>
      <c r="AE1275" s="12">
        <f t="shared" si="164"/>
        <v>0</v>
      </c>
    </row>
    <row r="1276" spans="16:31" x14ac:dyDescent="0.25">
      <c r="P1276" s="16"/>
      <c r="Q1276" s="13">
        <v>0</v>
      </c>
      <c r="R1276" s="13">
        <v>0</v>
      </c>
      <c r="S1276" s="11">
        <f t="shared" si="158"/>
        <v>0</v>
      </c>
      <c r="T1276" s="5">
        <v>0</v>
      </c>
      <c r="U1276" s="11">
        <f t="shared" si="159"/>
        <v>0</v>
      </c>
      <c r="V1276" s="13" t="s">
        <v>1</v>
      </c>
      <c r="W1276" s="10">
        <f>IFERROR(VLOOKUP(V1276,Curr!$B$2:$C$13,2,FALSE),0)</f>
        <v>11</v>
      </c>
      <c r="X1276" s="11">
        <f t="shared" si="160"/>
        <v>0</v>
      </c>
      <c r="Y1276" s="14">
        <f t="shared" si="157"/>
        <v>0</v>
      </c>
      <c r="Z1276" s="11">
        <f t="shared" si="161"/>
        <v>0</v>
      </c>
      <c r="AA1276" s="4" t="s">
        <v>1</v>
      </c>
      <c r="AB1276" s="10">
        <f>IFERROR(VLOOKUP(AA1276,Curr!$B$2:$C$13,2,FALSE),0)</f>
        <v>11</v>
      </c>
      <c r="AC1276" s="11">
        <f t="shared" si="162"/>
        <v>0</v>
      </c>
      <c r="AD1276" s="11">
        <f t="shared" si="163"/>
        <v>0</v>
      </c>
      <c r="AE1276" s="12">
        <f t="shared" si="164"/>
        <v>0</v>
      </c>
    </row>
    <row r="1277" spans="16:31" x14ac:dyDescent="0.25">
      <c r="P1277" s="16"/>
      <c r="Q1277" s="13">
        <v>0</v>
      </c>
      <c r="R1277" s="13">
        <v>0</v>
      </c>
      <c r="S1277" s="11">
        <f t="shared" si="158"/>
        <v>0</v>
      </c>
      <c r="T1277" s="5">
        <v>0</v>
      </c>
      <c r="U1277" s="11">
        <f t="shared" si="159"/>
        <v>0</v>
      </c>
      <c r="V1277" s="13" t="s">
        <v>1</v>
      </c>
      <c r="W1277" s="10">
        <f>IFERROR(VLOOKUP(V1277,Curr!$B$2:$C$13,2,FALSE),0)</f>
        <v>11</v>
      </c>
      <c r="X1277" s="11">
        <f t="shared" si="160"/>
        <v>0</v>
      </c>
      <c r="Y1277" s="14">
        <f t="shared" si="157"/>
        <v>0</v>
      </c>
      <c r="Z1277" s="11">
        <f t="shared" si="161"/>
        <v>0</v>
      </c>
      <c r="AA1277" s="4" t="s">
        <v>1</v>
      </c>
      <c r="AB1277" s="10">
        <f>IFERROR(VLOOKUP(AA1277,Curr!$B$2:$C$13,2,FALSE),0)</f>
        <v>11</v>
      </c>
      <c r="AC1277" s="11">
        <f t="shared" si="162"/>
        <v>0</v>
      </c>
      <c r="AD1277" s="11">
        <f t="shared" si="163"/>
        <v>0</v>
      </c>
      <c r="AE1277" s="12">
        <f t="shared" si="164"/>
        <v>0</v>
      </c>
    </row>
    <row r="1278" spans="16:31" x14ac:dyDescent="0.25">
      <c r="P1278" s="16"/>
      <c r="Q1278" s="13">
        <v>0</v>
      </c>
      <c r="R1278" s="13">
        <v>0</v>
      </c>
      <c r="S1278" s="11">
        <f t="shared" si="158"/>
        <v>0</v>
      </c>
      <c r="T1278" s="5">
        <v>0</v>
      </c>
      <c r="U1278" s="11">
        <f t="shared" si="159"/>
        <v>0</v>
      </c>
      <c r="V1278" s="13" t="s">
        <v>1</v>
      </c>
      <c r="W1278" s="10">
        <f>IFERROR(VLOOKUP(V1278,Curr!$B$2:$C$13,2,FALSE),0)</f>
        <v>11</v>
      </c>
      <c r="X1278" s="11">
        <f t="shared" si="160"/>
        <v>0</v>
      </c>
      <c r="Y1278" s="14">
        <f t="shared" ref="Y1278:Y1341" si="165">Q1278</f>
        <v>0</v>
      </c>
      <c r="Z1278" s="11">
        <f t="shared" si="161"/>
        <v>0</v>
      </c>
      <c r="AA1278" s="4" t="s">
        <v>1</v>
      </c>
      <c r="AB1278" s="10">
        <f>IFERROR(VLOOKUP(AA1278,Curr!$B$2:$C$13,2,FALSE),0)</f>
        <v>11</v>
      </c>
      <c r="AC1278" s="11">
        <f t="shared" si="162"/>
        <v>0</v>
      </c>
      <c r="AD1278" s="11">
        <f t="shared" si="163"/>
        <v>0</v>
      </c>
      <c r="AE1278" s="12">
        <f t="shared" si="164"/>
        <v>0</v>
      </c>
    </row>
    <row r="1279" spans="16:31" x14ac:dyDescent="0.25">
      <c r="P1279" s="16"/>
      <c r="Q1279" s="13">
        <v>0</v>
      </c>
      <c r="R1279" s="13">
        <v>0</v>
      </c>
      <c r="S1279" s="11">
        <f t="shared" si="158"/>
        <v>0</v>
      </c>
      <c r="T1279" s="5">
        <v>0</v>
      </c>
      <c r="U1279" s="11">
        <f t="shared" si="159"/>
        <v>0</v>
      </c>
      <c r="V1279" s="13" t="s">
        <v>1</v>
      </c>
      <c r="W1279" s="10">
        <f>IFERROR(VLOOKUP(V1279,Curr!$B$2:$C$13,2,FALSE),0)</f>
        <v>11</v>
      </c>
      <c r="X1279" s="11">
        <f t="shared" si="160"/>
        <v>0</v>
      </c>
      <c r="Y1279" s="14">
        <f t="shared" si="165"/>
        <v>0</v>
      </c>
      <c r="Z1279" s="11">
        <f t="shared" si="161"/>
        <v>0</v>
      </c>
      <c r="AA1279" s="4" t="s">
        <v>1</v>
      </c>
      <c r="AB1279" s="10">
        <f>IFERROR(VLOOKUP(AA1279,Curr!$B$2:$C$13,2,FALSE),0)</f>
        <v>11</v>
      </c>
      <c r="AC1279" s="11">
        <f t="shared" si="162"/>
        <v>0</v>
      </c>
      <c r="AD1279" s="11">
        <f t="shared" si="163"/>
        <v>0</v>
      </c>
      <c r="AE1279" s="12">
        <f t="shared" si="164"/>
        <v>0</v>
      </c>
    </row>
    <row r="1280" spans="16:31" x14ac:dyDescent="0.25">
      <c r="P1280" s="16"/>
      <c r="Q1280" s="13">
        <v>0</v>
      </c>
      <c r="R1280" s="13">
        <v>0</v>
      </c>
      <c r="S1280" s="11">
        <f t="shared" si="158"/>
        <v>0</v>
      </c>
      <c r="T1280" s="5">
        <v>0</v>
      </c>
      <c r="U1280" s="11">
        <f t="shared" si="159"/>
        <v>0</v>
      </c>
      <c r="V1280" s="13" t="s">
        <v>1</v>
      </c>
      <c r="W1280" s="10">
        <f>IFERROR(VLOOKUP(V1280,Curr!$B$2:$C$13,2,FALSE),0)</f>
        <v>11</v>
      </c>
      <c r="X1280" s="11">
        <f t="shared" si="160"/>
        <v>0</v>
      </c>
      <c r="Y1280" s="14">
        <f t="shared" si="165"/>
        <v>0</v>
      </c>
      <c r="Z1280" s="11">
        <f t="shared" si="161"/>
        <v>0</v>
      </c>
      <c r="AA1280" s="4" t="s">
        <v>1</v>
      </c>
      <c r="AB1280" s="10">
        <f>IFERROR(VLOOKUP(AA1280,Curr!$B$2:$C$13,2,FALSE),0)</f>
        <v>11</v>
      </c>
      <c r="AC1280" s="11">
        <f t="shared" si="162"/>
        <v>0</v>
      </c>
      <c r="AD1280" s="11">
        <f t="shared" si="163"/>
        <v>0</v>
      </c>
      <c r="AE1280" s="12">
        <f t="shared" si="164"/>
        <v>0</v>
      </c>
    </row>
    <row r="1281" spans="16:31" x14ac:dyDescent="0.25">
      <c r="P1281" s="16"/>
      <c r="Q1281" s="13">
        <v>0</v>
      </c>
      <c r="R1281" s="13">
        <v>0</v>
      </c>
      <c r="S1281" s="11">
        <f t="shared" si="158"/>
        <v>0</v>
      </c>
      <c r="T1281" s="5">
        <v>0</v>
      </c>
      <c r="U1281" s="11">
        <f t="shared" si="159"/>
        <v>0</v>
      </c>
      <c r="V1281" s="13" t="s">
        <v>1</v>
      </c>
      <c r="W1281" s="10">
        <f>IFERROR(VLOOKUP(V1281,Curr!$B$2:$C$13,2,FALSE),0)</f>
        <v>11</v>
      </c>
      <c r="X1281" s="11">
        <f t="shared" si="160"/>
        <v>0</v>
      </c>
      <c r="Y1281" s="14">
        <f t="shared" si="165"/>
        <v>0</v>
      </c>
      <c r="Z1281" s="11">
        <f t="shared" si="161"/>
        <v>0</v>
      </c>
      <c r="AA1281" s="4" t="s">
        <v>1</v>
      </c>
      <c r="AB1281" s="10">
        <f>IFERROR(VLOOKUP(AA1281,Curr!$B$2:$C$13,2,FALSE),0)</f>
        <v>11</v>
      </c>
      <c r="AC1281" s="11">
        <f t="shared" si="162"/>
        <v>0</v>
      </c>
      <c r="AD1281" s="11">
        <f t="shared" si="163"/>
        <v>0</v>
      </c>
      <c r="AE1281" s="12">
        <f t="shared" si="164"/>
        <v>0</v>
      </c>
    </row>
    <row r="1282" spans="16:31" x14ac:dyDescent="0.25">
      <c r="P1282" s="16"/>
      <c r="Q1282" s="13">
        <v>0</v>
      </c>
      <c r="R1282" s="13">
        <v>0</v>
      </c>
      <c r="S1282" s="11">
        <f t="shared" si="158"/>
        <v>0</v>
      </c>
      <c r="T1282" s="5">
        <v>0</v>
      </c>
      <c r="U1282" s="11">
        <f t="shared" si="159"/>
        <v>0</v>
      </c>
      <c r="V1282" s="13" t="s">
        <v>1</v>
      </c>
      <c r="W1282" s="10">
        <f>IFERROR(VLOOKUP(V1282,Curr!$B$2:$C$13,2,FALSE),0)</f>
        <v>11</v>
      </c>
      <c r="X1282" s="11">
        <f t="shared" si="160"/>
        <v>0</v>
      </c>
      <c r="Y1282" s="14">
        <f t="shared" si="165"/>
        <v>0</v>
      </c>
      <c r="Z1282" s="11">
        <f t="shared" si="161"/>
        <v>0</v>
      </c>
      <c r="AA1282" s="4" t="s">
        <v>1</v>
      </c>
      <c r="AB1282" s="10">
        <f>IFERROR(VLOOKUP(AA1282,Curr!$B$2:$C$13,2,FALSE),0)</f>
        <v>11</v>
      </c>
      <c r="AC1282" s="11">
        <f t="shared" si="162"/>
        <v>0</v>
      </c>
      <c r="AD1282" s="11">
        <f t="shared" si="163"/>
        <v>0</v>
      </c>
      <c r="AE1282" s="12">
        <f t="shared" si="164"/>
        <v>0</v>
      </c>
    </row>
    <row r="1283" spans="16:31" x14ac:dyDescent="0.25">
      <c r="P1283" s="16"/>
      <c r="Q1283" s="13">
        <v>0</v>
      </c>
      <c r="R1283" s="13">
        <v>0</v>
      </c>
      <c r="S1283" s="11">
        <f t="shared" si="158"/>
        <v>0</v>
      </c>
      <c r="T1283" s="5">
        <v>0</v>
      </c>
      <c r="U1283" s="11">
        <f t="shared" si="159"/>
        <v>0</v>
      </c>
      <c r="V1283" s="13" t="s">
        <v>1</v>
      </c>
      <c r="W1283" s="10">
        <f>IFERROR(VLOOKUP(V1283,Curr!$B$2:$C$13,2,FALSE),0)</f>
        <v>11</v>
      </c>
      <c r="X1283" s="11">
        <f t="shared" si="160"/>
        <v>0</v>
      </c>
      <c r="Y1283" s="14">
        <f t="shared" si="165"/>
        <v>0</v>
      </c>
      <c r="Z1283" s="11">
        <f t="shared" si="161"/>
        <v>0</v>
      </c>
      <c r="AA1283" s="4" t="s">
        <v>1</v>
      </c>
      <c r="AB1283" s="10">
        <f>IFERROR(VLOOKUP(AA1283,Curr!$B$2:$C$13,2,FALSE),0)</f>
        <v>11</v>
      </c>
      <c r="AC1283" s="11">
        <f t="shared" si="162"/>
        <v>0</v>
      </c>
      <c r="AD1283" s="11">
        <f t="shared" si="163"/>
        <v>0</v>
      </c>
      <c r="AE1283" s="12">
        <f t="shared" si="164"/>
        <v>0</v>
      </c>
    </row>
    <row r="1284" spans="16:31" x14ac:dyDescent="0.25">
      <c r="P1284" s="16"/>
      <c r="Q1284" s="13">
        <v>0</v>
      </c>
      <c r="R1284" s="13">
        <v>0</v>
      </c>
      <c r="S1284" s="11">
        <f t="shared" si="158"/>
        <v>0</v>
      </c>
      <c r="T1284" s="5">
        <v>0</v>
      </c>
      <c r="U1284" s="11">
        <f t="shared" si="159"/>
        <v>0</v>
      </c>
      <c r="V1284" s="13" t="s">
        <v>1</v>
      </c>
      <c r="W1284" s="10">
        <f>IFERROR(VLOOKUP(V1284,Curr!$B$2:$C$13,2,FALSE),0)</f>
        <v>11</v>
      </c>
      <c r="X1284" s="11">
        <f t="shared" si="160"/>
        <v>0</v>
      </c>
      <c r="Y1284" s="14">
        <f t="shared" si="165"/>
        <v>0</v>
      </c>
      <c r="Z1284" s="11">
        <f t="shared" si="161"/>
        <v>0</v>
      </c>
      <c r="AA1284" s="4" t="s">
        <v>1</v>
      </c>
      <c r="AB1284" s="10">
        <f>IFERROR(VLOOKUP(AA1284,Curr!$B$2:$C$13,2,FALSE),0)</f>
        <v>11</v>
      </c>
      <c r="AC1284" s="11">
        <f t="shared" si="162"/>
        <v>0</v>
      </c>
      <c r="AD1284" s="11">
        <f t="shared" si="163"/>
        <v>0</v>
      </c>
      <c r="AE1284" s="12">
        <f t="shared" si="164"/>
        <v>0</v>
      </c>
    </row>
    <row r="1285" spans="16:31" x14ac:dyDescent="0.25">
      <c r="P1285" s="16"/>
      <c r="Q1285" s="13">
        <v>0</v>
      </c>
      <c r="R1285" s="13">
        <v>0</v>
      </c>
      <c r="S1285" s="11">
        <f t="shared" si="158"/>
        <v>0</v>
      </c>
      <c r="T1285" s="5">
        <v>0</v>
      </c>
      <c r="U1285" s="11">
        <f t="shared" si="159"/>
        <v>0</v>
      </c>
      <c r="V1285" s="13" t="s">
        <v>1</v>
      </c>
      <c r="W1285" s="10">
        <f>IFERROR(VLOOKUP(V1285,Curr!$B$2:$C$13,2,FALSE),0)</f>
        <v>11</v>
      </c>
      <c r="X1285" s="11">
        <f t="shared" si="160"/>
        <v>0</v>
      </c>
      <c r="Y1285" s="14">
        <f t="shared" si="165"/>
        <v>0</v>
      </c>
      <c r="Z1285" s="11">
        <f t="shared" si="161"/>
        <v>0</v>
      </c>
      <c r="AA1285" s="4" t="s">
        <v>1</v>
      </c>
      <c r="AB1285" s="10">
        <f>IFERROR(VLOOKUP(AA1285,Curr!$B$2:$C$13,2,FALSE),0)</f>
        <v>11</v>
      </c>
      <c r="AC1285" s="11">
        <f t="shared" si="162"/>
        <v>0</v>
      </c>
      <c r="AD1285" s="11">
        <f t="shared" si="163"/>
        <v>0</v>
      </c>
      <c r="AE1285" s="12">
        <f t="shared" si="164"/>
        <v>0</v>
      </c>
    </row>
    <row r="1286" spans="16:31" x14ac:dyDescent="0.25">
      <c r="P1286" s="16"/>
      <c r="Q1286" s="13">
        <v>0</v>
      </c>
      <c r="R1286" s="13">
        <v>0</v>
      </c>
      <c r="S1286" s="11">
        <f t="shared" si="158"/>
        <v>0</v>
      </c>
      <c r="T1286" s="5">
        <v>0</v>
      </c>
      <c r="U1286" s="11">
        <f t="shared" si="159"/>
        <v>0</v>
      </c>
      <c r="V1286" s="13" t="s">
        <v>1</v>
      </c>
      <c r="W1286" s="10">
        <f>IFERROR(VLOOKUP(V1286,Curr!$B$2:$C$13,2,FALSE),0)</f>
        <v>11</v>
      </c>
      <c r="X1286" s="11">
        <f t="shared" si="160"/>
        <v>0</v>
      </c>
      <c r="Y1286" s="14">
        <f t="shared" si="165"/>
        <v>0</v>
      </c>
      <c r="Z1286" s="11">
        <f t="shared" si="161"/>
        <v>0</v>
      </c>
      <c r="AA1286" s="4" t="s">
        <v>1</v>
      </c>
      <c r="AB1286" s="10">
        <f>IFERROR(VLOOKUP(AA1286,Curr!$B$2:$C$13,2,FALSE),0)</f>
        <v>11</v>
      </c>
      <c r="AC1286" s="11">
        <f t="shared" si="162"/>
        <v>0</v>
      </c>
      <c r="AD1286" s="11">
        <f t="shared" si="163"/>
        <v>0</v>
      </c>
      <c r="AE1286" s="12">
        <f t="shared" si="164"/>
        <v>0</v>
      </c>
    </row>
    <row r="1287" spans="16:31" x14ac:dyDescent="0.25">
      <c r="P1287" s="16"/>
      <c r="Q1287" s="13">
        <v>0</v>
      </c>
      <c r="R1287" s="13">
        <v>0</v>
      </c>
      <c r="S1287" s="11">
        <f t="shared" ref="S1287:S1350" si="166">+Q1287*R1287</f>
        <v>0</v>
      </c>
      <c r="T1287" s="5">
        <v>0</v>
      </c>
      <c r="U1287" s="11">
        <f t="shared" ref="U1287:U1350" si="167">S1287*(1-T1287)</f>
        <v>0</v>
      </c>
      <c r="V1287" s="13" t="s">
        <v>1</v>
      </c>
      <c r="W1287" s="10">
        <f>IFERROR(VLOOKUP(V1287,Curr!$B$2:$C$13,2,FALSE),0)</f>
        <v>11</v>
      </c>
      <c r="X1287" s="11">
        <f t="shared" ref="X1287:X1350" si="168">U1287*W1287</f>
        <v>0</v>
      </c>
      <c r="Y1287" s="14">
        <f t="shared" si="165"/>
        <v>0</v>
      </c>
      <c r="Z1287" s="11">
        <f t="shared" ref="Z1287:Z1350" si="169">+Y1287*R1287</f>
        <v>0</v>
      </c>
      <c r="AA1287" s="4" t="s">
        <v>1</v>
      </c>
      <c r="AB1287" s="10">
        <f>IFERROR(VLOOKUP(AA1287,Curr!$B$2:$C$13,2,FALSE),0)</f>
        <v>11</v>
      </c>
      <c r="AC1287" s="11">
        <f t="shared" ref="AC1287:AC1350" si="170">+Y1287*AB1287*R1287</f>
        <v>0</v>
      </c>
      <c r="AD1287" s="11">
        <f t="shared" ref="AD1287:AD1350" si="171">+AC1287-X1287</f>
        <v>0</v>
      </c>
      <c r="AE1287" s="12">
        <f t="shared" ref="AE1287:AE1350" si="172">IFERROR(AD1287/AC1287,0)</f>
        <v>0</v>
      </c>
    </row>
    <row r="1288" spans="16:31" x14ac:dyDescent="0.25">
      <c r="P1288" s="16"/>
      <c r="Q1288" s="13">
        <v>0</v>
      </c>
      <c r="R1288" s="13">
        <v>0</v>
      </c>
      <c r="S1288" s="11">
        <f t="shared" si="166"/>
        <v>0</v>
      </c>
      <c r="T1288" s="5">
        <v>0</v>
      </c>
      <c r="U1288" s="11">
        <f t="shared" si="167"/>
        <v>0</v>
      </c>
      <c r="V1288" s="13" t="s">
        <v>1</v>
      </c>
      <c r="W1288" s="10">
        <f>IFERROR(VLOOKUP(V1288,Curr!$B$2:$C$13,2,FALSE),0)</f>
        <v>11</v>
      </c>
      <c r="X1288" s="11">
        <f t="shared" si="168"/>
        <v>0</v>
      </c>
      <c r="Y1288" s="14">
        <f t="shared" si="165"/>
        <v>0</v>
      </c>
      <c r="Z1288" s="11">
        <f t="shared" si="169"/>
        <v>0</v>
      </c>
      <c r="AA1288" s="4" t="s">
        <v>1</v>
      </c>
      <c r="AB1288" s="10">
        <f>IFERROR(VLOOKUP(AA1288,Curr!$B$2:$C$13,2,FALSE),0)</f>
        <v>11</v>
      </c>
      <c r="AC1288" s="11">
        <f t="shared" si="170"/>
        <v>0</v>
      </c>
      <c r="AD1288" s="11">
        <f t="shared" si="171"/>
        <v>0</v>
      </c>
      <c r="AE1288" s="12">
        <f t="shared" si="172"/>
        <v>0</v>
      </c>
    </row>
    <row r="1289" spans="16:31" x14ac:dyDescent="0.25">
      <c r="P1289" s="16"/>
      <c r="Q1289" s="13">
        <v>0</v>
      </c>
      <c r="R1289" s="13">
        <v>0</v>
      </c>
      <c r="S1289" s="11">
        <f t="shared" si="166"/>
        <v>0</v>
      </c>
      <c r="T1289" s="5">
        <v>0</v>
      </c>
      <c r="U1289" s="11">
        <f t="shared" si="167"/>
        <v>0</v>
      </c>
      <c r="V1289" s="13" t="s">
        <v>1</v>
      </c>
      <c r="W1289" s="10">
        <f>IFERROR(VLOOKUP(V1289,Curr!$B$2:$C$13,2,FALSE),0)</f>
        <v>11</v>
      </c>
      <c r="X1289" s="11">
        <f t="shared" si="168"/>
        <v>0</v>
      </c>
      <c r="Y1289" s="14">
        <f t="shared" si="165"/>
        <v>0</v>
      </c>
      <c r="Z1289" s="11">
        <f t="shared" si="169"/>
        <v>0</v>
      </c>
      <c r="AA1289" s="4" t="s">
        <v>1</v>
      </c>
      <c r="AB1289" s="10">
        <f>IFERROR(VLOOKUP(AA1289,Curr!$B$2:$C$13,2,FALSE),0)</f>
        <v>11</v>
      </c>
      <c r="AC1289" s="11">
        <f t="shared" si="170"/>
        <v>0</v>
      </c>
      <c r="AD1289" s="11">
        <f t="shared" si="171"/>
        <v>0</v>
      </c>
      <c r="AE1289" s="12">
        <f t="shared" si="172"/>
        <v>0</v>
      </c>
    </row>
    <row r="1290" spans="16:31" x14ac:dyDescent="0.25">
      <c r="P1290" s="16"/>
      <c r="Q1290" s="13">
        <v>0</v>
      </c>
      <c r="R1290" s="13">
        <v>0</v>
      </c>
      <c r="S1290" s="11">
        <f t="shared" si="166"/>
        <v>0</v>
      </c>
      <c r="T1290" s="5">
        <v>0</v>
      </c>
      <c r="U1290" s="11">
        <f t="shared" si="167"/>
        <v>0</v>
      </c>
      <c r="V1290" s="13" t="s">
        <v>1</v>
      </c>
      <c r="W1290" s="10">
        <f>IFERROR(VLOOKUP(V1290,Curr!$B$2:$C$13,2,FALSE),0)</f>
        <v>11</v>
      </c>
      <c r="X1290" s="11">
        <f t="shared" si="168"/>
        <v>0</v>
      </c>
      <c r="Y1290" s="14">
        <f t="shared" si="165"/>
        <v>0</v>
      </c>
      <c r="Z1290" s="11">
        <f t="shared" si="169"/>
        <v>0</v>
      </c>
      <c r="AA1290" s="4" t="s">
        <v>1</v>
      </c>
      <c r="AB1290" s="10">
        <f>IFERROR(VLOOKUP(AA1290,Curr!$B$2:$C$13,2,FALSE),0)</f>
        <v>11</v>
      </c>
      <c r="AC1290" s="11">
        <f t="shared" si="170"/>
        <v>0</v>
      </c>
      <c r="AD1290" s="11">
        <f t="shared" si="171"/>
        <v>0</v>
      </c>
      <c r="AE1290" s="12">
        <f t="shared" si="172"/>
        <v>0</v>
      </c>
    </row>
    <row r="1291" spans="16:31" x14ac:dyDescent="0.25">
      <c r="P1291" s="16"/>
      <c r="Q1291" s="13">
        <v>0</v>
      </c>
      <c r="R1291" s="13">
        <v>0</v>
      </c>
      <c r="S1291" s="11">
        <f t="shared" si="166"/>
        <v>0</v>
      </c>
      <c r="T1291" s="5">
        <v>0</v>
      </c>
      <c r="U1291" s="11">
        <f t="shared" si="167"/>
        <v>0</v>
      </c>
      <c r="V1291" s="13" t="s">
        <v>1</v>
      </c>
      <c r="W1291" s="10">
        <f>IFERROR(VLOOKUP(V1291,Curr!$B$2:$C$13,2,FALSE),0)</f>
        <v>11</v>
      </c>
      <c r="X1291" s="11">
        <f t="shared" si="168"/>
        <v>0</v>
      </c>
      <c r="Y1291" s="14">
        <f t="shared" si="165"/>
        <v>0</v>
      </c>
      <c r="Z1291" s="11">
        <f t="shared" si="169"/>
        <v>0</v>
      </c>
      <c r="AA1291" s="4" t="s">
        <v>1</v>
      </c>
      <c r="AB1291" s="10">
        <f>IFERROR(VLOOKUP(AA1291,Curr!$B$2:$C$13,2,FALSE),0)</f>
        <v>11</v>
      </c>
      <c r="AC1291" s="11">
        <f t="shared" si="170"/>
        <v>0</v>
      </c>
      <c r="AD1291" s="11">
        <f t="shared" si="171"/>
        <v>0</v>
      </c>
      <c r="AE1291" s="12">
        <f t="shared" si="172"/>
        <v>0</v>
      </c>
    </row>
    <row r="1292" spans="16:31" x14ac:dyDescent="0.25">
      <c r="P1292" s="16"/>
      <c r="Q1292" s="13">
        <v>0</v>
      </c>
      <c r="R1292" s="13">
        <v>0</v>
      </c>
      <c r="S1292" s="11">
        <f t="shared" si="166"/>
        <v>0</v>
      </c>
      <c r="T1292" s="5">
        <v>0</v>
      </c>
      <c r="U1292" s="11">
        <f t="shared" si="167"/>
        <v>0</v>
      </c>
      <c r="V1292" s="13" t="s">
        <v>1</v>
      </c>
      <c r="W1292" s="10">
        <f>IFERROR(VLOOKUP(V1292,Curr!$B$2:$C$13,2,FALSE),0)</f>
        <v>11</v>
      </c>
      <c r="X1292" s="11">
        <f t="shared" si="168"/>
        <v>0</v>
      </c>
      <c r="Y1292" s="14">
        <f t="shared" si="165"/>
        <v>0</v>
      </c>
      <c r="Z1292" s="11">
        <f t="shared" si="169"/>
        <v>0</v>
      </c>
      <c r="AA1292" s="4" t="s">
        <v>1</v>
      </c>
      <c r="AB1292" s="10">
        <f>IFERROR(VLOOKUP(AA1292,Curr!$B$2:$C$13,2,FALSE),0)</f>
        <v>11</v>
      </c>
      <c r="AC1292" s="11">
        <f t="shared" si="170"/>
        <v>0</v>
      </c>
      <c r="AD1292" s="11">
        <f t="shared" si="171"/>
        <v>0</v>
      </c>
      <c r="AE1292" s="12">
        <f t="shared" si="172"/>
        <v>0</v>
      </c>
    </row>
    <row r="1293" spans="16:31" x14ac:dyDescent="0.25">
      <c r="P1293" s="16"/>
      <c r="Q1293" s="13">
        <v>0</v>
      </c>
      <c r="R1293" s="13">
        <v>0</v>
      </c>
      <c r="S1293" s="11">
        <f t="shared" si="166"/>
        <v>0</v>
      </c>
      <c r="T1293" s="5">
        <v>0</v>
      </c>
      <c r="U1293" s="11">
        <f t="shared" si="167"/>
        <v>0</v>
      </c>
      <c r="V1293" s="13" t="s">
        <v>1</v>
      </c>
      <c r="W1293" s="10">
        <f>IFERROR(VLOOKUP(V1293,Curr!$B$2:$C$13,2,FALSE),0)</f>
        <v>11</v>
      </c>
      <c r="X1293" s="11">
        <f t="shared" si="168"/>
        <v>0</v>
      </c>
      <c r="Y1293" s="14">
        <f t="shared" si="165"/>
        <v>0</v>
      </c>
      <c r="Z1293" s="11">
        <f t="shared" si="169"/>
        <v>0</v>
      </c>
      <c r="AA1293" s="4" t="s">
        <v>1</v>
      </c>
      <c r="AB1293" s="10">
        <f>IFERROR(VLOOKUP(AA1293,Curr!$B$2:$C$13,2,FALSE),0)</f>
        <v>11</v>
      </c>
      <c r="AC1293" s="11">
        <f t="shared" si="170"/>
        <v>0</v>
      </c>
      <c r="AD1293" s="11">
        <f t="shared" si="171"/>
        <v>0</v>
      </c>
      <c r="AE1293" s="12">
        <f t="shared" si="172"/>
        <v>0</v>
      </c>
    </row>
    <row r="1294" spans="16:31" x14ac:dyDescent="0.25">
      <c r="P1294" s="16"/>
      <c r="Q1294" s="13">
        <v>0</v>
      </c>
      <c r="R1294" s="13">
        <v>0</v>
      </c>
      <c r="S1294" s="11">
        <f t="shared" si="166"/>
        <v>0</v>
      </c>
      <c r="T1294" s="5">
        <v>0</v>
      </c>
      <c r="U1294" s="11">
        <f t="shared" si="167"/>
        <v>0</v>
      </c>
      <c r="V1294" s="13" t="s">
        <v>1</v>
      </c>
      <c r="W1294" s="10">
        <f>IFERROR(VLOOKUP(V1294,Curr!$B$2:$C$13,2,FALSE),0)</f>
        <v>11</v>
      </c>
      <c r="X1294" s="11">
        <f t="shared" si="168"/>
        <v>0</v>
      </c>
      <c r="Y1294" s="14">
        <f t="shared" si="165"/>
        <v>0</v>
      </c>
      <c r="Z1294" s="11">
        <f t="shared" si="169"/>
        <v>0</v>
      </c>
      <c r="AA1294" s="4" t="s">
        <v>1</v>
      </c>
      <c r="AB1294" s="10">
        <f>IFERROR(VLOOKUP(AA1294,Curr!$B$2:$C$13,2,FALSE),0)</f>
        <v>11</v>
      </c>
      <c r="AC1294" s="11">
        <f t="shared" si="170"/>
        <v>0</v>
      </c>
      <c r="AD1294" s="11">
        <f t="shared" si="171"/>
        <v>0</v>
      </c>
      <c r="AE1294" s="12">
        <f t="shared" si="172"/>
        <v>0</v>
      </c>
    </row>
    <row r="1295" spans="16:31" x14ac:dyDescent="0.25">
      <c r="P1295" s="16"/>
      <c r="Q1295" s="13">
        <v>0</v>
      </c>
      <c r="R1295" s="13">
        <v>0</v>
      </c>
      <c r="S1295" s="11">
        <f t="shared" si="166"/>
        <v>0</v>
      </c>
      <c r="T1295" s="5">
        <v>0</v>
      </c>
      <c r="U1295" s="11">
        <f t="shared" si="167"/>
        <v>0</v>
      </c>
      <c r="V1295" s="13" t="s">
        <v>1</v>
      </c>
      <c r="W1295" s="10">
        <f>IFERROR(VLOOKUP(V1295,Curr!$B$2:$C$13,2,FALSE),0)</f>
        <v>11</v>
      </c>
      <c r="X1295" s="11">
        <f t="shared" si="168"/>
        <v>0</v>
      </c>
      <c r="Y1295" s="14">
        <f t="shared" si="165"/>
        <v>0</v>
      </c>
      <c r="Z1295" s="11">
        <f t="shared" si="169"/>
        <v>0</v>
      </c>
      <c r="AA1295" s="4" t="s">
        <v>1</v>
      </c>
      <c r="AB1295" s="10">
        <f>IFERROR(VLOOKUP(AA1295,Curr!$B$2:$C$13,2,FALSE),0)</f>
        <v>11</v>
      </c>
      <c r="AC1295" s="11">
        <f t="shared" si="170"/>
        <v>0</v>
      </c>
      <c r="AD1295" s="11">
        <f t="shared" si="171"/>
        <v>0</v>
      </c>
      <c r="AE1295" s="12">
        <f t="shared" si="172"/>
        <v>0</v>
      </c>
    </row>
    <row r="1296" spans="16:31" x14ac:dyDescent="0.25">
      <c r="P1296" s="16"/>
      <c r="Q1296" s="13">
        <v>0</v>
      </c>
      <c r="R1296" s="13">
        <v>0</v>
      </c>
      <c r="S1296" s="11">
        <f t="shared" si="166"/>
        <v>0</v>
      </c>
      <c r="T1296" s="5">
        <v>0</v>
      </c>
      <c r="U1296" s="11">
        <f t="shared" si="167"/>
        <v>0</v>
      </c>
      <c r="V1296" s="13" t="s">
        <v>1</v>
      </c>
      <c r="W1296" s="10">
        <f>IFERROR(VLOOKUP(V1296,Curr!$B$2:$C$13,2,FALSE),0)</f>
        <v>11</v>
      </c>
      <c r="X1296" s="11">
        <f t="shared" si="168"/>
        <v>0</v>
      </c>
      <c r="Y1296" s="14">
        <f t="shared" si="165"/>
        <v>0</v>
      </c>
      <c r="Z1296" s="11">
        <f t="shared" si="169"/>
        <v>0</v>
      </c>
      <c r="AA1296" s="4" t="s">
        <v>1</v>
      </c>
      <c r="AB1296" s="10">
        <f>IFERROR(VLOOKUP(AA1296,Curr!$B$2:$C$13,2,FALSE),0)</f>
        <v>11</v>
      </c>
      <c r="AC1296" s="11">
        <f t="shared" si="170"/>
        <v>0</v>
      </c>
      <c r="AD1296" s="11">
        <f t="shared" si="171"/>
        <v>0</v>
      </c>
      <c r="AE1296" s="12">
        <f t="shared" si="172"/>
        <v>0</v>
      </c>
    </row>
    <row r="1297" spans="16:31" x14ac:dyDescent="0.25">
      <c r="P1297" s="16"/>
      <c r="Q1297" s="13">
        <v>0</v>
      </c>
      <c r="R1297" s="13">
        <v>0</v>
      </c>
      <c r="S1297" s="11">
        <f t="shared" si="166"/>
        <v>0</v>
      </c>
      <c r="T1297" s="5">
        <v>0</v>
      </c>
      <c r="U1297" s="11">
        <f t="shared" si="167"/>
        <v>0</v>
      </c>
      <c r="V1297" s="13" t="s">
        <v>1</v>
      </c>
      <c r="W1297" s="10">
        <f>IFERROR(VLOOKUP(V1297,Curr!$B$2:$C$13,2,FALSE),0)</f>
        <v>11</v>
      </c>
      <c r="X1297" s="11">
        <f t="shared" si="168"/>
        <v>0</v>
      </c>
      <c r="Y1297" s="14">
        <f t="shared" si="165"/>
        <v>0</v>
      </c>
      <c r="Z1297" s="11">
        <f t="shared" si="169"/>
        <v>0</v>
      </c>
      <c r="AA1297" s="4" t="s">
        <v>1</v>
      </c>
      <c r="AB1297" s="10">
        <f>IFERROR(VLOOKUP(AA1297,Curr!$B$2:$C$13,2,FALSE),0)</f>
        <v>11</v>
      </c>
      <c r="AC1297" s="11">
        <f t="shared" si="170"/>
        <v>0</v>
      </c>
      <c r="AD1297" s="11">
        <f t="shared" si="171"/>
        <v>0</v>
      </c>
      <c r="AE1297" s="12">
        <f t="shared" si="172"/>
        <v>0</v>
      </c>
    </row>
    <row r="1298" spans="16:31" x14ac:dyDescent="0.25">
      <c r="P1298" s="16"/>
      <c r="Q1298" s="13">
        <v>0</v>
      </c>
      <c r="R1298" s="13">
        <v>0</v>
      </c>
      <c r="S1298" s="11">
        <f t="shared" si="166"/>
        <v>0</v>
      </c>
      <c r="T1298" s="5">
        <v>0</v>
      </c>
      <c r="U1298" s="11">
        <f t="shared" si="167"/>
        <v>0</v>
      </c>
      <c r="V1298" s="13" t="s">
        <v>1</v>
      </c>
      <c r="W1298" s="10">
        <f>IFERROR(VLOOKUP(V1298,Curr!$B$2:$C$13,2,FALSE),0)</f>
        <v>11</v>
      </c>
      <c r="X1298" s="11">
        <f t="shared" si="168"/>
        <v>0</v>
      </c>
      <c r="Y1298" s="14">
        <f t="shared" si="165"/>
        <v>0</v>
      </c>
      <c r="Z1298" s="11">
        <f t="shared" si="169"/>
        <v>0</v>
      </c>
      <c r="AA1298" s="4" t="s">
        <v>1</v>
      </c>
      <c r="AB1298" s="10">
        <f>IFERROR(VLOOKUP(AA1298,Curr!$B$2:$C$13,2,FALSE),0)</f>
        <v>11</v>
      </c>
      <c r="AC1298" s="11">
        <f t="shared" si="170"/>
        <v>0</v>
      </c>
      <c r="AD1298" s="11">
        <f t="shared" si="171"/>
        <v>0</v>
      </c>
      <c r="AE1298" s="12">
        <f t="shared" si="172"/>
        <v>0</v>
      </c>
    </row>
    <row r="1299" spans="16:31" x14ac:dyDescent="0.25">
      <c r="P1299" s="16"/>
      <c r="Q1299" s="13">
        <v>0</v>
      </c>
      <c r="R1299" s="13">
        <v>0</v>
      </c>
      <c r="S1299" s="11">
        <f t="shared" si="166"/>
        <v>0</v>
      </c>
      <c r="T1299" s="5">
        <v>0</v>
      </c>
      <c r="U1299" s="11">
        <f t="shared" si="167"/>
        <v>0</v>
      </c>
      <c r="V1299" s="13" t="s">
        <v>1</v>
      </c>
      <c r="W1299" s="10">
        <f>IFERROR(VLOOKUP(V1299,Curr!$B$2:$C$13,2,FALSE),0)</f>
        <v>11</v>
      </c>
      <c r="X1299" s="11">
        <f t="shared" si="168"/>
        <v>0</v>
      </c>
      <c r="Y1299" s="14">
        <f t="shared" si="165"/>
        <v>0</v>
      </c>
      <c r="Z1299" s="11">
        <f t="shared" si="169"/>
        <v>0</v>
      </c>
      <c r="AA1299" s="4" t="s">
        <v>1</v>
      </c>
      <c r="AB1299" s="10">
        <f>IFERROR(VLOOKUP(AA1299,Curr!$B$2:$C$13,2,FALSE),0)</f>
        <v>11</v>
      </c>
      <c r="AC1299" s="11">
        <f t="shared" si="170"/>
        <v>0</v>
      </c>
      <c r="AD1299" s="11">
        <f t="shared" si="171"/>
        <v>0</v>
      </c>
      <c r="AE1299" s="12">
        <f t="shared" si="172"/>
        <v>0</v>
      </c>
    </row>
    <row r="1300" spans="16:31" x14ac:dyDescent="0.25">
      <c r="P1300" s="16"/>
      <c r="Q1300" s="13">
        <v>0</v>
      </c>
      <c r="R1300" s="13">
        <v>0</v>
      </c>
      <c r="S1300" s="11">
        <f t="shared" si="166"/>
        <v>0</v>
      </c>
      <c r="T1300" s="5">
        <v>0</v>
      </c>
      <c r="U1300" s="11">
        <f t="shared" si="167"/>
        <v>0</v>
      </c>
      <c r="V1300" s="13" t="s">
        <v>1</v>
      </c>
      <c r="W1300" s="10">
        <f>IFERROR(VLOOKUP(V1300,Curr!$B$2:$C$13,2,FALSE),0)</f>
        <v>11</v>
      </c>
      <c r="X1300" s="11">
        <f t="shared" si="168"/>
        <v>0</v>
      </c>
      <c r="Y1300" s="14">
        <f t="shared" si="165"/>
        <v>0</v>
      </c>
      <c r="Z1300" s="11">
        <f t="shared" si="169"/>
        <v>0</v>
      </c>
      <c r="AA1300" s="4" t="s">
        <v>1</v>
      </c>
      <c r="AB1300" s="10">
        <f>IFERROR(VLOOKUP(AA1300,Curr!$B$2:$C$13,2,FALSE),0)</f>
        <v>11</v>
      </c>
      <c r="AC1300" s="11">
        <f t="shared" si="170"/>
        <v>0</v>
      </c>
      <c r="AD1300" s="11">
        <f t="shared" si="171"/>
        <v>0</v>
      </c>
      <c r="AE1300" s="12">
        <f t="shared" si="172"/>
        <v>0</v>
      </c>
    </row>
    <row r="1301" spans="16:31" x14ac:dyDescent="0.25">
      <c r="P1301" s="16"/>
      <c r="Q1301" s="13">
        <v>0</v>
      </c>
      <c r="R1301" s="13">
        <v>0</v>
      </c>
      <c r="S1301" s="11">
        <f t="shared" si="166"/>
        <v>0</v>
      </c>
      <c r="T1301" s="5">
        <v>0</v>
      </c>
      <c r="U1301" s="11">
        <f t="shared" si="167"/>
        <v>0</v>
      </c>
      <c r="V1301" s="13" t="s">
        <v>1</v>
      </c>
      <c r="W1301" s="10">
        <f>IFERROR(VLOOKUP(V1301,Curr!$B$2:$C$13,2,FALSE),0)</f>
        <v>11</v>
      </c>
      <c r="X1301" s="11">
        <f t="shared" si="168"/>
        <v>0</v>
      </c>
      <c r="Y1301" s="14">
        <f t="shared" si="165"/>
        <v>0</v>
      </c>
      <c r="Z1301" s="11">
        <f t="shared" si="169"/>
        <v>0</v>
      </c>
      <c r="AA1301" s="4" t="s">
        <v>1</v>
      </c>
      <c r="AB1301" s="10">
        <f>IFERROR(VLOOKUP(AA1301,Curr!$B$2:$C$13,2,FALSE),0)</f>
        <v>11</v>
      </c>
      <c r="AC1301" s="11">
        <f t="shared" si="170"/>
        <v>0</v>
      </c>
      <c r="AD1301" s="11">
        <f t="shared" si="171"/>
        <v>0</v>
      </c>
      <c r="AE1301" s="12">
        <f t="shared" si="172"/>
        <v>0</v>
      </c>
    </row>
    <row r="1302" spans="16:31" x14ac:dyDescent="0.25">
      <c r="P1302" s="16"/>
      <c r="Q1302" s="13">
        <v>0</v>
      </c>
      <c r="R1302" s="13">
        <v>0</v>
      </c>
      <c r="S1302" s="11">
        <f t="shared" si="166"/>
        <v>0</v>
      </c>
      <c r="T1302" s="5">
        <v>0</v>
      </c>
      <c r="U1302" s="11">
        <f t="shared" si="167"/>
        <v>0</v>
      </c>
      <c r="V1302" s="13" t="s">
        <v>1</v>
      </c>
      <c r="W1302" s="10">
        <f>IFERROR(VLOOKUP(V1302,Curr!$B$2:$C$13,2,FALSE),0)</f>
        <v>11</v>
      </c>
      <c r="X1302" s="11">
        <f t="shared" si="168"/>
        <v>0</v>
      </c>
      <c r="Y1302" s="14">
        <f t="shared" si="165"/>
        <v>0</v>
      </c>
      <c r="Z1302" s="11">
        <f t="shared" si="169"/>
        <v>0</v>
      </c>
      <c r="AA1302" s="4" t="s">
        <v>1</v>
      </c>
      <c r="AB1302" s="10">
        <f>IFERROR(VLOOKUP(AA1302,Curr!$B$2:$C$13,2,FALSE),0)</f>
        <v>11</v>
      </c>
      <c r="AC1302" s="11">
        <f t="shared" si="170"/>
        <v>0</v>
      </c>
      <c r="AD1302" s="11">
        <f t="shared" si="171"/>
        <v>0</v>
      </c>
      <c r="AE1302" s="12">
        <f t="shared" si="172"/>
        <v>0</v>
      </c>
    </row>
    <row r="1303" spans="16:31" x14ac:dyDescent="0.25">
      <c r="P1303" s="16"/>
      <c r="Q1303" s="13">
        <v>0</v>
      </c>
      <c r="R1303" s="13">
        <v>0</v>
      </c>
      <c r="S1303" s="11">
        <f t="shared" si="166"/>
        <v>0</v>
      </c>
      <c r="T1303" s="5">
        <v>0</v>
      </c>
      <c r="U1303" s="11">
        <f t="shared" si="167"/>
        <v>0</v>
      </c>
      <c r="V1303" s="13" t="s">
        <v>1</v>
      </c>
      <c r="W1303" s="10">
        <f>IFERROR(VLOOKUP(V1303,Curr!$B$2:$C$13,2,FALSE),0)</f>
        <v>11</v>
      </c>
      <c r="X1303" s="11">
        <f t="shared" si="168"/>
        <v>0</v>
      </c>
      <c r="Y1303" s="14">
        <f t="shared" si="165"/>
        <v>0</v>
      </c>
      <c r="Z1303" s="11">
        <f t="shared" si="169"/>
        <v>0</v>
      </c>
      <c r="AA1303" s="4" t="s">
        <v>1</v>
      </c>
      <c r="AB1303" s="10">
        <f>IFERROR(VLOOKUP(AA1303,Curr!$B$2:$C$13,2,FALSE),0)</f>
        <v>11</v>
      </c>
      <c r="AC1303" s="11">
        <f t="shared" si="170"/>
        <v>0</v>
      </c>
      <c r="AD1303" s="11">
        <f t="shared" si="171"/>
        <v>0</v>
      </c>
      <c r="AE1303" s="12">
        <f t="shared" si="172"/>
        <v>0</v>
      </c>
    </row>
    <row r="1304" spans="16:31" x14ac:dyDescent="0.25">
      <c r="P1304" s="16"/>
      <c r="Q1304" s="13">
        <v>0</v>
      </c>
      <c r="R1304" s="13">
        <v>0</v>
      </c>
      <c r="S1304" s="11">
        <f t="shared" si="166"/>
        <v>0</v>
      </c>
      <c r="T1304" s="5">
        <v>0</v>
      </c>
      <c r="U1304" s="11">
        <f t="shared" si="167"/>
        <v>0</v>
      </c>
      <c r="V1304" s="13" t="s">
        <v>1</v>
      </c>
      <c r="W1304" s="10">
        <f>IFERROR(VLOOKUP(V1304,Curr!$B$2:$C$13,2,FALSE),0)</f>
        <v>11</v>
      </c>
      <c r="X1304" s="11">
        <f t="shared" si="168"/>
        <v>0</v>
      </c>
      <c r="Y1304" s="14">
        <f t="shared" si="165"/>
        <v>0</v>
      </c>
      <c r="Z1304" s="11">
        <f t="shared" si="169"/>
        <v>0</v>
      </c>
      <c r="AA1304" s="4" t="s">
        <v>1</v>
      </c>
      <c r="AB1304" s="10">
        <f>IFERROR(VLOOKUP(AA1304,Curr!$B$2:$C$13,2,FALSE),0)</f>
        <v>11</v>
      </c>
      <c r="AC1304" s="11">
        <f t="shared" si="170"/>
        <v>0</v>
      </c>
      <c r="AD1304" s="11">
        <f t="shared" si="171"/>
        <v>0</v>
      </c>
      <c r="AE1304" s="12">
        <f t="shared" si="172"/>
        <v>0</v>
      </c>
    </row>
    <row r="1305" spans="16:31" x14ac:dyDescent="0.25">
      <c r="P1305" s="16"/>
      <c r="Q1305" s="13">
        <v>0</v>
      </c>
      <c r="R1305" s="13">
        <v>0</v>
      </c>
      <c r="S1305" s="11">
        <f t="shared" si="166"/>
        <v>0</v>
      </c>
      <c r="T1305" s="5">
        <v>0</v>
      </c>
      <c r="U1305" s="11">
        <f t="shared" si="167"/>
        <v>0</v>
      </c>
      <c r="V1305" s="13" t="s">
        <v>1</v>
      </c>
      <c r="W1305" s="10">
        <f>IFERROR(VLOOKUP(V1305,Curr!$B$2:$C$13,2,FALSE),0)</f>
        <v>11</v>
      </c>
      <c r="X1305" s="11">
        <f t="shared" si="168"/>
        <v>0</v>
      </c>
      <c r="Y1305" s="14">
        <f t="shared" si="165"/>
        <v>0</v>
      </c>
      <c r="Z1305" s="11">
        <f t="shared" si="169"/>
        <v>0</v>
      </c>
      <c r="AA1305" s="4" t="s">
        <v>1</v>
      </c>
      <c r="AB1305" s="10">
        <f>IFERROR(VLOOKUP(AA1305,Curr!$B$2:$C$13,2,FALSE),0)</f>
        <v>11</v>
      </c>
      <c r="AC1305" s="11">
        <f t="shared" si="170"/>
        <v>0</v>
      </c>
      <c r="AD1305" s="11">
        <f t="shared" si="171"/>
        <v>0</v>
      </c>
      <c r="AE1305" s="12">
        <f t="shared" si="172"/>
        <v>0</v>
      </c>
    </row>
    <row r="1306" spans="16:31" x14ac:dyDescent="0.25">
      <c r="P1306" s="16"/>
      <c r="Q1306" s="13">
        <v>0</v>
      </c>
      <c r="R1306" s="13">
        <v>0</v>
      </c>
      <c r="S1306" s="11">
        <f t="shared" si="166"/>
        <v>0</v>
      </c>
      <c r="T1306" s="5">
        <v>0</v>
      </c>
      <c r="U1306" s="11">
        <f t="shared" si="167"/>
        <v>0</v>
      </c>
      <c r="V1306" s="13" t="s">
        <v>1</v>
      </c>
      <c r="W1306" s="10">
        <f>IFERROR(VLOOKUP(V1306,Curr!$B$2:$C$13,2,FALSE),0)</f>
        <v>11</v>
      </c>
      <c r="X1306" s="11">
        <f t="shared" si="168"/>
        <v>0</v>
      </c>
      <c r="Y1306" s="14">
        <f t="shared" si="165"/>
        <v>0</v>
      </c>
      <c r="Z1306" s="11">
        <f t="shared" si="169"/>
        <v>0</v>
      </c>
      <c r="AA1306" s="4" t="s">
        <v>1</v>
      </c>
      <c r="AB1306" s="10">
        <f>IFERROR(VLOOKUP(AA1306,Curr!$B$2:$C$13,2,FALSE),0)</f>
        <v>11</v>
      </c>
      <c r="AC1306" s="11">
        <f t="shared" si="170"/>
        <v>0</v>
      </c>
      <c r="AD1306" s="11">
        <f t="shared" si="171"/>
        <v>0</v>
      </c>
      <c r="AE1306" s="12">
        <f t="shared" si="172"/>
        <v>0</v>
      </c>
    </row>
    <row r="1307" spans="16:31" x14ac:dyDescent="0.25">
      <c r="P1307" s="16"/>
      <c r="Q1307" s="13">
        <v>0</v>
      </c>
      <c r="R1307" s="13">
        <v>0</v>
      </c>
      <c r="S1307" s="11">
        <f t="shared" si="166"/>
        <v>0</v>
      </c>
      <c r="T1307" s="5">
        <v>0</v>
      </c>
      <c r="U1307" s="11">
        <f t="shared" si="167"/>
        <v>0</v>
      </c>
      <c r="V1307" s="13" t="s">
        <v>1</v>
      </c>
      <c r="W1307" s="10">
        <f>IFERROR(VLOOKUP(V1307,Curr!$B$2:$C$13,2,FALSE),0)</f>
        <v>11</v>
      </c>
      <c r="X1307" s="11">
        <f t="shared" si="168"/>
        <v>0</v>
      </c>
      <c r="Y1307" s="14">
        <f t="shared" si="165"/>
        <v>0</v>
      </c>
      <c r="Z1307" s="11">
        <f t="shared" si="169"/>
        <v>0</v>
      </c>
      <c r="AA1307" s="4" t="s">
        <v>1</v>
      </c>
      <c r="AB1307" s="10">
        <f>IFERROR(VLOOKUP(AA1307,Curr!$B$2:$C$13,2,FALSE),0)</f>
        <v>11</v>
      </c>
      <c r="AC1307" s="11">
        <f t="shared" si="170"/>
        <v>0</v>
      </c>
      <c r="AD1307" s="11">
        <f t="shared" si="171"/>
        <v>0</v>
      </c>
      <c r="AE1307" s="12">
        <f t="shared" si="172"/>
        <v>0</v>
      </c>
    </row>
    <row r="1308" spans="16:31" x14ac:dyDescent="0.25">
      <c r="P1308" s="16"/>
      <c r="Q1308" s="13">
        <v>0</v>
      </c>
      <c r="R1308" s="13">
        <v>0</v>
      </c>
      <c r="S1308" s="11">
        <f t="shared" si="166"/>
        <v>0</v>
      </c>
      <c r="T1308" s="5">
        <v>0</v>
      </c>
      <c r="U1308" s="11">
        <f t="shared" si="167"/>
        <v>0</v>
      </c>
      <c r="V1308" s="13" t="s">
        <v>1</v>
      </c>
      <c r="W1308" s="10">
        <f>IFERROR(VLOOKUP(V1308,Curr!$B$2:$C$13,2,FALSE),0)</f>
        <v>11</v>
      </c>
      <c r="X1308" s="11">
        <f t="shared" si="168"/>
        <v>0</v>
      </c>
      <c r="Y1308" s="14">
        <f t="shared" si="165"/>
        <v>0</v>
      </c>
      <c r="Z1308" s="11">
        <f t="shared" si="169"/>
        <v>0</v>
      </c>
      <c r="AA1308" s="4" t="s">
        <v>1</v>
      </c>
      <c r="AB1308" s="10">
        <f>IFERROR(VLOOKUP(AA1308,Curr!$B$2:$C$13,2,FALSE),0)</f>
        <v>11</v>
      </c>
      <c r="AC1308" s="11">
        <f t="shared" si="170"/>
        <v>0</v>
      </c>
      <c r="AD1308" s="11">
        <f t="shared" si="171"/>
        <v>0</v>
      </c>
      <c r="AE1308" s="12">
        <f t="shared" si="172"/>
        <v>0</v>
      </c>
    </row>
    <row r="1309" spans="16:31" x14ac:dyDescent="0.25">
      <c r="P1309" s="16"/>
      <c r="Q1309" s="13">
        <v>0</v>
      </c>
      <c r="R1309" s="13">
        <v>0</v>
      </c>
      <c r="S1309" s="11">
        <f t="shared" si="166"/>
        <v>0</v>
      </c>
      <c r="T1309" s="5">
        <v>0</v>
      </c>
      <c r="U1309" s="11">
        <f t="shared" si="167"/>
        <v>0</v>
      </c>
      <c r="V1309" s="13" t="s">
        <v>1</v>
      </c>
      <c r="W1309" s="10">
        <f>IFERROR(VLOOKUP(V1309,Curr!$B$2:$C$13,2,FALSE),0)</f>
        <v>11</v>
      </c>
      <c r="X1309" s="11">
        <f t="shared" si="168"/>
        <v>0</v>
      </c>
      <c r="Y1309" s="14">
        <f t="shared" si="165"/>
        <v>0</v>
      </c>
      <c r="Z1309" s="11">
        <f t="shared" si="169"/>
        <v>0</v>
      </c>
      <c r="AA1309" s="4" t="s">
        <v>1</v>
      </c>
      <c r="AB1309" s="10">
        <f>IFERROR(VLOOKUP(AA1309,Curr!$B$2:$C$13,2,FALSE),0)</f>
        <v>11</v>
      </c>
      <c r="AC1309" s="11">
        <f t="shared" si="170"/>
        <v>0</v>
      </c>
      <c r="AD1309" s="11">
        <f t="shared" si="171"/>
        <v>0</v>
      </c>
      <c r="AE1309" s="12">
        <f t="shared" si="172"/>
        <v>0</v>
      </c>
    </row>
    <row r="1310" spans="16:31" x14ac:dyDescent="0.25">
      <c r="P1310" s="16"/>
      <c r="Q1310" s="13">
        <v>0</v>
      </c>
      <c r="R1310" s="13">
        <v>0</v>
      </c>
      <c r="S1310" s="11">
        <f t="shared" si="166"/>
        <v>0</v>
      </c>
      <c r="T1310" s="5">
        <v>0</v>
      </c>
      <c r="U1310" s="11">
        <f t="shared" si="167"/>
        <v>0</v>
      </c>
      <c r="V1310" s="13" t="s">
        <v>1</v>
      </c>
      <c r="W1310" s="10">
        <f>IFERROR(VLOOKUP(V1310,Curr!$B$2:$C$13,2,FALSE),0)</f>
        <v>11</v>
      </c>
      <c r="X1310" s="11">
        <f t="shared" si="168"/>
        <v>0</v>
      </c>
      <c r="Y1310" s="14">
        <f t="shared" si="165"/>
        <v>0</v>
      </c>
      <c r="Z1310" s="11">
        <f t="shared" si="169"/>
        <v>0</v>
      </c>
      <c r="AA1310" s="4" t="s">
        <v>1</v>
      </c>
      <c r="AB1310" s="10">
        <f>IFERROR(VLOOKUP(AA1310,Curr!$B$2:$C$13,2,FALSE),0)</f>
        <v>11</v>
      </c>
      <c r="AC1310" s="11">
        <f t="shared" si="170"/>
        <v>0</v>
      </c>
      <c r="AD1310" s="11">
        <f t="shared" si="171"/>
        <v>0</v>
      </c>
      <c r="AE1310" s="12">
        <f t="shared" si="172"/>
        <v>0</v>
      </c>
    </row>
    <row r="1311" spans="16:31" x14ac:dyDescent="0.25">
      <c r="P1311" s="16"/>
      <c r="Q1311" s="13">
        <v>0</v>
      </c>
      <c r="R1311" s="13">
        <v>0</v>
      </c>
      <c r="S1311" s="11">
        <f t="shared" si="166"/>
        <v>0</v>
      </c>
      <c r="T1311" s="5">
        <v>0</v>
      </c>
      <c r="U1311" s="11">
        <f t="shared" si="167"/>
        <v>0</v>
      </c>
      <c r="V1311" s="13" t="s">
        <v>1</v>
      </c>
      <c r="W1311" s="10">
        <f>IFERROR(VLOOKUP(V1311,Curr!$B$2:$C$13,2,FALSE),0)</f>
        <v>11</v>
      </c>
      <c r="X1311" s="11">
        <f t="shared" si="168"/>
        <v>0</v>
      </c>
      <c r="Y1311" s="14">
        <f t="shared" si="165"/>
        <v>0</v>
      </c>
      <c r="Z1311" s="11">
        <f t="shared" si="169"/>
        <v>0</v>
      </c>
      <c r="AA1311" s="4" t="s">
        <v>1</v>
      </c>
      <c r="AB1311" s="10">
        <f>IFERROR(VLOOKUP(AA1311,Curr!$B$2:$C$13,2,FALSE),0)</f>
        <v>11</v>
      </c>
      <c r="AC1311" s="11">
        <f t="shared" si="170"/>
        <v>0</v>
      </c>
      <c r="AD1311" s="11">
        <f t="shared" si="171"/>
        <v>0</v>
      </c>
      <c r="AE1311" s="12">
        <f t="shared" si="172"/>
        <v>0</v>
      </c>
    </row>
    <row r="1312" spans="16:31" x14ac:dyDescent="0.25">
      <c r="P1312" s="16"/>
      <c r="Q1312" s="13">
        <v>0</v>
      </c>
      <c r="R1312" s="13">
        <v>0</v>
      </c>
      <c r="S1312" s="11">
        <f t="shared" si="166"/>
        <v>0</v>
      </c>
      <c r="T1312" s="5">
        <v>0</v>
      </c>
      <c r="U1312" s="11">
        <f t="shared" si="167"/>
        <v>0</v>
      </c>
      <c r="V1312" s="13" t="s">
        <v>1</v>
      </c>
      <c r="W1312" s="10">
        <f>IFERROR(VLOOKUP(V1312,Curr!$B$2:$C$13,2,FALSE),0)</f>
        <v>11</v>
      </c>
      <c r="X1312" s="11">
        <f t="shared" si="168"/>
        <v>0</v>
      </c>
      <c r="Y1312" s="14">
        <f t="shared" si="165"/>
        <v>0</v>
      </c>
      <c r="Z1312" s="11">
        <f t="shared" si="169"/>
        <v>0</v>
      </c>
      <c r="AA1312" s="4" t="s">
        <v>1</v>
      </c>
      <c r="AB1312" s="10">
        <f>IFERROR(VLOOKUP(AA1312,Curr!$B$2:$C$13,2,FALSE),0)</f>
        <v>11</v>
      </c>
      <c r="AC1312" s="11">
        <f t="shared" si="170"/>
        <v>0</v>
      </c>
      <c r="AD1312" s="11">
        <f t="shared" si="171"/>
        <v>0</v>
      </c>
      <c r="AE1312" s="12">
        <f t="shared" si="172"/>
        <v>0</v>
      </c>
    </row>
    <row r="1313" spans="16:31" x14ac:dyDescent="0.25">
      <c r="P1313" s="16"/>
      <c r="Q1313" s="13">
        <v>0</v>
      </c>
      <c r="R1313" s="13">
        <v>0</v>
      </c>
      <c r="S1313" s="11">
        <f t="shared" si="166"/>
        <v>0</v>
      </c>
      <c r="T1313" s="5">
        <v>0</v>
      </c>
      <c r="U1313" s="11">
        <f t="shared" si="167"/>
        <v>0</v>
      </c>
      <c r="V1313" s="13" t="s">
        <v>1</v>
      </c>
      <c r="W1313" s="10">
        <f>IFERROR(VLOOKUP(V1313,Curr!$B$2:$C$13,2,FALSE),0)</f>
        <v>11</v>
      </c>
      <c r="X1313" s="11">
        <f t="shared" si="168"/>
        <v>0</v>
      </c>
      <c r="Y1313" s="14">
        <f t="shared" si="165"/>
        <v>0</v>
      </c>
      <c r="Z1313" s="11">
        <f t="shared" si="169"/>
        <v>0</v>
      </c>
      <c r="AA1313" s="4" t="s">
        <v>1</v>
      </c>
      <c r="AB1313" s="10">
        <f>IFERROR(VLOOKUP(AA1313,Curr!$B$2:$C$13,2,FALSE),0)</f>
        <v>11</v>
      </c>
      <c r="AC1313" s="11">
        <f t="shared" si="170"/>
        <v>0</v>
      </c>
      <c r="AD1313" s="11">
        <f t="shared" si="171"/>
        <v>0</v>
      </c>
      <c r="AE1313" s="12">
        <f t="shared" si="172"/>
        <v>0</v>
      </c>
    </row>
    <row r="1314" spans="16:31" x14ac:dyDescent="0.25">
      <c r="P1314" s="16"/>
      <c r="Q1314" s="13">
        <v>0</v>
      </c>
      <c r="R1314" s="13">
        <v>0</v>
      </c>
      <c r="S1314" s="11">
        <f t="shared" si="166"/>
        <v>0</v>
      </c>
      <c r="T1314" s="5">
        <v>0</v>
      </c>
      <c r="U1314" s="11">
        <f t="shared" si="167"/>
        <v>0</v>
      </c>
      <c r="V1314" s="13" t="s">
        <v>1</v>
      </c>
      <c r="W1314" s="10">
        <f>IFERROR(VLOOKUP(V1314,Curr!$B$2:$C$13,2,FALSE),0)</f>
        <v>11</v>
      </c>
      <c r="X1314" s="11">
        <f t="shared" si="168"/>
        <v>0</v>
      </c>
      <c r="Y1314" s="14">
        <f t="shared" si="165"/>
        <v>0</v>
      </c>
      <c r="Z1314" s="11">
        <f t="shared" si="169"/>
        <v>0</v>
      </c>
      <c r="AA1314" s="4" t="s">
        <v>1</v>
      </c>
      <c r="AB1314" s="10">
        <f>IFERROR(VLOOKUP(AA1314,Curr!$B$2:$C$13,2,FALSE),0)</f>
        <v>11</v>
      </c>
      <c r="AC1314" s="11">
        <f t="shared" si="170"/>
        <v>0</v>
      </c>
      <c r="AD1314" s="11">
        <f t="shared" si="171"/>
        <v>0</v>
      </c>
      <c r="AE1314" s="12">
        <f t="shared" si="172"/>
        <v>0</v>
      </c>
    </row>
    <row r="1315" spans="16:31" x14ac:dyDescent="0.25">
      <c r="P1315" s="16"/>
      <c r="Q1315" s="13">
        <v>0</v>
      </c>
      <c r="R1315" s="13">
        <v>0</v>
      </c>
      <c r="S1315" s="11">
        <f t="shared" si="166"/>
        <v>0</v>
      </c>
      <c r="T1315" s="5">
        <v>0</v>
      </c>
      <c r="U1315" s="11">
        <f t="shared" si="167"/>
        <v>0</v>
      </c>
      <c r="V1315" s="13" t="s">
        <v>1</v>
      </c>
      <c r="W1315" s="10">
        <f>IFERROR(VLOOKUP(V1315,Curr!$B$2:$C$13,2,FALSE),0)</f>
        <v>11</v>
      </c>
      <c r="X1315" s="11">
        <f t="shared" si="168"/>
        <v>0</v>
      </c>
      <c r="Y1315" s="14">
        <f t="shared" si="165"/>
        <v>0</v>
      </c>
      <c r="Z1315" s="11">
        <f t="shared" si="169"/>
        <v>0</v>
      </c>
      <c r="AA1315" s="4" t="s">
        <v>1</v>
      </c>
      <c r="AB1315" s="10">
        <f>IFERROR(VLOOKUP(AA1315,Curr!$B$2:$C$13,2,FALSE),0)</f>
        <v>11</v>
      </c>
      <c r="AC1315" s="11">
        <f t="shared" si="170"/>
        <v>0</v>
      </c>
      <c r="AD1315" s="11">
        <f t="shared" si="171"/>
        <v>0</v>
      </c>
      <c r="AE1315" s="12">
        <f t="shared" si="172"/>
        <v>0</v>
      </c>
    </row>
    <row r="1316" spans="16:31" x14ac:dyDescent="0.25">
      <c r="P1316" s="16"/>
      <c r="Q1316" s="13">
        <v>0</v>
      </c>
      <c r="R1316" s="13">
        <v>0</v>
      </c>
      <c r="S1316" s="11">
        <f t="shared" si="166"/>
        <v>0</v>
      </c>
      <c r="T1316" s="5">
        <v>0</v>
      </c>
      <c r="U1316" s="11">
        <f t="shared" si="167"/>
        <v>0</v>
      </c>
      <c r="V1316" s="13" t="s">
        <v>1</v>
      </c>
      <c r="W1316" s="10">
        <f>IFERROR(VLOOKUP(V1316,Curr!$B$2:$C$13,2,FALSE),0)</f>
        <v>11</v>
      </c>
      <c r="X1316" s="11">
        <f t="shared" si="168"/>
        <v>0</v>
      </c>
      <c r="Y1316" s="14">
        <f t="shared" si="165"/>
        <v>0</v>
      </c>
      <c r="Z1316" s="11">
        <f t="shared" si="169"/>
        <v>0</v>
      </c>
      <c r="AA1316" s="4" t="s">
        <v>1</v>
      </c>
      <c r="AB1316" s="10">
        <f>IFERROR(VLOOKUP(AA1316,Curr!$B$2:$C$13,2,FALSE),0)</f>
        <v>11</v>
      </c>
      <c r="AC1316" s="11">
        <f t="shared" si="170"/>
        <v>0</v>
      </c>
      <c r="AD1316" s="11">
        <f t="shared" si="171"/>
        <v>0</v>
      </c>
      <c r="AE1316" s="12">
        <f t="shared" si="172"/>
        <v>0</v>
      </c>
    </row>
    <row r="1317" spans="16:31" x14ac:dyDescent="0.25">
      <c r="P1317" s="16"/>
      <c r="Q1317" s="13">
        <v>0</v>
      </c>
      <c r="R1317" s="13">
        <v>0</v>
      </c>
      <c r="S1317" s="11">
        <f t="shared" si="166"/>
        <v>0</v>
      </c>
      <c r="T1317" s="5">
        <v>0</v>
      </c>
      <c r="U1317" s="11">
        <f t="shared" si="167"/>
        <v>0</v>
      </c>
      <c r="V1317" s="13" t="s">
        <v>1</v>
      </c>
      <c r="W1317" s="10">
        <f>IFERROR(VLOOKUP(V1317,Curr!$B$2:$C$13,2,FALSE),0)</f>
        <v>11</v>
      </c>
      <c r="X1317" s="11">
        <f t="shared" si="168"/>
        <v>0</v>
      </c>
      <c r="Y1317" s="14">
        <f t="shared" si="165"/>
        <v>0</v>
      </c>
      <c r="Z1317" s="11">
        <f t="shared" si="169"/>
        <v>0</v>
      </c>
      <c r="AA1317" s="4" t="s">
        <v>1</v>
      </c>
      <c r="AB1317" s="10">
        <f>IFERROR(VLOOKUP(AA1317,Curr!$B$2:$C$13,2,FALSE),0)</f>
        <v>11</v>
      </c>
      <c r="AC1317" s="11">
        <f t="shared" si="170"/>
        <v>0</v>
      </c>
      <c r="AD1317" s="11">
        <f t="shared" si="171"/>
        <v>0</v>
      </c>
      <c r="AE1317" s="12">
        <f t="shared" si="172"/>
        <v>0</v>
      </c>
    </row>
    <row r="1318" spans="16:31" x14ac:dyDescent="0.25">
      <c r="P1318" s="16"/>
      <c r="Q1318" s="13">
        <v>0</v>
      </c>
      <c r="R1318" s="13">
        <v>0</v>
      </c>
      <c r="S1318" s="11">
        <f t="shared" si="166"/>
        <v>0</v>
      </c>
      <c r="T1318" s="5">
        <v>0</v>
      </c>
      <c r="U1318" s="11">
        <f t="shared" si="167"/>
        <v>0</v>
      </c>
      <c r="V1318" s="13" t="s">
        <v>1</v>
      </c>
      <c r="W1318" s="10">
        <f>IFERROR(VLOOKUP(V1318,Curr!$B$2:$C$13,2,FALSE),0)</f>
        <v>11</v>
      </c>
      <c r="X1318" s="11">
        <f t="shared" si="168"/>
        <v>0</v>
      </c>
      <c r="Y1318" s="14">
        <f t="shared" si="165"/>
        <v>0</v>
      </c>
      <c r="Z1318" s="11">
        <f t="shared" si="169"/>
        <v>0</v>
      </c>
      <c r="AA1318" s="4" t="s">
        <v>1</v>
      </c>
      <c r="AB1318" s="10">
        <f>IFERROR(VLOOKUP(AA1318,Curr!$B$2:$C$13,2,FALSE),0)</f>
        <v>11</v>
      </c>
      <c r="AC1318" s="11">
        <f t="shared" si="170"/>
        <v>0</v>
      </c>
      <c r="AD1318" s="11">
        <f t="shared" si="171"/>
        <v>0</v>
      </c>
      <c r="AE1318" s="12">
        <f t="shared" si="172"/>
        <v>0</v>
      </c>
    </row>
    <row r="1319" spans="16:31" x14ac:dyDescent="0.25">
      <c r="P1319" s="16"/>
      <c r="Q1319" s="13">
        <v>0</v>
      </c>
      <c r="R1319" s="13">
        <v>0</v>
      </c>
      <c r="S1319" s="11">
        <f t="shared" si="166"/>
        <v>0</v>
      </c>
      <c r="T1319" s="5">
        <v>0</v>
      </c>
      <c r="U1319" s="11">
        <f t="shared" si="167"/>
        <v>0</v>
      </c>
      <c r="V1319" s="13" t="s">
        <v>1</v>
      </c>
      <c r="W1319" s="10">
        <f>IFERROR(VLOOKUP(V1319,Curr!$B$2:$C$13,2,FALSE),0)</f>
        <v>11</v>
      </c>
      <c r="X1319" s="11">
        <f t="shared" si="168"/>
        <v>0</v>
      </c>
      <c r="Y1319" s="14">
        <f t="shared" si="165"/>
        <v>0</v>
      </c>
      <c r="Z1319" s="11">
        <f t="shared" si="169"/>
        <v>0</v>
      </c>
      <c r="AA1319" s="4" t="s">
        <v>1</v>
      </c>
      <c r="AB1319" s="10">
        <f>IFERROR(VLOOKUP(AA1319,Curr!$B$2:$C$13,2,FALSE),0)</f>
        <v>11</v>
      </c>
      <c r="AC1319" s="11">
        <f t="shared" si="170"/>
        <v>0</v>
      </c>
      <c r="AD1319" s="11">
        <f t="shared" si="171"/>
        <v>0</v>
      </c>
      <c r="AE1319" s="12">
        <f t="shared" si="172"/>
        <v>0</v>
      </c>
    </row>
    <row r="1320" spans="16:31" x14ac:dyDescent="0.25">
      <c r="P1320" s="16"/>
      <c r="Q1320" s="13">
        <v>0</v>
      </c>
      <c r="R1320" s="13">
        <v>0</v>
      </c>
      <c r="S1320" s="11">
        <f t="shared" si="166"/>
        <v>0</v>
      </c>
      <c r="T1320" s="5">
        <v>0</v>
      </c>
      <c r="U1320" s="11">
        <f t="shared" si="167"/>
        <v>0</v>
      </c>
      <c r="V1320" s="13" t="s">
        <v>1</v>
      </c>
      <c r="W1320" s="10">
        <f>IFERROR(VLOOKUP(V1320,Curr!$B$2:$C$13,2,FALSE),0)</f>
        <v>11</v>
      </c>
      <c r="X1320" s="11">
        <f t="shared" si="168"/>
        <v>0</v>
      </c>
      <c r="Y1320" s="14">
        <f t="shared" si="165"/>
        <v>0</v>
      </c>
      <c r="Z1320" s="11">
        <f t="shared" si="169"/>
        <v>0</v>
      </c>
      <c r="AA1320" s="4" t="s">
        <v>1</v>
      </c>
      <c r="AB1320" s="10">
        <f>IFERROR(VLOOKUP(AA1320,Curr!$B$2:$C$13,2,FALSE),0)</f>
        <v>11</v>
      </c>
      <c r="AC1320" s="11">
        <f t="shared" si="170"/>
        <v>0</v>
      </c>
      <c r="AD1320" s="11">
        <f t="shared" si="171"/>
        <v>0</v>
      </c>
      <c r="AE1320" s="12">
        <f t="shared" si="172"/>
        <v>0</v>
      </c>
    </row>
    <row r="1321" spans="16:31" x14ac:dyDescent="0.25">
      <c r="P1321" s="16"/>
      <c r="Q1321" s="13">
        <v>0</v>
      </c>
      <c r="R1321" s="13">
        <v>0</v>
      </c>
      <c r="S1321" s="11">
        <f t="shared" si="166"/>
        <v>0</v>
      </c>
      <c r="T1321" s="5">
        <v>0</v>
      </c>
      <c r="U1321" s="11">
        <f t="shared" si="167"/>
        <v>0</v>
      </c>
      <c r="V1321" s="13" t="s">
        <v>1</v>
      </c>
      <c r="W1321" s="10">
        <f>IFERROR(VLOOKUP(V1321,Curr!$B$2:$C$13,2,FALSE),0)</f>
        <v>11</v>
      </c>
      <c r="X1321" s="11">
        <f t="shared" si="168"/>
        <v>0</v>
      </c>
      <c r="Y1321" s="14">
        <f t="shared" si="165"/>
        <v>0</v>
      </c>
      <c r="Z1321" s="11">
        <f t="shared" si="169"/>
        <v>0</v>
      </c>
      <c r="AA1321" s="4" t="s">
        <v>1</v>
      </c>
      <c r="AB1321" s="10">
        <f>IFERROR(VLOOKUP(AA1321,Curr!$B$2:$C$13,2,FALSE),0)</f>
        <v>11</v>
      </c>
      <c r="AC1321" s="11">
        <f t="shared" si="170"/>
        <v>0</v>
      </c>
      <c r="AD1321" s="11">
        <f t="shared" si="171"/>
        <v>0</v>
      </c>
      <c r="AE1321" s="12">
        <f t="shared" si="172"/>
        <v>0</v>
      </c>
    </row>
    <row r="1322" spans="16:31" x14ac:dyDescent="0.25">
      <c r="P1322" s="16"/>
      <c r="Q1322" s="13">
        <v>0</v>
      </c>
      <c r="R1322" s="13">
        <v>0</v>
      </c>
      <c r="S1322" s="11">
        <f t="shared" si="166"/>
        <v>0</v>
      </c>
      <c r="T1322" s="5">
        <v>0</v>
      </c>
      <c r="U1322" s="11">
        <f t="shared" si="167"/>
        <v>0</v>
      </c>
      <c r="V1322" s="13" t="s">
        <v>1</v>
      </c>
      <c r="W1322" s="10">
        <f>IFERROR(VLOOKUP(V1322,Curr!$B$2:$C$13,2,FALSE),0)</f>
        <v>11</v>
      </c>
      <c r="X1322" s="11">
        <f t="shared" si="168"/>
        <v>0</v>
      </c>
      <c r="Y1322" s="14">
        <f t="shared" si="165"/>
        <v>0</v>
      </c>
      <c r="Z1322" s="11">
        <f t="shared" si="169"/>
        <v>0</v>
      </c>
      <c r="AA1322" s="4" t="s">
        <v>1</v>
      </c>
      <c r="AB1322" s="10">
        <f>IFERROR(VLOOKUP(AA1322,Curr!$B$2:$C$13,2,FALSE),0)</f>
        <v>11</v>
      </c>
      <c r="AC1322" s="11">
        <f t="shared" si="170"/>
        <v>0</v>
      </c>
      <c r="AD1322" s="11">
        <f t="shared" si="171"/>
        <v>0</v>
      </c>
      <c r="AE1322" s="12">
        <f t="shared" si="172"/>
        <v>0</v>
      </c>
    </row>
    <row r="1323" spans="16:31" x14ac:dyDescent="0.25">
      <c r="P1323" s="16"/>
      <c r="Q1323" s="13">
        <v>0</v>
      </c>
      <c r="R1323" s="13">
        <v>0</v>
      </c>
      <c r="S1323" s="11">
        <f t="shared" si="166"/>
        <v>0</v>
      </c>
      <c r="T1323" s="5">
        <v>0</v>
      </c>
      <c r="U1323" s="11">
        <f t="shared" si="167"/>
        <v>0</v>
      </c>
      <c r="V1323" s="13" t="s">
        <v>1</v>
      </c>
      <c r="W1323" s="10">
        <f>IFERROR(VLOOKUP(V1323,Curr!$B$2:$C$13,2,FALSE),0)</f>
        <v>11</v>
      </c>
      <c r="X1323" s="11">
        <f t="shared" si="168"/>
        <v>0</v>
      </c>
      <c r="Y1323" s="14">
        <f t="shared" si="165"/>
        <v>0</v>
      </c>
      <c r="Z1323" s="11">
        <f t="shared" si="169"/>
        <v>0</v>
      </c>
      <c r="AA1323" s="4" t="s">
        <v>1</v>
      </c>
      <c r="AB1323" s="10">
        <f>IFERROR(VLOOKUP(AA1323,Curr!$B$2:$C$13,2,FALSE),0)</f>
        <v>11</v>
      </c>
      <c r="AC1323" s="11">
        <f t="shared" si="170"/>
        <v>0</v>
      </c>
      <c r="AD1323" s="11">
        <f t="shared" si="171"/>
        <v>0</v>
      </c>
      <c r="AE1323" s="12">
        <f t="shared" si="172"/>
        <v>0</v>
      </c>
    </row>
    <row r="1324" spans="16:31" x14ac:dyDescent="0.25">
      <c r="P1324" s="16"/>
      <c r="Q1324" s="13">
        <v>0</v>
      </c>
      <c r="R1324" s="13">
        <v>0</v>
      </c>
      <c r="S1324" s="11">
        <f t="shared" si="166"/>
        <v>0</v>
      </c>
      <c r="T1324" s="5">
        <v>0</v>
      </c>
      <c r="U1324" s="11">
        <f t="shared" si="167"/>
        <v>0</v>
      </c>
      <c r="V1324" s="13" t="s">
        <v>1</v>
      </c>
      <c r="W1324" s="10">
        <f>IFERROR(VLOOKUP(V1324,Curr!$B$2:$C$13,2,FALSE),0)</f>
        <v>11</v>
      </c>
      <c r="X1324" s="11">
        <f t="shared" si="168"/>
        <v>0</v>
      </c>
      <c r="Y1324" s="14">
        <f t="shared" si="165"/>
        <v>0</v>
      </c>
      <c r="Z1324" s="11">
        <f t="shared" si="169"/>
        <v>0</v>
      </c>
      <c r="AA1324" s="4" t="s">
        <v>1</v>
      </c>
      <c r="AB1324" s="10">
        <f>IFERROR(VLOOKUP(AA1324,Curr!$B$2:$C$13,2,FALSE),0)</f>
        <v>11</v>
      </c>
      <c r="AC1324" s="11">
        <f t="shared" si="170"/>
        <v>0</v>
      </c>
      <c r="AD1324" s="11">
        <f t="shared" si="171"/>
        <v>0</v>
      </c>
      <c r="AE1324" s="12">
        <f t="shared" si="172"/>
        <v>0</v>
      </c>
    </row>
    <row r="1325" spans="16:31" x14ac:dyDescent="0.25">
      <c r="P1325" s="16"/>
      <c r="Q1325" s="13">
        <v>0</v>
      </c>
      <c r="R1325" s="13">
        <v>0</v>
      </c>
      <c r="S1325" s="11">
        <f t="shared" si="166"/>
        <v>0</v>
      </c>
      <c r="T1325" s="5">
        <v>0</v>
      </c>
      <c r="U1325" s="11">
        <f t="shared" si="167"/>
        <v>0</v>
      </c>
      <c r="V1325" s="13" t="s">
        <v>1</v>
      </c>
      <c r="W1325" s="10">
        <f>IFERROR(VLOOKUP(V1325,Curr!$B$2:$C$13,2,FALSE),0)</f>
        <v>11</v>
      </c>
      <c r="X1325" s="11">
        <f t="shared" si="168"/>
        <v>0</v>
      </c>
      <c r="Y1325" s="14">
        <f t="shared" si="165"/>
        <v>0</v>
      </c>
      <c r="Z1325" s="11">
        <f t="shared" si="169"/>
        <v>0</v>
      </c>
      <c r="AA1325" s="4" t="s">
        <v>1</v>
      </c>
      <c r="AB1325" s="10">
        <f>IFERROR(VLOOKUP(AA1325,Curr!$B$2:$C$13,2,FALSE),0)</f>
        <v>11</v>
      </c>
      <c r="AC1325" s="11">
        <f t="shared" si="170"/>
        <v>0</v>
      </c>
      <c r="AD1325" s="11">
        <f t="shared" si="171"/>
        <v>0</v>
      </c>
      <c r="AE1325" s="12">
        <f t="shared" si="172"/>
        <v>0</v>
      </c>
    </row>
    <row r="1326" spans="16:31" x14ac:dyDescent="0.25">
      <c r="P1326" s="16"/>
      <c r="Q1326" s="13">
        <v>0</v>
      </c>
      <c r="R1326" s="13">
        <v>0</v>
      </c>
      <c r="S1326" s="11">
        <f t="shared" si="166"/>
        <v>0</v>
      </c>
      <c r="T1326" s="5">
        <v>0</v>
      </c>
      <c r="U1326" s="11">
        <f t="shared" si="167"/>
        <v>0</v>
      </c>
      <c r="V1326" s="13" t="s">
        <v>1</v>
      </c>
      <c r="W1326" s="10">
        <f>IFERROR(VLOOKUP(V1326,Curr!$B$2:$C$13,2,FALSE),0)</f>
        <v>11</v>
      </c>
      <c r="X1326" s="11">
        <f t="shared" si="168"/>
        <v>0</v>
      </c>
      <c r="Y1326" s="14">
        <f t="shared" si="165"/>
        <v>0</v>
      </c>
      <c r="Z1326" s="11">
        <f t="shared" si="169"/>
        <v>0</v>
      </c>
      <c r="AA1326" s="4" t="s">
        <v>1</v>
      </c>
      <c r="AB1326" s="10">
        <f>IFERROR(VLOOKUP(AA1326,Curr!$B$2:$C$13,2,FALSE),0)</f>
        <v>11</v>
      </c>
      <c r="AC1326" s="11">
        <f t="shared" si="170"/>
        <v>0</v>
      </c>
      <c r="AD1326" s="11">
        <f t="shared" si="171"/>
        <v>0</v>
      </c>
      <c r="AE1326" s="12">
        <f t="shared" si="172"/>
        <v>0</v>
      </c>
    </row>
    <row r="1327" spans="16:31" x14ac:dyDescent="0.25">
      <c r="P1327" s="16"/>
      <c r="Q1327" s="13">
        <v>0</v>
      </c>
      <c r="R1327" s="13">
        <v>0</v>
      </c>
      <c r="S1327" s="11">
        <f t="shared" si="166"/>
        <v>0</v>
      </c>
      <c r="T1327" s="5">
        <v>0</v>
      </c>
      <c r="U1327" s="11">
        <f t="shared" si="167"/>
        <v>0</v>
      </c>
      <c r="V1327" s="13" t="s">
        <v>1</v>
      </c>
      <c r="W1327" s="10">
        <f>IFERROR(VLOOKUP(V1327,Curr!$B$2:$C$13,2,FALSE),0)</f>
        <v>11</v>
      </c>
      <c r="X1327" s="11">
        <f t="shared" si="168"/>
        <v>0</v>
      </c>
      <c r="Y1327" s="14">
        <f t="shared" si="165"/>
        <v>0</v>
      </c>
      <c r="Z1327" s="11">
        <f t="shared" si="169"/>
        <v>0</v>
      </c>
      <c r="AA1327" s="4" t="s">
        <v>1</v>
      </c>
      <c r="AB1327" s="10">
        <f>IFERROR(VLOOKUP(AA1327,Curr!$B$2:$C$13,2,FALSE),0)</f>
        <v>11</v>
      </c>
      <c r="AC1327" s="11">
        <f t="shared" si="170"/>
        <v>0</v>
      </c>
      <c r="AD1327" s="11">
        <f t="shared" si="171"/>
        <v>0</v>
      </c>
      <c r="AE1327" s="12">
        <f t="shared" si="172"/>
        <v>0</v>
      </c>
    </row>
    <row r="1328" spans="16:31" x14ac:dyDescent="0.25">
      <c r="P1328" s="16"/>
      <c r="Q1328" s="13">
        <v>0</v>
      </c>
      <c r="R1328" s="13">
        <v>0</v>
      </c>
      <c r="S1328" s="11">
        <f t="shared" si="166"/>
        <v>0</v>
      </c>
      <c r="T1328" s="5">
        <v>0</v>
      </c>
      <c r="U1328" s="11">
        <f t="shared" si="167"/>
        <v>0</v>
      </c>
      <c r="V1328" s="13" t="s">
        <v>1</v>
      </c>
      <c r="W1328" s="10">
        <f>IFERROR(VLOOKUP(V1328,Curr!$B$2:$C$13,2,FALSE),0)</f>
        <v>11</v>
      </c>
      <c r="X1328" s="11">
        <f t="shared" si="168"/>
        <v>0</v>
      </c>
      <c r="Y1328" s="14">
        <f t="shared" si="165"/>
        <v>0</v>
      </c>
      <c r="Z1328" s="11">
        <f t="shared" si="169"/>
        <v>0</v>
      </c>
      <c r="AA1328" s="4" t="s">
        <v>1</v>
      </c>
      <c r="AB1328" s="10">
        <f>IFERROR(VLOOKUP(AA1328,Curr!$B$2:$C$13,2,FALSE),0)</f>
        <v>11</v>
      </c>
      <c r="AC1328" s="11">
        <f t="shared" si="170"/>
        <v>0</v>
      </c>
      <c r="AD1328" s="11">
        <f t="shared" si="171"/>
        <v>0</v>
      </c>
      <c r="AE1328" s="12">
        <f t="shared" si="172"/>
        <v>0</v>
      </c>
    </row>
    <row r="1329" spans="16:31" x14ac:dyDescent="0.25">
      <c r="P1329" s="16"/>
      <c r="Q1329" s="13">
        <v>0</v>
      </c>
      <c r="R1329" s="13">
        <v>0</v>
      </c>
      <c r="S1329" s="11">
        <f t="shared" si="166"/>
        <v>0</v>
      </c>
      <c r="T1329" s="5">
        <v>0</v>
      </c>
      <c r="U1329" s="11">
        <f t="shared" si="167"/>
        <v>0</v>
      </c>
      <c r="V1329" s="13" t="s">
        <v>1</v>
      </c>
      <c r="W1329" s="10">
        <f>IFERROR(VLOOKUP(V1329,Curr!$B$2:$C$13,2,FALSE),0)</f>
        <v>11</v>
      </c>
      <c r="X1329" s="11">
        <f t="shared" si="168"/>
        <v>0</v>
      </c>
      <c r="Y1329" s="14">
        <f t="shared" si="165"/>
        <v>0</v>
      </c>
      <c r="Z1329" s="11">
        <f t="shared" si="169"/>
        <v>0</v>
      </c>
      <c r="AA1329" s="4" t="s">
        <v>1</v>
      </c>
      <c r="AB1329" s="10">
        <f>IFERROR(VLOOKUP(AA1329,Curr!$B$2:$C$13,2,FALSE),0)</f>
        <v>11</v>
      </c>
      <c r="AC1329" s="11">
        <f t="shared" si="170"/>
        <v>0</v>
      </c>
      <c r="AD1329" s="11">
        <f t="shared" si="171"/>
        <v>0</v>
      </c>
      <c r="AE1329" s="12">
        <f t="shared" si="172"/>
        <v>0</v>
      </c>
    </row>
    <row r="1330" spans="16:31" x14ac:dyDescent="0.25">
      <c r="P1330" s="16"/>
      <c r="Q1330" s="13">
        <v>0</v>
      </c>
      <c r="R1330" s="13">
        <v>0</v>
      </c>
      <c r="S1330" s="11">
        <f t="shared" si="166"/>
        <v>0</v>
      </c>
      <c r="T1330" s="5">
        <v>0</v>
      </c>
      <c r="U1330" s="11">
        <f t="shared" si="167"/>
        <v>0</v>
      </c>
      <c r="V1330" s="13" t="s">
        <v>1</v>
      </c>
      <c r="W1330" s="10">
        <f>IFERROR(VLOOKUP(V1330,Curr!$B$2:$C$13,2,FALSE),0)</f>
        <v>11</v>
      </c>
      <c r="X1330" s="11">
        <f t="shared" si="168"/>
        <v>0</v>
      </c>
      <c r="Y1330" s="14">
        <f t="shared" si="165"/>
        <v>0</v>
      </c>
      <c r="Z1330" s="11">
        <f t="shared" si="169"/>
        <v>0</v>
      </c>
      <c r="AA1330" s="4" t="s">
        <v>1</v>
      </c>
      <c r="AB1330" s="10">
        <f>IFERROR(VLOOKUP(AA1330,Curr!$B$2:$C$13,2,FALSE),0)</f>
        <v>11</v>
      </c>
      <c r="AC1330" s="11">
        <f t="shared" si="170"/>
        <v>0</v>
      </c>
      <c r="AD1330" s="11">
        <f t="shared" si="171"/>
        <v>0</v>
      </c>
      <c r="AE1330" s="12">
        <f t="shared" si="172"/>
        <v>0</v>
      </c>
    </row>
    <row r="1331" spans="16:31" x14ac:dyDescent="0.25">
      <c r="P1331" s="16"/>
      <c r="Q1331" s="13">
        <v>0</v>
      </c>
      <c r="R1331" s="13">
        <v>0</v>
      </c>
      <c r="S1331" s="11">
        <f t="shared" si="166"/>
        <v>0</v>
      </c>
      <c r="T1331" s="5">
        <v>0</v>
      </c>
      <c r="U1331" s="11">
        <f t="shared" si="167"/>
        <v>0</v>
      </c>
      <c r="V1331" s="13" t="s">
        <v>1</v>
      </c>
      <c r="W1331" s="10">
        <f>IFERROR(VLOOKUP(V1331,Curr!$B$2:$C$13,2,FALSE),0)</f>
        <v>11</v>
      </c>
      <c r="X1331" s="11">
        <f t="shared" si="168"/>
        <v>0</v>
      </c>
      <c r="Y1331" s="14">
        <f t="shared" si="165"/>
        <v>0</v>
      </c>
      <c r="Z1331" s="11">
        <f t="shared" si="169"/>
        <v>0</v>
      </c>
      <c r="AA1331" s="4" t="s">
        <v>1</v>
      </c>
      <c r="AB1331" s="10">
        <f>IFERROR(VLOOKUP(AA1331,Curr!$B$2:$C$13,2,FALSE),0)</f>
        <v>11</v>
      </c>
      <c r="AC1331" s="11">
        <f t="shared" si="170"/>
        <v>0</v>
      </c>
      <c r="AD1331" s="11">
        <f t="shared" si="171"/>
        <v>0</v>
      </c>
      <c r="AE1331" s="12">
        <f t="shared" si="172"/>
        <v>0</v>
      </c>
    </row>
    <row r="1332" spans="16:31" x14ac:dyDescent="0.25">
      <c r="P1332" s="16"/>
      <c r="Q1332" s="13">
        <v>0</v>
      </c>
      <c r="R1332" s="13">
        <v>0</v>
      </c>
      <c r="S1332" s="11">
        <f t="shared" si="166"/>
        <v>0</v>
      </c>
      <c r="T1332" s="5">
        <v>0</v>
      </c>
      <c r="U1332" s="11">
        <f t="shared" si="167"/>
        <v>0</v>
      </c>
      <c r="V1332" s="13" t="s">
        <v>1</v>
      </c>
      <c r="W1332" s="10">
        <f>IFERROR(VLOOKUP(V1332,Curr!$B$2:$C$13,2,FALSE),0)</f>
        <v>11</v>
      </c>
      <c r="X1332" s="11">
        <f t="shared" si="168"/>
        <v>0</v>
      </c>
      <c r="Y1332" s="14">
        <f t="shared" si="165"/>
        <v>0</v>
      </c>
      <c r="Z1332" s="11">
        <f t="shared" si="169"/>
        <v>0</v>
      </c>
      <c r="AA1332" s="4" t="s">
        <v>1</v>
      </c>
      <c r="AB1332" s="10">
        <f>IFERROR(VLOOKUP(AA1332,Curr!$B$2:$C$13,2,FALSE),0)</f>
        <v>11</v>
      </c>
      <c r="AC1332" s="11">
        <f t="shared" si="170"/>
        <v>0</v>
      </c>
      <c r="AD1332" s="11">
        <f t="shared" si="171"/>
        <v>0</v>
      </c>
      <c r="AE1332" s="12">
        <f t="shared" si="172"/>
        <v>0</v>
      </c>
    </row>
    <row r="1333" spans="16:31" x14ac:dyDescent="0.25">
      <c r="P1333" s="16"/>
      <c r="Q1333" s="13">
        <v>0</v>
      </c>
      <c r="R1333" s="13">
        <v>0</v>
      </c>
      <c r="S1333" s="11">
        <f t="shared" si="166"/>
        <v>0</v>
      </c>
      <c r="T1333" s="5">
        <v>0</v>
      </c>
      <c r="U1333" s="11">
        <f t="shared" si="167"/>
        <v>0</v>
      </c>
      <c r="V1333" s="13" t="s">
        <v>1</v>
      </c>
      <c r="W1333" s="10">
        <f>IFERROR(VLOOKUP(V1333,Curr!$B$2:$C$13,2,FALSE),0)</f>
        <v>11</v>
      </c>
      <c r="X1333" s="11">
        <f t="shared" si="168"/>
        <v>0</v>
      </c>
      <c r="Y1333" s="14">
        <f t="shared" si="165"/>
        <v>0</v>
      </c>
      <c r="Z1333" s="11">
        <f t="shared" si="169"/>
        <v>0</v>
      </c>
      <c r="AA1333" s="4" t="s">
        <v>1</v>
      </c>
      <c r="AB1333" s="10">
        <f>IFERROR(VLOOKUP(AA1333,Curr!$B$2:$C$13,2,FALSE),0)</f>
        <v>11</v>
      </c>
      <c r="AC1333" s="11">
        <f t="shared" si="170"/>
        <v>0</v>
      </c>
      <c r="AD1333" s="11">
        <f t="shared" si="171"/>
        <v>0</v>
      </c>
      <c r="AE1333" s="12">
        <f t="shared" si="172"/>
        <v>0</v>
      </c>
    </row>
    <row r="1334" spans="16:31" x14ac:dyDescent="0.25">
      <c r="P1334" s="16"/>
      <c r="Q1334" s="13">
        <v>0</v>
      </c>
      <c r="R1334" s="13">
        <v>0</v>
      </c>
      <c r="S1334" s="11">
        <f t="shared" si="166"/>
        <v>0</v>
      </c>
      <c r="T1334" s="5">
        <v>0</v>
      </c>
      <c r="U1334" s="11">
        <f t="shared" si="167"/>
        <v>0</v>
      </c>
      <c r="V1334" s="13" t="s">
        <v>1</v>
      </c>
      <c r="W1334" s="10">
        <f>IFERROR(VLOOKUP(V1334,Curr!$B$2:$C$13,2,FALSE),0)</f>
        <v>11</v>
      </c>
      <c r="X1334" s="11">
        <f t="shared" si="168"/>
        <v>0</v>
      </c>
      <c r="Y1334" s="14">
        <f t="shared" si="165"/>
        <v>0</v>
      </c>
      <c r="Z1334" s="11">
        <f t="shared" si="169"/>
        <v>0</v>
      </c>
      <c r="AA1334" s="4" t="s">
        <v>1</v>
      </c>
      <c r="AB1334" s="10">
        <f>IFERROR(VLOOKUP(AA1334,Curr!$B$2:$C$13,2,FALSE),0)</f>
        <v>11</v>
      </c>
      <c r="AC1334" s="11">
        <f t="shared" si="170"/>
        <v>0</v>
      </c>
      <c r="AD1334" s="11">
        <f t="shared" si="171"/>
        <v>0</v>
      </c>
      <c r="AE1334" s="12">
        <f t="shared" si="172"/>
        <v>0</v>
      </c>
    </row>
    <row r="1335" spans="16:31" x14ac:dyDescent="0.25">
      <c r="P1335" s="16"/>
      <c r="Q1335" s="13">
        <v>0</v>
      </c>
      <c r="R1335" s="13">
        <v>0</v>
      </c>
      <c r="S1335" s="11">
        <f t="shared" si="166"/>
        <v>0</v>
      </c>
      <c r="T1335" s="5">
        <v>0</v>
      </c>
      <c r="U1335" s="11">
        <f t="shared" si="167"/>
        <v>0</v>
      </c>
      <c r="V1335" s="13" t="s">
        <v>1</v>
      </c>
      <c r="W1335" s="10">
        <f>IFERROR(VLOOKUP(V1335,Curr!$B$2:$C$13,2,FALSE),0)</f>
        <v>11</v>
      </c>
      <c r="X1335" s="11">
        <f t="shared" si="168"/>
        <v>0</v>
      </c>
      <c r="Y1335" s="14">
        <f t="shared" si="165"/>
        <v>0</v>
      </c>
      <c r="Z1335" s="11">
        <f t="shared" si="169"/>
        <v>0</v>
      </c>
      <c r="AA1335" s="4" t="s">
        <v>1</v>
      </c>
      <c r="AB1335" s="10">
        <f>IFERROR(VLOOKUP(AA1335,Curr!$B$2:$C$13,2,FALSE),0)</f>
        <v>11</v>
      </c>
      <c r="AC1335" s="11">
        <f t="shared" si="170"/>
        <v>0</v>
      </c>
      <c r="AD1335" s="11">
        <f t="shared" si="171"/>
        <v>0</v>
      </c>
      <c r="AE1335" s="12">
        <f t="shared" si="172"/>
        <v>0</v>
      </c>
    </row>
    <row r="1336" spans="16:31" x14ac:dyDescent="0.25">
      <c r="P1336" s="16"/>
      <c r="Q1336" s="13">
        <v>0</v>
      </c>
      <c r="R1336" s="13">
        <v>0</v>
      </c>
      <c r="S1336" s="11">
        <f t="shared" si="166"/>
        <v>0</v>
      </c>
      <c r="T1336" s="5">
        <v>0</v>
      </c>
      <c r="U1336" s="11">
        <f t="shared" si="167"/>
        <v>0</v>
      </c>
      <c r="V1336" s="13" t="s">
        <v>1</v>
      </c>
      <c r="W1336" s="10">
        <f>IFERROR(VLOOKUP(V1336,Curr!$B$2:$C$13,2,FALSE),0)</f>
        <v>11</v>
      </c>
      <c r="X1336" s="11">
        <f t="shared" si="168"/>
        <v>0</v>
      </c>
      <c r="Y1336" s="14">
        <f t="shared" si="165"/>
        <v>0</v>
      </c>
      <c r="Z1336" s="11">
        <f t="shared" si="169"/>
        <v>0</v>
      </c>
      <c r="AA1336" s="4" t="s">
        <v>1</v>
      </c>
      <c r="AB1336" s="10">
        <f>IFERROR(VLOOKUP(AA1336,Curr!$B$2:$C$13,2,FALSE),0)</f>
        <v>11</v>
      </c>
      <c r="AC1336" s="11">
        <f t="shared" si="170"/>
        <v>0</v>
      </c>
      <c r="AD1336" s="11">
        <f t="shared" si="171"/>
        <v>0</v>
      </c>
      <c r="AE1336" s="12">
        <f t="shared" si="172"/>
        <v>0</v>
      </c>
    </row>
    <row r="1337" spans="16:31" x14ac:dyDescent="0.25">
      <c r="P1337" s="16"/>
      <c r="Q1337" s="13">
        <v>0</v>
      </c>
      <c r="R1337" s="13">
        <v>0</v>
      </c>
      <c r="S1337" s="11">
        <f t="shared" si="166"/>
        <v>0</v>
      </c>
      <c r="T1337" s="5">
        <v>0</v>
      </c>
      <c r="U1337" s="11">
        <f t="shared" si="167"/>
        <v>0</v>
      </c>
      <c r="V1337" s="13" t="s">
        <v>1</v>
      </c>
      <c r="W1337" s="10">
        <f>IFERROR(VLOOKUP(V1337,Curr!$B$2:$C$13,2,FALSE),0)</f>
        <v>11</v>
      </c>
      <c r="X1337" s="11">
        <f t="shared" si="168"/>
        <v>0</v>
      </c>
      <c r="Y1337" s="14">
        <f t="shared" si="165"/>
        <v>0</v>
      </c>
      <c r="Z1337" s="11">
        <f t="shared" si="169"/>
        <v>0</v>
      </c>
      <c r="AA1337" s="4" t="s">
        <v>1</v>
      </c>
      <c r="AB1337" s="10">
        <f>IFERROR(VLOOKUP(AA1337,Curr!$B$2:$C$13,2,FALSE),0)</f>
        <v>11</v>
      </c>
      <c r="AC1337" s="11">
        <f t="shared" si="170"/>
        <v>0</v>
      </c>
      <c r="AD1337" s="11">
        <f t="shared" si="171"/>
        <v>0</v>
      </c>
      <c r="AE1337" s="12">
        <f t="shared" si="172"/>
        <v>0</v>
      </c>
    </row>
    <row r="1338" spans="16:31" x14ac:dyDescent="0.25">
      <c r="P1338" s="16"/>
      <c r="Q1338" s="13">
        <v>0</v>
      </c>
      <c r="R1338" s="13">
        <v>0</v>
      </c>
      <c r="S1338" s="11">
        <f t="shared" si="166"/>
        <v>0</v>
      </c>
      <c r="T1338" s="5">
        <v>0</v>
      </c>
      <c r="U1338" s="11">
        <f t="shared" si="167"/>
        <v>0</v>
      </c>
      <c r="V1338" s="13" t="s">
        <v>1</v>
      </c>
      <c r="W1338" s="10">
        <f>IFERROR(VLOOKUP(V1338,Curr!$B$2:$C$13,2,FALSE),0)</f>
        <v>11</v>
      </c>
      <c r="X1338" s="11">
        <f t="shared" si="168"/>
        <v>0</v>
      </c>
      <c r="Y1338" s="14">
        <f t="shared" si="165"/>
        <v>0</v>
      </c>
      <c r="Z1338" s="11">
        <f t="shared" si="169"/>
        <v>0</v>
      </c>
      <c r="AA1338" s="4" t="s">
        <v>1</v>
      </c>
      <c r="AB1338" s="10">
        <f>IFERROR(VLOOKUP(AA1338,Curr!$B$2:$C$13,2,FALSE),0)</f>
        <v>11</v>
      </c>
      <c r="AC1338" s="11">
        <f t="shared" si="170"/>
        <v>0</v>
      </c>
      <c r="AD1338" s="11">
        <f t="shared" si="171"/>
        <v>0</v>
      </c>
      <c r="AE1338" s="12">
        <f t="shared" si="172"/>
        <v>0</v>
      </c>
    </row>
    <row r="1339" spans="16:31" x14ac:dyDescent="0.25">
      <c r="P1339" s="16"/>
      <c r="Q1339" s="13">
        <v>0</v>
      </c>
      <c r="R1339" s="13">
        <v>0</v>
      </c>
      <c r="S1339" s="11">
        <f t="shared" si="166"/>
        <v>0</v>
      </c>
      <c r="T1339" s="5">
        <v>0</v>
      </c>
      <c r="U1339" s="11">
        <f t="shared" si="167"/>
        <v>0</v>
      </c>
      <c r="V1339" s="13" t="s">
        <v>1</v>
      </c>
      <c r="W1339" s="10">
        <f>IFERROR(VLOOKUP(V1339,Curr!$B$2:$C$13,2,FALSE),0)</f>
        <v>11</v>
      </c>
      <c r="X1339" s="11">
        <f t="shared" si="168"/>
        <v>0</v>
      </c>
      <c r="Y1339" s="14">
        <f t="shared" si="165"/>
        <v>0</v>
      </c>
      <c r="Z1339" s="11">
        <f t="shared" si="169"/>
        <v>0</v>
      </c>
      <c r="AA1339" s="4" t="s">
        <v>1</v>
      </c>
      <c r="AB1339" s="10">
        <f>IFERROR(VLOOKUP(AA1339,Curr!$B$2:$C$13,2,FALSE),0)</f>
        <v>11</v>
      </c>
      <c r="AC1339" s="11">
        <f t="shared" si="170"/>
        <v>0</v>
      </c>
      <c r="AD1339" s="11">
        <f t="shared" si="171"/>
        <v>0</v>
      </c>
      <c r="AE1339" s="12">
        <f t="shared" si="172"/>
        <v>0</v>
      </c>
    </row>
    <row r="1340" spans="16:31" x14ac:dyDescent="0.25">
      <c r="P1340" s="16"/>
      <c r="Q1340" s="13">
        <v>0</v>
      </c>
      <c r="R1340" s="13">
        <v>0</v>
      </c>
      <c r="S1340" s="11">
        <f t="shared" si="166"/>
        <v>0</v>
      </c>
      <c r="T1340" s="5">
        <v>0</v>
      </c>
      <c r="U1340" s="11">
        <f t="shared" si="167"/>
        <v>0</v>
      </c>
      <c r="V1340" s="13" t="s">
        <v>1</v>
      </c>
      <c r="W1340" s="10">
        <f>IFERROR(VLOOKUP(V1340,Curr!$B$2:$C$13,2,FALSE),0)</f>
        <v>11</v>
      </c>
      <c r="X1340" s="11">
        <f t="shared" si="168"/>
        <v>0</v>
      </c>
      <c r="Y1340" s="14">
        <f t="shared" si="165"/>
        <v>0</v>
      </c>
      <c r="Z1340" s="11">
        <f t="shared" si="169"/>
        <v>0</v>
      </c>
      <c r="AA1340" s="4" t="s">
        <v>1</v>
      </c>
      <c r="AB1340" s="10">
        <f>IFERROR(VLOOKUP(AA1340,Curr!$B$2:$C$13,2,FALSE),0)</f>
        <v>11</v>
      </c>
      <c r="AC1340" s="11">
        <f t="shared" si="170"/>
        <v>0</v>
      </c>
      <c r="AD1340" s="11">
        <f t="shared" si="171"/>
        <v>0</v>
      </c>
      <c r="AE1340" s="12">
        <f t="shared" si="172"/>
        <v>0</v>
      </c>
    </row>
    <row r="1341" spans="16:31" x14ac:dyDescent="0.25">
      <c r="P1341" s="16"/>
      <c r="Q1341" s="13">
        <v>0</v>
      </c>
      <c r="R1341" s="13">
        <v>0</v>
      </c>
      <c r="S1341" s="11">
        <f t="shared" si="166"/>
        <v>0</v>
      </c>
      <c r="T1341" s="5">
        <v>0</v>
      </c>
      <c r="U1341" s="11">
        <f t="shared" si="167"/>
        <v>0</v>
      </c>
      <c r="V1341" s="13" t="s">
        <v>1</v>
      </c>
      <c r="W1341" s="10">
        <f>IFERROR(VLOOKUP(V1341,Curr!$B$2:$C$13,2,FALSE),0)</f>
        <v>11</v>
      </c>
      <c r="X1341" s="11">
        <f t="shared" si="168"/>
        <v>0</v>
      </c>
      <c r="Y1341" s="14">
        <f t="shared" si="165"/>
        <v>0</v>
      </c>
      <c r="Z1341" s="11">
        <f t="shared" si="169"/>
        <v>0</v>
      </c>
      <c r="AA1341" s="4" t="s">
        <v>1</v>
      </c>
      <c r="AB1341" s="10">
        <f>IFERROR(VLOOKUP(AA1341,Curr!$B$2:$C$13,2,FALSE),0)</f>
        <v>11</v>
      </c>
      <c r="AC1341" s="11">
        <f t="shared" si="170"/>
        <v>0</v>
      </c>
      <c r="AD1341" s="11">
        <f t="shared" si="171"/>
        <v>0</v>
      </c>
      <c r="AE1341" s="12">
        <f t="shared" si="172"/>
        <v>0</v>
      </c>
    </row>
    <row r="1342" spans="16:31" x14ac:dyDescent="0.25">
      <c r="P1342" s="16"/>
      <c r="Q1342" s="13">
        <v>0</v>
      </c>
      <c r="R1342" s="13">
        <v>0</v>
      </c>
      <c r="S1342" s="11">
        <f t="shared" si="166"/>
        <v>0</v>
      </c>
      <c r="T1342" s="5">
        <v>0</v>
      </c>
      <c r="U1342" s="11">
        <f t="shared" si="167"/>
        <v>0</v>
      </c>
      <c r="V1342" s="13" t="s">
        <v>1</v>
      </c>
      <c r="W1342" s="10">
        <f>IFERROR(VLOOKUP(V1342,Curr!$B$2:$C$13,2,FALSE),0)</f>
        <v>11</v>
      </c>
      <c r="X1342" s="11">
        <f t="shared" si="168"/>
        <v>0</v>
      </c>
      <c r="Y1342" s="14">
        <f t="shared" ref="Y1342:Y1405" si="173">Q1342</f>
        <v>0</v>
      </c>
      <c r="Z1342" s="11">
        <f t="shared" si="169"/>
        <v>0</v>
      </c>
      <c r="AA1342" s="4" t="s">
        <v>1</v>
      </c>
      <c r="AB1342" s="10">
        <f>IFERROR(VLOOKUP(AA1342,Curr!$B$2:$C$13,2,FALSE),0)</f>
        <v>11</v>
      </c>
      <c r="AC1342" s="11">
        <f t="shared" si="170"/>
        <v>0</v>
      </c>
      <c r="AD1342" s="11">
        <f t="shared" si="171"/>
        <v>0</v>
      </c>
      <c r="AE1342" s="12">
        <f t="shared" si="172"/>
        <v>0</v>
      </c>
    </row>
    <row r="1343" spans="16:31" x14ac:dyDescent="0.25">
      <c r="P1343" s="16"/>
      <c r="Q1343" s="13">
        <v>0</v>
      </c>
      <c r="R1343" s="13">
        <v>0</v>
      </c>
      <c r="S1343" s="11">
        <f t="shared" si="166"/>
        <v>0</v>
      </c>
      <c r="T1343" s="5">
        <v>0</v>
      </c>
      <c r="U1343" s="11">
        <f t="shared" si="167"/>
        <v>0</v>
      </c>
      <c r="V1343" s="13" t="s">
        <v>1</v>
      </c>
      <c r="W1343" s="10">
        <f>IFERROR(VLOOKUP(V1343,Curr!$B$2:$C$13,2,FALSE),0)</f>
        <v>11</v>
      </c>
      <c r="X1343" s="11">
        <f t="shared" si="168"/>
        <v>0</v>
      </c>
      <c r="Y1343" s="14">
        <f t="shared" si="173"/>
        <v>0</v>
      </c>
      <c r="Z1343" s="11">
        <f t="shared" si="169"/>
        <v>0</v>
      </c>
      <c r="AA1343" s="4" t="s">
        <v>1</v>
      </c>
      <c r="AB1343" s="10">
        <f>IFERROR(VLOOKUP(AA1343,Curr!$B$2:$C$13,2,FALSE),0)</f>
        <v>11</v>
      </c>
      <c r="AC1343" s="11">
        <f t="shared" si="170"/>
        <v>0</v>
      </c>
      <c r="AD1343" s="11">
        <f t="shared" si="171"/>
        <v>0</v>
      </c>
      <c r="AE1343" s="12">
        <f t="shared" si="172"/>
        <v>0</v>
      </c>
    </row>
    <row r="1344" spans="16:31" x14ac:dyDescent="0.25">
      <c r="P1344" s="16"/>
      <c r="Q1344" s="13">
        <v>0</v>
      </c>
      <c r="R1344" s="13">
        <v>0</v>
      </c>
      <c r="S1344" s="11">
        <f t="shared" si="166"/>
        <v>0</v>
      </c>
      <c r="T1344" s="5">
        <v>0</v>
      </c>
      <c r="U1344" s="11">
        <f t="shared" si="167"/>
        <v>0</v>
      </c>
      <c r="V1344" s="13" t="s">
        <v>1</v>
      </c>
      <c r="W1344" s="10">
        <f>IFERROR(VLOOKUP(V1344,Curr!$B$2:$C$13,2,FALSE),0)</f>
        <v>11</v>
      </c>
      <c r="X1344" s="11">
        <f t="shared" si="168"/>
        <v>0</v>
      </c>
      <c r="Y1344" s="14">
        <f t="shared" si="173"/>
        <v>0</v>
      </c>
      <c r="Z1344" s="11">
        <f t="shared" si="169"/>
        <v>0</v>
      </c>
      <c r="AA1344" s="4" t="s">
        <v>1</v>
      </c>
      <c r="AB1344" s="10">
        <f>IFERROR(VLOOKUP(AA1344,Curr!$B$2:$C$13,2,FALSE),0)</f>
        <v>11</v>
      </c>
      <c r="AC1344" s="11">
        <f t="shared" si="170"/>
        <v>0</v>
      </c>
      <c r="AD1344" s="11">
        <f t="shared" si="171"/>
        <v>0</v>
      </c>
      <c r="AE1344" s="12">
        <f t="shared" si="172"/>
        <v>0</v>
      </c>
    </row>
    <row r="1345" spans="16:31" x14ac:dyDescent="0.25">
      <c r="P1345" s="16"/>
      <c r="Q1345" s="13">
        <v>0</v>
      </c>
      <c r="R1345" s="13">
        <v>0</v>
      </c>
      <c r="S1345" s="11">
        <f t="shared" si="166"/>
        <v>0</v>
      </c>
      <c r="T1345" s="5">
        <v>0</v>
      </c>
      <c r="U1345" s="11">
        <f t="shared" si="167"/>
        <v>0</v>
      </c>
      <c r="V1345" s="13" t="s">
        <v>1</v>
      </c>
      <c r="W1345" s="10">
        <f>IFERROR(VLOOKUP(V1345,Curr!$B$2:$C$13,2,FALSE),0)</f>
        <v>11</v>
      </c>
      <c r="X1345" s="11">
        <f t="shared" si="168"/>
        <v>0</v>
      </c>
      <c r="Y1345" s="14">
        <f t="shared" si="173"/>
        <v>0</v>
      </c>
      <c r="Z1345" s="11">
        <f t="shared" si="169"/>
        <v>0</v>
      </c>
      <c r="AA1345" s="4" t="s">
        <v>1</v>
      </c>
      <c r="AB1345" s="10">
        <f>IFERROR(VLOOKUP(AA1345,Curr!$B$2:$C$13,2,FALSE),0)</f>
        <v>11</v>
      </c>
      <c r="AC1345" s="11">
        <f t="shared" si="170"/>
        <v>0</v>
      </c>
      <c r="AD1345" s="11">
        <f t="shared" si="171"/>
        <v>0</v>
      </c>
      <c r="AE1345" s="12">
        <f t="shared" si="172"/>
        <v>0</v>
      </c>
    </row>
    <row r="1346" spans="16:31" x14ac:dyDescent="0.25">
      <c r="P1346" s="16"/>
      <c r="Q1346" s="13">
        <v>0</v>
      </c>
      <c r="R1346" s="13">
        <v>0</v>
      </c>
      <c r="S1346" s="11">
        <f t="shared" si="166"/>
        <v>0</v>
      </c>
      <c r="T1346" s="5">
        <v>0</v>
      </c>
      <c r="U1346" s="11">
        <f t="shared" si="167"/>
        <v>0</v>
      </c>
      <c r="V1346" s="13" t="s">
        <v>1</v>
      </c>
      <c r="W1346" s="10">
        <f>IFERROR(VLOOKUP(V1346,Curr!$B$2:$C$13,2,FALSE),0)</f>
        <v>11</v>
      </c>
      <c r="X1346" s="11">
        <f t="shared" si="168"/>
        <v>0</v>
      </c>
      <c r="Y1346" s="14">
        <f t="shared" si="173"/>
        <v>0</v>
      </c>
      <c r="Z1346" s="11">
        <f t="shared" si="169"/>
        <v>0</v>
      </c>
      <c r="AA1346" s="4" t="s">
        <v>1</v>
      </c>
      <c r="AB1346" s="10">
        <f>IFERROR(VLOOKUP(AA1346,Curr!$B$2:$C$13,2,FALSE),0)</f>
        <v>11</v>
      </c>
      <c r="AC1346" s="11">
        <f t="shared" si="170"/>
        <v>0</v>
      </c>
      <c r="AD1346" s="11">
        <f t="shared" si="171"/>
        <v>0</v>
      </c>
      <c r="AE1346" s="12">
        <f t="shared" si="172"/>
        <v>0</v>
      </c>
    </row>
    <row r="1347" spans="16:31" x14ac:dyDescent="0.25">
      <c r="P1347" s="16"/>
      <c r="Q1347" s="13">
        <v>0</v>
      </c>
      <c r="R1347" s="13">
        <v>0</v>
      </c>
      <c r="S1347" s="11">
        <f t="shared" si="166"/>
        <v>0</v>
      </c>
      <c r="T1347" s="5">
        <v>0</v>
      </c>
      <c r="U1347" s="11">
        <f t="shared" si="167"/>
        <v>0</v>
      </c>
      <c r="V1347" s="13" t="s">
        <v>1</v>
      </c>
      <c r="W1347" s="10">
        <f>IFERROR(VLOOKUP(V1347,Curr!$B$2:$C$13,2,FALSE),0)</f>
        <v>11</v>
      </c>
      <c r="X1347" s="11">
        <f t="shared" si="168"/>
        <v>0</v>
      </c>
      <c r="Y1347" s="14">
        <f t="shared" si="173"/>
        <v>0</v>
      </c>
      <c r="Z1347" s="11">
        <f t="shared" si="169"/>
        <v>0</v>
      </c>
      <c r="AA1347" s="4" t="s">
        <v>1</v>
      </c>
      <c r="AB1347" s="10">
        <f>IFERROR(VLOOKUP(AA1347,Curr!$B$2:$C$13,2,FALSE),0)</f>
        <v>11</v>
      </c>
      <c r="AC1347" s="11">
        <f t="shared" si="170"/>
        <v>0</v>
      </c>
      <c r="AD1347" s="11">
        <f t="shared" si="171"/>
        <v>0</v>
      </c>
      <c r="AE1347" s="12">
        <f t="shared" si="172"/>
        <v>0</v>
      </c>
    </row>
    <row r="1348" spans="16:31" x14ac:dyDescent="0.25">
      <c r="P1348" s="16"/>
      <c r="Q1348" s="13">
        <v>0</v>
      </c>
      <c r="R1348" s="13">
        <v>0</v>
      </c>
      <c r="S1348" s="11">
        <f t="shared" si="166"/>
        <v>0</v>
      </c>
      <c r="T1348" s="5">
        <v>0</v>
      </c>
      <c r="U1348" s="11">
        <f t="shared" si="167"/>
        <v>0</v>
      </c>
      <c r="V1348" s="13" t="s">
        <v>1</v>
      </c>
      <c r="W1348" s="10">
        <f>IFERROR(VLOOKUP(V1348,Curr!$B$2:$C$13,2,FALSE),0)</f>
        <v>11</v>
      </c>
      <c r="X1348" s="11">
        <f t="shared" si="168"/>
        <v>0</v>
      </c>
      <c r="Y1348" s="14">
        <f t="shared" si="173"/>
        <v>0</v>
      </c>
      <c r="Z1348" s="11">
        <f t="shared" si="169"/>
        <v>0</v>
      </c>
      <c r="AA1348" s="4" t="s">
        <v>1</v>
      </c>
      <c r="AB1348" s="10">
        <f>IFERROR(VLOOKUP(AA1348,Curr!$B$2:$C$13,2,FALSE),0)</f>
        <v>11</v>
      </c>
      <c r="AC1348" s="11">
        <f t="shared" si="170"/>
        <v>0</v>
      </c>
      <c r="AD1348" s="11">
        <f t="shared" si="171"/>
        <v>0</v>
      </c>
      <c r="AE1348" s="12">
        <f t="shared" si="172"/>
        <v>0</v>
      </c>
    </row>
    <row r="1349" spans="16:31" x14ac:dyDescent="0.25">
      <c r="P1349" s="16"/>
      <c r="Q1349" s="13">
        <v>0</v>
      </c>
      <c r="R1349" s="13">
        <v>0</v>
      </c>
      <c r="S1349" s="11">
        <f t="shared" si="166"/>
        <v>0</v>
      </c>
      <c r="T1349" s="5">
        <v>0</v>
      </c>
      <c r="U1349" s="11">
        <f t="shared" si="167"/>
        <v>0</v>
      </c>
      <c r="V1349" s="13" t="s">
        <v>1</v>
      </c>
      <c r="W1349" s="10">
        <f>IFERROR(VLOOKUP(V1349,Curr!$B$2:$C$13,2,FALSE),0)</f>
        <v>11</v>
      </c>
      <c r="X1349" s="11">
        <f t="shared" si="168"/>
        <v>0</v>
      </c>
      <c r="Y1349" s="14">
        <f t="shared" si="173"/>
        <v>0</v>
      </c>
      <c r="Z1349" s="11">
        <f t="shared" si="169"/>
        <v>0</v>
      </c>
      <c r="AA1349" s="4" t="s">
        <v>1</v>
      </c>
      <c r="AB1349" s="10">
        <f>IFERROR(VLOOKUP(AA1349,Curr!$B$2:$C$13,2,FALSE),0)</f>
        <v>11</v>
      </c>
      <c r="AC1349" s="11">
        <f t="shared" si="170"/>
        <v>0</v>
      </c>
      <c r="AD1349" s="11">
        <f t="shared" si="171"/>
        <v>0</v>
      </c>
      <c r="AE1349" s="12">
        <f t="shared" si="172"/>
        <v>0</v>
      </c>
    </row>
    <row r="1350" spans="16:31" x14ac:dyDescent="0.25">
      <c r="P1350" s="16"/>
      <c r="Q1350" s="13">
        <v>0</v>
      </c>
      <c r="R1350" s="13">
        <v>0</v>
      </c>
      <c r="S1350" s="11">
        <f t="shared" si="166"/>
        <v>0</v>
      </c>
      <c r="T1350" s="5">
        <v>0</v>
      </c>
      <c r="U1350" s="11">
        <f t="shared" si="167"/>
        <v>0</v>
      </c>
      <c r="V1350" s="13" t="s">
        <v>1</v>
      </c>
      <c r="W1350" s="10">
        <f>IFERROR(VLOOKUP(V1350,Curr!$B$2:$C$13,2,FALSE),0)</f>
        <v>11</v>
      </c>
      <c r="X1350" s="11">
        <f t="shared" si="168"/>
        <v>0</v>
      </c>
      <c r="Y1350" s="14">
        <f t="shared" si="173"/>
        <v>0</v>
      </c>
      <c r="Z1350" s="11">
        <f t="shared" si="169"/>
        <v>0</v>
      </c>
      <c r="AA1350" s="4" t="s">
        <v>1</v>
      </c>
      <c r="AB1350" s="10">
        <f>IFERROR(VLOOKUP(AA1350,Curr!$B$2:$C$13,2,FALSE),0)</f>
        <v>11</v>
      </c>
      <c r="AC1350" s="11">
        <f t="shared" si="170"/>
        <v>0</v>
      </c>
      <c r="AD1350" s="11">
        <f t="shared" si="171"/>
        <v>0</v>
      </c>
      <c r="AE1350" s="12">
        <f t="shared" si="172"/>
        <v>0</v>
      </c>
    </row>
    <row r="1351" spans="16:31" x14ac:dyDescent="0.25">
      <c r="P1351" s="16"/>
      <c r="Q1351" s="13">
        <v>0</v>
      </c>
      <c r="R1351" s="13">
        <v>0</v>
      </c>
      <c r="S1351" s="11">
        <f t="shared" ref="S1351:S1414" si="174">+Q1351*R1351</f>
        <v>0</v>
      </c>
      <c r="T1351" s="5">
        <v>0</v>
      </c>
      <c r="U1351" s="11">
        <f t="shared" ref="U1351:U1414" si="175">S1351*(1-T1351)</f>
        <v>0</v>
      </c>
      <c r="V1351" s="13" t="s">
        <v>1</v>
      </c>
      <c r="W1351" s="10">
        <f>IFERROR(VLOOKUP(V1351,Curr!$B$2:$C$13,2,FALSE),0)</f>
        <v>11</v>
      </c>
      <c r="X1351" s="11">
        <f t="shared" ref="X1351:X1414" si="176">U1351*W1351</f>
        <v>0</v>
      </c>
      <c r="Y1351" s="14">
        <f t="shared" si="173"/>
        <v>0</v>
      </c>
      <c r="Z1351" s="11">
        <f t="shared" ref="Z1351:Z1414" si="177">+Y1351*R1351</f>
        <v>0</v>
      </c>
      <c r="AA1351" s="4" t="s">
        <v>1</v>
      </c>
      <c r="AB1351" s="10">
        <f>IFERROR(VLOOKUP(AA1351,Curr!$B$2:$C$13,2,FALSE),0)</f>
        <v>11</v>
      </c>
      <c r="AC1351" s="11">
        <f t="shared" ref="AC1351:AC1414" si="178">+Y1351*AB1351*R1351</f>
        <v>0</v>
      </c>
      <c r="AD1351" s="11">
        <f t="shared" ref="AD1351:AD1414" si="179">+AC1351-X1351</f>
        <v>0</v>
      </c>
      <c r="AE1351" s="12">
        <f t="shared" ref="AE1351:AE1414" si="180">IFERROR(AD1351/AC1351,0)</f>
        <v>0</v>
      </c>
    </row>
    <row r="1352" spans="16:31" x14ac:dyDescent="0.25">
      <c r="P1352" s="16"/>
      <c r="Q1352" s="13">
        <v>0</v>
      </c>
      <c r="R1352" s="13">
        <v>0</v>
      </c>
      <c r="S1352" s="11">
        <f t="shared" si="174"/>
        <v>0</v>
      </c>
      <c r="T1352" s="5">
        <v>0</v>
      </c>
      <c r="U1352" s="11">
        <f t="shared" si="175"/>
        <v>0</v>
      </c>
      <c r="V1352" s="13" t="s">
        <v>1</v>
      </c>
      <c r="W1352" s="10">
        <f>IFERROR(VLOOKUP(V1352,Curr!$B$2:$C$13,2,FALSE),0)</f>
        <v>11</v>
      </c>
      <c r="X1352" s="11">
        <f t="shared" si="176"/>
        <v>0</v>
      </c>
      <c r="Y1352" s="14">
        <f t="shared" si="173"/>
        <v>0</v>
      </c>
      <c r="Z1352" s="11">
        <f t="shared" si="177"/>
        <v>0</v>
      </c>
      <c r="AA1352" s="4" t="s">
        <v>1</v>
      </c>
      <c r="AB1352" s="10">
        <f>IFERROR(VLOOKUP(AA1352,Curr!$B$2:$C$13,2,FALSE),0)</f>
        <v>11</v>
      </c>
      <c r="AC1352" s="11">
        <f t="shared" si="178"/>
        <v>0</v>
      </c>
      <c r="AD1352" s="11">
        <f t="shared" si="179"/>
        <v>0</v>
      </c>
      <c r="AE1352" s="12">
        <f t="shared" si="180"/>
        <v>0</v>
      </c>
    </row>
    <row r="1353" spans="16:31" x14ac:dyDescent="0.25">
      <c r="P1353" s="16"/>
      <c r="Q1353" s="13">
        <v>0</v>
      </c>
      <c r="R1353" s="13">
        <v>0</v>
      </c>
      <c r="S1353" s="11">
        <f t="shared" si="174"/>
        <v>0</v>
      </c>
      <c r="T1353" s="5">
        <v>0</v>
      </c>
      <c r="U1353" s="11">
        <f t="shared" si="175"/>
        <v>0</v>
      </c>
      <c r="V1353" s="13" t="s">
        <v>1</v>
      </c>
      <c r="W1353" s="10">
        <f>IFERROR(VLOOKUP(V1353,Curr!$B$2:$C$13,2,FALSE),0)</f>
        <v>11</v>
      </c>
      <c r="X1353" s="11">
        <f t="shared" si="176"/>
        <v>0</v>
      </c>
      <c r="Y1353" s="14">
        <f t="shared" si="173"/>
        <v>0</v>
      </c>
      <c r="Z1353" s="11">
        <f t="shared" si="177"/>
        <v>0</v>
      </c>
      <c r="AA1353" s="4" t="s">
        <v>1</v>
      </c>
      <c r="AB1353" s="10">
        <f>IFERROR(VLOOKUP(AA1353,Curr!$B$2:$C$13,2,FALSE),0)</f>
        <v>11</v>
      </c>
      <c r="AC1353" s="11">
        <f t="shared" si="178"/>
        <v>0</v>
      </c>
      <c r="AD1353" s="11">
        <f t="shared" si="179"/>
        <v>0</v>
      </c>
      <c r="AE1353" s="12">
        <f t="shared" si="180"/>
        <v>0</v>
      </c>
    </row>
    <row r="1354" spans="16:31" x14ac:dyDescent="0.25">
      <c r="P1354" s="16"/>
      <c r="Q1354" s="13">
        <v>0</v>
      </c>
      <c r="R1354" s="13">
        <v>0</v>
      </c>
      <c r="S1354" s="11">
        <f t="shared" si="174"/>
        <v>0</v>
      </c>
      <c r="T1354" s="5">
        <v>0</v>
      </c>
      <c r="U1354" s="11">
        <f t="shared" si="175"/>
        <v>0</v>
      </c>
      <c r="V1354" s="13" t="s">
        <v>1</v>
      </c>
      <c r="W1354" s="10">
        <f>IFERROR(VLOOKUP(V1354,Curr!$B$2:$C$13,2,FALSE),0)</f>
        <v>11</v>
      </c>
      <c r="X1354" s="11">
        <f t="shared" si="176"/>
        <v>0</v>
      </c>
      <c r="Y1354" s="14">
        <f t="shared" si="173"/>
        <v>0</v>
      </c>
      <c r="Z1354" s="11">
        <f t="shared" si="177"/>
        <v>0</v>
      </c>
      <c r="AA1354" s="4" t="s">
        <v>1</v>
      </c>
      <c r="AB1354" s="10">
        <f>IFERROR(VLOOKUP(AA1354,Curr!$B$2:$C$13,2,FALSE),0)</f>
        <v>11</v>
      </c>
      <c r="AC1354" s="11">
        <f t="shared" si="178"/>
        <v>0</v>
      </c>
      <c r="AD1354" s="11">
        <f t="shared" si="179"/>
        <v>0</v>
      </c>
      <c r="AE1354" s="12">
        <f t="shared" si="180"/>
        <v>0</v>
      </c>
    </row>
    <row r="1355" spans="16:31" x14ac:dyDescent="0.25">
      <c r="P1355" s="16"/>
      <c r="Q1355" s="13">
        <v>0</v>
      </c>
      <c r="R1355" s="13">
        <v>0</v>
      </c>
      <c r="S1355" s="11">
        <f t="shared" si="174"/>
        <v>0</v>
      </c>
      <c r="T1355" s="5">
        <v>0</v>
      </c>
      <c r="U1355" s="11">
        <f t="shared" si="175"/>
        <v>0</v>
      </c>
      <c r="V1355" s="13" t="s">
        <v>1</v>
      </c>
      <c r="W1355" s="10">
        <f>IFERROR(VLOOKUP(V1355,Curr!$B$2:$C$13,2,FALSE),0)</f>
        <v>11</v>
      </c>
      <c r="X1355" s="11">
        <f t="shared" si="176"/>
        <v>0</v>
      </c>
      <c r="Y1355" s="14">
        <f t="shared" si="173"/>
        <v>0</v>
      </c>
      <c r="Z1355" s="11">
        <f t="shared" si="177"/>
        <v>0</v>
      </c>
      <c r="AA1355" s="4" t="s">
        <v>1</v>
      </c>
      <c r="AB1355" s="10">
        <f>IFERROR(VLOOKUP(AA1355,Curr!$B$2:$C$13,2,FALSE),0)</f>
        <v>11</v>
      </c>
      <c r="AC1355" s="11">
        <f t="shared" si="178"/>
        <v>0</v>
      </c>
      <c r="AD1355" s="11">
        <f t="shared" si="179"/>
        <v>0</v>
      </c>
      <c r="AE1355" s="12">
        <f t="shared" si="180"/>
        <v>0</v>
      </c>
    </row>
    <row r="1356" spans="16:31" x14ac:dyDescent="0.25">
      <c r="P1356" s="16"/>
      <c r="Q1356" s="13">
        <v>0</v>
      </c>
      <c r="R1356" s="13">
        <v>0</v>
      </c>
      <c r="S1356" s="11">
        <f t="shared" si="174"/>
        <v>0</v>
      </c>
      <c r="T1356" s="5">
        <v>0</v>
      </c>
      <c r="U1356" s="11">
        <f t="shared" si="175"/>
        <v>0</v>
      </c>
      <c r="V1356" s="13" t="s">
        <v>1</v>
      </c>
      <c r="W1356" s="10">
        <f>IFERROR(VLOOKUP(V1356,Curr!$B$2:$C$13,2,FALSE),0)</f>
        <v>11</v>
      </c>
      <c r="X1356" s="11">
        <f t="shared" si="176"/>
        <v>0</v>
      </c>
      <c r="Y1356" s="14">
        <f t="shared" si="173"/>
        <v>0</v>
      </c>
      <c r="Z1356" s="11">
        <f t="shared" si="177"/>
        <v>0</v>
      </c>
      <c r="AA1356" s="4" t="s">
        <v>1</v>
      </c>
      <c r="AB1356" s="10">
        <f>IFERROR(VLOOKUP(AA1356,Curr!$B$2:$C$13,2,FALSE),0)</f>
        <v>11</v>
      </c>
      <c r="AC1356" s="11">
        <f t="shared" si="178"/>
        <v>0</v>
      </c>
      <c r="AD1356" s="11">
        <f t="shared" si="179"/>
        <v>0</v>
      </c>
      <c r="AE1356" s="12">
        <f t="shared" si="180"/>
        <v>0</v>
      </c>
    </row>
    <row r="1357" spans="16:31" x14ac:dyDescent="0.25">
      <c r="P1357" s="16"/>
      <c r="Q1357" s="13">
        <v>0</v>
      </c>
      <c r="R1357" s="13">
        <v>0</v>
      </c>
      <c r="S1357" s="11">
        <f t="shared" si="174"/>
        <v>0</v>
      </c>
      <c r="T1357" s="5">
        <v>0</v>
      </c>
      <c r="U1357" s="11">
        <f t="shared" si="175"/>
        <v>0</v>
      </c>
      <c r="V1357" s="13" t="s">
        <v>1</v>
      </c>
      <c r="W1357" s="10">
        <f>IFERROR(VLOOKUP(V1357,Curr!$B$2:$C$13,2,FALSE),0)</f>
        <v>11</v>
      </c>
      <c r="X1357" s="11">
        <f t="shared" si="176"/>
        <v>0</v>
      </c>
      <c r="Y1357" s="14">
        <f t="shared" si="173"/>
        <v>0</v>
      </c>
      <c r="Z1357" s="11">
        <f t="shared" si="177"/>
        <v>0</v>
      </c>
      <c r="AA1357" s="4" t="s">
        <v>1</v>
      </c>
      <c r="AB1357" s="10">
        <f>IFERROR(VLOOKUP(AA1357,Curr!$B$2:$C$13,2,FALSE),0)</f>
        <v>11</v>
      </c>
      <c r="AC1357" s="11">
        <f t="shared" si="178"/>
        <v>0</v>
      </c>
      <c r="AD1357" s="11">
        <f t="shared" si="179"/>
        <v>0</v>
      </c>
      <c r="AE1357" s="12">
        <f t="shared" si="180"/>
        <v>0</v>
      </c>
    </row>
    <row r="1358" spans="16:31" x14ac:dyDescent="0.25">
      <c r="P1358" s="16"/>
      <c r="Q1358" s="13">
        <v>0</v>
      </c>
      <c r="R1358" s="13">
        <v>0</v>
      </c>
      <c r="S1358" s="11">
        <f t="shared" si="174"/>
        <v>0</v>
      </c>
      <c r="T1358" s="5">
        <v>0</v>
      </c>
      <c r="U1358" s="11">
        <f t="shared" si="175"/>
        <v>0</v>
      </c>
      <c r="V1358" s="13" t="s">
        <v>1</v>
      </c>
      <c r="W1358" s="10">
        <f>IFERROR(VLOOKUP(V1358,Curr!$B$2:$C$13,2,FALSE),0)</f>
        <v>11</v>
      </c>
      <c r="X1358" s="11">
        <f t="shared" si="176"/>
        <v>0</v>
      </c>
      <c r="Y1358" s="14">
        <f t="shared" si="173"/>
        <v>0</v>
      </c>
      <c r="Z1358" s="11">
        <f t="shared" si="177"/>
        <v>0</v>
      </c>
      <c r="AA1358" s="4" t="s">
        <v>1</v>
      </c>
      <c r="AB1358" s="10">
        <f>IFERROR(VLOOKUP(AA1358,Curr!$B$2:$C$13,2,FALSE),0)</f>
        <v>11</v>
      </c>
      <c r="AC1358" s="11">
        <f t="shared" si="178"/>
        <v>0</v>
      </c>
      <c r="AD1358" s="11">
        <f t="shared" si="179"/>
        <v>0</v>
      </c>
      <c r="AE1358" s="12">
        <f t="shared" si="180"/>
        <v>0</v>
      </c>
    </row>
    <row r="1359" spans="16:31" x14ac:dyDescent="0.25">
      <c r="P1359" s="16"/>
      <c r="Q1359" s="13">
        <v>0</v>
      </c>
      <c r="R1359" s="13">
        <v>0</v>
      </c>
      <c r="S1359" s="11">
        <f t="shared" si="174"/>
        <v>0</v>
      </c>
      <c r="T1359" s="5">
        <v>0</v>
      </c>
      <c r="U1359" s="11">
        <f t="shared" si="175"/>
        <v>0</v>
      </c>
      <c r="V1359" s="13" t="s">
        <v>1</v>
      </c>
      <c r="W1359" s="10">
        <f>IFERROR(VLOOKUP(V1359,Curr!$B$2:$C$13,2,FALSE),0)</f>
        <v>11</v>
      </c>
      <c r="X1359" s="11">
        <f t="shared" si="176"/>
        <v>0</v>
      </c>
      <c r="Y1359" s="14">
        <f t="shared" si="173"/>
        <v>0</v>
      </c>
      <c r="Z1359" s="11">
        <f t="shared" si="177"/>
        <v>0</v>
      </c>
      <c r="AA1359" s="4" t="s">
        <v>1</v>
      </c>
      <c r="AB1359" s="10">
        <f>IFERROR(VLOOKUP(AA1359,Curr!$B$2:$C$13,2,FALSE),0)</f>
        <v>11</v>
      </c>
      <c r="AC1359" s="11">
        <f t="shared" si="178"/>
        <v>0</v>
      </c>
      <c r="AD1359" s="11">
        <f t="shared" si="179"/>
        <v>0</v>
      </c>
      <c r="AE1359" s="12">
        <f t="shared" si="180"/>
        <v>0</v>
      </c>
    </row>
    <row r="1360" spans="16:31" x14ac:dyDescent="0.25">
      <c r="P1360" s="16"/>
      <c r="Q1360" s="13">
        <v>0</v>
      </c>
      <c r="R1360" s="13">
        <v>0</v>
      </c>
      <c r="S1360" s="11">
        <f t="shared" si="174"/>
        <v>0</v>
      </c>
      <c r="T1360" s="5">
        <v>0</v>
      </c>
      <c r="U1360" s="11">
        <f t="shared" si="175"/>
        <v>0</v>
      </c>
      <c r="V1360" s="13" t="s">
        <v>1</v>
      </c>
      <c r="W1360" s="10">
        <f>IFERROR(VLOOKUP(V1360,Curr!$B$2:$C$13,2,FALSE),0)</f>
        <v>11</v>
      </c>
      <c r="X1360" s="11">
        <f t="shared" si="176"/>
        <v>0</v>
      </c>
      <c r="Y1360" s="14">
        <f t="shared" si="173"/>
        <v>0</v>
      </c>
      <c r="Z1360" s="11">
        <f t="shared" si="177"/>
        <v>0</v>
      </c>
      <c r="AA1360" s="4" t="s">
        <v>1</v>
      </c>
      <c r="AB1360" s="10">
        <f>IFERROR(VLOOKUP(AA1360,Curr!$B$2:$C$13,2,FALSE),0)</f>
        <v>11</v>
      </c>
      <c r="AC1360" s="11">
        <f t="shared" si="178"/>
        <v>0</v>
      </c>
      <c r="AD1360" s="11">
        <f t="shared" si="179"/>
        <v>0</v>
      </c>
      <c r="AE1360" s="12">
        <f t="shared" si="180"/>
        <v>0</v>
      </c>
    </row>
    <row r="1361" spans="16:31" x14ac:dyDescent="0.25">
      <c r="P1361" s="16"/>
      <c r="Q1361" s="13">
        <v>0</v>
      </c>
      <c r="R1361" s="13">
        <v>0</v>
      </c>
      <c r="S1361" s="11">
        <f t="shared" si="174"/>
        <v>0</v>
      </c>
      <c r="T1361" s="5">
        <v>0</v>
      </c>
      <c r="U1361" s="11">
        <f t="shared" si="175"/>
        <v>0</v>
      </c>
      <c r="V1361" s="13" t="s">
        <v>1</v>
      </c>
      <c r="W1361" s="10">
        <f>IFERROR(VLOOKUP(V1361,Curr!$B$2:$C$13,2,FALSE),0)</f>
        <v>11</v>
      </c>
      <c r="X1361" s="11">
        <f t="shared" si="176"/>
        <v>0</v>
      </c>
      <c r="Y1361" s="14">
        <f t="shared" si="173"/>
        <v>0</v>
      </c>
      <c r="Z1361" s="11">
        <f t="shared" si="177"/>
        <v>0</v>
      </c>
      <c r="AA1361" s="4" t="s">
        <v>1</v>
      </c>
      <c r="AB1361" s="10">
        <f>IFERROR(VLOOKUP(AA1361,Curr!$B$2:$C$13,2,FALSE),0)</f>
        <v>11</v>
      </c>
      <c r="AC1361" s="11">
        <f t="shared" si="178"/>
        <v>0</v>
      </c>
      <c r="AD1361" s="11">
        <f t="shared" si="179"/>
        <v>0</v>
      </c>
      <c r="AE1361" s="12">
        <f t="shared" si="180"/>
        <v>0</v>
      </c>
    </row>
    <row r="1362" spans="16:31" x14ac:dyDescent="0.25">
      <c r="P1362" s="16"/>
      <c r="Q1362" s="13">
        <v>0</v>
      </c>
      <c r="R1362" s="13">
        <v>0</v>
      </c>
      <c r="S1362" s="11">
        <f t="shared" si="174"/>
        <v>0</v>
      </c>
      <c r="T1362" s="5">
        <v>0</v>
      </c>
      <c r="U1362" s="11">
        <f t="shared" si="175"/>
        <v>0</v>
      </c>
      <c r="V1362" s="13" t="s">
        <v>1</v>
      </c>
      <c r="W1362" s="10">
        <f>IFERROR(VLOOKUP(V1362,Curr!$B$2:$C$13,2,FALSE),0)</f>
        <v>11</v>
      </c>
      <c r="X1362" s="11">
        <f t="shared" si="176"/>
        <v>0</v>
      </c>
      <c r="Y1362" s="14">
        <f t="shared" si="173"/>
        <v>0</v>
      </c>
      <c r="Z1362" s="11">
        <f t="shared" si="177"/>
        <v>0</v>
      </c>
      <c r="AA1362" s="4" t="s">
        <v>1</v>
      </c>
      <c r="AB1362" s="10">
        <f>IFERROR(VLOOKUP(AA1362,Curr!$B$2:$C$13,2,FALSE),0)</f>
        <v>11</v>
      </c>
      <c r="AC1362" s="11">
        <f t="shared" si="178"/>
        <v>0</v>
      </c>
      <c r="AD1362" s="11">
        <f t="shared" si="179"/>
        <v>0</v>
      </c>
      <c r="AE1362" s="12">
        <f t="shared" si="180"/>
        <v>0</v>
      </c>
    </row>
    <row r="1363" spans="16:31" x14ac:dyDescent="0.25">
      <c r="P1363" s="16"/>
      <c r="Q1363" s="13">
        <v>0</v>
      </c>
      <c r="R1363" s="13">
        <v>0</v>
      </c>
      <c r="S1363" s="11">
        <f t="shared" si="174"/>
        <v>0</v>
      </c>
      <c r="T1363" s="5">
        <v>0</v>
      </c>
      <c r="U1363" s="11">
        <f t="shared" si="175"/>
        <v>0</v>
      </c>
      <c r="V1363" s="13" t="s">
        <v>1</v>
      </c>
      <c r="W1363" s="10">
        <f>IFERROR(VLOOKUP(V1363,Curr!$B$2:$C$13,2,FALSE),0)</f>
        <v>11</v>
      </c>
      <c r="X1363" s="11">
        <f t="shared" si="176"/>
        <v>0</v>
      </c>
      <c r="Y1363" s="14">
        <f t="shared" si="173"/>
        <v>0</v>
      </c>
      <c r="Z1363" s="11">
        <f t="shared" si="177"/>
        <v>0</v>
      </c>
      <c r="AA1363" s="4" t="s">
        <v>1</v>
      </c>
      <c r="AB1363" s="10">
        <f>IFERROR(VLOOKUP(AA1363,Curr!$B$2:$C$13,2,FALSE),0)</f>
        <v>11</v>
      </c>
      <c r="AC1363" s="11">
        <f t="shared" si="178"/>
        <v>0</v>
      </c>
      <c r="AD1363" s="11">
        <f t="shared" si="179"/>
        <v>0</v>
      </c>
      <c r="AE1363" s="12">
        <f t="shared" si="180"/>
        <v>0</v>
      </c>
    </row>
    <row r="1364" spans="16:31" x14ac:dyDescent="0.25">
      <c r="P1364" s="16"/>
      <c r="Q1364" s="13">
        <v>0</v>
      </c>
      <c r="R1364" s="13">
        <v>0</v>
      </c>
      <c r="S1364" s="11">
        <f t="shared" si="174"/>
        <v>0</v>
      </c>
      <c r="T1364" s="5">
        <v>0</v>
      </c>
      <c r="U1364" s="11">
        <f t="shared" si="175"/>
        <v>0</v>
      </c>
      <c r="V1364" s="13" t="s">
        <v>1</v>
      </c>
      <c r="W1364" s="10">
        <f>IFERROR(VLOOKUP(V1364,Curr!$B$2:$C$13,2,FALSE),0)</f>
        <v>11</v>
      </c>
      <c r="X1364" s="11">
        <f t="shared" si="176"/>
        <v>0</v>
      </c>
      <c r="Y1364" s="14">
        <f t="shared" si="173"/>
        <v>0</v>
      </c>
      <c r="Z1364" s="11">
        <f t="shared" si="177"/>
        <v>0</v>
      </c>
      <c r="AA1364" s="4" t="s">
        <v>1</v>
      </c>
      <c r="AB1364" s="10">
        <f>IFERROR(VLOOKUP(AA1364,Curr!$B$2:$C$13,2,FALSE),0)</f>
        <v>11</v>
      </c>
      <c r="AC1364" s="11">
        <f t="shared" si="178"/>
        <v>0</v>
      </c>
      <c r="AD1364" s="11">
        <f t="shared" si="179"/>
        <v>0</v>
      </c>
      <c r="AE1364" s="12">
        <f t="shared" si="180"/>
        <v>0</v>
      </c>
    </row>
    <row r="1365" spans="16:31" x14ac:dyDescent="0.25">
      <c r="P1365" s="16"/>
      <c r="Q1365" s="13">
        <v>0</v>
      </c>
      <c r="R1365" s="13">
        <v>0</v>
      </c>
      <c r="S1365" s="11">
        <f t="shared" si="174"/>
        <v>0</v>
      </c>
      <c r="T1365" s="5">
        <v>0</v>
      </c>
      <c r="U1365" s="11">
        <f t="shared" si="175"/>
        <v>0</v>
      </c>
      <c r="V1365" s="13" t="s">
        <v>1</v>
      </c>
      <c r="W1365" s="10">
        <f>IFERROR(VLOOKUP(V1365,Curr!$B$2:$C$13,2,FALSE),0)</f>
        <v>11</v>
      </c>
      <c r="X1365" s="11">
        <f t="shared" si="176"/>
        <v>0</v>
      </c>
      <c r="Y1365" s="14">
        <f t="shared" si="173"/>
        <v>0</v>
      </c>
      <c r="Z1365" s="11">
        <f t="shared" si="177"/>
        <v>0</v>
      </c>
      <c r="AA1365" s="4" t="s">
        <v>1</v>
      </c>
      <c r="AB1365" s="10">
        <f>IFERROR(VLOOKUP(AA1365,Curr!$B$2:$C$13,2,FALSE),0)</f>
        <v>11</v>
      </c>
      <c r="AC1365" s="11">
        <f t="shared" si="178"/>
        <v>0</v>
      </c>
      <c r="AD1365" s="11">
        <f t="shared" si="179"/>
        <v>0</v>
      </c>
      <c r="AE1365" s="12">
        <f t="shared" si="180"/>
        <v>0</v>
      </c>
    </row>
    <row r="1366" spans="16:31" x14ac:dyDescent="0.25">
      <c r="P1366" s="16"/>
      <c r="Q1366" s="13">
        <v>0</v>
      </c>
      <c r="R1366" s="13">
        <v>0</v>
      </c>
      <c r="S1366" s="11">
        <f t="shared" si="174"/>
        <v>0</v>
      </c>
      <c r="T1366" s="5">
        <v>0</v>
      </c>
      <c r="U1366" s="11">
        <f t="shared" si="175"/>
        <v>0</v>
      </c>
      <c r="V1366" s="13" t="s">
        <v>1</v>
      </c>
      <c r="W1366" s="10">
        <f>IFERROR(VLOOKUP(V1366,Curr!$B$2:$C$13,2,FALSE),0)</f>
        <v>11</v>
      </c>
      <c r="X1366" s="11">
        <f t="shared" si="176"/>
        <v>0</v>
      </c>
      <c r="Y1366" s="14">
        <f t="shared" si="173"/>
        <v>0</v>
      </c>
      <c r="Z1366" s="11">
        <f t="shared" si="177"/>
        <v>0</v>
      </c>
      <c r="AA1366" s="4" t="s">
        <v>1</v>
      </c>
      <c r="AB1366" s="10">
        <f>IFERROR(VLOOKUP(AA1366,Curr!$B$2:$C$13,2,FALSE),0)</f>
        <v>11</v>
      </c>
      <c r="AC1366" s="11">
        <f t="shared" si="178"/>
        <v>0</v>
      </c>
      <c r="AD1366" s="11">
        <f t="shared" si="179"/>
        <v>0</v>
      </c>
      <c r="AE1366" s="12">
        <f t="shared" si="180"/>
        <v>0</v>
      </c>
    </row>
    <row r="1367" spans="16:31" x14ac:dyDescent="0.25">
      <c r="P1367" s="16"/>
      <c r="Q1367" s="13">
        <v>0</v>
      </c>
      <c r="R1367" s="13">
        <v>0</v>
      </c>
      <c r="S1367" s="11">
        <f t="shared" si="174"/>
        <v>0</v>
      </c>
      <c r="T1367" s="5">
        <v>0</v>
      </c>
      <c r="U1367" s="11">
        <f t="shared" si="175"/>
        <v>0</v>
      </c>
      <c r="V1367" s="13" t="s">
        <v>1</v>
      </c>
      <c r="W1367" s="10">
        <f>IFERROR(VLOOKUP(V1367,Curr!$B$2:$C$13,2,FALSE),0)</f>
        <v>11</v>
      </c>
      <c r="X1367" s="11">
        <f t="shared" si="176"/>
        <v>0</v>
      </c>
      <c r="Y1367" s="14">
        <f t="shared" si="173"/>
        <v>0</v>
      </c>
      <c r="Z1367" s="11">
        <f t="shared" si="177"/>
        <v>0</v>
      </c>
      <c r="AA1367" s="4" t="s">
        <v>1</v>
      </c>
      <c r="AB1367" s="10">
        <f>IFERROR(VLOOKUP(AA1367,Curr!$B$2:$C$13,2,FALSE),0)</f>
        <v>11</v>
      </c>
      <c r="AC1367" s="11">
        <f t="shared" si="178"/>
        <v>0</v>
      </c>
      <c r="AD1367" s="11">
        <f t="shared" si="179"/>
        <v>0</v>
      </c>
      <c r="AE1367" s="12">
        <f t="shared" si="180"/>
        <v>0</v>
      </c>
    </row>
    <row r="1368" spans="16:31" x14ac:dyDescent="0.25">
      <c r="P1368" s="16"/>
      <c r="Q1368" s="13">
        <v>0</v>
      </c>
      <c r="R1368" s="13">
        <v>0</v>
      </c>
      <c r="S1368" s="11">
        <f t="shared" si="174"/>
        <v>0</v>
      </c>
      <c r="T1368" s="5">
        <v>0</v>
      </c>
      <c r="U1368" s="11">
        <f t="shared" si="175"/>
        <v>0</v>
      </c>
      <c r="V1368" s="13" t="s">
        <v>1</v>
      </c>
      <c r="W1368" s="10">
        <f>IFERROR(VLOOKUP(V1368,Curr!$B$2:$C$13,2,FALSE),0)</f>
        <v>11</v>
      </c>
      <c r="X1368" s="11">
        <f t="shared" si="176"/>
        <v>0</v>
      </c>
      <c r="Y1368" s="14">
        <f t="shared" si="173"/>
        <v>0</v>
      </c>
      <c r="Z1368" s="11">
        <f t="shared" si="177"/>
        <v>0</v>
      </c>
      <c r="AA1368" s="4" t="s">
        <v>1</v>
      </c>
      <c r="AB1368" s="10">
        <f>IFERROR(VLOOKUP(AA1368,Curr!$B$2:$C$13,2,FALSE),0)</f>
        <v>11</v>
      </c>
      <c r="AC1368" s="11">
        <f t="shared" si="178"/>
        <v>0</v>
      </c>
      <c r="AD1368" s="11">
        <f t="shared" si="179"/>
        <v>0</v>
      </c>
      <c r="AE1368" s="12">
        <f t="shared" si="180"/>
        <v>0</v>
      </c>
    </row>
    <row r="1369" spans="16:31" x14ac:dyDescent="0.25">
      <c r="P1369" s="16"/>
      <c r="Q1369" s="13">
        <v>0</v>
      </c>
      <c r="R1369" s="13">
        <v>0</v>
      </c>
      <c r="S1369" s="11">
        <f t="shared" si="174"/>
        <v>0</v>
      </c>
      <c r="T1369" s="5">
        <v>0</v>
      </c>
      <c r="U1369" s="11">
        <f t="shared" si="175"/>
        <v>0</v>
      </c>
      <c r="V1369" s="13" t="s">
        <v>1</v>
      </c>
      <c r="W1369" s="10">
        <f>IFERROR(VLOOKUP(V1369,Curr!$B$2:$C$13,2,FALSE),0)</f>
        <v>11</v>
      </c>
      <c r="X1369" s="11">
        <f t="shared" si="176"/>
        <v>0</v>
      </c>
      <c r="Y1369" s="14">
        <f t="shared" si="173"/>
        <v>0</v>
      </c>
      <c r="Z1369" s="11">
        <f t="shared" si="177"/>
        <v>0</v>
      </c>
      <c r="AA1369" s="4" t="s">
        <v>1</v>
      </c>
      <c r="AB1369" s="10">
        <f>IFERROR(VLOOKUP(AA1369,Curr!$B$2:$C$13,2,FALSE),0)</f>
        <v>11</v>
      </c>
      <c r="AC1369" s="11">
        <f t="shared" si="178"/>
        <v>0</v>
      </c>
      <c r="AD1369" s="11">
        <f t="shared" si="179"/>
        <v>0</v>
      </c>
      <c r="AE1369" s="12">
        <f t="shared" si="180"/>
        <v>0</v>
      </c>
    </row>
    <row r="1370" spans="16:31" x14ac:dyDescent="0.25">
      <c r="P1370" s="16"/>
      <c r="Q1370" s="13">
        <v>0</v>
      </c>
      <c r="R1370" s="13">
        <v>0</v>
      </c>
      <c r="S1370" s="11">
        <f t="shared" si="174"/>
        <v>0</v>
      </c>
      <c r="T1370" s="5">
        <v>0</v>
      </c>
      <c r="U1370" s="11">
        <f t="shared" si="175"/>
        <v>0</v>
      </c>
      <c r="V1370" s="13" t="s">
        <v>1</v>
      </c>
      <c r="W1370" s="10">
        <f>IFERROR(VLOOKUP(V1370,Curr!$B$2:$C$13,2,FALSE),0)</f>
        <v>11</v>
      </c>
      <c r="X1370" s="11">
        <f t="shared" si="176"/>
        <v>0</v>
      </c>
      <c r="Y1370" s="14">
        <f t="shared" si="173"/>
        <v>0</v>
      </c>
      <c r="Z1370" s="11">
        <f t="shared" si="177"/>
        <v>0</v>
      </c>
      <c r="AA1370" s="4" t="s">
        <v>1</v>
      </c>
      <c r="AB1370" s="10">
        <f>IFERROR(VLOOKUP(AA1370,Curr!$B$2:$C$13,2,FALSE),0)</f>
        <v>11</v>
      </c>
      <c r="AC1370" s="11">
        <f t="shared" si="178"/>
        <v>0</v>
      </c>
      <c r="AD1370" s="11">
        <f t="shared" si="179"/>
        <v>0</v>
      </c>
      <c r="AE1370" s="12">
        <f t="shared" si="180"/>
        <v>0</v>
      </c>
    </row>
    <row r="1371" spans="16:31" x14ac:dyDescent="0.25">
      <c r="P1371" s="16"/>
      <c r="Q1371" s="13">
        <v>0</v>
      </c>
      <c r="R1371" s="13">
        <v>0</v>
      </c>
      <c r="S1371" s="11">
        <f t="shared" si="174"/>
        <v>0</v>
      </c>
      <c r="T1371" s="5">
        <v>0</v>
      </c>
      <c r="U1371" s="11">
        <f t="shared" si="175"/>
        <v>0</v>
      </c>
      <c r="V1371" s="13" t="s">
        <v>1</v>
      </c>
      <c r="W1371" s="10">
        <f>IFERROR(VLOOKUP(V1371,Curr!$B$2:$C$13,2,FALSE),0)</f>
        <v>11</v>
      </c>
      <c r="X1371" s="11">
        <f t="shared" si="176"/>
        <v>0</v>
      </c>
      <c r="Y1371" s="14">
        <f t="shared" si="173"/>
        <v>0</v>
      </c>
      <c r="Z1371" s="11">
        <f t="shared" si="177"/>
        <v>0</v>
      </c>
      <c r="AA1371" s="4" t="s">
        <v>1</v>
      </c>
      <c r="AB1371" s="10">
        <f>IFERROR(VLOOKUP(AA1371,Curr!$B$2:$C$13,2,FALSE),0)</f>
        <v>11</v>
      </c>
      <c r="AC1371" s="11">
        <f t="shared" si="178"/>
        <v>0</v>
      </c>
      <c r="AD1371" s="11">
        <f t="shared" si="179"/>
        <v>0</v>
      </c>
      <c r="AE1371" s="12">
        <f t="shared" si="180"/>
        <v>0</v>
      </c>
    </row>
    <row r="1372" spans="16:31" x14ac:dyDescent="0.25">
      <c r="P1372" s="16"/>
      <c r="Q1372" s="13">
        <v>0</v>
      </c>
      <c r="R1372" s="13">
        <v>0</v>
      </c>
      <c r="S1372" s="11">
        <f t="shared" si="174"/>
        <v>0</v>
      </c>
      <c r="T1372" s="5">
        <v>0</v>
      </c>
      <c r="U1372" s="11">
        <f t="shared" si="175"/>
        <v>0</v>
      </c>
      <c r="V1372" s="13" t="s">
        <v>1</v>
      </c>
      <c r="W1372" s="10">
        <f>IFERROR(VLOOKUP(V1372,Curr!$B$2:$C$13,2,FALSE),0)</f>
        <v>11</v>
      </c>
      <c r="X1372" s="11">
        <f t="shared" si="176"/>
        <v>0</v>
      </c>
      <c r="Y1372" s="14">
        <f t="shared" si="173"/>
        <v>0</v>
      </c>
      <c r="Z1372" s="11">
        <f t="shared" si="177"/>
        <v>0</v>
      </c>
      <c r="AA1372" s="4" t="s">
        <v>1</v>
      </c>
      <c r="AB1372" s="10">
        <f>IFERROR(VLOOKUP(AA1372,Curr!$B$2:$C$13,2,FALSE),0)</f>
        <v>11</v>
      </c>
      <c r="AC1372" s="11">
        <f t="shared" si="178"/>
        <v>0</v>
      </c>
      <c r="AD1372" s="11">
        <f t="shared" si="179"/>
        <v>0</v>
      </c>
      <c r="AE1372" s="12">
        <f t="shared" si="180"/>
        <v>0</v>
      </c>
    </row>
    <row r="1373" spans="16:31" x14ac:dyDescent="0.25">
      <c r="P1373" s="16"/>
      <c r="Q1373" s="13">
        <v>0</v>
      </c>
      <c r="R1373" s="13">
        <v>0</v>
      </c>
      <c r="S1373" s="11">
        <f t="shared" si="174"/>
        <v>0</v>
      </c>
      <c r="T1373" s="5">
        <v>0</v>
      </c>
      <c r="U1373" s="11">
        <f t="shared" si="175"/>
        <v>0</v>
      </c>
      <c r="V1373" s="13" t="s">
        <v>1</v>
      </c>
      <c r="W1373" s="10">
        <f>IFERROR(VLOOKUP(V1373,Curr!$B$2:$C$13,2,FALSE),0)</f>
        <v>11</v>
      </c>
      <c r="X1373" s="11">
        <f t="shared" si="176"/>
        <v>0</v>
      </c>
      <c r="Y1373" s="14">
        <f t="shared" si="173"/>
        <v>0</v>
      </c>
      <c r="Z1373" s="11">
        <f t="shared" si="177"/>
        <v>0</v>
      </c>
      <c r="AA1373" s="4" t="s">
        <v>1</v>
      </c>
      <c r="AB1373" s="10">
        <f>IFERROR(VLOOKUP(AA1373,Curr!$B$2:$C$13,2,FALSE),0)</f>
        <v>11</v>
      </c>
      <c r="AC1373" s="11">
        <f t="shared" si="178"/>
        <v>0</v>
      </c>
      <c r="AD1373" s="11">
        <f t="shared" si="179"/>
        <v>0</v>
      </c>
      <c r="AE1373" s="12">
        <f t="shared" si="180"/>
        <v>0</v>
      </c>
    </row>
    <row r="1374" spans="16:31" x14ac:dyDescent="0.25">
      <c r="P1374" s="16"/>
      <c r="Q1374" s="13">
        <v>0</v>
      </c>
      <c r="R1374" s="13">
        <v>0</v>
      </c>
      <c r="S1374" s="11">
        <f t="shared" si="174"/>
        <v>0</v>
      </c>
      <c r="T1374" s="5">
        <v>0</v>
      </c>
      <c r="U1374" s="11">
        <f t="shared" si="175"/>
        <v>0</v>
      </c>
      <c r="V1374" s="13" t="s">
        <v>1</v>
      </c>
      <c r="W1374" s="10">
        <f>IFERROR(VLOOKUP(V1374,Curr!$B$2:$C$13,2,FALSE),0)</f>
        <v>11</v>
      </c>
      <c r="X1374" s="11">
        <f t="shared" si="176"/>
        <v>0</v>
      </c>
      <c r="Y1374" s="14">
        <f t="shared" si="173"/>
        <v>0</v>
      </c>
      <c r="Z1374" s="11">
        <f t="shared" si="177"/>
        <v>0</v>
      </c>
      <c r="AA1374" s="4" t="s">
        <v>1</v>
      </c>
      <c r="AB1374" s="10">
        <f>IFERROR(VLOOKUP(AA1374,Curr!$B$2:$C$13,2,FALSE),0)</f>
        <v>11</v>
      </c>
      <c r="AC1374" s="11">
        <f t="shared" si="178"/>
        <v>0</v>
      </c>
      <c r="AD1374" s="11">
        <f t="shared" si="179"/>
        <v>0</v>
      </c>
      <c r="AE1374" s="12">
        <f t="shared" si="180"/>
        <v>0</v>
      </c>
    </row>
    <row r="1375" spans="16:31" x14ac:dyDescent="0.25">
      <c r="P1375" s="16"/>
      <c r="Q1375" s="13">
        <v>0</v>
      </c>
      <c r="R1375" s="13">
        <v>0</v>
      </c>
      <c r="S1375" s="11">
        <f t="shared" si="174"/>
        <v>0</v>
      </c>
      <c r="T1375" s="5">
        <v>0</v>
      </c>
      <c r="U1375" s="11">
        <f t="shared" si="175"/>
        <v>0</v>
      </c>
      <c r="V1375" s="13" t="s">
        <v>1</v>
      </c>
      <c r="W1375" s="10">
        <f>IFERROR(VLOOKUP(V1375,Curr!$B$2:$C$13,2,FALSE),0)</f>
        <v>11</v>
      </c>
      <c r="X1375" s="11">
        <f t="shared" si="176"/>
        <v>0</v>
      </c>
      <c r="Y1375" s="14">
        <f t="shared" si="173"/>
        <v>0</v>
      </c>
      <c r="Z1375" s="11">
        <f t="shared" si="177"/>
        <v>0</v>
      </c>
      <c r="AA1375" s="4" t="s">
        <v>1</v>
      </c>
      <c r="AB1375" s="10">
        <f>IFERROR(VLOOKUP(AA1375,Curr!$B$2:$C$13,2,FALSE),0)</f>
        <v>11</v>
      </c>
      <c r="AC1375" s="11">
        <f t="shared" si="178"/>
        <v>0</v>
      </c>
      <c r="AD1375" s="11">
        <f t="shared" si="179"/>
        <v>0</v>
      </c>
      <c r="AE1375" s="12">
        <f t="shared" si="180"/>
        <v>0</v>
      </c>
    </row>
    <row r="1376" spans="16:31" x14ac:dyDescent="0.25">
      <c r="P1376" s="16"/>
      <c r="Q1376" s="13">
        <v>0</v>
      </c>
      <c r="R1376" s="13">
        <v>0</v>
      </c>
      <c r="S1376" s="11">
        <f t="shared" si="174"/>
        <v>0</v>
      </c>
      <c r="T1376" s="5">
        <v>0</v>
      </c>
      <c r="U1376" s="11">
        <f t="shared" si="175"/>
        <v>0</v>
      </c>
      <c r="V1376" s="13" t="s">
        <v>1</v>
      </c>
      <c r="W1376" s="10">
        <f>IFERROR(VLOOKUP(V1376,Curr!$B$2:$C$13,2,FALSE),0)</f>
        <v>11</v>
      </c>
      <c r="X1376" s="11">
        <f t="shared" si="176"/>
        <v>0</v>
      </c>
      <c r="Y1376" s="14">
        <f t="shared" si="173"/>
        <v>0</v>
      </c>
      <c r="Z1376" s="11">
        <f t="shared" si="177"/>
        <v>0</v>
      </c>
      <c r="AA1376" s="4" t="s">
        <v>1</v>
      </c>
      <c r="AB1376" s="10">
        <f>IFERROR(VLOOKUP(AA1376,Curr!$B$2:$C$13,2,FALSE),0)</f>
        <v>11</v>
      </c>
      <c r="AC1376" s="11">
        <f t="shared" si="178"/>
        <v>0</v>
      </c>
      <c r="AD1376" s="11">
        <f t="shared" si="179"/>
        <v>0</v>
      </c>
      <c r="AE1376" s="12">
        <f t="shared" si="180"/>
        <v>0</v>
      </c>
    </row>
    <row r="1377" spans="16:31" x14ac:dyDescent="0.25">
      <c r="P1377" s="16"/>
      <c r="Q1377" s="13">
        <v>0</v>
      </c>
      <c r="R1377" s="13">
        <v>0</v>
      </c>
      <c r="S1377" s="11">
        <f t="shared" si="174"/>
        <v>0</v>
      </c>
      <c r="T1377" s="5">
        <v>0</v>
      </c>
      <c r="U1377" s="11">
        <f t="shared" si="175"/>
        <v>0</v>
      </c>
      <c r="V1377" s="13" t="s">
        <v>1</v>
      </c>
      <c r="W1377" s="10">
        <f>IFERROR(VLOOKUP(V1377,Curr!$B$2:$C$13,2,FALSE),0)</f>
        <v>11</v>
      </c>
      <c r="X1377" s="11">
        <f t="shared" si="176"/>
        <v>0</v>
      </c>
      <c r="Y1377" s="14">
        <f t="shared" si="173"/>
        <v>0</v>
      </c>
      <c r="Z1377" s="11">
        <f t="shared" si="177"/>
        <v>0</v>
      </c>
      <c r="AA1377" s="4" t="s">
        <v>1</v>
      </c>
      <c r="AB1377" s="10">
        <f>IFERROR(VLOOKUP(AA1377,Curr!$B$2:$C$13,2,FALSE),0)</f>
        <v>11</v>
      </c>
      <c r="AC1377" s="11">
        <f t="shared" si="178"/>
        <v>0</v>
      </c>
      <c r="AD1377" s="11">
        <f t="shared" si="179"/>
        <v>0</v>
      </c>
      <c r="AE1377" s="12">
        <f t="shared" si="180"/>
        <v>0</v>
      </c>
    </row>
    <row r="1378" spans="16:31" x14ac:dyDescent="0.25">
      <c r="P1378" s="16"/>
      <c r="Q1378" s="13">
        <v>0</v>
      </c>
      <c r="R1378" s="13">
        <v>0</v>
      </c>
      <c r="S1378" s="11">
        <f t="shared" si="174"/>
        <v>0</v>
      </c>
      <c r="T1378" s="5">
        <v>0</v>
      </c>
      <c r="U1378" s="11">
        <f t="shared" si="175"/>
        <v>0</v>
      </c>
      <c r="V1378" s="13" t="s">
        <v>1</v>
      </c>
      <c r="W1378" s="10">
        <f>IFERROR(VLOOKUP(V1378,Curr!$B$2:$C$13,2,FALSE),0)</f>
        <v>11</v>
      </c>
      <c r="X1378" s="11">
        <f t="shared" si="176"/>
        <v>0</v>
      </c>
      <c r="Y1378" s="14">
        <f t="shared" si="173"/>
        <v>0</v>
      </c>
      <c r="Z1378" s="11">
        <f t="shared" si="177"/>
        <v>0</v>
      </c>
      <c r="AA1378" s="4" t="s">
        <v>1</v>
      </c>
      <c r="AB1378" s="10">
        <f>IFERROR(VLOOKUP(AA1378,Curr!$B$2:$C$13,2,FALSE),0)</f>
        <v>11</v>
      </c>
      <c r="AC1378" s="11">
        <f t="shared" si="178"/>
        <v>0</v>
      </c>
      <c r="AD1378" s="11">
        <f t="shared" si="179"/>
        <v>0</v>
      </c>
      <c r="AE1378" s="12">
        <f t="shared" si="180"/>
        <v>0</v>
      </c>
    </row>
    <row r="1379" spans="16:31" x14ac:dyDescent="0.25">
      <c r="P1379" s="16"/>
      <c r="Q1379" s="13">
        <v>0</v>
      </c>
      <c r="R1379" s="13">
        <v>0</v>
      </c>
      <c r="S1379" s="11">
        <f t="shared" si="174"/>
        <v>0</v>
      </c>
      <c r="T1379" s="5">
        <v>0</v>
      </c>
      <c r="U1379" s="11">
        <f t="shared" si="175"/>
        <v>0</v>
      </c>
      <c r="V1379" s="13" t="s">
        <v>1</v>
      </c>
      <c r="W1379" s="10">
        <f>IFERROR(VLOOKUP(V1379,Curr!$B$2:$C$13,2,FALSE),0)</f>
        <v>11</v>
      </c>
      <c r="X1379" s="11">
        <f t="shared" si="176"/>
        <v>0</v>
      </c>
      <c r="Y1379" s="14">
        <f t="shared" si="173"/>
        <v>0</v>
      </c>
      <c r="Z1379" s="11">
        <f t="shared" si="177"/>
        <v>0</v>
      </c>
      <c r="AA1379" s="4" t="s">
        <v>1</v>
      </c>
      <c r="AB1379" s="10">
        <f>IFERROR(VLOOKUP(AA1379,Curr!$B$2:$C$13,2,FALSE),0)</f>
        <v>11</v>
      </c>
      <c r="AC1379" s="11">
        <f t="shared" si="178"/>
        <v>0</v>
      </c>
      <c r="AD1379" s="11">
        <f t="shared" si="179"/>
        <v>0</v>
      </c>
      <c r="AE1379" s="12">
        <f t="shared" si="180"/>
        <v>0</v>
      </c>
    </row>
    <row r="1380" spans="16:31" x14ac:dyDescent="0.25">
      <c r="P1380" s="16"/>
      <c r="Q1380" s="13">
        <v>0</v>
      </c>
      <c r="R1380" s="13">
        <v>0</v>
      </c>
      <c r="S1380" s="11">
        <f t="shared" si="174"/>
        <v>0</v>
      </c>
      <c r="T1380" s="5">
        <v>0</v>
      </c>
      <c r="U1380" s="11">
        <f t="shared" si="175"/>
        <v>0</v>
      </c>
      <c r="V1380" s="13" t="s">
        <v>1</v>
      </c>
      <c r="W1380" s="10">
        <f>IFERROR(VLOOKUP(V1380,Curr!$B$2:$C$13,2,FALSE),0)</f>
        <v>11</v>
      </c>
      <c r="X1380" s="11">
        <f t="shared" si="176"/>
        <v>0</v>
      </c>
      <c r="Y1380" s="14">
        <f t="shared" si="173"/>
        <v>0</v>
      </c>
      <c r="Z1380" s="11">
        <f t="shared" si="177"/>
        <v>0</v>
      </c>
      <c r="AA1380" s="4" t="s">
        <v>1</v>
      </c>
      <c r="AB1380" s="10">
        <f>IFERROR(VLOOKUP(AA1380,Curr!$B$2:$C$13,2,FALSE),0)</f>
        <v>11</v>
      </c>
      <c r="AC1380" s="11">
        <f t="shared" si="178"/>
        <v>0</v>
      </c>
      <c r="AD1380" s="11">
        <f t="shared" si="179"/>
        <v>0</v>
      </c>
      <c r="AE1380" s="12">
        <f t="shared" si="180"/>
        <v>0</v>
      </c>
    </row>
    <row r="1381" spans="16:31" x14ac:dyDescent="0.25">
      <c r="P1381" s="16"/>
      <c r="Q1381" s="13">
        <v>0</v>
      </c>
      <c r="R1381" s="13">
        <v>0</v>
      </c>
      <c r="S1381" s="11">
        <f t="shared" si="174"/>
        <v>0</v>
      </c>
      <c r="T1381" s="5">
        <v>0</v>
      </c>
      <c r="U1381" s="11">
        <f t="shared" si="175"/>
        <v>0</v>
      </c>
      <c r="V1381" s="13" t="s">
        <v>1</v>
      </c>
      <c r="W1381" s="10">
        <f>IFERROR(VLOOKUP(V1381,Curr!$B$2:$C$13,2,FALSE),0)</f>
        <v>11</v>
      </c>
      <c r="X1381" s="11">
        <f t="shared" si="176"/>
        <v>0</v>
      </c>
      <c r="Y1381" s="14">
        <f t="shared" si="173"/>
        <v>0</v>
      </c>
      <c r="Z1381" s="11">
        <f t="shared" si="177"/>
        <v>0</v>
      </c>
      <c r="AA1381" s="4" t="s">
        <v>1</v>
      </c>
      <c r="AB1381" s="10">
        <f>IFERROR(VLOOKUP(AA1381,Curr!$B$2:$C$13,2,FALSE),0)</f>
        <v>11</v>
      </c>
      <c r="AC1381" s="11">
        <f t="shared" si="178"/>
        <v>0</v>
      </c>
      <c r="AD1381" s="11">
        <f t="shared" si="179"/>
        <v>0</v>
      </c>
      <c r="AE1381" s="12">
        <f t="shared" si="180"/>
        <v>0</v>
      </c>
    </row>
    <row r="1382" spans="16:31" x14ac:dyDescent="0.25">
      <c r="P1382" s="16"/>
      <c r="Q1382" s="13">
        <v>0</v>
      </c>
      <c r="R1382" s="13">
        <v>0</v>
      </c>
      <c r="S1382" s="11">
        <f t="shared" si="174"/>
        <v>0</v>
      </c>
      <c r="T1382" s="5">
        <v>0</v>
      </c>
      <c r="U1382" s="11">
        <f t="shared" si="175"/>
        <v>0</v>
      </c>
      <c r="V1382" s="13" t="s">
        <v>1</v>
      </c>
      <c r="W1382" s="10">
        <f>IFERROR(VLOOKUP(V1382,Curr!$B$2:$C$13,2,FALSE),0)</f>
        <v>11</v>
      </c>
      <c r="X1382" s="11">
        <f t="shared" si="176"/>
        <v>0</v>
      </c>
      <c r="Y1382" s="14">
        <f t="shared" si="173"/>
        <v>0</v>
      </c>
      <c r="Z1382" s="11">
        <f t="shared" si="177"/>
        <v>0</v>
      </c>
      <c r="AA1382" s="4" t="s">
        <v>1</v>
      </c>
      <c r="AB1382" s="10">
        <f>IFERROR(VLOOKUP(AA1382,Curr!$B$2:$C$13,2,FALSE),0)</f>
        <v>11</v>
      </c>
      <c r="AC1382" s="11">
        <f t="shared" si="178"/>
        <v>0</v>
      </c>
      <c r="AD1382" s="11">
        <f t="shared" si="179"/>
        <v>0</v>
      </c>
      <c r="AE1382" s="12">
        <f t="shared" si="180"/>
        <v>0</v>
      </c>
    </row>
    <row r="1383" spans="16:31" x14ac:dyDescent="0.25">
      <c r="P1383" s="16"/>
      <c r="Q1383" s="13">
        <v>0</v>
      </c>
      <c r="R1383" s="13">
        <v>0</v>
      </c>
      <c r="S1383" s="11">
        <f t="shared" si="174"/>
        <v>0</v>
      </c>
      <c r="T1383" s="5">
        <v>0</v>
      </c>
      <c r="U1383" s="11">
        <f t="shared" si="175"/>
        <v>0</v>
      </c>
      <c r="V1383" s="13" t="s">
        <v>1</v>
      </c>
      <c r="W1383" s="10">
        <f>IFERROR(VLOOKUP(V1383,Curr!$B$2:$C$13,2,FALSE),0)</f>
        <v>11</v>
      </c>
      <c r="X1383" s="11">
        <f t="shared" si="176"/>
        <v>0</v>
      </c>
      <c r="Y1383" s="14">
        <f t="shared" si="173"/>
        <v>0</v>
      </c>
      <c r="Z1383" s="11">
        <f t="shared" si="177"/>
        <v>0</v>
      </c>
      <c r="AA1383" s="4" t="s">
        <v>1</v>
      </c>
      <c r="AB1383" s="10">
        <f>IFERROR(VLOOKUP(AA1383,Curr!$B$2:$C$13,2,FALSE),0)</f>
        <v>11</v>
      </c>
      <c r="AC1383" s="11">
        <f t="shared" si="178"/>
        <v>0</v>
      </c>
      <c r="AD1383" s="11">
        <f t="shared" si="179"/>
        <v>0</v>
      </c>
      <c r="AE1383" s="12">
        <f t="shared" si="180"/>
        <v>0</v>
      </c>
    </row>
    <row r="1384" spans="16:31" x14ac:dyDescent="0.25">
      <c r="P1384" s="16"/>
      <c r="Q1384" s="13">
        <v>0</v>
      </c>
      <c r="R1384" s="13">
        <v>0</v>
      </c>
      <c r="S1384" s="11">
        <f t="shared" si="174"/>
        <v>0</v>
      </c>
      <c r="T1384" s="5">
        <v>0</v>
      </c>
      <c r="U1384" s="11">
        <f t="shared" si="175"/>
        <v>0</v>
      </c>
      <c r="V1384" s="13" t="s">
        <v>1</v>
      </c>
      <c r="W1384" s="10">
        <f>IFERROR(VLOOKUP(V1384,Curr!$B$2:$C$13,2,FALSE),0)</f>
        <v>11</v>
      </c>
      <c r="X1384" s="11">
        <f t="shared" si="176"/>
        <v>0</v>
      </c>
      <c r="Y1384" s="14">
        <f t="shared" si="173"/>
        <v>0</v>
      </c>
      <c r="Z1384" s="11">
        <f t="shared" si="177"/>
        <v>0</v>
      </c>
      <c r="AA1384" s="4" t="s">
        <v>1</v>
      </c>
      <c r="AB1384" s="10">
        <f>IFERROR(VLOOKUP(AA1384,Curr!$B$2:$C$13,2,FALSE),0)</f>
        <v>11</v>
      </c>
      <c r="AC1384" s="11">
        <f t="shared" si="178"/>
        <v>0</v>
      </c>
      <c r="AD1384" s="11">
        <f t="shared" si="179"/>
        <v>0</v>
      </c>
      <c r="AE1384" s="12">
        <f t="shared" si="180"/>
        <v>0</v>
      </c>
    </row>
    <row r="1385" spans="16:31" x14ac:dyDescent="0.25">
      <c r="P1385" s="16"/>
      <c r="Q1385" s="13">
        <v>0</v>
      </c>
      <c r="R1385" s="13">
        <v>0</v>
      </c>
      <c r="S1385" s="11">
        <f t="shared" si="174"/>
        <v>0</v>
      </c>
      <c r="T1385" s="5">
        <v>0</v>
      </c>
      <c r="U1385" s="11">
        <f t="shared" si="175"/>
        <v>0</v>
      </c>
      <c r="V1385" s="13" t="s">
        <v>1</v>
      </c>
      <c r="W1385" s="10">
        <f>IFERROR(VLOOKUP(V1385,Curr!$B$2:$C$13,2,FALSE),0)</f>
        <v>11</v>
      </c>
      <c r="X1385" s="11">
        <f t="shared" si="176"/>
        <v>0</v>
      </c>
      <c r="Y1385" s="14">
        <f t="shared" si="173"/>
        <v>0</v>
      </c>
      <c r="Z1385" s="11">
        <f t="shared" si="177"/>
        <v>0</v>
      </c>
      <c r="AA1385" s="4" t="s">
        <v>1</v>
      </c>
      <c r="AB1385" s="10">
        <f>IFERROR(VLOOKUP(AA1385,Curr!$B$2:$C$13,2,FALSE),0)</f>
        <v>11</v>
      </c>
      <c r="AC1385" s="11">
        <f t="shared" si="178"/>
        <v>0</v>
      </c>
      <c r="AD1385" s="11">
        <f t="shared" si="179"/>
        <v>0</v>
      </c>
      <c r="AE1385" s="12">
        <f t="shared" si="180"/>
        <v>0</v>
      </c>
    </row>
    <row r="1386" spans="16:31" x14ac:dyDescent="0.25">
      <c r="P1386" s="16"/>
      <c r="Q1386" s="13">
        <v>0</v>
      </c>
      <c r="R1386" s="13">
        <v>0</v>
      </c>
      <c r="S1386" s="11">
        <f t="shared" si="174"/>
        <v>0</v>
      </c>
      <c r="T1386" s="5">
        <v>0</v>
      </c>
      <c r="U1386" s="11">
        <f t="shared" si="175"/>
        <v>0</v>
      </c>
      <c r="V1386" s="13" t="s">
        <v>1</v>
      </c>
      <c r="W1386" s="10">
        <f>IFERROR(VLOOKUP(V1386,Curr!$B$2:$C$13,2,FALSE),0)</f>
        <v>11</v>
      </c>
      <c r="X1386" s="11">
        <f t="shared" si="176"/>
        <v>0</v>
      </c>
      <c r="Y1386" s="14">
        <f t="shared" si="173"/>
        <v>0</v>
      </c>
      <c r="Z1386" s="11">
        <f t="shared" si="177"/>
        <v>0</v>
      </c>
      <c r="AA1386" s="4" t="s">
        <v>1</v>
      </c>
      <c r="AB1386" s="10">
        <f>IFERROR(VLOOKUP(AA1386,Curr!$B$2:$C$13,2,FALSE),0)</f>
        <v>11</v>
      </c>
      <c r="AC1386" s="11">
        <f t="shared" si="178"/>
        <v>0</v>
      </c>
      <c r="AD1386" s="11">
        <f t="shared" si="179"/>
        <v>0</v>
      </c>
      <c r="AE1386" s="12">
        <f t="shared" si="180"/>
        <v>0</v>
      </c>
    </row>
    <row r="1387" spans="16:31" x14ac:dyDescent="0.25">
      <c r="P1387" s="16"/>
      <c r="Q1387" s="13">
        <v>0</v>
      </c>
      <c r="R1387" s="13">
        <v>0</v>
      </c>
      <c r="S1387" s="11">
        <f t="shared" si="174"/>
        <v>0</v>
      </c>
      <c r="T1387" s="5">
        <v>0</v>
      </c>
      <c r="U1387" s="11">
        <f t="shared" si="175"/>
        <v>0</v>
      </c>
      <c r="V1387" s="13" t="s">
        <v>1</v>
      </c>
      <c r="W1387" s="10">
        <f>IFERROR(VLOOKUP(V1387,Curr!$B$2:$C$13,2,FALSE),0)</f>
        <v>11</v>
      </c>
      <c r="X1387" s="11">
        <f t="shared" si="176"/>
        <v>0</v>
      </c>
      <c r="Y1387" s="14">
        <f t="shared" si="173"/>
        <v>0</v>
      </c>
      <c r="Z1387" s="11">
        <f t="shared" si="177"/>
        <v>0</v>
      </c>
      <c r="AA1387" s="4" t="s">
        <v>1</v>
      </c>
      <c r="AB1387" s="10">
        <f>IFERROR(VLOOKUP(AA1387,Curr!$B$2:$C$13,2,FALSE),0)</f>
        <v>11</v>
      </c>
      <c r="AC1387" s="11">
        <f t="shared" si="178"/>
        <v>0</v>
      </c>
      <c r="AD1387" s="11">
        <f t="shared" si="179"/>
        <v>0</v>
      </c>
      <c r="AE1387" s="12">
        <f t="shared" si="180"/>
        <v>0</v>
      </c>
    </row>
    <row r="1388" spans="16:31" x14ac:dyDescent="0.25">
      <c r="P1388" s="16"/>
      <c r="Q1388" s="13">
        <v>0</v>
      </c>
      <c r="R1388" s="13">
        <v>0</v>
      </c>
      <c r="S1388" s="11">
        <f t="shared" si="174"/>
        <v>0</v>
      </c>
      <c r="T1388" s="5">
        <v>0</v>
      </c>
      <c r="U1388" s="11">
        <f t="shared" si="175"/>
        <v>0</v>
      </c>
      <c r="V1388" s="13" t="s">
        <v>1</v>
      </c>
      <c r="W1388" s="10">
        <f>IFERROR(VLOOKUP(V1388,Curr!$B$2:$C$13,2,FALSE),0)</f>
        <v>11</v>
      </c>
      <c r="X1388" s="11">
        <f t="shared" si="176"/>
        <v>0</v>
      </c>
      <c r="Y1388" s="14">
        <f t="shared" si="173"/>
        <v>0</v>
      </c>
      <c r="Z1388" s="11">
        <f t="shared" si="177"/>
        <v>0</v>
      </c>
      <c r="AA1388" s="4" t="s">
        <v>1</v>
      </c>
      <c r="AB1388" s="10">
        <f>IFERROR(VLOOKUP(AA1388,Curr!$B$2:$C$13,2,FALSE),0)</f>
        <v>11</v>
      </c>
      <c r="AC1388" s="11">
        <f t="shared" si="178"/>
        <v>0</v>
      </c>
      <c r="AD1388" s="11">
        <f t="shared" si="179"/>
        <v>0</v>
      </c>
      <c r="AE1388" s="12">
        <f t="shared" si="180"/>
        <v>0</v>
      </c>
    </row>
    <row r="1389" spans="16:31" x14ac:dyDescent="0.25">
      <c r="P1389" s="16"/>
      <c r="Q1389" s="13">
        <v>0</v>
      </c>
      <c r="R1389" s="13">
        <v>0</v>
      </c>
      <c r="S1389" s="11">
        <f t="shared" si="174"/>
        <v>0</v>
      </c>
      <c r="T1389" s="5">
        <v>0</v>
      </c>
      <c r="U1389" s="11">
        <f t="shared" si="175"/>
        <v>0</v>
      </c>
      <c r="V1389" s="13" t="s">
        <v>1</v>
      </c>
      <c r="W1389" s="10">
        <f>IFERROR(VLOOKUP(V1389,Curr!$B$2:$C$13,2,FALSE),0)</f>
        <v>11</v>
      </c>
      <c r="X1389" s="11">
        <f t="shared" si="176"/>
        <v>0</v>
      </c>
      <c r="Y1389" s="14">
        <f t="shared" si="173"/>
        <v>0</v>
      </c>
      <c r="Z1389" s="11">
        <f t="shared" si="177"/>
        <v>0</v>
      </c>
      <c r="AA1389" s="4" t="s">
        <v>1</v>
      </c>
      <c r="AB1389" s="10">
        <f>IFERROR(VLOOKUP(AA1389,Curr!$B$2:$C$13,2,FALSE),0)</f>
        <v>11</v>
      </c>
      <c r="AC1389" s="11">
        <f t="shared" si="178"/>
        <v>0</v>
      </c>
      <c r="AD1389" s="11">
        <f t="shared" si="179"/>
        <v>0</v>
      </c>
      <c r="AE1389" s="12">
        <f t="shared" si="180"/>
        <v>0</v>
      </c>
    </row>
    <row r="1390" spans="16:31" x14ac:dyDescent="0.25">
      <c r="P1390" s="16"/>
      <c r="Q1390" s="13">
        <v>0</v>
      </c>
      <c r="R1390" s="13">
        <v>0</v>
      </c>
      <c r="S1390" s="11">
        <f t="shared" si="174"/>
        <v>0</v>
      </c>
      <c r="T1390" s="5">
        <v>0</v>
      </c>
      <c r="U1390" s="11">
        <f t="shared" si="175"/>
        <v>0</v>
      </c>
      <c r="V1390" s="13" t="s">
        <v>1</v>
      </c>
      <c r="W1390" s="10">
        <f>IFERROR(VLOOKUP(V1390,Curr!$B$2:$C$13,2,FALSE),0)</f>
        <v>11</v>
      </c>
      <c r="X1390" s="11">
        <f t="shared" si="176"/>
        <v>0</v>
      </c>
      <c r="Y1390" s="14">
        <f t="shared" si="173"/>
        <v>0</v>
      </c>
      <c r="Z1390" s="11">
        <f t="shared" si="177"/>
        <v>0</v>
      </c>
      <c r="AA1390" s="4" t="s">
        <v>1</v>
      </c>
      <c r="AB1390" s="10">
        <f>IFERROR(VLOOKUP(AA1390,Curr!$B$2:$C$13,2,FALSE),0)</f>
        <v>11</v>
      </c>
      <c r="AC1390" s="11">
        <f t="shared" si="178"/>
        <v>0</v>
      </c>
      <c r="AD1390" s="11">
        <f t="shared" si="179"/>
        <v>0</v>
      </c>
      <c r="AE1390" s="12">
        <f t="shared" si="180"/>
        <v>0</v>
      </c>
    </row>
    <row r="1391" spans="16:31" x14ac:dyDescent="0.25">
      <c r="P1391" s="16"/>
      <c r="Q1391" s="13">
        <v>0</v>
      </c>
      <c r="R1391" s="13">
        <v>0</v>
      </c>
      <c r="S1391" s="11">
        <f t="shared" si="174"/>
        <v>0</v>
      </c>
      <c r="T1391" s="5">
        <v>0</v>
      </c>
      <c r="U1391" s="11">
        <f t="shared" si="175"/>
        <v>0</v>
      </c>
      <c r="V1391" s="13" t="s">
        <v>1</v>
      </c>
      <c r="W1391" s="10">
        <f>IFERROR(VLOOKUP(V1391,Curr!$B$2:$C$13,2,FALSE),0)</f>
        <v>11</v>
      </c>
      <c r="X1391" s="11">
        <f t="shared" si="176"/>
        <v>0</v>
      </c>
      <c r="Y1391" s="14">
        <f t="shared" si="173"/>
        <v>0</v>
      </c>
      <c r="Z1391" s="11">
        <f t="shared" si="177"/>
        <v>0</v>
      </c>
      <c r="AA1391" s="4" t="s">
        <v>1</v>
      </c>
      <c r="AB1391" s="10">
        <f>IFERROR(VLOOKUP(AA1391,Curr!$B$2:$C$13,2,FALSE),0)</f>
        <v>11</v>
      </c>
      <c r="AC1391" s="11">
        <f t="shared" si="178"/>
        <v>0</v>
      </c>
      <c r="AD1391" s="11">
        <f t="shared" si="179"/>
        <v>0</v>
      </c>
      <c r="AE1391" s="12">
        <f t="shared" si="180"/>
        <v>0</v>
      </c>
    </row>
    <row r="1392" spans="16:31" x14ac:dyDescent="0.25">
      <c r="P1392" s="16"/>
      <c r="Q1392" s="13">
        <v>0</v>
      </c>
      <c r="R1392" s="13">
        <v>0</v>
      </c>
      <c r="S1392" s="11">
        <f t="shared" si="174"/>
        <v>0</v>
      </c>
      <c r="T1392" s="5">
        <v>0</v>
      </c>
      <c r="U1392" s="11">
        <f t="shared" si="175"/>
        <v>0</v>
      </c>
      <c r="V1392" s="13" t="s">
        <v>1</v>
      </c>
      <c r="W1392" s="10">
        <f>IFERROR(VLOOKUP(V1392,Curr!$B$2:$C$13,2,FALSE),0)</f>
        <v>11</v>
      </c>
      <c r="X1392" s="11">
        <f t="shared" si="176"/>
        <v>0</v>
      </c>
      <c r="Y1392" s="14">
        <f t="shared" si="173"/>
        <v>0</v>
      </c>
      <c r="Z1392" s="11">
        <f t="shared" si="177"/>
        <v>0</v>
      </c>
      <c r="AA1392" s="4" t="s">
        <v>1</v>
      </c>
      <c r="AB1392" s="10">
        <f>IFERROR(VLOOKUP(AA1392,Curr!$B$2:$C$13,2,FALSE),0)</f>
        <v>11</v>
      </c>
      <c r="AC1392" s="11">
        <f t="shared" si="178"/>
        <v>0</v>
      </c>
      <c r="AD1392" s="11">
        <f t="shared" si="179"/>
        <v>0</v>
      </c>
      <c r="AE1392" s="12">
        <f t="shared" si="180"/>
        <v>0</v>
      </c>
    </row>
    <row r="1393" spans="16:31" x14ac:dyDescent="0.25">
      <c r="P1393" s="16"/>
      <c r="Q1393" s="13">
        <v>0</v>
      </c>
      <c r="R1393" s="13">
        <v>0</v>
      </c>
      <c r="S1393" s="11">
        <f t="shared" si="174"/>
        <v>0</v>
      </c>
      <c r="T1393" s="5">
        <v>0</v>
      </c>
      <c r="U1393" s="11">
        <f t="shared" si="175"/>
        <v>0</v>
      </c>
      <c r="V1393" s="13" t="s">
        <v>1</v>
      </c>
      <c r="W1393" s="10">
        <f>IFERROR(VLOOKUP(V1393,Curr!$B$2:$C$13,2,FALSE),0)</f>
        <v>11</v>
      </c>
      <c r="X1393" s="11">
        <f t="shared" si="176"/>
        <v>0</v>
      </c>
      <c r="Y1393" s="14">
        <f t="shared" si="173"/>
        <v>0</v>
      </c>
      <c r="Z1393" s="11">
        <f t="shared" si="177"/>
        <v>0</v>
      </c>
      <c r="AA1393" s="4" t="s">
        <v>1</v>
      </c>
      <c r="AB1393" s="10">
        <f>IFERROR(VLOOKUP(AA1393,Curr!$B$2:$C$13,2,FALSE),0)</f>
        <v>11</v>
      </c>
      <c r="AC1393" s="11">
        <f t="shared" si="178"/>
        <v>0</v>
      </c>
      <c r="AD1393" s="11">
        <f t="shared" si="179"/>
        <v>0</v>
      </c>
      <c r="AE1393" s="12">
        <f t="shared" si="180"/>
        <v>0</v>
      </c>
    </row>
    <row r="1394" spans="16:31" x14ac:dyDescent="0.25">
      <c r="P1394" s="16"/>
      <c r="Q1394" s="13">
        <v>0</v>
      </c>
      <c r="R1394" s="13">
        <v>0</v>
      </c>
      <c r="S1394" s="11">
        <f t="shared" si="174"/>
        <v>0</v>
      </c>
      <c r="T1394" s="5">
        <v>0</v>
      </c>
      <c r="U1394" s="11">
        <f t="shared" si="175"/>
        <v>0</v>
      </c>
      <c r="V1394" s="13" t="s">
        <v>1</v>
      </c>
      <c r="W1394" s="10">
        <f>IFERROR(VLOOKUP(V1394,Curr!$B$2:$C$13,2,FALSE),0)</f>
        <v>11</v>
      </c>
      <c r="X1394" s="11">
        <f t="shared" si="176"/>
        <v>0</v>
      </c>
      <c r="Y1394" s="14">
        <f t="shared" si="173"/>
        <v>0</v>
      </c>
      <c r="Z1394" s="11">
        <f t="shared" si="177"/>
        <v>0</v>
      </c>
      <c r="AA1394" s="4" t="s">
        <v>1</v>
      </c>
      <c r="AB1394" s="10">
        <f>IFERROR(VLOOKUP(AA1394,Curr!$B$2:$C$13,2,FALSE),0)</f>
        <v>11</v>
      </c>
      <c r="AC1394" s="11">
        <f t="shared" si="178"/>
        <v>0</v>
      </c>
      <c r="AD1394" s="11">
        <f t="shared" si="179"/>
        <v>0</v>
      </c>
      <c r="AE1394" s="12">
        <f t="shared" si="180"/>
        <v>0</v>
      </c>
    </row>
    <row r="1395" spans="16:31" x14ac:dyDescent="0.25">
      <c r="P1395" s="16"/>
      <c r="Q1395" s="13">
        <v>0</v>
      </c>
      <c r="R1395" s="13">
        <v>0</v>
      </c>
      <c r="S1395" s="11">
        <f t="shared" si="174"/>
        <v>0</v>
      </c>
      <c r="T1395" s="5">
        <v>0</v>
      </c>
      <c r="U1395" s="11">
        <f t="shared" si="175"/>
        <v>0</v>
      </c>
      <c r="V1395" s="13" t="s">
        <v>1</v>
      </c>
      <c r="W1395" s="10">
        <f>IFERROR(VLOOKUP(V1395,Curr!$B$2:$C$13,2,FALSE),0)</f>
        <v>11</v>
      </c>
      <c r="X1395" s="11">
        <f t="shared" si="176"/>
        <v>0</v>
      </c>
      <c r="Y1395" s="14">
        <f t="shared" si="173"/>
        <v>0</v>
      </c>
      <c r="Z1395" s="11">
        <f t="shared" si="177"/>
        <v>0</v>
      </c>
      <c r="AA1395" s="4" t="s">
        <v>1</v>
      </c>
      <c r="AB1395" s="10">
        <f>IFERROR(VLOOKUP(AA1395,Curr!$B$2:$C$13,2,FALSE),0)</f>
        <v>11</v>
      </c>
      <c r="AC1395" s="11">
        <f t="shared" si="178"/>
        <v>0</v>
      </c>
      <c r="AD1395" s="11">
        <f t="shared" si="179"/>
        <v>0</v>
      </c>
      <c r="AE1395" s="12">
        <f t="shared" si="180"/>
        <v>0</v>
      </c>
    </row>
    <row r="1396" spans="16:31" x14ac:dyDescent="0.25">
      <c r="P1396" s="16"/>
      <c r="Q1396" s="13">
        <v>0</v>
      </c>
      <c r="R1396" s="13">
        <v>0</v>
      </c>
      <c r="S1396" s="11">
        <f t="shared" si="174"/>
        <v>0</v>
      </c>
      <c r="T1396" s="5">
        <v>0</v>
      </c>
      <c r="U1396" s="11">
        <f t="shared" si="175"/>
        <v>0</v>
      </c>
      <c r="V1396" s="13" t="s">
        <v>1</v>
      </c>
      <c r="W1396" s="10">
        <f>IFERROR(VLOOKUP(V1396,Curr!$B$2:$C$13,2,FALSE),0)</f>
        <v>11</v>
      </c>
      <c r="X1396" s="11">
        <f t="shared" si="176"/>
        <v>0</v>
      </c>
      <c r="Y1396" s="14">
        <f t="shared" si="173"/>
        <v>0</v>
      </c>
      <c r="Z1396" s="11">
        <f t="shared" si="177"/>
        <v>0</v>
      </c>
      <c r="AA1396" s="4" t="s">
        <v>1</v>
      </c>
      <c r="AB1396" s="10">
        <f>IFERROR(VLOOKUP(AA1396,Curr!$B$2:$C$13,2,FALSE),0)</f>
        <v>11</v>
      </c>
      <c r="AC1396" s="11">
        <f t="shared" si="178"/>
        <v>0</v>
      </c>
      <c r="AD1396" s="11">
        <f t="shared" si="179"/>
        <v>0</v>
      </c>
      <c r="AE1396" s="12">
        <f t="shared" si="180"/>
        <v>0</v>
      </c>
    </row>
    <row r="1397" spans="16:31" x14ac:dyDescent="0.25">
      <c r="P1397" s="16"/>
      <c r="Q1397" s="13">
        <v>0</v>
      </c>
      <c r="R1397" s="13">
        <v>0</v>
      </c>
      <c r="S1397" s="11">
        <f t="shared" si="174"/>
        <v>0</v>
      </c>
      <c r="T1397" s="5">
        <v>0</v>
      </c>
      <c r="U1397" s="11">
        <f t="shared" si="175"/>
        <v>0</v>
      </c>
      <c r="V1397" s="13" t="s">
        <v>1</v>
      </c>
      <c r="W1397" s="10">
        <f>IFERROR(VLOOKUP(V1397,Curr!$B$2:$C$13,2,FALSE),0)</f>
        <v>11</v>
      </c>
      <c r="X1397" s="11">
        <f t="shared" si="176"/>
        <v>0</v>
      </c>
      <c r="Y1397" s="14">
        <f t="shared" si="173"/>
        <v>0</v>
      </c>
      <c r="Z1397" s="11">
        <f t="shared" si="177"/>
        <v>0</v>
      </c>
      <c r="AA1397" s="4" t="s">
        <v>1</v>
      </c>
      <c r="AB1397" s="10">
        <f>IFERROR(VLOOKUP(AA1397,Curr!$B$2:$C$13,2,FALSE),0)</f>
        <v>11</v>
      </c>
      <c r="AC1397" s="11">
        <f t="shared" si="178"/>
        <v>0</v>
      </c>
      <c r="AD1397" s="11">
        <f t="shared" si="179"/>
        <v>0</v>
      </c>
      <c r="AE1397" s="12">
        <f t="shared" si="180"/>
        <v>0</v>
      </c>
    </row>
    <row r="1398" spans="16:31" x14ac:dyDescent="0.25">
      <c r="P1398" s="16"/>
      <c r="Q1398" s="13">
        <v>0</v>
      </c>
      <c r="R1398" s="13">
        <v>0</v>
      </c>
      <c r="S1398" s="11">
        <f t="shared" si="174"/>
        <v>0</v>
      </c>
      <c r="T1398" s="5">
        <v>0</v>
      </c>
      <c r="U1398" s="11">
        <f t="shared" si="175"/>
        <v>0</v>
      </c>
      <c r="V1398" s="13" t="s">
        <v>1</v>
      </c>
      <c r="W1398" s="10">
        <f>IFERROR(VLOOKUP(V1398,Curr!$B$2:$C$13,2,FALSE),0)</f>
        <v>11</v>
      </c>
      <c r="X1398" s="11">
        <f t="shared" si="176"/>
        <v>0</v>
      </c>
      <c r="Y1398" s="14">
        <f t="shared" si="173"/>
        <v>0</v>
      </c>
      <c r="Z1398" s="11">
        <f t="shared" si="177"/>
        <v>0</v>
      </c>
      <c r="AA1398" s="4" t="s">
        <v>1</v>
      </c>
      <c r="AB1398" s="10">
        <f>IFERROR(VLOOKUP(AA1398,Curr!$B$2:$C$13,2,FALSE),0)</f>
        <v>11</v>
      </c>
      <c r="AC1398" s="11">
        <f t="shared" si="178"/>
        <v>0</v>
      </c>
      <c r="AD1398" s="11">
        <f t="shared" si="179"/>
        <v>0</v>
      </c>
      <c r="AE1398" s="12">
        <f t="shared" si="180"/>
        <v>0</v>
      </c>
    </row>
    <row r="1399" spans="16:31" x14ac:dyDescent="0.25">
      <c r="P1399" s="16"/>
      <c r="Q1399" s="13">
        <v>0</v>
      </c>
      <c r="R1399" s="13">
        <v>0</v>
      </c>
      <c r="S1399" s="11">
        <f t="shared" si="174"/>
        <v>0</v>
      </c>
      <c r="T1399" s="5">
        <v>0</v>
      </c>
      <c r="U1399" s="11">
        <f t="shared" si="175"/>
        <v>0</v>
      </c>
      <c r="V1399" s="13" t="s">
        <v>1</v>
      </c>
      <c r="W1399" s="10">
        <f>IFERROR(VLOOKUP(V1399,Curr!$B$2:$C$13,2,FALSE),0)</f>
        <v>11</v>
      </c>
      <c r="X1399" s="11">
        <f t="shared" si="176"/>
        <v>0</v>
      </c>
      <c r="Y1399" s="14">
        <f t="shared" si="173"/>
        <v>0</v>
      </c>
      <c r="Z1399" s="11">
        <f t="shared" si="177"/>
        <v>0</v>
      </c>
      <c r="AA1399" s="4" t="s">
        <v>1</v>
      </c>
      <c r="AB1399" s="10">
        <f>IFERROR(VLOOKUP(AA1399,Curr!$B$2:$C$13,2,FALSE),0)</f>
        <v>11</v>
      </c>
      <c r="AC1399" s="11">
        <f t="shared" si="178"/>
        <v>0</v>
      </c>
      <c r="AD1399" s="11">
        <f t="shared" si="179"/>
        <v>0</v>
      </c>
      <c r="AE1399" s="12">
        <f t="shared" si="180"/>
        <v>0</v>
      </c>
    </row>
    <row r="1400" spans="16:31" x14ac:dyDescent="0.25">
      <c r="P1400" s="16"/>
      <c r="Q1400" s="13">
        <v>0</v>
      </c>
      <c r="R1400" s="13">
        <v>0</v>
      </c>
      <c r="S1400" s="11">
        <f t="shared" si="174"/>
        <v>0</v>
      </c>
      <c r="T1400" s="5">
        <v>0</v>
      </c>
      <c r="U1400" s="11">
        <f t="shared" si="175"/>
        <v>0</v>
      </c>
      <c r="V1400" s="13" t="s">
        <v>1</v>
      </c>
      <c r="W1400" s="10">
        <f>IFERROR(VLOOKUP(V1400,Curr!$B$2:$C$13,2,FALSE),0)</f>
        <v>11</v>
      </c>
      <c r="X1400" s="11">
        <f t="shared" si="176"/>
        <v>0</v>
      </c>
      <c r="Y1400" s="14">
        <f t="shared" si="173"/>
        <v>0</v>
      </c>
      <c r="Z1400" s="11">
        <f t="shared" si="177"/>
        <v>0</v>
      </c>
      <c r="AA1400" s="4" t="s">
        <v>1</v>
      </c>
      <c r="AB1400" s="10">
        <f>IFERROR(VLOOKUP(AA1400,Curr!$B$2:$C$13,2,FALSE),0)</f>
        <v>11</v>
      </c>
      <c r="AC1400" s="11">
        <f t="shared" si="178"/>
        <v>0</v>
      </c>
      <c r="AD1400" s="11">
        <f t="shared" si="179"/>
        <v>0</v>
      </c>
      <c r="AE1400" s="12">
        <f t="shared" si="180"/>
        <v>0</v>
      </c>
    </row>
    <row r="1401" spans="16:31" x14ac:dyDescent="0.25">
      <c r="P1401" s="16"/>
      <c r="Q1401" s="13">
        <v>0</v>
      </c>
      <c r="R1401" s="13">
        <v>0</v>
      </c>
      <c r="S1401" s="11">
        <f t="shared" si="174"/>
        <v>0</v>
      </c>
      <c r="T1401" s="5">
        <v>0</v>
      </c>
      <c r="U1401" s="11">
        <f t="shared" si="175"/>
        <v>0</v>
      </c>
      <c r="V1401" s="13" t="s">
        <v>1</v>
      </c>
      <c r="W1401" s="10">
        <f>IFERROR(VLOOKUP(V1401,Curr!$B$2:$C$13,2,FALSE),0)</f>
        <v>11</v>
      </c>
      <c r="X1401" s="11">
        <f t="shared" si="176"/>
        <v>0</v>
      </c>
      <c r="Y1401" s="14">
        <f t="shared" si="173"/>
        <v>0</v>
      </c>
      <c r="Z1401" s="11">
        <f t="shared" si="177"/>
        <v>0</v>
      </c>
      <c r="AA1401" s="4" t="s">
        <v>1</v>
      </c>
      <c r="AB1401" s="10">
        <f>IFERROR(VLOOKUP(AA1401,Curr!$B$2:$C$13,2,FALSE),0)</f>
        <v>11</v>
      </c>
      <c r="AC1401" s="11">
        <f t="shared" si="178"/>
        <v>0</v>
      </c>
      <c r="AD1401" s="11">
        <f t="shared" si="179"/>
        <v>0</v>
      </c>
      <c r="AE1401" s="12">
        <f t="shared" si="180"/>
        <v>0</v>
      </c>
    </row>
    <row r="1402" spans="16:31" x14ac:dyDescent="0.25">
      <c r="P1402" s="16"/>
      <c r="Q1402" s="13">
        <v>0</v>
      </c>
      <c r="R1402" s="13">
        <v>0</v>
      </c>
      <c r="S1402" s="11">
        <f t="shared" si="174"/>
        <v>0</v>
      </c>
      <c r="T1402" s="5">
        <v>0</v>
      </c>
      <c r="U1402" s="11">
        <f t="shared" si="175"/>
        <v>0</v>
      </c>
      <c r="V1402" s="13" t="s">
        <v>1</v>
      </c>
      <c r="W1402" s="10">
        <f>IFERROR(VLOOKUP(V1402,Curr!$B$2:$C$13,2,FALSE),0)</f>
        <v>11</v>
      </c>
      <c r="X1402" s="11">
        <f t="shared" si="176"/>
        <v>0</v>
      </c>
      <c r="Y1402" s="14">
        <f t="shared" si="173"/>
        <v>0</v>
      </c>
      <c r="Z1402" s="11">
        <f t="shared" si="177"/>
        <v>0</v>
      </c>
      <c r="AA1402" s="4" t="s">
        <v>1</v>
      </c>
      <c r="AB1402" s="10">
        <f>IFERROR(VLOOKUP(AA1402,Curr!$B$2:$C$13,2,FALSE),0)</f>
        <v>11</v>
      </c>
      <c r="AC1402" s="11">
        <f t="shared" si="178"/>
        <v>0</v>
      </c>
      <c r="AD1402" s="11">
        <f t="shared" si="179"/>
        <v>0</v>
      </c>
      <c r="AE1402" s="12">
        <f t="shared" si="180"/>
        <v>0</v>
      </c>
    </row>
    <row r="1403" spans="16:31" x14ac:dyDescent="0.25">
      <c r="P1403" s="16"/>
      <c r="Q1403" s="13">
        <v>0</v>
      </c>
      <c r="R1403" s="13">
        <v>0</v>
      </c>
      <c r="S1403" s="11">
        <f t="shared" si="174"/>
        <v>0</v>
      </c>
      <c r="T1403" s="5">
        <v>0</v>
      </c>
      <c r="U1403" s="11">
        <f t="shared" si="175"/>
        <v>0</v>
      </c>
      <c r="V1403" s="13" t="s">
        <v>1</v>
      </c>
      <c r="W1403" s="10">
        <f>IFERROR(VLOOKUP(V1403,Curr!$B$2:$C$13,2,FALSE),0)</f>
        <v>11</v>
      </c>
      <c r="X1403" s="11">
        <f t="shared" si="176"/>
        <v>0</v>
      </c>
      <c r="Y1403" s="14">
        <f t="shared" si="173"/>
        <v>0</v>
      </c>
      <c r="Z1403" s="11">
        <f t="shared" si="177"/>
        <v>0</v>
      </c>
      <c r="AA1403" s="4" t="s">
        <v>1</v>
      </c>
      <c r="AB1403" s="10">
        <f>IFERROR(VLOOKUP(AA1403,Curr!$B$2:$C$13,2,FALSE),0)</f>
        <v>11</v>
      </c>
      <c r="AC1403" s="11">
        <f t="shared" si="178"/>
        <v>0</v>
      </c>
      <c r="AD1403" s="11">
        <f t="shared" si="179"/>
        <v>0</v>
      </c>
      <c r="AE1403" s="12">
        <f t="shared" si="180"/>
        <v>0</v>
      </c>
    </row>
    <row r="1404" spans="16:31" x14ac:dyDescent="0.25">
      <c r="P1404" s="16"/>
      <c r="Q1404" s="13">
        <v>0</v>
      </c>
      <c r="R1404" s="13">
        <v>0</v>
      </c>
      <c r="S1404" s="11">
        <f t="shared" si="174"/>
        <v>0</v>
      </c>
      <c r="T1404" s="5">
        <v>0</v>
      </c>
      <c r="U1404" s="11">
        <f t="shared" si="175"/>
        <v>0</v>
      </c>
      <c r="V1404" s="13" t="s">
        <v>1</v>
      </c>
      <c r="W1404" s="10">
        <f>IFERROR(VLOOKUP(V1404,Curr!$B$2:$C$13,2,FALSE),0)</f>
        <v>11</v>
      </c>
      <c r="X1404" s="11">
        <f t="shared" si="176"/>
        <v>0</v>
      </c>
      <c r="Y1404" s="14">
        <f t="shared" si="173"/>
        <v>0</v>
      </c>
      <c r="Z1404" s="11">
        <f t="shared" si="177"/>
        <v>0</v>
      </c>
      <c r="AA1404" s="4" t="s">
        <v>1</v>
      </c>
      <c r="AB1404" s="10">
        <f>IFERROR(VLOOKUP(AA1404,Curr!$B$2:$C$13,2,FALSE),0)</f>
        <v>11</v>
      </c>
      <c r="AC1404" s="11">
        <f t="shared" si="178"/>
        <v>0</v>
      </c>
      <c r="AD1404" s="11">
        <f t="shared" si="179"/>
        <v>0</v>
      </c>
      <c r="AE1404" s="12">
        <f t="shared" si="180"/>
        <v>0</v>
      </c>
    </row>
    <row r="1405" spans="16:31" x14ac:dyDescent="0.25">
      <c r="P1405" s="16"/>
      <c r="Q1405" s="13">
        <v>0</v>
      </c>
      <c r="R1405" s="13">
        <v>0</v>
      </c>
      <c r="S1405" s="11">
        <f t="shared" si="174"/>
        <v>0</v>
      </c>
      <c r="T1405" s="5">
        <v>0</v>
      </c>
      <c r="U1405" s="11">
        <f t="shared" si="175"/>
        <v>0</v>
      </c>
      <c r="V1405" s="13" t="s">
        <v>1</v>
      </c>
      <c r="W1405" s="10">
        <f>IFERROR(VLOOKUP(V1405,Curr!$B$2:$C$13,2,FALSE),0)</f>
        <v>11</v>
      </c>
      <c r="X1405" s="11">
        <f t="shared" si="176"/>
        <v>0</v>
      </c>
      <c r="Y1405" s="14">
        <f t="shared" si="173"/>
        <v>0</v>
      </c>
      <c r="Z1405" s="11">
        <f t="shared" si="177"/>
        <v>0</v>
      </c>
      <c r="AA1405" s="4" t="s">
        <v>1</v>
      </c>
      <c r="AB1405" s="10">
        <f>IFERROR(VLOOKUP(AA1405,Curr!$B$2:$C$13,2,FALSE),0)</f>
        <v>11</v>
      </c>
      <c r="AC1405" s="11">
        <f t="shared" si="178"/>
        <v>0</v>
      </c>
      <c r="AD1405" s="11">
        <f t="shared" si="179"/>
        <v>0</v>
      </c>
      <c r="AE1405" s="12">
        <f t="shared" si="180"/>
        <v>0</v>
      </c>
    </row>
    <row r="1406" spans="16:31" x14ac:dyDescent="0.25">
      <c r="P1406" s="16"/>
      <c r="Q1406" s="13">
        <v>0</v>
      </c>
      <c r="R1406" s="13">
        <v>0</v>
      </c>
      <c r="S1406" s="11">
        <f t="shared" si="174"/>
        <v>0</v>
      </c>
      <c r="T1406" s="5">
        <v>0</v>
      </c>
      <c r="U1406" s="11">
        <f t="shared" si="175"/>
        <v>0</v>
      </c>
      <c r="V1406" s="13" t="s">
        <v>1</v>
      </c>
      <c r="W1406" s="10">
        <f>IFERROR(VLOOKUP(V1406,Curr!$B$2:$C$13,2,FALSE),0)</f>
        <v>11</v>
      </c>
      <c r="X1406" s="11">
        <f t="shared" si="176"/>
        <v>0</v>
      </c>
      <c r="Y1406" s="14">
        <f t="shared" ref="Y1406:Y1469" si="181">Q1406</f>
        <v>0</v>
      </c>
      <c r="Z1406" s="11">
        <f t="shared" si="177"/>
        <v>0</v>
      </c>
      <c r="AA1406" s="4" t="s">
        <v>1</v>
      </c>
      <c r="AB1406" s="10">
        <f>IFERROR(VLOOKUP(AA1406,Curr!$B$2:$C$13,2,FALSE),0)</f>
        <v>11</v>
      </c>
      <c r="AC1406" s="11">
        <f t="shared" si="178"/>
        <v>0</v>
      </c>
      <c r="AD1406" s="11">
        <f t="shared" si="179"/>
        <v>0</v>
      </c>
      <c r="AE1406" s="12">
        <f t="shared" si="180"/>
        <v>0</v>
      </c>
    </row>
    <row r="1407" spans="16:31" x14ac:dyDescent="0.25">
      <c r="P1407" s="16"/>
      <c r="Q1407" s="13">
        <v>0</v>
      </c>
      <c r="R1407" s="13">
        <v>0</v>
      </c>
      <c r="S1407" s="11">
        <f t="shared" si="174"/>
        <v>0</v>
      </c>
      <c r="T1407" s="5">
        <v>0</v>
      </c>
      <c r="U1407" s="11">
        <f t="shared" si="175"/>
        <v>0</v>
      </c>
      <c r="V1407" s="13" t="s">
        <v>1</v>
      </c>
      <c r="W1407" s="10">
        <f>IFERROR(VLOOKUP(V1407,Curr!$B$2:$C$13,2,FALSE),0)</f>
        <v>11</v>
      </c>
      <c r="X1407" s="11">
        <f t="shared" si="176"/>
        <v>0</v>
      </c>
      <c r="Y1407" s="14">
        <f t="shared" si="181"/>
        <v>0</v>
      </c>
      <c r="Z1407" s="11">
        <f t="shared" si="177"/>
        <v>0</v>
      </c>
      <c r="AA1407" s="4" t="s">
        <v>1</v>
      </c>
      <c r="AB1407" s="10">
        <f>IFERROR(VLOOKUP(AA1407,Curr!$B$2:$C$13,2,FALSE),0)</f>
        <v>11</v>
      </c>
      <c r="AC1407" s="11">
        <f t="shared" si="178"/>
        <v>0</v>
      </c>
      <c r="AD1407" s="11">
        <f t="shared" si="179"/>
        <v>0</v>
      </c>
      <c r="AE1407" s="12">
        <f t="shared" si="180"/>
        <v>0</v>
      </c>
    </row>
    <row r="1408" spans="16:31" x14ac:dyDescent="0.25">
      <c r="P1408" s="16"/>
      <c r="Q1408" s="13">
        <v>0</v>
      </c>
      <c r="R1408" s="13">
        <v>0</v>
      </c>
      <c r="S1408" s="11">
        <f t="shared" si="174"/>
        <v>0</v>
      </c>
      <c r="T1408" s="5">
        <v>0</v>
      </c>
      <c r="U1408" s="11">
        <f t="shared" si="175"/>
        <v>0</v>
      </c>
      <c r="V1408" s="13" t="s">
        <v>1</v>
      </c>
      <c r="W1408" s="10">
        <f>IFERROR(VLOOKUP(V1408,Curr!$B$2:$C$13,2,FALSE),0)</f>
        <v>11</v>
      </c>
      <c r="X1408" s="11">
        <f t="shared" si="176"/>
        <v>0</v>
      </c>
      <c r="Y1408" s="14">
        <f t="shared" si="181"/>
        <v>0</v>
      </c>
      <c r="Z1408" s="11">
        <f t="shared" si="177"/>
        <v>0</v>
      </c>
      <c r="AA1408" s="4" t="s">
        <v>1</v>
      </c>
      <c r="AB1408" s="10">
        <f>IFERROR(VLOOKUP(AA1408,Curr!$B$2:$C$13,2,FALSE),0)</f>
        <v>11</v>
      </c>
      <c r="AC1408" s="11">
        <f t="shared" si="178"/>
        <v>0</v>
      </c>
      <c r="AD1408" s="11">
        <f t="shared" si="179"/>
        <v>0</v>
      </c>
      <c r="AE1408" s="12">
        <f t="shared" si="180"/>
        <v>0</v>
      </c>
    </row>
    <row r="1409" spans="16:31" x14ac:dyDescent="0.25">
      <c r="P1409" s="16"/>
      <c r="Q1409" s="13">
        <v>0</v>
      </c>
      <c r="R1409" s="13">
        <v>0</v>
      </c>
      <c r="S1409" s="11">
        <f t="shared" si="174"/>
        <v>0</v>
      </c>
      <c r="T1409" s="5">
        <v>0</v>
      </c>
      <c r="U1409" s="11">
        <f t="shared" si="175"/>
        <v>0</v>
      </c>
      <c r="V1409" s="13" t="s">
        <v>1</v>
      </c>
      <c r="W1409" s="10">
        <f>IFERROR(VLOOKUP(V1409,Curr!$B$2:$C$13,2,FALSE),0)</f>
        <v>11</v>
      </c>
      <c r="X1409" s="11">
        <f t="shared" si="176"/>
        <v>0</v>
      </c>
      <c r="Y1409" s="14">
        <f t="shared" si="181"/>
        <v>0</v>
      </c>
      <c r="Z1409" s="11">
        <f t="shared" si="177"/>
        <v>0</v>
      </c>
      <c r="AA1409" s="4" t="s">
        <v>1</v>
      </c>
      <c r="AB1409" s="10">
        <f>IFERROR(VLOOKUP(AA1409,Curr!$B$2:$C$13,2,FALSE),0)</f>
        <v>11</v>
      </c>
      <c r="AC1409" s="11">
        <f t="shared" si="178"/>
        <v>0</v>
      </c>
      <c r="AD1409" s="11">
        <f t="shared" si="179"/>
        <v>0</v>
      </c>
      <c r="AE1409" s="12">
        <f t="shared" si="180"/>
        <v>0</v>
      </c>
    </row>
    <row r="1410" spans="16:31" x14ac:dyDescent="0.25">
      <c r="P1410" s="16"/>
      <c r="Q1410" s="13">
        <v>0</v>
      </c>
      <c r="R1410" s="13">
        <v>0</v>
      </c>
      <c r="S1410" s="11">
        <f t="shared" si="174"/>
        <v>0</v>
      </c>
      <c r="T1410" s="5">
        <v>0</v>
      </c>
      <c r="U1410" s="11">
        <f t="shared" si="175"/>
        <v>0</v>
      </c>
      <c r="V1410" s="13" t="s">
        <v>1</v>
      </c>
      <c r="W1410" s="10">
        <f>IFERROR(VLOOKUP(V1410,Curr!$B$2:$C$13,2,FALSE),0)</f>
        <v>11</v>
      </c>
      <c r="X1410" s="11">
        <f t="shared" si="176"/>
        <v>0</v>
      </c>
      <c r="Y1410" s="14">
        <f t="shared" si="181"/>
        <v>0</v>
      </c>
      <c r="Z1410" s="11">
        <f t="shared" si="177"/>
        <v>0</v>
      </c>
      <c r="AA1410" s="4" t="s">
        <v>1</v>
      </c>
      <c r="AB1410" s="10">
        <f>IFERROR(VLOOKUP(AA1410,Curr!$B$2:$C$13,2,FALSE),0)</f>
        <v>11</v>
      </c>
      <c r="AC1410" s="11">
        <f t="shared" si="178"/>
        <v>0</v>
      </c>
      <c r="AD1410" s="11">
        <f t="shared" si="179"/>
        <v>0</v>
      </c>
      <c r="AE1410" s="12">
        <f t="shared" si="180"/>
        <v>0</v>
      </c>
    </row>
    <row r="1411" spans="16:31" x14ac:dyDescent="0.25">
      <c r="P1411" s="16"/>
      <c r="Q1411" s="13">
        <v>0</v>
      </c>
      <c r="R1411" s="13">
        <v>0</v>
      </c>
      <c r="S1411" s="11">
        <f t="shared" si="174"/>
        <v>0</v>
      </c>
      <c r="T1411" s="5">
        <v>0</v>
      </c>
      <c r="U1411" s="11">
        <f t="shared" si="175"/>
        <v>0</v>
      </c>
      <c r="V1411" s="13" t="s">
        <v>1</v>
      </c>
      <c r="W1411" s="10">
        <f>IFERROR(VLOOKUP(V1411,Curr!$B$2:$C$13,2,FALSE),0)</f>
        <v>11</v>
      </c>
      <c r="X1411" s="11">
        <f t="shared" si="176"/>
        <v>0</v>
      </c>
      <c r="Y1411" s="14">
        <f t="shared" si="181"/>
        <v>0</v>
      </c>
      <c r="Z1411" s="11">
        <f t="shared" si="177"/>
        <v>0</v>
      </c>
      <c r="AA1411" s="4" t="s">
        <v>1</v>
      </c>
      <c r="AB1411" s="10">
        <f>IFERROR(VLOOKUP(AA1411,Curr!$B$2:$C$13,2,FALSE),0)</f>
        <v>11</v>
      </c>
      <c r="AC1411" s="11">
        <f t="shared" si="178"/>
        <v>0</v>
      </c>
      <c r="AD1411" s="11">
        <f t="shared" si="179"/>
        <v>0</v>
      </c>
      <c r="AE1411" s="12">
        <f t="shared" si="180"/>
        <v>0</v>
      </c>
    </row>
    <row r="1412" spans="16:31" x14ac:dyDescent="0.25">
      <c r="P1412" s="16"/>
      <c r="Q1412" s="13">
        <v>0</v>
      </c>
      <c r="R1412" s="13">
        <v>0</v>
      </c>
      <c r="S1412" s="11">
        <f t="shared" si="174"/>
        <v>0</v>
      </c>
      <c r="T1412" s="5">
        <v>0</v>
      </c>
      <c r="U1412" s="11">
        <f t="shared" si="175"/>
        <v>0</v>
      </c>
      <c r="V1412" s="13" t="s">
        <v>1</v>
      </c>
      <c r="W1412" s="10">
        <f>IFERROR(VLOOKUP(V1412,Curr!$B$2:$C$13,2,FALSE),0)</f>
        <v>11</v>
      </c>
      <c r="X1412" s="11">
        <f t="shared" si="176"/>
        <v>0</v>
      </c>
      <c r="Y1412" s="14">
        <f t="shared" si="181"/>
        <v>0</v>
      </c>
      <c r="Z1412" s="11">
        <f t="shared" si="177"/>
        <v>0</v>
      </c>
      <c r="AA1412" s="4" t="s">
        <v>1</v>
      </c>
      <c r="AB1412" s="10">
        <f>IFERROR(VLOOKUP(AA1412,Curr!$B$2:$C$13,2,FALSE),0)</f>
        <v>11</v>
      </c>
      <c r="AC1412" s="11">
        <f t="shared" si="178"/>
        <v>0</v>
      </c>
      <c r="AD1412" s="11">
        <f t="shared" si="179"/>
        <v>0</v>
      </c>
      <c r="AE1412" s="12">
        <f t="shared" si="180"/>
        <v>0</v>
      </c>
    </row>
    <row r="1413" spans="16:31" x14ac:dyDescent="0.25">
      <c r="P1413" s="16"/>
      <c r="Q1413" s="13">
        <v>0</v>
      </c>
      <c r="R1413" s="13">
        <v>0</v>
      </c>
      <c r="S1413" s="11">
        <f t="shared" si="174"/>
        <v>0</v>
      </c>
      <c r="T1413" s="5">
        <v>0</v>
      </c>
      <c r="U1413" s="11">
        <f t="shared" si="175"/>
        <v>0</v>
      </c>
      <c r="V1413" s="13" t="s">
        <v>1</v>
      </c>
      <c r="W1413" s="10">
        <f>IFERROR(VLOOKUP(V1413,Curr!$B$2:$C$13,2,FALSE),0)</f>
        <v>11</v>
      </c>
      <c r="X1413" s="11">
        <f t="shared" si="176"/>
        <v>0</v>
      </c>
      <c r="Y1413" s="14">
        <f t="shared" si="181"/>
        <v>0</v>
      </c>
      <c r="Z1413" s="11">
        <f t="shared" si="177"/>
        <v>0</v>
      </c>
      <c r="AA1413" s="4" t="s">
        <v>1</v>
      </c>
      <c r="AB1413" s="10">
        <f>IFERROR(VLOOKUP(AA1413,Curr!$B$2:$C$13,2,FALSE),0)</f>
        <v>11</v>
      </c>
      <c r="AC1413" s="11">
        <f t="shared" si="178"/>
        <v>0</v>
      </c>
      <c r="AD1413" s="11">
        <f t="shared" si="179"/>
        <v>0</v>
      </c>
      <c r="AE1413" s="12">
        <f t="shared" si="180"/>
        <v>0</v>
      </c>
    </row>
    <row r="1414" spans="16:31" x14ac:dyDescent="0.25">
      <c r="P1414" s="16"/>
      <c r="Q1414" s="13">
        <v>0</v>
      </c>
      <c r="R1414" s="13">
        <v>0</v>
      </c>
      <c r="S1414" s="11">
        <f t="shared" si="174"/>
        <v>0</v>
      </c>
      <c r="T1414" s="5">
        <v>0</v>
      </c>
      <c r="U1414" s="11">
        <f t="shared" si="175"/>
        <v>0</v>
      </c>
      <c r="V1414" s="13" t="s">
        <v>1</v>
      </c>
      <c r="W1414" s="10">
        <f>IFERROR(VLOOKUP(V1414,Curr!$B$2:$C$13,2,FALSE),0)</f>
        <v>11</v>
      </c>
      <c r="X1414" s="11">
        <f t="shared" si="176"/>
        <v>0</v>
      </c>
      <c r="Y1414" s="14">
        <f t="shared" si="181"/>
        <v>0</v>
      </c>
      <c r="Z1414" s="11">
        <f t="shared" si="177"/>
        <v>0</v>
      </c>
      <c r="AA1414" s="4" t="s">
        <v>1</v>
      </c>
      <c r="AB1414" s="10">
        <f>IFERROR(VLOOKUP(AA1414,Curr!$B$2:$C$13,2,FALSE),0)</f>
        <v>11</v>
      </c>
      <c r="AC1414" s="11">
        <f t="shared" si="178"/>
        <v>0</v>
      </c>
      <c r="AD1414" s="11">
        <f t="shared" si="179"/>
        <v>0</v>
      </c>
      <c r="AE1414" s="12">
        <f t="shared" si="180"/>
        <v>0</v>
      </c>
    </row>
    <row r="1415" spans="16:31" x14ac:dyDescent="0.25">
      <c r="P1415" s="16"/>
      <c r="Q1415" s="13">
        <v>0</v>
      </c>
      <c r="R1415" s="13">
        <v>0</v>
      </c>
      <c r="S1415" s="11">
        <f t="shared" ref="S1415:S1478" si="182">+Q1415*R1415</f>
        <v>0</v>
      </c>
      <c r="T1415" s="5">
        <v>0</v>
      </c>
      <c r="U1415" s="11">
        <f t="shared" ref="U1415:U1478" si="183">S1415*(1-T1415)</f>
        <v>0</v>
      </c>
      <c r="V1415" s="13" t="s">
        <v>1</v>
      </c>
      <c r="W1415" s="10">
        <f>IFERROR(VLOOKUP(V1415,Curr!$B$2:$C$13,2,FALSE),0)</f>
        <v>11</v>
      </c>
      <c r="X1415" s="11">
        <f t="shared" ref="X1415:X1478" si="184">U1415*W1415</f>
        <v>0</v>
      </c>
      <c r="Y1415" s="14">
        <f t="shared" si="181"/>
        <v>0</v>
      </c>
      <c r="Z1415" s="11">
        <f t="shared" ref="Z1415:Z1478" si="185">+Y1415*R1415</f>
        <v>0</v>
      </c>
      <c r="AA1415" s="4" t="s">
        <v>1</v>
      </c>
      <c r="AB1415" s="10">
        <f>IFERROR(VLOOKUP(AA1415,Curr!$B$2:$C$13,2,FALSE),0)</f>
        <v>11</v>
      </c>
      <c r="AC1415" s="11">
        <f t="shared" ref="AC1415:AC1478" si="186">+Y1415*AB1415*R1415</f>
        <v>0</v>
      </c>
      <c r="AD1415" s="11">
        <f t="shared" ref="AD1415:AD1478" si="187">+AC1415-X1415</f>
        <v>0</v>
      </c>
      <c r="AE1415" s="12">
        <f t="shared" ref="AE1415:AE1478" si="188">IFERROR(AD1415/AC1415,0)</f>
        <v>0</v>
      </c>
    </row>
    <row r="1416" spans="16:31" x14ac:dyDescent="0.25">
      <c r="P1416" s="16"/>
      <c r="Q1416" s="13">
        <v>0</v>
      </c>
      <c r="R1416" s="13">
        <v>0</v>
      </c>
      <c r="S1416" s="11">
        <f t="shared" si="182"/>
        <v>0</v>
      </c>
      <c r="T1416" s="5">
        <v>0</v>
      </c>
      <c r="U1416" s="11">
        <f t="shared" si="183"/>
        <v>0</v>
      </c>
      <c r="V1416" s="13" t="s">
        <v>1</v>
      </c>
      <c r="W1416" s="10">
        <f>IFERROR(VLOOKUP(V1416,Curr!$B$2:$C$13,2,FALSE),0)</f>
        <v>11</v>
      </c>
      <c r="X1416" s="11">
        <f t="shared" si="184"/>
        <v>0</v>
      </c>
      <c r="Y1416" s="14">
        <f t="shared" si="181"/>
        <v>0</v>
      </c>
      <c r="Z1416" s="11">
        <f t="shared" si="185"/>
        <v>0</v>
      </c>
      <c r="AA1416" s="4" t="s">
        <v>1</v>
      </c>
      <c r="AB1416" s="10">
        <f>IFERROR(VLOOKUP(AA1416,Curr!$B$2:$C$13,2,FALSE),0)</f>
        <v>11</v>
      </c>
      <c r="AC1416" s="11">
        <f t="shared" si="186"/>
        <v>0</v>
      </c>
      <c r="AD1416" s="11">
        <f t="shared" si="187"/>
        <v>0</v>
      </c>
      <c r="AE1416" s="12">
        <f t="shared" si="188"/>
        <v>0</v>
      </c>
    </row>
    <row r="1417" spans="16:31" x14ac:dyDescent="0.25">
      <c r="P1417" s="16"/>
      <c r="Q1417" s="13">
        <v>0</v>
      </c>
      <c r="R1417" s="13">
        <v>0</v>
      </c>
      <c r="S1417" s="11">
        <f t="shared" si="182"/>
        <v>0</v>
      </c>
      <c r="T1417" s="5">
        <v>0</v>
      </c>
      <c r="U1417" s="11">
        <f t="shared" si="183"/>
        <v>0</v>
      </c>
      <c r="V1417" s="13" t="s">
        <v>1</v>
      </c>
      <c r="W1417" s="10">
        <f>IFERROR(VLOOKUP(V1417,Curr!$B$2:$C$13,2,FALSE),0)</f>
        <v>11</v>
      </c>
      <c r="X1417" s="11">
        <f t="shared" si="184"/>
        <v>0</v>
      </c>
      <c r="Y1417" s="14">
        <f t="shared" si="181"/>
        <v>0</v>
      </c>
      <c r="Z1417" s="11">
        <f t="shared" si="185"/>
        <v>0</v>
      </c>
      <c r="AA1417" s="4" t="s">
        <v>1</v>
      </c>
      <c r="AB1417" s="10">
        <f>IFERROR(VLOOKUP(AA1417,Curr!$B$2:$C$13,2,FALSE),0)</f>
        <v>11</v>
      </c>
      <c r="AC1417" s="11">
        <f t="shared" si="186"/>
        <v>0</v>
      </c>
      <c r="AD1417" s="11">
        <f t="shared" si="187"/>
        <v>0</v>
      </c>
      <c r="AE1417" s="12">
        <f t="shared" si="188"/>
        <v>0</v>
      </c>
    </row>
    <row r="1418" spans="16:31" x14ac:dyDescent="0.25">
      <c r="P1418" s="16"/>
      <c r="Q1418" s="13">
        <v>0</v>
      </c>
      <c r="R1418" s="13">
        <v>0</v>
      </c>
      <c r="S1418" s="11">
        <f t="shared" si="182"/>
        <v>0</v>
      </c>
      <c r="T1418" s="5">
        <v>0</v>
      </c>
      <c r="U1418" s="11">
        <f t="shared" si="183"/>
        <v>0</v>
      </c>
      <c r="V1418" s="13" t="s">
        <v>1</v>
      </c>
      <c r="W1418" s="10">
        <f>IFERROR(VLOOKUP(V1418,Curr!$B$2:$C$13,2,FALSE),0)</f>
        <v>11</v>
      </c>
      <c r="X1418" s="11">
        <f t="shared" si="184"/>
        <v>0</v>
      </c>
      <c r="Y1418" s="14">
        <f t="shared" si="181"/>
        <v>0</v>
      </c>
      <c r="Z1418" s="11">
        <f t="shared" si="185"/>
        <v>0</v>
      </c>
      <c r="AA1418" s="4" t="s">
        <v>1</v>
      </c>
      <c r="AB1418" s="10">
        <f>IFERROR(VLOOKUP(AA1418,Curr!$B$2:$C$13,2,FALSE),0)</f>
        <v>11</v>
      </c>
      <c r="AC1418" s="11">
        <f t="shared" si="186"/>
        <v>0</v>
      </c>
      <c r="AD1418" s="11">
        <f t="shared" si="187"/>
        <v>0</v>
      </c>
      <c r="AE1418" s="12">
        <f t="shared" si="188"/>
        <v>0</v>
      </c>
    </row>
    <row r="1419" spans="16:31" x14ac:dyDescent="0.25">
      <c r="P1419" s="16"/>
      <c r="Q1419" s="13">
        <v>0</v>
      </c>
      <c r="R1419" s="13">
        <v>0</v>
      </c>
      <c r="S1419" s="11">
        <f t="shared" si="182"/>
        <v>0</v>
      </c>
      <c r="T1419" s="5">
        <v>0</v>
      </c>
      <c r="U1419" s="11">
        <f t="shared" si="183"/>
        <v>0</v>
      </c>
      <c r="V1419" s="13" t="s">
        <v>1</v>
      </c>
      <c r="W1419" s="10">
        <f>IFERROR(VLOOKUP(V1419,Curr!$B$2:$C$13,2,FALSE),0)</f>
        <v>11</v>
      </c>
      <c r="X1419" s="11">
        <f t="shared" si="184"/>
        <v>0</v>
      </c>
      <c r="Y1419" s="14">
        <f t="shared" si="181"/>
        <v>0</v>
      </c>
      <c r="Z1419" s="11">
        <f t="shared" si="185"/>
        <v>0</v>
      </c>
      <c r="AA1419" s="4" t="s">
        <v>1</v>
      </c>
      <c r="AB1419" s="10">
        <f>IFERROR(VLOOKUP(AA1419,Curr!$B$2:$C$13,2,FALSE),0)</f>
        <v>11</v>
      </c>
      <c r="AC1419" s="11">
        <f t="shared" si="186"/>
        <v>0</v>
      </c>
      <c r="AD1419" s="11">
        <f t="shared" si="187"/>
        <v>0</v>
      </c>
      <c r="AE1419" s="12">
        <f t="shared" si="188"/>
        <v>0</v>
      </c>
    </row>
    <row r="1420" spans="16:31" x14ac:dyDescent="0.25">
      <c r="P1420" s="16"/>
      <c r="Q1420" s="13">
        <v>0</v>
      </c>
      <c r="R1420" s="13">
        <v>0</v>
      </c>
      <c r="S1420" s="11">
        <f t="shared" si="182"/>
        <v>0</v>
      </c>
      <c r="T1420" s="5">
        <v>0</v>
      </c>
      <c r="U1420" s="11">
        <f t="shared" si="183"/>
        <v>0</v>
      </c>
      <c r="V1420" s="13" t="s">
        <v>1</v>
      </c>
      <c r="W1420" s="10">
        <f>IFERROR(VLOOKUP(V1420,Curr!$B$2:$C$13,2,FALSE),0)</f>
        <v>11</v>
      </c>
      <c r="X1420" s="11">
        <f t="shared" si="184"/>
        <v>0</v>
      </c>
      <c r="Y1420" s="14">
        <f t="shared" si="181"/>
        <v>0</v>
      </c>
      <c r="Z1420" s="11">
        <f t="shared" si="185"/>
        <v>0</v>
      </c>
      <c r="AA1420" s="4" t="s">
        <v>1</v>
      </c>
      <c r="AB1420" s="10">
        <f>IFERROR(VLOOKUP(AA1420,Curr!$B$2:$C$13,2,FALSE),0)</f>
        <v>11</v>
      </c>
      <c r="AC1420" s="11">
        <f t="shared" si="186"/>
        <v>0</v>
      </c>
      <c r="AD1420" s="11">
        <f t="shared" si="187"/>
        <v>0</v>
      </c>
      <c r="AE1420" s="12">
        <f t="shared" si="188"/>
        <v>0</v>
      </c>
    </row>
    <row r="1421" spans="16:31" x14ac:dyDescent="0.25">
      <c r="P1421" s="16"/>
      <c r="Q1421" s="13">
        <v>0</v>
      </c>
      <c r="R1421" s="13">
        <v>0</v>
      </c>
      <c r="S1421" s="11">
        <f t="shared" si="182"/>
        <v>0</v>
      </c>
      <c r="T1421" s="5">
        <v>0</v>
      </c>
      <c r="U1421" s="11">
        <f t="shared" si="183"/>
        <v>0</v>
      </c>
      <c r="V1421" s="13" t="s">
        <v>1</v>
      </c>
      <c r="W1421" s="10">
        <f>IFERROR(VLOOKUP(V1421,Curr!$B$2:$C$13,2,FALSE),0)</f>
        <v>11</v>
      </c>
      <c r="X1421" s="11">
        <f t="shared" si="184"/>
        <v>0</v>
      </c>
      <c r="Y1421" s="14">
        <f t="shared" si="181"/>
        <v>0</v>
      </c>
      <c r="Z1421" s="11">
        <f t="shared" si="185"/>
        <v>0</v>
      </c>
      <c r="AA1421" s="4" t="s">
        <v>1</v>
      </c>
      <c r="AB1421" s="10">
        <f>IFERROR(VLOOKUP(AA1421,Curr!$B$2:$C$13,2,FALSE),0)</f>
        <v>11</v>
      </c>
      <c r="AC1421" s="11">
        <f t="shared" si="186"/>
        <v>0</v>
      </c>
      <c r="AD1421" s="11">
        <f t="shared" si="187"/>
        <v>0</v>
      </c>
      <c r="AE1421" s="12">
        <f t="shared" si="188"/>
        <v>0</v>
      </c>
    </row>
    <row r="1422" spans="16:31" x14ac:dyDescent="0.25">
      <c r="P1422" s="16"/>
      <c r="Q1422" s="13">
        <v>0</v>
      </c>
      <c r="R1422" s="13">
        <v>0</v>
      </c>
      <c r="S1422" s="11">
        <f t="shared" si="182"/>
        <v>0</v>
      </c>
      <c r="T1422" s="5">
        <v>0</v>
      </c>
      <c r="U1422" s="11">
        <f t="shared" si="183"/>
        <v>0</v>
      </c>
      <c r="V1422" s="13" t="s">
        <v>1</v>
      </c>
      <c r="W1422" s="10">
        <f>IFERROR(VLOOKUP(V1422,Curr!$B$2:$C$13,2,FALSE),0)</f>
        <v>11</v>
      </c>
      <c r="X1422" s="11">
        <f t="shared" si="184"/>
        <v>0</v>
      </c>
      <c r="Y1422" s="14">
        <f t="shared" si="181"/>
        <v>0</v>
      </c>
      <c r="Z1422" s="11">
        <f t="shared" si="185"/>
        <v>0</v>
      </c>
      <c r="AA1422" s="4" t="s">
        <v>1</v>
      </c>
      <c r="AB1422" s="10">
        <f>IFERROR(VLOOKUP(AA1422,Curr!$B$2:$C$13,2,FALSE),0)</f>
        <v>11</v>
      </c>
      <c r="AC1422" s="11">
        <f t="shared" si="186"/>
        <v>0</v>
      </c>
      <c r="AD1422" s="11">
        <f t="shared" si="187"/>
        <v>0</v>
      </c>
      <c r="AE1422" s="12">
        <f t="shared" si="188"/>
        <v>0</v>
      </c>
    </row>
    <row r="1423" spans="16:31" x14ac:dyDescent="0.25">
      <c r="P1423" s="16"/>
      <c r="Q1423" s="13">
        <v>0</v>
      </c>
      <c r="R1423" s="13">
        <v>0</v>
      </c>
      <c r="S1423" s="11">
        <f t="shared" si="182"/>
        <v>0</v>
      </c>
      <c r="T1423" s="5">
        <v>0</v>
      </c>
      <c r="U1423" s="11">
        <f t="shared" si="183"/>
        <v>0</v>
      </c>
      <c r="V1423" s="13" t="s">
        <v>1</v>
      </c>
      <c r="W1423" s="10">
        <f>IFERROR(VLOOKUP(V1423,Curr!$B$2:$C$13,2,FALSE),0)</f>
        <v>11</v>
      </c>
      <c r="X1423" s="11">
        <f t="shared" si="184"/>
        <v>0</v>
      </c>
      <c r="Y1423" s="14">
        <f t="shared" si="181"/>
        <v>0</v>
      </c>
      <c r="Z1423" s="11">
        <f t="shared" si="185"/>
        <v>0</v>
      </c>
      <c r="AA1423" s="4" t="s">
        <v>1</v>
      </c>
      <c r="AB1423" s="10">
        <f>IFERROR(VLOOKUP(AA1423,Curr!$B$2:$C$13,2,FALSE),0)</f>
        <v>11</v>
      </c>
      <c r="AC1423" s="11">
        <f t="shared" si="186"/>
        <v>0</v>
      </c>
      <c r="AD1423" s="11">
        <f t="shared" si="187"/>
        <v>0</v>
      </c>
      <c r="AE1423" s="12">
        <f t="shared" si="188"/>
        <v>0</v>
      </c>
    </row>
    <row r="1424" spans="16:31" x14ac:dyDescent="0.25">
      <c r="P1424" s="16"/>
      <c r="Q1424" s="13">
        <v>0</v>
      </c>
      <c r="R1424" s="13">
        <v>0</v>
      </c>
      <c r="S1424" s="11">
        <f t="shared" si="182"/>
        <v>0</v>
      </c>
      <c r="T1424" s="5">
        <v>0</v>
      </c>
      <c r="U1424" s="11">
        <f t="shared" si="183"/>
        <v>0</v>
      </c>
      <c r="V1424" s="13" t="s">
        <v>1</v>
      </c>
      <c r="W1424" s="10">
        <f>IFERROR(VLOOKUP(V1424,Curr!$B$2:$C$13,2,FALSE),0)</f>
        <v>11</v>
      </c>
      <c r="X1424" s="11">
        <f t="shared" si="184"/>
        <v>0</v>
      </c>
      <c r="Y1424" s="14">
        <f t="shared" si="181"/>
        <v>0</v>
      </c>
      <c r="Z1424" s="11">
        <f t="shared" si="185"/>
        <v>0</v>
      </c>
      <c r="AA1424" s="4" t="s">
        <v>1</v>
      </c>
      <c r="AB1424" s="10">
        <f>IFERROR(VLOOKUP(AA1424,Curr!$B$2:$C$13,2,FALSE),0)</f>
        <v>11</v>
      </c>
      <c r="AC1424" s="11">
        <f t="shared" si="186"/>
        <v>0</v>
      </c>
      <c r="AD1424" s="11">
        <f t="shared" si="187"/>
        <v>0</v>
      </c>
      <c r="AE1424" s="12">
        <f t="shared" si="188"/>
        <v>0</v>
      </c>
    </row>
    <row r="1425" spans="16:31" x14ac:dyDescent="0.25">
      <c r="P1425" s="16"/>
      <c r="Q1425" s="13">
        <v>0</v>
      </c>
      <c r="R1425" s="13">
        <v>0</v>
      </c>
      <c r="S1425" s="11">
        <f t="shared" si="182"/>
        <v>0</v>
      </c>
      <c r="T1425" s="5">
        <v>0</v>
      </c>
      <c r="U1425" s="11">
        <f t="shared" si="183"/>
        <v>0</v>
      </c>
      <c r="V1425" s="13" t="s">
        <v>1</v>
      </c>
      <c r="W1425" s="10">
        <f>IFERROR(VLOOKUP(V1425,Curr!$B$2:$C$13,2,FALSE),0)</f>
        <v>11</v>
      </c>
      <c r="X1425" s="11">
        <f t="shared" si="184"/>
        <v>0</v>
      </c>
      <c r="Y1425" s="14">
        <f t="shared" si="181"/>
        <v>0</v>
      </c>
      <c r="Z1425" s="11">
        <f t="shared" si="185"/>
        <v>0</v>
      </c>
      <c r="AA1425" s="4" t="s">
        <v>1</v>
      </c>
      <c r="AB1425" s="10">
        <f>IFERROR(VLOOKUP(AA1425,Curr!$B$2:$C$13,2,FALSE),0)</f>
        <v>11</v>
      </c>
      <c r="AC1425" s="11">
        <f t="shared" si="186"/>
        <v>0</v>
      </c>
      <c r="AD1425" s="11">
        <f t="shared" si="187"/>
        <v>0</v>
      </c>
      <c r="AE1425" s="12">
        <f t="shared" si="188"/>
        <v>0</v>
      </c>
    </row>
    <row r="1426" spans="16:31" x14ac:dyDescent="0.25">
      <c r="P1426" s="16"/>
      <c r="Q1426" s="13">
        <v>0</v>
      </c>
      <c r="R1426" s="13">
        <v>0</v>
      </c>
      <c r="S1426" s="11">
        <f t="shared" si="182"/>
        <v>0</v>
      </c>
      <c r="T1426" s="5">
        <v>0</v>
      </c>
      <c r="U1426" s="11">
        <f t="shared" si="183"/>
        <v>0</v>
      </c>
      <c r="V1426" s="13" t="s">
        <v>1</v>
      </c>
      <c r="W1426" s="10">
        <f>IFERROR(VLOOKUP(V1426,Curr!$B$2:$C$13,2,FALSE),0)</f>
        <v>11</v>
      </c>
      <c r="X1426" s="11">
        <f t="shared" si="184"/>
        <v>0</v>
      </c>
      <c r="Y1426" s="14">
        <f t="shared" si="181"/>
        <v>0</v>
      </c>
      <c r="Z1426" s="11">
        <f t="shared" si="185"/>
        <v>0</v>
      </c>
      <c r="AA1426" s="4" t="s">
        <v>1</v>
      </c>
      <c r="AB1426" s="10">
        <f>IFERROR(VLOOKUP(AA1426,Curr!$B$2:$C$13,2,FALSE),0)</f>
        <v>11</v>
      </c>
      <c r="AC1426" s="11">
        <f t="shared" si="186"/>
        <v>0</v>
      </c>
      <c r="AD1426" s="11">
        <f t="shared" si="187"/>
        <v>0</v>
      </c>
      <c r="AE1426" s="12">
        <f t="shared" si="188"/>
        <v>0</v>
      </c>
    </row>
    <row r="1427" spans="16:31" x14ac:dyDescent="0.25">
      <c r="P1427" s="16"/>
      <c r="Q1427" s="13">
        <v>0</v>
      </c>
      <c r="R1427" s="13">
        <v>0</v>
      </c>
      <c r="S1427" s="11">
        <f t="shared" si="182"/>
        <v>0</v>
      </c>
      <c r="T1427" s="5">
        <v>0</v>
      </c>
      <c r="U1427" s="11">
        <f t="shared" si="183"/>
        <v>0</v>
      </c>
      <c r="V1427" s="13" t="s">
        <v>1</v>
      </c>
      <c r="W1427" s="10">
        <f>IFERROR(VLOOKUP(V1427,Curr!$B$2:$C$13,2,FALSE),0)</f>
        <v>11</v>
      </c>
      <c r="X1427" s="11">
        <f t="shared" si="184"/>
        <v>0</v>
      </c>
      <c r="Y1427" s="14">
        <f t="shared" si="181"/>
        <v>0</v>
      </c>
      <c r="Z1427" s="11">
        <f t="shared" si="185"/>
        <v>0</v>
      </c>
      <c r="AA1427" s="4" t="s">
        <v>1</v>
      </c>
      <c r="AB1427" s="10">
        <f>IFERROR(VLOOKUP(AA1427,Curr!$B$2:$C$13,2,FALSE),0)</f>
        <v>11</v>
      </c>
      <c r="AC1427" s="11">
        <f t="shared" si="186"/>
        <v>0</v>
      </c>
      <c r="AD1427" s="11">
        <f t="shared" si="187"/>
        <v>0</v>
      </c>
      <c r="AE1427" s="12">
        <f t="shared" si="188"/>
        <v>0</v>
      </c>
    </row>
    <row r="1428" spans="16:31" x14ac:dyDescent="0.25">
      <c r="P1428" s="16"/>
      <c r="Q1428" s="13">
        <v>0</v>
      </c>
      <c r="R1428" s="13">
        <v>0</v>
      </c>
      <c r="S1428" s="11">
        <f t="shared" si="182"/>
        <v>0</v>
      </c>
      <c r="T1428" s="5">
        <v>0</v>
      </c>
      <c r="U1428" s="11">
        <f t="shared" si="183"/>
        <v>0</v>
      </c>
      <c r="V1428" s="13" t="s">
        <v>1</v>
      </c>
      <c r="W1428" s="10">
        <f>IFERROR(VLOOKUP(V1428,Curr!$B$2:$C$13,2,FALSE),0)</f>
        <v>11</v>
      </c>
      <c r="X1428" s="11">
        <f t="shared" si="184"/>
        <v>0</v>
      </c>
      <c r="Y1428" s="14">
        <f t="shared" si="181"/>
        <v>0</v>
      </c>
      <c r="Z1428" s="11">
        <f t="shared" si="185"/>
        <v>0</v>
      </c>
      <c r="AA1428" s="4" t="s">
        <v>1</v>
      </c>
      <c r="AB1428" s="10">
        <f>IFERROR(VLOOKUP(AA1428,Curr!$B$2:$C$13,2,FALSE),0)</f>
        <v>11</v>
      </c>
      <c r="AC1428" s="11">
        <f t="shared" si="186"/>
        <v>0</v>
      </c>
      <c r="AD1428" s="11">
        <f t="shared" si="187"/>
        <v>0</v>
      </c>
      <c r="AE1428" s="12">
        <f t="shared" si="188"/>
        <v>0</v>
      </c>
    </row>
    <row r="1429" spans="16:31" x14ac:dyDescent="0.25">
      <c r="P1429" s="16"/>
      <c r="Q1429" s="13">
        <v>0</v>
      </c>
      <c r="R1429" s="13">
        <v>0</v>
      </c>
      <c r="S1429" s="11">
        <f t="shared" si="182"/>
        <v>0</v>
      </c>
      <c r="T1429" s="5">
        <v>0</v>
      </c>
      <c r="U1429" s="11">
        <f t="shared" si="183"/>
        <v>0</v>
      </c>
      <c r="V1429" s="13" t="s">
        <v>1</v>
      </c>
      <c r="W1429" s="10">
        <f>IFERROR(VLOOKUP(V1429,Curr!$B$2:$C$13,2,FALSE),0)</f>
        <v>11</v>
      </c>
      <c r="X1429" s="11">
        <f t="shared" si="184"/>
        <v>0</v>
      </c>
      <c r="Y1429" s="14">
        <f t="shared" si="181"/>
        <v>0</v>
      </c>
      <c r="Z1429" s="11">
        <f t="shared" si="185"/>
        <v>0</v>
      </c>
      <c r="AA1429" s="4" t="s">
        <v>1</v>
      </c>
      <c r="AB1429" s="10">
        <f>IFERROR(VLOOKUP(AA1429,Curr!$B$2:$C$13,2,FALSE),0)</f>
        <v>11</v>
      </c>
      <c r="AC1429" s="11">
        <f t="shared" si="186"/>
        <v>0</v>
      </c>
      <c r="AD1429" s="11">
        <f t="shared" si="187"/>
        <v>0</v>
      </c>
      <c r="AE1429" s="12">
        <f t="shared" si="188"/>
        <v>0</v>
      </c>
    </row>
    <row r="1430" spans="16:31" x14ac:dyDescent="0.25">
      <c r="P1430" s="16"/>
      <c r="Q1430" s="13">
        <v>0</v>
      </c>
      <c r="R1430" s="13">
        <v>0</v>
      </c>
      <c r="S1430" s="11">
        <f t="shared" si="182"/>
        <v>0</v>
      </c>
      <c r="T1430" s="5">
        <v>0</v>
      </c>
      <c r="U1430" s="11">
        <f t="shared" si="183"/>
        <v>0</v>
      </c>
      <c r="V1430" s="13" t="s">
        <v>1</v>
      </c>
      <c r="W1430" s="10">
        <f>IFERROR(VLOOKUP(V1430,Curr!$B$2:$C$13,2,FALSE),0)</f>
        <v>11</v>
      </c>
      <c r="X1430" s="11">
        <f t="shared" si="184"/>
        <v>0</v>
      </c>
      <c r="Y1430" s="14">
        <f t="shared" si="181"/>
        <v>0</v>
      </c>
      <c r="Z1430" s="11">
        <f t="shared" si="185"/>
        <v>0</v>
      </c>
      <c r="AA1430" s="4" t="s">
        <v>1</v>
      </c>
      <c r="AB1430" s="10">
        <f>IFERROR(VLOOKUP(AA1430,Curr!$B$2:$C$13,2,FALSE),0)</f>
        <v>11</v>
      </c>
      <c r="AC1430" s="11">
        <f t="shared" si="186"/>
        <v>0</v>
      </c>
      <c r="AD1430" s="11">
        <f t="shared" si="187"/>
        <v>0</v>
      </c>
      <c r="AE1430" s="12">
        <f t="shared" si="188"/>
        <v>0</v>
      </c>
    </row>
    <row r="1431" spans="16:31" x14ac:dyDescent="0.25">
      <c r="P1431" s="16"/>
      <c r="Q1431" s="13">
        <v>0</v>
      </c>
      <c r="R1431" s="13">
        <v>0</v>
      </c>
      <c r="S1431" s="11">
        <f t="shared" si="182"/>
        <v>0</v>
      </c>
      <c r="T1431" s="5">
        <v>0</v>
      </c>
      <c r="U1431" s="11">
        <f t="shared" si="183"/>
        <v>0</v>
      </c>
      <c r="V1431" s="13" t="s">
        <v>1</v>
      </c>
      <c r="W1431" s="10">
        <f>IFERROR(VLOOKUP(V1431,Curr!$B$2:$C$13,2,FALSE),0)</f>
        <v>11</v>
      </c>
      <c r="X1431" s="11">
        <f t="shared" si="184"/>
        <v>0</v>
      </c>
      <c r="Y1431" s="14">
        <f t="shared" si="181"/>
        <v>0</v>
      </c>
      <c r="Z1431" s="11">
        <f t="shared" si="185"/>
        <v>0</v>
      </c>
      <c r="AA1431" s="4" t="s">
        <v>1</v>
      </c>
      <c r="AB1431" s="10">
        <f>IFERROR(VLOOKUP(AA1431,Curr!$B$2:$C$13,2,FALSE),0)</f>
        <v>11</v>
      </c>
      <c r="AC1431" s="11">
        <f t="shared" si="186"/>
        <v>0</v>
      </c>
      <c r="AD1431" s="11">
        <f t="shared" si="187"/>
        <v>0</v>
      </c>
      <c r="AE1431" s="12">
        <f t="shared" si="188"/>
        <v>0</v>
      </c>
    </row>
    <row r="1432" spans="16:31" x14ac:dyDescent="0.25">
      <c r="P1432" s="16"/>
      <c r="Q1432" s="13">
        <v>0</v>
      </c>
      <c r="R1432" s="13">
        <v>0</v>
      </c>
      <c r="S1432" s="11">
        <f t="shared" si="182"/>
        <v>0</v>
      </c>
      <c r="T1432" s="5">
        <v>0</v>
      </c>
      <c r="U1432" s="11">
        <f t="shared" si="183"/>
        <v>0</v>
      </c>
      <c r="V1432" s="13" t="s">
        <v>1</v>
      </c>
      <c r="W1432" s="10">
        <f>IFERROR(VLOOKUP(V1432,Curr!$B$2:$C$13,2,FALSE),0)</f>
        <v>11</v>
      </c>
      <c r="X1432" s="11">
        <f t="shared" si="184"/>
        <v>0</v>
      </c>
      <c r="Y1432" s="14">
        <f t="shared" si="181"/>
        <v>0</v>
      </c>
      <c r="Z1432" s="11">
        <f t="shared" si="185"/>
        <v>0</v>
      </c>
      <c r="AA1432" s="4" t="s">
        <v>1</v>
      </c>
      <c r="AB1432" s="10">
        <f>IFERROR(VLOOKUP(AA1432,Curr!$B$2:$C$13,2,FALSE),0)</f>
        <v>11</v>
      </c>
      <c r="AC1432" s="11">
        <f t="shared" si="186"/>
        <v>0</v>
      </c>
      <c r="AD1432" s="11">
        <f t="shared" si="187"/>
        <v>0</v>
      </c>
      <c r="AE1432" s="12">
        <f t="shared" si="188"/>
        <v>0</v>
      </c>
    </row>
    <row r="1433" spans="16:31" x14ac:dyDescent="0.25">
      <c r="P1433" s="16"/>
      <c r="Q1433" s="13">
        <v>0</v>
      </c>
      <c r="R1433" s="13">
        <v>0</v>
      </c>
      <c r="S1433" s="11">
        <f t="shared" si="182"/>
        <v>0</v>
      </c>
      <c r="T1433" s="5">
        <v>0</v>
      </c>
      <c r="U1433" s="11">
        <f t="shared" si="183"/>
        <v>0</v>
      </c>
      <c r="V1433" s="13" t="s">
        <v>1</v>
      </c>
      <c r="W1433" s="10">
        <f>IFERROR(VLOOKUP(V1433,Curr!$B$2:$C$13,2,FALSE),0)</f>
        <v>11</v>
      </c>
      <c r="X1433" s="11">
        <f t="shared" si="184"/>
        <v>0</v>
      </c>
      <c r="Y1433" s="14">
        <f t="shared" si="181"/>
        <v>0</v>
      </c>
      <c r="Z1433" s="11">
        <f t="shared" si="185"/>
        <v>0</v>
      </c>
      <c r="AA1433" s="4" t="s">
        <v>1</v>
      </c>
      <c r="AB1433" s="10">
        <f>IFERROR(VLOOKUP(AA1433,Curr!$B$2:$C$13,2,FALSE),0)</f>
        <v>11</v>
      </c>
      <c r="AC1433" s="11">
        <f t="shared" si="186"/>
        <v>0</v>
      </c>
      <c r="AD1433" s="11">
        <f t="shared" si="187"/>
        <v>0</v>
      </c>
      <c r="AE1433" s="12">
        <f t="shared" si="188"/>
        <v>0</v>
      </c>
    </row>
    <row r="1434" spans="16:31" x14ac:dyDescent="0.25">
      <c r="P1434" s="16"/>
      <c r="Q1434" s="13">
        <v>0</v>
      </c>
      <c r="R1434" s="13">
        <v>0</v>
      </c>
      <c r="S1434" s="11">
        <f t="shared" si="182"/>
        <v>0</v>
      </c>
      <c r="T1434" s="5">
        <v>0</v>
      </c>
      <c r="U1434" s="11">
        <f t="shared" si="183"/>
        <v>0</v>
      </c>
      <c r="V1434" s="13" t="s">
        <v>1</v>
      </c>
      <c r="W1434" s="10">
        <f>IFERROR(VLOOKUP(V1434,Curr!$B$2:$C$13,2,FALSE),0)</f>
        <v>11</v>
      </c>
      <c r="X1434" s="11">
        <f t="shared" si="184"/>
        <v>0</v>
      </c>
      <c r="Y1434" s="14">
        <f t="shared" si="181"/>
        <v>0</v>
      </c>
      <c r="Z1434" s="11">
        <f t="shared" si="185"/>
        <v>0</v>
      </c>
      <c r="AA1434" s="4" t="s">
        <v>1</v>
      </c>
      <c r="AB1434" s="10">
        <f>IFERROR(VLOOKUP(AA1434,Curr!$B$2:$C$13,2,FALSE),0)</f>
        <v>11</v>
      </c>
      <c r="AC1434" s="11">
        <f t="shared" si="186"/>
        <v>0</v>
      </c>
      <c r="AD1434" s="11">
        <f t="shared" si="187"/>
        <v>0</v>
      </c>
      <c r="AE1434" s="12">
        <f t="shared" si="188"/>
        <v>0</v>
      </c>
    </row>
    <row r="1435" spans="16:31" x14ac:dyDescent="0.25">
      <c r="P1435" s="16"/>
      <c r="Q1435" s="13">
        <v>0</v>
      </c>
      <c r="R1435" s="13">
        <v>0</v>
      </c>
      <c r="S1435" s="11">
        <f t="shared" si="182"/>
        <v>0</v>
      </c>
      <c r="T1435" s="5">
        <v>0</v>
      </c>
      <c r="U1435" s="11">
        <f t="shared" si="183"/>
        <v>0</v>
      </c>
      <c r="V1435" s="13" t="s">
        <v>1</v>
      </c>
      <c r="W1435" s="10">
        <f>IFERROR(VLOOKUP(V1435,Curr!$B$2:$C$13,2,FALSE),0)</f>
        <v>11</v>
      </c>
      <c r="X1435" s="11">
        <f t="shared" si="184"/>
        <v>0</v>
      </c>
      <c r="Y1435" s="14">
        <f t="shared" si="181"/>
        <v>0</v>
      </c>
      <c r="Z1435" s="11">
        <f t="shared" si="185"/>
        <v>0</v>
      </c>
      <c r="AA1435" s="4" t="s">
        <v>1</v>
      </c>
      <c r="AB1435" s="10">
        <f>IFERROR(VLOOKUP(AA1435,Curr!$B$2:$C$13,2,FALSE),0)</f>
        <v>11</v>
      </c>
      <c r="AC1435" s="11">
        <f t="shared" si="186"/>
        <v>0</v>
      </c>
      <c r="AD1435" s="11">
        <f t="shared" si="187"/>
        <v>0</v>
      </c>
      <c r="AE1435" s="12">
        <f t="shared" si="188"/>
        <v>0</v>
      </c>
    </row>
    <row r="1436" spans="16:31" x14ac:dyDescent="0.25">
      <c r="P1436" s="16"/>
      <c r="Q1436" s="13">
        <v>0</v>
      </c>
      <c r="R1436" s="13">
        <v>0</v>
      </c>
      <c r="S1436" s="11">
        <f t="shared" si="182"/>
        <v>0</v>
      </c>
      <c r="T1436" s="5">
        <v>0</v>
      </c>
      <c r="U1436" s="11">
        <f t="shared" si="183"/>
        <v>0</v>
      </c>
      <c r="V1436" s="13" t="s">
        <v>1</v>
      </c>
      <c r="W1436" s="10">
        <f>IFERROR(VLOOKUP(V1436,Curr!$B$2:$C$13,2,FALSE),0)</f>
        <v>11</v>
      </c>
      <c r="X1436" s="11">
        <f t="shared" si="184"/>
        <v>0</v>
      </c>
      <c r="Y1436" s="14">
        <f t="shared" si="181"/>
        <v>0</v>
      </c>
      <c r="Z1436" s="11">
        <f t="shared" si="185"/>
        <v>0</v>
      </c>
      <c r="AA1436" s="4" t="s">
        <v>1</v>
      </c>
      <c r="AB1436" s="10">
        <f>IFERROR(VLOOKUP(AA1436,Curr!$B$2:$C$13,2,FALSE),0)</f>
        <v>11</v>
      </c>
      <c r="AC1436" s="11">
        <f t="shared" si="186"/>
        <v>0</v>
      </c>
      <c r="AD1436" s="11">
        <f t="shared" si="187"/>
        <v>0</v>
      </c>
      <c r="AE1436" s="12">
        <f t="shared" si="188"/>
        <v>0</v>
      </c>
    </row>
    <row r="1437" spans="16:31" x14ac:dyDescent="0.25">
      <c r="P1437" s="16"/>
      <c r="Q1437" s="13">
        <v>0</v>
      </c>
      <c r="R1437" s="13">
        <v>0</v>
      </c>
      <c r="S1437" s="11">
        <f t="shared" si="182"/>
        <v>0</v>
      </c>
      <c r="T1437" s="5">
        <v>0</v>
      </c>
      <c r="U1437" s="11">
        <f t="shared" si="183"/>
        <v>0</v>
      </c>
      <c r="V1437" s="13" t="s">
        <v>1</v>
      </c>
      <c r="W1437" s="10">
        <f>IFERROR(VLOOKUP(V1437,Curr!$B$2:$C$13,2,FALSE),0)</f>
        <v>11</v>
      </c>
      <c r="X1437" s="11">
        <f t="shared" si="184"/>
        <v>0</v>
      </c>
      <c r="Y1437" s="14">
        <f t="shared" si="181"/>
        <v>0</v>
      </c>
      <c r="Z1437" s="11">
        <f t="shared" si="185"/>
        <v>0</v>
      </c>
      <c r="AA1437" s="4" t="s">
        <v>1</v>
      </c>
      <c r="AB1437" s="10">
        <f>IFERROR(VLOOKUP(AA1437,Curr!$B$2:$C$13,2,FALSE),0)</f>
        <v>11</v>
      </c>
      <c r="AC1437" s="11">
        <f t="shared" si="186"/>
        <v>0</v>
      </c>
      <c r="AD1437" s="11">
        <f t="shared" si="187"/>
        <v>0</v>
      </c>
      <c r="AE1437" s="12">
        <f t="shared" si="188"/>
        <v>0</v>
      </c>
    </row>
    <row r="1438" spans="16:31" x14ac:dyDescent="0.25">
      <c r="P1438" s="16"/>
      <c r="Q1438" s="13">
        <v>0</v>
      </c>
      <c r="R1438" s="13">
        <v>0</v>
      </c>
      <c r="S1438" s="11">
        <f t="shared" si="182"/>
        <v>0</v>
      </c>
      <c r="T1438" s="5">
        <v>0</v>
      </c>
      <c r="U1438" s="11">
        <f t="shared" si="183"/>
        <v>0</v>
      </c>
      <c r="V1438" s="13" t="s">
        <v>1</v>
      </c>
      <c r="W1438" s="10">
        <f>IFERROR(VLOOKUP(V1438,Curr!$B$2:$C$13,2,FALSE),0)</f>
        <v>11</v>
      </c>
      <c r="X1438" s="11">
        <f t="shared" si="184"/>
        <v>0</v>
      </c>
      <c r="Y1438" s="14">
        <f t="shared" si="181"/>
        <v>0</v>
      </c>
      <c r="Z1438" s="11">
        <f t="shared" si="185"/>
        <v>0</v>
      </c>
      <c r="AA1438" s="4" t="s">
        <v>1</v>
      </c>
      <c r="AB1438" s="10">
        <f>IFERROR(VLOOKUP(AA1438,Curr!$B$2:$C$13,2,FALSE),0)</f>
        <v>11</v>
      </c>
      <c r="AC1438" s="11">
        <f t="shared" si="186"/>
        <v>0</v>
      </c>
      <c r="AD1438" s="11">
        <f t="shared" si="187"/>
        <v>0</v>
      </c>
      <c r="AE1438" s="12">
        <f t="shared" si="188"/>
        <v>0</v>
      </c>
    </row>
    <row r="1439" spans="16:31" x14ac:dyDescent="0.25">
      <c r="P1439" s="16"/>
      <c r="Q1439" s="13">
        <v>0</v>
      </c>
      <c r="R1439" s="13">
        <v>0</v>
      </c>
      <c r="S1439" s="11">
        <f t="shared" si="182"/>
        <v>0</v>
      </c>
      <c r="T1439" s="5">
        <v>0</v>
      </c>
      <c r="U1439" s="11">
        <f t="shared" si="183"/>
        <v>0</v>
      </c>
      <c r="V1439" s="13" t="s">
        <v>1</v>
      </c>
      <c r="W1439" s="10">
        <f>IFERROR(VLOOKUP(V1439,Curr!$B$2:$C$13,2,FALSE),0)</f>
        <v>11</v>
      </c>
      <c r="X1439" s="11">
        <f t="shared" si="184"/>
        <v>0</v>
      </c>
      <c r="Y1439" s="14">
        <f t="shared" si="181"/>
        <v>0</v>
      </c>
      <c r="Z1439" s="11">
        <f t="shared" si="185"/>
        <v>0</v>
      </c>
      <c r="AA1439" s="4" t="s">
        <v>1</v>
      </c>
      <c r="AB1439" s="10">
        <f>IFERROR(VLOOKUP(AA1439,Curr!$B$2:$C$13,2,FALSE),0)</f>
        <v>11</v>
      </c>
      <c r="AC1439" s="11">
        <f t="shared" si="186"/>
        <v>0</v>
      </c>
      <c r="AD1439" s="11">
        <f t="shared" si="187"/>
        <v>0</v>
      </c>
      <c r="AE1439" s="12">
        <f t="shared" si="188"/>
        <v>0</v>
      </c>
    </row>
    <row r="1440" spans="16:31" x14ac:dyDescent="0.25">
      <c r="P1440" s="16"/>
      <c r="Q1440" s="13">
        <v>0</v>
      </c>
      <c r="R1440" s="13">
        <v>0</v>
      </c>
      <c r="S1440" s="11">
        <f t="shared" si="182"/>
        <v>0</v>
      </c>
      <c r="T1440" s="5">
        <v>0</v>
      </c>
      <c r="U1440" s="11">
        <f t="shared" si="183"/>
        <v>0</v>
      </c>
      <c r="V1440" s="13" t="s">
        <v>1</v>
      </c>
      <c r="W1440" s="10">
        <f>IFERROR(VLOOKUP(V1440,Curr!$B$2:$C$13,2,FALSE),0)</f>
        <v>11</v>
      </c>
      <c r="X1440" s="11">
        <f t="shared" si="184"/>
        <v>0</v>
      </c>
      <c r="Y1440" s="14">
        <f t="shared" si="181"/>
        <v>0</v>
      </c>
      <c r="Z1440" s="11">
        <f t="shared" si="185"/>
        <v>0</v>
      </c>
      <c r="AA1440" s="4" t="s">
        <v>1</v>
      </c>
      <c r="AB1440" s="10">
        <f>IFERROR(VLOOKUP(AA1440,Curr!$B$2:$C$13,2,FALSE),0)</f>
        <v>11</v>
      </c>
      <c r="AC1440" s="11">
        <f t="shared" si="186"/>
        <v>0</v>
      </c>
      <c r="AD1440" s="11">
        <f t="shared" si="187"/>
        <v>0</v>
      </c>
      <c r="AE1440" s="12">
        <f t="shared" si="188"/>
        <v>0</v>
      </c>
    </row>
    <row r="1441" spans="16:31" x14ac:dyDescent="0.25">
      <c r="P1441" s="16"/>
      <c r="Q1441" s="13">
        <v>0</v>
      </c>
      <c r="R1441" s="13">
        <v>0</v>
      </c>
      <c r="S1441" s="11">
        <f t="shared" si="182"/>
        <v>0</v>
      </c>
      <c r="T1441" s="5">
        <v>0</v>
      </c>
      <c r="U1441" s="11">
        <f t="shared" si="183"/>
        <v>0</v>
      </c>
      <c r="V1441" s="13" t="s">
        <v>1</v>
      </c>
      <c r="W1441" s="10">
        <f>IFERROR(VLOOKUP(V1441,Curr!$B$2:$C$13,2,FALSE),0)</f>
        <v>11</v>
      </c>
      <c r="X1441" s="11">
        <f t="shared" si="184"/>
        <v>0</v>
      </c>
      <c r="Y1441" s="14">
        <f t="shared" si="181"/>
        <v>0</v>
      </c>
      <c r="Z1441" s="11">
        <f t="shared" si="185"/>
        <v>0</v>
      </c>
      <c r="AA1441" s="4" t="s">
        <v>1</v>
      </c>
      <c r="AB1441" s="10">
        <f>IFERROR(VLOOKUP(AA1441,Curr!$B$2:$C$13,2,FALSE),0)</f>
        <v>11</v>
      </c>
      <c r="AC1441" s="11">
        <f t="shared" si="186"/>
        <v>0</v>
      </c>
      <c r="AD1441" s="11">
        <f t="shared" si="187"/>
        <v>0</v>
      </c>
      <c r="AE1441" s="12">
        <f t="shared" si="188"/>
        <v>0</v>
      </c>
    </row>
    <row r="1442" spans="16:31" x14ac:dyDescent="0.25">
      <c r="P1442" s="16"/>
      <c r="Q1442" s="13">
        <v>0</v>
      </c>
      <c r="R1442" s="13">
        <v>0</v>
      </c>
      <c r="S1442" s="11">
        <f t="shared" si="182"/>
        <v>0</v>
      </c>
      <c r="T1442" s="5">
        <v>0</v>
      </c>
      <c r="U1442" s="11">
        <f t="shared" si="183"/>
        <v>0</v>
      </c>
      <c r="V1442" s="13" t="s">
        <v>1</v>
      </c>
      <c r="W1442" s="10">
        <f>IFERROR(VLOOKUP(V1442,Curr!$B$2:$C$13,2,FALSE),0)</f>
        <v>11</v>
      </c>
      <c r="X1442" s="11">
        <f t="shared" si="184"/>
        <v>0</v>
      </c>
      <c r="Y1442" s="14">
        <f t="shared" si="181"/>
        <v>0</v>
      </c>
      <c r="Z1442" s="11">
        <f t="shared" si="185"/>
        <v>0</v>
      </c>
      <c r="AA1442" s="4" t="s">
        <v>1</v>
      </c>
      <c r="AB1442" s="10">
        <f>IFERROR(VLOOKUP(AA1442,Curr!$B$2:$C$13,2,FALSE),0)</f>
        <v>11</v>
      </c>
      <c r="AC1442" s="11">
        <f t="shared" si="186"/>
        <v>0</v>
      </c>
      <c r="AD1442" s="11">
        <f t="shared" si="187"/>
        <v>0</v>
      </c>
      <c r="AE1442" s="12">
        <f t="shared" si="188"/>
        <v>0</v>
      </c>
    </row>
    <row r="1443" spans="16:31" x14ac:dyDescent="0.25">
      <c r="P1443" s="16"/>
      <c r="Q1443" s="13">
        <v>0</v>
      </c>
      <c r="R1443" s="13">
        <v>0</v>
      </c>
      <c r="S1443" s="11">
        <f t="shared" si="182"/>
        <v>0</v>
      </c>
      <c r="T1443" s="5">
        <v>0</v>
      </c>
      <c r="U1443" s="11">
        <f t="shared" si="183"/>
        <v>0</v>
      </c>
      <c r="V1443" s="13" t="s">
        <v>1</v>
      </c>
      <c r="W1443" s="10">
        <f>IFERROR(VLOOKUP(V1443,Curr!$B$2:$C$13,2,FALSE),0)</f>
        <v>11</v>
      </c>
      <c r="X1443" s="11">
        <f t="shared" si="184"/>
        <v>0</v>
      </c>
      <c r="Y1443" s="14">
        <f t="shared" si="181"/>
        <v>0</v>
      </c>
      <c r="Z1443" s="11">
        <f t="shared" si="185"/>
        <v>0</v>
      </c>
      <c r="AA1443" s="4" t="s">
        <v>1</v>
      </c>
      <c r="AB1443" s="10">
        <f>IFERROR(VLOOKUP(AA1443,Curr!$B$2:$C$13,2,FALSE),0)</f>
        <v>11</v>
      </c>
      <c r="AC1443" s="11">
        <f t="shared" si="186"/>
        <v>0</v>
      </c>
      <c r="AD1443" s="11">
        <f t="shared" si="187"/>
        <v>0</v>
      </c>
      <c r="AE1443" s="12">
        <f t="shared" si="188"/>
        <v>0</v>
      </c>
    </row>
    <row r="1444" spans="16:31" x14ac:dyDescent="0.25">
      <c r="P1444" s="16"/>
      <c r="Q1444" s="13">
        <v>0</v>
      </c>
      <c r="R1444" s="13">
        <v>0</v>
      </c>
      <c r="S1444" s="11">
        <f t="shared" si="182"/>
        <v>0</v>
      </c>
      <c r="T1444" s="5">
        <v>0</v>
      </c>
      <c r="U1444" s="11">
        <f t="shared" si="183"/>
        <v>0</v>
      </c>
      <c r="V1444" s="13" t="s">
        <v>1</v>
      </c>
      <c r="W1444" s="10">
        <f>IFERROR(VLOOKUP(V1444,Curr!$B$2:$C$13,2,FALSE),0)</f>
        <v>11</v>
      </c>
      <c r="X1444" s="11">
        <f t="shared" si="184"/>
        <v>0</v>
      </c>
      <c r="Y1444" s="14">
        <f t="shared" si="181"/>
        <v>0</v>
      </c>
      <c r="Z1444" s="11">
        <f t="shared" si="185"/>
        <v>0</v>
      </c>
      <c r="AA1444" s="4" t="s">
        <v>1</v>
      </c>
      <c r="AB1444" s="10">
        <f>IFERROR(VLOOKUP(AA1444,Curr!$B$2:$C$13,2,FALSE),0)</f>
        <v>11</v>
      </c>
      <c r="AC1444" s="11">
        <f t="shared" si="186"/>
        <v>0</v>
      </c>
      <c r="AD1444" s="11">
        <f t="shared" si="187"/>
        <v>0</v>
      </c>
      <c r="AE1444" s="12">
        <f t="shared" si="188"/>
        <v>0</v>
      </c>
    </row>
    <row r="1445" spans="16:31" x14ac:dyDescent="0.25">
      <c r="P1445" s="16"/>
      <c r="Q1445" s="13">
        <v>0</v>
      </c>
      <c r="R1445" s="13">
        <v>0</v>
      </c>
      <c r="S1445" s="11">
        <f t="shared" si="182"/>
        <v>0</v>
      </c>
      <c r="T1445" s="5">
        <v>0</v>
      </c>
      <c r="U1445" s="11">
        <f t="shared" si="183"/>
        <v>0</v>
      </c>
      <c r="V1445" s="13" t="s">
        <v>1</v>
      </c>
      <c r="W1445" s="10">
        <f>IFERROR(VLOOKUP(V1445,Curr!$B$2:$C$13,2,FALSE),0)</f>
        <v>11</v>
      </c>
      <c r="X1445" s="11">
        <f t="shared" si="184"/>
        <v>0</v>
      </c>
      <c r="Y1445" s="14">
        <f t="shared" si="181"/>
        <v>0</v>
      </c>
      <c r="Z1445" s="11">
        <f t="shared" si="185"/>
        <v>0</v>
      </c>
      <c r="AA1445" s="4" t="s">
        <v>1</v>
      </c>
      <c r="AB1445" s="10">
        <f>IFERROR(VLOOKUP(AA1445,Curr!$B$2:$C$13,2,FALSE),0)</f>
        <v>11</v>
      </c>
      <c r="AC1445" s="11">
        <f t="shared" si="186"/>
        <v>0</v>
      </c>
      <c r="AD1445" s="11">
        <f t="shared" si="187"/>
        <v>0</v>
      </c>
      <c r="AE1445" s="12">
        <f t="shared" si="188"/>
        <v>0</v>
      </c>
    </row>
    <row r="1446" spans="16:31" x14ac:dyDescent="0.25">
      <c r="P1446" s="16"/>
      <c r="Q1446" s="13">
        <v>0</v>
      </c>
      <c r="R1446" s="13">
        <v>0</v>
      </c>
      <c r="S1446" s="11">
        <f t="shared" si="182"/>
        <v>0</v>
      </c>
      <c r="T1446" s="5">
        <v>0</v>
      </c>
      <c r="U1446" s="11">
        <f t="shared" si="183"/>
        <v>0</v>
      </c>
      <c r="V1446" s="13" t="s">
        <v>1</v>
      </c>
      <c r="W1446" s="10">
        <f>IFERROR(VLOOKUP(V1446,Curr!$B$2:$C$13,2,FALSE),0)</f>
        <v>11</v>
      </c>
      <c r="X1446" s="11">
        <f t="shared" si="184"/>
        <v>0</v>
      </c>
      <c r="Y1446" s="14">
        <f t="shared" si="181"/>
        <v>0</v>
      </c>
      <c r="Z1446" s="11">
        <f t="shared" si="185"/>
        <v>0</v>
      </c>
      <c r="AA1446" s="4" t="s">
        <v>1</v>
      </c>
      <c r="AB1446" s="10">
        <f>IFERROR(VLOOKUP(AA1446,Curr!$B$2:$C$13,2,FALSE),0)</f>
        <v>11</v>
      </c>
      <c r="AC1446" s="11">
        <f t="shared" si="186"/>
        <v>0</v>
      </c>
      <c r="AD1446" s="11">
        <f t="shared" si="187"/>
        <v>0</v>
      </c>
      <c r="AE1446" s="12">
        <f t="shared" si="188"/>
        <v>0</v>
      </c>
    </row>
    <row r="1447" spans="16:31" x14ac:dyDescent="0.25">
      <c r="P1447" s="16"/>
      <c r="Q1447" s="13">
        <v>0</v>
      </c>
      <c r="R1447" s="13">
        <v>0</v>
      </c>
      <c r="S1447" s="11">
        <f t="shared" si="182"/>
        <v>0</v>
      </c>
      <c r="T1447" s="5">
        <v>0</v>
      </c>
      <c r="U1447" s="11">
        <f t="shared" si="183"/>
        <v>0</v>
      </c>
      <c r="V1447" s="13" t="s">
        <v>1</v>
      </c>
      <c r="W1447" s="10">
        <f>IFERROR(VLOOKUP(V1447,Curr!$B$2:$C$13,2,FALSE),0)</f>
        <v>11</v>
      </c>
      <c r="X1447" s="11">
        <f t="shared" si="184"/>
        <v>0</v>
      </c>
      <c r="Y1447" s="14">
        <f t="shared" si="181"/>
        <v>0</v>
      </c>
      <c r="Z1447" s="11">
        <f t="shared" si="185"/>
        <v>0</v>
      </c>
      <c r="AA1447" s="4" t="s">
        <v>1</v>
      </c>
      <c r="AB1447" s="10">
        <f>IFERROR(VLOOKUP(AA1447,Curr!$B$2:$C$13,2,FALSE),0)</f>
        <v>11</v>
      </c>
      <c r="AC1447" s="11">
        <f t="shared" si="186"/>
        <v>0</v>
      </c>
      <c r="AD1447" s="11">
        <f t="shared" si="187"/>
        <v>0</v>
      </c>
      <c r="AE1447" s="12">
        <f t="shared" si="188"/>
        <v>0</v>
      </c>
    </row>
    <row r="1448" spans="16:31" x14ac:dyDescent="0.25">
      <c r="P1448" s="16"/>
      <c r="Q1448" s="13">
        <v>0</v>
      </c>
      <c r="R1448" s="13">
        <v>0</v>
      </c>
      <c r="S1448" s="11">
        <f t="shared" si="182"/>
        <v>0</v>
      </c>
      <c r="T1448" s="5">
        <v>0</v>
      </c>
      <c r="U1448" s="11">
        <f t="shared" si="183"/>
        <v>0</v>
      </c>
      <c r="V1448" s="13" t="s">
        <v>1</v>
      </c>
      <c r="W1448" s="10">
        <f>IFERROR(VLOOKUP(V1448,Curr!$B$2:$C$13,2,FALSE),0)</f>
        <v>11</v>
      </c>
      <c r="X1448" s="11">
        <f t="shared" si="184"/>
        <v>0</v>
      </c>
      <c r="Y1448" s="14">
        <f t="shared" si="181"/>
        <v>0</v>
      </c>
      <c r="Z1448" s="11">
        <f t="shared" si="185"/>
        <v>0</v>
      </c>
      <c r="AA1448" s="4" t="s">
        <v>1</v>
      </c>
      <c r="AB1448" s="10">
        <f>IFERROR(VLOOKUP(AA1448,Curr!$B$2:$C$13,2,FALSE),0)</f>
        <v>11</v>
      </c>
      <c r="AC1448" s="11">
        <f t="shared" si="186"/>
        <v>0</v>
      </c>
      <c r="AD1448" s="11">
        <f t="shared" si="187"/>
        <v>0</v>
      </c>
      <c r="AE1448" s="12">
        <f t="shared" si="188"/>
        <v>0</v>
      </c>
    </row>
    <row r="1449" spans="16:31" x14ac:dyDescent="0.25">
      <c r="P1449" s="16"/>
      <c r="Q1449" s="13">
        <v>0</v>
      </c>
      <c r="R1449" s="13">
        <v>0</v>
      </c>
      <c r="S1449" s="11">
        <f t="shared" si="182"/>
        <v>0</v>
      </c>
      <c r="T1449" s="5">
        <v>0</v>
      </c>
      <c r="U1449" s="11">
        <f t="shared" si="183"/>
        <v>0</v>
      </c>
      <c r="V1449" s="13" t="s">
        <v>1</v>
      </c>
      <c r="W1449" s="10">
        <f>IFERROR(VLOOKUP(V1449,Curr!$B$2:$C$13,2,FALSE),0)</f>
        <v>11</v>
      </c>
      <c r="X1449" s="11">
        <f t="shared" si="184"/>
        <v>0</v>
      </c>
      <c r="Y1449" s="14">
        <f t="shared" si="181"/>
        <v>0</v>
      </c>
      <c r="Z1449" s="11">
        <f t="shared" si="185"/>
        <v>0</v>
      </c>
      <c r="AA1449" s="4" t="s">
        <v>1</v>
      </c>
      <c r="AB1449" s="10">
        <f>IFERROR(VLOOKUP(AA1449,Curr!$B$2:$C$13,2,FALSE),0)</f>
        <v>11</v>
      </c>
      <c r="AC1449" s="11">
        <f t="shared" si="186"/>
        <v>0</v>
      </c>
      <c r="AD1449" s="11">
        <f t="shared" si="187"/>
        <v>0</v>
      </c>
      <c r="AE1449" s="12">
        <f t="shared" si="188"/>
        <v>0</v>
      </c>
    </row>
    <row r="1450" spans="16:31" x14ac:dyDescent="0.25">
      <c r="P1450" s="16"/>
      <c r="Q1450" s="13">
        <v>0</v>
      </c>
      <c r="R1450" s="13">
        <v>0</v>
      </c>
      <c r="S1450" s="11">
        <f t="shared" si="182"/>
        <v>0</v>
      </c>
      <c r="T1450" s="5">
        <v>0</v>
      </c>
      <c r="U1450" s="11">
        <f t="shared" si="183"/>
        <v>0</v>
      </c>
      <c r="V1450" s="13" t="s">
        <v>1</v>
      </c>
      <c r="W1450" s="10">
        <f>IFERROR(VLOOKUP(V1450,Curr!$B$2:$C$13,2,FALSE),0)</f>
        <v>11</v>
      </c>
      <c r="X1450" s="11">
        <f t="shared" si="184"/>
        <v>0</v>
      </c>
      <c r="Y1450" s="14">
        <f t="shared" si="181"/>
        <v>0</v>
      </c>
      <c r="Z1450" s="11">
        <f t="shared" si="185"/>
        <v>0</v>
      </c>
      <c r="AA1450" s="4" t="s">
        <v>1</v>
      </c>
      <c r="AB1450" s="10">
        <f>IFERROR(VLOOKUP(AA1450,Curr!$B$2:$C$13,2,FALSE),0)</f>
        <v>11</v>
      </c>
      <c r="AC1450" s="11">
        <f t="shared" si="186"/>
        <v>0</v>
      </c>
      <c r="AD1450" s="11">
        <f t="shared" si="187"/>
        <v>0</v>
      </c>
      <c r="AE1450" s="12">
        <f t="shared" si="188"/>
        <v>0</v>
      </c>
    </row>
    <row r="1451" spans="16:31" x14ac:dyDescent="0.25">
      <c r="P1451" s="16"/>
      <c r="Q1451" s="13">
        <v>0</v>
      </c>
      <c r="R1451" s="13">
        <v>0</v>
      </c>
      <c r="S1451" s="11">
        <f t="shared" si="182"/>
        <v>0</v>
      </c>
      <c r="T1451" s="5">
        <v>0</v>
      </c>
      <c r="U1451" s="11">
        <f t="shared" si="183"/>
        <v>0</v>
      </c>
      <c r="V1451" s="13" t="s">
        <v>1</v>
      </c>
      <c r="W1451" s="10">
        <f>IFERROR(VLOOKUP(V1451,Curr!$B$2:$C$13,2,FALSE),0)</f>
        <v>11</v>
      </c>
      <c r="X1451" s="11">
        <f t="shared" si="184"/>
        <v>0</v>
      </c>
      <c r="Y1451" s="14">
        <f t="shared" si="181"/>
        <v>0</v>
      </c>
      <c r="Z1451" s="11">
        <f t="shared" si="185"/>
        <v>0</v>
      </c>
      <c r="AA1451" s="4" t="s">
        <v>1</v>
      </c>
      <c r="AB1451" s="10">
        <f>IFERROR(VLOOKUP(AA1451,Curr!$B$2:$C$13,2,FALSE),0)</f>
        <v>11</v>
      </c>
      <c r="AC1451" s="11">
        <f t="shared" si="186"/>
        <v>0</v>
      </c>
      <c r="AD1451" s="11">
        <f t="shared" si="187"/>
        <v>0</v>
      </c>
      <c r="AE1451" s="12">
        <f t="shared" si="188"/>
        <v>0</v>
      </c>
    </row>
    <row r="1452" spans="16:31" x14ac:dyDescent="0.25">
      <c r="P1452" s="16"/>
      <c r="Q1452" s="13">
        <v>0</v>
      </c>
      <c r="R1452" s="13">
        <v>0</v>
      </c>
      <c r="S1452" s="11">
        <f t="shared" si="182"/>
        <v>0</v>
      </c>
      <c r="T1452" s="5">
        <v>0</v>
      </c>
      <c r="U1452" s="11">
        <f t="shared" si="183"/>
        <v>0</v>
      </c>
      <c r="V1452" s="13" t="s">
        <v>1</v>
      </c>
      <c r="W1452" s="10">
        <f>IFERROR(VLOOKUP(V1452,Curr!$B$2:$C$13,2,FALSE),0)</f>
        <v>11</v>
      </c>
      <c r="X1452" s="11">
        <f t="shared" si="184"/>
        <v>0</v>
      </c>
      <c r="Y1452" s="14">
        <f t="shared" si="181"/>
        <v>0</v>
      </c>
      <c r="Z1452" s="11">
        <f t="shared" si="185"/>
        <v>0</v>
      </c>
      <c r="AA1452" s="4" t="s">
        <v>1</v>
      </c>
      <c r="AB1452" s="10">
        <f>IFERROR(VLOOKUP(AA1452,Curr!$B$2:$C$13,2,FALSE),0)</f>
        <v>11</v>
      </c>
      <c r="AC1452" s="11">
        <f t="shared" si="186"/>
        <v>0</v>
      </c>
      <c r="AD1452" s="11">
        <f t="shared" si="187"/>
        <v>0</v>
      </c>
      <c r="AE1452" s="12">
        <f t="shared" si="188"/>
        <v>0</v>
      </c>
    </row>
    <row r="1453" spans="16:31" x14ac:dyDescent="0.25">
      <c r="P1453" s="16"/>
      <c r="Q1453" s="13">
        <v>0</v>
      </c>
      <c r="R1453" s="13">
        <v>0</v>
      </c>
      <c r="S1453" s="11">
        <f t="shared" si="182"/>
        <v>0</v>
      </c>
      <c r="T1453" s="5">
        <v>0</v>
      </c>
      <c r="U1453" s="11">
        <f t="shared" si="183"/>
        <v>0</v>
      </c>
      <c r="V1453" s="13" t="s">
        <v>1</v>
      </c>
      <c r="W1453" s="10">
        <f>IFERROR(VLOOKUP(V1453,Curr!$B$2:$C$13,2,FALSE),0)</f>
        <v>11</v>
      </c>
      <c r="X1453" s="11">
        <f t="shared" si="184"/>
        <v>0</v>
      </c>
      <c r="Y1453" s="14">
        <f t="shared" si="181"/>
        <v>0</v>
      </c>
      <c r="Z1453" s="11">
        <f t="shared" si="185"/>
        <v>0</v>
      </c>
      <c r="AA1453" s="4" t="s">
        <v>1</v>
      </c>
      <c r="AB1453" s="10">
        <f>IFERROR(VLOOKUP(AA1453,Curr!$B$2:$C$13,2,FALSE),0)</f>
        <v>11</v>
      </c>
      <c r="AC1453" s="11">
        <f t="shared" si="186"/>
        <v>0</v>
      </c>
      <c r="AD1453" s="11">
        <f t="shared" si="187"/>
        <v>0</v>
      </c>
      <c r="AE1453" s="12">
        <f t="shared" si="188"/>
        <v>0</v>
      </c>
    </row>
    <row r="1454" spans="16:31" x14ac:dyDescent="0.25">
      <c r="P1454" s="16"/>
      <c r="Q1454" s="13">
        <v>0</v>
      </c>
      <c r="R1454" s="13">
        <v>0</v>
      </c>
      <c r="S1454" s="11">
        <f t="shared" si="182"/>
        <v>0</v>
      </c>
      <c r="T1454" s="5">
        <v>0</v>
      </c>
      <c r="U1454" s="11">
        <f t="shared" si="183"/>
        <v>0</v>
      </c>
      <c r="V1454" s="13" t="s">
        <v>1</v>
      </c>
      <c r="W1454" s="10">
        <f>IFERROR(VLOOKUP(V1454,Curr!$B$2:$C$13,2,FALSE),0)</f>
        <v>11</v>
      </c>
      <c r="X1454" s="11">
        <f t="shared" si="184"/>
        <v>0</v>
      </c>
      <c r="Y1454" s="14">
        <f t="shared" si="181"/>
        <v>0</v>
      </c>
      <c r="Z1454" s="11">
        <f t="shared" si="185"/>
        <v>0</v>
      </c>
      <c r="AA1454" s="4" t="s">
        <v>1</v>
      </c>
      <c r="AB1454" s="10">
        <f>IFERROR(VLOOKUP(AA1454,Curr!$B$2:$C$13,2,FALSE),0)</f>
        <v>11</v>
      </c>
      <c r="AC1454" s="11">
        <f t="shared" si="186"/>
        <v>0</v>
      </c>
      <c r="AD1454" s="11">
        <f t="shared" si="187"/>
        <v>0</v>
      </c>
      <c r="AE1454" s="12">
        <f t="shared" si="188"/>
        <v>0</v>
      </c>
    </row>
    <row r="1455" spans="16:31" x14ac:dyDescent="0.25">
      <c r="P1455" s="16"/>
      <c r="Q1455" s="13">
        <v>0</v>
      </c>
      <c r="R1455" s="13">
        <v>0</v>
      </c>
      <c r="S1455" s="11">
        <f t="shared" si="182"/>
        <v>0</v>
      </c>
      <c r="T1455" s="5">
        <v>0</v>
      </c>
      <c r="U1455" s="11">
        <f t="shared" si="183"/>
        <v>0</v>
      </c>
      <c r="V1455" s="13" t="s">
        <v>1</v>
      </c>
      <c r="W1455" s="10">
        <f>IFERROR(VLOOKUP(V1455,Curr!$B$2:$C$13,2,FALSE),0)</f>
        <v>11</v>
      </c>
      <c r="X1455" s="11">
        <f t="shared" si="184"/>
        <v>0</v>
      </c>
      <c r="Y1455" s="14">
        <f t="shared" si="181"/>
        <v>0</v>
      </c>
      <c r="Z1455" s="11">
        <f t="shared" si="185"/>
        <v>0</v>
      </c>
      <c r="AA1455" s="4" t="s">
        <v>1</v>
      </c>
      <c r="AB1455" s="10">
        <f>IFERROR(VLOOKUP(AA1455,Curr!$B$2:$C$13,2,FALSE),0)</f>
        <v>11</v>
      </c>
      <c r="AC1455" s="11">
        <f t="shared" si="186"/>
        <v>0</v>
      </c>
      <c r="AD1455" s="11">
        <f t="shared" si="187"/>
        <v>0</v>
      </c>
      <c r="AE1455" s="12">
        <f t="shared" si="188"/>
        <v>0</v>
      </c>
    </row>
    <row r="1456" spans="16:31" x14ac:dyDescent="0.25">
      <c r="P1456" s="16"/>
      <c r="Q1456" s="13">
        <v>0</v>
      </c>
      <c r="R1456" s="13">
        <v>0</v>
      </c>
      <c r="S1456" s="11">
        <f t="shared" si="182"/>
        <v>0</v>
      </c>
      <c r="T1456" s="5">
        <v>0</v>
      </c>
      <c r="U1456" s="11">
        <f t="shared" si="183"/>
        <v>0</v>
      </c>
      <c r="V1456" s="13" t="s">
        <v>1</v>
      </c>
      <c r="W1456" s="10">
        <f>IFERROR(VLOOKUP(V1456,Curr!$B$2:$C$13,2,FALSE),0)</f>
        <v>11</v>
      </c>
      <c r="X1456" s="11">
        <f t="shared" si="184"/>
        <v>0</v>
      </c>
      <c r="Y1456" s="14">
        <f t="shared" si="181"/>
        <v>0</v>
      </c>
      <c r="Z1456" s="11">
        <f t="shared" si="185"/>
        <v>0</v>
      </c>
      <c r="AA1456" s="4" t="s">
        <v>1</v>
      </c>
      <c r="AB1456" s="10">
        <f>IFERROR(VLOOKUP(AA1456,Curr!$B$2:$C$13,2,FALSE),0)</f>
        <v>11</v>
      </c>
      <c r="AC1456" s="11">
        <f t="shared" si="186"/>
        <v>0</v>
      </c>
      <c r="AD1456" s="11">
        <f t="shared" si="187"/>
        <v>0</v>
      </c>
      <c r="AE1456" s="12">
        <f t="shared" si="188"/>
        <v>0</v>
      </c>
    </row>
    <row r="1457" spans="16:31" x14ac:dyDescent="0.25">
      <c r="P1457" s="16"/>
      <c r="Q1457" s="13">
        <v>0</v>
      </c>
      <c r="R1457" s="13">
        <v>0</v>
      </c>
      <c r="S1457" s="11">
        <f t="shared" si="182"/>
        <v>0</v>
      </c>
      <c r="T1457" s="5">
        <v>0</v>
      </c>
      <c r="U1457" s="11">
        <f t="shared" si="183"/>
        <v>0</v>
      </c>
      <c r="V1457" s="13" t="s">
        <v>1</v>
      </c>
      <c r="W1457" s="10">
        <f>IFERROR(VLOOKUP(V1457,Curr!$B$2:$C$13,2,FALSE),0)</f>
        <v>11</v>
      </c>
      <c r="X1457" s="11">
        <f t="shared" si="184"/>
        <v>0</v>
      </c>
      <c r="Y1457" s="14">
        <f t="shared" si="181"/>
        <v>0</v>
      </c>
      <c r="Z1457" s="11">
        <f t="shared" si="185"/>
        <v>0</v>
      </c>
      <c r="AA1457" s="4" t="s">
        <v>1</v>
      </c>
      <c r="AB1457" s="10">
        <f>IFERROR(VLOOKUP(AA1457,Curr!$B$2:$C$13,2,FALSE),0)</f>
        <v>11</v>
      </c>
      <c r="AC1457" s="11">
        <f t="shared" si="186"/>
        <v>0</v>
      </c>
      <c r="AD1457" s="11">
        <f t="shared" si="187"/>
        <v>0</v>
      </c>
      <c r="AE1457" s="12">
        <f t="shared" si="188"/>
        <v>0</v>
      </c>
    </row>
    <row r="1458" spans="16:31" x14ac:dyDescent="0.25">
      <c r="P1458" s="16"/>
      <c r="Q1458" s="13">
        <v>0</v>
      </c>
      <c r="R1458" s="13">
        <v>0</v>
      </c>
      <c r="S1458" s="11">
        <f t="shared" si="182"/>
        <v>0</v>
      </c>
      <c r="T1458" s="5">
        <v>0</v>
      </c>
      <c r="U1458" s="11">
        <f t="shared" si="183"/>
        <v>0</v>
      </c>
      <c r="V1458" s="13" t="s">
        <v>1</v>
      </c>
      <c r="W1458" s="10">
        <f>IFERROR(VLOOKUP(V1458,Curr!$B$2:$C$13,2,FALSE),0)</f>
        <v>11</v>
      </c>
      <c r="X1458" s="11">
        <f t="shared" si="184"/>
        <v>0</v>
      </c>
      <c r="Y1458" s="14">
        <f t="shared" si="181"/>
        <v>0</v>
      </c>
      <c r="Z1458" s="11">
        <f t="shared" si="185"/>
        <v>0</v>
      </c>
      <c r="AA1458" s="4" t="s">
        <v>1</v>
      </c>
      <c r="AB1458" s="10">
        <f>IFERROR(VLOOKUP(AA1458,Curr!$B$2:$C$13,2,FALSE),0)</f>
        <v>11</v>
      </c>
      <c r="AC1458" s="11">
        <f t="shared" si="186"/>
        <v>0</v>
      </c>
      <c r="AD1458" s="11">
        <f t="shared" si="187"/>
        <v>0</v>
      </c>
      <c r="AE1458" s="12">
        <f t="shared" si="188"/>
        <v>0</v>
      </c>
    </row>
    <row r="1459" spans="16:31" x14ac:dyDescent="0.25">
      <c r="P1459" s="16"/>
      <c r="Q1459" s="13">
        <v>0</v>
      </c>
      <c r="R1459" s="13">
        <v>0</v>
      </c>
      <c r="S1459" s="11">
        <f t="shared" si="182"/>
        <v>0</v>
      </c>
      <c r="T1459" s="5">
        <v>0</v>
      </c>
      <c r="U1459" s="11">
        <f t="shared" si="183"/>
        <v>0</v>
      </c>
      <c r="V1459" s="13" t="s">
        <v>1</v>
      </c>
      <c r="W1459" s="10">
        <f>IFERROR(VLOOKUP(V1459,Curr!$B$2:$C$13,2,FALSE),0)</f>
        <v>11</v>
      </c>
      <c r="X1459" s="11">
        <f t="shared" si="184"/>
        <v>0</v>
      </c>
      <c r="Y1459" s="14">
        <f t="shared" si="181"/>
        <v>0</v>
      </c>
      <c r="Z1459" s="11">
        <f t="shared" si="185"/>
        <v>0</v>
      </c>
      <c r="AA1459" s="4" t="s">
        <v>1</v>
      </c>
      <c r="AB1459" s="10">
        <f>IFERROR(VLOOKUP(AA1459,Curr!$B$2:$C$13,2,FALSE),0)</f>
        <v>11</v>
      </c>
      <c r="AC1459" s="11">
        <f t="shared" si="186"/>
        <v>0</v>
      </c>
      <c r="AD1459" s="11">
        <f t="shared" si="187"/>
        <v>0</v>
      </c>
      <c r="AE1459" s="12">
        <f t="shared" si="188"/>
        <v>0</v>
      </c>
    </row>
    <row r="1460" spans="16:31" x14ac:dyDescent="0.25">
      <c r="P1460" s="16"/>
      <c r="Q1460" s="13">
        <v>0</v>
      </c>
      <c r="R1460" s="13">
        <v>0</v>
      </c>
      <c r="S1460" s="11">
        <f t="shared" si="182"/>
        <v>0</v>
      </c>
      <c r="T1460" s="5">
        <v>0</v>
      </c>
      <c r="U1460" s="11">
        <f t="shared" si="183"/>
        <v>0</v>
      </c>
      <c r="V1460" s="13" t="s">
        <v>1</v>
      </c>
      <c r="W1460" s="10">
        <f>IFERROR(VLOOKUP(V1460,Curr!$B$2:$C$13,2,FALSE),0)</f>
        <v>11</v>
      </c>
      <c r="X1460" s="11">
        <f t="shared" si="184"/>
        <v>0</v>
      </c>
      <c r="Y1460" s="14">
        <f t="shared" si="181"/>
        <v>0</v>
      </c>
      <c r="Z1460" s="11">
        <f t="shared" si="185"/>
        <v>0</v>
      </c>
      <c r="AA1460" s="4" t="s">
        <v>1</v>
      </c>
      <c r="AB1460" s="10">
        <f>IFERROR(VLOOKUP(AA1460,Curr!$B$2:$C$13,2,FALSE),0)</f>
        <v>11</v>
      </c>
      <c r="AC1460" s="11">
        <f t="shared" si="186"/>
        <v>0</v>
      </c>
      <c r="AD1460" s="11">
        <f t="shared" si="187"/>
        <v>0</v>
      </c>
      <c r="AE1460" s="12">
        <f t="shared" si="188"/>
        <v>0</v>
      </c>
    </row>
    <row r="1461" spans="16:31" x14ac:dyDescent="0.25">
      <c r="P1461" s="16"/>
      <c r="Q1461" s="13">
        <v>0</v>
      </c>
      <c r="R1461" s="13">
        <v>0</v>
      </c>
      <c r="S1461" s="11">
        <f t="shared" si="182"/>
        <v>0</v>
      </c>
      <c r="T1461" s="5">
        <v>0</v>
      </c>
      <c r="U1461" s="11">
        <f t="shared" si="183"/>
        <v>0</v>
      </c>
      <c r="V1461" s="13" t="s">
        <v>1</v>
      </c>
      <c r="W1461" s="10">
        <f>IFERROR(VLOOKUP(V1461,Curr!$B$2:$C$13,2,FALSE),0)</f>
        <v>11</v>
      </c>
      <c r="X1461" s="11">
        <f t="shared" si="184"/>
        <v>0</v>
      </c>
      <c r="Y1461" s="14">
        <f t="shared" si="181"/>
        <v>0</v>
      </c>
      <c r="Z1461" s="11">
        <f t="shared" si="185"/>
        <v>0</v>
      </c>
      <c r="AA1461" s="4" t="s">
        <v>1</v>
      </c>
      <c r="AB1461" s="10">
        <f>IFERROR(VLOOKUP(AA1461,Curr!$B$2:$C$13,2,FALSE),0)</f>
        <v>11</v>
      </c>
      <c r="AC1461" s="11">
        <f t="shared" si="186"/>
        <v>0</v>
      </c>
      <c r="AD1461" s="11">
        <f t="shared" si="187"/>
        <v>0</v>
      </c>
      <c r="AE1461" s="12">
        <f t="shared" si="188"/>
        <v>0</v>
      </c>
    </row>
    <row r="1462" spans="16:31" x14ac:dyDescent="0.25">
      <c r="P1462" s="16"/>
      <c r="Q1462" s="13">
        <v>0</v>
      </c>
      <c r="R1462" s="13">
        <v>0</v>
      </c>
      <c r="S1462" s="11">
        <f t="shared" si="182"/>
        <v>0</v>
      </c>
      <c r="T1462" s="5">
        <v>0</v>
      </c>
      <c r="U1462" s="11">
        <f t="shared" si="183"/>
        <v>0</v>
      </c>
      <c r="V1462" s="13" t="s">
        <v>1</v>
      </c>
      <c r="W1462" s="10">
        <f>IFERROR(VLOOKUP(V1462,Curr!$B$2:$C$13,2,FALSE),0)</f>
        <v>11</v>
      </c>
      <c r="X1462" s="11">
        <f t="shared" si="184"/>
        <v>0</v>
      </c>
      <c r="Y1462" s="14">
        <f t="shared" si="181"/>
        <v>0</v>
      </c>
      <c r="Z1462" s="11">
        <f t="shared" si="185"/>
        <v>0</v>
      </c>
      <c r="AA1462" s="4" t="s">
        <v>1</v>
      </c>
      <c r="AB1462" s="10">
        <f>IFERROR(VLOOKUP(AA1462,Curr!$B$2:$C$13,2,FALSE),0)</f>
        <v>11</v>
      </c>
      <c r="AC1462" s="11">
        <f t="shared" si="186"/>
        <v>0</v>
      </c>
      <c r="AD1462" s="11">
        <f t="shared" si="187"/>
        <v>0</v>
      </c>
      <c r="AE1462" s="12">
        <f t="shared" si="188"/>
        <v>0</v>
      </c>
    </row>
    <row r="1463" spans="16:31" x14ac:dyDescent="0.25">
      <c r="P1463" s="16"/>
      <c r="Q1463" s="13">
        <v>0</v>
      </c>
      <c r="R1463" s="13">
        <v>0</v>
      </c>
      <c r="S1463" s="11">
        <f t="shared" si="182"/>
        <v>0</v>
      </c>
      <c r="T1463" s="5">
        <v>0</v>
      </c>
      <c r="U1463" s="11">
        <f t="shared" si="183"/>
        <v>0</v>
      </c>
      <c r="V1463" s="13" t="s">
        <v>1</v>
      </c>
      <c r="W1463" s="10">
        <f>IFERROR(VLOOKUP(V1463,Curr!$B$2:$C$13,2,FALSE),0)</f>
        <v>11</v>
      </c>
      <c r="X1463" s="11">
        <f t="shared" si="184"/>
        <v>0</v>
      </c>
      <c r="Y1463" s="14">
        <f t="shared" si="181"/>
        <v>0</v>
      </c>
      <c r="Z1463" s="11">
        <f t="shared" si="185"/>
        <v>0</v>
      </c>
      <c r="AA1463" s="4" t="s">
        <v>1</v>
      </c>
      <c r="AB1463" s="10">
        <f>IFERROR(VLOOKUP(AA1463,Curr!$B$2:$C$13,2,FALSE),0)</f>
        <v>11</v>
      </c>
      <c r="AC1463" s="11">
        <f t="shared" si="186"/>
        <v>0</v>
      </c>
      <c r="AD1463" s="11">
        <f t="shared" si="187"/>
        <v>0</v>
      </c>
      <c r="AE1463" s="12">
        <f t="shared" si="188"/>
        <v>0</v>
      </c>
    </row>
    <row r="1464" spans="16:31" x14ac:dyDescent="0.25">
      <c r="P1464" s="16"/>
      <c r="Q1464" s="13">
        <v>0</v>
      </c>
      <c r="R1464" s="13">
        <v>0</v>
      </c>
      <c r="S1464" s="11">
        <f t="shared" si="182"/>
        <v>0</v>
      </c>
      <c r="T1464" s="5">
        <v>0</v>
      </c>
      <c r="U1464" s="11">
        <f t="shared" si="183"/>
        <v>0</v>
      </c>
      <c r="V1464" s="13" t="s">
        <v>1</v>
      </c>
      <c r="W1464" s="10">
        <f>IFERROR(VLOOKUP(V1464,Curr!$B$2:$C$13,2,FALSE),0)</f>
        <v>11</v>
      </c>
      <c r="X1464" s="11">
        <f t="shared" si="184"/>
        <v>0</v>
      </c>
      <c r="Y1464" s="14">
        <f t="shared" si="181"/>
        <v>0</v>
      </c>
      <c r="Z1464" s="11">
        <f t="shared" si="185"/>
        <v>0</v>
      </c>
      <c r="AA1464" s="4" t="s">
        <v>1</v>
      </c>
      <c r="AB1464" s="10">
        <f>IFERROR(VLOOKUP(AA1464,Curr!$B$2:$C$13,2,FALSE),0)</f>
        <v>11</v>
      </c>
      <c r="AC1464" s="11">
        <f t="shared" si="186"/>
        <v>0</v>
      </c>
      <c r="AD1464" s="11">
        <f t="shared" si="187"/>
        <v>0</v>
      </c>
      <c r="AE1464" s="12">
        <f t="shared" si="188"/>
        <v>0</v>
      </c>
    </row>
    <row r="1465" spans="16:31" x14ac:dyDescent="0.25">
      <c r="P1465" s="16"/>
      <c r="Q1465" s="13">
        <v>0</v>
      </c>
      <c r="R1465" s="13">
        <v>0</v>
      </c>
      <c r="S1465" s="11">
        <f t="shared" si="182"/>
        <v>0</v>
      </c>
      <c r="T1465" s="5">
        <v>0</v>
      </c>
      <c r="U1465" s="11">
        <f t="shared" si="183"/>
        <v>0</v>
      </c>
      <c r="V1465" s="13" t="s">
        <v>1</v>
      </c>
      <c r="W1465" s="10">
        <f>IFERROR(VLOOKUP(V1465,Curr!$B$2:$C$13,2,FALSE),0)</f>
        <v>11</v>
      </c>
      <c r="X1465" s="11">
        <f t="shared" si="184"/>
        <v>0</v>
      </c>
      <c r="Y1465" s="14">
        <f t="shared" si="181"/>
        <v>0</v>
      </c>
      <c r="Z1465" s="11">
        <f t="shared" si="185"/>
        <v>0</v>
      </c>
      <c r="AA1465" s="4" t="s">
        <v>1</v>
      </c>
      <c r="AB1465" s="10">
        <f>IFERROR(VLOOKUP(AA1465,Curr!$B$2:$C$13,2,FALSE),0)</f>
        <v>11</v>
      </c>
      <c r="AC1465" s="11">
        <f t="shared" si="186"/>
        <v>0</v>
      </c>
      <c r="AD1465" s="11">
        <f t="shared" si="187"/>
        <v>0</v>
      </c>
      <c r="AE1465" s="12">
        <f t="shared" si="188"/>
        <v>0</v>
      </c>
    </row>
    <row r="1466" spans="16:31" x14ac:dyDescent="0.25">
      <c r="P1466" s="16"/>
      <c r="Q1466" s="13">
        <v>0</v>
      </c>
      <c r="R1466" s="13">
        <v>0</v>
      </c>
      <c r="S1466" s="11">
        <f t="shared" si="182"/>
        <v>0</v>
      </c>
      <c r="T1466" s="5">
        <v>0</v>
      </c>
      <c r="U1466" s="11">
        <f t="shared" si="183"/>
        <v>0</v>
      </c>
      <c r="V1466" s="13" t="s">
        <v>1</v>
      </c>
      <c r="W1466" s="10">
        <f>IFERROR(VLOOKUP(V1466,Curr!$B$2:$C$13,2,FALSE),0)</f>
        <v>11</v>
      </c>
      <c r="X1466" s="11">
        <f t="shared" si="184"/>
        <v>0</v>
      </c>
      <c r="Y1466" s="14">
        <f t="shared" si="181"/>
        <v>0</v>
      </c>
      <c r="Z1466" s="11">
        <f t="shared" si="185"/>
        <v>0</v>
      </c>
      <c r="AA1466" s="4" t="s">
        <v>1</v>
      </c>
      <c r="AB1466" s="10">
        <f>IFERROR(VLOOKUP(AA1466,Curr!$B$2:$C$13,2,FALSE),0)</f>
        <v>11</v>
      </c>
      <c r="AC1466" s="11">
        <f t="shared" si="186"/>
        <v>0</v>
      </c>
      <c r="AD1466" s="11">
        <f t="shared" si="187"/>
        <v>0</v>
      </c>
      <c r="AE1466" s="12">
        <f t="shared" si="188"/>
        <v>0</v>
      </c>
    </row>
    <row r="1467" spans="16:31" x14ac:dyDescent="0.25">
      <c r="P1467" s="16"/>
      <c r="Q1467" s="13">
        <v>0</v>
      </c>
      <c r="R1467" s="13">
        <v>0</v>
      </c>
      <c r="S1467" s="11">
        <f t="shared" si="182"/>
        <v>0</v>
      </c>
      <c r="T1467" s="5">
        <v>0</v>
      </c>
      <c r="U1467" s="11">
        <f t="shared" si="183"/>
        <v>0</v>
      </c>
      <c r="V1467" s="13" t="s">
        <v>1</v>
      </c>
      <c r="W1467" s="10">
        <f>IFERROR(VLOOKUP(V1467,Curr!$B$2:$C$13,2,FALSE),0)</f>
        <v>11</v>
      </c>
      <c r="X1467" s="11">
        <f t="shared" si="184"/>
        <v>0</v>
      </c>
      <c r="Y1467" s="14">
        <f t="shared" si="181"/>
        <v>0</v>
      </c>
      <c r="Z1467" s="11">
        <f t="shared" si="185"/>
        <v>0</v>
      </c>
      <c r="AA1467" s="4" t="s">
        <v>1</v>
      </c>
      <c r="AB1467" s="10">
        <f>IFERROR(VLOOKUP(AA1467,Curr!$B$2:$C$13,2,FALSE),0)</f>
        <v>11</v>
      </c>
      <c r="AC1467" s="11">
        <f t="shared" si="186"/>
        <v>0</v>
      </c>
      <c r="AD1467" s="11">
        <f t="shared" si="187"/>
        <v>0</v>
      </c>
      <c r="AE1467" s="12">
        <f t="shared" si="188"/>
        <v>0</v>
      </c>
    </row>
    <row r="1468" spans="16:31" x14ac:dyDescent="0.25">
      <c r="P1468" s="16"/>
      <c r="Q1468" s="13">
        <v>0</v>
      </c>
      <c r="R1468" s="13">
        <v>0</v>
      </c>
      <c r="S1468" s="11">
        <f t="shared" si="182"/>
        <v>0</v>
      </c>
      <c r="T1468" s="5">
        <v>0</v>
      </c>
      <c r="U1468" s="11">
        <f t="shared" si="183"/>
        <v>0</v>
      </c>
      <c r="V1468" s="13" t="s">
        <v>1</v>
      </c>
      <c r="W1468" s="10">
        <f>IFERROR(VLOOKUP(V1468,Curr!$B$2:$C$13,2,FALSE),0)</f>
        <v>11</v>
      </c>
      <c r="X1468" s="11">
        <f t="shared" si="184"/>
        <v>0</v>
      </c>
      <c r="Y1468" s="14">
        <f t="shared" si="181"/>
        <v>0</v>
      </c>
      <c r="Z1468" s="11">
        <f t="shared" si="185"/>
        <v>0</v>
      </c>
      <c r="AA1468" s="4" t="s">
        <v>1</v>
      </c>
      <c r="AB1468" s="10">
        <f>IFERROR(VLOOKUP(AA1468,Curr!$B$2:$C$13,2,FALSE),0)</f>
        <v>11</v>
      </c>
      <c r="AC1468" s="11">
        <f t="shared" si="186"/>
        <v>0</v>
      </c>
      <c r="AD1468" s="11">
        <f t="shared" si="187"/>
        <v>0</v>
      </c>
      <c r="AE1468" s="12">
        <f t="shared" si="188"/>
        <v>0</v>
      </c>
    </row>
    <row r="1469" spans="16:31" x14ac:dyDescent="0.25">
      <c r="P1469" s="16"/>
      <c r="Q1469" s="13">
        <v>0</v>
      </c>
      <c r="R1469" s="13">
        <v>0</v>
      </c>
      <c r="S1469" s="11">
        <f t="shared" si="182"/>
        <v>0</v>
      </c>
      <c r="T1469" s="5">
        <v>0</v>
      </c>
      <c r="U1469" s="11">
        <f t="shared" si="183"/>
        <v>0</v>
      </c>
      <c r="V1469" s="13" t="s">
        <v>1</v>
      </c>
      <c r="W1469" s="10">
        <f>IFERROR(VLOOKUP(V1469,Curr!$B$2:$C$13,2,FALSE),0)</f>
        <v>11</v>
      </c>
      <c r="X1469" s="11">
        <f t="shared" si="184"/>
        <v>0</v>
      </c>
      <c r="Y1469" s="14">
        <f t="shared" si="181"/>
        <v>0</v>
      </c>
      <c r="Z1469" s="11">
        <f t="shared" si="185"/>
        <v>0</v>
      </c>
      <c r="AA1469" s="4" t="s">
        <v>1</v>
      </c>
      <c r="AB1469" s="10">
        <f>IFERROR(VLOOKUP(AA1469,Curr!$B$2:$C$13,2,FALSE),0)</f>
        <v>11</v>
      </c>
      <c r="AC1469" s="11">
        <f t="shared" si="186"/>
        <v>0</v>
      </c>
      <c r="AD1469" s="11">
        <f t="shared" si="187"/>
        <v>0</v>
      </c>
      <c r="AE1469" s="12">
        <f t="shared" si="188"/>
        <v>0</v>
      </c>
    </row>
    <row r="1470" spans="16:31" x14ac:dyDescent="0.25">
      <c r="P1470" s="16"/>
      <c r="Q1470" s="13">
        <v>0</v>
      </c>
      <c r="R1470" s="13">
        <v>0</v>
      </c>
      <c r="S1470" s="11">
        <f t="shared" si="182"/>
        <v>0</v>
      </c>
      <c r="T1470" s="5">
        <v>0</v>
      </c>
      <c r="U1470" s="11">
        <f t="shared" si="183"/>
        <v>0</v>
      </c>
      <c r="V1470" s="13" t="s">
        <v>1</v>
      </c>
      <c r="W1470" s="10">
        <f>IFERROR(VLOOKUP(V1470,Curr!$B$2:$C$13,2,FALSE),0)</f>
        <v>11</v>
      </c>
      <c r="X1470" s="11">
        <f t="shared" si="184"/>
        <v>0</v>
      </c>
      <c r="Y1470" s="14">
        <f t="shared" ref="Y1470:Y1533" si="189">Q1470</f>
        <v>0</v>
      </c>
      <c r="Z1470" s="11">
        <f t="shared" si="185"/>
        <v>0</v>
      </c>
      <c r="AA1470" s="4" t="s">
        <v>1</v>
      </c>
      <c r="AB1470" s="10">
        <f>IFERROR(VLOOKUP(AA1470,Curr!$B$2:$C$13,2,FALSE),0)</f>
        <v>11</v>
      </c>
      <c r="AC1470" s="11">
        <f t="shared" si="186"/>
        <v>0</v>
      </c>
      <c r="AD1470" s="11">
        <f t="shared" si="187"/>
        <v>0</v>
      </c>
      <c r="AE1470" s="12">
        <f t="shared" si="188"/>
        <v>0</v>
      </c>
    </row>
    <row r="1471" spans="16:31" x14ac:dyDescent="0.25">
      <c r="P1471" s="16"/>
      <c r="Q1471" s="13">
        <v>0</v>
      </c>
      <c r="R1471" s="13">
        <v>0</v>
      </c>
      <c r="S1471" s="11">
        <f t="shared" si="182"/>
        <v>0</v>
      </c>
      <c r="T1471" s="5">
        <v>0</v>
      </c>
      <c r="U1471" s="11">
        <f t="shared" si="183"/>
        <v>0</v>
      </c>
      <c r="V1471" s="13" t="s">
        <v>1</v>
      </c>
      <c r="W1471" s="10">
        <f>IFERROR(VLOOKUP(V1471,Curr!$B$2:$C$13,2,FALSE),0)</f>
        <v>11</v>
      </c>
      <c r="X1471" s="11">
        <f t="shared" si="184"/>
        <v>0</v>
      </c>
      <c r="Y1471" s="14">
        <f t="shared" si="189"/>
        <v>0</v>
      </c>
      <c r="Z1471" s="11">
        <f t="shared" si="185"/>
        <v>0</v>
      </c>
      <c r="AA1471" s="4" t="s">
        <v>1</v>
      </c>
      <c r="AB1471" s="10">
        <f>IFERROR(VLOOKUP(AA1471,Curr!$B$2:$C$13,2,FALSE),0)</f>
        <v>11</v>
      </c>
      <c r="AC1471" s="11">
        <f t="shared" si="186"/>
        <v>0</v>
      </c>
      <c r="AD1471" s="11">
        <f t="shared" si="187"/>
        <v>0</v>
      </c>
      <c r="AE1471" s="12">
        <f t="shared" si="188"/>
        <v>0</v>
      </c>
    </row>
    <row r="1472" spans="16:31" x14ac:dyDescent="0.25">
      <c r="P1472" s="16"/>
      <c r="Q1472" s="13">
        <v>0</v>
      </c>
      <c r="R1472" s="13">
        <v>0</v>
      </c>
      <c r="S1472" s="11">
        <f t="shared" si="182"/>
        <v>0</v>
      </c>
      <c r="T1472" s="5">
        <v>0</v>
      </c>
      <c r="U1472" s="11">
        <f t="shared" si="183"/>
        <v>0</v>
      </c>
      <c r="V1472" s="13" t="s">
        <v>1</v>
      </c>
      <c r="W1472" s="10">
        <f>IFERROR(VLOOKUP(V1472,Curr!$B$2:$C$13,2,FALSE),0)</f>
        <v>11</v>
      </c>
      <c r="X1472" s="11">
        <f t="shared" si="184"/>
        <v>0</v>
      </c>
      <c r="Y1472" s="14">
        <f t="shared" si="189"/>
        <v>0</v>
      </c>
      <c r="Z1472" s="11">
        <f t="shared" si="185"/>
        <v>0</v>
      </c>
      <c r="AA1472" s="4" t="s">
        <v>1</v>
      </c>
      <c r="AB1472" s="10">
        <f>IFERROR(VLOOKUP(AA1472,Curr!$B$2:$C$13,2,FALSE),0)</f>
        <v>11</v>
      </c>
      <c r="AC1472" s="11">
        <f t="shared" si="186"/>
        <v>0</v>
      </c>
      <c r="AD1472" s="11">
        <f t="shared" si="187"/>
        <v>0</v>
      </c>
      <c r="AE1472" s="12">
        <f t="shared" si="188"/>
        <v>0</v>
      </c>
    </row>
    <row r="1473" spans="16:31" x14ac:dyDescent="0.25">
      <c r="P1473" s="16"/>
      <c r="Q1473" s="13">
        <v>0</v>
      </c>
      <c r="R1473" s="13">
        <v>0</v>
      </c>
      <c r="S1473" s="11">
        <f t="shared" si="182"/>
        <v>0</v>
      </c>
      <c r="T1473" s="5">
        <v>0</v>
      </c>
      <c r="U1473" s="11">
        <f t="shared" si="183"/>
        <v>0</v>
      </c>
      <c r="V1473" s="13" t="s">
        <v>1</v>
      </c>
      <c r="W1473" s="10">
        <f>IFERROR(VLOOKUP(V1473,Curr!$B$2:$C$13,2,FALSE),0)</f>
        <v>11</v>
      </c>
      <c r="X1473" s="11">
        <f t="shared" si="184"/>
        <v>0</v>
      </c>
      <c r="Y1473" s="14">
        <f t="shared" si="189"/>
        <v>0</v>
      </c>
      <c r="Z1473" s="11">
        <f t="shared" si="185"/>
        <v>0</v>
      </c>
      <c r="AA1473" s="4" t="s">
        <v>1</v>
      </c>
      <c r="AB1473" s="10">
        <f>IFERROR(VLOOKUP(AA1473,Curr!$B$2:$C$13,2,FALSE),0)</f>
        <v>11</v>
      </c>
      <c r="AC1473" s="11">
        <f t="shared" si="186"/>
        <v>0</v>
      </c>
      <c r="AD1473" s="11">
        <f t="shared" si="187"/>
        <v>0</v>
      </c>
      <c r="AE1473" s="12">
        <f t="shared" si="188"/>
        <v>0</v>
      </c>
    </row>
    <row r="1474" spans="16:31" x14ac:dyDescent="0.25">
      <c r="P1474" s="16"/>
      <c r="Q1474" s="13">
        <v>0</v>
      </c>
      <c r="R1474" s="13">
        <v>0</v>
      </c>
      <c r="S1474" s="11">
        <f t="shared" si="182"/>
        <v>0</v>
      </c>
      <c r="T1474" s="5">
        <v>0</v>
      </c>
      <c r="U1474" s="11">
        <f t="shared" si="183"/>
        <v>0</v>
      </c>
      <c r="V1474" s="13" t="s">
        <v>1</v>
      </c>
      <c r="W1474" s="10">
        <f>IFERROR(VLOOKUP(V1474,Curr!$B$2:$C$13,2,FALSE),0)</f>
        <v>11</v>
      </c>
      <c r="X1474" s="11">
        <f t="shared" si="184"/>
        <v>0</v>
      </c>
      <c r="Y1474" s="14">
        <f t="shared" si="189"/>
        <v>0</v>
      </c>
      <c r="Z1474" s="11">
        <f t="shared" si="185"/>
        <v>0</v>
      </c>
      <c r="AA1474" s="4" t="s">
        <v>1</v>
      </c>
      <c r="AB1474" s="10">
        <f>IFERROR(VLOOKUP(AA1474,Curr!$B$2:$C$13,2,FALSE),0)</f>
        <v>11</v>
      </c>
      <c r="AC1474" s="11">
        <f t="shared" si="186"/>
        <v>0</v>
      </c>
      <c r="AD1474" s="11">
        <f t="shared" si="187"/>
        <v>0</v>
      </c>
      <c r="AE1474" s="12">
        <f t="shared" si="188"/>
        <v>0</v>
      </c>
    </row>
    <row r="1475" spans="16:31" x14ac:dyDescent="0.25">
      <c r="P1475" s="16"/>
      <c r="Q1475" s="13">
        <v>0</v>
      </c>
      <c r="R1475" s="13">
        <v>0</v>
      </c>
      <c r="S1475" s="11">
        <f t="shared" si="182"/>
        <v>0</v>
      </c>
      <c r="T1475" s="5">
        <v>0</v>
      </c>
      <c r="U1475" s="11">
        <f t="shared" si="183"/>
        <v>0</v>
      </c>
      <c r="V1475" s="13" t="s">
        <v>1</v>
      </c>
      <c r="W1475" s="10">
        <f>IFERROR(VLOOKUP(V1475,Curr!$B$2:$C$13,2,FALSE),0)</f>
        <v>11</v>
      </c>
      <c r="X1475" s="11">
        <f t="shared" si="184"/>
        <v>0</v>
      </c>
      <c r="Y1475" s="14">
        <f t="shared" si="189"/>
        <v>0</v>
      </c>
      <c r="Z1475" s="11">
        <f t="shared" si="185"/>
        <v>0</v>
      </c>
      <c r="AA1475" s="4" t="s">
        <v>1</v>
      </c>
      <c r="AB1475" s="10">
        <f>IFERROR(VLOOKUP(AA1475,Curr!$B$2:$C$13,2,FALSE),0)</f>
        <v>11</v>
      </c>
      <c r="AC1475" s="11">
        <f t="shared" si="186"/>
        <v>0</v>
      </c>
      <c r="AD1475" s="11">
        <f t="shared" si="187"/>
        <v>0</v>
      </c>
      <c r="AE1475" s="12">
        <f t="shared" si="188"/>
        <v>0</v>
      </c>
    </row>
    <row r="1476" spans="16:31" x14ac:dyDescent="0.25">
      <c r="P1476" s="16"/>
      <c r="Q1476" s="13">
        <v>0</v>
      </c>
      <c r="R1476" s="13">
        <v>0</v>
      </c>
      <c r="S1476" s="11">
        <f t="shared" si="182"/>
        <v>0</v>
      </c>
      <c r="T1476" s="5">
        <v>0</v>
      </c>
      <c r="U1476" s="11">
        <f t="shared" si="183"/>
        <v>0</v>
      </c>
      <c r="V1476" s="13" t="s">
        <v>1</v>
      </c>
      <c r="W1476" s="10">
        <f>IFERROR(VLOOKUP(V1476,Curr!$B$2:$C$13,2,FALSE),0)</f>
        <v>11</v>
      </c>
      <c r="X1476" s="11">
        <f t="shared" si="184"/>
        <v>0</v>
      </c>
      <c r="Y1476" s="14">
        <f t="shared" si="189"/>
        <v>0</v>
      </c>
      <c r="Z1476" s="11">
        <f t="shared" si="185"/>
        <v>0</v>
      </c>
      <c r="AA1476" s="4" t="s">
        <v>1</v>
      </c>
      <c r="AB1476" s="10">
        <f>IFERROR(VLOOKUP(AA1476,Curr!$B$2:$C$13,2,FALSE),0)</f>
        <v>11</v>
      </c>
      <c r="AC1476" s="11">
        <f t="shared" si="186"/>
        <v>0</v>
      </c>
      <c r="AD1476" s="11">
        <f t="shared" si="187"/>
        <v>0</v>
      </c>
      <c r="AE1476" s="12">
        <f t="shared" si="188"/>
        <v>0</v>
      </c>
    </row>
    <row r="1477" spans="16:31" x14ac:dyDescent="0.25">
      <c r="P1477" s="16"/>
      <c r="Q1477" s="13">
        <v>0</v>
      </c>
      <c r="R1477" s="13">
        <v>0</v>
      </c>
      <c r="S1477" s="11">
        <f t="shared" si="182"/>
        <v>0</v>
      </c>
      <c r="T1477" s="5">
        <v>0</v>
      </c>
      <c r="U1477" s="11">
        <f t="shared" si="183"/>
        <v>0</v>
      </c>
      <c r="V1477" s="13" t="s">
        <v>1</v>
      </c>
      <c r="W1477" s="10">
        <f>IFERROR(VLOOKUP(V1477,Curr!$B$2:$C$13,2,FALSE),0)</f>
        <v>11</v>
      </c>
      <c r="X1477" s="11">
        <f t="shared" si="184"/>
        <v>0</v>
      </c>
      <c r="Y1477" s="14">
        <f t="shared" si="189"/>
        <v>0</v>
      </c>
      <c r="Z1477" s="11">
        <f t="shared" si="185"/>
        <v>0</v>
      </c>
      <c r="AA1477" s="4" t="s">
        <v>1</v>
      </c>
      <c r="AB1477" s="10">
        <f>IFERROR(VLOOKUP(AA1477,Curr!$B$2:$C$13,2,FALSE),0)</f>
        <v>11</v>
      </c>
      <c r="AC1477" s="11">
        <f t="shared" si="186"/>
        <v>0</v>
      </c>
      <c r="AD1477" s="11">
        <f t="shared" si="187"/>
        <v>0</v>
      </c>
      <c r="AE1477" s="12">
        <f t="shared" si="188"/>
        <v>0</v>
      </c>
    </row>
    <row r="1478" spans="16:31" x14ac:dyDescent="0.25">
      <c r="P1478" s="16"/>
      <c r="Q1478" s="13">
        <v>0</v>
      </c>
      <c r="R1478" s="13">
        <v>0</v>
      </c>
      <c r="S1478" s="11">
        <f t="shared" si="182"/>
        <v>0</v>
      </c>
      <c r="T1478" s="5">
        <v>0</v>
      </c>
      <c r="U1478" s="11">
        <f t="shared" si="183"/>
        <v>0</v>
      </c>
      <c r="V1478" s="13" t="s">
        <v>1</v>
      </c>
      <c r="W1478" s="10">
        <f>IFERROR(VLOOKUP(V1478,Curr!$B$2:$C$13,2,FALSE),0)</f>
        <v>11</v>
      </c>
      <c r="X1478" s="11">
        <f t="shared" si="184"/>
        <v>0</v>
      </c>
      <c r="Y1478" s="14">
        <f t="shared" si="189"/>
        <v>0</v>
      </c>
      <c r="Z1478" s="11">
        <f t="shared" si="185"/>
        <v>0</v>
      </c>
      <c r="AA1478" s="4" t="s">
        <v>1</v>
      </c>
      <c r="AB1478" s="10">
        <f>IFERROR(VLOOKUP(AA1478,Curr!$B$2:$C$13,2,FALSE),0)</f>
        <v>11</v>
      </c>
      <c r="AC1478" s="11">
        <f t="shared" si="186"/>
        <v>0</v>
      </c>
      <c r="AD1478" s="11">
        <f t="shared" si="187"/>
        <v>0</v>
      </c>
      <c r="AE1478" s="12">
        <f t="shared" si="188"/>
        <v>0</v>
      </c>
    </row>
    <row r="1479" spans="16:31" x14ac:dyDescent="0.25">
      <c r="P1479" s="16"/>
      <c r="Q1479" s="13">
        <v>0</v>
      </c>
      <c r="R1479" s="13">
        <v>0</v>
      </c>
      <c r="S1479" s="11">
        <f t="shared" ref="S1479:S1542" si="190">+Q1479*R1479</f>
        <v>0</v>
      </c>
      <c r="T1479" s="5">
        <v>0</v>
      </c>
      <c r="U1479" s="11">
        <f t="shared" ref="U1479:U1542" si="191">S1479*(1-T1479)</f>
        <v>0</v>
      </c>
      <c r="V1479" s="13" t="s">
        <v>1</v>
      </c>
      <c r="W1479" s="10">
        <f>IFERROR(VLOOKUP(V1479,Curr!$B$2:$C$13,2,FALSE),0)</f>
        <v>11</v>
      </c>
      <c r="X1479" s="11">
        <f t="shared" ref="X1479:X1542" si="192">U1479*W1479</f>
        <v>0</v>
      </c>
      <c r="Y1479" s="14">
        <f t="shared" si="189"/>
        <v>0</v>
      </c>
      <c r="Z1479" s="11">
        <f t="shared" ref="Z1479:Z1542" si="193">+Y1479*R1479</f>
        <v>0</v>
      </c>
      <c r="AA1479" s="4" t="s">
        <v>1</v>
      </c>
      <c r="AB1479" s="10">
        <f>IFERROR(VLOOKUP(AA1479,Curr!$B$2:$C$13,2,FALSE),0)</f>
        <v>11</v>
      </c>
      <c r="AC1479" s="11">
        <f t="shared" ref="AC1479:AC1542" si="194">+Y1479*AB1479*R1479</f>
        <v>0</v>
      </c>
      <c r="AD1479" s="11">
        <f t="shared" ref="AD1479:AD1542" si="195">+AC1479-X1479</f>
        <v>0</v>
      </c>
      <c r="AE1479" s="12">
        <f t="shared" ref="AE1479:AE1542" si="196">IFERROR(AD1479/AC1479,0)</f>
        <v>0</v>
      </c>
    </row>
    <row r="1480" spans="16:31" x14ac:dyDescent="0.25">
      <c r="P1480" s="16"/>
      <c r="Q1480" s="13">
        <v>0</v>
      </c>
      <c r="R1480" s="13">
        <v>0</v>
      </c>
      <c r="S1480" s="11">
        <f t="shared" si="190"/>
        <v>0</v>
      </c>
      <c r="T1480" s="5">
        <v>0</v>
      </c>
      <c r="U1480" s="11">
        <f t="shared" si="191"/>
        <v>0</v>
      </c>
      <c r="V1480" s="13" t="s">
        <v>1</v>
      </c>
      <c r="W1480" s="10">
        <f>IFERROR(VLOOKUP(V1480,Curr!$B$2:$C$13,2,FALSE),0)</f>
        <v>11</v>
      </c>
      <c r="X1480" s="11">
        <f t="shared" si="192"/>
        <v>0</v>
      </c>
      <c r="Y1480" s="14">
        <f t="shared" si="189"/>
        <v>0</v>
      </c>
      <c r="Z1480" s="11">
        <f t="shared" si="193"/>
        <v>0</v>
      </c>
      <c r="AA1480" s="4" t="s">
        <v>1</v>
      </c>
      <c r="AB1480" s="10">
        <f>IFERROR(VLOOKUP(AA1480,Curr!$B$2:$C$13,2,FALSE),0)</f>
        <v>11</v>
      </c>
      <c r="AC1480" s="11">
        <f t="shared" si="194"/>
        <v>0</v>
      </c>
      <c r="AD1480" s="11">
        <f t="shared" si="195"/>
        <v>0</v>
      </c>
      <c r="AE1480" s="12">
        <f t="shared" si="196"/>
        <v>0</v>
      </c>
    </row>
    <row r="1481" spans="16:31" x14ac:dyDescent="0.25">
      <c r="P1481" s="16"/>
      <c r="Q1481" s="13">
        <v>0</v>
      </c>
      <c r="R1481" s="13">
        <v>0</v>
      </c>
      <c r="S1481" s="11">
        <f t="shared" si="190"/>
        <v>0</v>
      </c>
      <c r="T1481" s="5">
        <v>0</v>
      </c>
      <c r="U1481" s="11">
        <f t="shared" si="191"/>
        <v>0</v>
      </c>
      <c r="V1481" s="13" t="s">
        <v>1</v>
      </c>
      <c r="W1481" s="10">
        <f>IFERROR(VLOOKUP(V1481,Curr!$B$2:$C$13,2,FALSE),0)</f>
        <v>11</v>
      </c>
      <c r="X1481" s="11">
        <f t="shared" si="192"/>
        <v>0</v>
      </c>
      <c r="Y1481" s="14">
        <f t="shared" si="189"/>
        <v>0</v>
      </c>
      <c r="Z1481" s="11">
        <f t="shared" si="193"/>
        <v>0</v>
      </c>
      <c r="AA1481" s="4" t="s">
        <v>1</v>
      </c>
      <c r="AB1481" s="10">
        <f>IFERROR(VLOOKUP(AA1481,Curr!$B$2:$C$13,2,FALSE),0)</f>
        <v>11</v>
      </c>
      <c r="AC1481" s="11">
        <f t="shared" si="194"/>
        <v>0</v>
      </c>
      <c r="AD1481" s="11">
        <f t="shared" si="195"/>
        <v>0</v>
      </c>
      <c r="AE1481" s="12">
        <f t="shared" si="196"/>
        <v>0</v>
      </c>
    </row>
    <row r="1482" spans="16:31" x14ac:dyDescent="0.25">
      <c r="P1482" s="16"/>
      <c r="Q1482" s="13">
        <v>0</v>
      </c>
      <c r="R1482" s="13">
        <v>0</v>
      </c>
      <c r="S1482" s="11">
        <f t="shared" si="190"/>
        <v>0</v>
      </c>
      <c r="T1482" s="5">
        <v>0</v>
      </c>
      <c r="U1482" s="11">
        <f t="shared" si="191"/>
        <v>0</v>
      </c>
      <c r="V1482" s="13" t="s">
        <v>1</v>
      </c>
      <c r="W1482" s="10">
        <f>IFERROR(VLOOKUP(V1482,Curr!$B$2:$C$13,2,FALSE),0)</f>
        <v>11</v>
      </c>
      <c r="X1482" s="11">
        <f t="shared" si="192"/>
        <v>0</v>
      </c>
      <c r="Y1482" s="14">
        <f t="shared" si="189"/>
        <v>0</v>
      </c>
      <c r="Z1482" s="11">
        <f t="shared" si="193"/>
        <v>0</v>
      </c>
      <c r="AA1482" s="4" t="s">
        <v>1</v>
      </c>
      <c r="AB1482" s="10">
        <f>IFERROR(VLOOKUP(AA1482,Curr!$B$2:$C$13,2,FALSE),0)</f>
        <v>11</v>
      </c>
      <c r="AC1482" s="11">
        <f t="shared" si="194"/>
        <v>0</v>
      </c>
      <c r="AD1482" s="11">
        <f t="shared" si="195"/>
        <v>0</v>
      </c>
      <c r="AE1482" s="12">
        <f t="shared" si="196"/>
        <v>0</v>
      </c>
    </row>
    <row r="1483" spans="16:31" x14ac:dyDescent="0.25">
      <c r="P1483" s="16"/>
      <c r="Q1483" s="13">
        <v>0</v>
      </c>
      <c r="R1483" s="13">
        <v>0</v>
      </c>
      <c r="S1483" s="11">
        <f t="shared" si="190"/>
        <v>0</v>
      </c>
      <c r="T1483" s="5">
        <v>0</v>
      </c>
      <c r="U1483" s="11">
        <f t="shared" si="191"/>
        <v>0</v>
      </c>
      <c r="V1483" s="13" t="s">
        <v>1</v>
      </c>
      <c r="W1483" s="10">
        <f>IFERROR(VLOOKUP(V1483,Curr!$B$2:$C$13,2,FALSE),0)</f>
        <v>11</v>
      </c>
      <c r="X1483" s="11">
        <f t="shared" si="192"/>
        <v>0</v>
      </c>
      <c r="Y1483" s="14">
        <f t="shared" si="189"/>
        <v>0</v>
      </c>
      <c r="Z1483" s="11">
        <f t="shared" si="193"/>
        <v>0</v>
      </c>
      <c r="AA1483" s="4" t="s">
        <v>1</v>
      </c>
      <c r="AB1483" s="10">
        <f>IFERROR(VLOOKUP(AA1483,Curr!$B$2:$C$13,2,FALSE),0)</f>
        <v>11</v>
      </c>
      <c r="AC1483" s="11">
        <f t="shared" si="194"/>
        <v>0</v>
      </c>
      <c r="AD1483" s="11">
        <f t="shared" si="195"/>
        <v>0</v>
      </c>
      <c r="AE1483" s="12">
        <f t="shared" si="196"/>
        <v>0</v>
      </c>
    </row>
    <row r="1484" spans="16:31" x14ac:dyDescent="0.25">
      <c r="P1484" s="16"/>
      <c r="Q1484" s="13">
        <v>0</v>
      </c>
      <c r="R1484" s="13">
        <v>0</v>
      </c>
      <c r="S1484" s="11">
        <f t="shared" si="190"/>
        <v>0</v>
      </c>
      <c r="T1484" s="5">
        <v>0</v>
      </c>
      <c r="U1484" s="11">
        <f t="shared" si="191"/>
        <v>0</v>
      </c>
      <c r="V1484" s="13" t="s">
        <v>1</v>
      </c>
      <c r="W1484" s="10">
        <f>IFERROR(VLOOKUP(V1484,Curr!$B$2:$C$13,2,FALSE),0)</f>
        <v>11</v>
      </c>
      <c r="X1484" s="11">
        <f t="shared" si="192"/>
        <v>0</v>
      </c>
      <c r="Y1484" s="14">
        <f t="shared" si="189"/>
        <v>0</v>
      </c>
      <c r="Z1484" s="11">
        <f t="shared" si="193"/>
        <v>0</v>
      </c>
      <c r="AA1484" s="4" t="s">
        <v>1</v>
      </c>
      <c r="AB1484" s="10">
        <f>IFERROR(VLOOKUP(AA1484,Curr!$B$2:$C$13,2,FALSE),0)</f>
        <v>11</v>
      </c>
      <c r="AC1484" s="11">
        <f t="shared" si="194"/>
        <v>0</v>
      </c>
      <c r="AD1484" s="11">
        <f t="shared" si="195"/>
        <v>0</v>
      </c>
      <c r="AE1484" s="12">
        <f t="shared" si="196"/>
        <v>0</v>
      </c>
    </row>
    <row r="1485" spans="16:31" x14ac:dyDescent="0.25">
      <c r="P1485" s="16"/>
      <c r="Q1485" s="13">
        <v>0</v>
      </c>
      <c r="R1485" s="13">
        <v>0</v>
      </c>
      <c r="S1485" s="11">
        <f t="shared" si="190"/>
        <v>0</v>
      </c>
      <c r="T1485" s="5">
        <v>0</v>
      </c>
      <c r="U1485" s="11">
        <f t="shared" si="191"/>
        <v>0</v>
      </c>
      <c r="V1485" s="13" t="s">
        <v>1</v>
      </c>
      <c r="W1485" s="10">
        <f>IFERROR(VLOOKUP(V1485,Curr!$B$2:$C$13,2,FALSE),0)</f>
        <v>11</v>
      </c>
      <c r="X1485" s="11">
        <f t="shared" si="192"/>
        <v>0</v>
      </c>
      <c r="Y1485" s="14">
        <f t="shared" si="189"/>
        <v>0</v>
      </c>
      <c r="Z1485" s="11">
        <f t="shared" si="193"/>
        <v>0</v>
      </c>
      <c r="AA1485" s="4" t="s">
        <v>1</v>
      </c>
      <c r="AB1485" s="10">
        <f>IFERROR(VLOOKUP(AA1485,Curr!$B$2:$C$13,2,FALSE),0)</f>
        <v>11</v>
      </c>
      <c r="AC1485" s="11">
        <f t="shared" si="194"/>
        <v>0</v>
      </c>
      <c r="AD1485" s="11">
        <f t="shared" si="195"/>
        <v>0</v>
      </c>
      <c r="AE1485" s="12">
        <f t="shared" si="196"/>
        <v>0</v>
      </c>
    </row>
    <row r="1486" spans="16:31" x14ac:dyDescent="0.25">
      <c r="P1486" s="16"/>
      <c r="Q1486" s="13">
        <v>0</v>
      </c>
      <c r="R1486" s="13">
        <v>0</v>
      </c>
      <c r="S1486" s="11">
        <f t="shared" si="190"/>
        <v>0</v>
      </c>
      <c r="T1486" s="5">
        <v>0</v>
      </c>
      <c r="U1486" s="11">
        <f t="shared" si="191"/>
        <v>0</v>
      </c>
      <c r="V1486" s="13" t="s">
        <v>1</v>
      </c>
      <c r="W1486" s="10">
        <f>IFERROR(VLOOKUP(V1486,Curr!$B$2:$C$13,2,FALSE),0)</f>
        <v>11</v>
      </c>
      <c r="X1486" s="11">
        <f t="shared" si="192"/>
        <v>0</v>
      </c>
      <c r="Y1486" s="14">
        <f t="shared" si="189"/>
        <v>0</v>
      </c>
      <c r="Z1486" s="11">
        <f t="shared" si="193"/>
        <v>0</v>
      </c>
      <c r="AA1486" s="4" t="s">
        <v>1</v>
      </c>
      <c r="AB1486" s="10">
        <f>IFERROR(VLOOKUP(AA1486,Curr!$B$2:$C$13,2,FALSE),0)</f>
        <v>11</v>
      </c>
      <c r="AC1486" s="11">
        <f t="shared" si="194"/>
        <v>0</v>
      </c>
      <c r="AD1486" s="11">
        <f t="shared" si="195"/>
        <v>0</v>
      </c>
      <c r="AE1486" s="12">
        <f t="shared" si="196"/>
        <v>0</v>
      </c>
    </row>
    <row r="1487" spans="16:31" x14ac:dyDescent="0.25">
      <c r="P1487" s="16"/>
      <c r="Q1487" s="13">
        <v>0</v>
      </c>
      <c r="R1487" s="13">
        <v>0</v>
      </c>
      <c r="S1487" s="11">
        <f t="shared" si="190"/>
        <v>0</v>
      </c>
      <c r="T1487" s="5">
        <v>0</v>
      </c>
      <c r="U1487" s="11">
        <f t="shared" si="191"/>
        <v>0</v>
      </c>
      <c r="V1487" s="13" t="s">
        <v>1</v>
      </c>
      <c r="W1487" s="10">
        <f>IFERROR(VLOOKUP(V1487,Curr!$B$2:$C$13,2,FALSE),0)</f>
        <v>11</v>
      </c>
      <c r="X1487" s="11">
        <f t="shared" si="192"/>
        <v>0</v>
      </c>
      <c r="Y1487" s="14">
        <f t="shared" si="189"/>
        <v>0</v>
      </c>
      <c r="Z1487" s="11">
        <f t="shared" si="193"/>
        <v>0</v>
      </c>
      <c r="AA1487" s="4" t="s">
        <v>1</v>
      </c>
      <c r="AB1487" s="10">
        <f>IFERROR(VLOOKUP(AA1487,Curr!$B$2:$C$13,2,FALSE),0)</f>
        <v>11</v>
      </c>
      <c r="AC1487" s="11">
        <f t="shared" si="194"/>
        <v>0</v>
      </c>
      <c r="AD1487" s="11">
        <f t="shared" si="195"/>
        <v>0</v>
      </c>
      <c r="AE1487" s="12">
        <f t="shared" si="196"/>
        <v>0</v>
      </c>
    </row>
    <row r="1488" spans="16:31" x14ac:dyDescent="0.25">
      <c r="P1488" s="16"/>
      <c r="Q1488" s="13">
        <v>0</v>
      </c>
      <c r="R1488" s="13">
        <v>0</v>
      </c>
      <c r="S1488" s="11">
        <f t="shared" si="190"/>
        <v>0</v>
      </c>
      <c r="T1488" s="5">
        <v>0</v>
      </c>
      <c r="U1488" s="11">
        <f t="shared" si="191"/>
        <v>0</v>
      </c>
      <c r="V1488" s="13" t="s">
        <v>1</v>
      </c>
      <c r="W1488" s="10">
        <f>IFERROR(VLOOKUP(V1488,Curr!$B$2:$C$13,2,FALSE),0)</f>
        <v>11</v>
      </c>
      <c r="X1488" s="11">
        <f t="shared" si="192"/>
        <v>0</v>
      </c>
      <c r="Y1488" s="14">
        <f t="shared" si="189"/>
        <v>0</v>
      </c>
      <c r="Z1488" s="11">
        <f t="shared" si="193"/>
        <v>0</v>
      </c>
      <c r="AA1488" s="4" t="s">
        <v>1</v>
      </c>
      <c r="AB1488" s="10">
        <f>IFERROR(VLOOKUP(AA1488,Curr!$B$2:$C$13,2,FALSE),0)</f>
        <v>11</v>
      </c>
      <c r="AC1488" s="11">
        <f t="shared" si="194"/>
        <v>0</v>
      </c>
      <c r="AD1488" s="11">
        <f t="shared" si="195"/>
        <v>0</v>
      </c>
      <c r="AE1488" s="12">
        <f t="shared" si="196"/>
        <v>0</v>
      </c>
    </row>
    <row r="1489" spans="16:31" x14ac:dyDescent="0.25">
      <c r="P1489" s="16"/>
      <c r="Q1489" s="13">
        <v>0</v>
      </c>
      <c r="R1489" s="13">
        <v>0</v>
      </c>
      <c r="S1489" s="11">
        <f t="shared" si="190"/>
        <v>0</v>
      </c>
      <c r="T1489" s="5">
        <v>0</v>
      </c>
      <c r="U1489" s="11">
        <f t="shared" si="191"/>
        <v>0</v>
      </c>
      <c r="V1489" s="13" t="s">
        <v>1</v>
      </c>
      <c r="W1489" s="10">
        <f>IFERROR(VLOOKUP(V1489,Curr!$B$2:$C$13,2,FALSE),0)</f>
        <v>11</v>
      </c>
      <c r="X1489" s="11">
        <f t="shared" si="192"/>
        <v>0</v>
      </c>
      <c r="Y1489" s="14">
        <f t="shared" si="189"/>
        <v>0</v>
      </c>
      <c r="Z1489" s="11">
        <f t="shared" si="193"/>
        <v>0</v>
      </c>
      <c r="AA1489" s="4" t="s">
        <v>1</v>
      </c>
      <c r="AB1489" s="10">
        <f>IFERROR(VLOOKUP(AA1489,Curr!$B$2:$C$13,2,FALSE),0)</f>
        <v>11</v>
      </c>
      <c r="AC1489" s="11">
        <f t="shared" si="194"/>
        <v>0</v>
      </c>
      <c r="AD1489" s="11">
        <f t="shared" si="195"/>
        <v>0</v>
      </c>
      <c r="AE1489" s="12">
        <f t="shared" si="196"/>
        <v>0</v>
      </c>
    </row>
    <row r="1490" spans="16:31" x14ac:dyDescent="0.25">
      <c r="P1490" s="16"/>
      <c r="Q1490" s="13">
        <v>0</v>
      </c>
      <c r="R1490" s="13">
        <v>0</v>
      </c>
      <c r="S1490" s="11">
        <f t="shared" si="190"/>
        <v>0</v>
      </c>
      <c r="T1490" s="5">
        <v>0</v>
      </c>
      <c r="U1490" s="11">
        <f t="shared" si="191"/>
        <v>0</v>
      </c>
      <c r="V1490" s="13" t="s">
        <v>1</v>
      </c>
      <c r="W1490" s="10">
        <f>IFERROR(VLOOKUP(V1490,Curr!$B$2:$C$13,2,FALSE),0)</f>
        <v>11</v>
      </c>
      <c r="X1490" s="11">
        <f t="shared" si="192"/>
        <v>0</v>
      </c>
      <c r="Y1490" s="14">
        <f t="shared" si="189"/>
        <v>0</v>
      </c>
      <c r="Z1490" s="11">
        <f t="shared" si="193"/>
        <v>0</v>
      </c>
      <c r="AA1490" s="4" t="s">
        <v>1</v>
      </c>
      <c r="AB1490" s="10">
        <f>IFERROR(VLOOKUP(AA1490,Curr!$B$2:$C$13,2,FALSE),0)</f>
        <v>11</v>
      </c>
      <c r="AC1490" s="11">
        <f t="shared" si="194"/>
        <v>0</v>
      </c>
      <c r="AD1490" s="11">
        <f t="shared" si="195"/>
        <v>0</v>
      </c>
      <c r="AE1490" s="12">
        <f t="shared" si="196"/>
        <v>0</v>
      </c>
    </row>
    <row r="1491" spans="16:31" x14ac:dyDescent="0.25">
      <c r="P1491" s="16"/>
      <c r="Q1491" s="13">
        <v>0</v>
      </c>
      <c r="R1491" s="13">
        <v>0</v>
      </c>
      <c r="S1491" s="11">
        <f t="shared" si="190"/>
        <v>0</v>
      </c>
      <c r="T1491" s="5">
        <v>0</v>
      </c>
      <c r="U1491" s="11">
        <f t="shared" si="191"/>
        <v>0</v>
      </c>
      <c r="V1491" s="13" t="s">
        <v>1</v>
      </c>
      <c r="W1491" s="10">
        <f>IFERROR(VLOOKUP(V1491,Curr!$B$2:$C$13,2,FALSE),0)</f>
        <v>11</v>
      </c>
      <c r="X1491" s="11">
        <f t="shared" si="192"/>
        <v>0</v>
      </c>
      <c r="Y1491" s="14">
        <f t="shared" si="189"/>
        <v>0</v>
      </c>
      <c r="Z1491" s="11">
        <f t="shared" si="193"/>
        <v>0</v>
      </c>
      <c r="AA1491" s="4" t="s">
        <v>1</v>
      </c>
      <c r="AB1491" s="10">
        <f>IFERROR(VLOOKUP(AA1491,Curr!$B$2:$C$13,2,FALSE),0)</f>
        <v>11</v>
      </c>
      <c r="AC1491" s="11">
        <f t="shared" si="194"/>
        <v>0</v>
      </c>
      <c r="AD1491" s="11">
        <f t="shared" si="195"/>
        <v>0</v>
      </c>
      <c r="AE1491" s="12">
        <f t="shared" si="196"/>
        <v>0</v>
      </c>
    </row>
    <row r="1492" spans="16:31" x14ac:dyDescent="0.25">
      <c r="P1492" s="16"/>
      <c r="Q1492" s="13">
        <v>0</v>
      </c>
      <c r="R1492" s="13">
        <v>0</v>
      </c>
      <c r="S1492" s="11">
        <f t="shared" si="190"/>
        <v>0</v>
      </c>
      <c r="T1492" s="5">
        <v>0</v>
      </c>
      <c r="U1492" s="11">
        <f t="shared" si="191"/>
        <v>0</v>
      </c>
      <c r="V1492" s="13" t="s">
        <v>1</v>
      </c>
      <c r="W1492" s="10">
        <f>IFERROR(VLOOKUP(V1492,Curr!$B$2:$C$13,2,FALSE),0)</f>
        <v>11</v>
      </c>
      <c r="X1492" s="11">
        <f t="shared" si="192"/>
        <v>0</v>
      </c>
      <c r="Y1492" s="14">
        <f t="shared" si="189"/>
        <v>0</v>
      </c>
      <c r="Z1492" s="11">
        <f t="shared" si="193"/>
        <v>0</v>
      </c>
      <c r="AA1492" s="4" t="s">
        <v>1</v>
      </c>
      <c r="AB1492" s="10">
        <f>IFERROR(VLOOKUP(AA1492,Curr!$B$2:$C$13,2,FALSE),0)</f>
        <v>11</v>
      </c>
      <c r="AC1492" s="11">
        <f t="shared" si="194"/>
        <v>0</v>
      </c>
      <c r="AD1492" s="11">
        <f t="shared" si="195"/>
        <v>0</v>
      </c>
      <c r="AE1492" s="12">
        <f t="shared" si="196"/>
        <v>0</v>
      </c>
    </row>
    <row r="1493" spans="16:31" x14ac:dyDescent="0.25">
      <c r="P1493" s="16"/>
      <c r="Q1493" s="13">
        <v>0</v>
      </c>
      <c r="R1493" s="13">
        <v>0</v>
      </c>
      <c r="S1493" s="11">
        <f t="shared" si="190"/>
        <v>0</v>
      </c>
      <c r="T1493" s="5">
        <v>0</v>
      </c>
      <c r="U1493" s="11">
        <f t="shared" si="191"/>
        <v>0</v>
      </c>
      <c r="V1493" s="13" t="s">
        <v>1</v>
      </c>
      <c r="W1493" s="10">
        <f>IFERROR(VLOOKUP(V1493,Curr!$B$2:$C$13,2,FALSE),0)</f>
        <v>11</v>
      </c>
      <c r="X1493" s="11">
        <f t="shared" si="192"/>
        <v>0</v>
      </c>
      <c r="Y1493" s="14">
        <f t="shared" si="189"/>
        <v>0</v>
      </c>
      <c r="Z1493" s="11">
        <f t="shared" si="193"/>
        <v>0</v>
      </c>
      <c r="AA1493" s="4" t="s">
        <v>1</v>
      </c>
      <c r="AB1493" s="10">
        <f>IFERROR(VLOOKUP(AA1493,Curr!$B$2:$C$13,2,FALSE),0)</f>
        <v>11</v>
      </c>
      <c r="AC1493" s="11">
        <f t="shared" si="194"/>
        <v>0</v>
      </c>
      <c r="AD1493" s="11">
        <f t="shared" si="195"/>
        <v>0</v>
      </c>
      <c r="AE1493" s="12">
        <f t="shared" si="196"/>
        <v>0</v>
      </c>
    </row>
    <row r="1494" spans="16:31" x14ac:dyDescent="0.25">
      <c r="P1494" s="16"/>
      <c r="Q1494" s="13">
        <v>0</v>
      </c>
      <c r="R1494" s="13">
        <v>0</v>
      </c>
      <c r="S1494" s="11">
        <f t="shared" si="190"/>
        <v>0</v>
      </c>
      <c r="T1494" s="5">
        <v>0</v>
      </c>
      <c r="U1494" s="11">
        <f t="shared" si="191"/>
        <v>0</v>
      </c>
      <c r="V1494" s="13" t="s">
        <v>1</v>
      </c>
      <c r="W1494" s="10">
        <f>IFERROR(VLOOKUP(V1494,Curr!$B$2:$C$13,2,FALSE),0)</f>
        <v>11</v>
      </c>
      <c r="X1494" s="11">
        <f t="shared" si="192"/>
        <v>0</v>
      </c>
      <c r="Y1494" s="14">
        <f t="shared" si="189"/>
        <v>0</v>
      </c>
      <c r="Z1494" s="11">
        <f t="shared" si="193"/>
        <v>0</v>
      </c>
      <c r="AA1494" s="4" t="s">
        <v>1</v>
      </c>
      <c r="AB1494" s="10">
        <f>IFERROR(VLOOKUP(AA1494,Curr!$B$2:$C$13,2,FALSE),0)</f>
        <v>11</v>
      </c>
      <c r="AC1494" s="11">
        <f t="shared" si="194"/>
        <v>0</v>
      </c>
      <c r="AD1494" s="11">
        <f t="shared" si="195"/>
        <v>0</v>
      </c>
      <c r="AE1494" s="12">
        <f t="shared" si="196"/>
        <v>0</v>
      </c>
    </row>
    <row r="1495" spans="16:31" x14ac:dyDescent="0.25">
      <c r="P1495" s="16"/>
      <c r="Q1495" s="13">
        <v>0</v>
      </c>
      <c r="R1495" s="13">
        <v>0</v>
      </c>
      <c r="S1495" s="11">
        <f t="shared" si="190"/>
        <v>0</v>
      </c>
      <c r="T1495" s="5">
        <v>0</v>
      </c>
      <c r="U1495" s="11">
        <f t="shared" si="191"/>
        <v>0</v>
      </c>
      <c r="V1495" s="13" t="s">
        <v>1</v>
      </c>
      <c r="W1495" s="10">
        <f>IFERROR(VLOOKUP(V1495,Curr!$B$2:$C$13,2,FALSE),0)</f>
        <v>11</v>
      </c>
      <c r="X1495" s="11">
        <f t="shared" si="192"/>
        <v>0</v>
      </c>
      <c r="Y1495" s="14">
        <f t="shared" si="189"/>
        <v>0</v>
      </c>
      <c r="Z1495" s="11">
        <f t="shared" si="193"/>
        <v>0</v>
      </c>
      <c r="AA1495" s="4" t="s">
        <v>1</v>
      </c>
      <c r="AB1495" s="10">
        <f>IFERROR(VLOOKUP(AA1495,Curr!$B$2:$C$13,2,FALSE),0)</f>
        <v>11</v>
      </c>
      <c r="AC1495" s="11">
        <f t="shared" si="194"/>
        <v>0</v>
      </c>
      <c r="AD1495" s="11">
        <f t="shared" si="195"/>
        <v>0</v>
      </c>
      <c r="AE1495" s="12">
        <f t="shared" si="196"/>
        <v>0</v>
      </c>
    </row>
    <row r="1496" spans="16:31" x14ac:dyDescent="0.25">
      <c r="P1496" s="16"/>
      <c r="Q1496" s="13">
        <v>0</v>
      </c>
      <c r="R1496" s="13">
        <v>0</v>
      </c>
      <c r="S1496" s="11">
        <f t="shared" si="190"/>
        <v>0</v>
      </c>
      <c r="T1496" s="5">
        <v>0</v>
      </c>
      <c r="U1496" s="11">
        <f t="shared" si="191"/>
        <v>0</v>
      </c>
      <c r="V1496" s="13" t="s">
        <v>1</v>
      </c>
      <c r="W1496" s="10">
        <f>IFERROR(VLOOKUP(V1496,Curr!$B$2:$C$13,2,FALSE),0)</f>
        <v>11</v>
      </c>
      <c r="X1496" s="11">
        <f t="shared" si="192"/>
        <v>0</v>
      </c>
      <c r="Y1496" s="14">
        <f t="shared" si="189"/>
        <v>0</v>
      </c>
      <c r="Z1496" s="11">
        <f t="shared" si="193"/>
        <v>0</v>
      </c>
      <c r="AA1496" s="4" t="s">
        <v>1</v>
      </c>
      <c r="AB1496" s="10">
        <f>IFERROR(VLOOKUP(AA1496,Curr!$B$2:$C$13,2,FALSE),0)</f>
        <v>11</v>
      </c>
      <c r="AC1496" s="11">
        <f t="shared" si="194"/>
        <v>0</v>
      </c>
      <c r="AD1496" s="11">
        <f t="shared" si="195"/>
        <v>0</v>
      </c>
      <c r="AE1496" s="12">
        <f t="shared" si="196"/>
        <v>0</v>
      </c>
    </row>
    <row r="1497" spans="16:31" x14ac:dyDescent="0.25">
      <c r="P1497" s="16"/>
      <c r="Q1497" s="13">
        <v>0</v>
      </c>
      <c r="R1497" s="13">
        <v>0</v>
      </c>
      <c r="S1497" s="11">
        <f t="shared" si="190"/>
        <v>0</v>
      </c>
      <c r="T1497" s="5">
        <v>0</v>
      </c>
      <c r="U1497" s="11">
        <f t="shared" si="191"/>
        <v>0</v>
      </c>
      <c r="V1497" s="13" t="s">
        <v>1</v>
      </c>
      <c r="W1497" s="10">
        <f>IFERROR(VLOOKUP(V1497,Curr!$B$2:$C$13,2,FALSE),0)</f>
        <v>11</v>
      </c>
      <c r="X1497" s="11">
        <f t="shared" si="192"/>
        <v>0</v>
      </c>
      <c r="Y1497" s="14">
        <f t="shared" si="189"/>
        <v>0</v>
      </c>
      <c r="Z1497" s="11">
        <f t="shared" si="193"/>
        <v>0</v>
      </c>
      <c r="AA1497" s="4" t="s">
        <v>1</v>
      </c>
      <c r="AB1497" s="10">
        <f>IFERROR(VLOOKUP(AA1497,Curr!$B$2:$C$13,2,FALSE),0)</f>
        <v>11</v>
      </c>
      <c r="AC1497" s="11">
        <f t="shared" si="194"/>
        <v>0</v>
      </c>
      <c r="AD1497" s="11">
        <f t="shared" si="195"/>
        <v>0</v>
      </c>
      <c r="AE1497" s="12">
        <f t="shared" si="196"/>
        <v>0</v>
      </c>
    </row>
    <row r="1498" spans="16:31" x14ac:dyDescent="0.25">
      <c r="P1498" s="16"/>
      <c r="Q1498" s="13">
        <v>0</v>
      </c>
      <c r="R1498" s="13">
        <v>0</v>
      </c>
      <c r="S1498" s="11">
        <f t="shared" si="190"/>
        <v>0</v>
      </c>
      <c r="T1498" s="5">
        <v>0</v>
      </c>
      <c r="U1498" s="11">
        <f t="shared" si="191"/>
        <v>0</v>
      </c>
      <c r="V1498" s="13" t="s">
        <v>1</v>
      </c>
      <c r="W1498" s="10">
        <f>IFERROR(VLOOKUP(V1498,Curr!$B$2:$C$13,2,FALSE),0)</f>
        <v>11</v>
      </c>
      <c r="X1498" s="11">
        <f t="shared" si="192"/>
        <v>0</v>
      </c>
      <c r="Y1498" s="14">
        <f t="shared" si="189"/>
        <v>0</v>
      </c>
      <c r="Z1498" s="11">
        <f t="shared" si="193"/>
        <v>0</v>
      </c>
      <c r="AA1498" s="4" t="s">
        <v>1</v>
      </c>
      <c r="AB1498" s="10">
        <f>IFERROR(VLOOKUP(AA1498,Curr!$B$2:$C$13,2,FALSE),0)</f>
        <v>11</v>
      </c>
      <c r="AC1498" s="11">
        <f t="shared" si="194"/>
        <v>0</v>
      </c>
      <c r="AD1498" s="11">
        <f t="shared" si="195"/>
        <v>0</v>
      </c>
      <c r="AE1498" s="12">
        <f t="shared" si="196"/>
        <v>0</v>
      </c>
    </row>
    <row r="1499" spans="16:31" x14ac:dyDescent="0.25">
      <c r="P1499" s="16"/>
      <c r="Q1499" s="13">
        <v>0</v>
      </c>
      <c r="R1499" s="13">
        <v>0</v>
      </c>
      <c r="S1499" s="11">
        <f t="shared" si="190"/>
        <v>0</v>
      </c>
      <c r="T1499" s="5">
        <v>0</v>
      </c>
      <c r="U1499" s="11">
        <f t="shared" si="191"/>
        <v>0</v>
      </c>
      <c r="V1499" s="13" t="s">
        <v>1</v>
      </c>
      <c r="W1499" s="10">
        <f>IFERROR(VLOOKUP(V1499,Curr!$B$2:$C$13,2,FALSE),0)</f>
        <v>11</v>
      </c>
      <c r="X1499" s="11">
        <f t="shared" si="192"/>
        <v>0</v>
      </c>
      <c r="Y1499" s="14">
        <f t="shared" si="189"/>
        <v>0</v>
      </c>
      <c r="Z1499" s="11">
        <f t="shared" si="193"/>
        <v>0</v>
      </c>
      <c r="AA1499" s="4" t="s">
        <v>1</v>
      </c>
      <c r="AB1499" s="10">
        <f>IFERROR(VLOOKUP(AA1499,Curr!$B$2:$C$13,2,FALSE),0)</f>
        <v>11</v>
      </c>
      <c r="AC1499" s="11">
        <f t="shared" si="194"/>
        <v>0</v>
      </c>
      <c r="AD1499" s="11">
        <f t="shared" si="195"/>
        <v>0</v>
      </c>
      <c r="AE1499" s="12">
        <f t="shared" si="196"/>
        <v>0</v>
      </c>
    </row>
    <row r="1500" spans="16:31" x14ac:dyDescent="0.25">
      <c r="P1500" s="16"/>
      <c r="Q1500" s="13">
        <v>0</v>
      </c>
      <c r="R1500" s="13">
        <v>0</v>
      </c>
      <c r="S1500" s="11">
        <f t="shared" si="190"/>
        <v>0</v>
      </c>
      <c r="T1500" s="5">
        <v>0</v>
      </c>
      <c r="U1500" s="11">
        <f t="shared" si="191"/>
        <v>0</v>
      </c>
      <c r="V1500" s="13" t="s">
        <v>1</v>
      </c>
      <c r="W1500" s="10">
        <f>IFERROR(VLOOKUP(V1500,Curr!$B$2:$C$13,2,FALSE),0)</f>
        <v>11</v>
      </c>
      <c r="X1500" s="11">
        <f t="shared" si="192"/>
        <v>0</v>
      </c>
      <c r="Y1500" s="14">
        <f t="shared" si="189"/>
        <v>0</v>
      </c>
      <c r="Z1500" s="11">
        <f t="shared" si="193"/>
        <v>0</v>
      </c>
      <c r="AA1500" s="4" t="s">
        <v>1</v>
      </c>
      <c r="AB1500" s="10">
        <f>IFERROR(VLOOKUP(AA1500,Curr!$B$2:$C$13,2,FALSE),0)</f>
        <v>11</v>
      </c>
      <c r="AC1500" s="11">
        <f t="shared" si="194"/>
        <v>0</v>
      </c>
      <c r="AD1500" s="11">
        <f t="shared" si="195"/>
        <v>0</v>
      </c>
      <c r="AE1500" s="12">
        <f t="shared" si="196"/>
        <v>0</v>
      </c>
    </row>
    <row r="1501" spans="16:31" x14ac:dyDescent="0.25">
      <c r="P1501" s="16"/>
      <c r="Q1501" s="13">
        <v>0</v>
      </c>
      <c r="R1501" s="13">
        <v>0</v>
      </c>
      <c r="S1501" s="11">
        <f t="shared" si="190"/>
        <v>0</v>
      </c>
      <c r="T1501" s="5">
        <v>0</v>
      </c>
      <c r="U1501" s="11">
        <f t="shared" si="191"/>
        <v>0</v>
      </c>
      <c r="V1501" s="13" t="s">
        <v>1</v>
      </c>
      <c r="W1501" s="10">
        <f>IFERROR(VLOOKUP(V1501,Curr!$B$2:$C$13,2,FALSE),0)</f>
        <v>11</v>
      </c>
      <c r="X1501" s="11">
        <f t="shared" si="192"/>
        <v>0</v>
      </c>
      <c r="Y1501" s="14">
        <f t="shared" si="189"/>
        <v>0</v>
      </c>
      <c r="Z1501" s="11">
        <f t="shared" si="193"/>
        <v>0</v>
      </c>
      <c r="AA1501" s="4" t="s">
        <v>1</v>
      </c>
      <c r="AB1501" s="10">
        <f>IFERROR(VLOOKUP(AA1501,Curr!$B$2:$C$13,2,FALSE),0)</f>
        <v>11</v>
      </c>
      <c r="AC1501" s="11">
        <f t="shared" si="194"/>
        <v>0</v>
      </c>
      <c r="AD1501" s="11">
        <f t="shared" si="195"/>
        <v>0</v>
      </c>
      <c r="AE1501" s="12">
        <f t="shared" si="196"/>
        <v>0</v>
      </c>
    </row>
    <row r="1502" spans="16:31" x14ac:dyDescent="0.25">
      <c r="P1502" s="16"/>
      <c r="Q1502" s="13">
        <v>0</v>
      </c>
      <c r="R1502" s="13">
        <v>0</v>
      </c>
      <c r="S1502" s="11">
        <f t="shared" si="190"/>
        <v>0</v>
      </c>
      <c r="T1502" s="5">
        <v>0</v>
      </c>
      <c r="U1502" s="11">
        <f t="shared" si="191"/>
        <v>0</v>
      </c>
      <c r="V1502" s="13" t="s">
        <v>1</v>
      </c>
      <c r="W1502" s="10">
        <f>IFERROR(VLOOKUP(V1502,Curr!$B$2:$C$13,2,FALSE),0)</f>
        <v>11</v>
      </c>
      <c r="X1502" s="11">
        <f t="shared" si="192"/>
        <v>0</v>
      </c>
      <c r="Y1502" s="14">
        <f t="shared" si="189"/>
        <v>0</v>
      </c>
      <c r="Z1502" s="11">
        <f t="shared" si="193"/>
        <v>0</v>
      </c>
      <c r="AA1502" s="4" t="s">
        <v>1</v>
      </c>
      <c r="AB1502" s="10">
        <f>IFERROR(VLOOKUP(AA1502,Curr!$B$2:$C$13,2,FALSE),0)</f>
        <v>11</v>
      </c>
      <c r="AC1502" s="11">
        <f t="shared" si="194"/>
        <v>0</v>
      </c>
      <c r="AD1502" s="11">
        <f t="shared" si="195"/>
        <v>0</v>
      </c>
      <c r="AE1502" s="12">
        <f t="shared" si="196"/>
        <v>0</v>
      </c>
    </row>
    <row r="1503" spans="16:31" x14ac:dyDescent="0.25">
      <c r="P1503" s="16"/>
      <c r="Q1503" s="13">
        <v>0</v>
      </c>
      <c r="R1503" s="13">
        <v>0</v>
      </c>
      <c r="S1503" s="11">
        <f t="shared" si="190"/>
        <v>0</v>
      </c>
      <c r="T1503" s="5">
        <v>0</v>
      </c>
      <c r="U1503" s="11">
        <f t="shared" si="191"/>
        <v>0</v>
      </c>
      <c r="V1503" s="13" t="s">
        <v>1</v>
      </c>
      <c r="W1503" s="10">
        <f>IFERROR(VLOOKUP(V1503,Curr!$B$2:$C$13,2,FALSE),0)</f>
        <v>11</v>
      </c>
      <c r="X1503" s="11">
        <f t="shared" si="192"/>
        <v>0</v>
      </c>
      <c r="Y1503" s="14">
        <f t="shared" si="189"/>
        <v>0</v>
      </c>
      <c r="Z1503" s="11">
        <f t="shared" si="193"/>
        <v>0</v>
      </c>
      <c r="AA1503" s="4" t="s">
        <v>1</v>
      </c>
      <c r="AB1503" s="10">
        <f>IFERROR(VLOOKUP(AA1503,Curr!$B$2:$C$13,2,FALSE),0)</f>
        <v>11</v>
      </c>
      <c r="AC1503" s="11">
        <f t="shared" si="194"/>
        <v>0</v>
      </c>
      <c r="AD1503" s="11">
        <f t="shared" si="195"/>
        <v>0</v>
      </c>
      <c r="AE1503" s="12">
        <f t="shared" si="196"/>
        <v>0</v>
      </c>
    </row>
    <row r="1504" spans="16:31" x14ac:dyDescent="0.25">
      <c r="P1504" s="16"/>
      <c r="Q1504" s="13">
        <v>0</v>
      </c>
      <c r="R1504" s="13">
        <v>0</v>
      </c>
      <c r="S1504" s="11">
        <f t="shared" si="190"/>
        <v>0</v>
      </c>
      <c r="T1504" s="5">
        <v>0</v>
      </c>
      <c r="U1504" s="11">
        <f t="shared" si="191"/>
        <v>0</v>
      </c>
      <c r="V1504" s="13" t="s">
        <v>1</v>
      </c>
      <c r="W1504" s="10">
        <f>IFERROR(VLOOKUP(V1504,Curr!$B$2:$C$13,2,FALSE),0)</f>
        <v>11</v>
      </c>
      <c r="X1504" s="11">
        <f t="shared" si="192"/>
        <v>0</v>
      </c>
      <c r="Y1504" s="14">
        <f t="shared" si="189"/>
        <v>0</v>
      </c>
      <c r="Z1504" s="11">
        <f t="shared" si="193"/>
        <v>0</v>
      </c>
      <c r="AA1504" s="4" t="s">
        <v>1</v>
      </c>
      <c r="AB1504" s="10">
        <f>IFERROR(VLOOKUP(AA1504,Curr!$B$2:$C$13,2,FALSE),0)</f>
        <v>11</v>
      </c>
      <c r="AC1504" s="11">
        <f t="shared" si="194"/>
        <v>0</v>
      </c>
      <c r="AD1504" s="11">
        <f t="shared" si="195"/>
        <v>0</v>
      </c>
      <c r="AE1504" s="12">
        <f t="shared" si="196"/>
        <v>0</v>
      </c>
    </row>
    <row r="1505" spans="16:31" x14ac:dyDescent="0.25">
      <c r="P1505" s="16"/>
      <c r="Q1505" s="13">
        <v>0</v>
      </c>
      <c r="R1505" s="13">
        <v>0</v>
      </c>
      <c r="S1505" s="11">
        <f t="shared" si="190"/>
        <v>0</v>
      </c>
      <c r="T1505" s="5">
        <v>0</v>
      </c>
      <c r="U1505" s="11">
        <f t="shared" si="191"/>
        <v>0</v>
      </c>
      <c r="V1505" s="13" t="s">
        <v>1</v>
      </c>
      <c r="W1505" s="10">
        <f>IFERROR(VLOOKUP(V1505,Curr!$B$2:$C$13,2,FALSE),0)</f>
        <v>11</v>
      </c>
      <c r="X1505" s="11">
        <f t="shared" si="192"/>
        <v>0</v>
      </c>
      <c r="Y1505" s="14">
        <f t="shared" si="189"/>
        <v>0</v>
      </c>
      <c r="Z1505" s="11">
        <f t="shared" si="193"/>
        <v>0</v>
      </c>
      <c r="AA1505" s="4" t="s">
        <v>1</v>
      </c>
      <c r="AB1505" s="10">
        <f>IFERROR(VLOOKUP(AA1505,Curr!$B$2:$C$13,2,FALSE),0)</f>
        <v>11</v>
      </c>
      <c r="AC1505" s="11">
        <f t="shared" si="194"/>
        <v>0</v>
      </c>
      <c r="AD1505" s="11">
        <f t="shared" si="195"/>
        <v>0</v>
      </c>
      <c r="AE1505" s="12">
        <f t="shared" si="196"/>
        <v>0</v>
      </c>
    </row>
    <row r="1506" spans="16:31" x14ac:dyDescent="0.25">
      <c r="P1506" s="16"/>
      <c r="Q1506" s="13">
        <v>0</v>
      </c>
      <c r="R1506" s="13">
        <v>0</v>
      </c>
      <c r="S1506" s="11">
        <f t="shared" si="190"/>
        <v>0</v>
      </c>
      <c r="T1506" s="5">
        <v>0</v>
      </c>
      <c r="U1506" s="11">
        <f t="shared" si="191"/>
        <v>0</v>
      </c>
      <c r="V1506" s="13" t="s">
        <v>1</v>
      </c>
      <c r="W1506" s="10">
        <f>IFERROR(VLOOKUP(V1506,Curr!$B$2:$C$13,2,FALSE),0)</f>
        <v>11</v>
      </c>
      <c r="X1506" s="11">
        <f t="shared" si="192"/>
        <v>0</v>
      </c>
      <c r="Y1506" s="14">
        <f t="shared" si="189"/>
        <v>0</v>
      </c>
      <c r="Z1506" s="11">
        <f t="shared" si="193"/>
        <v>0</v>
      </c>
      <c r="AA1506" s="4" t="s">
        <v>1</v>
      </c>
      <c r="AB1506" s="10">
        <f>IFERROR(VLOOKUP(AA1506,Curr!$B$2:$C$13,2,FALSE),0)</f>
        <v>11</v>
      </c>
      <c r="AC1506" s="11">
        <f t="shared" si="194"/>
        <v>0</v>
      </c>
      <c r="AD1506" s="11">
        <f t="shared" si="195"/>
        <v>0</v>
      </c>
      <c r="AE1506" s="12">
        <f t="shared" si="196"/>
        <v>0</v>
      </c>
    </row>
    <row r="1507" spans="16:31" x14ac:dyDescent="0.25">
      <c r="P1507" s="16"/>
      <c r="Q1507" s="13">
        <v>0</v>
      </c>
      <c r="R1507" s="13">
        <v>0</v>
      </c>
      <c r="S1507" s="11">
        <f t="shared" si="190"/>
        <v>0</v>
      </c>
      <c r="T1507" s="5">
        <v>0</v>
      </c>
      <c r="U1507" s="11">
        <f t="shared" si="191"/>
        <v>0</v>
      </c>
      <c r="V1507" s="13" t="s">
        <v>1</v>
      </c>
      <c r="W1507" s="10">
        <f>IFERROR(VLOOKUP(V1507,Curr!$B$2:$C$13,2,FALSE),0)</f>
        <v>11</v>
      </c>
      <c r="X1507" s="11">
        <f t="shared" si="192"/>
        <v>0</v>
      </c>
      <c r="Y1507" s="14">
        <f t="shared" si="189"/>
        <v>0</v>
      </c>
      <c r="Z1507" s="11">
        <f t="shared" si="193"/>
        <v>0</v>
      </c>
      <c r="AA1507" s="4" t="s">
        <v>1</v>
      </c>
      <c r="AB1507" s="10">
        <f>IFERROR(VLOOKUP(AA1507,Curr!$B$2:$C$13,2,FALSE),0)</f>
        <v>11</v>
      </c>
      <c r="AC1507" s="11">
        <f t="shared" si="194"/>
        <v>0</v>
      </c>
      <c r="AD1507" s="11">
        <f t="shared" si="195"/>
        <v>0</v>
      </c>
      <c r="AE1507" s="12">
        <f t="shared" si="196"/>
        <v>0</v>
      </c>
    </row>
    <row r="1508" spans="16:31" x14ac:dyDescent="0.25">
      <c r="P1508" s="16"/>
      <c r="Q1508" s="13">
        <v>0</v>
      </c>
      <c r="R1508" s="13">
        <v>0</v>
      </c>
      <c r="S1508" s="11">
        <f t="shared" si="190"/>
        <v>0</v>
      </c>
      <c r="T1508" s="5">
        <v>0</v>
      </c>
      <c r="U1508" s="11">
        <f t="shared" si="191"/>
        <v>0</v>
      </c>
      <c r="V1508" s="13" t="s">
        <v>1</v>
      </c>
      <c r="W1508" s="10">
        <f>IFERROR(VLOOKUP(V1508,Curr!$B$2:$C$13,2,FALSE),0)</f>
        <v>11</v>
      </c>
      <c r="X1508" s="11">
        <f t="shared" si="192"/>
        <v>0</v>
      </c>
      <c r="Y1508" s="14">
        <f t="shared" si="189"/>
        <v>0</v>
      </c>
      <c r="Z1508" s="11">
        <f t="shared" si="193"/>
        <v>0</v>
      </c>
      <c r="AA1508" s="4" t="s">
        <v>1</v>
      </c>
      <c r="AB1508" s="10">
        <f>IFERROR(VLOOKUP(AA1508,Curr!$B$2:$C$13,2,FALSE),0)</f>
        <v>11</v>
      </c>
      <c r="AC1508" s="11">
        <f t="shared" si="194"/>
        <v>0</v>
      </c>
      <c r="AD1508" s="11">
        <f t="shared" si="195"/>
        <v>0</v>
      </c>
      <c r="AE1508" s="12">
        <f t="shared" si="196"/>
        <v>0</v>
      </c>
    </row>
    <row r="1509" spans="16:31" x14ac:dyDescent="0.25">
      <c r="P1509" s="16"/>
      <c r="Q1509" s="13">
        <v>0</v>
      </c>
      <c r="R1509" s="13">
        <v>0</v>
      </c>
      <c r="S1509" s="11">
        <f t="shared" si="190"/>
        <v>0</v>
      </c>
      <c r="T1509" s="5">
        <v>0</v>
      </c>
      <c r="U1509" s="11">
        <f t="shared" si="191"/>
        <v>0</v>
      </c>
      <c r="V1509" s="13" t="s">
        <v>1</v>
      </c>
      <c r="W1509" s="10">
        <f>IFERROR(VLOOKUP(V1509,Curr!$B$2:$C$13,2,FALSE),0)</f>
        <v>11</v>
      </c>
      <c r="X1509" s="11">
        <f t="shared" si="192"/>
        <v>0</v>
      </c>
      <c r="Y1509" s="14">
        <f t="shared" si="189"/>
        <v>0</v>
      </c>
      <c r="Z1509" s="11">
        <f t="shared" si="193"/>
        <v>0</v>
      </c>
      <c r="AA1509" s="4" t="s">
        <v>1</v>
      </c>
      <c r="AB1509" s="10">
        <f>IFERROR(VLOOKUP(AA1509,Curr!$B$2:$C$13,2,FALSE),0)</f>
        <v>11</v>
      </c>
      <c r="AC1509" s="11">
        <f t="shared" si="194"/>
        <v>0</v>
      </c>
      <c r="AD1509" s="11">
        <f t="shared" si="195"/>
        <v>0</v>
      </c>
      <c r="AE1509" s="12">
        <f t="shared" si="196"/>
        <v>0</v>
      </c>
    </row>
    <row r="1510" spans="16:31" x14ac:dyDescent="0.25">
      <c r="P1510" s="16"/>
      <c r="Q1510" s="13">
        <v>0</v>
      </c>
      <c r="R1510" s="13">
        <v>0</v>
      </c>
      <c r="S1510" s="11">
        <f t="shared" si="190"/>
        <v>0</v>
      </c>
      <c r="T1510" s="5">
        <v>0</v>
      </c>
      <c r="U1510" s="11">
        <f t="shared" si="191"/>
        <v>0</v>
      </c>
      <c r="V1510" s="13" t="s">
        <v>1</v>
      </c>
      <c r="W1510" s="10">
        <f>IFERROR(VLOOKUP(V1510,Curr!$B$2:$C$13,2,FALSE),0)</f>
        <v>11</v>
      </c>
      <c r="X1510" s="11">
        <f t="shared" si="192"/>
        <v>0</v>
      </c>
      <c r="Y1510" s="14">
        <f t="shared" si="189"/>
        <v>0</v>
      </c>
      <c r="Z1510" s="11">
        <f t="shared" si="193"/>
        <v>0</v>
      </c>
      <c r="AA1510" s="4" t="s">
        <v>1</v>
      </c>
      <c r="AB1510" s="10">
        <f>IFERROR(VLOOKUP(AA1510,Curr!$B$2:$C$13,2,FALSE),0)</f>
        <v>11</v>
      </c>
      <c r="AC1510" s="11">
        <f t="shared" si="194"/>
        <v>0</v>
      </c>
      <c r="AD1510" s="11">
        <f t="shared" si="195"/>
        <v>0</v>
      </c>
      <c r="AE1510" s="12">
        <f t="shared" si="196"/>
        <v>0</v>
      </c>
    </row>
    <row r="1511" spans="16:31" x14ac:dyDescent="0.25">
      <c r="P1511" s="16"/>
      <c r="Q1511" s="13">
        <v>0</v>
      </c>
      <c r="R1511" s="13">
        <v>0</v>
      </c>
      <c r="S1511" s="11">
        <f t="shared" si="190"/>
        <v>0</v>
      </c>
      <c r="T1511" s="5">
        <v>0</v>
      </c>
      <c r="U1511" s="11">
        <f t="shared" si="191"/>
        <v>0</v>
      </c>
      <c r="V1511" s="13" t="s">
        <v>1</v>
      </c>
      <c r="W1511" s="10">
        <f>IFERROR(VLOOKUP(V1511,Curr!$B$2:$C$13,2,FALSE),0)</f>
        <v>11</v>
      </c>
      <c r="X1511" s="11">
        <f t="shared" si="192"/>
        <v>0</v>
      </c>
      <c r="Y1511" s="14">
        <f t="shared" si="189"/>
        <v>0</v>
      </c>
      <c r="Z1511" s="11">
        <f t="shared" si="193"/>
        <v>0</v>
      </c>
      <c r="AA1511" s="4" t="s">
        <v>1</v>
      </c>
      <c r="AB1511" s="10">
        <f>IFERROR(VLOOKUP(AA1511,Curr!$B$2:$C$13,2,FALSE),0)</f>
        <v>11</v>
      </c>
      <c r="AC1511" s="11">
        <f t="shared" si="194"/>
        <v>0</v>
      </c>
      <c r="AD1511" s="11">
        <f t="shared" si="195"/>
        <v>0</v>
      </c>
      <c r="AE1511" s="12">
        <f t="shared" si="196"/>
        <v>0</v>
      </c>
    </row>
    <row r="1512" spans="16:31" x14ac:dyDescent="0.25">
      <c r="P1512" s="16"/>
      <c r="Q1512" s="13">
        <v>0</v>
      </c>
      <c r="R1512" s="13">
        <v>0</v>
      </c>
      <c r="S1512" s="11">
        <f t="shared" si="190"/>
        <v>0</v>
      </c>
      <c r="T1512" s="5">
        <v>0</v>
      </c>
      <c r="U1512" s="11">
        <f t="shared" si="191"/>
        <v>0</v>
      </c>
      <c r="V1512" s="13" t="s">
        <v>1</v>
      </c>
      <c r="W1512" s="10">
        <f>IFERROR(VLOOKUP(V1512,Curr!$B$2:$C$13,2,FALSE),0)</f>
        <v>11</v>
      </c>
      <c r="X1512" s="11">
        <f t="shared" si="192"/>
        <v>0</v>
      </c>
      <c r="Y1512" s="14">
        <f t="shared" si="189"/>
        <v>0</v>
      </c>
      <c r="Z1512" s="11">
        <f t="shared" si="193"/>
        <v>0</v>
      </c>
      <c r="AA1512" s="4" t="s">
        <v>1</v>
      </c>
      <c r="AB1512" s="10">
        <f>IFERROR(VLOOKUP(AA1512,Curr!$B$2:$C$13,2,FALSE),0)</f>
        <v>11</v>
      </c>
      <c r="AC1512" s="11">
        <f t="shared" si="194"/>
        <v>0</v>
      </c>
      <c r="AD1512" s="11">
        <f t="shared" si="195"/>
        <v>0</v>
      </c>
      <c r="AE1512" s="12">
        <f t="shared" si="196"/>
        <v>0</v>
      </c>
    </row>
    <row r="1513" spans="16:31" x14ac:dyDescent="0.25">
      <c r="P1513" s="16"/>
      <c r="Q1513" s="13">
        <v>0</v>
      </c>
      <c r="R1513" s="13">
        <v>0</v>
      </c>
      <c r="S1513" s="11">
        <f t="shared" si="190"/>
        <v>0</v>
      </c>
      <c r="T1513" s="5">
        <v>0</v>
      </c>
      <c r="U1513" s="11">
        <f t="shared" si="191"/>
        <v>0</v>
      </c>
      <c r="V1513" s="13" t="s">
        <v>1</v>
      </c>
      <c r="W1513" s="10">
        <f>IFERROR(VLOOKUP(V1513,Curr!$B$2:$C$13,2,FALSE),0)</f>
        <v>11</v>
      </c>
      <c r="X1513" s="11">
        <f t="shared" si="192"/>
        <v>0</v>
      </c>
      <c r="Y1513" s="14">
        <f t="shared" si="189"/>
        <v>0</v>
      </c>
      <c r="Z1513" s="11">
        <f t="shared" si="193"/>
        <v>0</v>
      </c>
      <c r="AA1513" s="4" t="s">
        <v>1</v>
      </c>
      <c r="AB1513" s="10">
        <f>IFERROR(VLOOKUP(AA1513,Curr!$B$2:$C$13,2,FALSE),0)</f>
        <v>11</v>
      </c>
      <c r="AC1513" s="11">
        <f t="shared" si="194"/>
        <v>0</v>
      </c>
      <c r="AD1513" s="11">
        <f t="shared" si="195"/>
        <v>0</v>
      </c>
      <c r="AE1513" s="12">
        <f t="shared" si="196"/>
        <v>0</v>
      </c>
    </row>
    <row r="1514" spans="16:31" x14ac:dyDescent="0.25">
      <c r="P1514" s="16"/>
      <c r="Q1514" s="13">
        <v>0</v>
      </c>
      <c r="R1514" s="13">
        <v>0</v>
      </c>
      <c r="S1514" s="11">
        <f t="shared" si="190"/>
        <v>0</v>
      </c>
      <c r="T1514" s="5">
        <v>0</v>
      </c>
      <c r="U1514" s="11">
        <f t="shared" si="191"/>
        <v>0</v>
      </c>
      <c r="V1514" s="13" t="s">
        <v>1</v>
      </c>
      <c r="W1514" s="10">
        <f>IFERROR(VLOOKUP(V1514,Curr!$B$2:$C$13,2,FALSE),0)</f>
        <v>11</v>
      </c>
      <c r="X1514" s="11">
        <f t="shared" si="192"/>
        <v>0</v>
      </c>
      <c r="Y1514" s="14">
        <f t="shared" si="189"/>
        <v>0</v>
      </c>
      <c r="Z1514" s="11">
        <f t="shared" si="193"/>
        <v>0</v>
      </c>
      <c r="AA1514" s="4" t="s">
        <v>1</v>
      </c>
      <c r="AB1514" s="10">
        <f>IFERROR(VLOOKUP(AA1514,Curr!$B$2:$C$13,2,FALSE),0)</f>
        <v>11</v>
      </c>
      <c r="AC1514" s="11">
        <f t="shared" si="194"/>
        <v>0</v>
      </c>
      <c r="AD1514" s="11">
        <f t="shared" si="195"/>
        <v>0</v>
      </c>
      <c r="AE1514" s="12">
        <f t="shared" si="196"/>
        <v>0</v>
      </c>
    </row>
    <row r="1515" spans="16:31" x14ac:dyDescent="0.25">
      <c r="P1515" s="16"/>
      <c r="Q1515" s="13">
        <v>0</v>
      </c>
      <c r="R1515" s="13">
        <v>0</v>
      </c>
      <c r="S1515" s="11">
        <f t="shared" si="190"/>
        <v>0</v>
      </c>
      <c r="T1515" s="5">
        <v>0</v>
      </c>
      <c r="U1515" s="11">
        <f t="shared" si="191"/>
        <v>0</v>
      </c>
      <c r="V1515" s="13" t="s">
        <v>1</v>
      </c>
      <c r="W1515" s="10">
        <f>IFERROR(VLOOKUP(V1515,Curr!$B$2:$C$13,2,FALSE),0)</f>
        <v>11</v>
      </c>
      <c r="X1515" s="11">
        <f t="shared" si="192"/>
        <v>0</v>
      </c>
      <c r="Y1515" s="14">
        <f t="shared" si="189"/>
        <v>0</v>
      </c>
      <c r="Z1515" s="11">
        <f t="shared" si="193"/>
        <v>0</v>
      </c>
      <c r="AA1515" s="4" t="s">
        <v>1</v>
      </c>
      <c r="AB1515" s="10">
        <f>IFERROR(VLOOKUP(AA1515,Curr!$B$2:$C$13,2,FALSE),0)</f>
        <v>11</v>
      </c>
      <c r="AC1515" s="11">
        <f t="shared" si="194"/>
        <v>0</v>
      </c>
      <c r="AD1515" s="11">
        <f t="shared" si="195"/>
        <v>0</v>
      </c>
      <c r="AE1515" s="12">
        <f t="shared" si="196"/>
        <v>0</v>
      </c>
    </row>
    <row r="1516" spans="16:31" x14ac:dyDescent="0.25">
      <c r="P1516" s="16"/>
      <c r="Q1516" s="13">
        <v>0</v>
      </c>
      <c r="R1516" s="13">
        <v>0</v>
      </c>
      <c r="S1516" s="11">
        <f t="shared" si="190"/>
        <v>0</v>
      </c>
      <c r="T1516" s="5">
        <v>0</v>
      </c>
      <c r="U1516" s="11">
        <f t="shared" si="191"/>
        <v>0</v>
      </c>
      <c r="V1516" s="13" t="s">
        <v>1</v>
      </c>
      <c r="W1516" s="10">
        <f>IFERROR(VLOOKUP(V1516,Curr!$B$2:$C$13,2,FALSE),0)</f>
        <v>11</v>
      </c>
      <c r="X1516" s="11">
        <f t="shared" si="192"/>
        <v>0</v>
      </c>
      <c r="Y1516" s="14">
        <f t="shared" si="189"/>
        <v>0</v>
      </c>
      <c r="Z1516" s="11">
        <f t="shared" si="193"/>
        <v>0</v>
      </c>
      <c r="AA1516" s="4" t="s">
        <v>1</v>
      </c>
      <c r="AB1516" s="10">
        <f>IFERROR(VLOOKUP(AA1516,Curr!$B$2:$C$13,2,FALSE),0)</f>
        <v>11</v>
      </c>
      <c r="AC1516" s="11">
        <f t="shared" si="194"/>
        <v>0</v>
      </c>
      <c r="AD1516" s="11">
        <f t="shared" si="195"/>
        <v>0</v>
      </c>
      <c r="AE1516" s="12">
        <f t="shared" si="196"/>
        <v>0</v>
      </c>
    </row>
    <row r="1517" spans="16:31" x14ac:dyDescent="0.25">
      <c r="P1517" s="16"/>
      <c r="Q1517" s="13">
        <v>0</v>
      </c>
      <c r="R1517" s="13">
        <v>0</v>
      </c>
      <c r="S1517" s="11">
        <f t="shared" si="190"/>
        <v>0</v>
      </c>
      <c r="T1517" s="5">
        <v>0</v>
      </c>
      <c r="U1517" s="11">
        <f t="shared" si="191"/>
        <v>0</v>
      </c>
      <c r="V1517" s="13" t="s">
        <v>1</v>
      </c>
      <c r="W1517" s="10">
        <f>IFERROR(VLOOKUP(V1517,Curr!$B$2:$C$13,2,FALSE),0)</f>
        <v>11</v>
      </c>
      <c r="X1517" s="11">
        <f t="shared" si="192"/>
        <v>0</v>
      </c>
      <c r="Y1517" s="14">
        <f t="shared" si="189"/>
        <v>0</v>
      </c>
      <c r="Z1517" s="11">
        <f t="shared" si="193"/>
        <v>0</v>
      </c>
      <c r="AA1517" s="4" t="s">
        <v>1</v>
      </c>
      <c r="AB1517" s="10">
        <f>IFERROR(VLOOKUP(AA1517,Curr!$B$2:$C$13,2,FALSE),0)</f>
        <v>11</v>
      </c>
      <c r="AC1517" s="11">
        <f t="shared" si="194"/>
        <v>0</v>
      </c>
      <c r="AD1517" s="11">
        <f t="shared" si="195"/>
        <v>0</v>
      </c>
      <c r="AE1517" s="12">
        <f t="shared" si="196"/>
        <v>0</v>
      </c>
    </row>
    <row r="1518" spans="16:31" x14ac:dyDescent="0.25">
      <c r="P1518" s="16"/>
      <c r="Q1518" s="13">
        <v>0</v>
      </c>
      <c r="R1518" s="13">
        <v>0</v>
      </c>
      <c r="S1518" s="11">
        <f t="shared" si="190"/>
        <v>0</v>
      </c>
      <c r="T1518" s="5">
        <v>0</v>
      </c>
      <c r="U1518" s="11">
        <f t="shared" si="191"/>
        <v>0</v>
      </c>
      <c r="V1518" s="13" t="s">
        <v>1</v>
      </c>
      <c r="W1518" s="10">
        <f>IFERROR(VLOOKUP(V1518,Curr!$B$2:$C$13,2,FALSE),0)</f>
        <v>11</v>
      </c>
      <c r="X1518" s="11">
        <f t="shared" si="192"/>
        <v>0</v>
      </c>
      <c r="Y1518" s="14">
        <f t="shared" si="189"/>
        <v>0</v>
      </c>
      <c r="Z1518" s="11">
        <f t="shared" si="193"/>
        <v>0</v>
      </c>
      <c r="AA1518" s="4" t="s">
        <v>1</v>
      </c>
      <c r="AB1518" s="10">
        <f>IFERROR(VLOOKUP(AA1518,Curr!$B$2:$C$13,2,FALSE),0)</f>
        <v>11</v>
      </c>
      <c r="AC1518" s="11">
        <f t="shared" si="194"/>
        <v>0</v>
      </c>
      <c r="AD1518" s="11">
        <f t="shared" si="195"/>
        <v>0</v>
      </c>
      <c r="AE1518" s="12">
        <f t="shared" si="196"/>
        <v>0</v>
      </c>
    </row>
    <row r="1519" spans="16:31" x14ac:dyDescent="0.25">
      <c r="P1519" s="16"/>
      <c r="Q1519" s="13">
        <v>0</v>
      </c>
      <c r="R1519" s="13">
        <v>0</v>
      </c>
      <c r="S1519" s="11">
        <f t="shared" si="190"/>
        <v>0</v>
      </c>
      <c r="T1519" s="5">
        <v>0</v>
      </c>
      <c r="U1519" s="11">
        <f t="shared" si="191"/>
        <v>0</v>
      </c>
      <c r="V1519" s="13" t="s">
        <v>1</v>
      </c>
      <c r="W1519" s="10">
        <f>IFERROR(VLOOKUP(V1519,Curr!$B$2:$C$13,2,FALSE),0)</f>
        <v>11</v>
      </c>
      <c r="X1519" s="11">
        <f t="shared" si="192"/>
        <v>0</v>
      </c>
      <c r="Y1519" s="14">
        <f t="shared" si="189"/>
        <v>0</v>
      </c>
      <c r="Z1519" s="11">
        <f t="shared" si="193"/>
        <v>0</v>
      </c>
      <c r="AA1519" s="4" t="s">
        <v>1</v>
      </c>
      <c r="AB1519" s="10">
        <f>IFERROR(VLOOKUP(AA1519,Curr!$B$2:$C$13,2,FALSE),0)</f>
        <v>11</v>
      </c>
      <c r="AC1519" s="11">
        <f t="shared" si="194"/>
        <v>0</v>
      </c>
      <c r="AD1519" s="11">
        <f t="shared" si="195"/>
        <v>0</v>
      </c>
      <c r="AE1519" s="12">
        <f t="shared" si="196"/>
        <v>0</v>
      </c>
    </row>
    <row r="1520" spans="16:31" x14ac:dyDescent="0.25">
      <c r="P1520" s="16"/>
      <c r="Q1520" s="13">
        <v>0</v>
      </c>
      <c r="R1520" s="13">
        <v>0</v>
      </c>
      <c r="S1520" s="11">
        <f t="shared" si="190"/>
        <v>0</v>
      </c>
      <c r="T1520" s="5">
        <v>0</v>
      </c>
      <c r="U1520" s="11">
        <f t="shared" si="191"/>
        <v>0</v>
      </c>
      <c r="V1520" s="13" t="s">
        <v>1</v>
      </c>
      <c r="W1520" s="10">
        <f>IFERROR(VLOOKUP(V1520,Curr!$B$2:$C$13,2,FALSE),0)</f>
        <v>11</v>
      </c>
      <c r="X1520" s="11">
        <f t="shared" si="192"/>
        <v>0</v>
      </c>
      <c r="Y1520" s="14">
        <f t="shared" si="189"/>
        <v>0</v>
      </c>
      <c r="Z1520" s="11">
        <f t="shared" si="193"/>
        <v>0</v>
      </c>
      <c r="AA1520" s="4" t="s">
        <v>1</v>
      </c>
      <c r="AB1520" s="10">
        <f>IFERROR(VLOOKUP(AA1520,Curr!$B$2:$C$13,2,FALSE),0)</f>
        <v>11</v>
      </c>
      <c r="AC1520" s="11">
        <f t="shared" si="194"/>
        <v>0</v>
      </c>
      <c r="AD1520" s="11">
        <f t="shared" si="195"/>
        <v>0</v>
      </c>
      <c r="AE1520" s="12">
        <f t="shared" si="196"/>
        <v>0</v>
      </c>
    </row>
    <row r="1521" spans="16:31" x14ac:dyDescent="0.25">
      <c r="P1521" s="16"/>
      <c r="Q1521" s="13">
        <v>0</v>
      </c>
      <c r="R1521" s="13">
        <v>0</v>
      </c>
      <c r="S1521" s="11">
        <f t="shared" si="190"/>
        <v>0</v>
      </c>
      <c r="T1521" s="5">
        <v>0</v>
      </c>
      <c r="U1521" s="11">
        <f t="shared" si="191"/>
        <v>0</v>
      </c>
      <c r="V1521" s="13" t="s">
        <v>1</v>
      </c>
      <c r="W1521" s="10">
        <f>IFERROR(VLOOKUP(V1521,Curr!$B$2:$C$13,2,FALSE),0)</f>
        <v>11</v>
      </c>
      <c r="X1521" s="11">
        <f t="shared" si="192"/>
        <v>0</v>
      </c>
      <c r="Y1521" s="14">
        <f t="shared" si="189"/>
        <v>0</v>
      </c>
      <c r="Z1521" s="11">
        <f t="shared" si="193"/>
        <v>0</v>
      </c>
      <c r="AA1521" s="4" t="s">
        <v>1</v>
      </c>
      <c r="AB1521" s="10">
        <f>IFERROR(VLOOKUP(AA1521,Curr!$B$2:$C$13,2,FALSE),0)</f>
        <v>11</v>
      </c>
      <c r="AC1521" s="11">
        <f t="shared" si="194"/>
        <v>0</v>
      </c>
      <c r="AD1521" s="11">
        <f t="shared" si="195"/>
        <v>0</v>
      </c>
      <c r="AE1521" s="12">
        <f t="shared" si="196"/>
        <v>0</v>
      </c>
    </row>
    <row r="1522" spans="16:31" x14ac:dyDescent="0.25">
      <c r="P1522" s="16"/>
      <c r="Q1522" s="13">
        <v>0</v>
      </c>
      <c r="R1522" s="13">
        <v>0</v>
      </c>
      <c r="S1522" s="11">
        <f t="shared" si="190"/>
        <v>0</v>
      </c>
      <c r="T1522" s="5">
        <v>0</v>
      </c>
      <c r="U1522" s="11">
        <f t="shared" si="191"/>
        <v>0</v>
      </c>
      <c r="V1522" s="13" t="s">
        <v>1</v>
      </c>
      <c r="W1522" s="10">
        <f>IFERROR(VLOOKUP(V1522,Curr!$B$2:$C$13,2,FALSE),0)</f>
        <v>11</v>
      </c>
      <c r="X1522" s="11">
        <f t="shared" si="192"/>
        <v>0</v>
      </c>
      <c r="Y1522" s="14">
        <f t="shared" si="189"/>
        <v>0</v>
      </c>
      <c r="Z1522" s="11">
        <f t="shared" si="193"/>
        <v>0</v>
      </c>
      <c r="AA1522" s="4" t="s">
        <v>1</v>
      </c>
      <c r="AB1522" s="10">
        <f>IFERROR(VLOOKUP(AA1522,Curr!$B$2:$C$13,2,FALSE),0)</f>
        <v>11</v>
      </c>
      <c r="AC1522" s="11">
        <f t="shared" si="194"/>
        <v>0</v>
      </c>
      <c r="AD1522" s="11">
        <f t="shared" si="195"/>
        <v>0</v>
      </c>
      <c r="AE1522" s="12">
        <f t="shared" si="196"/>
        <v>0</v>
      </c>
    </row>
    <row r="1523" spans="16:31" x14ac:dyDescent="0.25">
      <c r="P1523" s="16"/>
      <c r="Q1523" s="13">
        <v>0</v>
      </c>
      <c r="R1523" s="13">
        <v>0</v>
      </c>
      <c r="S1523" s="11">
        <f t="shared" si="190"/>
        <v>0</v>
      </c>
      <c r="T1523" s="5">
        <v>0</v>
      </c>
      <c r="U1523" s="11">
        <f t="shared" si="191"/>
        <v>0</v>
      </c>
      <c r="V1523" s="13" t="s">
        <v>1</v>
      </c>
      <c r="W1523" s="10">
        <f>IFERROR(VLOOKUP(V1523,Curr!$B$2:$C$13,2,FALSE),0)</f>
        <v>11</v>
      </c>
      <c r="X1523" s="11">
        <f t="shared" si="192"/>
        <v>0</v>
      </c>
      <c r="Y1523" s="14">
        <f t="shared" si="189"/>
        <v>0</v>
      </c>
      <c r="Z1523" s="11">
        <f t="shared" si="193"/>
        <v>0</v>
      </c>
      <c r="AA1523" s="4" t="s">
        <v>1</v>
      </c>
      <c r="AB1523" s="10">
        <f>IFERROR(VLOOKUP(AA1523,Curr!$B$2:$C$13,2,FALSE),0)</f>
        <v>11</v>
      </c>
      <c r="AC1523" s="11">
        <f t="shared" si="194"/>
        <v>0</v>
      </c>
      <c r="AD1523" s="11">
        <f t="shared" si="195"/>
        <v>0</v>
      </c>
      <c r="AE1523" s="12">
        <f t="shared" si="196"/>
        <v>0</v>
      </c>
    </row>
    <row r="1524" spans="16:31" x14ac:dyDescent="0.25">
      <c r="P1524" s="16"/>
      <c r="Q1524" s="13">
        <v>0</v>
      </c>
      <c r="R1524" s="13">
        <v>0</v>
      </c>
      <c r="S1524" s="11">
        <f t="shared" si="190"/>
        <v>0</v>
      </c>
      <c r="T1524" s="5">
        <v>0</v>
      </c>
      <c r="U1524" s="11">
        <f t="shared" si="191"/>
        <v>0</v>
      </c>
      <c r="V1524" s="13" t="s">
        <v>1</v>
      </c>
      <c r="W1524" s="10">
        <f>IFERROR(VLOOKUP(V1524,Curr!$B$2:$C$13,2,FALSE),0)</f>
        <v>11</v>
      </c>
      <c r="X1524" s="11">
        <f t="shared" si="192"/>
        <v>0</v>
      </c>
      <c r="Y1524" s="14">
        <f t="shared" si="189"/>
        <v>0</v>
      </c>
      <c r="Z1524" s="11">
        <f t="shared" si="193"/>
        <v>0</v>
      </c>
      <c r="AA1524" s="4" t="s">
        <v>1</v>
      </c>
      <c r="AB1524" s="10">
        <f>IFERROR(VLOOKUP(AA1524,Curr!$B$2:$C$13,2,FALSE),0)</f>
        <v>11</v>
      </c>
      <c r="AC1524" s="11">
        <f t="shared" si="194"/>
        <v>0</v>
      </c>
      <c r="AD1524" s="11">
        <f t="shared" si="195"/>
        <v>0</v>
      </c>
      <c r="AE1524" s="12">
        <f t="shared" si="196"/>
        <v>0</v>
      </c>
    </row>
    <row r="1525" spans="16:31" x14ac:dyDescent="0.25">
      <c r="P1525" s="16"/>
      <c r="Q1525" s="13">
        <v>0</v>
      </c>
      <c r="R1525" s="13">
        <v>0</v>
      </c>
      <c r="S1525" s="11">
        <f t="shared" si="190"/>
        <v>0</v>
      </c>
      <c r="T1525" s="5">
        <v>0</v>
      </c>
      <c r="U1525" s="11">
        <f t="shared" si="191"/>
        <v>0</v>
      </c>
      <c r="V1525" s="13" t="s">
        <v>1</v>
      </c>
      <c r="W1525" s="10">
        <f>IFERROR(VLOOKUP(V1525,Curr!$B$2:$C$13,2,FALSE),0)</f>
        <v>11</v>
      </c>
      <c r="X1525" s="11">
        <f t="shared" si="192"/>
        <v>0</v>
      </c>
      <c r="Y1525" s="14">
        <f t="shared" si="189"/>
        <v>0</v>
      </c>
      <c r="Z1525" s="11">
        <f t="shared" si="193"/>
        <v>0</v>
      </c>
      <c r="AA1525" s="4" t="s">
        <v>1</v>
      </c>
      <c r="AB1525" s="10">
        <f>IFERROR(VLOOKUP(AA1525,Curr!$B$2:$C$13,2,FALSE),0)</f>
        <v>11</v>
      </c>
      <c r="AC1525" s="11">
        <f t="shared" si="194"/>
        <v>0</v>
      </c>
      <c r="AD1525" s="11">
        <f t="shared" si="195"/>
        <v>0</v>
      </c>
      <c r="AE1525" s="12">
        <f t="shared" si="196"/>
        <v>0</v>
      </c>
    </row>
    <row r="1526" spans="16:31" x14ac:dyDescent="0.25">
      <c r="P1526" s="16"/>
      <c r="Q1526" s="13">
        <v>0</v>
      </c>
      <c r="R1526" s="13">
        <v>0</v>
      </c>
      <c r="S1526" s="11">
        <f t="shared" si="190"/>
        <v>0</v>
      </c>
      <c r="T1526" s="5">
        <v>0</v>
      </c>
      <c r="U1526" s="11">
        <f t="shared" si="191"/>
        <v>0</v>
      </c>
      <c r="V1526" s="13" t="s">
        <v>1</v>
      </c>
      <c r="W1526" s="10">
        <f>IFERROR(VLOOKUP(V1526,Curr!$B$2:$C$13,2,FALSE),0)</f>
        <v>11</v>
      </c>
      <c r="X1526" s="11">
        <f t="shared" si="192"/>
        <v>0</v>
      </c>
      <c r="Y1526" s="14">
        <f t="shared" si="189"/>
        <v>0</v>
      </c>
      <c r="Z1526" s="11">
        <f t="shared" si="193"/>
        <v>0</v>
      </c>
      <c r="AA1526" s="4" t="s">
        <v>1</v>
      </c>
      <c r="AB1526" s="10">
        <f>IFERROR(VLOOKUP(AA1526,Curr!$B$2:$C$13,2,FALSE),0)</f>
        <v>11</v>
      </c>
      <c r="AC1526" s="11">
        <f t="shared" si="194"/>
        <v>0</v>
      </c>
      <c r="AD1526" s="11">
        <f t="shared" si="195"/>
        <v>0</v>
      </c>
      <c r="AE1526" s="12">
        <f t="shared" si="196"/>
        <v>0</v>
      </c>
    </row>
    <row r="1527" spans="16:31" x14ac:dyDescent="0.25">
      <c r="P1527" s="16"/>
      <c r="Q1527" s="13">
        <v>0</v>
      </c>
      <c r="R1527" s="13">
        <v>0</v>
      </c>
      <c r="S1527" s="11">
        <f t="shared" si="190"/>
        <v>0</v>
      </c>
      <c r="T1527" s="5">
        <v>0</v>
      </c>
      <c r="U1527" s="11">
        <f t="shared" si="191"/>
        <v>0</v>
      </c>
      <c r="V1527" s="13" t="s">
        <v>1</v>
      </c>
      <c r="W1527" s="10">
        <f>IFERROR(VLOOKUP(V1527,Curr!$B$2:$C$13,2,FALSE),0)</f>
        <v>11</v>
      </c>
      <c r="X1527" s="11">
        <f t="shared" si="192"/>
        <v>0</v>
      </c>
      <c r="Y1527" s="14">
        <f t="shared" si="189"/>
        <v>0</v>
      </c>
      <c r="Z1527" s="11">
        <f t="shared" si="193"/>
        <v>0</v>
      </c>
      <c r="AA1527" s="4" t="s">
        <v>1</v>
      </c>
      <c r="AB1527" s="10">
        <f>IFERROR(VLOOKUP(AA1527,Curr!$B$2:$C$13,2,FALSE),0)</f>
        <v>11</v>
      </c>
      <c r="AC1527" s="11">
        <f t="shared" si="194"/>
        <v>0</v>
      </c>
      <c r="AD1527" s="11">
        <f t="shared" si="195"/>
        <v>0</v>
      </c>
      <c r="AE1527" s="12">
        <f t="shared" si="196"/>
        <v>0</v>
      </c>
    </row>
    <row r="1528" spans="16:31" x14ac:dyDescent="0.25">
      <c r="P1528" s="16"/>
      <c r="Q1528" s="13">
        <v>0</v>
      </c>
      <c r="R1528" s="13">
        <v>0</v>
      </c>
      <c r="S1528" s="11">
        <f t="shared" si="190"/>
        <v>0</v>
      </c>
      <c r="T1528" s="5">
        <v>0</v>
      </c>
      <c r="U1528" s="11">
        <f t="shared" si="191"/>
        <v>0</v>
      </c>
      <c r="V1528" s="13" t="s">
        <v>1</v>
      </c>
      <c r="W1528" s="10">
        <f>IFERROR(VLOOKUP(V1528,Curr!$B$2:$C$13,2,FALSE),0)</f>
        <v>11</v>
      </c>
      <c r="X1528" s="11">
        <f t="shared" si="192"/>
        <v>0</v>
      </c>
      <c r="Y1528" s="14">
        <f t="shared" si="189"/>
        <v>0</v>
      </c>
      <c r="Z1528" s="11">
        <f t="shared" si="193"/>
        <v>0</v>
      </c>
      <c r="AA1528" s="4" t="s">
        <v>1</v>
      </c>
      <c r="AB1528" s="10">
        <f>IFERROR(VLOOKUP(AA1528,Curr!$B$2:$C$13,2,FALSE),0)</f>
        <v>11</v>
      </c>
      <c r="AC1528" s="11">
        <f t="shared" si="194"/>
        <v>0</v>
      </c>
      <c r="AD1528" s="11">
        <f t="shared" si="195"/>
        <v>0</v>
      </c>
      <c r="AE1528" s="12">
        <f t="shared" si="196"/>
        <v>0</v>
      </c>
    </row>
    <row r="1529" spans="16:31" x14ac:dyDescent="0.25">
      <c r="P1529" s="16"/>
      <c r="Q1529" s="13">
        <v>0</v>
      </c>
      <c r="R1529" s="13">
        <v>0</v>
      </c>
      <c r="S1529" s="11">
        <f t="shared" si="190"/>
        <v>0</v>
      </c>
      <c r="T1529" s="5">
        <v>0</v>
      </c>
      <c r="U1529" s="11">
        <f t="shared" si="191"/>
        <v>0</v>
      </c>
      <c r="V1529" s="13" t="s">
        <v>1</v>
      </c>
      <c r="W1529" s="10">
        <f>IFERROR(VLOOKUP(V1529,Curr!$B$2:$C$13,2,FALSE),0)</f>
        <v>11</v>
      </c>
      <c r="X1529" s="11">
        <f t="shared" si="192"/>
        <v>0</v>
      </c>
      <c r="Y1529" s="14">
        <f t="shared" si="189"/>
        <v>0</v>
      </c>
      <c r="Z1529" s="11">
        <f t="shared" si="193"/>
        <v>0</v>
      </c>
      <c r="AA1529" s="4" t="s">
        <v>1</v>
      </c>
      <c r="AB1529" s="10">
        <f>IFERROR(VLOOKUP(AA1529,Curr!$B$2:$C$13,2,FALSE),0)</f>
        <v>11</v>
      </c>
      <c r="AC1529" s="11">
        <f t="shared" si="194"/>
        <v>0</v>
      </c>
      <c r="AD1529" s="11">
        <f t="shared" si="195"/>
        <v>0</v>
      </c>
      <c r="AE1529" s="12">
        <f t="shared" si="196"/>
        <v>0</v>
      </c>
    </row>
    <row r="1530" spans="16:31" x14ac:dyDescent="0.25">
      <c r="P1530" s="16"/>
      <c r="Q1530" s="13">
        <v>0</v>
      </c>
      <c r="R1530" s="13">
        <v>0</v>
      </c>
      <c r="S1530" s="11">
        <f t="shared" si="190"/>
        <v>0</v>
      </c>
      <c r="T1530" s="5">
        <v>0</v>
      </c>
      <c r="U1530" s="11">
        <f t="shared" si="191"/>
        <v>0</v>
      </c>
      <c r="V1530" s="13" t="s">
        <v>1</v>
      </c>
      <c r="W1530" s="10">
        <f>IFERROR(VLOOKUP(V1530,Curr!$B$2:$C$13,2,FALSE),0)</f>
        <v>11</v>
      </c>
      <c r="X1530" s="11">
        <f t="shared" si="192"/>
        <v>0</v>
      </c>
      <c r="Y1530" s="14">
        <f t="shared" si="189"/>
        <v>0</v>
      </c>
      <c r="Z1530" s="11">
        <f t="shared" si="193"/>
        <v>0</v>
      </c>
      <c r="AA1530" s="4" t="s">
        <v>1</v>
      </c>
      <c r="AB1530" s="10">
        <f>IFERROR(VLOOKUP(AA1530,Curr!$B$2:$C$13,2,FALSE),0)</f>
        <v>11</v>
      </c>
      <c r="AC1530" s="11">
        <f t="shared" si="194"/>
        <v>0</v>
      </c>
      <c r="AD1530" s="11">
        <f t="shared" si="195"/>
        <v>0</v>
      </c>
      <c r="AE1530" s="12">
        <f t="shared" si="196"/>
        <v>0</v>
      </c>
    </row>
    <row r="1531" spans="16:31" x14ac:dyDescent="0.25">
      <c r="P1531" s="16"/>
      <c r="Q1531" s="13">
        <v>0</v>
      </c>
      <c r="R1531" s="13">
        <v>0</v>
      </c>
      <c r="S1531" s="11">
        <f t="shared" si="190"/>
        <v>0</v>
      </c>
      <c r="T1531" s="5">
        <v>0</v>
      </c>
      <c r="U1531" s="11">
        <f t="shared" si="191"/>
        <v>0</v>
      </c>
      <c r="V1531" s="13" t="s">
        <v>1</v>
      </c>
      <c r="W1531" s="10">
        <f>IFERROR(VLOOKUP(V1531,Curr!$B$2:$C$13,2,FALSE),0)</f>
        <v>11</v>
      </c>
      <c r="X1531" s="11">
        <f t="shared" si="192"/>
        <v>0</v>
      </c>
      <c r="Y1531" s="14">
        <f t="shared" si="189"/>
        <v>0</v>
      </c>
      <c r="Z1531" s="11">
        <f t="shared" si="193"/>
        <v>0</v>
      </c>
      <c r="AA1531" s="4" t="s">
        <v>1</v>
      </c>
      <c r="AB1531" s="10">
        <f>IFERROR(VLOOKUP(AA1531,Curr!$B$2:$C$13,2,FALSE),0)</f>
        <v>11</v>
      </c>
      <c r="AC1531" s="11">
        <f t="shared" si="194"/>
        <v>0</v>
      </c>
      <c r="AD1531" s="11">
        <f t="shared" si="195"/>
        <v>0</v>
      </c>
      <c r="AE1531" s="12">
        <f t="shared" si="196"/>
        <v>0</v>
      </c>
    </row>
    <row r="1532" spans="16:31" x14ac:dyDescent="0.25">
      <c r="P1532" s="16"/>
      <c r="Q1532" s="13">
        <v>0</v>
      </c>
      <c r="R1532" s="13">
        <v>0</v>
      </c>
      <c r="S1532" s="11">
        <f t="shared" si="190"/>
        <v>0</v>
      </c>
      <c r="T1532" s="5">
        <v>0</v>
      </c>
      <c r="U1532" s="11">
        <f t="shared" si="191"/>
        <v>0</v>
      </c>
      <c r="V1532" s="13" t="s">
        <v>1</v>
      </c>
      <c r="W1532" s="10">
        <f>IFERROR(VLOOKUP(V1532,Curr!$B$2:$C$13,2,FALSE),0)</f>
        <v>11</v>
      </c>
      <c r="X1532" s="11">
        <f t="shared" si="192"/>
        <v>0</v>
      </c>
      <c r="Y1532" s="14">
        <f t="shared" si="189"/>
        <v>0</v>
      </c>
      <c r="Z1532" s="11">
        <f t="shared" si="193"/>
        <v>0</v>
      </c>
      <c r="AA1532" s="4" t="s">
        <v>1</v>
      </c>
      <c r="AB1532" s="10">
        <f>IFERROR(VLOOKUP(AA1532,Curr!$B$2:$C$13,2,FALSE),0)</f>
        <v>11</v>
      </c>
      <c r="AC1532" s="11">
        <f t="shared" si="194"/>
        <v>0</v>
      </c>
      <c r="AD1532" s="11">
        <f t="shared" si="195"/>
        <v>0</v>
      </c>
      <c r="AE1532" s="12">
        <f t="shared" si="196"/>
        <v>0</v>
      </c>
    </row>
    <row r="1533" spans="16:31" x14ac:dyDescent="0.25">
      <c r="P1533" s="16"/>
      <c r="Q1533" s="13">
        <v>0</v>
      </c>
      <c r="R1533" s="13">
        <v>0</v>
      </c>
      <c r="S1533" s="11">
        <f t="shared" si="190"/>
        <v>0</v>
      </c>
      <c r="T1533" s="5">
        <v>0</v>
      </c>
      <c r="U1533" s="11">
        <f t="shared" si="191"/>
        <v>0</v>
      </c>
      <c r="V1533" s="13" t="s">
        <v>1</v>
      </c>
      <c r="W1533" s="10">
        <f>IFERROR(VLOOKUP(V1533,Curr!$B$2:$C$13,2,FALSE),0)</f>
        <v>11</v>
      </c>
      <c r="X1533" s="11">
        <f t="shared" si="192"/>
        <v>0</v>
      </c>
      <c r="Y1533" s="14">
        <f t="shared" si="189"/>
        <v>0</v>
      </c>
      <c r="Z1533" s="11">
        <f t="shared" si="193"/>
        <v>0</v>
      </c>
      <c r="AA1533" s="4" t="s">
        <v>1</v>
      </c>
      <c r="AB1533" s="10">
        <f>IFERROR(VLOOKUP(AA1533,Curr!$B$2:$C$13,2,FALSE),0)</f>
        <v>11</v>
      </c>
      <c r="AC1533" s="11">
        <f t="shared" si="194"/>
        <v>0</v>
      </c>
      <c r="AD1533" s="11">
        <f t="shared" si="195"/>
        <v>0</v>
      </c>
      <c r="AE1533" s="12">
        <f t="shared" si="196"/>
        <v>0</v>
      </c>
    </row>
    <row r="1534" spans="16:31" x14ac:dyDescent="0.25">
      <c r="P1534" s="16"/>
      <c r="Q1534" s="13">
        <v>0</v>
      </c>
      <c r="R1534" s="13">
        <v>0</v>
      </c>
      <c r="S1534" s="11">
        <f t="shared" si="190"/>
        <v>0</v>
      </c>
      <c r="T1534" s="5">
        <v>0</v>
      </c>
      <c r="U1534" s="11">
        <f t="shared" si="191"/>
        <v>0</v>
      </c>
      <c r="V1534" s="13" t="s">
        <v>1</v>
      </c>
      <c r="W1534" s="10">
        <f>IFERROR(VLOOKUP(V1534,Curr!$B$2:$C$13,2,FALSE),0)</f>
        <v>11</v>
      </c>
      <c r="X1534" s="11">
        <f t="shared" si="192"/>
        <v>0</v>
      </c>
      <c r="Y1534" s="14">
        <f t="shared" ref="Y1534:Y1597" si="197">Q1534</f>
        <v>0</v>
      </c>
      <c r="Z1534" s="11">
        <f t="shared" si="193"/>
        <v>0</v>
      </c>
      <c r="AA1534" s="4" t="s">
        <v>1</v>
      </c>
      <c r="AB1534" s="10">
        <f>IFERROR(VLOOKUP(AA1534,Curr!$B$2:$C$13,2,FALSE),0)</f>
        <v>11</v>
      </c>
      <c r="AC1534" s="11">
        <f t="shared" si="194"/>
        <v>0</v>
      </c>
      <c r="AD1534" s="11">
        <f t="shared" si="195"/>
        <v>0</v>
      </c>
      <c r="AE1534" s="12">
        <f t="shared" si="196"/>
        <v>0</v>
      </c>
    </row>
    <row r="1535" spans="16:31" x14ac:dyDescent="0.25">
      <c r="P1535" s="16"/>
      <c r="Q1535" s="13">
        <v>0</v>
      </c>
      <c r="R1535" s="13">
        <v>0</v>
      </c>
      <c r="S1535" s="11">
        <f t="shared" si="190"/>
        <v>0</v>
      </c>
      <c r="T1535" s="5">
        <v>0</v>
      </c>
      <c r="U1535" s="11">
        <f t="shared" si="191"/>
        <v>0</v>
      </c>
      <c r="V1535" s="13" t="s">
        <v>1</v>
      </c>
      <c r="W1535" s="10">
        <f>IFERROR(VLOOKUP(V1535,Curr!$B$2:$C$13,2,FALSE),0)</f>
        <v>11</v>
      </c>
      <c r="X1535" s="11">
        <f t="shared" si="192"/>
        <v>0</v>
      </c>
      <c r="Y1535" s="14">
        <f t="shared" si="197"/>
        <v>0</v>
      </c>
      <c r="Z1535" s="11">
        <f t="shared" si="193"/>
        <v>0</v>
      </c>
      <c r="AA1535" s="4" t="s">
        <v>1</v>
      </c>
      <c r="AB1535" s="10">
        <f>IFERROR(VLOOKUP(AA1535,Curr!$B$2:$C$13,2,FALSE),0)</f>
        <v>11</v>
      </c>
      <c r="AC1535" s="11">
        <f t="shared" si="194"/>
        <v>0</v>
      </c>
      <c r="AD1535" s="11">
        <f t="shared" si="195"/>
        <v>0</v>
      </c>
      <c r="AE1535" s="12">
        <f t="shared" si="196"/>
        <v>0</v>
      </c>
    </row>
    <row r="1536" spans="16:31" x14ac:dyDescent="0.25">
      <c r="P1536" s="16"/>
      <c r="Q1536" s="13">
        <v>0</v>
      </c>
      <c r="R1536" s="13">
        <v>0</v>
      </c>
      <c r="S1536" s="11">
        <f t="shared" si="190"/>
        <v>0</v>
      </c>
      <c r="T1536" s="5">
        <v>0</v>
      </c>
      <c r="U1536" s="11">
        <f t="shared" si="191"/>
        <v>0</v>
      </c>
      <c r="V1536" s="13" t="s">
        <v>1</v>
      </c>
      <c r="W1536" s="10">
        <f>IFERROR(VLOOKUP(V1536,Curr!$B$2:$C$13,2,FALSE),0)</f>
        <v>11</v>
      </c>
      <c r="X1536" s="11">
        <f t="shared" si="192"/>
        <v>0</v>
      </c>
      <c r="Y1536" s="14">
        <f t="shared" si="197"/>
        <v>0</v>
      </c>
      <c r="Z1536" s="11">
        <f t="shared" si="193"/>
        <v>0</v>
      </c>
      <c r="AA1536" s="4" t="s">
        <v>1</v>
      </c>
      <c r="AB1536" s="10">
        <f>IFERROR(VLOOKUP(AA1536,Curr!$B$2:$C$13,2,FALSE),0)</f>
        <v>11</v>
      </c>
      <c r="AC1536" s="11">
        <f t="shared" si="194"/>
        <v>0</v>
      </c>
      <c r="AD1536" s="11">
        <f t="shared" si="195"/>
        <v>0</v>
      </c>
      <c r="AE1536" s="12">
        <f t="shared" si="196"/>
        <v>0</v>
      </c>
    </row>
    <row r="1537" spans="16:31" x14ac:dyDescent="0.25">
      <c r="P1537" s="16"/>
      <c r="Q1537" s="13">
        <v>0</v>
      </c>
      <c r="R1537" s="13">
        <v>0</v>
      </c>
      <c r="S1537" s="11">
        <f t="shared" si="190"/>
        <v>0</v>
      </c>
      <c r="T1537" s="5">
        <v>0</v>
      </c>
      <c r="U1537" s="11">
        <f t="shared" si="191"/>
        <v>0</v>
      </c>
      <c r="V1537" s="13" t="s">
        <v>1</v>
      </c>
      <c r="W1537" s="10">
        <f>IFERROR(VLOOKUP(V1537,Curr!$B$2:$C$13,2,FALSE),0)</f>
        <v>11</v>
      </c>
      <c r="X1537" s="11">
        <f t="shared" si="192"/>
        <v>0</v>
      </c>
      <c r="Y1537" s="14">
        <f t="shared" si="197"/>
        <v>0</v>
      </c>
      <c r="Z1537" s="11">
        <f t="shared" si="193"/>
        <v>0</v>
      </c>
      <c r="AA1537" s="4" t="s">
        <v>1</v>
      </c>
      <c r="AB1537" s="10">
        <f>IFERROR(VLOOKUP(AA1537,Curr!$B$2:$C$13,2,FALSE),0)</f>
        <v>11</v>
      </c>
      <c r="AC1537" s="11">
        <f t="shared" si="194"/>
        <v>0</v>
      </c>
      <c r="AD1537" s="11">
        <f t="shared" si="195"/>
        <v>0</v>
      </c>
      <c r="AE1537" s="12">
        <f t="shared" si="196"/>
        <v>0</v>
      </c>
    </row>
    <row r="1538" spans="16:31" x14ac:dyDescent="0.25">
      <c r="P1538" s="16"/>
      <c r="Q1538" s="13">
        <v>0</v>
      </c>
      <c r="R1538" s="13">
        <v>0</v>
      </c>
      <c r="S1538" s="11">
        <f t="shared" si="190"/>
        <v>0</v>
      </c>
      <c r="T1538" s="5">
        <v>0</v>
      </c>
      <c r="U1538" s="11">
        <f t="shared" si="191"/>
        <v>0</v>
      </c>
      <c r="V1538" s="13" t="s">
        <v>1</v>
      </c>
      <c r="W1538" s="10">
        <f>IFERROR(VLOOKUP(V1538,Curr!$B$2:$C$13,2,FALSE),0)</f>
        <v>11</v>
      </c>
      <c r="X1538" s="11">
        <f t="shared" si="192"/>
        <v>0</v>
      </c>
      <c r="Y1538" s="14">
        <f t="shared" si="197"/>
        <v>0</v>
      </c>
      <c r="Z1538" s="11">
        <f t="shared" si="193"/>
        <v>0</v>
      </c>
      <c r="AA1538" s="4" t="s">
        <v>1</v>
      </c>
      <c r="AB1538" s="10">
        <f>IFERROR(VLOOKUP(AA1538,Curr!$B$2:$C$13,2,FALSE),0)</f>
        <v>11</v>
      </c>
      <c r="AC1538" s="11">
        <f t="shared" si="194"/>
        <v>0</v>
      </c>
      <c r="AD1538" s="11">
        <f t="shared" si="195"/>
        <v>0</v>
      </c>
      <c r="AE1538" s="12">
        <f t="shared" si="196"/>
        <v>0</v>
      </c>
    </row>
    <row r="1539" spans="16:31" x14ac:dyDescent="0.25">
      <c r="P1539" s="16"/>
      <c r="Q1539" s="13">
        <v>0</v>
      </c>
      <c r="R1539" s="13">
        <v>0</v>
      </c>
      <c r="S1539" s="11">
        <f t="shared" si="190"/>
        <v>0</v>
      </c>
      <c r="T1539" s="5">
        <v>0</v>
      </c>
      <c r="U1539" s="11">
        <f t="shared" si="191"/>
        <v>0</v>
      </c>
      <c r="V1539" s="13" t="s">
        <v>1</v>
      </c>
      <c r="W1539" s="10">
        <f>IFERROR(VLOOKUP(V1539,Curr!$B$2:$C$13,2,FALSE),0)</f>
        <v>11</v>
      </c>
      <c r="X1539" s="11">
        <f t="shared" si="192"/>
        <v>0</v>
      </c>
      <c r="Y1539" s="14">
        <f t="shared" si="197"/>
        <v>0</v>
      </c>
      <c r="Z1539" s="11">
        <f t="shared" si="193"/>
        <v>0</v>
      </c>
      <c r="AA1539" s="4" t="s">
        <v>1</v>
      </c>
      <c r="AB1539" s="10">
        <f>IFERROR(VLOOKUP(AA1539,Curr!$B$2:$C$13,2,FALSE),0)</f>
        <v>11</v>
      </c>
      <c r="AC1539" s="11">
        <f t="shared" si="194"/>
        <v>0</v>
      </c>
      <c r="AD1539" s="11">
        <f t="shared" si="195"/>
        <v>0</v>
      </c>
      <c r="AE1539" s="12">
        <f t="shared" si="196"/>
        <v>0</v>
      </c>
    </row>
    <row r="1540" spans="16:31" x14ac:dyDescent="0.25">
      <c r="P1540" s="16"/>
      <c r="Q1540" s="13">
        <v>0</v>
      </c>
      <c r="R1540" s="13">
        <v>0</v>
      </c>
      <c r="S1540" s="11">
        <f t="shared" si="190"/>
        <v>0</v>
      </c>
      <c r="T1540" s="5">
        <v>0</v>
      </c>
      <c r="U1540" s="11">
        <f t="shared" si="191"/>
        <v>0</v>
      </c>
      <c r="V1540" s="13" t="s">
        <v>1</v>
      </c>
      <c r="W1540" s="10">
        <f>IFERROR(VLOOKUP(V1540,Curr!$B$2:$C$13,2,FALSE),0)</f>
        <v>11</v>
      </c>
      <c r="X1540" s="11">
        <f t="shared" si="192"/>
        <v>0</v>
      </c>
      <c r="Y1540" s="14">
        <f t="shared" si="197"/>
        <v>0</v>
      </c>
      <c r="Z1540" s="11">
        <f t="shared" si="193"/>
        <v>0</v>
      </c>
      <c r="AA1540" s="4" t="s">
        <v>1</v>
      </c>
      <c r="AB1540" s="10">
        <f>IFERROR(VLOOKUP(AA1540,Curr!$B$2:$C$13,2,FALSE),0)</f>
        <v>11</v>
      </c>
      <c r="AC1540" s="11">
        <f t="shared" si="194"/>
        <v>0</v>
      </c>
      <c r="AD1540" s="11">
        <f t="shared" si="195"/>
        <v>0</v>
      </c>
      <c r="AE1540" s="12">
        <f t="shared" si="196"/>
        <v>0</v>
      </c>
    </row>
    <row r="1541" spans="16:31" x14ac:dyDescent="0.25">
      <c r="P1541" s="16"/>
      <c r="Q1541" s="13">
        <v>0</v>
      </c>
      <c r="R1541" s="13">
        <v>0</v>
      </c>
      <c r="S1541" s="11">
        <f t="shared" si="190"/>
        <v>0</v>
      </c>
      <c r="T1541" s="5">
        <v>0</v>
      </c>
      <c r="U1541" s="11">
        <f t="shared" si="191"/>
        <v>0</v>
      </c>
      <c r="V1541" s="13" t="s">
        <v>1</v>
      </c>
      <c r="W1541" s="10">
        <f>IFERROR(VLOOKUP(V1541,Curr!$B$2:$C$13,2,FALSE),0)</f>
        <v>11</v>
      </c>
      <c r="X1541" s="11">
        <f t="shared" si="192"/>
        <v>0</v>
      </c>
      <c r="Y1541" s="14">
        <f t="shared" si="197"/>
        <v>0</v>
      </c>
      <c r="Z1541" s="11">
        <f t="shared" si="193"/>
        <v>0</v>
      </c>
      <c r="AA1541" s="4" t="s">
        <v>1</v>
      </c>
      <c r="AB1541" s="10">
        <f>IFERROR(VLOOKUP(AA1541,Curr!$B$2:$C$13,2,FALSE),0)</f>
        <v>11</v>
      </c>
      <c r="AC1541" s="11">
        <f t="shared" si="194"/>
        <v>0</v>
      </c>
      <c r="AD1541" s="11">
        <f t="shared" si="195"/>
        <v>0</v>
      </c>
      <c r="AE1541" s="12">
        <f t="shared" si="196"/>
        <v>0</v>
      </c>
    </row>
    <row r="1542" spans="16:31" x14ac:dyDescent="0.25">
      <c r="P1542" s="16"/>
      <c r="Q1542" s="13">
        <v>0</v>
      </c>
      <c r="R1542" s="13">
        <v>0</v>
      </c>
      <c r="S1542" s="11">
        <f t="shared" si="190"/>
        <v>0</v>
      </c>
      <c r="T1542" s="5">
        <v>0</v>
      </c>
      <c r="U1542" s="11">
        <f t="shared" si="191"/>
        <v>0</v>
      </c>
      <c r="V1542" s="13" t="s">
        <v>1</v>
      </c>
      <c r="W1542" s="10">
        <f>IFERROR(VLOOKUP(V1542,Curr!$B$2:$C$13,2,FALSE),0)</f>
        <v>11</v>
      </c>
      <c r="X1542" s="11">
        <f t="shared" si="192"/>
        <v>0</v>
      </c>
      <c r="Y1542" s="14">
        <f t="shared" si="197"/>
        <v>0</v>
      </c>
      <c r="Z1542" s="11">
        <f t="shared" si="193"/>
        <v>0</v>
      </c>
      <c r="AA1542" s="4" t="s">
        <v>1</v>
      </c>
      <c r="AB1542" s="10">
        <f>IFERROR(VLOOKUP(AA1542,Curr!$B$2:$C$13,2,FALSE),0)</f>
        <v>11</v>
      </c>
      <c r="AC1542" s="11">
        <f t="shared" si="194"/>
        <v>0</v>
      </c>
      <c r="AD1542" s="11">
        <f t="shared" si="195"/>
        <v>0</v>
      </c>
      <c r="AE1542" s="12">
        <f t="shared" si="196"/>
        <v>0</v>
      </c>
    </row>
    <row r="1543" spans="16:31" x14ac:dyDescent="0.25">
      <c r="P1543" s="16"/>
      <c r="Q1543" s="13">
        <v>0</v>
      </c>
      <c r="R1543" s="13">
        <v>0</v>
      </c>
      <c r="S1543" s="11">
        <f t="shared" ref="S1543:S1606" si="198">+Q1543*R1543</f>
        <v>0</v>
      </c>
      <c r="T1543" s="5">
        <v>0</v>
      </c>
      <c r="U1543" s="11">
        <f t="shared" ref="U1543:U1606" si="199">S1543*(1-T1543)</f>
        <v>0</v>
      </c>
      <c r="V1543" s="13" t="s">
        <v>1</v>
      </c>
      <c r="W1543" s="10">
        <f>IFERROR(VLOOKUP(V1543,Curr!$B$2:$C$13,2,FALSE),0)</f>
        <v>11</v>
      </c>
      <c r="X1543" s="11">
        <f t="shared" ref="X1543:X1606" si="200">U1543*W1543</f>
        <v>0</v>
      </c>
      <c r="Y1543" s="14">
        <f t="shared" si="197"/>
        <v>0</v>
      </c>
      <c r="Z1543" s="11">
        <f t="shared" ref="Z1543:Z1606" si="201">+Y1543*R1543</f>
        <v>0</v>
      </c>
      <c r="AA1543" s="4" t="s">
        <v>1</v>
      </c>
      <c r="AB1543" s="10">
        <f>IFERROR(VLOOKUP(AA1543,Curr!$B$2:$C$13,2,FALSE),0)</f>
        <v>11</v>
      </c>
      <c r="AC1543" s="11">
        <f t="shared" ref="AC1543:AC1606" si="202">+Y1543*AB1543*R1543</f>
        <v>0</v>
      </c>
      <c r="AD1543" s="11">
        <f t="shared" ref="AD1543:AD1606" si="203">+AC1543-X1543</f>
        <v>0</v>
      </c>
      <c r="AE1543" s="12">
        <f t="shared" ref="AE1543:AE1606" si="204">IFERROR(AD1543/AC1543,0)</f>
        <v>0</v>
      </c>
    </row>
    <row r="1544" spans="16:31" x14ac:dyDescent="0.25">
      <c r="P1544" s="16"/>
      <c r="Q1544" s="13">
        <v>0</v>
      </c>
      <c r="R1544" s="13">
        <v>0</v>
      </c>
      <c r="S1544" s="11">
        <f t="shared" si="198"/>
        <v>0</v>
      </c>
      <c r="T1544" s="5">
        <v>0</v>
      </c>
      <c r="U1544" s="11">
        <f t="shared" si="199"/>
        <v>0</v>
      </c>
      <c r="V1544" s="13" t="s">
        <v>1</v>
      </c>
      <c r="W1544" s="10">
        <f>IFERROR(VLOOKUP(V1544,Curr!$B$2:$C$13,2,FALSE),0)</f>
        <v>11</v>
      </c>
      <c r="X1544" s="11">
        <f t="shared" si="200"/>
        <v>0</v>
      </c>
      <c r="Y1544" s="14">
        <f t="shared" si="197"/>
        <v>0</v>
      </c>
      <c r="Z1544" s="11">
        <f t="shared" si="201"/>
        <v>0</v>
      </c>
      <c r="AA1544" s="4" t="s">
        <v>1</v>
      </c>
      <c r="AB1544" s="10">
        <f>IFERROR(VLOOKUP(AA1544,Curr!$B$2:$C$13,2,FALSE),0)</f>
        <v>11</v>
      </c>
      <c r="AC1544" s="11">
        <f t="shared" si="202"/>
        <v>0</v>
      </c>
      <c r="AD1544" s="11">
        <f t="shared" si="203"/>
        <v>0</v>
      </c>
      <c r="AE1544" s="12">
        <f t="shared" si="204"/>
        <v>0</v>
      </c>
    </row>
    <row r="1545" spans="16:31" x14ac:dyDescent="0.25">
      <c r="P1545" s="16"/>
      <c r="Q1545" s="13">
        <v>0</v>
      </c>
      <c r="R1545" s="13">
        <v>0</v>
      </c>
      <c r="S1545" s="11">
        <f t="shared" si="198"/>
        <v>0</v>
      </c>
      <c r="T1545" s="5">
        <v>0</v>
      </c>
      <c r="U1545" s="11">
        <f t="shared" si="199"/>
        <v>0</v>
      </c>
      <c r="V1545" s="13" t="s">
        <v>1</v>
      </c>
      <c r="W1545" s="10">
        <f>IFERROR(VLOOKUP(V1545,Curr!$B$2:$C$13,2,FALSE),0)</f>
        <v>11</v>
      </c>
      <c r="X1545" s="11">
        <f t="shared" si="200"/>
        <v>0</v>
      </c>
      <c r="Y1545" s="14">
        <f t="shared" si="197"/>
        <v>0</v>
      </c>
      <c r="Z1545" s="11">
        <f t="shared" si="201"/>
        <v>0</v>
      </c>
      <c r="AA1545" s="4" t="s">
        <v>1</v>
      </c>
      <c r="AB1545" s="10">
        <f>IFERROR(VLOOKUP(AA1545,Curr!$B$2:$C$13,2,FALSE),0)</f>
        <v>11</v>
      </c>
      <c r="AC1545" s="11">
        <f t="shared" si="202"/>
        <v>0</v>
      </c>
      <c r="AD1545" s="11">
        <f t="shared" si="203"/>
        <v>0</v>
      </c>
      <c r="AE1545" s="12">
        <f t="shared" si="204"/>
        <v>0</v>
      </c>
    </row>
    <row r="1546" spans="16:31" x14ac:dyDescent="0.25">
      <c r="P1546" s="16"/>
      <c r="Q1546" s="13">
        <v>0</v>
      </c>
      <c r="R1546" s="13">
        <v>0</v>
      </c>
      <c r="S1546" s="11">
        <f t="shared" si="198"/>
        <v>0</v>
      </c>
      <c r="T1546" s="5">
        <v>0</v>
      </c>
      <c r="U1546" s="11">
        <f t="shared" si="199"/>
        <v>0</v>
      </c>
      <c r="V1546" s="13" t="s">
        <v>1</v>
      </c>
      <c r="W1546" s="10">
        <f>IFERROR(VLOOKUP(V1546,Curr!$B$2:$C$13,2,FALSE),0)</f>
        <v>11</v>
      </c>
      <c r="X1546" s="11">
        <f t="shared" si="200"/>
        <v>0</v>
      </c>
      <c r="Y1546" s="14">
        <f t="shared" si="197"/>
        <v>0</v>
      </c>
      <c r="Z1546" s="11">
        <f t="shared" si="201"/>
        <v>0</v>
      </c>
      <c r="AA1546" s="4" t="s">
        <v>1</v>
      </c>
      <c r="AB1546" s="10">
        <f>IFERROR(VLOOKUP(AA1546,Curr!$B$2:$C$13,2,FALSE),0)</f>
        <v>11</v>
      </c>
      <c r="AC1546" s="11">
        <f t="shared" si="202"/>
        <v>0</v>
      </c>
      <c r="AD1546" s="11">
        <f t="shared" si="203"/>
        <v>0</v>
      </c>
      <c r="AE1546" s="12">
        <f t="shared" si="204"/>
        <v>0</v>
      </c>
    </row>
    <row r="1547" spans="16:31" x14ac:dyDescent="0.25">
      <c r="P1547" s="16"/>
      <c r="Q1547" s="13">
        <v>0</v>
      </c>
      <c r="R1547" s="13">
        <v>0</v>
      </c>
      <c r="S1547" s="11">
        <f t="shared" si="198"/>
        <v>0</v>
      </c>
      <c r="T1547" s="5">
        <v>0</v>
      </c>
      <c r="U1547" s="11">
        <f t="shared" si="199"/>
        <v>0</v>
      </c>
      <c r="V1547" s="13" t="s">
        <v>1</v>
      </c>
      <c r="W1547" s="10">
        <f>IFERROR(VLOOKUP(V1547,Curr!$B$2:$C$13,2,FALSE),0)</f>
        <v>11</v>
      </c>
      <c r="X1547" s="11">
        <f t="shared" si="200"/>
        <v>0</v>
      </c>
      <c r="Y1547" s="14">
        <f t="shared" si="197"/>
        <v>0</v>
      </c>
      <c r="Z1547" s="11">
        <f t="shared" si="201"/>
        <v>0</v>
      </c>
      <c r="AA1547" s="4" t="s">
        <v>1</v>
      </c>
      <c r="AB1547" s="10">
        <f>IFERROR(VLOOKUP(AA1547,Curr!$B$2:$C$13,2,FALSE),0)</f>
        <v>11</v>
      </c>
      <c r="AC1547" s="11">
        <f t="shared" si="202"/>
        <v>0</v>
      </c>
      <c r="AD1547" s="11">
        <f t="shared" si="203"/>
        <v>0</v>
      </c>
      <c r="AE1547" s="12">
        <f t="shared" si="204"/>
        <v>0</v>
      </c>
    </row>
    <row r="1548" spans="16:31" x14ac:dyDescent="0.25">
      <c r="P1548" s="16"/>
      <c r="Q1548" s="13">
        <v>0</v>
      </c>
      <c r="R1548" s="13">
        <v>0</v>
      </c>
      <c r="S1548" s="11">
        <f t="shared" si="198"/>
        <v>0</v>
      </c>
      <c r="T1548" s="5">
        <v>0</v>
      </c>
      <c r="U1548" s="11">
        <f t="shared" si="199"/>
        <v>0</v>
      </c>
      <c r="V1548" s="13" t="s">
        <v>1</v>
      </c>
      <c r="W1548" s="10">
        <f>IFERROR(VLOOKUP(V1548,Curr!$B$2:$C$13,2,FALSE),0)</f>
        <v>11</v>
      </c>
      <c r="X1548" s="11">
        <f t="shared" si="200"/>
        <v>0</v>
      </c>
      <c r="Y1548" s="14">
        <f t="shared" si="197"/>
        <v>0</v>
      </c>
      <c r="Z1548" s="11">
        <f t="shared" si="201"/>
        <v>0</v>
      </c>
      <c r="AA1548" s="4" t="s">
        <v>1</v>
      </c>
      <c r="AB1548" s="10">
        <f>IFERROR(VLOOKUP(AA1548,Curr!$B$2:$C$13,2,FALSE),0)</f>
        <v>11</v>
      </c>
      <c r="AC1548" s="11">
        <f t="shared" si="202"/>
        <v>0</v>
      </c>
      <c r="AD1548" s="11">
        <f t="shared" si="203"/>
        <v>0</v>
      </c>
      <c r="AE1548" s="12">
        <f t="shared" si="204"/>
        <v>0</v>
      </c>
    </row>
    <row r="1549" spans="16:31" x14ac:dyDescent="0.25">
      <c r="P1549" s="16"/>
      <c r="Q1549" s="13">
        <v>0</v>
      </c>
      <c r="R1549" s="13">
        <v>0</v>
      </c>
      <c r="S1549" s="11">
        <f t="shared" si="198"/>
        <v>0</v>
      </c>
      <c r="T1549" s="5">
        <v>0</v>
      </c>
      <c r="U1549" s="11">
        <f t="shared" si="199"/>
        <v>0</v>
      </c>
      <c r="V1549" s="13" t="s">
        <v>1</v>
      </c>
      <c r="W1549" s="10">
        <f>IFERROR(VLOOKUP(V1549,Curr!$B$2:$C$13,2,FALSE),0)</f>
        <v>11</v>
      </c>
      <c r="X1549" s="11">
        <f t="shared" si="200"/>
        <v>0</v>
      </c>
      <c r="Y1549" s="14">
        <f t="shared" si="197"/>
        <v>0</v>
      </c>
      <c r="Z1549" s="11">
        <f t="shared" si="201"/>
        <v>0</v>
      </c>
      <c r="AA1549" s="4" t="s">
        <v>1</v>
      </c>
      <c r="AB1549" s="10">
        <f>IFERROR(VLOOKUP(AA1549,Curr!$B$2:$C$13,2,FALSE),0)</f>
        <v>11</v>
      </c>
      <c r="AC1549" s="11">
        <f t="shared" si="202"/>
        <v>0</v>
      </c>
      <c r="AD1549" s="11">
        <f t="shared" si="203"/>
        <v>0</v>
      </c>
      <c r="AE1549" s="12">
        <f t="shared" si="204"/>
        <v>0</v>
      </c>
    </row>
    <row r="1550" spans="16:31" x14ac:dyDescent="0.25">
      <c r="P1550" s="16"/>
      <c r="Q1550" s="13">
        <v>0</v>
      </c>
      <c r="R1550" s="13">
        <v>0</v>
      </c>
      <c r="S1550" s="11">
        <f t="shared" si="198"/>
        <v>0</v>
      </c>
      <c r="T1550" s="5">
        <v>0</v>
      </c>
      <c r="U1550" s="11">
        <f t="shared" si="199"/>
        <v>0</v>
      </c>
      <c r="V1550" s="13" t="s">
        <v>1</v>
      </c>
      <c r="W1550" s="10">
        <f>IFERROR(VLOOKUP(V1550,Curr!$B$2:$C$13,2,FALSE),0)</f>
        <v>11</v>
      </c>
      <c r="X1550" s="11">
        <f t="shared" si="200"/>
        <v>0</v>
      </c>
      <c r="Y1550" s="14">
        <f t="shared" si="197"/>
        <v>0</v>
      </c>
      <c r="Z1550" s="11">
        <f t="shared" si="201"/>
        <v>0</v>
      </c>
      <c r="AA1550" s="4" t="s">
        <v>1</v>
      </c>
      <c r="AB1550" s="10">
        <f>IFERROR(VLOOKUP(AA1550,Curr!$B$2:$C$13,2,FALSE),0)</f>
        <v>11</v>
      </c>
      <c r="AC1550" s="11">
        <f t="shared" si="202"/>
        <v>0</v>
      </c>
      <c r="AD1550" s="11">
        <f t="shared" si="203"/>
        <v>0</v>
      </c>
      <c r="AE1550" s="12">
        <f t="shared" si="204"/>
        <v>0</v>
      </c>
    </row>
    <row r="1551" spans="16:31" x14ac:dyDescent="0.25">
      <c r="P1551" s="16"/>
      <c r="Q1551" s="13">
        <v>0</v>
      </c>
      <c r="R1551" s="13">
        <v>0</v>
      </c>
      <c r="S1551" s="11">
        <f t="shared" si="198"/>
        <v>0</v>
      </c>
      <c r="T1551" s="5">
        <v>0</v>
      </c>
      <c r="U1551" s="11">
        <f t="shared" si="199"/>
        <v>0</v>
      </c>
      <c r="V1551" s="13" t="s">
        <v>1</v>
      </c>
      <c r="W1551" s="10">
        <f>IFERROR(VLOOKUP(V1551,Curr!$B$2:$C$13,2,FALSE),0)</f>
        <v>11</v>
      </c>
      <c r="X1551" s="11">
        <f t="shared" si="200"/>
        <v>0</v>
      </c>
      <c r="Y1551" s="14">
        <f t="shared" si="197"/>
        <v>0</v>
      </c>
      <c r="Z1551" s="11">
        <f t="shared" si="201"/>
        <v>0</v>
      </c>
      <c r="AA1551" s="4" t="s">
        <v>1</v>
      </c>
      <c r="AB1551" s="10">
        <f>IFERROR(VLOOKUP(AA1551,Curr!$B$2:$C$13,2,FALSE),0)</f>
        <v>11</v>
      </c>
      <c r="AC1551" s="11">
        <f t="shared" si="202"/>
        <v>0</v>
      </c>
      <c r="AD1551" s="11">
        <f t="shared" si="203"/>
        <v>0</v>
      </c>
      <c r="AE1551" s="12">
        <f t="shared" si="204"/>
        <v>0</v>
      </c>
    </row>
    <row r="1552" spans="16:31" x14ac:dyDescent="0.25">
      <c r="P1552" s="16"/>
      <c r="Q1552" s="13">
        <v>0</v>
      </c>
      <c r="R1552" s="13">
        <v>0</v>
      </c>
      <c r="S1552" s="11">
        <f t="shared" si="198"/>
        <v>0</v>
      </c>
      <c r="T1552" s="5">
        <v>0</v>
      </c>
      <c r="U1552" s="11">
        <f t="shared" si="199"/>
        <v>0</v>
      </c>
      <c r="V1552" s="13" t="s">
        <v>1</v>
      </c>
      <c r="W1552" s="10">
        <f>IFERROR(VLOOKUP(V1552,Curr!$B$2:$C$13,2,FALSE),0)</f>
        <v>11</v>
      </c>
      <c r="X1552" s="11">
        <f t="shared" si="200"/>
        <v>0</v>
      </c>
      <c r="Y1552" s="14">
        <f t="shared" si="197"/>
        <v>0</v>
      </c>
      <c r="Z1552" s="11">
        <f t="shared" si="201"/>
        <v>0</v>
      </c>
      <c r="AA1552" s="4" t="s">
        <v>1</v>
      </c>
      <c r="AB1552" s="10">
        <f>IFERROR(VLOOKUP(AA1552,Curr!$B$2:$C$13,2,FALSE),0)</f>
        <v>11</v>
      </c>
      <c r="AC1552" s="11">
        <f t="shared" si="202"/>
        <v>0</v>
      </c>
      <c r="AD1552" s="11">
        <f t="shared" si="203"/>
        <v>0</v>
      </c>
      <c r="AE1552" s="12">
        <f t="shared" si="204"/>
        <v>0</v>
      </c>
    </row>
    <row r="1553" spans="16:31" x14ac:dyDescent="0.25">
      <c r="P1553" s="16"/>
      <c r="Q1553" s="13">
        <v>0</v>
      </c>
      <c r="R1553" s="13">
        <v>0</v>
      </c>
      <c r="S1553" s="11">
        <f t="shared" si="198"/>
        <v>0</v>
      </c>
      <c r="T1553" s="5">
        <v>0</v>
      </c>
      <c r="U1553" s="11">
        <f t="shared" si="199"/>
        <v>0</v>
      </c>
      <c r="V1553" s="13" t="s">
        <v>1</v>
      </c>
      <c r="W1553" s="10">
        <f>IFERROR(VLOOKUP(V1553,Curr!$B$2:$C$13,2,FALSE),0)</f>
        <v>11</v>
      </c>
      <c r="X1553" s="11">
        <f t="shared" si="200"/>
        <v>0</v>
      </c>
      <c r="Y1553" s="14">
        <f t="shared" si="197"/>
        <v>0</v>
      </c>
      <c r="Z1553" s="11">
        <f t="shared" si="201"/>
        <v>0</v>
      </c>
      <c r="AA1553" s="4" t="s">
        <v>1</v>
      </c>
      <c r="AB1553" s="10">
        <f>IFERROR(VLOOKUP(AA1553,Curr!$B$2:$C$13,2,FALSE),0)</f>
        <v>11</v>
      </c>
      <c r="AC1553" s="11">
        <f t="shared" si="202"/>
        <v>0</v>
      </c>
      <c r="AD1553" s="11">
        <f t="shared" si="203"/>
        <v>0</v>
      </c>
      <c r="AE1553" s="12">
        <f t="shared" si="204"/>
        <v>0</v>
      </c>
    </row>
    <row r="1554" spans="16:31" x14ac:dyDescent="0.25">
      <c r="P1554" s="16"/>
      <c r="Q1554" s="13">
        <v>0</v>
      </c>
      <c r="R1554" s="13">
        <v>0</v>
      </c>
      <c r="S1554" s="11">
        <f t="shared" si="198"/>
        <v>0</v>
      </c>
      <c r="T1554" s="5">
        <v>0</v>
      </c>
      <c r="U1554" s="11">
        <f t="shared" si="199"/>
        <v>0</v>
      </c>
      <c r="V1554" s="13" t="s">
        <v>1</v>
      </c>
      <c r="W1554" s="10">
        <f>IFERROR(VLOOKUP(V1554,Curr!$B$2:$C$13,2,FALSE),0)</f>
        <v>11</v>
      </c>
      <c r="X1554" s="11">
        <f t="shared" si="200"/>
        <v>0</v>
      </c>
      <c r="Y1554" s="14">
        <f t="shared" si="197"/>
        <v>0</v>
      </c>
      <c r="Z1554" s="11">
        <f t="shared" si="201"/>
        <v>0</v>
      </c>
      <c r="AA1554" s="4" t="s">
        <v>1</v>
      </c>
      <c r="AB1554" s="10">
        <f>IFERROR(VLOOKUP(AA1554,Curr!$B$2:$C$13,2,FALSE),0)</f>
        <v>11</v>
      </c>
      <c r="AC1554" s="11">
        <f t="shared" si="202"/>
        <v>0</v>
      </c>
      <c r="AD1554" s="11">
        <f t="shared" si="203"/>
        <v>0</v>
      </c>
      <c r="AE1554" s="12">
        <f t="shared" si="204"/>
        <v>0</v>
      </c>
    </row>
    <row r="1555" spans="16:31" x14ac:dyDescent="0.25">
      <c r="P1555" s="16"/>
      <c r="Q1555" s="13">
        <v>0</v>
      </c>
      <c r="R1555" s="13">
        <v>0</v>
      </c>
      <c r="S1555" s="11">
        <f t="shared" si="198"/>
        <v>0</v>
      </c>
      <c r="T1555" s="5">
        <v>0</v>
      </c>
      <c r="U1555" s="11">
        <f t="shared" si="199"/>
        <v>0</v>
      </c>
      <c r="V1555" s="13" t="s">
        <v>1</v>
      </c>
      <c r="W1555" s="10">
        <f>IFERROR(VLOOKUP(V1555,Curr!$B$2:$C$13,2,FALSE),0)</f>
        <v>11</v>
      </c>
      <c r="X1555" s="11">
        <f t="shared" si="200"/>
        <v>0</v>
      </c>
      <c r="Y1555" s="14">
        <f t="shared" si="197"/>
        <v>0</v>
      </c>
      <c r="Z1555" s="11">
        <f t="shared" si="201"/>
        <v>0</v>
      </c>
      <c r="AA1555" s="4" t="s">
        <v>1</v>
      </c>
      <c r="AB1555" s="10">
        <f>IFERROR(VLOOKUP(AA1555,Curr!$B$2:$C$13,2,FALSE),0)</f>
        <v>11</v>
      </c>
      <c r="AC1555" s="11">
        <f t="shared" si="202"/>
        <v>0</v>
      </c>
      <c r="AD1555" s="11">
        <f t="shared" si="203"/>
        <v>0</v>
      </c>
      <c r="AE1555" s="12">
        <f t="shared" si="204"/>
        <v>0</v>
      </c>
    </row>
    <row r="1556" spans="16:31" x14ac:dyDescent="0.25">
      <c r="P1556" s="16"/>
      <c r="Q1556" s="13">
        <v>0</v>
      </c>
      <c r="R1556" s="13">
        <v>0</v>
      </c>
      <c r="S1556" s="11">
        <f t="shared" si="198"/>
        <v>0</v>
      </c>
      <c r="T1556" s="5">
        <v>0</v>
      </c>
      <c r="U1556" s="11">
        <f t="shared" si="199"/>
        <v>0</v>
      </c>
      <c r="V1556" s="13" t="s">
        <v>1</v>
      </c>
      <c r="W1556" s="10">
        <f>IFERROR(VLOOKUP(V1556,Curr!$B$2:$C$13,2,FALSE),0)</f>
        <v>11</v>
      </c>
      <c r="X1556" s="11">
        <f t="shared" si="200"/>
        <v>0</v>
      </c>
      <c r="Y1556" s="14">
        <f t="shared" si="197"/>
        <v>0</v>
      </c>
      <c r="Z1556" s="11">
        <f t="shared" si="201"/>
        <v>0</v>
      </c>
      <c r="AA1556" s="4" t="s">
        <v>1</v>
      </c>
      <c r="AB1556" s="10">
        <f>IFERROR(VLOOKUP(AA1556,Curr!$B$2:$C$13,2,FALSE),0)</f>
        <v>11</v>
      </c>
      <c r="AC1556" s="11">
        <f t="shared" si="202"/>
        <v>0</v>
      </c>
      <c r="AD1556" s="11">
        <f t="shared" si="203"/>
        <v>0</v>
      </c>
      <c r="AE1556" s="12">
        <f t="shared" si="204"/>
        <v>0</v>
      </c>
    </row>
    <row r="1557" spans="16:31" x14ac:dyDescent="0.25">
      <c r="P1557" s="16"/>
      <c r="Q1557" s="13">
        <v>0</v>
      </c>
      <c r="R1557" s="13">
        <v>0</v>
      </c>
      <c r="S1557" s="11">
        <f t="shared" si="198"/>
        <v>0</v>
      </c>
      <c r="T1557" s="5">
        <v>0</v>
      </c>
      <c r="U1557" s="11">
        <f t="shared" si="199"/>
        <v>0</v>
      </c>
      <c r="V1557" s="13" t="s">
        <v>1</v>
      </c>
      <c r="W1557" s="10">
        <f>IFERROR(VLOOKUP(V1557,Curr!$B$2:$C$13,2,FALSE),0)</f>
        <v>11</v>
      </c>
      <c r="X1557" s="11">
        <f t="shared" si="200"/>
        <v>0</v>
      </c>
      <c r="Y1557" s="14">
        <f t="shared" si="197"/>
        <v>0</v>
      </c>
      <c r="Z1557" s="11">
        <f t="shared" si="201"/>
        <v>0</v>
      </c>
      <c r="AA1557" s="4" t="s">
        <v>1</v>
      </c>
      <c r="AB1557" s="10">
        <f>IFERROR(VLOOKUP(AA1557,Curr!$B$2:$C$13,2,FALSE),0)</f>
        <v>11</v>
      </c>
      <c r="AC1557" s="11">
        <f t="shared" si="202"/>
        <v>0</v>
      </c>
      <c r="AD1557" s="11">
        <f t="shared" si="203"/>
        <v>0</v>
      </c>
      <c r="AE1557" s="12">
        <f t="shared" si="204"/>
        <v>0</v>
      </c>
    </row>
    <row r="1558" spans="16:31" x14ac:dyDescent="0.25">
      <c r="P1558" s="16"/>
      <c r="Q1558" s="13">
        <v>0</v>
      </c>
      <c r="R1558" s="13">
        <v>0</v>
      </c>
      <c r="S1558" s="11">
        <f t="shared" si="198"/>
        <v>0</v>
      </c>
      <c r="T1558" s="5">
        <v>0</v>
      </c>
      <c r="U1558" s="11">
        <f t="shared" si="199"/>
        <v>0</v>
      </c>
      <c r="V1558" s="13" t="s">
        <v>1</v>
      </c>
      <c r="W1558" s="10">
        <f>IFERROR(VLOOKUP(V1558,Curr!$B$2:$C$13,2,FALSE),0)</f>
        <v>11</v>
      </c>
      <c r="X1558" s="11">
        <f t="shared" si="200"/>
        <v>0</v>
      </c>
      <c r="Y1558" s="14">
        <f t="shared" si="197"/>
        <v>0</v>
      </c>
      <c r="Z1558" s="11">
        <f t="shared" si="201"/>
        <v>0</v>
      </c>
      <c r="AA1558" s="4" t="s">
        <v>1</v>
      </c>
      <c r="AB1558" s="10">
        <f>IFERROR(VLOOKUP(AA1558,Curr!$B$2:$C$13,2,FALSE),0)</f>
        <v>11</v>
      </c>
      <c r="AC1558" s="11">
        <f t="shared" si="202"/>
        <v>0</v>
      </c>
      <c r="AD1558" s="11">
        <f t="shared" si="203"/>
        <v>0</v>
      </c>
      <c r="AE1558" s="12">
        <f t="shared" si="204"/>
        <v>0</v>
      </c>
    </row>
    <row r="1559" spans="16:31" x14ac:dyDescent="0.25">
      <c r="P1559" s="16"/>
      <c r="Q1559" s="13">
        <v>0</v>
      </c>
      <c r="R1559" s="13">
        <v>0</v>
      </c>
      <c r="S1559" s="11">
        <f t="shared" si="198"/>
        <v>0</v>
      </c>
      <c r="T1559" s="5">
        <v>0</v>
      </c>
      <c r="U1559" s="11">
        <f t="shared" si="199"/>
        <v>0</v>
      </c>
      <c r="V1559" s="13" t="s">
        <v>1</v>
      </c>
      <c r="W1559" s="10">
        <f>IFERROR(VLOOKUP(V1559,Curr!$B$2:$C$13,2,FALSE),0)</f>
        <v>11</v>
      </c>
      <c r="X1559" s="11">
        <f t="shared" si="200"/>
        <v>0</v>
      </c>
      <c r="Y1559" s="14">
        <f t="shared" si="197"/>
        <v>0</v>
      </c>
      <c r="Z1559" s="11">
        <f t="shared" si="201"/>
        <v>0</v>
      </c>
      <c r="AA1559" s="4" t="s">
        <v>1</v>
      </c>
      <c r="AB1559" s="10">
        <f>IFERROR(VLOOKUP(AA1559,Curr!$B$2:$C$13,2,FALSE),0)</f>
        <v>11</v>
      </c>
      <c r="AC1559" s="11">
        <f t="shared" si="202"/>
        <v>0</v>
      </c>
      <c r="AD1559" s="11">
        <f t="shared" si="203"/>
        <v>0</v>
      </c>
      <c r="AE1559" s="12">
        <f t="shared" si="204"/>
        <v>0</v>
      </c>
    </row>
    <row r="1560" spans="16:31" x14ac:dyDescent="0.25">
      <c r="P1560" s="16"/>
      <c r="Q1560" s="13">
        <v>0</v>
      </c>
      <c r="R1560" s="13">
        <v>0</v>
      </c>
      <c r="S1560" s="11">
        <f t="shared" si="198"/>
        <v>0</v>
      </c>
      <c r="T1560" s="5">
        <v>0</v>
      </c>
      <c r="U1560" s="11">
        <f t="shared" si="199"/>
        <v>0</v>
      </c>
      <c r="V1560" s="13" t="s">
        <v>1</v>
      </c>
      <c r="W1560" s="10">
        <f>IFERROR(VLOOKUP(V1560,Curr!$B$2:$C$13,2,FALSE),0)</f>
        <v>11</v>
      </c>
      <c r="X1560" s="11">
        <f t="shared" si="200"/>
        <v>0</v>
      </c>
      <c r="Y1560" s="14">
        <f t="shared" si="197"/>
        <v>0</v>
      </c>
      <c r="Z1560" s="11">
        <f t="shared" si="201"/>
        <v>0</v>
      </c>
      <c r="AA1560" s="4" t="s">
        <v>1</v>
      </c>
      <c r="AB1560" s="10">
        <f>IFERROR(VLOOKUP(AA1560,Curr!$B$2:$C$13,2,FALSE),0)</f>
        <v>11</v>
      </c>
      <c r="AC1560" s="11">
        <f t="shared" si="202"/>
        <v>0</v>
      </c>
      <c r="AD1560" s="11">
        <f t="shared" si="203"/>
        <v>0</v>
      </c>
      <c r="AE1560" s="12">
        <f t="shared" si="204"/>
        <v>0</v>
      </c>
    </row>
    <row r="1561" spans="16:31" x14ac:dyDescent="0.25">
      <c r="P1561" s="16"/>
      <c r="Q1561" s="13">
        <v>0</v>
      </c>
      <c r="R1561" s="13">
        <v>0</v>
      </c>
      <c r="S1561" s="11">
        <f t="shared" si="198"/>
        <v>0</v>
      </c>
      <c r="T1561" s="5">
        <v>0</v>
      </c>
      <c r="U1561" s="11">
        <f t="shared" si="199"/>
        <v>0</v>
      </c>
      <c r="V1561" s="13" t="s">
        <v>1</v>
      </c>
      <c r="W1561" s="10">
        <f>IFERROR(VLOOKUP(V1561,Curr!$B$2:$C$13,2,FALSE),0)</f>
        <v>11</v>
      </c>
      <c r="X1561" s="11">
        <f t="shared" si="200"/>
        <v>0</v>
      </c>
      <c r="Y1561" s="14">
        <f t="shared" si="197"/>
        <v>0</v>
      </c>
      <c r="Z1561" s="11">
        <f t="shared" si="201"/>
        <v>0</v>
      </c>
      <c r="AA1561" s="4" t="s">
        <v>1</v>
      </c>
      <c r="AB1561" s="10">
        <f>IFERROR(VLOOKUP(AA1561,Curr!$B$2:$C$13,2,FALSE),0)</f>
        <v>11</v>
      </c>
      <c r="AC1561" s="11">
        <f t="shared" si="202"/>
        <v>0</v>
      </c>
      <c r="AD1561" s="11">
        <f t="shared" si="203"/>
        <v>0</v>
      </c>
      <c r="AE1561" s="12">
        <f t="shared" si="204"/>
        <v>0</v>
      </c>
    </row>
    <row r="1562" spans="16:31" x14ac:dyDescent="0.25">
      <c r="P1562" s="16"/>
      <c r="Q1562" s="13">
        <v>0</v>
      </c>
      <c r="R1562" s="13">
        <v>0</v>
      </c>
      <c r="S1562" s="11">
        <f t="shared" si="198"/>
        <v>0</v>
      </c>
      <c r="T1562" s="5">
        <v>0</v>
      </c>
      <c r="U1562" s="11">
        <f t="shared" si="199"/>
        <v>0</v>
      </c>
      <c r="V1562" s="13" t="s">
        <v>1</v>
      </c>
      <c r="W1562" s="10">
        <f>IFERROR(VLOOKUP(V1562,Curr!$B$2:$C$13,2,FALSE),0)</f>
        <v>11</v>
      </c>
      <c r="X1562" s="11">
        <f t="shared" si="200"/>
        <v>0</v>
      </c>
      <c r="Y1562" s="14">
        <f t="shared" si="197"/>
        <v>0</v>
      </c>
      <c r="Z1562" s="11">
        <f t="shared" si="201"/>
        <v>0</v>
      </c>
      <c r="AA1562" s="4" t="s">
        <v>1</v>
      </c>
      <c r="AB1562" s="10">
        <f>IFERROR(VLOOKUP(AA1562,Curr!$B$2:$C$13,2,FALSE),0)</f>
        <v>11</v>
      </c>
      <c r="AC1562" s="11">
        <f t="shared" si="202"/>
        <v>0</v>
      </c>
      <c r="AD1562" s="11">
        <f t="shared" si="203"/>
        <v>0</v>
      </c>
      <c r="AE1562" s="12">
        <f t="shared" si="204"/>
        <v>0</v>
      </c>
    </row>
    <row r="1563" spans="16:31" x14ac:dyDescent="0.25">
      <c r="P1563" s="16"/>
      <c r="Q1563" s="13">
        <v>0</v>
      </c>
      <c r="R1563" s="13">
        <v>0</v>
      </c>
      <c r="S1563" s="11">
        <f t="shared" si="198"/>
        <v>0</v>
      </c>
      <c r="T1563" s="5">
        <v>0</v>
      </c>
      <c r="U1563" s="11">
        <f t="shared" si="199"/>
        <v>0</v>
      </c>
      <c r="V1563" s="13" t="s">
        <v>1</v>
      </c>
      <c r="W1563" s="10">
        <f>IFERROR(VLOOKUP(V1563,Curr!$B$2:$C$13,2,FALSE),0)</f>
        <v>11</v>
      </c>
      <c r="X1563" s="11">
        <f t="shared" si="200"/>
        <v>0</v>
      </c>
      <c r="Y1563" s="14">
        <f t="shared" si="197"/>
        <v>0</v>
      </c>
      <c r="Z1563" s="11">
        <f t="shared" si="201"/>
        <v>0</v>
      </c>
      <c r="AA1563" s="4" t="s">
        <v>1</v>
      </c>
      <c r="AB1563" s="10">
        <f>IFERROR(VLOOKUP(AA1563,Curr!$B$2:$C$13,2,FALSE),0)</f>
        <v>11</v>
      </c>
      <c r="AC1563" s="11">
        <f t="shared" si="202"/>
        <v>0</v>
      </c>
      <c r="AD1563" s="11">
        <f t="shared" si="203"/>
        <v>0</v>
      </c>
      <c r="AE1563" s="12">
        <f t="shared" si="204"/>
        <v>0</v>
      </c>
    </row>
    <row r="1564" spans="16:31" x14ac:dyDescent="0.25">
      <c r="P1564" s="16"/>
      <c r="Q1564" s="13">
        <v>0</v>
      </c>
      <c r="R1564" s="13">
        <v>0</v>
      </c>
      <c r="S1564" s="11">
        <f t="shared" si="198"/>
        <v>0</v>
      </c>
      <c r="T1564" s="5">
        <v>0</v>
      </c>
      <c r="U1564" s="11">
        <f t="shared" si="199"/>
        <v>0</v>
      </c>
      <c r="V1564" s="13" t="s">
        <v>1</v>
      </c>
      <c r="W1564" s="10">
        <f>IFERROR(VLOOKUP(V1564,Curr!$B$2:$C$13,2,FALSE),0)</f>
        <v>11</v>
      </c>
      <c r="X1564" s="11">
        <f t="shared" si="200"/>
        <v>0</v>
      </c>
      <c r="Y1564" s="14">
        <f t="shared" si="197"/>
        <v>0</v>
      </c>
      <c r="Z1564" s="11">
        <f t="shared" si="201"/>
        <v>0</v>
      </c>
      <c r="AA1564" s="4" t="s">
        <v>1</v>
      </c>
      <c r="AB1564" s="10">
        <f>IFERROR(VLOOKUP(AA1564,Curr!$B$2:$C$13,2,FALSE),0)</f>
        <v>11</v>
      </c>
      <c r="AC1564" s="11">
        <f t="shared" si="202"/>
        <v>0</v>
      </c>
      <c r="AD1564" s="11">
        <f t="shared" si="203"/>
        <v>0</v>
      </c>
      <c r="AE1564" s="12">
        <f t="shared" si="204"/>
        <v>0</v>
      </c>
    </row>
    <row r="1565" spans="16:31" x14ac:dyDescent="0.25">
      <c r="P1565" s="16"/>
      <c r="Q1565" s="13">
        <v>0</v>
      </c>
      <c r="R1565" s="13">
        <v>0</v>
      </c>
      <c r="S1565" s="11">
        <f t="shared" si="198"/>
        <v>0</v>
      </c>
      <c r="T1565" s="5">
        <v>0</v>
      </c>
      <c r="U1565" s="11">
        <f t="shared" si="199"/>
        <v>0</v>
      </c>
      <c r="V1565" s="13" t="s">
        <v>1</v>
      </c>
      <c r="W1565" s="10">
        <f>IFERROR(VLOOKUP(V1565,Curr!$B$2:$C$13,2,FALSE),0)</f>
        <v>11</v>
      </c>
      <c r="X1565" s="11">
        <f t="shared" si="200"/>
        <v>0</v>
      </c>
      <c r="Y1565" s="14">
        <f t="shared" si="197"/>
        <v>0</v>
      </c>
      <c r="Z1565" s="11">
        <f t="shared" si="201"/>
        <v>0</v>
      </c>
      <c r="AA1565" s="4" t="s">
        <v>1</v>
      </c>
      <c r="AB1565" s="10">
        <f>IFERROR(VLOOKUP(AA1565,Curr!$B$2:$C$13,2,FALSE),0)</f>
        <v>11</v>
      </c>
      <c r="AC1565" s="11">
        <f t="shared" si="202"/>
        <v>0</v>
      </c>
      <c r="AD1565" s="11">
        <f t="shared" si="203"/>
        <v>0</v>
      </c>
      <c r="AE1565" s="12">
        <f t="shared" si="204"/>
        <v>0</v>
      </c>
    </row>
    <row r="1566" spans="16:31" x14ac:dyDescent="0.25">
      <c r="P1566" s="16"/>
      <c r="Q1566" s="13">
        <v>0</v>
      </c>
      <c r="R1566" s="13">
        <v>0</v>
      </c>
      <c r="S1566" s="11">
        <f t="shared" si="198"/>
        <v>0</v>
      </c>
      <c r="T1566" s="5">
        <v>0</v>
      </c>
      <c r="U1566" s="11">
        <f t="shared" si="199"/>
        <v>0</v>
      </c>
      <c r="V1566" s="13" t="s">
        <v>1</v>
      </c>
      <c r="W1566" s="10">
        <f>IFERROR(VLOOKUP(V1566,Curr!$B$2:$C$13,2,FALSE),0)</f>
        <v>11</v>
      </c>
      <c r="X1566" s="11">
        <f t="shared" si="200"/>
        <v>0</v>
      </c>
      <c r="Y1566" s="14">
        <f t="shared" si="197"/>
        <v>0</v>
      </c>
      <c r="Z1566" s="11">
        <f t="shared" si="201"/>
        <v>0</v>
      </c>
      <c r="AA1566" s="4" t="s">
        <v>1</v>
      </c>
      <c r="AB1566" s="10">
        <f>IFERROR(VLOOKUP(AA1566,Curr!$B$2:$C$13,2,FALSE),0)</f>
        <v>11</v>
      </c>
      <c r="AC1566" s="11">
        <f t="shared" si="202"/>
        <v>0</v>
      </c>
      <c r="AD1566" s="11">
        <f t="shared" si="203"/>
        <v>0</v>
      </c>
      <c r="AE1566" s="12">
        <f t="shared" si="204"/>
        <v>0</v>
      </c>
    </row>
    <row r="1567" spans="16:31" x14ac:dyDescent="0.25">
      <c r="P1567" s="16"/>
      <c r="Q1567" s="13">
        <v>0</v>
      </c>
      <c r="R1567" s="13">
        <v>0</v>
      </c>
      <c r="S1567" s="11">
        <f t="shared" si="198"/>
        <v>0</v>
      </c>
      <c r="T1567" s="5">
        <v>0</v>
      </c>
      <c r="U1567" s="11">
        <f t="shared" si="199"/>
        <v>0</v>
      </c>
      <c r="V1567" s="13" t="s">
        <v>1</v>
      </c>
      <c r="W1567" s="10">
        <f>IFERROR(VLOOKUP(V1567,Curr!$B$2:$C$13,2,FALSE),0)</f>
        <v>11</v>
      </c>
      <c r="X1567" s="11">
        <f t="shared" si="200"/>
        <v>0</v>
      </c>
      <c r="Y1567" s="14">
        <f t="shared" si="197"/>
        <v>0</v>
      </c>
      <c r="Z1567" s="11">
        <f t="shared" si="201"/>
        <v>0</v>
      </c>
      <c r="AA1567" s="4" t="s">
        <v>1</v>
      </c>
      <c r="AB1567" s="10">
        <f>IFERROR(VLOOKUP(AA1567,Curr!$B$2:$C$13,2,FALSE),0)</f>
        <v>11</v>
      </c>
      <c r="AC1567" s="11">
        <f t="shared" si="202"/>
        <v>0</v>
      </c>
      <c r="AD1567" s="11">
        <f t="shared" si="203"/>
        <v>0</v>
      </c>
      <c r="AE1567" s="12">
        <f t="shared" si="204"/>
        <v>0</v>
      </c>
    </row>
    <row r="1568" spans="16:31" x14ac:dyDescent="0.25">
      <c r="P1568" s="16"/>
      <c r="Q1568" s="13">
        <v>0</v>
      </c>
      <c r="R1568" s="13">
        <v>0</v>
      </c>
      <c r="S1568" s="11">
        <f t="shared" si="198"/>
        <v>0</v>
      </c>
      <c r="T1568" s="5">
        <v>0</v>
      </c>
      <c r="U1568" s="11">
        <f t="shared" si="199"/>
        <v>0</v>
      </c>
      <c r="V1568" s="13" t="s">
        <v>1</v>
      </c>
      <c r="W1568" s="10">
        <f>IFERROR(VLOOKUP(V1568,Curr!$B$2:$C$13,2,FALSE),0)</f>
        <v>11</v>
      </c>
      <c r="X1568" s="11">
        <f t="shared" si="200"/>
        <v>0</v>
      </c>
      <c r="Y1568" s="14">
        <f t="shared" si="197"/>
        <v>0</v>
      </c>
      <c r="Z1568" s="11">
        <f t="shared" si="201"/>
        <v>0</v>
      </c>
      <c r="AA1568" s="4" t="s">
        <v>1</v>
      </c>
      <c r="AB1568" s="10">
        <f>IFERROR(VLOOKUP(AA1568,Curr!$B$2:$C$13,2,FALSE),0)</f>
        <v>11</v>
      </c>
      <c r="AC1568" s="11">
        <f t="shared" si="202"/>
        <v>0</v>
      </c>
      <c r="AD1568" s="11">
        <f t="shared" si="203"/>
        <v>0</v>
      </c>
      <c r="AE1568" s="12">
        <f t="shared" si="204"/>
        <v>0</v>
      </c>
    </row>
    <row r="1569" spans="16:31" x14ac:dyDescent="0.25">
      <c r="P1569" s="16"/>
      <c r="Q1569" s="13">
        <v>0</v>
      </c>
      <c r="R1569" s="13">
        <v>0</v>
      </c>
      <c r="S1569" s="11">
        <f t="shared" si="198"/>
        <v>0</v>
      </c>
      <c r="T1569" s="5">
        <v>0</v>
      </c>
      <c r="U1569" s="11">
        <f t="shared" si="199"/>
        <v>0</v>
      </c>
      <c r="V1569" s="13" t="s">
        <v>1</v>
      </c>
      <c r="W1569" s="10">
        <f>IFERROR(VLOOKUP(V1569,Curr!$B$2:$C$13,2,FALSE),0)</f>
        <v>11</v>
      </c>
      <c r="X1569" s="11">
        <f t="shared" si="200"/>
        <v>0</v>
      </c>
      <c r="Y1569" s="14">
        <f t="shared" si="197"/>
        <v>0</v>
      </c>
      <c r="Z1569" s="11">
        <f t="shared" si="201"/>
        <v>0</v>
      </c>
      <c r="AA1569" s="4" t="s">
        <v>1</v>
      </c>
      <c r="AB1569" s="10">
        <f>IFERROR(VLOOKUP(AA1569,Curr!$B$2:$C$13,2,FALSE),0)</f>
        <v>11</v>
      </c>
      <c r="AC1569" s="11">
        <f t="shared" si="202"/>
        <v>0</v>
      </c>
      <c r="AD1569" s="11">
        <f t="shared" si="203"/>
        <v>0</v>
      </c>
      <c r="AE1569" s="12">
        <f t="shared" si="204"/>
        <v>0</v>
      </c>
    </row>
    <row r="1570" spans="16:31" x14ac:dyDescent="0.25">
      <c r="P1570" s="16"/>
      <c r="Q1570" s="13">
        <v>0</v>
      </c>
      <c r="R1570" s="13">
        <v>0</v>
      </c>
      <c r="S1570" s="11">
        <f t="shared" si="198"/>
        <v>0</v>
      </c>
      <c r="T1570" s="5">
        <v>0</v>
      </c>
      <c r="U1570" s="11">
        <f t="shared" si="199"/>
        <v>0</v>
      </c>
      <c r="V1570" s="13" t="s">
        <v>1</v>
      </c>
      <c r="W1570" s="10">
        <f>IFERROR(VLOOKUP(V1570,Curr!$B$2:$C$13,2,FALSE),0)</f>
        <v>11</v>
      </c>
      <c r="X1570" s="11">
        <f t="shared" si="200"/>
        <v>0</v>
      </c>
      <c r="Y1570" s="14">
        <f t="shared" si="197"/>
        <v>0</v>
      </c>
      <c r="Z1570" s="11">
        <f t="shared" si="201"/>
        <v>0</v>
      </c>
      <c r="AA1570" s="4" t="s">
        <v>1</v>
      </c>
      <c r="AB1570" s="10">
        <f>IFERROR(VLOOKUP(AA1570,Curr!$B$2:$C$13,2,FALSE),0)</f>
        <v>11</v>
      </c>
      <c r="AC1570" s="11">
        <f t="shared" si="202"/>
        <v>0</v>
      </c>
      <c r="AD1570" s="11">
        <f t="shared" si="203"/>
        <v>0</v>
      </c>
      <c r="AE1570" s="12">
        <f t="shared" si="204"/>
        <v>0</v>
      </c>
    </row>
    <row r="1571" spans="16:31" x14ac:dyDescent="0.25">
      <c r="P1571" s="16"/>
      <c r="Q1571" s="13">
        <v>0</v>
      </c>
      <c r="R1571" s="13">
        <v>0</v>
      </c>
      <c r="S1571" s="11">
        <f t="shared" si="198"/>
        <v>0</v>
      </c>
      <c r="T1571" s="5">
        <v>0</v>
      </c>
      <c r="U1571" s="11">
        <f t="shared" si="199"/>
        <v>0</v>
      </c>
      <c r="V1571" s="13" t="s">
        <v>1</v>
      </c>
      <c r="W1571" s="10">
        <f>IFERROR(VLOOKUP(V1571,Curr!$B$2:$C$13,2,FALSE),0)</f>
        <v>11</v>
      </c>
      <c r="X1571" s="11">
        <f t="shared" si="200"/>
        <v>0</v>
      </c>
      <c r="Y1571" s="14">
        <f t="shared" si="197"/>
        <v>0</v>
      </c>
      <c r="Z1571" s="11">
        <f t="shared" si="201"/>
        <v>0</v>
      </c>
      <c r="AA1571" s="4" t="s">
        <v>1</v>
      </c>
      <c r="AB1571" s="10">
        <f>IFERROR(VLOOKUP(AA1571,Curr!$B$2:$C$13,2,FALSE),0)</f>
        <v>11</v>
      </c>
      <c r="AC1571" s="11">
        <f t="shared" si="202"/>
        <v>0</v>
      </c>
      <c r="AD1571" s="11">
        <f t="shared" si="203"/>
        <v>0</v>
      </c>
      <c r="AE1571" s="12">
        <f t="shared" si="204"/>
        <v>0</v>
      </c>
    </row>
    <row r="1572" spans="16:31" x14ac:dyDescent="0.25">
      <c r="P1572" s="16"/>
      <c r="Q1572" s="13">
        <v>0</v>
      </c>
      <c r="R1572" s="13">
        <v>0</v>
      </c>
      <c r="S1572" s="11">
        <f t="shared" si="198"/>
        <v>0</v>
      </c>
      <c r="T1572" s="5">
        <v>0</v>
      </c>
      <c r="U1572" s="11">
        <f t="shared" si="199"/>
        <v>0</v>
      </c>
      <c r="V1572" s="13" t="s">
        <v>1</v>
      </c>
      <c r="W1572" s="10">
        <f>IFERROR(VLOOKUP(V1572,Curr!$B$2:$C$13,2,FALSE),0)</f>
        <v>11</v>
      </c>
      <c r="X1572" s="11">
        <f t="shared" si="200"/>
        <v>0</v>
      </c>
      <c r="Y1572" s="14">
        <f t="shared" si="197"/>
        <v>0</v>
      </c>
      <c r="Z1572" s="11">
        <f t="shared" si="201"/>
        <v>0</v>
      </c>
      <c r="AA1572" s="4" t="s">
        <v>1</v>
      </c>
      <c r="AB1572" s="10">
        <f>IFERROR(VLOOKUP(AA1572,Curr!$B$2:$C$13,2,FALSE),0)</f>
        <v>11</v>
      </c>
      <c r="AC1572" s="11">
        <f t="shared" si="202"/>
        <v>0</v>
      </c>
      <c r="AD1572" s="11">
        <f t="shared" si="203"/>
        <v>0</v>
      </c>
      <c r="AE1572" s="12">
        <f t="shared" si="204"/>
        <v>0</v>
      </c>
    </row>
    <row r="1573" spans="16:31" x14ac:dyDescent="0.25">
      <c r="P1573" s="16"/>
      <c r="Q1573" s="13">
        <v>0</v>
      </c>
      <c r="R1573" s="13">
        <v>0</v>
      </c>
      <c r="S1573" s="11">
        <f t="shared" si="198"/>
        <v>0</v>
      </c>
      <c r="T1573" s="5">
        <v>0</v>
      </c>
      <c r="U1573" s="11">
        <f t="shared" si="199"/>
        <v>0</v>
      </c>
      <c r="V1573" s="13" t="s">
        <v>1</v>
      </c>
      <c r="W1573" s="10">
        <f>IFERROR(VLOOKUP(V1573,Curr!$B$2:$C$13,2,FALSE),0)</f>
        <v>11</v>
      </c>
      <c r="X1573" s="11">
        <f t="shared" si="200"/>
        <v>0</v>
      </c>
      <c r="Y1573" s="14">
        <f t="shared" si="197"/>
        <v>0</v>
      </c>
      <c r="Z1573" s="11">
        <f t="shared" si="201"/>
        <v>0</v>
      </c>
      <c r="AA1573" s="4" t="s">
        <v>1</v>
      </c>
      <c r="AB1573" s="10">
        <f>IFERROR(VLOOKUP(AA1573,Curr!$B$2:$C$13,2,FALSE),0)</f>
        <v>11</v>
      </c>
      <c r="AC1573" s="11">
        <f t="shared" si="202"/>
        <v>0</v>
      </c>
      <c r="AD1573" s="11">
        <f t="shared" si="203"/>
        <v>0</v>
      </c>
      <c r="AE1573" s="12">
        <f t="shared" si="204"/>
        <v>0</v>
      </c>
    </row>
    <row r="1574" spans="16:31" x14ac:dyDescent="0.25">
      <c r="P1574" s="16"/>
      <c r="Q1574" s="13">
        <v>0</v>
      </c>
      <c r="R1574" s="13">
        <v>0</v>
      </c>
      <c r="S1574" s="11">
        <f t="shared" si="198"/>
        <v>0</v>
      </c>
      <c r="T1574" s="5">
        <v>0</v>
      </c>
      <c r="U1574" s="11">
        <f t="shared" si="199"/>
        <v>0</v>
      </c>
      <c r="V1574" s="13" t="s">
        <v>1</v>
      </c>
      <c r="W1574" s="10">
        <f>IFERROR(VLOOKUP(V1574,Curr!$B$2:$C$13,2,FALSE),0)</f>
        <v>11</v>
      </c>
      <c r="X1574" s="11">
        <f t="shared" si="200"/>
        <v>0</v>
      </c>
      <c r="Y1574" s="14">
        <f t="shared" si="197"/>
        <v>0</v>
      </c>
      <c r="Z1574" s="11">
        <f t="shared" si="201"/>
        <v>0</v>
      </c>
      <c r="AA1574" s="4" t="s">
        <v>1</v>
      </c>
      <c r="AB1574" s="10">
        <f>IFERROR(VLOOKUP(AA1574,Curr!$B$2:$C$13,2,FALSE),0)</f>
        <v>11</v>
      </c>
      <c r="AC1574" s="11">
        <f t="shared" si="202"/>
        <v>0</v>
      </c>
      <c r="AD1574" s="11">
        <f t="shared" si="203"/>
        <v>0</v>
      </c>
      <c r="AE1574" s="12">
        <f t="shared" si="204"/>
        <v>0</v>
      </c>
    </row>
    <row r="1575" spans="16:31" x14ac:dyDescent="0.25">
      <c r="P1575" s="16"/>
      <c r="Q1575" s="13">
        <v>0</v>
      </c>
      <c r="R1575" s="13">
        <v>0</v>
      </c>
      <c r="S1575" s="11">
        <f t="shared" si="198"/>
        <v>0</v>
      </c>
      <c r="T1575" s="5">
        <v>0</v>
      </c>
      <c r="U1575" s="11">
        <f t="shared" si="199"/>
        <v>0</v>
      </c>
      <c r="V1575" s="13" t="s">
        <v>1</v>
      </c>
      <c r="W1575" s="10">
        <f>IFERROR(VLOOKUP(V1575,Curr!$B$2:$C$13,2,FALSE),0)</f>
        <v>11</v>
      </c>
      <c r="X1575" s="11">
        <f t="shared" si="200"/>
        <v>0</v>
      </c>
      <c r="Y1575" s="14">
        <f t="shared" si="197"/>
        <v>0</v>
      </c>
      <c r="Z1575" s="11">
        <f t="shared" si="201"/>
        <v>0</v>
      </c>
      <c r="AA1575" s="4" t="s">
        <v>1</v>
      </c>
      <c r="AB1575" s="10">
        <f>IFERROR(VLOOKUP(AA1575,Curr!$B$2:$C$13,2,FALSE),0)</f>
        <v>11</v>
      </c>
      <c r="AC1575" s="11">
        <f t="shared" si="202"/>
        <v>0</v>
      </c>
      <c r="AD1575" s="11">
        <f t="shared" si="203"/>
        <v>0</v>
      </c>
      <c r="AE1575" s="12">
        <f t="shared" si="204"/>
        <v>0</v>
      </c>
    </row>
    <row r="1576" spans="16:31" x14ac:dyDescent="0.25">
      <c r="P1576" s="16"/>
      <c r="Q1576" s="13">
        <v>0</v>
      </c>
      <c r="R1576" s="13">
        <v>0</v>
      </c>
      <c r="S1576" s="11">
        <f t="shared" si="198"/>
        <v>0</v>
      </c>
      <c r="T1576" s="5">
        <v>0</v>
      </c>
      <c r="U1576" s="11">
        <f t="shared" si="199"/>
        <v>0</v>
      </c>
      <c r="V1576" s="13" t="s">
        <v>1</v>
      </c>
      <c r="W1576" s="10">
        <f>IFERROR(VLOOKUP(V1576,Curr!$B$2:$C$13,2,FALSE),0)</f>
        <v>11</v>
      </c>
      <c r="X1576" s="11">
        <f t="shared" si="200"/>
        <v>0</v>
      </c>
      <c r="Y1576" s="14">
        <f t="shared" si="197"/>
        <v>0</v>
      </c>
      <c r="Z1576" s="11">
        <f t="shared" si="201"/>
        <v>0</v>
      </c>
      <c r="AA1576" s="4" t="s">
        <v>1</v>
      </c>
      <c r="AB1576" s="10">
        <f>IFERROR(VLOOKUP(AA1576,Curr!$B$2:$C$13,2,FALSE),0)</f>
        <v>11</v>
      </c>
      <c r="AC1576" s="11">
        <f t="shared" si="202"/>
        <v>0</v>
      </c>
      <c r="AD1576" s="11">
        <f t="shared" si="203"/>
        <v>0</v>
      </c>
      <c r="AE1576" s="12">
        <f t="shared" si="204"/>
        <v>0</v>
      </c>
    </row>
    <row r="1577" spans="16:31" x14ac:dyDescent="0.25">
      <c r="P1577" s="16"/>
      <c r="Q1577" s="13">
        <v>0</v>
      </c>
      <c r="R1577" s="13">
        <v>0</v>
      </c>
      <c r="S1577" s="11">
        <f t="shared" si="198"/>
        <v>0</v>
      </c>
      <c r="T1577" s="5">
        <v>0</v>
      </c>
      <c r="U1577" s="11">
        <f t="shared" si="199"/>
        <v>0</v>
      </c>
      <c r="V1577" s="13" t="s">
        <v>1</v>
      </c>
      <c r="W1577" s="10">
        <f>IFERROR(VLOOKUP(V1577,Curr!$B$2:$C$13,2,FALSE),0)</f>
        <v>11</v>
      </c>
      <c r="X1577" s="11">
        <f t="shared" si="200"/>
        <v>0</v>
      </c>
      <c r="Y1577" s="14">
        <f t="shared" si="197"/>
        <v>0</v>
      </c>
      <c r="Z1577" s="11">
        <f t="shared" si="201"/>
        <v>0</v>
      </c>
      <c r="AA1577" s="4" t="s">
        <v>1</v>
      </c>
      <c r="AB1577" s="10">
        <f>IFERROR(VLOOKUP(AA1577,Curr!$B$2:$C$13,2,FALSE),0)</f>
        <v>11</v>
      </c>
      <c r="AC1577" s="11">
        <f t="shared" si="202"/>
        <v>0</v>
      </c>
      <c r="AD1577" s="11">
        <f t="shared" si="203"/>
        <v>0</v>
      </c>
      <c r="AE1577" s="12">
        <f t="shared" si="204"/>
        <v>0</v>
      </c>
    </row>
    <row r="1578" spans="16:31" x14ac:dyDescent="0.25">
      <c r="P1578" s="16"/>
      <c r="Q1578" s="13">
        <v>0</v>
      </c>
      <c r="R1578" s="13">
        <v>0</v>
      </c>
      <c r="S1578" s="11">
        <f t="shared" si="198"/>
        <v>0</v>
      </c>
      <c r="T1578" s="5">
        <v>0</v>
      </c>
      <c r="U1578" s="11">
        <f t="shared" si="199"/>
        <v>0</v>
      </c>
      <c r="V1578" s="13" t="s">
        <v>1</v>
      </c>
      <c r="W1578" s="10">
        <f>IFERROR(VLOOKUP(V1578,Curr!$B$2:$C$13,2,FALSE),0)</f>
        <v>11</v>
      </c>
      <c r="X1578" s="11">
        <f t="shared" si="200"/>
        <v>0</v>
      </c>
      <c r="Y1578" s="14">
        <f t="shared" si="197"/>
        <v>0</v>
      </c>
      <c r="Z1578" s="11">
        <f t="shared" si="201"/>
        <v>0</v>
      </c>
      <c r="AA1578" s="4" t="s">
        <v>1</v>
      </c>
      <c r="AB1578" s="10">
        <f>IFERROR(VLOOKUP(AA1578,Curr!$B$2:$C$13,2,FALSE),0)</f>
        <v>11</v>
      </c>
      <c r="AC1578" s="11">
        <f t="shared" si="202"/>
        <v>0</v>
      </c>
      <c r="AD1578" s="11">
        <f t="shared" si="203"/>
        <v>0</v>
      </c>
      <c r="AE1578" s="12">
        <f t="shared" si="204"/>
        <v>0</v>
      </c>
    </row>
    <row r="1579" spans="16:31" x14ac:dyDescent="0.25">
      <c r="P1579" s="16"/>
      <c r="Q1579" s="13">
        <v>0</v>
      </c>
      <c r="R1579" s="13">
        <v>0</v>
      </c>
      <c r="S1579" s="11">
        <f t="shared" si="198"/>
        <v>0</v>
      </c>
      <c r="T1579" s="5">
        <v>0</v>
      </c>
      <c r="U1579" s="11">
        <f t="shared" si="199"/>
        <v>0</v>
      </c>
      <c r="V1579" s="13" t="s">
        <v>1</v>
      </c>
      <c r="W1579" s="10">
        <f>IFERROR(VLOOKUP(V1579,Curr!$B$2:$C$13,2,FALSE),0)</f>
        <v>11</v>
      </c>
      <c r="X1579" s="11">
        <f t="shared" si="200"/>
        <v>0</v>
      </c>
      <c r="Y1579" s="14">
        <f t="shared" si="197"/>
        <v>0</v>
      </c>
      <c r="Z1579" s="11">
        <f t="shared" si="201"/>
        <v>0</v>
      </c>
      <c r="AA1579" s="4" t="s">
        <v>1</v>
      </c>
      <c r="AB1579" s="10">
        <f>IFERROR(VLOOKUP(AA1579,Curr!$B$2:$C$13,2,FALSE),0)</f>
        <v>11</v>
      </c>
      <c r="AC1579" s="11">
        <f t="shared" si="202"/>
        <v>0</v>
      </c>
      <c r="AD1579" s="11">
        <f t="shared" si="203"/>
        <v>0</v>
      </c>
      <c r="AE1579" s="12">
        <f t="shared" si="204"/>
        <v>0</v>
      </c>
    </row>
    <row r="1580" spans="16:31" x14ac:dyDescent="0.25">
      <c r="P1580" s="16"/>
      <c r="Q1580" s="13">
        <v>0</v>
      </c>
      <c r="R1580" s="13">
        <v>0</v>
      </c>
      <c r="S1580" s="11">
        <f t="shared" si="198"/>
        <v>0</v>
      </c>
      <c r="T1580" s="5">
        <v>0</v>
      </c>
      <c r="U1580" s="11">
        <f t="shared" si="199"/>
        <v>0</v>
      </c>
      <c r="V1580" s="13" t="s">
        <v>1</v>
      </c>
      <c r="W1580" s="10">
        <f>IFERROR(VLOOKUP(V1580,Curr!$B$2:$C$13,2,FALSE),0)</f>
        <v>11</v>
      </c>
      <c r="X1580" s="11">
        <f t="shared" si="200"/>
        <v>0</v>
      </c>
      <c r="Y1580" s="14">
        <f t="shared" si="197"/>
        <v>0</v>
      </c>
      <c r="Z1580" s="11">
        <f t="shared" si="201"/>
        <v>0</v>
      </c>
      <c r="AA1580" s="4" t="s">
        <v>1</v>
      </c>
      <c r="AB1580" s="10">
        <f>IFERROR(VLOOKUP(AA1580,Curr!$B$2:$C$13,2,FALSE),0)</f>
        <v>11</v>
      </c>
      <c r="AC1580" s="11">
        <f t="shared" si="202"/>
        <v>0</v>
      </c>
      <c r="AD1580" s="11">
        <f t="shared" si="203"/>
        <v>0</v>
      </c>
      <c r="AE1580" s="12">
        <f t="shared" si="204"/>
        <v>0</v>
      </c>
    </row>
    <row r="1581" spans="16:31" x14ac:dyDescent="0.25">
      <c r="P1581" s="16"/>
      <c r="Q1581" s="13">
        <v>0</v>
      </c>
      <c r="R1581" s="13">
        <v>0</v>
      </c>
      <c r="S1581" s="11">
        <f t="shared" si="198"/>
        <v>0</v>
      </c>
      <c r="T1581" s="5">
        <v>0</v>
      </c>
      <c r="U1581" s="11">
        <f t="shared" si="199"/>
        <v>0</v>
      </c>
      <c r="V1581" s="13" t="s">
        <v>1</v>
      </c>
      <c r="W1581" s="10">
        <f>IFERROR(VLOOKUP(V1581,Curr!$B$2:$C$13,2,FALSE),0)</f>
        <v>11</v>
      </c>
      <c r="X1581" s="11">
        <f t="shared" si="200"/>
        <v>0</v>
      </c>
      <c r="Y1581" s="14">
        <f t="shared" si="197"/>
        <v>0</v>
      </c>
      <c r="Z1581" s="11">
        <f t="shared" si="201"/>
        <v>0</v>
      </c>
      <c r="AA1581" s="4" t="s">
        <v>1</v>
      </c>
      <c r="AB1581" s="10">
        <f>IFERROR(VLOOKUP(AA1581,Curr!$B$2:$C$13,2,FALSE),0)</f>
        <v>11</v>
      </c>
      <c r="AC1581" s="11">
        <f t="shared" si="202"/>
        <v>0</v>
      </c>
      <c r="AD1581" s="11">
        <f t="shared" si="203"/>
        <v>0</v>
      </c>
      <c r="AE1581" s="12">
        <f t="shared" si="204"/>
        <v>0</v>
      </c>
    </row>
    <row r="1582" spans="16:31" x14ac:dyDescent="0.25">
      <c r="P1582" s="16"/>
      <c r="Q1582" s="13">
        <v>0</v>
      </c>
      <c r="R1582" s="13">
        <v>0</v>
      </c>
      <c r="S1582" s="11">
        <f t="shared" si="198"/>
        <v>0</v>
      </c>
      <c r="T1582" s="5">
        <v>0</v>
      </c>
      <c r="U1582" s="11">
        <f t="shared" si="199"/>
        <v>0</v>
      </c>
      <c r="V1582" s="13" t="s">
        <v>1</v>
      </c>
      <c r="W1582" s="10">
        <f>IFERROR(VLOOKUP(V1582,Curr!$B$2:$C$13,2,FALSE),0)</f>
        <v>11</v>
      </c>
      <c r="X1582" s="11">
        <f t="shared" si="200"/>
        <v>0</v>
      </c>
      <c r="Y1582" s="14">
        <f t="shared" si="197"/>
        <v>0</v>
      </c>
      <c r="Z1582" s="11">
        <f t="shared" si="201"/>
        <v>0</v>
      </c>
      <c r="AA1582" s="4" t="s">
        <v>1</v>
      </c>
      <c r="AB1582" s="10">
        <f>IFERROR(VLOOKUP(AA1582,Curr!$B$2:$C$13,2,FALSE),0)</f>
        <v>11</v>
      </c>
      <c r="AC1582" s="11">
        <f t="shared" si="202"/>
        <v>0</v>
      </c>
      <c r="AD1582" s="11">
        <f t="shared" si="203"/>
        <v>0</v>
      </c>
      <c r="AE1582" s="12">
        <f t="shared" si="204"/>
        <v>0</v>
      </c>
    </row>
    <row r="1583" spans="16:31" x14ac:dyDescent="0.25">
      <c r="P1583" s="16"/>
      <c r="Q1583" s="13">
        <v>0</v>
      </c>
      <c r="R1583" s="13">
        <v>0</v>
      </c>
      <c r="S1583" s="11">
        <f t="shared" si="198"/>
        <v>0</v>
      </c>
      <c r="T1583" s="5">
        <v>0</v>
      </c>
      <c r="U1583" s="11">
        <f t="shared" si="199"/>
        <v>0</v>
      </c>
      <c r="V1583" s="13" t="s">
        <v>1</v>
      </c>
      <c r="W1583" s="10">
        <f>IFERROR(VLOOKUP(V1583,Curr!$B$2:$C$13,2,FALSE),0)</f>
        <v>11</v>
      </c>
      <c r="X1583" s="11">
        <f t="shared" si="200"/>
        <v>0</v>
      </c>
      <c r="Y1583" s="14">
        <f t="shared" si="197"/>
        <v>0</v>
      </c>
      <c r="Z1583" s="11">
        <f t="shared" si="201"/>
        <v>0</v>
      </c>
      <c r="AA1583" s="4" t="s">
        <v>1</v>
      </c>
      <c r="AB1583" s="10">
        <f>IFERROR(VLOOKUP(AA1583,Curr!$B$2:$C$13,2,FALSE),0)</f>
        <v>11</v>
      </c>
      <c r="AC1583" s="11">
        <f t="shared" si="202"/>
        <v>0</v>
      </c>
      <c r="AD1583" s="11">
        <f t="shared" si="203"/>
        <v>0</v>
      </c>
      <c r="AE1583" s="12">
        <f t="shared" si="204"/>
        <v>0</v>
      </c>
    </row>
    <row r="1584" spans="16:31" x14ac:dyDescent="0.25">
      <c r="P1584" s="16"/>
      <c r="Q1584" s="13">
        <v>0</v>
      </c>
      <c r="R1584" s="13">
        <v>0</v>
      </c>
      <c r="S1584" s="11">
        <f t="shared" si="198"/>
        <v>0</v>
      </c>
      <c r="T1584" s="5">
        <v>0</v>
      </c>
      <c r="U1584" s="11">
        <f t="shared" si="199"/>
        <v>0</v>
      </c>
      <c r="V1584" s="13" t="s">
        <v>1</v>
      </c>
      <c r="W1584" s="10">
        <f>IFERROR(VLOOKUP(V1584,Curr!$B$2:$C$13,2,FALSE),0)</f>
        <v>11</v>
      </c>
      <c r="X1584" s="11">
        <f t="shared" si="200"/>
        <v>0</v>
      </c>
      <c r="Y1584" s="14">
        <f t="shared" si="197"/>
        <v>0</v>
      </c>
      <c r="Z1584" s="11">
        <f t="shared" si="201"/>
        <v>0</v>
      </c>
      <c r="AA1584" s="4" t="s">
        <v>1</v>
      </c>
      <c r="AB1584" s="10">
        <f>IFERROR(VLOOKUP(AA1584,Curr!$B$2:$C$13,2,FALSE),0)</f>
        <v>11</v>
      </c>
      <c r="AC1584" s="11">
        <f t="shared" si="202"/>
        <v>0</v>
      </c>
      <c r="AD1584" s="11">
        <f t="shared" si="203"/>
        <v>0</v>
      </c>
      <c r="AE1584" s="12">
        <f t="shared" si="204"/>
        <v>0</v>
      </c>
    </row>
    <row r="1585" spans="16:31" x14ac:dyDescent="0.25">
      <c r="P1585" s="16"/>
      <c r="Q1585" s="13">
        <v>0</v>
      </c>
      <c r="R1585" s="13">
        <v>0</v>
      </c>
      <c r="S1585" s="11">
        <f t="shared" si="198"/>
        <v>0</v>
      </c>
      <c r="T1585" s="5">
        <v>0</v>
      </c>
      <c r="U1585" s="11">
        <f t="shared" si="199"/>
        <v>0</v>
      </c>
      <c r="V1585" s="13" t="s">
        <v>1</v>
      </c>
      <c r="W1585" s="10">
        <f>IFERROR(VLOOKUP(V1585,Curr!$B$2:$C$13,2,FALSE),0)</f>
        <v>11</v>
      </c>
      <c r="X1585" s="11">
        <f t="shared" si="200"/>
        <v>0</v>
      </c>
      <c r="Y1585" s="14">
        <f t="shared" si="197"/>
        <v>0</v>
      </c>
      <c r="Z1585" s="11">
        <f t="shared" si="201"/>
        <v>0</v>
      </c>
      <c r="AA1585" s="4" t="s">
        <v>1</v>
      </c>
      <c r="AB1585" s="10">
        <f>IFERROR(VLOOKUP(AA1585,Curr!$B$2:$C$13,2,FALSE),0)</f>
        <v>11</v>
      </c>
      <c r="AC1585" s="11">
        <f t="shared" si="202"/>
        <v>0</v>
      </c>
      <c r="AD1585" s="11">
        <f t="shared" si="203"/>
        <v>0</v>
      </c>
      <c r="AE1585" s="12">
        <f t="shared" si="204"/>
        <v>0</v>
      </c>
    </row>
    <row r="1586" spans="16:31" x14ac:dyDescent="0.25">
      <c r="P1586" s="16"/>
      <c r="Q1586" s="13">
        <v>0</v>
      </c>
      <c r="R1586" s="13">
        <v>0</v>
      </c>
      <c r="S1586" s="11">
        <f t="shared" si="198"/>
        <v>0</v>
      </c>
      <c r="T1586" s="5">
        <v>0</v>
      </c>
      <c r="U1586" s="11">
        <f t="shared" si="199"/>
        <v>0</v>
      </c>
      <c r="V1586" s="13" t="s">
        <v>1</v>
      </c>
      <c r="W1586" s="10">
        <f>IFERROR(VLOOKUP(V1586,Curr!$B$2:$C$13,2,FALSE),0)</f>
        <v>11</v>
      </c>
      <c r="X1586" s="11">
        <f t="shared" si="200"/>
        <v>0</v>
      </c>
      <c r="Y1586" s="14">
        <f t="shared" si="197"/>
        <v>0</v>
      </c>
      <c r="Z1586" s="11">
        <f t="shared" si="201"/>
        <v>0</v>
      </c>
      <c r="AA1586" s="4" t="s">
        <v>1</v>
      </c>
      <c r="AB1586" s="10">
        <f>IFERROR(VLOOKUP(AA1586,Curr!$B$2:$C$13,2,FALSE),0)</f>
        <v>11</v>
      </c>
      <c r="AC1586" s="11">
        <f t="shared" si="202"/>
        <v>0</v>
      </c>
      <c r="AD1586" s="11">
        <f t="shared" si="203"/>
        <v>0</v>
      </c>
      <c r="AE1586" s="12">
        <f t="shared" si="204"/>
        <v>0</v>
      </c>
    </row>
    <row r="1587" spans="16:31" x14ac:dyDescent="0.25">
      <c r="P1587" s="16"/>
      <c r="Q1587" s="13">
        <v>0</v>
      </c>
      <c r="R1587" s="13">
        <v>0</v>
      </c>
      <c r="S1587" s="11">
        <f t="shared" si="198"/>
        <v>0</v>
      </c>
      <c r="T1587" s="5">
        <v>0</v>
      </c>
      <c r="U1587" s="11">
        <f t="shared" si="199"/>
        <v>0</v>
      </c>
      <c r="V1587" s="13" t="s">
        <v>1</v>
      </c>
      <c r="W1587" s="10">
        <f>IFERROR(VLOOKUP(V1587,Curr!$B$2:$C$13,2,FALSE),0)</f>
        <v>11</v>
      </c>
      <c r="X1587" s="11">
        <f t="shared" si="200"/>
        <v>0</v>
      </c>
      <c r="Y1587" s="14">
        <f t="shared" si="197"/>
        <v>0</v>
      </c>
      <c r="Z1587" s="11">
        <f t="shared" si="201"/>
        <v>0</v>
      </c>
      <c r="AA1587" s="4" t="s">
        <v>1</v>
      </c>
      <c r="AB1587" s="10">
        <f>IFERROR(VLOOKUP(AA1587,Curr!$B$2:$C$13,2,FALSE),0)</f>
        <v>11</v>
      </c>
      <c r="AC1587" s="11">
        <f t="shared" si="202"/>
        <v>0</v>
      </c>
      <c r="AD1587" s="11">
        <f t="shared" si="203"/>
        <v>0</v>
      </c>
      <c r="AE1587" s="12">
        <f t="shared" si="204"/>
        <v>0</v>
      </c>
    </row>
    <row r="1588" spans="16:31" x14ac:dyDescent="0.25">
      <c r="P1588" s="16"/>
      <c r="Q1588" s="13">
        <v>0</v>
      </c>
      <c r="R1588" s="13">
        <v>0</v>
      </c>
      <c r="S1588" s="11">
        <f t="shared" si="198"/>
        <v>0</v>
      </c>
      <c r="T1588" s="5">
        <v>0</v>
      </c>
      <c r="U1588" s="11">
        <f t="shared" si="199"/>
        <v>0</v>
      </c>
      <c r="V1588" s="13" t="s">
        <v>1</v>
      </c>
      <c r="W1588" s="10">
        <f>IFERROR(VLOOKUP(V1588,Curr!$B$2:$C$13,2,FALSE),0)</f>
        <v>11</v>
      </c>
      <c r="X1588" s="11">
        <f t="shared" si="200"/>
        <v>0</v>
      </c>
      <c r="Y1588" s="14">
        <f t="shared" si="197"/>
        <v>0</v>
      </c>
      <c r="Z1588" s="11">
        <f t="shared" si="201"/>
        <v>0</v>
      </c>
      <c r="AA1588" s="4" t="s">
        <v>1</v>
      </c>
      <c r="AB1588" s="10">
        <f>IFERROR(VLOOKUP(AA1588,Curr!$B$2:$C$13,2,FALSE),0)</f>
        <v>11</v>
      </c>
      <c r="AC1588" s="11">
        <f t="shared" si="202"/>
        <v>0</v>
      </c>
      <c r="AD1588" s="11">
        <f t="shared" si="203"/>
        <v>0</v>
      </c>
      <c r="AE1588" s="12">
        <f t="shared" si="204"/>
        <v>0</v>
      </c>
    </row>
    <row r="1589" spans="16:31" x14ac:dyDescent="0.25">
      <c r="P1589" s="16"/>
      <c r="Q1589" s="13">
        <v>0</v>
      </c>
      <c r="R1589" s="13">
        <v>0</v>
      </c>
      <c r="S1589" s="11">
        <f t="shared" si="198"/>
        <v>0</v>
      </c>
      <c r="T1589" s="5">
        <v>0</v>
      </c>
      <c r="U1589" s="11">
        <f t="shared" si="199"/>
        <v>0</v>
      </c>
      <c r="V1589" s="13" t="s">
        <v>1</v>
      </c>
      <c r="W1589" s="10">
        <f>IFERROR(VLOOKUP(V1589,Curr!$B$2:$C$13,2,FALSE),0)</f>
        <v>11</v>
      </c>
      <c r="X1589" s="11">
        <f t="shared" si="200"/>
        <v>0</v>
      </c>
      <c r="Y1589" s="14">
        <f t="shared" si="197"/>
        <v>0</v>
      </c>
      <c r="Z1589" s="11">
        <f t="shared" si="201"/>
        <v>0</v>
      </c>
      <c r="AA1589" s="4" t="s">
        <v>1</v>
      </c>
      <c r="AB1589" s="10">
        <f>IFERROR(VLOOKUP(AA1589,Curr!$B$2:$C$13,2,FALSE),0)</f>
        <v>11</v>
      </c>
      <c r="AC1589" s="11">
        <f t="shared" si="202"/>
        <v>0</v>
      </c>
      <c r="AD1589" s="11">
        <f t="shared" si="203"/>
        <v>0</v>
      </c>
      <c r="AE1589" s="12">
        <f t="shared" si="204"/>
        <v>0</v>
      </c>
    </row>
    <row r="1590" spans="16:31" x14ac:dyDescent="0.25">
      <c r="P1590" s="16"/>
      <c r="Q1590" s="13">
        <v>0</v>
      </c>
      <c r="R1590" s="13">
        <v>0</v>
      </c>
      <c r="S1590" s="11">
        <f t="shared" si="198"/>
        <v>0</v>
      </c>
      <c r="T1590" s="5">
        <v>0</v>
      </c>
      <c r="U1590" s="11">
        <f t="shared" si="199"/>
        <v>0</v>
      </c>
      <c r="V1590" s="13" t="s">
        <v>1</v>
      </c>
      <c r="W1590" s="10">
        <f>IFERROR(VLOOKUP(V1590,Curr!$B$2:$C$13,2,FALSE),0)</f>
        <v>11</v>
      </c>
      <c r="X1590" s="11">
        <f t="shared" si="200"/>
        <v>0</v>
      </c>
      <c r="Y1590" s="14">
        <f t="shared" si="197"/>
        <v>0</v>
      </c>
      <c r="Z1590" s="11">
        <f t="shared" si="201"/>
        <v>0</v>
      </c>
      <c r="AA1590" s="4" t="s">
        <v>1</v>
      </c>
      <c r="AB1590" s="10">
        <f>IFERROR(VLOOKUP(AA1590,Curr!$B$2:$C$13,2,FALSE),0)</f>
        <v>11</v>
      </c>
      <c r="AC1590" s="11">
        <f t="shared" si="202"/>
        <v>0</v>
      </c>
      <c r="AD1590" s="11">
        <f t="shared" si="203"/>
        <v>0</v>
      </c>
      <c r="AE1590" s="12">
        <f t="shared" si="204"/>
        <v>0</v>
      </c>
    </row>
    <row r="1591" spans="16:31" x14ac:dyDescent="0.25">
      <c r="P1591" s="16"/>
      <c r="Q1591" s="13">
        <v>0</v>
      </c>
      <c r="R1591" s="13">
        <v>0</v>
      </c>
      <c r="S1591" s="11">
        <f t="shared" si="198"/>
        <v>0</v>
      </c>
      <c r="T1591" s="5">
        <v>0</v>
      </c>
      <c r="U1591" s="11">
        <f t="shared" si="199"/>
        <v>0</v>
      </c>
      <c r="V1591" s="13" t="s">
        <v>1</v>
      </c>
      <c r="W1591" s="10">
        <f>IFERROR(VLOOKUP(V1591,Curr!$B$2:$C$13,2,FALSE),0)</f>
        <v>11</v>
      </c>
      <c r="X1591" s="11">
        <f t="shared" si="200"/>
        <v>0</v>
      </c>
      <c r="Y1591" s="14">
        <f t="shared" si="197"/>
        <v>0</v>
      </c>
      <c r="Z1591" s="11">
        <f t="shared" si="201"/>
        <v>0</v>
      </c>
      <c r="AA1591" s="4" t="s">
        <v>1</v>
      </c>
      <c r="AB1591" s="10">
        <f>IFERROR(VLOOKUP(AA1591,Curr!$B$2:$C$13,2,FALSE),0)</f>
        <v>11</v>
      </c>
      <c r="AC1591" s="11">
        <f t="shared" si="202"/>
        <v>0</v>
      </c>
      <c r="AD1591" s="11">
        <f t="shared" si="203"/>
        <v>0</v>
      </c>
      <c r="AE1591" s="12">
        <f t="shared" si="204"/>
        <v>0</v>
      </c>
    </row>
    <row r="1592" spans="16:31" x14ac:dyDescent="0.25">
      <c r="P1592" s="16"/>
      <c r="Q1592" s="13">
        <v>0</v>
      </c>
      <c r="R1592" s="13">
        <v>0</v>
      </c>
      <c r="S1592" s="11">
        <f t="shared" si="198"/>
        <v>0</v>
      </c>
      <c r="T1592" s="5">
        <v>0</v>
      </c>
      <c r="U1592" s="11">
        <f t="shared" si="199"/>
        <v>0</v>
      </c>
      <c r="V1592" s="13" t="s">
        <v>1</v>
      </c>
      <c r="W1592" s="10">
        <f>IFERROR(VLOOKUP(V1592,Curr!$B$2:$C$13,2,FALSE),0)</f>
        <v>11</v>
      </c>
      <c r="X1592" s="11">
        <f t="shared" si="200"/>
        <v>0</v>
      </c>
      <c r="Y1592" s="14">
        <f t="shared" si="197"/>
        <v>0</v>
      </c>
      <c r="Z1592" s="11">
        <f t="shared" si="201"/>
        <v>0</v>
      </c>
      <c r="AA1592" s="4" t="s">
        <v>1</v>
      </c>
      <c r="AB1592" s="10">
        <f>IFERROR(VLOOKUP(AA1592,Curr!$B$2:$C$13,2,FALSE),0)</f>
        <v>11</v>
      </c>
      <c r="AC1592" s="11">
        <f t="shared" si="202"/>
        <v>0</v>
      </c>
      <c r="AD1592" s="11">
        <f t="shared" si="203"/>
        <v>0</v>
      </c>
      <c r="AE1592" s="12">
        <f t="shared" si="204"/>
        <v>0</v>
      </c>
    </row>
    <row r="1593" spans="16:31" x14ac:dyDescent="0.25">
      <c r="P1593" s="16"/>
      <c r="Q1593" s="13">
        <v>0</v>
      </c>
      <c r="R1593" s="13">
        <v>0</v>
      </c>
      <c r="S1593" s="11">
        <f t="shared" si="198"/>
        <v>0</v>
      </c>
      <c r="T1593" s="5">
        <v>0</v>
      </c>
      <c r="U1593" s="11">
        <f t="shared" si="199"/>
        <v>0</v>
      </c>
      <c r="V1593" s="13" t="s">
        <v>1</v>
      </c>
      <c r="W1593" s="10">
        <f>IFERROR(VLOOKUP(V1593,Curr!$B$2:$C$13,2,FALSE),0)</f>
        <v>11</v>
      </c>
      <c r="X1593" s="11">
        <f t="shared" si="200"/>
        <v>0</v>
      </c>
      <c r="Y1593" s="14">
        <f t="shared" si="197"/>
        <v>0</v>
      </c>
      <c r="Z1593" s="11">
        <f t="shared" si="201"/>
        <v>0</v>
      </c>
      <c r="AA1593" s="4" t="s">
        <v>1</v>
      </c>
      <c r="AB1593" s="10">
        <f>IFERROR(VLOOKUP(AA1593,Curr!$B$2:$C$13,2,FALSE),0)</f>
        <v>11</v>
      </c>
      <c r="AC1593" s="11">
        <f t="shared" si="202"/>
        <v>0</v>
      </c>
      <c r="AD1593" s="11">
        <f t="shared" si="203"/>
        <v>0</v>
      </c>
      <c r="AE1593" s="12">
        <f t="shared" si="204"/>
        <v>0</v>
      </c>
    </row>
    <row r="1594" spans="16:31" x14ac:dyDescent="0.25">
      <c r="P1594" s="16"/>
      <c r="Q1594" s="13">
        <v>0</v>
      </c>
      <c r="R1594" s="13">
        <v>0</v>
      </c>
      <c r="S1594" s="11">
        <f t="shared" si="198"/>
        <v>0</v>
      </c>
      <c r="T1594" s="5">
        <v>0</v>
      </c>
      <c r="U1594" s="11">
        <f t="shared" si="199"/>
        <v>0</v>
      </c>
      <c r="V1594" s="13" t="s">
        <v>1</v>
      </c>
      <c r="W1594" s="10">
        <f>IFERROR(VLOOKUP(V1594,Curr!$B$2:$C$13,2,FALSE),0)</f>
        <v>11</v>
      </c>
      <c r="X1594" s="11">
        <f t="shared" si="200"/>
        <v>0</v>
      </c>
      <c r="Y1594" s="14">
        <f t="shared" si="197"/>
        <v>0</v>
      </c>
      <c r="Z1594" s="11">
        <f t="shared" si="201"/>
        <v>0</v>
      </c>
      <c r="AA1594" s="4" t="s">
        <v>1</v>
      </c>
      <c r="AB1594" s="10">
        <f>IFERROR(VLOOKUP(AA1594,Curr!$B$2:$C$13,2,FALSE),0)</f>
        <v>11</v>
      </c>
      <c r="AC1594" s="11">
        <f t="shared" si="202"/>
        <v>0</v>
      </c>
      <c r="AD1594" s="11">
        <f t="shared" si="203"/>
        <v>0</v>
      </c>
      <c r="AE1594" s="12">
        <f t="shared" si="204"/>
        <v>0</v>
      </c>
    </row>
    <row r="1595" spans="16:31" x14ac:dyDescent="0.25">
      <c r="P1595" s="16"/>
      <c r="Q1595" s="13">
        <v>0</v>
      </c>
      <c r="R1595" s="13">
        <v>0</v>
      </c>
      <c r="S1595" s="11">
        <f t="shared" si="198"/>
        <v>0</v>
      </c>
      <c r="T1595" s="5">
        <v>0</v>
      </c>
      <c r="U1595" s="11">
        <f t="shared" si="199"/>
        <v>0</v>
      </c>
      <c r="V1595" s="13" t="s">
        <v>1</v>
      </c>
      <c r="W1595" s="10">
        <f>IFERROR(VLOOKUP(V1595,Curr!$B$2:$C$13,2,FALSE),0)</f>
        <v>11</v>
      </c>
      <c r="X1595" s="11">
        <f t="shared" si="200"/>
        <v>0</v>
      </c>
      <c r="Y1595" s="14">
        <f t="shared" si="197"/>
        <v>0</v>
      </c>
      <c r="Z1595" s="11">
        <f t="shared" si="201"/>
        <v>0</v>
      </c>
      <c r="AA1595" s="4" t="s">
        <v>1</v>
      </c>
      <c r="AB1595" s="10">
        <f>IFERROR(VLOOKUP(AA1595,Curr!$B$2:$C$13,2,FALSE),0)</f>
        <v>11</v>
      </c>
      <c r="AC1595" s="11">
        <f t="shared" si="202"/>
        <v>0</v>
      </c>
      <c r="AD1595" s="11">
        <f t="shared" si="203"/>
        <v>0</v>
      </c>
      <c r="AE1595" s="12">
        <f t="shared" si="204"/>
        <v>0</v>
      </c>
    </row>
    <row r="1596" spans="16:31" x14ac:dyDescent="0.25">
      <c r="P1596" s="16"/>
      <c r="Q1596" s="13">
        <v>0</v>
      </c>
      <c r="R1596" s="13">
        <v>0</v>
      </c>
      <c r="S1596" s="11">
        <f t="shared" si="198"/>
        <v>0</v>
      </c>
      <c r="T1596" s="5">
        <v>0</v>
      </c>
      <c r="U1596" s="11">
        <f t="shared" si="199"/>
        <v>0</v>
      </c>
      <c r="V1596" s="13" t="s">
        <v>1</v>
      </c>
      <c r="W1596" s="10">
        <f>IFERROR(VLOOKUP(V1596,Curr!$B$2:$C$13,2,FALSE),0)</f>
        <v>11</v>
      </c>
      <c r="X1596" s="11">
        <f t="shared" si="200"/>
        <v>0</v>
      </c>
      <c r="Y1596" s="14">
        <f t="shared" si="197"/>
        <v>0</v>
      </c>
      <c r="Z1596" s="11">
        <f t="shared" si="201"/>
        <v>0</v>
      </c>
      <c r="AA1596" s="4" t="s">
        <v>1</v>
      </c>
      <c r="AB1596" s="10">
        <f>IFERROR(VLOOKUP(AA1596,Curr!$B$2:$C$13,2,FALSE),0)</f>
        <v>11</v>
      </c>
      <c r="AC1596" s="11">
        <f t="shared" si="202"/>
        <v>0</v>
      </c>
      <c r="AD1596" s="11">
        <f t="shared" si="203"/>
        <v>0</v>
      </c>
      <c r="AE1596" s="12">
        <f t="shared" si="204"/>
        <v>0</v>
      </c>
    </row>
    <row r="1597" spans="16:31" x14ac:dyDescent="0.25">
      <c r="P1597" s="16"/>
      <c r="Q1597" s="13">
        <v>0</v>
      </c>
      <c r="R1597" s="13">
        <v>0</v>
      </c>
      <c r="S1597" s="11">
        <f t="shared" si="198"/>
        <v>0</v>
      </c>
      <c r="T1597" s="5">
        <v>0</v>
      </c>
      <c r="U1597" s="11">
        <f t="shared" si="199"/>
        <v>0</v>
      </c>
      <c r="V1597" s="13" t="s">
        <v>1</v>
      </c>
      <c r="W1597" s="10">
        <f>IFERROR(VLOOKUP(V1597,Curr!$B$2:$C$13,2,FALSE),0)</f>
        <v>11</v>
      </c>
      <c r="X1597" s="11">
        <f t="shared" si="200"/>
        <v>0</v>
      </c>
      <c r="Y1597" s="14">
        <f t="shared" si="197"/>
        <v>0</v>
      </c>
      <c r="Z1597" s="11">
        <f t="shared" si="201"/>
        <v>0</v>
      </c>
      <c r="AA1597" s="4" t="s">
        <v>1</v>
      </c>
      <c r="AB1597" s="10">
        <f>IFERROR(VLOOKUP(AA1597,Curr!$B$2:$C$13,2,FALSE),0)</f>
        <v>11</v>
      </c>
      <c r="AC1597" s="11">
        <f t="shared" si="202"/>
        <v>0</v>
      </c>
      <c r="AD1597" s="11">
        <f t="shared" si="203"/>
        <v>0</v>
      </c>
      <c r="AE1597" s="12">
        <f t="shared" si="204"/>
        <v>0</v>
      </c>
    </row>
    <row r="1598" spans="16:31" x14ac:dyDescent="0.25">
      <c r="P1598" s="16"/>
      <c r="Q1598" s="13">
        <v>0</v>
      </c>
      <c r="R1598" s="13">
        <v>0</v>
      </c>
      <c r="S1598" s="11">
        <f t="shared" si="198"/>
        <v>0</v>
      </c>
      <c r="T1598" s="5">
        <v>0</v>
      </c>
      <c r="U1598" s="11">
        <f t="shared" si="199"/>
        <v>0</v>
      </c>
      <c r="V1598" s="13" t="s">
        <v>1</v>
      </c>
      <c r="W1598" s="10">
        <f>IFERROR(VLOOKUP(V1598,Curr!$B$2:$C$13,2,FALSE),0)</f>
        <v>11</v>
      </c>
      <c r="X1598" s="11">
        <f t="shared" si="200"/>
        <v>0</v>
      </c>
      <c r="Y1598" s="14">
        <f t="shared" ref="Y1598:Y1661" si="205">Q1598</f>
        <v>0</v>
      </c>
      <c r="Z1598" s="11">
        <f t="shared" si="201"/>
        <v>0</v>
      </c>
      <c r="AA1598" s="4" t="s">
        <v>1</v>
      </c>
      <c r="AB1598" s="10">
        <f>IFERROR(VLOOKUP(AA1598,Curr!$B$2:$C$13,2,FALSE),0)</f>
        <v>11</v>
      </c>
      <c r="AC1598" s="11">
        <f t="shared" si="202"/>
        <v>0</v>
      </c>
      <c r="AD1598" s="11">
        <f t="shared" si="203"/>
        <v>0</v>
      </c>
      <c r="AE1598" s="12">
        <f t="shared" si="204"/>
        <v>0</v>
      </c>
    </row>
    <row r="1599" spans="16:31" x14ac:dyDescent="0.25">
      <c r="P1599" s="16"/>
      <c r="Q1599" s="13">
        <v>0</v>
      </c>
      <c r="R1599" s="13">
        <v>0</v>
      </c>
      <c r="S1599" s="11">
        <f t="shared" si="198"/>
        <v>0</v>
      </c>
      <c r="T1599" s="5">
        <v>0</v>
      </c>
      <c r="U1599" s="11">
        <f t="shared" si="199"/>
        <v>0</v>
      </c>
      <c r="V1599" s="13" t="s">
        <v>1</v>
      </c>
      <c r="W1599" s="10">
        <f>IFERROR(VLOOKUP(V1599,Curr!$B$2:$C$13,2,FALSE),0)</f>
        <v>11</v>
      </c>
      <c r="X1599" s="11">
        <f t="shared" si="200"/>
        <v>0</v>
      </c>
      <c r="Y1599" s="14">
        <f t="shared" si="205"/>
        <v>0</v>
      </c>
      <c r="Z1599" s="11">
        <f t="shared" si="201"/>
        <v>0</v>
      </c>
      <c r="AA1599" s="4" t="s">
        <v>1</v>
      </c>
      <c r="AB1599" s="10">
        <f>IFERROR(VLOOKUP(AA1599,Curr!$B$2:$C$13,2,FALSE),0)</f>
        <v>11</v>
      </c>
      <c r="AC1599" s="11">
        <f t="shared" si="202"/>
        <v>0</v>
      </c>
      <c r="AD1599" s="11">
        <f t="shared" si="203"/>
        <v>0</v>
      </c>
      <c r="AE1599" s="12">
        <f t="shared" si="204"/>
        <v>0</v>
      </c>
    </row>
    <row r="1600" spans="16:31" x14ac:dyDescent="0.25">
      <c r="P1600" s="16"/>
      <c r="Q1600" s="13">
        <v>0</v>
      </c>
      <c r="R1600" s="13">
        <v>0</v>
      </c>
      <c r="S1600" s="11">
        <f t="shared" si="198"/>
        <v>0</v>
      </c>
      <c r="T1600" s="5">
        <v>0</v>
      </c>
      <c r="U1600" s="11">
        <f t="shared" si="199"/>
        <v>0</v>
      </c>
      <c r="V1600" s="13" t="s">
        <v>1</v>
      </c>
      <c r="W1600" s="10">
        <f>IFERROR(VLOOKUP(V1600,Curr!$B$2:$C$13,2,FALSE),0)</f>
        <v>11</v>
      </c>
      <c r="X1600" s="11">
        <f t="shared" si="200"/>
        <v>0</v>
      </c>
      <c r="Y1600" s="14">
        <f t="shared" si="205"/>
        <v>0</v>
      </c>
      <c r="Z1600" s="11">
        <f t="shared" si="201"/>
        <v>0</v>
      </c>
      <c r="AA1600" s="4" t="s">
        <v>1</v>
      </c>
      <c r="AB1600" s="10">
        <f>IFERROR(VLOOKUP(AA1600,Curr!$B$2:$C$13,2,FALSE),0)</f>
        <v>11</v>
      </c>
      <c r="AC1600" s="11">
        <f t="shared" si="202"/>
        <v>0</v>
      </c>
      <c r="AD1600" s="11">
        <f t="shared" si="203"/>
        <v>0</v>
      </c>
      <c r="AE1600" s="12">
        <f t="shared" si="204"/>
        <v>0</v>
      </c>
    </row>
    <row r="1601" spans="16:31" x14ac:dyDescent="0.25">
      <c r="P1601" s="16"/>
      <c r="Q1601" s="13">
        <v>0</v>
      </c>
      <c r="R1601" s="13">
        <v>0</v>
      </c>
      <c r="S1601" s="11">
        <f t="shared" si="198"/>
        <v>0</v>
      </c>
      <c r="T1601" s="5">
        <v>0</v>
      </c>
      <c r="U1601" s="11">
        <f t="shared" si="199"/>
        <v>0</v>
      </c>
      <c r="V1601" s="13" t="s">
        <v>1</v>
      </c>
      <c r="W1601" s="10">
        <f>IFERROR(VLOOKUP(V1601,Curr!$B$2:$C$13,2,FALSE),0)</f>
        <v>11</v>
      </c>
      <c r="X1601" s="11">
        <f t="shared" si="200"/>
        <v>0</v>
      </c>
      <c r="Y1601" s="14">
        <f t="shared" si="205"/>
        <v>0</v>
      </c>
      <c r="Z1601" s="11">
        <f t="shared" si="201"/>
        <v>0</v>
      </c>
      <c r="AA1601" s="4" t="s">
        <v>1</v>
      </c>
      <c r="AB1601" s="10">
        <f>IFERROR(VLOOKUP(AA1601,Curr!$B$2:$C$13,2,FALSE),0)</f>
        <v>11</v>
      </c>
      <c r="AC1601" s="11">
        <f t="shared" si="202"/>
        <v>0</v>
      </c>
      <c r="AD1601" s="11">
        <f t="shared" si="203"/>
        <v>0</v>
      </c>
      <c r="AE1601" s="12">
        <f t="shared" si="204"/>
        <v>0</v>
      </c>
    </row>
    <row r="1602" spans="16:31" x14ac:dyDescent="0.25">
      <c r="P1602" s="16"/>
      <c r="Q1602" s="13">
        <v>0</v>
      </c>
      <c r="R1602" s="13">
        <v>0</v>
      </c>
      <c r="S1602" s="11">
        <f t="shared" si="198"/>
        <v>0</v>
      </c>
      <c r="T1602" s="5">
        <v>0</v>
      </c>
      <c r="U1602" s="11">
        <f t="shared" si="199"/>
        <v>0</v>
      </c>
      <c r="V1602" s="13" t="s">
        <v>1</v>
      </c>
      <c r="W1602" s="10">
        <f>IFERROR(VLOOKUP(V1602,Curr!$B$2:$C$13,2,FALSE),0)</f>
        <v>11</v>
      </c>
      <c r="X1602" s="11">
        <f t="shared" si="200"/>
        <v>0</v>
      </c>
      <c r="Y1602" s="14">
        <f t="shared" si="205"/>
        <v>0</v>
      </c>
      <c r="Z1602" s="11">
        <f t="shared" si="201"/>
        <v>0</v>
      </c>
      <c r="AA1602" s="4" t="s">
        <v>1</v>
      </c>
      <c r="AB1602" s="10">
        <f>IFERROR(VLOOKUP(AA1602,Curr!$B$2:$C$13,2,FALSE),0)</f>
        <v>11</v>
      </c>
      <c r="AC1602" s="11">
        <f t="shared" si="202"/>
        <v>0</v>
      </c>
      <c r="AD1602" s="11">
        <f t="shared" si="203"/>
        <v>0</v>
      </c>
      <c r="AE1602" s="12">
        <f t="shared" si="204"/>
        <v>0</v>
      </c>
    </row>
    <row r="1603" spans="16:31" x14ac:dyDescent="0.25">
      <c r="P1603" s="16"/>
      <c r="Q1603" s="13">
        <v>0</v>
      </c>
      <c r="R1603" s="13">
        <v>0</v>
      </c>
      <c r="S1603" s="11">
        <f t="shared" si="198"/>
        <v>0</v>
      </c>
      <c r="T1603" s="5">
        <v>0</v>
      </c>
      <c r="U1603" s="11">
        <f t="shared" si="199"/>
        <v>0</v>
      </c>
      <c r="V1603" s="13" t="s">
        <v>1</v>
      </c>
      <c r="W1603" s="10">
        <f>IFERROR(VLOOKUP(V1603,Curr!$B$2:$C$13,2,FALSE),0)</f>
        <v>11</v>
      </c>
      <c r="X1603" s="11">
        <f t="shared" si="200"/>
        <v>0</v>
      </c>
      <c r="Y1603" s="14">
        <f t="shared" si="205"/>
        <v>0</v>
      </c>
      <c r="Z1603" s="11">
        <f t="shared" si="201"/>
        <v>0</v>
      </c>
      <c r="AA1603" s="4" t="s">
        <v>1</v>
      </c>
      <c r="AB1603" s="10">
        <f>IFERROR(VLOOKUP(AA1603,Curr!$B$2:$C$13,2,FALSE),0)</f>
        <v>11</v>
      </c>
      <c r="AC1603" s="11">
        <f t="shared" si="202"/>
        <v>0</v>
      </c>
      <c r="AD1603" s="11">
        <f t="shared" si="203"/>
        <v>0</v>
      </c>
      <c r="AE1603" s="12">
        <f t="shared" si="204"/>
        <v>0</v>
      </c>
    </row>
    <row r="1604" spans="16:31" x14ac:dyDescent="0.25">
      <c r="P1604" s="16"/>
      <c r="Q1604" s="13">
        <v>0</v>
      </c>
      <c r="R1604" s="13">
        <v>0</v>
      </c>
      <c r="S1604" s="11">
        <f t="shared" si="198"/>
        <v>0</v>
      </c>
      <c r="T1604" s="5">
        <v>0</v>
      </c>
      <c r="U1604" s="11">
        <f t="shared" si="199"/>
        <v>0</v>
      </c>
      <c r="V1604" s="13" t="s">
        <v>1</v>
      </c>
      <c r="W1604" s="10">
        <f>IFERROR(VLOOKUP(V1604,Curr!$B$2:$C$13,2,FALSE),0)</f>
        <v>11</v>
      </c>
      <c r="X1604" s="11">
        <f t="shared" si="200"/>
        <v>0</v>
      </c>
      <c r="Y1604" s="14">
        <f t="shared" si="205"/>
        <v>0</v>
      </c>
      <c r="Z1604" s="11">
        <f t="shared" si="201"/>
        <v>0</v>
      </c>
      <c r="AA1604" s="4" t="s">
        <v>1</v>
      </c>
      <c r="AB1604" s="10">
        <f>IFERROR(VLOOKUP(AA1604,Curr!$B$2:$C$13,2,FALSE),0)</f>
        <v>11</v>
      </c>
      <c r="AC1604" s="11">
        <f t="shared" si="202"/>
        <v>0</v>
      </c>
      <c r="AD1604" s="11">
        <f t="shared" si="203"/>
        <v>0</v>
      </c>
      <c r="AE1604" s="12">
        <f t="shared" si="204"/>
        <v>0</v>
      </c>
    </row>
    <row r="1605" spans="16:31" x14ac:dyDescent="0.25">
      <c r="P1605" s="16"/>
      <c r="Q1605" s="13">
        <v>0</v>
      </c>
      <c r="R1605" s="13">
        <v>0</v>
      </c>
      <c r="S1605" s="11">
        <f t="shared" si="198"/>
        <v>0</v>
      </c>
      <c r="T1605" s="5">
        <v>0</v>
      </c>
      <c r="U1605" s="11">
        <f t="shared" si="199"/>
        <v>0</v>
      </c>
      <c r="V1605" s="13" t="s">
        <v>1</v>
      </c>
      <c r="W1605" s="10">
        <f>IFERROR(VLOOKUP(V1605,Curr!$B$2:$C$13,2,FALSE),0)</f>
        <v>11</v>
      </c>
      <c r="X1605" s="11">
        <f t="shared" si="200"/>
        <v>0</v>
      </c>
      <c r="Y1605" s="14">
        <f t="shared" si="205"/>
        <v>0</v>
      </c>
      <c r="Z1605" s="11">
        <f t="shared" si="201"/>
        <v>0</v>
      </c>
      <c r="AA1605" s="4" t="s">
        <v>1</v>
      </c>
      <c r="AB1605" s="10">
        <f>IFERROR(VLOOKUP(AA1605,Curr!$B$2:$C$13,2,FALSE),0)</f>
        <v>11</v>
      </c>
      <c r="AC1605" s="11">
        <f t="shared" si="202"/>
        <v>0</v>
      </c>
      <c r="AD1605" s="11">
        <f t="shared" si="203"/>
        <v>0</v>
      </c>
      <c r="AE1605" s="12">
        <f t="shared" si="204"/>
        <v>0</v>
      </c>
    </row>
    <row r="1606" spans="16:31" x14ac:dyDescent="0.25">
      <c r="P1606" s="16"/>
      <c r="Q1606" s="13">
        <v>0</v>
      </c>
      <c r="R1606" s="13">
        <v>0</v>
      </c>
      <c r="S1606" s="11">
        <f t="shared" si="198"/>
        <v>0</v>
      </c>
      <c r="T1606" s="5">
        <v>0</v>
      </c>
      <c r="U1606" s="11">
        <f t="shared" si="199"/>
        <v>0</v>
      </c>
      <c r="V1606" s="13" t="s">
        <v>1</v>
      </c>
      <c r="W1606" s="10">
        <f>IFERROR(VLOOKUP(V1606,Curr!$B$2:$C$13,2,FALSE),0)</f>
        <v>11</v>
      </c>
      <c r="X1606" s="11">
        <f t="shared" si="200"/>
        <v>0</v>
      </c>
      <c r="Y1606" s="14">
        <f t="shared" si="205"/>
        <v>0</v>
      </c>
      <c r="Z1606" s="11">
        <f t="shared" si="201"/>
        <v>0</v>
      </c>
      <c r="AA1606" s="4" t="s">
        <v>1</v>
      </c>
      <c r="AB1606" s="10">
        <f>IFERROR(VLOOKUP(AA1606,Curr!$B$2:$C$13,2,FALSE),0)</f>
        <v>11</v>
      </c>
      <c r="AC1606" s="11">
        <f t="shared" si="202"/>
        <v>0</v>
      </c>
      <c r="AD1606" s="11">
        <f t="shared" si="203"/>
        <v>0</v>
      </c>
      <c r="AE1606" s="12">
        <f t="shared" si="204"/>
        <v>0</v>
      </c>
    </row>
    <row r="1607" spans="16:31" x14ac:dyDescent="0.25">
      <c r="P1607" s="16"/>
      <c r="Q1607" s="13">
        <v>0</v>
      </c>
      <c r="R1607" s="13">
        <v>0</v>
      </c>
      <c r="S1607" s="11">
        <f t="shared" ref="S1607:S1670" si="206">+Q1607*R1607</f>
        <v>0</v>
      </c>
      <c r="T1607" s="5">
        <v>0</v>
      </c>
      <c r="U1607" s="11">
        <f t="shared" ref="U1607:U1670" si="207">S1607*(1-T1607)</f>
        <v>0</v>
      </c>
      <c r="V1607" s="13" t="s">
        <v>1</v>
      </c>
      <c r="W1607" s="10">
        <f>IFERROR(VLOOKUP(V1607,Curr!$B$2:$C$13,2,FALSE),0)</f>
        <v>11</v>
      </c>
      <c r="X1607" s="11">
        <f t="shared" ref="X1607:X1670" si="208">U1607*W1607</f>
        <v>0</v>
      </c>
      <c r="Y1607" s="14">
        <f t="shared" si="205"/>
        <v>0</v>
      </c>
      <c r="Z1607" s="11">
        <f t="shared" ref="Z1607:Z1670" si="209">+Y1607*R1607</f>
        <v>0</v>
      </c>
      <c r="AA1607" s="4" t="s">
        <v>1</v>
      </c>
      <c r="AB1607" s="10">
        <f>IFERROR(VLOOKUP(AA1607,Curr!$B$2:$C$13,2,FALSE),0)</f>
        <v>11</v>
      </c>
      <c r="AC1607" s="11">
        <f t="shared" ref="AC1607:AC1670" si="210">+Y1607*AB1607*R1607</f>
        <v>0</v>
      </c>
      <c r="AD1607" s="11">
        <f t="shared" ref="AD1607:AD1670" si="211">+AC1607-X1607</f>
        <v>0</v>
      </c>
      <c r="AE1607" s="12">
        <f t="shared" ref="AE1607:AE1670" si="212">IFERROR(AD1607/AC1607,0)</f>
        <v>0</v>
      </c>
    </row>
    <row r="1608" spans="16:31" x14ac:dyDescent="0.25">
      <c r="P1608" s="16"/>
      <c r="Q1608" s="13">
        <v>0</v>
      </c>
      <c r="R1608" s="13">
        <v>0</v>
      </c>
      <c r="S1608" s="11">
        <f t="shared" si="206"/>
        <v>0</v>
      </c>
      <c r="T1608" s="5">
        <v>0</v>
      </c>
      <c r="U1608" s="11">
        <f t="shared" si="207"/>
        <v>0</v>
      </c>
      <c r="V1608" s="13" t="s">
        <v>1</v>
      </c>
      <c r="W1608" s="10">
        <f>IFERROR(VLOOKUP(V1608,Curr!$B$2:$C$13,2,FALSE),0)</f>
        <v>11</v>
      </c>
      <c r="X1608" s="11">
        <f t="shared" si="208"/>
        <v>0</v>
      </c>
      <c r="Y1608" s="14">
        <f t="shared" si="205"/>
        <v>0</v>
      </c>
      <c r="Z1608" s="11">
        <f t="shared" si="209"/>
        <v>0</v>
      </c>
      <c r="AA1608" s="4" t="s">
        <v>1</v>
      </c>
      <c r="AB1608" s="10">
        <f>IFERROR(VLOOKUP(AA1608,Curr!$B$2:$C$13,2,FALSE),0)</f>
        <v>11</v>
      </c>
      <c r="AC1608" s="11">
        <f t="shared" si="210"/>
        <v>0</v>
      </c>
      <c r="AD1608" s="11">
        <f t="shared" si="211"/>
        <v>0</v>
      </c>
      <c r="AE1608" s="12">
        <f t="shared" si="212"/>
        <v>0</v>
      </c>
    </row>
    <row r="1609" spans="16:31" x14ac:dyDescent="0.25">
      <c r="P1609" s="16"/>
      <c r="Q1609" s="13">
        <v>0</v>
      </c>
      <c r="R1609" s="13">
        <v>0</v>
      </c>
      <c r="S1609" s="11">
        <f t="shared" si="206"/>
        <v>0</v>
      </c>
      <c r="T1609" s="5">
        <v>0</v>
      </c>
      <c r="U1609" s="11">
        <f t="shared" si="207"/>
        <v>0</v>
      </c>
      <c r="V1609" s="13" t="s">
        <v>1</v>
      </c>
      <c r="W1609" s="10">
        <f>IFERROR(VLOOKUP(V1609,Curr!$B$2:$C$13,2,FALSE),0)</f>
        <v>11</v>
      </c>
      <c r="X1609" s="11">
        <f t="shared" si="208"/>
        <v>0</v>
      </c>
      <c r="Y1609" s="14">
        <f t="shared" si="205"/>
        <v>0</v>
      </c>
      <c r="Z1609" s="11">
        <f t="shared" si="209"/>
        <v>0</v>
      </c>
      <c r="AA1609" s="4" t="s">
        <v>1</v>
      </c>
      <c r="AB1609" s="10">
        <f>IFERROR(VLOOKUP(AA1609,Curr!$B$2:$C$13,2,FALSE),0)</f>
        <v>11</v>
      </c>
      <c r="AC1609" s="11">
        <f t="shared" si="210"/>
        <v>0</v>
      </c>
      <c r="AD1609" s="11">
        <f t="shared" si="211"/>
        <v>0</v>
      </c>
      <c r="AE1609" s="12">
        <f t="shared" si="212"/>
        <v>0</v>
      </c>
    </row>
    <row r="1610" spans="16:31" x14ac:dyDescent="0.25">
      <c r="P1610" s="16"/>
      <c r="Q1610" s="13">
        <v>0</v>
      </c>
      <c r="R1610" s="13">
        <v>0</v>
      </c>
      <c r="S1610" s="11">
        <f t="shared" si="206"/>
        <v>0</v>
      </c>
      <c r="T1610" s="5">
        <v>0</v>
      </c>
      <c r="U1610" s="11">
        <f t="shared" si="207"/>
        <v>0</v>
      </c>
      <c r="V1610" s="13" t="s">
        <v>1</v>
      </c>
      <c r="W1610" s="10">
        <f>IFERROR(VLOOKUP(V1610,Curr!$B$2:$C$13,2,FALSE),0)</f>
        <v>11</v>
      </c>
      <c r="X1610" s="11">
        <f t="shared" si="208"/>
        <v>0</v>
      </c>
      <c r="Y1610" s="14">
        <f t="shared" si="205"/>
        <v>0</v>
      </c>
      <c r="Z1610" s="11">
        <f t="shared" si="209"/>
        <v>0</v>
      </c>
      <c r="AA1610" s="4" t="s">
        <v>1</v>
      </c>
      <c r="AB1610" s="10">
        <f>IFERROR(VLOOKUP(AA1610,Curr!$B$2:$C$13,2,FALSE),0)</f>
        <v>11</v>
      </c>
      <c r="AC1610" s="11">
        <f t="shared" si="210"/>
        <v>0</v>
      </c>
      <c r="AD1610" s="11">
        <f t="shared" si="211"/>
        <v>0</v>
      </c>
      <c r="AE1610" s="12">
        <f t="shared" si="212"/>
        <v>0</v>
      </c>
    </row>
    <row r="1611" spans="16:31" x14ac:dyDescent="0.25">
      <c r="P1611" s="16"/>
      <c r="Q1611" s="13">
        <v>0</v>
      </c>
      <c r="R1611" s="13">
        <v>0</v>
      </c>
      <c r="S1611" s="11">
        <f t="shared" si="206"/>
        <v>0</v>
      </c>
      <c r="T1611" s="5">
        <v>0</v>
      </c>
      <c r="U1611" s="11">
        <f t="shared" si="207"/>
        <v>0</v>
      </c>
      <c r="V1611" s="13" t="s">
        <v>1</v>
      </c>
      <c r="W1611" s="10">
        <f>IFERROR(VLOOKUP(V1611,Curr!$B$2:$C$13,2,FALSE),0)</f>
        <v>11</v>
      </c>
      <c r="X1611" s="11">
        <f t="shared" si="208"/>
        <v>0</v>
      </c>
      <c r="Y1611" s="14">
        <f t="shared" si="205"/>
        <v>0</v>
      </c>
      <c r="Z1611" s="11">
        <f t="shared" si="209"/>
        <v>0</v>
      </c>
      <c r="AA1611" s="4" t="s">
        <v>1</v>
      </c>
      <c r="AB1611" s="10">
        <f>IFERROR(VLOOKUP(AA1611,Curr!$B$2:$C$13,2,FALSE),0)</f>
        <v>11</v>
      </c>
      <c r="AC1611" s="11">
        <f t="shared" si="210"/>
        <v>0</v>
      </c>
      <c r="AD1611" s="11">
        <f t="shared" si="211"/>
        <v>0</v>
      </c>
      <c r="AE1611" s="12">
        <f t="shared" si="212"/>
        <v>0</v>
      </c>
    </row>
    <row r="1612" spans="16:31" x14ac:dyDescent="0.25">
      <c r="P1612" s="16"/>
      <c r="Q1612" s="13">
        <v>0</v>
      </c>
      <c r="R1612" s="13">
        <v>0</v>
      </c>
      <c r="S1612" s="11">
        <f t="shared" si="206"/>
        <v>0</v>
      </c>
      <c r="T1612" s="5">
        <v>0</v>
      </c>
      <c r="U1612" s="11">
        <f t="shared" si="207"/>
        <v>0</v>
      </c>
      <c r="V1612" s="13" t="s">
        <v>1</v>
      </c>
      <c r="W1612" s="10">
        <f>IFERROR(VLOOKUP(V1612,Curr!$B$2:$C$13,2,FALSE),0)</f>
        <v>11</v>
      </c>
      <c r="X1612" s="11">
        <f t="shared" si="208"/>
        <v>0</v>
      </c>
      <c r="Y1612" s="14">
        <f t="shared" si="205"/>
        <v>0</v>
      </c>
      <c r="Z1612" s="11">
        <f t="shared" si="209"/>
        <v>0</v>
      </c>
      <c r="AA1612" s="4" t="s">
        <v>1</v>
      </c>
      <c r="AB1612" s="10">
        <f>IFERROR(VLOOKUP(AA1612,Curr!$B$2:$C$13,2,FALSE),0)</f>
        <v>11</v>
      </c>
      <c r="AC1612" s="11">
        <f t="shared" si="210"/>
        <v>0</v>
      </c>
      <c r="AD1612" s="11">
        <f t="shared" si="211"/>
        <v>0</v>
      </c>
      <c r="AE1612" s="12">
        <f t="shared" si="212"/>
        <v>0</v>
      </c>
    </row>
    <row r="1613" spans="16:31" x14ac:dyDescent="0.25">
      <c r="P1613" s="16"/>
      <c r="Q1613" s="13">
        <v>0</v>
      </c>
      <c r="R1613" s="13">
        <v>0</v>
      </c>
      <c r="S1613" s="11">
        <f t="shared" si="206"/>
        <v>0</v>
      </c>
      <c r="T1613" s="5">
        <v>0</v>
      </c>
      <c r="U1613" s="11">
        <f t="shared" si="207"/>
        <v>0</v>
      </c>
      <c r="V1613" s="13" t="s">
        <v>1</v>
      </c>
      <c r="W1613" s="10">
        <f>IFERROR(VLOOKUP(V1613,Curr!$B$2:$C$13,2,FALSE),0)</f>
        <v>11</v>
      </c>
      <c r="X1613" s="11">
        <f t="shared" si="208"/>
        <v>0</v>
      </c>
      <c r="Y1613" s="14">
        <f t="shared" si="205"/>
        <v>0</v>
      </c>
      <c r="Z1613" s="11">
        <f t="shared" si="209"/>
        <v>0</v>
      </c>
      <c r="AA1613" s="4" t="s">
        <v>1</v>
      </c>
      <c r="AB1613" s="10">
        <f>IFERROR(VLOOKUP(AA1613,Curr!$B$2:$C$13,2,FALSE),0)</f>
        <v>11</v>
      </c>
      <c r="AC1613" s="11">
        <f t="shared" si="210"/>
        <v>0</v>
      </c>
      <c r="AD1613" s="11">
        <f t="shared" si="211"/>
        <v>0</v>
      </c>
      <c r="AE1613" s="12">
        <f t="shared" si="212"/>
        <v>0</v>
      </c>
    </row>
    <row r="1614" spans="16:31" x14ac:dyDescent="0.25">
      <c r="P1614" s="16"/>
      <c r="Q1614" s="13">
        <v>0</v>
      </c>
      <c r="R1614" s="13">
        <v>0</v>
      </c>
      <c r="S1614" s="11">
        <f t="shared" si="206"/>
        <v>0</v>
      </c>
      <c r="T1614" s="5">
        <v>0</v>
      </c>
      <c r="U1614" s="11">
        <f t="shared" si="207"/>
        <v>0</v>
      </c>
      <c r="V1614" s="13" t="s">
        <v>1</v>
      </c>
      <c r="W1614" s="10">
        <f>IFERROR(VLOOKUP(V1614,Curr!$B$2:$C$13,2,FALSE),0)</f>
        <v>11</v>
      </c>
      <c r="X1614" s="11">
        <f t="shared" si="208"/>
        <v>0</v>
      </c>
      <c r="Y1614" s="14">
        <f t="shared" si="205"/>
        <v>0</v>
      </c>
      <c r="Z1614" s="11">
        <f t="shared" si="209"/>
        <v>0</v>
      </c>
      <c r="AA1614" s="4" t="s">
        <v>1</v>
      </c>
      <c r="AB1614" s="10">
        <f>IFERROR(VLOOKUP(AA1614,Curr!$B$2:$C$13,2,FALSE),0)</f>
        <v>11</v>
      </c>
      <c r="AC1614" s="11">
        <f t="shared" si="210"/>
        <v>0</v>
      </c>
      <c r="AD1614" s="11">
        <f t="shared" si="211"/>
        <v>0</v>
      </c>
      <c r="AE1614" s="12">
        <f t="shared" si="212"/>
        <v>0</v>
      </c>
    </row>
    <row r="1615" spans="16:31" x14ac:dyDescent="0.25">
      <c r="P1615" s="16"/>
      <c r="Q1615" s="13">
        <v>0</v>
      </c>
      <c r="R1615" s="13">
        <v>0</v>
      </c>
      <c r="S1615" s="11">
        <f t="shared" si="206"/>
        <v>0</v>
      </c>
      <c r="T1615" s="5">
        <v>0</v>
      </c>
      <c r="U1615" s="11">
        <f t="shared" si="207"/>
        <v>0</v>
      </c>
      <c r="V1615" s="13" t="s">
        <v>1</v>
      </c>
      <c r="W1615" s="10">
        <f>IFERROR(VLOOKUP(V1615,Curr!$B$2:$C$13,2,FALSE),0)</f>
        <v>11</v>
      </c>
      <c r="X1615" s="11">
        <f t="shared" si="208"/>
        <v>0</v>
      </c>
      <c r="Y1615" s="14">
        <f t="shared" si="205"/>
        <v>0</v>
      </c>
      <c r="Z1615" s="11">
        <f t="shared" si="209"/>
        <v>0</v>
      </c>
      <c r="AA1615" s="4" t="s">
        <v>1</v>
      </c>
      <c r="AB1615" s="10">
        <f>IFERROR(VLOOKUP(AA1615,Curr!$B$2:$C$13,2,FALSE),0)</f>
        <v>11</v>
      </c>
      <c r="AC1615" s="11">
        <f t="shared" si="210"/>
        <v>0</v>
      </c>
      <c r="AD1615" s="11">
        <f t="shared" si="211"/>
        <v>0</v>
      </c>
      <c r="AE1615" s="12">
        <f t="shared" si="212"/>
        <v>0</v>
      </c>
    </row>
    <row r="1616" spans="16:31" x14ac:dyDescent="0.25">
      <c r="P1616" s="16"/>
      <c r="Q1616" s="13">
        <v>0</v>
      </c>
      <c r="R1616" s="13">
        <v>0</v>
      </c>
      <c r="S1616" s="11">
        <f t="shared" si="206"/>
        <v>0</v>
      </c>
      <c r="T1616" s="5">
        <v>0</v>
      </c>
      <c r="U1616" s="11">
        <f t="shared" si="207"/>
        <v>0</v>
      </c>
      <c r="V1616" s="13" t="s">
        <v>1</v>
      </c>
      <c r="W1616" s="10">
        <f>IFERROR(VLOOKUP(V1616,Curr!$B$2:$C$13,2,FALSE),0)</f>
        <v>11</v>
      </c>
      <c r="X1616" s="11">
        <f t="shared" si="208"/>
        <v>0</v>
      </c>
      <c r="Y1616" s="14">
        <f t="shared" si="205"/>
        <v>0</v>
      </c>
      <c r="Z1616" s="11">
        <f t="shared" si="209"/>
        <v>0</v>
      </c>
      <c r="AA1616" s="4" t="s">
        <v>1</v>
      </c>
      <c r="AB1616" s="10">
        <f>IFERROR(VLOOKUP(AA1616,Curr!$B$2:$C$13,2,FALSE),0)</f>
        <v>11</v>
      </c>
      <c r="AC1616" s="11">
        <f t="shared" si="210"/>
        <v>0</v>
      </c>
      <c r="AD1616" s="11">
        <f t="shared" si="211"/>
        <v>0</v>
      </c>
      <c r="AE1616" s="12">
        <f t="shared" si="212"/>
        <v>0</v>
      </c>
    </row>
    <row r="1617" spans="16:31" x14ac:dyDescent="0.25">
      <c r="P1617" s="16"/>
      <c r="Q1617" s="13">
        <v>0</v>
      </c>
      <c r="R1617" s="13">
        <v>0</v>
      </c>
      <c r="S1617" s="11">
        <f t="shared" si="206"/>
        <v>0</v>
      </c>
      <c r="T1617" s="5">
        <v>0</v>
      </c>
      <c r="U1617" s="11">
        <f t="shared" si="207"/>
        <v>0</v>
      </c>
      <c r="V1617" s="13" t="s">
        <v>1</v>
      </c>
      <c r="W1617" s="10">
        <f>IFERROR(VLOOKUP(V1617,Curr!$B$2:$C$13,2,FALSE),0)</f>
        <v>11</v>
      </c>
      <c r="X1617" s="11">
        <f t="shared" si="208"/>
        <v>0</v>
      </c>
      <c r="Y1617" s="14">
        <f t="shared" si="205"/>
        <v>0</v>
      </c>
      <c r="Z1617" s="11">
        <f t="shared" si="209"/>
        <v>0</v>
      </c>
      <c r="AA1617" s="4" t="s">
        <v>1</v>
      </c>
      <c r="AB1617" s="10">
        <f>IFERROR(VLOOKUP(AA1617,Curr!$B$2:$C$13,2,FALSE),0)</f>
        <v>11</v>
      </c>
      <c r="AC1617" s="11">
        <f t="shared" si="210"/>
        <v>0</v>
      </c>
      <c r="AD1617" s="11">
        <f t="shared" si="211"/>
        <v>0</v>
      </c>
      <c r="AE1617" s="12">
        <f t="shared" si="212"/>
        <v>0</v>
      </c>
    </row>
    <row r="1618" spans="16:31" x14ac:dyDescent="0.25">
      <c r="P1618" s="16"/>
      <c r="Q1618" s="13">
        <v>0</v>
      </c>
      <c r="R1618" s="13">
        <v>0</v>
      </c>
      <c r="S1618" s="11">
        <f t="shared" si="206"/>
        <v>0</v>
      </c>
      <c r="T1618" s="5">
        <v>0</v>
      </c>
      <c r="U1618" s="11">
        <f t="shared" si="207"/>
        <v>0</v>
      </c>
      <c r="V1618" s="13" t="s">
        <v>1</v>
      </c>
      <c r="W1618" s="10">
        <f>IFERROR(VLOOKUP(V1618,Curr!$B$2:$C$13,2,FALSE),0)</f>
        <v>11</v>
      </c>
      <c r="X1618" s="11">
        <f t="shared" si="208"/>
        <v>0</v>
      </c>
      <c r="Y1618" s="14">
        <f t="shared" si="205"/>
        <v>0</v>
      </c>
      <c r="Z1618" s="11">
        <f t="shared" si="209"/>
        <v>0</v>
      </c>
      <c r="AA1618" s="4" t="s">
        <v>1</v>
      </c>
      <c r="AB1618" s="10">
        <f>IFERROR(VLOOKUP(AA1618,Curr!$B$2:$C$13,2,FALSE),0)</f>
        <v>11</v>
      </c>
      <c r="AC1618" s="11">
        <f t="shared" si="210"/>
        <v>0</v>
      </c>
      <c r="AD1618" s="11">
        <f t="shared" si="211"/>
        <v>0</v>
      </c>
      <c r="AE1618" s="12">
        <f t="shared" si="212"/>
        <v>0</v>
      </c>
    </row>
    <row r="1619" spans="16:31" x14ac:dyDescent="0.25">
      <c r="P1619" s="16"/>
      <c r="Q1619" s="13">
        <v>0</v>
      </c>
      <c r="R1619" s="13">
        <v>0</v>
      </c>
      <c r="S1619" s="11">
        <f t="shared" si="206"/>
        <v>0</v>
      </c>
      <c r="T1619" s="5">
        <v>0</v>
      </c>
      <c r="U1619" s="11">
        <f t="shared" si="207"/>
        <v>0</v>
      </c>
      <c r="V1619" s="13" t="s">
        <v>1</v>
      </c>
      <c r="W1619" s="10">
        <f>IFERROR(VLOOKUP(V1619,Curr!$B$2:$C$13,2,FALSE),0)</f>
        <v>11</v>
      </c>
      <c r="X1619" s="11">
        <f t="shared" si="208"/>
        <v>0</v>
      </c>
      <c r="Y1619" s="14">
        <f t="shared" si="205"/>
        <v>0</v>
      </c>
      <c r="Z1619" s="11">
        <f t="shared" si="209"/>
        <v>0</v>
      </c>
      <c r="AA1619" s="4" t="s">
        <v>1</v>
      </c>
      <c r="AB1619" s="10">
        <f>IFERROR(VLOOKUP(AA1619,Curr!$B$2:$C$13,2,FALSE),0)</f>
        <v>11</v>
      </c>
      <c r="AC1619" s="11">
        <f t="shared" si="210"/>
        <v>0</v>
      </c>
      <c r="AD1619" s="11">
        <f t="shared" si="211"/>
        <v>0</v>
      </c>
      <c r="AE1619" s="12">
        <f t="shared" si="212"/>
        <v>0</v>
      </c>
    </row>
    <row r="1620" spans="16:31" x14ac:dyDescent="0.25">
      <c r="P1620" s="16"/>
      <c r="Q1620" s="13">
        <v>0</v>
      </c>
      <c r="R1620" s="13">
        <v>0</v>
      </c>
      <c r="S1620" s="11">
        <f t="shared" si="206"/>
        <v>0</v>
      </c>
      <c r="T1620" s="5">
        <v>0</v>
      </c>
      <c r="U1620" s="11">
        <f t="shared" si="207"/>
        <v>0</v>
      </c>
      <c r="V1620" s="13" t="s">
        <v>1</v>
      </c>
      <c r="W1620" s="10">
        <f>IFERROR(VLOOKUP(V1620,Curr!$B$2:$C$13,2,FALSE),0)</f>
        <v>11</v>
      </c>
      <c r="X1620" s="11">
        <f t="shared" si="208"/>
        <v>0</v>
      </c>
      <c r="Y1620" s="14">
        <f t="shared" si="205"/>
        <v>0</v>
      </c>
      <c r="Z1620" s="11">
        <f t="shared" si="209"/>
        <v>0</v>
      </c>
      <c r="AA1620" s="4" t="s">
        <v>1</v>
      </c>
      <c r="AB1620" s="10">
        <f>IFERROR(VLOOKUP(AA1620,Curr!$B$2:$C$13,2,FALSE),0)</f>
        <v>11</v>
      </c>
      <c r="AC1620" s="11">
        <f t="shared" si="210"/>
        <v>0</v>
      </c>
      <c r="AD1620" s="11">
        <f t="shared" si="211"/>
        <v>0</v>
      </c>
      <c r="AE1620" s="12">
        <f t="shared" si="212"/>
        <v>0</v>
      </c>
    </row>
    <row r="1621" spans="16:31" x14ac:dyDescent="0.25">
      <c r="P1621" s="16"/>
      <c r="Q1621" s="13">
        <v>0</v>
      </c>
      <c r="R1621" s="13">
        <v>0</v>
      </c>
      <c r="S1621" s="11">
        <f t="shared" si="206"/>
        <v>0</v>
      </c>
      <c r="T1621" s="5">
        <v>0</v>
      </c>
      <c r="U1621" s="11">
        <f t="shared" si="207"/>
        <v>0</v>
      </c>
      <c r="V1621" s="13" t="s">
        <v>1</v>
      </c>
      <c r="W1621" s="10">
        <f>IFERROR(VLOOKUP(V1621,Curr!$B$2:$C$13,2,FALSE),0)</f>
        <v>11</v>
      </c>
      <c r="X1621" s="11">
        <f t="shared" si="208"/>
        <v>0</v>
      </c>
      <c r="Y1621" s="14">
        <f t="shared" si="205"/>
        <v>0</v>
      </c>
      <c r="Z1621" s="11">
        <f t="shared" si="209"/>
        <v>0</v>
      </c>
      <c r="AA1621" s="4" t="s">
        <v>1</v>
      </c>
      <c r="AB1621" s="10">
        <f>IFERROR(VLOOKUP(AA1621,Curr!$B$2:$C$13,2,FALSE),0)</f>
        <v>11</v>
      </c>
      <c r="AC1621" s="11">
        <f t="shared" si="210"/>
        <v>0</v>
      </c>
      <c r="AD1621" s="11">
        <f t="shared" si="211"/>
        <v>0</v>
      </c>
      <c r="AE1621" s="12">
        <f t="shared" si="212"/>
        <v>0</v>
      </c>
    </row>
    <row r="1622" spans="16:31" x14ac:dyDescent="0.25">
      <c r="P1622" s="16"/>
      <c r="Q1622" s="13">
        <v>0</v>
      </c>
      <c r="R1622" s="13">
        <v>0</v>
      </c>
      <c r="S1622" s="11">
        <f t="shared" si="206"/>
        <v>0</v>
      </c>
      <c r="T1622" s="5">
        <v>0</v>
      </c>
      <c r="U1622" s="11">
        <f t="shared" si="207"/>
        <v>0</v>
      </c>
      <c r="V1622" s="13" t="s">
        <v>1</v>
      </c>
      <c r="W1622" s="10">
        <f>IFERROR(VLOOKUP(V1622,Curr!$B$2:$C$13,2,FALSE),0)</f>
        <v>11</v>
      </c>
      <c r="X1622" s="11">
        <f t="shared" si="208"/>
        <v>0</v>
      </c>
      <c r="Y1622" s="14">
        <f t="shared" si="205"/>
        <v>0</v>
      </c>
      <c r="Z1622" s="11">
        <f t="shared" si="209"/>
        <v>0</v>
      </c>
      <c r="AA1622" s="4" t="s">
        <v>1</v>
      </c>
      <c r="AB1622" s="10">
        <f>IFERROR(VLOOKUP(AA1622,Curr!$B$2:$C$13,2,FALSE),0)</f>
        <v>11</v>
      </c>
      <c r="AC1622" s="11">
        <f t="shared" si="210"/>
        <v>0</v>
      </c>
      <c r="AD1622" s="11">
        <f t="shared" si="211"/>
        <v>0</v>
      </c>
      <c r="AE1622" s="12">
        <f t="shared" si="212"/>
        <v>0</v>
      </c>
    </row>
    <row r="1623" spans="16:31" x14ac:dyDescent="0.25">
      <c r="P1623" s="16"/>
      <c r="Q1623" s="13">
        <v>0</v>
      </c>
      <c r="R1623" s="13">
        <v>0</v>
      </c>
      <c r="S1623" s="11">
        <f t="shared" si="206"/>
        <v>0</v>
      </c>
      <c r="T1623" s="5">
        <v>0</v>
      </c>
      <c r="U1623" s="11">
        <f t="shared" si="207"/>
        <v>0</v>
      </c>
      <c r="V1623" s="13" t="s">
        <v>1</v>
      </c>
      <c r="W1623" s="10">
        <f>IFERROR(VLOOKUP(V1623,Curr!$B$2:$C$13,2,FALSE),0)</f>
        <v>11</v>
      </c>
      <c r="X1623" s="11">
        <f t="shared" si="208"/>
        <v>0</v>
      </c>
      <c r="Y1623" s="14">
        <f t="shared" si="205"/>
        <v>0</v>
      </c>
      <c r="Z1623" s="11">
        <f t="shared" si="209"/>
        <v>0</v>
      </c>
      <c r="AA1623" s="4" t="s">
        <v>1</v>
      </c>
      <c r="AB1623" s="10">
        <f>IFERROR(VLOOKUP(AA1623,Curr!$B$2:$C$13,2,FALSE),0)</f>
        <v>11</v>
      </c>
      <c r="AC1623" s="11">
        <f t="shared" si="210"/>
        <v>0</v>
      </c>
      <c r="AD1623" s="11">
        <f t="shared" si="211"/>
        <v>0</v>
      </c>
      <c r="AE1623" s="12">
        <f t="shared" si="212"/>
        <v>0</v>
      </c>
    </row>
    <row r="1624" spans="16:31" x14ac:dyDescent="0.25">
      <c r="P1624" s="16"/>
      <c r="Q1624" s="13">
        <v>0</v>
      </c>
      <c r="R1624" s="13">
        <v>0</v>
      </c>
      <c r="S1624" s="11">
        <f t="shared" si="206"/>
        <v>0</v>
      </c>
      <c r="T1624" s="5">
        <v>0</v>
      </c>
      <c r="U1624" s="11">
        <f t="shared" si="207"/>
        <v>0</v>
      </c>
      <c r="V1624" s="13" t="s">
        <v>1</v>
      </c>
      <c r="W1624" s="10">
        <f>IFERROR(VLOOKUP(V1624,Curr!$B$2:$C$13,2,FALSE),0)</f>
        <v>11</v>
      </c>
      <c r="X1624" s="11">
        <f t="shared" si="208"/>
        <v>0</v>
      </c>
      <c r="Y1624" s="14">
        <f t="shared" si="205"/>
        <v>0</v>
      </c>
      <c r="Z1624" s="11">
        <f t="shared" si="209"/>
        <v>0</v>
      </c>
      <c r="AA1624" s="4" t="s">
        <v>1</v>
      </c>
      <c r="AB1624" s="10">
        <f>IFERROR(VLOOKUP(AA1624,Curr!$B$2:$C$13,2,FALSE),0)</f>
        <v>11</v>
      </c>
      <c r="AC1624" s="11">
        <f t="shared" si="210"/>
        <v>0</v>
      </c>
      <c r="AD1624" s="11">
        <f t="shared" si="211"/>
        <v>0</v>
      </c>
      <c r="AE1624" s="12">
        <f t="shared" si="212"/>
        <v>0</v>
      </c>
    </row>
    <row r="1625" spans="16:31" x14ac:dyDescent="0.25">
      <c r="P1625" s="16"/>
      <c r="Q1625" s="13">
        <v>0</v>
      </c>
      <c r="R1625" s="13">
        <v>0</v>
      </c>
      <c r="S1625" s="11">
        <f t="shared" si="206"/>
        <v>0</v>
      </c>
      <c r="T1625" s="5">
        <v>0</v>
      </c>
      <c r="U1625" s="11">
        <f t="shared" si="207"/>
        <v>0</v>
      </c>
      <c r="V1625" s="13" t="s">
        <v>1</v>
      </c>
      <c r="W1625" s="10">
        <f>IFERROR(VLOOKUP(V1625,Curr!$B$2:$C$13,2,FALSE),0)</f>
        <v>11</v>
      </c>
      <c r="X1625" s="11">
        <f t="shared" si="208"/>
        <v>0</v>
      </c>
      <c r="Y1625" s="14">
        <f t="shared" si="205"/>
        <v>0</v>
      </c>
      <c r="Z1625" s="11">
        <f t="shared" si="209"/>
        <v>0</v>
      </c>
      <c r="AA1625" s="4" t="s">
        <v>1</v>
      </c>
      <c r="AB1625" s="10">
        <f>IFERROR(VLOOKUP(AA1625,Curr!$B$2:$C$13,2,FALSE),0)</f>
        <v>11</v>
      </c>
      <c r="AC1625" s="11">
        <f t="shared" si="210"/>
        <v>0</v>
      </c>
      <c r="AD1625" s="11">
        <f t="shared" si="211"/>
        <v>0</v>
      </c>
      <c r="AE1625" s="12">
        <f t="shared" si="212"/>
        <v>0</v>
      </c>
    </row>
    <row r="1626" spans="16:31" x14ac:dyDescent="0.25">
      <c r="P1626" s="16"/>
      <c r="Q1626" s="13">
        <v>0</v>
      </c>
      <c r="R1626" s="13">
        <v>0</v>
      </c>
      <c r="S1626" s="11">
        <f t="shared" si="206"/>
        <v>0</v>
      </c>
      <c r="T1626" s="5">
        <v>0</v>
      </c>
      <c r="U1626" s="11">
        <f t="shared" si="207"/>
        <v>0</v>
      </c>
      <c r="V1626" s="13" t="s">
        <v>1</v>
      </c>
      <c r="W1626" s="10">
        <f>IFERROR(VLOOKUP(V1626,Curr!$B$2:$C$13,2,FALSE),0)</f>
        <v>11</v>
      </c>
      <c r="X1626" s="11">
        <f t="shared" si="208"/>
        <v>0</v>
      </c>
      <c r="Y1626" s="14">
        <f t="shared" si="205"/>
        <v>0</v>
      </c>
      <c r="Z1626" s="11">
        <f t="shared" si="209"/>
        <v>0</v>
      </c>
      <c r="AA1626" s="4" t="s">
        <v>1</v>
      </c>
      <c r="AB1626" s="10">
        <f>IFERROR(VLOOKUP(AA1626,Curr!$B$2:$C$13,2,FALSE),0)</f>
        <v>11</v>
      </c>
      <c r="AC1626" s="11">
        <f t="shared" si="210"/>
        <v>0</v>
      </c>
      <c r="AD1626" s="11">
        <f t="shared" si="211"/>
        <v>0</v>
      </c>
      <c r="AE1626" s="12">
        <f t="shared" si="212"/>
        <v>0</v>
      </c>
    </row>
    <row r="1627" spans="16:31" x14ac:dyDescent="0.25">
      <c r="P1627" s="16"/>
      <c r="Q1627" s="13">
        <v>0</v>
      </c>
      <c r="R1627" s="13">
        <v>0</v>
      </c>
      <c r="S1627" s="11">
        <f t="shared" si="206"/>
        <v>0</v>
      </c>
      <c r="T1627" s="5">
        <v>0</v>
      </c>
      <c r="U1627" s="11">
        <f t="shared" si="207"/>
        <v>0</v>
      </c>
      <c r="V1627" s="13" t="s">
        <v>1</v>
      </c>
      <c r="W1627" s="10">
        <f>IFERROR(VLOOKUP(V1627,Curr!$B$2:$C$13,2,FALSE),0)</f>
        <v>11</v>
      </c>
      <c r="X1627" s="11">
        <f t="shared" si="208"/>
        <v>0</v>
      </c>
      <c r="Y1627" s="14">
        <f t="shared" si="205"/>
        <v>0</v>
      </c>
      <c r="Z1627" s="11">
        <f t="shared" si="209"/>
        <v>0</v>
      </c>
      <c r="AA1627" s="4" t="s">
        <v>1</v>
      </c>
      <c r="AB1627" s="10">
        <f>IFERROR(VLOOKUP(AA1627,Curr!$B$2:$C$13,2,FALSE),0)</f>
        <v>11</v>
      </c>
      <c r="AC1627" s="11">
        <f t="shared" si="210"/>
        <v>0</v>
      </c>
      <c r="AD1627" s="11">
        <f t="shared" si="211"/>
        <v>0</v>
      </c>
      <c r="AE1627" s="12">
        <f t="shared" si="212"/>
        <v>0</v>
      </c>
    </row>
    <row r="1628" spans="16:31" x14ac:dyDescent="0.25">
      <c r="P1628" s="16"/>
      <c r="Q1628" s="13">
        <v>0</v>
      </c>
      <c r="R1628" s="13">
        <v>0</v>
      </c>
      <c r="S1628" s="11">
        <f t="shared" si="206"/>
        <v>0</v>
      </c>
      <c r="T1628" s="5">
        <v>0</v>
      </c>
      <c r="U1628" s="11">
        <f t="shared" si="207"/>
        <v>0</v>
      </c>
      <c r="V1628" s="13" t="s">
        <v>1</v>
      </c>
      <c r="W1628" s="10">
        <f>IFERROR(VLOOKUP(V1628,Curr!$B$2:$C$13,2,FALSE),0)</f>
        <v>11</v>
      </c>
      <c r="X1628" s="11">
        <f t="shared" si="208"/>
        <v>0</v>
      </c>
      <c r="Y1628" s="14">
        <f t="shared" si="205"/>
        <v>0</v>
      </c>
      <c r="Z1628" s="11">
        <f t="shared" si="209"/>
        <v>0</v>
      </c>
      <c r="AA1628" s="4" t="s">
        <v>1</v>
      </c>
      <c r="AB1628" s="10">
        <f>IFERROR(VLOOKUP(AA1628,Curr!$B$2:$C$13,2,FALSE),0)</f>
        <v>11</v>
      </c>
      <c r="AC1628" s="11">
        <f t="shared" si="210"/>
        <v>0</v>
      </c>
      <c r="AD1628" s="11">
        <f t="shared" si="211"/>
        <v>0</v>
      </c>
      <c r="AE1628" s="12">
        <f t="shared" si="212"/>
        <v>0</v>
      </c>
    </row>
    <row r="1629" spans="16:31" x14ac:dyDescent="0.25">
      <c r="P1629" s="16"/>
      <c r="Q1629" s="13">
        <v>0</v>
      </c>
      <c r="R1629" s="13">
        <v>0</v>
      </c>
      <c r="S1629" s="11">
        <f t="shared" si="206"/>
        <v>0</v>
      </c>
      <c r="T1629" s="5">
        <v>0</v>
      </c>
      <c r="U1629" s="11">
        <f t="shared" si="207"/>
        <v>0</v>
      </c>
      <c r="V1629" s="13" t="s">
        <v>1</v>
      </c>
      <c r="W1629" s="10">
        <f>IFERROR(VLOOKUP(V1629,Curr!$B$2:$C$13,2,FALSE),0)</f>
        <v>11</v>
      </c>
      <c r="X1629" s="11">
        <f t="shared" si="208"/>
        <v>0</v>
      </c>
      <c r="Y1629" s="14">
        <f t="shared" si="205"/>
        <v>0</v>
      </c>
      <c r="Z1629" s="11">
        <f t="shared" si="209"/>
        <v>0</v>
      </c>
      <c r="AA1629" s="4" t="s">
        <v>1</v>
      </c>
      <c r="AB1629" s="10">
        <f>IFERROR(VLOOKUP(AA1629,Curr!$B$2:$C$13,2,FALSE),0)</f>
        <v>11</v>
      </c>
      <c r="AC1629" s="11">
        <f t="shared" si="210"/>
        <v>0</v>
      </c>
      <c r="AD1629" s="11">
        <f t="shared" si="211"/>
        <v>0</v>
      </c>
      <c r="AE1629" s="12">
        <f t="shared" si="212"/>
        <v>0</v>
      </c>
    </row>
    <row r="1630" spans="16:31" x14ac:dyDescent="0.25">
      <c r="P1630" s="16"/>
      <c r="Q1630" s="13">
        <v>0</v>
      </c>
      <c r="R1630" s="13">
        <v>0</v>
      </c>
      <c r="S1630" s="11">
        <f t="shared" si="206"/>
        <v>0</v>
      </c>
      <c r="T1630" s="5">
        <v>0</v>
      </c>
      <c r="U1630" s="11">
        <f t="shared" si="207"/>
        <v>0</v>
      </c>
      <c r="V1630" s="13" t="s">
        <v>1</v>
      </c>
      <c r="W1630" s="10">
        <f>IFERROR(VLOOKUP(V1630,Curr!$B$2:$C$13,2,FALSE),0)</f>
        <v>11</v>
      </c>
      <c r="X1630" s="11">
        <f t="shared" si="208"/>
        <v>0</v>
      </c>
      <c r="Y1630" s="14">
        <f t="shared" si="205"/>
        <v>0</v>
      </c>
      <c r="Z1630" s="11">
        <f t="shared" si="209"/>
        <v>0</v>
      </c>
      <c r="AA1630" s="4" t="s">
        <v>1</v>
      </c>
      <c r="AB1630" s="10">
        <f>IFERROR(VLOOKUP(AA1630,Curr!$B$2:$C$13,2,FALSE),0)</f>
        <v>11</v>
      </c>
      <c r="AC1630" s="11">
        <f t="shared" si="210"/>
        <v>0</v>
      </c>
      <c r="AD1630" s="11">
        <f t="shared" si="211"/>
        <v>0</v>
      </c>
      <c r="AE1630" s="12">
        <f t="shared" si="212"/>
        <v>0</v>
      </c>
    </row>
    <row r="1631" spans="16:31" x14ac:dyDescent="0.25">
      <c r="P1631" s="16"/>
      <c r="Q1631" s="13">
        <v>0</v>
      </c>
      <c r="R1631" s="13">
        <v>0</v>
      </c>
      <c r="S1631" s="11">
        <f t="shared" si="206"/>
        <v>0</v>
      </c>
      <c r="T1631" s="5">
        <v>0</v>
      </c>
      <c r="U1631" s="11">
        <f t="shared" si="207"/>
        <v>0</v>
      </c>
      <c r="V1631" s="13" t="s">
        <v>1</v>
      </c>
      <c r="W1631" s="10">
        <f>IFERROR(VLOOKUP(V1631,Curr!$B$2:$C$13,2,FALSE),0)</f>
        <v>11</v>
      </c>
      <c r="X1631" s="11">
        <f t="shared" si="208"/>
        <v>0</v>
      </c>
      <c r="Y1631" s="14">
        <f t="shared" si="205"/>
        <v>0</v>
      </c>
      <c r="Z1631" s="11">
        <f t="shared" si="209"/>
        <v>0</v>
      </c>
      <c r="AA1631" s="4" t="s">
        <v>1</v>
      </c>
      <c r="AB1631" s="10">
        <f>IFERROR(VLOOKUP(AA1631,Curr!$B$2:$C$13,2,FALSE),0)</f>
        <v>11</v>
      </c>
      <c r="AC1631" s="11">
        <f t="shared" si="210"/>
        <v>0</v>
      </c>
      <c r="AD1631" s="11">
        <f t="shared" si="211"/>
        <v>0</v>
      </c>
      <c r="AE1631" s="12">
        <f t="shared" si="212"/>
        <v>0</v>
      </c>
    </row>
    <row r="1632" spans="16:31" x14ac:dyDescent="0.25">
      <c r="P1632" s="16"/>
      <c r="Q1632" s="13">
        <v>0</v>
      </c>
      <c r="R1632" s="13">
        <v>0</v>
      </c>
      <c r="S1632" s="11">
        <f t="shared" si="206"/>
        <v>0</v>
      </c>
      <c r="T1632" s="5">
        <v>0</v>
      </c>
      <c r="U1632" s="11">
        <f t="shared" si="207"/>
        <v>0</v>
      </c>
      <c r="V1632" s="13" t="s">
        <v>1</v>
      </c>
      <c r="W1632" s="10">
        <f>IFERROR(VLOOKUP(V1632,Curr!$B$2:$C$13,2,FALSE),0)</f>
        <v>11</v>
      </c>
      <c r="X1632" s="11">
        <f t="shared" si="208"/>
        <v>0</v>
      </c>
      <c r="Y1632" s="14">
        <f t="shared" si="205"/>
        <v>0</v>
      </c>
      <c r="Z1632" s="11">
        <f t="shared" si="209"/>
        <v>0</v>
      </c>
      <c r="AA1632" s="4" t="s">
        <v>1</v>
      </c>
      <c r="AB1632" s="10">
        <f>IFERROR(VLOOKUP(AA1632,Curr!$B$2:$C$13,2,FALSE),0)</f>
        <v>11</v>
      </c>
      <c r="AC1632" s="11">
        <f t="shared" si="210"/>
        <v>0</v>
      </c>
      <c r="AD1632" s="11">
        <f t="shared" si="211"/>
        <v>0</v>
      </c>
      <c r="AE1632" s="12">
        <f t="shared" si="212"/>
        <v>0</v>
      </c>
    </row>
    <row r="1633" spans="16:31" x14ac:dyDescent="0.25">
      <c r="P1633" s="16"/>
      <c r="Q1633" s="13">
        <v>0</v>
      </c>
      <c r="R1633" s="13">
        <v>0</v>
      </c>
      <c r="S1633" s="11">
        <f t="shared" si="206"/>
        <v>0</v>
      </c>
      <c r="T1633" s="5">
        <v>0</v>
      </c>
      <c r="U1633" s="11">
        <f t="shared" si="207"/>
        <v>0</v>
      </c>
      <c r="V1633" s="13" t="s">
        <v>1</v>
      </c>
      <c r="W1633" s="10">
        <f>IFERROR(VLOOKUP(V1633,Curr!$B$2:$C$13,2,FALSE),0)</f>
        <v>11</v>
      </c>
      <c r="X1633" s="11">
        <f t="shared" si="208"/>
        <v>0</v>
      </c>
      <c r="Y1633" s="14">
        <f t="shared" si="205"/>
        <v>0</v>
      </c>
      <c r="Z1633" s="11">
        <f t="shared" si="209"/>
        <v>0</v>
      </c>
      <c r="AA1633" s="4" t="s">
        <v>1</v>
      </c>
      <c r="AB1633" s="10">
        <f>IFERROR(VLOOKUP(AA1633,Curr!$B$2:$C$13,2,FALSE),0)</f>
        <v>11</v>
      </c>
      <c r="AC1633" s="11">
        <f t="shared" si="210"/>
        <v>0</v>
      </c>
      <c r="AD1633" s="11">
        <f t="shared" si="211"/>
        <v>0</v>
      </c>
      <c r="AE1633" s="12">
        <f t="shared" si="212"/>
        <v>0</v>
      </c>
    </row>
    <row r="1634" spans="16:31" x14ac:dyDescent="0.25">
      <c r="P1634" s="16"/>
      <c r="Q1634" s="13">
        <v>0</v>
      </c>
      <c r="R1634" s="13">
        <v>0</v>
      </c>
      <c r="S1634" s="11">
        <f t="shared" si="206"/>
        <v>0</v>
      </c>
      <c r="T1634" s="5">
        <v>0</v>
      </c>
      <c r="U1634" s="11">
        <f t="shared" si="207"/>
        <v>0</v>
      </c>
      <c r="V1634" s="13" t="s">
        <v>1</v>
      </c>
      <c r="W1634" s="10">
        <f>IFERROR(VLOOKUP(V1634,Curr!$B$2:$C$13,2,FALSE),0)</f>
        <v>11</v>
      </c>
      <c r="X1634" s="11">
        <f t="shared" si="208"/>
        <v>0</v>
      </c>
      <c r="Y1634" s="14">
        <f t="shared" si="205"/>
        <v>0</v>
      </c>
      <c r="Z1634" s="11">
        <f t="shared" si="209"/>
        <v>0</v>
      </c>
      <c r="AA1634" s="4" t="s">
        <v>1</v>
      </c>
      <c r="AB1634" s="10">
        <f>IFERROR(VLOOKUP(AA1634,Curr!$B$2:$C$13,2,FALSE),0)</f>
        <v>11</v>
      </c>
      <c r="AC1634" s="11">
        <f t="shared" si="210"/>
        <v>0</v>
      </c>
      <c r="AD1634" s="11">
        <f t="shared" si="211"/>
        <v>0</v>
      </c>
      <c r="AE1634" s="12">
        <f t="shared" si="212"/>
        <v>0</v>
      </c>
    </row>
    <row r="1635" spans="16:31" x14ac:dyDescent="0.25">
      <c r="P1635" s="16"/>
      <c r="Q1635" s="13">
        <v>0</v>
      </c>
      <c r="R1635" s="13">
        <v>0</v>
      </c>
      <c r="S1635" s="11">
        <f t="shared" si="206"/>
        <v>0</v>
      </c>
      <c r="T1635" s="5">
        <v>0</v>
      </c>
      <c r="U1635" s="11">
        <f t="shared" si="207"/>
        <v>0</v>
      </c>
      <c r="V1635" s="13" t="s">
        <v>1</v>
      </c>
      <c r="W1635" s="10">
        <f>IFERROR(VLOOKUP(V1635,Curr!$B$2:$C$13,2,FALSE),0)</f>
        <v>11</v>
      </c>
      <c r="X1635" s="11">
        <f t="shared" si="208"/>
        <v>0</v>
      </c>
      <c r="Y1635" s="14">
        <f t="shared" si="205"/>
        <v>0</v>
      </c>
      <c r="Z1635" s="11">
        <f t="shared" si="209"/>
        <v>0</v>
      </c>
      <c r="AA1635" s="4" t="s">
        <v>1</v>
      </c>
      <c r="AB1635" s="10">
        <f>IFERROR(VLOOKUP(AA1635,Curr!$B$2:$C$13,2,FALSE),0)</f>
        <v>11</v>
      </c>
      <c r="AC1635" s="11">
        <f t="shared" si="210"/>
        <v>0</v>
      </c>
      <c r="AD1635" s="11">
        <f t="shared" si="211"/>
        <v>0</v>
      </c>
      <c r="AE1635" s="12">
        <f t="shared" si="212"/>
        <v>0</v>
      </c>
    </row>
    <row r="1636" spans="16:31" x14ac:dyDescent="0.25">
      <c r="P1636" s="16"/>
      <c r="Q1636" s="13">
        <v>0</v>
      </c>
      <c r="R1636" s="13">
        <v>0</v>
      </c>
      <c r="S1636" s="11">
        <f t="shared" si="206"/>
        <v>0</v>
      </c>
      <c r="T1636" s="5">
        <v>0</v>
      </c>
      <c r="U1636" s="11">
        <f t="shared" si="207"/>
        <v>0</v>
      </c>
      <c r="V1636" s="13" t="s">
        <v>1</v>
      </c>
      <c r="W1636" s="10">
        <f>IFERROR(VLOOKUP(V1636,Curr!$B$2:$C$13,2,FALSE),0)</f>
        <v>11</v>
      </c>
      <c r="X1636" s="11">
        <f t="shared" si="208"/>
        <v>0</v>
      </c>
      <c r="Y1636" s="14">
        <f t="shared" si="205"/>
        <v>0</v>
      </c>
      <c r="Z1636" s="11">
        <f t="shared" si="209"/>
        <v>0</v>
      </c>
      <c r="AA1636" s="4" t="s">
        <v>1</v>
      </c>
      <c r="AB1636" s="10">
        <f>IFERROR(VLOOKUP(AA1636,Curr!$B$2:$C$13,2,FALSE),0)</f>
        <v>11</v>
      </c>
      <c r="AC1636" s="11">
        <f t="shared" si="210"/>
        <v>0</v>
      </c>
      <c r="AD1636" s="11">
        <f t="shared" si="211"/>
        <v>0</v>
      </c>
      <c r="AE1636" s="12">
        <f t="shared" si="212"/>
        <v>0</v>
      </c>
    </row>
    <row r="1637" spans="16:31" x14ac:dyDescent="0.25">
      <c r="P1637" s="16"/>
      <c r="Q1637" s="13">
        <v>0</v>
      </c>
      <c r="R1637" s="13">
        <v>0</v>
      </c>
      <c r="S1637" s="11">
        <f t="shared" si="206"/>
        <v>0</v>
      </c>
      <c r="T1637" s="5">
        <v>0</v>
      </c>
      <c r="U1637" s="11">
        <f t="shared" si="207"/>
        <v>0</v>
      </c>
      <c r="V1637" s="13" t="s">
        <v>1</v>
      </c>
      <c r="W1637" s="10">
        <f>IFERROR(VLOOKUP(V1637,Curr!$B$2:$C$13,2,FALSE),0)</f>
        <v>11</v>
      </c>
      <c r="X1637" s="11">
        <f t="shared" si="208"/>
        <v>0</v>
      </c>
      <c r="Y1637" s="14">
        <f t="shared" si="205"/>
        <v>0</v>
      </c>
      <c r="Z1637" s="11">
        <f t="shared" si="209"/>
        <v>0</v>
      </c>
      <c r="AA1637" s="4" t="s">
        <v>1</v>
      </c>
      <c r="AB1637" s="10">
        <f>IFERROR(VLOOKUP(AA1637,Curr!$B$2:$C$13,2,FALSE),0)</f>
        <v>11</v>
      </c>
      <c r="AC1637" s="11">
        <f t="shared" si="210"/>
        <v>0</v>
      </c>
      <c r="AD1637" s="11">
        <f t="shared" si="211"/>
        <v>0</v>
      </c>
      <c r="AE1637" s="12">
        <f t="shared" si="212"/>
        <v>0</v>
      </c>
    </row>
    <row r="1638" spans="16:31" x14ac:dyDescent="0.25">
      <c r="P1638" s="16"/>
      <c r="Q1638" s="13">
        <v>0</v>
      </c>
      <c r="R1638" s="13">
        <v>0</v>
      </c>
      <c r="S1638" s="11">
        <f t="shared" si="206"/>
        <v>0</v>
      </c>
      <c r="T1638" s="5">
        <v>0</v>
      </c>
      <c r="U1638" s="11">
        <f t="shared" si="207"/>
        <v>0</v>
      </c>
      <c r="V1638" s="13" t="s">
        <v>1</v>
      </c>
      <c r="W1638" s="10">
        <f>IFERROR(VLOOKUP(V1638,Curr!$B$2:$C$13,2,FALSE),0)</f>
        <v>11</v>
      </c>
      <c r="X1638" s="11">
        <f t="shared" si="208"/>
        <v>0</v>
      </c>
      <c r="Y1638" s="14">
        <f t="shared" si="205"/>
        <v>0</v>
      </c>
      <c r="Z1638" s="11">
        <f t="shared" si="209"/>
        <v>0</v>
      </c>
      <c r="AA1638" s="4" t="s">
        <v>1</v>
      </c>
      <c r="AB1638" s="10">
        <f>IFERROR(VLOOKUP(AA1638,Curr!$B$2:$C$13,2,FALSE),0)</f>
        <v>11</v>
      </c>
      <c r="AC1638" s="11">
        <f t="shared" si="210"/>
        <v>0</v>
      </c>
      <c r="AD1638" s="11">
        <f t="shared" si="211"/>
        <v>0</v>
      </c>
      <c r="AE1638" s="12">
        <f t="shared" si="212"/>
        <v>0</v>
      </c>
    </row>
    <row r="1639" spans="16:31" x14ac:dyDescent="0.25">
      <c r="P1639" s="16"/>
      <c r="Q1639" s="13">
        <v>0</v>
      </c>
      <c r="R1639" s="13">
        <v>0</v>
      </c>
      <c r="S1639" s="11">
        <f t="shared" si="206"/>
        <v>0</v>
      </c>
      <c r="T1639" s="5">
        <v>0</v>
      </c>
      <c r="U1639" s="11">
        <f t="shared" si="207"/>
        <v>0</v>
      </c>
      <c r="V1639" s="13" t="s">
        <v>1</v>
      </c>
      <c r="W1639" s="10">
        <f>IFERROR(VLOOKUP(V1639,Curr!$B$2:$C$13,2,FALSE),0)</f>
        <v>11</v>
      </c>
      <c r="X1639" s="11">
        <f t="shared" si="208"/>
        <v>0</v>
      </c>
      <c r="Y1639" s="14">
        <f t="shared" si="205"/>
        <v>0</v>
      </c>
      <c r="Z1639" s="11">
        <f t="shared" si="209"/>
        <v>0</v>
      </c>
      <c r="AA1639" s="4" t="s">
        <v>1</v>
      </c>
      <c r="AB1639" s="10">
        <f>IFERROR(VLOOKUP(AA1639,Curr!$B$2:$C$13,2,FALSE),0)</f>
        <v>11</v>
      </c>
      <c r="AC1639" s="11">
        <f t="shared" si="210"/>
        <v>0</v>
      </c>
      <c r="AD1639" s="11">
        <f t="shared" si="211"/>
        <v>0</v>
      </c>
      <c r="AE1639" s="12">
        <f t="shared" si="212"/>
        <v>0</v>
      </c>
    </row>
    <row r="1640" spans="16:31" x14ac:dyDescent="0.25">
      <c r="P1640" s="16"/>
      <c r="Q1640" s="13">
        <v>0</v>
      </c>
      <c r="R1640" s="13">
        <v>0</v>
      </c>
      <c r="S1640" s="11">
        <f t="shared" si="206"/>
        <v>0</v>
      </c>
      <c r="T1640" s="5">
        <v>0</v>
      </c>
      <c r="U1640" s="11">
        <f t="shared" si="207"/>
        <v>0</v>
      </c>
      <c r="V1640" s="13" t="s">
        <v>1</v>
      </c>
      <c r="W1640" s="10">
        <f>IFERROR(VLOOKUP(V1640,Curr!$B$2:$C$13,2,FALSE),0)</f>
        <v>11</v>
      </c>
      <c r="X1640" s="11">
        <f t="shared" si="208"/>
        <v>0</v>
      </c>
      <c r="Y1640" s="14">
        <f t="shared" si="205"/>
        <v>0</v>
      </c>
      <c r="Z1640" s="11">
        <f t="shared" si="209"/>
        <v>0</v>
      </c>
      <c r="AA1640" s="4" t="s">
        <v>1</v>
      </c>
      <c r="AB1640" s="10">
        <f>IFERROR(VLOOKUP(AA1640,Curr!$B$2:$C$13,2,FALSE),0)</f>
        <v>11</v>
      </c>
      <c r="AC1640" s="11">
        <f t="shared" si="210"/>
        <v>0</v>
      </c>
      <c r="AD1640" s="11">
        <f t="shared" si="211"/>
        <v>0</v>
      </c>
      <c r="AE1640" s="12">
        <f t="shared" si="212"/>
        <v>0</v>
      </c>
    </row>
    <row r="1641" spans="16:31" x14ac:dyDescent="0.25">
      <c r="P1641" s="16"/>
      <c r="Q1641" s="13">
        <v>0</v>
      </c>
      <c r="R1641" s="13">
        <v>0</v>
      </c>
      <c r="S1641" s="11">
        <f t="shared" si="206"/>
        <v>0</v>
      </c>
      <c r="T1641" s="5">
        <v>0</v>
      </c>
      <c r="U1641" s="11">
        <f t="shared" si="207"/>
        <v>0</v>
      </c>
      <c r="V1641" s="13" t="s">
        <v>1</v>
      </c>
      <c r="W1641" s="10">
        <f>IFERROR(VLOOKUP(V1641,Curr!$B$2:$C$13,2,FALSE),0)</f>
        <v>11</v>
      </c>
      <c r="X1641" s="11">
        <f t="shared" si="208"/>
        <v>0</v>
      </c>
      <c r="Y1641" s="14">
        <f t="shared" si="205"/>
        <v>0</v>
      </c>
      <c r="Z1641" s="11">
        <f t="shared" si="209"/>
        <v>0</v>
      </c>
      <c r="AA1641" s="4" t="s">
        <v>1</v>
      </c>
      <c r="AB1641" s="10">
        <f>IFERROR(VLOOKUP(AA1641,Curr!$B$2:$C$13,2,FALSE),0)</f>
        <v>11</v>
      </c>
      <c r="AC1641" s="11">
        <f t="shared" si="210"/>
        <v>0</v>
      </c>
      <c r="AD1641" s="11">
        <f t="shared" si="211"/>
        <v>0</v>
      </c>
      <c r="AE1641" s="12">
        <f t="shared" si="212"/>
        <v>0</v>
      </c>
    </row>
    <row r="1642" spans="16:31" x14ac:dyDescent="0.25">
      <c r="P1642" s="16"/>
      <c r="Q1642" s="13">
        <v>0</v>
      </c>
      <c r="R1642" s="13">
        <v>0</v>
      </c>
      <c r="S1642" s="11">
        <f t="shared" si="206"/>
        <v>0</v>
      </c>
      <c r="T1642" s="5">
        <v>0</v>
      </c>
      <c r="U1642" s="11">
        <f t="shared" si="207"/>
        <v>0</v>
      </c>
      <c r="V1642" s="13" t="s">
        <v>1</v>
      </c>
      <c r="W1642" s="10">
        <f>IFERROR(VLOOKUP(V1642,Curr!$B$2:$C$13,2,FALSE),0)</f>
        <v>11</v>
      </c>
      <c r="X1642" s="11">
        <f t="shared" si="208"/>
        <v>0</v>
      </c>
      <c r="Y1642" s="14">
        <f t="shared" si="205"/>
        <v>0</v>
      </c>
      <c r="Z1642" s="11">
        <f t="shared" si="209"/>
        <v>0</v>
      </c>
      <c r="AA1642" s="4" t="s">
        <v>1</v>
      </c>
      <c r="AB1642" s="10">
        <f>IFERROR(VLOOKUP(AA1642,Curr!$B$2:$C$13,2,FALSE),0)</f>
        <v>11</v>
      </c>
      <c r="AC1642" s="11">
        <f t="shared" si="210"/>
        <v>0</v>
      </c>
      <c r="AD1642" s="11">
        <f t="shared" si="211"/>
        <v>0</v>
      </c>
      <c r="AE1642" s="12">
        <f t="shared" si="212"/>
        <v>0</v>
      </c>
    </row>
    <row r="1643" spans="16:31" x14ac:dyDescent="0.25">
      <c r="P1643" s="16"/>
      <c r="Q1643" s="13">
        <v>0</v>
      </c>
      <c r="R1643" s="13">
        <v>0</v>
      </c>
      <c r="S1643" s="11">
        <f t="shared" si="206"/>
        <v>0</v>
      </c>
      <c r="T1643" s="5">
        <v>0</v>
      </c>
      <c r="U1643" s="11">
        <f t="shared" si="207"/>
        <v>0</v>
      </c>
      <c r="V1643" s="13" t="s">
        <v>1</v>
      </c>
      <c r="W1643" s="10">
        <f>IFERROR(VLOOKUP(V1643,Curr!$B$2:$C$13,2,FALSE),0)</f>
        <v>11</v>
      </c>
      <c r="X1643" s="11">
        <f t="shared" si="208"/>
        <v>0</v>
      </c>
      <c r="Y1643" s="14">
        <f t="shared" si="205"/>
        <v>0</v>
      </c>
      <c r="Z1643" s="11">
        <f t="shared" si="209"/>
        <v>0</v>
      </c>
      <c r="AA1643" s="4" t="s">
        <v>1</v>
      </c>
      <c r="AB1643" s="10">
        <f>IFERROR(VLOOKUP(AA1643,Curr!$B$2:$C$13,2,FALSE),0)</f>
        <v>11</v>
      </c>
      <c r="AC1643" s="11">
        <f t="shared" si="210"/>
        <v>0</v>
      </c>
      <c r="AD1643" s="11">
        <f t="shared" si="211"/>
        <v>0</v>
      </c>
      <c r="AE1643" s="12">
        <f t="shared" si="212"/>
        <v>0</v>
      </c>
    </row>
    <row r="1644" spans="16:31" x14ac:dyDescent="0.25">
      <c r="P1644" s="16"/>
      <c r="Q1644" s="13">
        <v>0</v>
      </c>
      <c r="R1644" s="13">
        <v>0</v>
      </c>
      <c r="S1644" s="11">
        <f t="shared" si="206"/>
        <v>0</v>
      </c>
      <c r="T1644" s="5">
        <v>0</v>
      </c>
      <c r="U1644" s="11">
        <f t="shared" si="207"/>
        <v>0</v>
      </c>
      <c r="V1644" s="13" t="s">
        <v>1</v>
      </c>
      <c r="W1644" s="10">
        <f>IFERROR(VLOOKUP(V1644,Curr!$B$2:$C$13,2,FALSE),0)</f>
        <v>11</v>
      </c>
      <c r="X1644" s="11">
        <f t="shared" si="208"/>
        <v>0</v>
      </c>
      <c r="Y1644" s="14">
        <f t="shared" si="205"/>
        <v>0</v>
      </c>
      <c r="Z1644" s="11">
        <f t="shared" si="209"/>
        <v>0</v>
      </c>
      <c r="AA1644" s="4" t="s">
        <v>1</v>
      </c>
      <c r="AB1644" s="10">
        <f>IFERROR(VLOOKUP(AA1644,Curr!$B$2:$C$13,2,FALSE),0)</f>
        <v>11</v>
      </c>
      <c r="AC1644" s="11">
        <f t="shared" si="210"/>
        <v>0</v>
      </c>
      <c r="AD1644" s="11">
        <f t="shared" si="211"/>
        <v>0</v>
      </c>
      <c r="AE1644" s="12">
        <f t="shared" si="212"/>
        <v>0</v>
      </c>
    </row>
    <row r="1645" spans="16:31" x14ac:dyDescent="0.25">
      <c r="P1645" s="16"/>
      <c r="Q1645" s="13">
        <v>0</v>
      </c>
      <c r="R1645" s="13">
        <v>0</v>
      </c>
      <c r="S1645" s="11">
        <f t="shared" si="206"/>
        <v>0</v>
      </c>
      <c r="T1645" s="5">
        <v>0</v>
      </c>
      <c r="U1645" s="11">
        <f t="shared" si="207"/>
        <v>0</v>
      </c>
      <c r="V1645" s="13" t="s">
        <v>1</v>
      </c>
      <c r="W1645" s="10">
        <f>IFERROR(VLOOKUP(V1645,Curr!$B$2:$C$13,2,FALSE),0)</f>
        <v>11</v>
      </c>
      <c r="X1645" s="11">
        <f t="shared" si="208"/>
        <v>0</v>
      </c>
      <c r="Y1645" s="14">
        <f t="shared" si="205"/>
        <v>0</v>
      </c>
      <c r="Z1645" s="11">
        <f t="shared" si="209"/>
        <v>0</v>
      </c>
      <c r="AA1645" s="4" t="s">
        <v>1</v>
      </c>
      <c r="AB1645" s="10">
        <f>IFERROR(VLOOKUP(AA1645,Curr!$B$2:$C$13,2,FALSE),0)</f>
        <v>11</v>
      </c>
      <c r="AC1645" s="11">
        <f t="shared" si="210"/>
        <v>0</v>
      </c>
      <c r="AD1645" s="11">
        <f t="shared" si="211"/>
        <v>0</v>
      </c>
      <c r="AE1645" s="12">
        <f t="shared" si="212"/>
        <v>0</v>
      </c>
    </row>
    <row r="1646" spans="16:31" x14ac:dyDescent="0.25">
      <c r="P1646" s="16"/>
      <c r="Q1646" s="13">
        <v>0</v>
      </c>
      <c r="R1646" s="13">
        <v>0</v>
      </c>
      <c r="S1646" s="11">
        <f t="shared" si="206"/>
        <v>0</v>
      </c>
      <c r="T1646" s="5">
        <v>0</v>
      </c>
      <c r="U1646" s="11">
        <f t="shared" si="207"/>
        <v>0</v>
      </c>
      <c r="V1646" s="13" t="s">
        <v>1</v>
      </c>
      <c r="W1646" s="10">
        <f>IFERROR(VLOOKUP(V1646,Curr!$B$2:$C$13,2,FALSE),0)</f>
        <v>11</v>
      </c>
      <c r="X1646" s="11">
        <f t="shared" si="208"/>
        <v>0</v>
      </c>
      <c r="Y1646" s="14">
        <f t="shared" si="205"/>
        <v>0</v>
      </c>
      <c r="Z1646" s="11">
        <f t="shared" si="209"/>
        <v>0</v>
      </c>
      <c r="AA1646" s="4" t="s">
        <v>1</v>
      </c>
      <c r="AB1646" s="10">
        <f>IFERROR(VLOOKUP(AA1646,Curr!$B$2:$C$13,2,FALSE),0)</f>
        <v>11</v>
      </c>
      <c r="AC1646" s="11">
        <f t="shared" si="210"/>
        <v>0</v>
      </c>
      <c r="AD1646" s="11">
        <f t="shared" si="211"/>
        <v>0</v>
      </c>
      <c r="AE1646" s="12">
        <f t="shared" si="212"/>
        <v>0</v>
      </c>
    </row>
    <row r="1647" spans="16:31" x14ac:dyDescent="0.25">
      <c r="P1647" s="16"/>
      <c r="Q1647" s="13">
        <v>0</v>
      </c>
      <c r="R1647" s="13">
        <v>0</v>
      </c>
      <c r="S1647" s="11">
        <f t="shared" si="206"/>
        <v>0</v>
      </c>
      <c r="T1647" s="5">
        <v>0</v>
      </c>
      <c r="U1647" s="11">
        <f t="shared" si="207"/>
        <v>0</v>
      </c>
      <c r="V1647" s="13" t="s">
        <v>1</v>
      </c>
      <c r="W1647" s="10">
        <f>IFERROR(VLOOKUP(V1647,Curr!$B$2:$C$13,2,FALSE),0)</f>
        <v>11</v>
      </c>
      <c r="X1647" s="11">
        <f t="shared" si="208"/>
        <v>0</v>
      </c>
      <c r="Y1647" s="14">
        <f t="shared" si="205"/>
        <v>0</v>
      </c>
      <c r="Z1647" s="11">
        <f t="shared" si="209"/>
        <v>0</v>
      </c>
      <c r="AA1647" s="4" t="s">
        <v>1</v>
      </c>
      <c r="AB1647" s="10">
        <f>IFERROR(VLOOKUP(AA1647,Curr!$B$2:$C$13,2,FALSE),0)</f>
        <v>11</v>
      </c>
      <c r="AC1647" s="11">
        <f t="shared" si="210"/>
        <v>0</v>
      </c>
      <c r="AD1647" s="11">
        <f t="shared" si="211"/>
        <v>0</v>
      </c>
      <c r="AE1647" s="12">
        <f t="shared" si="212"/>
        <v>0</v>
      </c>
    </row>
    <row r="1648" spans="16:31" x14ac:dyDescent="0.25">
      <c r="P1648" s="16"/>
      <c r="Q1648" s="13">
        <v>0</v>
      </c>
      <c r="R1648" s="13">
        <v>0</v>
      </c>
      <c r="S1648" s="11">
        <f t="shared" si="206"/>
        <v>0</v>
      </c>
      <c r="T1648" s="5">
        <v>0</v>
      </c>
      <c r="U1648" s="11">
        <f t="shared" si="207"/>
        <v>0</v>
      </c>
      <c r="V1648" s="13" t="s">
        <v>1</v>
      </c>
      <c r="W1648" s="10">
        <f>IFERROR(VLOOKUP(V1648,Curr!$B$2:$C$13,2,FALSE),0)</f>
        <v>11</v>
      </c>
      <c r="X1648" s="11">
        <f t="shared" si="208"/>
        <v>0</v>
      </c>
      <c r="Y1648" s="14">
        <f t="shared" si="205"/>
        <v>0</v>
      </c>
      <c r="Z1648" s="11">
        <f t="shared" si="209"/>
        <v>0</v>
      </c>
      <c r="AA1648" s="4" t="s">
        <v>1</v>
      </c>
      <c r="AB1648" s="10">
        <f>IFERROR(VLOOKUP(AA1648,Curr!$B$2:$C$13,2,FALSE),0)</f>
        <v>11</v>
      </c>
      <c r="AC1648" s="11">
        <f t="shared" si="210"/>
        <v>0</v>
      </c>
      <c r="AD1648" s="11">
        <f t="shared" si="211"/>
        <v>0</v>
      </c>
      <c r="AE1648" s="12">
        <f t="shared" si="212"/>
        <v>0</v>
      </c>
    </row>
    <row r="1649" spans="16:31" x14ac:dyDescent="0.25">
      <c r="P1649" s="16"/>
      <c r="Q1649" s="13">
        <v>0</v>
      </c>
      <c r="R1649" s="13">
        <v>0</v>
      </c>
      <c r="S1649" s="11">
        <f t="shared" si="206"/>
        <v>0</v>
      </c>
      <c r="T1649" s="5">
        <v>0</v>
      </c>
      <c r="U1649" s="11">
        <f t="shared" si="207"/>
        <v>0</v>
      </c>
      <c r="V1649" s="13" t="s">
        <v>1</v>
      </c>
      <c r="W1649" s="10">
        <f>IFERROR(VLOOKUP(V1649,Curr!$B$2:$C$13,2,FALSE),0)</f>
        <v>11</v>
      </c>
      <c r="X1649" s="11">
        <f t="shared" si="208"/>
        <v>0</v>
      </c>
      <c r="Y1649" s="14">
        <f t="shared" si="205"/>
        <v>0</v>
      </c>
      <c r="Z1649" s="11">
        <f t="shared" si="209"/>
        <v>0</v>
      </c>
      <c r="AA1649" s="4" t="s">
        <v>1</v>
      </c>
      <c r="AB1649" s="10">
        <f>IFERROR(VLOOKUP(AA1649,Curr!$B$2:$C$13,2,FALSE),0)</f>
        <v>11</v>
      </c>
      <c r="AC1649" s="11">
        <f t="shared" si="210"/>
        <v>0</v>
      </c>
      <c r="AD1649" s="11">
        <f t="shared" si="211"/>
        <v>0</v>
      </c>
      <c r="AE1649" s="12">
        <f t="shared" si="212"/>
        <v>0</v>
      </c>
    </row>
    <row r="1650" spans="16:31" x14ac:dyDescent="0.25">
      <c r="P1650" s="16"/>
      <c r="Q1650" s="13">
        <v>0</v>
      </c>
      <c r="R1650" s="13">
        <v>0</v>
      </c>
      <c r="S1650" s="11">
        <f t="shared" si="206"/>
        <v>0</v>
      </c>
      <c r="T1650" s="5">
        <v>0</v>
      </c>
      <c r="U1650" s="11">
        <f t="shared" si="207"/>
        <v>0</v>
      </c>
      <c r="V1650" s="13" t="s">
        <v>1</v>
      </c>
      <c r="W1650" s="10">
        <f>IFERROR(VLOOKUP(V1650,Curr!$B$2:$C$13,2,FALSE),0)</f>
        <v>11</v>
      </c>
      <c r="X1650" s="11">
        <f t="shared" si="208"/>
        <v>0</v>
      </c>
      <c r="Y1650" s="14">
        <f t="shared" si="205"/>
        <v>0</v>
      </c>
      <c r="Z1650" s="11">
        <f t="shared" si="209"/>
        <v>0</v>
      </c>
      <c r="AA1650" s="4" t="s">
        <v>1</v>
      </c>
      <c r="AB1650" s="10">
        <f>IFERROR(VLOOKUP(AA1650,Curr!$B$2:$C$13,2,FALSE),0)</f>
        <v>11</v>
      </c>
      <c r="AC1650" s="11">
        <f t="shared" si="210"/>
        <v>0</v>
      </c>
      <c r="AD1650" s="11">
        <f t="shared" si="211"/>
        <v>0</v>
      </c>
      <c r="AE1650" s="12">
        <f t="shared" si="212"/>
        <v>0</v>
      </c>
    </row>
    <row r="1651" spans="16:31" x14ac:dyDescent="0.25">
      <c r="P1651" s="16"/>
      <c r="Q1651" s="13">
        <v>0</v>
      </c>
      <c r="R1651" s="13">
        <v>0</v>
      </c>
      <c r="S1651" s="11">
        <f t="shared" si="206"/>
        <v>0</v>
      </c>
      <c r="T1651" s="5">
        <v>0</v>
      </c>
      <c r="U1651" s="11">
        <f t="shared" si="207"/>
        <v>0</v>
      </c>
      <c r="V1651" s="13" t="s">
        <v>1</v>
      </c>
      <c r="W1651" s="10">
        <f>IFERROR(VLOOKUP(V1651,Curr!$B$2:$C$13,2,FALSE),0)</f>
        <v>11</v>
      </c>
      <c r="X1651" s="11">
        <f t="shared" si="208"/>
        <v>0</v>
      </c>
      <c r="Y1651" s="14">
        <f t="shared" si="205"/>
        <v>0</v>
      </c>
      <c r="Z1651" s="11">
        <f t="shared" si="209"/>
        <v>0</v>
      </c>
      <c r="AA1651" s="4" t="s">
        <v>1</v>
      </c>
      <c r="AB1651" s="10">
        <f>IFERROR(VLOOKUP(AA1651,Curr!$B$2:$C$13,2,FALSE),0)</f>
        <v>11</v>
      </c>
      <c r="AC1651" s="11">
        <f t="shared" si="210"/>
        <v>0</v>
      </c>
      <c r="AD1651" s="11">
        <f t="shared" si="211"/>
        <v>0</v>
      </c>
      <c r="AE1651" s="12">
        <f t="shared" si="212"/>
        <v>0</v>
      </c>
    </row>
    <row r="1652" spans="16:31" x14ac:dyDescent="0.25">
      <c r="P1652" s="16"/>
      <c r="Q1652" s="13">
        <v>0</v>
      </c>
      <c r="R1652" s="13">
        <v>0</v>
      </c>
      <c r="S1652" s="11">
        <f t="shared" si="206"/>
        <v>0</v>
      </c>
      <c r="T1652" s="5">
        <v>0</v>
      </c>
      <c r="U1652" s="11">
        <f t="shared" si="207"/>
        <v>0</v>
      </c>
      <c r="V1652" s="13" t="s">
        <v>1</v>
      </c>
      <c r="W1652" s="10">
        <f>IFERROR(VLOOKUP(V1652,Curr!$B$2:$C$13,2,FALSE),0)</f>
        <v>11</v>
      </c>
      <c r="X1652" s="11">
        <f t="shared" si="208"/>
        <v>0</v>
      </c>
      <c r="Y1652" s="14">
        <f t="shared" si="205"/>
        <v>0</v>
      </c>
      <c r="Z1652" s="11">
        <f t="shared" si="209"/>
        <v>0</v>
      </c>
      <c r="AA1652" s="4" t="s">
        <v>1</v>
      </c>
      <c r="AB1652" s="10">
        <f>IFERROR(VLOOKUP(AA1652,Curr!$B$2:$C$13,2,FALSE),0)</f>
        <v>11</v>
      </c>
      <c r="AC1652" s="11">
        <f t="shared" si="210"/>
        <v>0</v>
      </c>
      <c r="AD1652" s="11">
        <f t="shared" si="211"/>
        <v>0</v>
      </c>
      <c r="AE1652" s="12">
        <f t="shared" si="212"/>
        <v>0</v>
      </c>
    </row>
    <row r="1653" spans="16:31" x14ac:dyDescent="0.25">
      <c r="P1653" s="16"/>
      <c r="Q1653" s="13">
        <v>0</v>
      </c>
      <c r="R1653" s="13">
        <v>0</v>
      </c>
      <c r="S1653" s="11">
        <f t="shared" si="206"/>
        <v>0</v>
      </c>
      <c r="T1653" s="5">
        <v>0</v>
      </c>
      <c r="U1653" s="11">
        <f t="shared" si="207"/>
        <v>0</v>
      </c>
      <c r="V1653" s="13" t="s">
        <v>1</v>
      </c>
      <c r="W1653" s="10">
        <f>IFERROR(VLOOKUP(V1653,Curr!$B$2:$C$13,2,FALSE),0)</f>
        <v>11</v>
      </c>
      <c r="X1653" s="11">
        <f t="shared" si="208"/>
        <v>0</v>
      </c>
      <c r="Y1653" s="14">
        <f t="shared" si="205"/>
        <v>0</v>
      </c>
      <c r="Z1653" s="11">
        <f t="shared" si="209"/>
        <v>0</v>
      </c>
      <c r="AA1653" s="4" t="s">
        <v>1</v>
      </c>
      <c r="AB1653" s="10">
        <f>IFERROR(VLOOKUP(AA1653,Curr!$B$2:$C$13,2,FALSE),0)</f>
        <v>11</v>
      </c>
      <c r="AC1653" s="11">
        <f t="shared" si="210"/>
        <v>0</v>
      </c>
      <c r="AD1653" s="11">
        <f t="shared" si="211"/>
        <v>0</v>
      </c>
      <c r="AE1653" s="12">
        <f t="shared" si="212"/>
        <v>0</v>
      </c>
    </row>
    <row r="1654" spans="16:31" x14ac:dyDescent="0.25">
      <c r="P1654" s="16"/>
      <c r="Q1654" s="13">
        <v>0</v>
      </c>
      <c r="R1654" s="13">
        <v>0</v>
      </c>
      <c r="S1654" s="11">
        <f t="shared" si="206"/>
        <v>0</v>
      </c>
      <c r="T1654" s="5">
        <v>0</v>
      </c>
      <c r="U1654" s="11">
        <f t="shared" si="207"/>
        <v>0</v>
      </c>
      <c r="V1654" s="13" t="s">
        <v>1</v>
      </c>
      <c r="W1654" s="10">
        <f>IFERROR(VLOOKUP(V1654,Curr!$B$2:$C$13,2,FALSE),0)</f>
        <v>11</v>
      </c>
      <c r="X1654" s="11">
        <f t="shared" si="208"/>
        <v>0</v>
      </c>
      <c r="Y1654" s="14">
        <f t="shared" si="205"/>
        <v>0</v>
      </c>
      <c r="Z1654" s="11">
        <f t="shared" si="209"/>
        <v>0</v>
      </c>
      <c r="AA1654" s="4" t="s">
        <v>1</v>
      </c>
      <c r="AB1654" s="10">
        <f>IFERROR(VLOOKUP(AA1654,Curr!$B$2:$C$13,2,FALSE),0)</f>
        <v>11</v>
      </c>
      <c r="AC1654" s="11">
        <f t="shared" si="210"/>
        <v>0</v>
      </c>
      <c r="AD1654" s="11">
        <f t="shared" si="211"/>
        <v>0</v>
      </c>
      <c r="AE1654" s="12">
        <f t="shared" si="212"/>
        <v>0</v>
      </c>
    </row>
    <row r="1655" spans="16:31" x14ac:dyDescent="0.25">
      <c r="P1655" s="16"/>
      <c r="Q1655" s="13">
        <v>0</v>
      </c>
      <c r="R1655" s="13">
        <v>0</v>
      </c>
      <c r="S1655" s="11">
        <f t="shared" si="206"/>
        <v>0</v>
      </c>
      <c r="T1655" s="5">
        <v>0</v>
      </c>
      <c r="U1655" s="11">
        <f t="shared" si="207"/>
        <v>0</v>
      </c>
      <c r="V1655" s="13" t="s">
        <v>1</v>
      </c>
      <c r="W1655" s="10">
        <f>IFERROR(VLOOKUP(V1655,Curr!$B$2:$C$13,2,FALSE),0)</f>
        <v>11</v>
      </c>
      <c r="X1655" s="11">
        <f t="shared" si="208"/>
        <v>0</v>
      </c>
      <c r="Y1655" s="14">
        <f t="shared" si="205"/>
        <v>0</v>
      </c>
      <c r="Z1655" s="11">
        <f t="shared" si="209"/>
        <v>0</v>
      </c>
      <c r="AA1655" s="4" t="s">
        <v>1</v>
      </c>
      <c r="AB1655" s="10">
        <f>IFERROR(VLOOKUP(AA1655,Curr!$B$2:$C$13,2,FALSE),0)</f>
        <v>11</v>
      </c>
      <c r="AC1655" s="11">
        <f t="shared" si="210"/>
        <v>0</v>
      </c>
      <c r="AD1655" s="11">
        <f t="shared" si="211"/>
        <v>0</v>
      </c>
      <c r="AE1655" s="12">
        <f t="shared" si="212"/>
        <v>0</v>
      </c>
    </row>
    <row r="1656" spans="16:31" x14ac:dyDescent="0.25">
      <c r="P1656" s="16"/>
      <c r="Q1656" s="13">
        <v>0</v>
      </c>
      <c r="R1656" s="13">
        <v>0</v>
      </c>
      <c r="S1656" s="11">
        <f t="shared" si="206"/>
        <v>0</v>
      </c>
      <c r="T1656" s="5">
        <v>0</v>
      </c>
      <c r="U1656" s="11">
        <f t="shared" si="207"/>
        <v>0</v>
      </c>
      <c r="V1656" s="13" t="s">
        <v>1</v>
      </c>
      <c r="W1656" s="10">
        <f>IFERROR(VLOOKUP(V1656,Curr!$B$2:$C$13,2,FALSE),0)</f>
        <v>11</v>
      </c>
      <c r="X1656" s="11">
        <f t="shared" si="208"/>
        <v>0</v>
      </c>
      <c r="Y1656" s="14">
        <f t="shared" si="205"/>
        <v>0</v>
      </c>
      <c r="Z1656" s="11">
        <f t="shared" si="209"/>
        <v>0</v>
      </c>
      <c r="AA1656" s="4" t="s">
        <v>1</v>
      </c>
      <c r="AB1656" s="10">
        <f>IFERROR(VLOOKUP(AA1656,Curr!$B$2:$C$13,2,FALSE),0)</f>
        <v>11</v>
      </c>
      <c r="AC1656" s="11">
        <f t="shared" si="210"/>
        <v>0</v>
      </c>
      <c r="AD1656" s="11">
        <f t="shared" si="211"/>
        <v>0</v>
      </c>
      <c r="AE1656" s="12">
        <f t="shared" si="212"/>
        <v>0</v>
      </c>
    </row>
    <row r="1657" spans="16:31" x14ac:dyDescent="0.25">
      <c r="P1657" s="16"/>
      <c r="Q1657" s="13">
        <v>0</v>
      </c>
      <c r="R1657" s="13">
        <v>0</v>
      </c>
      <c r="S1657" s="11">
        <f t="shared" si="206"/>
        <v>0</v>
      </c>
      <c r="T1657" s="5">
        <v>0</v>
      </c>
      <c r="U1657" s="11">
        <f t="shared" si="207"/>
        <v>0</v>
      </c>
      <c r="V1657" s="13" t="s">
        <v>1</v>
      </c>
      <c r="W1657" s="10">
        <f>IFERROR(VLOOKUP(V1657,Curr!$B$2:$C$13,2,FALSE),0)</f>
        <v>11</v>
      </c>
      <c r="X1657" s="11">
        <f t="shared" si="208"/>
        <v>0</v>
      </c>
      <c r="Y1657" s="14">
        <f t="shared" si="205"/>
        <v>0</v>
      </c>
      <c r="Z1657" s="11">
        <f t="shared" si="209"/>
        <v>0</v>
      </c>
      <c r="AA1657" s="4" t="s">
        <v>1</v>
      </c>
      <c r="AB1657" s="10">
        <f>IFERROR(VLOOKUP(AA1657,Curr!$B$2:$C$13,2,FALSE),0)</f>
        <v>11</v>
      </c>
      <c r="AC1657" s="11">
        <f t="shared" si="210"/>
        <v>0</v>
      </c>
      <c r="AD1657" s="11">
        <f t="shared" si="211"/>
        <v>0</v>
      </c>
      <c r="AE1657" s="12">
        <f t="shared" si="212"/>
        <v>0</v>
      </c>
    </row>
    <row r="1658" spans="16:31" x14ac:dyDescent="0.25">
      <c r="P1658" s="16"/>
      <c r="Q1658" s="13">
        <v>0</v>
      </c>
      <c r="R1658" s="13">
        <v>0</v>
      </c>
      <c r="S1658" s="11">
        <f t="shared" si="206"/>
        <v>0</v>
      </c>
      <c r="T1658" s="5">
        <v>0</v>
      </c>
      <c r="U1658" s="11">
        <f t="shared" si="207"/>
        <v>0</v>
      </c>
      <c r="V1658" s="13" t="s">
        <v>1</v>
      </c>
      <c r="W1658" s="10">
        <f>IFERROR(VLOOKUP(V1658,Curr!$B$2:$C$13,2,FALSE),0)</f>
        <v>11</v>
      </c>
      <c r="X1658" s="11">
        <f t="shared" si="208"/>
        <v>0</v>
      </c>
      <c r="Y1658" s="14">
        <f t="shared" si="205"/>
        <v>0</v>
      </c>
      <c r="Z1658" s="11">
        <f t="shared" si="209"/>
        <v>0</v>
      </c>
      <c r="AA1658" s="4" t="s">
        <v>1</v>
      </c>
      <c r="AB1658" s="10">
        <f>IFERROR(VLOOKUP(AA1658,Curr!$B$2:$C$13,2,FALSE),0)</f>
        <v>11</v>
      </c>
      <c r="AC1658" s="11">
        <f t="shared" si="210"/>
        <v>0</v>
      </c>
      <c r="AD1658" s="11">
        <f t="shared" si="211"/>
        <v>0</v>
      </c>
      <c r="AE1658" s="12">
        <f t="shared" si="212"/>
        <v>0</v>
      </c>
    </row>
    <row r="1659" spans="16:31" x14ac:dyDescent="0.25">
      <c r="P1659" s="16"/>
      <c r="Q1659" s="13">
        <v>0</v>
      </c>
      <c r="R1659" s="13">
        <v>0</v>
      </c>
      <c r="S1659" s="11">
        <f t="shared" si="206"/>
        <v>0</v>
      </c>
      <c r="T1659" s="5">
        <v>0</v>
      </c>
      <c r="U1659" s="11">
        <f t="shared" si="207"/>
        <v>0</v>
      </c>
      <c r="V1659" s="13" t="s">
        <v>1</v>
      </c>
      <c r="W1659" s="10">
        <f>IFERROR(VLOOKUP(V1659,Curr!$B$2:$C$13,2,FALSE),0)</f>
        <v>11</v>
      </c>
      <c r="X1659" s="11">
        <f t="shared" si="208"/>
        <v>0</v>
      </c>
      <c r="Y1659" s="14">
        <f t="shared" si="205"/>
        <v>0</v>
      </c>
      <c r="Z1659" s="11">
        <f t="shared" si="209"/>
        <v>0</v>
      </c>
      <c r="AA1659" s="4" t="s">
        <v>1</v>
      </c>
      <c r="AB1659" s="10">
        <f>IFERROR(VLOOKUP(AA1659,Curr!$B$2:$C$13,2,FALSE),0)</f>
        <v>11</v>
      </c>
      <c r="AC1659" s="11">
        <f t="shared" si="210"/>
        <v>0</v>
      </c>
      <c r="AD1659" s="11">
        <f t="shared" si="211"/>
        <v>0</v>
      </c>
      <c r="AE1659" s="12">
        <f t="shared" si="212"/>
        <v>0</v>
      </c>
    </row>
    <row r="1660" spans="16:31" x14ac:dyDescent="0.25">
      <c r="P1660" s="16"/>
      <c r="Q1660" s="13">
        <v>0</v>
      </c>
      <c r="R1660" s="13">
        <v>0</v>
      </c>
      <c r="S1660" s="11">
        <f t="shared" si="206"/>
        <v>0</v>
      </c>
      <c r="T1660" s="5">
        <v>0</v>
      </c>
      <c r="U1660" s="11">
        <f t="shared" si="207"/>
        <v>0</v>
      </c>
      <c r="V1660" s="13" t="s">
        <v>1</v>
      </c>
      <c r="W1660" s="10">
        <f>IFERROR(VLOOKUP(V1660,Curr!$B$2:$C$13,2,FALSE),0)</f>
        <v>11</v>
      </c>
      <c r="X1660" s="11">
        <f t="shared" si="208"/>
        <v>0</v>
      </c>
      <c r="Y1660" s="14">
        <f t="shared" si="205"/>
        <v>0</v>
      </c>
      <c r="Z1660" s="11">
        <f t="shared" si="209"/>
        <v>0</v>
      </c>
      <c r="AA1660" s="4" t="s">
        <v>1</v>
      </c>
      <c r="AB1660" s="10">
        <f>IFERROR(VLOOKUP(AA1660,Curr!$B$2:$C$13,2,FALSE),0)</f>
        <v>11</v>
      </c>
      <c r="AC1660" s="11">
        <f t="shared" si="210"/>
        <v>0</v>
      </c>
      <c r="AD1660" s="11">
        <f t="shared" si="211"/>
        <v>0</v>
      </c>
      <c r="AE1660" s="12">
        <f t="shared" si="212"/>
        <v>0</v>
      </c>
    </row>
    <row r="1661" spans="16:31" x14ac:dyDescent="0.25">
      <c r="P1661" s="16"/>
      <c r="Q1661" s="13">
        <v>0</v>
      </c>
      <c r="R1661" s="13">
        <v>0</v>
      </c>
      <c r="S1661" s="11">
        <f t="shared" si="206"/>
        <v>0</v>
      </c>
      <c r="T1661" s="5">
        <v>0</v>
      </c>
      <c r="U1661" s="11">
        <f t="shared" si="207"/>
        <v>0</v>
      </c>
      <c r="V1661" s="13" t="s">
        <v>1</v>
      </c>
      <c r="W1661" s="10">
        <f>IFERROR(VLOOKUP(V1661,Curr!$B$2:$C$13,2,FALSE),0)</f>
        <v>11</v>
      </c>
      <c r="X1661" s="11">
        <f t="shared" si="208"/>
        <v>0</v>
      </c>
      <c r="Y1661" s="14">
        <f t="shared" si="205"/>
        <v>0</v>
      </c>
      <c r="Z1661" s="11">
        <f t="shared" si="209"/>
        <v>0</v>
      </c>
      <c r="AA1661" s="4" t="s">
        <v>1</v>
      </c>
      <c r="AB1661" s="10">
        <f>IFERROR(VLOOKUP(AA1661,Curr!$B$2:$C$13,2,FALSE),0)</f>
        <v>11</v>
      </c>
      <c r="AC1661" s="11">
        <f t="shared" si="210"/>
        <v>0</v>
      </c>
      <c r="AD1661" s="11">
        <f t="shared" si="211"/>
        <v>0</v>
      </c>
      <c r="AE1661" s="12">
        <f t="shared" si="212"/>
        <v>0</v>
      </c>
    </row>
    <row r="1662" spans="16:31" x14ac:dyDescent="0.25">
      <c r="P1662" s="16"/>
      <c r="Q1662" s="13">
        <v>0</v>
      </c>
      <c r="R1662" s="13">
        <v>0</v>
      </c>
      <c r="S1662" s="11">
        <f t="shared" si="206"/>
        <v>0</v>
      </c>
      <c r="T1662" s="5">
        <v>0</v>
      </c>
      <c r="U1662" s="11">
        <f t="shared" si="207"/>
        <v>0</v>
      </c>
      <c r="V1662" s="13" t="s">
        <v>1</v>
      </c>
      <c r="W1662" s="10">
        <f>IFERROR(VLOOKUP(V1662,Curr!$B$2:$C$13,2,FALSE),0)</f>
        <v>11</v>
      </c>
      <c r="X1662" s="11">
        <f t="shared" si="208"/>
        <v>0</v>
      </c>
      <c r="Y1662" s="14">
        <f t="shared" ref="Y1662:Y1725" si="213">Q1662</f>
        <v>0</v>
      </c>
      <c r="Z1662" s="11">
        <f t="shared" si="209"/>
        <v>0</v>
      </c>
      <c r="AA1662" s="4" t="s">
        <v>1</v>
      </c>
      <c r="AB1662" s="10">
        <f>IFERROR(VLOOKUP(AA1662,Curr!$B$2:$C$13,2,FALSE),0)</f>
        <v>11</v>
      </c>
      <c r="AC1662" s="11">
        <f t="shared" si="210"/>
        <v>0</v>
      </c>
      <c r="AD1662" s="11">
        <f t="shared" si="211"/>
        <v>0</v>
      </c>
      <c r="AE1662" s="12">
        <f t="shared" si="212"/>
        <v>0</v>
      </c>
    </row>
    <row r="1663" spans="16:31" x14ac:dyDescent="0.25">
      <c r="P1663" s="16"/>
      <c r="Q1663" s="13">
        <v>0</v>
      </c>
      <c r="R1663" s="13">
        <v>0</v>
      </c>
      <c r="S1663" s="11">
        <f t="shared" si="206"/>
        <v>0</v>
      </c>
      <c r="T1663" s="5">
        <v>0</v>
      </c>
      <c r="U1663" s="11">
        <f t="shared" si="207"/>
        <v>0</v>
      </c>
      <c r="V1663" s="13" t="s">
        <v>1</v>
      </c>
      <c r="W1663" s="10">
        <f>IFERROR(VLOOKUP(V1663,Curr!$B$2:$C$13,2,FALSE),0)</f>
        <v>11</v>
      </c>
      <c r="X1663" s="11">
        <f t="shared" si="208"/>
        <v>0</v>
      </c>
      <c r="Y1663" s="14">
        <f t="shared" si="213"/>
        <v>0</v>
      </c>
      <c r="Z1663" s="11">
        <f t="shared" si="209"/>
        <v>0</v>
      </c>
      <c r="AA1663" s="4" t="s">
        <v>1</v>
      </c>
      <c r="AB1663" s="10">
        <f>IFERROR(VLOOKUP(AA1663,Curr!$B$2:$C$13,2,FALSE),0)</f>
        <v>11</v>
      </c>
      <c r="AC1663" s="11">
        <f t="shared" si="210"/>
        <v>0</v>
      </c>
      <c r="AD1663" s="11">
        <f t="shared" si="211"/>
        <v>0</v>
      </c>
      <c r="AE1663" s="12">
        <f t="shared" si="212"/>
        <v>0</v>
      </c>
    </row>
    <row r="1664" spans="16:31" x14ac:dyDescent="0.25">
      <c r="P1664" s="16"/>
      <c r="Q1664" s="13">
        <v>0</v>
      </c>
      <c r="R1664" s="13">
        <v>0</v>
      </c>
      <c r="S1664" s="11">
        <f t="shared" si="206"/>
        <v>0</v>
      </c>
      <c r="T1664" s="5">
        <v>0</v>
      </c>
      <c r="U1664" s="11">
        <f t="shared" si="207"/>
        <v>0</v>
      </c>
      <c r="V1664" s="13" t="s">
        <v>1</v>
      </c>
      <c r="W1664" s="10">
        <f>IFERROR(VLOOKUP(V1664,Curr!$B$2:$C$13,2,FALSE),0)</f>
        <v>11</v>
      </c>
      <c r="X1664" s="11">
        <f t="shared" si="208"/>
        <v>0</v>
      </c>
      <c r="Y1664" s="14">
        <f t="shared" si="213"/>
        <v>0</v>
      </c>
      <c r="Z1664" s="11">
        <f t="shared" si="209"/>
        <v>0</v>
      </c>
      <c r="AA1664" s="4" t="s">
        <v>1</v>
      </c>
      <c r="AB1664" s="10">
        <f>IFERROR(VLOOKUP(AA1664,Curr!$B$2:$C$13,2,FALSE),0)</f>
        <v>11</v>
      </c>
      <c r="AC1664" s="11">
        <f t="shared" si="210"/>
        <v>0</v>
      </c>
      <c r="AD1664" s="11">
        <f t="shared" si="211"/>
        <v>0</v>
      </c>
      <c r="AE1664" s="12">
        <f t="shared" si="212"/>
        <v>0</v>
      </c>
    </row>
    <row r="1665" spans="16:31" x14ac:dyDescent="0.25">
      <c r="P1665" s="16"/>
      <c r="Q1665" s="13">
        <v>0</v>
      </c>
      <c r="R1665" s="13">
        <v>0</v>
      </c>
      <c r="S1665" s="11">
        <f t="shared" si="206"/>
        <v>0</v>
      </c>
      <c r="T1665" s="5">
        <v>0</v>
      </c>
      <c r="U1665" s="11">
        <f t="shared" si="207"/>
        <v>0</v>
      </c>
      <c r="V1665" s="13" t="s">
        <v>1</v>
      </c>
      <c r="W1665" s="10">
        <f>IFERROR(VLOOKUP(V1665,Curr!$B$2:$C$13,2,FALSE),0)</f>
        <v>11</v>
      </c>
      <c r="X1665" s="11">
        <f t="shared" si="208"/>
        <v>0</v>
      </c>
      <c r="Y1665" s="14">
        <f t="shared" si="213"/>
        <v>0</v>
      </c>
      <c r="Z1665" s="11">
        <f t="shared" si="209"/>
        <v>0</v>
      </c>
      <c r="AA1665" s="4" t="s">
        <v>1</v>
      </c>
      <c r="AB1665" s="10">
        <f>IFERROR(VLOOKUP(AA1665,Curr!$B$2:$C$13,2,FALSE),0)</f>
        <v>11</v>
      </c>
      <c r="AC1665" s="11">
        <f t="shared" si="210"/>
        <v>0</v>
      </c>
      <c r="AD1665" s="11">
        <f t="shared" si="211"/>
        <v>0</v>
      </c>
      <c r="AE1665" s="12">
        <f t="shared" si="212"/>
        <v>0</v>
      </c>
    </row>
    <row r="1666" spans="16:31" x14ac:dyDescent="0.25">
      <c r="P1666" s="16"/>
      <c r="Q1666" s="13">
        <v>0</v>
      </c>
      <c r="R1666" s="13">
        <v>0</v>
      </c>
      <c r="S1666" s="11">
        <f t="shared" si="206"/>
        <v>0</v>
      </c>
      <c r="T1666" s="5">
        <v>0</v>
      </c>
      <c r="U1666" s="11">
        <f t="shared" si="207"/>
        <v>0</v>
      </c>
      <c r="V1666" s="13" t="s">
        <v>1</v>
      </c>
      <c r="W1666" s="10">
        <f>IFERROR(VLOOKUP(V1666,Curr!$B$2:$C$13,2,FALSE),0)</f>
        <v>11</v>
      </c>
      <c r="X1666" s="11">
        <f t="shared" si="208"/>
        <v>0</v>
      </c>
      <c r="Y1666" s="14">
        <f t="shared" si="213"/>
        <v>0</v>
      </c>
      <c r="Z1666" s="11">
        <f t="shared" si="209"/>
        <v>0</v>
      </c>
      <c r="AA1666" s="4" t="s">
        <v>1</v>
      </c>
      <c r="AB1666" s="10">
        <f>IFERROR(VLOOKUP(AA1666,Curr!$B$2:$C$13,2,FALSE),0)</f>
        <v>11</v>
      </c>
      <c r="AC1666" s="11">
        <f t="shared" si="210"/>
        <v>0</v>
      </c>
      <c r="AD1666" s="11">
        <f t="shared" si="211"/>
        <v>0</v>
      </c>
      <c r="AE1666" s="12">
        <f t="shared" si="212"/>
        <v>0</v>
      </c>
    </row>
    <row r="1667" spans="16:31" x14ac:dyDescent="0.25">
      <c r="P1667" s="16"/>
      <c r="Q1667" s="13">
        <v>0</v>
      </c>
      <c r="R1667" s="13">
        <v>0</v>
      </c>
      <c r="S1667" s="11">
        <f t="shared" si="206"/>
        <v>0</v>
      </c>
      <c r="T1667" s="5">
        <v>0</v>
      </c>
      <c r="U1667" s="11">
        <f t="shared" si="207"/>
        <v>0</v>
      </c>
      <c r="V1667" s="13" t="s">
        <v>1</v>
      </c>
      <c r="W1667" s="10">
        <f>IFERROR(VLOOKUP(V1667,Curr!$B$2:$C$13,2,FALSE),0)</f>
        <v>11</v>
      </c>
      <c r="X1667" s="11">
        <f t="shared" si="208"/>
        <v>0</v>
      </c>
      <c r="Y1667" s="14">
        <f t="shared" si="213"/>
        <v>0</v>
      </c>
      <c r="Z1667" s="11">
        <f t="shared" si="209"/>
        <v>0</v>
      </c>
      <c r="AA1667" s="4" t="s">
        <v>1</v>
      </c>
      <c r="AB1667" s="10">
        <f>IFERROR(VLOOKUP(AA1667,Curr!$B$2:$C$13,2,FALSE),0)</f>
        <v>11</v>
      </c>
      <c r="AC1667" s="11">
        <f t="shared" si="210"/>
        <v>0</v>
      </c>
      <c r="AD1667" s="11">
        <f t="shared" si="211"/>
        <v>0</v>
      </c>
      <c r="AE1667" s="12">
        <f t="shared" si="212"/>
        <v>0</v>
      </c>
    </row>
    <row r="1668" spans="16:31" x14ac:dyDescent="0.25">
      <c r="P1668" s="16"/>
      <c r="Q1668" s="13">
        <v>0</v>
      </c>
      <c r="R1668" s="13">
        <v>0</v>
      </c>
      <c r="S1668" s="11">
        <f t="shared" si="206"/>
        <v>0</v>
      </c>
      <c r="T1668" s="5">
        <v>0</v>
      </c>
      <c r="U1668" s="11">
        <f t="shared" si="207"/>
        <v>0</v>
      </c>
      <c r="V1668" s="13" t="s">
        <v>1</v>
      </c>
      <c r="W1668" s="10">
        <f>IFERROR(VLOOKUP(V1668,Curr!$B$2:$C$13,2,FALSE),0)</f>
        <v>11</v>
      </c>
      <c r="X1668" s="11">
        <f t="shared" si="208"/>
        <v>0</v>
      </c>
      <c r="Y1668" s="14">
        <f t="shared" si="213"/>
        <v>0</v>
      </c>
      <c r="Z1668" s="11">
        <f t="shared" si="209"/>
        <v>0</v>
      </c>
      <c r="AA1668" s="4" t="s">
        <v>1</v>
      </c>
      <c r="AB1668" s="10">
        <f>IFERROR(VLOOKUP(AA1668,Curr!$B$2:$C$13,2,FALSE),0)</f>
        <v>11</v>
      </c>
      <c r="AC1668" s="11">
        <f t="shared" si="210"/>
        <v>0</v>
      </c>
      <c r="AD1668" s="11">
        <f t="shared" si="211"/>
        <v>0</v>
      </c>
      <c r="AE1668" s="12">
        <f t="shared" si="212"/>
        <v>0</v>
      </c>
    </row>
    <row r="1669" spans="16:31" x14ac:dyDescent="0.25">
      <c r="P1669" s="16"/>
      <c r="Q1669" s="13">
        <v>0</v>
      </c>
      <c r="R1669" s="13">
        <v>0</v>
      </c>
      <c r="S1669" s="11">
        <f t="shared" si="206"/>
        <v>0</v>
      </c>
      <c r="T1669" s="5">
        <v>0</v>
      </c>
      <c r="U1669" s="11">
        <f t="shared" si="207"/>
        <v>0</v>
      </c>
      <c r="V1669" s="13" t="s">
        <v>1</v>
      </c>
      <c r="W1669" s="10">
        <f>IFERROR(VLOOKUP(V1669,Curr!$B$2:$C$13,2,FALSE),0)</f>
        <v>11</v>
      </c>
      <c r="X1669" s="11">
        <f t="shared" si="208"/>
        <v>0</v>
      </c>
      <c r="Y1669" s="14">
        <f t="shared" si="213"/>
        <v>0</v>
      </c>
      <c r="Z1669" s="11">
        <f t="shared" si="209"/>
        <v>0</v>
      </c>
      <c r="AA1669" s="4" t="s">
        <v>1</v>
      </c>
      <c r="AB1669" s="10">
        <f>IFERROR(VLOOKUP(AA1669,Curr!$B$2:$C$13,2,FALSE),0)</f>
        <v>11</v>
      </c>
      <c r="AC1669" s="11">
        <f t="shared" si="210"/>
        <v>0</v>
      </c>
      <c r="AD1669" s="11">
        <f t="shared" si="211"/>
        <v>0</v>
      </c>
      <c r="AE1669" s="12">
        <f t="shared" si="212"/>
        <v>0</v>
      </c>
    </row>
    <row r="1670" spans="16:31" x14ac:dyDescent="0.25">
      <c r="P1670" s="16"/>
      <c r="Q1670" s="13">
        <v>0</v>
      </c>
      <c r="R1670" s="13">
        <v>0</v>
      </c>
      <c r="S1670" s="11">
        <f t="shared" si="206"/>
        <v>0</v>
      </c>
      <c r="T1670" s="5">
        <v>0</v>
      </c>
      <c r="U1670" s="11">
        <f t="shared" si="207"/>
        <v>0</v>
      </c>
      <c r="V1670" s="13" t="s">
        <v>1</v>
      </c>
      <c r="W1670" s="10">
        <f>IFERROR(VLOOKUP(V1670,Curr!$B$2:$C$13,2,FALSE),0)</f>
        <v>11</v>
      </c>
      <c r="X1670" s="11">
        <f t="shared" si="208"/>
        <v>0</v>
      </c>
      <c r="Y1670" s="14">
        <f t="shared" si="213"/>
        <v>0</v>
      </c>
      <c r="Z1670" s="11">
        <f t="shared" si="209"/>
        <v>0</v>
      </c>
      <c r="AA1670" s="4" t="s">
        <v>1</v>
      </c>
      <c r="AB1670" s="10">
        <f>IFERROR(VLOOKUP(AA1670,Curr!$B$2:$C$13,2,FALSE),0)</f>
        <v>11</v>
      </c>
      <c r="AC1670" s="11">
        <f t="shared" si="210"/>
        <v>0</v>
      </c>
      <c r="AD1670" s="11">
        <f t="shared" si="211"/>
        <v>0</v>
      </c>
      <c r="AE1670" s="12">
        <f t="shared" si="212"/>
        <v>0</v>
      </c>
    </row>
    <row r="1671" spans="16:31" x14ac:dyDescent="0.25">
      <c r="P1671" s="16"/>
      <c r="Q1671" s="13">
        <v>0</v>
      </c>
      <c r="R1671" s="13">
        <v>0</v>
      </c>
      <c r="S1671" s="11">
        <f t="shared" ref="S1671:S1734" si="214">+Q1671*R1671</f>
        <v>0</v>
      </c>
      <c r="T1671" s="5">
        <v>0</v>
      </c>
      <c r="U1671" s="11">
        <f t="shared" ref="U1671:U1734" si="215">S1671*(1-T1671)</f>
        <v>0</v>
      </c>
      <c r="V1671" s="13" t="s">
        <v>1</v>
      </c>
      <c r="W1671" s="10">
        <f>IFERROR(VLOOKUP(V1671,Curr!$B$2:$C$13,2,FALSE),0)</f>
        <v>11</v>
      </c>
      <c r="X1671" s="11">
        <f t="shared" ref="X1671:X1734" si="216">U1671*W1671</f>
        <v>0</v>
      </c>
      <c r="Y1671" s="14">
        <f t="shared" si="213"/>
        <v>0</v>
      </c>
      <c r="Z1671" s="11">
        <f t="shared" ref="Z1671:Z1734" si="217">+Y1671*R1671</f>
        <v>0</v>
      </c>
      <c r="AA1671" s="4" t="s">
        <v>1</v>
      </c>
      <c r="AB1671" s="10">
        <f>IFERROR(VLOOKUP(AA1671,Curr!$B$2:$C$13,2,FALSE),0)</f>
        <v>11</v>
      </c>
      <c r="AC1671" s="11">
        <f t="shared" ref="AC1671:AC1734" si="218">+Y1671*AB1671*R1671</f>
        <v>0</v>
      </c>
      <c r="AD1671" s="11">
        <f t="shared" ref="AD1671:AD1734" si="219">+AC1671-X1671</f>
        <v>0</v>
      </c>
      <c r="AE1671" s="12">
        <f t="shared" ref="AE1671:AE1734" si="220">IFERROR(AD1671/AC1671,0)</f>
        <v>0</v>
      </c>
    </row>
    <row r="1672" spans="16:31" x14ac:dyDescent="0.25">
      <c r="P1672" s="16"/>
      <c r="Q1672" s="13">
        <v>0</v>
      </c>
      <c r="R1672" s="13">
        <v>0</v>
      </c>
      <c r="S1672" s="11">
        <f t="shared" si="214"/>
        <v>0</v>
      </c>
      <c r="T1672" s="5">
        <v>0</v>
      </c>
      <c r="U1672" s="11">
        <f t="shared" si="215"/>
        <v>0</v>
      </c>
      <c r="V1672" s="13" t="s">
        <v>1</v>
      </c>
      <c r="W1672" s="10">
        <f>IFERROR(VLOOKUP(V1672,Curr!$B$2:$C$13,2,FALSE),0)</f>
        <v>11</v>
      </c>
      <c r="X1672" s="11">
        <f t="shared" si="216"/>
        <v>0</v>
      </c>
      <c r="Y1672" s="14">
        <f t="shared" si="213"/>
        <v>0</v>
      </c>
      <c r="Z1672" s="11">
        <f t="shared" si="217"/>
        <v>0</v>
      </c>
      <c r="AA1672" s="4" t="s">
        <v>1</v>
      </c>
      <c r="AB1672" s="10">
        <f>IFERROR(VLOOKUP(AA1672,Curr!$B$2:$C$13,2,FALSE),0)</f>
        <v>11</v>
      </c>
      <c r="AC1672" s="11">
        <f t="shared" si="218"/>
        <v>0</v>
      </c>
      <c r="AD1672" s="11">
        <f t="shared" si="219"/>
        <v>0</v>
      </c>
      <c r="AE1672" s="12">
        <f t="shared" si="220"/>
        <v>0</v>
      </c>
    </row>
    <row r="1673" spans="16:31" x14ac:dyDescent="0.25">
      <c r="P1673" s="16"/>
      <c r="Q1673" s="13">
        <v>0</v>
      </c>
      <c r="R1673" s="13">
        <v>0</v>
      </c>
      <c r="S1673" s="11">
        <f t="shared" si="214"/>
        <v>0</v>
      </c>
      <c r="T1673" s="5">
        <v>0</v>
      </c>
      <c r="U1673" s="11">
        <f t="shared" si="215"/>
        <v>0</v>
      </c>
      <c r="V1673" s="13" t="s">
        <v>1</v>
      </c>
      <c r="W1673" s="10">
        <f>IFERROR(VLOOKUP(V1673,Curr!$B$2:$C$13,2,FALSE),0)</f>
        <v>11</v>
      </c>
      <c r="X1673" s="11">
        <f t="shared" si="216"/>
        <v>0</v>
      </c>
      <c r="Y1673" s="14">
        <f t="shared" si="213"/>
        <v>0</v>
      </c>
      <c r="Z1673" s="11">
        <f t="shared" si="217"/>
        <v>0</v>
      </c>
      <c r="AA1673" s="4" t="s">
        <v>1</v>
      </c>
      <c r="AB1673" s="10">
        <f>IFERROR(VLOOKUP(AA1673,Curr!$B$2:$C$13,2,FALSE),0)</f>
        <v>11</v>
      </c>
      <c r="AC1673" s="11">
        <f t="shared" si="218"/>
        <v>0</v>
      </c>
      <c r="AD1673" s="11">
        <f t="shared" si="219"/>
        <v>0</v>
      </c>
      <c r="AE1673" s="12">
        <f t="shared" si="220"/>
        <v>0</v>
      </c>
    </row>
    <row r="1674" spans="16:31" x14ac:dyDescent="0.25">
      <c r="P1674" s="16"/>
      <c r="Q1674" s="13">
        <v>0</v>
      </c>
      <c r="R1674" s="13">
        <v>0</v>
      </c>
      <c r="S1674" s="11">
        <f t="shared" si="214"/>
        <v>0</v>
      </c>
      <c r="T1674" s="5">
        <v>0</v>
      </c>
      <c r="U1674" s="11">
        <f t="shared" si="215"/>
        <v>0</v>
      </c>
      <c r="V1674" s="13" t="s">
        <v>1</v>
      </c>
      <c r="W1674" s="10">
        <f>IFERROR(VLOOKUP(V1674,Curr!$B$2:$C$13,2,FALSE),0)</f>
        <v>11</v>
      </c>
      <c r="X1674" s="11">
        <f t="shared" si="216"/>
        <v>0</v>
      </c>
      <c r="Y1674" s="14">
        <f t="shared" si="213"/>
        <v>0</v>
      </c>
      <c r="Z1674" s="11">
        <f t="shared" si="217"/>
        <v>0</v>
      </c>
      <c r="AA1674" s="4" t="s">
        <v>1</v>
      </c>
      <c r="AB1674" s="10">
        <f>IFERROR(VLOOKUP(AA1674,Curr!$B$2:$C$13,2,FALSE),0)</f>
        <v>11</v>
      </c>
      <c r="AC1674" s="11">
        <f t="shared" si="218"/>
        <v>0</v>
      </c>
      <c r="AD1674" s="11">
        <f t="shared" si="219"/>
        <v>0</v>
      </c>
      <c r="AE1674" s="12">
        <f t="shared" si="220"/>
        <v>0</v>
      </c>
    </row>
    <row r="1675" spans="16:31" x14ac:dyDescent="0.25">
      <c r="P1675" s="16"/>
      <c r="Q1675" s="13">
        <v>0</v>
      </c>
      <c r="R1675" s="13">
        <v>0</v>
      </c>
      <c r="S1675" s="11">
        <f t="shared" si="214"/>
        <v>0</v>
      </c>
      <c r="T1675" s="5">
        <v>0</v>
      </c>
      <c r="U1675" s="11">
        <f t="shared" si="215"/>
        <v>0</v>
      </c>
      <c r="V1675" s="13" t="s">
        <v>1</v>
      </c>
      <c r="W1675" s="10">
        <f>IFERROR(VLOOKUP(V1675,Curr!$B$2:$C$13,2,FALSE),0)</f>
        <v>11</v>
      </c>
      <c r="X1675" s="11">
        <f t="shared" si="216"/>
        <v>0</v>
      </c>
      <c r="Y1675" s="14">
        <f t="shared" si="213"/>
        <v>0</v>
      </c>
      <c r="Z1675" s="11">
        <f t="shared" si="217"/>
        <v>0</v>
      </c>
      <c r="AA1675" s="4" t="s">
        <v>1</v>
      </c>
      <c r="AB1675" s="10">
        <f>IFERROR(VLOOKUP(AA1675,Curr!$B$2:$C$13,2,FALSE),0)</f>
        <v>11</v>
      </c>
      <c r="AC1675" s="11">
        <f t="shared" si="218"/>
        <v>0</v>
      </c>
      <c r="AD1675" s="11">
        <f t="shared" si="219"/>
        <v>0</v>
      </c>
      <c r="AE1675" s="12">
        <f t="shared" si="220"/>
        <v>0</v>
      </c>
    </row>
    <row r="1676" spans="16:31" x14ac:dyDescent="0.25">
      <c r="P1676" s="16"/>
      <c r="Q1676" s="13">
        <v>0</v>
      </c>
      <c r="R1676" s="13">
        <v>0</v>
      </c>
      <c r="S1676" s="11">
        <f t="shared" si="214"/>
        <v>0</v>
      </c>
      <c r="T1676" s="5">
        <v>0</v>
      </c>
      <c r="U1676" s="11">
        <f t="shared" si="215"/>
        <v>0</v>
      </c>
      <c r="V1676" s="13" t="s">
        <v>1</v>
      </c>
      <c r="W1676" s="10">
        <f>IFERROR(VLOOKUP(V1676,Curr!$B$2:$C$13,2,FALSE),0)</f>
        <v>11</v>
      </c>
      <c r="X1676" s="11">
        <f t="shared" si="216"/>
        <v>0</v>
      </c>
      <c r="Y1676" s="14">
        <f t="shared" si="213"/>
        <v>0</v>
      </c>
      <c r="Z1676" s="11">
        <f t="shared" si="217"/>
        <v>0</v>
      </c>
      <c r="AA1676" s="4" t="s">
        <v>1</v>
      </c>
      <c r="AB1676" s="10">
        <f>IFERROR(VLOOKUP(AA1676,Curr!$B$2:$C$13,2,FALSE),0)</f>
        <v>11</v>
      </c>
      <c r="AC1676" s="11">
        <f t="shared" si="218"/>
        <v>0</v>
      </c>
      <c r="AD1676" s="11">
        <f t="shared" si="219"/>
        <v>0</v>
      </c>
      <c r="AE1676" s="12">
        <f t="shared" si="220"/>
        <v>0</v>
      </c>
    </row>
    <row r="1677" spans="16:31" x14ac:dyDescent="0.25">
      <c r="P1677" s="16"/>
      <c r="Q1677" s="13">
        <v>0</v>
      </c>
      <c r="R1677" s="13">
        <v>0</v>
      </c>
      <c r="S1677" s="11">
        <f t="shared" si="214"/>
        <v>0</v>
      </c>
      <c r="T1677" s="5">
        <v>0</v>
      </c>
      <c r="U1677" s="11">
        <f t="shared" si="215"/>
        <v>0</v>
      </c>
      <c r="V1677" s="13" t="s">
        <v>1</v>
      </c>
      <c r="W1677" s="10">
        <f>IFERROR(VLOOKUP(V1677,Curr!$B$2:$C$13,2,FALSE),0)</f>
        <v>11</v>
      </c>
      <c r="X1677" s="11">
        <f t="shared" si="216"/>
        <v>0</v>
      </c>
      <c r="Y1677" s="14">
        <f t="shared" si="213"/>
        <v>0</v>
      </c>
      <c r="Z1677" s="11">
        <f t="shared" si="217"/>
        <v>0</v>
      </c>
      <c r="AA1677" s="4" t="s">
        <v>1</v>
      </c>
      <c r="AB1677" s="10">
        <f>IFERROR(VLOOKUP(AA1677,Curr!$B$2:$C$13,2,FALSE),0)</f>
        <v>11</v>
      </c>
      <c r="AC1677" s="11">
        <f t="shared" si="218"/>
        <v>0</v>
      </c>
      <c r="AD1677" s="11">
        <f t="shared" si="219"/>
        <v>0</v>
      </c>
      <c r="AE1677" s="12">
        <f t="shared" si="220"/>
        <v>0</v>
      </c>
    </row>
    <row r="1678" spans="16:31" x14ac:dyDescent="0.25">
      <c r="P1678" s="16"/>
      <c r="Q1678" s="13">
        <v>0</v>
      </c>
      <c r="R1678" s="13">
        <v>0</v>
      </c>
      <c r="S1678" s="11">
        <f t="shared" si="214"/>
        <v>0</v>
      </c>
      <c r="T1678" s="5">
        <v>0</v>
      </c>
      <c r="U1678" s="11">
        <f t="shared" si="215"/>
        <v>0</v>
      </c>
      <c r="V1678" s="13" t="s">
        <v>1</v>
      </c>
      <c r="W1678" s="10">
        <f>IFERROR(VLOOKUP(V1678,Curr!$B$2:$C$13,2,FALSE),0)</f>
        <v>11</v>
      </c>
      <c r="X1678" s="11">
        <f t="shared" si="216"/>
        <v>0</v>
      </c>
      <c r="Y1678" s="14">
        <f t="shared" si="213"/>
        <v>0</v>
      </c>
      <c r="Z1678" s="11">
        <f t="shared" si="217"/>
        <v>0</v>
      </c>
      <c r="AA1678" s="4" t="s">
        <v>1</v>
      </c>
      <c r="AB1678" s="10">
        <f>IFERROR(VLOOKUP(AA1678,Curr!$B$2:$C$13,2,FALSE),0)</f>
        <v>11</v>
      </c>
      <c r="AC1678" s="11">
        <f t="shared" si="218"/>
        <v>0</v>
      </c>
      <c r="AD1678" s="11">
        <f t="shared" si="219"/>
        <v>0</v>
      </c>
      <c r="AE1678" s="12">
        <f t="shared" si="220"/>
        <v>0</v>
      </c>
    </row>
    <row r="1679" spans="16:31" x14ac:dyDescent="0.25">
      <c r="P1679" s="16"/>
      <c r="Q1679" s="13">
        <v>0</v>
      </c>
      <c r="R1679" s="13">
        <v>0</v>
      </c>
      <c r="S1679" s="11">
        <f t="shared" si="214"/>
        <v>0</v>
      </c>
      <c r="T1679" s="5">
        <v>0</v>
      </c>
      <c r="U1679" s="11">
        <f t="shared" si="215"/>
        <v>0</v>
      </c>
      <c r="V1679" s="13" t="s">
        <v>1</v>
      </c>
      <c r="W1679" s="10">
        <f>IFERROR(VLOOKUP(V1679,Curr!$B$2:$C$13,2,FALSE),0)</f>
        <v>11</v>
      </c>
      <c r="X1679" s="11">
        <f t="shared" si="216"/>
        <v>0</v>
      </c>
      <c r="Y1679" s="14">
        <f t="shared" si="213"/>
        <v>0</v>
      </c>
      <c r="Z1679" s="11">
        <f t="shared" si="217"/>
        <v>0</v>
      </c>
      <c r="AA1679" s="4" t="s">
        <v>1</v>
      </c>
      <c r="AB1679" s="10">
        <f>IFERROR(VLOOKUP(AA1679,Curr!$B$2:$C$13,2,FALSE),0)</f>
        <v>11</v>
      </c>
      <c r="AC1679" s="11">
        <f t="shared" si="218"/>
        <v>0</v>
      </c>
      <c r="AD1679" s="11">
        <f t="shared" si="219"/>
        <v>0</v>
      </c>
      <c r="AE1679" s="12">
        <f t="shared" si="220"/>
        <v>0</v>
      </c>
    </row>
    <row r="1680" spans="16:31" x14ac:dyDescent="0.25">
      <c r="P1680" s="16"/>
      <c r="Q1680" s="13">
        <v>0</v>
      </c>
      <c r="R1680" s="13">
        <v>0</v>
      </c>
      <c r="S1680" s="11">
        <f t="shared" si="214"/>
        <v>0</v>
      </c>
      <c r="T1680" s="5">
        <v>0</v>
      </c>
      <c r="U1680" s="11">
        <f t="shared" si="215"/>
        <v>0</v>
      </c>
      <c r="V1680" s="13" t="s">
        <v>1</v>
      </c>
      <c r="W1680" s="10">
        <f>IFERROR(VLOOKUP(V1680,Curr!$B$2:$C$13,2,FALSE),0)</f>
        <v>11</v>
      </c>
      <c r="X1680" s="11">
        <f t="shared" si="216"/>
        <v>0</v>
      </c>
      <c r="Y1680" s="14">
        <f t="shared" si="213"/>
        <v>0</v>
      </c>
      <c r="Z1680" s="11">
        <f t="shared" si="217"/>
        <v>0</v>
      </c>
      <c r="AA1680" s="4" t="s">
        <v>1</v>
      </c>
      <c r="AB1680" s="10">
        <f>IFERROR(VLOOKUP(AA1680,Curr!$B$2:$C$13,2,FALSE),0)</f>
        <v>11</v>
      </c>
      <c r="AC1680" s="11">
        <f t="shared" si="218"/>
        <v>0</v>
      </c>
      <c r="AD1680" s="11">
        <f t="shared" si="219"/>
        <v>0</v>
      </c>
      <c r="AE1680" s="12">
        <f t="shared" si="220"/>
        <v>0</v>
      </c>
    </row>
    <row r="1681" spans="16:31" x14ac:dyDescent="0.25">
      <c r="P1681" s="16"/>
      <c r="Q1681" s="13">
        <v>0</v>
      </c>
      <c r="R1681" s="13">
        <v>0</v>
      </c>
      <c r="S1681" s="11">
        <f t="shared" si="214"/>
        <v>0</v>
      </c>
      <c r="T1681" s="5">
        <v>0</v>
      </c>
      <c r="U1681" s="11">
        <f t="shared" si="215"/>
        <v>0</v>
      </c>
      <c r="V1681" s="13" t="s">
        <v>1</v>
      </c>
      <c r="W1681" s="10">
        <f>IFERROR(VLOOKUP(V1681,Curr!$B$2:$C$13,2,FALSE),0)</f>
        <v>11</v>
      </c>
      <c r="X1681" s="11">
        <f t="shared" si="216"/>
        <v>0</v>
      </c>
      <c r="Y1681" s="14">
        <f t="shared" si="213"/>
        <v>0</v>
      </c>
      <c r="Z1681" s="11">
        <f t="shared" si="217"/>
        <v>0</v>
      </c>
      <c r="AA1681" s="4" t="s">
        <v>1</v>
      </c>
      <c r="AB1681" s="10">
        <f>IFERROR(VLOOKUP(AA1681,Curr!$B$2:$C$13,2,FALSE),0)</f>
        <v>11</v>
      </c>
      <c r="AC1681" s="11">
        <f t="shared" si="218"/>
        <v>0</v>
      </c>
      <c r="AD1681" s="11">
        <f t="shared" si="219"/>
        <v>0</v>
      </c>
      <c r="AE1681" s="12">
        <f t="shared" si="220"/>
        <v>0</v>
      </c>
    </row>
    <row r="1682" spans="16:31" x14ac:dyDescent="0.25">
      <c r="P1682" s="16"/>
      <c r="Q1682" s="13">
        <v>0</v>
      </c>
      <c r="R1682" s="13">
        <v>0</v>
      </c>
      <c r="S1682" s="11">
        <f t="shared" si="214"/>
        <v>0</v>
      </c>
      <c r="T1682" s="5">
        <v>0</v>
      </c>
      <c r="U1682" s="11">
        <f t="shared" si="215"/>
        <v>0</v>
      </c>
      <c r="V1682" s="13" t="s">
        <v>1</v>
      </c>
      <c r="W1682" s="10">
        <f>IFERROR(VLOOKUP(V1682,Curr!$B$2:$C$13,2,FALSE),0)</f>
        <v>11</v>
      </c>
      <c r="X1682" s="11">
        <f t="shared" si="216"/>
        <v>0</v>
      </c>
      <c r="Y1682" s="14">
        <f t="shared" si="213"/>
        <v>0</v>
      </c>
      <c r="Z1682" s="11">
        <f t="shared" si="217"/>
        <v>0</v>
      </c>
      <c r="AA1682" s="4" t="s">
        <v>1</v>
      </c>
      <c r="AB1682" s="10">
        <f>IFERROR(VLOOKUP(AA1682,Curr!$B$2:$C$13,2,FALSE),0)</f>
        <v>11</v>
      </c>
      <c r="AC1682" s="11">
        <f t="shared" si="218"/>
        <v>0</v>
      </c>
      <c r="AD1682" s="11">
        <f t="shared" si="219"/>
        <v>0</v>
      </c>
      <c r="AE1682" s="12">
        <f t="shared" si="220"/>
        <v>0</v>
      </c>
    </row>
    <row r="1683" spans="16:31" x14ac:dyDescent="0.25">
      <c r="P1683" s="16"/>
      <c r="Q1683" s="13">
        <v>0</v>
      </c>
      <c r="R1683" s="13">
        <v>0</v>
      </c>
      <c r="S1683" s="11">
        <f t="shared" si="214"/>
        <v>0</v>
      </c>
      <c r="T1683" s="5">
        <v>0</v>
      </c>
      <c r="U1683" s="11">
        <f t="shared" si="215"/>
        <v>0</v>
      </c>
      <c r="V1683" s="13" t="s">
        <v>1</v>
      </c>
      <c r="W1683" s="10">
        <f>IFERROR(VLOOKUP(V1683,Curr!$B$2:$C$13,2,FALSE),0)</f>
        <v>11</v>
      </c>
      <c r="X1683" s="11">
        <f t="shared" si="216"/>
        <v>0</v>
      </c>
      <c r="Y1683" s="14">
        <f t="shared" si="213"/>
        <v>0</v>
      </c>
      <c r="Z1683" s="11">
        <f t="shared" si="217"/>
        <v>0</v>
      </c>
      <c r="AA1683" s="4" t="s">
        <v>1</v>
      </c>
      <c r="AB1683" s="10">
        <f>IFERROR(VLOOKUP(AA1683,Curr!$B$2:$C$13,2,FALSE),0)</f>
        <v>11</v>
      </c>
      <c r="AC1683" s="11">
        <f t="shared" si="218"/>
        <v>0</v>
      </c>
      <c r="AD1683" s="11">
        <f t="shared" si="219"/>
        <v>0</v>
      </c>
      <c r="AE1683" s="12">
        <f t="shared" si="220"/>
        <v>0</v>
      </c>
    </row>
    <row r="1684" spans="16:31" x14ac:dyDescent="0.25">
      <c r="P1684" s="16"/>
      <c r="Q1684" s="13">
        <v>0</v>
      </c>
      <c r="R1684" s="13">
        <v>0</v>
      </c>
      <c r="S1684" s="11">
        <f t="shared" si="214"/>
        <v>0</v>
      </c>
      <c r="T1684" s="5">
        <v>0</v>
      </c>
      <c r="U1684" s="11">
        <f t="shared" si="215"/>
        <v>0</v>
      </c>
      <c r="V1684" s="13" t="s">
        <v>1</v>
      </c>
      <c r="W1684" s="10">
        <f>IFERROR(VLOOKUP(V1684,Curr!$B$2:$C$13,2,FALSE),0)</f>
        <v>11</v>
      </c>
      <c r="X1684" s="11">
        <f t="shared" si="216"/>
        <v>0</v>
      </c>
      <c r="Y1684" s="14">
        <f t="shared" si="213"/>
        <v>0</v>
      </c>
      <c r="Z1684" s="11">
        <f t="shared" si="217"/>
        <v>0</v>
      </c>
      <c r="AA1684" s="4" t="s">
        <v>1</v>
      </c>
      <c r="AB1684" s="10">
        <f>IFERROR(VLOOKUP(AA1684,Curr!$B$2:$C$13,2,FALSE),0)</f>
        <v>11</v>
      </c>
      <c r="AC1684" s="11">
        <f t="shared" si="218"/>
        <v>0</v>
      </c>
      <c r="AD1684" s="11">
        <f t="shared" si="219"/>
        <v>0</v>
      </c>
      <c r="AE1684" s="12">
        <f t="shared" si="220"/>
        <v>0</v>
      </c>
    </row>
    <row r="1685" spans="16:31" x14ac:dyDescent="0.25">
      <c r="P1685" s="16"/>
      <c r="Q1685" s="13">
        <v>0</v>
      </c>
      <c r="R1685" s="13">
        <v>0</v>
      </c>
      <c r="S1685" s="11">
        <f t="shared" si="214"/>
        <v>0</v>
      </c>
      <c r="T1685" s="5">
        <v>0</v>
      </c>
      <c r="U1685" s="11">
        <f t="shared" si="215"/>
        <v>0</v>
      </c>
      <c r="V1685" s="13" t="s">
        <v>1</v>
      </c>
      <c r="W1685" s="10">
        <f>IFERROR(VLOOKUP(V1685,Curr!$B$2:$C$13,2,FALSE),0)</f>
        <v>11</v>
      </c>
      <c r="X1685" s="11">
        <f t="shared" si="216"/>
        <v>0</v>
      </c>
      <c r="Y1685" s="14">
        <f t="shared" si="213"/>
        <v>0</v>
      </c>
      <c r="Z1685" s="11">
        <f t="shared" si="217"/>
        <v>0</v>
      </c>
      <c r="AA1685" s="4" t="s">
        <v>1</v>
      </c>
      <c r="AB1685" s="10">
        <f>IFERROR(VLOOKUP(AA1685,Curr!$B$2:$C$13,2,FALSE),0)</f>
        <v>11</v>
      </c>
      <c r="AC1685" s="11">
        <f t="shared" si="218"/>
        <v>0</v>
      </c>
      <c r="AD1685" s="11">
        <f t="shared" si="219"/>
        <v>0</v>
      </c>
      <c r="AE1685" s="12">
        <f t="shared" si="220"/>
        <v>0</v>
      </c>
    </row>
    <row r="1686" spans="16:31" x14ac:dyDescent="0.25">
      <c r="P1686" s="16"/>
      <c r="Q1686" s="13">
        <v>0</v>
      </c>
      <c r="R1686" s="13">
        <v>0</v>
      </c>
      <c r="S1686" s="11">
        <f t="shared" si="214"/>
        <v>0</v>
      </c>
      <c r="T1686" s="5">
        <v>0</v>
      </c>
      <c r="U1686" s="11">
        <f t="shared" si="215"/>
        <v>0</v>
      </c>
      <c r="V1686" s="13" t="s">
        <v>1</v>
      </c>
      <c r="W1686" s="10">
        <f>IFERROR(VLOOKUP(V1686,Curr!$B$2:$C$13,2,FALSE),0)</f>
        <v>11</v>
      </c>
      <c r="X1686" s="11">
        <f t="shared" si="216"/>
        <v>0</v>
      </c>
      <c r="Y1686" s="14">
        <f t="shared" si="213"/>
        <v>0</v>
      </c>
      <c r="Z1686" s="11">
        <f t="shared" si="217"/>
        <v>0</v>
      </c>
      <c r="AA1686" s="4" t="s">
        <v>1</v>
      </c>
      <c r="AB1686" s="10">
        <f>IFERROR(VLOOKUP(AA1686,Curr!$B$2:$C$13,2,FALSE),0)</f>
        <v>11</v>
      </c>
      <c r="AC1686" s="11">
        <f t="shared" si="218"/>
        <v>0</v>
      </c>
      <c r="AD1686" s="11">
        <f t="shared" si="219"/>
        <v>0</v>
      </c>
      <c r="AE1686" s="12">
        <f t="shared" si="220"/>
        <v>0</v>
      </c>
    </row>
    <row r="1687" spans="16:31" x14ac:dyDescent="0.25">
      <c r="P1687" s="16"/>
      <c r="Q1687" s="13">
        <v>0</v>
      </c>
      <c r="R1687" s="13">
        <v>0</v>
      </c>
      <c r="S1687" s="11">
        <f t="shared" si="214"/>
        <v>0</v>
      </c>
      <c r="T1687" s="5">
        <v>0</v>
      </c>
      <c r="U1687" s="11">
        <f t="shared" si="215"/>
        <v>0</v>
      </c>
      <c r="V1687" s="13" t="s">
        <v>1</v>
      </c>
      <c r="W1687" s="10">
        <f>IFERROR(VLOOKUP(V1687,Curr!$B$2:$C$13,2,FALSE),0)</f>
        <v>11</v>
      </c>
      <c r="X1687" s="11">
        <f t="shared" si="216"/>
        <v>0</v>
      </c>
      <c r="Y1687" s="14">
        <f t="shared" si="213"/>
        <v>0</v>
      </c>
      <c r="Z1687" s="11">
        <f t="shared" si="217"/>
        <v>0</v>
      </c>
      <c r="AA1687" s="4" t="s">
        <v>1</v>
      </c>
      <c r="AB1687" s="10">
        <f>IFERROR(VLOOKUP(AA1687,Curr!$B$2:$C$13,2,FALSE),0)</f>
        <v>11</v>
      </c>
      <c r="AC1687" s="11">
        <f t="shared" si="218"/>
        <v>0</v>
      </c>
      <c r="AD1687" s="11">
        <f t="shared" si="219"/>
        <v>0</v>
      </c>
      <c r="AE1687" s="12">
        <f t="shared" si="220"/>
        <v>0</v>
      </c>
    </row>
    <row r="1688" spans="16:31" x14ac:dyDescent="0.25">
      <c r="P1688" s="16"/>
      <c r="Q1688" s="13">
        <v>0</v>
      </c>
      <c r="R1688" s="13">
        <v>0</v>
      </c>
      <c r="S1688" s="11">
        <f t="shared" si="214"/>
        <v>0</v>
      </c>
      <c r="T1688" s="5">
        <v>0</v>
      </c>
      <c r="U1688" s="11">
        <f t="shared" si="215"/>
        <v>0</v>
      </c>
      <c r="V1688" s="13" t="s">
        <v>1</v>
      </c>
      <c r="W1688" s="10">
        <f>IFERROR(VLOOKUP(V1688,Curr!$B$2:$C$13,2,FALSE),0)</f>
        <v>11</v>
      </c>
      <c r="X1688" s="11">
        <f t="shared" si="216"/>
        <v>0</v>
      </c>
      <c r="Y1688" s="14">
        <f t="shared" si="213"/>
        <v>0</v>
      </c>
      <c r="Z1688" s="11">
        <f t="shared" si="217"/>
        <v>0</v>
      </c>
      <c r="AA1688" s="4" t="s">
        <v>1</v>
      </c>
      <c r="AB1688" s="10">
        <f>IFERROR(VLOOKUP(AA1688,Curr!$B$2:$C$13,2,FALSE),0)</f>
        <v>11</v>
      </c>
      <c r="AC1688" s="11">
        <f t="shared" si="218"/>
        <v>0</v>
      </c>
      <c r="AD1688" s="11">
        <f t="shared" si="219"/>
        <v>0</v>
      </c>
      <c r="AE1688" s="12">
        <f t="shared" si="220"/>
        <v>0</v>
      </c>
    </row>
    <row r="1689" spans="16:31" x14ac:dyDescent="0.25">
      <c r="P1689" s="16"/>
      <c r="Q1689" s="13">
        <v>0</v>
      </c>
      <c r="R1689" s="13">
        <v>0</v>
      </c>
      <c r="S1689" s="11">
        <f t="shared" si="214"/>
        <v>0</v>
      </c>
      <c r="T1689" s="5">
        <v>0</v>
      </c>
      <c r="U1689" s="11">
        <f t="shared" si="215"/>
        <v>0</v>
      </c>
      <c r="V1689" s="13" t="s">
        <v>1</v>
      </c>
      <c r="W1689" s="10">
        <f>IFERROR(VLOOKUP(V1689,Curr!$B$2:$C$13,2,FALSE),0)</f>
        <v>11</v>
      </c>
      <c r="X1689" s="11">
        <f t="shared" si="216"/>
        <v>0</v>
      </c>
      <c r="Y1689" s="14">
        <f t="shared" si="213"/>
        <v>0</v>
      </c>
      <c r="Z1689" s="11">
        <f t="shared" si="217"/>
        <v>0</v>
      </c>
      <c r="AA1689" s="4" t="s">
        <v>1</v>
      </c>
      <c r="AB1689" s="10">
        <f>IFERROR(VLOOKUP(AA1689,Curr!$B$2:$C$13,2,FALSE),0)</f>
        <v>11</v>
      </c>
      <c r="AC1689" s="11">
        <f t="shared" si="218"/>
        <v>0</v>
      </c>
      <c r="AD1689" s="11">
        <f t="shared" si="219"/>
        <v>0</v>
      </c>
      <c r="AE1689" s="12">
        <f t="shared" si="220"/>
        <v>0</v>
      </c>
    </row>
    <row r="1690" spans="16:31" x14ac:dyDescent="0.25">
      <c r="P1690" s="16"/>
      <c r="Q1690" s="13">
        <v>0</v>
      </c>
      <c r="R1690" s="13">
        <v>0</v>
      </c>
      <c r="S1690" s="11">
        <f t="shared" si="214"/>
        <v>0</v>
      </c>
      <c r="T1690" s="5">
        <v>0</v>
      </c>
      <c r="U1690" s="11">
        <f t="shared" si="215"/>
        <v>0</v>
      </c>
      <c r="V1690" s="13" t="s">
        <v>1</v>
      </c>
      <c r="W1690" s="10">
        <f>IFERROR(VLOOKUP(V1690,Curr!$B$2:$C$13,2,FALSE),0)</f>
        <v>11</v>
      </c>
      <c r="X1690" s="11">
        <f t="shared" si="216"/>
        <v>0</v>
      </c>
      <c r="Y1690" s="14">
        <f t="shared" si="213"/>
        <v>0</v>
      </c>
      <c r="Z1690" s="11">
        <f t="shared" si="217"/>
        <v>0</v>
      </c>
      <c r="AA1690" s="4" t="s">
        <v>1</v>
      </c>
      <c r="AB1690" s="10">
        <f>IFERROR(VLOOKUP(AA1690,Curr!$B$2:$C$13,2,FALSE),0)</f>
        <v>11</v>
      </c>
      <c r="AC1690" s="11">
        <f t="shared" si="218"/>
        <v>0</v>
      </c>
      <c r="AD1690" s="11">
        <f t="shared" si="219"/>
        <v>0</v>
      </c>
      <c r="AE1690" s="12">
        <f t="shared" si="220"/>
        <v>0</v>
      </c>
    </row>
    <row r="1691" spans="16:31" x14ac:dyDescent="0.25">
      <c r="P1691" s="16"/>
      <c r="Q1691" s="13">
        <v>0</v>
      </c>
      <c r="R1691" s="13">
        <v>0</v>
      </c>
      <c r="S1691" s="11">
        <f t="shared" si="214"/>
        <v>0</v>
      </c>
      <c r="T1691" s="5">
        <v>0</v>
      </c>
      <c r="U1691" s="11">
        <f t="shared" si="215"/>
        <v>0</v>
      </c>
      <c r="V1691" s="13" t="s">
        <v>1</v>
      </c>
      <c r="W1691" s="10">
        <f>IFERROR(VLOOKUP(V1691,Curr!$B$2:$C$13,2,FALSE),0)</f>
        <v>11</v>
      </c>
      <c r="X1691" s="11">
        <f t="shared" si="216"/>
        <v>0</v>
      </c>
      <c r="Y1691" s="14">
        <f t="shared" si="213"/>
        <v>0</v>
      </c>
      <c r="Z1691" s="11">
        <f t="shared" si="217"/>
        <v>0</v>
      </c>
      <c r="AA1691" s="4" t="s">
        <v>1</v>
      </c>
      <c r="AB1691" s="10">
        <f>IFERROR(VLOOKUP(AA1691,Curr!$B$2:$C$13,2,FALSE),0)</f>
        <v>11</v>
      </c>
      <c r="AC1691" s="11">
        <f t="shared" si="218"/>
        <v>0</v>
      </c>
      <c r="AD1691" s="11">
        <f t="shared" si="219"/>
        <v>0</v>
      </c>
      <c r="AE1691" s="12">
        <f t="shared" si="220"/>
        <v>0</v>
      </c>
    </row>
    <row r="1692" spans="16:31" x14ac:dyDescent="0.25">
      <c r="P1692" s="16"/>
      <c r="Q1692" s="13">
        <v>0</v>
      </c>
      <c r="R1692" s="13">
        <v>0</v>
      </c>
      <c r="S1692" s="11">
        <f t="shared" si="214"/>
        <v>0</v>
      </c>
      <c r="T1692" s="5">
        <v>0</v>
      </c>
      <c r="U1692" s="11">
        <f t="shared" si="215"/>
        <v>0</v>
      </c>
      <c r="V1692" s="13" t="s">
        <v>1</v>
      </c>
      <c r="W1692" s="10">
        <f>IFERROR(VLOOKUP(V1692,Curr!$B$2:$C$13,2,FALSE),0)</f>
        <v>11</v>
      </c>
      <c r="X1692" s="11">
        <f t="shared" si="216"/>
        <v>0</v>
      </c>
      <c r="Y1692" s="14">
        <f t="shared" si="213"/>
        <v>0</v>
      </c>
      <c r="Z1692" s="11">
        <f t="shared" si="217"/>
        <v>0</v>
      </c>
      <c r="AA1692" s="4" t="s">
        <v>1</v>
      </c>
      <c r="AB1692" s="10">
        <f>IFERROR(VLOOKUP(AA1692,Curr!$B$2:$C$13,2,FALSE),0)</f>
        <v>11</v>
      </c>
      <c r="AC1692" s="11">
        <f t="shared" si="218"/>
        <v>0</v>
      </c>
      <c r="AD1692" s="11">
        <f t="shared" si="219"/>
        <v>0</v>
      </c>
      <c r="AE1692" s="12">
        <f t="shared" si="220"/>
        <v>0</v>
      </c>
    </row>
    <row r="1693" spans="16:31" x14ac:dyDescent="0.25">
      <c r="P1693" s="16"/>
      <c r="Q1693" s="13">
        <v>0</v>
      </c>
      <c r="R1693" s="13">
        <v>0</v>
      </c>
      <c r="S1693" s="11">
        <f t="shared" si="214"/>
        <v>0</v>
      </c>
      <c r="T1693" s="5">
        <v>0</v>
      </c>
      <c r="U1693" s="11">
        <f t="shared" si="215"/>
        <v>0</v>
      </c>
      <c r="V1693" s="13" t="s">
        <v>1</v>
      </c>
      <c r="W1693" s="10">
        <f>IFERROR(VLOOKUP(V1693,Curr!$B$2:$C$13,2,FALSE),0)</f>
        <v>11</v>
      </c>
      <c r="X1693" s="11">
        <f t="shared" si="216"/>
        <v>0</v>
      </c>
      <c r="Y1693" s="14">
        <f t="shared" si="213"/>
        <v>0</v>
      </c>
      <c r="Z1693" s="11">
        <f t="shared" si="217"/>
        <v>0</v>
      </c>
      <c r="AA1693" s="4" t="s">
        <v>1</v>
      </c>
      <c r="AB1693" s="10">
        <f>IFERROR(VLOOKUP(AA1693,Curr!$B$2:$C$13,2,FALSE),0)</f>
        <v>11</v>
      </c>
      <c r="AC1693" s="11">
        <f t="shared" si="218"/>
        <v>0</v>
      </c>
      <c r="AD1693" s="11">
        <f t="shared" si="219"/>
        <v>0</v>
      </c>
      <c r="AE1693" s="12">
        <f t="shared" si="220"/>
        <v>0</v>
      </c>
    </row>
    <row r="1694" spans="16:31" x14ac:dyDescent="0.25">
      <c r="P1694" s="16"/>
      <c r="Q1694" s="13">
        <v>0</v>
      </c>
      <c r="R1694" s="13">
        <v>0</v>
      </c>
      <c r="S1694" s="11">
        <f t="shared" si="214"/>
        <v>0</v>
      </c>
      <c r="T1694" s="5">
        <v>0</v>
      </c>
      <c r="U1694" s="11">
        <f t="shared" si="215"/>
        <v>0</v>
      </c>
      <c r="V1694" s="13" t="s">
        <v>1</v>
      </c>
      <c r="W1694" s="10">
        <f>IFERROR(VLOOKUP(V1694,Curr!$B$2:$C$13,2,FALSE),0)</f>
        <v>11</v>
      </c>
      <c r="X1694" s="11">
        <f t="shared" si="216"/>
        <v>0</v>
      </c>
      <c r="Y1694" s="14">
        <f t="shared" si="213"/>
        <v>0</v>
      </c>
      <c r="Z1694" s="11">
        <f t="shared" si="217"/>
        <v>0</v>
      </c>
      <c r="AA1694" s="4" t="s">
        <v>1</v>
      </c>
      <c r="AB1694" s="10">
        <f>IFERROR(VLOOKUP(AA1694,Curr!$B$2:$C$13,2,FALSE),0)</f>
        <v>11</v>
      </c>
      <c r="AC1694" s="11">
        <f t="shared" si="218"/>
        <v>0</v>
      </c>
      <c r="AD1694" s="11">
        <f t="shared" si="219"/>
        <v>0</v>
      </c>
      <c r="AE1694" s="12">
        <f t="shared" si="220"/>
        <v>0</v>
      </c>
    </row>
    <row r="1695" spans="16:31" x14ac:dyDescent="0.25">
      <c r="P1695" s="16"/>
      <c r="Q1695" s="13">
        <v>0</v>
      </c>
      <c r="R1695" s="13">
        <v>0</v>
      </c>
      <c r="S1695" s="11">
        <f t="shared" si="214"/>
        <v>0</v>
      </c>
      <c r="T1695" s="5">
        <v>0</v>
      </c>
      <c r="U1695" s="11">
        <f t="shared" si="215"/>
        <v>0</v>
      </c>
      <c r="V1695" s="13" t="s">
        <v>1</v>
      </c>
      <c r="W1695" s="10">
        <f>IFERROR(VLOOKUP(V1695,Curr!$B$2:$C$13,2,FALSE),0)</f>
        <v>11</v>
      </c>
      <c r="X1695" s="11">
        <f t="shared" si="216"/>
        <v>0</v>
      </c>
      <c r="Y1695" s="14">
        <f t="shared" si="213"/>
        <v>0</v>
      </c>
      <c r="Z1695" s="11">
        <f t="shared" si="217"/>
        <v>0</v>
      </c>
      <c r="AA1695" s="4" t="s">
        <v>1</v>
      </c>
      <c r="AB1695" s="10">
        <f>IFERROR(VLOOKUP(AA1695,Curr!$B$2:$C$13,2,FALSE),0)</f>
        <v>11</v>
      </c>
      <c r="AC1695" s="11">
        <f t="shared" si="218"/>
        <v>0</v>
      </c>
      <c r="AD1695" s="11">
        <f t="shared" si="219"/>
        <v>0</v>
      </c>
      <c r="AE1695" s="12">
        <f t="shared" si="220"/>
        <v>0</v>
      </c>
    </row>
    <row r="1696" spans="16:31" x14ac:dyDescent="0.25">
      <c r="P1696" s="16"/>
      <c r="Q1696" s="13">
        <v>0</v>
      </c>
      <c r="R1696" s="13">
        <v>0</v>
      </c>
      <c r="S1696" s="11">
        <f t="shared" si="214"/>
        <v>0</v>
      </c>
      <c r="T1696" s="5">
        <v>0</v>
      </c>
      <c r="U1696" s="11">
        <f t="shared" si="215"/>
        <v>0</v>
      </c>
      <c r="V1696" s="13" t="s">
        <v>1</v>
      </c>
      <c r="W1696" s="10">
        <f>IFERROR(VLOOKUP(V1696,Curr!$B$2:$C$13,2,FALSE),0)</f>
        <v>11</v>
      </c>
      <c r="X1696" s="11">
        <f t="shared" si="216"/>
        <v>0</v>
      </c>
      <c r="Y1696" s="14">
        <f t="shared" si="213"/>
        <v>0</v>
      </c>
      <c r="Z1696" s="11">
        <f t="shared" si="217"/>
        <v>0</v>
      </c>
      <c r="AA1696" s="4" t="s">
        <v>1</v>
      </c>
      <c r="AB1696" s="10">
        <f>IFERROR(VLOOKUP(AA1696,Curr!$B$2:$C$13,2,FALSE),0)</f>
        <v>11</v>
      </c>
      <c r="AC1696" s="11">
        <f t="shared" si="218"/>
        <v>0</v>
      </c>
      <c r="AD1696" s="11">
        <f t="shared" si="219"/>
        <v>0</v>
      </c>
      <c r="AE1696" s="12">
        <f t="shared" si="220"/>
        <v>0</v>
      </c>
    </row>
    <row r="1697" spans="16:31" x14ac:dyDescent="0.25">
      <c r="P1697" s="16"/>
      <c r="Q1697" s="13">
        <v>0</v>
      </c>
      <c r="R1697" s="13">
        <v>0</v>
      </c>
      <c r="S1697" s="11">
        <f t="shared" si="214"/>
        <v>0</v>
      </c>
      <c r="T1697" s="5">
        <v>0</v>
      </c>
      <c r="U1697" s="11">
        <f t="shared" si="215"/>
        <v>0</v>
      </c>
      <c r="V1697" s="13" t="s">
        <v>1</v>
      </c>
      <c r="W1697" s="10">
        <f>IFERROR(VLOOKUP(V1697,Curr!$B$2:$C$13,2,FALSE),0)</f>
        <v>11</v>
      </c>
      <c r="X1697" s="11">
        <f t="shared" si="216"/>
        <v>0</v>
      </c>
      <c r="Y1697" s="14">
        <f t="shared" si="213"/>
        <v>0</v>
      </c>
      <c r="Z1697" s="11">
        <f t="shared" si="217"/>
        <v>0</v>
      </c>
      <c r="AA1697" s="4" t="s">
        <v>1</v>
      </c>
      <c r="AB1697" s="10">
        <f>IFERROR(VLOOKUP(AA1697,Curr!$B$2:$C$13,2,FALSE),0)</f>
        <v>11</v>
      </c>
      <c r="AC1697" s="11">
        <f t="shared" si="218"/>
        <v>0</v>
      </c>
      <c r="AD1697" s="11">
        <f t="shared" si="219"/>
        <v>0</v>
      </c>
      <c r="AE1697" s="12">
        <f t="shared" si="220"/>
        <v>0</v>
      </c>
    </row>
    <row r="1698" spans="16:31" x14ac:dyDescent="0.25">
      <c r="P1698" s="16"/>
      <c r="Q1698" s="13">
        <v>0</v>
      </c>
      <c r="R1698" s="13">
        <v>0</v>
      </c>
      <c r="S1698" s="11">
        <f t="shared" si="214"/>
        <v>0</v>
      </c>
      <c r="T1698" s="5">
        <v>0</v>
      </c>
      <c r="U1698" s="11">
        <f t="shared" si="215"/>
        <v>0</v>
      </c>
      <c r="V1698" s="13" t="s">
        <v>1</v>
      </c>
      <c r="W1698" s="10">
        <f>IFERROR(VLOOKUP(V1698,Curr!$B$2:$C$13,2,FALSE),0)</f>
        <v>11</v>
      </c>
      <c r="X1698" s="11">
        <f t="shared" si="216"/>
        <v>0</v>
      </c>
      <c r="Y1698" s="14">
        <f t="shared" si="213"/>
        <v>0</v>
      </c>
      <c r="Z1698" s="11">
        <f t="shared" si="217"/>
        <v>0</v>
      </c>
      <c r="AA1698" s="4" t="s">
        <v>1</v>
      </c>
      <c r="AB1698" s="10">
        <f>IFERROR(VLOOKUP(AA1698,Curr!$B$2:$C$13,2,FALSE),0)</f>
        <v>11</v>
      </c>
      <c r="AC1698" s="11">
        <f t="shared" si="218"/>
        <v>0</v>
      </c>
      <c r="AD1698" s="11">
        <f t="shared" si="219"/>
        <v>0</v>
      </c>
      <c r="AE1698" s="12">
        <f t="shared" si="220"/>
        <v>0</v>
      </c>
    </row>
    <row r="1699" spans="16:31" x14ac:dyDescent="0.25">
      <c r="P1699" s="16"/>
      <c r="Q1699" s="13">
        <v>0</v>
      </c>
      <c r="R1699" s="13">
        <v>0</v>
      </c>
      <c r="S1699" s="11">
        <f t="shared" si="214"/>
        <v>0</v>
      </c>
      <c r="T1699" s="5">
        <v>0</v>
      </c>
      <c r="U1699" s="11">
        <f t="shared" si="215"/>
        <v>0</v>
      </c>
      <c r="V1699" s="13" t="s">
        <v>1</v>
      </c>
      <c r="W1699" s="10">
        <f>IFERROR(VLOOKUP(V1699,Curr!$B$2:$C$13,2,FALSE),0)</f>
        <v>11</v>
      </c>
      <c r="X1699" s="11">
        <f t="shared" si="216"/>
        <v>0</v>
      </c>
      <c r="Y1699" s="14">
        <f t="shared" si="213"/>
        <v>0</v>
      </c>
      <c r="Z1699" s="11">
        <f t="shared" si="217"/>
        <v>0</v>
      </c>
      <c r="AA1699" s="4" t="s">
        <v>1</v>
      </c>
      <c r="AB1699" s="10">
        <f>IFERROR(VLOOKUP(AA1699,Curr!$B$2:$C$13,2,FALSE),0)</f>
        <v>11</v>
      </c>
      <c r="AC1699" s="11">
        <f t="shared" si="218"/>
        <v>0</v>
      </c>
      <c r="AD1699" s="11">
        <f t="shared" si="219"/>
        <v>0</v>
      </c>
      <c r="AE1699" s="12">
        <f t="shared" si="220"/>
        <v>0</v>
      </c>
    </row>
    <row r="1700" spans="16:31" x14ac:dyDescent="0.25">
      <c r="P1700" s="16"/>
      <c r="Q1700" s="13">
        <v>0</v>
      </c>
      <c r="R1700" s="13">
        <v>0</v>
      </c>
      <c r="S1700" s="11">
        <f t="shared" si="214"/>
        <v>0</v>
      </c>
      <c r="T1700" s="5">
        <v>0</v>
      </c>
      <c r="U1700" s="11">
        <f t="shared" si="215"/>
        <v>0</v>
      </c>
      <c r="V1700" s="13" t="s">
        <v>1</v>
      </c>
      <c r="W1700" s="10">
        <f>IFERROR(VLOOKUP(V1700,Curr!$B$2:$C$13,2,FALSE),0)</f>
        <v>11</v>
      </c>
      <c r="X1700" s="11">
        <f t="shared" si="216"/>
        <v>0</v>
      </c>
      <c r="Y1700" s="14">
        <f t="shared" si="213"/>
        <v>0</v>
      </c>
      <c r="Z1700" s="11">
        <f t="shared" si="217"/>
        <v>0</v>
      </c>
      <c r="AA1700" s="4" t="s">
        <v>1</v>
      </c>
      <c r="AB1700" s="10">
        <f>IFERROR(VLOOKUP(AA1700,Curr!$B$2:$C$13,2,FALSE),0)</f>
        <v>11</v>
      </c>
      <c r="AC1700" s="11">
        <f t="shared" si="218"/>
        <v>0</v>
      </c>
      <c r="AD1700" s="11">
        <f t="shared" si="219"/>
        <v>0</v>
      </c>
      <c r="AE1700" s="12">
        <f t="shared" si="220"/>
        <v>0</v>
      </c>
    </row>
    <row r="1701" spans="16:31" x14ac:dyDescent="0.25">
      <c r="P1701" s="16"/>
      <c r="Q1701" s="13">
        <v>0</v>
      </c>
      <c r="R1701" s="13">
        <v>0</v>
      </c>
      <c r="S1701" s="11">
        <f t="shared" si="214"/>
        <v>0</v>
      </c>
      <c r="T1701" s="5">
        <v>0</v>
      </c>
      <c r="U1701" s="11">
        <f t="shared" si="215"/>
        <v>0</v>
      </c>
      <c r="V1701" s="13" t="s">
        <v>1</v>
      </c>
      <c r="W1701" s="10">
        <f>IFERROR(VLOOKUP(V1701,Curr!$B$2:$C$13,2,FALSE),0)</f>
        <v>11</v>
      </c>
      <c r="X1701" s="11">
        <f t="shared" si="216"/>
        <v>0</v>
      </c>
      <c r="Y1701" s="14">
        <f t="shared" si="213"/>
        <v>0</v>
      </c>
      <c r="Z1701" s="11">
        <f t="shared" si="217"/>
        <v>0</v>
      </c>
      <c r="AA1701" s="4" t="s">
        <v>1</v>
      </c>
      <c r="AB1701" s="10">
        <f>IFERROR(VLOOKUP(AA1701,Curr!$B$2:$C$13,2,FALSE),0)</f>
        <v>11</v>
      </c>
      <c r="AC1701" s="11">
        <f t="shared" si="218"/>
        <v>0</v>
      </c>
      <c r="AD1701" s="11">
        <f t="shared" si="219"/>
        <v>0</v>
      </c>
      <c r="AE1701" s="12">
        <f t="shared" si="220"/>
        <v>0</v>
      </c>
    </row>
    <row r="1702" spans="16:31" x14ac:dyDescent="0.25">
      <c r="P1702" s="16"/>
      <c r="Q1702" s="13">
        <v>0</v>
      </c>
      <c r="R1702" s="13">
        <v>0</v>
      </c>
      <c r="S1702" s="11">
        <f t="shared" si="214"/>
        <v>0</v>
      </c>
      <c r="T1702" s="5">
        <v>0</v>
      </c>
      <c r="U1702" s="11">
        <f t="shared" si="215"/>
        <v>0</v>
      </c>
      <c r="V1702" s="13" t="s">
        <v>1</v>
      </c>
      <c r="W1702" s="10">
        <f>IFERROR(VLOOKUP(V1702,Curr!$B$2:$C$13,2,FALSE),0)</f>
        <v>11</v>
      </c>
      <c r="X1702" s="11">
        <f t="shared" si="216"/>
        <v>0</v>
      </c>
      <c r="Y1702" s="14">
        <f t="shared" si="213"/>
        <v>0</v>
      </c>
      <c r="Z1702" s="11">
        <f t="shared" si="217"/>
        <v>0</v>
      </c>
      <c r="AA1702" s="4" t="s">
        <v>1</v>
      </c>
      <c r="AB1702" s="10">
        <f>IFERROR(VLOOKUP(AA1702,Curr!$B$2:$C$13,2,FALSE),0)</f>
        <v>11</v>
      </c>
      <c r="AC1702" s="11">
        <f t="shared" si="218"/>
        <v>0</v>
      </c>
      <c r="AD1702" s="11">
        <f t="shared" si="219"/>
        <v>0</v>
      </c>
      <c r="AE1702" s="12">
        <f t="shared" si="220"/>
        <v>0</v>
      </c>
    </row>
    <row r="1703" spans="16:31" x14ac:dyDescent="0.25">
      <c r="P1703" s="16"/>
      <c r="Q1703" s="13">
        <v>0</v>
      </c>
      <c r="R1703" s="13">
        <v>0</v>
      </c>
      <c r="S1703" s="11">
        <f t="shared" si="214"/>
        <v>0</v>
      </c>
      <c r="T1703" s="5">
        <v>0</v>
      </c>
      <c r="U1703" s="11">
        <f t="shared" si="215"/>
        <v>0</v>
      </c>
      <c r="V1703" s="13" t="s">
        <v>1</v>
      </c>
      <c r="W1703" s="10">
        <f>IFERROR(VLOOKUP(V1703,Curr!$B$2:$C$13,2,FALSE),0)</f>
        <v>11</v>
      </c>
      <c r="X1703" s="11">
        <f t="shared" si="216"/>
        <v>0</v>
      </c>
      <c r="Y1703" s="14">
        <f t="shared" si="213"/>
        <v>0</v>
      </c>
      <c r="Z1703" s="11">
        <f t="shared" si="217"/>
        <v>0</v>
      </c>
      <c r="AA1703" s="4" t="s">
        <v>1</v>
      </c>
      <c r="AB1703" s="10">
        <f>IFERROR(VLOOKUP(AA1703,Curr!$B$2:$C$13,2,FALSE),0)</f>
        <v>11</v>
      </c>
      <c r="AC1703" s="11">
        <f t="shared" si="218"/>
        <v>0</v>
      </c>
      <c r="AD1703" s="11">
        <f t="shared" si="219"/>
        <v>0</v>
      </c>
      <c r="AE1703" s="12">
        <f t="shared" si="220"/>
        <v>0</v>
      </c>
    </row>
    <row r="1704" spans="16:31" x14ac:dyDescent="0.25">
      <c r="P1704" s="16"/>
      <c r="Q1704" s="13">
        <v>0</v>
      </c>
      <c r="R1704" s="13">
        <v>0</v>
      </c>
      <c r="S1704" s="11">
        <f t="shared" si="214"/>
        <v>0</v>
      </c>
      <c r="T1704" s="5">
        <v>0</v>
      </c>
      <c r="U1704" s="11">
        <f t="shared" si="215"/>
        <v>0</v>
      </c>
      <c r="V1704" s="13" t="s">
        <v>1</v>
      </c>
      <c r="W1704" s="10">
        <f>IFERROR(VLOOKUP(V1704,Curr!$B$2:$C$13,2,FALSE),0)</f>
        <v>11</v>
      </c>
      <c r="X1704" s="11">
        <f t="shared" si="216"/>
        <v>0</v>
      </c>
      <c r="Y1704" s="14">
        <f t="shared" si="213"/>
        <v>0</v>
      </c>
      <c r="Z1704" s="11">
        <f t="shared" si="217"/>
        <v>0</v>
      </c>
      <c r="AA1704" s="4" t="s">
        <v>1</v>
      </c>
      <c r="AB1704" s="10">
        <f>IFERROR(VLOOKUP(AA1704,Curr!$B$2:$C$13,2,FALSE),0)</f>
        <v>11</v>
      </c>
      <c r="AC1704" s="11">
        <f t="shared" si="218"/>
        <v>0</v>
      </c>
      <c r="AD1704" s="11">
        <f t="shared" si="219"/>
        <v>0</v>
      </c>
      <c r="AE1704" s="12">
        <f t="shared" si="220"/>
        <v>0</v>
      </c>
    </row>
    <row r="1705" spans="16:31" x14ac:dyDescent="0.25">
      <c r="P1705" s="16"/>
      <c r="Q1705" s="13">
        <v>0</v>
      </c>
      <c r="R1705" s="13">
        <v>0</v>
      </c>
      <c r="S1705" s="11">
        <f t="shared" si="214"/>
        <v>0</v>
      </c>
      <c r="T1705" s="5">
        <v>0</v>
      </c>
      <c r="U1705" s="11">
        <f t="shared" si="215"/>
        <v>0</v>
      </c>
      <c r="V1705" s="13" t="s">
        <v>1</v>
      </c>
      <c r="W1705" s="10">
        <f>IFERROR(VLOOKUP(V1705,Curr!$B$2:$C$13,2,FALSE),0)</f>
        <v>11</v>
      </c>
      <c r="X1705" s="11">
        <f t="shared" si="216"/>
        <v>0</v>
      </c>
      <c r="Y1705" s="14">
        <f t="shared" si="213"/>
        <v>0</v>
      </c>
      <c r="Z1705" s="11">
        <f t="shared" si="217"/>
        <v>0</v>
      </c>
      <c r="AA1705" s="4" t="s">
        <v>1</v>
      </c>
      <c r="AB1705" s="10">
        <f>IFERROR(VLOOKUP(AA1705,Curr!$B$2:$C$13,2,FALSE),0)</f>
        <v>11</v>
      </c>
      <c r="AC1705" s="11">
        <f t="shared" si="218"/>
        <v>0</v>
      </c>
      <c r="AD1705" s="11">
        <f t="shared" si="219"/>
        <v>0</v>
      </c>
      <c r="AE1705" s="12">
        <f t="shared" si="220"/>
        <v>0</v>
      </c>
    </row>
    <row r="1706" spans="16:31" x14ac:dyDescent="0.25">
      <c r="P1706" s="16"/>
      <c r="Q1706" s="13">
        <v>0</v>
      </c>
      <c r="R1706" s="13">
        <v>0</v>
      </c>
      <c r="S1706" s="11">
        <f t="shared" si="214"/>
        <v>0</v>
      </c>
      <c r="T1706" s="5">
        <v>0</v>
      </c>
      <c r="U1706" s="11">
        <f t="shared" si="215"/>
        <v>0</v>
      </c>
      <c r="V1706" s="13" t="s">
        <v>1</v>
      </c>
      <c r="W1706" s="10">
        <f>IFERROR(VLOOKUP(V1706,Curr!$B$2:$C$13,2,FALSE),0)</f>
        <v>11</v>
      </c>
      <c r="X1706" s="11">
        <f t="shared" si="216"/>
        <v>0</v>
      </c>
      <c r="Y1706" s="14">
        <f t="shared" si="213"/>
        <v>0</v>
      </c>
      <c r="Z1706" s="11">
        <f t="shared" si="217"/>
        <v>0</v>
      </c>
      <c r="AA1706" s="4" t="s">
        <v>1</v>
      </c>
      <c r="AB1706" s="10">
        <f>IFERROR(VLOOKUP(AA1706,Curr!$B$2:$C$13,2,FALSE),0)</f>
        <v>11</v>
      </c>
      <c r="AC1706" s="11">
        <f t="shared" si="218"/>
        <v>0</v>
      </c>
      <c r="AD1706" s="11">
        <f t="shared" si="219"/>
        <v>0</v>
      </c>
      <c r="AE1706" s="12">
        <f t="shared" si="220"/>
        <v>0</v>
      </c>
    </row>
    <row r="1707" spans="16:31" x14ac:dyDescent="0.25">
      <c r="P1707" s="16"/>
      <c r="Q1707" s="13">
        <v>0</v>
      </c>
      <c r="R1707" s="13">
        <v>0</v>
      </c>
      <c r="S1707" s="11">
        <f t="shared" si="214"/>
        <v>0</v>
      </c>
      <c r="T1707" s="5">
        <v>0</v>
      </c>
      <c r="U1707" s="11">
        <f t="shared" si="215"/>
        <v>0</v>
      </c>
      <c r="V1707" s="13" t="s">
        <v>1</v>
      </c>
      <c r="W1707" s="10">
        <f>IFERROR(VLOOKUP(V1707,Curr!$B$2:$C$13,2,FALSE),0)</f>
        <v>11</v>
      </c>
      <c r="X1707" s="11">
        <f t="shared" si="216"/>
        <v>0</v>
      </c>
      <c r="Y1707" s="14">
        <f t="shared" si="213"/>
        <v>0</v>
      </c>
      <c r="Z1707" s="11">
        <f t="shared" si="217"/>
        <v>0</v>
      </c>
      <c r="AA1707" s="4" t="s">
        <v>1</v>
      </c>
      <c r="AB1707" s="10">
        <f>IFERROR(VLOOKUP(AA1707,Curr!$B$2:$C$13,2,FALSE),0)</f>
        <v>11</v>
      </c>
      <c r="AC1707" s="11">
        <f t="shared" si="218"/>
        <v>0</v>
      </c>
      <c r="AD1707" s="11">
        <f t="shared" si="219"/>
        <v>0</v>
      </c>
      <c r="AE1707" s="12">
        <f t="shared" si="220"/>
        <v>0</v>
      </c>
    </row>
    <row r="1708" spans="16:31" x14ac:dyDescent="0.25">
      <c r="P1708" s="16"/>
      <c r="Q1708" s="13">
        <v>0</v>
      </c>
      <c r="R1708" s="13">
        <v>0</v>
      </c>
      <c r="S1708" s="11">
        <f t="shared" si="214"/>
        <v>0</v>
      </c>
      <c r="T1708" s="5">
        <v>0</v>
      </c>
      <c r="U1708" s="11">
        <f t="shared" si="215"/>
        <v>0</v>
      </c>
      <c r="V1708" s="13" t="s">
        <v>1</v>
      </c>
      <c r="W1708" s="10">
        <f>IFERROR(VLOOKUP(V1708,Curr!$B$2:$C$13,2,FALSE),0)</f>
        <v>11</v>
      </c>
      <c r="X1708" s="11">
        <f t="shared" si="216"/>
        <v>0</v>
      </c>
      <c r="Y1708" s="14">
        <f t="shared" si="213"/>
        <v>0</v>
      </c>
      <c r="Z1708" s="11">
        <f t="shared" si="217"/>
        <v>0</v>
      </c>
      <c r="AA1708" s="4" t="s">
        <v>1</v>
      </c>
      <c r="AB1708" s="10">
        <f>IFERROR(VLOOKUP(AA1708,Curr!$B$2:$C$13,2,FALSE),0)</f>
        <v>11</v>
      </c>
      <c r="AC1708" s="11">
        <f t="shared" si="218"/>
        <v>0</v>
      </c>
      <c r="AD1708" s="11">
        <f t="shared" si="219"/>
        <v>0</v>
      </c>
      <c r="AE1708" s="12">
        <f t="shared" si="220"/>
        <v>0</v>
      </c>
    </row>
    <row r="1709" spans="16:31" x14ac:dyDescent="0.25">
      <c r="P1709" s="16"/>
      <c r="Q1709" s="13">
        <v>0</v>
      </c>
      <c r="R1709" s="13">
        <v>0</v>
      </c>
      <c r="S1709" s="11">
        <f t="shared" si="214"/>
        <v>0</v>
      </c>
      <c r="T1709" s="5">
        <v>0</v>
      </c>
      <c r="U1709" s="11">
        <f t="shared" si="215"/>
        <v>0</v>
      </c>
      <c r="V1709" s="13" t="s">
        <v>1</v>
      </c>
      <c r="W1709" s="10">
        <f>IFERROR(VLOOKUP(V1709,Curr!$B$2:$C$13,2,FALSE),0)</f>
        <v>11</v>
      </c>
      <c r="X1709" s="11">
        <f t="shared" si="216"/>
        <v>0</v>
      </c>
      <c r="Y1709" s="14">
        <f t="shared" si="213"/>
        <v>0</v>
      </c>
      <c r="Z1709" s="11">
        <f t="shared" si="217"/>
        <v>0</v>
      </c>
      <c r="AA1709" s="4" t="s">
        <v>1</v>
      </c>
      <c r="AB1709" s="10">
        <f>IFERROR(VLOOKUP(AA1709,Curr!$B$2:$C$13,2,FALSE),0)</f>
        <v>11</v>
      </c>
      <c r="AC1709" s="11">
        <f t="shared" si="218"/>
        <v>0</v>
      </c>
      <c r="AD1709" s="11">
        <f t="shared" si="219"/>
        <v>0</v>
      </c>
      <c r="AE1709" s="12">
        <f t="shared" si="220"/>
        <v>0</v>
      </c>
    </row>
    <row r="1710" spans="16:31" x14ac:dyDescent="0.25">
      <c r="P1710" s="16"/>
      <c r="Q1710" s="13">
        <v>0</v>
      </c>
      <c r="R1710" s="13">
        <v>0</v>
      </c>
      <c r="S1710" s="11">
        <f t="shared" si="214"/>
        <v>0</v>
      </c>
      <c r="T1710" s="5">
        <v>0</v>
      </c>
      <c r="U1710" s="11">
        <f t="shared" si="215"/>
        <v>0</v>
      </c>
      <c r="V1710" s="13" t="s">
        <v>1</v>
      </c>
      <c r="W1710" s="10">
        <f>IFERROR(VLOOKUP(V1710,Curr!$B$2:$C$13,2,FALSE),0)</f>
        <v>11</v>
      </c>
      <c r="X1710" s="11">
        <f t="shared" si="216"/>
        <v>0</v>
      </c>
      <c r="Y1710" s="14">
        <f t="shared" si="213"/>
        <v>0</v>
      </c>
      <c r="Z1710" s="11">
        <f t="shared" si="217"/>
        <v>0</v>
      </c>
      <c r="AA1710" s="4" t="s">
        <v>1</v>
      </c>
      <c r="AB1710" s="10">
        <f>IFERROR(VLOOKUP(AA1710,Curr!$B$2:$C$13,2,FALSE),0)</f>
        <v>11</v>
      </c>
      <c r="AC1710" s="11">
        <f t="shared" si="218"/>
        <v>0</v>
      </c>
      <c r="AD1710" s="11">
        <f t="shared" si="219"/>
        <v>0</v>
      </c>
      <c r="AE1710" s="12">
        <f t="shared" si="220"/>
        <v>0</v>
      </c>
    </row>
    <row r="1711" spans="16:31" x14ac:dyDescent="0.25">
      <c r="P1711" s="16"/>
      <c r="Q1711" s="13">
        <v>0</v>
      </c>
      <c r="R1711" s="13">
        <v>0</v>
      </c>
      <c r="S1711" s="11">
        <f t="shared" si="214"/>
        <v>0</v>
      </c>
      <c r="T1711" s="5">
        <v>0</v>
      </c>
      <c r="U1711" s="11">
        <f t="shared" si="215"/>
        <v>0</v>
      </c>
      <c r="V1711" s="13" t="s">
        <v>1</v>
      </c>
      <c r="W1711" s="10">
        <f>IFERROR(VLOOKUP(V1711,Curr!$B$2:$C$13,2,FALSE),0)</f>
        <v>11</v>
      </c>
      <c r="X1711" s="11">
        <f t="shared" si="216"/>
        <v>0</v>
      </c>
      <c r="Y1711" s="14">
        <f t="shared" si="213"/>
        <v>0</v>
      </c>
      <c r="Z1711" s="11">
        <f t="shared" si="217"/>
        <v>0</v>
      </c>
      <c r="AA1711" s="4" t="s">
        <v>1</v>
      </c>
      <c r="AB1711" s="10">
        <f>IFERROR(VLOOKUP(AA1711,Curr!$B$2:$C$13,2,FALSE),0)</f>
        <v>11</v>
      </c>
      <c r="AC1711" s="11">
        <f t="shared" si="218"/>
        <v>0</v>
      </c>
      <c r="AD1711" s="11">
        <f t="shared" si="219"/>
        <v>0</v>
      </c>
      <c r="AE1711" s="12">
        <f t="shared" si="220"/>
        <v>0</v>
      </c>
    </row>
    <row r="1712" spans="16:31" x14ac:dyDescent="0.25">
      <c r="P1712" s="16"/>
      <c r="Q1712" s="13">
        <v>0</v>
      </c>
      <c r="R1712" s="13">
        <v>0</v>
      </c>
      <c r="S1712" s="11">
        <f t="shared" si="214"/>
        <v>0</v>
      </c>
      <c r="T1712" s="5">
        <v>0</v>
      </c>
      <c r="U1712" s="11">
        <f t="shared" si="215"/>
        <v>0</v>
      </c>
      <c r="V1712" s="13" t="s">
        <v>1</v>
      </c>
      <c r="W1712" s="10">
        <f>IFERROR(VLOOKUP(V1712,Curr!$B$2:$C$13,2,FALSE),0)</f>
        <v>11</v>
      </c>
      <c r="X1712" s="11">
        <f t="shared" si="216"/>
        <v>0</v>
      </c>
      <c r="Y1712" s="14">
        <f t="shared" si="213"/>
        <v>0</v>
      </c>
      <c r="Z1712" s="11">
        <f t="shared" si="217"/>
        <v>0</v>
      </c>
      <c r="AA1712" s="4" t="s">
        <v>1</v>
      </c>
      <c r="AB1712" s="10">
        <f>IFERROR(VLOOKUP(AA1712,Curr!$B$2:$C$13,2,FALSE),0)</f>
        <v>11</v>
      </c>
      <c r="AC1712" s="11">
        <f t="shared" si="218"/>
        <v>0</v>
      </c>
      <c r="AD1712" s="11">
        <f t="shared" si="219"/>
        <v>0</v>
      </c>
      <c r="AE1712" s="12">
        <f t="shared" si="220"/>
        <v>0</v>
      </c>
    </row>
    <row r="1713" spans="16:31" x14ac:dyDescent="0.25">
      <c r="P1713" s="16"/>
      <c r="Q1713" s="13">
        <v>0</v>
      </c>
      <c r="R1713" s="13">
        <v>0</v>
      </c>
      <c r="S1713" s="11">
        <f t="shared" si="214"/>
        <v>0</v>
      </c>
      <c r="T1713" s="5">
        <v>0</v>
      </c>
      <c r="U1713" s="11">
        <f t="shared" si="215"/>
        <v>0</v>
      </c>
      <c r="V1713" s="13" t="s">
        <v>1</v>
      </c>
      <c r="W1713" s="10">
        <f>IFERROR(VLOOKUP(V1713,Curr!$B$2:$C$13,2,FALSE),0)</f>
        <v>11</v>
      </c>
      <c r="X1713" s="11">
        <f t="shared" si="216"/>
        <v>0</v>
      </c>
      <c r="Y1713" s="14">
        <f t="shared" si="213"/>
        <v>0</v>
      </c>
      <c r="Z1713" s="11">
        <f t="shared" si="217"/>
        <v>0</v>
      </c>
      <c r="AA1713" s="4" t="s">
        <v>1</v>
      </c>
      <c r="AB1713" s="10">
        <f>IFERROR(VLOOKUP(AA1713,Curr!$B$2:$C$13,2,FALSE),0)</f>
        <v>11</v>
      </c>
      <c r="AC1713" s="11">
        <f t="shared" si="218"/>
        <v>0</v>
      </c>
      <c r="AD1713" s="11">
        <f t="shared" si="219"/>
        <v>0</v>
      </c>
      <c r="AE1713" s="12">
        <f t="shared" si="220"/>
        <v>0</v>
      </c>
    </row>
    <row r="1714" spans="16:31" x14ac:dyDescent="0.25">
      <c r="P1714" s="16"/>
      <c r="Q1714" s="13">
        <v>0</v>
      </c>
      <c r="R1714" s="13">
        <v>0</v>
      </c>
      <c r="S1714" s="11">
        <f t="shared" si="214"/>
        <v>0</v>
      </c>
      <c r="T1714" s="5">
        <v>0</v>
      </c>
      <c r="U1714" s="11">
        <f t="shared" si="215"/>
        <v>0</v>
      </c>
      <c r="V1714" s="13" t="s">
        <v>1</v>
      </c>
      <c r="W1714" s="10">
        <f>IFERROR(VLOOKUP(V1714,Curr!$B$2:$C$13,2,FALSE),0)</f>
        <v>11</v>
      </c>
      <c r="X1714" s="11">
        <f t="shared" si="216"/>
        <v>0</v>
      </c>
      <c r="Y1714" s="14">
        <f t="shared" si="213"/>
        <v>0</v>
      </c>
      <c r="Z1714" s="11">
        <f t="shared" si="217"/>
        <v>0</v>
      </c>
      <c r="AA1714" s="4" t="s">
        <v>1</v>
      </c>
      <c r="AB1714" s="10">
        <f>IFERROR(VLOOKUP(AA1714,Curr!$B$2:$C$13,2,FALSE),0)</f>
        <v>11</v>
      </c>
      <c r="AC1714" s="11">
        <f t="shared" si="218"/>
        <v>0</v>
      </c>
      <c r="AD1714" s="11">
        <f t="shared" si="219"/>
        <v>0</v>
      </c>
      <c r="AE1714" s="12">
        <f t="shared" si="220"/>
        <v>0</v>
      </c>
    </row>
    <row r="1715" spans="16:31" x14ac:dyDescent="0.25">
      <c r="P1715" s="16"/>
      <c r="Q1715" s="13">
        <v>0</v>
      </c>
      <c r="R1715" s="13">
        <v>0</v>
      </c>
      <c r="S1715" s="11">
        <f t="shared" si="214"/>
        <v>0</v>
      </c>
      <c r="T1715" s="5">
        <v>0</v>
      </c>
      <c r="U1715" s="11">
        <f t="shared" si="215"/>
        <v>0</v>
      </c>
      <c r="V1715" s="13" t="s">
        <v>1</v>
      </c>
      <c r="W1715" s="10">
        <f>IFERROR(VLOOKUP(V1715,Curr!$B$2:$C$13,2,FALSE),0)</f>
        <v>11</v>
      </c>
      <c r="X1715" s="11">
        <f t="shared" si="216"/>
        <v>0</v>
      </c>
      <c r="Y1715" s="14">
        <f t="shared" si="213"/>
        <v>0</v>
      </c>
      <c r="Z1715" s="11">
        <f t="shared" si="217"/>
        <v>0</v>
      </c>
      <c r="AA1715" s="4" t="s">
        <v>1</v>
      </c>
      <c r="AB1715" s="10">
        <f>IFERROR(VLOOKUP(AA1715,Curr!$B$2:$C$13,2,FALSE),0)</f>
        <v>11</v>
      </c>
      <c r="AC1715" s="11">
        <f t="shared" si="218"/>
        <v>0</v>
      </c>
      <c r="AD1715" s="11">
        <f t="shared" si="219"/>
        <v>0</v>
      </c>
      <c r="AE1715" s="12">
        <f t="shared" si="220"/>
        <v>0</v>
      </c>
    </row>
    <row r="1716" spans="16:31" x14ac:dyDescent="0.25">
      <c r="P1716" s="16"/>
      <c r="Q1716" s="13">
        <v>0</v>
      </c>
      <c r="R1716" s="13">
        <v>0</v>
      </c>
      <c r="S1716" s="11">
        <f t="shared" si="214"/>
        <v>0</v>
      </c>
      <c r="T1716" s="5">
        <v>0</v>
      </c>
      <c r="U1716" s="11">
        <f t="shared" si="215"/>
        <v>0</v>
      </c>
      <c r="V1716" s="13" t="s">
        <v>1</v>
      </c>
      <c r="W1716" s="10">
        <f>IFERROR(VLOOKUP(V1716,Curr!$B$2:$C$13,2,FALSE),0)</f>
        <v>11</v>
      </c>
      <c r="X1716" s="11">
        <f t="shared" si="216"/>
        <v>0</v>
      </c>
      <c r="Y1716" s="14">
        <f t="shared" si="213"/>
        <v>0</v>
      </c>
      <c r="Z1716" s="11">
        <f t="shared" si="217"/>
        <v>0</v>
      </c>
      <c r="AA1716" s="4" t="s">
        <v>1</v>
      </c>
      <c r="AB1716" s="10">
        <f>IFERROR(VLOOKUP(AA1716,Curr!$B$2:$C$13,2,FALSE),0)</f>
        <v>11</v>
      </c>
      <c r="AC1716" s="11">
        <f t="shared" si="218"/>
        <v>0</v>
      </c>
      <c r="AD1716" s="11">
        <f t="shared" si="219"/>
        <v>0</v>
      </c>
      <c r="AE1716" s="12">
        <f t="shared" si="220"/>
        <v>0</v>
      </c>
    </row>
    <row r="1717" spans="16:31" x14ac:dyDescent="0.25">
      <c r="P1717" s="16"/>
      <c r="Q1717" s="13">
        <v>0</v>
      </c>
      <c r="R1717" s="13">
        <v>0</v>
      </c>
      <c r="S1717" s="11">
        <f t="shared" si="214"/>
        <v>0</v>
      </c>
      <c r="T1717" s="5">
        <v>0</v>
      </c>
      <c r="U1717" s="11">
        <f t="shared" si="215"/>
        <v>0</v>
      </c>
      <c r="V1717" s="13" t="s">
        <v>1</v>
      </c>
      <c r="W1717" s="10">
        <f>IFERROR(VLOOKUP(V1717,Curr!$B$2:$C$13,2,FALSE),0)</f>
        <v>11</v>
      </c>
      <c r="X1717" s="11">
        <f t="shared" si="216"/>
        <v>0</v>
      </c>
      <c r="Y1717" s="14">
        <f t="shared" si="213"/>
        <v>0</v>
      </c>
      <c r="Z1717" s="11">
        <f t="shared" si="217"/>
        <v>0</v>
      </c>
      <c r="AA1717" s="4" t="s">
        <v>1</v>
      </c>
      <c r="AB1717" s="10">
        <f>IFERROR(VLOOKUP(AA1717,Curr!$B$2:$C$13,2,FALSE),0)</f>
        <v>11</v>
      </c>
      <c r="AC1717" s="11">
        <f t="shared" si="218"/>
        <v>0</v>
      </c>
      <c r="AD1717" s="11">
        <f t="shared" si="219"/>
        <v>0</v>
      </c>
      <c r="AE1717" s="12">
        <f t="shared" si="220"/>
        <v>0</v>
      </c>
    </row>
    <row r="1718" spans="16:31" x14ac:dyDescent="0.25">
      <c r="P1718" s="16"/>
      <c r="Q1718" s="13">
        <v>0</v>
      </c>
      <c r="R1718" s="13">
        <v>0</v>
      </c>
      <c r="S1718" s="11">
        <f t="shared" si="214"/>
        <v>0</v>
      </c>
      <c r="T1718" s="5">
        <v>0</v>
      </c>
      <c r="U1718" s="11">
        <f t="shared" si="215"/>
        <v>0</v>
      </c>
      <c r="V1718" s="13" t="s">
        <v>1</v>
      </c>
      <c r="W1718" s="10">
        <f>IFERROR(VLOOKUP(V1718,Curr!$B$2:$C$13,2,FALSE),0)</f>
        <v>11</v>
      </c>
      <c r="X1718" s="11">
        <f t="shared" si="216"/>
        <v>0</v>
      </c>
      <c r="Y1718" s="14">
        <f t="shared" si="213"/>
        <v>0</v>
      </c>
      <c r="Z1718" s="11">
        <f t="shared" si="217"/>
        <v>0</v>
      </c>
      <c r="AA1718" s="4" t="s">
        <v>1</v>
      </c>
      <c r="AB1718" s="10">
        <f>IFERROR(VLOOKUP(AA1718,Curr!$B$2:$C$13,2,FALSE),0)</f>
        <v>11</v>
      </c>
      <c r="AC1718" s="11">
        <f t="shared" si="218"/>
        <v>0</v>
      </c>
      <c r="AD1718" s="11">
        <f t="shared" si="219"/>
        <v>0</v>
      </c>
      <c r="AE1718" s="12">
        <f t="shared" si="220"/>
        <v>0</v>
      </c>
    </row>
    <row r="1719" spans="16:31" x14ac:dyDescent="0.25">
      <c r="P1719" s="16"/>
      <c r="Q1719" s="13">
        <v>0</v>
      </c>
      <c r="R1719" s="13">
        <v>0</v>
      </c>
      <c r="S1719" s="11">
        <f t="shared" si="214"/>
        <v>0</v>
      </c>
      <c r="T1719" s="5">
        <v>0</v>
      </c>
      <c r="U1719" s="11">
        <f t="shared" si="215"/>
        <v>0</v>
      </c>
      <c r="V1719" s="13" t="s">
        <v>1</v>
      </c>
      <c r="W1719" s="10">
        <f>IFERROR(VLOOKUP(V1719,Curr!$B$2:$C$13,2,FALSE),0)</f>
        <v>11</v>
      </c>
      <c r="X1719" s="11">
        <f t="shared" si="216"/>
        <v>0</v>
      </c>
      <c r="Y1719" s="14">
        <f t="shared" si="213"/>
        <v>0</v>
      </c>
      <c r="Z1719" s="11">
        <f t="shared" si="217"/>
        <v>0</v>
      </c>
      <c r="AA1719" s="4" t="s">
        <v>1</v>
      </c>
      <c r="AB1719" s="10">
        <f>IFERROR(VLOOKUP(AA1719,Curr!$B$2:$C$13,2,FALSE),0)</f>
        <v>11</v>
      </c>
      <c r="AC1719" s="11">
        <f t="shared" si="218"/>
        <v>0</v>
      </c>
      <c r="AD1719" s="11">
        <f t="shared" si="219"/>
        <v>0</v>
      </c>
      <c r="AE1719" s="12">
        <f t="shared" si="220"/>
        <v>0</v>
      </c>
    </row>
    <row r="1720" spans="16:31" x14ac:dyDescent="0.25">
      <c r="P1720" s="16"/>
      <c r="Q1720" s="13">
        <v>0</v>
      </c>
      <c r="R1720" s="13">
        <v>0</v>
      </c>
      <c r="S1720" s="11">
        <f t="shared" si="214"/>
        <v>0</v>
      </c>
      <c r="T1720" s="5">
        <v>0</v>
      </c>
      <c r="U1720" s="11">
        <f t="shared" si="215"/>
        <v>0</v>
      </c>
      <c r="V1720" s="13" t="s">
        <v>1</v>
      </c>
      <c r="W1720" s="10">
        <f>IFERROR(VLOOKUP(V1720,Curr!$B$2:$C$13,2,FALSE),0)</f>
        <v>11</v>
      </c>
      <c r="X1720" s="11">
        <f t="shared" si="216"/>
        <v>0</v>
      </c>
      <c r="Y1720" s="14">
        <f t="shared" si="213"/>
        <v>0</v>
      </c>
      <c r="Z1720" s="11">
        <f t="shared" si="217"/>
        <v>0</v>
      </c>
      <c r="AA1720" s="4" t="s">
        <v>1</v>
      </c>
      <c r="AB1720" s="10">
        <f>IFERROR(VLOOKUP(AA1720,Curr!$B$2:$C$13,2,FALSE),0)</f>
        <v>11</v>
      </c>
      <c r="AC1720" s="11">
        <f t="shared" si="218"/>
        <v>0</v>
      </c>
      <c r="AD1720" s="11">
        <f t="shared" si="219"/>
        <v>0</v>
      </c>
      <c r="AE1720" s="12">
        <f t="shared" si="220"/>
        <v>0</v>
      </c>
    </row>
    <row r="1721" spans="16:31" x14ac:dyDescent="0.25">
      <c r="P1721" s="16"/>
      <c r="Q1721" s="13">
        <v>0</v>
      </c>
      <c r="R1721" s="13">
        <v>0</v>
      </c>
      <c r="S1721" s="11">
        <f t="shared" si="214"/>
        <v>0</v>
      </c>
      <c r="T1721" s="5">
        <v>0</v>
      </c>
      <c r="U1721" s="11">
        <f t="shared" si="215"/>
        <v>0</v>
      </c>
      <c r="V1721" s="13" t="s">
        <v>1</v>
      </c>
      <c r="W1721" s="10">
        <f>IFERROR(VLOOKUP(V1721,Curr!$B$2:$C$13,2,FALSE),0)</f>
        <v>11</v>
      </c>
      <c r="X1721" s="11">
        <f t="shared" si="216"/>
        <v>0</v>
      </c>
      <c r="Y1721" s="14">
        <f t="shared" si="213"/>
        <v>0</v>
      </c>
      <c r="Z1721" s="11">
        <f t="shared" si="217"/>
        <v>0</v>
      </c>
      <c r="AA1721" s="4" t="s">
        <v>1</v>
      </c>
      <c r="AB1721" s="10">
        <f>IFERROR(VLOOKUP(AA1721,Curr!$B$2:$C$13,2,FALSE),0)</f>
        <v>11</v>
      </c>
      <c r="AC1721" s="11">
        <f t="shared" si="218"/>
        <v>0</v>
      </c>
      <c r="AD1721" s="11">
        <f t="shared" si="219"/>
        <v>0</v>
      </c>
      <c r="AE1721" s="12">
        <f t="shared" si="220"/>
        <v>0</v>
      </c>
    </row>
    <row r="1722" spans="16:31" x14ac:dyDescent="0.25">
      <c r="P1722" s="16"/>
      <c r="Q1722" s="13">
        <v>0</v>
      </c>
      <c r="R1722" s="13">
        <v>0</v>
      </c>
      <c r="S1722" s="11">
        <f t="shared" si="214"/>
        <v>0</v>
      </c>
      <c r="T1722" s="5">
        <v>0</v>
      </c>
      <c r="U1722" s="11">
        <f t="shared" si="215"/>
        <v>0</v>
      </c>
      <c r="V1722" s="13" t="s">
        <v>1</v>
      </c>
      <c r="W1722" s="10">
        <f>IFERROR(VLOOKUP(V1722,Curr!$B$2:$C$13,2,FALSE),0)</f>
        <v>11</v>
      </c>
      <c r="X1722" s="11">
        <f t="shared" si="216"/>
        <v>0</v>
      </c>
      <c r="Y1722" s="14">
        <f t="shared" si="213"/>
        <v>0</v>
      </c>
      <c r="Z1722" s="11">
        <f t="shared" si="217"/>
        <v>0</v>
      </c>
      <c r="AA1722" s="4" t="s">
        <v>1</v>
      </c>
      <c r="AB1722" s="10">
        <f>IFERROR(VLOOKUP(AA1722,Curr!$B$2:$C$13,2,FALSE),0)</f>
        <v>11</v>
      </c>
      <c r="AC1722" s="11">
        <f t="shared" si="218"/>
        <v>0</v>
      </c>
      <c r="AD1722" s="11">
        <f t="shared" si="219"/>
        <v>0</v>
      </c>
      <c r="AE1722" s="12">
        <f t="shared" si="220"/>
        <v>0</v>
      </c>
    </row>
    <row r="1723" spans="16:31" x14ac:dyDescent="0.25">
      <c r="P1723" s="16"/>
      <c r="Q1723" s="13">
        <v>0</v>
      </c>
      <c r="R1723" s="13">
        <v>0</v>
      </c>
      <c r="S1723" s="11">
        <f t="shared" si="214"/>
        <v>0</v>
      </c>
      <c r="T1723" s="5">
        <v>0</v>
      </c>
      <c r="U1723" s="11">
        <f t="shared" si="215"/>
        <v>0</v>
      </c>
      <c r="V1723" s="13" t="s">
        <v>1</v>
      </c>
      <c r="W1723" s="10">
        <f>IFERROR(VLOOKUP(V1723,Curr!$B$2:$C$13,2,FALSE),0)</f>
        <v>11</v>
      </c>
      <c r="X1723" s="11">
        <f t="shared" si="216"/>
        <v>0</v>
      </c>
      <c r="Y1723" s="14">
        <f t="shared" si="213"/>
        <v>0</v>
      </c>
      <c r="Z1723" s="11">
        <f t="shared" si="217"/>
        <v>0</v>
      </c>
      <c r="AA1723" s="4" t="s">
        <v>1</v>
      </c>
      <c r="AB1723" s="10">
        <f>IFERROR(VLOOKUP(AA1723,Curr!$B$2:$C$13,2,FALSE),0)</f>
        <v>11</v>
      </c>
      <c r="AC1723" s="11">
        <f t="shared" si="218"/>
        <v>0</v>
      </c>
      <c r="AD1723" s="11">
        <f t="shared" si="219"/>
        <v>0</v>
      </c>
      <c r="AE1723" s="12">
        <f t="shared" si="220"/>
        <v>0</v>
      </c>
    </row>
    <row r="1724" spans="16:31" x14ac:dyDescent="0.25">
      <c r="P1724" s="16"/>
      <c r="Q1724" s="13">
        <v>0</v>
      </c>
      <c r="R1724" s="13">
        <v>0</v>
      </c>
      <c r="S1724" s="11">
        <f t="shared" si="214"/>
        <v>0</v>
      </c>
      <c r="T1724" s="5">
        <v>0</v>
      </c>
      <c r="U1724" s="11">
        <f t="shared" si="215"/>
        <v>0</v>
      </c>
      <c r="V1724" s="13" t="s">
        <v>1</v>
      </c>
      <c r="W1724" s="10">
        <f>IFERROR(VLOOKUP(V1724,Curr!$B$2:$C$13,2,FALSE),0)</f>
        <v>11</v>
      </c>
      <c r="X1724" s="11">
        <f t="shared" si="216"/>
        <v>0</v>
      </c>
      <c r="Y1724" s="14">
        <f t="shared" si="213"/>
        <v>0</v>
      </c>
      <c r="Z1724" s="11">
        <f t="shared" si="217"/>
        <v>0</v>
      </c>
      <c r="AA1724" s="4" t="s">
        <v>1</v>
      </c>
      <c r="AB1724" s="10">
        <f>IFERROR(VLOOKUP(AA1724,Curr!$B$2:$C$13,2,FALSE),0)</f>
        <v>11</v>
      </c>
      <c r="AC1724" s="11">
        <f t="shared" si="218"/>
        <v>0</v>
      </c>
      <c r="AD1724" s="11">
        <f t="shared" si="219"/>
        <v>0</v>
      </c>
      <c r="AE1724" s="12">
        <f t="shared" si="220"/>
        <v>0</v>
      </c>
    </row>
    <row r="1725" spans="16:31" x14ac:dyDescent="0.25">
      <c r="P1725" s="16"/>
      <c r="Q1725" s="13">
        <v>0</v>
      </c>
      <c r="R1725" s="13">
        <v>0</v>
      </c>
      <c r="S1725" s="11">
        <f t="shared" si="214"/>
        <v>0</v>
      </c>
      <c r="T1725" s="5">
        <v>0</v>
      </c>
      <c r="U1725" s="11">
        <f t="shared" si="215"/>
        <v>0</v>
      </c>
      <c r="V1725" s="13" t="s">
        <v>1</v>
      </c>
      <c r="W1725" s="10">
        <f>IFERROR(VLOOKUP(V1725,Curr!$B$2:$C$13,2,FALSE),0)</f>
        <v>11</v>
      </c>
      <c r="X1725" s="11">
        <f t="shared" si="216"/>
        <v>0</v>
      </c>
      <c r="Y1725" s="14">
        <f t="shared" si="213"/>
        <v>0</v>
      </c>
      <c r="Z1725" s="11">
        <f t="shared" si="217"/>
        <v>0</v>
      </c>
      <c r="AA1725" s="4" t="s">
        <v>1</v>
      </c>
      <c r="AB1725" s="10">
        <f>IFERROR(VLOOKUP(AA1725,Curr!$B$2:$C$13,2,FALSE),0)</f>
        <v>11</v>
      </c>
      <c r="AC1725" s="11">
        <f t="shared" si="218"/>
        <v>0</v>
      </c>
      <c r="AD1725" s="11">
        <f t="shared" si="219"/>
        <v>0</v>
      </c>
      <c r="AE1725" s="12">
        <f t="shared" si="220"/>
        <v>0</v>
      </c>
    </row>
    <row r="1726" spans="16:31" x14ac:dyDescent="0.25">
      <c r="P1726" s="16"/>
      <c r="Q1726" s="13">
        <v>0</v>
      </c>
      <c r="R1726" s="13">
        <v>0</v>
      </c>
      <c r="S1726" s="11">
        <f t="shared" si="214"/>
        <v>0</v>
      </c>
      <c r="T1726" s="5">
        <v>0</v>
      </c>
      <c r="U1726" s="11">
        <f t="shared" si="215"/>
        <v>0</v>
      </c>
      <c r="V1726" s="13" t="s">
        <v>1</v>
      </c>
      <c r="W1726" s="10">
        <f>IFERROR(VLOOKUP(V1726,Curr!$B$2:$C$13,2,FALSE),0)</f>
        <v>11</v>
      </c>
      <c r="X1726" s="11">
        <f t="shared" si="216"/>
        <v>0</v>
      </c>
      <c r="Y1726" s="14">
        <f t="shared" ref="Y1726:Y1789" si="221">Q1726</f>
        <v>0</v>
      </c>
      <c r="Z1726" s="11">
        <f t="shared" si="217"/>
        <v>0</v>
      </c>
      <c r="AA1726" s="4" t="s">
        <v>1</v>
      </c>
      <c r="AB1726" s="10">
        <f>IFERROR(VLOOKUP(AA1726,Curr!$B$2:$C$13,2,FALSE),0)</f>
        <v>11</v>
      </c>
      <c r="AC1726" s="11">
        <f t="shared" si="218"/>
        <v>0</v>
      </c>
      <c r="AD1726" s="11">
        <f t="shared" si="219"/>
        <v>0</v>
      </c>
      <c r="AE1726" s="12">
        <f t="shared" si="220"/>
        <v>0</v>
      </c>
    </row>
    <row r="1727" spans="16:31" x14ac:dyDescent="0.25">
      <c r="P1727" s="16"/>
      <c r="Q1727" s="13">
        <v>0</v>
      </c>
      <c r="R1727" s="13">
        <v>0</v>
      </c>
      <c r="S1727" s="11">
        <f t="shared" si="214"/>
        <v>0</v>
      </c>
      <c r="T1727" s="5">
        <v>0</v>
      </c>
      <c r="U1727" s="11">
        <f t="shared" si="215"/>
        <v>0</v>
      </c>
      <c r="V1727" s="13" t="s">
        <v>1</v>
      </c>
      <c r="W1727" s="10">
        <f>IFERROR(VLOOKUP(V1727,Curr!$B$2:$C$13,2,FALSE),0)</f>
        <v>11</v>
      </c>
      <c r="X1727" s="11">
        <f t="shared" si="216"/>
        <v>0</v>
      </c>
      <c r="Y1727" s="14">
        <f t="shared" si="221"/>
        <v>0</v>
      </c>
      <c r="Z1727" s="11">
        <f t="shared" si="217"/>
        <v>0</v>
      </c>
      <c r="AA1727" s="4" t="s">
        <v>1</v>
      </c>
      <c r="AB1727" s="10">
        <f>IFERROR(VLOOKUP(AA1727,Curr!$B$2:$C$13,2,FALSE),0)</f>
        <v>11</v>
      </c>
      <c r="AC1727" s="11">
        <f t="shared" si="218"/>
        <v>0</v>
      </c>
      <c r="AD1727" s="11">
        <f t="shared" si="219"/>
        <v>0</v>
      </c>
      <c r="AE1727" s="12">
        <f t="shared" si="220"/>
        <v>0</v>
      </c>
    </row>
    <row r="1728" spans="16:31" x14ac:dyDescent="0.25">
      <c r="P1728" s="16"/>
      <c r="Q1728" s="13">
        <v>0</v>
      </c>
      <c r="R1728" s="13">
        <v>0</v>
      </c>
      <c r="S1728" s="11">
        <f t="shared" si="214"/>
        <v>0</v>
      </c>
      <c r="T1728" s="5">
        <v>0</v>
      </c>
      <c r="U1728" s="11">
        <f t="shared" si="215"/>
        <v>0</v>
      </c>
      <c r="V1728" s="13" t="s">
        <v>1</v>
      </c>
      <c r="W1728" s="10">
        <f>IFERROR(VLOOKUP(V1728,Curr!$B$2:$C$13,2,FALSE),0)</f>
        <v>11</v>
      </c>
      <c r="X1728" s="11">
        <f t="shared" si="216"/>
        <v>0</v>
      </c>
      <c r="Y1728" s="14">
        <f t="shared" si="221"/>
        <v>0</v>
      </c>
      <c r="Z1728" s="11">
        <f t="shared" si="217"/>
        <v>0</v>
      </c>
      <c r="AA1728" s="4" t="s">
        <v>1</v>
      </c>
      <c r="AB1728" s="10">
        <f>IFERROR(VLOOKUP(AA1728,Curr!$B$2:$C$13,2,FALSE),0)</f>
        <v>11</v>
      </c>
      <c r="AC1728" s="11">
        <f t="shared" si="218"/>
        <v>0</v>
      </c>
      <c r="AD1728" s="11">
        <f t="shared" si="219"/>
        <v>0</v>
      </c>
      <c r="AE1728" s="12">
        <f t="shared" si="220"/>
        <v>0</v>
      </c>
    </row>
    <row r="1729" spans="16:31" x14ac:dyDescent="0.25">
      <c r="P1729" s="16"/>
      <c r="Q1729" s="13">
        <v>0</v>
      </c>
      <c r="R1729" s="13">
        <v>0</v>
      </c>
      <c r="S1729" s="11">
        <f t="shared" si="214"/>
        <v>0</v>
      </c>
      <c r="T1729" s="5">
        <v>0</v>
      </c>
      <c r="U1729" s="11">
        <f t="shared" si="215"/>
        <v>0</v>
      </c>
      <c r="V1729" s="13" t="s">
        <v>1</v>
      </c>
      <c r="W1729" s="10">
        <f>IFERROR(VLOOKUP(V1729,Curr!$B$2:$C$13,2,FALSE),0)</f>
        <v>11</v>
      </c>
      <c r="X1729" s="11">
        <f t="shared" si="216"/>
        <v>0</v>
      </c>
      <c r="Y1729" s="14">
        <f t="shared" si="221"/>
        <v>0</v>
      </c>
      <c r="Z1729" s="11">
        <f t="shared" si="217"/>
        <v>0</v>
      </c>
      <c r="AA1729" s="4" t="s">
        <v>1</v>
      </c>
      <c r="AB1729" s="10">
        <f>IFERROR(VLOOKUP(AA1729,Curr!$B$2:$C$13,2,FALSE),0)</f>
        <v>11</v>
      </c>
      <c r="AC1729" s="11">
        <f t="shared" si="218"/>
        <v>0</v>
      </c>
      <c r="AD1729" s="11">
        <f t="shared" si="219"/>
        <v>0</v>
      </c>
      <c r="AE1729" s="12">
        <f t="shared" si="220"/>
        <v>0</v>
      </c>
    </row>
    <row r="1730" spans="16:31" x14ac:dyDescent="0.25">
      <c r="P1730" s="16"/>
      <c r="Q1730" s="13">
        <v>0</v>
      </c>
      <c r="R1730" s="13">
        <v>0</v>
      </c>
      <c r="S1730" s="11">
        <f t="shared" si="214"/>
        <v>0</v>
      </c>
      <c r="T1730" s="5">
        <v>0</v>
      </c>
      <c r="U1730" s="11">
        <f t="shared" si="215"/>
        <v>0</v>
      </c>
      <c r="V1730" s="13" t="s">
        <v>1</v>
      </c>
      <c r="W1730" s="10">
        <f>IFERROR(VLOOKUP(V1730,Curr!$B$2:$C$13,2,FALSE),0)</f>
        <v>11</v>
      </c>
      <c r="X1730" s="11">
        <f t="shared" si="216"/>
        <v>0</v>
      </c>
      <c r="Y1730" s="14">
        <f t="shared" si="221"/>
        <v>0</v>
      </c>
      <c r="Z1730" s="11">
        <f t="shared" si="217"/>
        <v>0</v>
      </c>
      <c r="AA1730" s="4" t="s">
        <v>1</v>
      </c>
      <c r="AB1730" s="10">
        <f>IFERROR(VLOOKUP(AA1730,Curr!$B$2:$C$13,2,FALSE),0)</f>
        <v>11</v>
      </c>
      <c r="AC1730" s="11">
        <f t="shared" si="218"/>
        <v>0</v>
      </c>
      <c r="AD1730" s="11">
        <f t="shared" si="219"/>
        <v>0</v>
      </c>
      <c r="AE1730" s="12">
        <f t="shared" si="220"/>
        <v>0</v>
      </c>
    </row>
    <row r="1731" spans="16:31" x14ac:dyDescent="0.25">
      <c r="P1731" s="16"/>
      <c r="Q1731" s="13">
        <v>0</v>
      </c>
      <c r="R1731" s="13">
        <v>0</v>
      </c>
      <c r="S1731" s="11">
        <f t="shared" si="214"/>
        <v>0</v>
      </c>
      <c r="T1731" s="5">
        <v>0</v>
      </c>
      <c r="U1731" s="11">
        <f t="shared" si="215"/>
        <v>0</v>
      </c>
      <c r="V1731" s="13" t="s">
        <v>1</v>
      </c>
      <c r="W1731" s="10">
        <f>IFERROR(VLOOKUP(V1731,Curr!$B$2:$C$13,2,FALSE),0)</f>
        <v>11</v>
      </c>
      <c r="X1731" s="11">
        <f t="shared" si="216"/>
        <v>0</v>
      </c>
      <c r="Y1731" s="14">
        <f t="shared" si="221"/>
        <v>0</v>
      </c>
      <c r="Z1731" s="11">
        <f t="shared" si="217"/>
        <v>0</v>
      </c>
      <c r="AA1731" s="4" t="s">
        <v>1</v>
      </c>
      <c r="AB1731" s="10">
        <f>IFERROR(VLOOKUP(AA1731,Curr!$B$2:$C$13,2,FALSE),0)</f>
        <v>11</v>
      </c>
      <c r="AC1731" s="11">
        <f t="shared" si="218"/>
        <v>0</v>
      </c>
      <c r="AD1731" s="11">
        <f t="shared" si="219"/>
        <v>0</v>
      </c>
      <c r="AE1731" s="12">
        <f t="shared" si="220"/>
        <v>0</v>
      </c>
    </row>
    <row r="1732" spans="16:31" x14ac:dyDescent="0.25">
      <c r="P1732" s="16"/>
      <c r="Q1732" s="13">
        <v>0</v>
      </c>
      <c r="R1732" s="13">
        <v>0</v>
      </c>
      <c r="S1732" s="11">
        <f t="shared" si="214"/>
        <v>0</v>
      </c>
      <c r="T1732" s="5">
        <v>0</v>
      </c>
      <c r="U1732" s="11">
        <f t="shared" si="215"/>
        <v>0</v>
      </c>
      <c r="V1732" s="13" t="s">
        <v>1</v>
      </c>
      <c r="W1732" s="10">
        <f>IFERROR(VLOOKUP(V1732,Curr!$B$2:$C$13,2,FALSE),0)</f>
        <v>11</v>
      </c>
      <c r="X1732" s="11">
        <f t="shared" si="216"/>
        <v>0</v>
      </c>
      <c r="Y1732" s="14">
        <f t="shared" si="221"/>
        <v>0</v>
      </c>
      <c r="Z1732" s="11">
        <f t="shared" si="217"/>
        <v>0</v>
      </c>
      <c r="AA1732" s="4" t="s">
        <v>1</v>
      </c>
      <c r="AB1732" s="10">
        <f>IFERROR(VLOOKUP(AA1732,Curr!$B$2:$C$13,2,FALSE),0)</f>
        <v>11</v>
      </c>
      <c r="AC1732" s="11">
        <f t="shared" si="218"/>
        <v>0</v>
      </c>
      <c r="AD1732" s="11">
        <f t="shared" si="219"/>
        <v>0</v>
      </c>
      <c r="AE1732" s="12">
        <f t="shared" si="220"/>
        <v>0</v>
      </c>
    </row>
    <row r="1733" spans="16:31" x14ac:dyDescent="0.25">
      <c r="P1733" s="16"/>
      <c r="Q1733" s="13">
        <v>0</v>
      </c>
      <c r="R1733" s="13">
        <v>0</v>
      </c>
      <c r="S1733" s="11">
        <f t="shared" si="214"/>
        <v>0</v>
      </c>
      <c r="T1733" s="5">
        <v>0</v>
      </c>
      <c r="U1733" s="11">
        <f t="shared" si="215"/>
        <v>0</v>
      </c>
      <c r="V1733" s="13" t="s">
        <v>1</v>
      </c>
      <c r="W1733" s="10">
        <f>IFERROR(VLOOKUP(V1733,Curr!$B$2:$C$13,2,FALSE),0)</f>
        <v>11</v>
      </c>
      <c r="X1733" s="11">
        <f t="shared" si="216"/>
        <v>0</v>
      </c>
      <c r="Y1733" s="14">
        <f t="shared" si="221"/>
        <v>0</v>
      </c>
      <c r="Z1733" s="11">
        <f t="shared" si="217"/>
        <v>0</v>
      </c>
      <c r="AA1733" s="4" t="s">
        <v>1</v>
      </c>
      <c r="AB1733" s="10">
        <f>IFERROR(VLOOKUP(AA1733,Curr!$B$2:$C$13,2,FALSE),0)</f>
        <v>11</v>
      </c>
      <c r="AC1733" s="11">
        <f t="shared" si="218"/>
        <v>0</v>
      </c>
      <c r="AD1733" s="11">
        <f t="shared" si="219"/>
        <v>0</v>
      </c>
      <c r="AE1733" s="12">
        <f t="shared" si="220"/>
        <v>0</v>
      </c>
    </row>
    <row r="1734" spans="16:31" x14ac:dyDescent="0.25">
      <c r="P1734" s="16"/>
      <c r="Q1734" s="13">
        <v>0</v>
      </c>
      <c r="R1734" s="13">
        <v>0</v>
      </c>
      <c r="S1734" s="11">
        <f t="shared" si="214"/>
        <v>0</v>
      </c>
      <c r="T1734" s="5">
        <v>0</v>
      </c>
      <c r="U1734" s="11">
        <f t="shared" si="215"/>
        <v>0</v>
      </c>
      <c r="V1734" s="13" t="s">
        <v>1</v>
      </c>
      <c r="W1734" s="10">
        <f>IFERROR(VLOOKUP(V1734,Curr!$B$2:$C$13,2,FALSE),0)</f>
        <v>11</v>
      </c>
      <c r="X1734" s="11">
        <f t="shared" si="216"/>
        <v>0</v>
      </c>
      <c r="Y1734" s="14">
        <f t="shared" si="221"/>
        <v>0</v>
      </c>
      <c r="Z1734" s="11">
        <f t="shared" si="217"/>
        <v>0</v>
      </c>
      <c r="AA1734" s="4" t="s">
        <v>1</v>
      </c>
      <c r="AB1734" s="10">
        <f>IFERROR(VLOOKUP(AA1734,Curr!$B$2:$C$13,2,FALSE),0)</f>
        <v>11</v>
      </c>
      <c r="AC1734" s="11">
        <f t="shared" si="218"/>
        <v>0</v>
      </c>
      <c r="AD1734" s="11">
        <f t="shared" si="219"/>
        <v>0</v>
      </c>
      <c r="AE1734" s="12">
        <f t="shared" si="220"/>
        <v>0</v>
      </c>
    </row>
    <row r="1735" spans="16:31" x14ac:dyDescent="0.25">
      <c r="P1735" s="16"/>
      <c r="Q1735" s="13">
        <v>0</v>
      </c>
      <c r="R1735" s="13">
        <v>0</v>
      </c>
      <c r="S1735" s="11">
        <f t="shared" ref="S1735:S1798" si="222">+Q1735*R1735</f>
        <v>0</v>
      </c>
      <c r="T1735" s="5">
        <v>0</v>
      </c>
      <c r="U1735" s="11">
        <f t="shared" ref="U1735:U1798" si="223">S1735*(1-T1735)</f>
        <v>0</v>
      </c>
      <c r="V1735" s="13" t="s">
        <v>1</v>
      </c>
      <c r="W1735" s="10">
        <f>IFERROR(VLOOKUP(V1735,Curr!$B$2:$C$13,2,FALSE),0)</f>
        <v>11</v>
      </c>
      <c r="X1735" s="11">
        <f t="shared" ref="X1735:X1798" si="224">U1735*W1735</f>
        <v>0</v>
      </c>
      <c r="Y1735" s="14">
        <f t="shared" si="221"/>
        <v>0</v>
      </c>
      <c r="Z1735" s="11">
        <f t="shared" ref="Z1735:Z1798" si="225">+Y1735*R1735</f>
        <v>0</v>
      </c>
      <c r="AA1735" s="4" t="s">
        <v>1</v>
      </c>
      <c r="AB1735" s="10">
        <f>IFERROR(VLOOKUP(AA1735,Curr!$B$2:$C$13,2,FALSE),0)</f>
        <v>11</v>
      </c>
      <c r="AC1735" s="11">
        <f t="shared" ref="AC1735:AC1798" si="226">+Y1735*AB1735*R1735</f>
        <v>0</v>
      </c>
      <c r="AD1735" s="11">
        <f t="shared" ref="AD1735:AD1798" si="227">+AC1735-X1735</f>
        <v>0</v>
      </c>
      <c r="AE1735" s="12">
        <f t="shared" ref="AE1735:AE1798" si="228">IFERROR(AD1735/AC1735,0)</f>
        <v>0</v>
      </c>
    </row>
    <row r="1736" spans="16:31" x14ac:dyDescent="0.25">
      <c r="P1736" s="16"/>
      <c r="Q1736" s="13">
        <v>0</v>
      </c>
      <c r="R1736" s="13">
        <v>0</v>
      </c>
      <c r="S1736" s="11">
        <f t="shared" si="222"/>
        <v>0</v>
      </c>
      <c r="T1736" s="5">
        <v>0</v>
      </c>
      <c r="U1736" s="11">
        <f t="shared" si="223"/>
        <v>0</v>
      </c>
      <c r="V1736" s="13" t="s">
        <v>1</v>
      </c>
      <c r="W1736" s="10">
        <f>IFERROR(VLOOKUP(V1736,Curr!$B$2:$C$13,2,FALSE),0)</f>
        <v>11</v>
      </c>
      <c r="X1736" s="11">
        <f t="shared" si="224"/>
        <v>0</v>
      </c>
      <c r="Y1736" s="14">
        <f t="shared" si="221"/>
        <v>0</v>
      </c>
      <c r="Z1736" s="11">
        <f t="shared" si="225"/>
        <v>0</v>
      </c>
      <c r="AA1736" s="4" t="s">
        <v>1</v>
      </c>
      <c r="AB1736" s="10">
        <f>IFERROR(VLOOKUP(AA1736,Curr!$B$2:$C$13,2,FALSE),0)</f>
        <v>11</v>
      </c>
      <c r="AC1736" s="11">
        <f t="shared" si="226"/>
        <v>0</v>
      </c>
      <c r="AD1736" s="11">
        <f t="shared" si="227"/>
        <v>0</v>
      </c>
      <c r="AE1736" s="12">
        <f t="shared" si="228"/>
        <v>0</v>
      </c>
    </row>
    <row r="1737" spans="16:31" x14ac:dyDescent="0.25">
      <c r="P1737" s="16"/>
      <c r="Q1737" s="13">
        <v>0</v>
      </c>
      <c r="R1737" s="13">
        <v>0</v>
      </c>
      <c r="S1737" s="11">
        <f t="shared" si="222"/>
        <v>0</v>
      </c>
      <c r="T1737" s="5">
        <v>0</v>
      </c>
      <c r="U1737" s="11">
        <f t="shared" si="223"/>
        <v>0</v>
      </c>
      <c r="V1737" s="13" t="s">
        <v>1</v>
      </c>
      <c r="W1737" s="10">
        <f>IFERROR(VLOOKUP(V1737,Curr!$B$2:$C$13,2,FALSE),0)</f>
        <v>11</v>
      </c>
      <c r="X1737" s="11">
        <f t="shared" si="224"/>
        <v>0</v>
      </c>
      <c r="Y1737" s="14">
        <f t="shared" si="221"/>
        <v>0</v>
      </c>
      <c r="Z1737" s="11">
        <f t="shared" si="225"/>
        <v>0</v>
      </c>
      <c r="AA1737" s="4" t="s">
        <v>1</v>
      </c>
      <c r="AB1737" s="10">
        <f>IFERROR(VLOOKUP(AA1737,Curr!$B$2:$C$13,2,FALSE),0)</f>
        <v>11</v>
      </c>
      <c r="AC1737" s="11">
        <f t="shared" si="226"/>
        <v>0</v>
      </c>
      <c r="AD1737" s="11">
        <f t="shared" si="227"/>
        <v>0</v>
      </c>
      <c r="AE1737" s="12">
        <f t="shared" si="228"/>
        <v>0</v>
      </c>
    </row>
    <row r="1738" spans="16:31" x14ac:dyDescent="0.25">
      <c r="P1738" s="16"/>
      <c r="Q1738" s="13">
        <v>0</v>
      </c>
      <c r="R1738" s="13">
        <v>0</v>
      </c>
      <c r="S1738" s="11">
        <f t="shared" si="222"/>
        <v>0</v>
      </c>
      <c r="T1738" s="5">
        <v>0</v>
      </c>
      <c r="U1738" s="11">
        <f t="shared" si="223"/>
        <v>0</v>
      </c>
      <c r="V1738" s="13" t="s">
        <v>1</v>
      </c>
      <c r="W1738" s="10">
        <f>IFERROR(VLOOKUP(V1738,Curr!$B$2:$C$13,2,FALSE),0)</f>
        <v>11</v>
      </c>
      <c r="X1738" s="11">
        <f t="shared" si="224"/>
        <v>0</v>
      </c>
      <c r="Y1738" s="14">
        <f t="shared" si="221"/>
        <v>0</v>
      </c>
      <c r="Z1738" s="11">
        <f t="shared" si="225"/>
        <v>0</v>
      </c>
      <c r="AA1738" s="4" t="s">
        <v>1</v>
      </c>
      <c r="AB1738" s="10">
        <f>IFERROR(VLOOKUP(AA1738,Curr!$B$2:$C$13,2,FALSE),0)</f>
        <v>11</v>
      </c>
      <c r="AC1738" s="11">
        <f t="shared" si="226"/>
        <v>0</v>
      </c>
      <c r="AD1738" s="11">
        <f t="shared" si="227"/>
        <v>0</v>
      </c>
      <c r="AE1738" s="12">
        <f t="shared" si="228"/>
        <v>0</v>
      </c>
    </row>
    <row r="1739" spans="16:31" x14ac:dyDescent="0.25">
      <c r="P1739" s="16"/>
      <c r="Q1739" s="13">
        <v>0</v>
      </c>
      <c r="R1739" s="13">
        <v>0</v>
      </c>
      <c r="S1739" s="11">
        <f t="shared" si="222"/>
        <v>0</v>
      </c>
      <c r="T1739" s="5">
        <v>0</v>
      </c>
      <c r="U1739" s="11">
        <f t="shared" si="223"/>
        <v>0</v>
      </c>
      <c r="V1739" s="13" t="s">
        <v>1</v>
      </c>
      <c r="W1739" s="10">
        <f>IFERROR(VLOOKUP(V1739,Curr!$B$2:$C$13,2,FALSE),0)</f>
        <v>11</v>
      </c>
      <c r="X1739" s="11">
        <f t="shared" si="224"/>
        <v>0</v>
      </c>
      <c r="Y1739" s="14">
        <f t="shared" si="221"/>
        <v>0</v>
      </c>
      <c r="Z1739" s="11">
        <f t="shared" si="225"/>
        <v>0</v>
      </c>
      <c r="AA1739" s="4" t="s">
        <v>1</v>
      </c>
      <c r="AB1739" s="10">
        <f>IFERROR(VLOOKUP(AA1739,Curr!$B$2:$C$13,2,FALSE),0)</f>
        <v>11</v>
      </c>
      <c r="AC1739" s="11">
        <f t="shared" si="226"/>
        <v>0</v>
      </c>
      <c r="AD1739" s="11">
        <f t="shared" si="227"/>
        <v>0</v>
      </c>
      <c r="AE1739" s="12">
        <f t="shared" si="228"/>
        <v>0</v>
      </c>
    </row>
    <row r="1740" spans="16:31" x14ac:dyDescent="0.25">
      <c r="P1740" s="16"/>
      <c r="Q1740" s="13">
        <v>0</v>
      </c>
      <c r="R1740" s="13">
        <v>0</v>
      </c>
      <c r="S1740" s="11">
        <f t="shared" si="222"/>
        <v>0</v>
      </c>
      <c r="T1740" s="5">
        <v>0</v>
      </c>
      <c r="U1740" s="11">
        <f t="shared" si="223"/>
        <v>0</v>
      </c>
      <c r="V1740" s="13" t="s">
        <v>1</v>
      </c>
      <c r="W1740" s="10">
        <f>IFERROR(VLOOKUP(V1740,Curr!$B$2:$C$13,2,FALSE),0)</f>
        <v>11</v>
      </c>
      <c r="X1740" s="11">
        <f t="shared" si="224"/>
        <v>0</v>
      </c>
      <c r="Y1740" s="14">
        <f t="shared" si="221"/>
        <v>0</v>
      </c>
      <c r="Z1740" s="11">
        <f t="shared" si="225"/>
        <v>0</v>
      </c>
      <c r="AA1740" s="4" t="s">
        <v>1</v>
      </c>
      <c r="AB1740" s="10">
        <f>IFERROR(VLOOKUP(AA1740,Curr!$B$2:$C$13,2,FALSE),0)</f>
        <v>11</v>
      </c>
      <c r="AC1740" s="11">
        <f t="shared" si="226"/>
        <v>0</v>
      </c>
      <c r="AD1740" s="11">
        <f t="shared" si="227"/>
        <v>0</v>
      </c>
      <c r="AE1740" s="12">
        <f t="shared" si="228"/>
        <v>0</v>
      </c>
    </row>
    <row r="1741" spans="16:31" x14ac:dyDescent="0.25">
      <c r="P1741" s="16"/>
      <c r="Q1741" s="13">
        <v>0</v>
      </c>
      <c r="R1741" s="13">
        <v>0</v>
      </c>
      <c r="S1741" s="11">
        <f t="shared" si="222"/>
        <v>0</v>
      </c>
      <c r="T1741" s="5">
        <v>0</v>
      </c>
      <c r="U1741" s="11">
        <f t="shared" si="223"/>
        <v>0</v>
      </c>
      <c r="V1741" s="13" t="s">
        <v>1</v>
      </c>
      <c r="W1741" s="10">
        <f>IFERROR(VLOOKUP(V1741,Curr!$B$2:$C$13,2,FALSE),0)</f>
        <v>11</v>
      </c>
      <c r="X1741" s="11">
        <f t="shared" si="224"/>
        <v>0</v>
      </c>
      <c r="Y1741" s="14">
        <f t="shared" si="221"/>
        <v>0</v>
      </c>
      <c r="Z1741" s="11">
        <f t="shared" si="225"/>
        <v>0</v>
      </c>
      <c r="AA1741" s="4" t="s">
        <v>1</v>
      </c>
      <c r="AB1741" s="10">
        <f>IFERROR(VLOOKUP(AA1741,Curr!$B$2:$C$13,2,FALSE),0)</f>
        <v>11</v>
      </c>
      <c r="AC1741" s="11">
        <f t="shared" si="226"/>
        <v>0</v>
      </c>
      <c r="AD1741" s="11">
        <f t="shared" si="227"/>
        <v>0</v>
      </c>
      <c r="AE1741" s="12">
        <f t="shared" si="228"/>
        <v>0</v>
      </c>
    </row>
    <row r="1742" spans="16:31" x14ac:dyDescent="0.25">
      <c r="P1742" s="16"/>
      <c r="Q1742" s="13">
        <v>0</v>
      </c>
      <c r="R1742" s="13">
        <v>0</v>
      </c>
      <c r="S1742" s="11">
        <f t="shared" si="222"/>
        <v>0</v>
      </c>
      <c r="T1742" s="5">
        <v>0</v>
      </c>
      <c r="U1742" s="11">
        <f t="shared" si="223"/>
        <v>0</v>
      </c>
      <c r="V1742" s="13" t="s">
        <v>1</v>
      </c>
      <c r="W1742" s="10">
        <f>IFERROR(VLOOKUP(V1742,Curr!$B$2:$C$13,2,FALSE),0)</f>
        <v>11</v>
      </c>
      <c r="X1742" s="11">
        <f t="shared" si="224"/>
        <v>0</v>
      </c>
      <c r="Y1742" s="14">
        <f t="shared" si="221"/>
        <v>0</v>
      </c>
      <c r="Z1742" s="11">
        <f t="shared" si="225"/>
        <v>0</v>
      </c>
      <c r="AA1742" s="4" t="s">
        <v>1</v>
      </c>
      <c r="AB1742" s="10">
        <f>IFERROR(VLOOKUP(AA1742,Curr!$B$2:$C$13,2,FALSE),0)</f>
        <v>11</v>
      </c>
      <c r="AC1742" s="11">
        <f t="shared" si="226"/>
        <v>0</v>
      </c>
      <c r="AD1742" s="11">
        <f t="shared" si="227"/>
        <v>0</v>
      </c>
      <c r="AE1742" s="12">
        <f t="shared" si="228"/>
        <v>0</v>
      </c>
    </row>
    <row r="1743" spans="16:31" x14ac:dyDescent="0.25">
      <c r="P1743" s="16"/>
      <c r="Q1743" s="13">
        <v>0</v>
      </c>
      <c r="R1743" s="13">
        <v>0</v>
      </c>
      <c r="S1743" s="11">
        <f t="shared" si="222"/>
        <v>0</v>
      </c>
      <c r="T1743" s="5">
        <v>0</v>
      </c>
      <c r="U1743" s="11">
        <f t="shared" si="223"/>
        <v>0</v>
      </c>
      <c r="V1743" s="13" t="s">
        <v>1</v>
      </c>
      <c r="W1743" s="10">
        <f>IFERROR(VLOOKUP(V1743,Curr!$B$2:$C$13,2,FALSE),0)</f>
        <v>11</v>
      </c>
      <c r="X1743" s="11">
        <f t="shared" si="224"/>
        <v>0</v>
      </c>
      <c r="Y1743" s="14">
        <f t="shared" si="221"/>
        <v>0</v>
      </c>
      <c r="Z1743" s="11">
        <f t="shared" si="225"/>
        <v>0</v>
      </c>
      <c r="AA1743" s="4" t="s">
        <v>1</v>
      </c>
      <c r="AB1743" s="10">
        <f>IFERROR(VLOOKUP(AA1743,Curr!$B$2:$C$13,2,FALSE),0)</f>
        <v>11</v>
      </c>
      <c r="AC1743" s="11">
        <f t="shared" si="226"/>
        <v>0</v>
      </c>
      <c r="AD1743" s="11">
        <f t="shared" si="227"/>
        <v>0</v>
      </c>
      <c r="AE1743" s="12">
        <f t="shared" si="228"/>
        <v>0</v>
      </c>
    </row>
    <row r="1744" spans="16:31" x14ac:dyDescent="0.25">
      <c r="P1744" s="16"/>
      <c r="Q1744" s="13">
        <v>0</v>
      </c>
      <c r="R1744" s="13">
        <v>0</v>
      </c>
      <c r="S1744" s="11">
        <f t="shared" si="222"/>
        <v>0</v>
      </c>
      <c r="T1744" s="5">
        <v>0</v>
      </c>
      <c r="U1744" s="11">
        <f t="shared" si="223"/>
        <v>0</v>
      </c>
      <c r="V1744" s="13" t="s">
        <v>1</v>
      </c>
      <c r="W1744" s="10">
        <f>IFERROR(VLOOKUP(V1744,Curr!$B$2:$C$13,2,FALSE),0)</f>
        <v>11</v>
      </c>
      <c r="X1744" s="11">
        <f t="shared" si="224"/>
        <v>0</v>
      </c>
      <c r="Y1744" s="14">
        <f t="shared" si="221"/>
        <v>0</v>
      </c>
      <c r="Z1744" s="11">
        <f t="shared" si="225"/>
        <v>0</v>
      </c>
      <c r="AA1744" s="4" t="s">
        <v>1</v>
      </c>
      <c r="AB1744" s="10">
        <f>IFERROR(VLOOKUP(AA1744,Curr!$B$2:$C$13,2,FALSE),0)</f>
        <v>11</v>
      </c>
      <c r="AC1744" s="11">
        <f t="shared" si="226"/>
        <v>0</v>
      </c>
      <c r="AD1744" s="11">
        <f t="shared" si="227"/>
        <v>0</v>
      </c>
      <c r="AE1744" s="12">
        <f t="shared" si="228"/>
        <v>0</v>
      </c>
    </row>
    <row r="1745" spans="16:31" x14ac:dyDescent="0.25">
      <c r="P1745" s="16"/>
      <c r="Q1745" s="13">
        <v>0</v>
      </c>
      <c r="R1745" s="13">
        <v>0</v>
      </c>
      <c r="S1745" s="11">
        <f t="shared" si="222"/>
        <v>0</v>
      </c>
      <c r="T1745" s="5">
        <v>0</v>
      </c>
      <c r="U1745" s="11">
        <f t="shared" si="223"/>
        <v>0</v>
      </c>
      <c r="V1745" s="13" t="s">
        <v>1</v>
      </c>
      <c r="W1745" s="10">
        <f>IFERROR(VLOOKUP(V1745,Curr!$B$2:$C$13,2,FALSE),0)</f>
        <v>11</v>
      </c>
      <c r="X1745" s="11">
        <f t="shared" si="224"/>
        <v>0</v>
      </c>
      <c r="Y1745" s="14">
        <f t="shared" si="221"/>
        <v>0</v>
      </c>
      <c r="Z1745" s="11">
        <f t="shared" si="225"/>
        <v>0</v>
      </c>
      <c r="AA1745" s="4" t="s">
        <v>1</v>
      </c>
      <c r="AB1745" s="10">
        <f>IFERROR(VLOOKUP(AA1745,Curr!$B$2:$C$13,2,FALSE),0)</f>
        <v>11</v>
      </c>
      <c r="AC1745" s="11">
        <f t="shared" si="226"/>
        <v>0</v>
      </c>
      <c r="AD1745" s="11">
        <f t="shared" si="227"/>
        <v>0</v>
      </c>
      <c r="AE1745" s="12">
        <f t="shared" si="228"/>
        <v>0</v>
      </c>
    </row>
    <row r="1746" spans="16:31" x14ac:dyDescent="0.25">
      <c r="P1746" s="16"/>
      <c r="Q1746" s="13">
        <v>0</v>
      </c>
      <c r="R1746" s="13">
        <v>0</v>
      </c>
      <c r="S1746" s="11">
        <f t="shared" si="222"/>
        <v>0</v>
      </c>
      <c r="T1746" s="5">
        <v>0</v>
      </c>
      <c r="U1746" s="11">
        <f t="shared" si="223"/>
        <v>0</v>
      </c>
      <c r="V1746" s="13" t="s">
        <v>1</v>
      </c>
      <c r="W1746" s="10">
        <f>IFERROR(VLOOKUP(V1746,Curr!$B$2:$C$13,2,FALSE),0)</f>
        <v>11</v>
      </c>
      <c r="X1746" s="11">
        <f t="shared" si="224"/>
        <v>0</v>
      </c>
      <c r="Y1746" s="14">
        <f t="shared" si="221"/>
        <v>0</v>
      </c>
      <c r="Z1746" s="11">
        <f t="shared" si="225"/>
        <v>0</v>
      </c>
      <c r="AA1746" s="4" t="s">
        <v>1</v>
      </c>
      <c r="AB1746" s="10">
        <f>IFERROR(VLOOKUP(AA1746,Curr!$B$2:$C$13,2,FALSE),0)</f>
        <v>11</v>
      </c>
      <c r="AC1746" s="11">
        <f t="shared" si="226"/>
        <v>0</v>
      </c>
      <c r="AD1746" s="11">
        <f t="shared" si="227"/>
        <v>0</v>
      </c>
      <c r="AE1746" s="12">
        <f t="shared" si="228"/>
        <v>0</v>
      </c>
    </row>
    <row r="1747" spans="16:31" x14ac:dyDescent="0.25">
      <c r="P1747" s="16"/>
      <c r="Q1747" s="13">
        <v>0</v>
      </c>
      <c r="R1747" s="13">
        <v>0</v>
      </c>
      <c r="S1747" s="11">
        <f t="shared" si="222"/>
        <v>0</v>
      </c>
      <c r="T1747" s="5">
        <v>0</v>
      </c>
      <c r="U1747" s="11">
        <f t="shared" si="223"/>
        <v>0</v>
      </c>
      <c r="V1747" s="13" t="s">
        <v>1</v>
      </c>
      <c r="W1747" s="10">
        <f>IFERROR(VLOOKUP(V1747,Curr!$B$2:$C$13,2,FALSE),0)</f>
        <v>11</v>
      </c>
      <c r="X1747" s="11">
        <f t="shared" si="224"/>
        <v>0</v>
      </c>
      <c r="Y1747" s="14">
        <f t="shared" si="221"/>
        <v>0</v>
      </c>
      <c r="Z1747" s="11">
        <f t="shared" si="225"/>
        <v>0</v>
      </c>
      <c r="AA1747" s="4" t="s">
        <v>1</v>
      </c>
      <c r="AB1747" s="10">
        <f>IFERROR(VLOOKUP(AA1747,Curr!$B$2:$C$13,2,FALSE),0)</f>
        <v>11</v>
      </c>
      <c r="AC1747" s="11">
        <f t="shared" si="226"/>
        <v>0</v>
      </c>
      <c r="AD1747" s="11">
        <f t="shared" si="227"/>
        <v>0</v>
      </c>
      <c r="AE1747" s="12">
        <f t="shared" si="228"/>
        <v>0</v>
      </c>
    </row>
    <row r="1748" spans="16:31" x14ac:dyDescent="0.25">
      <c r="P1748" s="16"/>
      <c r="Q1748" s="13">
        <v>0</v>
      </c>
      <c r="R1748" s="13">
        <v>0</v>
      </c>
      <c r="S1748" s="11">
        <f t="shared" si="222"/>
        <v>0</v>
      </c>
      <c r="T1748" s="5">
        <v>0</v>
      </c>
      <c r="U1748" s="11">
        <f t="shared" si="223"/>
        <v>0</v>
      </c>
      <c r="V1748" s="13" t="s">
        <v>1</v>
      </c>
      <c r="W1748" s="10">
        <f>IFERROR(VLOOKUP(V1748,Curr!$B$2:$C$13,2,FALSE),0)</f>
        <v>11</v>
      </c>
      <c r="X1748" s="11">
        <f t="shared" si="224"/>
        <v>0</v>
      </c>
      <c r="Y1748" s="14">
        <f t="shared" si="221"/>
        <v>0</v>
      </c>
      <c r="Z1748" s="11">
        <f t="shared" si="225"/>
        <v>0</v>
      </c>
      <c r="AA1748" s="4" t="s">
        <v>1</v>
      </c>
      <c r="AB1748" s="10">
        <f>IFERROR(VLOOKUP(AA1748,Curr!$B$2:$C$13,2,FALSE),0)</f>
        <v>11</v>
      </c>
      <c r="AC1748" s="11">
        <f t="shared" si="226"/>
        <v>0</v>
      </c>
      <c r="AD1748" s="11">
        <f t="shared" si="227"/>
        <v>0</v>
      </c>
      <c r="AE1748" s="12">
        <f t="shared" si="228"/>
        <v>0</v>
      </c>
    </row>
    <row r="1749" spans="16:31" x14ac:dyDescent="0.25">
      <c r="P1749" s="16"/>
      <c r="Q1749" s="13">
        <v>0</v>
      </c>
      <c r="R1749" s="13">
        <v>0</v>
      </c>
      <c r="S1749" s="11">
        <f t="shared" si="222"/>
        <v>0</v>
      </c>
      <c r="T1749" s="5">
        <v>0</v>
      </c>
      <c r="U1749" s="11">
        <f t="shared" si="223"/>
        <v>0</v>
      </c>
      <c r="V1749" s="13" t="s">
        <v>1</v>
      </c>
      <c r="W1749" s="10">
        <f>IFERROR(VLOOKUP(V1749,Curr!$B$2:$C$13,2,FALSE),0)</f>
        <v>11</v>
      </c>
      <c r="X1749" s="11">
        <f t="shared" si="224"/>
        <v>0</v>
      </c>
      <c r="Y1749" s="14">
        <f t="shared" si="221"/>
        <v>0</v>
      </c>
      <c r="Z1749" s="11">
        <f t="shared" si="225"/>
        <v>0</v>
      </c>
      <c r="AA1749" s="4" t="s">
        <v>1</v>
      </c>
      <c r="AB1749" s="10">
        <f>IFERROR(VLOOKUP(AA1749,Curr!$B$2:$C$13,2,FALSE),0)</f>
        <v>11</v>
      </c>
      <c r="AC1749" s="11">
        <f t="shared" si="226"/>
        <v>0</v>
      </c>
      <c r="AD1749" s="11">
        <f t="shared" si="227"/>
        <v>0</v>
      </c>
      <c r="AE1749" s="12">
        <f t="shared" si="228"/>
        <v>0</v>
      </c>
    </row>
    <row r="1750" spans="16:31" x14ac:dyDescent="0.25">
      <c r="P1750" s="16"/>
      <c r="Q1750" s="13">
        <v>0</v>
      </c>
      <c r="R1750" s="13">
        <v>0</v>
      </c>
      <c r="S1750" s="11">
        <f t="shared" si="222"/>
        <v>0</v>
      </c>
      <c r="T1750" s="5">
        <v>0</v>
      </c>
      <c r="U1750" s="11">
        <f t="shared" si="223"/>
        <v>0</v>
      </c>
      <c r="V1750" s="13" t="s">
        <v>1</v>
      </c>
      <c r="W1750" s="10">
        <f>IFERROR(VLOOKUP(V1750,Curr!$B$2:$C$13,2,FALSE),0)</f>
        <v>11</v>
      </c>
      <c r="X1750" s="11">
        <f t="shared" si="224"/>
        <v>0</v>
      </c>
      <c r="Y1750" s="14">
        <f t="shared" si="221"/>
        <v>0</v>
      </c>
      <c r="Z1750" s="11">
        <f t="shared" si="225"/>
        <v>0</v>
      </c>
      <c r="AA1750" s="4" t="s">
        <v>1</v>
      </c>
      <c r="AB1750" s="10">
        <f>IFERROR(VLOOKUP(AA1750,Curr!$B$2:$C$13,2,FALSE),0)</f>
        <v>11</v>
      </c>
      <c r="AC1750" s="11">
        <f t="shared" si="226"/>
        <v>0</v>
      </c>
      <c r="AD1750" s="11">
        <f t="shared" si="227"/>
        <v>0</v>
      </c>
      <c r="AE1750" s="12">
        <f t="shared" si="228"/>
        <v>0</v>
      </c>
    </row>
    <row r="1751" spans="16:31" x14ac:dyDescent="0.25">
      <c r="P1751" s="16"/>
      <c r="Q1751" s="13">
        <v>0</v>
      </c>
      <c r="R1751" s="13">
        <v>0</v>
      </c>
      <c r="S1751" s="11">
        <f t="shared" si="222"/>
        <v>0</v>
      </c>
      <c r="T1751" s="5">
        <v>0</v>
      </c>
      <c r="U1751" s="11">
        <f t="shared" si="223"/>
        <v>0</v>
      </c>
      <c r="V1751" s="13" t="s">
        <v>1</v>
      </c>
      <c r="W1751" s="10">
        <f>IFERROR(VLOOKUP(V1751,Curr!$B$2:$C$13,2,FALSE),0)</f>
        <v>11</v>
      </c>
      <c r="X1751" s="11">
        <f t="shared" si="224"/>
        <v>0</v>
      </c>
      <c r="Y1751" s="14">
        <f t="shared" si="221"/>
        <v>0</v>
      </c>
      <c r="Z1751" s="11">
        <f t="shared" si="225"/>
        <v>0</v>
      </c>
      <c r="AA1751" s="4" t="s">
        <v>1</v>
      </c>
      <c r="AB1751" s="10">
        <f>IFERROR(VLOOKUP(AA1751,Curr!$B$2:$C$13,2,FALSE),0)</f>
        <v>11</v>
      </c>
      <c r="AC1751" s="11">
        <f t="shared" si="226"/>
        <v>0</v>
      </c>
      <c r="AD1751" s="11">
        <f t="shared" si="227"/>
        <v>0</v>
      </c>
      <c r="AE1751" s="12">
        <f t="shared" si="228"/>
        <v>0</v>
      </c>
    </row>
    <row r="1752" spans="16:31" x14ac:dyDescent="0.25">
      <c r="P1752" s="16"/>
      <c r="Q1752" s="13">
        <v>0</v>
      </c>
      <c r="R1752" s="13">
        <v>0</v>
      </c>
      <c r="S1752" s="11">
        <f t="shared" si="222"/>
        <v>0</v>
      </c>
      <c r="T1752" s="5">
        <v>0</v>
      </c>
      <c r="U1752" s="11">
        <f t="shared" si="223"/>
        <v>0</v>
      </c>
      <c r="V1752" s="13" t="s">
        <v>1</v>
      </c>
      <c r="W1752" s="10">
        <f>IFERROR(VLOOKUP(V1752,Curr!$B$2:$C$13,2,FALSE),0)</f>
        <v>11</v>
      </c>
      <c r="X1752" s="11">
        <f t="shared" si="224"/>
        <v>0</v>
      </c>
      <c r="Y1752" s="14">
        <f t="shared" si="221"/>
        <v>0</v>
      </c>
      <c r="Z1752" s="11">
        <f t="shared" si="225"/>
        <v>0</v>
      </c>
      <c r="AA1752" s="4" t="s">
        <v>1</v>
      </c>
      <c r="AB1752" s="10">
        <f>IFERROR(VLOOKUP(AA1752,Curr!$B$2:$C$13,2,FALSE),0)</f>
        <v>11</v>
      </c>
      <c r="AC1752" s="11">
        <f t="shared" si="226"/>
        <v>0</v>
      </c>
      <c r="AD1752" s="11">
        <f t="shared" si="227"/>
        <v>0</v>
      </c>
      <c r="AE1752" s="12">
        <f t="shared" si="228"/>
        <v>0</v>
      </c>
    </row>
    <row r="1753" spans="16:31" x14ac:dyDescent="0.25">
      <c r="P1753" s="16"/>
      <c r="Q1753" s="13">
        <v>0</v>
      </c>
      <c r="R1753" s="13">
        <v>0</v>
      </c>
      <c r="S1753" s="11">
        <f t="shared" si="222"/>
        <v>0</v>
      </c>
      <c r="T1753" s="5">
        <v>0</v>
      </c>
      <c r="U1753" s="11">
        <f t="shared" si="223"/>
        <v>0</v>
      </c>
      <c r="V1753" s="13" t="s">
        <v>1</v>
      </c>
      <c r="W1753" s="10">
        <f>IFERROR(VLOOKUP(V1753,Curr!$B$2:$C$13,2,FALSE),0)</f>
        <v>11</v>
      </c>
      <c r="X1753" s="11">
        <f t="shared" si="224"/>
        <v>0</v>
      </c>
      <c r="Y1753" s="14">
        <f t="shared" si="221"/>
        <v>0</v>
      </c>
      <c r="Z1753" s="11">
        <f t="shared" si="225"/>
        <v>0</v>
      </c>
      <c r="AA1753" s="4" t="s">
        <v>1</v>
      </c>
      <c r="AB1753" s="10">
        <f>IFERROR(VLOOKUP(AA1753,Curr!$B$2:$C$13,2,FALSE),0)</f>
        <v>11</v>
      </c>
      <c r="AC1753" s="11">
        <f t="shared" si="226"/>
        <v>0</v>
      </c>
      <c r="AD1753" s="11">
        <f t="shared" si="227"/>
        <v>0</v>
      </c>
      <c r="AE1753" s="12">
        <f t="shared" si="228"/>
        <v>0</v>
      </c>
    </row>
    <row r="1754" spans="16:31" x14ac:dyDescent="0.25">
      <c r="P1754" s="16"/>
      <c r="Q1754" s="13">
        <v>0</v>
      </c>
      <c r="R1754" s="13">
        <v>0</v>
      </c>
      <c r="S1754" s="11">
        <f t="shared" si="222"/>
        <v>0</v>
      </c>
      <c r="T1754" s="5">
        <v>0</v>
      </c>
      <c r="U1754" s="11">
        <f t="shared" si="223"/>
        <v>0</v>
      </c>
      <c r="V1754" s="13" t="s">
        <v>1</v>
      </c>
      <c r="W1754" s="10">
        <f>IFERROR(VLOOKUP(V1754,Curr!$B$2:$C$13,2,FALSE),0)</f>
        <v>11</v>
      </c>
      <c r="X1754" s="11">
        <f t="shared" si="224"/>
        <v>0</v>
      </c>
      <c r="Y1754" s="14">
        <f t="shared" si="221"/>
        <v>0</v>
      </c>
      <c r="Z1754" s="11">
        <f t="shared" si="225"/>
        <v>0</v>
      </c>
      <c r="AA1754" s="4" t="s">
        <v>1</v>
      </c>
      <c r="AB1754" s="10">
        <f>IFERROR(VLOOKUP(AA1754,Curr!$B$2:$C$13,2,FALSE),0)</f>
        <v>11</v>
      </c>
      <c r="AC1754" s="11">
        <f t="shared" si="226"/>
        <v>0</v>
      </c>
      <c r="AD1754" s="11">
        <f t="shared" si="227"/>
        <v>0</v>
      </c>
      <c r="AE1754" s="12">
        <f t="shared" si="228"/>
        <v>0</v>
      </c>
    </row>
    <row r="1755" spans="16:31" x14ac:dyDescent="0.25">
      <c r="P1755" s="16"/>
      <c r="Q1755" s="13">
        <v>0</v>
      </c>
      <c r="R1755" s="13">
        <v>0</v>
      </c>
      <c r="S1755" s="11">
        <f t="shared" si="222"/>
        <v>0</v>
      </c>
      <c r="T1755" s="5">
        <v>0</v>
      </c>
      <c r="U1755" s="11">
        <f t="shared" si="223"/>
        <v>0</v>
      </c>
      <c r="V1755" s="13" t="s">
        <v>1</v>
      </c>
      <c r="W1755" s="10">
        <f>IFERROR(VLOOKUP(V1755,Curr!$B$2:$C$13,2,FALSE),0)</f>
        <v>11</v>
      </c>
      <c r="X1755" s="11">
        <f t="shared" si="224"/>
        <v>0</v>
      </c>
      <c r="Y1755" s="14">
        <f t="shared" si="221"/>
        <v>0</v>
      </c>
      <c r="Z1755" s="11">
        <f t="shared" si="225"/>
        <v>0</v>
      </c>
      <c r="AA1755" s="4" t="s">
        <v>1</v>
      </c>
      <c r="AB1755" s="10">
        <f>IFERROR(VLOOKUP(AA1755,Curr!$B$2:$C$13,2,FALSE),0)</f>
        <v>11</v>
      </c>
      <c r="AC1755" s="11">
        <f t="shared" si="226"/>
        <v>0</v>
      </c>
      <c r="AD1755" s="11">
        <f t="shared" si="227"/>
        <v>0</v>
      </c>
      <c r="AE1755" s="12">
        <f t="shared" si="228"/>
        <v>0</v>
      </c>
    </row>
    <row r="1756" spans="16:31" x14ac:dyDescent="0.25">
      <c r="P1756" s="16"/>
      <c r="Q1756" s="13">
        <v>0</v>
      </c>
      <c r="R1756" s="13">
        <v>0</v>
      </c>
      <c r="S1756" s="11">
        <f t="shared" si="222"/>
        <v>0</v>
      </c>
      <c r="T1756" s="5">
        <v>0</v>
      </c>
      <c r="U1756" s="11">
        <f t="shared" si="223"/>
        <v>0</v>
      </c>
      <c r="V1756" s="13" t="s">
        <v>1</v>
      </c>
      <c r="W1756" s="10">
        <f>IFERROR(VLOOKUP(V1756,Curr!$B$2:$C$13,2,FALSE),0)</f>
        <v>11</v>
      </c>
      <c r="X1756" s="11">
        <f t="shared" si="224"/>
        <v>0</v>
      </c>
      <c r="Y1756" s="14">
        <f t="shared" si="221"/>
        <v>0</v>
      </c>
      <c r="Z1756" s="11">
        <f t="shared" si="225"/>
        <v>0</v>
      </c>
      <c r="AA1756" s="4" t="s">
        <v>1</v>
      </c>
      <c r="AB1756" s="10">
        <f>IFERROR(VLOOKUP(AA1756,Curr!$B$2:$C$13,2,FALSE),0)</f>
        <v>11</v>
      </c>
      <c r="AC1756" s="11">
        <f t="shared" si="226"/>
        <v>0</v>
      </c>
      <c r="AD1756" s="11">
        <f t="shared" si="227"/>
        <v>0</v>
      </c>
      <c r="AE1756" s="12">
        <f t="shared" si="228"/>
        <v>0</v>
      </c>
    </row>
    <row r="1757" spans="16:31" x14ac:dyDescent="0.25">
      <c r="P1757" s="16"/>
      <c r="Q1757" s="13">
        <v>0</v>
      </c>
      <c r="R1757" s="13">
        <v>0</v>
      </c>
      <c r="S1757" s="11">
        <f t="shared" si="222"/>
        <v>0</v>
      </c>
      <c r="T1757" s="5">
        <v>0</v>
      </c>
      <c r="U1757" s="11">
        <f t="shared" si="223"/>
        <v>0</v>
      </c>
      <c r="V1757" s="13" t="s">
        <v>1</v>
      </c>
      <c r="W1757" s="10">
        <f>IFERROR(VLOOKUP(V1757,Curr!$B$2:$C$13,2,FALSE),0)</f>
        <v>11</v>
      </c>
      <c r="X1757" s="11">
        <f t="shared" si="224"/>
        <v>0</v>
      </c>
      <c r="Y1757" s="14">
        <f t="shared" si="221"/>
        <v>0</v>
      </c>
      <c r="Z1757" s="11">
        <f t="shared" si="225"/>
        <v>0</v>
      </c>
      <c r="AA1757" s="4" t="s">
        <v>1</v>
      </c>
      <c r="AB1757" s="10">
        <f>IFERROR(VLOOKUP(AA1757,Curr!$B$2:$C$13,2,FALSE),0)</f>
        <v>11</v>
      </c>
      <c r="AC1757" s="11">
        <f t="shared" si="226"/>
        <v>0</v>
      </c>
      <c r="AD1757" s="11">
        <f t="shared" si="227"/>
        <v>0</v>
      </c>
      <c r="AE1757" s="12">
        <f t="shared" si="228"/>
        <v>0</v>
      </c>
    </row>
    <row r="1758" spans="16:31" x14ac:dyDescent="0.25">
      <c r="P1758" s="16"/>
      <c r="Q1758" s="13">
        <v>0</v>
      </c>
      <c r="R1758" s="13">
        <v>0</v>
      </c>
      <c r="S1758" s="11">
        <f t="shared" si="222"/>
        <v>0</v>
      </c>
      <c r="T1758" s="5">
        <v>0</v>
      </c>
      <c r="U1758" s="11">
        <f t="shared" si="223"/>
        <v>0</v>
      </c>
      <c r="V1758" s="13" t="s">
        <v>1</v>
      </c>
      <c r="W1758" s="10">
        <f>IFERROR(VLOOKUP(V1758,Curr!$B$2:$C$13,2,FALSE),0)</f>
        <v>11</v>
      </c>
      <c r="X1758" s="11">
        <f t="shared" si="224"/>
        <v>0</v>
      </c>
      <c r="Y1758" s="14">
        <f t="shared" si="221"/>
        <v>0</v>
      </c>
      <c r="Z1758" s="11">
        <f t="shared" si="225"/>
        <v>0</v>
      </c>
      <c r="AA1758" s="4" t="s">
        <v>1</v>
      </c>
      <c r="AB1758" s="10">
        <f>IFERROR(VLOOKUP(AA1758,Curr!$B$2:$C$13,2,FALSE),0)</f>
        <v>11</v>
      </c>
      <c r="AC1758" s="11">
        <f t="shared" si="226"/>
        <v>0</v>
      </c>
      <c r="AD1758" s="11">
        <f t="shared" si="227"/>
        <v>0</v>
      </c>
      <c r="AE1758" s="12">
        <f t="shared" si="228"/>
        <v>0</v>
      </c>
    </row>
    <row r="1759" spans="16:31" x14ac:dyDescent="0.25">
      <c r="P1759" s="16"/>
      <c r="Q1759" s="13">
        <v>0</v>
      </c>
      <c r="R1759" s="13">
        <v>0</v>
      </c>
      <c r="S1759" s="11">
        <f t="shared" si="222"/>
        <v>0</v>
      </c>
      <c r="T1759" s="5">
        <v>0</v>
      </c>
      <c r="U1759" s="11">
        <f t="shared" si="223"/>
        <v>0</v>
      </c>
      <c r="V1759" s="13" t="s">
        <v>1</v>
      </c>
      <c r="W1759" s="10">
        <f>IFERROR(VLOOKUP(V1759,Curr!$B$2:$C$13,2,FALSE),0)</f>
        <v>11</v>
      </c>
      <c r="X1759" s="11">
        <f t="shared" si="224"/>
        <v>0</v>
      </c>
      <c r="Y1759" s="14">
        <f t="shared" si="221"/>
        <v>0</v>
      </c>
      <c r="Z1759" s="11">
        <f t="shared" si="225"/>
        <v>0</v>
      </c>
      <c r="AA1759" s="4" t="s">
        <v>1</v>
      </c>
      <c r="AB1759" s="10">
        <f>IFERROR(VLOOKUP(AA1759,Curr!$B$2:$C$13,2,FALSE),0)</f>
        <v>11</v>
      </c>
      <c r="AC1759" s="11">
        <f t="shared" si="226"/>
        <v>0</v>
      </c>
      <c r="AD1759" s="11">
        <f t="shared" si="227"/>
        <v>0</v>
      </c>
      <c r="AE1759" s="12">
        <f t="shared" si="228"/>
        <v>0</v>
      </c>
    </row>
    <row r="1760" spans="16:31" x14ac:dyDescent="0.25">
      <c r="P1760" s="16"/>
      <c r="Q1760" s="13">
        <v>0</v>
      </c>
      <c r="R1760" s="13">
        <v>0</v>
      </c>
      <c r="S1760" s="11">
        <f t="shared" si="222"/>
        <v>0</v>
      </c>
      <c r="T1760" s="5">
        <v>0</v>
      </c>
      <c r="U1760" s="11">
        <f t="shared" si="223"/>
        <v>0</v>
      </c>
      <c r="V1760" s="13" t="s">
        <v>1</v>
      </c>
      <c r="W1760" s="10">
        <f>IFERROR(VLOOKUP(V1760,Curr!$B$2:$C$13,2,FALSE),0)</f>
        <v>11</v>
      </c>
      <c r="X1760" s="11">
        <f t="shared" si="224"/>
        <v>0</v>
      </c>
      <c r="Y1760" s="14">
        <f t="shared" si="221"/>
        <v>0</v>
      </c>
      <c r="Z1760" s="11">
        <f t="shared" si="225"/>
        <v>0</v>
      </c>
      <c r="AA1760" s="4" t="s">
        <v>1</v>
      </c>
      <c r="AB1760" s="10">
        <f>IFERROR(VLOOKUP(AA1760,Curr!$B$2:$C$13,2,FALSE),0)</f>
        <v>11</v>
      </c>
      <c r="AC1760" s="11">
        <f t="shared" si="226"/>
        <v>0</v>
      </c>
      <c r="AD1760" s="11">
        <f t="shared" si="227"/>
        <v>0</v>
      </c>
      <c r="AE1760" s="12">
        <f t="shared" si="228"/>
        <v>0</v>
      </c>
    </row>
    <row r="1761" spans="16:31" x14ac:dyDescent="0.25">
      <c r="P1761" s="16"/>
      <c r="Q1761" s="13">
        <v>0</v>
      </c>
      <c r="R1761" s="13">
        <v>0</v>
      </c>
      <c r="S1761" s="11">
        <f t="shared" si="222"/>
        <v>0</v>
      </c>
      <c r="T1761" s="5">
        <v>0</v>
      </c>
      <c r="U1761" s="11">
        <f t="shared" si="223"/>
        <v>0</v>
      </c>
      <c r="V1761" s="13" t="s">
        <v>1</v>
      </c>
      <c r="W1761" s="10">
        <f>IFERROR(VLOOKUP(V1761,Curr!$B$2:$C$13,2,FALSE),0)</f>
        <v>11</v>
      </c>
      <c r="X1761" s="11">
        <f t="shared" si="224"/>
        <v>0</v>
      </c>
      <c r="Y1761" s="14">
        <f t="shared" si="221"/>
        <v>0</v>
      </c>
      <c r="Z1761" s="11">
        <f t="shared" si="225"/>
        <v>0</v>
      </c>
      <c r="AA1761" s="4" t="s">
        <v>1</v>
      </c>
      <c r="AB1761" s="10">
        <f>IFERROR(VLOOKUP(AA1761,Curr!$B$2:$C$13,2,FALSE),0)</f>
        <v>11</v>
      </c>
      <c r="AC1761" s="11">
        <f t="shared" si="226"/>
        <v>0</v>
      </c>
      <c r="AD1761" s="11">
        <f t="shared" si="227"/>
        <v>0</v>
      </c>
      <c r="AE1761" s="12">
        <f t="shared" si="228"/>
        <v>0</v>
      </c>
    </row>
    <row r="1762" spans="16:31" x14ac:dyDescent="0.25">
      <c r="P1762" s="16"/>
      <c r="Q1762" s="13">
        <v>0</v>
      </c>
      <c r="R1762" s="13">
        <v>0</v>
      </c>
      <c r="S1762" s="11">
        <f t="shared" si="222"/>
        <v>0</v>
      </c>
      <c r="T1762" s="5">
        <v>0</v>
      </c>
      <c r="U1762" s="11">
        <f t="shared" si="223"/>
        <v>0</v>
      </c>
      <c r="V1762" s="13" t="s">
        <v>1</v>
      </c>
      <c r="W1762" s="10">
        <f>IFERROR(VLOOKUP(V1762,Curr!$B$2:$C$13,2,FALSE),0)</f>
        <v>11</v>
      </c>
      <c r="X1762" s="11">
        <f t="shared" si="224"/>
        <v>0</v>
      </c>
      <c r="Y1762" s="14">
        <f t="shared" si="221"/>
        <v>0</v>
      </c>
      <c r="Z1762" s="11">
        <f t="shared" si="225"/>
        <v>0</v>
      </c>
      <c r="AA1762" s="4" t="s">
        <v>1</v>
      </c>
      <c r="AB1762" s="10">
        <f>IFERROR(VLOOKUP(AA1762,Curr!$B$2:$C$13,2,FALSE),0)</f>
        <v>11</v>
      </c>
      <c r="AC1762" s="11">
        <f t="shared" si="226"/>
        <v>0</v>
      </c>
      <c r="AD1762" s="11">
        <f t="shared" si="227"/>
        <v>0</v>
      </c>
      <c r="AE1762" s="12">
        <f t="shared" si="228"/>
        <v>0</v>
      </c>
    </row>
    <row r="1763" spans="16:31" x14ac:dyDescent="0.25">
      <c r="P1763" s="16"/>
      <c r="Q1763" s="13">
        <v>0</v>
      </c>
      <c r="R1763" s="13">
        <v>0</v>
      </c>
      <c r="S1763" s="11">
        <f t="shared" si="222"/>
        <v>0</v>
      </c>
      <c r="T1763" s="5">
        <v>0</v>
      </c>
      <c r="U1763" s="11">
        <f t="shared" si="223"/>
        <v>0</v>
      </c>
      <c r="V1763" s="13" t="s">
        <v>1</v>
      </c>
      <c r="W1763" s="10">
        <f>IFERROR(VLOOKUP(V1763,Curr!$B$2:$C$13,2,FALSE),0)</f>
        <v>11</v>
      </c>
      <c r="X1763" s="11">
        <f t="shared" si="224"/>
        <v>0</v>
      </c>
      <c r="Y1763" s="14">
        <f t="shared" si="221"/>
        <v>0</v>
      </c>
      <c r="Z1763" s="11">
        <f t="shared" si="225"/>
        <v>0</v>
      </c>
      <c r="AA1763" s="4" t="s">
        <v>1</v>
      </c>
      <c r="AB1763" s="10">
        <f>IFERROR(VLOOKUP(AA1763,Curr!$B$2:$C$13,2,FALSE),0)</f>
        <v>11</v>
      </c>
      <c r="AC1763" s="11">
        <f t="shared" si="226"/>
        <v>0</v>
      </c>
      <c r="AD1763" s="11">
        <f t="shared" si="227"/>
        <v>0</v>
      </c>
      <c r="AE1763" s="12">
        <f t="shared" si="228"/>
        <v>0</v>
      </c>
    </row>
    <row r="1764" spans="16:31" x14ac:dyDescent="0.25">
      <c r="P1764" s="16"/>
      <c r="Q1764" s="13">
        <v>0</v>
      </c>
      <c r="R1764" s="13">
        <v>0</v>
      </c>
      <c r="S1764" s="11">
        <f t="shared" si="222"/>
        <v>0</v>
      </c>
      <c r="T1764" s="5">
        <v>0</v>
      </c>
      <c r="U1764" s="11">
        <f t="shared" si="223"/>
        <v>0</v>
      </c>
      <c r="V1764" s="13" t="s">
        <v>1</v>
      </c>
      <c r="W1764" s="10">
        <f>IFERROR(VLOOKUP(V1764,Curr!$B$2:$C$13,2,FALSE),0)</f>
        <v>11</v>
      </c>
      <c r="X1764" s="11">
        <f t="shared" si="224"/>
        <v>0</v>
      </c>
      <c r="Y1764" s="14">
        <f t="shared" si="221"/>
        <v>0</v>
      </c>
      <c r="Z1764" s="11">
        <f t="shared" si="225"/>
        <v>0</v>
      </c>
      <c r="AA1764" s="4" t="s">
        <v>1</v>
      </c>
      <c r="AB1764" s="10">
        <f>IFERROR(VLOOKUP(AA1764,Curr!$B$2:$C$13,2,FALSE),0)</f>
        <v>11</v>
      </c>
      <c r="AC1764" s="11">
        <f t="shared" si="226"/>
        <v>0</v>
      </c>
      <c r="AD1764" s="11">
        <f t="shared" si="227"/>
        <v>0</v>
      </c>
      <c r="AE1764" s="12">
        <f t="shared" si="228"/>
        <v>0</v>
      </c>
    </row>
    <row r="1765" spans="16:31" x14ac:dyDescent="0.25">
      <c r="P1765" s="16"/>
      <c r="Q1765" s="13">
        <v>0</v>
      </c>
      <c r="R1765" s="13">
        <v>0</v>
      </c>
      <c r="S1765" s="11">
        <f t="shared" si="222"/>
        <v>0</v>
      </c>
      <c r="T1765" s="5">
        <v>0</v>
      </c>
      <c r="U1765" s="11">
        <f t="shared" si="223"/>
        <v>0</v>
      </c>
      <c r="V1765" s="13" t="s">
        <v>1</v>
      </c>
      <c r="W1765" s="10">
        <f>IFERROR(VLOOKUP(V1765,Curr!$B$2:$C$13,2,FALSE),0)</f>
        <v>11</v>
      </c>
      <c r="X1765" s="11">
        <f t="shared" si="224"/>
        <v>0</v>
      </c>
      <c r="Y1765" s="14">
        <f t="shared" si="221"/>
        <v>0</v>
      </c>
      <c r="Z1765" s="11">
        <f t="shared" si="225"/>
        <v>0</v>
      </c>
      <c r="AA1765" s="4" t="s">
        <v>1</v>
      </c>
      <c r="AB1765" s="10">
        <f>IFERROR(VLOOKUP(AA1765,Curr!$B$2:$C$13,2,FALSE),0)</f>
        <v>11</v>
      </c>
      <c r="AC1765" s="11">
        <f t="shared" si="226"/>
        <v>0</v>
      </c>
      <c r="AD1765" s="11">
        <f t="shared" si="227"/>
        <v>0</v>
      </c>
      <c r="AE1765" s="12">
        <f t="shared" si="228"/>
        <v>0</v>
      </c>
    </row>
    <row r="1766" spans="16:31" x14ac:dyDescent="0.25">
      <c r="P1766" s="16"/>
      <c r="Q1766" s="13">
        <v>0</v>
      </c>
      <c r="R1766" s="13">
        <v>0</v>
      </c>
      <c r="S1766" s="11">
        <f t="shared" si="222"/>
        <v>0</v>
      </c>
      <c r="T1766" s="5">
        <v>0</v>
      </c>
      <c r="U1766" s="11">
        <f t="shared" si="223"/>
        <v>0</v>
      </c>
      <c r="V1766" s="13" t="s">
        <v>1</v>
      </c>
      <c r="W1766" s="10">
        <f>IFERROR(VLOOKUP(V1766,Curr!$B$2:$C$13,2,FALSE),0)</f>
        <v>11</v>
      </c>
      <c r="X1766" s="11">
        <f t="shared" si="224"/>
        <v>0</v>
      </c>
      <c r="Y1766" s="14">
        <f t="shared" si="221"/>
        <v>0</v>
      </c>
      <c r="Z1766" s="11">
        <f t="shared" si="225"/>
        <v>0</v>
      </c>
      <c r="AA1766" s="4" t="s">
        <v>1</v>
      </c>
      <c r="AB1766" s="10">
        <f>IFERROR(VLOOKUP(AA1766,Curr!$B$2:$C$13,2,FALSE),0)</f>
        <v>11</v>
      </c>
      <c r="AC1766" s="11">
        <f t="shared" si="226"/>
        <v>0</v>
      </c>
      <c r="AD1766" s="11">
        <f t="shared" si="227"/>
        <v>0</v>
      </c>
      <c r="AE1766" s="12">
        <f t="shared" si="228"/>
        <v>0</v>
      </c>
    </row>
    <row r="1767" spans="16:31" x14ac:dyDescent="0.25">
      <c r="P1767" s="16"/>
      <c r="Q1767" s="13">
        <v>0</v>
      </c>
      <c r="R1767" s="13">
        <v>0</v>
      </c>
      <c r="S1767" s="11">
        <f t="shared" si="222"/>
        <v>0</v>
      </c>
      <c r="T1767" s="5">
        <v>0</v>
      </c>
      <c r="U1767" s="11">
        <f t="shared" si="223"/>
        <v>0</v>
      </c>
      <c r="V1767" s="13" t="s">
        <v>1</v>
      </c>
      <c r="W1767" s="10">
        <f>IFERROR(VLOOKUP(V1767,Curr!$B$2:$C$13,2,FALSE),0)</f>
        <v>11</v>
      </c>
      <c r="X1767" s="11">
        <f t="shared" si="224"/>
        <v>0</v>
      </c>
      <c r="Y1767" s="14">
        <f t="shared" si="221"/>
        <v>0</v>
      </c>
      <c r="Z1767" s="11">
        <f t="shared" si="225"/>
        <v>0</v>
      </c>
      <c r="AA1767" s="4" t="s">
        <v>1</v>
      </c>
      <c r="AB1767" s="10">
        <f>IFERROR(VLOOKUP(AA1767,Curr!$B$2:$C$13,2,FALSE),0)</f>
        <v>11</v>
      </c>
      <c r="AC1767" s="11">
        <f t="shared" si="226"/>
        <v>0</v>
      </c>
      <c r="AD1767" s="11">
        <f t="shared" si="227"/>
        <v>0</v>
      </c>
      <c r="AE1767" s="12">
        <f t="shared" si="228"/>
        <v>0</v>
      </c>
    </row>
    <row r="1768" spans="16:31" x14ac:dyDescent="0.25">
      <c r="P1768" s="16"/>
      <c r="Q1768" s="13">
        <v>0</v>
      </c>
      <c r="R1768" s="13">
        <v>0</v>
      </c>
      <c r="S1768" s="11">
        <f t="shared" si="222"/>
        <v>0</v>
      </c>
      <c r="T1768" s="5">
        <v>0</v>
      </c>
      <c r="U1768" s="11">
        <f t="shared" si="223"/>
        <v>0</v>
      </c>
      <c r="V1768" s="13" t="s">
        <v>1</v>
      </c>
      <c r="W1768" s="10">
        <f>IFERROR(VLOOKUP(V1768,Curr!$B$2:$C$13,2,FALSE),0)</f>
        <v>11</v>
      </c>
      <c r="X1768" s="11">
        <f t="shared" si="224"/>
        <v>0</v>
      </c>
      <c r="Y1768" s="14">
        <f t="shared" si="221"/>
        <v>0</v>
      </c>
      <c r="Z1768" s="11">
        <f t="shared" si="225"/>
        <v>0</v>
      </c>
      <c r="AA1768" s="4" t="s">
        <v>1</v>
      </c>
      <c r="AB1768" s="10">
        <f>IFERROR(VLOOKUP(AA1768,Curr!$B$2:$C$13,2,FALSE),0)</f>
        <v>11</v>
      </c>
      <c r="AC1768" s="11">
        <f t="shared" si="226"/>
        <v>0</v>
      </c>
      <c r="AD1768" s="11">
        <f t="shared" si="227"/>
        <v>0</v>
      </c>
      <c r="AE1768" s="12">
        <f t="shared" si="228"/>
        <v>0</v>
      </c>
    </row>
    <row r="1769" spans="16:31" x14ac:dyDescent="0.25">
      <c r="P1769" s="16"/>
      <c r="Q1769" s="13">
        <v>0</v>
      </c>
      <c r="R1769" s="13">
        <v>0</v>
      </c>
      <c r="S1769" s="11">
        <f t="shared" si="222"/>
        <v>0</v>
      </c>
      <c r="T1769" s="5">
        <v>0</v>
      </c>
      <c r="U1769" s="11">
        <f t="shared" si="223"/>
        <v>0</v>
      </c>
      <c r="V1769" s="13" t="s">
        <v>1</v>
      </c>
      <c r="W1769" s="10">
        <f>IFERROR(VLOOKUP(V1769,Curr!$B$2:$C$13,2,FALSE),0)</f>
        <v>11</v>
      </c>
      <c r="X1769" s="11">
        <f t="shared" si="224"/>
        <v>0</v>
      </c>
      <c r="Y1769" s="14">
        <f t="shared" si="221"/>
        <v>0</v>
      </c>
      <c r="Z1769" s="11">
        <f t="shared" si="225"/>
        <v>0</v>
      </c>
      <c r="AA1769" s="4" t="s">
        <v>1</v>
      </c>
      <c r="AB1769" s="10">
        <f>IFERROR(VLOOKUP(AA1769,Curr!$B$2:$C$13,2,FALSE),0)</f>
        <v>11</v>
      </c>
      <c r="AC1769" s="11">
        <f t="shared" si="226"/>
        <v>0</v>
      </c>
      <c r="AD1769" s="11">
        <f t="shared" si="227"/>
        <v>0</v>
      </c>
      <c r="AE1769" s="12">
        <f t="shared" si="228"/>
        <v>0</v>
      </c>
    </row>
    <row r="1770" spans="16:31" x14ac:dyDescent="0.25">
      <c r="P1770" s="16"/>
      <c r="Q1770" s="13">
        <v>0</v>
      </c>
      <c r="R1770" s="13">
        <v>0</v>
      </c>
      <c r="S1770" s="11">
        <f t="shared" si="222"/>
        <v>0</v>
      </c>
      <c r="T1770" s="5">
        <v>0</v>
      </c>
      <c r="U1770" s="11">
        <f t="shared" si="223"/>
        <v>0</v>
      </c>
      <c r="V1770" s="13" t="s">
        <v>1</v>
      </c>
      <c r="W1770" s="10">
        <f>IFERROR(VLOOKUP(V1770,Curr!$B$2:$C$13,2,FALSE),0)</f>
        <v>11</v>
      </c>
      <c r="X1770" s="11">
        <f t="shared" si="224"/>
        <v>0</v>
      </c>
      <c r="Y1770" s="14">
        <f t="shared" si="221"/>
        <v>0</v>
      </c>
      <c r="Z1770" s="11">
        <f t="shared" si="225"/>
        <v>0</v>
      </c>
      <c r="AA1770" s="4" t="s">
        <v>1</v>
      </c>
      <c r="AB1770" s="10">
        <f>IFERROR(VLOOKUP(AA1770,Curr!$B$2:$C$13,2,FALSE),0)</f>
        <v>11</v>
      </c>
      <c r="AC1770" s="11">
        <f t="shared" si="226"/>
        <v>0</v>
      </c>
      <c r="AD1770" s="11">
        <f t="shared" si="227"/>
        <v>0</v>
      </c>
      <c r="AE1770" s="12">
        <f t="shared" si="228"/>
        <v>0</v>
      </c>
    </row>
    <row r="1771" spans="16:31" x14ac:dyDescent="0.25">
      <c r="P1771" s="16"/>
      <c r="Q1771" s="13">
        <v>0</v>
      </c>
      <c r="R1771" s="13">
        <v>0</v>
      </c>
      <c r="S1771" s="11">
        <f t="shared" si="222"/>
        <v>0</v>
      </c>
      <c r="T1771" s="5">
        <v>0</v>
      </c>
      <c r="U1771" s="11">
        <f t="shared" si="223"/>
        <v>0</v>
      </c>
      <c r="V1771" s="13" t="s">
        <v>1</v>
      </c>
      <c r="W1771" s="10">
        <f>IFERROR(VLOOKUP(V1771,Curr!$B$2:$C$13,2,FALSE),0)</f>
        <v>11</v>
      </c>
      <c r="X1771" s="11">
        <f t="shared" si="224"/>
        <v>0</v>
      </c>
      <c r="Y1771" s="14">
        <f t="shared" si="221"/>
        <v>0</v>
      </c>
      <c r="Z1771" s="11">
        <f t="shared" si="225"/>
        <v>0</v>
      </c>
      <c r="AA1771" s="4" t="s">
        <v>1</v>
      </c>
      <c r="AB1771" s="10">
        <f>IFERROR(VLOOKUP(AA1771,Curr!$B$2:$C$13,2,FALSE),0)</f>
        <v>11</v>
      </c>
      <c r="AC1771" s="11">
        <f t="shared" si="226"/>
        <v>0</v>
      </c>
      <c r="AD1771" s="11">
        <f t="shared" si="227"/>
        <v>0</v>
      </c>
      <c r="AE1771" s="12">
        <f t="shared" si="228"/>
        <v>0</v>
      </c>
    </row>
    <row r="1772" spans="16:31" x14ac:dyDescent="0.25">
      <c r="P1772" s="16"/>
      <c r="Q1772" s="13">
        <v>0</v>
      </c>
      <c r="R1772" s="13">
        <v>0</v>
      </c>
      <c r="S1772" s="11">
        <f t="shared" si="222"/>
        <v>0</v>
      </c>
      <c r="T1772" s="5">
        <v>0</v>
      </c>
      <c r="U1772" s="11">
        <f t="shared" si="223"/>
        <v>0</v>
      </c>
      <c r="V1772" s="13" t="s">
        <v>1</v>
      </c>
      <c r="W1772" s="10">
        <f>IFERROR(VLOOKUP(V1772,Curr!$B$2:$C$13,2,FALSE),0)</f>
        <v>11</v>
      </c>
      <c r="X1772" s="11">
        <f t="shared" si="224"/>
        <v>0</v>
      </c>
      <c r="Y1772" s="14">
        <f t="shared" si="221"/>
        <v>0</v>
      </c>
      <c r="Z1772" s="11">
        <f t="shared" si="225"/>
        <v>0</v>
      </c>
      <c r="AA1772" s="4" t="s">
        <v>1</v>
      </c>
      <c r="AB1772" s="10">
        <f>IFERROR(VLOOKUP(AA1772,Curr!$B$2:$C$13,2,FALSE),0)</f>
        <v>11</v>
      </c>
      <c r="AC1772" s="11">
        <f t="shared" si="226"/>
        <v>0</v>
      </c>
      <c r="AD1772" s="11">
        <f t="shared" si="227"/>
        <v>0</v>
      </c>
      <c r="AE1772" s="12">
        <f t="shared" si="228"/>
        <v>0</v>
      </c>
    </row>
    <row r="1773" spans="16:31" x14ac:dyDescent="0.25">
      <c r="P1773" s="16"/>
      <c r="Q1773" s="13">
        <v>0</v>
      </c>
      <c r="R1773" s="13">
        <v>0</v>
      </c>
      <c r="S1773" s="11">
        <f t="shared" si="222"/>
        <v>0</v>
      </c>
      <c r="T1773" s="5">
        <v>0</v>
      </c>
      <c r="U1773" s="11">
        <f t="shared" si="223"/>
        <v>0</v>
      </c>
      <c r="V1773" s="13" t="s">
        <v>1</v>
      </c>
      <c r="W1773" s="10">
        <f>IFERROR(VLOOKUP(V1773,Curr!$B$2:$C$13,2,FALSE),0)</f>
        <v>11</v>
      </c>
      <c r="X1773" s="11">
        <f t="shared" si="224"/>
        <v>0</v>
      </c>
      <c r="Y1773" s="14">
        <f t="shared" si="221"/>
        <v>0</v>
      </c>
      <c r="Z1773" s="11">
        <f t="shared" si="225"/>
        <v>0</v>
      </c>
      <c r="AA1773" s="4" t="s">
        <v>1</v>
      </c>
      <c r="AB1773" s="10">
        <f>IFERROR(VLOOKUP(AA1773,Curr!$B$2:$C$13,2,FALSE),0)</f>
        <v>11</v>
      </c>
      <c r="AC1773" s="11">
        <f t="shared" si="226"/>
        <v>0</v>
      </c>
      <c r="AD1773" s="11">
        <f t="shared" si="227"/>
        <v>0</v>
      </c>
      <c r="AE1773" s="12">
        <f t="shared" si="228"/>
        <v>0</v>
      </c>
    </row>
    <row r="1774" spans="16:31" x14ac:dyDescent="0.25">
      <c r="P1774" s="16"/>
      <c r="Q1774" s="13">
        <v>0</v>
      </c>
      <c r="R1774" s="13">
        <v>0</v>
      </c>
      <c r="S1774" s="11">
        <f t="shared" si="222"/>
        <v>0</v>
      </c>
      <c r="T1774" s="5">
        <v>0</v>
      </c>
      <c r="U1774" s="11">
        <f t="shared" si="223"/>
        <v>0</v>
      </c>
      <c r="V1774" s="13" t="s">
        <v>1</v>
      </c>
      <c r="W1774" s="10">
        <f>IFERROR(VLOOKUP(V1774,Curr!$B$2:$C$13,2,FALSE),0)</f>
        <v>11</v>
      </c>
      <c r="X1774" s="11">
        <f t="shared" si="224"/>
        <v>0</v>
      </c>
      <c r="Y1774" s="14">
        <f t="shared" si="221"/>
        <v>0</v>
      </c>
      <c r="Z1774" s="11">
        <f t="shared" si="225"/>
        <v>0</v>
      </c>
      <c r="AA1774" s="4" t="s">
        <v>1</v>
      </c>
      <c r="AB1774" s="10">
        <f>IFERROR(VLOOKUP(AA1774,Curr!$B$2:$C$13,2,FALSE),0)</f>
        <v>11</v>
      </c>
      <c r="AC1774" s="11">
        <f t="shared" si="226"/>
        <v>0</v>
      </c>
      <c r="AD1774" s="11">
        <f t="shared" si="227"/>
        <v>0</v>
      </c>
      <c r="AE1774" s="12">
        <f t="shared" si="228"/>
        <v>0</v>
      </c>
    </row>
    <row r="1775" spans="16:31" x14ac:dyDescent="0.25">
      <c r="P1775" s="16"/>
      <c r="Q1775" s="13">
        <v>0</v>
      </c>
      <c r="R1775" s="13">
        <v>0</v>
      </c>
      <c r="S1775" s="11">
        <f t="shared" si="222"/>
        <v>0</v>
      </c>
      <c r="T1775" s="5">
        <v>0</v>
      </c>
      <c r="U1775" s="11">
        <f t="shared" si="223"/>
        <v>0</v>
      </c>
      <c r="V1775" s="13" t="s">
        <v>1</v>
      </c>
      <c r="W1775" s="10">
        <f>IFERROR(VLOOKUP(V1775,Curr!$B$2:$C$13,2,FALSE),0)</f>
        <v>11</v>
      </c>
      <c r="X1775" s="11">
        <f t="shared" si="224"/>
        <v>0</v>
      </c>
      <c r="Y1775" s="14">
        <f t="shared" si="221"/>
        <v>0</v>
      </c>
      <c r="Z1775" s="11">
        <f t="shared" si="225"/>
        <v>0</v>
      </c>
      <c r="AA1775" s="4" t="s">
        <v>1</v>
      </c>
      <c r="AB1775" s="10">
        <f>IFERROR(VLOOKUP(AA1775,Curr!$B$2:$C$13,2,FALSE),0)</f>
        <v>11</v>
      </c>
      <c r="AC1775" s="11">
        <f t="shared" si="226"/>
        <v>0</v>
      </c>
      <c r="AD1775" s="11">
        <f t="shared" si="227"/>
        <v>0</v>
      </c>
      <c r="AE1775" s="12">
        <f t="shared" si="228"/>
        <v>0</v>
      </c>
    </row>
    <row r="1776" spans="16:31" x14ac:dyDescent="0.25">
      <c r="P1776" s="16"/>
      <c r="Q1776" s="13">
        <v>0</v>
      </c>
      <c r="R1776" s="13">
        <v>0</v>
      </c>
      <c r="S1776" s="11">
        <f t="shared" si="222"/>
        <v>0</v>
      </c>
      <c r="T1776" s="5">
        <v>0</v>
      </c>
      <c r="U1776" s="11">
        <f t="shared" si="223"/>
        <v>0</v>
      </c>
      <c r="V1776" s="13" t="s">
        <v>1</v>
      </c>
      <c r="W1776" s="10">
        <f>IFERROR(VLOOKUP(V1776,Curr!$B$2:$C$13,2,FALSE),0)</f>
        <v>11</v>
      </c>
      <c r="X1776" s="11">
        <f t="shared" si="224"/>
        <v>0</v>
      </c>
      <c r="Y1776" s="14">
        <f t="shared" si="221"/>
        <v>0</v>
      </c>
      <c r="Z1776" s="11">
        <f t="shared" si="225"/>
        <v>0</v>
      </c>
      <c r="AA1776" s="4" t="s">
        <v>1</v>
      </c>
      <c r="AB1776" s="10">
        <f>IFERROR(VLOOKUP(AA1776,Curr!$B$2:$C$13,2,FALSE),0)</f>
        <v>11</v>
      </c>
      <c r="AC1776" s="11">
        <f t="shared" si="226"/>
        <v>0</v>
      </c>
      <c r="AD1776" s="11">
        <f t="shared" si="227"/>
        <v>0</v>
      </c>
      <c r="AE1776" s="12">
        <f t="shared" si="228"/>
        <v>0</v>
      </c>
    </row>
    <row r="1777" spans="16:31" x14ac:dyDescent="0.25">
      <c r="P1777" s="16"/>
      <c r="Q1777" s="13">
        <v>0</v>
      </c>
      <c r="R1777" s="13">
        <v>0</v>
      </c>
      <c r="S1777" s="11">
        <f t="shared" si="222"/>
        <v>0</v>
      </c>
      <c r="T1777" s="5">
        <v>0</v>
      </c>
      <c r="U1777" s="11">
        <f t="shared" si="223"/>
        <v>0</v>
      </c>
      <c r="V1777" s="13" t="s">
        <v>1</v>
      </c>
      <c r="W1777" s="10">
        <f>IFERROR(VLOOKUP(V1777,Curr!$B$2:$C$13,2,FALSE),0)</f>
        <v>11</v>
      </c>
      <c r="X1777" s="11">
        <f t="shared" si="224"/>
        <v>0</v>
      </c>
      <c r="Y1777" s="14">
        <f t="shared" si="221"/>
        <v>0</v>
      </c>
      <c r="Z1777" s="11">
        <f t="shared" si="225"/>
        <v>0</v>
      </c>
      <c r="AA1777" s="4" t="s">
        <v>1</v>
      </c>
      <c r="AB1777" s="10">
        <f>IFERROR(VLOOKUP(AA1777,Curr!$B$2:$C$13,2,FALSE),0)</f>
        <v>11</v>
      </c>
      <c r="AC1777" s="11">
        <f t="shared" si="226"/>
        <v>0</v>
      </c>
      <c r="AD1777" s="11">
        <f t="shared" si="227"/>
        <v>0</v>
      </c>
      <c r="AE1777" s="12">
        <f t="shared" si="228"/>
        <v>0</v>
      </c>
    </row>
    <row r="1778" spans="16:31" x14ac:dyDescent="0.25">
      <c r="P1778" s="16"/>
      <c r="Q1778" s="13">
        <v>0</v>
      </c>
      <c r="R1778" s="13">
        <v>0</v>
      </c>
      <c r="S1778" s="11">
        <f t="shared" si="222"/>
        <v>0</v>
      </c>
      <c r="T1778" s="5">
        <v>0</v>
      </c>
      <c r="U1778" s="11">
        <f t="shared" si="223"/>
        <v>0</v>
      </c>
      <c r="V1778" s="13" t="s">
        <v>1</v>
      </c>
      <c r="W1778" s="10">
        <f>IFERROR(VLOOKUP(V1778,Curr!$B$2:$C$13,2,FALSE),0)</f>
        <v>11</v>
      </c>
      <c r="X1778" s="11">
        <f t="shared" si="224"/>
        <v>0</v>
      </c>
      <c r="Y1778" s="14">
        <f t="shared" si="221"/>
        <v>0</v>
      </c>
      <c r="Z1778" s="11">
        <f t="shared" si="225"/>
        <v>0</v>
      </c>
      <c r="AA1778" s="4" t="s">
        <v>1</v>
      </c>
      <c r="AB1778" s="10">
        <f>IFERROR(VLOOKUP(AA1778,Curr!$B$2:$C$13,2,FALSE),0)</f>
        <v>11</v>
      </c>
      <c r="AC1778" s="11">
        <f t="shared" si="226"/>
        <v>0</v>
      </c>
      <c r="AD1778" s="11">
        <f t="shared" si="227"/>
        <v>0</v>
      </c>
      <c r="AE1778" s="12">
        <f t="shared" si="228"/>
        <v>0</v>
      </c>
    </row>
    <row r="1779" spans="16:31" x14ac:dyDescent="0.25">
      <c r="P1779" s="16"/>
      <c r="Q1779" s="13">
        <v>0</v>
      </c>
      <c r="R1779" s="13">
        <v>0</v>
      </c>
      <c r="S1779" s="11">
        <f t="shared" si="222"/>
        <v>0</v>
      </c>
      <c r="T1779" s="5">
        <v>0</v>
      </c>
      <c r="U1779" s="11">
        <f t="shared" si="223"/>
        <v>0</v>
      </c>
      <c r="V1779" s="13" t="s">
        <v>1</v>
      </c>
      <c r="W1779" s="10">
        <f>IFERROR(VLOOKUP(V1779,Curr!$B$2:$C$13,2,FALSE),0)</f>
        <v>11</v>
      </c>
      <c r="X1779" s="11">
        <f t="shared" si="224"/>
        <v>0</v>
      </c>
      <c r="Y1779" s="14">
        <f t="shared" si="221"/>
        <v>0</v>
      </c>
      <c r="Z1779" s="11">
        <f t="shared" si="225"/>
        <v>0</v>
      </c>
      <c r="AA1779" s="4" t="s">
        <v>1</v>
      </c>
      <c r="AB1779" s="10">
        <f>IFERROR(VLOOKUP(AA1779,Curr!$B$2:$C$13,2,FALSE),0)</f>
        <v>11</v>
      </c>
      <c r="AC1779" s="11">
        <f t="shared" si="226"/>
        <v>0</v>
      </c>
      <c r="AD1779" s="11">
        <f t="shared" si="227"/>
        <v>0</v>
      </c>
      <c r="AE1779" s="12">
        <f t="shared" si="228"/>
        <v>0</v>
      </c>
    </row>
    <row r="1780" spans="16:31" x14ac:dyDescent="0.25">
      <c r="P1780" s="16"/>
      <c r="Q1780" s="13">
        <v>0</v>
      </c>
      <c r="R1780" s="13">
        <v>0</v>
      </c>
      <c r="S1780" s="11">
        <f t="shared" si="222"/>
        <v>0</v>
      </c>
      <c r="T1780" s="5">
        <v>0</v>
      </c>
      <c r="U1780" s="11">
        <f t="shared" si="223"/>
        <v>0</v>
      </c>
      <c r="V1780" s="13" t="s">
        <v>1</v>
      </c>
      <c r="W1780" s="10">
        <f>IFERROR(VLOOKUP(V1780,Curr!$B$2:$C$13,2,FALSE),0)</f>
        <v>11</v>
      </c>
      <c r="X1780" s="11">
        <f t="shared" si="224"/>
        <v>0</v>
      </c>
      <c r="Y1780" s="14">
        <f t="shared" si="221"/>
        <v>0</v>
      </c>
      <c r="Z1780" s="11">
        <f t="shared" si="225"/>
        <v>0</v>
      </c>
      <c r="AA1780" s="4" t="s">
        <v>1</v>
      </c>
      <c r="AB1780" s="10">
        <f>IFERROR(VLOOKUP(AA1780,Curr!$B$2:$C$13,2,FALSE),0)</f>
        <v>11</v>
      </c>
      <c r="AC1780" s="11">
        <f t="shared" si="226"/>
        <v>0</v>
      </c>
      <c r="AD1780" s="11">
        <f t="shared" si="227"/>
        <v>0</v>
      </c>
      <c r="AE1780" s="12">
        <f t="shared" si="228"/>
        <v>0</v>
      </c>
    </row>
    <row r="1781" spans="16:31" x14ac:dyDescent="0.25">
      <c r="P1781" s="16"/>
      <c r="Q1781" s="13">
        <v>0</v>
      </c>
      <c r="R1781" s="13">
        <v>0</v>
      </c>
      <c r="S1781" s="11">
        <f t="shared" si="222"/>
        <v>0</v>
      </c>
      <c r="T1781" s="5">
        <v>0</v>
      </c>
      <c r="U1781" s="11">
        <f t="shared" si="223"/>
        <v>0</v>
      </c>
      <c r="V1781" s="13" t="s">
        <v>1</v>
      </c>
      <c r="W1781" s="10">
        <f>IFERROR(VLOOKUP(V1781,Curr!$B$2:$C$13,2,FALSE),0)</f>
        <v>11</v>
      </c>
      <c r="X1781" s="11">
        <f t="shared" si="224"/>
        <v>0</v>
      </c>
      <c r="Y1781" s="14">
        <f t="shared" si="221"/>
        <v>0</v>
      </c>
      <c r="Z1781" s="11">
        <f t="shared" si="225"/>
        <v>0</v>
      </c>
      <c r="AA1781" s="4" t="s">
        <v>1</v>
      </c>
      <c r="AB1781" s="10">
        <f>IFERROR(VLOOKUP(AA1781,Curr!$B$2:$C$13,2,FALSE),0)</f>
        <v>11</v>
      </c>
      <c r="AC1781" s="11">
        <f t="shared" si="226"/>
        <v>0</v>
      </c>
      <c r="AD1781" s="11">
        <f t="shared" si="227"/>
        <v>0</v>
      </c>
      <c r="AE1781" s="12">
        <f t="shared" si="228"/>
        <v>0</v>
      </c>
    </row>
    <row r="1782" spans="16:31" x14ac:dyDescent="0.25">
      <c r="P1782" s="16"/>
      <c r="Q1782" s="13">
        <v>0</v>
      </c>
      <c r="R1782" s="13">
        <v>0</v>
      </c>
      <c r="S1782" s="11">
        <f t="shared" si="222"/>
        <v>0</v>
      </c>
      <c r="T1782" s="5">
        <v>0</v>
      </c>
      <c r="U1782" s="11">
        <f t="shared" si="223"/>
        <v>0</v>
      </c>
      <c r="V1782" s="13" t="s">
        <v>1</v>
      </c>
      <c r="W1782" s="10">
        <f>IFERROR(VLOOKUP(V1782,Curr!$B$2:$C$13,2,FALSE),0)</f>
        <v>11</v>
      </c>
      <c r="X1782" s="11">
        <f t="shared" si="224"/>
        <v>0</v>
      </c>
      <c r="Y1782" s="14">
        <f t="shared" si="221"/>
        <v>0</v>
      </c>
      <c r="Z1782" s="11">
        <f t="shared" si="225"/>
        <v>0</v>
      </c>
      <c r="AA1782" s="4" t="s">
        <v>1</v>
      </c>
      <c r="AB1782" s="10">
        <f>IFERROR(VLOOKUP(AA1782,Curr!$B$2:$C$13,2,FALSE),0)</f>
        <v>11</v>
      </c>
      <c r="AC1782" s="11">
        <f t="shared" si="226"/>
        <v>0</v>
      </c>
      <c r="AD1782" s="11">
        <f t="shared" si="227"/>
        <v>0</v>
      </c>
      <c r="AE1782" s="12">
        <f t="shared" si="228"/>
        <v>0</v>
      </c>
    </row>
    <row r="1783" spans="16:31" x14ac:dyDescent="0.25">
      <c r="P1783" s="16"/>
      <c r="Q1783" s="13">
        <v>0</v>
      </c>
      <c r="R1783" s="13">
        <v>0</v>
      </c>
      <c r="S1783" s="11">
        <f t="shared" si="222"/>
        <v>0</v>
      </c>
      <c r="T1783" s="5">
        <v>0</v>
      </c>
      <c r="U1783" s="11">
        <f t="shared" si="223"/>
        <v>0</v>
      </c>
      <c r="V1783" s="13" t="s">
        <v>1</v>
      </c>
      <c r="W1783" s="10">
        <f>IFERROR(VLOOKUP(V1783,Curr!$B$2:$C$13,2,FALSE),0)</f>
        <v>11</v>
      </c>
      <c r="X1783" s="11">
        <f t="shared" si="224"/>
        <v>0</v>
      </c>
      <c r="Y1783" s="14">
        <f t="shared" si="221"/>
        <v>0</v>
      </c>
      <c r="Z1783" s="11">
        <f t="shared" si="225"/>
        <v>0</v>
      </c>
      <c r="AA1783" s="4" t="s">
        <v>1</v>
      </c>
      <c r="AB1783" s="10">
        <f>IFERROR(VLOOKUP(AA1783,Curr!$B$2:$C$13,2,FALSE),0)</f>
        <v>11</v>
      </c>
      <c r="AC1783" s="11">
        <f t="shared" si="226"/>
        <v>0</v>
      </c>
      <c r="AD1783" s="11">
        <f t="shared" si="227"/>
        <v>0</v>
      </c>
      <c r="AE1783" s="12">
        <f t="shared" si="228"/>
        <v>0</v>
      </c>
    </row>
    <row r="1784" spans="16:31" x14ac:dyDescent="0.25">
      <c r="P1784" s="16"/>
      <c r="Q1784" s="13">
        <v>0</v>
      </c>
      <c r="R1784" s="13">
        <v>0</v>
      </c>
      <c r="S1784" s="11">
        <f t="shared" si="222"/>
        <v>0</v>
      </c>
      <c r="T1784" s="5">
        <v>0</v>
      </c>
      <c r="U1784" s="11">
        <f t="shared" si="223"/>
        <v>0</v>
      </c>
      <c r="V1784" s="13" t="s">
        <v>1</v>
      </c>
      <c r="W1784" s="10">
        <f>IFERROR(VLOOKUP(V1784,Curr!$B$2:$C$13,2,FALSE),0)</f>
        <v>11</v>
      </c>
      <c r="X1784" s="11">
        <f t="shared" si="224"/>
        <v>0</v>
      </c>
      <c r="Y1784" s="14">
        <f t="shared" si="221"/>
        <v>0</v>
      </c>
      <c r="Z1784" s="11">
        <f t="shared" si="225"/>
        <v>0</v>
      </c>
      <c r="AA1784" s="4" t="s">
        <v>1</v>
      </c>
      <c r="AB1784" s="10">
        <f>IFERROR(VLOOKUP(AA1784,Curr!$B$2:$C$13,2,FALSE),0)</f>
        <v>11</v>
      </c>
      <c r="AC1784" s="11">
        <f t="shared" si="226"/>
        <v>0</v>
      </c>
      <c r="AD1784" s="11">
        <f t="shared" si="227"/>
        <v>0</v>
      </c>
      <c r="AE1784" s="12">
        <f t="shared" si="228"/>
        <v>0</v>
      </c>
    </row>
    <row r="1785" spans="16:31" x14ac:dyDescent="0.25">
      <c r="P1785" s="16"/>
      <c r="Q1785" s="13">
        <v>0</v>
      </c>
      <c r="R1785" s="13">
        <v>0</v>
      </c>
      <c r="S1785" s="11">
        <f t="shared" si="222"/>
        <v>0</v>
      </c>
      <c r="T1785" s="5">
        <v>0</v>
      </c>
      <c r="U1785" s="11">
        <f t="shared" si="223"/>
        <v>0</v>
      </c>
      <c r="V1785" s="13" t="s">
        <v>1</v>
      </c>
      <c r="W1785" s="10">
        <f>IFERROR(VLOOKUP(V1785,Curr!$B$2:$C$13,2,FALSE),0)</f>
        <v>11</v>
      </c>
      <c r="X1785" s="11">
        <f t="shared" si="224"/>
        <v>0</v>
      </c>
      <c r="Y1785" s="14">
        <f t="shared" si="221"/>
        <v>0</v>
      </c>
      <c r="Z1785" s="11">
        <f t="shared" si="225"/>
        <v>0</v>
      </c>
      <c r="AA1785" s="4" t="s">
        <v>1</v>
      </c>
      <c r="AB1785" s="10">
        <f>IFERROR(VLOOKUP(AA1785,Curr!$B$2:$C$13,2,FALSE),0)</f>
        <v>11</v>
      </c>
      <c r="AC1785" s="11">
        <f t="shared" si="226"/>
        <v>0</v>
      </c>
      <c r="AD1785" s="11">
        <f t="shared" si="227"/>
        <v>0</v>
      </c>
      <c r="AE1785" s="12">
        <f t="shared" si="228"/>
        <v>0</v>
      </c>
    </row>
    <row r="1786" spans="16:31" x14ac:dyDescent="0.25">
      <c r="P1786" s="16"/>
      <c r="Q1786" s="13">
        <v>0</v>
      </c>
      <c r="R1786" s="13">
        <v>0</v>
      </c>
      <c r="S1786" s="11">
        <f t="shared" si="222"/>
        <v>0</v>
      </c>
      <c r="T1786" s="5">
        <v>0</v>
      </c>
      <c r="U1786" s="11">
        <f t="shared" si="223"/>
        <v>0</v>
      </c>
      <c r="V1786" s="13" t="s">
        <v>1</v>
      </c>
      <c r="W1786" s="10">
        <f>IFERROR(VLOOKUP(V1786,Curr!$B$2:$C$13,2,FALSE),0)</f>
        <v>11</v>
      </c>
      <c r="X1786" s="11">
        <f t="shared" si="224"/>
        <v>0</v>
      </c>
      <c r="Y1786" s="14">
        <f t="shared" si="221"/>
        <v>0</v>
      </c>
      <c r="Z1786" s="11">
        <f t="shared" si="225"/>
        <v>0</v>
      </c>
      <c r="AA1786" s="4" t="s">
        <v>1</v>
      </c>
      <c r="AB1786" s="10">
        <f>IFERROR(VLOOKUP(AA1786,Curr!$B$2:$C$13,2,FALSE),0)</f>
        <v>11</v>
      </c>
      <c r="AC1786" s="11">
        <f t="shared" si="226"/>
        <v>0</v>
      </c>
      <c r="AD1786" s="11">
        <f t="shared" si="227"/>
        <v>0</v>
      </c>
      <c r="AE1786" s="12">
        <f t="shared" si="228"/>
        <v>0</v>
      </c>
    </row>
    <row r="1787" spans="16:31" x14ac:dyDescent="0.25">
      <c r="P1787" s="16"/>
      <c r="Q1787" s="13">
        <v>0</v>
      </c>
      <c r="R1787" s="13">
        <v>0</v>
      </c>
      <c r="S1787" s="11">
        <f t="shared" si="222"/>
        <v>0</v>
      </c>
      <c r="T1787" s="5">
        <v>0</v>
      </c>
      <c r="U1787" s="11">
        <f t="shared" si="223"/>
        <v>0</v>
      </c>
      <c r="V1787" s="13" t="s">
        <v>1</v>
      </c>
      <c r="W1787" s="10">
        <f>IFERROR(VLOOKUP(V1787,Curr!$B$2:$C$13,2,FALSE),0)</f>
        <v>11</v>
      </c>
      <c r="X1787" s="11">
        <f t="shared" si="224"/>
        <v>0</v>
      </c>
      <c r="Y1787" s="14">
        <f t="shared" si="221"/>
        <v>0</v>
      </c>
      <c r="Z1787" s="11">
        <f t="shared" si="225"/>
        <v>0</v>
      </c>
      <c r="AA1787" s="4" t="s">
        <v>1</v>
      </c>
      <c r="AB1787" s="10">
        <f>IFERROR(VLOOKUP(AA1787,Curr!$B$2:$C$13,2,FALSE),0)</f>
        <v>11</v>
      </c>
      <c r="AC1787" s="11">
        <f t="shared" si="226"/>
        <v>0</v>
      </c>
      <c r="AD1787" s="11">
        <f t="shared" si="227"/>
        <v>0</v>
      </c>
      <c r="AE1787" s="12">
        <f t="shared" si="228"/>
        <v>0</v>
      </c>
    </row>
    <row r="1788" spans="16:31" x14ac:dyDescent="0.25">
      <c r="P1788" s="16"/>
      <c r="Q1788" s="13">
        <v>0</v>
      </c>
      <c r="R1788" s="13">
        <v>0</v>
      </c>
      <c r="S1788" s="11">
        <f t="shared" si="222"/>
        <v>0</v>
      </c>
      <c r="T1788" s="5">
        <v>0</v>
      </c>
      <c r="U1788" s="11">
        <f t="shared" si="223"/>
        <v>0</v>
      </c>
      <c r="V1788" s="13" t="s">
        <v>1</v>
      </c>
      <c r="W1788" s="10">
        <f>IFERROR(VLOOKUP(V1788,Curr!$B$2:$C$13,2,FALSE),0)</f>
        <v>11</v>
      </c>
      <c r="X1788" s="11">
        <f t="shared" si="224"/>
        <v>0</v>
      </c>
      <c r="Y1788" s="14">
        <f t="shared" si="221"/>
        <v>0</v>
      </c>
      <c r="Z1788" s="11">
        <f t="shared" si="225"/>
        <v>0</v>
      </c>
      <c r="AA1788" s="4" t="s">
        <v>1</v>
      </c>
      <c r="AB1788" s="10">
        <f>IFERROR(VLOOKUP(AA1788,Curr!$B$2:$C$13,2,FALSE),0)</f>
        <v>11</v>
      </c>
      <c r="AC1788" s="11">
        <f t="shared" si="226"/>
        <v>0</v>
      </c>
      <c r="AD1788" s="11">
        <f t="shared" si="227"/>
        <v>0</v>
      </c>
      <c r="AE1788" s="12">
        <f t="shared" si="228"/>
        <v>0</v>
      </c>
    </row>
    <row r="1789" spans="16:31" x14ac:dyDescent="0.25">
      <c r="P1789" s="16"/>
      <c r="Q1789" s="13">
        <v>0</v>
      </c>
      <c r="R1789" s="13">
        <v>0</v>
      </c>
      <c r="S1789" s="11">
        <f t="shared" si="222"/>
        <v>0</v>
      </c>
      <c r="T1789" s="5">
        <v>0</v>
      </c>
      <c r="U1789" s="11">
        <f t="shared" si="223"/>
        <v>0</v>
      </c>
      <c r="V1789" s="13" t="s">
        <v>1</v>
      </c>
      <c r="W1789" s="10">
        <f>IFERROR(VLOOKUP(V1789,Curr!$B$2:$C$13,2,FALSE),0)</f>
        <v>11</v>
      </c>
      <c r="X1789" s="11">
        <f t="shared" si="224"/>
        <v>0</v>
      </c>
      <c r="Y1789" s="14">
        <f t="shared" si="221"/>
        <v>0</v>
      </c>
      <c r="Z1789" s="11">
        <f t="shared" si="225"/>
        <v>0</v>
      </c>
      <c r="AA1789" s="4" t="s">
        <v>1</v>
      </c>
      <c r="AB1789" s="10">
        <f>IFERROR(VLOOKUP(AA1789,Curr!$B$2:$C$13,2,FALSE),0)</f>
        <v>11</v>
      </c>
      <c r="AC1789" s="11">
        <f t="shared" si="226"/>
        <v>0</v>
      </c>
      <c r="AD1789" s="11">
        <f t="shared" si="227"/>
        <v>0</v>
      </c>
      <c r="AE1789" s="12">
        <f t="shared" si="228"/>
        <v>0</v>
      </c>
    </row>
    <row r="1790" spans="16:31" x14ac:dyDescent="0.25">
      <c r="P1790" s="16"/>
      <c r="Q1790" s="13">
        <v>0</v>
      </c>
      <c r="R1790" s="13">
        <v>0</v>
      </c>
      <c r="S1790" s="11">
        <f t="shared" si="222"/>
        <v>0</v>
      </c>
      <c r="T1790" s="5">
        <v>0</v>
      </c>
      <c r="U1790" s="11">
        <f t="shared" si="223"/>
        <v>0</v>
      </c>
      <c r="V1790" s="13" t="s">
        <v>1</v>
      </c>
      <c r="W1790" s="10">
        <f>IFERROR(VLOOKUP(V1790,Curr!$B$2:$C$13,2,FALSE),0)</f>
        <v>11</v>
      </c>
      <c r="X1790" s="11">
        <f t="shared" si="224"/>
        <v>0</v>
      </c>
      <c r="Y1790" s="14">
        <f t="shared" ref="Y1790:Y1853" si="229">Q1790</f>
        <v>0</v>
      </c>
      <c r="Z1790" s="11">
        <f t="shared" si="225"/>
        <v>0</v>
      </c>
      <c r="AA1790" s="4" t="s">
        <v>1</v>
      </c>
      <c r="AB1790" s="10">
        <f>IFERROR(VLOOKUP(AA1790,Curr!$B$2:$C$13,2,FALSE),0)</f>
        <v>11</v>
      </c>
      <c r="AC1790" s="11">
        <f t="shared" si="226"/>
        <v>0</v>
      </c>
      <c r="AD1790" s="11">
        <f t="shared" si="227"/>
        <v>0</v>
      </c>
      <c r="AE1790" s="12">
        <f t="shared" si="228"/>
        <v>0</v>
      </c>
    </row>
    <row r="1791" spans="16:31" x14ac:dyDescent="0.25">
      <c r="P1791" s="16"/>
      <c r="Q1791" s="13">
        <v>0</v>
      </c>
      <c r="R1791" s="13">
        <v>0</v>
      </c>
      <c r="S1791" s="11">
        <f t="shared" si="222"/>
        <v>0</v>
      </c>
      <c r="T1791" s="5">
        <v>0</v>
      </c>
      <c r="U1791" s="11">
        <f t="shared" si="223"/>
        <v>0</v>
      </c>
      <c r="V1791" s="13" t="s">
        <v>1</v>
      </c>
      <c r="W1791" s="10">
        <f>IFERROR(VLOOKUP(V1791,Curr!$B$2:$C$13,2,FALSE),0)</f>
        <v>11</v>
      </c>
      <c r="X1791" s="11">
        <f t="shared" si="224"/>
        <v>0</v>
      </c>
      <c r="Y1791" s="14">
        <f t="shared" si="229"/>
        <v>0</v>
      </c>
      <c r="Z1791" s="11">
        <f t="shared" si="225"/>
        <v>0</v>
      </c>
      <c r="AA1791" s="4" t="s">
        <v>1</v>
      </c>
      <c r="AB1791" s="10">
        <f>IFERROR(VLOOKUP(AA1791,Curr!$B$2:$C$13,2,FALSE),0)</f>
        <v>11</v>
      </c>
      <c r="AC1791" s="11">
        <f t="shared" si="226"/>
        <v>0</v>
      </c>
      <c r="AD1791" s="11">
        <f t="shared" si="227"/>
        <v>0</v>
      </c>
      <c r="AE1791" s="12">
        <f t="shared" si="228"/>
        <v>0</v>
      </c>
    </row>
    <row r="1792" spans="16:31" x14ac:dyDescent="0.25">
      <c r="P1792" s="16"/>
      <c r="Q1792" s="13">
        <v>0</v>
      </c>
      <c r="R1792" s="13">
        <v>0</v>
      </c>
      <c r="S1792" s="11">
        <f t="shared" si="222"/>
        <v>0</v>
      </c>
      <c r="T1792" s="5">
        <v>0</v>
      </c>
      <c r="U1792" s="11">
        <f t="shared" si="223"/>
        <v>0</v>
      </c>
      <c r="V1792" s="13" t="s">
        <v>1</v>
      </c>
      <c r="W1792" s="10">
        <f>IFERROR(VLOOKUP(V1792,Curr!$B$2:$C$13,2,FALSE),0)</f>
        <v>11</v>
      </c>
      <c r="X1792" s="11">
        <f t="shared" si="224"/>
        <v>0</v>
      </c>
      <c r="Y1792" s="14">
        <f t="shared" si="229"/>
        <v>0</v>
      </c>
      <c r="Z1792" s="11">
        <f t="shared" si="225"/>
        <v>0</v>
      </c>
      <c r="AA1792" s="4" t="s">
        <v>1</v>
      </c>
      <c r="AB1792" s="10">
        <f>IFERROR(VLOOKUP(AA1792,Curr!$B$2:$C$13,2,FALSE),0)</f>
        <v>11</v>
      </c>
      <c r="AC1792" s="11">
        <f t="shared" si="226"/>
        <v>0</v>
      </c>
      <c r="AD1792" s="11">
        <f t="shared" si="227"/>
        <v>0</v>
      </c>
      <c r="AE1792" s="12">
        <f t="shared" si="228"/>
        <v>0</v>
      </c>
    </row>
    <row r="1793" spans="16:31" x14ac:dyDescent="0.25">
      <c r="P1793" s="16"/>
      <c r="Q1793" s="13">
        <v>0</v>
      </c>
      <c r="R1793" s="13">
        <v>0</v>
      </c>
      <c r="S1793" s="11">
        <f t="shared" si="222"/>
        <v>0</v>
      </c>
      <c r="T1793" s="5">
        <v>0</v>
      </c>
      <c r="U1793" s="11">
        <f t="shared" si="223"/>
        <v>0</v>
      </c>
      <c r="V1793" s="13" t="s">
        <v>1</v>
      </c>
      <c r="W1793" s="10">
        <f>IFERROR(VLOOKUP(V1793,Curr!$B$2:$C$13,2,FALSE),0)</f>
        <v>11</v>
      </c>
      <c r="X1793" s="11">
        <f t="shared" si="224"/>
        <v>0</v>
      </c>
      <c r="Y1793" s="14">
        <f t="shared" si="229"/>
        <v>0</v>
      </c>
      <c r="Z1793" s="11">
        <f t="shared" si="225"/>
        <v>0</v>
      </c>
      <c r="AA1793" s="4" t="s">
        <v>1</v>
      </c>
      <c r="AB1793" s="10">
        <f>IFERROR(VLOOKUP(AA1793,Curr!$B$2:$C$13,2,FALSE),0)</f>
        <v>11</v>
      </c>
      <c r="AC1793" s="11">
        <f t="shared" si="226"/>
        <v>0</v>
      </c>
      <c r="AD1793" s="11">
        <f t="shared" si="227"/>
        <v>0</v>
      </c>
      <c r="AE1793" s="12">
        <f t="shared" si="228"/>
        <v>0</v>
      </c>
    </row>
    <row r="1794" spans="16:31" x14ac:dyDescent="0.25">
      <c r="P1794" s="16"/>
      <c r="Q1794" s="13">
        <v>0</v>
      </c>
      <c r="R1794" s="13">
        <v>0</v>
      </c>
      <c r="S1794" s="11">
        <f t="shared" si="222"/>
        <v>0</v>
      </c>
      <c r="T1794" s="5">
        <v>0</v>
      </c>
      <c r="U1794" s="11">
        <f t="shared" si="223"/>
        <v>0</v>
      </c>
      <c r="V1794" s="13" t="s">
        <v>1</v>
      </c>
      <c r="W1794" s="10">
        <f>IFERROR(VLOOKUP(V1794,Curr!$B$2:$C$13,2,FALSE),0)</f>
        <v>11</v>
      </c>
      <c r="X1794" s="11">
        <f t="shared" si="224"/>
        <v>0</v>
      </c>
      <c r="Y1794" s="14">
        <f t="shared" si="229"/>
        <v>0</v>
      </c>
      <c r="Z1794" s="11">
        <f t="shared" si="225"/>
        <v>0</v>
      </c>
      <c r="AA1794" s="4" t="s">
        <v>1</v>
      </c>
      <c r="AB1794" s="10">
        <f>IFERROR(VLOOKUP(AA1794,Curr!$B$2:$C$13,2,FALSE),0)</f>
        <v>11</v>
      </c>
      <c r="AC1794" s="11">
        <f t="shared" si="226"/>
        <v>0</v>
      </c>
      <c r="AD1794" s="11">
        <f t="shared" si="227"/>
        <v>0</v>
      </c>
      <c r="AE1794" s="12">
        <f t="shared" si="228"/>
        <v>0</v>
      </c>
    </row>
    <row r="1795" spans="16:31" x14ac:dyDescent="0.25">
      <c r="P1795" s="16"/>
      <c r="Q1795" s="13">
        <v>0</v>
      </c>
      <c r="R1795" s="13">
        <v>0</v>
      </c>
      <c r="S1795" s="11">
        <f t="shared" si="222"/>
        <v>0</v>
      </c>
      <c r="T1795" s="5">
        <v>0</v>
      </c>
      <c r="U1795" s="11">
        <f t="shared" si="223"/>
        <v>0</v>
      </c>
      <c r="V1795" s="13" t="s">
        <v>1</v>
      </c>
      <c r="W1795" s="10">
        <f>IFERROR(VLOOKUP(V1795,Curr!$B$2:$C$13,2,FALSE),0)</f>
        <v>11</v>
      </c>
      <c r="X1795" s="11">
        <f t="shared" si="224"/>
        <v>0</v>
      </c>
      <c r="Y1795" s="14">
        <f t="shared" si="229"/>
        <v>0</v>
      </c>
      <c r="Z1795" s="11">
        <f t="shared" si="225"/>
        <v>0</v>
      </c>
      <c r="AA1795" s="4" t="s">
        <v>1</v>
      </c>
      <c r="AB1795" s="10">
        <f>IFERROR(VLOOKUP(AA1795,Curr!$B$2:$C$13,2,FALSE),0)</f>
        <v>11</v>
      </c>
      <c r="AC1795" s="11">
        <f t="shared" si="226"/>
        <v>0</v>
      </c>
      <c r="AD1795" s="11">
        <f t="shared" si="227"/>
        <v>0</v>
      </c>
      <c r="AE1795" s="12">
        <f t="shared" si="228"/>
        <v>0</v>
      </c>
    </row>
    <row r="1796" spans="16:31" x14ac:dyDescent="0.25">
      <c r="P1796" s="16"/>
      <c r="Q1796" s="13">
        <v>0</v>
      </c>
      <c r="R1796" s="13">
        <v>0</v>
      </c>
      <c r="S1796" s="11">
        <f t="shared" si="222"/>
        <v>0</v>
      </c>
      <c r="T1796" s="5">
        <v>0</v>
      </c>
      <c r="U1796" s="11">
        <f t="shared" si="223"/>
        <v>0</v>
      </c>
      <c r="V1796" s="13" t="s">
        <v>1</v>
      </c>
      <c r="W1796" s="10">
        <f>IFERROR(VLOOKUP(V1796,Curr!$B$2:$C$13,2,FALSE),0)</f>
        <v>11</v>
      </c>
      <c r="X1796" s="11">
        <f t="shared" si="224"/>
        <v>0</v>
      </c>
      <c r="Y1796" s="14">
        <f t="shared" si="229"/>
        <v>0</v>
      </c>
      <c r="Z1796" s="11">
        <f t="shared" si="225"/>
        <v>0</v>
      </c>
      <c r="AA1796" s="4" t="s">
        <v>1</v>
      </c>
      <c r="AB1796" s="10">
        <f>IFERROR(VLOOKUP(AA1796,Curr!$B$2:$C$13,2,FALSE),0)</f>
        <v>11</v>
      </c>
      <c r="AC1796" s="11">
        <f t="shared" si="226"/>
        <v>0</v>
      </c>
      <c r="AD1796" s="11">
        <f t="shared" si="227"/>
        <v>0</v>
      </c>
      <c r="AE1796" s="12">
        <f t="shared" si="228"/>
        <v>0</v>
      </c>
    </row>
    <row r="1797" spans="16:31" x14ac:dyDescent="0.25">
      <c r="P1797" s="16"/>
      <c r="Q1797" s="13">
        <v>0</v>
      </c>
      <c r="R1797" s="13">
        <v>0</v>
      </c>
      <c r="S1797" s="11">
        <f t="shared" si="222"/>
        <v>0</v>
      </c>
      <c r="T1797" s="5">
        <v>0</v>
      </c>
      <c r="U1797" s="11">
        <f t="shared" si="223"/>
        <v>0</v>
      </c>
      <c r="V1797" s="13" t="s">
        <v>1</v>
      </c>
      <c r="W1797" s="10">
        <f>IFERROR(VLOOKUP(V1797,Curr!$B$2:$C$13,2,FALSE),0)</f>
        <v>11</v>
      </c>
      <c r="X1797" s="11">
        <f t="shared" si="224"/>
        <v>0</v>
      </c>
      <c r="Y1797" s="14">
        <f t="shared" si="229"/>
        <v>0</v>
      </c>
      <c r="Z1797" s="11">
        <f t="shared" si="225"/>
        <v>0</v>
      </c>
      <c r="AA1797" s="4" t="s">
        <v>1</v>
      </c>
      <c r="AB1797" s="10">
        <f>IFERROR(VLOOKUP(AA1797,Curr!$B$2:$C$13,2,FALSE),0)</f>
        <v>11</v>
      </c>
      <c r="AC1797" s="11">
        <f t="shared" si="226"/>
        <v>0</v>
      </c>
      <c r="AD1797" s="11">
        <f t="shared" si="227"/>
        <v>0</v>
      </c>
      <c r="AE1797" s="12">
        <f t="shared" si="228"/>
        <v>0</v>
      </c>
    </row>
    <row r="1798" spans="16:31" x14ac:dyDescent="0.25">
      <c r="P1798" s="16"/>
      <c r="Q1798" s="13">
        <v>0</v>
      </c>
      <c r="R1798" s="13">
        <v>0</v>
      </c>
      <c r="S1798" s="11">
        <f t="shared" si="222"/>
        <v>0</v>
      </c>
      <c r="T1798" s="5">
        <v>0</v>
      </c>
      <c r="U1798" s="11">
        <f t="shared" si="223"/>
        <v>0</v>
      </c>
      <c r="V1798" s="13" t="s">
        <v>1</v>
      </c>
      <c r="W1798" s="10">
        <f>IFERROR(VLOOKUP(V1798,Curr!$B$2:$C$13,2,FALSE),0)</f>
        <v>11</v>
      </c>
      <c r="X1798" s="11">
        <f t="shared" si="224"/>
        <v>0</v>
      </c>
      <c r="Y1798" s="14">
        <f t="shared" si="229"/>
        <v>0</v>
      </c>
      <c r="Z1798" s="11">
        <f t="shared" si="225"/>
        <v>0</v>
      </c>
      <c r="AA1798" s="4" t="s">
        <v>1</v>
      </c>
      <c r="AB1798" s="10">
        <f>IFERROR(VLOOKUP(AA1798,Curr!$B$2:$C$13,2,FALSE),0)</f>
        <v>11</v>
      </c>
      <c r="AC1798" s="11">
        <f t="shared" si="226"/>
        <v>0</v>
      </c>
      <c r="AD1798" s="11">
        <f t="shared" si="227"/>
        <v>0</v>
      </c>
      <c r="AE1798" s="12">
        <f t="shared" si="228"/>
        <v>0</v>
      </c>
    </row>
    <row r="1799" spans="16:31" x14ac:dyDescent="0.25">
      <c r="P1799" s="16"/>
      <c r="Q1799" s="13">
        <v>0</v>
      </c>
      <c r="R1799" s="13">
        <v>0</v>
      </c>
      <c r="S1799" s="11">
        <f t="shared" ref="S1799:S1862" si="230">+Q1799*R1799</f>
        <v>0</v>
      </c>
      <c r="T1799" s="5">
        <v>0</v>
      </c>
      <c r="U1799" s="11">
        <f t="shared" ref="U1799:U1862" si="231">S1799*(1-T1799)</f>
        <v>0</v>
      </c>
      <c r="V1799" s="13" t="s">
        <v>1</v>
      </c>
      <c r="W1799" s="10">
        <f>IFERROR(VLOOKUP(V1799,Curr!$B$2:$C$13,2,FALSE),0)</f>
        <v>11</v>
      </c>
      <c r="X1799" s="11">
        <f t="shared" ref="X1799:X1862" si="232">U1799*W1799</f>
        <v>0</v>
      </c>
      <c r="Y1799" s="14">
        <f t="shared" si="229"/>
        <v>0</v>
      </c>
      <c r="Z1799" s="11">
        <f t="shared" ref="Z1799:Z1862" si="233">+Y1799*R1799</f>
        <v>0</v>
      </c>
      <c r="AA1799" s="4" t="s">
        <v>1</v>
      </c>
      <c r="AB1799" s="10">
        <f>IFERROR(VLOOKUP(AA1799,Curr!$B$2:$C$13,2,FALSE),0)</f>
        <v>11</v>
      </c>
      <c r="AC1799" s="11">
        <f t="shared" ref="AC1799:AC1862" si="234">+Y1799*AB1799*R1799</f>
        <v>0</v>
      </c>
      <c r="AD1799" s="11">
        <f t="shared" ref="AD1799:AD1862" si="235">+AC1799-X1799</f>
        <v>0</v>
      </c>
      <c r="AE1799" s="12">
        <f t="shared" ref="AE1799:AE1862" si="236">IFERROR(AD1799/AC1799,0)</f>
        <v>0</v>
      </c>
    </row>
    <row r="1800" spans="16:31" x14ac:dyDescent="0.25">
      <c r="P1800" s="16"/>
      <c r="Q1800" s="13">
        <v>0</v>
      </c>
      <c r="R1800" s="13">
        <v>0</v>
      </c>
      <c r="S1800" s="11">
        <f t="shared" si="230"/>
        <v>0</v>
      </c>
      <c r="T1800" s="5">
        <v>0</v>
      </c>
      <c r="U1800" s="11">
        <f t="shared" si="231"/>
        <v>0</v>
      </c>
      <c r="V1800" s="13" t="s">
        <v>1</v>
      </c>
      <c r="W1800" s="10">
        <f>IFERROR(VLOOKUP(V1800,Curr!$B$2:$C$13,2,FALSE),0)</f>
        <v>11</v>
      </c>
      <c r="X1800" s="11">
        <f t="shared" si="232"/>
        <v>0</v>
      </c>
      <c r="Y1800" s="14">
        <f t="shared" si="229"/>
        <v>0</v>
      </c>
      <c r="Z1800" s="11">
        <f t="shared" si="233"/>
        <v>0</v>
      </c>
      <c r="AA1800" s="4" t="s">
        <v>1</v>
      </c>
      <c r="AB1800" s="10">
        <f>IFERROR(VLOOKUP(AA1800,Curr!$B$2:$C$13,2,FALSE),0)</f>
        <v>11</v>
      </c>
      <c r="AC1800" s="11">
        <f t="shared" si="234"/>
        <v>0</v>
      </c>
      <c r="AD1800" s="11">
        <f t="shared" si="235"/>
        <v>0</v>
      </c>
      <c r="AE1800" s="12">
        <f t="shared" si="236"/>
        <v>0</v>
      </c>
    </row>
    <row r="1801" spans="16:31" x14ac:dyDescent="0.25">
      <c r="P1801" s="16"/>
      <c r="Q1801" s="13">
        <v>0</v>
      </c>
      <c r="R1801" s="13">
        <v>0</v>
      </c>
      <c r="S1801" s="11">
        <f t="shared" si="230"/>
        <v>0</v>
      </c>
      <c r="T1801" s="5">
        <v>0</v>
      </c>
      <c r="U1801" s="11">
        <f t="shared" si="231"/>
        <v>0</v>
      </c>
      <c r="V1801" s="13" t="s">
        <v>1</v>
      </c>
      <c r="W1801" s="10">
        <f>IFERROR(VLOOKUP(V1801,Curr!$B$2:$C$13,2,FALSE),0)</f>
        <v>11</v>
      </c>
      <c r="X1801" s="11">
        <f t="shared" si="232"/>
        <v>0</v>
      </c>
      <c r="Y1801" s="14">
        <f t="shared" si="229"/>
        <v>0</v>
      </c>
      <c r="Z1801" s="11">
        <f t="shared" si="233"/>
        <v>0</v>
      </c>
      <c r="AA1801" s="4" t="s">
        <v>1</v>
      </c>
      <c r="AB1801" s="10">
        <f>IFERROR(VLOOKUP(AA1801,Curr!$B$2:$C$13,2,FALSE),0)</f>
        <v>11</v>
      </c>
      <c r="AC1801" s="11">
        <f t="shared" si="234"/>
        <v>0</v>
      </c>
      <c r="AD1801" s="11">
        <f t="shared" si="235"/>
        <v>0</v>
      </c>
      <c r="AE1801" s="12">
        <f t="shared" si="236"/>
        <v>0</v>
      </c>
    </row>
    <row r="1802" spans="16:31" x14ac:dyDescent="0.25">
      <c r="P1802" s="16"/>
      <c r="Q1802" s="13">
        <v>0</v>
      </c>
      <c r="R1802" s="13">
        <v>0</v>
      </c>
      <c r="S1802" s="11">
        <f t="shared" si="230"/>
        <v>0</v>
      </c>
      <c r="T1802" s="5">
        <v>0</v>
      </c>
      <c r="U1802" s="11">
        <f t="shared" si="231"/>
        <v>0</v>
      </c>
      <c r="V1802" s="13" t="s">
        <v>1</v>
      </c>
      <c r="W1802" s="10">
        <f>IFERROR(VLOOKUP(V1802,Curr!$B$2:$C$13,2,FALSE),0)</f>
        <v>11</v>
      </c>
      <c r="X1802" s="11">
        <f t="shared" si="232"/>
        <v>0</v>
      </c>
      <c r="Y1802" s="14">
        <f t="shared" si="229"/>
        <v>0</v>
      </c>
      <c r="Z1802" s="11">
        <f t="shared" si="233"/>
        <v>0</v>
      </c>
      <c r="AA1802" s="4" t="s">
        <v>1</v>
      </c>
      <c r="AB1802" s="10">
        <f>IFERROR(VLOOKUP(AA1802,Curr!$B$2:$C$13,2,FALSE),0)</f>
        <v>11</v>
      </c>
      <c r="AC1802" s="11">
        <f t="shared" si="234"/>
        <v>0</v>
      </c>
      <c r="AD1802" s="11">
        <f t="shared" si="235"/>
        <v>0</v>
      </c>
      <c r="AE1802" s="12">
        <f t="shared" si="236"/>
        <v>0</v>
      </c>
    </row>
    <row r="1803" spans="16:31" x14ac:dyDescent="0.25">
      <c r="P1803" s="16"/>
      <c r="Q1803" s="13">
        <v>0</v>
      </c>
      <c r="R1803" s="13">
        <v>0</v>
      </c>
      <c r="S1803" s="11">
        <f t="shared" si="230"/>
        <v>0</v>
      </c>
      <c r="T1803" s="5">
        <v>0</v>
      </c>
      <c r="U1803" s="11">
        <f t="shared" si="231"/>
        <v>0</v>
      </c>
      <c r="V1803" s="13" t="s">
        <v>1</v>
      </c>
      <c r="W1803" s="10">
        <f>IFERROR(VLOOKUP(V1803,Curr!$B$2:$C$13,2,FALSE),0)</f>
        <v>11</v>
      </c>
      <c r="X1803" s="11">
        <f t="shared" si="232"/>
        <v>0</v>
      </c>
      <c r="Y1803" s="14">
        <f t="shared" si="229"/>
        <v>0</v>
      </c>
      <c r="Z1803" s="11">
        <f t="shared" si="233"/>
        <v>0</v>
      </c>
      <c r="AA1803" s="4" t="s">
        <v>1</v>
      </c>
      <c r="AB1803" s="10">
        <f>IFERROR(VLOOKUP(AA1803,Curr!$B$2:$C$13,2,FALSE),0)</f>
        <v>11</v>
      </c>
      <c r="AC1803" s="11">
        <f t="shared" si="234"/>
        <v>0</v>
      </c>
      <c r="AD1803" s="11">
        <f t="shared" si="235"/>
        <v>0</v>
      </c>
      <c r="AE1803" s="12">
        <f t="shared" si="236"/>
        <v>0</v>
      </c>
    </row>
    <row r="1804" spans="16:31" x14ac:dyDescent="0.25">
      <c r="P1804" s="16"/>
      <c r="Q1804" s="13">
        <v>0</v>
      </c>
      <c r="R1804" s="13">
        <v>0</v>
      </c>
      <c r="S1804" s="11">
        <f t="shared" si="230"/>
        <v>0</v>
      </c>
      <c r="T1804" s="5">
        <v>0</v>
      </c>
      <c r="U1804" s="11">
        <f t="shared" si="231"/>
        <v>0</v>
      </c>
      <c r="V1804" s="13" t="s">
        <v>1</v>
      </c>
      <c r="W1804" s="10">
        <f>IFERROR(VLOOKUP(V1804,Curr!$B$2:$C$13,2,FALSE),0)</f>
        <v>11</v>
      </c>
      <c r="X1804" s="11">
        <f t="shared" si="232"/>
        <v>0</v>
      </c>
      <c r="Y1804" s="14">
        <f t="shared" si="229"/>
        <v>0</v>
      </c>
      <c r="Z1804" s="11">
        <f t="shared" si="233"/>
        <v>0</v>
      </c>
      <c r="AA1804" s="4" t="s">
        <v>1</v>
      </c>
      <c r="AB1804" s="10">
        <f>IFERROR(VLOOKUP(AA1804,Curr!$B$2:$C$13,2,FALSE),0)</f>
        <v>11</v>
      </c>
      <c r="AC1804" s="11">
        <f t="shared" si="234"/>
        <v>0</v>
      </c>
      <c r="AD1804" s="11">
        <f t="shared" si="235"/>
        <v>0</v>
      </c>
      <c r="AE1804" s="12">
        <f t="shared" si="236"/>
        <v>0</v>
      </c>
    </row>
    <row r="1805" spans="16:31" x14ac:dyDescent="0.25">
      <c r="P1805" s="16"/>
      <c r="Q1805" s="13">
        <v>0</v>
      </c>
      <c r="R1805" s="13">
        <v>0</v>
      </c>
      <c r="S1805" s="11">
        <f t="shared" si="230"/>
        <v>0</v>
      </c>
      <c r="T1805" s="5">
        <v>0</v>
      </c>
      <c r="U1805" s="11">
        <f t="shared" si="231"/>
        <v>0</v>
      </c>
      <c r="V1805" s="13" t="s">
        <v>1</v>
      </c>
      <c r="W1805" s="10">
        <f>IFERROR(VLOOKUP(V1805,Curr!$B$2:$C$13,2,FALSE),0)</f>
        <v>11</v>
      </c>
      <c r="X1805" s="11">
        <f t="shared" si="232"/>
        <v>0</v>
      </c>
      <c r="Y1805" s="14">
        <f t="shared" si="229"/>
        <v>0</v>
      </c>
      <c r="Z1805" s="11">
        <f t="shared" si="233"/>
        <v>0</v>
      </c>
      <c r="AA1805" s="4" t="s">
        <v>1</v>
      </c>
      <c r="AB1805" s="10">
        <f>IFERROR(VLOOKUP(AA1805,Curr!$B$2:$C$13,2,FALSE),0)</f>
        <v>11</v>
      </c>
      <c r="AC1805" s="11">
        <f t="shared" si="234"/>
        <v>0</v>
      </c>
      <c r="AD1805" s="11">
        <f t="shared" si="235"/>
        <v>0</v>
      </c>
      <c r="AE1805" s="12">
        <f t="shared" si="236"/>
        <v>0</v>
      </c>
    </row>
    <row r="1806" spans="16:31" x14ac:dyDescent="0.25">
      <c r="P1806" s="16"/>
      <c r="Q1806" s="13">
        <v>0</v>
      </c>
      <c r="R1806" s="13">
        <v>0</v>
      </c>
      <c r="S1806" s="11">
        <f t="shared" si="230"/>
        <v>0</v>
      </c>
      <c r="T1806" s="5">
        <v>0</v>
      </c>
      <c r="U1806" s="11">
        <f t="shared" si="231"/>
        <v>0</v>
      </c>
      <c r="V1806" s="13" t="s">
        <v>1</v>
      </c>
      <c r="W1806" s="10">
        <f>IFERROR(VLOOKUP(V1806,Curr!$B$2:$C$13,2,FALSE),0)</f>
        <v>11</v>
      </c>
      <c r="X1806" s="11">
        <f t="shared" si="232"/>
        <v>0</v>
      </c>
      <c r="Y1806" s="14">
        <f t="shared" si="229"/>
        <v>0</v>
      </c>
      <c r="Z1806" s="11">
        <f t="shared" si="233"/>
        <v>0</v>
      </c>
      <c r="AA1806" s="4" t="s">
        <v>1</v>
      </c>
      <c r="AB1806" s="10">
        <f>IFERROR(VLOOKUP(AA1806,Curr!$B$2:$C$13,2,FALSE),0)</f>
        <v>11</v>
      </c>
      <c r="AC1806" s="11">
        <f t="shared" si="234"/>
        <v>0</v>
      </c>
      <c r="AD1806" s="11">
        <f t="shared" si="235"/>
        <v>0</v>
      </c>
      <c r="AE1806" s="12">
        <f t="shared" si="236"/>
        <v>0</v>
      </c>
    </row>
    <row r="1807" spans="16:31" x14ac:dyDescent="0.25">
      <c r="P1807" s="16"/>
      <c r="Q1807" s="13">
        <v>0</v>
      </c>
      <c r="R1807" s="13">
        <v>0</v>
      </c>
      <c r="S1807" s="11">
        <f t="shared" si="230"/>
        <v>0</v>
      </c>
      <c r="T1807" s="5">
        <v>0</v>
      </c>
      <c r="U1807" s="11">
        <f t="shared" si="231"/>
        <v>0</v>
      </c>
      <c r="V1807" s="13" t="s">
        <v>1</v>
      </c>
      <c r="W1807" s="10">
        <f>IFERROR(VLOOKUP(V1807,Curr!$B$2:$C$13,2,FALSE),0)</f>
        <v>11</v>
      </c>
      <c r="X1807" s="11">
        <f t="shared" si="232"/>
        <v>0</v>
      </c>
      <c r="Y1807" s="14">
        <f t="shared" si="229"/>
        <v>0</v>
      </c>
      <c r="Z1807" s="11">
        <f t="shared" si="233"/>
        <v>0</v>
      </c>
      <c r="AA1807" s="4" t="s">
        <v>1</v>
      </c>
      <c r="AB1807" s="10">
        <f>IFERROR(VLOOKUP(AA1807,Curr!$B$2:$C$13,2,FALSE),0)</f>
        <v>11</v>
      </c>
      <c r="AC1807" s="11">
        <f t="shared" si="234"/>
        <v>0</v>
      </c>
      <c r="AD1807" s="11">
        <f t="shared" si="235"/>
        <v>0</v>
      </c>
      <c r="AE1807" s="12">
        <f t="shared" si="236"/>
        <v>0</v>
      </c>
    </row>
    <row r="1808" spans="16:31" x14ac:dyDescent="0.25">
      <c r="P1808" s="16"/>
      <c r="Q1808" s="13">
        <v>0</v>
      </c>
      <c r="R1808" s="13">
        <v>0</v>
      </c>
      <c r="S1808" s="11">
        <f t="shared" si="230"/>
        <v>0</v>
      </c>
      <c r="T1808" s="5">
        <v>0</v>
      </c>
      <c r="U1808" s="11">
        <f t="shared" si="231"/>
        <v>0</v>
      </c>
      <c r="V1808" s="13" t="s">
        <v>1</v>
      </c>
      <c r="W1808" s="10">
        <f>IFERROR(VLOOKUP(V1808,Curr!$B$2:$C$13,2,FALSE),0)</f>
        <v>11</v>
      </c>
      <c r="X1808" s="11">
        <f t="shared" si="232"/>
        <v>0</v>
      </c>
      <c r="Y1808" s="14">
        <f t="shared" si="229"/>
        <v>0</v>
      </c>
      <c r="Z1808" s="11">
        <f t="shared" si="233"/>
        <v>0</v>
      </c>
      <c r="AA1808" s="4" t="s">
        <v>1</v>
      </c>
      <c r="AB1808" s="10">
        <f>IFERROR(VLOOKUP(AA1808,Curr!$B$2:$C$13,2,FALSE),0)</f>
        <v>11</v>
      </c>
      <c r="AC1808" s="11">
        <f t="shared" si="234"/>
        <v>0</v>
      </c>
      <c r="AD1808" s="11">
        <f t="shared" si="235"/>
        <v>0</v>
      </c>
      <c r="AE1808" s="12">
        <f t="shared" si="236"/>
        <v>0</v>
      </c>
    </row>
    <row r="1809" spans="16:31" x14ac:dyDescent="0.25">
      <c r="P1809" s="16"/>
      <c r="Q1809" s="13">
        <v>0</v>
      </c>
      <c r="R1809" s="13">
        <v>0</v>
      </c>
      <c r="S1809" s="11">
        <f t="shared" si="230"/>
        <v>0</v>
      </c>
      <c r="T1809" s="5">
        <v>0</v>
      </c>
      <c r="U1809" s="11">
        <f t="shared" si="231"/>
        <v>0</v>
      </c>
      <c r="V1809" s="13" t="s">
        <v>1</v>
      </c>
      <c r="W1809" s="10">
        <f>IFERROR(VLOOKUP(V1809,Curr!$B$2:$C$13,2,FALSE),0)</f>
        <v>11</v>
      </c>
      <c r="X1809" s="11">
        <f t="shared" si="232"/>
        <v>0</v>
      </c>
      <c r="Y1809" s="14">
        <f t="shared" si="229"/>
        <v>0</v>
      </c>
      <c r="Z1809" s="11">
        <f t="shared" si="233"/>
        <v>0</v>
      </c>
      <c r="AA1809" s="4" t="s">
        <v>1</v>
      </c>
      <c r="AB1809" s="10">
        <f>IFERROR(VLOOKUP(AA1809,Curr!$B$2:$C$13,2,FALSE),0)</f>
        <v>11</v>
      </c>
      <c r="AC1809" s="11">
        <f t="shared" si="234"/>
        <v>0</v>
      </c>
      <c r="AD1809" s="11">
        <f t="shared" si="235"/>
        <v>0</v>
      </c>
      <c r="AE1809" s="12">
        <f t="shared" si="236"/>
        <v>0</v>
      </c>
    </row>
    <row r="1810" spans="16:31" x14ac:dyDescent="0.25">
      <c r="P1810" s="16"/>
      <c r="Q1810" s="13">
        <v>0</v>
      </c>
      <c r="R1810" s="13">
        <v>0</v>
      </c>
      <c r="S1810" s="11">
        <f t="shared" si="230"/>
        <v>0</v>
      </c>
      <c r="T1810" s="5">
        <v>0</v>
      </c>
      <c r="U1810" s="11">
        <f t="shared" si="231"/>
        <v>0</v>
      </c>
      <c r="V1810" s="13" t="s">
        <v>1</v>
      </c>
      <c r="W1810" s="10">
        <f>IFERROR(VLOOKUP(V1810,Curr!$B$2:$C$13,2,FALSE),0)</f>
        <v>11</v>
      </c>
      <c r="X1810" s="11">
        <f t="shared" si="232"/>
        <v>0</v>
      </c>
      <c r="Y1810" s="14">
        <f t="shared" si="229"/>
        <v>0</v>
      </c>
      <c r="Z1810" s="11">
        <f t="shared" si="233"/>
        <v>0</v>
      </c>
      <c r="AA1810" s="4" t="s">
        <v>1</v>
      </c>
      <c r="AB1810" s="10">
        <f>IFERROR(VLOOKUP(AA1810,Curr!$B$2:$C$13,2,FALSE),0)</f>
        <v>11</v>
      </c>
      <c r="AC1810" s="11">
        <f t="shared" si="234"/>
        <v>0</v>
      </c>
      <c r="AD1810" s="11">
        <f t="shared" si="235"/>
        <v>0</v>
      </c>
      <c r="AE1810" s="12">
        <f t="shared" si="236"/>
        <v>0</v>
      </c>
    </row>
    <row r="1811" spans="16:31" x14ac:dyDescent="0.25">
      <c r="P1811" s="16"/>
      <c r="Q1811" s="13">
        <v>0</v>
      </c>
      <c r="R1811" s="13">
        <v>0</v>
      </c>
      <c r="S1811" s="11">
        <f t="shared" si="230"/>
        <v>0</v>
      </c>
      <c r="T1811" s="5">
        <v>0</v>
      </c>
      <c r="U1811" s="11">
        <f t="shared" si="231"/>
        <v>0</v>
      </c>
      <c r="V1811" s="13" t="s">
        <v>1</v>
      </c>
      <c r="W1811" s="10">
        <f>IFERROR(VLOOKUP(V1811,Curr!$B$2:$C$13,2,FALSE),0)</f>
        <v>11</v>
      </c>
      <c r="X1811" s="11">
        <f t="shared" si="232"/>
        <v>0</v>
      </c>
      <c r="Y1811" s="14">
        <f t="shared" si="229"/>
        <v>0</v>
      </c>
      <c r="Z1811" s="11">
        <f t="shared" si="233"/>
        <v>0</v>
      </c>
      <c r="AA1811" s="4" t="s">
        <v>1</v>
      </c>
      <c r="AB1811" s="10">
        <f>IFERROR(VLOOKUP(AA1811,Curr!$B$2:$C$13,2,FALSE),0)</f>
        <v>11</v>
      </c>
      <c r="AC1811" s="11">
        <f t="shared" si="234"/>
        <v>0</v>
      </c>
      <c r="AD1811" s="11">
        <f t="shared" si="235"/>
        <v>0</v>
      </c>
      <c r="AE1811" s="12">
        <f t="shared" si="236"/>
        <v>0</v>
      </c>
    </row>
    <row r="1812" spans="16:31" x14ac:dyDescent="0.25">
      <c r="P1812" s="16"/>
      <c r="Q1812" s="13">
        <v>0</v>
      </c>
      <c r="R1812" s="13">
        <v>0</v>
      </c>
      <c r="S1812" s="11">
        <f t="shared" si="230"/>
        <v>0</v>
      </c>
      <c r="T1812" s="5">
        <v>0</v>
      </c>
      <c r="U1812" s="11">
        <f t="shared" si="231"/>
        <v>0</v>
      </c>
      <c r="V1812" s="13" t="s">
        <v>1</v>
      </c>
      <c r="W1812" s="10">
        <f>IFERROR(VLOOKUP(V1812,Curr!$B$2:$C$13,2,FALSE),0)</f>
        <v>11</v>
      </c>
      <c r="X1812" s="11">
        <f t="shared" si="232"/>
        <v>0</v>
      </c>
      <c r="Y1812" s="14">
        <f t="shared" si="229"/>
        <v>0</v>
      </c>
      <c r="Z1812" s="11">
        <f t="shared" si="233"/>
        <v>0</v>
      </c>
      <c r="AA1812" s="4" t="s">
        <v>1</v>
      </c>
      <c r="AB1812" s="10">
        <f>IFERROR(VLOOKUP(AA1812,Curr!$B$2:$C$13,2,FALSE),0)</f>
        <v>11</v>
      </c>
      <c r="AC1812" s="11">
        <f t="shared" si="234"/>
        <v>0</v>
      </c>
      <c r="AD1812" s="11">
        <f t="shared" si="235"/>
        <v>0</v>
      </c>
      <c r="AE1812" s="12">
        <f t="shared" si="236"/>
        <v>0</v>
      </c>
    </row>
    <row r="1813" spans="16:31" x14ac:dyDescent="0.25">
      <c r="P1813" s="16"/>
      <c r="Q1813" s="13">
        <v>0</v>
      </c>
      <c r="R1813" s="13">
        <v>0</v>
      </c>
      <c r="S1813" s="11">
        <f t="shared" si="230"/>
        <v>0</v>
      </c>
      <c r="T1813" s="5">
        <v>0</v>
      </c>
      <c r="U1813" s="11">
        <f t="shared" si="231"/>
        <v>0</v>
      </c>
      <c r="V1813" s="13" t="s">
        <v>1</v>
      </c>
      <c r="W1813" s="10">
        <f>IFERROR(VLOOKUP(V1813,Curr!$B$2:$C$13,2,FALSE),0)</f>
        <v>11</v>
      </c>
      <c r="X1813" s="11">
        <f t="shared" si="232"/>
        <v>0</v>
      </c>
      <c r="Y1813" s="14">
        <f t="shared" si="229"/>
        <v>0</v>
      </c>
      <c r="Z1813" s="11">
        <f t="shared" si="233"/>
        <v>0</v>
      </c>
      <c r="AA1813" s="4" t="s">
        <v>1</v>
      </c>
      <c r="AB1813" s="10">
        <f>IFERROR(VLOOKUP(AA1813,Curr!$B$2:$C$13,2,FALSE),0)</f>
        <v>11</v>
      </c>
      <c r="AC1813" s="11">
        <f t="shared" si="234"/>
        <v>0</v>
      </c>
      <c r="AD1813" s="11">
        <f t="shared" si="235"/>
        <v>0</v>
      </c>
      <c r="AE1813" s="12">
        <f t="shared" si="236"/>
        <v>0</v>
      </c>
    </row>
    <row r="1814" spans="16:31" x14ac:dyDescent="0.25">
      <c r="P1814" s="16"/>
      <c r="Q1814" s="13">
        <v>0</v>
      </c>
      <c r="R1814" s="13">
        <v>0</v>
      </c>
      <c r="S1814" s="11">
        <f t="shared" si="230"/>
        <v>0</v>
      </c>
      <c r="T1814" s="5">
        <v>0</v>
      </c>
      <c r="U1814" s="11">
        <f t="shared" si="231"/>
        <v>0</v>
      </c>
      <c r="V1814" s="13" t="s">
        <v>1</v>
      </c>
      <c r="W1814" s="10">
        <f>IFERROR(VLOOKUP(V1814,Curr!$B$2:$C$13,2,FALSE),0)</f>
        <v>11</v>
      </c>
      <c r="X1814" s="11">
        <f t="shared" si="232"/>
        <v>0</v>
      </c>
      <c r="Y1814" s="14">
        <f t="shared" si="229"/>
        <v>0</v>
      </c>
      <c r="Z1814" s="11">
        <f t="shared" si="233"/>
        <v>0</v>
      </c>
      <c r="AA1814" s="4" t="s">
        <v>1</v>
      </c>
      <c r="AB1814" s="10">
        <f>IFERROR(VLOOKUP(AA1814,Curr!$B$2:$C$13,2,FALSE),0)</f>
        <v>11</v>
      </c>
      <c r="AC1814" s="11">
        <f t="shared" si="234"/>
        <v>0</v>
      </c>
      <c r="AD1814" s="11">
        <f t="shared" si="235"/>
        <v>0</v>
      </c>
      <c r="AE1814" s="12">
        <f t="shared" si="236"/>
        <v>0</v>
      </c>
    </row>
    <row r="1815" spans="16:31" x14ac:dyDescent="0.25">
      <c r="P1815" s="16"/>
      <c r="Q1815" s="13">
        <v>0</v>
      </c>
      <c r="R1815" s="13">
        <v>0</v>
      </c>
      <c r="S1815" s="11">
        <f t="shared" si="230"/>
        <v>0</v>
      </c>
      <c r="T1815" s="5">
        <v>0</v>
      </c>
      <c r="U1815" s="11">
        <f t="shared" si="231"/>
        <v>0</v>
      </c>
      <c r="V1815" s="13" t="s">
        <v>1</v>
      </c>
      <c r="W1815" s="10">
        <f>IFERROR(VLOOKUP(V1815,Curr!$B$2:$C$13,2,FALSE),0)</f>
        <v>11</v>
      </c>
      <c r="X1815" s="11">
        <f t="shared" si="232"/>
        <v>0</v>
      </c>
      <c r="Y1815" s="14">
        <f t="shared" si="229"/>
        <v>0</v>
      </c>
      <c r="Z1815" s="11">
        <f t="shared" si="233"/>
        <v>0</v>
      </c>
      <c r="AA1815" s="4" t="s">
        <v>1</v>
      </c>
      <c r="AB1815" s="10">
        <f>IFERROR(VLOOKUP(AA1815,Curr!$B$2:$C$13,2,FALSE),0)</f>
        <v>11</v>
      </c>
      <c r="AC1815" s="11">
        <f t="shared" si="234"/>
        <v>0</v>
      </c>
      <c r="AD1815" s="11">
        <f t="shared" si="235"/>
        <v>0</v>
      </c>
      <c r="AE1815" s="12">
        <f t="shared" si="236"/>
        <v>0</v>
      </c>
    </row>
    <row r="1816" spans="16:31" x14ac:dyDescent="0.25">
      <c r="P1816" s="16"/>
      <c r="Q1816" s="13">
        <v>0</v>
      </c>
      <c r="R1816" s="13">
        <v>0</v>
      </c>
      <c r="S1816" s="11">
        <f t="shared" si="230"/>
        <v>0</v>
      </c>
      <c r="T1816" s="5">
        <v>0</v>
      </c>
      <c r="U1816" s="11">
        <f t="shared" si="231"/>
        <v>0</v>
      </c>
      <c r="V1816" s="13" t="s">
        <v>1</v>
      </c>
      <c r="W1816" s="10">
        <f>IFERROR(VLOOKUP(V1816,Curr!$B$2:$C$13,2,FALSE),0)</f>
        <v>11</v>
      </c>
      <c r="X1816" s="11">
        <f t="shared" si="232"/>
        <v>0</v>
      </c>
      <c r="Y1816" s="14">
        <f t="shared" si="229"/>
        <v>0</v>
      </c>
      <c r="Z1816" s="11">
        <f t="shared" si="233"/>
        <v>0</v>
      </c>
      <c r="AA1816" s="4" t="s">
        <v>1</v>
      </c>
      <c r="AB1816" s="10">
        <f>IFERROR(VLOOKUP(AA1816,Curr!$B$2:$C$13,2,FALSE),0)</f>
        <v>11</v>
      </c>
      <c r="AC1816" s="11">
        <f t="shared" si="234"/>
        <v>0</v>
      </c>
      <c r="AD1816" s="11">
        <f t="shared" si="235"/>
        <v>0</v>
      </c>
      <c r="AE1816" s="12">
        <f t="shared" si="236"/>
        <v>0</v>
      </c>
    </row>
    <row r="1817" spans="16:31" x14ac:dyDescent="0.25">
      <c r="P1817" s="16"/>
      <c r="Q1817" s="13">
        <v>0</v>
      </c>
      <c r="R1817" s="13">
        <v>0</v>
      </c>
      <c r="S1817" s="11">
        <f t="shared" si="230"/>
        <v>0</v>
      </c>
      <c r="T1817" s="5">
        <v>0</v>
      </c>
      <c r="U1817" s="11">
        <f t="shared" si="231"/>
        <v>0</v>
      </c>
      <c r="V1817" s="13" t="s">
        <v>1</v>
      </c>
      <c r="W1817" s="10">
        <f>IFERROR(VLOOKUP(V1817,Curr!$B$2:$C$13,2,FALSE),0)</f>
        <v>11</v>
      </c>
      <c r="X1817" s="11">
        <f t="shared" si="232"/>
        <v>0</v>
      </c>
      <c r="Y1817" s="14">
        <f t="shared" si="229"/>
        <v>0</v>
      </c>
      <c r="Z1817" s="11">
        <f t="shared" si="233"/>
        <v>0</v>
      </c>
      <c r="AA1817" s="4" t="s">
        <v>1</v>
      </c>
      <c r="AB1817" s="10">
        <f>IFERROR(VLOOKUP(AA1817,Curr!$B$2:$C$13,2,FALSE),0)</f>
        <v>11</v>
      </c>
      <c r="AC1817" s="11">
        <f t="shared" si="234"/>
        <v>0</v>
      </c>
      <c r="AD1817" s="11">
        <f t="shared" si="235"/>
        <v>0</v>
      </c>
      <c r="AE1817" s="12">
        <f t="shared" si="236"/>
        <v>0</v>
      </c>
    </row>
    <row r="1818" spans="16:31" x14ac:dyDescent="0.25">
      <c r="P1818" s="16"/>
      <c r="Q1818" s="13">
        <v>0</v>
      </c>
      <c r="R1818" s="13">
        <v>0</v>
      </c>
      <c r="S1818" s="11">
        <f t="shared" si="230"/>
        <v>0</v>
      </c>
      <c r="T1818" s="5">
        <v>0</v>
      </c>
      <c r="U1818" s="11">
        <f t="shared" si="231"/>
        <v>0</v>
      </c>
      <c r="V1818" s="13" t="s">
        <v>1</v>
      </c>
      <c r="W1818" s="10">
        <f>IFERROR(VLOOKUP(V1818,Curr!$B$2:$C$13,2,FALSE),0)</f>
        <v>11</v>
      </c>
      <c r="X1818" s="11">
        <f t="shared" si="232"/>
        <v>0</v>
      </c>
      <c r="Y1818" s="14">
        <f t="shared" si="229"/>
        <v>0</v>
      </c>
      <c r="Z1818" s="11">
        <f t="shared" si="233"/>
        <v>0</v>
      </c>
      <c r="AA1818" s="4" t="s">
        <v>1</v>
      </c>
      <c r="AB1818" s="10">
        <f>IFERROR(VLOOKUP(AA1818,Curr!$B$2:$C$13,2,FALSE),0)</f>
        <v>11</v>
      </c>
      <c r="AC1818" s="11">
        <f t="shared" si="234"/>
        <v>0</v>
      </c>
      <c r="AD1818" s="11">
        <f t="shared" si="235"/>
        <v>0</v>
      </c>
      <c r="AE1818" s="12">
        <f t="shared" si="236"/>
        <v>0</v>
      </c>
    </row>
    <row r="1819" spans="16:31" x14ac:dyDescent="0.25">
      <c r="P1819" s="16"/>
      <c r="Q1819" s="13">
        <v>0</v>
      </c>
      <c r="R1819" s="13">
        <v>0</v>
      </c>
      <c r="S1819" s="11">
        <f t="shared" si="230"/>
        <v>0</v>
      </c>
      <c r="T1819" s="5">
        <v>0</v>
      </c>
      <c r="U1819" s="11">
        <f t="shared" si="231"/>
        <v>0</v>
      </c>
      <c r="V1819" s="13" t="s">
        <v>1</v>
      </c>
      <c r="W1819" s="10">
        <f>IFERROR(VLOOKUP(V1819,Curr!$B$2:$C$13,2,FALSE),0)</f>
        <v>11</v>
      </c>
      <c r="X1819" s="11">
        <f t="shared" si="232"/>
        <v>0</v>
      </c>
      <c r="Y1819" s="14">
        <f t="shared" si="229"/>
        <v>0</v>
      </c>
      <c r="Z1819" s="11">
        <f t="shared" si="233"/>
        <v>0</v>
      </c>
      <c r="AA1819" s="4" t="s">
        <v>1</v>
      </c>
      <c r="AB1819" s="10">
        <f>IFERROR(VLOOKUP(AA1819,Curr!$B$2:$C$13,2,FALSE),0)</f>
        <v>11</v>
      </c>
      <c r="AC1819" s="11">
        <f t="shared" si="234"/>
        <v>0</v>
      </c>
      <c r="AD1819" s="11">
        <f t="shared" si="235"/>
        <v>0</v>
      </c>
      <c r="AE1819" s="12">
        <f t="shared" si="236"/>
        <v>0</v>
      </c>
    </row>
    <row r="1820" spans="16:31" x14ac:dyDescent="0.25">
      <c r="P1820" s="16"/>
      <c r="Q1820" s="13">
        <v>0</v>
      </c>
      <c r="R1820" s="13">
        <v>0</v>
      </c>
      <c r="S1820" s="11">
        <f t="shared" si="230"/>
        <v>0</v>
      </c>
      <c r="T1820" s="5">
        <v>0</v>
      </c>
      <c r="U1820" s="11">
        <f t="shared" si="231"/>
        <v>0</v>
      </c>
      <c r="V1820" s="13" t="s">
        <v>1</v>
      </c>
      <c r="W1820" s="10">
        <f>IFERROR(VLOOKUP(V1820,Curr!$B$2:$C$13,2,FALSE),0)</f>
        <v>11</v>
      </c>
      <c r="X1820" s="11">
        <f t="shared" si="232"/>
        <v>0</v>
      </c>
      <c r="Y1820" s="14">
        <f t="shared" si="229"/>
        <v>0</v>
      </c>
      <c r="Z1820" s="11">
        <f t="shared" si="233"/>
        <v>0</v>
      </c>
      <c r="AA1820" s="4" t="s">
        <v>1</v>
      </c>
      <c r="AB1820" s="10">
        <f>IFERROR(VLOOKUP(AA1820,Curr!$B$2:$C$13,2,FALSE),0)</f>
        <v>11</v>
      </c>
      <c r="AC1820" s="11">
        <f t="shared" si="234"/>
        <v>0</v>
      </c>
      <c r="AD1820" s="11">
        <f t="shared" si="235"/>
        <v>0</v>
      </c>
      <c r="AE1820" s="12">
        <f t="shared" si="236"/>
        <v>0</v>
      </c>
    </row>
    <row r="1821" spans="16:31" x14ac:dyDescent="0.25">
      <c r="P1821" s="16"/>
      <c r="Q1821" s="13">
        <v>0</v>
      </c>
      <c r="R1821" s="13">
        <v>0</v>
      </c>
      <c r="S1821" s="11">
        <f t="shared" si="230"/>
        <v>0</v>
      </c>
      <c r="T1821" s="5">
        <v>0</v>
      </c>
      <c r="U1821" s="11">
        <f t="shared" si="231"/>
        <v>0</v>
      </c>
      <c r="V1821" s="13" t="s">
        <v>1</v>
      </c>
      <c r="W1821" s="10">
        <f>IFERROR(VLOOKUP(V1821,Curr!$B$2:$C$13,2,FALSE),0)</f>
        <v>11</v>
      </c>
      <c r="X1821" s="11">
        <f t="shared" si="232"/>
        <v>0</v>
      </c>
      <c r="Y1821" s="14">
        <f t="shared" si="229"/>
        <v>0</v>
      </c>
      <c r="Z1821" s="11">
        <f t="shared" si="233"/>
        <v>0</v>
      </c>
      <c r="AA1821" s="4" t="s">
        <v>1</v>
      </c>
      <c r="AB1821" s="10">
        <f>IFERROR(VLOOKUP(AA1821,Curr!$B$2:$C$13,2,FALSE),0)</f>
        <v>11</v>
      </c>
      <c r="AC1821" s="11">
        <f t="shared" si="234"/>
        <v>0</v>
      </c>
      <c r="AD1821" s="11">
        <f t="shared" si="235"/>
        <v>0</v>
      </c>
      <c r="AE1821" s="12">
        <f t="shared" si="236"/>
        <v>0</v>
      </c>
    </row>
    <row r="1822" spans="16:31" x14ac:dyDescent="0.25">
      <c r="P1822" s="16"/>
      <c r="Q1822" s="13">
        <v>0</v>
      </c>
      <c r="R1822" s="13">
        <v>0</v>
      </c>
      <c r="S1822" s="11">
        <f t="shared" si="230"/>
        <v>0</v>
      </c>
      <c r="T1822" s="5">
        <v>0</v>
      </c>
      <c r="U1822" s="11">
        <f t="shared" si="231"/>
        <v>0</v>
      </c>
      <c r="V1822" s="13" t="s">
        <v>1</v>
      </c>
      <c r="W1822" s="10">
        <f>IFERROR(VLOOKUP(V1822,Curr!$B$2:$C$13,2,FALSE),0)</f>
        <v>11</v>
      </c>
      <c r="X1822" s="11">
        <f t="shared" si="232"/>
        <v>0</v>
      </c>
      <c r="Y1822" s="14">
        <f t="shared" si="229"/>
        <v>0</v>
      </c>
      <c r="Z1822" s="11">
        <f t="shared" si="233"/>
        <v>0</v>
      </c>
      <c r="AA1822" s="4" t="s">
        <v>1</v>
      </c>
      <c r="AB1822" s="10">
        <f>IFERROR(VLOOKUP(AA1822,Curr!$B$2:$C$13,2,FALSE),0)</f>
        <v>11</v>
      </c>
      <c r="AC1822" s="11">
        <f t="shared" si="234"/>
        <v>0</v>
      </c>
      <c r="AD1822" s="11">
        <f t="shared" si="235"/>
        <v>0</v>
      </c>
      <c r="AE1822" s="12">
        <f t="shared" si="236"/>
        <v>0</v>
      </c>
    </row>
    <row r="1823" spans="16:31" x14ac:dyDescent="0.25">
      <c r="P1823" s="16"/>
      <c r="Q1823" s="13">
        <v>0</v>
      </c>
      <c r="R1823" s="13">
        <v>0</v>
      </c>
      <c r="S1823" s="11">
        <f t="shared" si="230"/>
        <v>0</v>
      </c>
      <c r="T1823" s="5">
        <v>0</v>
      </c>
      <c r="U1823" s="11">
        <f t="shared" si="231"/>
        <v>0</v>
      </c>
      <c r="V1823" s="13" t="s">
        <v>1</v>
      </c>
      <c r="W1823" s="10">
        <f>IFERROR(VLOOKUP(V1823,Curr!$B$2:$C$13,2,FALSE),0)</f>
        <v>11</v>
      </c>
      <c r="X1823" s="11">
        <f t="shared" si="232"/>
        <v>0</v>
      </c>
      <c r="Y1823" s="14">
        <f t="shared" si="229"/>
        <v>0</v>
      </c>
      <c r="Z1823" s="11">
        <f t="shared" si="233"/>
        <v>0</v>
      </c>
      <c r="AA1823" s="4" t="s">
        <v>1</v>
      </c>
      <c r="AB1823" s="10">
        <f>IFERROR(VLOOKUP(AA1823,Curr!$B$2:$C$13,2,FALSE),0)</f>
        <v>11</v>
      </c>
      <c r="AC1823" s="11">
        <f t="shared" si="234"/>
        <v>0</v>
      </c>
      <c r="AD1823" s="11">
        <f t="shared" si="235"/>
        <v>0</v>
      </c>
      <c r="AE1823" s="12">
        <f t="shared" si="236"/>
        <v>0</v>
      </c>
    </row>
    <row r="1824" spans="16:31" x14ac:dyDescent="0.25">
      <c r="P1824" s="16"/>
      <c r="Q1824" s="13">
        <v>0</v>
      </c>
      <c r="R1824" s="13">
        <v>0</v>
      </c>
      <c r="S1824" s="11">
        <f t="shared" si="230"/>
        <v>0</v>
      </c>
      <c r="T1824" s="5">
        <v>0</v>
      </c>
      <c r="U1824" s="11">
        <f t="shared" si="231"/>
        <v>0</v>
      </c>
      <c r="V1824" s="13" t="s">
        <v>1</v>
      </c>
      <c r="W1824" s="10">
        <f>IFERROR(VLOOKUP(V1824,Curr!$B$2:$C$13,2,FALSE),0)</f>
        <v>11</v>
      </c>
      <c r="X1824" s="11">
        <f t="shared" si="232"/>
        <v>0</v>
      </c>
      <c r="Y1824" s="14">
        <f t="shared" si="229"/>
        <v>0</v>
      </c>
      <c r="Z1824" s="11">
        <f t="shared" si="233"/>
        <v>0</v>
      </c>
      <c r="AA1824" s="4" t="s">
        <v>1</v>
      </c>
      <c r="AB1824" s="10">
        <f>IFERROR(VLOOKUP(AA1824,Curr!$B$2:$C$13,2,FALSE),0)</f>
        <v>11</v>
      </c>
      <c r="AC1824" s="11">
        <f t="shared" si="234"/>
        <v>0</v>
      </c>
      <c r="AD1824" s="11">
        <f t="shared" si="235"/>
        <v>0</v>
      </c>
      <c r="AE1824" s="12">
        <f t="shared" si="236"/>
        <v>0</v>
      </c>
    </row>
    <row r="1825" spans="16:31" x14ac:dyDescent="0.25">
      <c r="P1825" s="16"/>
      <c r="Q1825" s="13">
        <v>0</v>
      </c>
      <c r="R1825" s="13">
        <v>0</v>
      </c>
      <c r="S1825" s="11">
        <f t="shared" si="230"/>
        <v>0</v>
      </c>
      <c r="T1825" s="5">
        <v>0</v>
      </c>
      <c r="U1825" s="11">
        <f t="shared" si="231"/>
        <v>0</v>
      </c>
      <c r="V1825" s="13" t="s">
        <v>1</v>
      </c>
      <c r="W1825" s="10">
        <f>IFERROR(VLOOKUP(V1825,Curr!$B$2:$C$13,2,FALSE),0)</f>
        <v>11</v>
      </c>
      <c r="X1825" s="11">
        <f t="shared" si="232"/>
        <v>0</v>
      </c>
      <c r="Y1825" s="14">
        <f t="shared" si="229"/>
        <v>0</v>
      </c>
      <c r="Z1825" s="11">
        <f t="shared" si="233"/>
        <v>0</v>
      </c>
      <c r="AA1825" s="4" t="s">
        <v>1</v>
      </c>
      <c r="AB1825" s="10">
        <f>IFERROR(VLOOKUP(AA1825,Curr!$B$2:$C$13,2,FALSE),0)</f>
        <v>11</v>
      </c>
      <c r="AC1825" s="11">
        <f t="shared" si="234"/>
        <v>0</v>
      </c>
      <c r="AD1825" s="11">
        <f t="shared" si="235"/>
        <v>0</v>
      </c>
      <c r="AE1825" s="12">
        <f t="shared" si="236"/>
        <v>0</v>
      </c>
    </row>
    <row r="1826" spans="16:31" x14ac:dyDescent="0.25">
      <c r="P1826" s="16"/>
      <c r="Q1826" s="13">
        <v>0</v>
      </c>
      <c r="R1826" s="13">
        <v>0</v>
      </c>
      <c r="S1826" s="11">
        <f t="shared" si="230"/>
        <v>0</v>
      </c>
      <c r="T1826" s="5">
        <v>0</v>
      </c>
      <c r="U1826" s="11">
        <f t="shared" si="231"/>
        <v>0</v>
      </c>
      <c r="V1826" s="13" t="s">
        <v>1</v>
      </c>
      <c r="W1826" s="10">
        <f>IFERROR(VLOOKUP(V1826,Curr!$B$2:$C$13,2,FALSE),0)</f>
        <v>11</v>
      </c>
      <c r="X1826" s="11">
        <f t="shared" si="232"/>
        <v>0</v>
      </c>
      <c r="Y1826" s="14">
        <f t="shared" si="229"/>
        <v>0</v>
      </c>
      <c r="Z1826" s="11">
        <f t="shared" si="233"/>
        <v>0</v>
      </c>
      <c r="AA1826" s="4" t="s">
        <v>1</v>
      </c>
      <c r="AB1826" s="10">
        <f>IFERROR(VLOOKUP(AA1826,Curr!$B$2:$C$13,2,FALSE),0)</f>
        <v>11</v>
      </c>
      <c r="AC1826" s="11">
        <f t="shared" si="234"/>
        <v>0</v>
      </c>
      <c r="AD1826" s="11">
        <f t="shared" si="235"/>
        <v>0</v>
      </c>
      <c r="AE1826" s="12">
        <f t="shared" si="236"/>
        <v>0</v>
      </c>
    </row>
    <row r="1827" spans="16:31" x14ac:dyDescent="0.25">
      <c r="P1827" s="16"/>
      <c r="Q1827" s="13">
        <v>0</v>
      </c>
      <c r="R1827" s="13">
        <v>0</v>
      </c>
      <c r="S1827" s="11">
        <f t="shared" si="230"/>
        <v>0</v>
      </c>
      <c r="T1827" s="5">
        <v>0</v>
      </c>
      <c r="U1827" s="11">
        <f t="shared" si="231"/>
        <v>0</v>
      </c>
      <c r="V1827" s="13" t="s">
        <v>1</v>
      </c>
      <c r="W1827" s="10">
        <f>IFERROR(VLOOKUP(V1827,Curr!$B$2:$C$13,2,FALSE),0)</f>
        <v>11</v>
      </c>
      <c r="X1827" s="11">
        <f t="shared" si="232"/>
        <v>0</v>
      </c>
      <c r="Y1827" s="14">
        <f t="shared" si="229"/>
        <v>0</v>
      </c>
      <c r="Z1827" s="11">
        <f t="shared" si="233"/>
        <v>0</v>
      </c>
      <c r="AA1827" s="4" t="s">
        <v>1</v>
      </c>
      <c r="AB1827" s="10">
        <f>IFERROR(VLOOKUP(AA1827,Curr!$B$2:$C$13,2,FALSE),0)</f>
        <v>11</v>
      </c>
      <c r="AC1827" s="11">
        <f t="shared" si="234"/>
        <v>0</v>
      </c>
      <c r="AD1827" s="11">
        <f t="shared" si="235"/>
        <v>0</v>
      </c>
      <c r="AE1827" s="12">
        <f t="shared" si="236"/>
        <v>0</v>
      </c>
    </row>
    <row r="1828" spans="16:31" x14ac:dyDescent="0.25">
      <c r="P1828" s="16"/>
      <c r="Q1828" s="13">
        <v>0</v>
      </c>
      <c r="R1828" s="13">
        <v>0</v>
      </c>
      <c r="S1828" s="11">
        <f t="shared" si="230"/>
        <v>0</v>
      </c>
      <c r="T1828" s="5">
        <v>0</v>
      </c>
      <c r="U1828" s="11">
        <f t="shared" si="231"/>
        <v>0</v>
      </c>
      <c r="V1828" s="13" t="s">
        <v>1</v>
      </c>
      <c r="W1828" s="10">
        <f>IFERROR(VLOOKUP(V1828,Curr!$B$2:$C$13,2,FALSE),0)</f>
        <v>11</v>
      </c>
      <c r="X1828" s="11">
        <f t="shared" si="232"/>
        <v>0</v>
      </c>
      <c r="Y1828" s="14">
        <f t="shared" si="229"/>
        <v>0</v>
      </c>
      <c r="Z1828" s="11">
        <f t="shared" si="233"/>
        <v>0</v>
      </c>
      <c r="AA1828" s="4" t="s">
        <v>1</v>
      </c>
      <c r="AB1828" s="10">
        <f>IFERROR(VLOOKUP(AA1828,Curr!$B$2:$C$13,2,FALSE),0)</f>
        <v>11</v>
      </c>
      <c r="AC1828" s="11">
        <f t="shared" si="234"/>
        <v>0</v>
      </c>
      <c r="AD1828" s="11">
        <f t="shared" si="235"/>
        <v>0</v>
      </c>
      <c r="AE1828" s="12">
        <f t="shared" si="236"/>
        <v>0</v>
      </c>
    </row>
    <row r="1829" spans="16:31" x14ac:dyDescent="0.25">
      <c r="P1829" s="16"/>
      <c r="Q1829" s="13">
        <v>0</v>
      </c>
      <c r="R1829" s="13">
        <v>0</v>
      </c>
      <c r="S1829" s="11">
        <f t="shared" si="230"/>
        <v>0</v>
      </c>
      <c r="T1829" s="5">
        <v>0</v>
      </c>
      <c r="U1829" s="11">
        <f t="shared" si="231"/>
        <v>0</v>
      </c>
      <c r="V1829" s="13" t="s">
        <v>1</v>
      </c>
      <c r="W1829" s="10">
        <f>IFERROR(VLOOKUP(V1829,Curr!$B$2:$C$13,2,FALSE),0)</f>
        <v>11</v>
      </c>
      <c r="X1829" s="11">
        <f t="shared" si="232"/>
        <v>0</v>
      </c>
      <c r="Y1829" s="14">
        <f t="shared" si="229"/>
        <v>0</v>
      </c>
      <c r="Z1829" s="11">
        <f t="shared" si="233"/>
        <v>0</v>
      </c>
      <c r="AA1829" s="4" t="s">
        <v>1</v>
      </c>
      <c r="AB1829" s="10">
        <f>IFERROR(VLOOKUP(AA1829,Curr!$B$2:$C$13,2,FALSE),0)</f>
        <v>11</v>
      </c>
      <c r="AC1829" s="11">
        <f t="shared" si="234"/>
        <v>0</v>
      </c>
      <c r="AD1829" s="11">
        <f t="shared" si="235"/>
        <v>0</v>
      </c>
      <c r="AE1829" s="12">
        <f t="shared" si="236"/>
        <v>0</v>
      </c>
    </row>
    <row r="1830" spans="16:31" x14ac:dyDescent="0.25">
      <c r="P1830" s="16"/>
      <c r="Q1830" s="13">
        <v>0</v>
      </c>
      <c r="R1830" s="13">
        <v>0</v>
      </c>
      <c r="S1830" s="11">
        <f t="shared" si="230"/>
        <v>0</v>
      </c>
      <c r="T1830" s="5">
        <v>0</v>
      </c>
      <c r="U1830" s="11">
        <f t="shared" si="231"/>
        <v>0</v>
      </c>
      <c r="V1830" s="13" t="s">
        <v>1</v>
      </c>
      <c r="W1830" s="10">
        <f>IFERROR(VLOOKUP(V1830,Curr!$B$2:$C$13,2,FALSE),0)</f>
        <v>11</v>
      </c>
      <c r="X1830" s="11">
        <f t="shared" si="232"/>
        <v>0</v>
      </c>
      <c r="Y1830" s="14">
        <f t="shared" si="229"/>
        <v>0</v>
      </c>
      <c r="Z1830" s="11">
        <f t="shared" si="233"/>
        <v>0</v>
      </c>
      <c r="AA1830" s="4" t="s">
        <v>1</v>
      </c>
      <c r="AB1830" s="10">
        <f>IFERROR(VLOOKUP(AA1830,Curr!$B$2:$C$13,2,FALSE),0)</f>
        <v>11</v>
      </c>
      <c r="AC1830" s="11">
        <f t="shared" si="234"/>
        <v>0</v>
      </c>
      <c r="AD1830" s="11">
        <f t="shared" si="235"/>
        <v>0</v>
      </c>
      <c r="AE1830" s="12">
        <f t="shared" si="236"/>
        <v>0</v>
      </c>
    </row>
    <row r="1831" spans="16:31" x14ac:dyDescent="0.25">
      <c r="P1831" s="16"/>
      <c r="Q1831" s="13">
        <v>0</v>
      </c>
      <c r="R1831" s="13">
        <v>0</v>
      </c>
      <c r="S1831" s="11">
        <f t="shared" si="230"/>
        <v>0</v>
      </c>
      <c r="T1831" s="5">
        <v>0</v>
      </c>
      <c r="U1831" s="11">
        <f t="shared" si="231"/>
        <v>0</v>
      </c>
      <c r="V1831" s="13" t="s">
        <v>1</v>
      </c>
      <c r="W1831" s="10">
        <f>IFERROR(VLOOKUP(V1831,Curr!$B$2:$C$13,2,FALSE),0)</f>
        <v>11</v>
      </c>
      <c r="X1831" s="11">
        <f t="shared" si="232"/>
        <v>0</v>
      </c>
      <c r="Y1831" s="14">
        <f t="shared" si="229"/>
        <v>0</v>
      </c>
      <c r="Z1831" s="11">
        <f t="shared" si="233"/>
        <v>0</v>
      </c>
      <c r="AA1831" s="4" t="s">
        <v>1</v>
      </c>
      <c r="AB1831" s="10">
        <f>IFERROR(VLOOKUP(AA1831,Curr!$B$2:$C$13,2,FALSE),0)</f>
        <v>11</v>
      </c>
      <c r="AC1831" s="11">
        <f t="shared" si="234"/>
        <v>0</v>
      </c>
      <c r="AD1831" s="11">
        <f t="shared" si="235"/>
        <v>0</v>
      </c>
      <c r="AE1831" s="12">
        <f t="shared" si="236"/>
        <v>0</v>
      </c>
    </row>
    <row r="1832" spans="16:31" x14ac:dyDescent="0.25">
      <c r="P1832" s="16"/>
      <c r="Q1832" s="13">
        <v>0</v>
      </c>
      <c r="R1832" s="13">
        <v>0</v>
      </c>
      <c r="S1832" s="11">
        <f t="shared" si="230"/>
        <v>0</v>
      </c>
      <c r="T1832" s="5">
        <v>0</v>
      </c>
      <c r="U1832" s="11">
        <f t="shared" si="231"/>
        <v>0</v>
      </c>
      <c r="V1832" s="13" t="s">
        <v>1</v>
      </c>
      <c r="W1832" s="10">
        <f>IFERROR(VLOOKUP(V1832,Curr!$B$2:$C$13,2,FALSE),0)</f>
        <v>11</v>
      </c>
      <c r="X1832" s="11">
        <f t="shared" si="232"/>
        <v>0</v>
      </c>
      <c r="Y1832" s="14">
        <f t="shared" si="229"/>
        <v>0</v>
      </c>
      <c r="Z1832" s="11">
        <f t="shared" si="233"/>
        <v>0</v>
      </c>
      <c r="AA1832" s="4" t="s">
        <v>1</v>
      </c>
      <c r="AB1832" s="10">
        <f>IFERROR(VLOOKUP(AA1832,Curr!$B$2:$C$13,2,FALSE),0)</f>
        <v>11</v>
      </c>
      <c r="AC1832" s="11">
        <f t="shared" si="234"/>
        <v>0</v>
      </c>
      <c r="AD1832" s="11">
        <f t="shared" si="235"/>
        <v>0</v>
      </c>
      <c r="AE1832" s="12">
        <f t="shared" si="236"/>
        <v>0</v>
      </c>
    </row>
    <row r="1833" spans="16:31" x14ac:dyDescent="0.25">
      <c r="P1833" s="16"/>
      <c r="Q1833" s="13">
        <v>0</v>
      </c>
      <c r="R1833" s="13">
        <v>0</v>
      </c>
      <c r="S1833" s="11">
        <f t="shared" si="230"/>
        <v>0</v>
      </c>
      <c r="T1833" s="5">
        <v>0</v>
      </c>
      <c r="U1833" s="11">
        <f t="shared" si="231"/>
        <v>0</v>
      </c>
      <c r="V1833" s="13" t="s">
        <v>1</v>
      </c>
      <c r="W1833" s="10">
        <f>IFERROR(VLOOKUP(V1833,Curr!$B$2:$C$13,2,FALSE),0)</f>
        <v>11</v>
      </c>
      <c r="X1833" s="11">
        <f t="shared" si="232"/>
        <v>0</v>
      </c>
      <c r="Y1833" s="14">
        <f t="shared" si="229"/>
        <v>0</v>
      </c>
      <c r="Z1833" s="11">
        <f t="shared" si="233"/>
        <v>0</v>
      </c>
      <c r="AA1833" s="4" t="s">
        <v>1</v>
      </c>
      <c r="AB1833" s="10">
        <f>IFERROR(VLOOKUP(AA1833,Curr!$B$2:$C$13,2,FALSE),0)</f>
        <v>11</v>
      </c>
      <c r="AC1833" s="11">
        <f t="shared" si="234"/>
        <v>0</v>
      </c>
      <c r="AD1833" s="11">
        <f t="shared" si="235"/>
        <v>0</v>
      </c>
      <c r="AE1833" s="12">
        <f t="shared" si="236"/>
        <v>0</v>
      </c>
    </row>
    <row r="1834" spans="16:31" x14ac:dyDescent="0.25">
      <c r="P1834" s="16"/>
      <c r="Q1834" s="13">
        <v>0</v>
      </c>
      <c r="R1834" s="13">
        <v>0</v>
      </c>
      <c r="S1834" s="11">
        <f t="shared" si="230"/>
        <v>0</v>
      </c>
      <c r="T1834" s="5">
        <v>0</v>
      </c>
      <c r="U1834" s="11">
        <f t="shared" si="231"/>
        <v>0</v>
      </c>
      <c r="V1834" s="13" t="s">
        <v>1</v>
      </c>
      <c r="W1834" s="10">
        <f>IFERROR(VLOOKUP(V1834,Curr!$B$2:$C$13,2,FALSE),0)</f>
        <v>11</v>
      </c>
      <c r="X1834" s="11">
        <f t="shared" si="232"/>
        <v>0</v>
      </c>
      <c r="Y1834" s="14">
        <f t="shared" si="229"/>
        <v>0</v>
      </c>
      <c r="Z1834" s="11">
        <f t="shared" si="233"/>
        <v>0</v>
      </c>
      <c r="AA1834" s="4" t="s">
        <v>1</v>
      </c>
      <c r="AB1834" s="10">
        <f>IFERROR(VLOOKUP(AA1834,Curr!$B$2:$C$13,2,FALSE),0)</f>
        <v>11</v>
      </c>
      <c r="AC1834" s="11">
        <f t="shared" si="234"/>
        <v>0</v>
      </c>
      <c r="AD1834" s="11">
        <f t="shared" si="235"/>
        <v>0</v>
      </c>
      <c r="AE1834" s="12">
        <f t="shared" si="236"/>
        <v>0</v>
      </c>
    </row>
    <row r="1835" spans="16:31" x14ac:dyDescent="0.25">
      <c r="P1835" s="16"/>
      <c r="Q1835" s="13">
        <v>0</v>
      </c>
      <c r="R1835" s="13">
        <v>0</v>
      </c>
      <c r="S1835" s="11">
        <f t="shared" si="230"/>
        <v>0</v>
      </c>
      <c r="T1835" s="5">
        <v>0</v>
      </c>
      <c r="U1835" s="11">
        <f t="shared" si="231"/>
        <v>0</v>
      </c>
      <c r="V1835" s="13" t="s">
        <v>1</v>
      </c>
      <c r="W1835" s="10">
        <f>IFERROR(VLOOKUP(V1835,Curr!$B$2:$C$13,2,FALSE),0)</f>
        <v>11</v>
      </c>
      <c r="X1835" s="11">
        <f t="shared" si="232"/>
        <v>0</v>
      </c>
      <c r="Y1835" s="14">
        <f t="shared" si="229"/>
        <v>0</v>
      </c>
      <c r="Z1835" s="11">
        <f t="shared" si="233"/>
        <v>0</v>
      </c>
      <c r="AA1835" s="4" t="s">
        <v>1</v>
      </c>
      <c r="AB1835" s="10">
        <f>IFERROR(VLOOKUP(AA1835,Curr!$B$2:$C$13,2,FALSE),0)</f>
        <v>11</v>
      </c>
      <c r="AC1835" s="11">
        <f t="shared" si="234"/>
        <v>0</v>
      </c>
      <c r="AD1835" s="11">
        <f t="shared" si="235"/>
        <v>0</v>
      </c>
      <c r="AE1835" s="12">
        <f t="shared" si="236"/>
        <v>0</v>
      </c>
    </row>
    <row r="1836" spans="16:31" x14ac:dyDescent="0.25">
      <c r="P1836" s="16"/>
      <c r="Q1836" s="13">
        <v>0</v>
      </c>
      <c r="R1836" s="13">
        <v>0</v>
      </c>
      <c r="S1836" s="11">
        <f t="shared" si="230"/>
        <v>0</v>
      </c>
      <c r="T1836" s="5">
        <v>0</v>
      </c>
      <c r="U1836" s="11">
        <f t="shared" si="231"/>
        <v>0</v>
      </c>
      <c r="V1836" s="13" t="s">
        <v>1</v>
      </c>
      <c r="W1836" s="10">
        <f>IFERROR(VLOOKUP(V1836,Curr!$B$2:$C$13,2,FALSE),0)</f>
        <v>11</v>
      </c>
      <c r="X1836" s="11">
        <f t="shared" si="232"/>
        <v>0</v>
      </c>
      <c r="Y1836" s="14">
        <f t="shared" si="229"/>
        <v>0</v>
      </c>
      <c r="Z1836" s="11">
        <f t="shared" si="233"/>
        <v>0</v>
      </c>
      <c r="AA1836" s="4" t="s">
        <v>1</v>
      </c>
      <c r="AB1836" s="10">
        <f>IFERROR(VLOOKUP(AA1836,Curr!$B$2:$C$13,2,FALSE),0)</f>
        <v>11</v>
      </c>
      <c r="AC1836" s="11">
        <f t="shared" si="234"/>
        <v>0</v>
      </c>
      <c r="AD1836" s="11">
        <f t="shared" si="235"/>
        <v>0</v>
      </c>
      <c r="AE1836" s="12">
        <f t="shared" si="236"/>
        <v>0</v>
      </c>
    </row>
    <row r="1837" spans="16:31" x14ac:dyDescent="0.25">
      <c r="P1837" s="16"/>
      <c r="Q1837" s="13">
        <v>0</v>
      </c>
      <c r="R1837" s="13">
        <v>0</v>
      </c>
      <c r="S1837" s="11">
        <f t="shared" si="230"/>
        <v>0</v>
      </c>
      <c r="T1837" s="5">
        <v>0</v>
      </c>
      <c r="U1837" s="11">
        <f t="shared" si="231"/>
        <v>0</v>
      </c>
      <c r="V1837" s="13" t="s">
        <v>1</v>
      </c>
      <c r="W1837" s="10">
        <f>IFERROR(VLOOKUP(V1837,Curr!$B$2:$C$13,2,FALSE),0)</f>
        <v>11</v>
      </c>
      <c r="X1837" s="11">
        <f t="shared" si="232"/>
        <v>0</v>
      </c>
      <c r="Y1837" s="14">
        <f t="shared" si="229"/>
        <v>0</v>
      </c>
      <c r="Z1837" s="11">
        <f t="shared" si="233"/>
        <v>0</v>
      </c>
      <c r="AA1837" s="4" t="s">
        <v>1</v>
      </c>
      <c r="AB1837" s="10">
        <f>IFERROR(VLOOKUP(AA1837,Curr!$B$2:$C$13,2,FALSE),0)</f>
        <v>11</v>
      </c>
      <c r="AC1837" s="11">
        <f t="shared" si="234"/>
        <v>0</v>
      </c>
      <c r="AD1837" s="11">
        <f t="shared" si="235"/>
        <v>0</v>
      </c>
      <c r="AE1837" s="12">
        <f t="shared" si="236"/>
        <v>0</v>
      </c>
    </row>
    <row r="1838" spans="16:31" x14ac:dyDescent="0.25">
      <c r="P1838" s="16"/>
      <c r="Q1838" s="13">
        <v>0</v>
      </c>
      <c r="R1838" s="13">
        <v>0</v>
      </c>
      <c r="S1838" s="11">
        <f t="shared" si="230"/>
        <v>0</v>
      </c>
      <c r="T1838" s="5">
        <v>0</v>
      </c>
      <c r="U1838" s="11">
        <f t="shared" si="231"/>
        <v>0</v>
      </c>
      <c r="V1838" s="13" t="s">
        <v>1</v>
      </c>
      <c r="W1838" s="10">
        <f>IFERROR(VLOOKUP(V1838,Curr!$B$2:$C$13,2,FALSE),0)</f>
        <v>11</v>
      </c>
      <c r="X1838" s="11">
        <f t="shared" si="232"/>
        <v>0</v>
      </c>
      <c r="Y1838" s="14">
        <f t="shared" si="229"/>
        <v>0</v>
      </c>
      <c r="Z1838" s="11">
        <f t="shared" si="233"/>
        <v>0</v>
      </c>
      <c r="AA1838" s="4" t="s">
        <v>1</v>
      </c>
      <c r="AB1838" s="10">
        <f>IFERROR(VLOOKUP(AA1838,Curr!$B$2:$C$13,2,FALSE),0)</f>
        <v>11</v>
      </c>
      <c r="AC1838" s="11">
        <f t="shared" si="234"/>
        <v>0</v>
      </c>
      <c r="AD1838" s="11">
        <f t="shared" si="235"/>
        <v>0</v>
      </c>
      <c r="AE1838" s="12">
        <f t="shared" si="236"/>
        <v>0</v>
      </c>
    </row>
    <row r="1839" spans="16:31" x14ac:dyDescent="0.25">
      <c r="P1839" s="16"/>
      <c r="Q1839" s="13">
        <v>0</v>
      </c>
      <c r="R1839" s="13">
        <v>0</v>
      </c>
      <c r="S1839" s="11">
        <f t="shared" si="230"/>
        <v>0</v>
      </c>
      <c r="T1839" s="5">
        <v>0</v>
      </c>
      <c r="U1839" s="11">
        <f t="shared" si="231"/>
        <v>0</v>
      </c>
      <c r="V1839" s="13" t="s">
        <v>1</v>
      </c>
      <c r="W1839" s="10">
        <f>IFERROR(VLOOKUP(V1839,Curr!$B$2:$C$13,2,FALSE),0)</f>
        <v>11</v>
      </c>
      <c r="X1839" s="11">
        <f t="shared" si="232"/>
        <v>0</v>
      </c>
      <c r="Y1839" s="14">
        <f t="shared" si="229"/>
        <v>0</v>
      </c>
      <c r="Z1839" s="11">
        <f t="shared" si="233"/>
        <v>0</v>
      </c>
      <c r="AA1839" s="4" t="s">
        <v>1</v>
      </c>
      <c r="AB1839" s="10">
        <f>IFERROR(VLOOKUP(AA1839,Curr!$B$2:$C$13,2,FALSE),0)</f>
        <v>11</v>
      </c>
      <c r="AC1839" s="11">
        <f t="shared" si="234"/>
        <v>0</v>
      </c>
      <c r="AD1839" s="11">
        <f t="shared" si="235"/>
        <v>0</v>
      </c>
      <c r="AE1839" s="12">
        <f t="shared" si="236"/>
        <v>0</v>
      </c>
    </row>
    <row r="1840" spans="16:31" x14ac:dyDescent="0.25">
      <c r="P1840" s="16"/>
      <c r="Q1840" s="13">
        <v>0</v>
      </c>
      <c r="R1840" s="13">
        <v>0</v>
      </c>
      <c r="S1840" s="11">
        <f t="shared" si="230"/>
        <v>0</v>
      </c>
      <c r="T1840" s="5">
        <v>0</v>
      </c>
      <c r="U1840" s="11">
        <f t="shared" si="231"/>
        <v>0</v>
      </c>
      <c r="V1840" s="13" t="s">
        <v>1</v>
      </c>
      <c r="W1840" s="10">
        <f>IFERROR(VLOOKUP(V1840,Curr!$B$2:$C$13,2,FALSE),0)</f>
        <v>11</v>
      </c>
      <c r="X1840" s="11">
        <f t="shared" si="232"/>
        <v>0</v>
      </c>
      <c r="Y1840" s="14">
        <f t="shared" si="229"/>
        <v>0</v>
      </c>
      <c r="Z1840" s="11">
        <f t="shared" si="233"/>
        <v>0</v>
      </c>
      <c r="AA1840" s="4" t="s">
        <v>1</v>
      </c>
      <c r="AB1840" s="10">
        <f>IFERROR(VLOOKUP(AA1840,Curr!$B$2:$C$13,2,FALSE),0)</f>
        <v>11</v>
      </c>
      <c r="AC1840" s="11">
        <f t="shared" si="234"/>
        <v>0</v>
      </c>
      <c r="AD1840" s="11">
        <f t="shared" si="235"/>
        <v>0</v>
      </c>
      <c r="AE1840" s="12">
        <f t="shared" si="236"/>
        <v>0</v>
      </c>
    </row>
    <row r="1841" spans="16:31" x14ac:dyDescent="0.25">
      <c r="P1841" s="16"/>
      <c r="Q1841" s="13">
        <v>0</v>
      </c>
      <c r="R1841" s="13">
        <v>0</v>
      </c>
      <c r="S1841" s="11">
        <f t="shared" si="230"/>
        <v>0</v>
      </c>
      <c r="T1841" s="5">
        <v>0</v>
      </c>
      <c r="U1841" s="11">
        <f t="shared" si="231"/>
        <v>0</v>
      </c>
      <c r="V1841" s="13" t="s">
        <v>1</v>
      </c>
      <c r="W1841" s="10">
        <f>IFERROR(VLOOKUP(V1841,Curr!$B$2:$C$13,2,FALSE),0)</f>
        <v>11</v>
      </c>
      <c r="X1841" s="11">
        <f t="shared" si="232"/>
        <v>0</v>
      </c>
      <c r="Y1841" s="14">
        <f t="shared" si="229"/>
        <v>0</v>
      </c>
      <c r="Z1841" s="11">
        <f t="shared" si="233"/>
        <v>0</v>
      </c>
      <c r="AA1841" s="4" t="s">
        <v>1</v>
      </c>
      <c r="AB1841" s="10">
        <f>IFERROR(VLOOKUP(AA1841,Curr!$B$2:$C$13,2,FALSE),0)</f>
        <v>11</v>
      </c>
      <c r="AC1841" s="11">
        <f t="shared" si="234"/>
        <v>0</v>
      </c>
      <c r="AD1841" s="11">
        <f t="shared" si="235"/>
        <v>0</v>
      </c>
      <c r="AE1841" s="12">
        <f t="shared" si="236"/>
        <v>0</v>
      </c>
    </row>
    <row r="1842" spans="16:31" x14ac:dyDescent="0.25">
      <c r="P1842" s="16"/>
      <c r="Q1842" s="13">
        <v>0</v>
      </c>
      <c r="R1842" s="13">
        <v>0</v>
      </c>
      <c r="S1842" s="11">
        <f t="shared" si="230"/>
        <v>0</v>
      </c>
      <c r="T1842" s="5">
        <v>0</v>
      </c>
      <c r="U1842" s="11">
        <f t="shared" si="231"/>
        <v>0</v>
      </c>
      <c r="V1842" s="13" t="s">
        <v>1</v>
      </c>
      <c r="W1842" s="10">
        <f>IFERROR(VLOOKUP(V1842,Curr!$B$2:$C$13,2,FALSE),0)</f>
        <v>11</v>
      </c>
      <c r="X1842" s="11">
        <f t="shared" si="232"/>
        <v>0</v>
      </c>
      <c r="Y1842" s="14">
        <f t="shared" si="229"/>
        <v>0</v>
      </c>
      <c r="Z1842" s="11">
        <f t="shared" si="233"/>
        <v>0</v>
      </c>
      <c r="AA1842" s="4" t="s">
        <v>1</v>
      </c>
      <c r="AB1842" s="10">
        <f>IFERROR(VLOOKUP(AA1842,Curr!$B$2:$C$13,2,FALSE),0)</f>
        <v>11</v>
      </c>
      <c r="AC1842" s="11">
        <f t="shared" si="234"/>
        <v>0</v>
      </c>
      <c r="AD1842" s="11">
        <f t="shared" si="235"/>
        <v>0</v>
      </c>
      <c r="AE1842" s="12">
        <f t="shared" si="236"/>
        <v>0</v>
      </c>
    </row>
    <row r="1843" spans="16:31" x14ac:dyDescent="0.25">
      <c r="P1843" s="16"/>
      <c r="Q1843" s="13">
        <v>0</v>
      </c>
      <c r="R1843" s="13">
        <v>0</v>
      </c>
      <c r="S1843" s="11">
        <f t="shared" si="230"/>
        <v>0</v>
      </c>
      <c r="T1843" s="5">
        <v>0</v>
      </c>
      <c r="U1843" s="11">
        <f t="shared" si="231"/>
        <v>0</v>
      </c>
      <c r="V1843" s="13" t="s">
        <v>1</v>
      </c>
      <c r="W1843" s="10">
        <f>IFERROR(VLOOKUP(V1843,Curr!$B$2:$C$13,2,FALSE),0)</f>
        <v>11</v>
      </c>
      <c r="X1843" s="11">
        <f t="shared" si="232"/>
        <v>0</v>
      </c>
      <c r="Y1843" s="14">
        <f t="shared" si="229"/>
        <v>0</v>
      </c>
      <c r="Z1843" s="11">
        <f t="shared" si="233"/>
        <v>0</v>
      </c>
      <c r="AA1843" s="4" t="s">
        <v>1</v>
      </c>
      <c r="AB1843" s="10">
        <f>IFERROR(VLOOKUP(AA1843,Curr!$B$2:$C$13,2,FALSE),0)</f>
        <v>11</v>
      </c>
      <c r="AC1843" s="11">
        <f t="shared" si="234"/>
        <v>0</v>
      </c>
      <c r="AD1843" s="11">
        <f t="shared" si="235"/>
        <v>0</v>
      </c>
      <c r="AE1843" s="12">
        <f t="shared" si="236"/>
        <v>0</v>
      </c>
    </row>
    <row r="1844" spans="16:31" x14ac:dyDescent="0.25">
      <c r="P1844" s="16"/>
      <c r="Q1844" s="13">
        <v>0</v>
      </c>
      <c r="R1844" s="13">
        <v>0</v>
      </c>
      <c r="S1844" s="11">
        <f t="shared" si="230"/>
        <v>0</v>
      </c>
      <c r="T1844" s="5">
        <v>0</v>
      </c>
      <c r="U1844" s="11">
        <f t="shared" si="231"/>
        <v>0</v>
      </c>
      <c r="V1844" s="13" t="s">
        <v>1</v>
      </c>
      <c r="W1844" s="10">
        <f>IFERROR(VLOOKUP(V1844,Curr!$B$2:$C$13,2,FALSE),0)</f>
        <v>11</v>
      </c>
      <c r="X1844" s="11">
        <f t="shared" si="232"/>
        <v>0</v>
      </c>
      <c r="Y1844" s="14">
        <f t="shared" si="229"/>
        <v>0</v>
      </c>
      <c r="Z1844" s="11">
        <f t="shared" si="233"/>
        <v>0</v>
      </c>
      <c r="AA1844" s="4" t="s">
        <v>1</v>
      </c>
      <c r="AB1844" s="10">
        <f>IFERROR(VLOOKUP(AA1844,Curr!$B$2:$C$13,2,FALSE),0)</f>
        <v>11</v>
      </c>
      <c r="AC1844" s="11">
        <f t="shared" si="234"/>
        <v>0</v>
      </c>
      <c r="AD1844" s="11">
        <f t="shared" si="235"/>
        <v>0</v>
      </c>
      <c r="AE1844" s="12">
        <f t="shared" si="236"/>
        <v>0</v>
      </c>
    </row>
    <row r="1845" spans="16:31" x14ac:dyDescent="0.25">
      <c r="P1845" s="16"/>
      <c r="Q1845" s="13">
        <v>0</v>
      </c>
      <c r="R1845" s="13">
        <v>0</v>
      </c>
      <c r="S1845" s="11">
        <f t="shared" si="230"/>
        <v>0</v>
      </c>
      <c r="T1845" s="5">
        <v>0</v>
      </c>
      <c r="U1845" s="11">
        <f t="shared" si="231"/>
        <v>0</v>
      </c>
      <c r="V1845" s="13" t="s">
        <v>1</v>
      </c>
      <c r="W1845" s="10">
        <f>IFERROR(VLOOKUP(V1845,Curr!$B$2:$C$13,2,FALSE),0)</f>
        <v>11</v>
      </c>
      <c r="X1845" s="11">
        <f t="shared" si="232"/>
        <v>0</v>
      </c>
      <c r="Y1845" s="14">
        <f t="shared" si="229"/>
        <v>0</v>
      </c>
      <c r="Z1845" s="11">
        <f t="shared" si="233"/>
        <v>0</v>
      </c>
      <c r="AA1845" s="4" t="s">
        <v>1</v>
      </c>
      <c r="AB1845" s="10">
        <f>IFERROR(VLOOKUP(AA1845,Curr!$B$2:$C$13,2,FALSE),0)</f>
        <v>11</v>
      </c>
      <c r="AC1845" s="11">
        <f t="shared" si="234"/>
        <v>0</v>
      </c>
      <c r="AD1845" s="11">
        <f t="shared" si="235"/>
        <v>0</v>
      </c>
      <c r="AE1845" s="12">
        <f t="shared" si="236"/>
        <v>0</v>
      </c>
    </row>
    <row r="1846" spans="16:31" x14ac:dyDescent="0.25">
      <c r="P1846" s="16"/>
      <c r="Q1846" s="13">
        <v>0</v>
      </c>
      <c r="R1846" s="13">
        <v>0</v>
      </c>
      <c r="S1846" s="11">
        <f t="shared" si="230"/>
        <v>0</v>
      </c>
      <c r="T1846" s="5">
        <v>0</v>
      </c>
      <c r="U1846" s="11">
        <f t="shared" si="231"/>
        <v>0</v>
      </c>
      <c r="V1846" s="13" t="s">
        <v>1</v>
      </c>
      <c r="W1846" s="10">
        <f>IFERROR(VLOOKUP(V1846,Curr!$B$2:$C$13,2,FALSE),0)</f>
        <v>11</v>
      </c>
      <c r="X1846" s="11">
        <f t="shared" si="232"/>
        <v>0</v>
      </c>
      <c r="Y1846" s="14">
        <f t="shared" si="229"/>
        <v>0</v>
      </c>
      <c r="Z1846" s="11">
        <f t="shared" si="233"/>
        <v>0</v>
      </c>
      <c r="AA1846" s="4" t="s">
        <v>1</v>
      </c>
      <c r="AB1846" s="10">
        <f>IFERROR(VLOOKUP(AA1846,Curr!$B$2:$C$13,2,FALSE),0)</f>
        <v>11</v>
      </c>
      <c r="AC1846" s="11">
        <f t="shared" si="234"/>
        <v>0</v>
      </c>
      <c r="AD1846" s="11">
        <f t="shared" si="235"/>
        <v>0</v>
      </c>
      <c r="AE1846" s="12">
        <f t="shared" si="236"/>
        <v>0</v>
      </c>
    </row>
    <row r="1847" spans="16:31" x14ac:dyDescent="0.25">
      <c r="P1847" s="16"/>
      <c r="Q1847" s="13">
        <v>0</v>
      </c>
      <c r="R1847" s="13">
        <v>0</v>
      </c>
      <c r="S1847" s="11">
        <f t="shared" si="230"/>
        <v>0</v>
      </c>
      <c r="T1847" s="5">
        <v>0</v>
      </c>
      <c r="U1847" s="11">
        <f t="shared" si="231"/>
        <v>0</v>
      </c>
      <c r="V1847" s="13" t="s">
        <v>1</v>
      </c>
      <c r="W1847" s="10">
        <f>IFERROR(VLOOKUP(V1847,Curr!$B$2:$C$13,2,FALSE),0)</f>
        <v>11</v>
      </c>
      <c r="X1847" s="11">
        <f t="shared" si="232"/>
        <v>0</v>
      </c>
      <c r="Y1847" s="14">
        <f t="shared" si="229"/>
        <v>0</v>
      </c>
      <c r="Z1847" s="11">
        <f t="shared" si="233"/>
        <v>0</v>
      </c>
      <c r="AA1847" s="4" t="s">
        <v>1</v>
      </c>
      <c r="AB1847" s="10">
        <f>IFERROR(VLOOKUP(AA1847,Curr!$B$2:$C$13,2,FALSE),0)</f>
        <v>11</v>
      </c>
      <c r="AC1847" s="11">
        <f t="shared" si="234"/>
        <v>0</v>
      </c>
      <c r="AD1847" s="11">
        <f t="shared" si="235"/>
        <v>0</v>
      </c>
      <c r="AE1847" s="12">
        <f t="shared" si="236"/>
        <v>0</v>
      </c>
    </row>
    <row r="1848" spans="16:31" x14ac:dyDescent="0.25">
      <c r="P1848" s="16"/>
      <c r="Q1848" s="13">
        <v>0</v>
      </c>
      <c r="R1848" s="13">
        <v>0</v>
      </c>
      <c r="S1848" s="11">
        <f t="shared" si="230"/>
        <v>0</v>
      </c>
      <c r="T1848" s="5">
        <v>0</v>
      </c>
      <c r="U1848" s="11">
        <f t="shared" si="231"/>
        <v>0</v>
      </c>
      <c r="V1848" s="13" t="s">
        <v>1</v>
      </c>
      <c r="W1848" s="10">
        <f>IFERROR(VLOOKUP(V1848,Curr!$B$2:$C$13,2,FALSE),0)</f>
        <v>11</v>
      </c>
      <c r="X1848" s="11">
        <f t="shared" si="232"/>
        <v>0</v>
      </c>
      <c r="Y1848" s="14">
        <f t="shared" si="229"/>
        <v>0</v>
      </c>
      <c r="Z1848" s="11">
        <f t="shared" si="233"/>
        <v>0</v>
      </c>
      <c r="AA1848" s="4" t="s">
        <v>1</v>
      </c>
      <c r="AB1848" s="10">
        <f>IFERROR(VLOOKUP(AA1848,Curr!$B$2:$C$13,2,FALSE),0)</f>
        <v>11</v>
      </c>
      <c r="AC1848" s="11">
        <f t="shared" si="234"/>
        <v>0</v>
      </c>
      <c r="AD1848" s="11">
        <f t="shared" si="235"/>
        <v>0</v>
      </c>
      <c r="AE1848" s="12">
        <f t="shared" si="236"/>
        <v>0</v>
      </c>
    </row>
    <row r="1849" spans="16:31" x14ac:dyDescent="0.25">
      <c r="P1849" s="16"/>
      <c r="Q1849" s="13">
        <v>0</v>
      </c>
      <c r="R1849" s="13">
        <v>0</v>
      </c>
      <c r="S1849" s="11">
        <f t="shared" si="230"/>
        <v>0</v>
      </c>
      <c r="T1849" s="5">
        <v>0</v>
      </c>
      <c r="U1849" s="11">
        <f t="shared" si="231"/>
        <v>0</v>
      </c>
      <c r="V1849" s="13" t="s">
        <v>1</v>
      </c>
      <c r="W1849" s="10">
        <f>IFERROR(VLOOKUP(V1849,Curr!$B$2:$C$13,2,FALSE),0)</f>
        <v>11</v>
      </c>
      <c r="X1849" s="11">
        <f t="shared" si="232"/>
        <v>0</v>
      </c>
      <c r="Y1849" s="14">
        <f t="shared" si="229"/>
        <v>0</v>
      </c>
      <c r="Z1849" s="11">
        <f t="shared" si="233"/>
        <v>0</v>
      </c>
      <c r="AA1849" s="4" t="s">
        <v>1</v>
      </c>
      <c r="AB1849" s="10">
        <f>IFERROR(VLOOKUP(AA1849,Curr!$B$2:$C$13,2,FALSE),0)</f>
        <v>11</v>
      </c>
      <c r="AC1849" s="11">
        <f t="shared" si="234"/>
        <v>0</v>
      </c>
      <c r="AD1849" s="11">
        <f t="shared" si="235"/>
        <v>0</v>
      </c>
      <c r="AE1849" s="12">
        <f t="shared" si="236"/>
        <v>0</v>
      </c>
    </row>
    <row r="1850" spans="16:31" x14ac:dyDescent="0.25">
      <c r="P1850" s="16"/>
      <c r="Q1850" s="13">
        <v>0</v>
      </c>
      <c r="R1850" s="13">
        <v>0</v>
      </c>
      <c r="S1850" s="11">
        <f t="shared" si="230"/>
        <v>0</v>
      </c>
      <c r="T1850" s="5">
        <v>0</v>
      </c>
      <c r="U1850" s="11">
        <f t="shared" si="231"/>
        <v>0</v>
      </c>
      <c r="V1850" s="13" t="s">
        <v>1</v>
      </c>
      <c r="W1850" s="10">
        <f>IFERROR(VLOOKUP(V1850,Curr!$B$2:$C$13,2,FALSE),0)</f>
        <v>11</v>
      </c>
      <c r="X1850" s="11">
        <f t="shared" si="232"/>
        <v>0</v>
      </c>
      <c r="Y1850" s="14">
        <f t="shared" si="229"/>
        <v>0</v>
      </c>
      <c r="Z1850" s="11">
        <f t="shared" si="233"/>
        <v>0</v>
      </c>
      <c r="AA1850" s="4" t="s">
        <v>1</v>
      </c>
      <c r="AB1850" s="10">
        <f>IFERROR(VLOOKUP(AA1850,Curr!$B$2:$C$13,2,FALSE),0)</f>
        <v>11</v>
      </c>
      <c r="AC1850" s="11">
        <f t="shared" si="234"/>
        <v>0</v>
      </c>
      <c r="AD1850" s="11">
        <f t="shared" si="235"/>
        <v>0</v>
      </c>
      <c r="AE1850" s="12">
        <f t="shared" si="236"/>
        <v>0</v>
      </c>
    </row>
    <row r="1851" spans="16:31" x14ac:dyDescent="0.25">
      <c r="P1851" s="16"/>
      <c r="Q1851" s="13">
        <v>0</v>
      </c>
      <c r="R1851" s="13">
        <v>0</v>
      </c>
      <c r="S1851" s="11">
        <f t="shared" si="230"/>
        <v>0</v>
      </c>
      <c r="T1851" s="5">
        <v>0</v>
      </c>
      <c r="U1851" s="11">
        <f t="shared" si="231"/>
        <v>0</v>
      </c>
      <c r="V1851" s="13" t="s">
        <v>1</v>
      </c>
      <c r="W1851" s="10">
        <f>IFERROR(VLOOKUP(V1851,Curr!$B$2:$C$13,2,FALSE),0)</f>
        <v>11</v>
      </c>
      <c r="X1851" s="11">
        <f t="shared" si="232"/>
        <v>0</v>
      </c>
      <c r="Y1851" s="14">
        <f t="shared" si="229"/>
        <v>0</v>
      </c>
      <c r="Z1851" s="11">
        <f t="shared" si="233"/>
        <v>0</v>
      </c>
      <c r="AA1851" s="4" t="s">
        <v>1</v>
      </c>
      <c r="AB1851" s="10">
        <f>IFERROR(VLOOKUP(AA1851,Curr!$B$2:$C$13,2,FALSE),0)</f>
        <v>11</v>
      </c>
      <c r="AC1851" s="11">
        <f t="shared" si="234"/>
        <v>0</v>
      </c>
      <c r="AD1851" s="11">
        <f t="shared" si="235"/>
        <v>0</v>
      </c>
      <c r="AE1851" s="12">
        <f t="shared" si="236"/>
        <v>0</v>
      </c>
    </row>
    <row r="1852" spans="16:31" x14ac:dyDescent="0.25">
      <c r="P1852" s="16"/>
      <c r="Q1852" s="13">
        <v>0</v>
      </c>
      <c r="R1852" s="13">
        <v>0</v>
      </c>
      <c r="S1852" s="11">
        <f t="shared" si="230"/>
        <v>0</v>
      </c>
      <c r="T1852" s="5">
        <v>0</v>
      </c>
      <c r="U1852" s="11">
        <f t="shared" si="231"/>
        <v>0</v>
      </c>
      <c r="V1852" s="13" t="s">
        <v>1</v>
      </c>
      <c r="W1852" s="10">
        <f>IFERROR(VLOOKUP(V1852,Curr!$B$2:$C$13,2,FALSE),0)</f>
        <v>11</v>
      </c>
      <c r="X1852" s="11">
        <f t="shared" si="232"/>
        <v>0</v>
      </c>
      <c r="Y1852" s="14">
        <f t="shared" si="229"/>
        <v>0</v>
      </c>
      <c r="Z1852" s="11">
        <f t="shared" si="233"/>
        <v>0</v>
      </c>
      <c r="AA1852" s="4" t="s">
        <v>1</v>
      </c>
      <c r="AB1852" s="10">
        <f>IFERROR(VLOOKUP(AA1852,Curr!$B$2:$C$13,2,FALSE),0)</f>
        <v>11</v>
      </c>
      <c r="AC1852" s="11">
        <f t="shared" si="234"/>
        <v>0</v>
      </c>
      <c r="AD1852" s="11">
        <f t="shared" si="235"/>
        <v>0</v>
      </c>
      <c r="AE1852" s="12">
        <f t="shared" si="236"/>
        <v>0</v>
      </c>
    </row>
    <row r="1853" spans="16:31" x14ac:dyDescent="0.25">
      <c r="P1853" s="16"/>
      <c r="Q1853" s="13">
        <v>0</v>
      </c>
      <c r="R1853" s="13">
        <v>0</v>
      </c>
      <c r="S1853" s="11">
        <f t="shared" si="230"/>
        <v>0</v>
      </c>
      <c r="T1853" s="5">
        <v>0</v>
      </c>
      <c r="U1853" s="11">
        <f t="shared" si="231"/>
        <v>0</v>
      </c>
      <c r="V1853" s="13" t="s">
        <v>1</v>
      </c>
      <c r="W1853" s="10">
        <f>IFERROR(VLOOKUP(V1853,Curr!$B$2:$C$13,2,FALSE),0)</f>
        <v>11</v>
      </c>
      <c r="X1853" s="11">
        <f t="shared" si="232"/>
        <v>0</v>
      </c>
      <c r="Y1853" s="14">
        <f t="shared" si="229"/>
        <v>0</v>
      </c>
      <c r="Z1853" s="11">
        <f t="shared" si="233"/>
        <v>0</v>
      </c>
      <c r="AA1853" s="4" t="s">
        <v>1</v>
      </c>
      <c r="AB1853" s="10">
        <f>IFERROR(VLOOKUP(AA1853,Curr!$B$2:$C$13,2,FALSE),0)</f>
        <v>11</v>
      </c>
      <c r="AC1853" s="11">
        <f t="shared" si="234"/>
        <v>0</v>
      </c>
      <c r="AD1853" s="11">
        <f t="shared" si="235"/>
        <v>0</v>
      </c>
      <c r="AE1853" s="12">
        <f t="shared" si="236"/>
        <v>0</v>
      </c>
    </row>
    <row r="1854" spans="16:31" x14ac:dyDescent="0.25">
      <c r="P1854" s="16"/>
      <c r="Q1854" s="13">
        <v>0</v>
      </c>
      <c r="R1854" s="13">
        <v>0</v>
      </c>
      <c r="S1854" s="11">
        <f t="shared" si="230"/>
        <v>0</v>
      </c>
      <c r="T1854" s="5">
        <v>0</v>
      </c>
      <c r="U1854" s="11">
        <f t="shared" si="231"/>
        <v>0</v>
      </c>
      <c r="V1854" s="13" t="s">
        <v>1</v>
      </c>
      <c r="W1854" s="10">
        <f>IFERROR(VLOOKUP(V1854,Curr!$B$2:$C$13,2,FALSE),0)</f>
        <v>11</v>
      </c>
      <c r="X1854" s="11">
        <f t="shared" si="232"/>
        <v>0</v>
      </c>
      <c r="Y1854" s="14">
        <f t="shared" ref="Y1854:Y1917" si="237">Q1854</f>
        <v>0</v>
      </c>
      <c r="Z1854" s="11">
        <f t="shared" si="233"/>
        <v>0</v>
      </c>
      <c r="AA1854" s="4" t="s">
        <v>1</v>
      </c>
      <c r="AB1854" s="10">
        <f>IFERROR(VLOOKUP(AA1854,Curr!$B$2:$C$13,2,FALSE),0)</f>
        <v>11</v>
      </c>
      <c r="AC1854" s="11">
        <f t="shared" si="234"/>
        <v>0</v>
      </c>
      <c r="AD1854" s="11">
        <f t="shared" si="235"/>
        <v>0</v>
      </c>
      <c r="AE1854" s="12">
        <f t="shared" si="236"/>
        <v>0</v>
      </c>
    </row>
    <row r="1855" spans="16:31" x14ac:dyDescent="0.25">
      <c r="P1855" s="16"/>
      <c r="Q1855" s="13">
        <v>0</v>
      </c>
      <c r="R1855" s="13">
        <v>0</v>
      </c>
      <c r="S1855" s="11">
        <f t="shared" si="230"/>
        <v>0</v>
      </c>
      <c r="T1855" s="5">
        <v>0</v>
      </c>
      <c r="U1855" s="11">
        <f t="shared" si="231"/>
        <v>0</v>
      </c>
      <c r="V1855" s="13" t="s">
        <v>1</v>
      </c>
      <c r="W1855" s="10">
        <f>IFERROR(VLOOKUP(V1855,Curr!$B$2:$C$13,2,FALSE),0)</f>
        <v>11</v>
      </c>
      <c r="X1855" s="11">
        <f t="shared" si="232"/>
        <v>0</v>
      </c>
      <c r="Y1855" s="14">
        <f t="shared" si="237"/>
        <v>0</v>
      </c>
      <c r="Z1855" s="11">
        <f t="shared" si="233"/>
        <v>0</v>
      </c>
      <c r="AA1855" s="4" t="s">
        <v>1</v>
      </c>
      <c r="AB1855" s="10">
        <f>IFERROR(VLOOKUP(AA1855,Curr!$B$2:$C$13,2,FALSE),0)</f>
        <v>11</v>
      </c>
      <c r="AC1855" s="11">
        <f t="shared" si="234"/>
        <v>0</v>
      </c>
      <c r="AD1855" s="11">
        <f t="shared" si="235"/>
        <v>0</v>
      </c>
      <c r="AE1855" s="12">
        <f t="shared" si="236"/>
        <v>0</v>
      </c>
    </row>
    <row r="1856" spans="16:31" x14ac:dyDescent="0.25">
      <c r="P1856" s="16"/>
      <c r="Q1856" s="13">
        <v>0</v>
      </c>
      <c r="R1856" s="13">
        <v>0</v>
      </c>
      <c r="S1856" s="11">
        <f t="shared" si="230"/>
        <v>0</v>
      </c>
      <c r="T1856" s="5">
        <v>0</v>
      </c>
      <c r="U1856" s="11">
        <f t="shared" si="231"/>
        <v>0</v>
      </c>
      <c r="V1856" s="13" t="s">
        <v>1</v>
      </c>
      <c r="W1856" s="10">
        <f>IFERROR(VLOOKUP(V1856,Curr!$B$2:$C$13,2,FALSE),0)</f>
        <v>11</v>
      </c>
      <c r="X1856" s="11">
        <f t="shared" si="232"/>
        <v>0</v>
      </c>
      <c r="Y1856" s="14">
        <f t="shared" si="237"/>
        <v>0</v>
      </c>
      <c r="Z1856" s="11">
        <f t="shared" si="233"/>
        <v>0</v>
      </c>
      <c r="AA1856" s="4" t="s">
        <v>1</v>
      </c>
      <c r="AB1856" s="10">
        <f>IFERROR(VLOOKUP(AA1856,Curr!$B$2:$C$13,2,FALSE),0)</f>
        <v>11</v>
      </c>
      <c r="AC1856" s="11">
        <f t="shared" si="234"/>
        <v>0</v>
      </c>
      <c r="AD1856" s="11">
        <f t="shared" si="235"/>
        <v>0</v>
      </c>
      <c r="AE1856" s="12">
        <f t="shared" si="236"/>
        <v>0</v>
      </c>
    </row>
    <row r="1857" spans="16:31" x14ac:dyDescent="0.25">
      <c r="P1857" s="16"/>
      <c r="Q1857" s="13">
        <v>0</v>
      </c>
      <c r="R1857" s="13">
        <v>0</v>
      </c>
      <c r="S1857" s="11">
        <f t="shared" si="230"/>
        <v>0</v>
      </c>
      <c r="T1857" s="5">
        <v>0</v>
      </c>
      <c r="U1857" s="11">
        <f t="shared" si="231"/>
        <v>0</v>
      </c>
      <c r="V1857" s="13" t="s">
        <v>1</v>
      </c>
      <c r="W1857" s="10">
        <f>IFERROR(VLOOKUP(V1857,Curr!$B$2:$C$13,2,FALSE),0)</f>
        <v>11</v>
      </c>
      <c r="X1857" s="11">
        <f t="shared" si="232"/>
        <v>0</v>
      </c>
      <c r="Y1857" s="14">
        <f t="shared" si="237"/>
        <v>0</v>
      </c>
      <c r="Z1857" s="11">
        <f t="shared" si="233"/>
        <v>0</v>
      </c>
      <c r="AA1857" s="4" t="s">
        <v>1</v>
      </c>
      <c r="AB1857" s="10">
        <f>IFERROR(VLOOKUP(AA1857,Curr!$B$2:$C$13,2,FALSE),0)</f>
        <v>11</v>
      </c>
      <c r="AC1857" s="11">
        <f t="shared" si="234"/>
        <v>0</v>
      </c>
      <c r="AD1857" s="11">
        <f t="shared" si="235"/>
        <v>0</v>
      </c>
      <c r="AE1857" s="12">
        <f t="shared" si="236"/>
        <v>0</v>
      </c>
    </row>
    <row r="1858" spans="16:31" x14ac:dyDescent="0.25">
      <c r="P1858" s="16"/>
      <c r="Q1858" s="13">
        <v>0</v>
      </c>
      <c r="R1858" s="13">
        <v>0</v>
      </c>
      <c r="S1858" s="11">
        <f t="shared" si="230"/>
        <v>0</v>
      </c>
      <c r="T1858" s="5">
        <v>0</v>
      </c>
      <c r="U1858" s="11">
        <f t="shared" si="231"/>
        <v>0</v>
      </c>
      <c r="V1858" s="13" t="s">
        <v>1</v>
      </c>
      <c r="W1858" s="10">
        <f>IFERROR(VLOOKUP(V1858,Curr!$B$2:$C$13,2,FALSE),0)</f>
        <v>11</v>
      </c>
      <c r="X1858" s="11">
        <f t="shared" si="232"/>
        <v>0</v>
      </c>
      <c r="Y1858" s="14">
        <f t="shared" si="237"/>
        <v>0</v>
      </c>
      <c r="Z1858" s="11">
        <f t="shared" si="233"/>
        <v>0</v>
      </c>
      <c r="AA1858" s="4" t="s">
        <v>1</v>
      </c>
      <c r="AB1858" s="10">
        <f>IFERROR(VLOOKUP(AA1858,Curr!$B$2:$C$13,2,FALSE),0)</f>
        <v>11</v>
      </c>
      <c r="AC1858" s="11">
        <f t="shared" si="234"/>
        <v>0</v>
      </c>
      <c r="AD1858" s="11">
        <f t="shared" si="235"/>
        <v>0</v>
      </c>
      <c r="AE1858" s="12">
        <f t="shared" si="236"/>
        <v>0</v>
      </c>
    </row>
    <row r="1859" spans="16:31" x14ac:dyDescent="0.25">
      <c r="P1859" s="16"/>
      <c r="Q1859" s="13">
        <v>0</v>
      </c>
      <c r="R1859" s="13">
        <v>0</v>
      </c>
      <c r="S1859" s="11">
        <f t="shared" si="230"/>
        <v>0</v>
      </c>
      <c r="T1859" s="5">
        <v>0</v>
      </c>
      <c r="U1859" s="11">
        <f t="shared" si="231"/>
        <v>0</v>
      </c>
      <c r="V1859" s="13" t="s">
        <v>1</v>
      </c>
      <c r="W1859" s="10">
        <f>IFERROR(VLOOKUP(V1859,Curr!$B$2:$C$13,2,FALSE),0)</f>
        <v>11</v>
      </c>
      <c r="X1859" s="11">
        <f t="shared" si="232"/>
        <v>0</v>
      </c>
      <c r="Y1859" s="14">
        <f t="shared" si="237"/>
        <v>0</v>
      </c>
      <c r="Z1859" s="11">
        <f t="shared" si="233"/>
        <v>0</v>
      </c>
      <c r="AA1859" s="4" t="s">
        <v>1</v>
      </c>
      <c r="AB1859" s="10">
        <f>IFERROR(VLOOKUP(AA1859,Curr!$B$2:$C$13,2,FALSE),0)</f>
        <v>11</v>
      </c>
      <c r="AC1859" s="11">
        <f t="shared" si="234"/>
        <v>0</v>
      </c>
      <c r="AD1859" s="11">
        <f t="shared" si="235"/>
        <v>0</v>
      </c>
      <c r="AE1859" s="12">
        <f t="shared" si="236"/>
        <v>0</v>
      </c>
    </row>
    <row r="1860" spans="16:31" x14ac:dyDescent="0.25">
      <c r="P1860" s="16"/>
      <c r="Q1860" s="13">
        <v>0</v>
      </c>
      <c r="R1860" s="13">
        <v>0</v>
      </c>
      <c r="S1860" s="11">
        <f t="shared" si="230"/>
        <v>0</v>
      </c>
      <c r="T1860" s="5">
        <v>0</v>
      </c>
      <c r="U1860" s="11">
        <f t="shared" si="231"/>
        <v>0</v>
      </c>
      <c r="V1860" s="13" t="s">
        <v>1</v>
      </c>
      <c r="W1860" s="10">
        <f>IFERROR(VLOOKUP(V1860,Curr!$B$2:$C$13,2,FALSE),0)</f>
        <v>11</v>
      </c>
      <c r="X1860" s="11">
        <f t="shared" si="232"/>
        <v>0</v>
      </c>
      <c r="Y1860" s="14">
        <f t="shared" si="237"/>
        <v>0</v>
      </c>
      <c r="Z1860" s="11">
        <f t="shared" si="233"/>
        <v>0</v>
      </c>
      <c r="AA1860" s="4" t="s">
        <v>1</v>
      </c>
      <c r="AB1860" s="10">
        <f>IFERROR(VLOOKUP(AA1860,Curr!$B$2:$C$13,2,FALSE),0)</f>
        <v>11</v>
      </c>
      <c r="AC1860" s="11">
        <f t="shared" si="234"/>
        <v>0</v>
      </c>
      <c r="AD1860" s="11">
        <f t="shared" si="235"/>
        <v>0</v>
      </c>
      <c r="AE1860" s="12">
        <f t="shared" si="236"/>
        <v>0</v>
      </c>
    </row>
    <row r="1861" spans="16:31" x14ac:dyDescent="0.25">
      <c r="P1861" s="16"/>
      <c r="Q1861" s="13">
        <v>0</v>
      </c>
      <c r="R1861" s="13">
        <v>0</v>
      </c>
      <c r="S1861" s="11">
        <f t="shared" si="230"/>
        <v>0</v>
      </c>
      <c r="T1861" s="5">
        <v>0</v>
      </c>
      <c r="U1861" s="11">
        <f t="shared" si="231"/>
        <v>0</v>
      </c>
      <c r="V1861" s="13" t="s">
        <v>1</v>
      </c>
      <c r="W1861" s="10">
        <f>IFERROR(VLOOKUP(V1861,Curr!$B$2:$C$13,2,FALSE),0)</f>
        <v>11</v>
      </c>
      <c r="X1861" s="11">
        <f t="shared" si="232"/>
        <v>0</v>
      </c>
      <c r="Y1861" s="14">
        <f t="shared" si="237"/>
        <v>0</v>
      </c>
      <c r="Z1861" s="11">
        <f t="shared" si="233"/>
        <v>0</v>
      </c>
      <c r="AA1861" s="4" t="s">
        <v>1</v>
      </c>
      <c r="AB1861" s="10">
        <f>IFERROR(VLOOKUP(AA1861,Curr!$B$2:$C$13,2,FALSE),0)</f>
        <v>11</v>
      </c>
      <c r="AC1861" s="11">
        <f t="shared" si="234"/>
        <v>0</v>
      </c>
      <c r="AD1861" s="11">
        <f t="shared" si="235"/>
        <v>0</v>
      </c>
      <c r="AE1861" s="12">
        <f t="shared" si="236"/>
        <v>0</v>
      </c>
    </row>
    <row r="1862" spans="16:31" x14ac:dyDescent="0.25">
      <c r="P1862" s="16"/>
      <c r="Q1862" s="13">
        <v>0</v>
      </c>
      <c r="R1862" s="13">
        <v>0</v>
      </c>
      <c r="S1862" s="11">
        <f t="shared" si="230"/>
        <v>0</v>
      </c>
      <c r="T1862" s="5">
        <v>0</v>
      </c>
      <c r="U1862" s="11">
        <f t="shared" si="231"/>
        <v>0</v>
      </c>
      <c r="V1862" s="13" t="s">
        <v>1</v>
      </c>
      <c r="W1862" s="10">
        <f>IFERROR(VLOOKUP(V1862,Curr!$B$2:$C$13,2,FALSE),0)</f>
        <v>11</v>
      </c>
      <c r="X1862" s="11">
        <f t="shared" si="232"/>
        <v>0</v>
      </c>
      <c r="Y1862" s="14">
        <f t="shared" si="237"/>
        <v>0</v>
      </c>
      <c r="Z1862" s="11">
        <f t="shared" si="233"/>
        <v>0</v>
      </c>
      <c r="AA1862" s="4" t="s">
        <v>1</v>
      </c>
      <c r="AB1862" s="10">
        <f>IFERROR(VLOOKUP(AA1862,Curr!$B$2:$C$13,2,FALSE),0)</f>
        <v>11</v>
      </c>
      <c r="AC1862" s="11">
        <f t="shared" si="234"/>
        <v>0</v>
      </c>
      <c r="AD1862" s="11">
        <f t="shared" si="235"/>
        <v>0</v>
      </c>
      <c r="AE1862" s="12">
        <f t="shared" si="236"/>
        <v>0</v>
      </c>
    </row>
    <row r="1863" spans="16:31" x14ac:dyDescent="0.25">
      <c r="P1863" s="16"/>
      <c r="Q1863" s="13">
        <v>0</v>
      </c>
      <c r="R1863" s="13">
        <v>0</v>
      </c>
      <c r="S1863" s="11">
        <f t="shared" ref="S1863:S1926" si="238">+Q1863*R1863</f>
        <v>0</v>
      </c>
      <c r="T1863" s="5">
        <v>0</v>
      </c>
      <c r="U1863" s="11">
        <f t="shared" ref="U1863:U1926" si="239">S1863*(1-T1863)</f>
        <v>0</v>
      </c>
      <c r="V1863" s="13" t="s">
        <v>1</v>
      </c>
      <c r="W1863" s="10">
        <f>IFERROR(VLOOKUP(V1863,Curr!$B$2:$C$13,2,FALSE),0)</f>
        <v>11</v>
      </c>
      <c r="X1863" s="11">
        <f t="shared" ref="X1863:X1926" si="240">U1863*W1863</f>
        <v>0</v>
      </c>
      <c r="Y1863" s="14">
        <f t="shared" si="237"/>
        <v>0</v>
      </c>
      <c r="Z1863" s="11">
        <f t="shared" ref="Z1863:Z1926" si="241">+Y1863*R1863</f>
        <v>0</v>
      </c>
      <c r="AA1863" s="4" t="s">
        <v>1</v>
      </c>
      <c r="AB1863" s="10">
        <f>IFERROR(VLOOKUP(AA1863,Curr!$B$2:$C$13,2,FALSE),0)</f>
        <v>11</v>
      </c>
      <c r="AC1863" s="11">
        <f t="shared" ref="AC1863:AC1926" si="242">+Y1863*AB1863*R1863</f>
        <v>0</v>
      </c>
      <c r="AD1863" s="11">
        <f t="shared" ref="AD1863:AD1926" si="243">+AC1863-X1863</f>
        <v>0</v>
      </c>
      <c r="AE1863" s="12">
        <f t="shared" ref="AE1863:AE1926" si="244">IFERROR(AD1863/AC1863,0)</f>
        <v>0</v>
      </c>
    </row>
    <row r="1864" spans="16:31" x14ac:dyDescent="0.25">
      <c r="P1864" s="16"/>
      <c r="Q1864" s="13">
        <v>0</v>
      </c>
      <c r="R1864" s="13">
        <v>0</v>
      </c>
      <c r="S1864" s="11">
        <f t="shared" si="238"/>
        <v>0</v>
      </c>
      <c r="T1864" s="5">
        <v>0</v>
      </c>
      <c r="U1864" s="11">
        <f t="shared" si="239"/>
        <v>0</v>
      </c>
      <c r="V1864" s="13" t="s">
        <v>1</v>
      </c>
      <c r="W1864" s="10">
        <f>IFERROR(VLOOKUP(V1864,Curr!$B$2:$C$13,2,FALSE),0)</f>
        <v>11</v>
      </c>
      <c r="X1864" s="11">
        <f t="shared" si="240"/>
        <v>0</v>
      </c>
      <c r="Y1864" s="14">
        <f t="shared" si="237"/>
        <v>0</v>
      </c>
      <c r="Z1864" s="11">
        <f t="shared" si="241"/>
        <v>0</v>
      </c>
      <c r="AA1864" s="4" t="s">
        <v>1</v>
      </c>
      <c r="AB1864" s="10">
        <f>IFERROR(VLOOKUP(AA1864,Curr!$B$2:$C$13,2,FALSE),0)</f>
        <v>11</v>
      </c>
      <c r="AC1864" s="11">
        <f t="shared" si="242"/>
        <v>0</v>
      </c>
      <c r="AD1864" s="11">
        <f t="shared" si="243"/>
        <v>0</v>
      </c>
      <c r="AE1864" s="12">
        <f t="shared" si="244"/>
        <v>0</v>
      </c>
    </row>
    <row r="1865" spans="16:31" x14ac:dyDescent="0.25">
      <c r="P1865" s="16"/>
      <c r="Q1865" s="13">
        <v>0</v>
      </c>
      <c r="R1865" s="13">
        <v>0</v>
      </c>
      <c r="S1865" s="11">
        <f t="shared" si="238"/>
        <v>0</v>
      </c>
      <c r="T1865" s="5">
        <v>0</v>
      </c>
      <c r="U1865" s="11">
        <f t="shared" si="239"/>
        <v>0</v>
      </c>
      <c r="V1865" s="13" t="s">
        <v>1</v>
      </c>
      <c r="W1865" s="10">
        <f>IFERROR(VLOOKUP(V1865,Curr!$B$2:$C$13,2,FALSE),0)</f>
        <v>11</v>
      </c>
      <c r="X1865" s="11">
        <f t="shared" si="240"/>
        <v>0</v>
      </c>
      <c r="Y1865" s="14">
        <f t="shared" si="237"/>
        <v>0</v>
      </c>
      <c r="Z1865" s="11">
        <f t="shared" si="241"/>
        <v>0</v>
      </c>
      <c r="AA1865" s="4" t="s">
        <v>1</v>
      </c>
      <c r="AB1865" s="10">
        <f>IFERROR(VLOOKUP(AA1865,Curr!$B$2:$C$13,2,FALSE),0)</f>
        <v>11</v>
      </c>
      <c r="AC1865" s="11">
        <f t="shared" si="242"/>
        <v>0</v>
      </c>
      <c r="AD1865" s="11">
        <f t="shared" si="243"/>
        <v>0</v>
      </c>
      <c r="AE1865" s="12">
        <f t="shared" si="244"/>
        <v>0</v>
      </c>
    </row>
    <row r="1866" spans="16:31" x14ac:dyDescent="0.25">
      <c r="P1866" s="16"/>
      <c r="Q1866" s="13">
        <v>0</v>
      </c>
      <c r="R1866" s="13">
        <v>0</v>
      </c>
      <c r="S1866" s="11">
        <f t="shared" si="238"/>
        <v>0</v>
      </c>
      <c r="T1866" s="5">
        <v>0</v>
      </c>
      <c r="U1866" s="11">
        <f t="shared" si="239"/>
        <v>0</v>
      </c>
      <c r="V1866" s="13" t="s">
        <v>1</v>
      </c>
      <c r="W1866" s="10">
        <f>IFERROR(VLOOKUP(V1866,Curr!$B$2:$C$13,2,FALSE),0)</f>
        <v>11</v>
      </c>
      <c r="X1866" s="11">
        <f t="shared" si="240"/>
        <v>0</v>
      </c>
      <c r="Y1866" s="14">
        <f t="shared" si="237"/>
        <v>0</v>
      </c>
      <c r="Z1866" s="11">
        <f t="shared" si="241"/>
        <v>0</v>
      </c>
      <c r="AA1866" s="4" t="s">
        <v>1</v>
      </c>
      <c r="AB1866" s="10">
        <f>IFERROR(VLOOKUP(AA1866,Curr!$B$2:$C$13,2,FALSE),0)</f>
        <v>11</v>
      </c>
      <c r="AC1866" s="11">
        <f t="shared" si="242"/>
        <v>0</v>
      </c>
      <c r="AD1866" s="11">
        <f t="shared" si="243"/>
        <v>0</v>
      </c>
      <c r="AE1866" s="12">
        <f t="shared" si="244"/>
        <v>0</v>
      </c>
    </row>
    <row r="1867" spans="16:31" x14ac:dyDescent="0.25">
      <c r="P1867" s="16"/>
      <c r="Q1867" s="13">
        <v>0</v>
      </c>
      <c r="R1867" s="13">
        <v>0</v>
      </c>
      <c r="S1867" s="11">
        <f t="shared" si="238"/>
        <v>0</v>
      </c>
      <c r="T1867" s="5">
        <v>0</v>
      </c>
      <c r="U1867" s="11">
        <f t="shared" si="239"/>
        <v>0</v>
      </c>
      <c r="V1867" s="13" t="s">
        <v>1</v>
      </c>
      <c r="W1867" s="10">
        <f>IFERROR(VLOOKUP(V1867,Curr!$B$2:$C$13,2,FALSE),0)</f>
        <v>11</v>
      </c>
      <c r="X1867" s="11">
        <f t="shared" si="240"/>
        <v>0</v>
      </c>
      <c r="Y1867" s="14">
        <f t="shared" si="237"/>
        <v>0</v>
      </c>
      <c r="Z1867" s="11">
        <f t="shared" si="241"/>
        <v>0</v>
      </c>
      <c r="AA1867" s="4" t="s">
        <v>1</v>
      </c>
      <c r="AB1867" s="10">
        <f>IFERROR(VLOOKUP(AA1867,Curr!$B$2:$C$13,2,FALSE),0)</f>
        <v>11</v>
      </c>
      <c r="AC1867" s="11">
        <f t="shared" si="242"/>
        <v>0</v>
      </c>
      <c r="AD1867" s="11">
        <f t="shared" si="243"/>
        <v>0</v>
      </c>
      <c r="AE1867" s="12">
        <f t="shared" si="244"/>
        <v>0</v>
      </c>
    </row>
    <row r="1868" spans="16:31" x14ac:dyDescent="0.25">
      <c r="P1868" s="16"/>
      <c r="Q1868" s="13">
        <v>0</v>
      </c>
      <c r="R1868" s="13">
        <v>0</v>
      </c>
      <c r="S1868" s="11">
        <f t="shared" si="238"/>
        <v>0</v>
      </c>
      <c r="T1868" s="5">
        <v>0</v>
      </c>
      <c r="U1868" s="11">
        <f t="shared" si="239"/>
        <v>0</v>
      </c>
      <c r="V1868" s="13" t="s">
        <v>1</v>
      </c>
      <c r="W1868" s="10">
        <f>IFERROR(VLOOKUP(V1868,Curr!$B$2:$C$13,2,FALSE),0)</f>
        <v>11</v>
      </c>
      <c r="X1868" s="11">
        <f t="shared" si="240"/>
        <v>0</v>
      </c>
      <c r="Y1868" s="14">
        <f t="shared" si="237"/>
        <v>0</v>
      </c>
      <c r="Z1868" s="11">
        <f t="shared" si="241"/>
        <v>0</v>
      </c>
      <c r="AA1868" s="4" t="s">
        <v>1</v>
      </c>
      <c r="AB1868" s="10">
        <f>IFERROR(VLOOKUP(AA1868,Curr!$B$2:$C$13,2,FALSE),0)</f>
        <v>11</v>
      </c>
      <c r="AC1868" s="11">
        <f t="shared" si="242"/>
        <v>0</v>
      </c>
      <c r="AD1868" s="11">
        <f t="shared" si="243"/>
        <v>0</v>
      </c>
      <c r="AE1868" s="12">
        <f t="shared" si="244"/>
        <v>0</v>
      </c>
    </row>
    <row r="1869" spans="16:31" x14ac:dyDescent="0.25">
      <c r="P1869" s="16"/>
      <c r="Q1869" s="13">
        <v>0</v>
      </c>
      <c r="R1869" s="13">
        <v>0</v>
      </c>
      <c r="S1869" s="11">
        <f t="shared" si="238"/>
        <v>0</v>
      </c>
      <c r="T1869" s="5">
        <v>0</v>
      </c>
      <c r="U1869" s="11">
        <f t="shared" si="239"/>
        <v>0</v>
      </c>
      <c r="V1869" s="13" t="s">
        <v>1</v>
      </c>
      <c r="W1869" s="10">
        <f>IFERROR(VLOOKUP(V1869,Curr!$B$2:$C$13,2,FALSE),0)</f>
        <v>11</v>
      </c>
      <c r="X1869" s="11">
        <f t="shared" si="240"/>
        <v>0</v>
      </c>
      <c r="Y1869" s="14">
        <f t="shared" si="237"/>
        <v>0</v>
      </c>
      <c r="Z1869" s="11">
        <f t="shared" si="241"/>
        <v>0</v>
      </c>
      <c r="AA1869" s="4" t="s">
        <v>1</v>
      </c>
      <c r="AB1869" s="10">
        <f>IFERROR(VLOOKUP(AA1869,Curr!$B$2:$C$13,2,FALSE),0)</f>
        <v>11</v>
      </c>
      <c r="AC1869" s="11">
        <f t="shared" si="242"/>
        <v>0</v>
      </c>
      <c r="AD1869" s="11">
        <f t="shared" si="243"/>
        <v>0</v>
      </c>
      <c r="AE1869" s="12">
        <f t="shared" si="244"/>
        <v>0</v>
      </c>
    </row>
    <row r="1870" spans="16:31" x14ac:dyDescent="0.25">
      <c r="P1870" s="16"/>
      <c r="Q1870" s="13">
        <v>0</v>
      </c>
      <c r="R1870" s="13">
        <v>0</v>
      </c>
      <c r="S1870" s="11">
        <f t="shared" si="238"/>
        <v>0</v>
      </c>
      <c r="T1870" s="5">
        <v>0</v>
      </c>
      <c r="U1870" s="11">
        <f t="shared" si="239"/>
        <v>0</v>
      </c>
      <c r="V1870" s="13" t="s">
        <v>1</v>
      </c>
      <c r="W1870" s="10">
        <f>IFERROR(VLOOKUP(V1870,Curr!$B$2:$C$13,2,FALSE),0)</f>
        <v>11</v>
      </c>
      <c r="X1870" s="11">
        <f t="shared" si="240"/>
        <v>0</v>
      </c>
      <c r="Y1870" s="14">
        <f t="shared" si="237"/>
        <v>0</v>
      </c>
      <c r="Z1870" s="11">
        <f t="shared" si="241"/>
        <v>0</v>
      </c>
      <c r="AA1870" s="4" t="s">
        <v>1</v>
      </c>
      <c r="AB1870" s="10">
        <f>IFERROR(VLOOKUP(AA1870,Curr!$B$2:$C$13,2,FALSE),0)</f>
        <v>11</v>
      </c>
      <c r="AC1870" s="11">
        <f t="shared" si="242"/>
        <v>0</v>
      </c>
      <c r="AD1870" s="11">
        <f t="shared" si="243"/>
        <v>0</v>
      </c>
      <c r="AE1870" s="12">
        <f t="shared" si="244"/>
        <v>0</v>
      </c>
    </row>
    <row r="1871" spans="16:31" x14ac:dyDescent="0.25">
      <c r="P1871" s="16"/>
      <c r="Q1871" s="13">
        <v>0</v>
      </c>
      <c r="R1871" s="13">
        <v>0</v>
      </c>
      <c r="S1871" s="11">
        <f t="shared" si="238"/>
        <v>0</v>
      </c>
      <c r="T1871" s="5">
        <v>0</v>
      </c>
      <c r="U1871" s="11">
        <f t="shared" si="239"/>
        <v>0</v>
      </c>
      <c r="V1871" s="13" t="s">
        <v>1</v>
      </c>
      <c r="W1871" s="10">
        <f>IFERROR(VLOOKUP(V1871,Curr!$B$2:$C$13,2,FALSE),0)</f>
        <v>11</v>
      </c>
      <c r="X1871" s="11">
        <f t="shared" si="240"/>
        <v>0</v>
      </c>
      <c r="Y1871" s="14">
        <f t="shared" si="237"/>
        <v>0</v>
      </c>
      <c r="Z1871" s="11">
        <f t="shared" si="241"/>
        <v>0</v>
      </c>
      <c r="AA1871" s="4" t="s">
        <v>1</v>
      </c>
      <c r="AB1871" s="10">
        <f>IFERROR(VLOOKUP(AA1871,Curr!$B$2:$C$13,2,FALSE),0)</f>
        <v>11</v>
      </c>
      <c r="AC1871" s="11">
        <f t="shared" si="242"/>
        <v>0</v>
      </c>
      <c r="AD1871" s="11">
        <f t="shared" si="243"/>
        <v>0</v>
      </c>
      <c r="AE1871" s="12">
        <f t="shared" si="244"/>
        <v>0</v>
      </c>
    </row>
    <row r="1872" spans="16:31" x14ac:dyDescent="0.25">
      <c r="P1872" s="16"/>
      <c r="Q1872" s="13">
        <v>0</v>
      </c>
      <c r="R1872" s="13">
        <v>0</v>
      </c>
      <c r="S1872" s="11">
        <f t="shared" si="238"/>
        <v>0</v>
      </c>
      <c r="T1872" s="5">
        <v>0</v>
      </c>
      <c r="U1872" s="11">
        <f t="shared" si="239"/>
        <v>0</v>
      </c>
      <c r="V1872" s="13" t="s">
        <v>1</v>
      </c>
      <c r="W1872" s="10">
        <f>IFERROR(VLOOKUP(V1872,Curr!$B$2:$C$13,2,FALSE),0)</f>
        <v>11</v>
      </c>
      <c r="X1872" s="11">
        <f t="shared" si="240"/>
        <v>0</v>
      </c>
      <c r="Y1872" s="14">
        <f t="shared" si="237"/>
        <v>0</v>
      </c>
      <c r="Z1872" s="11">
        <f t="shared" si="241"/>
        <v>0</v>
      </c>
      <c r="AA1872" s="4" t="s">
        <v>1</v>
      </c>
      <c r="AB1872" s="10">
        <f>IFERROR(VLOOKUP(AA1872,Curr!$B$2:$C$13,2,FALSE),0)</f>
        <v>11</v>
      </c>
      <c r="AC1872" s="11">
        <f t="shared" si="242"/>
        <v>0</v>
      </c>
      <c r="AD1872" s="11">
        <f t="shared" si="243"/>
        <v>0</v>
      </c>
      <c r="AE1872" s="12">
        <f t="shared" si="244"/>
        <v>0</v>
      </c>
    </row>
    <row r="1873" spans="16:31" x14ac:dyDescent="0.25">
      <c r="P1873" s="16"/>
      <c r="Q1873" s="13">
        <v>0</v>
      </c>
      <c r="R1873" s="13">
        <v>0</v>
      </c>
      <c r="S1873" s="11">
        <f t="shared" si="238"/>
        <v>0</v>
      </c>
      <c r="T1873" s="5">
        <v>0</v>
      </c>
      <c r="U1873" s="11">
        <f t="shared" si="239"/>
        <v>0</v>
      </c>
      <c r="V1873" s="13" t="s">
        <v>1</v>
      </c>
      <c r="W1873" s="10">
        <f>IFERROR(VLOOKUP(V1873,Curr!$B$2:$C$13,2,FALSE),0)</f>
        <v>11</v>
      </c>
      <c r="X1873" s="11">
        <f t="shared" si="240"/>
        <v>0</v>
      </c>
      <c r="Y1873" s="14">
        <f t="shared" si="237"/>
        <v>0</v>
      </c>
      <c r="Z1873" s="11">
        <f t="shared" si="241"/>
        <v>0</v>
      </c>
      <c r="AA1873" s="4" t="s">
        <v>1</v>
      </c>
      <c r="AB1873" s="10">
        <f>IFERROR(VLOOKUP(AA1873,Curr!$B$2:$C$13,2,FALSE),0)</f>
        <v>11</v>
      </c>
      <c r="AC1873" s="11">
        <f t="shared" si="242"/>
        <v>0</v>
      </c>
      <c r="AD1873" s="11">
        <f t="shared" si="243"/>
        <v>0</v>
      </c>
      <c r="AE1873" s="12">
        <f t="shared" si="244"/>
        <v>0</v>
      </c>
    </row>
    <row r="1874" spans="16:31" x14ac:dyDescent="0.25">
      <c r="P1874" s="16"/>
      <c r="Q1874" s="13">
        <v>0</v>
      </c>
      <c r="R1874" s="13">
        <v>0</v>
      </c>
      <c r="S1874" s="11">
        <f t="shared" si="238"/>
        <v>0</v>
      </c>
      <c r="T1874" s="5">
        <v>0</v>
      </c>
      <c r="U1874" s="11">
        <f t="shared" si="239"/>
        <v>0</v>
      </c>
      <c r="V1874" s="13" t="s">
        <v>1</v>
      </c>
      <c r="W1874" s="10">
        <f>IFERROR(VLOOKUP(V1874,Curr!$B$2:$C$13,2,FALSE),0)</f>
        <v>11</v>
      </c>
      <c r="X1874" s="11">
        <f t="shared" si="240"/>
        <v>0</v>
      </c>
      <c r="Y1874" s="14">
        <f t="shared" si="237"/>
        <v>0</v>
      </c>
      <c r="Z1874" s="11">
        <f t="shared" si="241"/>
        <v>0</v>
      </c>
      <c r="AA1874" s="4" t="s">
        <v>1</v>
      </c>
      <c r="AB1874" s="10">
        <f>IFERROR(VLOOKUP(AA1874,Curr!$B$2:$C$13,2,FALSE),0)</f>
        <v>11</v>
      </c>
      <c r="AC1874" s="11">
        <f t="shared" si="242"/>
        <v>0</v>
      </c>
      <c r="AD1874" s="11">
        <f t="shared" si="243"/>
        <v>0</v>
      </c>
      <c r="AE1874" s="12">
        <f t="shared" si="244"/>
        <v>0</v>
      </c>
    </row>
    <row r="1875" spans="16:31" x14ac:dyDescent="0.25">
      <c r="P1875" s="16"/>
      <c r="Q1875" s="13">
        <v>0</v>
      </c>
      <c r="R1875" s="13">
        <v>0</v>
      </c>
      <c r="S1875" s="11">
        <f t="shared" si="238"/>
        <v>0</v>
      </c>
      <c r="T1875" s="5">
        <v>0</v>
      </c>
      <c r="U1875" s="11">
        <f t="shared" si="239"/>
        <v>0</v>
      </c>
      <c r="V1875" s="13" t="s">
        <v>1</v>
      </c>
      <c r="W1875" s="10">
        <f>IFERROR(VLOOKUP(V1875,Curr!$B$2:$C$13,2,FALSE),0)</f>
        <v>11</v>
      </c>
      <c r="X1875" s="11">
        <f t="shared" si="240"/>
        <v>0</v>
      </c>
      <c r="Y1875" s="14">
        <f t="shared" si="237"/>
        <v>0</v>
      </c>
      <c r="Z1875" s="11">
        <f t="shared" si="241"/>
        <v>0</v>
      </c>
      <c r="AA1875" s="4" t="s">
        <v>1</v>
      </c>
      <c r="AB1875" s="10">
        <f>IFERROR(VLOOKUP(AA1875,Curr!$B$2:$C$13,2,FALSE),0)</f>
        <v>11</v>
      </c>
      <c r="AC1875" s="11">
        <f t="shared" si="242"/>
        <v>0</v>
      </c>
      <c r="AD1875" s="11">
        <f t="shared" si="243"/>
        <v>0</v>
      </c>
      <c r="AE1875" s="12">
        <f t="shared" si="244"/>
        <v>0</v>
      </c>
    </row>
    <row r="1876" spans="16:31" x14ac:dyDescent="0.25">
      <c r="P1876" s="16"/>
      <c r="Q1876" s="13">
        <v>0</v>
      </c>
      <c r="R1876" s="13">
        <v>0</v>
      </c>
      <c r="S1876" s="11">
        <f t="shared" si="238"/>
        <v>0</v>
      </c>
      <c r="T1876" s="5">
        <v>0</v>
      </c>
      <c r="U1876" s="11">
        <f t="shared" si="239"/>
        <v>0</v>
      </c>
      <c r="V1876" s="13" t="s">
        <v>1</v>
      </c>
      <c r="W1876" s="10">
        <f>IFERROR(VLOOKUP(V1876,Curr!$B$2:$C$13,2,FALSE),0)</f>
        <v>11</v>
      </c>
      <c r="X1876" s="11">
        <f t="shared" si="240"/>
        <v>0</v>
      </c>
      <c r="Y1876" s="14">
        <f t="shared" si="237"/>
        <v>0</v>
      </c>
      <c r="Z1876" s="11">
        <f t="shared" si="241"/>
        <v>0</v>
      </c>
      <c r="AA1876" s="4" t="s">
        <v>1</v>
      </c>
      <c r="AB1876" s="10">
        <f>IFERROR(VLOOKUP(AA1876,Curr!$B$2:$C$13,2,FALSE),0)</f>
        <v>11</v>
      </c>
      <c r="AC1876" s="11">
        <f t="shared" si="242"/>
        <v>0</v>
      </c>
      <c r="AD1876" s="11">
        <f t="shared" si="243"/>
        <v>0</v>
      </c>
      <c r="AE1876" s="12">
        <f t="shared" si="244"/>
        <v>0</v>
      </c>
    </row>
    <row r="1877" spans="16:31" x14ac:dyDescent="0.25">
      <c r="P1877" s="16"/>
      <c r="Q1877" s="13">
        <v>0</v>
      </c>
      <c r="R1877" s="13">
        <v>0</v>
      </c>
      <c r="S1877" s="11">
        <f t="shared" si="238"/>
        <v>0</v>
      </c>
      <c r="T1877" s="5">
        <v>0</v>
      </c>
      <c r="U1877" s="11">
        <f t="shared" si="239"/>
        <v>0</v>
      </c>
      <c r="V1877" s="13" t="s">
        <v>1</v>
      </c>
      <c r="W1877" s="10">
        <f>IFERROR(VLOOKUP(V1877,Curr!$B$2:$C$13,2,FALSE),0)</f>
        <v>11</v>
      </c>
      <c r="X1877" s="11">
        <f t="shared" si="240"/>
        <v>0</v>
      </c>
      <c r="Y1877" s="14">
        <f t="shared" si="237"/>
        <v>0</v>
      </c>
      <c r="Z1877" s="11">
        <f t="shared" si="241"/>
        <v>0</v>
      </c>
      <c r="AA1877" s="4" t="s">
        <v>1</v>
      </c>
      <c r="AB1877" s="10">
        <f>IFERROR(VLOOKUP(AA1877,Curr!$B$2:$C$13,2,FALSE),0)</f>
        <v>11</v>
      </c>
      <c r="AC1877" s="11">
        <f t="shared" si="242"/>
        <v>0</v>
      </c>
      <c r="AD1877" s="11">
        <f t="shared" si="243"/>
        <v>0</v>
      </c>
      <c r="AE1877" s="12">
        <f t="shared" si="244"/>
        <v>0</v>
      </c>
    </row>
    <row r="1878" spans="16:31" x14ac:dyDescent="0.25">
      <c r="P1878" s="16"/>
      <c r="Q1878" s="13">
        <v>0</v>
      </c>
      <c r="R1878" s="13">
        <v>0</v>
      </c>
      <c r="S1878" s="11">
        <f t="shared" si="238"/>
        <v>0</v>
      </c>
      <c r="T1878" s="5">
        <v>0</v>
      </c>
      <c r="U1878" s="11">
        <f t="shared" si="239"/>
        <v>0</v>
      </c>
      <c r="V1878" s="13" t="s">
        <v>1</v>
      </c>
      <c r="W1878" s="10">
        <f>IFERROR(VLOOKUP(V1878,Curr!$B$2:$C$13,2,FALSE),0)</f>
        <v>11</v>
      </c>
      <c r="X1878" s="11">
        <f t="shared" si="240"/>
        <v>0</v>
      </c>
      <c r="Y1878" s="14">
        <f t="shared" si="237"/>
        <v>0</v>
      </c>
      <c r="Z1878" s="11">
        <f t="shared" si="241"/>
        <v>0</v>
      </c>
      <c r="AA1878" s="4" t="s">
        <v>1</v>
      </c>
      <c r="AB1878" s="10">
        <f>IFERROR(VLOOKUP(AA1878,Curr!$B$2:$C$13,2,FALSE),0)</f>
        <v>11</v>
      </c>
      <c r="AC1878" s="11">
        <f t="shared" si="242"/>
        <v>0</v>
      </c>
      <c r="AD1878" s="11">
        <f t="shared" si="243"/>
        <v>0</v>
      </c>
      <c r="AE1878" s="12">
        <f t="shared" si="244"/>
        <v>0</v>
      </c>
    </row>
    <row r="1879" spans="16:31" x14ac:dyDescent="0.25">
      <c r="P1879" s="16"/>
      <c r="Q1879" s="13">
        <v>0</v>
      </c>
      <c r="R1879" s="13">
        <v>0</v>
      </c>
      <c r="S1879" s="11">
        <f t="shared" si="238"/>
        <v>0</v>
      </c>
      <c r="T1879" s="5">
        <v>0</v>
      </c>
      <c r="U1879" s="11">
        <f t="shared" si="239"/>
        <v>0</v>
      </c>
      <c r="V1879" s="13" t="s">
        <v>1</v>
      </c>
      <c r="W1879" s="10">
        <f>IFERROR(VLOOKUP(V1879,Curr!$B$2:$C$13,2,FALSE),0)</f>
        <v>11</v>
      </c>
      <c r="X1879" s="11">
        <f t="shared" si="240"/>
        <v>0</v>
      </c>
      <c r="Y1879" s="14">
        <f t="shared" si="237"/>
        <v>0</v>
      </c>
      <c r="Z1879" s="11">
        <f t="shared" si="241"/>
        <v>0</v>
      </c>
      <c r="AA1879" s="4" t="s">
        <v>1</v>
      </c>
      <c r="AB1879" s="10">
        <f>IFERROR(VLOOKUP(AA1879,Curr!$B$2:$C$13,2,FALSE),0)</f>
        <v>11</v>
      </c>
      <c r="AC1879" s="11">
        <f t="shared" si="242"/>
        <v>0</v>
      </c>
      <c r="AD1879" s="11">
        <f t="shared" si="243"/>
        <v>0</v>
      </c>
      <c r="AE1879" s="12">
        <f t="shared" si="244"/>
        <v>0</v>
      </c>
    </row>
    <row r="1880" spans="16:31" x14ac:dyDescent="0.25">
      <c r="P1880" s="16"/>
      <c r="Q1880" s="13">
        <v>0</v>
      </c>
      <c r="R1880" s="13">
        <v>0</v>
      </c>
      <c r="S1880" s="11">
        <f t="shared" si="238"/>
        <v>0</v>
      </c>
      <c r="T1880" s="5">
        <v>0</v>
      </c>
      <c r="U1880" s="11">
        <f t="shared" si="239"/>
        <v>0</v>
      </c>
      <c r="V1880" s="13" t="s">
        <v>1</v>
      </c>
      <c r="W1880" s="10">
        <f>IFERROR(VLOOKUP(V1880,Curr!$B$2:$C$13,2,FALSE),0)</f>
        <v>11</v>
      </c>
      <c r="X1880" s="11">
        <f t="shared" si="240"/>
        <v>0</v>
      </c>
      <c r="Y1880" s="14">
        <f t="shared" si="237"/>
        <v>0</v>
      </c>
      <c r="Z1880" s="11">
        <f t="shared" si="241"/>
        <v>0</v>
      </c>
      <c r="AA1880" s="4" t="s">
        <v>1</v>
      </c>
      <c r="AB1880" s="10">
        <f>IFERROR(VLOOKUP(AA1880,Curr!$B$2:$C$13,2,FALSE),0)</f>
        <v>11</v>
      </c>
      <c r="AC1880" s="11">
        <f t="shared" si="242"/>
        <v>0</v>
      </c>
      <c r="AD1880" s="11">
        <f t="shared" si="243"/>
        <v>0</v>
      </c>
      <c r="AE1880" s="12">
        <f t="shared" si="244"/>
        <v>0</v>
      </c>
    </row>
    <row r="1881" spans="16:31" x14ac:dyDescent="0.25">
      <c r="P1881" s="16"/>
      <c r="Q1881" s="13">
        <v>0</v>
      </c>
      <c r="R1881" s="13">
        <v>0</v>
      </c>
      <c r="S1881" s="11">
        <f t="shared" si="238"/>
        <v>0</v>
      </c>
      <c r="T1881" s="5">
        <v>0</v>
      </c>
      <c r="U1881" s="11">
        <f t="shared" si="239"/>
        <v>0</v>
      </c>
      <c r="V1881" s="13" t="s">
        <v>1</v>
      </c>
      <c r="W1881" s="10">
        <f>IFERROR(VLOOKUP(V1881,Curr!$B$2:$C$13,2,FALSE),0)</f>
        <v>11</v>
      </c>
      <c r="X1881" s="11">
        <f t="shared" si="240"/>
        <v>0</v>
      </c>
      <c r="Y1881" s="14">
        <f t="shared" si="237"/>
        <v>0</v>
      </c>
      <c r="Z1881" s="11">
        <f t="shared" si="241"/>
        <v>0</v>
      </c>
      <c r="AA1881" s="4" t="s">
        <v>1</v>
      </c>
      <c r="AB1881" s="10">
        <f>IFERROR(VLOOKUP(AA1881,Curr!$B$2:$C$13,2,FALSE),0)</f>
        <v>11</v>
      </c>
      <c r="AC1881" s="11">
        <f t="shared" si="242"/>
        <v>0</v>
      </c>
      <c r="AD1881" s="11">
        <f t="shared" si="243"/>
        <v>0</v>
      </c>
      <c r="AE1881" s="12">
        <f t="shared" si="244"/>
        <v>0</v>
      </c>
    </row>
    <row r="1882" spans="16:31" x14ac:dyDescent="0.25">
      <c r="P1882" s="16"/>
      <c r="Q1882" s="13">
        <v>0</v>
      </c>
      <c r="R1882" s="13">
        <v>0</v>
      </c>
      <c r="S1882" s="11">
        <f t="shared" si="238"/>
        <v>0</v>
      </c>
      <c r="T1882" s="5">
        <v>0</v>
      </c>
      <c r="U1882" s="11">
        <f t="shared" si="239"/>
        <v>0</v>
      </c>
      <c r="V1882" s="13" t="s">
        <v>1</v>
      </c>
      <c r="W1882" s="10">
        <f>IFERROR(VLOOKUP(V1882,Curr!$B$2:$C$13,2,FALSE),0)</f>
        <v>11</v>
      </c>
      <c r="X1882" s="11">
        <f t="shared" si="240"/>
        <v>0</v>
      </c>
      <c r="Y1882" s="14">
        <f t="shared" si="237"/>
        <v>0</v>
      </c>
      <c r="Z1882" s="11">
        <f t="shared" si="241"/>
        <v>0</v>
      </c>
      <c r="AA1882" s="4" t="s">
        <v>1</v>
      </c>
      <c r="AB1882" s="10">
        <f>IFERROR(VLOOKUP(AA1882,Curr!$B$2:$C$13,2,FALSE),0)</f>
        <v>11</v>
      </c>
      <c r="AC1882" s="11">
        <f t="shared" si="242"/>
        <v>0</v>
      </c>
      <c r="AD1882" s="11">
        <f t="shared" si="243"/>
        <v>0</v>
      </c>
      <c r="AE1882" s="12">
        <f t="shared" si="244"/>
        <v>0</v>
      </c>
    </row>
    <row r="1883" spans="16:31" x14ac:dyDescent="0.25">
      <c r="P1883" s="16"/>
      <c r="Q1883" s="13">
        <v>0</v>
      </c>
      <c r="R1883" s="13">
        <v>0</v>
      </c>
      <c r="S1883" s="11">
        <f t="shared" si="238"/>
        <v>0</v>
      </c>
      <c r="T1883" s="5">
        <v>0</v>
      </c>
      <c r="U1883" s="11">
        <f t="shared" si="239"/>
        <v>0</v>
      </c>
      <c r="V1883" s="13" t="s">
        <v>1</v>
      </c>
      <c r="W1883" s="10">
        <f>IFERROR(VLOOKUP(V1883,Curr!$B$2:$C$13,2,FALSE),0)</f>
        <v>11</v>
      </c>
      <c r="X1883" s="11">
        <f t="shared" si="240"/>
        <v>0</v>
      </c>
      <c r="Y1883" s="14">
        <f t="shared" si="237"/>
        <v>0</v>
      </c>
      <c r="Z1883" s="11">
        <f t="shared" si="241"/>
        <v>0</v>
      </c>
      <c r="AA1883" s="4" t="s">
        <v>1</v>
      </c>
      <c r="AB1883" s="10">
        <f>IFERROR(VLOOKUP(AA1883,Curr!$B$2:$C$13,2,FALSE),0)</f>
        <v>11</v>
      </c>
      <c r="AC1883" s="11">
        <f t="shared" si="242"/>
        <v>0</v>
      </c>
      <c r="AD1883" s="11">
        <f t="shared" si="243"/>
        <v>0</v>
      </c>
      <c r="AE1883" s="12">
        <f t="shared" si="244"/>
        <v>0</v>
      </c>
    </row>
    <row r="1884" spans="16:31" x14ac:dyDescent="0.25">
      <c r="P1884" s="16"/>
      <c r="Q1884" s="13">
        <v>0</v>
      </c>
      <c r="R1884" s="13">
        <v>0</v>
      </c>
      <c r="S1884" s="11">
        <f t="shared" si="238"/>
        <v>0</v>
      </c>
      <c r="T1884" s="5">
        <v>0</v>
      </c>
      <c r="U1884" s="11">
        <f t="shared" si="239"/>
        <v>0</v>
      </c>
      <c r="V1884" s="13" t="s">
        <v>1</v>
      </c>
      <c r="W1884" s="10">
        <f>IFERROR(VLOOKUP(V1884,Curr!$B$2:$C$13,2,FALSE),0)</f>
        <v>11</v>
      </c>
      <c r="X1884" s="11">
        <f t="shared" si="240"/>
        <v>0</v>
      </c>
      <c r="Y1884" s="14">
        <f t="shared" si="237"/>
        <v>0</v>
      </c>
      <c r="Z1884" s="11">
        <f t="shared" si="241"/>
        <v>0</v>
      </c>
      <c r="AA1884" s="4" t="s">
        <v>1</v>
      </c>
      <c r="AB1884" s="10">
        <f>IFERROR(VLOOKUP(AA1884,Curr!$B$2:$C$13,2,FALSE),0)</f>
        <v>11</v>
      </c>
      <c r="AC1884" s="11">
        <f t="shared" si="242"/>
        <v>0</v>
      </c>
      <c r="AD1884" s="11">
        <f t="shared" si="243"/>
        <v>0</v>
      </c>
      <c r="AE1884" s="12">
        <f t="shared" si="244"/>
        <v>0</v>
      </c>
    </row>
    <row r="1885" spans="16:31" x14ac:dyDescent="0.25">
      <c r="P1885" s="16"/>
      <c r="Q1885" s="13">
        <v>0</v>
      </c>
      <c r="R1885" s="13">
        <v>0</v>
      </c>
      <c r="S1885" s="11">
        <f t="shared" si="238"/>
        <v>0</v>
      </c>
      <c r="T1885" s="5">
        <v>0</v>
      </c>
      <c r="U1885" s="11">
        <f t="shared" si="239"/>
        <v>0</v>
      </c>
      <c r="V1885" s="13" t="s">
        <v>1</v>
      </c>
      <c r="W1885" s="10">
        <f>IFERROR(VLOOKUP(V1885,Curr!$B$2:$C$13,2,FALSE),0)</f>
        <v>11</v>
      </c>
      <c r="X1885" s="11">
        <f t="shared" si="240"/>
        <v>0</v>
      </c>
      <c r="Y1885" s="14">
        <f t="shared" si="237"/>
        <v>0</v>
      </c>
      <c r="Z1885" s="11">
        <f t="shared" si="241"/>
        <v>0</v>
      </c>
      <c r="AA1885" s="4" t="s">
        <v>1</v>
      </c>
      <c r="AB1885" s="10">
        <f>IFERROR(VLOOKUP(AA1885,Curr!$B$2:$C$13,2,FALSE),0)</f>
        <v>11</v>
      </c>
      <c r="AC1885" s="11">
        <f t="shared" si="242"/>
        <v>0</v>
      </c>
      <c r="AD1885" s="11">
        <f t="shared" si="243"/>
        <v>0</v>
      </c>
      <c r="AE1885" s="12">
        <f t="shared" si="244"/>
        <v>0</v>
      </c>
    </row>
    <row r="1886" spans="16:31" x14ac:dyDescent="0.25">
      <c r="P1886" s="16"/>
      <c r="Q1886" s="13">
        <v>0</v>
      </c>
      <c r="R1886" s="13">
        <v>0</v>
      </c>
      <c r="S1886" s="11">
        <f t="shared" si="238"/>
        <v>0</v>
      </c>
      <c r="T1886" s="5">
        <v>0</v>
      </c>
      <c r="U1886" s="11">
        <f t="shared" si="239"/>
        <v>0</v>
      </c>
      <c r="V1886" s="13" t="s">
        <v>1</v>
      </c>
      <c r="W1886" s="10">
        <f>IFERROR(VLOOKUP(V1886,Curr!$B$2:$C$13,2,FALSE),0)</f>
        <v>11</v>
      </c>
      <c r="X1886" s="11">
        <f t="shared" si="240"/>
        <v>0</v>
      </c>
      <c r="Y1886" s="14">
        <f t="shared" si="237"/>
        <v>0</v>
      </c>
      <c r="Z1886" s="11">
        <f t="shared" si="241"/>
        <v>0</v>
      </c>
      <c r="AA1886" s="4" t="s">
        <v>1</v>
      </c>
      <c r="AB1886" s="10">
        <f>IFERROR(VLOOKUP(AA1886,Curr!$B$2:$C$13,2,FALSE),0)</f>
        <v>11</v>
      </c>
      <c r="AC1886" s="11">
        <f t="shared" si="242"/>
        <v>0</v>
      </c>
      <c r="AD1886" s="11">
        <f t="shared" si="243"/>
        <v>0</v>
      </c>
      <c r="AE1886" s="12">
        <f t="shared" si="244"/>
        <v>0</v>
      </c>
    </row>
    <row r="1887" spans="16:31" x14ac:dyDescent="0.25">
      <c r="Q1887" s="13">
        <v>0</v>
      </c>
      <c r="R1887" s="13">
        <v>0</v>
      </c>
      <c r="S1887" s="11">
        <f t="shared" si="238"/>
        <v>0</v>
      </c>
      <c r="T1887" s="5">
        <v>0</v>
      </c>
      <c r="U1887" s="11">
        <f t="shared" si="239"/>
        <v>0</v>
      </c>
      <c r="V1887" s="13" t="s">
        <v>1</v>
      </c>
      <c r="W1887" s="10">
        <f>IFERROR(VLOOKUP(V1887,Curr!$B$2:$C$13,2,FALSE),0)</f>
        <v>11</v>
      </c>
      <c r="X1887" s="11">
        <f t="shared" si="240"/>
        <v>0</v>
      </c>
      <c r="Y1887" s="14">
        <f t="shared" si="237"/>
        <v>0</v>
      </c>
      <c r="Z1887" s="11">
        <f t="shared" si="241"/>
        <v>0</v>
      </c>
      <c r="AA1887" s="4" t="s">
        <v>1</v>
      </c>
      <c r="AB1887" s="10">
        <f>IFERROR(VLOOKUP(AA1887,Curr!$B$2:$C$13,2,FALSE),0)</f>
        <v>11</v>
      </c>
      <c r="AC1887" s="11">
        <f t="shared" si="242"/>
        <v>0</v>
      </c>
      <c r="AD1887" s="11">
        <f t="shared" si="243"/>
        <v>0</v>
      </c>
      <c r="AE1887" s="12">
        <f t="shared" si="244"/>
        <v>0</v>
      </c>
    </row>
    <row r="1888" spans="16:31" x14ac:dyDescent="0.25">
      <c r="Q1888" s="13">
        <v>0</v>
      </c>
      <c r="R1888" s="13">
        <v>0</v>
      </c>
      <c r="S1888" s="11">
        <f t="shared" si="238"/>
        <v>0</v>
      </c>
      <c r="T1888" s="5">
        <v>0</v>
      </c>
      <c r="U1888" s="11">
        <f t="shared" si="239"/>
        <v>0</v>
      </c>
      <c r="V1888" s="13" t="s">
        <v>1</v>
      </c>
      <c r="W1888" s="10">
        <f>IFERROR(VLOOKUP(V1888,Curr!$B$2:$C$13,2,FALSE),0)</f>
        <v>11</v>
      </c>
      <c r="X1888" s="11">
        <f t="shared" si="240"/>
        <v>0</v>
      </c>
      <c r="Y1888" s="14">
        <f t="shared" si="237"/>
        <v>0</v>
      </c>
      <c r="Z1888" s="11">
        <f t="shared" si="241"/>
        <v>0</v>
      </c>
      <c r="AA1888" s="4" t="s">
        <v>1</v>
      </c>
      <c r="AB1888" s="10">
        <f>IFERROR(VLOOKUP(AA1888,Curr!$B$2:$C$13,2,FALSE),0)</f>
        <v>11</v>
      </c>
      <c r="AC1888" s="11">
        <f t="shared" si="242"/>
        <v>0</v>
      </c>
      <c r="AD1888" s="11">
        <f t="shared" si="243"/>
        <v>0</v>
      </c>
      <c r="AE1888" s="12">
        <f t="shared" si="244"/>
        <v>0</v>
      </c>
    </row>
    <row r="1889" spans="17:31" x14ac:dyDescent="0.25">
      <c r="Q1889" s="13">
        <v>0</v>
      </c>
      <c r="R1889" s="13">
        <v>0</v>
      </c>
      <c r="S1889" s="11">
        <f t="shared" si="238"/>
        <v>0</v>
      </c>
      <c r="T1889" s="5">
        <v>0</v>
      </c>
      <c r="U1889" s="11">
        <f t="shared" si="239"/>
        <v>0</v>
      </c>
      <c r="V1889" s="13" t="s">
        <v>1</v>
      </c>
      <c r="W1889" s="10">
        <f>IFERROR(VLOOKUP(V1889,Curr!$B$2:$C$13,2,FALSE),0)</f>
        <v>11</v>
      </c>
      <c r="X1889" s="11">
        <f t="shared" si="240"/>
        <v>0</v>
      </c>
      <c r="Y1889" s="14">
        <f t="shared" si="237"/>
        <v>0</v>
      </c>
      <c r="Z1889" s="11">
        <f t="shared" si="241"/>
        <v>0</v>
      </c>
      <c r="AA1889" s="4" t="s">
        <v>1</v>
      </c>
      <c r="AB1889" s="10">
        <f>IFERROR(VLOOKUP(AA1889,Curr!$B$2:$C$13,2,FALSE),0)</f>
        <v>11</v>
      </c>
      <c r="AC1889" s="11">
        <f t="shared" si="242"/>
        <v>0</v>
      </c>
      <c r="AD1889" s="11">
        <f t="shared" si="243"/>
        <v>0</v>
      </c>
      <c r="AE1889" s="12">
        <f t="shared" si="244"/>
        <v>0</v>
      </c>
    </row>
    <row r="1890" spans="17:31" x14ac:dyDescent="0.25">
      <c r="Q1890" s="13">
        <v>0</v>
      </c>
      <c r="R1890" s="13">
        <v>0</v>
      </c>
      <c r="S1890" s="11">
        <f t="shared" si="238"/>
        <v>0</v>
      </c>
      <c r="T1890" s="5">
        <v>0</v>
      </c>
      <c r="U1890" s="11">
        <f t="shared" si="239"/>
        <v>0</v>
      </c>
      <c r="V1890" s="13" t="s">
        <v>1</v>
      </c>
      <c r="W1890" s="10">
        <f>IFERROR(VLOOKUP(V1890,Curr!$B$2:$C$13,2,FALSE),0)</f>
        <v>11</v>
      </c>
      <c r="X1890" s="11">
        <f t="shared" si="240"/>
        <v>0</v>
      </c>
      <c r="Y1890" s="14">
        <f t="shared" si="237"/>
        <v>0</v>
      </c>
      <c r="Z1890" s="11">
        <f t="shared" si="241"/>
        <v>0</v>
      </c>
      <c r="AA1890" s="4" t="s">
        <v>1</v>
      </c>
      <c r="AB1890" s="10">
        <f>IFERROR(VLOOKUP(AA1890,Curr!$B$2:$C$13,2,FALSE),0)</f>
        <v>11</v>
      </c>
      <c r="AC1890" s="11">
        <f t="shared" si="242"/>
        <v>0</v>
      </c>
      <c r="AD1890" s="11">
        <f t="shared" si="243"/>
        <v>0</v>
      </c>
      <c r="AE1890" s="12">
        <f t="shared" si="244"/>
        <v>0</v>
      </c>
    </row>
    <row r="1891" spans="17:31" x14ac:dyDescent="0.25">
      <c r="Q1891" s="13">
        <v>0</v>
      </c>
      <c r="R1891" s="13">
        <v>0</v>
      </c>
      <c r="S1891" s="11">
        <f t="shared" si="238"/>
        <v>0</v>
      </c>
      <c r="T1891" s="5">
        <v>0</v>
      </c>
      <c r="U1891" s="11">
        <f t="shared" si="239"/>
        <v>0</v>
      </c>
      <c r="V1891" s="13" t="s">
        <v>1</v>
      </c>
      <c r="W1891" s="10">
        <f>IFERROR(VLOOKUP(V1891,Curr!$B$2:$C$13,2,FALSE),0)</f>
        <v>11</v>
      </c>
      <c r="X1891" s="11">
        <f t="shared" si="240"/>
        <v>0</v>
      </c>
      <c r="Y1891" s="14">
        <f t="shared" si="237"/>
        <v>0</v>
      </c>
      <c r="Z1891" s="11">
        <f t="shared" si="241"/>
        <v>0</v>
      </c>
      <c r="AA1891" s="4" t="s">
        <v>1</v>
      </c>
      <c r="AB1891" s="10">
        <f>IFERROR(VLOOKUP(AA1891,Curr!$B$2:$C$13,2,FALSE),0)</f>
        <v>11</v>
      </c>
      <c r="AC1891" s="11">
        <f t="shared" si="242"/>
        <v>0</v>
      </c>
      <c r="AD1891" s="11">
        <f t="shared" si="243"/>
        <v>0</v>
      </c>
      <c r="AE1891" s="12">
        <f t="shared" si="244"/>
        <v>0</v>
      </c>
    </row>
    <row r="1892" spans="17:31" x14ac:dyDescent="0.25">
      <c r="Q1892" s="13">
        <v>0</v>
      </c>
      <c r="R1892" s="13">
        <v>0</v>
      </c>
      <c r="S1892" s="11">
        <f t="shared" si="238"/>
        <v>0</v>
      </c>
      <c r="T1892" s="5">
        <v>0</v>
      </c>
      <c r="U1892" s="11">
        <f t="shared" si="239"/>
        <v>0</v>
      </c>
      <c r="V1892" s="13" t="s">
        <v>1</v>
      </c>
      <c r="W1892" s="10">
        <f>IFERROR(VLOOKUP(V1892,Curr!$B$2:$C$13,2,FALSE),0)</f>
        <v>11</v>
      </c>
      <c r="X1892" s="11">
        <f t="shared" si="240"/>
        <v>0</v>
      </c>
      <c r="Y1892" s="14">
        <f t="shared" si="237"/>
        <v>0</v>
      </c>
      <c r="Z1892" s="11">
        <f t="shared" si="241"/>
        <v>0</v>
      </c>
      <c r="AA1892" s="4" t="s">
        <v>1</v>
      </c>
      <c r="AB1892" s="10">
        <f>IFERROR(VLOOKUP(AA1892,Curr!$B$2:$C$13,2,FALSE),0)</f>
        <v>11</v>
      </c>
      <c r="AC1892" s="11">
        <f t="shared" si="242"/>
        <v>0</v>
      </c>
      <c r="AD1892" s="11">
        <f t="shared" si="243"/>
        <v>0</v>
      </c>
      <c r="AE1892" s="12">
        <f t="shared" si="244"/>
        <v>0</v>
      </c>
    </row>
    <row r="1893" spans="17:31" x14ac:dyDescent="0.25">
      <c r="Q1893" s="13">
        <v>0</v>
      </c>
      <c r="R1893" s="13">
        <v>0</v>
      </c>
      <c r="S1893" s="11">
        <f t="shared" si="238"/>
        <v>0</v>
      </c>
      <c r="T1893" s="5">
        <v>0</v>
      </c>
      <c r="U1893" s="11">
        <f t="shared" si="239"/>
        <v>0</v>
      </c>
      <c r="V1893" s="13" t="s">
        <v>1</v>
      </c>
      <c r="W1893" s="10">
        <f>IFERROR(VLOOKUP(V1893,Curr!$B$2:$C$13,2,FALSE),0)</f>
        <v>11</v>
      </c>
      <c r="X1893" s="11">
        <f t="shared" si="240"/>
        <v>0</v>
      </c>
      <c r="Y1893" s="14">
        <f t="shared" si="237"/>
        <v>0</v>
      </c>
      <c r="Z1893" s="11">
        <f t="shared" si="241"/>
        <v>0</v>
      </c>
      <c r="AA1893" s="4" t="s">
        <v>1</v>
      </c>
      <c r="AB1893" s="10">
        <f>IFERROR(VLOOKUP(AA1893,Curr!$B$2:$C$13,2,FALSE),0)</f>
        <v>11</v>
      </c>
      <c r="AC1893" s="11">
        <f t="shared" si="242"/>
        <v>0</v>
      </c>
      <c r="AD1893" s="11">
        <f t="shared" si="243"/>
        <v>0</v>
      </c>
      <c r="AE1893" s="12">
        <f t="shared" si="244"/>
        <v>0</v>
      </c>
    </row>
    <row r="1894" spans="17:31" x14ac:dyDescent="0.25">
      <c r="Q1894" s="13">
        <v>0</v>
      </c>
      <c r="R1894" s="13">
        <v>0</v>
      </c>
      <c r="S1894" s="11">
        <f t="shared" si="238"/>
        <v>0</v>
      </c>
      <c r="T1894" s="5">
        <v>0</v>
      </c>
      <c r="U1894" s="11">
        <f t="shared" si="239"/>
        <v>0</v>
      </c>
      <c r="V1894" s="13" t="s">
        <v>1</v>
      </c>
      <c r="W1894" s="10">
        <f>IFERROR(VLOOKUP(V1894,Curr!$B$2:$C$13,2,FALSE),0)</f>
        <v>11</v>
      </c>
      <c r="X1894" s="11">
        <f t="shared" si="240"/>
        <v>0</v>
      </c>
      <c r="Y1894" s="14">
        <f t="shared" si="237"/>
        <v>0</v>
      </c>
      <c r="Z1894" s="11">
        <f t="shared" si="241"/>
        <v>0</v>
      </c>
      <c r="AA1894" s="4" t="s">
        <v>1</v>
      </c>
      <c r="AB1894" s="10">
        <f>IFERROR(VLOOKUP(AA1894,Curr!$B$2:$C$13,2,FALSE),0)</f>
        <v>11</v>
      </c>
      <c r="AC1894" s="11">
        <f t="shared" si="242"/>
        <v>0</v>
      </c>
      <c r="AD1894" s="11">
        <f t="shared" si="243"/>
        <v>0</v>
      </c>
      <c r="AE1894" s="12">
        <f t="shared" si="244"/>
        <v>0</v>
      </c>
    </row>
    <row r="1895" spans="17:31" x14ac:dyDescent="0.25">
      <c r="Q1895" s="13">
        <v>0</v>
      </c>
      <c r="R1895" s="13">
        <v>0</v>
      </c>
      <c r="S1895" s="11">
        <f t="shared" si="238"/>
        <v>0</v>
      </c>
      <c r="T1895" s="5">
        <v>0</v>
      </c>
      <c r="U1895" s="11">
        <f t="shared" si="239"/>
        <v>0</v>
      </c>
      <c r="V1895" s="13" t="s">
        <v>1</v>
      </c>
      <c r="W1895" s="10">
        <f>IFERROR(VLOOKUP(V1895,Curr!$B$2:$C$13,2,FALSE),0)</f>
        <v>11</v>
      </c>
      <c r="X1895" s="11">
        <f t="shared" si="240"/>
        <v>0</v>
      </c>
      <c r="Y1895" s="14">
        <f t="shared" si="237"/>
        <v>0</v>
      </c>
      <c r="Z1895" s="11">
        <f t="shared" si="241"/>
        <v>0</v>
      </c>
      <c r="AA1895" s="4" t="s">
        <v>1</v>
      </c>
      <c r="AB1895" s="10">
        <f>IFERROR(VLOOKUP(AA1895,Curr!$B$2:$C$13,2,FALSE),0)</f>
        <v>11</v>
      </c>
      <c r="AC1895" s="11">
        <f t="shared" si="242"/>
        <v>0</v>
      </c>
      <c r="AD1895" s="11">
        <f t="shared" si="243"/>
        <v>0</v>
      </c>
      <c r="AE1895" s="12">
        <f t="shared" si="244"/>
        <v>0</v>
      </c>
    </row>
    <row r="1896" spans="17:31" x14ac:dyDescent="0.25">
      <c r="Q1896" s="13">
        <v>0</v>
      </c>
      <c r="R1896" s="13">
        <v>0</v>
      </c>
      <c r="S1896" s="11">
        <f t="shared" si="238"/>
        <v>0</v>
      </c>
      <c r="T1896" s="5">
        <v>0</v>
      </c>
      <c r="U1896" s="11">
        <f t="shared" si="239"/>
        <v>0</v>
      </c>
      <c r="V1896" s="13" t="s">
        <v>1</v>
      </c>
      <c r="W1896" s="10">
        <f>IFERROR(VLOOKUP(V1896,Curr!$B$2:$C$13,2,FALSE),0)</f>
        <v>11</v>
      </c>
      <c r="X1896" s="11">
        <f t="shared" si="240"/>
        <v>0</v>
      </c>
      <c r="Y1896" s="14">
        <f t="shared" si="237"/>
        <v>0</v>
      </c>
      <c r="Z1896" s="11">
        <f t="shared" si="241"/>
        <v>0</v>
      </c>
      <c r="AA1896" s="4" t="s">
        <v>1</v>
      </c>
      <c r="AB1896" s="10">
        <f>IFERROR(VLOOKUP(AA1896,Curr!$B$2:$C$13,2,FALSE),0)</f>
        <v>11</v>
      </c>
      <c r="AC1896" s="11">
        <f t="shared" si="242"/>
        <v>0</v>
      </c>
      <c r="AD1896" s="11">
        <f t="shared" si="243"/>
        <v>0</v>
      </c>
      <c r="AE1896" s="12">
        <f t="shared" si="244"/>
        <v>0</v>
      </c>
    </row>
    <row r="1897" spans="17:31" x14ac:dyDescent="0.25">
      <c r="Q1897" s="13">
        <v>0</v>
      </c>
      <c r="R1897" s="13">
        <v>0</v>
      </c>
      <c r="S1897" s="11">
        <f t="shared" si="238"/>
        <v>0</v>
      </c>
      <c r="T1897" s="5">
        <v>0</v>
      </c>
      <c r="U1897" s="11">
        <f t="shared" si="239"/>
        <v>0</v>
      </c>
      <c r="V1897" s="13" t="s">
        <v>1</v>
      </c>
      <c r="W1897" s="10">
        <f>IFERROR(VLOOKUP(V1897,Curr!$B$2:$C$13,2,FALSE),0)</f>
        <v>11</v>
      </c>
      <c r="X1897" s="11">
        <f t="shared" si="240"/>
        <v>0</v>
      </c>
      <c r="Y1897" s="14">
        <f t="shared" si="237"/>
        <v>0</v>
      </c>
      <c r="Z1897" s="11">
        <f t="shared" si="241"/>
        <v>0</v>
      </c>
      <c r="AA1897" s="4" t="s">
        <v>1</v>
      </c>
      <c r="AB1897" s="10">
        <f>IFERROR(VLOOKUP(AA1897,Curr!$B$2:$C$13,2,FALSE),0)</f>
        <v>11</v>
      </c>
      <c r="AC1897" s="11">
        <f t="shared" si="242"/>
        <v>0</v>
      </c>
      <c r="AD1897" s="11">
        <f t="shared" si="243"/>
        <v>0</v>
      </c>
      <c r="AE1897" s="12">
        <f t="shared" si="244"/>
        <v>0</v>
      </c>
    </row>
    <row r="1898" spans="17:31" x14ac:dyDescent="0.25">
      <c r="Q1898" s="13">
        <v>0</v>
      </c>
      <c r="R1898" s="13">
        <v>0</v>
      </c>
      <c r="S1898" s="11">
        <f t="shared" si="238"/>
        <v>0</v>
      </c>
      <c r="T1898" s="5">
        <v>0</v>
      </c>
      <c r="U1898" s="11">
        <f t="shared" si="239"/>
        <v>0</v>
      </c>
      <c r="V1898" s="13" t="s">
        <v>1</v>
      </c>
      <c r="W1898" s="10">
        <f>IFERROR(VLOOKUP(V1898,Curr!$B$2:$C$13,2,FALSE),0)</f>
        <v>11</v>
      </c>
      <c r="X1898" s="11">
        <f t="shared" si="240"/>
        <v>0</v>
      </c>
      <c r="Y1898" s="14">
        <f t="shared" si="237"/>
        <v>0</v>
      </c>
      <c r="Z1898" s="11">
        <f t="shared" si="241"/>
        <v>0</v>
      </c>
      <c r="AA1898" s="4" t="s">
        <v>1</v>
      </c>
      <c r="AB1898" s="10">
        <f>IFERROR(VLOOKUP(AA1898,Curr!$B$2:$C$13,2,FALSE),0)</f>
        <v>11</v>
      </c>
      <c r="AC1898" s="11">
        <f t="shared" si="242"/>
        <v>0</v>
      </c>
      <c r="AD1898" s="11">
        <f t="shared" si="243"/>
        <v>0</v>
      </c>
      <c r="AE1898" s="12">
        <f t="shared" si="244"/>
        <v>0</v>
      </c>
    </row>
    <row r="1899" spans="17:31" x14ac:dyDescent="0.25">
      <c r="Q1899" s="13">
        <v>0</v>
      </c>
      <c r="R1899" s="13">
        <v>0</v>
      </c>
      <c r="S1899" s="11">
        <f t="shared" si="238"/>
        <v>0</v>
      </c>
      <c r="T1899" s="5">
        <v>0</v>
      </c>
      <c r="U1899" s="11">
        <f t="shared" si="239"/>
        <v>0</v>
      </c>
      <c r="V1899" s="13" t="s">
        <v>1</v>
      </c>
      <c r="W1899" s="10">
        <f>IFERROR(VLOOKUP(V1899,Curr!$B$2:$C$13,2,FALSE),0)</f>
        <v>11</v>
      </c>
      <c r="X1899" s="11">
        <f t="shared" si="240"/>
        <v>0</v>
      </c>
      <c r="Y1899" s="14">
        <f t="shared" si="237"/>
        <v>0</v>
      </c>
      <c r="Z1899" s="11">
        <f t="shared" si="241"/>
        <v>0</v>
      </c>
      <c r="AA1899" s="4" t="s">
        <v>1</v>
      </c>
      <c r="AB1899" s="10">
        <f>IFERROR(VLOOKUP(AA1899,Curr!$B$2:$C$13,2,FALSE),0)</f>
        <v>11</v>
      </c>
      <c r="AC1899" s="11">
        <f t="shared" si="242"/>
        <v>0</v>
      </c>
      <c r="AD1899" s="11">
        <f t="shared" si="243"/>
        <v>0</v>
      </c>
      <c r="AE1899" s="12">
        <f t="shared" si="244"/>
        <v>0</v>
      </c>
    </row>
    <row r="1900" spans="17:31" x14ac:dyDescent="0.25">
      <c r="Q1900" s="13">
        <v>0</v>
      </c>
      <c r="R1900" s="13">
        <v>0</v>
      </c>
      <c r="S1900" s="11">
        <f t="shared" si="238"/>
        <v>0</v>
      </c>
      <c r="T1900" s="5">
        <v>0</v>
      </c>
      <c r="U1900" s="11">
        <f t="shared" si="239"/>
        <v>0</v>
      </c>
      <c r="V1900" s="13" t="s">
        <v>1</v>
      </c>
      <c r="W1900" s="10">
        <f>IFERROR(VLOOKUP(V1900,Curr!$B$2:$C$13,2,FALSE),0)</f>
        <v>11</v>
      </c>
      <c r="X1900" s="11">
        <f t="shared" si="240"/>
        <v>0</v>
      </c>
      <c r="Y1900" s="14">
        <f t="shared" si="237"/>
        <v>0</v>
      </c>
      <c r="Z1900" s="11">
        <f t="shared" si="241"/>
        <v>0</v>
      </c>
      <c r="AA1900" s="4" t="s">
        <v>1</v>
      </c>
      <c r="AB1900" s="10">
        <f>IFERROR(VLOOKUP(AA1900,Curr!$B$2:$C$13,2,FALSE),0)</f>
        <v>11</v>
      </c>
      <c r="AC1900" s="11">
        <f t="shared" si="242"/>
        <v>0</v>
      </c>
      <c r="AD1900" s="11">
        <f t="shared" si="243"/>
        <v>0</v>
      </c>
      <c r="AE1900" s="12">
        <f t="shared" si="244"/>
        <v>0</v>
      </c>
    </row>
    <row r="1901" spans="17:31" x14ac:dyDescent="0.25">
      <c r="Q1901" s="13">
        <v>0</v>
      </c>
      <c r="R1901" s="13">
        <v>0</v>
      </c>
      <c r="S1901" s="11">
        <f t="shared" si="238"/>
        <v>0</v>
      </c>
      <c r="T1901" s="5">
        <v>0</v>
      </c>
      <c r="U1901" s="11">
        <f t="shared" si="239"/>
        <v>0</v>
      </c>
      <c r="V1901" s="13" t="s">
        <v>1</v>
      </c>
      <c r="W1901" s="10">
        <f>IFERROR(VLOOKUP(V1901,Curr!$B$2:$C$13,2,FALSE),0)</f>
        <v>11</v>
      </c>
      <c r="X1901" s="11">
        <f t="shared" si="240"/>
        <v>0</v>
      </c>
      <c r="Y1901" s="14">
        <f t="shared" si="237"/>
        <v>0</v>
      </c>
      <c r="Z1901" s="11">
        <f t="shared" si="241"/>
        <v>0</v>
      </c>
      <c r="AA1901" s="4" t="s">
        <v>1</v>
      </c>
      <c r="AB1901" s="10">
        <f>IFERROR(VLOOKUP(AA1901,Curr!$B$2:$C$13,2,FALSE),0)</f>
        <v>11</v>
      </c>
      <c r="AC1901" s="11">
        <f t="shared" si="242"/>
        <v>0</v>
      </c>
      <c r="AD1901" s="11">
        <f t="shared" si="243"/>
        <v>0</v>
      </c>
      <c r="AE1901" s="12">
        <f t="shared" si="244"/>
        <v>0</v>
      </c>
    </row>
    <row r="1902" spans="17:31" x14ac:dyDescent="0.25">
      <c r="Q1902" s="13">
        <v>0</v>
      </c>
      <c r="R1902" s="13">
        <v>0</v>
      </c>
      <c r="S1902" s="11">
        <f t="shared" si="238"/>
        <v>0</v>
      </c>
      <c r="T1902" s="5">
        <v>0</v>
      </c>
      <c r="U1902" s="11">
        <f t="shared" si="239"/>
        <v>0</v>
      </c>
      <c r="V1902" s="13" t="s">
        <v>1</v>
      </c>
      <c r="W1902" s="10">
        <f>IFERROR(VLOOKUP(V1902,Curr!$B$2:$C$13,2,FALSE),0)</f>
        <v>11</v>
      </c>
      <c r="X1902" s="11">
        <f t="shared" si="240"/>
        <v>0</v>
      </c>
      <c r="Y1902" s="14">
        <f t="shared" si="237"/>
        <v>0</v>
      </c>
      <c r="Z1902" s="11">
        <f t="shared" si="241"/>
        <v>0</v>
      </c>
      <c r="AA1902" s="4" t="s">
        <v>1</v>
      </c>
      <c r="AB1902" s="10">
        <f>IFERROR(VLOOKUP(AA1902,Curr!$B$2:$C$13,2,FALSE),0)</f>
        <v>11</v>
      </c>
      <c r="AC1902" s="11">
        <f t="shared" si="242"/>
        <v>0</v>
      </c>
      <c r="AD1902" s="11">
        <f t="shared" si="243"/>
        <v>0</v>
      </c>
      <c r="AE1902" s="12">
        <f t="shared" si="244"/>
        <v>0</v>
      </c>
    </row>
    <row r="1903" spans="17:31" x14ac:dyDescent="0.25">
      <c r="Q1903" s="13">
        <v>0</v>
      </c>
      <c r="R1903" s="13">
        <v>0</v>
      </c>
      <c r="S1903" s="11">
        <f t="shared" si="238"/>
        <v>0</v>
      </c>
      <c r="T1903" s="5">
        <v>0</v>
      </c>
      <c r="U1903" s="11">
        <f t="shared" si="239"/>
        <v>0</v>
      </c>
      <c r="V1903" s="13" t="s">
        <v>1</v>
      </c>
      <c r="W1903" s="10">
        <f>IFERROR(VLOOKUP(V1903,Curr!$B$2:$C$13,2,FALSE),0)</f>
        <v>11</v>
      </c>
      <c r="X1903" s="11">
        <f t="shared" si="240"/>
        <v>0</v>
      </c>
      <c r="Y1903" s="14">
        <f t="shared" si="237"/>
        <v>0</v>
      </c>
      <c r="Z1903" s="11">
        <f t="shared" si="241"/>
        <v>0</v>
      </c>
      <c r="AA1903" s="4" t="s">
        <v>1</v>
      </c>
      <c r="AB1903" s="10">
        <f>IFERROR(VLOOKUP(AA1903,Curr!$B$2:$C$13,2,FALSE),0)</f>
        <v>11</v>
      </c>
      <c r="AC1903" s="11">
        <f t="shared" si="242"/>
        <v>0</v>
      </c>
      <c r="AD1903" s="11">
        <f t="shared" si="243"/>
        <v>0</v>
      </c>
      <c r="AE1903" s="12">
        <f t="shared" si="244"/>
        <v>0</v>
      </c>
    </row>
    <row r="1904" spans="17:31" x14ac:dyDescent="0.25">
      <c r="Q1904" s="13">
        <v>0</v>
      </c>
      <c r="R1904" s="13">
        <v>0</v>
      </c>
      <c r="S1904" s="11">
        <f t="shared" si="238"/>
        <v>0</v>
      </c>
      <c r="T1904" s="5">
        <v>0</v>
      </c>
      <c r="U1904" s="11">
        <f t="shared" si="239"/>
        <v>0</v>
      </c>
      <c r="V1904" s="13" t="s">
        <v>1</v>
      </c>
      <c r="W1904" s="10">
        <f>IFERROR(VLOOKUP(V1904,Curr!$B$2:$C$13,2,FALSE),0)</f>
        <v>11</v>
      </c>
      <c r="X1904" s="11">
        <f t="shared" si="240"/>
        <v>0</v>
      </c>
      <c r="Y1904" s="14">
        <f t="shared" si="237"/>
        <v>0</v>
      </c>
      <c r="Z1904" s="11">
        <f t="shared" si="241"/>
        <v>0</v>
      </c>
      <c r="AA1904" s="4" t="s">
        <v>1</v>
      </c>
      <c r="AB1904" s="10">
        <f>IFERROR(VLOOKUP(AA1904,Curr!$B$2:$C$13,2,FALSE),0)</f>
        <v>11</v>
      </c>
      <c r="AC1904" s="11">
        <f t="shared" si="242"/>
        <v>0</v>
      </c>
      <c r="AD1904" s="11">
        <f t="shared" si="243"/>
        <v>0</v>
      </c>
      <c r="AE1904" s="12">
        <f t="shared" si="244"/>
        <v>0</v>
      </c>
    </row>
    <row r="1905" spans="17:31" x14ac:dyDescent="0.25">
      <c r="Q1905" s="13">
        <v>0</v>
      </c>
      <c r="R1905" s="13">
        <v>0</v>
      </c>
      <c r="S1905" s="11">
        <f t="shared" si="238"/>
        <v>0</v>
      </c>
      <c r="T1905" s="5">
        <v>0</v>
      </c>
      <c r="U1905" s="11">
        <f t="shared" si="239"/>
        <v>0</v>
      </c>
      <c r="V1905" s="13" t="s">
        <v>1</v>
      </c>
      <c r="W1905" s="10">
        <f>IFERROR(VLOOKUP(V1905,Curr!$B$2:$C$13,2,FALSE),0)</f>
        <v>11</v>
      </c>
      <c r="X1905" s="11">
        <f t="shared" si="240"/>
        <v>0</v>
      </c>
      <c r="Y1905" s="14">
        <f t="shared" si="237"/>
        <v>0</v>
      </c>
      <c r="Z1905" s="11">
        <f t="shared" si="241"/>
        <v>0</v>
      </c>
      <c r="AA1905" s="4" t="s">
        <v>1</v>
      </c>
      <c r="AB1905" s="10">
        <f>IFERROR(VLOOKUP(AA1905,Curr!$B$2:$C$13,2,FALSE),0)</f>
        <v>11</v>
      </c>
      <c r="AC1905" s="11">
        <f t="shared" si="242"/>
        <v>0</v>
      </c>
      <c r="AD1905" s="11">
        <f t="shared" si="243"/>
        <v>0</v>
      </c>
      <c r="AE1905" s="12">
        <f t="shared" si="244"/>
        <v>0</v>
      </c>
    </row>
    <row r="1906" spans="17:31" x14ac:dyDescent="0.25">
      <c r="Q1906" s="13">
        <v>0</v>
      </c>
      <c r="R1906" s="13">
        <v>0</v>
      </c>
      <c r="S1906" s="11">
        <f t="shared" si="238"/>
        <v>0</v>
      </c>
      <c r="T1906" s="5">
        <v>0</v>
      </c>
      <c r="U1906" s="11">
        <f t="shared" si="239"/>
        <v>0</v>
      </c>
      <c r="V1906" s="13" t="s">
        <v>1</v>
      </c>
      <c r="W1906" s="10">
        <f>IFERROR(VLOOKUP(V1906,Curr!$B$2:$C$13,2,FALSE),0)</f>
        <v>11</v>
      </c>
      <c r="X1906" s="11">
        <f t="shared" si="240"/>
        <v>0</v>
      </c>
      <c r="Y1906" s="14">
        <f t="shared" si="237"/>
        <v>0</v>
      </c>
      <c r="Z1906" s="11">
        <f t="shared" si="241"/>
        <v>0</v>
      </c>
      <c r="AA1906" s="4" t="s">
        <v>1</v>
      </c>
      <c r="AB1906" s="10">
        <f>IFERROR(VLOOKUP(AA1906,Curr!$B$2:$C$13,2,FALSE),0)</f>
        <v>11</v>
      </c>
      <c r="AC1906" s="11">
        <f t="shared" si="242"/>
        <v>0</v>
      </c>
      <c r="AD1906" s="11">
        <f t="shared" si="243"/>
        <v>0</v>
      </c>
      <c r="AE1906" s="12">
        <f t="shared" si="244"/>
        <v>0</v>
      </c>
    </row>
    <row r="1907" spans="17:31" x14ac:dyDescent="0.25">
      <c r="Q1907" s="13">
        <v>0</v>
      </c>
      <c r="R1907" s="13">
        <v>0</v>
      </c>
      <c r="S1907" s="11">
        <f t="shared" si="238"/>
        <v>0</v>
      </c>
      <c r="T1907" s="5">
        <v>0</v>
      </c>
      <c r="U1907" s="11">
        <f t="shared" si="239"/>
        <v>0</v>
      </c>
      <c r="V1907" s="13" t="s">
        <v>1</v>
      </c>
      <c r="W1907" s="10">
        <f>IFERROR(VLOOKUP(V1907,Curr!$B$2:$C$13,2,FALSE),0)</f>
        <v>11</v>
      </c>
      <c r="X1907" s="11">
        <f t="shared" si="240"/>
        <v>0</v>
      </c>
      <c r="Y1907" s="14">
        <f t="shared" si="237"/>
        <v>0</v>
      </c>
      <c r="Z1907" s="11">
        <f t="shared" si="241"/>
        <v>0</v>
      </c>
      <c r="AA1907" s="4" t="s">
        <v>1</v>
      </c>
      <c r="AB1907" s="10">
        <f>IFERROR(VLOOKUP(AA1907,Curr!$B$2:$C$13,2,FALSE),0)</f>
        <v>11</v>
      </c>
      <c r="AC1907" s="11">
        <f t="shared" si="242"/>
        <v>0</v>
      </c>
      <c r="AD1907" s="11">
        <f t="shared" si="243"/>
        <v>0</v>
      </c>
      <c r="AE1907" s="12">
        <f t="shared" si="244"/>
        <v>0</v>
      </c>
    </row>
    <row r="1908" spans="17:31" x14ac:dyDescent="0.25">
      <c r="Q1908" s="13">
        <v>0</v>
      </c>
      <c r="R1908" s="13">
        <v>0</v>
      </c>
      <c r="S1908" s="11">
        <f t="shared" si="238"/>
        <v>0</v>
      </c>
      <c r="T1908" s="5">
        <v>0</v>
      </c>
      <c r="U1908" s="11">
        <f t="shared" si="239"/>
        <v>0</v>
      </c>
      <c r="V1908" s="13" t="s">
        <v>1</v>
      </c>
      <c r="W1908" s="10">
        <f>IFERROR(VLOOKUP(V1908,Curr!$B$2:$C$13,2,FALSE),0)</f>
        <v>11</v>
      </c>
      <c r="X1908" s="11">
        <f t="shared" si="240"/>
        <v>0</v>
      </c>
      <c r="Y1908" s="14">
        <f t="shared" si="237"/>
        <v>0</v>
      </c>
      <c r="Z1908" s="11">
        <f t="shared" si="241"/>
        <v>0</v>
      </c>
      <c r="AA1908" s="4" t="s">
        <v>1</v>
      </c>
      <c r="AB1908" s="10">
        <f>IFERROR(VLOOKUP(AA1908,Curr!$B$2:$C$13,2,FALSE),0)</f>
        <v>11</v>
      </c>
      <c r="AC1908" s="11">
        <f t="shared" si="242"/>
        <v>0</v>
      </c>
      <c r="AD1908" s="11">
        <f t="shared" si="243"/>
        <v>0</v>
      </c>
      <c r="AE1908" s="12">
        <f t="shared" si="244"/>
        <v>0</v>
      </c>
    </row>
    <row r="1909" spans="17:31" x14ac:dyDescent="0.25">
      <c r="Q1909" s="13">
        <v>0</v>
      </c>
      <c r="R1909" s="13">
        <v>0</v>
      </c>
      <c r="S1909" s="11">
        <f t="shared" si="238"/>
        <v>0</v>
      </c>
      <c r="T1909" s="5">
        <v>0</v>
      </c>
      <c r="U1909" s="11">
        <f t="shared" si="239"/>
        <v>0</v>
      </c>
      <c r="V1909" s="13" t="s">
        <v>1</v>
      </c>
      <c r="W1909" s="10">
        <f>IFERROR(VLOOKUP(V1909,Curr!$B$2:$C$13,2,FALSE),0)</f>
        <v>11</v>
      </c>
      <c r="X1909" s="11">
        <f t="shared" si="240"/>
        <v>0</v>
      </c>
      <c r="Y1909" s="14">
        <f t="shared" si="237"/>
        <v>0</v>
      </c>
      <c r="Z1909" s="11">
        <f t="shared" si="241"/>
        <v>0</v>
      </c>
      <c r="AA1909" s="4" t="s">
        <v>1</v>
      </c>
      <c r="AB1909" s="10">
        <f>IFERROR(VLOOKUP(AA1909,Curr!$B$2:$C$13,2,FALSE),0)</f>
        <v>11</v>
      </c>
      <c r="AC1909" s="11">
        <f t="shared" si="242"/>
        <v>0</v>
      </c>
      <c r="AD1909" s="11">
        <f t="shared" si="243"/>
        <v>0</v>
      </c>
      <c r="AE1909" s="12">
        <f t="shared" si="244"/>
        <v>0</v>
      </c>
    </row>
    <row r="1910" spans="17:31" x14ac:dyDescent="0.25">
      <c r="Q1910" s="13">
        <v>0</v>
      </c>
      <c r="R1910" s="13">
        <v>0</v>
      </c>
      <c r="S1910" s="11">
        <f t="shared" si="238"/>
        <v>0</v>
      </c>
      <c r="T1910" s="5">
        <v>0</v>
      </c>
      <c r="U1910" s="11">
        <f t="shared" si="239"/>
        <v>0</v>
      </c>
      <c r="V1910" s="13" t="s">
        <v>1</v>
      </c>
      <c r="W1910" s="10">
        <f>IFERROR(VLOOKUP(V1910,Curr!$B$2:$C$13,2,FALSE),0)</f>
        <v>11</v>
      </c>
      <c r="X1910" s="11">
        <f t="shared" si="240"/>
        <v>0</v>
      </c>
      <c r="Y1910" s="14">
        <f t="shared" si="237"/>
        <v>0</v>
      </c>
      <c r="Z1910" s="11">
        <f t="shared" si="241"/>
        <v>0</v>
      </c>
      <c r="AA1910" s="4" t="s">
        <v>1</v>
      </c>
      <c r="AB1910" s="10">
        <f>IFERROR(VLOOKUP(AA1910,Curr!$B$2:$C$13,2,FALSE),0)</f>
        <v>11</v>
      </c>
      <c r="AC1910" s="11">
        <f t="shared" si="242"/>
        <v>0</v>
      </c>
      <c r="AD1910" s="11">
        <f t="shared" si="243"/>
        <v>0</v>
      </c>
      <c r="AE1910" s="12">
        <f t="shared" si="244"/>
        <v>0</v>
      </c>
    </row>
    <row r="1911" spans="17:31" x14ac:dyDescent="0.25">
      <c r="Q1911" s="13">
        <v>0</v>
      </c>
      <c r="R1911" s="13">
        <v>0</v>
      </c>
      <c r="S1911" s="11">
        <f t="shared" si="238"/>
        <v>0</v>
      </c>
      <c r="T1911" s="5">
        <v>0</v>
      </c>
      <c r="U1911" s="11">
        <f t="shared" si="239"/>
        <v>0</v>
      </c>
      <c r="V1911" s="13" t="s">
        <v>1</v>
      </c>
      <c r="W1911" s="10">
        <f>IFERROR(VLOOKUP(V1911,Curr!$B$2:$C$13,2,FALSE),0)</f>
        <v>11</v>
      </c>
      <c r="X1911" s="11">
        <f t="shared" si="240"/>
        <v>0</v>
      </c>
      <c r="Y1911" s="14">
        <f t="shared" si="237"/>
        <v>0</v>
      </c>
      <c r="Z1911" s="11">
        <f t="shared" si="241"/>
        <v>0</v>
      </c>
      <c r="AA1911" s="4" t="s">
        <v>1</v>
      </c>
      <c r="AB1911" s="10">
        <f>IFERROR(VLOOKUP(AA1911,Curr!$B$2:$C$13,2,FALSE),0)</f>
        <v>11</v>
      </c>
      <c r="AC1911" s="11">
        <f t="shared" si="242"/>
        <v>0</v>
      </c>
      <c r="AD1911" s="11">
        <f t="shared" si="243"/>
        <v>0</v>
      </c>
      <c r="AE1911" s="12">
        <f t="shared" si="244"/>
        <v>0</v>
      </c>
    </row>
    <row r="1912" spans="17:31" x14ac:dyDescent="0.25">
      <c r="Q1912" s="13">
        <v>0</v>
      </c>
      <c r="R1912" s="13">
        <v>0</v>
      </c>
      <c r="S1912" s="11">
        <f t="shared" si="238"/>
        <v>0</v>
      </c>
      <c r="T1912" s="5">
        <v>0</v>
      </c>
      <c r="U1912" s="11">
        <f t="shared" si="239"/>
        <v>0</v>
      </c>
      <c r="V1912" s="13" t="s">
        <v>1</v>
      </c>
      <c r="W1912" s="10">
        <f>IFERROR(VLOOKUP(V1912,Curr!$B$2:$C$13,2,FALSE),0)</f>
        <v>11</v>
      </c>
      <c r="X1912" s="11">
        <f t="shared" si="240"/>
        <v>0</v>
      </c>
      <c r="Y1912" s="14">
        <f t="shared" si="237"/>
        <v>0</v>
      </c>
      <c r="Z1912" s="11">
        <f t="shared" si="241"/>
        <v>0</v>
      </c>
      <c r="AA1912" s="4" t="s">
        <v>1</v>
      </c>
      <c r="AB1912" s="10">
        <f>IFERROR(VLOOKUP(AA1912,Curr!$B$2:$C$13,2,FALSE),0)</f>
        <v>11</v>
      </c>
      <c r="AC1912" s="11">
        <f t="shared" si="242"/>
        <v>0</v>
      </c>
      <c r="AD1912" s="11">
        <f t="shared" si="243"/>
        <v>0</v>
      </c>
      <c r="AE1912" s="12">
        <f t="shared" si="244"/>
        <v>0</v>
      </c>
    </row>
    <row r="1913" spans="17:31" x14ac:dyDescent="0.25">
      <c r="Q1913" s="13">
        <v>0</v>
      </c>
      <c r="R1913" s="13">
        <v>0</v>
      </c>
      <c r="S1913" s="11">
        <f t="shared" si="238"/>
        <v>0</v>
      </c>
      <c r="T1913" s="5">
        <v>0</v>
      </c>
      <c r="U1913" s="11">
        <f t="shared" si="239"/>
        <v>0</v>
      </c>
      <c r="V1913" s="13" t="s">
        <v>1</v>
      </c>
      <c r="W1913" s="10">
        <f>IFERROR(VLOOKUP(V1913,Curr!$B$2:$C$13,2,FALSE),0)</f>
        <v>11</v>
      </c>
      <c r="X1913" s="11">
        <f t="shared" si="240"/>
        <v>0</v>
      </c>
      <c r="Y1913" s="14">
        <f t="shared" si="237"/>
        <v>0</v>
      </c>
      <c r="Z1913" s="11">
        <f t="shared" si="241"/>
        <v>0</v>
      </c>
      <c r="AA1913" s="4" t="s">
        <v>1</v>
      </c>
      <c r="AB1913" s="10">
        <f>IFERROR(VLOOKUP(AA1913,Curr!$B$2:$C$13,2,FALSE),0)</f>
        <v>11</v>
      </c>
      <c r="AC1913" s="11">
        <f t="shared" si="242"/>
        <v>0</v>
      </c>
      <c r="AD1913" s="11">
        <f t="shared" si="243"/>
        <v>0</v>
      </c>
      <c r="AE1913" s="12">
        <f t="shared" si="244"/>
        <v>0</v>
      </c>
    </row>
    <row r="1914" spans="17:31" x14ac:dyDescent="0.25">
      <c r="Q1914" s="13">
        <v>0</v>
      </c>
      <c r="R1914" s="13">
        <v>0</v>
      </c>
      <c r="S1914" s="11">
        <f t="shared" si="238"/>
        <v>0</v>
      </c>
      <c r="T1914" s="5">
        <v>0</v>
      </c>
      <c r="U1914" s="11">
        <f t="shared" si="239"/>
        <v>0</v>
      </c>
      <c r="V1914" s="13" t="s">
        <v>1</v>
      </c>
      <c r="W1914" s="10">
        <f>IFERROR(VLOOKUP(V1914,Curr!$B$2:$C$13,2,FALSE),0)</f>
        <v>11</v>
      </c>
      <c r="X1914" s="11">
        <f t="shared" si="240"/>
        <v>0</v>
      </c>
      <c r="Y1914" s="14">
        <f t="shared" si="237"/>
        <v>0</v>
      </c>
      <c r="Z1914" s="11">
        <f t="shared" si="241"/>
        <v>0</v>
      </c>
      <c r="AA1914" s="4" t="s">
        <v>1</v>
      </c>
      <c r="AB1914" s="10">
        <f>IFERROR(VLOOKUP(AA1914,Curr!$B$2:$C$13,2,FALSE),0)</f>
        <v>11</v>
      </c>
      <c r="AC1914" s="11">
        <f t="shared" si="242"/>
        <v>0</v>
      </c>
      <c r="AD1914" s="11">
        <f t="shared" si="243"/>
        <v>0</v>
      </c>
      <c r="AE1914" s="12">
        <f t="shared" si="244"/>
        <v>0</v>
      </c>
    </row>
    <row r="1915" spans="17:31" x14ac:dyDescent="0.25">
      <c r="Q1915" s="13">
        <v>0</v>
      </c>
      <c r="R1915" s="13">
        <v>0</v>
      </c>
      <c r="S1915" s="11">
        <f t="shared" si="238"/>
        <v>0</v>
      </c>
      <c r="T1915" s="5">
        <v>0</v>
      </c>
      <c r="U1915" s="11">
        <f t="shared" si="239"/>
        <v>0</v>
      </c>
      <c r="V1915" s="13" t="s">
        <v>1</v>
      </c>
      <c r="W1915" s="10">
        <f>IFERROR(VLOOKUP(V1915,Curr!$B$2:$C$13,2,FALSE),0)</f>
        <v>11</v>
      </c>
      <c r="X1915" s="11">
        <f t="shared" si="240"/>
        <v>0</v>
      </c>
      <c r="Y1915" s="14">
        <f t="shared" si="237"/>
        <v>0</v>
      </c>
      <c r="Z1915" s="11">
        <f t="shared" si="241"/>
        <v>0</v>
      </c>
      <c r="AA1915" s="4" t="s">
        <v>1</v>
      </c>
      <c r="AB1915" s="10">
        <f>IFERROR(VLOOKUP(AA1915,Curr!$B$2:$C$13,2,FALSE),0)</f>
        <v>11</v>
      </c>
      <c r="AC1915" s="11">
        <f t="shared" si="242"/>
        <v>0</v>
      </c>
      <c r="AD1915" s="11">
        <f t="shared" si="243"/>
        <v>0</v>
      </c>
      <c r="AE1915" s="12">
        <f t="shared" si="244"/>
        <v>0</v>
      </c>
    </row>
    <row r="1916" spans="17:31" x14ac:dyDescent="0.25">
      <c r="Q1916" s="13">
        <v>0</v>
      </c>
      <c r="R1916" s="13">
        <v>0</v>
      </c>
      <c r="S1916" s="11">
        <f t="shared" si="238"/>
        <v>0</v>
      </c>
      <c r="T1916" s="5">
        <v>0</v>
      </c>
      <c r="U1916" s="11">
        <f t="shared" si="239"/>
        <v>0</v>
      </c>
      <c r="V1916" s="13" t="s">
        <v>1</v>
      </c>
      <c r="W1916" s="10">
        <f>IFERROR(VLOOKUP(V1916,Curr!$B$2:$C$13,2,FALSE),0)</f>
        <v>11</v>
      </c>
      <c r="X1916" s="11">
        <f t="shared" si="240"/>
        <v>0</v>
      </c>
      <c r="Y1916" s="14">
        <f t="shared" si="237"/>
        <v>0</v>
      </c>
      <c r="Z1916" s="11">
        <f t="shared" si="241"/>
        <v>0</v>
      </c>
      <c r="AA1916" s="4" t="s">
        <v>1</v>
      </c>
      <c r="AB1916" s="10">
        <f>IFERROR(VLOOKUP(AA1916,Curr!$B$2:$C$13,2,FALSE),0)</f>
        <v>11</v>
      </c>
      <c r="AC1916" s="11">
        <f t="shared" si="242"/>
        <v>0</v>
      </c>
      <c r="AD1916" s="11">
        <f t="shared" si="243"/>
        <v>0</v>
      </c>
      <c r="AE1916" s="12">
        <f t="shared" si="244"/>
        <v>0</v>
      </c>
    </row>
    <row r="1917" spans="17:31" x14ac:dyDescent="0.25">
      <c r="Q1917" s="13">
        <v>0</v>
      </c>
      <c r="R1917" s="13">
        <v>0</v>
      </c>
      <c r="S1917" s="11">
        <f t="shared" si="238"/>
        <v>0</v>
      </c>
      <c r="T1917" s="5">
        <v>0</v>
      </c>
      <c r="U1917" s="11">
        <f t="shared" si="239"/>
        <v>0</v>
      </c>
      <c r="V1917" s="13" t="s">
        <v>1</v>
      </c>
      <c r="W1917" s="10">
        <f>IFERROR(VLOOKUP(V1917,Curr!$B$2:$C$13,2,FALSE),0)</f>
        <v>11</v>
      </c>
      <c r="X1917" s="11">
        <f t="shared" si="240"/>
        <v>0</v>
      </c>
      <c r="Y1917" s="14">
        <f t="shared" si="237"/>
        <v>0</v>
      </c>
      <c r="Z1917" s="11">
        <f t="shared" si="241"/>
        <v>0</v>
      </c>
      <c r="AA1917" s="4" t="s">
        <v>1</v>
      </c>
      <c r="AB1917" s="10">
        <f>IFERROR(VLOOKUP(AA1917,Curr!$B$2:$C$13,2,FALSE),0)</f>
        <v>11</v>
      </c>
      <c r="AC1917" s="11">
        <f t="shared" si="242"/>
        <v>0</v>
      </c>
      <c r="AD1917" s="11">
        <f t="shared" si="243"/>
        <v>0</v>
      </c>
      <c r="AE1917" s="12">
        <f t="shared" si="244"/>
        <v>0</v>
      </c>
    </row>
    <row r="1918" spans="17:31" x14ac:dyDescent="0.25">
      <c r="Q1918" s="13">
        <v>0</v>
      </c>
      <c r="R1918" s="13">
        <v>0</v>
      </c>
      <c r="S1918" s="11">
        <f t="shared" si="238"/>
        <v>0</v>
      </c>
      <c r="T1918" s="5">
        <v>0</v>
      </c>
      <c r="U1918" s="11">
        <f t="shared" si="239"/>
        <v>0</v>
      </c>
      <c r="V1918" s="13" t="s">
        <v>1</v>
      </c>
      <c r="W1918" s="10">
        <f>IFERROR(VLOOKUP(V1918,Curr!$B$2:$C$13,2,FALSE),0)</f>
        <v>11</v>
      </c>
      <c r="X1918" s="11">
        <f t="shared" si="240"/>
        <v>0</v>
      </c>
      <c r="Y1918" s="14">
        <f t="shared" ref="Y1918:Y1981" si="245">Q1918</f>
        <v>0</v>
      </c>
      <c r="Z1918" s="11">
        <f t="shared" si="241"/>
        <v>0</v>
      </c>
      <c r="AA1918" s="4" t="s">
        <v>1</v>
      </c>
      <c r="AB1918" s="10">
        <f>IFERROR(VLOOKUP(AA1918,Curr!$B$2:$C$13,2,FALSE),0)</f>
        <v>11</v>
      </c>
      <c r="AC1918" s="11">
        <f t="shared" si="242"/>
        <v>0</v>
      </c>
      <c r="AD1918" s="11">
        <f t="shared" si="243"/>
        <v>0</v>
      </c>
      <c r="AE1918" s="12">
        <f t="shared" si="244"/>
        <v>0</v>
      </c>
    </row>
    <row r="1919" spans="17:31" x14ac:dyDescent="0.25">
      <c r="Q1919" s="13">
        <v>0</v>
      </c>
      <c r="R1919" s="13">
        <v>0</v>
      </c>
      <c r="S1919" s="11">
        <f t="shared" si="238"/>
        <v>0</v>
      </c>
      <c r="T1919" s="5">
        <v>0</v>
      </c>
      <c r="U1919" s="11">
        <f t="shared" si="239"/>
        <v>0</v>
      </c>
      <c r="V1919" s="13" t="s">
        <v>1</v>
      </c>
      <c r="W1919" s="10">
        <f>IFERROR(VLOOKUP(V1919,Curr!$B$2:$C$13,2,FALSE),0)</f>
        <v>11</v>
      </c>
      <c r="X1919" s="11">
        <f t="shared" si="240"/>
        <v>0</v>
      </c>
      <c r="Y1919" s="14">
        <f t="shared" si="245"/>
        <v>0</v>
      </c>
      <c r="Z1919" s="11">
        <f t="shared" si="241"/>
        <v>0</v>
      </c>
      <c r="AA1919" s="4" t="s">
        <v>1</v>
      </c>
      <c r="AB1919" s="10">
        <f>IFERROR(VLOOKUP(AA1919,Curr!$B$2:$C$13,2,FALSE),0)</f>
        <v>11</v>
      </c>
      <c r="AC1919" s="11">
        <f t="shared" si="242"/>
        <v>0</v>
      </c>
      <c r="AD1919" s="11">
        <f t="shared" si="243"/>
        <v>0</v>
      </c>
      <c r="AE1919" s="12">
        <f t="shared" si="244"/>
        <v>0</v>
      </c>
    </row>
    <row r="1920" spans="17:31" x14ac:dyDescent="0.25">
      <c r="Q1920" s="13">
        <v>0</v>
      </c>
      <c r="R1920" s="13">
        <v>0</v>
      </c>
      <c r="S1920" s="11">
        <f t="shared" si="238"/>
        <v>0</v>
      </c>
      <c r="T1920" s="5">
        <v>0</v>
      </c>
      <c r="U1920" s="11">
        <f t="shared" si="239"/>
        <v>0</v>
      </c>
      <c r="V1920" s="13" t="s">
        <v>1</v>
      </c>
      <c r="W1920" s="10">
        <f>IFERROR(VLOOKUP(V1920,Curr!$B$2:$C$13,2,FALSE),0)</f>
        <v>11</v>
      </c>
      <c r="X1920" s="11">
        <f t="shared" si="240"/>
        <v>0</v>
      </c>
      <c r="Y1920" s="14">
        <f t="shared" si="245"/>
        <v>0</v>
      </c>
      <c r="Z1920" s="11">
        <f t="shared" si="241"/>
        <v>0</v>
      </c>
      <c r="AA1920" s="4" t="s">
        <v>1</v>
      </c>
      <c r="AB1920" s="10">
        <f>IFERROR(VLOOKUP(AA1920,Curr!$B$2:$C$13,2,FALSE),0)</f>
        <v>11</v>
      </c>
      <c r="AC1920" s="11">
        <f t="shared" si="242"/>
        <v>0</v>
      </c>
      <c r="AD1920" s="11">
        <f t="shared" si="243"/>
        <v>0</v>
      </c>
      <c r="AE1920" s="12">
        <f t="shared" si="244"/>
        <v>0</v>
      </c>
    </row>
    <row r="1921" spans="17:31" x14ac:dyDescent="0.25">
      <c r="Q1921" s="13">
        <v>0</v>
      </c>
      <c r="R1921" s="13">
        <v>0</v>
      </c>
      <c r="S1921" s="11">
        <f t="shared" si="238"/>
        <v>0</v>
      </c>
      <c r="T1921" s="5">
        <v>0</v>
      </c>
      <c r="U1921" s="11">
        <f t="shared" si="239"/>
        <v>0</v>
      </c>
      <c r="V1921" s="13" t="s">
        <v>1</v>
      </c>
      <c r="W1921" s="10">
        <f>IFERROR(VLOOKUP(V1921,Curr!$B$2:$C$13,2,FALSE),0)</f>
        <v>11</v>
      </c>
      <c r="X1921" s="11">
        <f t="shared" si="240"/>
        <v>0</v>
      </c>
      <c r="Y1921" s="14">
        <f t="shared" si="245"/>
        <v>0</v>
      </c>
      <c r="Z1921" s="11">
        <f t="shared" si="241"/>
        <v>0</v>
      </c>
      <c r="AA1921" s="4" t="s">
        <v>1</v>
      </c>
      <c r="AB1921" s="10">
        <f>IFERROR(VLOOKUP(AA1921,Curr!$B$2:$C$13,2,FALSE),0)</f>
        <v>11</v>
      </c>
      <c r="AC1921" s="11">
        <f t="shared" si="242"/>
        <v>0</v>
      </c>
      <c r="AD1921" s="11">
        <f t="shared" si="243"/>
        <v>0</v>
      </c>
      <c r="AE1921" s="12">
        <f t="shared" si="244"/>
        <v>0</v>
      </c>
    </row>
    <row r="1922" spans="17:31" x14ac:dyDescent="0.25">
      <c r="Q1922" s="13">
        <v>0</v>
      </c>
      <c r="R1922" s="13">
        <v>0</v>
      </c>
      <c r="S1922" s="11">
        <f t="shared" si="238"/>
        <v>0</v>
      </c>
      <c r="T1922" s="5">
        <v>0</v>
      </c>
      <c r="U1922" s="11">
        <f t="shared" si="239"/>
        <v>0</v>
      </c>
      <c r="V1922" s="13" t="s">
        <v>1</v>
      </c>
      <c r="W1922" s="10">
        <f>IFERROR(VLOOKUP(V1922,Curr!$B$2:$C$13,2,FALSE),0)</f>
        <v>11</v>
      </c>
      <c r="X1922" s="11">
        <f t="shared" si="240"/>
        <v>0</v>
      </c>
      <c r="Y1922" s="14">
        <f t="shared" si="245"/>
        <v>0</v>
      </c>
      <c r="Z1922" s="11">
        <f t="shared" si="241"/>
        <v>0</v>
      </c>
      <c r="AA1922" s="4" t="s">
        <v>1</v>
      </c>
      <c r="AB1922" s="10">
        <f>IFERROR(VLOOKUP(AA1922,Curr!$B$2:$C$13,2,FALSE),0)</f>
        <v>11</v>
      </c>
      <c r="AC1922" s="11">
        <f t="shared" si="242"/>
        <v>0</v>
      </c>
      <c r="AD1922" s="11">
        <f t="shared" si="243"/>
        <v>0</v>
      </c>
      <c r="AE1922" s="12">
        <f t="shared" si="244"/>
        <v>0</v>
      </c>
    </row>
    <row r="1923" spans="17:31" x14ac:dyDescent="0.25">
      <c r="Q1923" s="13">
        <v>0</v>
      </c>
      <c r="R1923" s="13">
        <v>0</v>
      </c>
      <c r="S1923" s="11">
        <f t="shared" si="238"/>
        <v>0</v>
      </c>
      <c r="T1923" s="5">
        <v>0</v>
      </c>
      <c r="U1923" s="11">
        <f t="shared" si="239"/>
        <v>0</v>
      </c>
      <c r="V1923" s="13" t="s">
        <v>1</v>
      </c>
      <c r="W1923" s="10">
        <f>IFERROR(VLOOKUP(V1923,Curr!$B$2:$C$13,2,FALSE),0)</f>
        <v>11</v>
      </c>
      <c r="X1923" s="11">
        <f t="shared" si="240"/>
        <v>0</v>
      </c>
      <c r="Y1923" s="14">
        <f t="shared" si="245"/>
        <v>0</v>
      </c>
      <c r="Z1923" s="11">
        <f t="shared" si="241"/>
        <v>0</v>
      </c>
      <c r="AA1923" s="4" t="s">
        <v>1</v>
      </c>
      <c r="AB1923" s="10">
        <f>IFERROR(VLOOKUP(AA1923,Curr!$B$2:$C$13,2,FALSE),0)</f>
        <v>11</v>
      </c>
      <c r="AC1923" s="11">
        <f t="shared" si="242"/>
        <v>0</v>
      </c>
      <c r="AD1923" s="11">
        <f t="shared" si="243"/>
        <v>0</v>
      </c>
      <c r="AE1923" s="12">
        <f t="shared" si="244"/>
        <v>0</v>
      </c>
    </row>
    <row r="1924" spans="17:31" x14ac:dyDescent="0.25">
      <c r="Q1924" s="13">
        <v>0</v>
      </c>
      <c r="R1924" s="13">
        <v>0</v>
      </c>
      <c r="S1924" s="11">
        <f t="shared" si="238"/>
        <v>0</v>
      </c>
      <c r="T1924" s="5">
        <v>0</v>
      </c>
      <c r="U1924" s="11">
        <f t="shared" si="239"/>
        <v>0</v>
      </c>
      <c r="V1924" s="13" t="s">
        <v>1</v>
      </c>
      <c r="W1924" s="10">
        <f>IFERROR(VLOOKUP(V1924,Curr!$B$2:$C$13,2,FALSE),0)</f>
        <v>11</v>
      </c>
      <c r="X1924" s="11">
        <f t="shared" si="240"/>
        <v>0</v>
      </c>
      <c r="Y1924" s="14">
        <f t="shared" si="245"/>
        <v>0</v>
      </c>
      <c r="Z1924" s="11">
        <f t="shared" si="241"/>
        <v>0</v>
      </c>
      <c r="AA1924" s="4" t="s">
        <v>1</v>
      </c>
      <c r="AB1924" s="10">
        <f>IFERROR(VLOOKUP(AA1924,Curr!$B$2:$C$13,2,FALSE),0)</f>
        <v>11</v>
      </c>
      <c r="AC1924" s="11">
        <f t="shared" si="242"/>
        <v>0</v>
      </c>
      <c r="AD1924" s="11">
        <f t="shared" si="243"/>
        <v>0</v>
      </c>
      <c r="AE1924" s="12">
        <f t="shared" si="244"/>
        <v>0</v>
      </c>
    </row>
    <row r="1925" spans="17:31" x14ac:dyDescent="0.25">
      <c r="Q1925" s="13">
        <v>0</v>
      </c>
      <c r="R1925" s="13">
        <v>0</v>
      </c>
      <c r="S1925" s="11">
        <f t="shared" si="238"/>
        <v>0</v>
      </c>
      <c r="T1925" s="5">
        <v>0</v>
      </c>
      <c r="U1925" s="11">
        <f t="shared" si="239"/>
        <v>0</v>
      </c>
      <c r="V1925" s="13" t="s">
        <v>1</v>
      </c>
      <c r="W1925" s="10">
        <f>IFERROR(VLOOKUP(V1925,Curr!$B$2:$C$13,2,FALSE),0)</f>
        <v>11</v>
      </c>
      <c r="X1925" s="11">
        <f t="shared" si="240"/>
        <v>0</v>
      </c>
      <c r="Y1925" s="14">
        <f t="shared" si="245"/>
        <v>0</v>
      </c>
      <c r="Z1925" s="11">
        <f t="shared" si="241"/>
        <v>0</v>
      </c>
      <c r="AA1925" s="4" t="s">
        <v>1</v>
      </c>
      <c r="AB1925" s="10">
        <f>IFERROR(VLOOKUP(AA1925,Curr!$B$2:$C$13,2,FALSE),0)</f>
        <v>11</v>
      </c>
      <c r="AC1925" s="11">
        <f t="shared" si="242"/>
        <v>0</v>
      </c>
      <c r="AD1925" s="11">
        <f t="shared" si="243"/>
        <v>0</v>
      </c>
      <c r="AE1925" s="12">
        <f t="shared" si="244"/>
        <v>0</v>
      </c>
    </row>
    <row r="1926" spans="17:31" x14ac:dyDescent="0.25">
      <c r="Q1926" s="13">
        <v>0</v>
      </c>
      <c r="R1926" s="13">
        <v>0</v>
      </c>
      <c r="S1926" s="11">
        <f t="shared" si="238"/>
        <v>0</v>
      </c>
      <c r="T1926" s="5">
        <v>0</v>
      </c>
      <c r="U1926" s="11">
        <f t="shared" si="239"/>
        <v>0</v>
      </c>
      <c r="V1926" s="13" t="s">
        <v>1</v>
      </c>
      <c r="W1926" s="10">
        <f>IFERROR(VLOOKUP(V1926,Curr!$B$2:$C$13,2,FALSE),0)</f>
        <v>11</v>
      </c>
      <c r="X1926" s="11">
        <f t="shared" si="240"/>
        <v>0</v>
      </c>
      <c r="Y1926" s="14">
        <f t="shared" si="245"/>
        <v>0</v>
      </c>
      <c r="Z1926" s="11">
        <f t="shared" si="241"/>
        <v>0</v>
      </c>
      <c r="AA1926" s="4" t="s">
        <v>1</v>
      </c>
      <c r="AB1926" s="10">
        <f>IFERROR(VLOOKUP(AA1926,Curr!$B$2:$C$13,2,FALSE),0)</f>
        <v>11</v>
      </c>
      <c r="AC1926" s="11">
        <f t="shared" si="242"/>
        <v>0</v>
      </c>
      <c r="AD1926" s="11">
        <f t="shared" si="243"/>
        <v>0</v>
      </c>
      <c r="AE1926" s="12">
        <f t="shared" si="244"/>
        <v>0</v>
      </c>
    </row>
    <row r="1927" spans="17:31" x14ac:dyDescent="0.25">
      <c r="Q1927" s="13">
        <v>0</v>
      </c>
      <c r="R1927" s="13">
        <v>0</v>
      </c>
      <c r="S1927" s="11">
        <f t="shared" ref="S1927:S1990" si="246">+Q1927*R1927</f>
        <v>0</v>
      </c>
      <c r="T1927" s="5">
        <v>0</v>
      </c>
      <c r="U1927" s="11">
        <f t="shared" ref="U1927:U1990" si="247">S1927*(1-T1927)</f>
        <v>0</v>
      </c>
      <c r="V1927" s="13" t="s">
        <v>1</v>
      </c>
      <c r="W1927" s="10">
        <f>IFERROR(VLOOKUP(V1927,Curr!$B$2:$C$13,2,FALSE),0)</f>
        <v>11</v>
      </c>
      <c r="X1927" s="11">
        <f t="shared" ref="X1927:X1990" si="248">U1927*W1927</f>
        <v>0</v>
      </c>
      <c r="Y1927" s="14">
        <f t="shared" si="245"/>
        <v>0</v>
      </c>
      <c r="Z1927" s="11">
        <f t="shared" ref="Z1927:Z1990" si="249">+Y1927*R1927</f>
        <v>0</v>
      </c>
      <c r="AA1927" s="4" t="s">
        <v>1</v>
      </c>
      <c r="AB1927" s="10">
        <f>IFERROR(VLOOKUP(AA1927,Curr!$B$2:$C$13,2,FALSE),0)</f>
        <v>11</v>
      </c>
      <c r="AC1927" s="11">
        <f t="shared" ref="AC1927:AC1990" si="250">+Y1927*AB1927*R1927</f>
        <v>0</v>
      </c>
      <c r="AD1927" s="11">
        <f t="shared" ref="AD1927:AD1990" si="251">+AC1927-X1927</f>
        <v>0</v>
      </c>
      <c r="AE1927" s="12">
        <f t="shared" ref="AE1927:AE1990" si="252">IFERROR(AD1927/AC1927,0)</f>
        <v>0</v>
      </c>
    </row>
    <row r="1928" spans="17:31" x14ac:dyDescent="0.25">
      <c r="Q1928" s="13">
        <v>0</v>
      </c>
      <c r="R1928" s="13">
        <v>0</v>
      </c>
      <c r="S1928" s="11">
        <f t="shared" si="246"/>
        <v>0</v>
      </c>
      <c r="T1928" s="5">
        <v>0</v>
      </c>
      <c r="U1928" s="11">
        <f t="shared" si="247"/>
        <v>0</v>
      </c>
      <c r="V1928" s="13" t="s">
        <v>1</v>
      </c>
      <c r="W1928" s="10">
        <f>IFERROR(VLOOKUP(V1928,Curr!$B$2:$C$13,2,FALSE),0)</f>
        <v>11</v>
      </c>
      <c r="X1928" s="11">
        <f t="shared" si="248"/>
        <v>0</v>
      </c>
      <c r="Y1928" s="14">
        <f t="shared" si="245"/>
        <v>0</v>
      </c>
      <c r="Z1928" s="11">
        <f t="shared" si="249"/>
        <v>0</v>
      </c>
      <c r="AA1928" s="4" t="s">
        <v>1</v>
      </c>
      <c r="AB1928" s="10">
        <f>IFERROR(VLOOKUP(AA1928,Curr!$B$2:$C$13,2,FALSE),0)</f>
        <v>11</v>
      </c>
      <c r="AC1928" s="11">
        <f t="shared" si="250"/>
        <v>0</v>
      </c>
      <c r="AD1928" s="11">
        <f t="shared" si="251"/>
        <v>0</v>
      </c>
      <c r="AE1928" s="12">
        <f t="shared" si="252"/>
        <v>0</v>
      </c>
    </row>
    <row r="1929" spans="17:31" x14ac:dyDescent="0.25">
      <c r="Q1929" s="13">
        <v>0</v>
      </c>
      <c r="R1929" s="13">
        <v>0</v>
      </c>
      <c r="S1929" s="11">
        <f t="shared" si="246"/>
        <v>0</v>
      </c>
      <c r="T1929" s="5">
        <v>0</v>
      </c>
      <c r="U1929" s="11">
        <f t="shared" si="247"/>
        <v>0</v>
      </c>
      <c r="V1929" s="13" t="s">
        <v>1</v>
      </c>
      <c r="W1929" s="10">
        <f>IFERROR(VLOOKUP(V1929,Curr!$B$2:$C$13,2,FALSE),0)</f>
        <v>11</v>
      </c>
      <c r="X1929" s="11">
        <f t="shared" si="248"/>
        <v>0</v>
      </c>
      <c r="Y1929" s="14">
        <f t="shared" si="245"/>
        <v>0</v>
      </c>
      <c r="Z1929" s="11">
        <f t="shared" si="249"/>
        <v>0</v>
      </c>
      <c r="AA1929" s="4" t="s">
        <v>1</v>
      </c>
      <c r="AB1929" s="10">
        <f>IFERROR(VLOOKUP(AA1929,Curr!$B$2:$C$13,2,FALSE),0)</f>
        <v>11</v>
      </c>
      <c r="AC1929" s="11">
        <f t="shared" si="250"/>
        <v>0</v>
      </c>
      <c r="AD1929" s="11">
        <f t="shared" si="251"/>
        <v>0</v>
      </c>
      <c r="AE1929" s="12">
        <f t="shared" si="252"/>
        <v>0</v>
      </c>
    </row>
    <row r="1930" spans="17:31" x14ac:dyDescent="0.25">
      <c r="Q1930" s="13">
        <v>0</v>
      </c>
      <c r="R1930" s="13">
        <v>0</v>
      </c>
      <c r="S1930" s="11">
        <f t="shared" si="246"/>
        <v>0</v>
      </c>
      <c r="T1930" s="5">
        <v>0</v>
      </c>
      <c r="U1930" s="11">
        <f t="shared" si="247"/>
        <v>0</v>
      </c>
      <c r="V1930" s="13" t="s">
        <v>1</v>
      </c>
      <c r="W1930" s="10">
        <f>IFERROR(VLOOKUP(V1930,Curr!$B$2:$C$13,2,FALSE),0)</f>
        <v>11</v>
      </c>
      <c r="X1930" s="11">
        <f t="shared" si="248"/>
        <v>0</v>
      </c>
      <c r="Y1930" s="14">
        <f t="shared" si="245"/>
        <v>0</v>
      </c>
      <c r="Z1930" s="11">
        <f t="shared" si="249"/>
        <v>0</v>
      </c>
      <c r="AA1930" s="4" t="s">
        <v>1</v>
      </c>
      <c r="AB1930" s="10">
        <f>IFERROR(VLOOKUP(AA1930,Curr!$B$2:$C$13,2,FALSE),0)</f>
        <v>11</v>
      </c>
      <c r="AC1930" s="11">
        <f t="shared" si="250"/>
        <v>0</v>
      </c>
      <c r="AD1930" s="11">
        <f t="shared" si="251"/>
        <v>0</v>
      </c>
      <c r="AE1930" s="12">
        <f t="shared" si="252"/>
        <v>0</v>
      </c>
    </row>
    <row r="1931" spans="17:31" x14ac:dyDescent="0.25">
      <c r="Q1931" s="13">
        <v>0</v>
      </c>
      <c r="R1931" s="13">
        <v>0</v>
      </c>
      <c r="S1931" s="11">
        <f t="shared" si="246"/>
        <v>0</v>
      </c>
      <c r="T1931" s="5">
        <v>0</v>
      </c>
      <c r="U1931" s="11">
        <f t="shared" si="247"/>
        <v>0</v>
      </c>
      <c r="V1931" s="13" t="s">
        <v>1</v>
      </c>
      <c r="W1931" s="10">
        <f>IFERROR(VLOOKUP(V1931,Curr!$B$2:$C$13,2,FALSE),0)</f>
        <v>11</v>
      </c>
      <c r="X1931" s="11">
        <f t="shared" si="248"/>
        <v>0</v>
      </c>
      <c r="Y1931" s="14">
        <f t="shared" si="245"/>
        <v>0</v>
      </c>
      <c r="Z1931" s="11">
        <f t="shared" si="249"/>
        <v>0</v>
      </c>
      <c r="AA1931" s="4" t="s">
        <v>1</v>
      </c>
      <c r="AB1931" s="10">
        <f>IFERROR(VLOOKUP(AA1931,Curr!$B$2:$C$13,2,FALSE),0)</f>
        <v>11</v>
      </c>
      <c r="AC1931" s="11">
        <f t="shared" si="250"/>
        <v>0</v>
      </c>
      <c r="AD1931" s="11">
        <f t="shared" si="251"/>
        <v>0</v>
      </c>
      <c r="AE1931" s="12">
        <f t="shared" si="252"/>
        <v>0</v>
      </c>
    </row>
    <row r="1932" spans="17:31" x14ac:dyDescent="0.25">
      <c r="Q1932" s="13">
        <v>0</v>
      </c>
      <c r="R1932" s="13">
        <v>0</v>
      </c>
      <c r="S1932" s="11">
        <f t="shared" si="246"/>
        <v>0</v>
      </c>
      <c r="T1932" s="5">
        <v>0</v>
      </c>
      <c r="U1932" s="11">
        <f t="shared" si="247"/>
        <v>0</v>
      </c>
      <c r="V1932" s="13" t="s">
        <v>1</v>
      </c>
      <c r="W1932" s="10">
        <f>IFERROR(VLOOKUP(V1932,Curr!$B$2:$C$13,2,FALSE),0)</f>
        <v>11</v>
      </c>
      <c r="X1932" s="11">
        <f t="shared" si="248"/>
        <v>0</v>
      </c>
      <c r="Y1932" s="14">
        <f t="shared" si="245"/>
        <v>0</v>
      </c>
      <c r="Z1932" s="11">
        <f t="shared" si="249"/>
        <v>0</v>
      </c>
      <c r="AA1932" s="4" t="s">
        <v>1</v>
      </c>
      <c r="AB1932" s="10">
        <f>IFERROR(VLOOKUP(AA1932,Curr!$B$2:$C$13,2,FALSE),0)</f>
        <v>11</v>
      </c>
      <c r="AC1932" s="11">
        <f t="shared" si="250"/>
        <v>0</v>
      </c>
      <c r="AD1932" s="11">
        <f t="shared" si="251"/>
        <v>0</v>
      </c>
      <c r="AE1932" s="12">
        <f t="shared" si="252"/>
        <v>0</v>
      </c>
    </row>
    <row r="1933" spans="17:31" x14ac:dyDescent="0.25">
      <c r="Q1933" s="13">
        <v>0</v>
      </c>
      <c r="R1933" s="13">
        <v>0</v>
      </c>
      <c r="S1933" s="11">
        <f t="shared" si="246"/>
        <v>0</v>
      </c>
      <c r="T1933" s="5">
        <v>0</v>
      </c>
      <c r="U1933" s="11">
        <f t="shared" si="247"/>
        <v>0</v>
      </c>
      <c r="V1933" s="13" t="s">
        <v>1</v>
      </c>
      <c r="W1933" s="10">
        <f>IFERROR(VLOOKUP(V1933,Curr!$B$2:$C$13,2,FALSE),0)</f>
        <v>11</v>
      </c>
      <c r="X1933" s="11">
        <f t="shared" si="248"/>
        <v>0</v>
      </c>
      <c r="Y1933" s="14">
        <f t="shared" si="245"/>
        <v>0</v>
      </c>
      <c r="Z1933" s="11">
        <f t="shared" si="249"/>
        <v>0</v>
      </c>
      <c r="AA1933" s="4" t="s">
        <v>1</v>
      </c>
      <c r="AB1933" s="10">
        <f>IFERROR(VLOOKUP(AA1933,Curr!$B$2:$C$13,2,FALSE),0)</f>
        <v>11</v>
      </c>
      <c r="AC1933" s="11">
        <f t="shared" si="250"/>
        <v>0</v>
      </c>
      <c r="AD1933" s="11">
        <f t="shared" si="251"/>
        <v>0</v>
      </c>
      <c r="AE1933" s="12">
        <f t="shared" si="252"/>
        <v>0</v>
      </c>
    </row>
    <row r="1934" spans="17:31" x14ac:dyDescent="0.25">
      <c r="Q1934" s="13">
        <v>0</v>
      </c>
      <c r="R1934" s="13">
        <v>0</v>
      </c>
      <c r="S1934" s="11">
        <f t="shared" si="246"/>
        <v>0</v>
      </c>
      <c r="T1934" s="5">
        <v>0</v>
      </c>
      <c r="U1934" s="11">
        <f t="shared" si="247"/>
        <v>0</v>
      </c>
      <c r="V1934" s="13" t="s">
        <v>1</v>
      </c>
      <c r="W1934" s="10">
        <f>IFERROR(VLOOKUP(V1934,Curr!$B$2:$C$13,2,FALSE),0)</f>
        <v>11</v>
      </c>
      <c r="X1934" s="11">
        <f t="shared" si="248"/>
        <v>0</v>
      </c>
      <c r="Y1934" s="14">
        <f t="shared" si="245"/>
        <v>0</v>
      </c>
      <c r="Z1934" s="11">
        <f t="shared" si="249"/>
        <v>0</v>
      </c>
      <c r="AA1934" s="4" t="s">
        <v>1</v>
      </c>
      <c r="AB1934" s="10">
        <f>IFERROR(VLOOKUP(AA1934,Curr!$B$2:$C$13,2,FALSE),0)</f>
        <v>11</v>
      </c>
      <c r="AC1934" s="11">
        <f t="shared" si="250"/>
        <v>0</v>
      </c>
      <c r="AD1934" s="11">
        <f t="shared" si="251"/>
        <v>0</v>
      </c>
      <c r="AE1934" s="12">
        <f t="shared" si="252"/>
        <v>0</v>
      </c>
    </row>
    <row r="1935" spans="17:31" x14ac:dyDescent="0.25">
      <c r="Q1935" s="13">
        <v>0</v>
      </c>
      <c r="R1935" s="13">
        <v>0</v>
      </c>
      <c r="S1935" s="11">
        <f t="shared" si="246"/>
        <v>0</v>
      </c>
      <c r="T1935" s="5">
        <v>0</v>
      </c>
      <c r="U1935" s="11">
        <f t="shared" si="247"/>
        <v>0</v>
      </c>
      <c r="V1935" s="13" t="s">
        <v>1</v>
      </c>
      <c r="W1935" s="10">
        <f>IFERROR(VLOOKUP(V1935,Curr!$B$2:$C$13,2,FALSE),0)</f>
        <v>11</v>
      </c>
      <c r="X1935" s="11">
        <f t="shared" si="248"/>
        <v>0</v>
      </c>
      <c r="Y1935" s="14">
        <f t="shared" si="245"/>
        <v>0</v>
      </c>
      <c r="Z1935" s="11">
        <f t="shared" si="249"/>
        <v>0</v>
      </c>
      <c r="AA1935" s="4" t="s">
        <v>1</v>
      </c>
      <c r="AB1935" s="10">
        <f>IFERROR(VLOOKUP(AA1935,Curr!$B$2:$C$13,2,FALSE),0)</f>
        <v>11</v>
      </c>
      <c r="AC1935" s="11">
        <f t="shared" si="250"/>
        <v>0</v>
      </c>
      <c r="AD1935" s="11">
        <f t="shared" si="251"/>
        <v>0</v>
      </c>
      <c r="AE1935" s="12">
        <f t="shared" si="252"/>
        <v>0</v>
      </c>
    </row>
    <row r="1936" spans="17:31" x14ac:dyDescent="0.25">
      <c r="Q1936" s="13">
        <v>0</v>
      </c>
      <c r="R1936" s="13">
        <v>0</v>
      </c>
      <c r="S1936" s="11">
        <f t="shared" si="246"/>
        <v>0</v>
      </c>
      <c r="T1936" s="5">
        <v>0</v>
      </c>
      <c r="U1936" s="11">
        <f t="shared" si="247"/>
        <v>0</v>
      </c>
      <c r="V1936" s="13" t="s">
        <v>1</v>
      </c>
      <c r="W1936" s="10">
        <f>IFERROR(VLOOKUP(V1936,Curr!$B$2:$C$13,2,FALSE),0)</f>
        <v>11</v>
      </c>
      <c r="X1936" s="11">
        <f t="shared" si="248"/>
        <v>0</v>
      </c>
      <c r="Y1936" s="14">
        <f t="shared" si="245"/>
        <v>0</v>
      </c>
      <c r="Z1936" s="11">
        <f t="shared" si="249"/>
        <v>0</v>
      </c>
      <c r="AA1936" s="4" t="s">
        <v>1</v>
      </c>
      <c r="AB1936" s="10">
        <f>IFERROR(VLOOKUP(AA1936,Curr!$B$2:$C$13,2,FALSE),0)</f>
        <v>11</v>
      </c>
      <c r="AC1936" s="11">
        <f t="shared" si="250"/>
        <v>0</v>
      </c>
      <c r="AD1936" s="11">
        <f t="shared" si="251"/>
        <v>0</v>
      </c>
      <c r="AE1936" s="12">
        <f t="shared" si="252"/>
        <v>0</v>
      </c>
    </row>
    <row r="1937" spans="17:31" x14ac:dyDescent="0.25">
      <c r="Q1937" s="13">
        <v>0</v>
      </c>
      <c r="R1937" s="13">
        <v>0</v>
      </c>
      <c r="S1937" s="11">
        <f t="shared" si="246"/>
        <v>0</v>
      </c>
      <c r="T1937" s="5">
        <v>0</v>
      </c>
      <c r="U1937" s="11">
        <f t="shared" si="247"/>
        <v>0</v>
      </c>
      <c r="V1937" s="13" t="s">
        <v>1</v>
      </c>
      <c r="W1937" s="10">
        <f>IFERROR(VLOOKUP(V1937,Curr!$B$2:$C$13,2,FALSE),0)</f>
        <v>11</v>
      </c>
      <c r="X1937" s="11">
        <f t="shared" si="248"/>
        <v>0</v>
      </c>
      <c r="Y1937" s="14">
        <f t="shared" si="245"/>
        <v>0</v>
      </c>
      <c r="Z1937" s="11">
        <f t="shared" si="249"/>
        <v>0</v>
      </c>
      <c r="AA1937" s="4" t="s">
        <v>1</v>
      </c>
      <c r="AB1937" s="10">
        <f>IFERROR(VLOOKUP(AA1937,Curr!$B$2:$C$13,2,FALSE),0)</f>
        <v>11</v>
      </c>
      <c r="AC1937" s="11">
        <f t="shared" si="250"/>
        <v>0</v>
      </c>
      <c r="AD1937" s="11">
        <f t="shared" si="251"/>
        <v>0</v>
      </c>
      <c r="AE1937" s="12">
        <f t="shared" si="252"/>
        <v>0</v>
      </c>
    </row>
    <row r="1938" spans="17:31" x14ac:dyDescent="0.25">
      <c r="Q1938" s="13">
        <v>0</v>
      </c>
      <c r="R1938" s="13">
        <v>0</v>
      </c>
      <c r="S1938" s="11">
        <f t="shared" si="246"/>
        <v>0</v>
      </c>
      <c r="T1938" s="5">
        <v>0</v>
      </c>
      <c r="U1938" s="11">
        <f t="shared" si="247"/>
        <v>0</v>
      </c>
      <c r="V1938" s="13" t="s">
        <v>1</v>
      </c>
      <c r="W1938" s="10">
        <f>IFERROR(VLOOKUP(V1938,Curr!$B$2:$C$13,2,FALSE),0)</f>
        <v>11</v>
      </c>
      <c r="X1938" s="11">
        <f t="shared" si="248"/>
        <v>0</v>
      </c>
      <c r="Y1938" s="14">
        <f t="shared" si="245"/>
        <v>0</v>
      </c>
      <c r="Z1938" s="11">
        <f t="shared" si="249"/>
        <v>0</v>
      </c>
      <c r="AA1938" s="4" t="s">
        <v>1</v>
      </c>
      <c r="AB1938" s="10">
        <f>IFERROR(VLOOKUP(AA1938,Curr!$B$2:$C$13,2,FALSE),0)</f>
        <v>11</v>
      </c>
      <c r="AC1938" s="11">
        <f t="shared" si="250"/>
        <v>0</v>
      </c>
      <c r="AD1938" s="11">
        <f t="shared" si="251"/>
        <v>0</v>
      </c>
      <c r="AE1938" s="12">
        <f t="shared" si="252"/>
        <v>0</v>
      </c>
    </row>
    <row r="1939" spans="17:31" x14ac:dyDescent="0.25">
      <c r="Q1939" s="13">
        <v>0</v>
      </c>
      <c r="R1939" s="13">
        <v>0</v>
      </c>
      <c r="S1939" s="11">
        <f t="shared" si="246"/>
        <v>0</v>
      </c>
      <c r="T1939" s="5">
        <v>0</v>
      </c>
      <c r="U1939" s="11">
        <f t="shared" si="247"/>
        <v>0</v>
      </c>
      <c r="V1939" s="13" t="s">
        <v>1</v>
      </c>
      <c r="W1939" s="10">
        <f>IFERROR(VLOOKUP(V1939,Curr!$B$2:$C$13,2,FALSE),0)</f>
        <v>11</v>
      </c>
      <c r="X1939" s="11">
        <f t="shared" si="248"/>
        <v>0</v>
      </c>
      <c r="Y1939" s="14">
        <f t="shared" si="245"/>
        <v>0</v>
      </c>
      <c r="Z1939" s="11">
        <f t="shared" si="249"/>
        <v>0</v>
      </c>
      <c r="AA1939" s="4" t="s">
        <v>1</v>
      </c>
      <c r="AB1939" s="10">
        <f>IFERROR(VLOOKUP(AA1939,Curr!$B$2:$C$13,2,FALSE),0)</f>
        <v>11</v>
      </c>
      <c r="AC1939" s="11">
        <f t="shared" si="250"/>
        <v>0</v>
      </c>
      <c r="AD1939" s="11">
        <f t="shared" si="251"/>
        <v>0</v>
      </c>
      <c r="AE1939" s="12">
        <f t="shared" si="252"/>
        <v>0</v>
      </c>
    </row>
    <row r="1940" spans="17:31" x14ac:dyDescent="0.25">
      <c r="Q1940" s="13">
        <v>0</v>
      </c>
      <c r="R1940" s="13">
        <v>0</v>
      </c>
      <c r="S1940" s="11">
        <f t="shared" si="246"/>
        <v>0</v>
      </c>
      <c r="T1940" s="5">
        <v>0</v>
      </c>
      <c r="U1940" s="11">
        <f t="shared" si="247"/>
        <v>0</v>
      </c>
      <c r="V1940" s="13" t="s">
        <v>1</v>
      </c>
      <c r="W1940" s="10">
        <f>IFERROR(VLOOKUP(V1940,Curr!$B$2:$C$13,2,FALSE),0)</f>
        <v>11</v>
      </c>
      <c r="X1940" s="11">
        <f t="shared" si="248"/>
        <v>0</v>
      </c>
      <c r="Y1940" s="14">
        <f t="shared" si="245"/>
        <v>0</v>
      </c>
      <c r="Z1940" s="11">
        <f t="shared" si="249"/>
        <v>0</v>
      </c>
      <c r="AA1940" s="4" t="s">
        <v>1</v>
      </c>
      <c r="AB1940" s="10">
        <f>IFERROR(VLOOKUP(AA1940,Curr!$B$2:$C$13,2,FALSE),0)</f>
        <v>11</v>
      </c>
      <c r="AC1940" s="11">
        <f t="shared" si="250"/>
        <v>0</v>
      </c>
      <c r="AD1940" s="11">
        <f t="shared" si="251"/>
        <v>0</v>
      </c>
      <c r="AE1940" s="12">
        <f t="shared" si="252"/>
        <v>0</v>
      </c>
    </row>
    <row r="1941" spans="17:31" x14ac:dyDescent="0.25">
      <c r="Q1941" s="13">
        <v>0</v>
      </c>
      <c r="R1941" s="13">
        <v>0</v>
      </c>
      <c r="S1941" s="11">
        <f t="shared" si="246"/>
        <v>0</v>
      </c>
      <c r="T1941" s="5">
        <v>0</v>
      </c>
      <c r="U1941" s="11">
        <f t="shared" si="247"/>
        <v>0</v>
      </c>
      <c r="V1941" s="13" t="s">
        <v>1</v>
      </c>
      <c r="W1941" s="10">
        <f>IFERROR(VLOOKUP(V1941,Curr!$B$2:$C$13,2,FALSE),0)</f>
        <v>11</v>
      </c>
      <c r="X1941" s="11">
        <f t="shared" si="248"/>
        <v>0</v>
      </c>
      <c r="Y1941" s="14">
        <f t="shared" si="245"/>
        <v>0</v>
      </c>
      <c r="Z1941" s="11">
        <f t="shared" si="249"/>
        <v>0</v>
      </c>
      <c r="AA1941" s="4" t="s">
        <v>1</v>
      </c>
      <c r="AB1941" s="10">
        <f>IFERROR(VLOOKUP(AA1941,Curr!$B$2:$C$13,2,FALSE),0)</f>
        <v>11</v>
      </c>
      <c r="AC1941" s="11">
        <f t="shared" si="250"/>
        <v>0</v>
      </c>
      <c r="AD1941" s="11">
        <f t="shared" si="251"/>
        <v>0</v>
      </c>
      <c r="AE1941" s="12">
        <f t="shared" si="252"/>
        <v>0</v>
      </c>
    </row>
    <row r="1942" spans="17:31" x14ac:dyDescent="0.25">
      <c r="Q1942" s="13">
        <v>0</v>
      </c>
      <c r="R1942" s="13">
        <v>0</v>
      </c>
      <c r="S1942" s="11">
        <f t="shared" si="246"/>
        <v>0</v>
      </c>
      <c r="T1942" s="5">
        <v>0</v>
      </c>
      <c r="U1942" s="11">
        <f t="shared" si="247"/>
        <v>0</v>
      </c>
      <c r="V1942" s="13" t="s">
        <v>1</v>
      </c>
      <c r="W1942" s="10">
        <f>IFERROR(VLOOKUP(V1942,Curr!$B$2:$C$13,2,FALSE),0)</f>
        <v>11</v>
      </c>
      <c r="X1942" s="11">
        <f t="shared" si="248"/>
        <v>0</v>
      </c>
      <c r="Y1942" s="14">
        <f t="shared" si="245"/>
        <v>0</v>
      </c>
      <c r="Z1942" s="11">
        <f t="shared" si="249"/>
        <v>0</v>
      </c>
      <c r="AA1942" s="4" t="s">
        <v>1</v>
      </c>
      <c r="AB1942" s="10">
        <f>IFERROR(VLOOKUP(AA1942,Curr!$B$2:$C$13,2,FALSE),0)</f>
        <v>11</v>
      </c>
      <c r="AC1942" s="11">
        <f t="shared" si="250"/>
        <v>0</v>
      </c>
      <c r="AD1942" s="11">
        <f t="shared" si="251"/>
        <v>0</v>
      </c>
      <c r="AE1942" s="12">
        <f t="shared" si="252"/>
        <v>0</v>
      </c>
    </row>
    <row r="1943" spans="17:31" x14ac:dyDescent="0.25">
      <c r="Q1943" s="13">
        <v>0</v>
      </c>
      <c r="R1943" s="13">
        <v>0</v>
      </c>
      <c r="S1943" s="11">
        <f t="shared" si="246"/>
        <v>0</v>
      </c>
      <c r="T1943" s="5">
        <v>0</v>
      </c>
      <c r="U1943" s="11">
        <f t="shared" si="247"/>
        <v>0</v>
      </c>
      <c r="V1943" s="13" t="s">
        <v>1</v>
      </c>
      <c r="W1943" s="10">
        <f>IFERROR(VLOOKUP(V1943,Curr!$B$2:$C$13,2,FALSE),0)</f>
        <v>11</v>
      </c>
      <c r="X1943" s="11">
        <f t="shared" si="248"/>
        <v>0</v>
      </c>
      <c r="Y1943" s="14">
        <f t="shared" si="245"/>
        <v>0</v>
      </c>
      <c r="Z1943" s="11">
        <f t="shared" si="249"/>
        <v>0</v>
      </c>
      <c r="AA1943" s="4" t="s">
        <v>1</v>
      </c>
      <c r="AB1943" s="10">
        <f>IFERROR(VLOOKUP(AA1943,Curr!$B$2:$C$13,2,FALSE),0)</f>
        <v>11</v>
      </c>
      <c r="AC1943" s="11">
        <f t="shared" si="250"/>
        <v>0</v>
      </c>
      <c r="AD1943" s="11">
        <f t="shared" si="251"/>
        <v>0</v>
      </c>
      <c r="AE1943" s="12">
        <f t="shared" si="252"/>
        <v>0</v>
      </c>
    </row>
    <row r="1944" spans="17:31" x14ac:dyDescent="0.25">
      <c r="Q1944" s="13">
        <v>0</v>
      </c>
      <c r="R1944" s="13">
        <v>0</v>
      </c>
      <c r="S1944" s="11">
        <f t="shared" si="246"/>
        <v>0</v>
      </c>
      <c r="T1944" s="5">
        <v>0</v>
      </c>
      <c r="U1944" s="11">
        <f t="shared" si="247"/>
        <v>0</v>
      </c>
      <c r="V1944" s="13" t="s">
        <v>1</v>
      </c>
      <c r="W1944" s="10">
        <f>IFERROR(VLOOKUP(V1944,Curr!$B$2:$C$13,2,FALSE),0)</f>
        <v>11</v>
      </c>
      <c r="X1944" s="11">
        <f t="shared" si="248"/>
        <v>0</v>
      </c>
      <c r="Y1944" s="14">
        <f t="shared" si="245"/>
        <v>0</v>
      </c>
      <c r="Z1944" s="11">
        <f t="shared" si="249"/>
        <v>0</v>
      </c>
      <c r="AA1944" s="4" t="s">
        <v>1</v>
      </c>
      <c r="AB1944" s="10">
        <f>IFERROR(VLOOKUP(AA1944,Curr!$B$2:$C$13,2,FALSE),0)</f>
        <v>11</v>
      </c>
      <c r="AC1944" s="11">
        <f t="shared" si="250"/>
        <v>0</v>
      </c>
      <c r="AD1944" s="11">
        <f t="shared" si="251"/>
        <v>0</v>
      </c>
      <c r="AE1944" s="12">
        <f t="shared" si="252"/>
        <v>0</v>
      </c>
    </row>
    <row r="1945" spans="17:31" x14ac:dyDescent="0.25">
      <c r="Q1945" s="13">
        <v>0</v>
      </c>
      <c r="R1945" s="13">
        <v>0</v>
      </c>
      <c r="S1945" s="11">
        <f t="shared" si="246"/>
        <v>0</v>
      </c>
      <c r="T1945" s="5">
        <v>0</v>
      </c>
      <c r="U1945" s="11">
        <f t="shared" si="247"/>
        <v>0</v>
      </c>
      <c r="V1945" s="13" t="s">
        <v>1</v>
      </c>
      <c r="W1945" s="10">
        <f>IFERROR(VLOOKUP(V1945,Curr!$B$2:$C$13,2,FALSE),0)</f>
        <v>11</v>
      </c>
      <c r="X1945" s="11">
        <f t="shared" si="248"/>
        <v>0</v>
      </c>
      <c r="Y1945" s="14">
        <f t="shared" si="245"/>
        <v>0</v>
      </c>
      <c r="Z1945" s="11">
        <f t="shared" si="249"/>
        <v>0</v>
      </c>
      <c r="AA1945" s="4" t="s">
        <v>1</v>
      </c>
      <c r="AB1945" s="10">
        <f>IFERROR(VLOOKUP(AA1945,Curr!$B$2:$C$13,2,FALSE),0)</f>
        <v>11</v>
      </c>
      <c r="AC1945" s="11">
        <f t="shared" si="250"/>
        <v>0</v>
      </c>
      <c r="AD1945" s="11">
        <f t="shared" si="251"/>
        <v>0</v>
      </c>
      <c r="AE1945" s="12">
        <f t="shared" si="252"/>
        <v>0</v>
      </c>
    </row>
    <row r="1946" spans="17:31" x14ac:dyDescent="0.25">
      <c r="Q1946" s="13">
        <v>0</v>
      </c>
      <c r="R1946" s="13">
        <v>0</v>
      </c>
      <c r="S1946" s="11">
        <f t="shared" si="246"/>
        <v>0</v>
      </c>
      <c r="T1946" s="5">
        <v>0</v>
      </c>
      <c r="U1946" s="11">
        <f t="shared" si="247"/>
        <v>0</v>
      </c>
      <c r="V1946" s="13" t="s">
        <v>1</v>
      </c>
      <c r="W1946" s="10">
        <f>IFERROR(VLOOKUP(V1946,Curr!$B$2:$C$13,2,FALSE),0)</f>
        <v>11</v>
      </c>
      <c r="X1946" s="11">
        <f t="shared" si="248"/>
        <v>0</v>
      </c>
      <c r="Y1946" s="14">
        <f t="shared" si="245"/>
        <v>0</v>
      </c>
      <c r="Z1946" s="11">
        <f t="shared" si="249"/>
        <v>0</v>
      </c>
      <c r="AA1946" s="4" t="s">
        <v>1</v>
      </c>
      <c r="AB1946" s="10">
        <f>IFERROR(VLOOKUP(AA1946,Curr!$B$2:$C$13,2,FALSE),0)</f>
        <v>11</v>
      </c>
      <c r="AC1946" s="11">
        <f t="shared" si="250"/>
        <v>0</v>
      </c>
      <c r="AD1946" s="11">
        <f t="shared" si="251"/>
        <v>0</v>
      </c>
      <c r="AE1946" s="12">
        <f t="shared" si="252"/>
        <v>0</v>
      </c>
    </row>
    <row r="1947" spans="17:31" x14ac:dyDescent="0.25">
      <c r="Q1947" s="13">
        <v>0</v>
      </c>
      <c r="R1947" s="13">
        <v>0</v>
      </c>
      <c r="S1947" s="11">
        <f t="shared" si="246"/>
        <v>0</v>
      </c>
      <c r="T1947" s="5">
        <v>0</v>
      </c>
      <c r="U1947" s="11">
        <f t="shared" si="247"/>
        <v>0</v>
      </c>
      <c r="V1947" s="13" t="s">
        <v>1</v>
      </c>
      <c r="W1947" s="10">
        <f>IFERROR(VLOOKUP(V1947,Curr!$B$2:$C$13,2,FALSE),0)</f>
        <v>11</v>
      </c>
      <c r="X1947" s="11">
        <f t="shared" si="248"/>
        <v>0</v>
      </c>
      <c r="Y1947" s="14">
        <f t="shared" si="245"/>
        <v>0</v>
      </c>
      <c r="Z1947" s="11">
        <f t="shared" si="249"/>
        <v>0</v>
      </c>
      <c r="AA1947" s="4" t="s">
        <v>1</v>
      </c>
      <c r="AB1947" s="10">
        <f>IFERROR(VLOOKUP(AA1947,Curr!$B$2:$C$13,2,FALSE),0)</f>
        <v>11</v>
      </c>
      <c r="AC1947" s="11">
        <f t="shared" si="250"/>
        <v>0</v>
      </c>
      <c r="AD1947" s="11">
        <f t="shared" si="251"/>
        <v>0</v>
      </c>
      <c r="AE1947" s="12">
        <f t="shared" si="252"/>
        <v>0</v>
      </c>
    </row>
    <row r="1948" spans="17:31" x14ac:dyDescent="0.25">
      <c r="Q1948" s="13">
        <v>0</v>
      </c>
      <c r="R1948" s="13">
        <v>0</v>
      </c>
      <c r="S1948" s="11">
        <f t="shared" si="246"/>
        <v>0</v>
      </c>
      <c r="T1948" s="5">
        <v>0</v>
      </c>
      <c r="U1948" s="11">
        <f t="shared" si="247"/>
        <v>0</v>
      </c>
      <c r="V1948" s="13" t="s">
        <v>1</v>
      </c>
      <c r="W1948" s="10">
        <f>IFERROR(VLOOKUP(V1948,Curr!$B$2:$C$13,2,FALSE),0)</f>
        <v>11</v>
      </c>
      <c r="X1948" s="11">
        <f t="shared" si="248"/>
        <v>0</v>
      </c>
      <c r="Y1948" s="14">
        <f t="shared" si="245"/>
        <v>0</v>
      </c>
      <c r="Z1948" s="11">
        <f t="shared" si="249"/>
        <v>0</v>
      </c>
      <c r="AA1948" s="4" t="s">
        <v>1</v>
      </c>
      <c r="AB1948" s="10">
        <f>IFERROR(VLOOKUP(AA1948,Curr!$B$2:$C$13,2,FALSE),0)</f>
        <v>11</v>
      </c>
      <c r="AC1948" s="11">
        <f t="shared" si="250"/>
        <v>0</v>
      </c>
      <c r="AD1948" s="11">
        <f t="shared" si="251"/>
        <v>0</v>
      </c>
      <c r="AE1948" s="12">
        <f t="shared" si="252"/>
        <v>0</v>
      </c>
    </row>
    <row r="1949" spans="17:31" x14ac:dyDescent="0.25">
      <c r="Q1949" s="13">
        <v>0</v>
      </c>
      <c r="R1949" s="13">
        <v>0</v>
      </c>
      <c r="S1949" s="11">
        <f t="shared" si="246"/>
        <v>0</v>
      </c>
      <c r="T1949" s="5">
        <v>0</v>
      </c>
      <c r="U1949" s="11">
        <f t="shared" si="247"/>
        <v>0</v>
      </c>
      <c r="V1949" s="13" t="s">
        <v>1</v>
      </c>
      <c r="W1949" s="10">
        <f>IFERROR(VLOOKUP(V1949,Curr!$B$2:$C$13,2,FALSE),0)</f>
        <v>11</v>
      </c>
      <c r="X1949" s="11">
        <f t="shared" si="248"/>
        <v>0</v>
      </c>
      <c r="Y1949" s="14">
        <f t="shared" si="245"/>
        <v>0</v>
      </c>
      <c r="Z1949" s="11">
        <f t="shared" si="249"/>
        <v>0</v>
      </c>
      <c r="AA1949" s="4" t="s">
        <v>1</v>
      </c>
      <c r="AB1949" s="10">
        <f>IFERROR(VLOOKUP(AA1949,Curr!$B$2:$C$13,2,FALSE),0)</f>
        <v>11</v>
      </c>
      <c r="AC1949" s="11">
        <f t="shared" si="250"/>
        <v>0</v>
      </c>
      <c r="AD1949" s="11">
        <f t="shared" si="251"/>
        <v>0</v>
      </c>
      <c r="AE1949" s="12">
        <f t="shared" si="252"/>
        <v>0</v>
      </c>
    </row>
    <row r="1950" spans="17:31" x14ac:dyDescent="0.25">
      <c r="Q1950" s="13">
        <v>0</v>
      </c>
      <c r="R1950" s="13">
        <v>0</v>
      </c>
      <c r="S1950" s="11">
        <f t="shared" si="246"/>
        <v>0</v>
      </c>
      <c r="T1950" s="5">
        <v>0</v>
      </c>
      <c r="U1950" s="11">
        <f t="shared" si="247"/>
        <v>0</v>
      </c>
      <c r="V1950" s="13" t="s">
        <v>1</v>
      </c>
      <c r="W1950" s="10">
        <f>IFERROR(VLOOKUP(V1950,Curr!$B$2:$C$13,2,FALSE),0)</f>
        <v>11</v>
      </c>
      <c r="X1950" s="11">
        <f t="shared" si="248"/>
        <v>0</v>
      </c>
      <c r="Y1950" s="14">
        <f t="shared" si="245"/>
        <v>0</v>
      </c>
      <c r="Z1950" s="11">
        <f t="shared" si="249"/>
        <v>0</v>
      </c>
      <c r="AA1950" s="4" t="s">
        <v>1</v>
      </c>
      <c r="AB1950" s="10">
        <f>IFERROR(VLOOKUP(AA1950,Curr!$B$2:$C$13,2,FALSE),0)</f>
        <v>11</v>
      </c>
      <c r="AC1950" s="11">
        <f t="shared" si="250"/>
        <v>0</v>
      </c>
      <c r="AD1950" s="11">
        <f t="shared" si="251"/>
        <v>0</v>
      </c>
      <c r="AE1950" s="12">
        <f t="shared" si="252"/>
        <v>0</v>
      </c>
    </row>
    <row r="1951" spans="17:31" x14ac:dyDescent="0.25">
      <c r="Q1951" s="13">
        <v>0</v>
      </c>
      <c r="R1951" s="13">
        <v>0</v>
      </c>
      <c r="S1951" s="11">
        <f t="shared" si="246"/>
        <v>0</v>
      </c>
      <c r="T1951" s="5">
        <v>0</v>
      </c>
      <c r="U1951" s="11">
        <f t="shared" si="247"/>
        <v>0</v>
      </c>
      <c r="V1951" s="13" t="s">
        <v>1</v>
      </c>
      <c r="W1951" s="10">
        <f>IFERROR(VLOOKUP(V1951,Curr!$B$2:$C$13,2,FALSE),0)</f>
        <v>11</v>
      </c>
      <c r="X1951" s="11">
        <f t="shared" si="248"/>
        <v>0</v>
      </c>
      <c r="Y1951" s="14">
        <f t="shared" si="245"/>
        <v>0</v>
      </c>
      <c r="Z1951" s="11">
        <f t="shared" si="249"/>
        <v>0</v>
      </c>
      <c r="AA1951" s="4" t="s">
        <v>1</v>
      </c>
      <c r="AB1951" s="10">
        <f>IFERROR(VLOOKUP(AA1951,Curr!$B$2:$C$13,2,FALSE),0)</f>
        <v>11</v>
      </c>
      <c r="AC1951" s="11">
        <f t="shared" si="250"/>
        <v>0</v>
      </c>
      <c r="AD1951" s="11">
        <f t="shared" si="251"/>
        <v>0</v>
      </c>
      <c r="AE1951" s="12">
        <f t="shared" si="252"/>
        <v>0</v>
      </c>
    </row>
    <row r="1952" spans="17:31" x14ac:dyDescent="0.25">
      <c r="Q1952" s="13">
        <v>0</v>
      </c>
      <c r="R1952" s="13">
        <v>0</v>
      </c>
      <c r="S1952" s="11">
        <f t="shared" si="246"/>
        <v>0</v>
      </c>
      <c r="T1952" s="5">
        <v>0</v>
      </c>
      <c r="U1952" s="11">
        <f t="shared" si="247"/>
        <v>0</v>
      </c>
      <c r="V1952" s="13" t="s">
        <v>1</v>
      </c>
      <c r="W1952" s="10">
        <f>IFERROR(VLOOKUP(V1952,Curr!$B$2:$C$13,2,FALSE),0)</f>
        <v>11</v>
      </c>
      <c r="X1952" s="11">
        <f t="shared" si="248"/>
        <v>0</v>
      </c>
      <c r="Y1952" s="14">
        <f t="shared" si="245"/>
        <v>0</v>
      </c>
      <c r="Z1952" s="11">
        <f t="shared" si="249"/>
        <v>0</v>
      </c>
      <c r="AA1952" s="4" t="s">
        <v>1</v>
      </c>
      <c r="AB1952" s="10">
        <f>IFERROR(VLOOKUP(AA1952,Curr!$B$2:$C$13,2,FALSE),0)</f>
        <v>11</v>
      </c>
      <c r="AC1952" s="11">
        <f t="shared" si="250"/>
        <v>0</v>
      </c>
      <c r="AD1952" s="11">
        <f t="shared" si="251"/>
        <v>0</v>
      </c>
      <c r="AE1952" s="12">
        <f t="shared" si="252"/>
        <v>0</v>
      </c>
    </row>
    <row r="1953" spans="17:31" x14ac:dyDescent="0.25">
      <c r="Q1953" s="13">
        <v>0</v>
      </c>
      <c r="R1953" s="13">
        <v>0</v>
      </c>
      <c r="S1953" s="11">
        <f t="shared" si="246"/>
        <v>0</v>
      </c>
      <c r="T1953" s="5">
        <v>0</v>
      </c>
      <c r="U1953" s="11">
        <f t="shared" si="247"/>
        <v>0</v>
      </c>
      <c r="V1953" s="13" t="s">
        <v>1</v>
      </c>
      <c r="W1953" s="10">
        <f>IFERROR(VLOOKUP(V1953,Curr!$B$2:$C$13,2,FALSE),0)</f>
        <v>11</v>
      </c>
      <c r="X1953" s="11">
        <f t="shared" si="248"/>
        <v>0</v>
      </c>
      <c r="Y1953" s="14">
        <f t="shared" si="245"/>
        <v>0</v>
      </c>
      <c r="Z1953" s="11">
        <f t="shared" si="249"/>
        <v>0</v>
      </c>
      <c r="AA1953" s="4" t="s">
        <v>1</v>
      </c>
      <c r="AB1953" s="10">
        <f>IFERROR(VLOOKUP(AA1953,Curr!$B$2:$C$13,2,FALSE),0)</f>
        <v>11</v>
      </c>
      <c r="AC1953" s="11">
        <f t="shared" si="250"/>
        <v>0</v>
      </c>
      <c r="AD1953" s="11">
        <f t="shared" si="251"/>
        <v>0</v>
      </c>
      <c r="AE1953" s="12">
        <f t="shared" si="252"/>
        <v>0</v>
      </c>
    </row>
    <row r="1954" spans="17:31" x14ac:dyDescent="0.25">
      <c r="Q1954" s="13">
        <v>0</v>
      </c>
      <c r="R1954" s="13">
        <v>0</v>
      </c>
      <c r="S1954" s="11">
        <f t="shared" si="246"/>
        <v>0</v>
      </c>
      <c r="T1954" s="5">
        <v>0</v>
      </c>
      <c r="U1954" s="11">
        <f t="shared" si="247"/>
        <v>0</v>
      </c>
      <c r="V1954" s="13" t="s">
        <v>1</v>
      </c>
      <c r="W1954" s="10">
        <f>IFERROR(VLOOKUP(V1954,Curr!$B$2:$C$13,2,FALSE),0)</f>
        <v>11</v>
      </c>
      <c r="X1954" s="11">
        <f t="shared" si="248"/>
        <v>0</v>
      </c>
      <c r="Y1954" s="14">
        <f t="shared" si="245"/>
        <v>0</v>
      </c>
      <c r="Z1954" s="11">
        <f t="shared" si="249"/>
        <v>0</v>
      </c>
      <c r="AA1954" s="4" t="s">
        <v>1</v>
      </c>
      <c r="AB1954" s="10">
        <f>IFERROR(VLOOKUP(AA1954,Curr!$B$2:$C$13,2,FALSE),0)</f>
        <v>11</v>
      </c>
      <c r="AC1954" s="11">
        <f t="shared" si="250"/>
        <v>0</v>
      </c>
      <c r="AD1954" s="11">
        <f t="shared" si="251"/>
        <v>0</v>
      </c>
      <c r="AE1954" s="12">
        <f t="shared" si="252"/>
        <v>0</v>
      </c>
    </row>
    <row r="1955" spans="17:31" x14ac:dyDescent="0.25">
      <c r="Q1955" s="13">
        <v>0</v>
      </c>
      <c r="R1955" s="13">
        <v>0</v>
      </c>
      <c r="S1955" s="11">
        <f t="shared" si="246"/>
        <v>0</v>
      </c>
      <c r="T1955" s="5">
        <v>0</v>
      </c>
      <c r="U1955" s="11">
        <f t="shared" si="247"/>
        <v>0</v>
      </c>
      <c r="V1955" s="13" t="s">
        <v>1</v>
      </c>
      <c r="W1955" s="10">
        <f>IFERROR(VLOOKUP(V1955,Curr!$B$2:$C$13,2,FALSE),0)</f>
        <v>11</v>
      </c>
      <c r="X1955" s="11">
        <f t="shared" si="248"/>
        <v>0</v>
      </c>
      <c r="Y1955" s="14">
        <f t="shared" si="245"/>
        <v>0</v>
      </c>
      <c r="Z1955" s="11">
        <f t="shared" si="249"/>
        <v>0</v>
      </c>
      <c r="AA1955" s="4" t="s">
        <v>1</v>
      </c>
      <c r="AB1955" s="10">
        <f>IFERROR(VLOOKUP(AA1955,Curr!$B$2:$C$13,2,FALSE),0)</f>
        <v>11</v>
      </c>
      <c r="AC1955" s="11">
        <f t="shared" si="250"/>
        <v>0</v>
      </c>
      <c r="AD1955" s="11">
        <f t="shared" si="251"/>
        <v>0</v>
      </c>
      <c r="AE1955" s="12">
        <f t="shared" si="252"/>
        <v>0</v>
      </c>
    </row>
    <row r="1956" spans="17:31" x14ac:dyDescent="0.25">
      <c r="Q1956" s="13">
        <v>0</v>
      </c>
      <c r="R1956" s="13">
        <v>0</v>
      </c>
      <c r="S1956" s="11">
        <f t="shared" si="246"/>
        <v>0</v>
      </c>
      <c r="T1956" s="5">
        <v>0</v>
      </c>
      <c r="U1956" s="11">
        <f t="shared" si="247"/>
        <v>0</v>
      </c>
      <c r="V1956" s="13" t="s">
        <v>1</v>
      </c>
      <c r="W1956" s="10">
        <f>IFERROR(VLOOKUP(V1956,Curr!$B$2:$C$13,2,FALSE),0)</f>
        <v>11</v>
      </c>
      <c r="X1956" s="11">
        <f t="shared" si="248"/>
        <v>0</v>
      </c>
      <c r="Y1956" s="14">
        <f t="shared" si="245"/>
        <v>0</v>
      </c>
      <c r="Z1956" s="11">
        <f t="shared" si="249"/>
        <v>0</v>
      </c>
      <c r="AA1956" s="4" t="s">
        <v>1</v>
      </c>
      <c r="AB1956" s="10">
        <f>IFERROR(VLOOKUP(AA1956,Curr!$B$2:$C$13,2,FALSE),0)</f>
        <v>11</v>
      </c>
      <c r="AC1956" s="11">
        <f t="shared" si="250"/>
        <v>0</v>
      </c>
      <c r="AD1956" s="11">
        <f t="shared" si="251"/>
        <v>0</v>
      </c>
      <c r="AE1956" s="12">
        <f t="shared" si="252"/>
        <v>0</v>
      </c>
    </row>
    <row r="1957" spans="17:31" x14ac:dyDescent="0.25">
      <c r="Q1957" s="13">
        <v>0</v>
      </c>
      <c r="R1957" s="13">
        <v>0</v>
      </c>
      <c r="S1957" s="11">
        <f t="shared" si="246"/>
        <v>0</v>
      </c>
      <c r="T1957" s="5">
        <v>0</v>
      </c>
      <c r="U1957" s="11">
        <f t="shared" si="247"/>
        <v>0</v>
      </c>
      <c r="V1957" s="13" t="s">
        <v>1</v>
      </c>
      <c r="W1957" s="10">
        <f>IFERROR(VLOOKUP(V1957,Curr!$B$2:$C$13,2,FALSE),0)</f>
        <v>11</v>
      </c>
      <c r="X1957" s="11">
        <f t="shared" si="248"/>
        <v>0</v>
      </c>
      <c r="Y1957" s="14">
        <f t="shared" si="245"/>
        <v>0</v>
      </c>
      <c r="Z1957" s="11">
        <f t="shared" si="249"/>
        <v>0</v>
      </c>
      <c r="AA1957" s="4" t="s">
        <v>1</v>
      </c>
      <c r="AB1957" s="10">
        <f>IFERROR(VLOOKUP(AA1957,Curr!$B$2:$C$13,2,FALSE),0)</f>
        <v>11</v>
      </c>
      <c r="AC1957" s="11">
        <f t="shared" si="250"/>
        <v>0</v>
      </c>
      <c r="AD1957" s="11">
        <f t="shared" si="251"/>
        <v>0</v>
      </c>
      <c r="AE1957" s="12">
        <f t="shared" si="252"/>
        <v>0</v>
      </c>
    </row>
    <row r="1958" spans="17:31" x14ac:dyDescent="0.25">
      <c r="Q1958" s="13">
        <v>0</v>
      </c>
      <c r="R1958" s="13">
        <v>0</v>
      </c>
      <c r="S1958" s="11">
        <f t="shared" si="246"/>
        <v>0</v>
      </c>
      <c r="T1958" s="5">
        <v>0</v>
      </c>
      <c r="U1958" s="11">
        <f t="shared" si="247"/>
        <v>0</v>
      </c>
      <c r="V1958" s="13" t="s">
        <v>1</v>
      </c>
      <c r="W1958" s="10">
        <f>IFERROR(VLOOKUP(V1958,Curr!$B$2:$C$13,2,FALSE),0)</f>
        <v>11</v>
      </c>
      <c r="X1958" s="11">
        <f t="shared" si="248"/>
        <v>0</v>
      </c>
      <c r="Y1958" s="14">
        <f t="shared" si="245"/>
        <v>0</v>
      </c>
      <c r="Z1958" s="11">
        <f t="shared" si="249"/>
        <v>0</v>
      </c>
      <c r="AA1958" s="4" t="s">
        <v>1</v>
      </c>
      <c r="AB1958" s="10">
        <f>IFERROR(VLOOKUP(AA1958,Curr!$B$2:$C$13,2,FALSE),0)</f>
        <v>11</v>
      </c>
      <c r="AC1958" s="11">
        <f t="shared" si="250"/>
        <v>0</v>
      </c>
      <c r="AD1958" s="11">
        <f t="shared" si="251"/>
        <v>0</v>
      </c>
      <c r="AE1958" s="12">
        <f t="shared" si="252"/>
        <v>0</v>
      </c>
    </row>
    <row r="1959" spans="17:31" x14ac:dyDescent="0.25">
      <c r="Q1959" s="13">
        <v>0</v>
      </c>
      <c r="R1959" s="13">
        <v>0</v>
      </c>
      <c r="S1959" s="11">
        <f t="shared" si="246"/>
        <v>0</v>
      </c>
      <c r="T1959" s="5">
        <v>0</v>
      </c>
      <c r="U1959" s="11">
        <f t="shared" si="247"/>
        <v>0</v>
      </c>
      <c r="V1959" s="13" t="s">
        <v>1</v>
      </c>
      <c r="W1959" s="10">
        <f>IFERROR(VLOOKUP(V1959,Curr!$B$2:$C$13,2,FALSE),0)</f>
        <v>11</v>
      </c>
      <c r="X1959" s="11">
        <f t="shared" si="248"/>
        <v>0</v>
      </c>
      <c r="Y1959" s="14">
        <f t="shared" si="245"/>
        <v>0</v>
      </c>
      <c r="Z1959" s="11">
        <f t="shared" si="249"/>
        <v>0</v>
      </c>
      <c r="AA1959" s="4" t="s">
        <v>1</v>
      </c>
      <c r="AB1959" s="10">
        <f>IFERROR(VLOOKUP(AA1959,Curr!$B$2:$C$13,2,FALSE),0)</f>
        <v>11</v>
      </c>
      <c r="AC1959" s="11">
        <f t="shared" si="250"/>
        <v>0</v>
      </c>
      <c r="AD1959" s="11">
        <f t="shared" si="251"/>
        <v>0</v>
      </c>
      <c r="AE1959" s="12">
        <f t="shared" si="252"/>
        <v>0</v>
      </c>
    </row>
    <row r="1960" spans="17:31" x14ac:dyDescent="0.25">
      <c r="Q1960" s="13">
        <v>0</v>
      </c>
      <c r="R1960" s="13">
        <v>0</v>
      </c>
      <c r="S1960" s="11">
        <f t="shared" si="246"/>
        <v>0</v>
      </c>
      <c r="T1960" s="5">
        <v>0</v>
      </c>
      <c r="U1960" s="11">
        <f t="shared" si="247"/>
        <v>0</v>
      </c>
      <c r="V1960" s="13" t="s">
        <v>1</v>
      </c>
      <c r="W1960" s="10">
        <f>IFERROR(VLOOKUP(V1960,Curr!$B$2:$C$13,2,FALSE),0)</f>
        <v>11</v>
      </c>
      <c r="X1960" s="11">
        <f t="shared" si="248"/>
        <v>0</v>
      </c>
      <c r="Y1960" s="14">
        <f t="shared" si="245"/>
        <v>0</v>
      </c>
      <c r="Z1960" s="11">
        <f t="shared" si="249"/>
        <v>0</v>
      </c>
      <c r="AA1960" s="4" t="s">
        <v>1</v>
      </c>
      <c r="AB1960" s="10">
        <f>IFERROR(VLOOKUP(AA1960,Curr!$B$2:$C$13,2,FALSE),0)</f>
        <v>11</v>
      </c>
      <c r="AC1960" s="11">
        <f t="shared" si="250"/>
        <v>0</v>
      </c>
      <c r="AD1960" s="11">
        <f t="shared" si="251"/>
        <v>0</v>
      </c>
      <c r="AE1960" s="12">
        <f t="shared" si="252"/>
        <v>0</v>
      </c>
    </row>
    <row r="1961" spans="17:31" x14ac:dyDescent="0.25">
      <c r="Q1961" s="13">
        <v>0</v>
      </c>
      <c r="R1961" s="13">
        <v>0</v>
      </c>
      <c r="S1961" s="11">
        <f t="shared" si="246"/>
        <v>0</v>
      </c>
      <c r="T1961" s="5">
        <v>0</v>
      </c>
      <c r="U1961" s="11">
        <f t="shared" si="247"/>
        <v>0</v>
      </c>
      <c r="V1961" s="13" t="s">
        <v>1</v>
      </c>
      <c r="W1961" s="10">
        <f>IFERROR(VLOOKUP(V1961,Curr!$B$2:$C$13,2,FALSE),0)</f>
        <v>11</v>
      </c>
      <c r="X1961" s="11">
        <f t="shared" si="248"/>
        <v>0</v>
      </c>
      <c r="Y1961" s="14">
        <f t="shared" si="245"/>
        <v>0</v>
      </c>
      <c r="Z1961" s="11">
        <f t="shared" si="249"/>
        <v>0</v>
      </c>
      <c r="AA1961" s="4" t="s">
        <v>1</v>
      </c>
      <c r="AB1961" s="10">
        <f>IFERROR(VLOOKUP(AA1961,Curr!$B$2:$C$13,2,FALSE),0)</f>
        <v>11</v>
      </c>
      <c r="AC1961" s="11">
        <f t="shared" si="250"/>
        <v>0</v>
      </c>
      <c r="AD1961" s="11">
        <f t="shared" si="251"/>
        <v>0</v>
      </c>
      <c r="AE1961" s="12">
        <f t="shared" si="252"/>
        <v>0</v>
      </c>
    </row>
    <row r="1962" spans="17:31" x14ac:dyDescent="0.25">
      <c r="Q1962" s="13">
        <v>0</v>
      </c>
      <c r="R1962" s="13">
        <v>0</v>
      </c>
      <c r="S1962" s="11">
        <f t="shared" si="246"/>
        <v>0</v>
      </c>
      <c r="T1962" s="5">
        <v>0</v>
      </c>
      <c r="U1962" s="11">
        <f t="shared" si="247"/>
        <v>0</v>
      </c>
      <c r="V1962" s="13" t="s">
        <v>1</v>
      </c>
      <c r="W1962" s="10">
        <f>IFERROR(VLOOKUP(V1962,Curr!$B$2:$C$13,2,FALSE),0)</f>
        <v>11</v>
      </c>
      <c r="X1962" s="11">
        <f t="shared" si="248"/>
        <v>0</v>
      </c>
      <c r="Y1962" s="14">
        <f t="shared" si="245"/>
        <v>0</v>
      </c>
      <c r="Z1962" s="11">
        <f t="shared" si="249"/>
        <v>0</v>
      </c>
      <c r="AA1962" s="4" t="s">
        <v>1</v>
      </c>
      <c r="AB1962" s="10">
        <f>IFERROR(VLOOKUP(AA1962,Curr!$B$2:$C$13,2,FALSE),0)</f>
        <v>11</v>
      </c>
      <c r="AC1962" s="11">
        <f t="shared" si="250"/>
        <v>0</v>
      </c>
      <c r="AD1962" s="11">
        <f t="shared" si="251"/>
        <v>0</v>
      </c>
      <c r="AE1962" s="12">
        <f t="shared" si="252"/>
        <v>0</v>
      </c>
    </row>
    <row r="1963" spans="17:31" x14ac:dyDescent="0.25">
      <c r="Q1963" s="13">
        <v>0</v>
      </c>
      <c r="R1963" s="13">
        <v>0</v>
      </c>
      <c r="S1963" s="11">
        <f t="shared" si="246"/>
        <v>0</v>
      </c>
      <c r="T1963" s="5">
        <v>0</v>
      </c>
      <c r="U1963" s="11">
        <f t="shared" si="247"/>
        <v>0</v>
      </c>
      <c r="V1963" s="13" t="s">
        <v>1</v>
      </c>
      <c r="W1963" s="10">
        <f>IFERROR(VLOOKUP(V1963,Curr!$B$2:$C$13,2,FALSE),0)</f>
        <v>11</v>
      </c>
      <c r="X1963" s="11">
        <f t="shared" si="248"/>
        <v>0</v>
      </c>
      <c r="Y1963" s="14">
        <f t="shared" si="245"/>
        <v>0</v>
      </c>
      <c r="Z1963" s="11">
        <f t="shared" si="249"/>
        <v>0</v>
      </c>
      <c r="AA1963" s="4" t="s">
        <v>1</v>
      </c>
      <c r="AB1963" s="10">
        <f>IFERROR(VLOOKUP(AA1963,Curr!$B$2:$C$13,2,FALSE),0)</f>
        <v>11</v>
      </c>
      <c r="AC1963" s="11">
        <f t="shared" si="250"/>
        <v>0</v>
      </c>
      <c r="AD1963" s="11">
        <f t="shared" si="251"/>
        <v>0</v>
      </c>
      <c r="AE1963" s="12">
        <f t="shared" si="252"/>
        <v>0</v>
      </c>
    </row>
    <row r="1964" spans="17:31" x14ac:dyDescent="0.25">
      <c r="Q1964" s="13">
        <v>0</v>
      </c>
      <c r="R1964" s="13">
        <v>0</v>
      </c>
      <c r="S1964" s="11">
        <f t="shared" si="246"/>
        <v>0</v>
      </c>
      <c r="T1964" s="5">
        <v>0</v>
      </c>
      <c r="U1964" s="11">
        <f t="shared" si="247"/>
        <v>0</v>
      </c>
      <c r="V1964" s="13" t="s">
        <v>1</v>
      </c>
      <c r="W1964" s="10">
        <f>IFERROR(VLOOKUP(V1964,Curr!$B$2:$C$13,2,FALSE),0)</f>
        <v>11</v>
      </c>
      <c r="X1964" s="11">
        <f t="shared" si="248"/>
        <v>0</v>
      </c>
      <c r="Y1964" s="14">
        <f t="shared" si="245"/>
        <v>0</v>
      </c>
      <c r="Z1964" s="11">
        <f t="shared" si="249"/>
        <v>0</v>
      </c>
      <c r="AA1964" s="4" t="s">
        <v>1</v>
      </c>
      <c r="AB1964" s="10">
        <f>IFERROR(VLOOKUP(AA1964,Curr!$B$2:$C$13,2,FALSE),0)</f>
        <v>11</v>
      </c>
      <c r="AC1964" s="11">
        <f t="shared" si="250"/>
        <v>0</v>
      </c>
      <c r="AD1964" s="11">
        <f t="shared" si="251"/>
        <v>0</v>
      </c>
      <c r="AE1964" s="12">
        <f t="shared" si="252"/>
        <v>0</v>
      </c>
    </row>
    <row r="1965" spans="17:31" x14ac:dyDescent="0.25">
      <c r="Q1965" s="13">
        <v>0</v>
      </c>
      <c r="R1965" s="13">
        <v>0</v>
      </c>
      <c r="S1965" s="11">
        <f t="shared" si="246"/>
        <v>0</v>
      </c>
      <c r="T1965" s="5">
        <v>0</v>
      </c>
      <c r="U1965" s="11">
        <f t="shared" si="247"/>
        <v>0</v>
      </c>
      <c r="V1965" s="13" t="s">
        <v>1</v>
      </c>
      <c r="W1965" s="10">
        <f>IFERROR(VLOOKUP(V1965,Curr!$B$2:$C$13,2,FALSE),0)</f>
        <v>11</v>
      </c>
      <c r="X1965" s="11">
        <f t="shared" si="248"/>
        <v>0</v>
      </c>
      <c r="Y1965" s="14">
        <f t="shared" si="245"/>
        <v>0</v>
      </c>
      <c r="Z1965" s="11">
        <f t="shared" si="249"/>
        <v>0</v>
      </c>
      <c r="AA1965" s="4" t="s">
        <v>1</v>
      </c>
      <c r="AB1965" s="10">
        <f>IFERROR(VLOOKUP(AA1965,Curr!$B$2:$C$13,2,FALSE),0)</f>
        <v>11</v>
      </c>
      <c r="AC1965" s="11">
        <f t="shared" si="250"/>
        <v>0</v>
      </c>
      <c r="AD1965" s="11">
        <f t="shared" si="251"/>
        <v>0</v>
      </c>
      <c r="AE1965" s="12">
        <f t="shared" si="252"/>
        <v>0</v>
      </c>
    </row>
    <row r="1966" spans="17:31" x14ac:dyDescent="0.25">
      <c r="Q1966" s="13">
        <v>0</v>
      </c>
      <c r="R1966" s="13">
        <v>0</v>
      </c>
      <c r="S1966" s="11">
        <f t="shared" si="246"/>
        <v>0</v>
      </c>
      <c r="T1966" s="5">
        <v>0</v>
      </c>
      <c r="U1966" s="11">
        <f t="shared" si="247"/>
        <v>0</v>
      </c>
      <c r="V1966" s="13" t="s">
        <v>1</v>
      </c>
      <c r="W1966" s="10">
        <f>IFERROR(VLOOKUP(V1966,Curr!$B$2:$C$13,2,FALSE),0)</f>
        <v>11</v>
      </c>
      <c r="X1966" s="11">
        <f t="shared" si="248"/>
        <v>0</v>
      </c>
      <c r="Y1966" s="14">
        <f t="shared" si="245"/>
        <v>0</v>
      </c>
      <c r="Z1966" s="11">
        <f t="shared" si="249"/>
        <v>0</v>
      </c>
      <c r="AA1966" s="4" t="s">
        <v>1</v>
      </c>
      <c r="AB1966" s="10">
        <f>IFERROR(VLOOKUP(AA1966,Curr!$B$2:$C$13,2,FALSE),0)</f>
        <v>11</v>
      </c>
      <c r="AC1966" s="11">
        <f t="shared" si="250"/>
        <v>0</v>
      </c>
      <c r="AD1966" s="11">
        <f t="shared" si="251"/>
        <v>0</v>
      </c>
      <c r="AE1966" s="12">
        <f t="shared" si="252"/>
        <v>0</v>
      </c>
    </row>
    <row r="1967" spans="17:31" x14ac:dyDescent="0.25">
      <c r="Q1967" s="13">
        <v>0</v>
      </c>
      <c r="R1967" s="13">
        <v>0</v>
      </c>
      <c r="S1967" s="11">
        <f t="shared" si="246"/>
        <v>0</v>
      </c>
      <c r="T1967" s="5">
        <v>0</v>
      </c>
      <c r="U1967" s="11">
        <f t="shared" si="247"/>
        <v>0</v>
      </c>
      <c r="V1967" s="13" t="s">
        <v>1</v>
      </c>
      <c r="W1967" s="10">
        <f>IFERROR(VLOOKUP(V1967,Curr!$B$2:$C$13,2,FALSE),0)</f>
        <v>11</v>
      </c>
      <c r="X1967" s="11">
        <f t="shared" si="248"/>
        <v>0</v>
      </c>
      <c r="Y1967" s="14">
        <f t="shared" si="245"/>
        <v>0</v>
      </c>
      <c r="Z1967" s="11">
        <f t="shared" si="249"/>
        <v>0</v>
      </c>
      <c r="AA1967" s="4" t="s">
        <v>1</v>
      </c>
      <c r="AB1967" s="10">
        <f>IFERROR(VLOOKUP(AA1967,Curr!$B$2:$C$13,2,FALSE),0)</f>
        <v>11</v>
      </c>
      <c r="AC1967" s="11">
        <f t="shared" si="250"/>
        <v>0</v>
      </c>
      <c r="AD1967" s="11">
        <f t="shared" si="251"/>
        <v>0</v>
      </c>
      <c r="AE1967" s="12">
        <f t="shared" si="252"/>
        <v>0</v>
      </c>
    </row>
    <row r="1968" spans="17:31" x14ac:dyDescent="0.25">
      <c r="Q1968" s="13">
        <v>0</v>
      </c>
      <c r="R1968" s="13">
        <v>0</v>
      </c>
      <c r="S1968" s="11">
        <f t="shared" si="246"/>
        <v>0</v>
      </c>
      <c r="T1968" s="5">
        <v>0</v>
      </c>
      <c r="U1968" s="11">
        <f t="shared" si="247"/>
        <v>0</v>
      </c>
      <c r="V1968" s="13" t="s">
        <v>1</v>
      </c>
      <c r="W1968" s="10">
        <f>IFERROR(VLOOKUP(V1968,Curr!$B$2:$C$13,2,FALSE),0)</f>
        <v>11</v>
      </c>
      <c r="X1968" s="11">
        <f t="shared" si="248"/>
        <v>0</v>
      </c>
      <c r="Y1968" s="14">
        <f t="shared" si="245"/>
        <v>0</v>
      </c>
      <c r="Z1968" s="11">
        <f t="shared" si="249"/>
        <v>0</v>
      </c>
      <c r="AA1968" s="4" t="s">
        <v>1</v>
      </c>
      <c r="AB1968" s="10">
        <f>IFERROR(VLOOKUP(AA1968,Curr!$B$2:$C$13,2,FALSE),0)</f>
        <v>11</v>
      </c>
      <c r="AC1968" s="11">
        <f t="shared" si="250"/>
        <v>0</v>
      </c>
      <c r="AD1968" s="11">
        <f t="shared" si="251"/>
        <v>0</v>
      </c>
      <c r="AE1968" s="12">
        <f t="shared" si="252"/>
        <v>0</v>
      </c>
    </row>
    <row r="1969" spans="17:31" x14ac:dyDescent="0.25">
      <c r="Q1969" s="13">
        <v>0</v>
      </c>
      <c r="R1969" s="13">
        <v>0</v>
      </c>
      <c r="S1969" s="11">
        <f t="shared" si="246"/>
        <v>0</v>
      </c>
      <c r="T1969" s="5">
        <v>0</v>
      </c>
      <c r="U1969" s="11">
        <f t="shared" si="247"/>
        <v>0</v>
      </c>
      <c r="V1969" s="13" t="s">
        <v>1</v>
      </c>
      <c r="W1969" s="10">
        <f>IFERROR(VLOOKUP(V1969,Curr!$B$2:$C$13,2,FALSE),0)</f>
        <v>11</v>
      </c>
      <c r="X1969" s="11">
        <f t="shared" si="248"/>
        <v>0</v>
      </c>
      <c r="Y1969" s="14">
        <f t="shared" si="245"/>
        <v>0</v>
      </c>
      <c r="Z1969" s="11">
        <f t="shared" si="249"/>
        <v>0</v>
      </c>
      <c r="AA1969" s="4" t="s">
        <v>1</v>
      </c>
      <c r="AB1969" s="10">
        <f>IFERROR(VLOOKUP(AA1969,Curr!$B$2:$C$13,2,FALSE),0)</f>
        <v>11</v>
      </c>
      <c r="AC1969" s="11">
        <f t="shared" si="250"/>
        <v>0</v>
      </c>
      <c r="AD1969" s="11">
        <f t="shared" si="251"/>
        <v>0</v>
      </c>
      <c r="AE1969" s="12">
        <f t="shared" si="252"/>
        <v>0</v>
      </c>
    </row>
    <row r="1970" spans="17:31" x14ac:dyDescent="0.25">
      <c r="Q1970" s="13">
        <v>0</v>
      </c>
      <c r="R1970" s="13">
        <v>0</v>
      </c>
      <c r="S1970" s="11">
        <f t="shared" si="246"/>
        <v>0</v>
      </c>
      <c r="T1970" s="5">
        <v>0</v>
      </c>
      <c r="U1970" s="11">
        <f t="shared" si="247"/>
        <v>0</v>
      </c>
      <c r="V1970" s="13" t="s">
        <v>1</v>
      </c>
      <c r="W1970" s="10">
        <f>IFERROR(VLOOKUP(V1970,Curr!$B$2:$C$13,2,FALSE),0)</f>
        <v>11</v>
      </c>
      <c r="X1970" s="11">
        <f t="shared" si="248"/>
        <v>0</v>
      </c>
      <c r="Y1970" s="14">
        <f t="shared" si="245"/>
        <v>0</v>
      </c>
      <c r="Z1970" s="11">
        <f t="shared" si="249"/>
        <v>0</v>
      </c>
      <c r="AA1970" s="4" t="s">
        <v>1</v>
      </c>
      <c r="AB1970" s="10">
        <f>IFERROR(VLOOKUP(AA1970,Curr!$B$2:$C$13,2,FALSE),0)</f>
        <v>11</v>
      </c>
      <c r="AC1970" s="11">
        <f t="shared" si="250"/>
        <v>0</v>
      </c>
      <c r="AD1970" s="11">
        <f t="shared" si="251"/>
        <v>0</v>
      </c>
      <c r="AE1970" s="12">
        <f t="shared" si="252"/>
        <v>0</v>
      </c>
    </row>
    <row r="1971" spans="17:31" x14ac:dyDescent="0.25">
      <c r="Q1971" s="13">
        <v>0</v>
      </c>
      <c r="R1971" s="13">
        <v>0</v>
      </c>
      <c r="S1971" s="11">
        <f t="shared" si="246"/>
        <v>0</v>
      </c>
      <c r="T1971" s="5">
        <v>0</v>
      </c>
      <c r="U1971" s="11">
        <f t="shared" si="247"/>
        <v>0</v>
      </c>
      <c r="V1971" s="13" t="s">
        <v>1</v>
      </c>
      <c r="W1971" s="10">
        <f>IFERROR(VLOOKUP(V1971,Curr!$B$2:$C$13,2,FALSE),0)</f>
        <v>11</v>
      </c>
      <c r="X1971" s="11">
        <f t="shared" si="248"/>
        <v>0</v>
      </c>
      <c r="Y1971" s="14">
        <f t="shared" si="245"/>
        <v>0</v>
      </c>
      <c r="Z1971" s="11">
        <f t="shared" si="249"/>
        <v>0</v>
      </c>
      <c r="AA1971" s="4" t="s">
        <v>1</v>
      </c>
      <c r="AB1971" s="10">
        <f>IFERROR(VLOOKUP(AA1971,Curr!$B$2:$C$13,2,FALSE),0)</f>
        <v>11</v>
      </c>
      <c r="AC1971" s="11">
        <f t="shared" si="250"/>
        <v>0</v>
      </c>
      <c r="AD1971" s="11">
        <f t="shared" si="251"/>
        <v>0</v>
      </c>
      <c r="AE1971" s="12">
        <f t="shared" si="252"/>
        <v>0</v>
      </c>
    </row>
    <row r="1972" spans="17:31" x14ac:dyDescent="0.25">
      <c r="Q1972" s="13">
        <v>0</v>
      </c>
      <c r="R1972" s="13">
        <v>0</v>
      </c>
      <c r="S1972" s="11">
        <f t="shared" si="246"/>
        <v>0</v>
      </c>
      <c r="T1972" s="5">
        <v>0</v>
      </c>
      <c r="U1972" s="11">
        <f t="shared" si="247"/>
        <v>0</v>
      </c>
      <c r="V1972" s="13" t="s">
        <v>1</v>
      </c>
      <c r="W1972" s="10">
        <f>IFERROR(VLOOKUP(V1972,Curr!$B$2:$C$13,2,FALSE),0)</f>
        <v>11</v>
      </c>
      <c r="X1972" s="11">
        <f t="shared" si="248"/>
        <v>0</v>
      </c>
      <c r="Y1972" s="14">
        <f t="shared" si="245"/>
        <v>0</v>
      </c>
      <c r="Z1972" s="11">
        <f t="shared" si="249"/>
        <v>0</v>
      </c>
      <c r="AA1972" s="4" t="s">
        <v>1</v>
      </c>
      <c r="AB1972" s="10">
        <f>IFERROR(VLOOKUP(AA1972,Curr!$B$2:$C$13,2,FALSE),0)</f>
        <v>11</v>
      </c>
      <c r="AC1972" s="11">
        <f t="shared" si="250"/>
        <v>0</v>
      </c>
      <c r="AD1972" s="11">
        <f t="shared" si="251"/>
        <v>0</v>
      </c>
      <c r="AE1972" s="12">
        <f t="shared" si="252"/>
        <v>0</v>
      </c>
    </row>
    <row r="1973" spans="17:31" x14ac:dyDescent="0.25">
      <c r="Q1973" s="13">
        <v>0</v>
      </c>
      <c r="R1973" s="13">
        <v>0</v>
      </c>
      <c r="S1973" s="11">
        <f t="shared" si="246"/>
        <v>0</v>
      </c>
      <c r="T1973" s="5">
        <v>0</v>
      </c>
      <c r="U1973" s="11">
        <f t="shared" si="247"/>
        <v>0</v>
      </c>
      <c r="V1973" s="13" t="s">
        <v>1</v>
      </c>
      <c r="W1973" s="10">
        <f>IFERROR(VLOOKUP(V1973,Curr!$B$2:$C$13,2,FALSE),0)</f>
        <v>11</v>
      </c>
      <c r="X1973" s="11">
        <f t="shared" si="248"/>
        <v>0</v>
      </c>
      <c r="Y1973" s="14">
        <f t="shared" si="245"/>
        <v>0</v>
      </c>
      <c r="Z1973" s="11">
        <f t="shared" si="249"/>
        <v>0</v>
      </c>
      <c r="AA1973" s="4" t="s">
        <v>1</v>
      </c>
      <c r="AB1973" s="10">
        <f>IFERROR(VLOOKUP(AA1973,Curr!$B$2:$C$13,2,FALSE),0)</f>
        <v>11</v>
      </c>
      <c r="AC1973" s="11">
        <f t="shared" si="250"/>
        <v>0</v>
      </c>
      <c r="AD1973" s="11">
        <f t="shared" si="251"/>
        <v>0</v>
      </c>
      <c r="AE1973" s="12">
        <f t="shared" si="252"/>
        <v>0</v>
      </c>
    </row>
    <row r="1974" spans="17:31" x14ac:dyDescent="0.25">
      <c r="Q1974" s="13">
        <v>0</v>
      </c>
      <c r="R1974" s="13">
        <v>0</v>
      </c>
      <c r="S1974" s="11">
        <f t="shared" si="246"/>
        <v>0</v>
      </c>
      <c r="T1974" s="5">
        <v>0</v>
      </c>
      <c r="U1974" s="11">
        <f t="shared" si="247"/>
        <v>0</v>
      </c>
      <c r="V1974" s="13" t="s">
        <v>1</v>
      </c>
      <c r="W1974" s="10">
        <f>IFERROR(VLOOKUP(V1974,Curr!$B$2:$C$13,2,FALSE),0)</f>
        <v>11</v>
      </c>
      <c r="X1974" s="11">
        <f t="shared" si="248"/>
        <v>0</v>
      </c>
      <c r="Y1974" s="14">
        <f t="shared" si="245"/>
        <v>0</v>
      </c>
      <c r="Z1974" s="11">
        <f t="shared" si="249"/>
        <v>0</v>
      </c>
      <c r="AA1974" s="4" t="s">
        <v>1</v>
      </c>
      <c r="AB1974" s="10">
        <f>IFERROR(VLOOKUP(AA1974,Curr!$B$2:$C$13,2,FALSE),0)</f>
        <v>11</v>
      </c>
      <c r="AC1974" s="11">
        <f t="shared" si="250"/>
        <v>0</v>
      </c>
      <c r="AD1974" s="11">
        <f t="shared" si="251"/>
        <v>0</v>
      </c>
      <c r="AE1974" s="12">
        <f t="shared" si="252"/>
        <v>0</v>
      </c>
    </row>
    <row r="1975" spans="17:31" x14ac:dyDescent="0.25">
      <c r="Q1975" s="13">
        <v>0</v>
      </c>
      <c r="R1975" s="13">
        <v>0</v>
      </c>
      <c r="S1975" s="11">
        <f t="shared" si="246"/>
        <v>0</v>
      </c>
      <c r="T1975" s="5">
        <v>0</v>
      </c>
      <c r="U1975" s="11">
        <f t="shared" si="247"/>
        <v>0</v>
      </c>
      <c r="V1975" s="13" t="s">
        <v>1</v>
      </c>
      <c r="W1975" s="10">
        <f>IFERROR(VLOOKUP(V1975,Curr!$B$2:$C$13,2,FALSE),0)</f>
        <v>11</v>
      </c>
      <c r="X1975" s="11">
        <f t="shared" si="248"/>
        <v>0</v>
      </c>
      <c r="Y1975" s="14">
        <f t="shared" si="245"/>
        <v>0</v>
      </c>
      <c r="Z1975" s="11">
        <f t="shared" si="249"/>
        <v>0</v>
      </c>
      <c r="AA1975" s="4" t="s">
        <v>1</v>
      </c>
      <c r="AB1975" s="10">
        <f>IFERROR(VLOOKUP(AA1975,Curr!$B$2:$C$13,2,FALSE),0)</f>
        <v>11</v>
      </c>
      <c r="AC1975" s="11">
        <f t="shared" si="250"/>
        <v>0</v>
      </c>
      <c r="AD1975" s="11">
        <f t="shared" si="251"/>
        <v>0</v>
      </c>
      <c r="AE1975" s="12">
        <f t="shared" si="252"/>
        <v>0</v>
      </c>
    </row>
    <row r="1976" spans="17:31" x14ac:dyDescent="0.25">
      <c r="Q1976" s="13">
        <v>0</v>
      </c>
      <c r="R1976" s="13">
        <v>0</v>
      </c>
      <c r="S1976" s="11">
        <f t="shared" si="246"/>
        <v>0</v>
      </c>
      <c r="T1976" s="5">
        <v>0</v>
      </c>
      <c r="U1976" s="11">
        <f t="shared" si="247"/>
        <v>0</v>
      </c>
      <c r="V1976" s="13" t="s">
        <v>1</v>
      </c>
      <c r="W1976" s="10">
        <f>IFERROR(VLOOKUP(V1976,Curr!$B$2:$C$13,2,FALSE),0)</f>
        <v>11</v>
      </c>
      <c r="X1976" s="11">
        <f t="shared" si="248"/>
        <v>0</v>
      </c>
      <c r="Y1976" s="14">
        <f t="shared" si="245"/>
        <v>0</v>
      </c>
      <c r="Z1976" s="11">
        <f t="shared" si="249"/>
        <v>0</v>
      </c>
      <c r="AA1976" s="4" t="s">
        <v>1</v>
      </c>
      <c r="AB1976" s="10">
        <f>IFERROR(VLOOKUP(AA1976,Curr!$B$2:$C$13,2,FALSE),0)</f>
        <v>11</v>
      </c>
      <c r="AC1976" s="11">
        <f t="shared" si="250"/>
        <v>0</v>
      </c>
      <c r="AD1976" s="11">
        <f t="shared" si="251"/>
        <v>0</v>
      </c>
      <c r="AE1976" s="12">
        <f t="shared" si="252"/>
        <v>0</v>
      </c>
    </row>
    <row r="1977" spans="17:31" x14ac:dyDescent="0.25">
      <c r="Q1977" s="13">
        <v>0</v>
      </c>
      <c r="R1977" s="13">
        <v>0</v>
      </c>
      <c r="S1977" s="11">
        <f t="shared" si="246"/>
        <v>0</v>
      </c>
      <c r="T1977" s="5">
        <v>0</v>
      </c>
      <c r="U1977" s="11">
        <f t="shared" si="247"/>
        <v>0</v>
      </c>
      <c r="V1977" s="13" t="s">
        <v>1</v>
      </c>
      <c r="W1977" s="10">
        <f>IFERROR(VLOOKUP(V1977,Curr!$B$2:$C$13,2,FALSE),0)</f>
        <v>11</v>
      </c>
      <c r="X1977" s="11">
        <f t="shared" si="248"/>
        <v>0</v>
      </c>
      <c r="Y1977" s="14">
        <f t="shared" si="245"/>
        <v>0</v>
      </c>
      <c r="Z1977" s="11">
        <f t="shared" si="249"/>
        <v>0</v>
      </c>
      <c r="AA1977" s="4" t="s">
        <v>1</v>
      </c>
      <c r="AB1977" s="10">
        <f>IFERROR(VLOOKUP(AA1977,Curr!$B$2:$C$13,2,FALSE),0)</f>
        <v>11</v>
      </c>
      <c r="AC1977" s="11">
        <f t="shared" si="250"/>
        <v>0</v>
      </c>
      <c r="AD1977" s="11">
        <f t="shared" si="251"/>
        <v>0</v>
      </c>
      <c r="AE1977" s="12">
        <f t="shared" si="252"/>
        <v>0</v>
      </c>
    </row>
    <row r="1978" spans="17:31" x14ac:dyDescent="0.25">
      <c r="Q1978" s="13">
        <v>0</v>
      </c>
      <c r="R1978" s="13">
        <v>0</v>
      </c>
      <c r="S1978" s="11">
        <f t="shared" si="246"/>
        <v>0</v>
      </c>
      <c r="T1978" s="5">
        <v>0</v>
      </c>
      <c r="U1978" s="11">
        <f t="shared" si="247"/>
        <v>0</v>
      </c>
      <c r="V1978" s="13" t="s">
        <v>1</v>
      </c>
      <c r="W1978" s="10">
        <f>IFERROR(VLOOKUP(V1978,Curr!$B$2:$C$13,2,FALSE),0)</f>
        <v>11</v>
      </c>
      <c r="X1978" s="11">
        <f t="shared" si="248"/>
        <v>0</v>
      </c>
      <c r="Y1978" s="14">
        <f t="shared" si="245"/>
        <v>0</v>
      </c>
      <c r="Z1978" s="11">
        <f t="shared" si="249"/>
        <v>0</v>
      </c>
      <c r="AA1978" s="4" t="s">
        <v>1</v>
      </c>
      <c r="AB1978" s="10">
        <f>IFERROR(VLOOKUP(AA1978,Curr!$B$2:$C$13,2,FALSE),0)</f>
        <v>11</v>
      </c>
      <c r="AC1978" s="11">
        <f t="shared" si="250"/>
        <v>0</v>
      </c>
      <c r="AD1978" s="11">
        <f t="shared" si="251"/>
        <v>0</v>
      </c>
      <c r="AE1978" s="12">
        <f t="shared" si="252"/>
        <v>0</v>
      </c>
    </row>
    <row r="1979" spans="17:31" x14ac:dyDescent="0.25">
      <c r="Q1979" s="13">
        <v>0</v>
      </c>
      <c r="R1979" s="13">
        <v>0</v>
      </c>
      <c r="S1979" s="11">
        <f t="shared" si="246"/>
        <v>0</v>
      </c>
      <c r="T1979" s="5">
        <v>0</v>
      </c>
      <c r="U1979" s="11">
        <f t="shared" si="247"/>
        <v>0</v>
      </c>
      <c r="V1979" s="13" t="s">
        <v>1</v>
      </c>
      <c r="W1979" s="10">
        <f>IFERROR(VLOOKUP(V1979,Curr!$B$2:$C$13,2,FALSE),0)</f>
        <v>11</v>
      </c>
      <c r="X1979" s="11">
        <f t="shared" si="248"/>
        <v>0</v>
      </c>
      <c r="Y1979" s="14">
        <f t="shared" si="245"/>
        <v>0</v>
      </c>
      <c r="Z1979" s="11">
        <f t="shared" si="249"/>
        <v>0</v>
      </c>
      <c r="AA1979" s="4" t="s">
        <v>1</v>
      </c>
      <c r="AB1979" s="10">
        <f>IFERROR(VLOOKUP(AA1979,Curr!$B$2:$C$13,2,FALSE),0)</f>
        <v>11</v>
      </c>
      <c r="AC1979" s="11">
        <f t="shared" si="250"/>
        <v>0</v>
      </c>
      <c r="AD1979" s="11">
        <f t="shared" si="251"/>
        <v>0</v>
      </c>
      <c r="AE1979" s="12">
        <f t="shared" si="252"/>
        <v>0</v>
      </c>
    </row>
    <row r="1980" spans="17:31" x14ac:dyDescent="0.25">
      <c r="Q1980" s="13">
        <v>0</v>
      </c>
      <c r="R1980" s="13">
        <v>0</v>
      </c>
      <c r="S1980" s="11">
        <f t="shared" si="246"/>
        <v>0</v>
      </c>
      <c r="T1980" s="5">
        <v>0</v>
      </c>
      <c r="U1980" s="11">
        <f t="shared" si="247"/>
        <v>0</v>
      </c>
      <c r="V1980" s="13" t="s">
        <v>1</v>
      </c>
      <c r="W1980" s="10">
        <f>IFERROR(VLOOKUP(V1980,Curr!$B$2:$C$13,2,FALSE),0)</f>
        <v>11</v>
      </c>
      <c r="X1980" s="11">
        <f t="shared" si="248"/>
        <v>0</v>
      </c>
      <c r="Y1980" s="14">
        <f t="shared" si="245"/>
        <v>0</v>
      </c>
      <c r="Z1980" s="11">
        <f t="shared" si="249"/>
        <v>0</v>
      </c>
      <c r="AA1980" s="4" t="s">
        <v>1</v>
      </c>
      <c r="AB1980" s="10">
        <f>IFERROR(VLOOKUP(AA1980,Curr!$B$2:$C$13,2,FALSE),0)</f>
        <v>11</v>
      </c>
      <c r="AC1980" s="11">
        <f t="shared" si="250"/>
        <v>0</v>
      </c>
      <c r="AD1980" s="11">
        <f t="shared" si="251"/>
        <v>0</v>
      </c>
      <c r="AE1980" s="12">
        <f t="shared" si="252"/>
        <v>0</v>
      </c>
    </row>
    <row r="1981" spans="17:31" x14ac:dyDescent="0.25">
      <c r="Q1981" s="13">
        <v>0</v>
      </c>
      <c r="R1981" s="13">
        <v>0</v>
      </c>
      <c r="S1981" s="11">
        <f t="shared" si="246"/>
        <v>0</v>
      </c>
      <c r="T1981" s="5">
        <v>0</v>
      </c>
      <c r="U1981" s="11">
        <f t="shared" si="247"/>
        <v>0</v>
      </c>
      <c r="V1981" s="13" t="s">
        <v>1</v>
      </c>
      <c r="W1981" s="10">
        <f>IFERROR(VLOOKUP(V1981,Curr!$B$2:$C$13,2,FALSE),0)</f>
        <v>11</v>
      </c>
      <c r="X1981" s="11">
        <f t="shared" si="248"/>
        <v>0</v>
      </c>
      <c r="Y1981" s="14">
        <f t="shared" si="245"/>
        <v>0</v>
      </c>
      <c r="Z1981" s="11">
        <f t="shared" si="249"/>
        <v>0</v>
      </c>
      <c r="AA1981" s="4" t="s">
        <v>1</v>
      </c>
      <c r="AB1981" s="10">
        <f>IFERROR(VLOOKUP(AA1981,Curr!$B$2:$C$13,2,FALSE),0)</f>
        <v>11</v>
      </c>
      <c r="AC1981" s="11">
        <f t="shared" si="250"/>
        <v>0</v>
      </c>
      <c r="AD1981" s="11">
        <f t="shared" si="251"/>
        <v>0</v>
      </c>
      <c r="AE1981" s="12">
        <f t="shared" si="252"/>
        <v>0</v>
      </c>
    </row>
    <row r="1982" spans="17:31" x14ac:dyDescent="0.25">
      <c r="Q1982" s="13">
        <v>0</v>
      </c>
      <c r="R1982" s="13">
        <v>0</v>
      </c>
      <c r="S1982" s="11">
        <f t="shared" si="246"/>
        <v>0</v>
      </c>
      <c r="T1982" s="5">
        <v>0</v>
      </c>
      <c r="U1982" s="11">
        <f t="shared" si="247"/>
        <v>0</v>
      </c>
      <c r="V1982" s="13" t="s">
        <v>1</v>
      </c>
      <c r="W1982" s="10">
        <f>IFERROR(VLOOKUP(V1982,Curr!$B$2:$C$13,2,FALSE),0)</f>
        <v>11</v>
      </c>
      <c r="X1982" s="11">
        <f t="shared" si="248"/>
        <v>0</v>
      </c>
      <c r="Y1982" s="14">
        <f t="shared" ref="Y1982:Y2045" si="253">Q1982</f>
        <v>0</v>
      </c>
      <c r="Z1982" s="11">
        <f t="shared" si="249"/>
        <v>0</v>
      </c>
      <c r="AA1982" s="4" t="s">
        <v>1</v>
      </c>
      <c r="AB1982" s="10">
        <f>IFERROR(VLOOKUP(AA1982,Curr!$B$2:$C$13,2,FALSE),0)</f>
        <v>11</v>
      </c>
      <c r="AC1982" s="11">
        <f t="shared" si="250"/>
        <v>0</v>
      </c>
      <c r="AD1982" s="11">
        <f t="shared" si="251"/>
        <v>0</v>
      </c>
      <c r="AE1982" s="12">
        <f t="shared" si="252"/>
        <v>0</v>
      </c>
    </row>
    <row r="1983" spans="17:31" x14ac:dyDescent="0.25">
      <c r="Q1983" s="13">
        <v>0</v>
      </c>
      <c r="R1983" s="13">
        <v>0</v>
      </c>
      <c r="S1983" s="11">
        <f t="shared" si="246"/>
        <v>0</v>
      </c>
      <c r="T1983" s="5">
        <v>0</v>
      </c>
      <c r="U1983" s="11">
        <f t="shared" si="247"/>
        <v>0</v>
      </c>
      <c r="V1983" s="13" t="s">
        <v>1</v>
      </c>
      <c r="W1983" s="10">
        <f>IFERROR(VLOOKUP(V1983,Curr!$B$2:$C$13,2,FALSE),0)</f>
        <v>11</v>
      </c>
      <c r="X1983" s="11">
        <f t="shared" si="248"/>
        <v>0</v>
      </c>
      <c r="Y1983" s="14">
        <f t="shared" si="253"/>
        <v>0</v>
      </c>
      <c r="Z1983" s="11">
        <f t="shared" si="249"/>
        <v>0</v>
      </c>
      <c r="AA1983" s="4" t="s">
        <v>1</v>
      </c>
      <c r="AB1983" s="10">
        <f>IFERROR(VLOOKUP(AA1983,Curr!$B$2:$C$13,2,FALSE),0)</f>
        <v>11</v>
      </c>
      <c r="AC1983" s="11">
        <f t="shared" si="250"/>
        <v>0</v>
      </c>
      <c r="AD1983" s="11">
        <f t="shared" si="251"/>
        <v>0</v>
      </c>
      <c r="AE1983" s="12">
        <f t="shared" si="252"/>
        <v>0</v>
      </c>
    </row>
    <row r="1984" spans="17:31" x14ac:dyDescent="0.25">
      <c r="Q1984" s="13">
        <v>0</v>
      </c>
      <c r="R1984" s="13">
        <v>0</v>
      </c>
      <c r="S1984" s="11">
        <f t="shared" si="246"/>
        <v>0</v>
      </c>
      <c r="T1984" s="5">
        <v>0</v>
      </c>
      <c r="U1984" s="11">
        <f t="shared" si="247"/>
        <v>0</v>
      </c>
      <c r="V1984" s="13" t="s">
        <v>1</v>
      </c>
      <c r="W1984" s="10">
        <f>IFERROR(VLOOKUP(V1984,Curr!$B$2:$C$13,2,FALSE),0)</f>
        <v>11</v>
      </c>
      <c r="X1984" s="11">
        <f t="shared" si="248"/>
        <v>0</v>
      </c>
      <c r="Y1984" s="14">
        <f t="shared" si="253"/>
        <v>0</v>
      </c>
      <c r="Z1984" s="11">
        <f t="shared" si="249"/>
        <v>0</v>
      </c>
      <c r="AA1984" s="4" t="s">
        <v>1</v>
      </c>
      <c r="AB1984" s="10">
        <f>IFERROR(VLOOKUP(AA1984,Curr!$B$2:$C$13,2,FALSE),0)</f>
        <v>11</v>
      </c>
      <c r="AC1984" s="11">
        <f t="shared" si="250"/>
        <v>0</v>
      </c>
      <c r="AD1984" s="11">
        <f t="shared" si="251"/>
        <v>0</v>
      </c>
      <c r="AE1984" s="12">
        <f t="shared" si="252"/>
        <v>0</v>
      </c>
    </row>
    <row r="1985" spans="17:31" x14ac:dyDescent="0.25">
      <c r="Q1985" s="13">
        <v>0</v>
      </c>
      <c r="R1985" s="13">
        <v>0</v>
      </c>
      <c r="S1985" s="11">
        <f t="shared" si="246"/>
        <v>0</v>
      </c>
      <c r="T1985" s="5">
        <v>0</v>
      </c>
      <c r="U1985" s="11">
        <f t="shared" si="247"/>
        <v>0</v>
      </c>
      <c r="V1985" s="13" t="s">
        <v>1</v>
      </c>
      <c r="W1985" s="10">
        <f>IFERROR(VLOOKUP(V1985,Curr!$B$2:$C$13,2,FALSE),0)</f>
        <v>11</v>
      </c>
      <c r="X1985" s="11">
        <f t="shared" si="248"/>
        <v>0</v>
      </c>
      <c r="Y1985" s="14">
        <f t="shared" si="253"/>
        <v>0</v>
      </c>
      <c r="Z1985" s="11">
        <f t="shared" si="249"/>
        <v>0</v>
      </c>
      <c r="AA1985" s="4" t="s">
        <v>1</v>
      </c>
      <c r="AB1985" s="10">
        <f>IFERROR(VLOOKUP(AA1985,Curr!$B$2:$C$13,2,FALSE),0)</f>
        <v>11</v>
      </c>
      <c r="AC1985" s="11">
        <f t="shared" si="250"/>
        <v>0</v>
      </c>
      <c r="AD1985" s="11">
        <f t="shared" si="251"/>
        <v>0</v>
      </c>
      <c r="AE1985" s="12">
        <f t="shared" si="252"/>
        <v>0</v>
      </c>
    </row>
    <row r="1986" spans="17:31" x14ac:dyDescent="0.25">
      <c r="Q1986" s="13">
        <v>0</v>
      </c>
      <c r="R1986" s="13">
        <v>0</v>
      </c>
      <c r="S1986" s="11">
        <f t="shared" si="246"/>
        <v>0</v>
      </c>
      <c r="T1986" s="5">
        <v>0</v>
      </c>
      <c r="U1986" s="11">
        <f t="shared" si="247"/>
        <v>0</v>
      </c>
      <c r="V1986" s="13" t="s">
        <v>1</v>
      </c>
      <c r="W1986" s="10">
        <f>IFERROR(VLOOKUP(V1986,Curr!$B$2:$C$13,2,FALSE),0)</f>
        <v>11</v>
      </c>
      <c r="X1986" s="11">
        <f t="shared" si="248"/>
        <v>0</v>
      </c>
      <c r="Y1986" s="14">
        <f t="shared" si="253"/>
        <v>0</v>
      </c>
      <c r="Z1986" s="11">
        <f t="shared" si="249"/>
        <v>0</v>
      </c>
      <c r="AA1986" s="4" t="s">
        <v>1</v>
      </c>
      <c r="AB1986" s="10">
        <f>IFERROR(VLOOKUP(AA1986,Curr!$B$2:$C$13,2,FALSE),0)</f>
        <v>11</v>
      </c>
      <c r="AC1986" s="11">
        <f t="shared" si="250"/>
        <v>0</v>
      </c>
      <c r="AD1986" s="11">
        <f t="shared" si="251"/>
        <v>0</v>
      </c>
      <c r="AE1986" s="12">
        <f t="shared" si="252"/>
        <v>0</v>
      </c>
    </row>
    <row r="1987" spans="17:31" x14ac:dyDescent="0.25">
      <c r="Q1987" s="13">
        <v>0</v>
      </c>
      <c r="R1987" s="13">
        <v>0</v>
      </c>
      <c r="S1987" s="11">
        <f t="shared" si="246"/>
        <v>0</v>
      </c>
      <c r="T1987" s="5">
        <v>0</v>
      </c>
      <c r="U1987" s="11">
        <f t="shared" si="247"/>
        <v>0</v>
      </c>
      <c r="V1987" s="13" t="s">
        <v>1</v>
      </c>
      <c r="W1987" s="10">
        <f>IFERROR(VLOOKUP(V1987,Curr!$B$2:$C$13,2,FALSE),0)</f>
        <v>11</v>
      </c>
      <c r="X1987" s="11">
        <f t="shared" si="248"/>
        <v>0</v>
      </c>
      <c r="Y1987" s="14">
        <f t="shared" si="253"/>
        <v>0</v>
      </c>
      <c r="Z1987" s="11">
        <f t="shared" si="249"/>
        <v>0</v>
      </c>
      <c r="AA1987" s="4" t="s">
        <v>1</v>
      </c>
      <c r="AB1987" s="10">
        <f>IFERROR(VLOOKUP(AA1987,Curr!$B$2:$C$13,2,FALSE),0)</f>
        <v>11</v>
      </c>
      <c r="AC1987" s="11">
        <f t="shared" si="250"/>
        <v>0</v>
      </c>
      <c r="AD1987" s="11">
        <f t="shared" si="251"/>
        <v>0</v>
      </c>
      <c r="AE1987" s="12">
        <f t="shared" si="252"/>
        <v>0</v>
      </c>
    </row>
    <row r="1988" spans="17:31" x14ac:dyDescent="0.25">
      <c r="Q1988" s="13">
        <v>0</v>
      </c>
      <c r="R1988" s="13">
        <v>0</v>
      </c>
      <c r="S1988" s="11">
        <f t="shared" si="246"/>
        <v>0</v>
      </c>
      <c r="T1988" s="5">
        <v>0</v>
      </c>
      <c r="U1988" s="11">
        <f t="shared" si="247"/>
        <v>0</v>
      </c>
      <c r="V1988" s="13" t="s">
        <v>1</v>
      </c>
      <c r="W1988" s="10">
        <f>IFERROR(VLOOKUP(V1988,Curr!$B$2:$C$13,2,FALSE),0)</f>
        <v>11</v>
      </c>
      <c r="X1988" s="11">
        <f t="shared" si="248"/>
        <v>0</v>
      </c>
      <c r="Y1988" s="14">
        <f t="shared" si="253"/>
        <v>0</v>
      </c>
      <c r="Z1988" s="11">
        <f t="shared" si="249"/>
        <v>0</v>
      </c>
      <c r="AA1988" s="4" t="s">
        <v>1</v>
      </c>
      <c r="AB1988" s="10">
        <f>IFERROR(VLOOKUP(AA1988,Curr!$B$2:$C$13,2,FALSE),0)</f>
        <v>11</v>
      </c>
      <c r="AC1988" s="11">
        <f t="shared" si="250"/>
        <v>0</v>
      </c>
      <c r="AD1988" s="11">
        <f t="shared" si="251"/>
        <v>0</v>
      </c>
      <c r="AE1988" s="12">
        <f t="shared" si="252"/>
        <v>0</v>
      </c>
    </row>
    <row r="1989" spans="17:31" x14ac:dyDescent="0.25">
      <c r="Q1989" s="13">
        <v>0</v>
      </c>
      <c r="R1989" s="13">
        <v>0</v>
      </c>
      <c r="S1989" s="11">
        <f t="shared" si="246"/>
        <v>0</v>
      </c>
      <c r="T1989" s="5">
        <v>0</v>
      </c>
      <c r="U1989" s="11">
        <f t="shared" si="247"/>
        <v>0</v>
      </c>
      <c r="V1989" s="13" t="s">
        <v>1</v>
      </c>
      <c r="W1989" s="10">
        <f>IFERROR(VLOOKUP(V1989,Curr!$B$2:$C$13,2,FALSE),0)</f>
        <v>11</v>
      </c>
      <c r="X1989" s="11">
        <f t="shared" si="248"/>
        <v>0</v>
      </c>
      <c r="Y1989" s="14">
        <f t="shared" si="253"/>
        <v>0</v>
      </c>
      <c r="Z1989" s="11">
        <f t="shared" si="249"/>
        <v>0</v>
      </c>
      <c r="AA1989" s="4" t="s">
        <v>1</v>
      </c>
      <c r="AB1989" s="10">
        <f>IFERROR(VLOOKUP(AA1989,Curr!$B$2:$C$13,2,FALSE),0)</f>
        <v>11</v>
      </c>
      <c r="AC1989" s="11">
        <f t="shared" si="250"/>
        <v>0</v>
      </c>
      <c r="AD1989" s="11">
        <f t="shared" si="251"/>
        <v>0</v>
      </c>
      <c r="AE1989" s="12">
        <f t="shared" si="252"/>
        <v>0</v>
      </c>
    </row>
    <row r="1990" spans="17:31" x14ac:dyDescent="0.25">
      <c r="Q1990" s="13">
        <v>0</v>
      </c>
      <c r="R1990" s="13">
        <v>0</v>
      </c>
      <c r="S1990" s="11">
        <f t="shared" si="246"/>
        <v>0</v>
      </c>
      <c r="T1990" s="5">
        <v>0</v>
      </c>
      <c r="U1990" s="11">
        <f t="shared" si="247"/>
        <v>0</v>
      </c>
      <c r="V1990" s="13" t="s">
        <v>1</v>
      </c>
      <c r="W1990" s="10">
        <f>IFERROR(VLOOKUP(V1990,Curr!$B$2:$C$13,2,FALSE),0)</f>
        <v>11</v>
      </c>
      <c r="X1990" s="11">
        <f t="shared" si="248"/>
        <v>0</v>
      </c>
      <c r="Y1990" s="14">
        <f t="shared" si="253"/>
        <v>0</v>
      </c>
      <c r="Z1990" s="11">
        <f t="shared" si="249"/>
        <v>0</v>
      </c>
      <c r="AA1990" s="4" t="s">
        <v>1</v>
      </c>
      <c r="AB1990" s="10">
        <f>IFERROR(VLOOKUP(AA1990,Curr!$B$2:$C$13,2,FALSE),0)</f>
        <v>11</v>
      </c>
      <c r="AC1990" s="11">
        <f t="shared" si="250"/>
        <v>0</v>
      </c>
      <c r="AD1990" s="11">
        <f t="shared" si="251"/>
        <v>0</v>
      </c>
      <c r="AE1990" s="12">
        <f t="shared" si="252"/>
        <v>0</v>
      </c>
    </row>
    <row r="1991" spans="17:31" x14ac:dyDescent="0.25">
      <c r="Q1991" s="13">
        <v>0</v>
      </c>
      <c r="R1991" s="13">
        <v>0</v>
      </c>
      <c r="S1991" s="11">
        <f t="shared" ref="S1991:S2054" si="254">+Q1991*R1991</f>
        <v>0</v>
      </c>
      <c r="T1991" s="5">
        <v>0</v>
      </c>
      <c r="U1991" s="11">
        <f t="shared" ref="U1991:U2054" si="255">S1991*(1-T1991)</f>
        <v>0</v>
      </c>
      <c r="V1991" s="13" t="s">
        <v>1</v>
      </c>
      <c r="W1991" s="10">
        <f>IFERROR(VLOOKUP(V1991,Curr!$B$2:$C$13,2,FALSE),0)</f>
        <v>11</v>
      </c>
      <c r="X1991" s="11">
        <f t="shared" ref="X1991:X2054" si="256">U1991*W1991</f>
        <v>0</v>
      </c>
      <c r="Y1991" s="14">
        <f t="shared" si="253"/>
        <v>0</v>
      </c>
      <c r="Z1991" s="11">
        <f t="shared" ref="Z1991:Z2054" si="257">+Y1991*R1991</f>
        <v>0</v>
      </c>
      <c r="AA1991" s="4" t="s">
        <v>1</v>
      </c>
      <c r="AB1991" s="10">
        <f>IFERROR(VLOOKUP(AA1991,Curr!$B$2:$C$13,2,FALSE),0)</f>
        <v>11</v>
      </c>
      <c r="AC1991" s="11">
        <f t="shared" ref="AC1991:AC2054" si="258">+Y1991*AB1991*R1991</f>
        <v>0</v>
      </c>
      <c r="AD1991" s="11">
        <f t="shared" ref="AD1991:AD2054" si="259">+AC1991-X1991</f>
        <v>0</v>
      </c>
      <c r="AE1991" s="12">
        <f t="shared" ref="AE1991:AE2054" si="260">IFERROR(AD1991/AC1991,0)</f>
        <v>0</v>
      </c>
    </row>
    <row r="1992" spans="17:31" x14ac:dyDescent="0.25">
      <c r="Q1992" s="13">
        <v>0</v>
      </c>
      <c r="R1992" s="13">
        <v>0</v>
      </c>
      <c r="S1992" s="11">
        <f t="shared" si="254"/>
        <v>0</v>
      </c>
      <c r="T1992" s="5">
        <v>0</v>
      </c>
      <c r="U1992" s="11">
        <f t="shared" si="255"/>
        <v>0</v>
      </c>
      <c r="V1992" s="13" t="s">
        <v>1</v>
      </c>
      <c r="W1992" s="10">
        <f>IFERROR(VLOOKUP(V1992,Curr!$B$2:$C$13,2,FALSE),0)</f>
        <v>11</v>
      </c>
      <c r="X1992" s="11">
        <f t="shared" si="256"/>
        <v>0</v>
      </c>
      <c r="Y1992" s="14">
        <f t="shared" si="253"/>
        <v>0</v>
      </c>
      <c r="Z1992" s="11">
        <f t="shared" si="257"/>
        <v>0</v>
      </c>
      <c r="AA1992" s="4" t="s">
        <v>1</v>
      </c>
      <c r="AB1992" s="10">
        <f>IFERROR(VLOOKUP(AA1992,Curr!$B$2:$C$13,2,FALSE),0)</f>
        <v>11</v>
      </c>
      <c r="AC1992" s="11">
        <f t="shared" si="258"/>
        <v>0</v>
      </c>
      <c r="AD1992" s="11">
        <f t="shared" si="259"/>
        <v>0</v>
      </c>
      <c r="AE1992" s="12">
        <f t="shared" si="260"/>
        <v>0</v>
      </c>
    </row>
    <row r="1993" spans="17:31" x14ac:dyDescent="0.25">
      <c r="Q1993" s="13">
        <v>0</v>
      </c>
      <c r="R1993" s="13">
        <v>0</v>
      </c>
      <c r="S1993" s="11">
        <f t="shared" si="254"/>
        <v>0</v>
      </c>
      <c r="T1993" s="5">
        <v>0</v>
      </c>
      <c r="U1993" s="11">
        <f t="shared" si="255"/>
        <v>0</v>
      </c>
      <c r="V1993" s="13" t="s">
        <v>1</v>
      </c>
      <c r="W1993" s="10">
        <f>IFERROR(VLOOKUP(V1993,Curr!$B$2:$C$13,2,FALSE),0)</f>
        <v>11</v>
      </c>
      <c r="X1993" s="11">
        <f t="shared" si="256"/>
        <v>0</v>
      </c>
      <c r="Y1993" s="14">
        <f t="shared" si="253"/>
        <v>0</v>
      </c>
      <c r="Z1993" s="11">
        <f t="shared" si="257"/>
        <v>0</v>
      </c>
      <c r="AA1993" s="4" t="s">
        <v>1</v>
      </c>
      <c r="AB1993" s="10">
        <f>IFERROR(VLOOKUP(AA1993,Curr!$B$2:$C$13,2,FALSE),0)</f>
        <v>11</v>
      </c>
      <c r="AC1993" s="11">
        <f t="shared" si="258"/>
        <v>0</v>
      </c>
      <c r="AD1993" s="11">
        <f t="shared" si="259"/>
        <v>0</v>
      </c>
      <c r="AE1993" s="12">
        <f t="shared" si="260"/>
        <v>0</v>
      </c>
    </row>
    <row r="1994" spans="17:31" x14ac:dyDescent="0.25">
      <c r="Q1994" s="13">
        <v>0</v>
      </c>
      <c r="R1994" s="13">
        <v>0</v>
      </c>
      <c r="S1994" s="11">
        <f t="shared" si="254"/>
        <v>0</v>
      </c>
      <c r="T1994" s="5">
        <v>0</v>
      </c>
      <c r="U1994" s="11">
        <f t="shared" si="255"/>
        <v>0</v>
      </c>
      <c r="V1994" s="13" t="s">
        <v>1</v>
      </c>
      <c r="W1994" s="10">
        <f>IFERROR(VLOOKUP(V1994,Curr!$B$2:$C$13,2,FALSE),0)</f>
        <v>11</v>
      </c>
      <c r="X1994" s="11">
        <f t="shared" si="256"/>
        <v>0</v>
      </c>
      <c r="Y1994" s="14">
        <f t="shared" si="253"/>
        <v>0</v>
      </c>
      <c r="Z1994" s="11">
        <f t="shared" si="257"/>
        <v>0</v>
      </c>
      <c r="AA1994" s="4" t="s">
        <v>1</v>
      </c>
      <c r="AB1994" s="10">
        <f>IFERROR(VLOOKUP(AA1994,Curr!$B$2:$C$13,2,FALSE),0)</f>
        <v>11</v>
      </c>
      <c r="AC1994" s="11">
        <f t="shared" si="258"/>
        <v>0</v>
      </c>
      <c r="AD1994" s="11">
        <f t="shared" si="259"/>
        <v>0</v>
      </c>
      <c r="AE1994" s="12">
        <f t="shared" si="260"/>
        <v>0</v>
      </c>
    </row>
    <row r="1995" spans="17:31" x14ac:dyDescent="0.25">
      <c r="Q1995" s="13">
        <v>0</v>
      </c>
      <c r="R1995" s="13">
        <v>0</v>
      </c>
      <c r="S1995" s="11">
        <f t="shared" si="254"/>
        <v>0</v>
      </c>
      <c r="T1995" s="5">
        <v>0</v>
      </c>
      <c r="U1995" s="11">
        <f t="shared" si="255"/>
        <v>0</v>
      </c>
      <c r="V1995" s="13" t="s">
        <v>1</v>
      </c>
      <c r="W1995" s="10">
        <f>IFERROR(VLOOKUP(V1995,Curr!$B$2:$C$13,2,FALSE),0)</f>
        <v>11</v>
      </c>
      <c r="X1995" s="11">
        <f t="shared" si="256"/>
        <v>0</v>
      </c>
      <c r="Y1995" s="14">
        <f t="shared" si="253"/>
        <v>0</v>
      </c>
      <c r="Z1995" s="11">
        <f t="shared" si="257"/>
        <v>0</v>
      </c>
      <c r="AA1995" s="4" t="s">
        <v>1</v>
      </c>
      <c r="AB1995" s="10">
        <f>IFERROR(VLOOKUP(AA1995,Curr!$B$2:$C$13,2,FALSE),0)</f>
        <v>11</v>
      </c>
      <c r="AC1995" s="11">
        <f t="shared" si="258"/>
        <v>0</v>
      </c>
      <c r="AD1995" s="11">
        <f t="shared" si="259"/>
        <v>0</v>
      </c>
      <c r="AE1995" s="12">
        <f t="shared" si="260"/>
        <v>0</v>
      </c>
    </row>
    <row r="1996" spans="17:31" x14ac:dyDescent="0.25">
      <c r="Q1996" s="13">
        <v>0</v>
      </c>
      <c r="R1996" s="13">
        <v>0</v>
      </c>
      <c r="S1996" s="11">
        <f t="shared" si="254"/>
        <v>0</v>
      </c>
      <c r="T1996" s="5">
        <v>0</v>
      </c>
      <c r="U1996" s="11">
        <f t="shared" si="255"/>
        <v>0</v>
      </c>
      <c r="V1996" s="13" t="s">
        <v>1</v>
      </c>
      <c r="W1996" s="10">
        <f>IFERROR(VLOOKUP(V1996,Curr!$B$2:$C$13,2,FALSE),0)</f>
        <v>11</v>
      </c>
      <c r="X1996" s="11">
        <f t="shared" si="256"/>
        <v>0</v>
      </c>
      <c r="Y1996" s="14">
        <f t="shared" si="253"/>
        <v>0</v>
      </c>
      <c r="Z1996" s="11">
        <f t="shared" si="257"/>
        <v>0</v>
      </c>
      <c r="AA1996" s="4" t="s">
        <v>1</v>
      </c>
      <c r="AB1996" s="10">
        <f>IFERROR(VLOOKUP(AA1996,Curr!$B$2:$C$13,2,FALSE),0)</f>
        <v>11</v>
      </c>
      <c r="AC1996" s="11">
        <f t="shared" si="258"/>
        <v>0</v>
      </c>
      <c r="AD1996" s="11">
        <f t="shared" si="259"/>
        <v>0</v>
      </c>
      <c r="AE1996" s="12">
        <f t="shared" si="260"/>
        <v>0</v>
      </c>
    </row>
    <row r="1997" spans="17:31" x14ac:dyDescent="0.25">
      <c r="Q1997" s="13">
        <v>0</v>
      </c>
      <c r="R1997" s="13">
        <v>0</v>
      </c>
      <c r="S1997" s="11">
        <f t="shared" si="254"/>
        <v>0</v>
      </c>
      <c r="T1997" s="5">
        <v>0</v>
      </c>
      <c r="U1997" s="11">
        <f t="shared" si="255"/>
        <v>0</v>
      </c>
      <c r="V1997" s="13" t="s">
        <v>1</v>
      </c>
      <c r="W1997" s="10">
        <f>IFERROR(VLOOKUP(V1997,Curr!$B$2:$C$13,2,FALSE),0)</f>
        <v>11</v>
      </c>
      <c r="X1997" s="11">
        <f t="shared" si="256"/>
        <v>0</v>
      </c>
      <c r="Y1997" s="14">
        <f t="shared" si="253"/>
        <v>0</v>
      </c>
      <c r="Z1997" s="11">
        <f t="shared" si="257"/>
        <v>0</v>
      </c>
      <c r="AA1997" s="4" t="s">
        <v>1</v>
      </c>
      <c r="AB1997" s="10">
        <f>IFERROR(VLOOKUP(AA1997,Curr!$B$2:$C$13,2,FALSE),0)</f>
        <v>11</v>
      </c>
      <c r="AC1997" s="11">
        <f t="shared" si="258"/>
        <v>0</v>
      </c>
      <c r="AD1997" s="11">
        <f t="shared" si="259"/>
        <v>0</v>
      </c>
      <c r="AE1997" s="12">
        <f t="shared" si="260"/>
        <v>0</v>
      </c>
    </row>
    <row r="1998" spans="17:31" x14ac:dyDescent="0.25">
      <c r="Q1998" s="13">
        <v>0</v>
      </c>
      <c r="R1998" s="13">
        <v>0</v>
      </c>
      <c r="S1998" s="11">
        <f t="shared" si="254"/>
        <v>0</v>
      </c>
      <c r="T1998" s="5">
        <v>0</v>
      </c>
      <c r="U1998" s="11">
        <f t="shared" si="255"/>
        <v>0</v>
      </c>
      <c r="V1998" s="13" t="s">
        <v>1</v>
      </c>
      <c r="W1998" s="10">
        <f>IFERROR(VLOOKUP(V1998,Curr!$B$2:$C$13,2,FALSE),0)</f>
        <v>11</v>
      </c>
      <c r="X1998" s="11">
        <f t="shared" si="256"/>
        <v>0</v>
      </c>
      <c r="Y1998" s="14">
        <f t="shared" si="253"/>
        <v>0</v>
      </c>
      <c r="Z1998" s="11">
        <f t="shared" si="257"/>
        <v>0</v>
      </c>
      <c r="AA1998" s="4" t="s">
        <v>1</v>
      </c>
      <c r="AB1998" s="10">
        <f>IFERROR(VLOOKUP(AA1998,Curr!$B$2:$C$13,2,FALSE),0)</f>
        <v>11</v>
      </c>
      <c r="AC1998" s="11">
        <f t="shared" si="258"/>
        <v>0</v>
      </c>
      <c r="AD1998" s="11">
        <f t="shared" si="259"/>
        <v>0</v>
      </c>
      <c r="AE1998" s="12">
        <f t="shared" si="260"/>
        <v>0</v>
      </c>
    </row>
    <row r="1999" spans="17:31" x14ac:dyDescent="0.25">
      <c r="Q1999" s="13">
        <v>0</v>
      </c>
      <c r="R1999" s="13">
        <v>0</v>
      </c>
      <c r="S1999" s="11">
        <f t="shared" si="254"/>
        <v>0</v>
      </c>
      <c r="T1999" s="5">
        <v>0</v>
      </c>
      <c r="U1999" s="11">
        <f t="shared" si="255"/>
        <v>0</v>
      </c>
      <c r="V1999" s="13" t="s">
        <v>1</v>
      </c>
      <c r="W1999" s="10">
        <f>IFERROR(VLOOKUP(V1999,Curr!$B$2:$C$13,2,FALSE),0)</f>
        <v>11</v>
      </c>
      <c r="X1999" s="11">
        <f t="shared" si="256"/>
        <v>0</v>
      </c>
      <c r="Y1999" s="14">
        <f t="shared" si="253"/>
        <v>0</v>
      </c>
      <c r="Z1999" s="11">
        <f t="shared" si="257"/>
        <v>0</v>
      </c>
      <c r="AA1999" s="4" t="s">
        <v>1</v>
      </c>
      <c r="AB1999" s="10">
        <f>IFERROR(VLOOKUP(AA1999,Curr!$B$2:$C$13,2,FALSE),0)</f>
        <v>11</v>
      </c>
      <c r="AC1999" s="11">
        <f t="shared" si="258"/>
        <v>0</v>
      </c>
      <c r="AD1999" s="11">
        <f t="shared" si="259"/>
        <v>0</v>
      </c>
      <c r="AE1999" s="12">
        <f t="shared" si="260"/>
        <v>0</v>
      </c>
    </row>
    <row r="2000" spans="17:31" x14ac:dyDescent="0.25">
      <c r="Q2000" s="13">
        <v>0</v>
      </c>
      <c r="R2000" s="13">
        <v>0</v>
      </c>
      <c r="S2000" s="11">
        <f t="shared" si="254"/>
        <v>0</v>
      </c>
      <c r="T2000" s="5">
        <v>0</v>
      </c>
      <c r="U2000" s="11">
        <f t="shared" si="255"/>
        <v>0</v>
      </c>
      <c r="V2000" s="13" t="s">
        <v>1</v>
      </c>
      <c r="W2000" s="10">
        <f>IFERROR(VLOOKUP(V2000,Curr!$B$2:$C$13,2,FALSE),0)</f>
        <v>11</v>
      </c>
      <c r="X2000" s="11">
        <f t="shared" si="256"/>
        <v>0</v>
      </c>
      <c r="Y2000" s="14">
        <f t="shared" si="253"/>
        <v>0</v>
      </c>
      <c r="Z2000" s="11">
        <f t="shared" si="257"/>
        <v>0</v>
      </c>
      <c r="AA2000" s="4" t="s">
        <v>1</v>
      </c>
      <c r="AB2000" s="10">
        <f>IFERROR(VLOOKUP(AA2000,Curr!$B$2:$C$13,2,FALSE),0)</f>
        <v>11</v>
      </c>
      <c r="AC2000" s="11">
        <f t="shared" si="258"/>
        <v>0</v>
      </c>
      <c r="AD2000" s="11">
        <f t="shared" si="259"/>
        <v>0</v>
      </c>
      <c r="AE2000" s="12">
        <f t="shared" si="260"/>
        <v>0</v>
      </c>
    </row>
    <row r="2001" spans="17:31" x14ac:dyDescent="0.25">
      <c r="Q2001" s="13">
        <v>0</v>
      </c>
      <c r="R2001" s="13">
        <v>0</v>
      </c>
      <c r="S2001" s="11">
        <f t="shared" si="254"/>
        <v>0</v>
      </c>
      <c r="T2001" s="5">
        <v>0</v>
      </c>
      <c r="U2001" s="11">
        <f t="shared" si="255"/>
        <v>0</v>
      </c>
      <c r="V2001" s="13" t="s">
        <v>1</v>
      </c>
      <c r="W2001" s="10">
        <f>IFERROR(VLOOKUP(V2001,Curr!$B$2:$C$13,2,FALSE),0)</f>
        <v>11</v>
      </c>
      <c r="X2001" s="11">
        <f t="shared" si="256"/>
        <v>0</v>
      </c>
      <c r="Y2001" s="14">
        <f t="shared" si="253"/>
        <v>0</v>
      </c>
      <c r="Z2001" s="11">
        <f t="shared" si="257"/>
        <v>0</v>
      </c>
      <c r="AA2001" s="4" t="s">
        <v>1</v>
      </c>
      <c r="AB2001" s="10">
        <f>IFERROR(VLOOKUP(AA2001,Curr!$B$2:$C$13,2,FALSE),0)</f>
        <v>11</v>
      </c>
      <c r="AC2001" s="11">
        <f t="shared" si="258"/>
        <v>0</v>
      </c>
      <c r="AD2001" s="11">
        <f t="shared" si="259"/>
        <v>0</v>
      </c>
      <c r="AE2001" s="12">
        <f t="shared" si="260"/>
        <v>0</v>
      </c>
    </row>
    <row r="2002" spans="17:31" x14ac:dyDescent="0.25">
      <c r="Q2002" s="13">
        <v>0</v>
      </c>
      <c r="R2002" s="13">
        <v>0</v>
      </c>
      <c r="S2002" s="11">
        <f t="shared" si="254"/>
        <v>0</v>
      </c>
      <c r="T2002" s="5">
        <v>0</v>
      </c>
      <c r="U2002" s="11">
        <f t="shared" si="255"/>
        <v>0</v>
      </c>
      <c r="V2002" s="13" t="s">
        <v>1</v>
      </c>
      <c r="W2002" s="10">
        <f>IFERROR(VLOOKUP(V2002,Curr!$B$2:$C$13,2,FALSE),0)</f>
        <v>11</v>
      </c>
      <c r="X2002" s="11">
        <f t="shared" si="256"/>
        <v>0</v>
      </c>
      <c r="Y2002" s="14">
        <f t="shared" si="253"/>
        <v>0</v>
      </c>
      <c r="Z2002" s="11">
        <f t="shared" si="257"/>
        <v>0</v>
      </c>
      <c r="AA2002" s="4" t="s">
        <v>1</v>
      </c>
      <c r="AB2002" s="10">
        <f>IFERROR(VLOOKUP(AA2002,Curr!$B$2:$C$13,2,FALSE),0)</f>
        <v>11</v>
      </c>
      <c r="AC2002" s="11">
        <f t="shared" si="258"/>
        <v>0</v>
      </c>
      <c r="AD2002" s="11">
        <f t="shared" si="259"/>
        <v>0</v>
      </c>
      <c r="AE2002" s="12">
        <f t="shared" si="260"/>
        <v>0</v>
      </c>
    </row>
    <row r="2003" spans="17:31" x14ac:dyDescent="0.25">
      <c r="Q2003" s="13">
        <v>0</v>
      </c>
      <c r="R2003" s="13">
        <v>0</v>
      </c>
      <c r="S2003" s="11">
        <f t="shared" si="254"/>
        <v>0</v>
      </c>
      <c r="T2003" s="5">
        <v>0</v>
      </c>
      <c r="U2003" s="11">
        <f t="shared" si="255"/>
        <v>0</v>
      </c>
      <c r="V2003" s="13" t="s">
        <v>1</v>
      </c>
      <c r="W2003" s="10">
        <f>IFERROR(VLOOKUP(V2003,Curr!$B$2:$C$13,2,FALSE),0)</f>
        <v>11</v>
      </c>
      <c r="X2003" s="11">
        <f t="shared" si="256"/>
        <v>0</v>
      </c>
      <c r="Y2003" s="14">
        <f t="shared" si="253"/>
        <v>0</v>
      </c>
      <c r="Z2003" s="11">
        <f t="shared" si="257"/>
        <v>0</v>
      </c>
      <c r="AA2003" s="4" t="s">
        <v>1</v>
      </c>
      <c r="AB2003" s="10">
        <f>IFERROR(VLOOKUP(AA2003,Curr!$B$2:$C$13,2,FALSE),0)</f>
        <v>11</v>
      </c>
      <c r="AC2003" s="11">
        <f t="shared" si="258"/>
        <v>0</v>
      </c>
      <c r="AD2003" s="11">
        <f t="shared" si="259"/>
        <v>0</v>
      </c>
      <c r="AE2003" s="12">
        <f t="shared" si="260"/>
        <v>0</v>
      </c>
    </row>
    <row r="2004" spans="17:31" x14ac:dyDescent="0.25">
      <c r="Q2004" s="13">
        <v>0</v>
      </c>
      <c r="R2004" s="13">
        <v>0</v>
      </c>
      <c r="S2004" s="11">
        <f t="shared" si="254"/>
        <v>0</v>
      </c>
      <c r="T2004" s="5">
        <v>0</v>
      </c>
      <c r="U2004" s="11">
        <f t="shared" si="255"/>
        <v>0</v>
      </c>
      <c r="V2004" s="13" t="s">
        <v>1</v>
      </c>
      <c r="W2004" s="10">
        <f>IFERROR(VLOOKUP(V2004,Curr!$B$2:$C$13,2,FALSE),0)</f>
        <v>11</v>
      </c>
      <c r="X2004" s="11">
        <f t="shared" si="256"/>
        <v>0</v>
      </c>
      <c r="Y2004" s="14">
        <f t="shared" si="253"/>
        <v>0</v>
      </c>
      <c r="Z2004" s="11">
        <f t="shared" si="257"/>
        <v>0</v>
      </c>
      <c r="AA2004" s="4" t="s">
        <v>1</v>
      </c>
      <c r="AB2004" s="10">
        <f>IFERROR(VLOOKUP(AA2004,Curr!$B$2:$C$13,2,FALSE),0)</f>
        <v>11</v>
      </c>
      <c r="AC2004" s="11">
        <f t="shared" si="258"/>
        <v>0</v>
      </c>
      <c r="AD2004" s="11">
        <f t="shared" si="259"/>
        <v>0</v>
      </c>
      <c r="AE2004" s="12">
        <f t="shared" si="260"/>
        <v>0</v>
      </c>
    </row>
    <row r="2005" spans="17:31" x14ac:dyDescent="0.25">
      <c r="Q2005" s="13">
        <v>0</v>
      </c>
      <c r="R2005" s="13">
        <v>0</v>
      </c>
      <c r="S2005" s="11">
        <f t="shared" si="254"/>
        <v>0</v>
      </c>
      <c r="T2005" s="5">
        <v>0</v>
      </c>
      <c r="U2005" s="11">
        <f t="shared" si="255"/>
        <v>0</v>
      </c>
      <c r="V2005" s="13" t="s">
        <v>1</v>
      </c>
      <c r="W2005" s="10">
        <f>IFERROR(VLOOKUP(V2005,Curr!$B$2:$C$13,2,FALSE),0)</f>
        <v>11</v>
      </c>
      <c r="X2005" s="11">
        <f t="shared" si="256"/>
        <v>0</v>
      </c>
      <c r="Y2005" s="14">
        <f t="shared" si="253"/>
        <v>0</v>
      </c>
      <c r="Z2005" s="11">
        <f t="shared" si="257"/>
        <v>0</v>
      </c>
      <c r="AA2005" s="4" t="s">
        <v>1</v>
      </c>
      <c r="AB2005" s="10">
        <f>IFERROR(VLOOKUP(AA2005,Curr!$B$2:$C$13,2,FALSE),0)</f>
        <v>11</v>
      </c>
      <c r="AC2005" s="11">
        <f t="shared" si="258"/>
        <v>0</v>
      </c>
      <c r="AD2005" s="11">
        <f t="shared" si="259"/>
        <v>0</v>
      </c>
      <c r="AE2005" s="12">
        <f t="shared" si="260"/>
        <v>0</v>
      </c>
    </row>
    <row r="2006" spans="17:31" x14ac:dyDescent="0.25">
      <c r="Q2006" s="13">
        <v>0</v>
      </c>
      <c r="R2006" s="13">
        <v>0</v>
      </c>
      <c r="S2006" s="11">
        <f t="shared" si="254"/>
        <v>0</v>
      </c>
      <c r="T2006" s="5">
        <v>0</v>
      </c>
      <c r="U2006" s="11">
        <f t="shared" si="255"/>
        <v>0</v>
      </c>
      <c r="V2006" s="13" t="s">
        <v>1</v>
      </c>
      <c r="W2006" s="10">
        <f>IFERROR(VLOOKUP(V2006,Curr!$B$2:$C$13,2,FALSE),0)</f>
        <v>11</v>
      </c>
      <c r="X2006" s="11">
        <f t="shared" si="256"/>
        <v>0</v>
      </c>
      <c r="Y2006" s="14">
        <f t="shared" si="253"/>
        <v>0</v>
      </c>
      <c r="Z2006" s="11">
        <f t="shared" si="257"/>
        <v>0</v>
      </c>
      <c r="AA2006" s="4" t="s">
        <v>1</v>
      </c>
      <c r="AB2006" s="10">
        <f>IFERROR(VLOOKUP(AA2006,Curr!$B$2:$C$13,2,FALSE),0)</f>
        <v>11</v>
      </c>
      <c r="AC2006" s="11">
        <f t="shared" si="258"/>
        <v>0</v>
      </c>
      <c r="AD2006" s="11">
        <f t="shared" si="259"/>
        <v>0</v>
      </c>
      <c r="AE2006" s="12">
        <f t="shared" si="260"/>
        <v>0</v>
      </c>
    </row>
    <row r="2007" spans="17:31" x14ac:dyDescent="0.25">
      <c r="Q2007" s="13">
        <v>0</v>
      </c>
      <c r="R2007" s="13">
        <v>0</v>
      </c>
      <c r="S2007" s="11">
        <f t="shared" si="254"/>
        <v>0</v>
      </c>
      <c r="T2007" s="5">
        <v>0</v>
      </c>
      <c r="U2007" s="11">
        <f t="shared" si="255"/>
        <v>0</v>
      </c>
      <c r="V2007" s="13" t="s">
        <v>1</v>
      </c>
      <c r="W2007" s="10">
        <f>IFERROR(VLOOKUP(V2007,Curr!$B$2:$C$13,2,FALSE),0)</f>
        <v>11</v>
      </c>
      <c r="X2007" s="11">
        <f t="shared" si="256"/>
        <v>0</v>
      </c>
      <c r="Y2007" s="14">
        <f t="shared" si="253"/>
        <v>0</v>
      </c>
      <c r="Z2007" s="11">
        <f t="shared" si="257"/>
        <v>0</v>
      </c>
      <c r="AA2007" s="4" t="s">
        <v>1</v>
      </c>
      <c r="AB2007" s="10">
        <f>IFERROR(VLOOKUP(AA2007,Curr!$B$2:$C$13,2,FALSE),0)</f>
        <v>11</v>
      </c>
      <c r="AC2007" s="11">
        <f t="shared" si="258"/>
        <v>0</v>
      </c>
      <c r="AD2007" s="11">
        <f t="shared" si="259"/>
        <v>0</v>
      </c>
      <c r="AE2007" s="12">
        <f t="shared" si="260"/>
        <v>0</v>
      </c>
    </row>
    <row r="2008" spans="17:31" x14ac:dyDescent="0.25">
      <c r="Q2008" s="13">
        <v>0</v>
      </c>
      <c r="R2008" s="13">
        <v>0</v>
      </c>
      <c r="S2008" s="11">
        <f t="shared" si="254"/>
        <v>0</v>
      </c>
      <c r="T2008" s="5">
        <v>0</v>
      </c>
      <c r="U2008" s="11">
        <f t="shared" si="255"/>
        <v>0</v>
      </c>
      <c r="V2008" s="13" t="s">
        <v>1</v>
      </c>
      <c r="W2008" s="10">
        <f>IFERROR(VLOOKUP(V2008,Curr!$B$2:$C$13,2,FALSE),0)</f>
        <v>11</v>
      </c>
      <c r="X2008" s="11">
        <f t="shared" si="256"/>
        <v>0</v>
      </c>
      <c r="Y2008" s="14">
        <f t="shared" si="253"/>
        <v>0</v>
      </c>
      <c r="Z2008" s="11">
        <f t="shared" si="257"/>
        <v>0</v>
      </c>
      <c r="AA2008" s="4" t="s">
        <v>1</v>
      </c>
      <c r="AB2008" s="10">
        <f>IFERROR(VLOOKUP(AA2008,Curr!$B$2:$C$13,2,FALSE),0)</f>
        <v>11</v>
      </c>
      <c r="AC2008" s="11">
        <f t="shared" si="258"/>
        <v>0</v>
      </c>
      <c r="AD2008" s="11">
        <f t="shared" si="259"/>
        <v>0</v>
      </c>
      <c r="AE2008" s="12">
        <f t="shared" si="260"/>
        <v>0</v>
      </c>
    </row>
    <row r="2009" spans="17:31" x14ac:dyDescent="0.25">
      <c r="Q2009" s="13">
        <v>0</v>
      </c>
      <c r="R2009" s="13">
        <v>0</v>
      </c>
      <c r="S2009" s="11">
        <f t="shared" si="254"/>
        <v>0</v>
      </c>
      <c r="T2009" s="5">
        <v>0</v>
      </c>
      <c r="U2009" s="11">
        <f t="shared" si="255"/>
        <v>0</v>
      </c>
      <c r="V2009" s="13" t="s">
        <v>1</v>
      </c>
      <c r="W2009" s="10">
        <f>IFERROR(VLOOKUP(V2009,Curr!$B$2:$C$13,2,FALSE),0)</f>
        <v>11</v>
      </c>
      <c r="X2009" s="11">
        <f t="shared" si="256"/>
        <v>0</v>
      </c>
      <c r="Y2009" s="14">
        <f t="shared" si="253"/>
        <v>0</v>
      </c>
      <c r="Z2009" s="11">
        <f t="shared" si="257"/>
        <v>0</v>
      </c>
      <c r="AA2009" s="4" t="s">
        <v>1</v>
      </c>
      <c r="AB2009" s="10">
        <f>IFERROR(VLOOKUP(AA2009,Curr!$B$2:$C$13,2,FALSE),0)</f>
        <v>11</v>
      </c>
      <c r="AC2009" s="11">
        <f t="shared" si="258"/>
        <v>0</v>
      </c>
      <c r="AD2009" s="11">
        <f t="shared" si="259"/>
        <v>0</v>
      </c>
      <c r="AE2009" s="12">
        <f t="shared" si="260"/>
        <v>0</v>
      </c>
    </row>
    <row r="2010" spans="17:31" x14ac:dyDescent="0.25">
      <c r="Q2010" s="13">
        <v>0</v>
      </c>
      <c r="R2010" s="13">
        <v>0</v>
      </c>
      <c r="S2010" s="11">
        <f t="shared" si="254"/>
        <v>0</v>
      </c>
      <c r="T2010" s="5">
        <v>0</v>
      </c>
      <c r="U2010" s="11">
        <f t="shared" si="255"/>
        <v>0</v>
      </c>
      <c r="V2010" s="13" t="s">
        <v>1</v>
      </c>
      <c r="W2010" s="10">
        <f>IFERROR(VLOOKUP(V2010,Curr!$B$2:$C$13,2,FALSE),0)</f>
        <v>11</v>
      </c>
      <c r="X2010" s="11">
        <f t="shared" si="256"/>
        <v>0</v>
      </c>
      <c r="Y2010" s="14">
        <f t="shared" si="253"/>
        <v>0</v>
      </c>
      <c r="Z2010" s="11">
        <f t="shared" si="257"/>
        <v>0</v>
      </c>
      <c r="AA2010" s="4" t="s">
        <v>1</v>
      </c>
      <c r="AB2010" s="10">
        <f>IFERROR(VLOOKUP(AA2010,Curr!$B$2:$C$13,2,FALSE),0)</f>
        <v>11</v>
      </c>
      <c r="AC2010" s="11">
        <f t="shared" si="258"/>
        <v>0</v>
      </c>
      <c r="AD2010" s="11">
        <f t="shared" si="259"/>
        <v>0</v>
      </c>
      <c r="AE2010" s="12">
        <f t="shared" si="260"/>
        <v>0</v>
      </c>
    </row>
    <row r="2011" spans="17:31" x14ac:dyDescent="0.25">
      <c r="Q2011" s="13">
        <v>0</v>
      </c>
      <c r="R2011" s="13">
        <v>0</v>
      </c>
      <c r="S2011" s="11">
        <f t="shared" si="254"/>
        <v>0</v>
      </c>
      <c r="T2011" s="5">
        <v>0</v>
      </c>
      <c r="U2011" s="11">
        <f t="shared" si="255"/>
        <v>0</v>
      </c>
      <c r="V2011" s="13" t="s">
        <v>1</v>
      </c>
      <c r="W2011" s="10">
        <f>IFERROR(VLOOKUP(V2011,Curr!$B$2:$C$13,2,FALSE),0)</f>
        <v>11</v>
      </c>
      <c r="X2011" s="11">
        <f t="shared" si="256"/>
        <v>0</v>
      </c>
      <c r="Y2011" s="14">
        <f t="shared" si="253"/>
        <v>0</v>
      </c>
      <c r="Z2011" s="11">
        <f t="shared" si="257"/>
        <v>0</v>
      </c>
      <c r="AA2011" s="4" t="s">
        <v>1</v>
      </c>
      <c r="AB2011" s="10">
        <f>IFERROR(VLOOKUP(AA2011,Curr!$B$2:$C$13,2,FALSE),0)</f>
        <v>11</v>
      </c>
      <c r="AC2011" s="11">
        <f t="shared" si="258"/>
        <v>0</v>
      </c>
      <c r="AD2011" s="11">
        <f t="shared" si="259"/>
        <v>0</v>
      </c>
      <c r="AE2011" s="12">
        <f t="shared" si="260"/>
        <v>0</v>
      </c>
    </row>
    <row r="2012" spans="17:31" x14ac:dyDescent="0.25">
      <c r="Q2012" s="13">
        <v>0</v>
      </c>
      <c r="R2012" s="13">
        <v>0</v>
      </c>
      <c r="S2012" s="11">
        <f t="shared" si="254"/>
        <v>0</v>
      </c>
      <c r="T2012" s="5">
        <v>0</v>
      </c>
      <c r="U2012" s="11">
        <f t="shared" si="255"/>
        <v>0</v>
      </c>
      <c r="V2012" s="13" t="s">
        <v>1</v>
      </c>
      <c r="W2012" s="10">
        <f>IFERROR(VLOOKUP(V2012,Curr!$B$2:$C$13,2,FALSE),0)</f>
        <v>11</v>
      </c>
      <c r="X2012" s="11">
        <f t="shared" si="256"/>
        <v>0</v>
      </c>
      <c r="Y2012" s="14">
        <f t="shared" si="253"/>
        <v>0</v>
      </c>
      <c r="Z2012" s="11">
        <f t="shared" si="257"/>
        <v>0</v>
      </c>
      <c r="AA2012" s="4" t="s">
        <v>1</v>
      </c>
      <c r="AB2012" s="10">
        <f>IFERROR(VLOOKUP(AA2012,Curr!$B$2:$C$13,2,FALSE),0)</f>
        <v>11</v>
      </c>
      <c r="AC2012" s="11">
        <f t="shared" si="258"/>
        <v>0</v>
      </c>
      <c r="AD2012" s="11">
        <f t="shared" si="259"/>
        <v>0</v>
      </c>
      <c r="AE2012" s="12">
        <f t="shared" si="260"/>
        <v>0</v>
      </c>
    </row>
    <row r="2013" spans="17:31" x14ac:dyDescent="0.25">
      <c r="Q2013" s="13">
        <v>0</v>
      </c>
      <c r="R2013" s="13">
        <v>0</v>
      </c>
      <c r="S2013" s="11">
        <f t="shared" si="254"/>
        <v>0</v>
      </c>
      <c r="T2013" s="5">
        <v>0</v>
      </c>
      <c r="U2013" s="11">
        <f t="shared" si="255"/>
        <v>0</v>
      </c>
      <c r="V2013" s="13" t="s">
        <v>1</v>
      </c>
      <c r="W2013" s="10">
        <f>IFERROR(VLOOKUP(V2013,Curr!$B$2:$C$13,2,FALSE),0)</f>
        <v>11</v>
      </c>
      <c r="X2013" s="11">
        <f t="shared" si="256"/>
        <v>0</v>
      </c>
      <c r="Y2013" s="14">
        <f t="shared" si="253"/>
        <v>0</v>
      </c>
      <c r="Z2013" s="11">
        <f t="shared" si="257"/>
        <v>0</v>
      </c>
      <c r="AA2013" s="4" t="s">
        <v>1</v>
      </c>
      <c r="AB2013" s="10">
        <f>IFERROR(VLOOKUP(AA2013,Curr!$B$2:$C$13,2,FALSE),0)</f>
        <v>11</v>
      </c>
      <c r="AC2013" s="11">
        <f t="shared" si="258"/>
        <v>0</v>
      </c>
      <c r="AD2013" s="11">
        <f t="shared" si="259"/>
        <v>0</v>
      </c>
      <c r="AE2013" s="12">
        <f t="shared" si="260"/>
        <v>0</v>
      </c>
    </row>
    <row r="2014" spans="17:31" x14ac:dyDescent="0.25">
      <c r="Q2014" s="13">
        <v>0</v>
      </c>
      <c r="R2014" s="13">
        <v>0</v>
      </c>
      <c r="S2014" s="11">
        <f t="shared" si="254"/>
        <v>0</v>
      </c>
      <c r="T2014" s="5">
        <v>0</v>
      </c>
      <c r="U2014" s="11">
        <f t="shared" si="255"/>
        <v>0</v>
      </c>
      <c r="V2014" s="13" t="s">
        <v>1</v>
      </c>
      <c r="W2014" s="10">
        <f>IFERROR(VLOOKUP(V2014,Curr!$B$2:$C$13,2,FALSE),0)</f>
        <v>11</v>
      </c>
      <c r="X2014" s="11">
        <f t="shared" si="256"/>
        <v>0</v>
      </c>
      <c r="Y2014" s="14">
        <f t="shared" si="253"/>
        <v>0</v>
      </c>
      <c r="Z2014" s="11">
        <f t="shared" si="257"/>
        <v>0</v>
      </c>
      <c r="AA2014" s="4" t="s">
        <v>1</v>
      </c>
      <c r="AB2014" s="10">
        <f>IFERROR(VLOOKUP(AA2014,Curr!$B$2:$C$13,2,FALSE),0)</f>
        <v>11</v>
      </c>
      <c r="AC2014" s="11">
        <f t="shared" si="258"/>
        <v>0</v>
      </c>
      <c r="AD2014" s="11">
        <f t="shared" si="259"/>
        <v>0</v>
      </c>
      <c r="AE2014" s="12">
        <f t="shared" si="260"/>
        <v>0</v>
      </c>
    </row>
    <row r="2015" spans="17:31" x14ac:dyDescent="0.25">
      <c r="Q2015" s="13">
        <v>0</v>
      </c>
      <c r="R2015" s="13">
        <v>0</v>
      </c>
      <c r="S2015" s="11">
        <f t="shared" si="254"/>
        <v>0</v>
      </c>
      <c r="T2015" s="5">
        <v>0</v>
      </c>
      <c r="U2015" s="11">
        <f t="shared" si="255"/>
        <v>0</v>
      </c>
      <c r="V2015" s="13" t="s">
        <v>1</v>
      </c>
      <c r="W2015" s="10">
        <f>IFERROR(VLOOKUP(V2015,Curr!$B$2:$C$13,2,FALSE),0)</f>
        <v>11</v>
      </c>
      <c r="X2015" s="11">
        <f t="shared" si="256"/>
        <v>0</v>
      </c>
      <c r="Y2015" s="14">
        <f t="shared" si="253"/>
        <v>0</v>
      </c>
      <c r="Z2015" s="11">
        <f t="shared" si="257"/>
        <v>0</v>
      </c>
      <c r="AA2015" s="4" t="s">
        <v>1</v>
      </c>
      <c r="AB2015" s="10">
        <f>IFERROR(VLOOKUP(AA2015,Curr!$B$2:$C$13,2,FALSE),0)</f>
        <v>11</v>
      </c>
      <c r="AC2015" s="11">
        <f t="shared" si="258"/>
        <v>0</v>
      </c>
      <c r="AD2015" s="11">
        <f t="shared" si="259"/>
        <v>0</v>
      </c>
      <c r="AE2015" s="12">
        <f t="shared" si="260"/>
        <v>0</v>
      </c>
    </row>
    <row r="2016" spans="17:31" x14ac:dyDescent="0.25">
      <c r="Q2016" s="13">
        <v>0</v>
      </c>
      <c r="R2016" s="13">
        <v>0</v>
      </c>
      <c r="S2016" s="11">
        <f t="shared" si="254"/>
        <v>0</v>
      </c>
      <c r="T2016" s="5">
        <v>0</v>
      </c>
      <c r="U2016" s="11">
        <f t="shared" si="255"/>
        <v>0</v>
      </c>
      <c r="V2016" s="13" t="s">
        <v>1</v>
      </c>
      <c r="W2016" s="10">
        <f>IFERROR(VLOOKUP(V2016,Curr!$B$2:$C$13,2,FALSE),0)</f>
        <v>11</v>
      </c>
      <c r="X2016" s="11">
        <f t="shared" si="256"/>
        <v>0</v>
      </c>
      <c r="Y2016" s="14">
        <f t="shared" si="253"/>
        <v>0</v>
      </c>
      <c r="Z2016" s="11">
        <f t="shared" si="257"/>
        <v>0</v>
      </c>
      <c r="AA2016" s="4" t="s">
        <v>1</v>
      </c>
      <c r="AB2016" s="10">
        <f>IFERROR(VLOOKUP(AA2016,Curr!$B$2:$C$13,2,FALSE),0)</f>
        <v>11</v>
      </c>
      <c r="AC2016" s="11">
        <f t="shared" si="258"/>
        <v>0</v>
      </c>
      <c r="AD2016" s="11">
        <f t="shared" si="259"/>
        <v>0</v>
      </c>
      <c r="AE2016" s="12">
        <f t="shared" si="260"/>
        <v>0</v>
      </c>
    </row>
    <row r="2017" spans="17:31" x14ac:dyDescent="0.25">
      <c r="Q2017" s="13">
        <v>0</v>
      </c>
      <c r="R2017" s="13">
        <v>0</v>
      </c>
      <c r="S2017" s="11">
        <f t="shared" si="254"/>
        <v>0</v>
      </c>
      <c r="T2017" s="5">
        <v>0</v>
      </c>
      <c r="U2017" s="11">
        <f t="shared" si="255"/>
        <v>0</v>
      </c>
      <c r="V2017" s="13" t="s">
        <v>1</v>
      </c>
      <c r="W2017" s="10">
        <f>IFERROR(VLOOKUP(V2017,Curr!$B$2:$C$13,2,FALSE),0)</f>
        <v>11</v>
      </c>
      <c r="X2017" s="11">
        <f t="shared" si="256"/>
        <v>0</v>
      </c>
      <c r="Y2017" s="14">
        <f t="shared" si="253"/>
        <v>0</v>
      </c>
      <c r="Z2017" s="11">
        <f t="shared" si="257"/>
        <v>0</v>
      </c>
      <c r="AA2017" s="4" t="s">
        <v>1</v>
      </c>
      <c r="AB2017" s="10">
        <f>IFERROR(VLOOKUP(AA2017,Curr!$B$2:$C$13,2,FALSE),0)</f>
        <v>11</v>
      </c>
      <c r="AC2017" s="11">
        <f t="shared" si="258"/>
        <v>0</v>
      </c>
      <c r="AD2017" s="11">
        <f t="shared" si="259"/>
        <v>0</v>
      </c>
      <c r="AE2017" s="12">
        <f t="shared" si="260"/>
        <v>0</v>
      </c>
    </row>
    <row r="2018" spans="17:31" x14ac:dyDescent="0.25">
      <c r="Q2018" s="13">
        <v>0</v>
      </c>
      <c r="R2018" s="13">
        <v>0</v>
      </c>
      <c r="S2018" s="11">
        <f t="shared" si="254"/>
        <v>0</v>
      </c>
      <c r="T2018" s="5">
        <v>0</v>
      </c>
      <c r="U2018" s="11">
        <f t="shared" si="255"/>
        <v>0</v>
      </c>
      <c r="V2018" s="13" t="s">
        <v>1</v>
      </c>
      <c r="W2018" s="10">
        <f>IFERROR(VLOOKUP(V2018,Curr!$B$2:$C$13,2,FALSE),0)</f>
        <v>11</v>
      </c>
      <c r="X2018" s="11">
        <f t="shared" si="256"/>
        <v>0</v>
      </c>
      <c r="Y2018" s="14">
        <f t="shared" si="253"/>
        <v>0</v>
      </c>
      <c r="Z2018" s="11">
        <f t="shared" si="257"/>
        <v>0</v>
      </c>
      <c r="AA2018" s="4" t="s">
        <v>1</v>
      </c>
      <c r="AB2018" s="10">
        <f>IFERROR(VLOOKUP(AA2018,Curr!$B$2:$C$13,2,FALSE),0)</f>
        <v>11</v>
      </c>
      <c r="AC2018" s="11">
        <f t="shared" si="258"/>
        <v>0</v>
      </c>
      <c r="AD2018" s="11">
        <f t="shared" si="259"/>
        <v>0</v>
      </c>
      <c r="AE2018" s="12">
        <f t="shared" si="260"/>
        <v>0</v>
      </c>
    </row>
    <row r="2019" spans="17:31" x14ac:dyDescent="0.25">
      <c r="Q2019" s="13">
        <v>0</v>
      </c>
      <c r="R2019" s="13">
        <v>0</v>
      </c>
      <c r="S2019" s="11">
        <f t="shared" si="254"/>
        <v>0</v>
      </c>
      <c r="T2019" s="5">
        <v>0</v>
      </c>
      <c r="U2019" s="11">
        <f t="shared" si="255"/>
        <v>0</v>
      </c>
      <c r="V2019" s="13" t="s">
        <v>1</v>
      </c>
      <c r="W2019" s="10">
        <f>IFERROR(VLOOKUP(V2019,Curr!$B$2:$C$13,2,FALSE),0)</f>
        <v>11</v>
      </c>
      <c r="X2019" s="11">
        <f t="shared" si="256"/>
        <v>0</v>
      </c>
      <c r="Y2019" s="14">
        <f t="shared" si="253"/>
        <v>0</v>
      </c>
      <c r="Z2019" s="11">
        <f t="shared" si="257"/>
        <v>0</v>
      </c>
      <c r="AA2019" s="4" t="s">
        <v>1</v>
      </c>
      <c r="AB2019" s="10">
        <f>IFERROR(VLOOKUP(AA2019,Curr!$B$2:$C$13,2,FALSE),0)</f>
        <v>11</v>
      </c>
      <c r="AC2019" s="11">
        <f t="shared" si="258"/>
        <v>0</v>
      </c>
      <c r="AD2019" s="11">
        <f t="shared" si="259"/>
        <v>0</v>
      </c>
      <c r="AE2019" s="12">
        <f t="shared" si="260"/>
        <v>0</v>
      </c>
    </row>
    <row r="2020" spans="17:31" x14ac:dyDescent="0.25">
      <c r="Q2020" s="13">
        <v>0</v>
      </c>
      <c r="R2020" s="13">
        <v>0</v>
      </c>
      <c r="S2020" s="11">
        <f t="shared" si="254"/>
        <v>0</v>
      </c>
      <c r="T2020" s="5">
        <v>0</v>
      </c>
      <c r="U2020" s="11">
        <f t="shared" si="255"/>
        <v>0</v>
      </c>
      <c r="V2020" s="13" t="s">
        <v>1</v>
      </c>
      <c r="W2020" s="10">
        <f>IFERROR(VLOOKUP(V2020,Curr!$B$2:$C$13,2,FALSE),0)</f>
        <v>11</v>
      </c>
      <c r="X2020" s="11">
        <f t="shared" si="256"/>
        <v>0</v>
      </c>
      <c r="Y2020" s="14">
        <f t="shared" si="253"/>
        <v>0</v>
      </c>
      <c r="Z2020" s="11">
        <f t="shared" si="257"/>
        <v>0</v>
      </c>
      <c r="AA2020" s="4" t="s">
        <v>1</v>
      </c>
      <c r="AB2020" s="10">
        <f>IFERROR(VLOOKUP(AA2020,Curr!$B$2:$C$13,2,FALSE),0)</f>
        <v>11</v>
      </c>
      <c r="AC2020" s="11">
        <f t="shared" si="258"/>
        <v>0</v>
      </c>
      <c r="AD2020" s="11">
        <f t="shared" si="259"/>
        <v>0</v>
      </c>
      <c r="AE2020" s="12">
        <f t="shared" si="260"/>
        <v>0</v>
      </c>
    </row>
    <row r="2021" spans="17:31" x14ac:dyDescent="0.25">
      <c r="Q2021" s="13">
        <v>0</v>
      </c>
      <c r="R2021" s="13">
        <v>0</v>
      </c>
      <c r="S2021" s="11">
        <f t="shared" si="254"/>
        <v>0</v>
      </c>
      <c r="T2021" s="5">
        <v>0</v>
      </c>
      <c r="U2021" s="11">
        <f t="shared" si="255"/>
        <v>0</v>
      </c>
      <c r="V2021" s="13" t="s">
        <v>1</v>
      </c>
      <c r="W2021" s="10">
        <f>IFERROR(VLOOKUP(V2021,Curr!$B$2:$C$13,2,FALSE),0)</f>
        <v>11</v>
      </c>
      <c r="X2021" s="11">
        <f t="shared" si="256"/>
        <v>0</v>
      </c>
      <c r="Y2021" s="14">
        <f t="shared" si="253"/>
        <v>0</v>
      </c>
      <c r="Z2021" s="11">
        <f t="shared" si="257"/>
        <v>0</v>
      </c>
      <c r="AA2021" s="4" t="s">
        <v>1</v>
      </c>
      <c r="AB2021" s="10">
        <f>IFERROR(VLOOKUP(AA2021,Curr!$B$2:$C$13,2,FALSE),0)</f>
        <v>11</v>
      </c>
      <c r="AC2021" s="11">
        <f t="shared" si="258"/>
        <v>0</v>
      </c>
      <c r="AD2021" s="11">
        <f t="shared" si="259"/>
        <v>0</v>
      </c>
      <c r="AE2021" s="12">
        <f t="shared" si="260"/>
        <v>0</v>
      </c>
    </row>
    <row r="2022" spans="17:31" x14ac:dyDescent="0.25">
      <c r="Q2022" s="13">
        <v>0</v>
      </c>
      <c r="R2022" s="13">
        <v>0</v>
      </c>
      <c r="S2022" s="11">
        <f t="shared" si="254"/>
        <v>0</v>
      </c>
      <c r="T2022" s="5">
        <v>0</v>
      </c>
      <c r="U2022" s="11">
        <f t="shared" si="255"/>
        <v>0</v>
      </c>
      <c r="V2022" s="13" t="s">
        <v>1</v>
      </c>
      <c r="W2022" s="10">
        <f>IFERROR(VLOOKUP(V2022,Curr!$B$2:$C$13,2,FALSE),0)</f>
        <v>11</v>
      </c>
      <c r="X2022" s="11">
        <f t="shared" si="256"/>
        <v>0</v>
      </c>
      <c r="Y2022" s="14">
        <f t="shared" si="253"/>
        <v>0</v>
      </c>
      <c r="Z2022" s="11">
        <f t="shared" si="257"/>
        <v>0</v>
      </c>
      <c r="AA2022" s="4" t="s">
        <v>1</v>
      </c>
      <c r="AB2022" s="10">
        <f>IFERROR(VLOOKUP(AA2022,Curr!$B$2:$C$13,2,FALSE),0)</f>
        <v>11</v>
      </c>
      <c r="AC2022" s="11">
        <f t="shared" si="258"/>
        <v>0</v>
      </c>
      <c r="AD2022" s="11">
        <f t="shared" si="259"/>
        <v>0</v>
      </c>
      <c r="AE2022" s="12">
        <f t="shared" si="260"/>
        <v>0</v>
      </c>
    </row>
    <row r="2023" spans="17:31" x14ac:dyDescent="0.25">
      <c r="Q2023" s="13">
        <v>0</v>
      </c>
      <c r="R2023" s="13">
        <v>0</v>
      </c>
      <c r="S2023" s="11">
        <f t="shared" si="254"/>
        <v>0</v>
      </c>
      <c r="T2023" s="5">
        <v>0</v>
      </c>
      <c r="U2023" s="11">
        <f t="shared" si="255"/>
        <v>0</v>
      </c>
      <c r="V2023" s="13" t="s">
        <v>1</v>
      </c>
      <c r="W2023" s="10">
        <f>IFERROR(VLOOKUP(V2023,Curr!$B$2:$C$13,2,FALSE),0)</f>
        <v>11</v>
      </c>
      <c r="X2023" s="11">
        <f t="shared" si="256"/>
        <v>0</v>
      </c>
      <c r="Y2023" s="14">
        <f t="shared" si="253"/>
        <v>0</v>
      </c>
      <c r="Z2023" s="11">
        <f t="shared" si="257"/>
        <v>0</v>
      </c>
      <c r="AA2023" s="4" t="s">
        <v>1</v>
      </c>
      <c r="AB2023" s="10">
        <f>IFERROR(VLOOKUP(AA2023,Curr!$B$2:$C$13,2,FALSE),0)</f>
        <v>11</v>
      </c>
      <c r="AC2023" s="11">
        <f t="shared" si="258"/>
        <v>0</v>
      </c>
      <c r="AD2023" s="11">
        <f t="shared" si="259"/>
        <v>0</v>
      </c>
      <c r="AE2023" s="12">
        <f t="shared" si="260"/>
        <v>0</v>
      </c>
    </row>
    <row r="2024" spans="17:31" x14ac:dyDescent="0.25">
      <c r="Q2024" s="13">
        <v>0</v>
      </c>
      <c r="R2024" s="13">
        <v>0</v>
      </c>
      <c r="S2024" s="11">
        <f t="shared" si="254"/>
        <v>0</v>
      </c>
      <c r="T2024" s="5">
        <v>0</v>
      </c>
      <c r="U2024" s="11">
        <f t="shared" si="255"/>
        <v>0</v>
      </c>
      <c r="V2024" s="13" t="s">
        <v>1</v>
      </c>
      <c r="W2024" s="10">
        <f>IFERROR(VLOOKUP(V2024,Curr!$B$2:$C$13,2,FALSE),0)</f>
        <v>11</v>
      </c>
      <c r="X2024" s="11">
        <f t="shared" si="256"/>
        <v>0</v>
      </c>
      <c r="Y2024" s="14">
        <f t="shared" si="253"/>
        <v>0</v>
      </c>
      <c r="Z2024" s="11">
        <f t="shared" si="257"/>
        <v>0</v>
      </c>
      <c r="AA2024" s="4" t="s">
        <v>1</v>
      </c>
      <c r="AB2024" s="10">
        <f>IFERROR(VLOOKUP(AA2024,Curr!$B$2:$C$13,2,FALSE),0)</f>
        <v>11</v>
      </c>
      <c r="AC2024" s="11">
        <f t="shared" si="258"/>
        <v>0</v>
      </c>
      <c r="AD2024" s="11">
        <f t="shared" si="259"/>
        <v>0</v>
      </c>
      <c r="AE2024" s="12">
        <f t="shared" si="260"/>
        <v>0</v>
      </c>
    </row>
    <row r="2025" spans="17:31" x14ac:dyDescent="0.25">
      <c r="Q2025" s="13">
        <v>0</v>
      </c>
      <c r="R2025" s="13">
        <v>0</v>
      </c>
      <c r="S2025" s="11">
        <f t="shared" si="254"/>
        <v>0</v>
      </c>
      <c r="T2025" s="5">
        <v>0</v>
      </c>
      <c r="U2025" s="11">
        <f t="shared" si="255"/>
        <v>0</v>
      </c>
      <c r="V2025" s="13" t="s">
        <v>1</v>
      </c>
      <c r="W2025" s="10">
        <f>IFERROR(VLOOKUP(V2025,Curr!$B$2:$C$13,2,FALSE),0)</f>
        <v>11</v>
      </c>
      <c r="X2025" s="11">
        <f t="shared" si="256"/>
        <v>0</v>
      </c>
      <c r="Y2025" s="14">
        <f t="shared" si="253"/>
        <v>0</v>
      </c>
      <c r="Z2025" s="11">
        <f t="shared" si="257"/>
        <v>0</v>
      </c>
      <c r="AA2025" s="4" t="s">
        <v>1</v>
      </c>
      <c r="AB2025" s="10">
        <f>IFERROR(VLOOKUP(AA2025,Curr!$B$2:$C$13,2,FALSE),0)</f>
        <v>11</v>
      </c>
      <c r="AC2025" s="11">
        <f t="shared" si="258"/>
        <v>0</v>
      </c>
      <c r="AD2025" s="11">
        <f t="shared" si="259"/>
        <v>0</v>
      </c>
      <c r="AE2025" s="12">
        <f t="shared" si="260"/>
        <v>0</v>
      </c>
    </row>
    <row r="2026" spans="17:31" x14ac:dyDescent="0.25">
      <c r="Q2026" s="13">
        <v>0</v>
      </c>
      <c r="R2026" s="13">
        <v>0</v>
      </c>
      <c r="S2026" s="11">
        <f t="shared" si="254"/>
        <v>0</v>
      </c>
      <c r="T2026" s="5">
        <v>0</v>
      </c>
      <c r="U2026" s="11">
        <f t="shared" si="255"/>
        <v>0</v>
      </c>
      <c r="V2026" s="13" t="s">
        <v>1</v>
      </c>
      <c r="W2026" s="10">
        <f>IFERROR(VLOOKUP(V2026,Curr!$B$2:$C$13,2,FALSE),0)</f>
        <v>11</v>
      </c>
      <c r="X2026" s="11">
        <f t="shared" si="256"/>
        <v>0</v>
      </c>
      <c r="Y2026" s="14">
        <f t="shared" si="253"/>
        <v>0</v>
      </c>
      <c r="Z2026" s="11">
        <f t="shared" si="257"/>
        <v>0</v>
      </c>
      <c r="AA2026" s="4" t="s">
        <v>1</v>
      </c>
      <c r="AB2026" s="10">
        <f>IFERROR(VLOOKUP(AA2026,Curr!$B$2:$C$13,2,FALSE),0)</f>
        <v>11</v>
      </c>
      <c r="AC2026" s="11">
        <f t="shared" si="258"/>
        <v>0</v>
      </c>
      <c r="AD2026" s="11">
        <f t="shared" si="259"/>
        <v>0</v>
      </c>
      <c r="AE2026" s="12">
        <f t="shared" si="260"/>
        <v>0</v>
      </c>
    </row>
    <row r="2027" spans="17:31" x14ac:dyDescent="0.25">
      <c r="Q2027" s="13">
        <v>0</v>
      </c>
      <c r="R2027" s="13">
        <v>0</v>
      </c>
      <c r="S2027" s="11">
        <f t="shared" si="254"/>
        <v>0</v>
      </c>
      <c r="T2027" s="5">
        <v>0</v>
      </c>
      <c r="U2027" s="11">
        <f t="shared" si="255"/>
        <v>0</v>
      </c>
      <c r="V2027" s="13" t="s">
        <v>1</v>
      </c>
      <c r="W2027" s="10">
        <f>IFERROR(VLOOKUP(V2027,Curr!$B$2:$C$13,2,FALSE),0)</f>
        <v>11</v>
      </c>
      <c r="X2027" s="11">
        <f t="shared" si="256"/>
        <v>0</v>
      </c>
      <c r="Y2027" s="14">
        <f t="shared" si="253"/>
        <v>0</v>
      </c>
      <c r="Z2027" s="11">
        <f t="shared" si="257"/>
        <v>0</v>
      </c>
      <c r="AA2027" s="4" t="s">
        <v>1</v>
      </c>
      <c r="AB2027" s="10">
        <f>IFERROR(VLOOKUP(AA2027,Curr!$B$2:$C$13,2,FALSE),0)</f>
        <v>11</v>
      </c>
      <c r="AC2027" s="11">
        <f t="shared" si="258"/>
        <v>0</v>
      </c>
      <c r="AD2027" s="11">
        <f t="shared" si="259"/>
        <v>0</v>
      </c>
      <c r="AE2027" s="12">
        <f t="shared" si="260"/>
        <v>0</v>
      </c>
    </row>
    <row r="2028" spans="17:31" x14ac:dyDescent="0.25">
      <c r="Q2028" s="13">
        <v>0</v>
      </c>
      <c r="R2028" s="13">
        <v>0</v>
      </c>
      <c r="S2028" s="11">
        <f t="shared" si="254"/>
        <v>0</v>
      </c>
      <c r="T2028" s="5">
        <v>0</v>
      </c>
      <c r="U2028" s="11">
        <f t="shared" si="255"/>
        <v>0</v>
      </c>
      <c r="V2028" s="13" t="s">
        <v>1</v>
      </c>
      <c r="W2028" s="10">
        <f>IFERROR(VLOOKUP(V2028,Curr!$B$2:$C$13,2,FALSE),0)</f>
        <v>11</v>
      </c>
      <c r="X2028" s="11">
        <f t="shared" si="256"/>
        <v>0</v>
      </c>
      <c r="Y2028" s="14">
        <f t="shared" si="253"/>
        <v>0</v>
      </c>
      <c r="Z2028" s="11">
        <f t="shared" si="257"/>
        <v>0</v>
      </c>
      <c r="AA2028" s="4" t="s">
        <v>1</v>
      </c>
      <c r="AB2028" s="10">
        <f>IFERROR(VLOOKUP(AA2028,Curr!$B$2:$C$13,2,FALSE),0)</f>
        <v>11</v>
      </c>
      <c r="AC2028" s="11">
        <f t="shared" si="258"/>
        <v>0</v>
      </c>
      <c r="AD2028" s="11">
        <f t="shared" si="259"/>
        <v>0</v>
      </c>
      <c r="AE2028" s="12">
        <f t="shared" si="260"/>
        <v>0</v>
      </c>
    </row>
    <row r="2029" spans="17:31" x14ac:dyDescent="0.25">
      <c r="Q2029" s="13">
        <v>0</v>
      </c>
      <c r="R2029" s="13">
        <v>0</v>
      </c>
      <c r="S2029" s="11">
        <f t="shared" si="254"/>
        <v>0</v>
      </c>
      <c r="T2029" s="5">
        <v>0</v>
      </c>
      <c r="U2029" s="11">
        <f t="shared" si="255"/>
        <v>0</v>
      </c>
      <c r="V2029" s="13" t="s">
        <v>1</v>
      </c>
      <c r="W2029" s="10">
        <f>IFERROR(VLOOKUP(V2029,Curr!$B$2:$C$13,2,FALSE),0)</f>
        <v>11</v>
      </c>
      <c r="X2029" s="11">
        <f t="shared" si="256"/>
        <v>0</v>
      </c>
      <c r="Y2029" s="14">
        <f t="shared" si="253"/>
        <v>0</v>
      </c>
      <c r="Z2029" s="11">
        <f t="shared" si="257"/>
        <v>0</v>
      </c>
      <c r="AA2029" s="4" t="s">
        <v>1</v>
      </c>
      <c r="AB2029" s="10">
        <f>IFERROR(VLOOKUP(AA2029,Curr!$B$2:$C$13,2,FALSE),0)</f>
        <v>11</v>
      </c>
      <c r="AC2029" s="11">
        <f t="shared" si="258"/>
        <v>0</v>
      </c>
      <c r="AD2029" s="11">
        <f t="shared" si="259"/>
        <v>0</v>
      </c>
      <c r="AE2029" s="12">
        <f t="shared" si="260"/>
        <v>0</v>
      </c>
    </row>
    <row r="2030" spans="17:31" x14ac:dyDescent="0.25">
      <c r="Q2030" s="13">
        <v>0</v>
      </c>
      <c r="R2030" s="13">
        <v>0</v>
      </c>
      <c r="S2030" s="11">
        <f t="shared" si="254"/>
        <v>0</v>
      </c>
      <c r="T2030" s="5">
        <v>0</v>
      </c>
      <c r="U2030" s="11">
        <f t="shared" si="255"/>
        <v>0</v>
      </c>
      <c r="V2030" s="13" t="s">
        <v>1</v>
      </c>
      <c r="W2030" s="10">
        <f>IFERROR(VLOOKUP(V2030,Curr!$B$2:$C$13,2,FALSE),0)</f>
        <v>11</v>
      </c>
      <c r="X2030" s="11">
        <f t="shared" si="256"/>
        <v>0</v>
      </c>
      <c r="Y2030" s="14">
        <f t="shared" si="253"/>
        <v>0</v>
      </c>
      <c r="Z2030" s="11">
        <f t="shared" si="257"/>
        <v>0</v>
      </c>
      <c r="AA2030" s="4" t="s">
        <v>1</v>
      </c>
      <c r="AB2030" s="10">
        <f>IFERROR(VLOOKUP(AA2030,Curr!$B$2:$C$13,2,FALSE),0)</f>
        <v>11</v>
      </c>
      <c r="AC2030" s="11">
        <f t="shared" si="258"/>
        <v>0</v>
      </c>
      <c r="AD2030" s="11">
        <f t="shared" si="259"/>
        <v>0</v>
      </c>
      <c r="AE2030" s="12">
        <f t="shared" si="260"/>
        <v>0</v>
      </c>
    </row>
    <row r="2031" spans="17:31" x14ac:dyDescent="0.25">
      <c r="Q2031" s="13">
        <v>0</v>
      </c>
      <c r="R2031" s="13">
        <v>0</v>
      </c>
      <c r="S2031" s="11">
        <f t="shared" si="254"/>
        <v>0</v>
      </c>
      <c r="T2031" s="5">
        <v>0</v>
      </c>
      <c r="U2031" s="11">
        <f t="shared" si="255"/>
        <v>0</v>
      </c>
      <c r="V2031" s="13" t="s">
        <v>1</v>
      </c>
      <c r="W2031" s="10">
        <f>IFERROR(VLOOKUP(V2031,Curr!$B$2:$C$13,2,FALSE),0)</f>
        <v>11</v>
      </c>
      <c r="X2031" s="11">
        <f t="shared" si="256"/>
        <v>0</v>
      </c>
      <c r="Y2031" s="14">
        <f t="shared" si="253"/>
        <v>0</v>
      </c>
      <c r="Z2031" s="11">
        <f t="shared" si="257"/>
        <v>0</v>
      </c>
      <c r="AA2031" s="4" t="s">
        <v>1</v>
      </c>
      <c r="AB2031" s="10">
        <f>IFERROR(VLOOKUP(AA2031,Curr!$B$2:$C$13,2,FALSE),0)</f>
        <v>11</v>
      </c>
      <c r="AC2031" s="11">
        <f t="shared" si="258"/>
        <v>0</v>
      </c>
      <c r="AD2031" s="11">
        <f t="shared" si="259"/>
        <v>0</v>
      </c>
      <c r="AE2031" s="12">
        <f t="shared" si="260"/>
        <v>0</v>
      </c>
    </row>
    <row r="2032" spans="17:31" x14ac:dyDescent="0.25">
      <c r="Q2032" s="13">
        <v>0</v>
      </c>
      <c r="R2032" s="13">
        <v>0</v>
      </c>
      <c r="S2032" s="11">
        <f t="shared" si="254"/>
        <v>0</v>
      </c>
      <c r="T2032" s="5">
        <v>0</v>
      </c>
      <c r="U2032" s="11">
        <f t="shared" si="255"/>
        <v>0</v>
      </c>
      <c r="V2032" s="13" t="s">
        <v>1</v>
      </c>
      <c r="W2032" s="10">
        <f>IFERROR(VLOOKUP(V2032,Curr!$B$2:$C$13,2,FALSE),0)</f>
        <v>11</v>
      </c>
      <c r="X2032" s="11">
        <f t="shared" si="256"/>
        <v>0</v>
      </c>
      <c r="Y2032" s="14">
        <f t="shared" si="253"/>
        <v>0</v>
      </c>
      <c r="Z2032" s="11">
        <f t="shared" si="257"/>
        <v>0</v>
      </c>
      <c r="AA2032" s="4" t="s">
        <v>1</v>
      </c>
      <c r="AB2032" s="10">
        <f>IFERROR(VLOOKUP(AA2032,Curr!$B$2:$C$13,2,FALSE),0)</f>
        <v>11</v>
      </c>
      <c r="AC2032" s="11">
        <f t="shared" si="258"/>
        <v>0</v>
      </c>
      <c r="AD2032" s="11">
        <f t="shared" si="259"/>
        <v>0</v>
      </c>
      <c r="AE2032" s="12">
        <f t="shared" si="260"/>
        <v>0</v>
      </c>
    </row>
    <row r="2033" spans="17:31" x14ac:dyDescent="0.25">
      <c r="Q2033" s="13">
        <v>0</v>
      </c>
      <c r="R2033" s="13">
        <v>0</v>
      </c>
      <c r="S2033" s="11">
        <f t="shared" si="254"/>
        <v>0</v>
      </c>
      <c r="T2033" s="5">
        <v>0</v>
      </c>
      <c r="U2033" s="11">
        <f t="shared" si="255"/>
        <v>0</v>
      </c>
      <c r="V2033" s="13" t="s">
        <v>1</v>
      </c>
      <c r="W2033" s="10">
        <f>IFERROR(VLOOKUP(V2033,Curr!$B$2:$C$13,2,FALSE),0)</f>
        <v>11</v>
      </c>
      <c r="X2033" s="11">
        <f t="shared" si="256"/>
        <v>0</v>
      </c>
      <c r="Y2033" s="14">
        <f t="shared" si="253"/>
        <v>0</v>
      </c>
      <c r="Z2033" s="11">
        <f t="shared" si="257"/>
        <v>0</v>
      </c>
      <c r="AA2033" s="4" t="s">
        <v>1</v>
      </c>
      <c r="AB2033" s="10">
        <f>IFERROR(VLOOKUP(AA2033,Curr!$B$2:$C$13,2,FALSE),0)</f>
        <v>11</v>
      </c>
      <c r="AC2033" s="11">
        <f t="shared" si="258"/>
        <v>0</v>
      </c>
      <c r="AD2033" s="11">
        <f t="shared" si="259"/>
        <v>0</v>
      </c>
      <c r="AE2033" s="12">
        <f t="shared" si="260"/>
        <v>0</v>
      </c>
    </row>
    <row r="2034" spans="17:31" x14ac:dyDescent="0.25">
      <c r="Q2034" s="13">
        <v>0</v>
      </c>
      <c r="R2034" s="13">
        <v>0</v>
      </c>
      <c r="S2034" s="11">
        <f t="shared" si="254"/>
        <v>0</v>
      </c>
      <c r="T2034" s="5">
        <v>0</v>
      </c>
      <c r="U2034" s="11">
        <f t="shared" si="255"/>
        <v>0</v>
      </c>
      <c r="V2034" s="13" t="s">
        <v>1</v>
      </c>
      <c r="W2034" s="10">
        <f>IFERROR(VLOOKUP(V2034,Curr!$B$2:$C$13,2,FALSE),0)</f>
        <v>11</v>
      </c>
      <c r="X2034" s="11">
        <f t="shared" si="256"/>
        <v>0</v>
      </c>
      <c r="Y2034" s="14">
        <f t="shared" si="253"/>
        <v>0</v>
      </c>
      <c r="Z2034" s="11">
        <f t="shared" si="257"/>
        <v>0</v>
      </c>
      <c r="AA2034" s="4" t="s">
        <v>1</v>
      </c>
      <c r="AB2034" s="10">
        <f>IFERROR(VLOOKUP(AA2034,Curr!$B$2:$C$13,2,FALSE),0)</f>
        <v>11</v>
      </c>
      <c r="AC2034" s="11">
        <f t="shared" si="258"/>
        <v>0</v>
      </c>
      <c r="AD2034" s="11">
        <f t="shared" si="259"/>
        <v>0</v>
      </c>
      <c r="AE2034" s="12">
        <f t="shared" si="260"/>
        <v>0</v>
      </c>
    </row>
    <row r="2035" spans="17:31" x14ac:dyDescent="0.25">
      <c r="Q2035" s="13">
        <v>0</v>
      </c>
      <c r="R2035" s="13">
        <v>0</v>
      </c>
      <c r="S2035" s="11">
        <f t="shared" si="254"/>
        <v>0</v>
      </c>
      <c r="T2035" s="5">
        <v>0</v>
      </c>
      <c r="U2035" s="11">
        <f t="shared" si="255"/>
        <v>0</v>
      </c>
      <c r="V2035" s="13" t="s">
        <v>1</v>
      </c>
      <c r="W2035" s="10">
        <f>IFERROR(VLOOKUP(V2035,Curr!$B$2:$C$13,2,FALSE),0)</f>
        <v>11</v>
      </c>
      <c r="X2035" s="11">
        <f t="shared" si="256"/>
        <v>0</v>
      </c>
      <c r="Y2035" s="14">
        <f t="shared" si="253"/>
        <v>0</v>
      </c>
      <c r="Z2035" s="11">
        <f t="shared" si="257"/>
        <v>0</v>
      </c>
      <c r="AA2035" s="4" t="s">
        <v>1</v>
      </c>
      <c r="AB2035" s="10">
        <f>IFERROR(VLOOKUP(AA2035,Curr!$B$2:$C$13,2,FALSE),0)</f>
        <v>11</v>
      </c>
      <c r="AC2035" s="11">
        <f t="shared" si="258"/>
        <v>0</v>
      </c>
      <c r="AD2035" s="11">
        <f t="shared" si="259"/>
        <v>0</v>
      </c>
      <c r="AE2035" s="12">
        <f t="shared" si="260"/>
        <v>0</v>
      </c>
    </row>
    <row r="2036" spans="17:31" x14ac:dyDescent="0.25">
      <c r="Q2036" s="13">
        <v>0</v>
      </c>
      <c r="R2036" s="13">
        <v>0</v>
      </c>
      <c r="S2036" s="11">
        <f t="shared" si="254"/>
        <v>0</v>
      </c>
      <c r="T2036" s="5">
        <v>0</v>
      </c>
      <c r="U2036" s="11">
        <f t="shared" si="255"/>
        <v>0</v>
      </c>
      <c r="V2036" s="13" t="s">
        <v>1</v>
      </c>
      <c r="W2036" s="10">
        <f>IFERROR(VLOOKUP(V2036,Curr!$B$2:$C$13,2,FALSE),0)</f>
        <v>11</v>
      </c>
      <c r="X2036" s="11">
        <f t="shared" si="256"/>
        <v>0</v>
      </c>
      <c r="Y2036" s="14">
        <f t="shared" si="253"/>
        <v>0</v>
      </c>
      <c r="Z2036" s="11">
        <f t="shared" si="257"/>
        <v>0</v>
      </c>
      <c r="AA2036" s="4" t="s">
        <v>1</v>
      </c>
      <c r="AB2036" s="10">
        <f>IFERROR(VLOOKUP(AA2036,Curr!$B$2:$C$13,2,FALSE),0)</f>
        <v>11</v>
      </c>
      <c r="AC2036" s="11">
        <f t="shared" si="258"/>
        <v>0</v>
      </c>
      <c r="AD2036" s="11">
        <f t="shared" si="259"/>
        <v>0</v>
      </c>
      <c r="AE2036" s="12">
        <f t="shared" si="260"/>
        <v>0</v>
      </c>
    </row>
    <row r="2037" spans="17:31" x14ac:dyDescent="0.25">
      <c r="Q2037" s="13">
        <v>0</v>
      </c>
      <c r="R2037" s="13">
        <v>0</v>
      </c>
      <c r="S2037" s="11">
        <f t="shared" si="254"/>
        <v>0</v>
      </c>
      <c r="T2037" s="5">
        <v>0</v>
      </c>
      <c r="U2037" s="11">
        <f t="shared" si="255"/>
        <v>0</v>
      </c>
      <c r="V2037" s="13" t="s">
        <v>1</v>
      </c>
      <c r="W2037" s="10">
        <f>IFERROR(VLOOKUP(V2037,Curr!$B$2:$C$13,2,FALSE),0)</f>
        <v>11</v>
      </c>
      <c r="X2037" s="11">
        <f t="shared" si="256"/>
        <v>0</v>
      </c>
      <c r="Y2037" s="14">
        <f t="shared" si="253"/>
        <v>0</v>
      </c>
      <c r="Z2037" s="11">
        <f t="shared" si="257"/>
        <v>0</v>
      </c>
      <c r="AA2037" s="4" t="s">
        <v>1</v>
      </c>
      <c r="AB2037" s="10">
        <f>IFERROR(VLOOKUP(AA2037,Curr!$B$2:$C$13,2,FALSE),0)</f>
        <v>11</v>
      </c>
      <c r="AC2037" s="11">
        <f t="shared" si="258"/>
        <v>0</v>
      </c>
      <c r="AD2037" s="11">
        <f t="shared" si="259"/>
        <v>0</v>
      </c>
      <c r="AE2037" s="12">
        <f t="shared" si="260"/>
        <v>0</v>
      </c>
    </row>
    <row r="2038" spans="17:31" x14ac:dyDescent="0.25">
      <c r="Q2038" s="13">
        <v>0</v>
      </c>
      <c r="R2038" s="13">
        <v>0</v>
      </c>
      <c r="S2038" s="11">
        <f t="shared" si="254"/>
        <v>0</v>
      </c>
      <c r="T2038" s="5">
        <v>0</v>
      </c>
      <c r="U2038" s="11">
        <f t="shared" si="255"/>
        <v>0</v>
      </c>
      <c r="V2038" s="13" t="s">
        <v>1</v>
      </c>
      <c r="W2038" s="10">
        <f>IFERROR(VLOOKUP(V2038,Curr!$B$2:$C$13,2,FALSE),0)</f>
        <v>11</v>
      </c>
      <c r="X2038" s="11">
        <f t="shared" si="256"/>
        <v>0</v>
      </c>
      <c r="Y2038" s="14">
        <f t="shared" si="253"/>
        <v>0</v>
      </c>
      <c r="Z2038" s="11">
        <f t="shared" si="257"/>
        <v>0</v>
      </c>
      <c r="AA2038" s="4" t="s">
        <v>1</v>
      </c>
      <c r="AB2038" s="10">
        <f>IFERROR(VLOOKUP(AA2038,Curr!$B$2:$C$13,2,FALSE),0)</f>
        <v>11</v>
      </c>
      <c r="AC2038" s="11">
        <f t="shared" si="258"/>
        <v>0</v>
      </c>
      <c r="AD2038" s="11">
        <f t="shared" si="259"/>
        <v>0</v>
      </c>
      <c r="AE2038" s="12">
        <f t="shared" si="260"/>
        <v>0</v>
      </c>
    </row>
    <row r="2039" spans="17:31" x14ac:dyDescent="0.25">
      <c r="Q2039" s="13">
        <v>0</v>
      </c>
      <c r="R2039" s="13">
        <v>0</v>
      </c>
      <c r="S2039" s="11">
        <f t="shared" si="254"/>
        <v>0</v>
      </c>
      <c r="T2039" s="5">
        <v>0</v>
      </c>
      <c r="U2039" s="11">
        <f t="shared" si="255"/>
        <v>0</v>
      </c>
      <c r="V2039" s="13" t="s">
        <v>1</v>
      </c>
      <c r="W2039" s="10">
        <f>IFERROR(VLOOKUP(V2039,Curr!$B$2:$C$13,2,FALSE),0)</f>
        <v>11</v>
      </c>
      <c r="X2039" s="11">
        <f t="shared" si="256"/>
        <v>0</v>
      </c>
      <c r="Y2039" s="14">
        <f t="shared" si="253"/>
        <v>0</v>
      </c>
      <c r="Z2039" s="11">
        <f t="shared" si="257"/>
        <v>0</v>
      </c>
      <c r="AA2039" s="4" t="s">
        <v>1</v>
      </c>
      <c r="AB2039" s="10">
        <f>IFERROR(VLOOKUP(AA2039,Curr!$B$2:$C$13,2,FALSE),0)</f>
        <v>11</v>
      </c>
      <c r="AC2039" s="11">
        <f t="shared" si="258"/>
        <v>0</v>
      </c>
      <c r="AD2039" s="11">
        <f t="shared" si="259"/>
        <v>0</v>
      </c>
      <c r="AE2039" s="12">
        <f t="shared" si="260"/>
        <v>0</v>
      </c>
    </row>
    <row r="2040" spans="17:31" x14ac:dyDescent="0.25">
      <c r="Q2040" s="13">
        <v>0</v>
      </c>
      <c r="R2040" s="13">
        <v>0</v>
      </c>
      <c r="S2040" s="11">
        <f t="shared" si="254"/>
        <v>0</v>
      </c>
      <c r="T2040" s="5">
        <v>0</v>
      </c>
      <c r="U2040" s="11">
        <f t="shared" si="255"/>
        <v>0</v>
      </c>
      <c r="V2040" s="13" t="s">
        <v>1</v>
      </c>
      <c r="W2040" s="10">
        <f>IFERROR(VLOOKUP(V2040,Curr!$B$2:$C$13,2,FALSE),0)</f>
        <v>11</v>
      </c>
      <c r="X2040" s="11">
        <f t="shared" si="256"/>
        <v>0</v>
      </c>
      <c r="Y2040" s="14">
        <f t="shared" si="253"/>
        <v>0</v>
      </c>
      <c r="Z2040" s="11">
        <f t="shared" si="257"/>
        <v>0</v>
      </c>
      <c r="AA2040" s="4" t="s">
        <v>1</v>
      </c>
      <c r="AB2040" s="10">
        <f>IFERROR(VLOOKUP(AA2040,Curr!$B$2:$C$13,2,FALSE),0)</f>
        <v>11</v>
      </c>
      <c r="AC2040" s="11">
        <f t="shared" si="258"/>
        <v>0</v>
      </c>
      <c r="AD2040" s="11">
        <f t="shared" si="259"/>
        <v>0</v>
      </c>
      <c r="AE2040" s="12">
        <f t="shared" si="260"/>
        <v>0</v>
      </c>
    </row>
    <row r="2041" spans="17:31" x14ac:dyDescent="0.25">
      <c r="Q2041" s="13">
        <v>0</v>
      </c>
      <c r="R2041" s="13">
        <v>0</v>
      </c>
      <c r="S2041" s="11">
        <f t="shared" si="254"/>
        <v>0</v>
      </c>
      <c r="T2041" s="5">
        <v>0</v>
      </c>
      <c r="U2041" s="11">
        <f t="shared" si="255"/>
        <v>0</v>
      </c>
      <c r="V2041" s="13" t="s">
        <v>1</v>
      </c>
      <c r="W2041" s="10">
        <f>IFERROR(VLOOKUP(V2041,Curr!$B$2:$C$13,2,FALSE),0)</f>
        <v>11</v>
      </c>
      <c r="X2041" s="11">
        <f t="shared" si="256"/>
        <v>0</v>
      </c>
      <c r="Y2041" s="14">
        <f t="shared" si="253"/>
        <v>0</v>
      </c>
      <c r="Z2041" s="11">
        <f t="shared" si="257"/>
        <v>0</v>
      </c>
      <c r="AA2041" s="4" t="s">
        <v>1</v>
      </c>
      <c r="AB2041" s="10">
        <f>IFERROR(VLOOKUP(AA2041,Curr!$B$2:$C$13,2,FALSE),0)</f>
        <v>11</v>
      </c>
      <c r="AC2041" s="11">
        <f t="shared" si="258"/>
        <v>0</v>
      </c>
      <c r="AD2041" s="11">
        <f t="shared" si="259"/>
        <v>0</v>
      </c>
      <c r="AE2041" s="12">
        <f t="shared" si="260"/>
        <v>0</v>
      </c>
    </row>
    <row r="2042" spans="17:31" x14ac:dyDescent="0.25">
      <c r="Q2042" s="13">
        <v>0</v>
      </c>
      <c r="R2042" s="13">
        <v>0</v>
      </c>
      <c r="S2042" s="11">
        <f t="shared" si="254"/>
        <v>0</v>
      </c>
      <c r="T2042" s="5">
        <v>0</v>
      </c>
      <c r="U2042" s="11">
        <f t="shared" si="255"/>
        <v>0</v>
      </c>
      <c r="V2042" s="13" t="s">
        <v>1</v>
      </c>
      <c r="W2042" s="10">
        <f>IFERROR(VLOOKUP(V2042,Curr!$B$2:$C$13,2,FALSE),0)</f>
        <v>11</v>
      </c>
      <c r="X2042" s="11">
        <f t="shared" si="256"/>
        <v>0</v>
      </c>
      <c r="Y2042" s="14">
        <f t="shared" si="253"/>
        <v>0</v>
      </c>
      <c r="Z2042" s="11">
        <f t="shared" si="257"/>
        <v>0</v>
      </c>
      <c r="AA2042" s="4" t="s">
        <v>1</v>
      </c>
      <c r="AB2042" s="10">
        <f>IFERROR(VLOOKUP(AA2042,Curr!$B$2:$C$13,2,FALSE),0)</f>
        <v>11</v>
      </c>
      <c r="AC2042" s="11">
        <f t="shared" si="258"/>
        <v>0</v>
      </c>
      <c r="AD2042" s="11">
        <f t="shared" si="259"/>
        <v>0</v>
      </c>
      <c r="AE2042" s="12">
        <f t="shared" si="260"/>
        <v>0</v>
      </c>
    </row>
    <row r="2043" spans="17:31" x14ac:dyDescent="0.25">
      <c r="Q2043" s="13">
        <v>0</v>
      </c>
      <c r="R2043" s="13">
        <v>0</v>
      </c>
      <c r="S2043" s="11">
        <f t="shared" si="254"/>
        <v>0</v>
      </c>
      <c r="T2043" s="5">
        <v>0</v>
      </c>
      <c r="U2043" s="11">
        <f t="shared" si="255"/>
        <v>0</v>
      </c>
      <c r="V2043" s="13" t="s">
        <v>1</v>
      </c>
      <c r="W2043" s="10">
        <f>IFERROR(VLOOKUP(V2043,Curr!$B$2:$C$13,2,FALSE),0)</f>
        <v>11</v>
      </c>
      <c r="X2043" s="11">
        <f t="shared" si="256"/>
        <v>0</v>
      </c>
      <c r="Y2043" s="14">
        <f t="shared" si="253"/>
        <v>0</v>
      </c>
      <c r="Z2043" s="11">
        <f t="shared" si="257"/>
        <v>0</v>
      </c>
      <c r="AA2043" s="4" t="s">
        <v>1</v>
      </c>
      <c r="AB2043" s="10">
        <f>IFERROR(VLOOKUP(AA2043,Curr!$B$2:$C$13,2,FALSE),0)</f>
        <v>11</v>
      </c>
      <c r="AC2043" s="11">
        <f t="shared" si="258"/>
        <v>0</v>
      </c>
      <c r="AD2043" s="11">
        <f t="shared" si="259"/>
        <v>0</v>
      </c>
      <c r="AE2043" s="12">
        <f t="shared" si="260"/>
        <v>0</v>
      </c>
    </row>
    <row r="2044" spans="17:31" x14ac:dyDescent="0.25">
      <c r="Q2044" s="13">
        <v>0</v>
      </c>
      <c r="R2044" s="13">
        <v>0</v>
      </c>
      <c r="S2044" s="11">
        <f t="shared" si="254"/>
        <v>0</v>
      </c>
      <c r="T2044" s="5">
        <v>0</v>
      </c>
      <c r="U2044" s="11">
        <f t="shared" si="255"/>
        <v>0</v>
      </c>
      <c r="V2044" s="13" t="s">
        <v>1</v>
      </c>
      <c r="W2044" s="10">
        <f>IFERROR(VLOOKUP(V2044,Curr!$B$2:$C$13,2,FALSE),0)</f>
        <v>11</v>
      </c>
      <c r="X2044" s="11">
        <f t="shared" si="256"/>
        <v>0</v>
      </c>
      <c r="Y2044" s="14">
        <f t="shared" si="253"/>
        <v>0</v>
      </c>
      <c r="Z2044" s="11">
        <f t="shared" si="257"/>
        <v>0</v>
      </c>
      <c r="AA2044" s="4" t="s">
        <v>1</v>
      </c>
      <c r="AB2044" s="10">
        <f>IFERROR(VLOOKUP(AA2044,Curr!$B$2:$C$13,2,FALSE),0)</f>
        <v>11</v>
      </c>
      <c r="AC2044" s="11">
        <f t="shared" si="258"/>
        <v>0</v>
      </c>
      <c r="AD2044" s="11">
        <f t="shared" si="259"/>
        <v>0</v>
      </c>
      <c r="AE2044" s="12">
        <f t="shared" si="260"/>
        <v>0</v>
      </c>
    </row>
    <row r="2045" spans="17:31" x14ac:dyDescent="0.25">
      <c r="Q2045" s="13">
        <v>0</v>
      </c>
      <c r="R2045" s="13">
        <v>0</v>
      </c>
      <c r="S2045" s="11">
        <f t="shared" si="254"/>
        <v>0</v>
      </c>
      <c r="T2045" s="5">
        <v>0</v>
      </c>
      <c r="U2045" s="11">
        <f t="shared" si="255"/>
        <v>0</v>
      </c>
      <c r="V2045" s="13" t="s">
        <v>1</v>
      </c>
      <c r="W2045" s="10">
        <f>IFERROR(VLOOKUP(V2045,Curr!$B$2:$C$13,2,FALSE),0)</f>
        <v>11</v>
      </c>
      <c r="X2045" s="11">
        <f t="shared" si="256"/>
        <v>0</v>
      </c>
      <c r="Y2045" s="14">
        <f t="shared" si="253"/>
        <v>0</v>
      </c>
      <c r="Z2045" s="11">
        <f t="shared" si="257"/>
        <v>0</v>
      </c>
      <c r="AA2045" s="4" t="s">
        <v>1</v>
      </c>
      <c r="AB2045" s="10">
        <f>IFERROR(VLOOKUP(AA2045,Curr!$B$2:$C$13,2,FALSE),0)</f>
        <v>11</v>
      </c>
      <c r="AC2045" s="11">
        <f t="shared" si="258"/>
        <v>0</v>
      </c>
      <c r="AD2045" s="11">
        <f t="shared" si="259"/>
        <v>0</v>
      </c>
      <c r="AE2045" s="12">
        <f t="shared" si="260"/>
        <v>0</v>
      </c>
    </row>
    <row r="2046" spans="17:31" x14ac:dyDescent="0.25">
      <c r="Q2046" s="13">
        <v>0</v>
      </c>
      <c r="R2046" s="13">
        <v>0</v>
      </c>
      <c r="S2046" s="11">
        <f t="shared" si="254"/>
        <v>0</v>
      </c>
      <c r="T2046" s="5">
        <v>0</v>
      </c>
      <c r="U2046" s="11">
        <f t="shared" si="255"/>
        <v>0</v>
      </c>
      <c r="V2046" s="13" t="s">
        <v>1</v>
      </c>
      <c r="W2046" s="10">
        <f>IFERROR(VLOOKUP(V2046,Curr!$B$2:$C$13,2,FALSE),0)</f>
        <v>11</v>
      </c>
      <c r="X2046" s="11">
        <f t="shared" si="256"/>
        <v>0</v>
      </c>
      <c r="Y2046" s="14">
        <f t="shared" ref="Y2046:Y2109" si="261">Q2046</f>
        <v>0</v>
      </c>
      <c r="Z2046" s="11">
        <f t="shared" si="257"/>
        <v>0</v>
      </c>
      <c r="AA2046" s="4" t="s">
        <v>1</v>
      </c>
      <c r="AB2046" s="10">
        <f>IFERROR(VLOOKUP(AA2046,Curr!$B$2:$C$13,2,FALSE),0)</f>
        <v>11</v>
      </c>
      <c r="AC2046" s="11">
        <f t="shared" si="258"/>
        <v>0</v>
      </c>
      <c r="AD2046" s="11">
        <f t="shared" si="259"/>
        <v>0</v>
      </c>
      <c r="AE2046" s="12">
        <f t="shared" si="260"/>
        <v>0</v>
      </c>
    </row>
    <row r="2047" spans="17:31" x14ac:dyDescent="0.25">
      <c r="Q2047" s="13">
        <v>0</v>
      </c>
      <c r="R2047" s="13">
        <v>0</v>
      </c>
      <c r="S2047" s="11">
        <f t="shared" si="254"/>
        <v>0</v>
      </c>
      <c r="T2047" s="5">
        <v>0</v>
      </c>
      <c r="U2047" s="11">
        <f t="shared" si="255"/>
        <v>0</v>
      </c>
      <c r="V2047" s="13" t="s">
        <v>1</v>
      </c>
      <c r="W2047" s="10">
        <f>IFERROR(VLOOKUP(V2047,Curr!$B$2:$C$13,2,FALSE),0)</f>
        <v>11</v>
      </c>
      <c r="X2047" s="11">
        <f t="shared" si="256"/>
        <v>0</v>
      </c>
      <c r="Y2047" s="14">
        <f t="shared" si="261"/>
        <v>0</v>
      </c>
      <c r="Z2047" s="11">
        <f t="shared" si="257"/>
        <v>0</v>
      </c>
      <c r="AA2047" s="4" t="s">
        <v>1</v>
      </c>
      <c r="AB2047" s="10">
        <f>IFERROR(VLOOKUP(AA2047,Curr!$B$2:$C$13,2,FALSE),0)</f>
        <v>11</v>
      </c>
      <c r="AC2047" s="11">
        <f t="shared" si="258"/>
        <v>0</v>
      </c>
      <c r="AD2047" s="11">
        <f t="shared" si="259"/>
        <v>0</v>
      </c>
      <c r="AE2047" s="12">
        <f t="shared" si="260"/>
        <v>0</v>
      </c>
    </row>
    <row r="2048" spans="17:31" x14ac:dyDescent="0.25">
      <c r="Q2048" s="13">
        <v>0</v>
      </c>
      <c r="R2048" s="13">
        <v>0</v>
      </c>
      <c r="S2048" s="11">
        <f t="shared" si="254"/>
        <v>0</v>
      </c>
      <c r="T2048" s="5">
        <v>0</v>
      </c>
      <c r="U2048" s="11">
        <f t="shared" si="255"/>
        <v>0</v>
      </c>
      <c r="V2048" s="13" t="s">
        <v>1</v>
      </c>
      <c r="W2048" s="10">
        <f>IFERROR(VLOOKUP(V2048,Curr!$B$2:$C$13,2,FALSE),0)</f>
        <v>11</v>
      </c>
      <c r="X2048" s="11">
        <f t="shared" si="256"/>
        <v>0</v>
      </c>
      <c r="Y2048" s="14">
        <f t="shared" si="261"/>
        <v>0</v>
      </c>
      <c r="Z2048" s="11">
        <f t="shared" si="257"/>
        <v>0</v>
      </c>
      <c r="AA2048" s="4" t="s">
        <v>1</v>
      </c>
      <c r="AB2048" s="10">
        <f>IFERROR(VLOOKUP(AA2048,Curr!$B$2:$C$13,2,FALSE),0)</f>
        <v>11</v>
      </c>
      <c r="AC2048" s="11">
        <f t="shared" si="258"/>
        <v>0</v>
      </c>
      <c r="AD2048" s="11">
        <f t="shared" si="259"/>
        <v>0</v>
      </c>
      <c r="AE2048" s="12">
        <f t="shared" si="260"/>
        <v>0</v>
      </c>
    </row>
    <row r="2049" spans="17:31" x14ac:dyDescent="0.25">
      <c r="Q2049" s="13">
        <v>0</v>
      </c>
      <c r="R2049" s="13">
        <v>0</v>
      </c>
      <c r="S2049" s="11">
        <f t="shared" si="254"/>
        <v>0</v>
      </c>
      <c r="T2049" s="5">
        <v>0</v>
      </c>
      <c r="U2049" s="11">
        <f t="shared" si="255"/>
        <v>0</v>
      </c>
      <c r="V2049" s="13" t="s">
        <v>1</v>
      </c>
      <c r="W2049" s="10">
        <f>IFERROR(VLOOKUP(V2049,Curr!$B$2:$C$13,2,FALSE),0)</f>
        <v>11</v>
      </c>
      <c r="X2049" s="11">
        <f t="shared" si="256"/>
        <v>0</v>
      </c>
      <c r="Y2049" s="14">
        <f t="shared" si="261"/>
        <v>0</v>
      </c>
      <c r="Z2049" s="11">
        <f t="shared" si="257"/>
        <v>0</v>
      </c>
      <c r="AA2049" s="4" t="s">
        <v>1</v>
      </c>
      <c r="AB2049" s="10">
        <f>IFERROR(VLOOKUP(AA2049,Curr!$B$2:$C$13,2,FALSE),0)</f>
        <v>11</v>
      </c>
      <c r="AC2049" s="11">
        <f t="shared" si="258"/>
        <v>0</v>
      </c>
      <c r="AD2049" s="11">
        <f t="shared" si="259"/>
        <v>0</v>
      </c>
      <c r="AE2049" s="12">
        <f t="shared" si="260"/>
        <v>0</v>
      </c>
    </row>
    <row r="2050" spans="17:31" x14ac:dyDescent="0.25">
      <c r="Q2050" s="13">
        <v>0</v>
      </c>
      <c r="R2050" s="13">
        <v>0</v>
      </c>
      <c r="S2050" s="11">
        <f t="shared" si="254"/>
        <v>0</v>
      </c>
      <c r="T2050" s="5">
        <v>0</v>
      </c>
      <c r="U2050" s="11">
        <f t="shared" si="255"/>
        <v>0</v>
      </c>
      <c r="V2050" s="13" t="s">
        <v>1</v>
      </c>
      <c r="W2050" s="10">
        <f>IFERROR(VLOOKUP(V2050,Curr!$B$2:$C$13,2,FALSE),0)</f>
        <v>11</v>
      </c>
      <c r="X2050" s="11">
        <f t="shared" si="256"/>
        <v>0</v>
      </c>
      <c r="Y2050" s="14">
        <f t="shared" si="261"/>
        <v>0</v>
      </c>
      <c r="Z2050" s="11">
        <f t="shared" si="257"/>
        <v>0</v>
      </c>
      <c r="AA2050" s="4" t="s">
        <v>1</v>
      </c>
      <c r="AB2050" s="10">
        <f>IFERROR(VLOOKUP(AA2050,Curr!$B$2:$C$13,2,FALSE),0)</f>
        <v>11</v>
      </c>
      <c r="AC2050" s="11">
        <f t="shared" si="258"/>
        <v>0</v>
      </c>
      <c r="AD2050" s="11">
        <f t="shared" si="259"/>
        <v>0</v>
      </c>
      <c r="AE2050" s="12">
        <f t="shared" si="260"/>
        <v>0</v>
      </c>
    </row>
    <row r="2051" spans="17:31" x14ac:dyDescent="0.25">
      <c r="Q2051" s="13">
        <v>0</v>
      </c>
      <c r="R2051" s="13">
        <v>0</v>
      </c>
      <c r="S2051" s="11">
        <f t="shared" si="254"/>
        <v>0</v>
      </c>
      <c r="T2051" s="5">
        <v>0</v>
      </c>
      <c r="U2051" s="11">
        <f t="shared" si="255"/>
        <v>0</v>
      </c>
      <c r="V2051" s="13" t="s">
        <v>1</v>
      </c>
      <c r="W2051" s="10">
        <f>IFERROR(VLOOKUP(V2051,Curr!$B$2:$C$13,2,FALSE),0)</f>
        <v>11</v>
      </c>
      <c r="X2051" s="11">
        <f t="shared" si="256"/>
        <v>0</v>
      </c>
      <c r="Y2051" s="14">
        <f t="shared" si="261"/>
        <v>0</v>
      </c>
      <c r="Z2051" s="11">
        <f t="shared" si="257"/>
        <v>0</v>
      </c>
      <c r="AA2051" s="4" t="s">
        <v>1</v>
      </c>
      <c r="AB2051" s="10">
        <f>IFERROR(VLOOKUP(AA2051,Curr!$B$2:$C$13,2,FALSE),0)</f>
        <v>11</v>
      </c>
      <c r="AC2051" s="11">
        <f t="shared" si="258"/>
        <v>0</v>
      </c>
      <c r="AD2051" s="11">
        <f t="shared" si="259"/>
        <v>0</v>
      </c>
      <c r="AE2051" s="12">
        <f t="shared" si="260"/>
        <v>0</v>
      </c>
    </row>
    <row r="2052" spans="17:31" x14ac:dyDescent="0.25">
      <c r="Q2052" s="13">
        <v>0</v>
      </c>
      <c r="R2052" s="13">
        <v>0</v>
      </c>
      <c r="S2052" s="11">
        <f t="shared" si="254"/>
        <v>0</v>
      </c>
      <c r="T2052" s="5">
        <v>0</v>
      </c>
      <c r="U2052" s="11">
        <f t="shared" si="255"/>
        <v>0</v>
      </c>
      <c r="V2052" s="13" t="s">
        <v>1</v>
      </c>
      <c r="W2052" s="10">
        <f>IFERROR(VLOOKUP(V2052,Curr!$B$2:$C$13,2,FALSE),0)</f>
        <v>11</v>
      </c>
      <c r="X2052" s="11">
        <f t="shared" si="256"/>
        <v>0</v>
      </c>
      <c r="Y2052" s="14">
        <f t="shared" si="261"/>
        <v>0</v>
      </c>
      <c r="Z2052" s="11">
        <f t="shared" si="257"/>
        <v>0</v>
      </c>
      <c r="AA2052" s="4" t="s">
        <v>1</v>
      </c>
      <c r="AB2052" s="10">
        <f>IFERROR(VLOOKUP(AA2052,Curr!$B$2:$C$13,2,FALSE),0)</f>
        <v>11</v>
      </c>
      <c r="AC2052" s="11">
        <f t="shared" si="258"/>
        <v>0</v>
      </c>
      <c r="AD2052" s="11">
        <f t="shared" si="259"/>
        <v>0</v>
      </c>
      <c r="AE2052" s="12">
        <f t="shared" si="260"/>
        <v>0</v>
      </c>
    </row>
    <row r="2053" spans="17:31" x14ac:dyDescent="0.25">
      <c r="Q2053" s="13">
        <v>0</v>
      </c>
      <c r="R2053" s="13">
        <v>0</v>
      </c>
      <c r="S2053" s="11">
        <f t="shared" si="254"/>
        <v>0</v>
      </c>
      <c r="T2053" s="5">
        <v>0</v>
      </c>
      <c r="U2053" s="11">
        <f t="shared" si="255"/>
        <v>0</v>
      </c>
      <c r="V2053" s="13" t="s">
        <v>1</v>
      </c>
      <c r="W2053" s="10">
        <f>IFERROR(VLOOKUP(V2053,Curr!$B$2:$C$13,2,FALSE),0)</f>
        <v>11</v>
      </c>
      <c r="X2053" s="11">
        <f t="shared" si="256"/>
        <v>0</v>
      </c>
      <c r="Y2053" s="14">
        <f t="shared" si="261"/>
        <v>0</v>
      </c>
      <c r="Z2053" s="11">
        <f t="shared" si="257"/>
        <v>0</v>
      </c>
      <c r="AA2053" s="4" t="s">
        <v>1</v>
      </c>
      <c r="AB2053" s="10">
        <f>IFERROR(VLOOKUP(AA2053,Curr!$B$2:$C$13,2,FALSE),0)</f>
        <v>11</v>
      </c>
      <c r="AC2053" s="11">
        <f t="shared" si="258"/>
        <v>0</v>
      </c>
      <c r="AD2053" s="11">
        <f t="shared" si="259"/>
        <v>0</v>
      </c>
      <c r="AE2053" s="12">
        <f t="shared" si="260"/>
        <v>0</v>
      </c>
    </row>
    <row r="2054" spans="17:31" x14ac:dyDescent="0.25">
      <c r="Q2054" s="13">
        <v>0</v>
      </c>
      <c r="R2054" s="13">
        <v>0</v>
      </c>
      <c r="S2054" s="11">
        <f t="shared" si="254"/>
        <v>0</v>
      </c>
      <c r="T2054" s="5">
        <v>0</v>
      </c>
      <c r="U2054" s="11">
        <f t="shared" si="255"/>
        <v>0</v>
      </c>
      <c r="V2054" s="13" t="s">
        <v>1</v>
      </c>
      <c r="W2054" s="10">
        <f>IFERROR(VLOOKUP(V2054,Curr!$B$2:$C$13,2,FALSE),0)</f>
        <v>11</v>
      </c>
      <c r="X2054" s="11">
        <f t="shared" si="256"/>
        <v>0</v>
      </c>
      <c r="Y2054" s="14">
        <f t="shared" si="261"/>
        <v>0</v>
      </c>
      <c r="Z2054" s="11">
        <f t="shared" si="257"/>
        <v>0</v>
      </c>
      <c r="AA2054" s="4" t="s">
        <v>1</v>
      </c>
      <c r="AB2054" s="10">
        <f>IFERROR(VLOOKUP(AA2054,Curr!$B$2:$C$13,2,FALSE),0)</f>
        <v>11</v>
      </c>
      <c r="AC2054" s="11">
        <f t="shared" si="258"/>
        <v>0</v>
      </c>
      <c r="AD2054" s="11">
        <f t="shared" si="259"/>
        <v>0</v>
      </c>
      <c r="AE2054" s="12">
        <f t="shared" si="260"/>
        <v>0</v>
      </c>
    </row>
    <row r="2055" spans="17:31" x14ac:dyDescent="0.25">
      <c r="Q2055" s="13">
        <v>0</v>
      </c>
      <c r="R2055" s="13">
        <v>0</v>
      </c>
      <c r="S2055" s="11">
        <f t="shared" ref="S2055:S2118" si="262">+Q2055*R2055</f>
        <v>0</v>
      </c>
      <c r="T2055" s="5">
        <v>0</v>
      </c>
      <c r="U2055" s="11">
        <f t="shared" ref="U2055:U2118" si="263">S2055*(1-T2055)</f>
        <v>0</v>
      </c>
      <c r="V2055" s="13" t="s">
        <v>1</v>
      </c>
      <c r="W2055" s="10">
        <f>IFERROR(VLOOKUP(V2055,Curr!$B$2:$C$13,2,FALSE),0)</f>
        <v>11</v>
      </c>
      <c r="X2055" s="11">
        <f t="shared" ref="X2055:X2118" si="264">U2055*W2055</f>
        <v>0</v>
      </c>
      <c r="Y2055" s="14">
        <f t="shared" si="261"/>
        <v>0</v>
      </c>
      <c r="Z2055" s="11">
        <f t="shared" ref="Z2055:Z2118" si="265">+Y2055*R2055</f>
        <v>0</v>
      </c>
      <c r="AA2055" s="4" t="s">
        <v>1</v>
      </c>
      <c r="AB2055" s="10">
        <f>IFERROR(VLOOKUP(AA2055,Curr!$B$2:$C$13,2,FALSE),0)</f>
        <v>11</v>
      </c>
      <c r="AC2055" s="11">
        <f t="shared" ref="AC2055:AC2118" si="266">+Y2055*AB2055*R2055</f>
        <v>0</v>
      </c>
      <c r="AD2055" s="11">
        <f t="shared" ref="AD2055:AD2118" si="267">+AC2055-X2055</f>
        <v>0</v>
      </c>
      <c r="AE2055" s="12">
        <f t="shared" ref="AE2055:AE2118" si="268">IFERROR(AD2055/AC2055,0)</f>
        <v>0</v>
      </c>
    </row>
    <row r="2056" spans="17:31" x14ac:dyDescent="0.25">
      <c r="Q2056" s="13">
        <v>0</v>
      </c>
      <c r="R2056" s="13">
        <v>0</v>
      </c>
      <c r="S2056" s="11">
        <f t="shared" si="262"/>
        <v>0</v>
      </c>
      <c r="T2056" s="5">
        <v>0</v>
      </c>
      <c r="U2056" s="11">
        <f t="shared" si="263"/>
        <v>0</v>
      </c>
      <c r="V2056" s="13" t="s">
        <v>1</v>
      </c>
      <c r="W2056" s="10">
        <f>IFERROR(VLOOKUP(V2056,Curr!$B$2:$C$13,2,FALSE),0)</f>
        <v>11</v>
      </c>
      <c r="X2056" s="11">
        <f t="shared" si="264"/>
        <v>0</v>
      </c>
      <c r="Y2056" s="14">
        <f t="shared" si="261"/>
        <v>0</v>
      </c>
      <c r="Z2056" s="11">
        <f t="shared" si="265"/>
        <v>0</v>
      </c>
      <c r="AA2056" s="4" t="s">
        <v>1</v>
      </c>
      <c r="AB2056" s="10">
        <f>IFERROR(VLOOKUP(AA2056,Curr!$B$2:$C$13,2,FALSE),0)</f>
        <v>11</v>
      </c>
      <c r="AC2056" s="11">
        <f t="shared" si="266"/>
        <v>0</v>
      </c>
      <c r="AD2056" s="11">
        <f t="shared" si="267"/>
        <v>0</v>
      </c>
      <c r="AE2056" s="12">
        <f t="shared" si="268"/>
        <v>0</v>
      </c>
    </row>
    <row r="2057" spans="17:31" x14ac:dyDescent="0.25">
      <c r="Q2057" s="13">
        <v>0</v>
      </c>
      <c r="R2057" s="13">
        <v>0</v>
      </c>
      <c r="S2057" s="11">
        <f t="shared" si="262"/>
        <v>0</v>
      </c>
      <c r="T2057" s="5">
        <v>0</v>
      </c>
      <c r="U2057" s="11">
        <f t="shared" si="263"/>
        <v>0</v>
      </c>
      <c r="V2057" s="13" t="s">
        <v>1</v>
      </c>
      <c r="W2057" s="10">
        <f>IFERROR(VLOOKUP(V2057,Curr!$B$2:$C$13,2,FALSE),0)</f>
        <v>11</v>
      </c>
      <c r="X2057" s="11">
        <f t="shared" si="264"/>
        <v>0</v>
      </c>
      <c r="Y2057" s="14">
        <f t="shared" si="261"/>
        <v>0</v>
      </c>
      <c r="Z2057" s="11">
        <f t="shared" si="265"/>
        <v>0</v>
      </c>
      <c r="AA2057" s="4" t="s">
        <v>1</v>
      </c>
      <c r="AB2057" s="10">
        <f>IFERROR(VLOOKUP(AA2057,Curr!$B$2:$C$13,2,FALSE),0)</f>
        <v>11</v>
      </c>
      <c r="AC2057" s="11">
        <f t="shared" si="266"/>
        <v>0</v>
      </c>
      <c r="AD2057" s="11">
        <f t="shared" si="267"/>
        <v>0</v>
      </c>
      <c r="AE2057" s="12">
        <f t="shared" si="268"/>
        <v>0</v>
      </c>
    </row>
    <row r="2058" spans="17:31" x14ac:dyDescent="0.25">
      <c r="Q2058" s="13">
        <v>0</v>
      </c>
      <c r="R2058" s="13">
        <v>0</v>
      </c>
      <c r="S2058" s="11">
        <f t="shared" si="262"/>
        <v>0</v>
      </c>
      <c r="T2058" s="5">
        <v>0</v>
      </c>
      <c r="U2058" s="11">
        <f t="shared" si="263"/>
        <v>0</v>
      </c>
      <c r="V2058" s="13" t="s">
        <v>1</v>
      </c>
      <c r="W2058" s="10">
        <f>IFERROR(VLOOKUP(V2058,Curr!$B$2:$C$13,2,FALSE),0)</f>
        <v>11</v>
      </c>
      <c r="X2058" s="11">
        <f t="shared" si="264"/>
        <v>0</v>
      </c>
      <c r="Y2058" s="14">
        <f t="shared" si="261"/>
        <v>0</v>
      </c>
      <c r="Z2058" s="11">
        <f t="shared" si="265"/>
        <v>0</v>
      </c>
      <c r="AA2058" s="4" t="s">
        <v>1</v>
      </c>
      <c r="AB2058" s="10">
        <f>IFERROR(VLOOKUP(AA2058,Curr!$B$2:$C$13,2,FALSE),0)</f>
        <v>11</v>
      </c>
      <c r="AC2058" s="11">
        <f t="shared" si="266"/>
        <v>0</v>
      </c>
      <c r="AD2058" s="11">
        <f t="shared" si="267"/>
        <v>0</v>
      </c>
      <c r="AE2058" s="12">
        <f t="shared" si="268"/>
        <v>0</v>
      </c>
    </row>
    <row r="2059" spans="17:31" x14ac:dyDescent="0.25">
      <c r="Q2059" s="13">
        <v>0</v>
      </c>
      <c r="R2059" s="13">
        <v>0</v>
      </c>
      <c r="S2059" s="11">
        <f t="shared" si="262"/>
        <v>0</v>
      </c>
      <c r="T2059" s="5">
        <v>0</v>
      </c>
      <c r="U2059" s="11">
        <f t="shared" si="263"/>
        <v>0</v>
      </c>
      <c r="V2059" s="13" t="s">
        <v>1</v>
      </c>
      <c r="W2059" s="10">
        <f>IFERROR(VLOOKUP(V2059,Curr!$B$2:$C$13,2,FALSE),0)</f>
        <v>11</v>
      </c>
      <c r="X2059" s="11">
        <f t="shared" si="264"/>
        <v>0</v>
      </c>
      <c r="Y2059" s="14">
        <f t="shared" si="261"/>
        <v>0</v>
      </c>
      <c r="Z2059" s="11">
        <f t="shared" si="265"/>
        <v>0</v>
      </c>
      <c r="AA2059" s="4" t="s">
        <v>1</v>
      </c>
      <c r="AB2059" s="10">
        <f>IFERROR(VLOOKUP(AA2059,Curr!$B$2:$C$13,2,FALSE),0)</f>
        <v>11</v>
      </c>
      <c r="AC2059" s="11">
        <f t="shared" si="266"/>
        <v>0</v>
      </c>
      <c r="AD2059" s="11">
        <f t="shared" si="267"/>
        <v>0</v>
      </c>
      <c r="AE2059" s="12">
        <f t="shared" si="268"/>
        <v>0</v>
      </c>
    </row>
    <row r="2060" spans="17:31" x14ac:dyDescent="0.25">
      <c r="Q2060" s="13">
        <v>0</v>
      </c>
      <c r="R2060" s="13">
        <v>0</v>
      </c>
      <c r="S2060" s="11">
        <f t="shared" si="262"/>
        <v>0</v>
      </c>
      <c r="T2060" s="5">
        <v>0</v>
      </c>
      <c r="U2060" s="11">
        <f t="shared" si="263"/>
        <v>0</v>
      </c>
      <c r="V2060" s="13" t="s">
        <v>1</v>
      </c>
      <c r="W2060" s="10">
        <f>IFERROR(VLOOKUP(V2060,Curr!$B$2:$C$13,2,FALSE),0)</f>
        <v>11</v>
      </c>
      <c r="X2060" s="11">
        <f t="shared" si="264"/>
        <v>0</v>
      </c>
      <c r="Y2060" s="14">
        <f t="shared" si="261"/>
        <v>0</v>
      </c>
      <c r="Z2060" s="11">
        <f t="shared" si="265"/>
        <v>0</v>
      </c>
      <c r="AA2060" s="4" t="s">
        <v>1</v>
      </c>
      <c r="AB2060" s="10">
        <f>IFERROR(VLOOKUP(AA2060,Curr!$B$2:$C$13,2,FALSE),0)</f>
        <v>11</v>
      </c>
      <c r="AC2060" s="11">
        <f t="shared" si="266"/>
        <v>0</v>
      </c>
      <c r="AD2060" s="11">
        <f t="shared" si="267"/>
        <v>0</v>
      </c>
      <c r="AE2060" s="12">
        <f t="shared" si="268"/>
        <v>0</v>
      </c>
    </row>
    <row r="2061" spans="17:31" x14ac:dyDescent="0.25">
      <c r="Q2061" s="13">
        <v>0</v>
      </c>
      <c r="R2061" s="13">
        <v>0</v>
      </c>
      <c r="S2061" s="11">
        <f t="shared" si="262"/>
        <v>0</v>
      </c>
      <c r="T2061" s="5">
        <v>0</v>
      </c>
      <c r="U2061" s="11">
        <f t="shared" si="263"/>
        <v>0</v>
      </c>
      <c r="V2061" s="13" t="s">
        <v>1</v>
      </c>
      <c r="W2061" s="10">
        <f>IFERROR(VLOOKUP(V2061,Curr!$B$2:$C$13,2,FALSE),0)</f>
        <v>11</v>
      </c>
      <c r="X2061" s="11">
        <f t="shared" si="264"/>
        <v>0</v>
      </c>
      <c r="Y2061" s="14">
        <f t="shared" si="261"/>
        <v>0</v>
      </c>
      <c r="Z2061" s="11">
        <f t="shared" si="265"/>
        <v>0</v>
      </c>
      <c r="AA2061" s="4" t="s">
        <v>1</v>
      </c>
      <c r="AB2061" s="10">
        <f>IFERROR(VLOOKUP(AA2061,Curr!$B$2:$C$13,2,FALSE),0)</f>
        <v>11</v>
      </c>
      <c r="AC2061" s="11">
        <f t="shared" si="266"/>
        <v>0</v>
      </c>
      <c r="AD2061" s="11">
        <f t="shared" si="267"/>
        <v>0</v>
      </c>
      <c r="AE2061" s="12">
        <f t="shared" si="268"/>
        <v>0</v>
      </c>
    </row>
    <row r="2062" spans="17:31" x14ac:dyDescent="0.25">
      <c r="Q2062" s="13">
        <v>0</v>
      </c>
      <c r="R2062" s="13">
        <v>0</v>
      </c>
      <c r="S2062" s="11">
        <f t="shared" si="262"/>
        <v>0</v>
      </c>
      <c r="T2062" s="5">
        <v>0</v>
      </c>
      <c r="U2062" s="11">
        <f t="shared" si="263"/>
        <v>0</v>
      </c>
      <c r="V2062" s="13" t="s">
        <v>1</v>
      </c>
      <c r="W2062" s="10">
        <f>IFERROR(VLOOKUP(V2062,Curr!$B$2:$C$13,2,FALSE),0)</f>
        <v>11</v>
      </c>
      <c r="X2062" s="11">
        <f t="shared" si="264"/>
        <v>0</v>
      </c>
      <c r="Y2062" s="14">
        <f t="shared" si="261"/>
        <v>0</v>
      </c>
      <c r="Z2062" s="11">
        <f t="shared" si="265"/>
        <v>0</v>
      </c>
      <c r="AA2062" s="4" t="s">
        <v>1</v>
      </c>
      <c r="AB2062" s="10">
        <f>IFERROR(VLOOKUP(AA2062,Curr!$B$2:$C$13,2,FALSE),0)</f>
        <v>11</v>
      </c>
      <c r="AC2062" s="11">
        <f t="shared" si="266"/>
        <v>0</v>
      </c>
      <c r="AD2062" s="11">
        <f t="shared" si="267"/>
        <v>0</v>
      </c>
      <c r="AE2062" s="12">
        <f t="shared" si="268"/>
        <v>0</v>
      </c>
    </row>
    <row r="2063" spans="17:31" x14ac:dyDescent="0.25">
      <c r="Q2063" s="13">
        <v>0</v>
      </c>
      <c r="R2063" s="13">
        <v>0</v>
      </c>
      <c r="S2063" s="11">
        <f t="shared" si="262"/>
        <v>0</v>
      </c>
      <c r="T2063" s="5">
        <v>0</v>
      </c>
      <c r="U2063" s="11">
        <f t="shared" si="263"/>
        <v>0</v>
      </c>
      <c r="V2063" s="13" t="s">
        <v>1</v>
      </c>
      <c r="W2063" s="10">
        <f>IFERROR(VLOOKUP(V2063,Curr!$B$2:$C$13,2,FALSE),0)</f>
        <v>11</v>
      </c>
      <c r="X2063" s="11">
        <f t="shared" si="264"/>
        <v>0</v>
      </c>
      <c r="Y2063" s="14">
        <f t="shared" si="261"/>
        <v>0</v>
      </c>
      <c r="Z2063" s="11">
        <f t="shared" si="265"/>
        <v>0</v>
      </c>
      <c r="AA2063" s="4" t="s">
        <v>1</v>
      </c>
      <c r="AB2063" s="10">
        <f>IFERROR(VLOOKUP(AA2063,Curr!$B$2:$C$13,2,FALSE),0)</f>
        <v>11</v>
      </c>
      <c r="AC2063" s="11">
        <f t="shared" si="266"/>
        <v>0</v>
      </c>
      <c r="AD2063" s="11">
        <f t="shared" si="267"/>
        <v>0</v>
      </c>
      <c r="AE2063" s="12">
        <f t="shared" si="268"/>
        <v>0</v>
      </c>
    </row>
    <row r="2064" spans="17:31" x14ac:dyDescent="0.25">
      <c r="Q2064" s="13">
        <v>0</v>
      </c>
      <c r="R2064" s="13">
        <v>0</v>
      </c>
      <c r="S2064" s="11">
        <f t="shared" si="262"/>
        <v>0</v>
      </c>
      <c r="T2064" s="5">
        <v>0</v>
      </c>
      <c r="U2064" s="11">
        <f t="shared" si="263"/>
        <v>0</v>
      </c>
      <c r="V2064" s="13" t="s">
        <v>1</v>
      </c>
      <c r="W2064" s="10">
        <f>IFERROR(VLOOKUP(V2064,Curr!$B$2:$C$13,2,FALSE),0)</f>
        <v>11</v>
      </c>
      <c r="X2064" s="11">
        <f t="shared" si="264"/>
        <v>0</v>
      </c>
      <c r="Y2064" s="14">
        <f t="shared" si="261"/>
        <v>0</v>
      </c>
      <c r="Z2064" s="11">
        <f t="shared" si="265"/>
        <v>0</v>
      </c>
      <c r="AA2064" s="4" t="s">
        <v>1</v>
      </c>
      <c r="AB2064" s="10">
        <f>IFERROR(VLOOKUP(AA2064,Curr!$B$2:$C$13,2,FALSE),0)</f>
        <v>11</v>
      </c>
      <c r="AC2064" s="11">
        <f t="shared" si="266"/>
        <v>0</v>
      </c>
      <c r="AD2064" s="11">
        <f t="shared" si="267"/>
        <v>0</v>
      </c>
      <c r="AE2064" s="12">
        <f t="shared" si="268"/>
        <v>0</v>
      </c>
    </row>
    <row r="2065" spans="17:31" x14ac:dyDescent="0.25">
      <c r="Q2065" s="13">
        <v>0</v>
      </c>
      <c r="R2065" s="13">
        <v>0</v>
      </c>
      <c r="S2065" s="11">
        <f t="shared" si="262"/>
        <v>0</v>
      </c>
      <c r="T2065" s="5">
        <v>0</v>
      </c>
      <c r="U2065" s="11">
        <f t="shared" si="263"/>
        <v>0</v>
      </c>
      <c r="V2065" s="13" t="s">
        <v>1</v>
      </c>
      <c r="W2065" s="10">
        <f>IFERROR(VLOOKUP(V2065,Curr!$B$2:$C$13,2,FALSE),0)</f>
        <v>11</v>
      </c>
      <c r="X2065" s="11">
        <f t="shared" si="264"/>
        <v>0</v>
      </c>
      <c r="Y2065" s="14">
        <f t="shared" si="261"/>
        <v>0</v>
      </c>
      <c r="Z2065" s="11">
        <f t="shared" si="265"/>
        <v>0</v>
      </c>
      <c r="AA2065" s="4" t="s">
        <v>1</v>
      </c>
      <c r="AB2065" s="10">
        <f>IFERROR(VLOOKUP(AA2065,Curr!$B$2:$C$13,2,FALSE),0)</f>
        <v>11</v>
      </c>
      <c r="AC2065" s="11">
        <f t="shared" si="266"/>
        <v>0</v>
      </c>
      <c r="AD2065" s="11">
        <f t="shared" si="267"/>
        <v>0</v>
      </c>
      <c r="AE2065" s="12">
        <f t="shared" si="268"/>
        <v>0</v>
      </c>
    </row>
    <row r="2066" spans="17:31" x14ac:dyDescent="0.25">
      <c r="Q2066" s="13">
        <v>0</v>
      </c>
      <c r="R2066" s="13">
        <v>0</v>
      </c>
      <c r="S2066" s="11">
        <f t="shared" si="262"/>
        <v>0</v>
      </c>
      <c r="T2066" s="5">
        <v>0</v>
      </c>
      <c r="U2066" s="11">
        <f t="shared" si="263"/>
        <v>0</v>
      </c>
      <c r="V2066" s="13" t="s">
        <v>1</v>
      </c>
      <c r="W2066" s="10">
        <f>IFERROR(VLOOKUP(V2066,Curr!$B$2:$C$13,2,FALSE),0)</f>
        <v>11</v>
      </c>
      <c r="X2066" s="11">
        <f t="shared" si="264"/>
        <v>0</v>
      </c>
      <c r="Y2066" s="14">
        <f t="shared" si="261"/>
        <v>0</v>
      </c>
      <c r="Z2066" s="11">
        <f t="shared" si="265"/>
        <v>0</v>
      </c>
      <c r="AA2066" s="4" t="s">
        <v>1</v>
      </c>
      <c r="AB2066" s="10">
        <f>IFERROR(VLOOKUP(AA2066,Curr!$B$2:$C$13,2,FALSE),0)</f>
        <v>11</v>
      </c>
      <c r="AC2066" s="11">
        <f t="shared" si="266"/>
        <v>0</v>
      </c>
      <c r="AD2066" s="11">
        <f t="shared" si="267"/>
        <v>0</v>
      </c>
      <c r="AE2066" s="12">
        <f t="shared" si="268"/>
        <v>0</v>
      </c>
    </row>
    <row r="2067" spans="17:31" x14ac:dyDescent="0.25">
      <c r="Q2067" s="13">
        <v>0</v>
      </c>
      <c r="R2067" s="13">
        <v>0</v>
      </c>
      <c r="S2067" s="11">
        <f t="shared" si="262"/>
        <v>0</v>
      </c>
      <c r="T2067" s="5">
        <v>0</v>
      </c>
      <c r="U2067" s="11">
        <f t="shared" si="263"/>
        <v>0</v>
      </c>
      <c r="V2067" s="13" t="s">
        <v>1</v>
      </c>
      <c r="W2067" s="10">
        <f>IFERROR(VLOOKUP(V2067,Curr!$B$2:$C$13,2,FALSE),0)</f>
        <v>11</v>
      </c>
      <c r="X2067" s="11">
        <f t="shared" si="264"/>
        <v>0</v>
      </c>
      <c r="Y2067" s="14">
        <f t="shared" si="261"/>
        <v>0</v>
      </c>
      <c r="Z2067" s="11">
        <f t="shared" si="265"/>
        <v>0</v>
      </c>
      <c r="AA2067" s="4" t="s">
        <v>1</v>
      </c>
      <c r="AB2067" s="10">
        <f>IFERROR(VLOOKUP(AA2067,Curr!$B$2:$C$13,2,FALSE),0)</f>
        <v>11</v>
      </c>
      <c r="AC2067" s="11">
        <f t="shared" si="266"/>
        <v>0</v>
      </c>
      <c r="AD2067" s="11">
        <f t="shared" si="267"/>
        <v>0</v>
      </c>
      <c r="AE2067" s="12">
        <f t="shared" si="268"/>
        <v>0</v>
      </c>
    </row>
    <row r="2068" spans="17:31" x14ac:dyDescent="0.25">
      <c r="Q2068" s="13">
        <v>0</v>
      </c>
      <c r="R2068" s="13">
        <v>0</v>
      </c>
      <c r="S2068" s="11">
        <f t="shared" si="262"/>
        <v>0</v>
      </c>
      <c r="T2068" s="5">
        <v>0</v>
      </c>
      <c r="U2068" s="11">
        <f t="shared" si="263"/>
        <v>0</v>
      </c>
      <c r="V2068" s="13" t="s">
        <v>1</v>
      </c>
      <c r="W2068" s="10">
        <f>IFERROR(VLOOKUP(V2068,Curr!$B$2:$C$13,2,FALSE),0)</f>
        <v>11</v>
      </c>
      <c r="X2068" s="11">
        <f t="shared" si="264"/>
        <v>0</v>
      </c>
      <c r="Y2068" s="14">
        <f t="shared" si="261"/>
        <v>0</v>
      </c>
      <c r="Z2068" s="11">
        <f t="shared" si="265"/>
        <v>0</v>
      </c>
      <c r="AA2068" s="4" t="s">
        <v>1</v>
      </c>
      <c r="AB2068" s="10">
        <f>IFERROR(VLOOKUP(AA2068,Curr!$B$2:$C$13,2,FALSE),0)</f>
        <v>11</v>
      </c>
      <c r="AC2068" s="11">
        <f t="shared" si="266"/>
        <v>0</v>
      </c>
      <c r="AD2068" s="11">
        <f t="shared" si="267"/>
        <v>0</v>
      </c>
      <c r="AE2068" s="12">
        <f t="shared" si="268"/>
        <v>0</v>
      </c>
    </row>
    <row r="2069" spans="17:31" x14ac:dyDescent="0.25">
      <c r="Q2069" s="13">
        <v>0</v>
      </c>
      <c r="R2069" s="13">
        <v>0</v>
      </c>
      <c r="S2069" s="11">
        <f t="shared" si="262"/>
        <v>0</v>
      </c>
      <c r="T2069" s="5">
        <v>0</v>
      </c>
      <c r="U2069" s="11">
        <f t="shared" si="263"/>
        <v>0</v>
      </c>
      <c r="V2069" s="13" t="s">
        <v>1</v>
      </c>
      <c r="W2069" s="10">
        <f>IFERROR(VLOOKUP(V2069,Curr!$B$2:$C$13,2,FALSE),0)</f>
        <v>11</v>
      </c>
      <c r="X2069" s="11">
        <f t="shared" si="264"/>
        <v>0</v>
      </c>
      <c r="Y2069" s="14">
        <f t="shared" si="261"/>
        <v>0</v>
      </c>
      <c r="Z2069" s="11">
        <f t="shared" si="265"/>
        <v>0</v>
      </c>
      <c r="AA2069" s="4" t="s">
        <v>1</v>
      </c>
      <c r="AB2069" s="10">
        <f>IFERROR(VLOOKUP(AA2069,Curr!$B$2:$C$13,2,FALSE),0)</f>
        <v>11</v>
      </c>
      <c r="AC2069" s="11">
        <f t="shared" si="266"/>
        <v>0</v>
      </c>
      <c r="AD2069" s="11">
        <f t="shared" si="267"/>
        <v>0</v>
      </c>
      <c r="AE2069" s="12">
        <f t="shared" si="268"/>
        <v>0</v>
      </c>
    </row>
    <row r="2070" spans="17:31" x14ac:dyDescent="0.25">
      <c r="Q2070" s="13">
        <v>0</v>
      </c>
      <c r="R2070" s="13">
        <v>0</v>
      </c>
      <c r="S2070" s="11">
        <f t="shared" si="262"/>
        <v>0</v>
      </c>
      <c r="T2070" s="5">
        <v>0</v>
      </c>
      <c r="U2070" s="11">
        <f t="shared" si="263"/>
        <v>0</v>
      </c>
      <c r="V2070" s="13" t="s">
        <v>1</v>
      </c>
      <c r="W2070" s="10">
        <f>IFERROR(VLOOKUP(V2070,Curr!$B$2:$C$13,2,FALSE),0)</f>
        <v>11</v>
      </c>
      <c r="X2070" s="11">
        <f t="shared" si="264"/>
        <v>0</v>
      </c>
      <c r="Y2070" s="14">
        <f t="shared" si="261"/>
        <v>0</v>
      </c>
      <c r="Z2070" s="11">
        <f t="shared" si="265"/>
        <v>0</v>
      </c>
      <c r="AA2070" s="4" t="s">
        <v>1</v>
      </c>
      <c r="AB2070" s="10">
        <f>IFERROR(VLOOKUP(AA2070,Curr!$B$2:$C$13,2,FALSE),0)</f>
        <v>11</v>
      </c>
      <c r="AC2070" s="11">
        <f t="shared" si="266"/>
        <v>0</v>
      </c>
      <c r="AD2070" s="11">
        <f t="shared" si="267"/>
        <v>0</v>
      </c>
      <c r="AE2070" s="12">
        <f t="shared" si="268"/>
        <v>0</v>
      </c>
    </row>
    <row r="2071" spans="17:31" x14ac:dyDescent="0.25">
      <c r="Q2071" s="13">
        <v>0</v>
      </c>
      <c r="R2071" s="13">
        <v>0</v>
      </c>
      <c r="S2071" s="11">
        <f t="shared" si="262"/>
        <v>0</v>
      </c>
      <c r="T2071" s="5">
        <v>0</v>
      </c>
      <c r="U2071" s="11">
        <f t="shared" si="263"/>
        <v>0</v>
      </c>
      <c r="V2071" s="13" t="s">
        <v>1</v>
      </c>
      <c r="W2071" s="10">
        <f>IFERROR(VLOOKUP(V2071,Curr!$B$2:$C$13,2,FALSE),0)</f>
        <v>11</v>
      </c>
      <c r="X2071" s="11">
        <f t="shared" si="264"/>
        <v>0</v>
      </c>
      <c r="Y2071" s="14">
        <f t="shared" si="261"/>
        <v>0</v>
      </c>
      <c r="Z2071" s="11">
        <f t="shared" si="265"/>
        <v>0</v>
      </c>
      <c r="AA2071" s="4" t="s">
        <v>1</v>
      </c>
      <c r="AB2071" s="10">
        <f>IFERROR(VLOOKUP(AA2071,Curr!$B$2:$C$13,2,FALSE),0)</f>
        <v>11</v>
      </c>
      <c r="AC2071" s="11">
        <f t="shared" si="266"/>
        <v>0</v>
      </c>
      <c r="AD2071" s="11">
        <f t="shared" si="267"/>
        <v>0</v>
      </c>
      <c r="AE2071" s="12">
        <f t="shared" si="268"/>
        <v>0</v>
      </c>
    </row>
    <row r="2072" spans="17:31" x14ac:dyDescent="0.25">
      <c r="Q2072" s="13">
        <v>0</v>
      </c>
      <c r="R2072" s="13">
        <v>0</v>
      </c>
      <c r="S2072" s="11">
        <f t="shared" si="262"/>
        <v>0</v>
      </c>
      <c r="T2072" s="5">
        <v>0</v>
      </c>
      <c r="U2072" s="11">
        <f t="shared" si="263"/>
        <v>0</v>
      </c>
      <c r="V2072" s="13" t="s">
        <v>1</v>
      </c>
      <c r="W2072" s="10">
        <f>IFERROR(VLOOKUP(V2072,Curr!$B$2:$C$13,2,FALSE),0)</f>
        <v>11</v>
      </c>
      <c r="X2072" s="11">
        <f t="shared" si="264"/>
        <v>0</v>
      </c>
      <c r="Y2072" s="14">
        <f t="shared" si="261"/>
        <v>0</v>
      </c>
      <c r="Z2072" s="11">
        <f t="shared" si="265"/>
        <v>0</v>
      </c>
      <c r="AA2072" s="4" t="s">
        <v>1</v>
      </c>
      <c r="AB2072" s="10">
        <f>IFERROR(VLOOKUP(AA2072,Curr!$B$2:$C$13,2,FALSE),0)</f>
        <v>11</v>
      </c>
      <c r="AC2072" s="11">
        <f t="shared" si="266"/>
        <v>0</v>
      </c>
      <c r="AD2072" s="11">
        <f t="shared" si="267"/>
        <v>0</v>
      </c>
      <c r="AE2072" s="12">
        <f t="shared" si="268"/>
        <v>0</v>
      </c>
    </row>
    <row r="2073" spans="17:31" x14ac:dyDescent="0.25">
      <c r="Q2073" s="13">
        <v>0</v>
      </c>
      <c r="R2073" s="13">
        <v>0</v>
      </c>
      <c r="S2073" s="11">
        <f t="shared" si="262"/>
        <v>0</v>
      </c>
      <c r="T2073" s="5">
        <v>0</v>
      </c>
      <c r="U2073" s="11">
        <f t="shared" si="263"/>
        <v>0</v>
      </c>
      <c r="V2073" s="13" t="s">
        <v>1</v>
      </c>
      <c r="W2073" s="10">
        <f>IFERROR(VLOOKUP(V2073,Curr!$B$2:$C$13,2,FALSE),0)</f>
        <v>11</v>
      </c>
      <c r="X2073" s="11">
        <f t="shared" si="264"/>
        <v>0</v>
      </c>
      <c r="Y2073" s="14">
        <f t="shared" si="261"/>
        <v>0</v>
      </c>
      <c r="Z2073" s="11">
        <f t="shared" si="265"/>
        <v>0</v>
      </c>
      <c r="AA2073" s="4" t="s">
        <v>1</v>
      </c>
      <c r="AB2073" s="10">
        <f>IFERROR(VLOOKUP(AA2073,Curr!$B$2:$C$13,2,FALSE),0)</f>
        <v>11</v>
      </c>
      <c r="AC2073" s="11">
        <f t="shared" si="266"/>
        <v>0</v>
      </c>
      <c r="AD2073" s="11">
        <f t="shared" si="267"/>
        <v>0</v>
      </c>
      <c r="AE2073" s="12">
        <f t="shared" si="268"/>
        <v>0</v>
      </c>
    </row>
    <row r="2074" spans="17:31" x14ac:dyDescent="0.25">
      <c r="Q2074" s="13">
        <v>0</v>
      </c>
      <c r="R2074" s="13">
        <v>0</v>
      </c>
      <c r="S2074" s="11">
        <f t="shared" si="262"/>
        <v>0</v>
      </c>
      <c r="T2074" s="5">
        <v>0</v>
      </c>
      <c r="U2074" s="11">
        <f t="shared" si="263"/>
        <v>0</v>
      </c>
      <c r="V2074" s="13" t="s">
        <v>1</v>
      </c>
      <c r="W2074" s="10">
        <f>IFERROR(VLOOKUP(V2074,Curr!$B$2:$C$13,2,FALSE),0)</f>
        <v>11</v>
      </c>
      <c r="X2074" s="11">
        <f t="shared" si="264"/>
        <v>0</v>
      </c>
      <c r="Y2074" s="14">
        <f t="shared" si="261"/>
        <v>0</v>
      </c>
      <c r="Z2074" s="11">
        <f t="shared" si="265"/>
        <v>0</v>
      </c>
      <c r="AA2074" s="4" t="s">
        <v>1</v>
      </c>
      <c r="AB2074" s="10">
        <f>IFERROR(VLOOKUP(AA2074,Curr!$B$2:$C$13,2,FALSE),0)</f>
        <v>11</v>
      </c>
      <c r="AC2074" s="11">
        <f t="shared" si="266"/>
        <v>0</v>
      </c>
      <c r="AD2074" s="11">
        <f t="shared" si="267"/>
        <v>0</v>
      </c>
      <c r="AE2074" s="12">
        <f t="shared" si="268"/>
        <v>0</v>
      </c>
    </row>
    <row r="2075" spans="17:31" x14ac:dyDescent="0.25">
      <c r="Q2075" s="13">
        <v>0</v>
      </c>
      <c r="R2075" s="13">
        <v>0</v>
      </c>
      <c r="S2075" s="11">
        <f t="shared" si="262"/>
        <v>0</v>
      </c>
      <c r="T2075" s="5">
        <v>0</v>
      </c>
      <c r="U2075" s="11">
        <f t="shared" si="263"/>
        <v>0</v>
      </c>
      <c r="V2075" s="13" t="s">
        <v>1</v>
      </c>
      <c r="W2075" s="10">
        <f>IFERROR(VLOOKUP(V2075,Curr!$B$2:$C$13,2,FALSE),0)</f>
        <v>11</v>
      </c>
      <c r="X2075" s="11">
        <f t="shared" si="264"/>
        <v>0</v>
      </c>
      <c r="Y2075" s="14">
        <f t="shared" si="261"/>
        <v>0</v>
      </c>
      <c r="Z2075" s="11">
        <f t="shared" si="265"/>
        <v>0</v>
      </c>
      <c r="AA2075" s="4" t="s">
        <v>1</v>
      </c>
      <c r="AB2075" s="10">
        <f>IFERROR(VLOOKUP(AA2075,Curr!$B$2:$C$13,2,FALSE),0)</f>
        <v>11</v>
      </c>
      <c r="AC2075" s="11">
        <f t="shared" si="266"/>
        <v>0</v>
      </c>
      <c r="AD2075" s="11">
        <f t="shared" si="267"/>
        <v>0</v>
      </c>
      <c r="AE2075" s="12">
        <f t="shared" si="268"/>
        <v>0</v>
      </c>
    </row>
    <row r="2076" spans="17:31" x14ac:dyDescent="0.25">
      <c r="Q2076" s="13">
        <v>0</v>
      </c>
      <c r="R2076" s="13">
        <v>0</v>
      </c>
      <c r="S2076" s="11">
        <f t="shared" si="262"/>
        <v>0</v>
      </c>
      <c r="T2076" s="5">
        <v>0</v>
      </c>
      <c r="U2076" s="11">
        <f t="shared" si="263"/>
        <v>0</v>
      </c>
      <c r="V2076" s="13" t="s">
        <v>1</v>
      </c>
      <c r="W2076" s="10">
        <f>IFERROR(VLOOKUP(V2076,Curr!$B$2:$C$13,2,FALSE),0)</f>
        <v>11</v>
      </c>
      <c r="X2076" s="11">
        <f t="shared" si="264"/>
        <v>0</v>
      </c>
      <c r="Y2076" s="14">
        <f t="shared" si="261"/>
        <v>0</v>
      </c>
      <c r="Z2076" s="11">
        <f t="shared" si="265"/>
        <v>0</v>
      </c>
      <c r="AA2076" s="4" t="s">
        <v>1</v>
      </c>
      <c r="AB2076" s="10">
        <f>IFERROR(VLOOKUP(AA2076,Curr!$B$2:$C$13,2,FALSE),0)</f>
        <v>11</v>
      </c>
      <c r="AC2076" s="11">
        <f t="shared" si="266"/>
        <v>0</v>
      </c>
      <c r="AD2076" s="11">
        <f t="shared" si="267"/>
        <v>0</v>
      </c>
      <c r="AE2076" s="12">
        <f t="shared" si="268"/>
        <v>0</v>
      </c>
    </row>
    <row r="2077" spans="17:31" x14ac:dyDescent="0.25">
      <c r="Q2077" s="13">
        <v>0</v>
      </c>
      <c r="R2077" s="13">
        <v>0</v>
      </c>
      <c r="S2077" s="11">
        <f t="shared" si="262"/>
        <v>0</v>
      </c>
      <c r="T2077" s="5">
        <v>0</v>
      </c>
      <c r="U2077" s="11">
        <f t="shared" si="263"/>
        <v>0</v>
      </c>
      <c r="V2077" s="13" t="s">
        <v>1</v>
      </c>
      <c r="W2077" s="10">
        <f>IFERROR(VLOOKUP(V2077,Curr!$B$2:$C$13,2,FALSE),0)</f>
        <v>11</v>
      </c>
      <c r="X2077" s="11">
        <f t="shared" si="264"/>
        <v>0</v>
      </c>
      <c r="Y2077" s="14">
        <f t="shared" si="261"/>
        <v>0</v>
      </c>
      <c r="Z2077" s="11">
        <f t="shared" si="265"/>
        <v>0</v>
      </c>
      <c r="AA2077" s="4" t="s">
        <v>1</v>
      </c>
      <c r="AB2077" s="10">
        <f>IFERROR(VLOOKUP(AA2077,Curr!$B$2:$C$13,2,FALSE),0)</f>
        <v>11</v>
      </c>
      <c r="AC2077" s="11">
        <f t="shared" si="266"/>
        <v>0</v>
      </c>
      <c r="AD2077" s="11">
        <f t="shared" si="267"/>
        <v>0</v>
      </c>
      <c r="AE2077" s="12">
        <f t="shared" si="268"/>
        <v>0</v>
      </c>
    </row>
    <row r="2078" spans="17:31" x14ac:dyDescent="0.25">
      <c r="Q2078" s="13">
        <v>0</v>
      </c>
      <c r="R2078" s="13">
        <v>0</v>
      </c>
      <c r="S2078" s="11">
        <f t="shared" si="262"/>
        <v>0</v>
      </c>
      <c r="T2078" s="5">
        <v>0</v>
      </c>
      <c r="U2078" s="11">
        <f t="shared" si="263"/>
        <v>0</v>
      </c>
      <c r="V2078" s="13" t="s">
        <v>1</v>
      </c>
      <c r="W2078" s="10">
        <f>IFERROR(VLOOKUP(V2078,Curr!$B$2:$C$13,2,FALSE),0)</f>
        <v>11</v>
      </c>
      <c r="X2078" s="11">
        <f t="shared" si="264"/>
        <v>0</v>
      </c>
      <c r="Y2078" s="14">
        <f t="shared" si="261"/>
        <v>0</v>
      </c>
      <c r="Z2078" s="11">
        <f t="shared" si="265"/>
        <v>0</v>
      </c>
      <c r="AA2078" s="4" t="s">
        <v>1</v>
      </c>
      <c r="AB2078" s="10">
        <f>IFERROR(VLOOKUP(AA2078,Curr!$B$2:$C$13,2,FALSE),0)</f>
        <v>11</v>
      </c>
      <c r="AC2078" s="11">
        <f t="shared" si="266"/>
        <v>0</v>
      </c>
      <c r="AD2078" s="11">
        <f t="shared" si="267"/>
        <v>0</v>
      </c>
      <c r="AE2078" s="12">
        <f t="shared" si="268"/>
        <v>0</v>
      </c>
    </row>
    <row r="2079" spans="17:31" x14ac:dyDescent="0.25">
      <c r="Q2079" s="13">
        <v>0</v>
      </c>
      <c r="R2079" s="13">
        <v>0</v>
      </c>
      <c r="S2079" s="11">
        <f t="shared" si="262"/>
        <v>0</v>
      </c>
      <c r="T2079" s="5">
        <v>0</v>
      </c>
      <c r="U2079" s="11">
        <f t="shared" si="263"/>
        <v>0</v>
      </c>
      <c r="V2079" s="13" t="s">
        <v>1</v>
      </c>
      <c r="W2079" s="10">
        <f>IFERROR(VLOOKUP(V2079,Curr!$B$2:$C$13,2,FALSE),0)</f>
        <v>11</v>
      </c>
      <c r="X2079" s="11">
        <f t="shared" si="264"/>
        <v>0</v>
      </c>
      <c r="Y2079" s="14">
        <f t="shared" si="261"/>
        <v>0</v>
      </c>
      <c r="Z2079" s="11">
        <f t="shared" si="265"/>
        <v>0</v>
      </c>
      <c r="AA2079" s="4" t="s">
        <v>1</v>
      </c>
      <c r="AB2079" s="10">
        <f>IFERROR(VLOOKUP(AA2079,Curr!$B$2:$C$13,2,FALSE),0)</f>
        <v>11</v>
      </c>
      <c r="AC2079" s="11">
        <f t="shared" si="266"/>
        <v>0</v>
      </c>
      <c r="AD2079" s="11">
        <f t="shared" si="267"/>
        <v>0</v>
      </c>
      <c r="AE2079" s="12">
        <f t="shared" si="268"/>
        <v>0</v>
      </c>
    </row>
    <row r="2080" spans="17:31" x14ac:dyDescent="0.25">
      <c r="Q2080" s="13">
        <v>0</v>
      </c>
      <c r="R2080" s="13">
        <v>0</v>
      </c>
      <c r="S2080" s="11">
        <f t="shared" si="262"/>
        <v>0</v>
      </c>
      <c r="T2080" s="5">
        <v>0</v>
      </c>
      <c r="U2080" s="11">
        <f t="shared" si="263"/>
        <v>0</v>
      </c>
      <c r="V2080" s="13" t="s">
        <v>1</v>
      </c>
      <c r="W2080" s="10">
        <f>IFERROR(VLOOKUP(V2080,Curr!$B$2:$C$13,2,FALSE),0)</f>
        <v>11</v>
      </c>
      <c r="X2080" s="11">
        <f t="shared" si="264"/>
        <v>0</v>
      </c>
      <c r="Y2080" s="14">
        <f t="shared" si="261"/>
        <v>0</v>
      </c>
      <c r="Z2080" s="11">
        <f t="shared" si="265"/>
        <v>0</v>
      </c>
      <c r="AA2080" s="4" t="s">
        <v>1</v>
      </c>
      <c r="AB2080" s="10">
        <f>IFERROR(VLOOKUP(AA2080,Curr!$B$2:$C$13,2,FALSE),0)</f>
        <v>11</v>
      </c>
      <c r="AC2080" s="11">
        <f t="shared" si="266"/>
        <v>0</v>
      </c>
      <c r="AD2080" s="11">
        <f t="shared" si="267"/>
        <v>0</v>
      </c>
      <c r="AE2080" s="12">
        <f t="shared" si="268"/>
        <v>0</v>
      </c>
    </row>
    <row r="2081" spans="17:31" x14ac:dyDescent="0.25">
      <c r="Q2081" s="13">
        <v>0</v>
      </c>
      <c r="R2081" s="13">
        <v>0</v>
      </c>
      <c r="S2081" s="11">
        <f t="shared" si="262"/>
        <v>0</v>
      </c>
      <c r="T2081" s="5">
        <v>0</v>
      </c>
      <c r="U2081" s="11">
        <f t="shared" si="263"/>
        <v>0</v>
      </c>
      <c r="V2081" s="13" t="s">
        <v>1</v>
      </c>
      <c r="W2081" s="10">
        <f>IFERROR(VLOOKUP(V2081,Curr!$B$2:$C$13,2,FALSE),0)</f>
        <v>11</v>
      </c>
      <c r="X2081" s="11">
        <f t="shared" si="264"/>
        <v>0</v>
      </c>
      <c r="Y2081" s="14">
        <f t="shared" si="261"/>
        <v>0</v>
      </c>
      <c r="Z2081" s="11">
        <f t="shared" si="265"/>
        <v>0</v>
      </c>
      <c r="AA2081" s="4" t="s">
        <v>1</v>
      </c>
      <c r="AB2081" s="10">
        <f>IFERROR(VLOOKUP(AA2081,Curr!$B$2:$C$13,2,FALSE),0)</f>
        <v>11</v>
      </c>
      <c r="AC2081" s="11">
        <f t="shared" si="266"/>
        <v>0</v>
      </c>
      <c r="AD2081" s="11">
        <f t="shared" si="267"/>
        <v>0</v>
      </c>
      <c r="AE2081" s="12">
        <f t="shared" si="268"/>
        <v>0</v>
      </c>
    </row>
    <row r="2082" spans="17:31" x14ac:dyDescent="0.25">
      <c r="Q2082" s="13">
        <v>0</v>
      </c>
      <c r="R2082" s="13">
        <v>0</v>
      </c>
      <c r="S2082" s="11">
        <f t="shared" si="262"/>
        <v>0</v>
      </c>
      <c r="T2082" s="5">
        <v>0</v>
      </c>
      <c r="U2082" s="11">
        <f t="shared" si="263"/>
        <v>0</v>
      </c>
      <c r="V2082" s="13" t="s">
        <v>1</v>
      </c>
      <c r="W2082" s="10">
        <f>IFERROR(VLOOKUP(V2082,Curr!$B$2:$C$13,2,FALSE),0)</f>
        <v>11</v>
      </c>
      <c r="X2082" s="11">
        <f t="shared" si="264"/>
        <v>0</v>
      </c>
      <c r="Y2082" s="14">
        <f t="shared" si="261"/>
        <v>0</v>
      </c>
      <c r="Z2082" s="11">
        <f t="shared" si="265"/>
        <v>0</v>
      </c>
      <c r="AA2082" s="4" t="s">
        <v>1</v>
      </c>
      <c r="AB2082" s="10">
        <f>IFERROR(VLOOKUP(AA2082,Curr!$B$2:$C$13,2,FALSE),0)</f>
        <v>11</v>
      </c>
      <c r="AC2082" s="11">
        <f t="shared" si="266"/>
        <v>0</v>
      </c>
      <c r="AD2082" s="11">
        <f t="shared" si="267"/>
        <v>0</v>
      </c>
      <c r="AE2082" s="12">
        <f t="shared" si="268"/>
        <v>0</v>
      </c>
    </row>
    <row r="2083" spans="17:31" x14ac:dyDescent="0.25">
      <c r="Q2083" s="13">
        <v>0</v>
      </c>
      <c r="R2083" s="13">
        <v>0</v>
      </c>
      <c r="S2083" s="11">
        <f t="shared" si="262"/>
        <v>0</v>
      </c>
      <c r="T2083" s="5">
        <v>0</v>
      </c>
      <c r="U2083" s="11">
        <f t="shared" si="263"/>
        <v>0</v>
      </c>
      <c r="V2083" s="13" t="s">
        <v>1</v>
      </c>
      <c r="W2083" s="10">
        <f>IFERROR(VLOOKUP(V2083,Curr!$B$2:$C$13,2,FALSE),0)</f>
        <v>11</v>
      </c>
      <c r="X2083" s="11">
        <f t="shared" si="264"/>
        <v>0</v>
      </c>
      <c r="Y2083" s="14">
        <f t="shared" si="261"/>
        <v>0</v>
      </c>
      <c r="Z2083" s="11">
        <f t="shared" si="265"/>
        <v>0</v>
      </c>
      <c r="AA2083" s="4" t="s">
        <v>1</v>
      </c>
      <c r="AB2083" s="10">
        <f>IFERROR(VLOOKUP(AA2083,Curr!$B$2:$C$13,2,FALSE),0)</f>
        <v>11</v>
      </c>
      <c r="AC2083" s="11">
        <f t="shared" si="266"/>
        <v>0</v>
      </c>
      <c r="AD2083" s="11">
        <f t="shared" si="267"/>
        <v>0</v>
      </c>
      <c r="AE2083" s="12">
        <f t="shared" si="268"/>
        <v>0</v>
      </c>
    </row>
    <row r="2084" spans="17:31" x14ac:dyDescent="0.25">
      <c r="Q2084" s="13">
        <v>0</v>
      </c>
      <c r="R2084" s="13">
        <v>0</v>
      </c>
      <c r="S2084" s="11">
        <f t="shared" si="262"/>
        <v>0</v>
      </c>
      <c r="T2084" s="5">
        <v>0</v>
      </c>
      <c r="U2084" s="11">
        <f t="shared" si="263"/>
        <v>0</v>
      </c>
      <c r="V2084" s="13" t="s">
        <v>1</v>
      </c>
      <c r="W2084" s="10">
        <f>IFERROR(VLOOKUP(V2084,Curr!$B$2:$C$13,2,FALSE),0)</f>
        <v>11</v>
      </c>
      <c r="X2084" s="11">
        <f t="shared" si="264"/>
        <v>0</v>
      </c>
      <c r="Y2084" s="14">
        <f t="shared" si="261"/>
        <v>0</v>
      </c>
      <c r="Z2084" s="11">
        <f t="shared" si="265"/>
        <v>0</v>
      </c>
      <c r="AA2084" s="4" t="s">
        <v>1</v>
      </c>
      <c r="AB2084" s="10">
        <f>IFERROR(VLOOKUP(AA2084,Curr!$B$2:$C$13,2,FALSE),0)</f>
        <v>11</v>
      </c>
      <c r="AC2084" s="11">
        <f t="shared" si="266"/>
        <v>0</v>
      </c>
      <c r="AD2084" s="11">
        <f t="shared" si="267"/>
        <v>0</v>
      </c>
      <c r="AE2084" s="12">
        <f t="shared" si="268"/>
        <v>0</v>
      </c>
    </row>
    <row r="2085" spans="17:31" x14ac:dyDescent="0.25">
      <c r="Q2085" s="13">
        <v>0</v>
      </c>
      <c r="R2085" s="13">
        <v>0</v>
      </c>
      <c r="S2085" s="11">
        <f t="shared" si="262"/>
        <v>0</v>
      </c>
      <c r="T2085" s="5">
        <v>0</v>
      </c>
      <c r="U2085" s="11">
        <f t="shared" si="263"/>
        <v>0</v>
      </c>
      <c r="V2085" s="13" t="s">
        <v>1</v>
      </c>
      <c r="W2085" s="10">
        <f>IFERROR(VLOOKUP(V2085,Curr!$B$2:$C$13,2,FALSE),0)</f>
        <v>11</v>
      </c>
      <c r="X2085" s="11">
        <f t="shared" si="264"/>
        <v>0</v>
      </c>
      <c r="Y2085" s="14">
        <f t="shared" si="261"/>
        <v>0</v>
      </c>
      <c r="Z2085" s="11">
        <f t="shared" si="265"/>
        <v>0</v>
      </c>
      <c r="AA2085" s="4" t="s">
        <v>1</v>
      </c>
      <c r="AB2085" s="10">
        <f>IFERROR(VLOOKUP(AA2085,Curr!$B$2:$C$13,2,FALSE),0)</f>
        <v>11</v>
      </c>
      <c r="AC2085" s="11">
        <f t="shared" si="266"/>
        <v>0</v>
      </c>
      <c r="AD2085" s="11">
        <f t="shared" si="267"/>
        <v>0</v>
      </c>
      <c r="AE2085" s="12">
        <f t="shared" si="268"/>
        <v>0</v>
      </c>
    </row>
    <row r="2086" spans="17:31" x14ac:dyDescent="0.25">
      <c r="Q2086" s="13">
        <v>0</v>
      </c>
      <c r="R2086" s="13">
        <v>0</v>
      </c>
      <c r="S2086" s="11">
        <f t="shared" si="262"/>
        <v>0</v>
      </c>
      <c r="T2086" s="5">
        <v>0</v>
      </c>
      <c r="U2086" s="11">
        <f t="shared" si="263"/>
        <v>0</v>
      </c>
      <c r="V2086" s="13" t="s">
        <v>1</v>
      </c>
      <c r="W2086" s="10">
        <f>IFERROR(VLOOKUP(V2086,Curr!$B$2:$C$13,2,FALSE),0)</f>
        <v>11</v>
      </c>
      <c r="X2086" s="11">
        <f t="shared" si="264"/>
        <v>0</v>
      </c>
      <c r="Y2086" s="14">
        <f t="shared" si="261"/>
        <v>0</v>
      </c>
      <c r="Z2086" s="11">
        <f t="shared" si="265"/>
        <v>0</v>
      </c>
      <c r="AA2086" s="4" t="s">
        <v>1</v>
      </c>
      <c r="AB2086" s="10">
        <f>IFERROR(VLOOKUP(AA2086,Curr!$B$2:$C$13,2,FALSE),0)</f>
        <v>11</v>
      </c>
      <c r="AC2086" s="11">
        <f t="shared" si="266"/>
        <v>0</v>
      </c>
      <c r="AD2086" s="11">
        <f t="shared" si="267"/>
        <v>0</v>
      </c>
      <c r="AE2086" s="12">
        <f t="shared" si="268"/>
        <v>0</v>
      </c>
    </row>
    <row r="2087" spans="17:31" x14ac:dyDescent="0.25">
      <c r="Q2087" s="13">
        <v>0</v>
      </c>
      <c r="R2087" s="13">
        <v>0</v>
      </c>
      <c r="S2087" s="11">
        <f t="shared" si="262"/>
        <v>0</v>
      </c>
      <c r="T2087" s="5">
        <v>0</v>
      </c>
      <c r="U2087" s="11">
        <f t="shared" si="263"/>
        <v>0</v>
      </c>
      <c r="V2087" s="13" t="s">
        <v>1</v>
      </c>
      <c r="W2087" s="10">
        <f>IFERROR(VLOOKUP(V2087,Curr!$B$2:$C$13,2,FALSE),0)</f>
        <v>11</v>
      </c>
      <c r="X2087" s="11">
        <f t="shared" si="264"/>
        <v>0</v>
      </c>
      <c r="Y2087" s="14">
        <f t="shared" si="261"/>
        <v>0</v>
      </c>
      <c r="Z2087" s="11">
        <f t="shared" si="265"/>
        <v>0</v>
      </c>
      <c r="AA2087" s="4" t="s">
        <v>1</v>
      </c>
      <c r="AB2087" s="10">
        <f>IFERROR(VLOOKUP(AA2087,Curr!$B$2:$C$13,2,FALSE),0)</f>
        <v>11</v>
      </c>
      <c r="AC2087" s="11">
        <f t="shared" si="266"/>
        <v>0</v>
      </c>
      <c r="AD2087" s="11">
        <f t="shared" si="267"/>
        <v>0</v>
      </c>
      <c r="AE2087" s="12">
        <f t="shared" si="268"/>
        <v>0</v>
      </c>
    </row>
    <row r="2088" spans="17:31" x14ac:dyDescent="0.25">
      <c r="Q2088" s="13">
        <v>0</v>
      </c>
      <c r="R2088" s="13">
        <v>0</v>
      </c>
      <c r="S2088" s="11">
        <f t="shared" si="262"/>
        <v>0</v>
      </c>
      <c r="T2088" s="5">
        <v>0</v>
      </c>
      <c r="U2088" s="11">
        <f t="shared" si="263"/>
        <v>0</v>
      </c>
      <c r="V2088" s="13" t="s">
        <v>1</v>
      </c>
      <c r="W2088" s="10">
        <f>IFERROR(VLOOKUP(V2088,Curr!$B$2:$C$13,2,FALSE),0)</f>
        <v>11</v>
      </c>
      <c r="X2088" s="11">
        <f t="shared" si="264"/>
        <v>0</v>
      </c>
      <c r="Y2088" s="14">
        <f t="shared" si="261"/>
        <v>0</v>
      </c>
      <c r="Z2088" s="11">
        <f t="shared" si="265"/>
        <v>0</v>
      </c>
      <c r="AA2088" s="4" t="s">
        <v>1</v>
      </c>
      <c r="AB2088" s="10">
        <f>IFERROR(VLOOKUP(AA2088,Curr!$B$2:$C$13,2,FALSE),0)</f>
        <v>11</v>
      </c>
      <c r="AC2088" s="11">
        <f t="shared" si="266"/>
        <v>0</v>
      </c>
      <c r="AD2088" s="11">
        <f t="shared" si="267"/>
        <v>0</v>
      </c>
      <c r="AE2088" s="12">
        <f t="shared" si="268"/>
        <v>0</v>
      </c>
    </row>
    <row r="2089" spans="17:31" x14ac:dyDescent="0.25">
      <c r="Q2089" s="13">
        <v>0</v>
      </c>
      <c r="R2089" s="13">
        <v>0</v>
      </c>
      <c r="S2089" s="11">
        <f t="shared" si="262"/>
        <v>0</v>
      </c>
      <c r="T2089" s="5">
        <v>0</v>
      </c>
      <c r="U2089" s="11">
        <f t="shared" si="263"/>
        <v>0</v>
      </c>
      <c r="V2089" s="13" t="s">
        <v>1</v>
      </c>
      <c r="W2089" s="10">
        <f>IFERROR(VLOOKUP(V2089,Curr!$B$2:$C$13,2,FALSE),0)</f>
        <v>11</v>
      </c>
      <c r="X2089" s="11">
        <f t="shared" si="264"/>
        <v>0</v>
      </c>
      <c r="Y2089" s="14">
        <f t="shared" si="261"/>
        <v>0</v>
      </c>
      <c r="Z2089" s="11">
        <f t="shared" si="265"/>
        <v>0</v>
      </c>
      <c r="AA2089" s="4" t="s">
        <v>1</v>
      </c>
      <c r="AB2089" s="10">
        <f>IFERROR(VLOOKUP(AA2089,Curr!$B$2:$C$13,2,FALSE),0)</f>
        <v>11</v>
      </c>
      <c r="AC2089" s="11">
        <f t="shared" si="266"/>
        <v>0</v>
      </c>
      <c r="AD2089" s="11">
        <f t="shared" si="267"/>
        <v>0</v>
      </c>
      <c r="AE2089" s="12">
        <f t="shared" si="268"/>
        <v>0</v>
      </c>
    </row>
    <row r="2090" spans="17:31" x14ac:dyDescent="0.25">
      <c r="Q2090" s="13">
        <v>0</v>
      </c>
      <c r="R2090" s="13">
        <v>0</v>
      </c>
      <c r="S2090" s="11">
        <f t="shared" si="262"/>
        <v>0</v>
      </c>
      <c r="T2090" s="5">
        <v>0</v>
      </c>
      <c r="U2090" s="11">
        <f t="shared" si="263"/>
        <v>0</v>
      </c>
      <c r="V2090" s="13" t="s">
        <v>1</v>
      </c>
      <c r="W2090" s="10">
        <f>IFERROR(VLOOKUP(V2090,Curr!$B$2:$C$13,2,FALSE),0)</f>
        <v>11</v>
      </c>
      <c r="X2090" s="11">
        <f t="shared" si="264"/>
        <v>0</v>
      </c>
      <c r="Y2090" s="14">
        <f t="shared" si="261"/>
        <v>0</v>
      </c>
      <c r="Z2090" s="11">
        <f t="shared" si="265"/>
        <v>0</v>
      </c>
      <c r="AA2090" s="4" t="s">
        <v>1</v>
      </c>
      <c r="AB2090" s="10">
        <f>IFERROR(VLOOKUP(AA2090,Curr!$B$2:$C$13,2,FALSE),0)</f>
        <v>11</v>
      </c>
      <c r="AC2090" s="11">
        <f t="shared" si="266"/>
        <v>0</v>
      </c>
      <c r="AD2090" s="11">
        <f t="shared" si="267"/>
        <v>0</v>
      </c>
      <c r="AE2090" s="12">
        <f t="shared" si="268"/>
        <v>0</v>
      </c>
    </row>
    <row r="2091" spans="17:31" x14ac:dyDescent="0.25">
      <c r="Q2091" s="13">
        <v>0</v>
      </c>
      <c r="R2091" s="13">
        <v>0</v>
      </c>
      <c r="S2091" s="11">
        <f t="shared" si="262"/>
        <v>0</v>
      </c>
      <c r="T2091" s="5">
        <v>0</v>
      </c>
      <c r="U2091" s="11">
        <f t="shared" si="263"/>
        <v>0</v>
      </c>
      <c r="V2091" s="13" t="s">
        <v>1</v>
      </c>
      <c r="W2091" s="10">
        <f>IFERROR(VLOOKUP(V2091,Curr!$B$2:$C$13,2,FALSE),0)</f>
        <v>11</v>
      </c>
      <c r="X2091" s="11">
        <f t="shared" si="264"/>
        <v>0</v>
      </c>
      <c r="Y2091" s="14">
        <f t="shared" si="261"/>
        <v>0</v>
      </c>
      <c r="Z2091" s="11">
        <f t="shared" si="265"/>
        <v>0</v>
      </c>
      <c r="AA2091" s="4" t="s">
        <v>1</v>
      </c>
      <c r="AB2091" s="10">
        <f>IFERROR(VLOOKUP(AA2091,Curr!$B$2:$C$13,2,FALSE),0)</f>
        <v>11</v>
      </c>
      <c r="AC2091" s="11">
        <f t="shared" si="266"/>
        <v>0</v>
      </c>
      <c r="AD2091" s="11">
        <f t="shared" si="267"/>
        <v>0</v>
      </c>
      <c r="AE2091" s="12">
        <f t="shared" si="268"/>
        <v>0</v>
      </c>
    </row>
    <row r="2092" spans="17:31" x14ac:dyDescent="0.25">
      <c r="Q2092" s="13">
        <v>0</v>
      </c>
      <c r="R2092" s="13">
        <v>0</v>
      </c>
      <c r="S2092" s="11">
        <f t="shared" si="262"/>
        <v>0</v>
      </c>
      <c r="T2092" s="5">
        <v>0</v>
      </c>
      <c r="U2092" s="11">
        <f t="shared" si="263"/>
        <v>0</v>
      </c>
      <c r="V2092" s="13" t="s">
        <v>1</v>
      </c>
      <c r="W2092" s="10">
        <f>IFERROR(VLOOKUP(V2092,Curr!$B$2:$C$13,2,FALSE),0)</f>
        <v>11</v>
      </c>
      <c r="X2092" s="11">
        <f t="shared" si="264"/>
        <v>0</v>
      </c>
      <c r="Y2092" s="14">
        <f t="shared" si="261"/>
        <v>0</v>
      </c>
      <c r="Z2092" s="11">
        <f t="shared" si="265"/>
        <v>0</v>
      </c>
      <c r="AA2092" s="4" t="s">
        <v>1</v>
      </c>
      <c r="AB2092" s="10">
        <f>IFERROR(VLOOKUP(AA2092,Curr!$B$2:$C$13,2,FALSE),0)</f>
        <v>11</v>
      </c>
      <c r="AC2092" s="11">
        <f t="shared" si="266"/>
        <v>0</v>
      </c>
      <c r="AD2092" s="11">
        <f t="shared" si="267"/>
        <v>0</v>
      </c>
      <c r="AE2092" s="12">
        <f t="shared" si="268"/>
        <v>0</v>
      </c>
    </row>
    <row r="2093" spans="17:31" x14ac:dyDescent="0.25">
      <c r="Q2093" s="13">
        <v>0</v>
      </c>
      <c r="R2093" s="13">
        <v>0</v>
      </c>
      <c r="S2093" s="11">
        <f t="shared" si="262"/>
        <v>0</v>
      </c>
      <c r="T2093" s="5">
        <v>0</v>
      </c>
      <c r="U2093" s="11">
        <f t="shared" si="263"/>
        <v>0</v>
      </c>
      <c r="V2093" s="13" t="s">
        <v>1</v>
      </c>
      <c r="W2093" s="10">
        <f>IFERROR(VLOOKUP(V2093,Curr!$B$2:$C$13,2,FALSE),0)</f>
        <v>11</v>
      </c>
      <c r="X2093" s="11">
        <f t="shared" si="264"/>
        <v>0</v>
      </c>
      <c r="Y2093" s="14">
        <f t="shared" si="261"/>
        <v>0</v>
      </c>
      <c r="Z2093" s="11">
        <f t="shared" si="265"/>
        <v>0</v>
      </c>
      <c r="AA2093" s="4" t="s">
        <v>1</v>
      </c>
      <c r="AB2093" s="10">
        <f>IFERROR(VLOOKUP(AA2093,Curr!$B$2:$C$13,2,FALSE),0)</f>
        <v>11</v>
      </c>
      <c r="AC2093" s="11">
        <f t="shared" si="266"/>
        <v>0</v>
      </c>
      <c r="AD2093" s="11">
        <f t="shared" si="267"/>
        <v>0</v>
      </c>
      <c r="AE2093" s="12">
        <f t="shared" si="268"/>
        <v>0</v>
      </c>
    </row>
    <row r="2094" spans="17:31" x14ac:dyDescent="0.25">
      <c r="Q2094" s="13">
        <v>0</v>
      </c>
      <c r="R2094" s="13">
        <v>0</v>
      </c>
      <c r="S2094" s="11">
        <f t="shared" si="262"/>
        <v>0</v>
      </c>
      <c r="T2094" s="5">
        <v>0</v>
      </c>
      <c r="U2094" s="11">
        <f t="shared" si="263"/>
        <v>0</v>
      </c>
      <c r="V2094" s="13" t="s">
        <v>1</v>
      </c>
      <c r="W2094" s="10">
        <f>IFERROR(VLOOKUP(V2094,Curr!$B$2:$C$13,2,FALSE),0)</f>
        <v>11</v>
      </c>
      <c r="X2094" s="11">
        <f t="shared" si="264"/>
        <v>0</v>
      </c>
      <c r="Y2094" s="14">
        <f t="shared" si="261"/>
        <v>0</v>
      </c>
      <c r="Z2094" s="11">
        <f t="shared" si="265"/>
        <v>0</v>
      </c>
      <c r="AA2094" s="4" t="s">
        <v>1</v>
      </c>
      <c r="AB2094" s="10">
        <f>IFERROR(VLOOKUP(AA2094,Curr!$B$2:$C$13,2,FALSE),0)</f>
        <v>11</v>
      </c>
      <c r="AC2094" s="11">
        <f t="shared" si="266"/>
        <v>0</v>
      </c>
      <c r="AD2094" s="11">
        <f t="shared" si="267"/>
        <v>0</v>
      </c>
      <c r="AE2094" s="12">
        <f t="shared" si="268"/>
        <v>0</v>
      </c>
    </row>
    <row r="2095" spans="17:31" x14ac:dyDescent="0.25">
      <c r="Q2095" s="13">
        <v>0</v>
      </c>
      <c r="R2095" s="13">
        <v>0</v>
      </c>
      <c r="S2095" s="11">
        <f t="shared" si="262"/>
        <v>0</v>
      </c>
      <c r="T2095" s="5">
        <v>0</v>
      </c>
      <c r="U2095" s="11">
        <f t="shared" si="263"/>
        <v>0</v>
      </c>
      <c r="V2095" s="13" t="s">
        <v>1</v>
      </c>
      <c r="W2095" s="10">
        <f>IFERROR(VLOOKUP(V2095,Curr!$B$2:$C$13,2,FALSE),0)</f>
        <v>11</v>
      </c>
      <c r="X2095" s="11">
        <f t="shared" si="264"/>
        <v>0</v>
      </c>
      <c r="Y2095" s="14">
        <f t="shared" si="261"/>
        <v>0</v>
      </c>
      <c r="Z2095" s="11">
        <f t="shared" si="265"/>
        <v>0</v>
      </c>
      <c r="AA2095" s="4" t="s">
        <v>1</v>
      </c>
      <c r="AB2095" s="10">
        <f>IFERROR(VLOOKUP(AA2095,Curr!$B$2:$C$13,2,FALSE),0)</f>
        <v>11</v>
      </c>
      <c r="AC2095" s="11">
        <f t="shared" si="266"/>
        <v>0</v>
      </c>
      <c r="AD2095" s="11">
        <f t="shared" si="267"/>
        <v>0</v>
      </c>
      <c r="AE2095" s="12">
        <f t="shared" si="268"/>
        <v>0</v>
      </c>
    </row>
    <row r="2096" spans="17:31" x14ac:dyDescent="0.25">
      <c r="Q2096" s="13">
        <v>0</v>
      </c>
      <c r="R2096" s="13">
        <v>0</v>
      </c>
      <c r="S2096" s="11">
        <f t="shared" si="262"/>
        <v>0</v>
      </c>
      <c r="T2096" s="5">
        <v>0</v>
      </c>
      <c r="U2096" s="11">
        <f t="shared" si="263"/>
        <v>0</v>
      </c>
      <c r="V2096" s="13" t="s">
        <v>1</v>
      </c>
      <c r="W2096" s="10">
        <f>IFERROR(VLOOKUP(V2096,Curr!$B$2:$C$13,2,FALSE),0)</f>
        <v>11</v>
      </c>
      <c r="X2096" s="11">
        <f t="shared" si="264"/>
        <v>0</v>
      </c>
      <c r="Y2096" s="14">
        <f t="shared" si="261"/>
        <v>0</v>
      </c>
      <c r="Z2096" s="11">
        <f t="shared" si="265"/>
        <v>0</v>
      </c>
      <c r="AA2096" s="4" t="s">
        <v>1</v>
      </c>
      <c r="AB2096" s="10">
        <f>IFERROR(VLOOKUP(AA2096,Curr!$B$2:$C$13,2,FALSE),0)</f>
        <v>11</v>
      </c>
      <c r="AC2096" s="11">
        <f t="shared" si="266"/>
        <v>0</v>
      </c>
      <c r="AD2096" s="11">
        <f t="shared" si="267"/>
        <v>0</v>
      </c>
      <c r="AE2096" s="12">
        <f t="shared" si="268"/>
        <v>0</v>
      </c>
    </row>
    <row r="2097" spans="17:31" x14ac:dyDescent="0.25">
      <c r="Q2097" s="13">
        <v>0</v>
      </c>
      <c r="R2097" s="13">
        <v>0</v>
      </c>
      <c r="S2097" s="11">
        <f t="shared" si="262"/>
        <v>0</v>
      </c>
      <c r="T2097" s="5">
        <v>0</v>
      </c>
      <c r="U2097" s="11">
        <f t="shared" si="263"/>
        <v>0</v>
      </c>
      <c r="V2097" s="13" t="s">
        <v>1</v>
      </c>
      <c r="W2097" s="10">
        <f>IFERROR(VLOOKUP(V2097,Curr!$B$2:$C$13,2,FALSE),0)</f>
        <v>11</v>
      </c>
      <c r="X2097" s="11">
        <f t="shared" si="264"/>
        <v>0</v>
      </c>
      <c r="Y2097" s="14">
        <f t="shared" si="261"/>
        <v>0</v>
      </c>
      <c r="Z2097" s="11">
        <f t="shared" si="265"/>
        <v>0</v>
      </c>
      <c r="AA2097" s="4" t="s">
        <v>1</v>
      </c>
      <c r="AB2097" s="10">
        <f>IFERROR(VLOOKUP(AA2097,Curr!$B$2:$C$13,2,FALSE),0)</f>
        <v>11</v>
      </c>
      <c r="AC2097" s="11">
        <f t="shared" si="266"/>
        <v>0</v>
      </c>
      <c r="AD2097" s="11">
        <f t="shared" si="267"/>
        <v>0</v>
      </c>
      <c r="AE2097" s="12">
        <f t="shared" si="268"/>
        <v>0</v>
      </c>
    </row>
    <row r="2098" spans="17:31" x14ac:dyDescent="0.25">
      <c r="Q2098" s="13">
        <v>0</v>
      </c>
      <c r="R2098" s="13">
        <v>0</v>
      </c>
      <c r="S2098" s="11">
        <f t="shared" si="262"/>
        <v>0</v>
      </c>
      <c r="T2098" s="5">
        <v>0</v>
      </c>
      <c r="U2098" s="11">
        <f t="shared" si="263"/>
        <v>0</v>
      </c>
      <c r="V2098" s="13" t="s">
        <v>1</v>
      </c>
      <c r="W2098" s="10">
        <f>IFERROR(VLOOKUP(V2098,Curr!$B$2:$C$13,2,FALSE),0)</f>
        <v>11</v>
      </c>
      <c r="X2098" s="11">
        <f t="shared" si="264"/>
        <v>0</v>
      </c>
      <c r="Y2098" s="14">
        <f t="shared" si="261"/>
        <v>0</v>
      </c>
      <c r="Z2098" s="11">
        <f t="shared" si="265"/>
        <v>0</v>
      </c>
      <c r="AA2098" s="4" t="s">
        <v>1</v>
      </c>
      <c r="AB2098" s="10">
        <f>IFERROR(VLOOKUP(AA2098,Curr!$B$2:$C$13,2,FALSE),0)</f>
        <v>11</v>
      </c>
      <c r="AC2098" s="11">
        <f t="shared" si="266"/>
        <v>0</v>
      </c>
      <c r="AD2098" s="11">
        <f t="shared" si="267"/>
        <v>0</v>
      </c>
      <c r="AE2098" s="12">
        <f t="shared" si="268"/>
        <v>0</v>
      </c>
    </row>
    <row r="2099" spans="17:31" x14ac:dyDescent="0.25">
      <c r="Q2099" s="13">
        <v>0</v>
      </c>
      <c r="R2099" s="13">
        <v>0</v>
      </c>
      <c r="S2099" s="11">
        <f t="shared" si="262"/>
        <v>0</v>
      </c>
      <c r="T2099" s="5">
        <v>0</v>
      </c>
      <c r="U2099" s="11">
        <f t="shared" si="263"/>
        <v>0</v>
      </c>
      <c r="V2099" s="13" t="s">
        <v>1</v>
      </c>
      <c r="W2099" s="10">
        <f>IFERROR(VLOOKUP(V2099,Curr!$B$2:$C$13,2,FALSE),0)</f>
        <v>11</v>
      </c>
      <c r="X2099" s="11">
        <f t="shared" si="264"/>
        <v>0</v>
      </c>
      <c r="Y2099" s="14">
        <f t="shared" si="261"/>
        <v>0</v>
      </c>
      <c r="Z2099" s="11">
        <f t="shared" si="265"/>
        <v>0</v>
      </c>
      <c r="AA2099" s="4" t="s">
        <v>1</v>
      </c>
      <c r="AB2099" s="10">
        <f>IFERROR(VLOOKUP(AA2099,Curr!$B$2:$C$13,2,FALSE),0)</f>
        <v>11</v>
      </c>
      <c r="AC2099" s="11">
        <f t="shared" si="266"/>
        <v>0</v>
      </c>
      <c r="AD2099" s="11">
        <f t="shared" si="267"/>
        <v>0</v>
      </c>
      <c r="AE2099" s="12">
        <f t="shared" si="268"/>
        <v>0</v>
      </c>
    </row>
    <row r="2100" spans="17:31" x14ac:dyDescent="0.25">
      <c r="Q2100" s="13">
        <v>0</v>
      </c>
      <c r="R2100" s="13">
        <v>0</v>
      </c>
      <c r="S2100" s="11">
        <f t="shared" si="262"/>
        <v>0</v>
      </c>
      <c r="T2100" s="5">
        <v>0</v>
      </c>
      <c r="U2100" s="11">
        <f t="shared" si="263"/>
        <v>0</v>
      </c>
      <c r="V2100" s="13" t="s">
        <v>1</v>
      </c>
      <c r="W2100" s="10">
        <f>IFERROR(VLOOKUP(V2100,Curr!$B$2:$C$13,2,FALSE),0)</f>
        <v>11</v>
      </c>
      <c r="X2100" s="11">
        <f t="shared" si="264"/>
        <v>0</v>
      </c>
      <c r="Y2100" s="14">
        <f t="shared" si="261"/>
        <v>0</v>
      </c>
      <c r="Z2100" s="11">
        <f t="shared" si="265"/>
        <v>0</v>
      </c>
      <c r="AA2100" s="4" t="s">
        <v>1</v>
      </c>
      <c r="AB2100" s="10">
        <f>IFERROR(VLOOKUP(AA2100,Curr!$B$2:$C$13,2,FALSE),0)</f>
        <v>11</v>
      </c>
      <c r="AC2100" s="11">
        <f t="shared" si="266"/>
        <v>0</v>
      </c>
      <c r="AD2100" s="11">
        <f t="shared" si="267"/>
        <v>0</v>
      </c>
      <c r="AE2100" s="12">
        <f t="shared" si="268"/>
        <v>0</v>
      </c>
    </row>
    <row r="2101" spans="17:31" x14ac:dyDescent="0.25">
      <c r="Q2101" s="13">
        <v>0</v>
      </c>
      <c r="R2101" s="13">
        <v>0</v>
      </c>
      <c r="S2101" s="11">
        <f t="shared" si="262"/>
        <v>0</v>
      </c>
      <c r="T2101" s="5">
        <v>0</v>
      </c>
      <c r="U2101" s="11">
        <f t="shared" si="263"/>
        <v>0</v>
      </c>
      <c r="V2101" s="13" t="s">
        <v>1</v>
      </c>
      <c r="W2101" s="10">
        <f>IFERROR(VLOOKUP(V2101,Curr!$B$2:$C$13,2,FALSE),0)</f>
        <v>11</v>
      </c>
      <c r="X2101" s="11">
        <f t="shared" si="264"/>
        <v>0</v>
      </c>
      <c r="Y2101" s="14">
        <f t="shared" si="261"/>
        <v>0</v>
      </c>
      <c r="Z2101" s="11">
        <f t="shared" si="265"/>
        <v>0</v>
      </c>
      <c r="AA2101" s="4" t="s">
        <v>1</v>
      </c>
      <c r="AB2101" s="10">
        <f>IFERROR(VLOOKUP(AA2101,Curr!$B$2:$C$13,2,FALSE),0)</f>
        <v>11</v>
      </c>
      <c r="AC2101" s="11">
        <f t="shared" si="266"/>
        <v>0</v>
      </c>
      <c r="AD2101" s="11">
        <f t="shared" si="267"/>
        <v>0</v>
      </c>
      <c r="AE2101" s="12">
        <f t="shared" si="268"/>
        <v>0</v>
      </c>
    </row>
    <row r="2102" spans="17:31" x14ac:dyDescent="0.25">
      <c r="Q2102" s="13">
        <v>0</v>
      </c>
      <c r="R2102" s="13">
        <v>0</v>
      </c>
      <c r="S2102" s="11">
        <f t="shared" si="262"/>
        <v>0</v>
      </c>
      <c r="T2102" s="5">
        <v>0</v>
      </c>
      <c r="U2102" s="11">
        <f t="shared" si="263"/>
        <v>0</v>
      </c>
      <c r="V2102" s="13" t="s">
        <v>1</v>
      </c>
      <c r="W2102" s="10">
        <f>IFERROR(VLOOKUP(V2102,Curr!$B$2:$C$13,2,FALSE),0)</f>
        <v>11</v>
      </c>
      <c r="X2102" s="11">
        <f t="shared" si="264"/>
        <v>0</v>
      </c>
      <c r="Y2102" s="14">
        <f t="shared" si="261"/>
        <v>0</v>
      </c>
      <c r="Z2102" s="11">
        <f t="shared" si="265"/>
        <v>0</v>
      </c>
      <c r="AA2102" s="4" t="s">
        <v>1</v>
      </c>
      <c r="AB2102" s="10">
        <f>IFERROR(VLOOKUP(AA2102,Curr!$B$2:$C$13,2,FALSE),0)</f>
        <v>11</v>
      </c>
      <c r="AC2102" s="11">
        <f t="shared" si="266"/>
        <v>0</v>
      </c>
      <c r="AD2102" s="11">
        <f t="shared" si="267"/>
        <v>0</v>
      </c>
      <c r="AE2102" s="12">
        <f t="shared" si="268"/>
        <v>0</v>
      </c>
    </row>
    <row r="2103" spans="17:31" x14ac:dyDescent="0.25">
      <c r="Q2103" s="13">
        <v>0</v>
      </c>
      <c r="R2103" s="13">
        <v>0</v>
      </c>
      <c r="S2103" s="11">
        <f t="shared" si="262"/>
        <v>0</v>
      </c>
      <c r="T2103" s="5">
        <v>0</v>
      </c>
      <c r="U2103" s="11">
        <f t="shared" si="263"/>
        <v>0</v>
      </c>
      <c r="V2103" s="13" t="s">
        <v>1</v>
      </c>
      <c r="W2103" s="10">
        <f>IFERROR(VLOOKUP(V2103,Curr!$B$2:$C$13,2,FALSE),0)</f>
        <v>11</v>
      </c>
      <c r="X2103" s="11">
        <f t="shared" si="264"/>
        <v>0</v>
      </c>
      <c r="Y2103" s="14">
        <f t="shared" si="261"/>
        <v>0</v>
      </c>
      <c r="Z2103" s="11">
        <f t="shared" si="265"/>
        <v>0</v>
      </c>
      <c r="AA2103" s="4" t="s">
        <v>1</v>
      </c>
      <c r="AB2103" s="10">
        <f>IFERROR(VLOOKUP(AA2103,Curr!$B$2:$C$13,2,FALSE),0)</f>
        <v>11</v>
      </c>
      <c r="AC2103" s="11">
        <f t="shared" si="266"/>
        <v>0</v>
      </c>
      <c r="AD2103" s="11">
        <f t="shared" si="267"/>
        <v>0</v>
      </c>
      <c r="AE2103" s="12">
        <f t="shared" si="268"/>
        <v>0</v>
      </c>
    </row>
    <row r="2104" spans="17:31" x14ac:dyDescent="0.25">
      <c r="Q2104" s="13">
        <v>0</v>
      </c>
      <c r="R2104" s="13">
        <v>0</v>
      </c>
      <c r="S2104" s="11">
        <f t="shared" si="262"/>
        <v>0</v>
      </c>
      <c r="T2104" s="5">
        <v>0</v>
      </c>
      <c r="U2104" s="11">
        <f t="shared" si="263"/>
        <v>0</v>
      </c>
      <c r="V2104" s="13" t="s">
        <v>1</v>
      </c>
      <c r="W2104" s="10">
        <f>IFERROR(VLOOKUP(V2104,Curr!$B$2:$C$13,2,FALSE),0)</f>
        <v>11</v>
      </c>
      <c r="X2104" s="11">
        <f t="shared" si="264"/>
        <v>0</v>
      </c>
      <c r="Y2104" s="14">
        <f t="shared" si="261"/>
        <v>0</v>
      </c>
      <c r="Z2104" s="11">
        <f t="shared" si="265"/>
        <v>0</v>
      </c>
      <c r="AA2104" s="4" t="s">
        <v>1</v>
      </c>
      <c r="AB2104" s="10">
        <f>IFERROR(VLOOKUP(AA2104,Curr!$B$2:$C$13,2,FALSE),0)</f>
        <v>11</v>
      </c>
      <c r="AC2104" s="11">
        <f t="shared" si="266"/>
        <v>0</v>
      </c>
      <c r="AD2104" s="11">
        <f t="shared" si="267"/>
        <v>0</v>
      </c>
      <c r="AE2104" s="12">
        <f t="shared" si="268"/>
        <v>0</v>
      </c>
    </row>
    <row r="2105" spans="17:31" x14ac:dyDescent="0.25">
      <c r="Q2105" s="13">
        <v>0</v>
      </c>
      <c r="R2105" s="13">
        <v>0</v>
      </c>
      <c r="S2105" s="11">
        <f t="shared" si="262"/>
        <v>0</v>
      </c>
      <c r="T2105" s="5">
        <v>0</v>
      </c>
      <c r="U2105" s="11">
        <f t="shared" si="263"/>
        <v>0</v>
      </c>
      <c r="V2105" s="13" t="s">
        <v>1</v>
      </c>
      <c r="W2105" s="10">
        <f>IFERROR(VLOOKUP(V2105,Curr!$B$2:$C$13,2,FALSE),0)</f>
        <v>11</v>
      </c>
      <c r="X2105" s="11">
        <f t="shared" si="264"/>
        <v>0</v>
      </c>
      <c r="Y2105" s="14">
        <f t="shared" si="261"/>
        <v>0</v>
      </c>
      <c r="Z2105" s="11">
        <f t="shared" si="265"/>
        <v>0</v>
      </c>
      <c r="AA2105" s="4" t="s">
        <v>1</v>
      </c>
      <c r="AB2105" s="10">
        <f>IFERROR(VLOOKUP(AA2105,Curr!$B$2:$C$13,2,FALSE),0)</f>
        <v>11</v>
      </c>
      <c r="AC2105" s="11">
        <f t="shared" si="266"/>
        <v>0</v>
      </c>
      <c r="AD2105" s="11">
        <f t="shared" si="267"/>
        <v>0</v>
      </c>
      <c r="AE2105" s="12">
        <f t="shared" si="268"/>
        <v>0</v>
      </c>
    </row>
    <row r="2106" spans="17:31" x14ac:dyDescent="0.25">
      <c r="Q2106" s="13">
        <v>0</v>
      </c>
      <c r="R2106" s="13">
        <v>0</v>
      </c>
      <c r="S2106" s="11">
        <f t="shared" si="262"/>
        <v>0</v>
      </c>
      <c r="T2106" s="5">
        <v>0</v>
      </c>
      <c r="U2106" s="11">
        <f t="shared" si="263"/>
        <v>0</v>
      </c>
      <c r="V2106" s="13" t="s">
        <v>1</v>
      </c>
      <c r="W2106" s="10">
        <f>IFERROR(VLOOKUP(V2106,Curr!$B$2:$C$13,2,FALSE),0)</f>
        <v>11</v>
      </c>
      <c r="X2106" s="11">
        <f t="shared" si="264"/>
        <v>0</v>
      </c>
      <c r="Y2106" s="14">
        <f t="shared" si="261"/>
        <v>0</v>
      </c>
      <c r="Z2106" s="11">
        <f t="shared" si="265"/>
        <v>0</v>
      </c>
      <c r="AA2106" s="4" t="s">
        <v>1</v>
      </c>
      <c r="AB2106" s="10">
        <f>IFERROR(VLOOKUP(AA2106,Curr!$B$2:$C$13,2,FALSE),0)</f>
        <v>11</v>
      </c>
      <c r="AC2106" s="11">
        <f t="shared" si="266"/>
        <v>0</v>
      </c>
      <c r="AD2106" s="11">
        <f t="shared" si="267"/>
        <v>0</v>
      </c>
      <c r="AE2106" s="12">
        <f t="shared" si="268"/>
        <v>0</v>
      </c>
    </row>
    <row r="2107" spans="17:31" x14ac:dyDescent="0.25">
      <c r="Q2107" s="13">
        <v>0</v>
      </c>
      <c r="R2107" s="13">
        <v>0</v>
      </c>
      <c r="S2107" s="11">
        <f t="shared" si="262"/>
        <v>0</v>
      </c>
      <c r="T2107" s="5">
        <v>0</v>
      </c>
      <c r="U2107" s="11">
        <f t="shared" si="263"/>
        <v>0</v>
      </c>
      <c r="V2107" s="13" t="s">
        <v>1</v>
      </c>
      <c r="W2107" s="10">
        <f>IFERROR(VLOOKUP(V2107,Curr!$B$2:$C$13,2,FALSE),0)</f>
        <v>11</v>
      </c>
      <c r="X2107" s="11">
        <f t="shared" si="264"/>
        <v>0</v>
      </c>
      <c r="Y2107" s="14">
        <f t="shared" si="261"/>
        <v>0</v>
      </c>
      <c r="Z2107" s="11">
        <f t="shared" si="265"/>
        <v>0</v>
      </c>
      <c r="AA2107" s="4" t="s">
        <v>1</v>
      </c>
      <c r="AB2107" s="10">
        <f>IFERROR(VLOOKUP(AA2107,Curr!$B$2:$C$13,2,FALSE),0)</f>
        <v>11</v>
      </c>
      <c r="AC2107" s="11">
        <f t="shared" si="266"/>
        <v>0</v>
      </c>
      <c r="AD2107" s="11">
        <f t="shared" si="267"/>
        <v>0</v>
      </c>
      <c r="AE2107" s="12">
        <f t="shared" si="268"/>
        <v>0</v>
      </c>
    </row>
    <row r="2108" spans="17:31" x14ac:dyDescent="0.25">
      <c r="Q2108" s="13">
        <v>0</v>
      </c>
      <c r="R2108" s="13">
        <v>0</v>
      </c>
      <c r="S2108" s="11">
        <f t="shared" si="262"/>
        <v>0</v>
      </c>
      <c r="T2108" s="5">
        <v>0</v>
      </c>
      <c r="U2108" s="11">
        <f t="shared" si="263"/>
        <v>0</v>
      </c>
      <c r="V2108" s="13" t="s">
        <v>1</v>
      </c>
      <c r="W2108" s="10">
        <f>IFERROR(VLOOKUP(V2108,Curr!$B$2:$C$13,2,FALSE),0)</f>
        <v>11</v>
      </c>
      <c r="X2108" s="11">
        <f t="shared" si="264"/>
        <v>0</v>
      </c>
      <c r="Y2108" s="14">
        <f t="shared" si="261"/>
        <v>0</v>
      </c>
      <c r="Z2108" s="11">
        <f t="shared" si="265"/>
        <v>0</v>
      </c>
      <c r="AA2108" s="4" t="s">
        <v>1</v>
      </c>
      <c r="AB2108" s="10">
        <f>IFERROR(VLOOKUP(AA2108,Curr!$B$2:$C$13,2,FALSE),0)</f>
        <v>11</v>
      </c>
      <c r="AC2108" s="11">
        <f t="shared" si="266"/>
        <v>0</v>
      </c>
      <c r="AD2108" s="11">
        <f t="shared" si="267"/>
        <v>0</v>
      </c>
      <c r="AE2108" s="12">
        <f t="shared" si="268"/>
        <v>0</v>
      </c>
    </row>
    <row r="2109" spans="17:31" x14ac:dyDescent="0.25">
      <c r="Q2109" s="13">
        <v>0</v>
      </c>
      <c r="R2109" s="13">
        <v>0</v>
      </c>
      <c r="S2109" s="11">
        <f t="shared" si="262"/>
        <v>0</v>
      </c>
      <c r="T2109" s="5">
        <v>0</v>
      </c>
      <c r="U2109" s="11">
        <f t="shared" si="263"/>
        <v>0</v>
      </c>
      <c r="V2109" s="13" t="s">
        <v>1</v>
      </c>
      <c r="W2109" s="10">
        <f>IFERROR(VLOOKUP(V2109,Curr!$B$2:$C$13,2,FALSE),0)</f>
        <v>11</v>
      </c>
      <c r="X2109" s="11">
        <f t="shared" si="264"/>
        <v>0</v>
      </c>
      <c r="Y2109" s="14">
        <f t="shared" si="261"/>
        <v>0</v>
      </c>
      <c r="Z2109" s="11">
        <f t="shared" si="265"/>
        <v>0</v>
      </c>
      <c r="AA2109" s="4" t="s">
        <v>1</v>
      </c>
      <c r="AB2109" s="10">
        <f>IFERROR(VLOOKUP(AA2109,Curr!$B$2:$C$13,2,FALSE),0)</f>
        <v>11</v>
      </c>
      <c r="AC2109" s="11">
        <f t="shared" si="266"/>
        <v>0</v>
      </c>
      <c r="AD2109" s="11">
        <f t="shared" si="267"/>
        <v>0</v>
      </c>
      <c r="AE2109" s="12">
        <f t="shared" si="268"/>
        <v>0</v>
      </c>
    </row>
    <row r="2110" spans="17:31" x14ac:dyDescent="0.25">
      <c r="Q2110" s="13">
        <v>0</v>
      </c>
      <c r="R2110" s="13">
        <v>0</v>
      </c>
      <c r="S2110" s="11">
        <f t="shared" si="262"/>
        <v>0</v>
      </c>
      <c r="T2110" s="5">
        <v>0</v>
      </c>
      <c r="U2110" s="11">
        <f t="shared" si="263"/>
        <v>0</v>
      </c>
      <c r="V2110" s="13" t="s">
        <v>1</v>
      </c>
      <c r="W2110" s="10">
        <f>IFERROR(VLOOKUP(V2110,Curr!$B$2:$C$13,2,FALSE),0)</f>
        <v>11</v>
      </c>
      <c r="X2110" s="11">
        <f t="shared" si="264"/>
        <v>0</v>
      </c>
      <c r="Y2110" s="14">
        <f t="shared" ref="Y2110:Y2173" si="269">Q2110</f>
        <v>0</v>
      </c>
      <c r="Z2110" s="11">
        <f t="shared" si="265"/>
        <v>0</v>
      </c>
      <c r="AA2110" s="4" t="s">
        <v>1</v>
      </c>
      <c r="AB2110" s="10">
        <f>IFERROR(VLOOKUP(AA2110,Curr!$B$2:$C$13,2,FALSE),0)</f>
        <v>11</v>
      </c>
      <c r="AC2110" s="11">
        <f t="shared" si="266"/>
        <v>0</v>
      </c>
      <c r="AD2110" s="11">
        <f t="shared" si="267"/>
        <v>0</v>
      </c>
      <c r="AE2110" s="12">
        <f t="shared" si="268"/>
        <v>0</v>
      </c>
    </row>
    <row r="2111" spans="17:31" x14ac:dyDescent="0.25">
      <c r="Q2111" s="13">
        <v>0</v>
      </c>
      <c r="R2111" s="13">
        <v>0</v>
      </c>
      <c r="S2111" s="11">
        <f t="shared" si="262"/>
        <v>0</v>
      </c>
      <c r="T2111" s="5">
        <v>0</v>
      </c>
      <c r="U2111" s="11">
        <f t="shared" si="263"/>
        <v>0</v>
      </c>
      <c r="V2111" s="13" t="s">
        <v>1</v>
      </c>
      <c r="W2111" s="10">
        <f>IFERROR(VLOOKUP(V2111,Curr!$B$2:$C$13,2,FALSE),0)</f>
        <v>11</v>
      </c>
      <c r="X2111" s="11">
        <f t="shared" si="264"/>
        <v>0</v>
      </c>
      <c r="Y2111" s="14">
        <f t="shared" si="269"/>
        <v>0</v>
      </c>
      <c r="Z2111" s="11">
        <f t="shared" si="265"/>
        <v>0</v>
      </c>
      <c r="AA2111" s="4" t="s">
        <v>1</v>
      </c>
      <c r="AB2111" s="10">
        <f>IFERROR(VLOOKUP(AA2111,Curr!$B$2:$C$13,2,FALSE),0)</f>
        <v>11</v>
      </c>
      <c r="AC2111" s="11">
        <f t="shared" si="266"/>
        <v>0</v>
      </c>
      <c r="AD2111" s="11">
        <f t="shared" si="267"/>
        <v>0</v>
      </c>
      <c r="AE2111" s="12">
        <f t="shared" si="268"/>
        <v>0</v>
      </c>
    </row>
    <row r="2112" spans="17:31" x14ac:dyDescent="0.25">
      <c r="Q2112" s="13">
        <v>0</v>
      </c>
      <c r="R2112" s="13">
        <v>0</v>
      </c>
      <c r="S2112" s="11">
        <f t="shared" si="262"/>
        <v>0</v>
      </c>
      <c r="T2112" s="5">
        <v>0</v>
      </c>
      <c r="U2112" s="11">
        <f t="shared" si="263"/>
        <v>0</v>
      </c>
      <c r="V2112" s="13" t="s">
        <v>1</v>
      </c>
      <c r="W2112" s="10">
        <f>IFERROR(VLOOKUP(V2112,Curr!$B$2:$C$13,2,FALSE),0)</f>
        <v>11</v>
      </c>
      <c r="X2112" s="11">
        <f t="shared" si="264"/>
        <v>0</v>
      </c>
      <c r="Y2112" s="14">
        <f t="shared" si="269"/>
        <v>0</v>
      </c>
      <c r="Z2112" s="11">
        <f t="shared" si="265"/>
        <v>0</v>
      </c>
      <c r="AA2112" s="4" t="s">
        <v>1</v>
      </c>
      <c r="AB2112" s="10">
        <f>IFERROR(VLOOKUP(AA2112,Curr!$B$2:$C$13,2,FALSE),0)</f>
        <v>11</v>
      </c>
      <c r="AC2112" s="11">
        <f t="shared" si="266"/>
        <v>0</v>
      </c>
      <c r="AD2112" s="11">
        <f t="shared" si="267"/>
        <v>0</v>
      </c>
      <c r="AE2112" s="12">
        <f t="shared" si="268"/>
        <v>0</v>
      </c>
    </row>
    <row r="2113" spans="17:31" x14ac:dyDescent="0.25">
      <c r="Q2113" s="13">
        <v>0</v>
      </c>
      <c r="R2113" s="13">
        <v>0</v>
      </c>
      <c r="S2113" s="11">
        <f t="shared" si="262"/>
        <v>0</v>
      </c>
      <c r="T2113" s="5">
        <v>0</v>
      </c>
      <c r="U2113" s="11">
        <f t="shared" si="263"/>
        <v>0</v>
      </c>
      <c r="V2113" s="13" t="s">
        <v>1</v>
      </c>
      <c r="W2113" s="10">
        <f>IFERROR(VLOOKUP(V2113,Curr!$B$2:$C$13,2,FALSE),0)</f>
        <v>11</v>
      </c>
      <c r="X2113" s="11">
        <f t="shared" si="264"/>
        <v>0</v>
      </c>
      <c r="Y2113" s="14">
        <f t="shared" si="269"/>
        <v>0</v>
      </c>
      <c r="Z2113" s="11">
        <f t="shared" si="265"/>
        <v>0</v>
      </c>
      <c r="AA2113" s="4" t="s">
        <v>1</v>
      </c>
      <c r="AB2113" s="10">
        <f>IFERROR(VLOOKUP(AA2113,Curr!$B$2:$C$13,2,FALSE),0)</f>
        <v>11</v>
      </c>
      <c r="AC2113" s="11">
        <f t="shared" si="266"/>
        <v>0</v>
      </c>
      <c r="AD2113" s="11">
        <f t="shared" si="267"/>
        <v>0</v>
      </c>
      <c r="AE2113" s="12">
        <f t="shared" si="268"/>
        <v>0</v>
      </c>
    </row>
    <row r="2114" spans="17:31" x14ac:dyDescent="0.25">
      <c r="Q2114" s="13">
        <v>0</v>
      </c>
      <c r="R2114" s="13">
        <v>0</v>
      </c>
      <c r="S2114" s="11">
        <f t="shared" si="262"/>
        <v>0</v>
      </c>
      <c r="T2114" s="5">
        <v>0</v>
      </c>
      <c r="U2114" s="11">
        <f t="shared" si="263"/>
        <v>0</v>
      </c>
      <c r="V2114" s="13" t="s">
        <v>1</v>
      </c>
      <c r="W2114" s="10">
        <f>IFERROR(VLOOKUP(V2114,Curr!$B$2:$C$13,2,FALSE),0)</f>
        <v>11</v>
      </c>
      <c r="X2114" s="11">
        <f t="shared" si="264"/>
        <v>0</v>
      </c>
      <c r="Y2114" s="14">
        <f t="shared" si="269"/>
        <v>0</v>
      </c>
      <c r="Z2114" s="11">
        <f t="shared" si="265"/>
        <v>0</v>
      </c>
      <c r="AA2114" s="4" t="s">
        <v>1</v>
      </c>
      <c r="AB2114" s="10">
        <f>IFERROR(VLOOKUP(AA2114,Curr!$B$2:$C$13,2,FALSE),0)</f>
        <v>11</v>
      </c>
      <c r="AC2114" s="11">
        <f t="shared" si="266"/>
        <v>0</v>
      </c>
      <c r="AD2114" s="11">
        <f t="shared" si="267"/>
        <v>0</v>
      </c>
      <c r="AE2114" s="12">
        <f t="shared" si="268"/>
        <v>0</v>
      </c>
    </row>
    <row r="2115" spans="17:31" x14ac:dyDescent="0.25">
      <c r="Q2115" s="13">
        <v>0</v>
      </c>
      <c r="R2115" s="13">
        <v>0</v>
      </c>
      <c r="S2115" s="11">
        <f t="shared" si="262"/>
        <v>0</v>
      </c>
      <c r="T2115" s="5">
        <v>0</v>
      </c>
      <c r="U2115" s="11">
        <f t="shared" si="263"/>
        <v>0</v>
      </c>
      <c r="V2115" s="13" t="s">
        <v>1</v>
      </c>
      <c r="W2115" s="10">
        <f>IFERROR(VLOOKUP(V2115,Curr!$B$2:$C$13,2,FALSE),0)</f>
        <v>11</v>
      </c>
      <c r="X2115" s="11">
        <f t="shared" si="264"/>
        <v>0</v>
      </c>
      <c r="Y2115" s="14">
        <f t="shared" si="269"/>
        <v>0</v>
      </c>
      <c r="Z2115" s="11">
        <f t="shared" si="265"/>
        <v>0</v>
      </c>
      <c r="AA2115" s="4" t="s">
        <v>1</v>
      </c>
      <c r="AB2115" s="10">
        <f>IFERROR(VLOOKUP(AA2115,Curr!$B$2:$C$13,2,FALSE),0)</f>
        <v>11</v>
      </c>
      <c r="AC2115" s="11">
        <f t="shared" si="266"/>
        <v>0</v>
      </c>
      <c r="AD2115" s="11">
        <f t="shared" si="267"/>
        <v>0</v>
      </c>
      <c r="AE2115" s="12">
        <f t="shared" si="268"/>
        <v>0</v>
      </c>
    </row>
    <row r="2116" spans="17:31" x14ac:dyDescent="0.25">
      <c r="Q2116" s="13">
        <v>0</v>
      </c>
      <c r="R2116" s="13">
        <v>0</v>
      </c>
      <c r="S2116" s="11">
        <f t="shared" si="262"/>
        <v>0</v>
      </c>
      <c r="T2116" s="5">
        <v>0</v>
      </c>
      <c r="U2116" s="11">
        <f t="shared" si="263"/>
        <v>0</v>
      </c>
      <c r="V2116" s="13" t="s">
        <v>1</v>
      </c>
      <c r="W2116" s="10">
        <f>IFERROR(VLOOKUP(V2116,Curr!$B$2:$C$13,2,FALSE),0)</f>
        <v>11</v>
      </c>
      <c r="X2116" s="11">
        <f t="shared" si="264"/>
        <v>0</v>
      </c>
      <c r="Y2116" s="14">
        <f t="shared" si="269"/>
        <v>0</v>
      </c>
      <c r="Z2116" s="11">
        <f t="shared" si="265"/>
        <v>0</v>
      </c>
      <c r="AA2116" s="4" t="s">
        <v>1</v>
      </c>
      <c r="AB2116" s="10">
        <f>IFERROR(VLOOKUP(AA2116,Curr!$B$2:$C$13,2,FALSE),0)</f>
        <v>11</v>
      </c>
      <c r="AC2116" s="11">
        <f t="shared" si="266"/>
        <v>0</v>
      </c>
      <c r="AD2116" s="11">
        <f t="shared" si="267"/>
        <v>0</v>
      </c>
      <c r="AE2116" s="12">
        <f t="shared" si="268"/>
        <v>0</v>
      </c>
    </row>
    <row r="2117" spans="17:31" x14ac:dyDescent="0.25">
      <c r="Q2117" s="13">
        <v>0</v>
      </c>
      <c r="R2117" s="13">
        <v>0</v>
      </c>
      <c r="S2117" s="11">
        <f t="shared" si="262"/>
        <v>0</v>
      </c>
      <c r="T2117" s="5">
        <v>0</v>
      </c>
      <c r="U2117" s="11">
        <f t="shared" si="263"/>
        <v>0</v>
      </c>
      <c r="V2117" s="13" t="s">
        <v>1</v>
      </c>
      <c r="W2117" s="10">
        <f>IFERROR(VLOOKUP(V2117,Curr!$B$2:$C$13,2,FALSE),0)</f>
        <v>11</v>
      </c>
      <c r="X2117" s="11">
        <f t="shared" si="264"/>
        <v>0</v>
      </c>
      <c r="Y2117" s="14">
        <f t="shared" si="269"/>
        <v>0</v>
      </c>
      <c r="Z2117" s="11">
        <f t="shared" si="265"/>
        <v>0</v>
      </c>
      <c r="AA2117" s="4" t="s">
        <v>1</v>
      </c>
      <c r="AB2117" s="10">
        <f>IFERROR(VLOOKUP(AA2117,Curr!$B$2:$C$13,2,FALSE),0)</f>
        <v>11</v>
      </c>
      <c r="AC2117" s="11">
        <f t="shared" si="266"/>
        <v>0</v>
      </c>
      <c r="AD2117" s="11">
        <f t="shared" si="267"/>
        <v>0</v>
      </c>
      <c r="AE2117" s="12">
        <f t="shared" si="268"/>
        <v>0</v>
      </c>
    </row>
    <row r="2118" spans="17:31" x14ac:dyDescent="0.25">
      <c r="Q2118" s="13">
        <v>0</v>
      </c>
      <c r="R2118" s="13">
        <v>0</v>
      </c>
      <c r="S2118" s="11">
        <f t="shared" si="262"/>
        <v>0</v>
      </c>
      <c r="T2118" s="5">
        <v>0</v>
      </c>
      <c r="U2118" s="11">
        <f t="shared" si="263"/>
        <v>0</v>
      </c>
      <c r="V2118" s="13" t="s">
        <v>1</v>
      </c>
      <c r="W2118" s="10">
        <f>IFERROR(VLOOKUP(V2118,Curr!$B$2:$C$13,2,FALSE),0)</f>
        <v>11</v>
      </c>
      <c r="X2118" s="11">
        <f t="shared" si="264"/>
        <v>0</v>
      </c>
      <c r="Y2118" s="14">
        <f t="shared" si="269"/>
        <v>0</v>
      </c>
      <c r="Z2118" s="11">
        <f t="shared" si="265"/>
        <v>0</v>
      </c>
      <c r="AA2118" s="4" t="s">
        <v>1</v>
      </c>
      <c r="AB2118" s="10">
        <f>IFERROR(VLOOKUP(AA2118,Curr!$B$2:$C$13,2,FALSE),0)</f>
        <v>11</v>
      </c>
      <c r="AC2118" s="11">
        <f t="shared" si="266"/>
        <v>0</v>
      </c>
      <c r="AD2118" s="11">
        <f t="shared" si="267"/>
        <v>0</v>
      </c>
      <c r="AE2118" s="12">
        <f t="shared" si="268"/>
        <v>0</v>
      </c>
    </row>
    <row r="2119" spans="17:31" x14ac:dyDescent="0.25">
      <c r="Q2119" s="13">
        <v>0</v>
      </c>
      <c r="R2119" s="13">
        <v>0</v>
      </c>
      <c r="S2119" s="11">
        <f t="shared" ref="S2119:S2182" si="270">+Q2119*R2119</f>
        <v>0</v>
      </c>
      <c r="T2119" s="5">
        <v>0</v>
      </c>
      <c r="U2119" s="11">
        <f t="shared" ref="U2119:U2182" si="271">S2119*(1-T2119)</f>
        <v>0</v>
      </c>
      <c r="V2119" s="13" t="s">
        <v>1</v>
      </c>
      <c r="W2119" s="10">
        <f>IFERROR(VLOOKUP(V2119,Curr!$B$2:$C$13,2,FALSE),0)</f>
        <v>11</v>
      </c>
      <c r="X2119" s="11">
        <f t="shared" ref="X2119:X2182" si="272">U2119*W2119</f>
        <v>0</v>
      </c>
      <c r="Y2119" s="14">
        <f t="shared" si="269"/>
        <v>0</v>
      </c>
      <c r="Z2119" s="11">
        <f t="shared" ref="Z2119:Z2182" si="273">+Y2119*R2119</f>
        <v>0</v>
      </c>
      <c r="AA2119" s="4" t="s">
        <v>1</v>
      </c>
      <c r="AB2119" s="10">
        <f>IFERROR(VLOOKUP(AA2119,Curr!$B$2:$C$13,2,FALSE),0)</f>
        <v>11</v>
      </c>
      <c r="AC2119" s="11">
        <f t="shared" ref="AC2119:AC2182" si="274">+Y2119*AB2119*R2119</f>
        <v>0</v>
      </c>
      <c r="AD2119" s="11">
        <f t="shared" ref="AD2119:AD2182" si="275">+AC2119-X2119</f>
        <v>0</v>
      </c>
      <c r="AE2119" s="12">
        <f t="shared" ref="AE2119:AE2182" si="276">IFERROR(AD2119/AC2119,0)</f>
        <v>0</v>
      </c>
    </row>
    <row r="2120" spans="17:31" x14ac:dyDescent="0.25">
      <c r="Q2120" s="13">
        <v>0</v>
      </c>
      <c r="R2120" s="13">
        <v>0</v>
      </c>
      <c r="S2120" s="11">
        <f t="shared" si="270"/>
        <v>0</v>
      </c>
      <c r="T2120" s="5">
        <v>0</v>
      </c>
      <c r="U2120" s="11">
        <f t="shared" si="271"/>
        <v>0</v>
      </c>
      <c r="V2120" s="13" t="s">
        <v>1</v>
      </c>
      <c r="W2120" s="10">
        <f>IFERROR(VLOOKUP(V2120,Curr!$B$2:$C$13,2,FALSE),0)</f>
        <v>11</v>
      </c>
      <c r="X2120" s="11">
        <f t="shared" si="272"/>
        <v>0</v>
      </c>
      <c r="Y2120" s="14">
        <f t="shared" si="269"/>
        <v>0</v>
      </c>
      <c r="Z2120" s="11">
        <f t="shared" si="273"/>
        <v>0</v>
      </c>
      <c r="AA2120" s="4" t="s">
        <v>1</v>
      </c>
      <c r="AB2120" s="10">
        <f>IFERROR(VLOOKUP(AA2120,Curr!$B$2:$C$13,2,FALSE),0)</f>
        <v>11</v>
      </c>
      <c r="AC2120" s="11">
        <f t="shared" si="274"/>
        <v>0</v>
      </c>
      <c r="AD2120" s="11">
        <f t="shared" si="275"/>
        <v>0</v>
      </c>
      <c r="AE2120" s="12">
        <f t="shared" si="276"/>
        <v>0</v>
      </c>
    </row>
    <row r="2121" spans="17:31" x14ac:dyDescent="0.25">
      <c r="Q2121" s="13">
        <v>0</v>
      </c>
      <c r="R2121" s="13">
        <v>0</v>
      </c>
      <c r="S2121" s="11">
        <f t="shared" si="270"/>
        <v>0</v>
      </c>
      <c r="T2121" s="5">
        <v>0</v>
      </c>
      <c r="U2121" s="11">
        <f t="shared" si="271"/>
        <v>0</v>
      </c>
      <c r="V2121" s="13" t="s">
        <v>1</v>
      </c>
      <c r="W2121" s="10">
        <f>IFERROR(VLOOKUP(V2121,Curr!$B$2:$C$13,2,FALSE),0)</f>
        <v>11</v>
      </c>
      <c r="X2121" s="11">
        <f t="shared" si="272"/>
        <v>0</v>
      </c>
      <c r="Y2121" s="14">
        <f t="shared" si="269"/>
        <v>0</v>
      </c>
      <c r="Z2121" s="11">
        <f t="shared" si="273"/>
        <v>0</v>
      </c>
      <c r="AA2121" s="4" t="s">
        <v>1</v>
      </c>
      <c r="AB2121" s="10">
        <f>IFERROR(VLOOKUP(AA2121,Curr!$B$2:$C$13,2,FALSE),0)</f>
        <v>11</v>
      </c>
      <c r="AC2121" s="11">
        <f t="shared" si="274"/>
        <v>0</v>
      </c>
      <c r="AD2121" s="11">
        <f t="shared" si="275"/>
        <v>0</v>
      </c>
      <c r="AE2121" s="12">
        <f t="shared" si="276"/>
        <v>0</v>
      </c>
    </row>
    <row r="2122" spans="17:31" x14ac:dyDescent="0.25">
      <c r="Q2122" s="13">
        <v>0</v>
      </c>
      <c r="R2122" s="13">
        <v>0</v>
      </c>
      <c r="S2122" s="11">
        <f t="shared" si="270"/>
        <v>0</v>
      </c>
      <c r="T2122" s="5">
        <v>0</v>
      </c>
      <c r="U2122" s="11">
        <f t="shared" si="271"/>
        <v>0</v>
      </c>
      <c r="V2122" s="13" t="s">
        <v>1</v>
      </c>
      <c r="W2122" s="10">
        <f>IFERROR(VLOOKUP(V2122,Curr!$B$2:$C$13,2,FALSE),0)</f>
        <v>11</v>
      </c>
      <c r="X2122" s="11">
        <f t="shared" si="272"/>
        <v>0</v>
      </c>
      <c r="Y2122" s="14">
        <f t="shared" si="269"/>
        <v>0</v>
      </c>
      <c r="Z2122" s="11">
        <f t="shared" si="273"/>
        <v>0</v>
      </c>
      <c r="AA2122" s="4" t="s">
        <v>1</v>
      </c>
      <c r="AB2122" s="10">
        <f>IFERROR(VLOOKUP(AA2122,Curr!$B$2:$C$13,2,FALSE),0)</f>
        <v>11</v>
      </c>
      <c r="AC2122" s="11">
        <f t="shared" si="274"/>
        <v>0</v>
      </c>
      <c r="AD2122" s="11">
        <f t="shared" si="275"/>
        <v>0</v>
      </c>
      <c r="AE2122" s="12">
        <f t="shared" si="276"/>
        <v>0</v>
      </c>
    </row>
    <row r="2123" spans="17:31" x14ac:dyDescent="0.25">
      <c r="Q2123" s="13">
        <v>0</v>
      </c>
      <c r="R2123" s="13">
        <v>0</v>
      </c>
      <c r="S2123" s="11">
        <f t="shared" si="270"/>
        <v>0</v>
      </c>
      <c r="T2123" s="5">
        <v>0</v>
      </c>
      <c r="U2123" s="11">
        <f t="shared" si="271"/>
        <v>0</v>
      </c>
      <c r="V2123" s="13" t="s">
        <v>1</v>
      </c>
      <c r="W2123" s="10">
        <f>IFERROR(VLOOKUP(V2123,Curr!$B$2:$C$13,2,FALSE),0)</f>
        <v>11</v>
      </c>
      <c r="X2123" s="11">
        <f t="shared" si="272"/>
        <v>0</v>
      </c>
      <c r="Y2123" s="14">
        <f t="shared" si="269"/>
        <v>0</v>
      </c>
      <c r="Z2123" s="11">
        <f t="shared" si="273"/>
        <v>0</v>
      </c>
      <c r="AA2123" s="4" t="s">
        <v>1</v>
      </c>
      <c r="AB2123" s="10">
        <f>IFERROR(VLOOKUP(AA2123,Curr!$B$2:$C$13,2,FALSE),0)</f>
        <v>11</v>
      </c>
      <c r="AC2123" s="11">
        <f t="shared" si="274"/>
        <v>0</v>
      </c>
      <c r="AD2123" s="11">
        <f t="shared" si="275"/>
        <v>0</v>
      </c>
      <c r="AE2123" s="12">
        <f t="shared" si="276"/>
        <v>0</v>
      </c>
    </row>
    <row r="2124" spans="17:31" x14ac:dyDescent="0.25">
      <c r="Q2124" s="13">
        <v>0</v>
      </c>
      <c r="R2124" s="13">
        <v>0</v>
      </c>
      <c r="S2124" s="11">
        <f t="shared" si="270"/>
        <v>0</v>
      </c>
      <c r="T2124" s="5">
        <v>0</v>
      </c>
      <c r="U2124" s="11">
        <f t="shared" si="271"/>
        <v>0</v>
      </c>
      <c r="V2124" s="13" t="s">
        <v>1</v>
      </c>
      <c r="W2124" s="10">
        <f>IFERROR(VLOOKUP(V2124,Curr!$B$2:$C$13,2,FALSE),0)</f>
        <v>11</v>
      </c>
      <c r="X2124" s="11">
        <f t="shared" si="272"/>
        <v>0</v>
      </c>
      <c r="Y2124" s="14">
        <f t="shared" si="269"/>
        <v>0</v>
      </c>
      <c r="Z2124" s="11">
        <f t="shared" si="273"/>
        <v>0</v>
      </c>
      <c r="AA2124" s="4" t="s">
        <v>1</v>
      </c>
      <c r="AB2124" s="10">
        <f>IFERROR(VLOOKUP(AA2124,Curr!$B$2:$C$13,2,FALSE),0)</f>
        <v>11</v>
      </c>
      <c r="AC2124" s="11">
        <f t="shared" si="274"/>
        <v>0</v>
      </c>
      <c r="AD2124" s="11">
        <f t="shared" si="275"/>
        <v>0</v>
      </c>
      <c r="AE2124" s="12">
        <f t="shared" si="276"/>
        <v>0</v>
      </c>
    </row>
    <row r="2125" spans="17:31" x14ac:dyDescent="0.25">
      <c r="Q2125" s="13">
        <v>0</v>
      </c>
      <c r="R2125" s="13">
        <v>0</v>
      </c>
      <c r="S2125" s="11">
        <f t="shared" si="270"/>
        <v>0</v>
      </c>
      <c r="T2125" s="5">
        <v>0</v>
      </c>
      <c r="U2125" s="11">
        <f t="shared" si="271"/>
        <v>0</v>
      </c>
      <c r="V2125" s="13" t="s">
        <v>1</v>
      </c>
      <c r="W2125" s="10">
        <f>IFERROR(VLOOKUP(V2125,Curr!$B$2:$C$13,2,FALSE),0)</f>
        <v>11</v>
      </c>
      <c r="X2125" s="11">
        <f t="shared" si="272"/>
        <v>0</v>
      </c>
      <c r="Y2125" s="14">
        <f t="shared" si="269"/>
        <v>0</v>
      </c>
      <c r="Z2125" s="11">
        <f t="shared" si="273"/>
        <v>0</v>
      </c>
      <c r="AA2125" s="4" t="s">
        <v>1</v>
      </c>
      <c r="AB2125" s="10">
        <f>IFERROR(VLOOKUP(AA2125,Curr!$B$2:$C$13,2,FALSE),0)</f>
        <v>11</v>
      </c>
      <c r="AC2125" s="11">
        <f t="shared" si="274"/>
        <v>0</v>
      </c>
      <c r="AD2125" s="11">
        <f t="shared" si="275"/>
        <v>0</v>
      </c>
      <c r="AE2125" s="12">
        <f t="shared" si="276"/>
        <v>0</v>
      </c>
    </row>
    <row r="2126" spans="17:31" x14ac:dyDescent="0.25">
      <c r="Q2126" s="13">
        <v>0</v>
      </c>
      <c r="R2126" s="13">
        <v>0</v>
      </c>
      <c r="S2126" s="11">
        <f t="shared" si="270"/>
        <v>0</v>
      </c>
      <c r="T2126" s="5">
        <v>0</v>
      </c>
      <c r="U2126" s="11">
        <f t="shared" si="271"/>
        <v>0</v>
      </c>
      <c r="V2126" s="13" t="s">
        <v>1</v>
      </c>
      <c r="W2126" s="10">
        <f>IFERROR(VLOOKUP(V2126,Curr!$B$2:$C$13,2,FALSE),0)</f>
        <v>11</v>
      </c>
      <c r="X2126" s="11">
        <f t="shared" si="272"/>
        <v>0</v>
      </c>
      <c r="Y2126" s="14">
        <f t="shared" si="269"/>
        <v>0</v>
      </c>
      <c r="Z2126" s="11">
        <f t="shared" si="273"/>
        <v>0</v>
      </c>
      <c r="AA2126" s="4" t="s">
        <v>1</v>
      </c>
      <c r="AB2126" s="10">
        <f>IFERROR(VLOOKUP(AA2126,Curr!$B$2:$C$13,2,FALSE),0)</f>
        <v>11</v>
      </c>
      <c r="AC2126" s="11">
        <f t="shared" si="274"/>
        <v>0</v>
      </c>
      <c r="AD2126" s="11">
        <f t="shared" si="275"/>
        <v>0</v>
      </c>
      <c r="AE2126" s="12">
        <f t="shared" si="276"/>
        <v>0</v>
      </c>
    </row>
    <row r="2127" spans="17:31" x14ac:dyDescent="0.25">
      <c r="Q2127" s="13">
        <v>0</v>
      </c>
      <c r="R2127" s="13">
        <v>0</v>
      </c>
      <c r="S2127" s="11">
        <f t="shared" si="270"/>
        <v>0</v>
      </c>
      <c r="T2127" s="5">
        <v>0</v>
      </c>
      <c r="U2127" s="11">
        <f t="shared" si="271"/>
        <v>0</v>
      </c>
      <c r="V2127" s="13" t="s">
        <v>1</v>
      </c>
      <c r="W2127" s="10">
        <f>IFERROR(VLOOKUP(V2127,Curr!$B$2:$C$13,2,FALSE),0)</f>
        <v>11</v>
      </c>
      <c r="X2127" s="11">
        <f t="shared" si="272"/>
        <v>0</v>
      </c>
      <c r="Y2127" s="14">
        <f t="shared" si="269"/>
        <v>0</v>
      </c>
      <c r="Z2127" s="11">
        <f t="shared" si="273"/>
        <v>0</v>
      </c>
      <c r="AA2127" s="4" t="s">
        <v>1</v>
      </c>
      <c r="AB2127" s="10">
        <f>IFERROR(VLOOKUP(AA2127,Curr!$B$2:$C$13,2,FALSE),0)</f>
        <v>11</v>
      </c>
      <c r="AC2127" s="11">
        <f t="shared" si="274"/>
        <v>0</v>
      </c>
      <c r="AD2127" s="11">
        <f t="shared" si="275"/>
        <v>0</v>
      </c>
      <c r="AE2127" s="12">
        <f t="shared" si="276"/>
        <v>0</v>
      </c>
    </row>
    <row r="2128" spans="17:31" x14ac:dyDescent="0.25">
      <c r="Q2128" s="13">
        <v>0</v>
      </c>
      <c r="R2128" s="13">
        <v>0</v>
      </c>
      <c r="S2128" s="11">
        <f t="shared" si="270"/>
        <v>0</v>
      </c>
      <c r="T2128" s="5">
        <v>0</v>
      </c>
      <c r="U2128" s="11">
        <f t="shared" si="271"/>
        <v>0</v>
      </c>
      <c r="V2128" s="13" t="s">
        <v>1</v>
      </c>
      <c r="W2128" s="10">
        <f>IFERROR(VLOOKUP(V2128,Curr!$B$2:$C$13,2,FALSE),0)</f>
        <v>11</v>
      </c>
      <c r="X2128" s="11">
        <f t="shared" si="272"/>
        <v>0</v>
      </c>
      <c r="Y2128" s="14">
        <f t="shared" si="269"/>
        <v>0</v>
      </c>
      <c r="Z2128" s="11">
        <f t="shared" si="273"/>
        <v>0</v>
      </c>
      <c r="AA2128" s="4" t="s">
        <v>1</v>
      </c>
      <c r="AB2128" s="10">
        <f>IFERROR(VLOOKUP(AA2128,Curr!$B$2:$C$13,2,FALSE),0)</f>
        <v>11</v>
      </c>
      <c r="AC2128" s="11">
        <f t="shared" si="274"/>
        <v>0</v>
      </c>
      <c r="AD2128" s="11">
        <f t="shared" si="275"/>
        <v>0</v>
      </c>
      <c r="AE2128" s="12">
        <f t="shared" si="276"/>
        <v>0</v>
      </c>
    </row>
    <row r="2129" spans="17:31" x14ac:dyDescent="0.25">
      <c r="Q2129" s="13">
        <v>0</v>
      </c>
      <c r="R2129" s="13">
        <v>0</v>
      </c>
      <c r="S2129" s="11">
        <f t="shared" si="270"/>
        <v>0</v>
      </c>
      <c r="T2129" s="5">
        <v>0</v>
      </c>
      <c r="U2129" s="11">
        <f t="shared" si="271"/>
        <v>0</v>
      </c>
      <c r="V2129" s="13" t="s">
        <v>1</v>
      </c>
      <c r="W2129" s="10">
        <f>IFERROR(VLOOKUP(V2129,Curr!$B$2:$C$13,2,FALSE),0)</f>
        <v>11</v>
      </c>
      <c r="X2129" s="11">
        <f t="shared" si="272"/>
        <v>0</v>
      </c>
      <c r="Y2129" s="14">
        <f t="shared" si="269"/>
        <v>0</v>
      </c>
      <c r="Z2129" s="11">
        <f t="shared" si="273"/>
        <v>0</v>
      </c>
      <c r="AA2129" s="4" t="s">
        <v>1</v>
      </c>
      <c r="AB2129" s="10">
        <f>IFERROR(VLOOKUP(AA2129,Curr!$B$2:$C$13,2,FALSE),0)</f>
        <v>11</v>
      </c>
      <c r="AC2129" s="11">
        <f t="shared" si="274"/>
        <v>0</v>
      </c>
      <c r="AD2129" s="11">
        <f t="shared" si="275"/>
        <v>0</v>
      </c>
      <c r="AE2129" s="12">
        <f t="shared" si="276"/>
        <v>0</v>
      </c>
    </row>
    <row r="2130" spans="17:31" x14ac:dyDescent="0.25">
      <c r="Q2130" s="13">
        <v>0</v>
      </c>
      <c r="R2130" s="13">
        <v>0</v>
      </c>
      <c r="S2130" s="11">
        <f t="shared" si="270"/>
        <v>0</v>
      </c>
      <c r="T2130" s="5">
        <v>0</v>
      </c>
      <c r="U2130" s="11">
        <f t="shared" si="271"/>
        <v>0</v>
      </c>
      <c r="V2130" s="13" t="s">
        <v>1</v>
      </c>
      <c r="W2130" s="10">
        <f>IFERROR(VLOOKUP(V2130,Curr!$B$2:$C$13,2,FALSE),0)</f>
        <v>11</v>
      </c>
      <c r="X2130" s="11">
        <f t="shared" si="272"/>
        <v>0</v>
      </c>
      <c r="Y2130" s="14">
        <f t="shared" si="269"/>
        <v>0</v>
      </c>
      <c r="Z2130" s="11">
        <f t="shared" si="273"/>
        <v>0</v>
      </c>
      <c r="AA2130" s="4" t="s">
        <v>1</v>
      </c>
      <c r="AB2130" s="10">
        <f>IFERROR(VLOOKUP(AA2130,Curr!$B$2:$C$13,2,FALSE),0)</f>
        <v>11</v>
      </c>
      <c r="AC2130" s="11">
        <f t="shared" si="274"/>
        <v>0</v>
      </c>
      <c r="AD2130" s="11">
        <f t="shared" si="275"/>
        <v>0</v>
      </c>
      <c r="AE2130" s="12">
        <f t="shared" si="276"/>
        <v>0</v>
      </c>
    </row>
    <row r="2131" spans="17:31" x14ac:dyDescent="0.25">
      <c r="Q2131" s="13">
        <v>0</v>
      </c>
      <c r="R2131" s="13">
        <v>0</v>
      </c>
      <c r="S2131" s="11">
        <f t="shared" si="270"/>
        <v>0</v>
      </c>
      <c r="T2131" s="5">
        <v>0</v>
      </c>
      <c r="U2131" s="11">
        <f t="shared" si="271"/>
        <v>0</v>
      </c>
      <c r="V2131" s="13" t="s">
        <v>1</v>
      </c>
      <c r="W2131" s="10">
        <f>IFERROR(VLOOKUP(V2131,Curr!$B$2:$C$13,2,FALSE),0)</f>
        <v>11</v>
      </c>
      <c r="X2131" s="11">
        <f t="shared" si="272"/>
        <v>0</v>
      </c>
      <c r="Y2131" s="14">
        <f t="shared" si="269"/>
        <v>0</v>
      </c>
      <c r="Z2131" s="11">
        <f t="shared" si="273"/>
        <v>0</v>
      </c>
      <c r="AA2131" s="4" t="s">
        <v>1</v>
      </c>
      <c r="AB2131" s="10">
        <f>IFERROR(VLOOKUP(AA2131,Curr!$B$2:$C$13,2,FALSE),0)</f>
        <v>11</v>
      </c>
      <c r="AC2131" s="11">
        <f t="shared" si="274"/>
        <v>0</v>
      </c>
      <c r="AD2131" s="11">
        <f t="shared" si="275"/>
        <v>0</v>
      </c>
      <c r="AE2131" s="12">
        <f t="shared" si="276"/>
        <v>0</v>
      </c>
    </row>
    <row r="2132" spans="17:31" x14ac:dyDescent="0.25">
      <c r="Q2132" s="13">
        <v>0</v>
      </c>
      <c r="R2132" s="13">
        <v>0</v>
      </c>
      <c r="S2132" s="11">
        <f t="shared" si="270"/>
        <v>0</v>
      </c>
      <c r="T2132" s="5">
        <v>0</v>
      </c>
      <c r="U2132" s="11">
        <f t="shared" si="271"/>
        <v>0</v>
      </c>
      <c r="V2132" s="13" t="s">
        <v>1</v>
      </c>
      <c r="W2132" s="10">
        <f>IFERROR(VLOOKUP(V2132,Curr!$B$2:$C$13,2,FALSE),0)</f>
        <v>11</v>
      </c>
      <c r="X2132" s="11">
        <f t="shared" si="272"/>
        <v>0</v>
      </c>
      <c r="Y2132" s="14">
        <f t="shared" si="269"/>
        <v>0</v>
      </c>
      <c r="Z2132" s="11">
        <f t="shared" si="273"/>
        <v>0</v>
      </c>
      <c r="AA2132" s="4" t="s">
        <v>1</v>
      </c>
      <c r="AB2132" s="10">
        <f>IFERROR(VLOOKUP(AA2132,Curr!$B$2:$C$13,2,FALSE),0)</f>
        <v>11</v>
      </c>
      <c r="AC2132" s="11">
        <f t="shared" si="274"/>
        <v>0</v>
      </c>
      <c r="AD2132" s="11">
        <f t="shared" si="275"/>
        <v>0</v>
      </c>
      <c r="AE2132" s="12">
        <f t="shared" si="276"/>
        <v>0</v>
      </c>
    </row>
    <row r="2133" spans="17:31" x14ac:dyDescent="0.25">
      <c r="Q2133" s="13">
        <v>0</v>
      </c>
      <c r="R2133" s="13">
        <v>0</v>
      </c>
      <c r="S2133" s="11">
        <f t="shared" si="270"/>
        <v>0</v>
      </c>
      <c r="T2133" s="5">
        <v>0</v>
      </c>
      <c r="U2133" s="11">
        <f t="shared" si="271"/>
        <v>0</v>
      </c>
      <c r="V2133" s="13" t="s">
        <v>1</v>
      </c>
      <c r="W2133" s="10">
        <f>IFERROR(VLOOKUP(V2133,Curr!$B$2:$C$13,2,FALSE),0)</f>
        <v>11</v>
      </c>
      <c r="X2133" s="11">
        <f t="shared" si="272"/>
        <v>0</v>
      </c>
      <c r="Y2133" s="14">
        <f t="shared" si="269"/>
        <v>0</v>
      </c>
      <c r="Z2133" s="11">
        <f t="shared" si="273"/>
        <v>0</v>
      </c>
      <c r="AA2133" s="4" t="s">
        <v>1</v>
      </c>
      <c r="AB2133" s="10">
        <f>IFERROR(VLOOKUP(AA2133,Curr!$B$2:$C$13,2,FALSE),0)</f>
        <v>11</v>
      </c>
      <c r="AC2133" s="11">
        <f t="shared" si="274"/>
        <v>0</v>
      </c>
      <c r="AD2133" s="11">
        <f t="shared" si="275"/>
        <v>0</v>
      </c>
      <c r="AE2133" s="12">
        <f t="shared" si="276"/>
        <v>0</v>
      </c>
    </row>
    <row r="2134" spans="17:31" x14ac:dyDescent="0.25">
      <c r="Q2134" s="13">
        <v>0</v>
      </c>
      <c r="R2134" s="13">
        <v>0</v>
      </c>
      <c r="S2134" s="11">
        <f t="shared" si="270"/>
        <v>0</v>
      </c>
      <c r="T2134" s="5">
        <v>0</v>
      </c>
      <c r="U2134" s="11">
        <f t="shared" si="271"/>
        <v>0</v>
      </c>
      <c r="V2134" s="13" t="s">
        <v>1</v>
      </c>
      <c r="W2134" s="10">
        <f>IFERROR(VLOOKUP(V2134,Curr!$B$2:$C$13,2,FALSE),0)</f>
        <v>11</v>
      </c>
      <c r="X2134" s="11">
        <f t="shared" si="272"/>
        <v>0</v>
      </c>
      <c r="Y2134" s="14">
        <f t="shared" si="269"/>
        <v>0</v>
      </c>
      <c r="Z2134" s="11">
        <f t="shared" si="273"/>
        <v>0</v>
      </c>
      <c r="AA2134" s="4" t="s">
        <v>1</v>
      </c>
      <c r="AB2134" s="10">
        <f>IFERROR(VLOOKUP(AA2134,Curr!$B$2:$C$13,2,FALSE),0)</f>
        <v>11</v>
      </c>
      <c r="AC2134" s="11">
        <f t="shared" si="274"/>
        <v>0</v>
      </c>
      <c r="AD2134" s="11">
        <f t="shared" si="275"/>
        <v>0</v>
      </c>
      <c r="AE2134" s="12">
        <f t="shared" si="276"/>
        <v>0</v>
      </c>
    </row>
    <row r="2135" spans="17:31" x14ac:dyDescent="0.25">
      <c r="Q2135" s="13">
        <v>0</v>
      </c>
      <c r="R2135" s="13">
        <v>0</v>
      </c>
      <c r="S2135" s="11">
        <f t="shared" si="270"/>
        <v>0</v>
      </c>
      <c r="T2135" s="5">
        <v>0</v>
      </c>
      <c r="U2135" s="11">
        <f t="shared" si="271"/>
        <v>0</v>
      </c>
      <c r="V2135" s="13" t="s">
        <v>1</v>
      </c>
      <c r="W2135" s="10">
        <f>IFERROR(VLOOKUP(V2135,Curr!$B$2:$C$13,2,FALSE),0)</f>
        <v>11</v>
      </c>
      <c r="X2135" s="11">
        <f t="shared" si="272"/>
        <v>0</v>
      </c>
      <c r="Y2135" s="14">
        <f t="shared" si="269"/>
        <v>0</v>
      </c>
      <c r="Z2135" s="11">
        <f t="shared" si="273"/>
        <v>0</v>
      </c>
      <c r="AA2135" s="4" t="s">
        <v>1</v>
      </c>
      <c r="AB2135" s="10">
        <f>IFERROR(VLOOKUP(AA2135,Curr!$B$2:$C$13,2,FALSE),0)</f>
        <v>11</v>
      </c>
      <c r="AC2135" s="11">
        <f t="shared" si="274"/>
        <v>0</v>
      </c>
      <c r="AD2135" s="11">
        <f t="shared" si="275"/>
        <v>0</v>
      </c>
      <c r="AE2135" s="12">
        <f t="shared" si="276"/>
        <v>0</v>
      </c>
    </row>
    <row r="2136" spans="17:31" x14ac:dyDescent="0.25">
      <c r="Q2136" s="13">
        <v>0</v>
      </c>
      <c r="R2136" s="13">
        <v>0</v>
      </c>
      <c r="S2136" s="11">
        <f t="shared" si="270"/>
        <v>0</v>
      </c>
      <c r="T2136" s="5">
        <v>0</v>
      </c>
      <c r="U2136" s="11">
        <f t="shared" si="271"/>
        <v>0</v>
      </c>
      <c r="V2136" s="13" t="s">
        <v>1</v>
      </c>
      <c r="W2136" s="10">
        <f>IFERROR(VLOOKUP(V2136,Curr!$B$2:$C$13,2,FALSE),0)</f>
        <v>11</v>
      </c>
      <c r="X2136" s="11">
        <f t="shared" si="272"/>
        <v>0</v>
      </c>
      <c r="Y2136" s="14">
        <f t="shared" si="269"/>
        <v>0</v>
      </c>
      <c r="Z2136" s="11">
        <f t="shared" si="273"/>
        <v>0</v>
      </c>
      <c r="AA2136" s="4" t="s">
        <v>1</v>
      </c>
      <c r="AB2136" s="10">
        <f>IFERROR(VLOOKUP(AA2136,Curr!$B$2:$C$13,2,FALSE),0)</f>
        <v>11</v>
      </c>
      <c r="AC2136" s="11">
        <f t="shared" si="274"/>
        <v>0</v>
      </c>
      <c r="AD2136" s="11">
        <f t="shared" si="275"/>
        <v>0</v>
      </c>
      <c r="AE2136" s="12">
        <f t="shared" si="276"/>
        <v>0</v>
      </c>
    </row>
    <row r="2137" spans="17:31" x14ac:dyDescent="0.25">
      <c r="Q2137" s="13">
        <v>0</v>
      </c>
      <c r="R2137" s="13">
        <v>0</v>
      </c>
      <c r="S2137" s="11">
        <f t="shared" si="270"/>
        <v>0</v>
      </c>
      <c r="T2137" s="5">
        <v>0</v>
      </c>
      <c r="U2137" s="11">
        <f t="shared" si="271"/>
        <v>0</v>
      </c>
      <c r="V2137" s="13" t="s">
        <v>1</v>
      </c>
      <c r="W2137" s="10">
        <f>IFERROR(VLOOKUP(V2137,Curr!$B$2:$C$13,2,FALSE),0)</f>
        <v>11</v>
      </c>
      <c r="X2137" s="11">
        <f t="shared" si="272"/>
        <v>0</v>
      </c>
      <c r="Y2137" s="14">
        <f t="shared" si="269"/>
        <v>0</v>
      </c>
      <c r="Z2137" s="11">
        <f t="shared" si="273"/>
        <v>0</v>
      </c>
      <c r="AA2137" s="4" t="s">
        <v>1</v>
      </c>
      <c r="AB2137" s="10">
        <f>IFERROR(VLOOKUP(AA2137,Curr!$B$2:$C$13,2,FALSE),0)</f>
        <v>11</v>
      </c>
      <c r="AC2137" s="11">
        <f t="shared" si="274"/>
        <v>0</v>
      </c>
      <c r="AD2137" s="11">
        <f t="shared" si="275"/>
        <v>0</v>
      </c>
      <c r="AE2137" s="12">
        <f t="shared" si="276"/>
        <v>0</v>
      </c>
    </row>
    <row r="2138" spans="17:31" x14ac:dyDescent="0.25">
      <c r="Q2138" s="13">
        <v>0</v>
      </c>
      <c r="R2138" s="13">
        <v>0</v>
      </c>
      <c r="S2138" s="11">
        <f t="shared" si="270"/>
        <v>0</v>
      </c>
      <c r="T2138" s="5">
        <v>0</v>
      </c>
      <c r="U2138" s="11">
        <f t="shared" si="271"/>
        <v>0</v>
      </c>
      <c r="V2138" s="13" t="s">
        <v>1</v>
      </c>
      <c r="W2138" s="10">
        <f>IFERROR(VLOOKUP(V2138,Curr!$B$2:$C$13,2,FALSE),0)</f>
        <v>11</v>
      </c>
      <c r="X2138" s="11">
        <f t="shared" si="272"/>
        <v>0</v>
      </c>
      <c r="Y2138" s="14">
        <f t="shared" si="269"/>
        <v>0</v>
      </c>
      <c r="Z2138" s="11">
        <f t="shared" si="273"/>
        <v>0</v>
      </c>
      <c r="AA2138" s="4" t="s">
        <v>1</v>
      </c>
      <c r="AB2138" s="10">
        <f>IFERROR(VLOOKUP(AA2138,Curr!$B$2:$C$13,2,FALSE),0)</f>
        <v>11</v>
      </c>
      <c r="AC2138" s="11">
        <f t="shared" si="274"/>
        <v>0</v>
      </c>
      <c r="AD2138" s="11">
        <f t="shared" si="275"/>
        <v>0</v>
      </c>
      <c r="AE2138" s="12">
        <f t="shared" si="276"/>
        <v>0</v>
      </c>
    </row>
    <row r="2139" spans="17:31" x14ac:dyDescent="0.25">
      <c r="Q2139" s="13">
        <v>0</v>
      </c>
      <c r="R2139" s="13">
        <v>0</v>
      </c>
      <c r="S2139" s="11">
        <f t="shared" si="270"/>
        <v>0</v>
      </c>
      <c r="T2139" s="5">
        <v>0</v>
      </c>
      <c r="U2139" s="11">
        <f t="shared" si="271"/>
        <v>0</v>
      </c>
      <c r="V2139" s="13" t="s">
        <v>1</v>
      </c>
      <c r="W2139" s="10">
        <f>IFERROR(VLOOKUP(V2139,Curr!$B$2:$C$13,2,FALSE),0)</f>
        <v>11</v>
      </c>
      <c r="X2139" s="11">
        <f t="shared" si="272"/>
        <v>0</v>
      </c>
      <c r="Y2139" s="14">
        <f t="shared" si="269"/>
        <v>0</v>
      </c>
      <c r="Z2139" s="11">
        <f t="shared" si="273"/>
        <v>0</v>
      </c>
      <c r="AA2139" s="4" t="s">
        <v>1</v>
      </c>
      <c r="AB2139" s="10">
        <f>IFERROR(VLOOKUP(AA2139,Curr!$B$2:$C$13,2,FALSE),0)</f>
        <v>11</v>
      </c>
      <c r="AC2139" s="11">
        <f t="shared" si="274"/>
        <v>0</v>
      </c>
      <c r="AD2139" s="11">
        <f t="shared" si="275"/>
        <v>0</v>
      </c>
      <c r="AE2139" s="12">
        <f t="shared" si="276"/>
        <v>0</v>
      </c>
    </row>
    <row r="2140" spans="17:31" x14ac:dyDescent="0.25">
      <c r="Q2140" s="13">
        <v>0</v>
      </c>
      <c r="R2140" s="13">
        <v>0</v>
      </c>
      <c r="S2140" s="11">
        <f t="shared" si="270"/>
        <v>0</v>
      </c>
      <c r="T2140" s="5">
        <v>0</v>
      </c>
      <c r="U2140" s="11">
        <f t="shared" si="271"/>
        <v>0</v>
      </c>
      <c r="V2140" s="13" t="s">
        <v>1</v>
      </c>
      <c r="W2140" s="10">
        <f>IFERROR(VLOOKUP(V2140,Curr!$B$2:$C$13,2,FALSE),0)</f>
        <v>11</v>
      </c>
      <c r="X2140" s="11">
        <f t="shared" si="272"/>
        <v>0</v>
      </c>
      <c r="Y2140" s="14">
        <f t="shared" si="269"/>
        <v>0</v>
      </c>
      <c r="Z2140" s="11">
        <f t="shared" si="273"/>
        <v>0</v>
      </c>
      <c r="AA2140" s="4" t="s">
        <v>1</v>
      </c>
      <c r="AB2140" s="10">
        <f>IFERROR(VLOOKUP(AA2140,Curr!$B$2:$C$13,2,FALSE),0)</f>
        <v>11</v>
      </c>
      <c r="AC2140" s="11">
        <f t="shared" si="274"/>
        <v>0</v>
      </c>
      <c r="AD2140" s="11">
        <f t="shared" si="275"/>
        <v>0</v>
      </c>
      <c r="AE2140" s="12">
        <f t="shared" si="276"/>
        <v>0</v>
      </c>
    </row>
    <row r="2141" spans="17:31" x14ac:dyDescent="0.25">
      <c r="Q2141" s="13">
        <v>0</v>
      </c>
      <c r="R2141" s="13">
        <v>0</v>
      </c>
      <c r="S2141" s="11">
        <f t="shared" si="270"/>
        <v>0</v>
      </c>
      <c r="T2141" s="5">
        <v>0</v>
      </c>
      <c r="U2141" s="11">
        <f t="shared" si="271"/>
        <v>0</v>
      </c>
      <c r="V2141" s="13" t="s">
        <v>1</v>
      </c>
      <c r="W2141" s="10">
        <f>IFERROR(VLOOKUP(V2141,Curr!$B$2:$C$13,2,FALSE),0)</f>
        <v>11</v>
      </c>
      <c r="X2141" s="11">
        <f t="shared" si="272"/>
        <v>0</v>
      </c>
      <c r="Y2141" s="14">
        <f t="shared" si="269"/>
        <v>0</v>
      </c>
      <c r="Z2141" s="11">
        <f t="shared" si="273"/>
        <v>0</v>
      </c>
      <c r="AA2141" s="4" t="s">
        <v>1</v>
      </c>
      <c r="AB2141" s="10">
        <f>IFERROR(VLOOKUP(AA2141,Curr!$B$2:$C$13,2,FALSE),0)</f>
        <v>11</v>
      </c>
      <c r="AC2141" s="11">
        <f t="shared" si="274"/>
        <v>0</v>
      </c>
      <c r="AD2141" s="11">
        <f t="shared" si="275"/>
        <v>0</v>
      </c>
      <c r="AE2141" s="12">
        <f t="shared" si="276"/>
        <v>0</v>
      </c>
    </row>
    <row r="2142" spans="17:31" x14ac:dyDescent="0.25">
      <c r="Q2142" s="13">
        <v>0</v>
      </c>
      <c r="R2142" s="13">
        <v>0</v>
      </c>
      <c r="S2142" s="11">
        <f t="shared" si="270"/>
        <v>0</v>
      </c>
      <c r="T2142" s="5">
        <v>0</v>
      </c>
      <c r="U2142" s="11">
        <f t="shared" si="271"/>
        <v>0</v>
      </c>
      <c r="V2142" s="13" t="s">
        <v>1</v>
      </c>
      <c r="W2142" s="10">
        <f>IFERROR(VLOOKUP(V2142,Curr!$B$2:$C$13,2,FALSE),0)</f>
        <v>11</v>
      </c>
      <c r="X2142" s="11">
        <f t="shared" si="272"/>
        <v>0</v>
      </c>
      <c r="Y2142" s="14">
        <f t="shared" si="269"/>
        <v>0</v>
      </c>
      <c r="Z2142" s="11">
        <f t="shared" si="273"/>
        <v>0</v>
      </c>
      <c r="AA2142" s="4" t="s">
        <v>1</v>
      </c>
      <c r="AB2142" s="10">
        <f>IFERROR(VLOOKUP(AA2142,Curr!$B$2:$C$13,2,FALSE),0)</f>
        <v>11</v>
      </c>
      <c r="AC2142" s="11">
        <f t="shared" si="274"/>
        <v>0</v>
      </c>
      <c r="AD2142" s="11">
        <f t="shared" si="275"/>
        <v>0</v>
      </c>
      <c r="AE2142" s="12">
        <f t="shared" si="276"/>
        <v>0</v>
      </c>
    </row>
    <row r="2143" spans="17:31" x14ac:dyDescent="0.25">
      <c r="Q2143" s="13">
        <v>0</v>
      </c>
      <c r="R2143" s="13">
        <v>0</v>
      </c>
      <c r="S2143" s="11">
        <f t="shared" si="270"/>
        <v>0</v>
      </c>
      <c r="T2143" s="5">
        <v>0</v>
      </c>
      <c r="U2143" s="11">
        <f t="shared" si="271"/>
        <v>0</v>
      </c>
      <c r="V2143" s="13" t="s">
        <v>1</v>
      </c>
      <c r="W2143" s="10">
        <f>IFERROR(VLOOKUP(V2143,Curr!$B$2:$C$13,2,FALSE),0)</f>
        <v>11</v>
      </c>
      <c r="X2143" s="11">
        <f t="shared" si="272"/>
        <v>0</v>
      </c>
      <c r="Y2143" s="14">
        <f t="shared" si="269"/>
        <v>0</v>
      </c>
      <c r="Z2143" s="11">
        <f t="shared" si="273"/>
        <v>0</v>
      </c>
      <c r="AA2143" s="4" t="s">
        <v>1</v>
      </c>
      <c r="AB2143" s="10">
        <f>IFERROR(VLOOKUP(AA2143,Curr!$B$2:$C$13,2,FALSE),0)</f>
        <v>11</v>
      </c>
      <c r="AC2143" s="11">
        <f t="shared" si="274"/>
        <v>0</v>
      </c>
      <c r="AD2143" s="11">
        <f t="shared" si="275"/>
        <v>0</v>
      </c>
      <c r="AE2143" s="12">
        <f t="shared" si="276"/>
        <v>0</v>
      </c>
    </row>
    <row r="2144" spans="17:31" x14ac:dyDescent="0.25">
      <c r="Q2144" s="13">
        <v>0</v>
      </c>
      <c r="R2144" s="13">
        <v>0</v>
      </c>
      <c r="S2144" s="11">
        <f t="shared" si="270"/>
        <v>0</v>
      </c>
      <c r="T2144" s="5">
        <v>0</v>
      </c>
      <c r="U2144" s="11">
        <f t="shared" si="271"/>
        <v>0</v>
      </c>
      <c r="V2144" s="13" t="s">
        <v>1</v>
      </c>
      <c r="W2144" s="10">
        <f>IFERROR(VLOOKUP(V2144,Curr!$B$2:$C$13,2,FALSE),0)</f>
        <v>11</v>
      </c>
      <c r="X2144" s="11">
        <f t="shared" si="272"/>
        <v>0</v>
      </c>
      <c r="Y2144" s="14">
        <f t="shared" si="269"/>
        <v>0</v>
      </c>
      <c r="Z2144" s="11">
        <f t="shared" si="273"/>
        <v>0</v>
      </c>
      <c r="AA2144" s="4" t="s">
        <v>1</v>
      </c>
      <c r="AB2144" s="10">
        <f>IFERROR(VLOOKUP(AA2144,Curr!$B$2:$C$13,2,FALSE),0)</f>
        <v>11</v>
      </c>
      <c r="AC2144" s="11">
        <f t="shared" si="274"/>
        <v>0</v>
      </c>
      <c r="AD2144" s="11">
        <f t="shared" si="275"/>
        <v>0</v>
      </c>
      <c r="AE2144" s="12">
        <f t="shared" si="276"/>
        <v>0</v>
      </c>
    </row>
    <row r="2145" spans="17:31" x14ac:dyDescent="0.25">
      <c r="Q2145" s="13">
        <v>0</v>
      </c>
      <c r="R2145" s="13">
        <v>0</v>
      </c>
      <c r="S2145" s="11">
        <f t="shared" si="270"/>
        <v>0</v>
      </c>
      <c r="T2145" s="5">
        <v>0</v>
      </c>
      <c r="U2145" s="11">
        <f t="shared" si="271"/>
        <v>0</v>
      </c>
      <c r="V2145" s="13" t="s">
        <v>1</v>
      </c>
      <c r="W2145" s="10">
        <f>IFERROR(VLOOKUP(V2145,Curr!$B$2:$C$13,2,FALSE),0)</f>
        <v>11</v>
      </c>
      <c r="X2145" s="11">
        <f t="shared" si="272"/>
        <v>0</v>
      </c>
      <c r="Y2145" s="14">
        <f t="shared" si="269"/>
        <v>0</v>
      </c>
      <c r="Z2145" s="11">
        <f t="shared" si="273"/>
        <v>0</v>
      </c>
      <c r="AA2145" s="4" t="s">
        <v>1</v>
      </c>
      <c r="AB2145" s="10">
        <f>IFERROR(VLOOKUP(AA2145,Curr!$B$2:$C$13,2,FALSE),0)</f>
        <v>11</v>
      </c>
      <c r="AC2145" s="11">
        <f t="shared" si="274"/>
        <v>0</v>
      </c>
      <c r="AD2145" s="11">
        <f t="shared" si="275"/>
        <v>0</v>
      </c>
      <c r="AE2145" s="12">
        <f t="shared" si="276"/>
        <v>0</v>
      </c>
    </row>
    <row r="2146" spans="17:31" x14ac:dyDescent="0.25">
      <c r="Q2146" s="13">
        <v>0</v>
      </c>
      <c r="R2146" s="13">
        <v>0</v>
      </c>
      <c r="S2146" s="11">
        <f t="shared" si="270"/>
        <v>0</v>
      </c>
      <c r="T2146" s="5">
        <v>0</v>
      </c>
      <c r="U2146" s="11">
        <f t="shared" si="271"/>
        <v>0</v>
      </c>
      <c r="V2146" s="13" t="s">
        <v>1</v>
      </c>
      <c r="W2146" s="10">
        <f>IFERROR(VLOOKUP(V2146,Curr!$B$2:$C$13,2,FALSE),0)</f>
        <v>11</v>
      </c>
      <c r="X2146" s="11">
        <f t="shared" si="272"/>
        <v>0</v>
      </c>
      <c r="Y2146" s="14">
        <f t="shared" si="269"/>
        <v>0</v>
      </c>
      <c r="Z2146" s="11">
        <f t="shared" si="273"/>
        <v>0</v>
      </c>
      <c r="AA2146" s="4" t="s">
        <v>1</v>
      </c>
      <c r="AB2146" s="10">
        <f>IFERROR(VLOOKUP(AA2146,Curr!$B$2:$C$13,2,FALSE),0)</f>
        <v>11</v>
      </c>
      <c r="AC2146" s="11">
        <f t="shared" si="274"/>
        <v>0</v>
      </c>
      <c r="AD2146" s="11">
        <f t="shared" si="275"/>
        <v>0</v>
      </c>
      <c r="AE2146" s="12">
        <f t="shared" si="276"/>
        <v>0</v>
      </c>
    </row>
    <row r="2147" spans="17:31" x14ac:dyDescent="0.25">
      <c r="Q2147" s="13">
        <v>0</v>
      </c>
      <c r="R2147" s="13">
        <v>0</v>
      </c>
      <c r="S2147" s="11">
        <f t="shared" si="270"/>
        <v>0</v>
      </c>
      <c r="T2147" s="5">
        <v>0</v>
      </c>
      <c r="U2147" s="11">
        <f t="shared" si="271"/>
        <v>0</v>
      </c>
      <c r="V2147" s="13" t="s">
        <v>1</v>
      </c>
      <c r="W2147" s="10">
        <f>IFERROR(VLOOKUP(V2147,Curr!$B$2:$C$13,2,FALSE),0)</f>
        <v>11</v>
      </c>
      <c r="X2147" s="11">
        <f t="shared" si="272"/>
        <v>0</v>
      </c>
      <c r="Y2147" s="14">
        <f t="shared" si="269"/>
        <v>0</v>
      </c>
      <c r="Z2147" s="11">
        <f t="shared" si="273"/>
        <v>0</v>
      </c>
      <c r="AA2147" s="4" t="s">
        <v>1</v>
      </c>
      <c r="AB2147" s="10">
        <f>IFERROR(VLOOKUP(AA2147,Curr!$B$2:$C$13,2,FALSE),0)</f>
        <v>11</v>
      </c>
      <c r="AC2147" s="11">
        <f t="shared" si="274"/>
        <v>0</v>
      </c>
      <c r="AD2147" s="11">
        <f t="shared" si="275"/>
        <v>0</v>
      </c>
      <c r="AE2147" s="12">
        <f t="shared" si="276"/>
        <v>0</v>
      </c>
    </row>
    <row r="2148" spans="17:31" x14ac:dyDescent="0.25">
      <c r="Q2148" s="13">
        <v>0</v>
      </c>
      <c r="R2148" s="13">
        <v>0</v>
      </c>
      <c r="S2148" s="11">
        <f t="shared" si="270"/>
        <v>0</v>
      </c>
      <c r="T2148" s="5">
        <v>0</v>
      </c>
      <c r="U2148" s="11">
        <f t="shared" si="271"/>
        <v>0</v>
      </c>
      <c r="V2148" s="13" t="s">
        <v>1</v>
      </c>
      <c r="W2148" s="10">
        <f>IFERROR(VLOOKUP(V2148,Curr!$B$2:$C$13,2,FALSE),0)</f>
        <v>11</v>
      </c>
      <c r="X2148" s="11">
        <f t="shared" si="272"/>
        <v>0</v>
      </c>
      <c r="Y2148" s="14">
        <f t="shared" si="269"/>
        <v>0</v>
      </c>
      <c r="Z2148" s="11">
        <f t="shared" si="273"/>
        <v>0</v>
      </c>
      <c r="AA2148" s="4" t="s">
        <v>1</v>
      </c>
      <c r="AB2148" s="10">
        <f>IFERROR(VLOOKUP(AA2148,Curr!$B$2:$C$13,2,FALSE),0)</f>
        <v>11</v>
      </c>
      <c r="AC2148" s="11">
        <f t="shared" si="274"/>
        <v>0</v>
      </c>
      <c r="AD2148" s="11">
        <f t="shared" si="275"/>
        <v>0</v>
      </c>
      <c r="AE2148" s="12">
        <f t="shared" si="276"/>
        <v>0</v>
      </c>
    </row>
    <row r="2149" spans="17:31" x14ac:dyDescent="0.25">
      <c r="Q2149" s="13">
        <v>0</v>
      </c>
      <c r="R2149" s="13">
        <v>0</v>
      </c>
      <c r="S2149" s="11">
        <f t="shared" si="270"/>
        <v>0</v>
      </c>
      <c r="T2149" s="5">
        <v>0</v>
      </c>
      <c r="U2149" s="11">
        <f t="shared" si="271"/>
        <v>0</v>
      </c>
      <c r="V2149" s="13" t="s">
        <v>1</v>
      </c>
      <c r="W2149" s="10">
        <f>IFERROR(VLOOKUP(V2149,Curr!$B$2:$C$13,2,FALSE),0)</f>
        <v>11</v>
      </c>
      <c r="X2149" s="11">
        <f t="shared" si="272"/>
        <v>0</v>
      </c>
      <c r="Y2149" s="14">
        <f t="shared" si="269"/>
        <v>0</v>
      </c>
      <c r="Z2149" s="11">
        <f t="shared" si="273"/>
        <v>0</v>
      </c>
      <c r="AA2149" s="4" t="s">
        <v>1</v>
      </c>
      <c r="AB2149" s="10">
        <f>IFERROR(VLOOKUP(AA2149,Curr!$B$2:$C$13,2,FALSE),0)</f>
        <v>11</v>
      </c>
      <c r="AC2149" s="11">
        <f t="shared" si="274"/>
        <v>0</v>
      </c>
      <c r="AD2149" s="11">
        <f t="shared" si="275"/>
        <v>0</v>
      </c>
      <c r="AE2149" s="12">
        <f t="shared" si="276"/>
        <v>0</v>
      </c>
    </row>
    <row r="2150" spans="17:31" x14ac:dyDescent="0.25">
      <c r="Q2150" s="13">
        <v>0</v>
      </c>
      <c r="R2150" s="13">
        <v>0</v>
      </c>
      <c r="S2150" s="11">
        <f t="shared" si="270"/>
        <v>0</v>
      </c>
      <c r="T2150" s="5">
        <v>0</v>
      </c>
      <c r="U2150" s="11">
        <f t="shared" si="271"/>
        <v>0</v>
      </c>
      <c r="V2150" s="13" t="s">
        <v>1</v>
      </c>
      <c r="W2150" s="10">
        <f>IFERROR(VLOOKUP(V2150,Curr!$B$2:$C$13,2,FALSE),0)</f>
        <v>11</v>
      </c>
      <c r="X2150" s="11">
        <f t="shared" si="272"/>
        <v>0</v>
      </c>
      <c r="Y2150" s="14">
        <f t="shared" si="269"/>
        <v>0</v>
      </c>
      <c r="Z2150" s="11">
        <f t="shared" si="273"/>
        <v>0</v>
      </c>
      <c r="AA2150" s="4" t="s">
        <v>1</v>
      </c>
      <c r="AB2150" s="10">
        <f>IFERROR(VLOOKUP(AA2150,Curr!$B$2:$C$13,2,FALSE),0)</f>
        <v>11</v>
      </c>
      <c r="AC2150" s="11">
        <f t="shared" si="274"/>
        <v>0</v>
      </c>
      <c r="AD2150" s="11">
        <f t="shared" si="275"/>
        <v>0</v>
      </c>
      <c r="AE2150" s="12">
        <f t="shared" si="276"/>
        <v>0</v>
      </c>
    </row>
    <row r="2151" spans="17:31" x14ac:dyDescent="0.25">
      <c r="Q2151" s="13">
        <v>0</v>
      </c>
      <c r="R2151" s="13">
        <v>0</v>
      </c>
      <c r="S2151" s="11">
        <f t="shared" si="270"/>
        <v>0</v>
      </c>
      <c r="T2151" s="5">
        <v>0</v>
      </c>
      <c r="U2151" s="11">
        <f t="shared" si="271"/>
        <v>0</v>
      </c>
      <c r="V2151" s="13" t="s">
        <v>1</v>
      </c>
      <c r="W2151" s="10">
        <f>IFERROR(VLOOKUP(V2151,Curr!$B$2:$C$13,2,FALSE),0)</f>
        <v>11</v>
      </c>
      <c r="X2151" s="11">
        <f t="shared" si="272"/>
        <v>0</v>
      </c>
      <c r="Y2151" s="14">
        <f t="shared" si="269"/>
        <v>0</v>
      </c>
      <c r="Z2151" s="11">
        <f t="shared" si="273"/>
        <v>0</v>
      </c>
      <c r="AA2151" s="4" t="s">
        <v>1</v>
      </c>
      <c r="AB2151" s="10">
        <f>IFERROR(VLOOKUP(AA2151,Curr!$B$2:$C$13,2,FALSE),0)</f>
        <v>11</v>
      </c>
      <c r="AC2151" s="11">
        <f t="shared" si="274"/>
        <v>0</v>
      </c>
      <c r="AD2151" s="11">
        <f t="shared" si="275"/>
        <v>0</v>
      </c>
      <c r="AE2151" s="12">
        <f t="shared" si="276"/>
        <v>0</v>
      </c>
    </row>
    <row r="2152" spans="17:31" x14ac:dyDescent="0.25">
      <c r="Q2152" s="13">
        <v>0</v>
      </c>
      <c r="R2152" s="13">
        <v>0</v>
      </c>
      <c r="S2152" s="11">
        <f t="shared" si="270"/>
        <v>0</v>
      </c>
      <c r="T2152" s="5">
        <v>0</v>
      </c>
      <c r="U2152" s="11">
        <f t="shared" si="271"/>
        <v>0</v>
      </c>
      <c r="V2152" s="13" t="s">
        <v>1</v>
      </c>
      <c r="W2152" s="10">
        <f>IFERROR(VLOOKUP(V2152,Curr!$B$2:$C$13,2,FALSE),0)</f>
        <v>11</v>
      </c>
      <c r="X2152" s="11">
        <f t="shared" si="272"/>
        <v>0</v>
      </c>
      <c r="Y2152" s="14">
        <f t="shared" si="269"/>
        <v>0</v>
      </c>
      <c r="Z2152" s="11">
        <f t="shared" si="273"/>
        <v>0</v>
      </c>
      <c r="AA2152" s="4" t="s">
        <v>1</v>
      </c>
      <c r="AB2152" s="10">
        <f>IFERROR(VLOOKUP(AA2152,Curr!$B$2:$C$13,2,FALSE),0)</f>
        <v>11</v>
      </c>
      <c r="AC2152" s="11">
        <f t="shared" si="274"/>
        <v>0</v>
      </c>
      <c r="AD2152" s="11">
        <f t="shared" si="275"/>
        <v>0</v>
      </c>
      <c r="AE2152" s="12">
        <f t="shared" si="276"/>
        <v>0</v>
      </c>
    </row>
    <row r="2153" spans="17:31" x14ac:dyDescent="0.25">
      <c r="Q2153" s="13">
        <v>0</v>
      </c>
      <c r="R2153" s="13">
        <v>0</v>
      </c>
      <c r="S2153" s="11">
        <f t="shared" si="270"/>
        <v>0</v>
      </c>
      <c r="T2153" s="5">
        <v>0</v>
      </c>
      <c r="U2153" s="11">
        <f t="shared" si="271"/>
        <v>0</v>
      </c>
      <c r="V2153" s="13" t="s">
        <v>1</v>
      </c>
      <c r="W2153" s="10">
        <f>IFERROR(VLOOKUP(V2153,Curr!$B$2:$C$13,2,FALSE),0)</f>
        <v>11</v>
      </c>
      <c r="X2153" s="11">
        <f t="shared" si="272"/>
        <v>0</v>
      </c>
      <c r="Y2153" s="14">
        <f t="shared" si="269"/>
        <v>0</v>
      </c>
      <c r="Z2153" s="11">
        <f t="shared" si="273"/>
        <v>0</v>
      </c>
      <c r="AA2153" s="4" t="s">
        <v>1</v>
      </c>
      <c r="AB2153" s="10">
        <f>IFERROR(VLOOKUP(AA2153,Curr!$B$2:$C$13,2,FALSE),0)</f>
        <v>11</v>
      </c>
      <c r="AC2153" s="11">
        <f t="shared" si="274"/>
        <v>0</v>
      </c>
      <c r="AD2153" s="11">
        <f t="shared" si="275"/>
        <v>0</v>
      </c>
      <c r="AE2153" s="12">
        <f t="shared" si="276"/>
        <v>0</v>
      </c>
    </row>
    <row r="2154" spans="17:31" x14ac:dyDescent="0.25">
      <c r="Q2154" s="13">
        <v>0</v>
      </c>
      <c r="R2154" s="13">
        <v>0</v>
      </c>
      <c r="S2154" s="11">
        <f t="shared" si="270"/>
        <v>0</v>
      </c>
      <c r="T2154" s="5">
        <v>0</v>
      </c>
      <c r="U2154" s="11">
        <f t="shared" si="271"/>
        <v>0</v>
      </c>
      <c r="V2154" s="13" t="s">
        <v>1</v>
      </c>
      <c r="W2154" s="10">
        <f>IFERROR(VLOOKUP(V2154,Curr!$B$2:$C$13,2,FALSE),0)</f>
        <v>11</v>
      </c>
      <c r="X2154" s="11">
        <f t="shared" si="272"/>
        <v>0</v>
      </c>
      <c r="Y2154" s="14">
        <f t="shared" si="269"/>
        <v>0</v>
      </c>
      <c r="Z2154" s="11">
        <f t="shared" si="273"/>
        <v>0</v>
      </c>
      <c r="AA2154" s="4" t="s">
        <v>1</v>
      </c>
      <c r="AB2154" s="10">
        <f>IFERROR(VLOOKUP(AA2154,Curr!$B$2:$C$13,2,FALSE),0)</f>
        <v>11</v>
      </c>
      <c r="AC2154" s="11">
        <f t="shared" si="274"/>
        <v>0</v>
      </c>
      <c r="AD2154" s="11">
        <f t="shared" si="275"/>
        <v>0</v>
      </c>
      <c r="AE2154" s="12">
        <f t="shared" si="276"/>
        <v>0</v>
      </c>
    </row>
    <row r="2155" spans="17:31" x14ac:dyDescent="0.25">
      <c r="Q2155" s="13">
        <v>0</v>
      </c>
      <c r="R2155" s="13">
        <v>0</v>
      </c>
      <c r="S2155" s="11">
        <f t="shared" si="270"/>
        <v>0</v>
      </c>
      <c r="T2155" s="5">
        <v>0</v>
      </c>
      <c r="U2155" s="11">
        <f t="shared" si="271"/>
        <v>0</v>
      </c>
      <c r="V2155" s="13" t="s">
        <v>1</v>
      </c>
      <c r="W2155" s="10">
        <f>IFERROR(VLOOKUP(V2155,Curr!$B$2:$C$13,2,FALSE),0)</f>
        <v>11</v>
      </c>
      <c r="X2155" s="11">
        <f t="shared" si="272"/>
        <v>0</v>
      </c>
      <c r="Y2155" s="14">
        <f t="shared" si="269"/>
        <v>0</v>
      </c>
      <c r="Z2155" s="11">
        <f t="shared" si="273"/>
        <v>0</v>
      </c>
      <c r="AA2155" s="4" t="s">
        <v>1</v>
      </c>
      <c r="AB2155" s="10">
        <f>IFERROR(VLOOKUP(AA2155,Curr!$B$2:$C$13,2,FALSE),0)</f>
        <v>11</v>
      </c>
      <c r="AC2155" s="11">
        <f t="shared" si="274"/>
        <v>0</v>
      </c>
      <c r="AD2155" s="11">
        <f t="shared" si="275"/>
        <v>0</v>
      </c>
      <c r="AE2155" s="12">
        <f t="shared" si="276"/>
        <v>0</v>
      </c>
    </row>
    <row r="2156" spans="17:31" x14ac:dyDescent="0.25">
      <c r="Q2156" s="13">
        <v>0</v>
      </c>
      <c r="R2156" s="13">
        <v>0</v>
      </c>
      <c r="S2156" s="11">
        <f t="shared" si="270"/>
        <v>0</v>
      </c>
      <c r="T2156" s="5">
        <v>0</v>
      </c>
      <c r="U2156" s="11">
        <f t="shared" si="271"/>
        <v>0</v>
      </c>
      <c r="V2156" s="13" t="s">
        <v>1</v>
      </c>
      <c r="W2156" s="10">
        <f>IFERROR(VLOOKUP(V2156,Curr!$B$2:$C$13,2,FALSE),0)</f>
        <v>11</v>
      </c>
      <c r="X2156" s="11">
        <f t="shared" si="272"/>
        <v>0</v>
      </c>
      <c r="Y2156" s="14">
        <f t="shared" si="269"/>
        <v>0</v>
      </c>
      <c r="Z2156" s="11">
        <f t="shared" si="273"/>
        <v>0</v>
      </c>
      <c r="AA2156" s="4" t="s">
        <v>1</v>
      </c>
      <c r="AB2156" s="10">
        <f>IFERROR(VLOOKUP(AA2156,Curr!$B$2:$C$13,2,FALSE),0)</f>
        <v>11</v>
      </c>
      <c r="AC2156" s="11">
        <f t="shared" si="274"/>
        <v>0</v>
      </c>
      <c r="AD2156" s="11">
        <f t="shared" si="275"/>
        <v>0</v>
      </c>
      <c r="AE2156" s="12">
        <f t="shared" si="276"/>
        <v>0</v>
      </c>
    </row>
    <row r="2157" spans="17:31" x14ac:dyDescent="0.25">
      <c r="Q2157" s="13">
        <v>0</v>
      </c>
      <c r="R2157" s="13">
        <v>0</v>
      </c>
      <c r="S2157" s="11">
        <f t="shared" si="270"/>
        <v>0</v>
      </c>
      <c r="T2157" s="5">
        <v>0</v>
      </c>
      <c r="U2157" s="11">
        <f t="shared" si="271"/>
        <v>0</v>
      </c>
      <c r="V2157" s="13" t="s">
        <v>1</v>
      </c>
      <c r="W2157" s="10">
        <f>IFERROR(VLOOKUP(V2157,Curr!$B$2:$C$13,2,FALSE),0)</f>
        <v>11</v>
      </c>
      <c r="X2157" s="11">
        <f t="shared" si="272"/>
        <v>0</v>
      </c>
      <c r="Y2157" s="14">
        <f t="shared" si="269"/>
        <v>0</v>
      </c>
      <c r="Z2157" s="11">
        <f t="shared" si="273"/>
        <v>0</v>
      </c>
      <c r="AA2157" s="4" t="s">
        <v>1</v>
      </c>
      <c r="AB2157" s="10">
        <f>IFERROR(VLOOKUP(AA2157,Curr!$B$2:$C$13,2,FALSE),0)</f>
        <v>11</v>
      </c>
      <c r="AC2157" s="11">
        <f t="shared" si="274"/>
        <v>0</v>
      </c>
      <c r="AD2157" s="11">
        <f t="shared" si="275"/>
        <v>0</v>
      </c>
      <c r="AE2157" s="12">
        <f t="shared" si="276"/>
        <v>0</v>
      </c>
    </row>
    <row r="2158" spans="17:31" x14ac:dyDescent="0.25">
      <c r="Q2158" s="13">
        <v>0</v>
      </c>
      <c r="R2158" s="13">
        <v>0</v>
      </c>
      <c r="S2158" s="11">
        <f t="shared" si="270"/>
        <v>0</v>
      </c>
      <c r="T2158" s="5">
        <v>0</v>
      </c>
      <c r="U2158" s="11">
        <f t="shared" si="271"/>
        <v>0</v>
      </c>
      <c r="V2158" s="13" t="s">
        <v>1</v>
      </c>
      <c r="W2158" s="10">
        <f>IFERROR(VLOOKUP(V2158,Curr!$B$2:$C$13,2,FALSE),0)</f>
        <v>11</v>
      </c>
      <c r="X2158" s="11">
        <f t="shared" si="272"/>
        <v>0</v>
      </c>
      <c r="Y2158" s="14">
        <f t="shared" si="269"/>
        <v>0</v>
      </c>
      <c r="Z2158" s="11">
        <f t="shared" si="273"/>
        <v>0</v>
      </c>
      <c r="AA2158" s="4" t="s">
        <v>1</v>
      </c>
      <c r="AB2158" s="10">
        <f>IFERROR(VLOOKUP(AA2158,Curr!$B$2:$C$13,2,FALSE),0)</f>
        <v>11</v>
      </c>
      <c r="AC2158" s="11">
        <f t="shared" si="274"/>
        <v>0</v>
      </c>
      <c r="AD2158" s="11">
        <f t="shared" si="275"/>
        <v>0</v>
      </c>
      <c r="AE2158" s="12">
        <f t="shared" si="276"/>
        <v>0</v>
      </c>
    </row>
    <row r="2159" spans="17:31" x14ac:dyDescent="0.25">
      <c r="Q2159" s="13">
        <v>0</v>
      </c>
      <c r="R2159" s="13">
        <v>0</v>
      </c>
      <c r="S2159" s="11">
        <f t="shared" si="270"/>
        <v>0</v>
      </c>
      <c r="T2159" s="5">
        <v>0</v>
      </c>
      <c r="U2159" s="11">
        <f t="shared" si="271"/>
        <v>0</v>
      </c>
      <c r="V2159" s="13" t="s">
        <v>1</v>
      </c>
      <c r="W2159" s="10">
        <f>IFERROR(VLOOKUP(V2159,Curr!$B$2:$C$13,2,FALSE),0)</f>
        <v>11</v>
      </c>
      <c r="X2159" s="11">
        <f t="shared" si="272"/>
        <v>0</v>
      </c>
      <c r="Y2159" s="14">
        <f t="shared" si="269"/>
        <v>0</v>
      </c>
      <c r="Z2159" s="11">
        <f t="shared" si="273"/>
        <v>0</v>
      </c>
      <c r="AA2159" s="4" t="s">
        <v>1</v>
      </c>
      <c r="AB2159" s="10">
        <f>IFERROR(VLOOKUP(AA2159,Curr!$B$2:$C$13,2,FALSE),0)</f>
        <v>11</v>
      </c>
      <c r="AC2159" s="11">
        <f t="shared" si="274"/>
        <v>0</v>
      </c>
      <c r="AD2159" s="11">
        <f t="shared" si="275"/>
        <v>0</v>
      </c>
      <c r="AE2159" s="12">
        <f t="shared" si="276"/>
        <v>0</v>
      </c>
    </row>
    <row r="2160" spans="17:31" x14ac:dyDescent="0.25">
      <c r="Q2160" s="13">
        <v>0</v>
      </c>
      <c r="R2160" s="13">
        <v>0</v>
      </c>
      <c r="S2160" s="11">
        <f t="shared" si="270"/>
        <v>0</v>
      </c>
      <c r="T2160" s="5">
        <v>0</v>
      </c>
      <c r="U2160" s="11">
        <f t="shared" si="271"/>
        <v>0</v>
      </c>
      <c r="V2160" s="13" t="s">
        <v>1</v>
      </c>
      <c r="W2160" s="10">
        <f>IFERROR(VLOOKUP(V2160,Curr!$B$2:$C$13,2,FALSE),0)</f>
        <v>11</v>
      </c>
      <c r="X2160" s="11">
        <f t="shared" si="272"/>
        <v>0</v>
      </c>
      <c r="Y2160" s="14">
        <f t="shared" si="269"/>
        <v>0</v>
      </c>
      <c r="Z2160" s="11">
        <f t="shared" si="273"/>
        <v>0</v>
      </c>
      <c r="AA2160" s="4" t="s">
        <v>1</v>
      </c>
      <c r="AB2160" s="10">
        <f>IFERROR(VLOOKUP(AA2160,Curr!$B$2:$C$13,2,FALSE),0)</f>
        <v>11</v>
      </c>
      <c r="AC2160" s="11">
        <f t="shared" si="274"/>
        <v>0</v>
      </c>
      <c r="AD2160" s="11">
        <f t="shared" si="275"/>
        <v>0</v>
      </c>
      <c r="AE2160" s="12">
        <f t="shared" si="276"/>
        <v>0</v>
      </c>
    </row>
    <row r="2161" spans="17:31" x14ac:dyDescent="0.25">
      <c r="Q2161" s="13">
        <v>0</v>
      </c>
      <c r="R2161" s="13">
        <v>0</v>
      </c>
      <c r="S2161" s="11">
        <f t="shared" si="270"/>
        <v>0</v>
      </c>
      <c r="T2161" s="5">
        <v>0</v>
      </c>
      <c r="U2161" s="11">
        <f t="shared" si="271"/>
        <v>0</v>
      </c>
      <c r="V2161" s="13" t="s">
        <v>1</v>
      </c>
      <c r="W2161" s="10">
        <f>IFERROR(VLOOKUP(V2161,Curr!$B$2:$C$13,2,FALSE),0)</f>
        <v>11</v>
      </c>
      <c r="X2161" s="11">
        <f t="shared" si="272"/>
        <v>0</v>
      </c>
      <c r="Y2161" s="14">
        <f t="shared" si="269"/>
        <v>0</v>
      </c>
      <c r="Z2161" s="11">
        <f t="shared" si="273"/>
        <v>0</v>
      </c>
      <c r="AA2161" s="4" t="s">
        <v>1</v>
      </c>
      <c r="AB2161" s="10">
        <f>IFERROR(VLOOKUP(AA2161,Curr!$B$2:$C$13,2,FALSE),0)</f>
        <v>11</v>
      </c>
      <c r="AC2161" s="11">
        <f t="shared" si="274"/>
        <v>0</v>
      </c>
      <c r="AD2161" s="11">
        <f t="shared" si="275"/>
        <v>0</v>
      </c>
      <c r="AE2161" s="12">
        <f t="shared" si="276"/>
        <v>0</v>
      </c>
    </row>
    <row r="2162" spans="17:31" x14ac:dyDescent="0.25">
      <c r="Q2162" s="13">
        <v>0</v>
      </c>
      <c r="R2162" s="13">
        <v>0</v>
      </c>
      <c r="S2162" s="11">
        <f t="shared" si="270"/>
        <v>0</v>
      </c>
      <c r="T2162" s="5">
        <v>0</v>
      </c>
      <c r="U2162" s="11">
        <f t="shared" si="271"/>
        <v>0</v>
      </c>
      <c r="V2162" s="13" t="s">
        <v>1</v>
      </c>
      <c r="W2162" s="10">
        <f>IFERROR(VLOOKUP(V2162,Curr!$B$2:$C$13,2,FALSE),0)</f>
        <v>11</v>
      </c>
      <c r="X2162" s="11">
        <f t="shared" si="272"/>
        <v>0</v>
      </c>
      <c r="Y2162" s="14">
        <f t="shared" si="269"/>
        <v>0</v>
      </c>
      <c r="Z2162" s="11">
        <f t="shared" si="273"/>
        <v>0</v>
      </c>
      <c r="AA2162" s="4" t="s">
        <v>1</v>
      </c>
      <c r="AB2162" s="10">
        <f>IFERROR(VLOOKUP(AA2162,Curr!$B$2:$C$13,2,FALSE),0)</f>
        <v>11</v>
      </c>
      <c r="AC2162" s="11">
        <f t="shared" si="274"/>
        <v>0</v>
      </c>
      <c r="AD2162" s="11">
        <f t="shared" si="275"/>
        <v>0</v>
      </c>
      <c r="AE2162" s="12">
        <f t="shared" si="276"/>
        <v>0</v>
      </c>
    </row>
    <row r="2163" spans="17:31" x14ac:dyDescent="0.25">
      <c r="Q2163" s="13">
        <v>0</v>
      </c>
      <c r="R2163" s="13">
        <v>0</v>
      </c>
      <c r="S2163" s="11">
        <f t="shared" si="270"/>
        <v>0</v>
      </c>
      <c r="T2163" s="5">
        <v>0</v>
      </c>
      <c r="U2163" s="11">
        <f t="shared" si="271"/>
        <v>0</v>
      </c>
      <c r="V2163" s="13" t="s">
        <v>1</v>
      </c>
      <c r="W2163" s="10">
        <f>IFERROR(VLOOKUP(V2163,Curr!$B$2:$C$13,2,FALSE),0)</f>
        <v>11</v>
      </c>
      <c r="X2163" s="11">
        <f t="shared" si="272"/>
        <v>0</v>
      </c>
      <c r="Y2163" s="14">
        <f t="shared" si="269"/>
        <v>0</v>
      </c>
      <c r="Z2163" s="11">
        <f t="shared" si="273"/>
        <v>0</v>
      </c>
      <c r="AA2163" s="4" t="s">
        <v>1</v>
      </c>
      <c r="AB2163" s="10">
        <f>IFERROR(VLOOKUP(AA2163,Curr!$B$2:$C$13,2,FALSE),0)</f>
        <v>11</v>
      </c>
      <c r="AC2163" s="11">
        <f t="shared" si="274"/>
        <v>0</v>
      </c>
      <c r="AD2163" s="11">
        <f t="shared" si="275"/>
        <v>0</v>
      </c>
      <c r="AE2163" s="12">
        <f t="shared" si="276"/>
        <v>0</v>
      </c>
    </row>
    <row r="2164" spans="17:31" x14ac:dyDescent="0.25">
      <c r="Q2164" s="13">
        <v>0</v>
      </c>
      <c r="R2164" s="13">
        <v>0</v>
      </c>
      <c r="S2164" s="11">
        <f t="shared" si="270"/>
        <v>0</v>
      </c>
      <c r="T2164" s="5">
        <v>0</v>
      </c>
      <c r="U2164" s="11">
        <f t="shared" si="271"/>
        <v>0</v>
      </c>
      <c r="V2164" s="13" t="s">
        <v>1</v>
      </c>
      <c r="W2164" s="10">
        <f>IFERROR(VLOOKUP(V2164,Curr!$B$2:$C$13,2,FALSE),0)</f>
        <v>11</v>
      </c>
      <c r="X2164" s="11">
        <f t="shared" si="272"/>
        <v>0</v>
      </c>
      <c r="Y2164" s="14">
        <f t="shared" si="269"/>
        <v>0</v>
      </c>
      <c r="Z2164" s="11">
        <f t="shared" si="273"/>
        <v>0</v>
      </c>
      <c r="AA2164" s="4" t="s">
        <v>1</v>
      </c>
      <c r="AB2164" s="10">
        <f>IFERROR(VLOOKUP(AA2164,Curr!$B$2:$C$13,2,FALSE),0)</f>
        <v>11</v>
      </c>
      <c r="AC2164" s="11">
        <f t="shared" si="274"/>
        <v>0</v>
      </c>
      <c r="AD2164" s="11">
        <f t="shared" si="275"/>
        <v>0</v>
      </c>
      <c r="AE2164" s="12">
        <f t="shared" si="276"/>
        <v>0</v>
      </c>
    </row>
    <row r="2165" spans="17:31" x14ac:dyDescent="0.25">
      <c r="Q2165" s="13">
        <v>0</v>
      </c>
      <c r="R2165" s="13">
        <v>0</v>
      </c>
      <c r="S2165" s="11">
        <f t="shared" si="270"/>
        <v>0</v>
      </c>
      <c r="T2165" s="5">
        <v>0</v>
      </c>
      <c r="U2165" s="11">
        <f t="shared" si="271"/>
        <v>0</v>
      </c>
      <c r="V2165" s="13" t="s">
        <v>1</v>
      </c>
      <c r="W2165" s="10">
        <f>IFERROR(VLOOKUP(V2165,Curr!$B$2:$C$13,2,FALSE),0)</f>
        <v>11</v>
      </c>
      <c r="X2165" s="11">
        <f t="shared" si="272"/>
        <v>0</v>
      </c>
      <c r="Y2165" s="14">
        <f t="shared" si="269"/>
        <v>0</v>
      </c>
      <c r="Z2165" s="11">
        <f t="shared" si="273"/>
        <v>0</v>
      </c>
      <c r="AA2165" s="4" t="s">
        <v>1</v>
      </c>
      <c r="AB2165" s="10">
        <f>IFERROR(VLOOKUP(AA2165,Curr!$B$2:$C$13,2,FALSE),0)</f>
        <v>11</v>
      </c>
      <c r="AC2165" s="11">
        <f t="shared" si="274"/>
        <v>0</v>
      </c>
      <c r="AD2165" s="11">
        <f t="shared" si="275"/>
        <v>0</v>
      </c>
      <c r="AE2165" s="12">
        <f t="shared" si="276"/>
        <v>0</v>
      </c>
    </row>
    <row r="2166" spans="17:31" x14ac:dyDescent="0.25">
      <c r="Q2166" s="13">
        <v>0</v>
      </c>
      <c r="R2166" s="13">
        <v>0</v>
      </c>
      <c r="S2166" s="11">
        <f t="shared" si="270"/>
        <v>0</v>
      </c>
      <c r="T2166" s="5">
        <v>0</v>
      </c>
      <c r="U2166" s="11">
        <f t="shared" si="271"/>
        <v>0</v>
      </c>
      <c r="V2166" s="13" t="s">
        <v>1</v>
      </c>
      <c r="W2166" s="10">
        <f>IFERROR(VLOOKUP(V2166,Curr!$B$2:$C$13,2,FALSE),0)</f>
        <v>11</v>
      </c>
      <c r="X2166" s="11">
        <f t="shared" si="272"/>
        <v>0</v>
      </c>
      <c r="Y2166" s="14">
        <f t="shared" si="269"/>
        <v>0</v>
      </c>
      <c r="Z2166" s="11">
        <f t="shared" si="273"/>
        <v>0</v>
      </c>
      <c r="AA2166" s="4" t="s">
        <v>1</v>
      </c>
      <c r="AB2166" s="10">
        <f>IFERROR(VLOOKUP(AA2166,Curr!$B$2:$C$13,2,FALSE),0)</f>
        <v>11</v>
      </c>
      <c r="AC2166" s="11">
        <f t="shared" si="274"/>
        <v>0</v>
      </c>
      <c r="AD2166" s="11">
        <f t="shared" si="275"/>
        <v>0</v>
      </c>
      <c r="AE2166" s="12">
        <f t="shared" si="276"/>
        <v>0</v>
      </c>
    </row>
    <row r="2167" spans="17:31" x14ac:dyDescent="0.25">
      <c r="Q2167" s="13">
        <v>0</v>
      </c>
      <c r="R2167" s="13">
        <v>0</v>
      </c>
      <c r="S2167" s="11">
        <f t="shared" si="270"/>
        <v>0</v>
      </c>
      <c r="T2167" s="5">
        <v>0</v>
      </c>
      <c r="U2167" s="11">
        <f t="shared" si="271"/>
        <v>0</v>
      </c>
      <c r="V2167" s="13" t="s">
        <v>1</v>
      </c>
      <c r="W2167" s="10">
        <f>IFERROR(VLOOKUP(V2167,Curr!$B$2:$C$13,2,FALSE),0)</f>
        <v>11</v>
      </c>
      <c r="X2167" s="11">
        <f t="shared" si="272"/>
        <v>0</v>
      </c>
      <c r="Y2167" s="14">
        <f t="shared" si="269"/>
        <v>0</v>
      </c>
      <c r="Z2167" s="11">
        <f t="shared" si="273"/>
        <v>0</v>
      </c>
      <c r="AA2167" s="4" t="s">
        <v>1</v>
      </c>
      <c r="AB2167" s="10">
        <f>IFERROR(VLOOKUP(AA2167,Curr!$B$2:$C$13,2,FALSE),0)</f>
        <v>11</v>
      </c>
      <c r="AC2167" s="11">
        <f t="shared" si="274"/>
        <v>0</v>
      </c>
      <c r="AD2167" s="11">
        <f t="shared" si="275"/>
        <v>0</v>
      </c>
      <c r="AE2167" s="12">
        <f t="shared" si="276"/>
        <v>0</v>
      </c>
    </row>
    <row r="2168" spans="17:31" x14ac:dyDescent="0.25">
      <c r="Q2168" s="13">
        <v>0</v>
      </c>
      <c r="R2168" s="13">
        <v>0</v>
      </c>
      <c r="S2168" s="11">
        <f t="shared" si="270"/>
        <v>0</v>
      </c>
      <c r="T2168" s="5">
        <v>0</v>
      </c>
      <c r="U2168" s="11">
        <f t="shared" si="271"/>
        <v>0</v>
      </c>
      <c r="V2168" s="13" t="s">
        <v>1</v>
      </c>
      <c r="W2168" s="10">
        <f>IFERROR(VLOOKUP(V2168,Curr!$B$2:$C$13,2,FALSE),0)</f>
        <v>11</v>
      </c>
      <c r="X2168" s="11">
        <f t="shared" si="272"/>
        <v>0</v>
      </c>
      <c r="Y2168" s="14">
        <f t="shared" si="269"/>
        <v>0</v>
      </c>
      <c r="Z2168" s="11">
        <f t="shared" si="273"/>
        <v>0</v>
      </c>
      <c r="AA2168" s="4" t="s">
        <v>1</v>
      </c>
      <c r="AB2168" s="10">
        <f>IFERROR(VLOOKUP(AA2168,Curr!$B$2:$C$13,2,FALSE),0)</f>
        <v>11</v>
      </c>
      <c r="AC2168" s="11">
        <f t="shared" si="274"/>
        <v>0</v>
      </c>
      <c r="AD2168" s="11">
        <f t="shared" si="275"/>
        <v>0</v>
      </c>
      <c r="AE2168" s="12">
        <f t="shared" si="276"/>
        <v>0</v>
      </c>
    </row>
    <row r="2169" spans="17:31" x14ac:dyDescent="0.25">
      <c r="Q2169" s="13">
        <v>0</v>
      </c>
      <c r="R2169" s="13">
        <v>0</v>
      </c>
      <c r="S2169" s="11">
        <f t="shared" si="270"/>
        <v>0</v>
      </c>
      <c r="T2169" s="5">
        <v>0</v>
      </c>
      <c r="U2169" s="11">
        <f t="shared" si="271"/>
        <v>0</v>
      </c>
      <c r="V2169" s="13" t="s">
        <v>1</v>
      </c>
      <c r="W2169" s="10">
        <f>IFERROR(VLOOKUP(V2169,Curr!$B$2:$C$13,2,FALSE),0)</f>
        <v>11</v>
      </c>
      <c r="X2169" s="11">
        <f t="shared" si="272"/>
        <v>0</v>
      </c>
      <c r="Y2169" s="14">
        <f t="shared" si="269"/>
        <v>0</v>
      </c>
      <c r="Z2169" s="11">
        <f t="shared" si="273"/>
        <v>0</v>
      </c>
      <c r="AA2169" s="4" t="s">
        <v>1</v>
      </c>
      <c r="AB2169" s="10">
        <f>IFERROR(VLOOKUP(AA2169,Curr!$B$2:$C$13,2,FALSE),0)</f>
        <v>11</v>
      </c>
      <c r="AC2169" s="11">
        <f t="shared" si="274"/>
        <v>0</v>
      </c>
      <c r="AD2169" s="11">
        <f t="shared" si="275"/>
        <v>0</v>
      </c>
      <c r="AE2169" s="12">
        <f t="shared" si="276"/>
        <v>0</v>
      </c>
    </row>
    <row r="2170" spans="17:31" x14ac:dyDescent="0.25">
      <c r="Q2170" s="13">
        <v>0</v>
      </c>
      <c r="R2170" s="13">
        <v>0</v>
      </c>
      <c r="S2170" s="11">
        <f t="shared" si="270"/>
        <v>0</v>
      </c>
      <c r="T2170" s="5">
        <v>0</v>
      </c>
      <c r="U2170" s="11">
        <f t="shared" si="271"/>
        <v>0</v>
      </c>
      <c r="V2170" s="13" t="s">
        <v>1</v>
      </c>
      <c r="W2170" s="10">
        <f>IFERROR(VLOOKUP(V2170,Curr!$B$2:$C$13,2,FALSE),0)</f>
        <v>11</v>
      </c>
      <c r="X2170" s="11">
        <f t="shared" si="272"/>
        <v>0</v>
      </c>
      <c r="Y2170" s="14">
        <f t="shared" si="269"/>
        <v>0</v>
      </c>
      <c r="Z2170" s="11">
        <f t="shared" si="273"/>
        <v>0</v>
      </c>
      <c r="AA2170" s="4" t="s">
        <v>1</v>
      </c>
      <c r="AB2170" s="10">
        <f>IFERROR(VLOOKUP(AA2170,Curr!$B$2:$C$13,2,FALSE),0)</f>
        <v>11</v>
      </c>
      <c r="AC2170" s="11">
        <f t="shared" si="274"/>
        <v>0</v>
      </c>
      <c r="AD2170" s="11">
        <f t="shared" si="275"/>
        <v>0</v>
      </c>
      <c r="AE2170" s="12">
        <f t="shared" si="276"/>
        <v>0</v>
      </c>
    </row>
    <row r="2171" spans="17:31" x14ac:dyDescent="0.25">
      <c r="Q2171" s="13">
        <v>0</v>
      </c>
      <c r="R2171" s="13">
        <v>0</v>
      </c>
      <c r="S2171" s="11">
        <f t="shared" si="270"/>
        <v>0</v>
      </c>
      <c r="T2171" s="5">
        <v>0</v>
      </c>
      <c r="U2171" s="11">
        <f t="shared" si="271"/>
        <v>0</v>
      </c>
      <c r="V2171" s="13" t="s">
        <v>1</v>
      </c>
      <c r="W2171" s="10">
        <f>IFERROR(VLOOKUP(V2171,Curr!$B$2:$C$13,2,FALSE),0)</f>
        <v>11</v>
      </c>
      <c r="X2171" s="11">
        <f t="shared" si="272"/>
        <v>0</v>
      </c>
      <c r="Y2171" s="14">
        <f t="shared" si="269"/>
        <v>0</v>
      </c>
      <c r="Z2171" s="11">
        <f t="shared" si="273"/>
        <v>0</v>
      </c>
      <c r="AA2171" s="4" t="s">
        <v>1</v>
      </c>
      <c r="AB2171" s="10">
        <f>IFERROR(VLOOKUP(AA2171,Curr!$B$2:$C$13,2,FALSE),0)</f>
        <v>11</v>
      </c>
      <c r="AC2171" s="11">
        <f t="shared" si="274"/>
        <v>0</v>
      </c>
      <c r="AD2171" s="11">
        <f t="shared" si="275"/>
        <v>0</v>
      </c>
      <c r="AE2171" s="12">
        <f t="shared" si="276"/>
        <v>0</v>
      </c>
    </row>
    <row r="2172" spans="17:31" x14ac:dyDescent="0.25">
      <c r="Q2172" s="13">
        <v>0</v>
      </c>
      <c r="R2172" s="13">
        <v>0</v>
      </c>
      <c r="S2172" s="11">
        <f t="shared" si="270"/>
        <v>0</v>
      </c>
      <c r="T2172" s="5">
        <v>0</v>
      </c>
      <c r="U2172" s="11">
        <f t="shared" si="271"/>
        <v>0</v>
      </c>
      <c r="V2172" s="13" t="s">
        <v>1</v>
      </c>
      <c r="W2172" s="10">
        <f>IFERROR(VLOOKUP(V2172,Curr!$B$2:$C$13,2,FALSE),0)</f>
        <v>11</v>
      </c>
      <c r="X2172" s="11">
        <f t="shared" si="272"/>
        <v>0</v>
      </c>
      <c r="Y2172" s="14">
        <f t="shared" si="269"/>
        <v>0</v>
      </c>
      <c r="Z2172" s="11">
        <f t="shared" si="273"/>
        <v>0</v>
      </c>
      <c r="AA2172" s="4" t="s">
        <v>1</v>
      </c>
      <c r="AB2172" s="10">
        <f>IFERROR(VLOOKUP(AA2172,Curr!$B$2:$C$13,2,FALSE),0)</f>
        <v>11</v>
      </c>
      <c r="AC2172" s="11">
        <f t="shared" si="274"/>
        <v>0</v>
      </c>
      <c r="AD2172" s="11">
        <f t="shared" si="275"/>
        <v>0</v>
      </c>
      <c r="AE2172" s="12">
        <f t="shared" si="276"/>
        <v>0</v>
      </c>
    </row>
    <row r="2173" spans="17:31" x14ac:dyDescent="0.25">
      <c r="Q2173" s="13">
        <v>0</v>
      </c>
      <c r="R2173" s="13">
        <v>0</v>
      </c>
      <c r="S2173" s="11">
        <f t="shared" si="270"/>
        <v>0</v>
      </c>
      <c r="T2173" s="5">
        <v>0</v>
      </c>
      <c r="U2173" s="11">
        <f t="shared" si="271"/>
        <v>0</v>
      </c>
      <c r="V2173" s="13" t="s">
        <v>1</v>
      </c>
      <c r="W2173" s="10">
        <f>IFERROR(VLOOKUP(V2173,Curr!$B$2:$C$13,2,FALSE),0)</f>
        <v>11</v>
      </c>
      <c r="X2173" s="11">
        <f t="shared" si="272"/>
        <v>0</v>
      </c>
      <c r="Y2173" s="14">
        <f t="shared" si="269"/>
        <v>0</v>
      </c>
      <c r="Z2173" s="11">
        <f t="shared" si="273"/>
        <v>0</v>
      </c>
      <c r="AA2173" s="4" t="s">
        <v>1</v>
      </c>
      <c r="AB2173" s="10">
        <f>IFERROR(VLOOKUP(AA2173,Curr!$B$2:$C$13,2,FALSE),0)</f>
        <v>11</v>
      </c>
      <c r="AC2173" s="11">
        <f t="shared" si="274"/>
        <v>0</v>
      </c>
      <c r="AD2173" s="11">
        <f t="shared" si="275"/>
        <v>0</v>
      </c>
      <c r="AE2173" s="12">
        <f t="shared" si="276"/>
        <v>0</v>
      </c>
    </row>
    <row r="2174" spans="17:31" x14ac:dyDescent="0.25">
      <c r="Q2174" s="13">
        <v>0</v>
      </c>
      <c r="R2174" s="13">
        <v>0</v>
      </c>
      <c r="S2174" s="11">
        <f t="shared" si="270"/>
        <v>0</v>
      </c>
      <c r="T2174" s="5">
        <v>0</v>
      </c>
      <c r="U2174" s="11">
        <f t="shared" si="271"/>
        <v>0</v>
      </c>
      <c r="V2174" s="13" t="s">
        <v>1</v>
      </c>
      <c r="W2174" s="10">
        <f>IFERROR(VLOOKUP(V2174,Curr!$B$2:$C$13,2,FALSE),0)</f>
        <v>11</v>
      </c>
      <c r="X2174" s="11">
        <f t="shared" si="272"/>
        <v>0</v>
      </c>
      <c r="Y2174" s="14">
        <f t="shared" ref="Y2174:Y2237" si="277">Q2174</f>
        <v>0</v>
      </c>
      <c r="Z2174" s="11">
        <f t="shared" si="273"/>
        <v>0</v>
      </c>
      <c r="AA2174" s="4" t="s">
        <v>1</v>
      </c>
      <c r="AB2174" s="10">
        <f>IFERROR(VLOOKUP(AA2174,Curr!$B$2:$C$13,2,FALSE),0)</f>
        <v>11</v>
      </c>
      <c r="AC2174" s="11">
        <f t="shared" si="274"/>
        <v>0</v>
      </c>
      <c r="AD2174" s="11">
        <f t="shared" si="275"/>
        <v>0</v>
      </c>
      <c r="AE2174" s="12">
        <f t="shared" si="276"/>
        <v>0</v>
      </c>
    </row>
    <row r="2175" spans="17:31" x14ac:dyDescent="0.25">
      <c r="Q2175" s="13">
        <v>0</v>
      </c>
      <c r="R2175" s="13">
        <v>0</v>
      </c>
      <c r="S2175" s="11">
        <f t="shared" si="270"/>
        <v>0</v>
      </c>
      <c r="T2175" s="5">
        <v>0</v>
      </c>
      <c r="U2175" s="11">
        <f t="shared" si="271"/>
        <v>0</v>
      </c>
      <c r="V2175" s="13" t="s">
        <v>1</v>
      </c>
      <c r="W2175" s="10">
        <f>IFERROR(VLOOKUP(V2175,Curr!$B$2:$C$13,2,FALSE),0)</f>
        <v>11</v>
      </c>
      <c r="X2175" s="11">
        <f t="shared" si="272"/>
        <v>0</v>
      </c>
      <c r="Y2175" s="14">
        <f t="shared" si="277"/>
        <v>0</v>
      </c>
      <c r="Z2175" s="11">
        <f t="shared" si="273"/>
        <v>0</v>
      </c>
      <c r="AA2175" s="4" t="s">
        <v>1</v>
      </c>
      <c r="AB2175" s="10">
        <f>IFERROR(VLOOKUP(AA2175,Curr!$B$2:$C$13,2,FALSE),0)</f>
        <v>11</v>
      </c>
      <c r="AC2175" s="11">
        <f t="shared" si="274"/>
        <v>0</v>
      </c>
      <c r="AD2175" s="11">
        <f t="shared" si="275"/>
        <v>0</v>
      </c>
      <c r="AE2175" s="12">
        <f t="shared" si="276"/>
        <v>0</v>
      </c>
    </row>
    <row r="2176" spans="17:31" x14ac:dyDescent="0.25">
      <c r="Q2176" s="13">
        <v>0</v>
      </c>
      <c r="R2176" s="13">
        <v>0</v>
      </c>
      <c r="S2176" s="11">
        <f t="shared" si="270"/>
        <v>0</v>
      </c>
      <c r="T2176" s="5">
        <v>0</v>
      </c>
      <c r="U2176" s="11">
        <f t="shared" si="271"/>
        <v>0</v>
      </c>
      <c r="V2176" s="13" t="s">
        <v>1</v>
      </c>
      <c r="W2176" s="10">
        <f>IFERROR(VLOOKUP(V2176,Curr!$B$2:$C$13,2,FALSE),0)</f>
        <v>11</v>
      </c>
      <c r="X2176" s="11">
        <f t="shared" si="272"/>
        <v>0</v>
      </c>
      <c r="Y2176" s="14">
        <f t="shared" si="277"/>
        <v>0</v>
      </c>
      <c r="Z2176" s="11">
        <f t="shared" si="273"/>
        <v>0</v>
      </c>
      <c r="AA2176" s="4" t="s">
        <v>1</v>
      </c>
      <c r="AB2176" s="10">
        <f>IFERROR(VLOOKUP(AA2176,Curr!$B$2:$C$13,2,FALSE),0)</f>
        <v>11</v>
      </c>
      <c r="AC2176" s="11">
        <f t="shared" si="274"/>
        <v>0</v>
      </c>
      <c r="AD2176" s="11">
        <f t="shared" si="275"/>
        <v>0</v>
      </c>
      <c r="AE2176" s="12">
        <f t="shared" si="276"/>
        <v>0</v>
      </c>
    </row>
    <row r="2177" spans="17:31" x14ac:dyDescent="0.25">
      <c r="Q2177" s="13">
        <v>0</v>
      </c>
      <c r="R2177" s="13">
        <v>0</v>
      </c>
      <c r="S2177" s="11">
        <f t="shared" si="270"/>
        <v>0</v>
      </c>
      <c r="T2177" s="5">
        <v>0</v>
      </c>
      <c r="U2177" s="11">
        <f t="shared" si="271"/>
        <v>0</v>
      </c>
      <c r="V2177" s="13" t="s">
        <v>1</v>
      </c>
      <c r="W2177" s="10">
        <f>IFERROR(VLOOKUP(V2177,Curr!$B$2:$C$13,2,FALSE),0)</f>
        <v>11</v>
      </c>
      <c r="X2177" s="11">
        <f t="shared" si="272"/>
        <v>0</v>
      </c>
      <c r="Y2177" s="14">
        <f t="shared" si="277"/>
        <v>0</v>
      </c>
      <c r="Z2177" s="11">
        <f t="shared" si="273"/>
        <v>0</v>
      </c>
      <c r="AA2177" s="4" t="s">
        <v>1</v>
      </c>
      <c r="AB2177" s="10">
        <f>IFERROR(VLOOKUP(AA2177,Curr!$B$2:$C$13,2,FALSE),0)</f>
        <v>11</v>
      </c>
      <c r="AC2177" s="11">
        <f t="shared" si="274"/>
        <v>0</v>
      </c>
      <c r="AD2177" s="11">
        <f t="shared" si="275"/>
        <v>0</v>
      </c>
      <c r="AE2177" s="12">
        <f t="shared" si="276"/>
        <v>0</v>
      </c>
    </row>
    <row r="2178" spans="17:31" x14ac:dyDescent="0.25">
      <c r="Q2178" s="13">
        <v>0</v>
      </c>
      <c r="R2178" s="13">
        <v>0</v>
      </c>
      <c r="S2178" s="11">
        <f t="shared" si="270"/>
        <v>0</v>
      </c>
      <c r="T2178" s="5">
        <v>0</v>
      </c>
      <c r="U2178" s="11">
        <f t="shared" si="271"/>
        <v>0</v>
      </c>
      <c r="V2178" s="13" t="s">
        <v>1</v>
      </c>
      <c r="W2178" s="10">
        <f>IFERROR(VLOOKUP(V2178,Curr!$B$2:$C$13,2,FALSE),0)</f>
        <v>11</v>
      </c>
      <c r="X2178" s="11">
        <f t="shared" si="272"/>
        <v>0</v>
      </c>
      <c r="Y2178" s="14">
        <f t="shared" si="277"/>
        <v>0</v>
      </c>
      <c r="Z2178" s="11">
        <f t="shared" si="273"/>
        <v>0</v>
      </c>
      <c r="AA2178" s="4" t="s">
        <v>1</v>
      </c>
      <c r="AB2178" s="10">
        <f>IFERROR(VLOOKUP(AA2178,Curr!$B$2:$C$13,2,FALSE),0)</f>
        <v>11</v>
      </c>
      <c r="AC2178" s="11">
        <f t="shared" si="274"/>
        <v>0</v>
      </c>
      <c r="AD2178" s="11">
        <f t="shared" si="275"/>
        <v>0</v>
      </c>
      <c r="AE2178" s="12">
        <f t="shared" si="276"/>
        <v>0</v>
      </c>
    </row>
    <row r="2179" spans="17:31" x14ac:dyDescent="0.25">
      <c r="Q2179" s="13">
        <v>0</v>
      </c>
      <c r="R2179" s="13">
        <v>0</v>
      </c>
      <c r="S2179" s="11">
        <f t="shared" si="270"/>
        <v>0</v>
      </c>
      <c r="T2179" s="5">
        <v>0</v>
      </c>
      <c r="U2179" s="11">
        <f t="shared" si="271"/>
        <v>0</v>
      </c>
      <c r="V2179" s="13" t="s">
        <v>1</v>
      </c>
      <c r="W2179" s="10">
        <f>IFERROR(VLOOKUP(V2179,Curr!$B$2:$C$13,2,FALSE),0)</f>
        <v>11</v>
      </c>
      <c r="X2179" s="11">
        <f t="shared" si="272"/>
        <v>0</v>
      </c>
      <c r="Y2179" s="14">
        <f t="shared" si="277"/>
        <v>0</v>
      </c>
      <c r="Z2179" s="11">
        <f t="shared" si="273"/>
        <v>0</v>
      </c>
      <c r="AA2179" s="4" t="s">
        <v>1</v>
      </c>
      <c r="AB2179" s="10">
        <f>IFERROR(VLOOKUP(AA2179,Curr!$B$2:$C$13,2,FALSE),0)</f>
        <v>11</v>
      </c>
      <c r="AC2179" s="11">
        <f t="shared" si="274"/>
        <v>0</v>
      </c>
      <c r="AD2179" s="11">
        <f t="shared" si="275"/>
        <v>0</v>
      </c>
      <c r="AE2179" s="12">
        <f t="shared" si="276"/>
        <v>0</v>
      </c>
    </row>
    <row r="2180" spans="17:31" x14ac:dyDescent="0.25">
      <c r="Q2180" s="13">
        <v>0</v>
      </c>
      <c r="R2180" s="13">
        <v>0</v>
      </c>
      <c r="S2180" s="11">
        <f t="shared" si="270"/>
        <v>0</v>
      </c>
      <c r="T2180" s="5">
        <v>0</v>
      </c>
      <c r="U2180" s="11">
        <f t="shared" si="271"/>
        <v>0</v>
      </c>
      <c r="V2180" s="13" t="s">
        <v>1</v>
      </c>
      <c r="W2180" s="10">
        <f>IFERROR(VLOOKUP(V2180,Curr!$B$2:$C$13,2,FALSE),0)</f>
        <v>11</v>
      </c>
      <c r="X2180" s="11">
        <f t="shared" si="272"/>
        <v>0</v>
      </c>
      <c r="Y2180" s="14">
        <f t="shared" si="277"/>
        <v>0</v>
      </c>
      <c r="Z2180" s="11">
        <f t="shared" si="273"/>
        <v>0</v>
      </c>
      <c r="AA2180" s="4" t="s">
        <v>1</v>
      </c>
      <c r="AB2180" s="10">
        <f>IFERROR(VLOOKUP(AA2180,Curr!$B$2:$C$13,2,FALSE),0)</f>
        <v>11</v>
      </c>
      <c r="AC2180" s="11">
        <f t="shared" si="274"/>
        <v>0</v>
      </c>
      <c r="AD2180" s="11">
        <f t="shared" si="275"/>
        <v>0</v>
      </c>
      <c r="AE2180" s="12">
        <f t="shared" si="276"/>
        <v>0</v>
      </c>
    </row>
    <row r="2181" spans="17:31" x14ac:dyDescent="0.25">
      <c r="Q2181" s="13">
        <v>0</v>
      </c>
      <c r="R2181" s="13">
        <v>0</v>
      </c>
      <c r="S2181" s="11">
        <f t="shared" si="270"/>
        <v>0</v>
      </c>
      <c r="T2181" s="5">
        <v>0</v>
      </c>
      <c r="U2181" s="11">
        <f t="shared" si="271"/>
        <v>0</v>
      </c>
      <c r="V2181" s="13" t="s">
        <v>1</v>
      </c>
      <c r="W2181" s="10">
        <f>IFERROR(VLOOKUP(V2181,Curr!$B$2:$C$13,2,FALSE),0)</f>
        <v>11</v>
      </c>
      <c r="X2181" s="11">
        <f t="shared" si="272"/>
        <v>0</v>
      </c>
      <c r="Y2181" s="14">
        <f t="shared" si="277"/>
        <v>0</v>
      </c>
      <c r="Z2181" s="11">
        <f t="shared" si="273"/>
        <v>0</v>
      </c>
      <c r="AA2181" s="4" t="s">
        <v>1</v>
      </c>
      <c r="AB2181" s="10">
        <f>IFERROR(VLOOKUP(AA2181,Curr!$B$2:$C$13,2,FALSE),0)</f>
        <v>11</v>
      </c>
      <c r="AC2181" s="11">
        <f t="shared" si="274"/>
        <v>0</v>
      </c>
      <c r="AD2181" s="11">
        <f t="shared" si="275"/>
        <v>0</v>
      </c>
      <c r="AE2181" s="12">
        <f t="shared" si="276"/>
        <v>0</v>
      </c>
    </row>
    <row r="2182" spans="17:31" x14ac:dyDescent="0.25">
      <c r="Q2182" s="13">
        <v>0</v>
      </c>
      <c r="R2182" s="13">
        <v>0</v>
      </c>
      <c r="S2182" s="11">
        <f t="shared" si="270"/>
        <v>0</v>
      </c>
      <c r="T2182" s="5">
        <v>0</v>
      </c>
      <c r="U2182" s="11">
        <f t="shared" si="271"/>
        <v>0</v>
      </c>
      <c r="V2182" s="13" t="s">
        <v>1</v>
      </c>
      <c r="W2182" s="10">
        <f>IFERROR(VLOOKUP(V2182,Curr!$B$2:$C$13,2,FALSE),0)</f>
        <v>11</v>
      </c>
      <c r="X2182" s="11">
        <f t="shared" si="272"/>
        <v>0</v>
      </c>
      <c r="Y2182" s="14">
        <f t="shared" si="277"/>
        <v>0</v>
      </c>
      <c r="Z2182" s="11">
        <f t="shared" si="273"/>
        <v>0</v>
      </c>
      <c r="AA2182" s="4" t="s">
        <v>1</v>
      </c>
      <c r="AB2182" s="10">
        <f>IFERROR(VLOOKUP(AA2182,Curr!$B$2:$C$13,2,FALSE),0)</f>
        <v>11</v>
      </c>
      <c r="AC2182" s="11">
        <f t="shared" si="274"/>
        <v>0</v>
      </c>
      <c r="AD2182" s="11">
        <f t="shared" si="275"/>
        <v>0</v>
      </c>
      <c r="AE2182" s="12">
        <f t="shared" si="276"/>
        <v>0</v>
      </c>
    </row>
    <row r="2183" spans="17:31" x14ac:dyDescent="0.25">
      <c r="Q2183" s="13">
        <v>0</v>
      </c>
      <c r="R2183" s="13">
        <v>0</v>
      </c>
      <c r="S2183" s="11">
        <f t="shared" ref="S2183:S2246" si="278">+Q2183*R2183</f>
        <v>0</v>
      </c>
      <c r="T2183" s="5">
        <v>0</v>
      </c>
      <c r="U2183" s="11">
        <f t="shared" ref="U2183:U2246" si="279">S2183*(1-T2183)</f>
        <v>0</v>
      </c>
      <c r="V2183" s="13" t="s">
        <v>1</v>
      </c>
      <c r="W2183" s="10">
        <f>IFERROR(VLOOKUP(V2183,Curr!$B$2:$C$13,2,FALSE),0)</f>
        <v>11</v>
      </c>
      <c r="X2183" s="11">
        <f t="shared" ref="X2183:X2246" si="280">U2183*W2183</f>
        <v>0</v>
      </c>
      <c r="Y2183" s="14">
        <f t="shared" si="277"/>
        <v>0</v>
      </c>
      <c r="Z2183" s="11">
        <f t="shared" ref="Z2183:Z2246" si="281">+Y2183*R2183</f>
        <v>0</v>
      </c>
      <c r="AA2183" s="4" t="s">
        <v>1</v>
      </c>
      <c r="AB2183" s="10">
        <f>IFERROR(VLOOKUP(AA2183,Curr!$B$2:$C$13,2,FALSE),0)</f>
        <v>11</v>
      </c>
      <c r="AC2183" s="11">
        <f t="shared" ref="AC2183:AC2246" si="282">+Y2183*AB2183*R2183</f>
        <v>0</v>
      </c>
      <c r="AD2183" s="11">
        <f t="shared" ref="AD2183:AD2246" si="283">+AC2183-X2183</f>
        <v>0</v>
      </c>
      <c r="AE2183" s="12">
        <f t="shared" ref="AE2183:AE2246" si="284">IFERROR(AD2183/AC2183,0)</f>
        <v>0</v>
      </c>
    </row>
    <row r="2184" spans="17:31" x14ac:dyDescent="0.25">
      <c r="Q2184" s="13">
        <v>0</v>
      </c>
      <c r="R2184" s="13">
        <v>0</v>
      </c>
      <c r="S2184" s="11">
        <f t="shared" si="278"/>
        <v>0</v>
      </c>
      <c r="T2184" s="5">
        <v>0</v>
      </c>
      <c r="U2184" s="11">
        <f t="shared" si="279"/>
        <v>0</v>
      </c>
      <c r="V2184" s="13" t="s">
        <v>1</v>
      </c>
      <c r="W2184" s="10">
        <f>IFERROR(VLOOKUP(V2184,Curr!$B$2:$C$13,2,FALSE),0)</f>
        <v>11</v>
      </c>
      <c r="X2184" s="11">
        <f t="shared" si="280"/>
        <v>0</v>
      </c>
      <c r="Y2184" s="14">
        <f t="shared" si="277"/>
        <v>0</v>
      </c>
      <c r="Z2184" s="11">
        <f t="shared" si="281"/>
        <v>0</v>
      </c>
      <c r="AA2184" s="4" t="s">
        <v>1</v>
      </c>
      <c r="AB2184" s="10">
        <f>IFERROR(VLOOKUP(AA2184,Curr!$B$2:$C$13,2,FALSE),0)</f>
        <v>11</v>
      </c>
      <c r="AC2184" s="11">
        <f t="shared" si="282"/>
        <v>0</v>
      </c>
      <c r="AD2184" s="11">
        <f t="shared" si="283"/>
        <v>0</v>
      </c>
      <c r="AE2184" s="12">
        <f t="shared" si="284"/>
        <v>0</v>
      </c>
    </row>
    <row r="2185" spans="17:31" x14ac:dyDescent="0.25">
      <c r="Q2185" s="13">
        <v>0</v>
      </c>
      <c r="R2185" s="13">
        <v>0</v>
      </c>
      <c r="S2185" s="11">
        <f t="shared" si="278"/>
        <v>0</v>
      </c>
      <c r="T2185" s="5">
        <v>0</v>
      </c>
      <c r="U2185" s="11">
        <f t="shared" si="279"/>
        <v>0</v>
      </c>
      <c r="V2185" s="13" t="s">
        <v>1</v>
      </c>
      <c r="W2185" s="10">
        <f>IFERROR(VLOOKUP(V2185,Curr!$B$2:$C$13,2,FALSE),0)</f>
        <v>11</v>
      </c>
      <c r="X2185" s="11">
        <f t="shared" si="280"/>
        <v>0</v>
      </c>
      <c r="Y2185" s="14">
        <f t="shared" si="277"/>
        <v>0</v>
      </c>
      <c r="Z2185" s="11">
        <f t="shared" si="281"/>
        <v>0</v>
      </c>
      <c r="AA2185" s="4" t="s">
        <v>1</v>
      </c>
      <c r="AB2185" s="10">
        <f>IFERROR(VLOOKUP(AA2185,Curr!$B$2:$C$13,2,FALSE),0)</f>
        <v>11</v>
      </c>
      <c r="AC2185" s="11">
        <f t="shared" si="282"/>
        <v>0</v>
      </c>
      <c r="AD2185" s="11">
        <f t="shared" si="283"/>
        <v>0</v>
      </c>
      <c r="AE2185" s="12">
        <f t="shared" si="284"/>
        <v>0</v>
      </c>
    </row>
    <row r="2186" spans="17:31" x14ac:dyDescent="0.25">
      <c r="Q2186" s="13">
        <v>0</v>
      </c>
      <c r="R2186" s="13">
        <v>0</v>
      </c>
      <c r="S2186" s="11">
        <f t="shared" si="278"/>
        <v>0</v>
      </c>
      <c r="T2186" s="5">
        <v>0</v>
      </c>
      <c r="U2186" s="11">
        <f t="shared" si="279"/>
        <v>0</v>
      </c>
      <c r="V2186" s="13" t="s">
        <v>1</v>
      </c>
      <c r="W2186" s="10">
        <f>IFERROR(VLOOKUP(V2186,Curr!$B$2:$C$13,2,FALSE),0)</f>
        <v>11</v>
      </c>
      <c r="X2186" s="11">
        <f t="shared" si="280"/>
        <v>0</v>
      </c>
      <c r="Y2186" s="14">
        <f t="shared" si="277"/>
        <v>0</v>
      </c>
      <c r="Z2186" s="11">
        <f t="shared" si="281"/>
        <v>0</v>
      </c>
      <c r="AA2186" s="4" t="s">
        <v>1</v>
      </c>
      <c r="AB2186" s="10">
        <f>IFERROR(VLOOKUP(AA2186,Curr!$B$2:$C$13,2,FALSE),0)</f>
        <v>11</v>
      </c>
      <c r="AC2186" s="11">
        <f t="shared" si="282"/>
        <v>0</v>
      </c>
      <c r="AD2186" s="11">
        <f t="shared" si="283"/>
        <v>0</v>
      </c>
      <c r="AE2186" s="12">
        <f t="shared" si="284"/>
        <v>0</v>
      </c>
    </row>
    <row r="2187" spans="17:31" x14ac:dyDescent="0.25">
      <c r="Q2187" s="13">
        <v>0</v>
      </c>
      <c r="R2187" s="13">
        <v>0</v>
      </c>
      <c r="S2187" s="11">
        <f t="shared" si="278"/>
        <v>0</v>
      </c>
      <c r="T2187" s="5">
        <v>0</v>
      </c>
      <c r="U2187" s="11">
        <f t="shared" si="279"/>
        <v>0</v>
      </c>
      <c r="V2187" s="13" t="s">
        <v>1</v>
      </c>
      <c r="W2187" s="10">
        <f>IFERROR(VLOOKUP(V2187,Curr!$B$2:$C$13,2,FALSE),0)</f>
        <v>11</v>
      </c>
      <c r="X2187" s="11">
        <f t="shared" si="280"/>
        <v>0</v>
      </c>
      <c r="Y2187" s="14">
        <f t="shared" si="277"/>
        <v>0</v>
      </c>
      <c r="Z2187" s="11">
        <f t="shared" si="281"/>
        <v>0</v>
      </c>
      <c r="AA2187" s="4" t="s">
        <v>1</v>
      </c>
      <c r="AB2187" s="10">
        <f>IFERROR(VLOOKUP(AA2187,Curr!$B$2:$C$13,2,FALSE),0)</f>
        <v>11</v>
      </c>
      <c r="AC2187" s="11">
        <f t="shared" si="282"/>
        <v>0</v>
      </c>
      <c r="AD2187" s="11">
        <f t="shared" si="283"/>
        <v>0</v>
      </c>
      <c r="AE2187" s="12">
        <f t="shared" si="284"/>
        <v>0</v>
      </c>
    </row>
    <row r="2188" spans="17:31" x14ac:dyDescent="0.25">
      <c r="Q2188" s="13">
        <v>0</v>
      </c>
      <c r="R2188" s="13">
        <v>0</v>
      </c>
      <c r="S2188" s="11">
        <f t="shared" si="278"/>
        <v>0</v>
      </c>
      <c r="T2188" s="5">
        <v>0</v>
      </c>
      <c r="U2188" s="11">
        <f t="shared" si="279"/>
        <v>0</v>
      </c>
      <c r="V2188" s="13" t="s">
        <v>1</v>
      </c>
      <c r="W2188" s="10">
        <f>IFERROR(VLOOKUP(V2188,Curr!$B$2:$C$13,2,FALSE),0)</f>
        <v>11</v>
      </c>
      <c r="X2188" s="11">
        <f t="shared" si="280"/>
        <v>0</v>
      </c>
      <c r="Y2188" s="14">
        <f t="shared" si="277"/>
        <v>0</v>
      </c>
      <c r="Z2188" s="11">
        <f t="shared" si="281"/>
        <v>0</v>
      </c>
      <c r="AA2188" s="4" t="s">
        <v>1</v>
      </c>
      <c r="AB2188" s="10">
        <f>IFERROR(VLOOKUP(AA2188,Curr!$B$2:$C$13,2,FALSE),0)</f>
        <v>11</v>
      </c>
      <c r="AC2188" s="11">
        <f t="shared" si="282"/>
        <v>0</v>
      </c>
      <c r="AD2188" s="11">
        <f t="shared" si="283"/>
        <v>0</v>
      </c>
      <c r="AE2188" s="12">
        <f t="shared" si="284"/>
        <v>0</v>
      </c>
    </row>
    <row r="2189" spans="17:31" x14ac:dyDescent="0.25">
      <c r="Q2189" s="13">
        <v>0</v>
      </c>
      <c r="R2189" s="13">
        <v>0</v>
      </c>
      <c r="S2189" s="11">
        <f t="shared" si="278"/>
        <v>0</v>
      </c>
      <c r="T2189" s="5">
        <v>0</v>
      </c>
      <c r="U2189" s="11">
        <f t="shared" si="279"/>
        <v>0</v>
      </c>
      <c r="V2189" s="13" t="s">
        <v>1</v>
      </c>
      <c r="W2189" s="10">
        <f>IFERROR(VLOOKUP(V2189,Curr!$B$2:$C$13,2,FALSE),0)</f>
        <v>11</v>
      </c>
      <c r="X2189" s="11">
        <f t="shared" si="280"/>
        <v>0</v>
      </c>
      <c r="Y2189" s="14">
        <f t="shared" si="277"/>
        <v>0</v>
      </c>
      <c r="Z2189" s="11">
        <f t="shared" si="281"/>
        <v>0</v>
      </c>
      <c r="AA2189" s="4" t="s">
        <v>1</v>
      </c>
      <c r="AB2189" s="10">
        <f>IFERROR(VLOOKUP(AA2189,Curr!$B$2:$C$13,2,FALSE),0)</f>
        <v>11</v>
      </c>
      <c r="AC2189" s="11">
        <f t="shared" si="282"/>
        <v>0</v>
      </c>
      <c r="AD2189" s="11">
        <f t="shared" si="283"/>
        <v>0</v>
      </c>
      <c r="AE2189" s="12">
        <f t="shared" si="284"/>
        <v>0</v>
      </c>
    </row>
    <row r="2190" spans="17:31" x14ac:dyDescent="0.25">
      <c r="Q2190" s="13">
        <v>0</v>
      </c>
      <c r="R2190" s="13">
        <v>0</v>
      </c>
      <c r="S2190" s="11">
        <f t="shared" si="278"/>
        <v>0</v>
      </c>
      <c r="T2190" s="5">
        <v>0</v>
      </c>
      <c r="U2190" s="11">
        <f t="shared" si="279"/>
        <v>0</v>
      </c>
      <c r="V2190" s="13" t="s">
        <v>1</v>
      </c>
      <c r="W2190" s="10">
        <f>IFERROR(VLOOKUP(V2190,Curr!$B$2:$C$13,2,FALSE),0)</f>
        <v>11</v>
      </c>
      <c r="X2190" s="11">
        <f t="shared" si="280"/>
        <v>0</v>
      </c>
      <c r="Y2190" s="14">
        <f t="shared" si="277"/>
        <v>0</v>
      </c>
      <c r="Z2190" s="11">
        <f t="shared" si="281"/>
        <v>0</v>
      </c>
      <c r="AA2190" s="4" t="s">
        <v>1</v>
      </c>
      <c r="AB2190" s="10">
        <f>IFERROR(VLOOKUP(AA2190,Curr!$B$2:$C$13,2,FALSE),0)</f>
        <v>11</v>
      </c>
      <c r="AC2190" s="11">
        <f t="shared" si="282"/>
        <v>0</v>
      </c>
      <c r="AD2190" s="11">
        <f t="shared" si="283"/>
        <v>0</v>
      </c>
      <c r="AE2190" s="12">
        <f t="shared" si="284"/>
        <v>0</v>
      </c>
    </row>
    <row r="2191" spans="17:31" x14ac:dyDescent="0.25">
      <c r="Q2191" s="13">
        <v>0</v>
      </c>
      <c r="R2191" s="13">
        <v>0</v>
      </c>
      <c r="S2191" s="11">
        <f t="shared" si="278"/>
        <v>0</v>
      </c>
      <c r="T2191" s="5">
        <v>0</v>
      </c>
      <c r="U2191" s="11">
        <f t="shared" si="279"/>
        <v>0</v>
      </c>
      <c r="V2191" s="13" t="s">
        <v>1</v>
      </c>
      <c r="W2191" s="10">
        <f>IFERROR(VLOOKUP(V2191,Curr!$B$2:$C$13,2,FALSE),0)</f>
        <v>11</v>
      </c>
      <c r="X2191" s="11">
        <f t="shared" si="280"/>
        <v>0</v>
      </c>
      <c r="Y2191" s="14">
        <f t="shared" si="277"/>
        <v>0</v>
      </c>
      <c r="Z2191" s="11">
        <f t="shared" si="281"/>
        <v>0</v>
      </c>
      <c r="AA2191" s="4" t="s">
        <v>1</v>
      </c>
      <c r="AB2191" s="10">
        <f>IFERROR(VLOOKUP(AA2191,Curr!$B$2:$C$13,2,FALSE),0)</f>
        <v>11</v>
      </c>
      <c r="AC2191" s="11">
        <f t="shared" si="282"/>
        <v>0</v>
      </c>
      <c r="AD2191" s="11">
        <f t="shared" si="283"/>
        <v>0</v>
      </c>
      <c r="AE2191" s="12">
        <f t="shared" si="284"/>
        <v>0</v>
      </c>
    </row>
    <row r="2192" spans="17:31" x14ac:dyDescent="0.25">
      <c r="Q2192" s="13">
        <v>0</v>
      </c>
      <c r="R2192" s="13">
        <v>0</v>
      </c>
      <c r="S2192" s="11">
        <f t="shared" si="278"/>
        <v>0</v>
      </c>
      <c r="T2192" s="5">
        <v>0</v>
      </c>
      <c r="U2192" s="11">
        <f t="shared" si="279"/>
        <v>0</v>
      </c>
      <c r="V2192" s="13" t="s">
        <v>1</v>
      </c>
      <c r="W2192" s="10">
        <f>IFERROR(VLOOKUP(V2192,Curr!$B$2:$C$13,2,FALSE),0)</f>
        <v>11</v>
      </c>
      <c r="X2192" s="11">
        <f t="shared" si="280"/>
        <v>0</v>
      </c>
      <c r="Y2192" s="14">
        <f t="shared" si="277"/>
        <v>0</v>
      </c>
      <c r="Z2192" s="11">
        <f t="shared" si="281"/>
        <v>0</v>
      </c>
      <c r="AA2192" s="4" t="s">
        <v>1</v>
      </c>
      <c r="AB2192" s="10">
        <f>IFERROR(VLOOKUP(AA2192,Curr!$B$2:$C$13,2,FALSE),0)</f>
        <v>11</v>
      </c>
      <c r="AC2192" s="11">
        <f t="shared" si="282"/>
        <v>0</v>
      </c>
      <c r="AD2192" s="11">
        <f t="shared" si="283"/>
        <v>0</v>
      </c>
      <c r="AE2192" s="12">
        <f t="shared" si="284"/>
        <v>0</v>
      </c>
    </row>
    <row r="2193" spans="17:31" x14ac:dyDescent="0.25">
      <c r="Q2193" s="13">
        <v>0</v>
      </c>
      <c r="R2193" s="13">
        <v>0</v>
      </c>
      <c r="S2193" s="11">
        <f t="shared" si="278"/>
        <v>0</v>
      </c>
      <c r="T2193" s="5">
        <v>0</v>
      </c>
      <c r="U2193" s="11">
        <f t="shared" si="279"/>
        <v>0</v>
      </c>
      <c r="V2193" s="13" t="s">
        <v>1</v>
      </c>
      <c r="W2193" s="10">
        <f>IFERROR(VLOOKUP(V2193,Curr!$B$2:$C$13,2,FALSE),0)</f>
        <v>11</v>
      </c>
      <c r="X2193" s="11">
        <f t="shared" si="280"/>
        <v>0</v>
      </c>
      <c r="Y2193" s="14">
        <f t="shared" si="277"/>
        <v>0</v>
      </c>
      <c r="Z2193" s="11">
        <f t="shared" si="281"/>
        <v>0</v>
      </c>
      <c r="AA2193" s="4" t="s">
        <v>1</v>
      </c>
      <c r="AB2193" s="10">
        <f>IFERROR(VLOOKUP(AA2193,Curr!$B$2:$C$13,2,FALSE),0)</f>
        <v>11</v>
      </c>
      <c r="AC2193" s="11">
        <f t="shared" si="282"/>
        <v>0</v>
      </c>
      <c r="AD2193" s="11">
        <f t="shared" si="283"/>
        <v>0</v>
      </c>
      <c r="AE2193" s="12">
        <f t="shared" si="284"/>
        <v>0</v>
      </c>
    </row>
    <row r="2194" spans="17:31" x14ac:dyDescent="0.25">
      <c r="Q2194" s="13">
        <v>0</v>
      </c>
      <c r="R2194" s="13">
        <v>0</v>
      </c>
      <c r="S2194" s="11">
        <f t="shared" si="278"/>
        <v>0</v>
      </c>
      <c r="T2194" s="5">
        <v>0</v>
      </c>
      <c r="U2194" s="11">
        <f t="shared" si="279"/>
        <v>0</v>
      </c>
      <c r="V2194" s="13" t="s">
        <v>1</v>
      </c>
      <c r="W2194" s="10">
        <f>IFERROR(VLOOKUP(V2194,Curr!$B$2:$C$13,2,FALSE),0)</f>
        <v>11</v>
      </c>
      <c r="X2194" s="11">
        <f t="shared" si="280"/>
        <v>0</v>
      </c>
      <c r="Y2194" s="14">
        <f t="shared" si="277"/>
        <v>0</v>
      </c>
      <c r="Z2194" s="11">
        <f t="shared" si="281"/>
        <v>0</v>
      </c>
      <c r="AA2194" s="4" t="s">
        <v>1</v>
      </c>
      <c r="AB2194" s="10">
        <f>IFERROR(VLOOKUP(AA2194,Curr!$B$2:$C$13,2,FALSE),0)</f>
        <v>11</v>
      </c>
      <c r="AC2194" s="11">
        <f t="shared" si="282"/>
        <v>0</v>
      </c>
      <c r="AD2194" s="11">
        <f t="shared" si="283"/>
        <v>0</v>
      </c>
      <c r="AE2194" s="12">
        <f t="shared" si="284"/>
        <v>0</v>
      </c>
    </row>
    <row r="2195" spans="17:31" x14ac:dyDescent="0.25">
      <c r="Q2195" s="13">
        <v>0</v>
      </c>
      <c r="R2195" s="13">
        <v>0</v>
      </c>
      <c r="S2195" s="11">
        <f t="shared" si="278"/>
        <v>0</v>
      </c>
      <c r="T2195" s="5">
        <v>0</v>
      </c>
      <c r="U2195" s="11">
        <f t="shared" si="279"/>
        <v>0</v>
      </c>
      <c r="V2195" s="13" t="s">
        <v>1</v>
      </c>
      <c r="W2195" s="10">
        <f>IFERROR(VLOOKUP(V2195,Curr!$B$2:$C$13,2,FALSE),0)</f>
        <v>11</v>
      </c>
      <c r="X2195" s="11">
        <f t="shared" si="280"/>
        <v>0</v>
      </c>
      <c r="Y2195" s="14">
        <f t="shared" si="277"/>
        <v>0</v>
      </c>
      <c r="Z2195" s="11">
        <f t="shared" si="281"/>
        <v>0</v>
      </c>
      <c r="AA2195" s="4" t="s">
        <v>1</v>
      </c>
      <c r="AB2195" s="10">
        <f>IFERROR(VLOOKUP(AA2195,Curr!$B$2:$C$13,2,FALSE),0)</f>
        <v>11</v>
      </c>
      <c r="AC2195" s="11">
        <f t="shared" si="282"/>
        <v>0</v>
      </c>
      <c r="AD2195" s="11">
        <f t="shared" si="283"/>
        <v>0</v>
      </c>
      <c r="AE2195" s="12">
        <f t="shared" si="284"/>
        <v>0</v>
      </c>
    </row>
    <row r="2196" spans="17:31" x14ac:dyDescent="0.25">
      <c r="Q2196" s="13">
        <v>0</v>
      </c>
      <c r="R2196" s="13">
        <v>0</v>
      </c>
      <c r="S2196" s="11">
        <f t="shared" si="278"/>
        <v>0</v>
      </c>
      <c r="T2196" s="5">
        <v>0</v>
      </c>
      <c r="U2196" s="11">
        <f t="shared" si="279"/>
        <v>0</v>
      </c>
      <c r="V2196" s="13" t="s">
        <v>1</v>
      </c>
      <c r="W2196" s="10">
        <f>IFERROR(VLOOKUP(V2196,Curr!$B$2:$C$13,2,FALSE),0)</f>
        <v>11</v>
      </c>
      <c r="X2196" s="11">
        <f t="shared" si="280"/>
        <v>0</v>
      </c>
      <c r="Y2196" s="14">
        <f t="shared" si="277"/>
        <v>0</v>
      </c>
      <c r="Z2196" s="11">
        <f t="shared" si="281"/>
        <v>0</v>
      </c>
      <c r="AA2196" s="4" t="s">
        <v>1</v>
      </c>
      <c r="AB2196" s="10">
        <f>IFERROR(VLOOKUP(AA2196,Curr!$B$2:$C$13,2,FALSE),0)</f>
        <v>11</v>
      </c>
      <c r="AC2196" s="11">
        <f t="shared" si="282"/>
        <v>0</v>
      </c>
      <c r="AD2196" s="11">
        <f t="shared" si="283"/>
        <v>0</v>
      </c>
      <c r="AE2196" s="12">
        <f t="shared" si="284"/>
        <v>0</v>
      </c>
    </row>
    <row r="2197" spans="17:31" x14ac:dyDescent="0.25">
      <c r="Q2197" s="13">
        <v>0</v>
      </c>
      <c r="R2197" s="13">
        <v>0</v>
      </c>
      <c r="S2197" s="11">
        <f t="shared" si="278"/>
        <v>0</v>
      </c>
      <c r="T2197" s="5">
        <v>0</v>
      </c>
      <c r="U2197" s="11">
        <f t="shared" si="279"/>
        <v>0</v>
      </c>
      <c r="V2197" s="13" t="s">
        <v>1</v>
      </c>
      <c r="W2197" s="10">
        <f>IFERROR(VLOOKUP(V2197,Curr!$B$2:$C$13,2,FALSE),0)</f>
        <v>11</v>
      </c>
      <c r="X2197" s="11">
        <f t="shared" si="280"/>
        <v>0</v>
      </c>
      <c r="Y2197" s="14">
        <f t="shared" si="277"/>
        <v>0</v>
      </c>
      <c r="Z2197" s="11">
        <f t="shared" si="281"/>
        <v>0</v>
      </c>
      <c r="AA2197" s="4" t="s">
        <v>1</v>
      </c>
      <c r="AB2197" s="10">
        <f>IFERROR(VLOOKUP(AA2197,Curr!$B$2:$C$13,2,FALSE),0)</f>
        <v>11</v>
      </c>
      <c r="AC2197" s="11">
        <f t="shared" si="282"/>
        <v>0</v>
      </c>
      <c r="AD2197" s="11">
        <f t="shared" si="283"/>
        <v>0</v>
      </c>
      <c r="AE2197" s="12">
        <f t="shared" si="284"/>
        <v>0</v>
      </c>
    </row>
    <row r="2198" spans="17:31" x14ac:dyDescent="0.25">
      <c r="Q2198" s="13">
        <v>0</v>
      </c>
      <c r="R2198" s="13">
        <v>0</v>
      </c>
      <c r="S2198" s="11">
        <f t="shared" si="278"/>
        <v>0</v>
      </c>
      <c r="T2198" s="5">
        <v>0</v>
      </c>
      <c r="U2198" s="11">
        <f t="shared" si="279"/>
        <v>0</v>
      </c>
      <c r="V2198" s="13" t="s">
        <v>1</v>
      </c>
      <c r="W2198" s="10">
        <f>IFERROR(VLOOKUP(V2198,Curr!$B$2:$C$13,2,FALSE),0)</f>
        <v>11</v>
      </c>
      <c r="X2198" s="11">
        <f t="shared" si="280"/>
        <v>0</v>
      </c>
      <c r="Y2198" s="14">
        <f t="shared" si="277"/>
        <v>0</v>
      </c>
      <c r="Z2198" s="11">
        <f t="shared" si="281"/>
        <v>0</v>
      </c>
      <c r="AA2198" s="4" t="s">
        <v>1</v>
      </c>
      <c r="AB2198" s="10">
        <f>IFERROR(VLOOKUP(AA2198,Curr!$B$2:$C$13,2,FALSE),0)</f>
        <v>11</v>
      </c>
      <c r="AC2198" s="11">
        <f t="shared" si="282"/>
        <v>0</v>
      </c>
      <c r="AD2198" s="11">
        <f t="shared" si="283"/>
        <v>0</v>
      </c>
      <c r="AE2198" s="12">
        <f t="shared" si="284"/>
        <v>0</v>
      </c>
    </row>
    <row r="2199" spans="17:31" x14ac:dyDescent="0.25">
      <c r="Q2199" s="13">
        <v>0</v>
      </c>
      <c r="R2199" s="13">
        <v>0</v>
      </c>
      <c r="S2199" s="11">
        <f t="shared" si="278"/>
        <v>0</v>
      </c>
      <c r="T2199" s="5">
        <v>0</v>
      </c>
      <c r="U2199" s="11">
        <f t="shared" si="279"/>
        <v>0</v>
      </c>
      <c r="V2199" s="13" t="s">
        <v>1</v>
      </c>
      <c r="W2199" s="10">
        <f>IFERROR(VLOOKUP(V2199,Curr!$B$2:$C$13,2,FALSE),0)</f>
        <v>11</v>
      </c>
      <c r="X2199" s="11">
        <f t="shared" si="280"/>
        <v>0</v>
      </c>
      <c r="Y2199" s="14">
        <f t="shared" si="277"/>
        <v>0</v>
      </c>
      <c r="Z2199" s="11">
        <f t="shared" si="281"/>
        <v>0</v>
      </c>
      <c r="AA2199" s="4" t="s">
        <v>1</v>
      </c>
      <c r="AB2199" s="10">
        <f>IFERROR(VLOOKUP(AA2199,Curr!$B$2:$C$13,2,FALSE),0)</f>
        <v>11</v>
      </c>
      <c r="AC2199" s="11">
        <f t="shared" si="282"/>
        <v>0</v>
      </c>
      <c r="AD2199" s="11">
        <f t="shared" si="283"/>
        <v>0</v>
      </c>
      <c r="AE2199" s="12">
        <f t="shared" si="284"/>
        <v>0</v>
      </c>
    </row>
    <row r="2200" spans="17:31" x14ac:dyDescent="0.25">
      <c r="Q2200" s="13">
        <v>0</v>
      </c>
      <c r="R2200" s="13">
        <v>0</v>
      </c>
      <c r="S2200" s="11">
        <f t="shared" si="278"/>
        <v>0</v>
      </c>
      <c r="T2200" s="5">
        <v>0</v>
      </c>
      <c r="U2200" s="11">
        <f t="shared" si="279"/>
        <v>0</v>
      </c>
      <c r="V2200" s="13" t="s">
        <v>1</v>
      </c>
      <c r="W2200" s="10">
        <f>IFERROR(VLOOKUP(V2200,Curr!$B$2:$C$13,2,FALSE),0)</f>
        <v>11</v>
      </c>
      <c r="X2200" s="11">
        <f t="shared" si="280"/>
        <v>0</v>
      </c>
      <c r="Y2200" s="14">
        <f t="shared" si="277"/>
        <v>0</v>
      </c>
      <c r="Z2200" s="11">
        <f t="shared" si="281"/>
        <v>0</v>
      </c>
      <c r="AA2200" s="4" t="s">
        <v>1</v>
      </c>
      <c r="AB2200" s="10">
        <f>IFERROR(VLOOKUP(AA2200,Curr!$B$2:$C$13,2,FALSE),0)</f>
        <v>11</v>
      </c>
      <c r="AC2200" s="11">
        <f t="shared" si="282"/>
        <v>0</v>
      </c>
      <c r="AD2200" s="11">
        <f t="shared" si="283"/>
        <v>0</v>
      </c>
      <c r="AE2200" s="12">
        <f t="shared" si="284"/>
        <v>0</v>
      </c>
    </row>
    <row r="2201" spans="17:31" x14ac:dyDescent="0.25">
      <c r="Q2201" s="13">
        <v>0</v>
      </c>
      <c r="R2201" s="13">
        <v>0</v>
      </c>
      <c r="S2201" s="11">
        <f t="shared" si="278"/>
        <v>0</v>
      </c>
      <c r="T2201" s="5">
        <v>0</v>
      </c>
      <c r="U2201" s="11">
        <f t="shared" si="279"/>
        <v>0</v>
      </c>
      <c r="V2201" s="13" t="s">
        <v>1</v>
      </c>
      <c r="W2201" s="10">
        <f>IFERROR(VLOOKUP(V2201,Curr!$B$2:$C$13,2,FALSE),0)</f>
        <v>11</v>
      </c>
      <c r="X2201" s="11">
        <f t="shared" si="280"/>
        <v>0</v>
      </c>
      <c r="Y2201" s="14">
        <f t="shared" si="277"/>
        <v>0</v>
      </c>
      <c r="Z2201" s="11">
        <f t="shared" si="281"/>
        <v>0</v>
      </c>
      <c r="AA2201" s="4" t="s">
        <v>1</v>
      </c>
      <c r="AB2201" s="10">
        <f>IFERROR(VLOOKUP(AA2201,Curr!$B$2:$C$13,2,FALSE),0)</f>
        <v>11</v>
      </c>
      <c r="AC2201" s="11">
        <f t="shared" si="282"/>
        <v>0</v>
      </c>
      <c r="AD2201" s="11">
        <f t="shared" si="283"/>
        <v>0</v>
      </c>
      <c r="AE2201" s="12">
        <f t="shared" si="284"/>
        <v>0</v>
      </c>
    </row>
    <row r="2202" spans="17:31" x14ac:dyDescent="0.25">
      <c r="Q2202" s="13">
        <v>0</v>
      </c>
      <c r="R2202" s="13">
        <v>0</v>
      </c>
      <c r="S2202" s="11">
        <f t="shared" si="278"/>
        <v>0</v>
      </c>
      <c r="T2202" s="5">
        <v>0</v>
      </c>
      <c r="U2202" s="11">
        <f t="shared" si="279"/>
        <v>0</v>
      </c>
      <c r="V2202" s="13" t="s">
        <v>1</v>
      </c>
      <c r="W2202" s="10">
        <f>IFERROR(VLOOKUP(V2202,Curr!$B$2:$C$13,2,FALSE),0)</f>
        <v>11</v>
      </c>
      <c r="X2202" s="11">
        <f t="shared" si="280"/>
        <v>0</v>
      </c>
      <c r="Y2202" s="14">
        <f t="shared" si="277"/>
        <v>0</v>
      </c>
      <c r="Z2202" s="11">
        <f t="shared" si="281"/>
        <v>0</v>
      </c>
      <c r="AA2202" s="4" t="s">
        <v>1</v>
      </c>
      <c r="AB2202" s="10">
        <f>IFERROR(VLOOKUP(AA2202,Curr!$B$2:$C$13,2,FALSE),0)</f>
        <v>11</v>
      </c>
      <c r="AC2202" s="11">
        <f t="shared" si="282"/>
        <v>0</v>
      </c>
      <c r="AD2202" s="11">
        <f t="shared" si="283"/>
        <v>0</v>
      </c>
      <c r="AE2202" s="12">
        <f t="shared" si="284"/>
        <v>0</v>
      </c>
    </row>
    <row r="2203" spans="17:31" x14ac:dyDescent="0.25">
      <c r="Q2203" s="13">
        <v>0</v>
      </c>
      <c r="R2203" s="13">
        <v>0</v>
      </c>
      <c r="S2203" s="11">
        <f t="shared" si="278"/>
        <v>0</v>
      </c>
      <c r="T2203" s="5">
        <v>0</v>
      </c>
      <c r="U2203" s="11">
        <f t="shared" si="279"/>
        <v>0</v>
      </c>
      <c r="V2203" s="13" t="s">
        <v>1</v>
      </c>
      <c r="W2203" s="10">
        <f>IFERROR(VLOOKUP(V2203,Curr!$B$2:$C$13,2,FALSE),0)</f>
        <v>11</v>
      </c>
      <c r="X2203" s="11">
        <f t="shared" si="280"/>
        <v>0</v>
      </c>
      <c r="Y2203" s="14">
        <f t="shared" si="277"/>
        <v>0</v>
      </c>
      <c r="Z2203" s="11">
        <f t="shared" si="281"/>
        <v>0</v>
      </c>
      <c r="AA2203" s="4" t="s">
        <v>1</v>
      </c>
      <c r="AB2203" s="10">
        <f>IFERROR(VLOOKUP(AA2203,Curr!$B$2:$C$13,2,FALSE),0)</f>
        <v>11</v>
      </c>
      <c r="AC2203" s="11">
        <f t="shared" si="282"/>
        <v>0</v>
      </c>
      <c r="AD2203" s="11">
        <f t="shared" si="283"/>
        <v>0</v>
      </c>
      <c r="AE2203" s="12">
        <f t="shared" si="284"/>
        <v>0</v>
      </c>
    </row>
    <row r="2204" spans="17:31" x14ac:dyDescent="0.25">
      <c r="Q2204" s="13">
        <v>0</v>
      </c>
      <c r="R2204" s="13">
        <v>0</v>
      </c>
      <c r="S2204" s="11">
        <f t="shared" si="278"/>
        <v>0</v>
      </c>
      <c r="T2204" s="5">
        <v>0</v>
      </c>
      <c r="U2204" s="11">
        <f t="shared" si="279"/>
        <v>0</v>
      </c>
      <c r="V2204" s="13" t="s">
        <v>1</v>
      </c>
      <c r="W2204" s="10">
        <f>IFERROR(VLOOKUP(V2204,Curr!$B$2:$C$13,2,FALSE),0)</f>
        <v>11</v>
      </c>
      <c r="X2204" s="11">
        <f t="shared" si="280"/>
        <v>0</v>
      </c>
      <c r="Y2204" s="14">
        <f t="shared" si="277"/>
        <v>0</v>
      </c>
      <c r="Z2204" s="11">
        <f t="shared" si="281"/>
        <v>0</v>
      </c>
      <c r="AA2204" s="4" t="s">
        <v>1</v>
      </c>
      <c r="AB2204" s="10">
        <f>IFERROR(VLOOKUP(AA2204,Curr!$B$2:$C$13,2,FALSE),0)</f>
        <v>11</v>
      </c>
      <c r="AC2204" s="11">
        <f t="shared" si="282"/>
        <v>0</v>
      </c>
      <c r="AD2204" s="11">
        <f t="shared" si="283"/>
        <v>0</v>
      </c>
      <c r="AE2204" s="12">
        <f t="shared" si="284"/>
        <v>0</v>
      </c>
    </row>
    <row r="2205" spans="17:31" x14ac:dyDescent="0.25">
      <c r="Q2205" s="13">
        <v>0</v>
      </c>
      <c r="R2205" s="13">
        <v>0</v>
      </c>
      <c r="S2205" s="11">
        <f t="shared" si="278"/>
        <v>0</v>
      </c>
      <c r="T2205" s="5">
        <v>0</v>
      </c>
      <c r="U2205" s="11">
        <f t="shared" si="279"/>
        <v>0</v>
      </c>
      <c r="V2205" s="13" t="s">
        <v>1</v>
      </c>
      <c r="W2205" s="10">
        <f>IFERROR(VLOOKUP(V2205,Curr!$B$2:$C$13,2,FALSE),0)</f>
        <v>11</v>
      </c>
      <c r="X2205" s="11">
        <f t="shared" si="280"/>
        <v>0</v>
      </c>
      <c r="Y2205" s="14">
        <f t="shared" si="277"/>
        <v>0</v>
      </c>
      <c r="Z2205" s="11">
        <f t="shared" si="281"/>
        <v>0</v>
      </c>
      <c r="AA2205" s="4" t="s">
        <v>1</v>
      </c>
      <c r="AB2205" s="10">
        <f>IFERROR(VLOOKUP(AA2205,Curr!$B$2:$C$13,2,FALSE),0)</f>
        <v>11</v>
      </c>
      <c r="AC2205" s="11">
        <f t="shared" si="282"/>
        <v>0</v>
      </c>
      <c r="AD2205" s="11">
        <f t="shared" si="283"/>
        <v>0</v>
      </c>
      <c r="AE2205" s="12">
        <f t="shared" si="284"/>
        <v>0</v>
      </c>
    </row>
    <row r="2206" spans="17:31" x14ac:dyDescent="0.25">
      <c r="Q2206" s="13">
        <v>0</v>
      </c>
      <c r="R2206" s="13">
        <v>0</v>
      </c>
      <c r="S2206" s="11">
        <f t="shared" si="278"/>
        <v>0</v>
      </c>
      <c r="T2206" s="5">
        <v>0</v>
      </c>
      <c r="U2206" s="11">
        <f t="shared" si="279"/>
        <v>0</v>
      </c>
      <c r="V2206" s="13" t="s">
        <v>1</v>
      </c>
      <c r="W2206" s="10">
        <f>IFERROR(VLOOKUP(V2206,Curr!$B$2:$C$13,2,FALSE),0)</f>
        <v>11</v>
      </c>
      <c r="X2206" s="11">
        <f t="shared" si="280"/>
        <v>0</v>
      </c>
      <c r="Y2206" s="14">
        <f t="shared" si="277"/>
        <v>0</v>
      </c>
      <c r="Z2206" s="11">
        <f t="shared" si="281"/>
        <v>0</v>
      </c>
      <c r="AA2206" s="4" t="s">
        <v>1</v>
      </c>
      <c r="AB2206" s="10">
        <f>IFERROR(VLOOKUP(AA2206,Curr!$B$2:$C$13,2,FALSE),0)</f>
        <v>11</v>
      </c>
      <c r="AC2206" s="11">
        <f t="shared" si="282"/>
        <v>0</v>
      </c>
      <c r="AD2206" s="11">
        <f t="shared" si="283"/>
        <v>0</v>
      </c>
      <c r="AE2206" s="12">
        <f t="shared" si="284"/>
        <v>0</v>
      </c>
    </row>
    <row r="2207" spans="17:31" x14ac:dyDescent="0.25">
      <c r="Q2207" s="13">
        <v>0</v>
      </c>
      <c r="R2207" s="13">
        <v>0</v>
      </c>
      <c r="S2207" s="11">
        <f t="shared" si="278"/>
        <v>0</v>
      </c>
      <c r="T2207" s="5">
        <v>0</v>
      </c>
      <c r="U2207" s="11">
        <f t="shared" si="279"/>
        <v>0</v>
      </c>
      <c r="V2207" s="13" t="s">
        <v>1</v>
      </c>
      <c r="W2207" s="10">
        <f>IFERROR(VLOOKUP(V2207,Curr!$B$2:$C$13,2,FALSE),0)</f>
        <v>11</v>
      </c>
      <c r="X2207" s="11">
        <f t="shared" si="280"/>
        <v>0</v>
      </c>
      <c r="Y2207" s="14">
        <f t="shared" si="277"/>
        <v>0</v>
      </c>
      <c r="Z2207" s="11">
        <f t="shared" si="281"/>
        <v>0</v>
      </c>
      <c r="AA2207" s="4" t="s">
        <v>1</v>
      </c>
      <c r="AB2207" s="10">
        <f>IFERROR(VLOOKUP(AA2207,Curr!$B$2:$C$13,2,FALSE),0)</f>
        <v>11</v>
      </c>
      <c r="AC2207" s="11">
        <f t="shared" si="282"/>
        <v>0</v>
      </c>
      <c r="AD2207" s="11">
        <f t="shared" si="283"/>
        <v>0</v>
      </c>
      <c r="AE2207" s="12">
        <f t="shared" si="284"/>
        <v>0</v>
      </c>
    </row>
    <row r="2208" spans="17:31" x14ac:dyDescent="0.25">
      <c r="Q2208" s="13">
        <v>0</v>
      </c>
      <c r="R2208" s="13">
        <v>0</v>
      </c>
      <c r="S2208" s="11">
        <f t="shared" si="278"/>
        <v>0</v>
      </c>
      <c r="T2208" s="5">
        <v>0</v>
      </c>
      <c r="U2208" s="11">
        <f t="shared" si="279"/>
        <v>0</v>
      </c>
      <c r="V2208" s="13" t="s">
        <v>1</v>
      </c>
      <c r="W2208" s="10">
        <f>IFERROR(VLOOKUP(V2208,Curr!$B$2:$C$13,2,FALSE),0)</f>
        <v>11</v>
      </c>
      <c r="X2208" s="11">
        <f t="shared" si="280"/>
        <v>0</v>
      </c>
      <c r="Y2208" s="14">
        <f t="shared" si="277"/>
        <v>0</v>
      </c>
      <c r="Z2208" s="11">
        <f t="shared" si="281"/>
        <v>0</v>
      </c>
      <c r="AA2208" s="4" t="s">
        <v>1</v>
      </c>
      <c r="AB2208" s="10">
        <f>IFERROR(VLOOKUP(AA2208,Curr!$B$2:$C$13,2,FALSE),0)</f>
        <v>11</v>
      </c>
      <c r="AC2208" s="11">
        <f t="shared" si="282"/>
        <v>0</v>
      </c>
      <c r="AD2208" s="11">
        <f t="shared" si="283"/>
        <v>0</v>
      </c>
      <c r="AE2208" s="12">
        <f t="shared" si="284"/>
        <v>0</v>
      </c>
    </row>
    <row r="2209" spans="17:31" x14ac:dyDescent="0.25">
      <c r="Q2209" s="13">
        <v>0</v>
      </c>
      <c r="R2209" s="13">
        <v>0</v>
      </c>
      <c r="S2209" s="11">
        <f t="shared" si="278"/>
        <v>0</v>
      </c>
      <c r="T2209" s="5">
        <v>0</v>
      </c>
      <c r="U2209" s="11">
        <f t="shared" si="279"/>
        <v>0</v>
      </c>
      <c r="V2209" s="13" t="s">
        <v>1</v>
      </c>
      <c r="W2209" s="10">
        <f>IFERROR(VLOOKUP(V2209,Curr!$B$2:$C$13,2,FALSE),0)</f>
        <v>11</v>
      </c>
      <c r="X2209" s="11">
        <f t="shared" si="280"/>
        <v>0</v>
      </c>
      <c r="Y2209" s="14">
        <f t="shared" si="277"/>
        <v>0</v>
      </c>
      <c r="Z2209" s="11">
        <f t="shared" si="281"/>
        <v>0</v>
      </c>
      <c r="AA2209" s="4" t="s">
        <v>1</v>
      </c>
      <c r="AB2209" s="10">
        <f>IFERROR(VLOOKUP(AA2209,Curr!$B$2:$C$13,2,FALSE),0)</f>
        <v>11</v>
      </c>
      <c r="AC2209" s="11">
        <f t="shared" si="282"/>
        <v>0</v>
      </c>
      <c r="AD2209" s="11">
        <f t="shared" si="283"/>
        <v>0</v>
      </c>
      <c r="AE2209" s="12">
        <f t="shared" si="284"/>
        <v>0</v>
      </c>
    </row>
    <row r="2210" spans="17:31" x14ac:dyDescent="0.25">
      <c r="Q2210" s="13">
        <v>0</v>
      </c>
      <c r="R2210" s="13">
        <v>0</v>
      </c>
      <c r="S2210" s="11">
        <f t="shared" si="278"/>
        <v>0</v>
      </c>
      <c r="T2210" s="5">
        <v>0</v>
      </c>
      <c r="U2210" s="11">
        <f t="shared" si="279"/>
        <v>0</v>
      </c>
      <c r="V2210" s="13" t="s">
        <v>1</v>
      </c>
      <c r="W2210" s="10">
        <f>IFERROR(VLOOKUP(V2210,Curr!$B$2:$C$13,2,FALSE),0)</f>
        <v>11</v>
      </c>
      <c r="X2210" s="11">
        <f t="shared" si="280"/>
        <v>0</v>
      </c>
      <c r="Y2210" s="14">
        <f t="shared" si="277"/>
        <v>0</v>
      </c>
      <c r="Z2210" s="11">
        <f t="shared" si="281"/>
        <v>0</v>
      </c>
      <c r="AA2210" s="4" t="s">
        <v>1</v>
      </c>
      <c r="AB2210" s="10">
        <f>IFERROR(VLOOKUP(AA2210,Curr!$B$2:$C$13,2,FALSE),0)</f>
        <v>11</v>
      </c>
      <c r="AC2210" s="11">
        <f t="shared" si="282"/>
        <v>0</v>
      </c>
      <c r="AD2210" s="11">
        <f t="shared" si="283"/>
        <v>0</v>
      </c>
      <c r="AE2210" s="12">
        <f t="shared" si="284"/>
        <v>0</v>
      </c>
    </row>
    <row r="2211" spans="17:31" x14ac:dyDescent="0.25">
      <c r="Q2211" s="13">
        <v>0</v>
      </c>
      <c r="R2211" s="13">
        <v>0</v>
      </c>
      <c r="S2211" s="11">
        <f t="shared" si="278"/>
        <v>0</v>
      </c>
      <c r="T2211" s="5">
        <v>0</v>
      </c>
      <c r="U2211" s="11">
        <f t="shared" si="279"/>
        <v>0</v>
      </c>
      <c r="V2211" s="13" t="s">
        <v>1</v>
      </c>
      <c r="W2211" s="10">
        <f>IFERROR(VLOOKUP(V2211,Curr!$B$2:$C$13,2,FALSE),0)</f>
        <v>11</v>
      </c>
      <c r="X2211" s="11">
        <f t="shared" si="280"/>
        <v>0</v>
      </c>
      <c r="Y2211" s="14">
        <f t="shared" si="277"/>
        <v>0</v>
      </c>
      <c r="Z2211" s="11">
        <f t="shared" si="281"/>
        <v>0</v>
      </c>
      <c r="AA2211" s="4" t="s">
        <v>1</v>
      </c>
      <c r="AB2211" s="10">
        <f>IFERROR(VLOOKUP(AA2211,Curr!$B$2:$C$13,2,FALSE),0)</f>
        <v>11</v>
      </c>
      <c r="AC2211" s="11">
        <f t="shared" si="282"/>
        <v>0</v>
      </c>
      <c r="AD2211" s="11">
        <f t="shared" si="283"/>
        <v>0</v>
      </c>
      <c r="AE2211" s="12">
        <f t="shared" si="284"/>
        <v>0</v>
      </c>
    </row>
    <row r="2212" spans="17:31" x14ac:dyDescent="0.25">
      <c r="Q2212" s="13">
        <v>0</v>
      </c>
      <c r="R2212" s="13">
        <v>0</v>
      </c>
      <c r="S2212" s="11">
        <f t="shared" si="278"/>
        <v>0</v>
      </c>
      <c r="T2212" s="5">
        <v>0</v>
      </c>
      <c r="U2212" s="11">
        <f t="shared" si="279"/>
        <v>0</v>
      </c>
      <c r="V2212" s="13" t="s">
        <v>1</v>
      </c>
      <c r="W2212" s="10">
        <f>IFERROR(VLOOKUP(V2212,Curr!$B$2:$C$13,2,FALSE),0)</f>
        <v>11</v>
      </c>
      <c r="X2212" s="11">
        <f t="shared" si="280"/>
        <v>0</v>
      </c>
      <c r="Y2212" s="14">
        <f t="shared" si="277"/>
        <v>0</v>
      </c>
      <c r="Z2212" s="11">
        <f t="shared" si="281"/>
        <v>0</v>
      </c>
      <c r="AA2212" s="4" t="s">
        <v>1</v>
      </c>
      <c r="AB2212" s="10">
        <f>IFERROR(VLOOKUP(AA2212,Curr!$B$2:$C$13,2,FALSE),0)</f>
        <v>11</v>
      </c>
      <c r="AC2212" s="11">
        <f t="shared" si="282"/>
        <v>0</v>
      </c>
      <c r="AD2212" s="11">
        <f t="shared" si="283"/>
        <v>0</v>
      </c>
      <c r="AE2212" s="12">
        <f t="shared" si="284"/>
        <v>0</v>
      </c>
    </row>
    <row r="2213" spans="17:31" x14ac:dyDescent="0.25">
      <c r="Q2213" s="13">
        <v>0</v>
      </c>
      <c r="R2213" s="13">
        <v>0</v>
      </c>
      <c r="S2213" s="11">
        <f t="shared" si="278"/>
        <v>0</v>
      </c>
      <c r="T2213" s="5">
        <v>0</v>
      </c>
      <c r="U2213" s="11">
        <f t="shared" si="279"/>
        <v>0</v>
      </c>
      <c r="V2213" s="13" t="s">
        <v>1</v>
      </c>
      <c r="W2213" s="10">
        <f>IFERROR(VLOOKUP(V2213,Curr!$B$2:$C$13,2,FALSE),0)</f>
        <v>11</v>
      </c>
      <c r="X2213" s="11">
        <f t="shared" si="280"/>
        <v>0</v>
      </c>
      <c r="Y2213" s="14">
        <f t="shared" si="277"/>
        <v>0</v>
      </c>
      <c r="Z2213" s="11">
        <f t="shared" si="281"/>
        <v>0</v>
      </c>
      <c r="AA2213" s="4" t="s">
        <v>1</v>
      </c>
      <c r="AB2213" s="10">
        <f>IFERROR(VLOOKUP(AA2213,Curr!$B$2:$C$13,2,FALSE),0)</f>
        <v>11</v>
      </c>
      <c r="AC2213" s="11">
        <f t="shared" si="282"/>
        <v>0</v>
      </c>
      <c r="AD2213" s="11">
        <f t="shared" si="283"/>
        <v>0</v>
      </c>
      <c r="AE2213" s="12">
        <f t="shared" si="284"/>
        <v>0</v>
      </c>
    </row>
    <row r="2214" spans="17:31" x14ac:dyDescent="0.25">
      <c r="Q2214" s="13">
        <v>0</v>
      </c>
      <c r="R2214" s="13">
        <v>0</v>
      </c>
      <c r="S2214" s="11">
        <f t="shared" si="278"/>
        <v>0</v>
      </c>
      <c r="T2214" s="5">
        <v>0</v>
      </c>
      <c r="U2214" s="11">
        <f t="shared" si="279"/>
        <v>0</v>
      </c>
      <c r="V2214" s="13" t="s">
        <v>1</v>
      </c>
      <c r="W2214" s="10">
        <f>IFERROR(VLOOKUP(V2214,Curr!$B$2:$C$13,2,FALSE),0)</f>
        <v>11</v>
      </c>
      <c r="X2214" s="11">
        <f t="shared" si="280"/>
        <v>0</v>
      </c>
      <c r="Y2214" s="14">
        <f t="shared" si="277"/>
        <v>0</v>
      </c>
      <c r="Z2214" s="11">
        <f t="shared" si="281"/>
        <v>0</v>
      </c>
      <c r="AA2214" s="4" t="s">
        <v>1</v>
      </c>
      <c r="AB2214" s="10">
        <f>IFERROR(VLOOKUP(AA2214,Curr!$B$2:$C$13,2,FALSE),0)</f>
        <v>11</v>
      </c>
      <c r="AC2214" s="11">
        <f t="shared" si="282"/>
        <v>0</v>
      </c>
      <c r="AD2214" s="11">
        <f t="shared" si="283"/>
        <v>0</v>
      </c>
      <c r="AE2214" s="12">
        <f t="shared" si="284"/>
        <v>0</v>
      </c>
    </row>
    <row r="2215" spans="17:31" x14ac:dyDescent="0.25">
      <c r="Q2215" s="13">
        <v>0</v>
      </c>
      <c r="R2215" s="13">
        <v>0</v>
      </c>
      <c r="S2215" s="11">
        <f t="shared" si="278"/>
        <v>0</v>
      </c>
      <c r="T2215" s="5">
        <v>0</v>
      </c>
      <c r="U2215" s="11">
        <f t="shared" si="279"/>
        <v>0</v>
      </c>
      <c r="V2215" s="13" t="s">
        <v>1</v>
      </c>
      <c r="W2215" s="10">
        <f>IFERROR(VLOOKUP(V2215,Curr!$B$2:$C$13,2,FALSE),0)</f>
        <v>11</v>
      </c>
      <c r="X2215" s="11">
        <f t="shared" si="280"/>
        <v>0</v>
      </c>
      <c r="Y2215" s="14">
        <f t="shared" si="277"/>
        <v>0</v>
      </c>
      <c r="Z2215" s="11">
        <f t="shared" si="281"/>
        <v>0</v>
      </c>
      <c r="AA2215" s="4" t="s">
        <v>1</v>
      </c>
      <c r="AB2215" s="10">
        <f>IFERROR(VLOOKUP(AA2215,Curr!$B$2:$C$13,2,FALSE),0)</f>
        <v>11</v>
      </c>
      <c r="AC2215" s="11">
        <f t="shared" si="282"/>
        <v>0</v>
      </c>
      <c r="AD2215" s="11">
        <f t="shared" si="283"/>
        <v>0</v>
      </c>
      <c r="AE2215" s="12">
        <f t="shared" si="284"/>
        <v>0</v>
      </c>
    </row>
    <row r="2216" spans="17:31" x14ac:dyDescent="0.25">
      <c r="Q2216" s="13">
        <v>0</v>
      </c>
      <c r="R2216" s="13">
        <v>0</v>
      </c>
      <c r="S2216" s="11">
        <f t="shared" si="278"/>
        <v>0</v>
      </c>
      <c r="T2216" s="5">
        <v>0</v>
      </c>
      <c r="U2216" s="11">
        <f t="shared" si="279"/>
        <v>0</v>
      </c>
      <c r="V2216" s="13" t="s">
        <v>1</v>
      </c>
      <c r="W2216" s="10">
        <f>IFERROR(VLOOKUP(V2216,Curr!$B$2:$C$13,2,FALSE),0)</f>
        <v>11</v>
      </c>
      <c r="X2216" s="11">
        <f t="shared" si="280"/>
        <v>0</v>
      </c>
      <c r="Y2216" s="14">
        <f t="shared" si="277"/>
        <v>0</v>
      </c>
      <c r="Z2216" s="11">
        <f t="shared" si="281"/>
        <v>0</v>
      </c>
      <c r="AA2216" s="4" t="s">
        <v>1</v>
      </c>
      <c r="AB2216" s="10">
        <f>IFERROR(VLOOKUP(AA2216,Curr!$B$2:$C$13,2,FALSE),0)</f>
        <v>11</v>
      </c>
      <c r="AC2216" s="11">
        <f t="shared" si="282"/>
        <v>0</v>
      </c>
      <c r="AD2216" s="11">
        <f t="shared" si="283"/>
        <v>0</v>
      </c>
      <c r="AE2216" s="12">
        <f t="shared" si="284"/>
        <v>0</v>
      </c>
    </row>
    <row r="2217" spans="17:31" x14ac:dyDescent="0.25">
      <c r="Q2217" s="13">
        <v>0</v>
      </c>
      <c r="R2217" s="13">
        <v>0</v>
      </c>
      <c r="S2217" s="11">
        <f t="shared" si="278"/>
        <v>0</v>
      </c>
      <c r="T2217" s="5">
        <v>0</v>
      </c>
      <c r="U2217" s="11">
        <f t="shared" si="279"/>
        <v>0</v>
      </c>
      <c r="V2217" s="13" t="s">
        <v>1</v>
      </c>
      <c r="W2217" s="10">
        <f>IFERROR(VLOOKUP(V2217,Curr!$B$2:$C$13,2,FALSE),0)</f>
        <v>11</v>
      </c>
      <c r="X2217" s="11">
        <f t="shared" si="280"/>
        <v>0</v>
      </c>
      <c r="Y2217" s="14">
        <f t="shared" si="277"/>
        <v>0</v>
      </c>
      <c r="Z2217" s="11">
        <f t="shared" si="281"/>
        <v>0</v>
      </c>
      <c r="AA2217" s="4" t="s">
        <v>1</v>
      </c>
      <c r="AB2217" s="10">
        <f>IFERROR(VLOOKUP(AA2217,Curr!$B$2:$C$13,2,FALSE),0)</f>
        <v>11</v>
      </c>
      <c r="AC2217" s="11">
        <f t="shared" si="282"/>
        <v>0</v>
      </c>
      <c r="AD2217" s="11">
        <f t="shared" si="283"/>
        <v>0</v>
      </c>
      <c r="AE2217" s="12">
        <f t="shared" si="284"/>
        <v>0</v>
      </c>
    </row>
    <row r="2218" spans="17:31" x14ac:dyDescent="0.25">
      <c r="Q2218" s="13">
        <v>0</v>
      </c>
      <c r="R2218" s="13">
        <v>0</v>
      </c>
      <c r="S2218" s="11">
        <f t="shared" si="278"/>
        <v>0</v>
      </c>
      <c r="T2218" s="5">
        <v>0</v>
      </c>
      <c r="U2218" s="11">
        <f t="shared" si="279"/>
        <v>0</v>
      </c>
      <c r="V2218" s="13" t="s">
        <v>1</v>
      </c>
      <c r="W2218" s="10">
        <f>IFERROR(VLOOKUP(V2218,Curr!$B$2:$C$13,2,FALSE),0)</f>
        <v>11</v>
      </c>
      <c r="X2218" s="11">
        <f t="shared" si="280"/>
        <v>0</v>
      </c>
      <c r="Y2218" s="14">
        <f t="shared" si="277"/>
        <v>0</v>
      </c>
      <c r="Z2218" s="11">
        <f t="shared" si="281"/>
        <v>0</v>
      </c>
      <c r="AA2218" s="4" t="s">
        <v>1</v>
      </c>
      <c r="AB2218" s="10">
        <f>IFERROR(VLOOKUP(AA2218,Curr!$B$2:$C$13,2,FALSE),0)</f>
        <v>11</v>
      </c>
      <c r="AC2218" s="11">
        <f t="shared" si="282"/>
        <v>0</v>
      </c>
      <c r="AD2218" s="11">
        <f t="shared" si="283"/>
        <v>0</v>
      </c>
      <c r="AE2218" s="12">
        <f t="shared" si="284"/>
        <v>0</v>
      </c>
    </row>
    <row r="2219" spans="17:31" x14ac:dyDescent="0.25">
      <c r="Q2219" s="13">
        <v>0</v>
      </c>
      <c r="R2219" s="13">
        <v>0</v>
      </c>
      <c r="S2219" s="11">
        <f t="shared" si="278"/>
        <v>0</v>
      </c>
      <c r="T2219" s="5">
        <v>0</v>
      </c>
      <c r="U2219" s="11">
        <f t="shared" si="279"/>
        <v>0</v>
      </c>
      <c r="V2219" s="13" t="s">
        <v>1</v>
      </c>
      <c r="W2219" s="10">
        <f>IFERROR(VLOOKUP(V2219,Curr!$B$2:$C$13,2,FALSE),0)</f>
        <v>11</v>
      </c>
      <c r="X2219" s="11">
        <f t="shared" si="280"/>
        <v>0</v>
      </c>
      <c r="Y2219" s="14">
        <f t="shared" si="277"/>
        <v>0</v>
      </c>
      <c r="Z2219" s="11">
        <f t="shared" si="281"/>
        <v>0</v>
      </c>
      <c r="AA2219" s="4" t="s">
        <v>1</v>
      </c>
      <c r="AB2219" s="10">
        <f>IFERROR(VLOOKUP(AA2219,Curr!$B$2:$C$13,2,FALSE),0)</f>
        <v>11</v>
      </c>
      <c r="AC2219" s="11">
        <f t="shared" si="282"/>
        <v>0</v>
      </c>
      <c r="AD2219" s="11">
        <f t="shared" si="283"/>
        <v>0</v>
      </c>
      <c r="AE2219" s="12">
        <f t="shared" si="284"/>
        <v>0</v>
      </c>
    </row>
    <row r="2220" spans="17:31" x14ac:dyDescent="0.25">
      <c r="Q2220" s="13">
        <v>0</v>
      </c>
      <c r="R2220" s="13">
        <v>0</v>
      </c>
      <c r="S2220" s="11">
        <f t="shared" si="278"/>
        <v>0</v>
      </c>
      <c r="T2220" s="5">
        <v>0</v>
      </c>
      <c r="U2220" s="11">
        <f t="shared" si="279"/>
        <v>0</v>
      </c>
      <c r="V2220" s="13" t="s">
        <v>1</v>
      </c>
      <c r="W2220" s="10">
        <f>IFERROR(VLOOKUP(V2220,Curr!$B$2:$C$13,2,FALSE),0)</f>
        <v>11</v>
      </c>
      <c r="X2220" s="11">
        <f t="shared" si="280"/>
        <v>0</v>
      </c>
      <c r="Y2220" s="14">
        <f t="shared" si="277"/>
        <v>0</v>
      </c>
      <c r="Z2220" s="11">
        <f t="shared" si="281"/>
        <v>0</v>
      </c>
      <c r="AA2220" s="4" t="s">
        <v>1</v>
      </c>
      <c r="AB2220" s="10">
        <f>IFERROR(VLOOKUP(AA2220,Curr!$B$2:$C$13,2,FALSE),0)</f>
        <v>11</v>
      </c>
      <c r="AC2220" s="11">
        <f t="shared" si="282"/>
        <v>0</v>
      </c>
      <c r="AD2220" s="11">
        <f t="shared" si="283"/>
        <v>0</v>
      </c>
      <c r="AE2220" s="12">
        <f t="shared" si="284"/>
        <v>0</v>
      </c>
    </row>
    <row r="2221" spans="17:31" x14ac:dyDescent="0.25">
      <c r="Q2221" s="13">
        <v>0</v>
      </c>
      <c r="R2221" s="13">
        <v>0</v>
      </c>
      <c r="S2221" s="11">
        <f t="shared" si="278"/>
        <v>0</v>
      </c>
      <c r="T2221" s="5">
        <v>0</v>
      </c>
      <c r="U2221" s="11">
        <f t="shared" si="279"/>
        <v>0</v>
      </c>
      <c r="V2221" s="13" t="s">
        <v>1</v>
      </c>
      <c r="W2221" s="10">
        <f>IFERROR(VLOOKUP(V2221,Curr!$B$2:$C$13,2,FALSE),0)</f>
        <v>11</v>
      </c>
      <c r="X2221" s="11">
        <f t="shared" si="280"/>
        <v>0</v>
      </c>
      <c r="Y2221" s="14">
        <f t="shared" si="277"/>
        <v>0</v>
      </c>
      <c r="Z2221" s="11">
        <f t="shared" si="281"/>
        <v>0</v>
      </c>
      <c r="AA2221" s="4" t="s">
        <v>1</v>
      </c>
      <c r="AB2221" s="10">
        <f>IFERROR(VLOOKUP(AA2221,Curr!$B$2:$C$13,2,FALSE),0)</f>
        <v>11</v>
      </c>
      <c r="AC2221" s="11">
        <f t="shared" si="282"/>
        <v>0</v>
      </c>
      <c r="AD2221" s="11">
        <f t="shared" si="283"/>
        <v>0</v>
      </c>
      <c r="AE2221" s="12">
        <f t="shared" si="284"/>
        <v>0</v>
      </c>
    </row>
    <row r="2222" spans="17:31" x14ac:dyDescent="0.25">
      <c r="Q2222" s="13">
        <v>0</v>
      </c>
      <c r="R2222" s="13">
        <v>0</v>
      </c>
      <c r="S2222" s="11">
        <f t="shared" si="278"/>
        <v>0</v>
      </c>
      <c r="T2222" s="5">
        <v>0</v>
      </c>
      <c r="U2222" s="11">
        <f t="shared" si="279"/>
        <v>0</v>
      </c>
      <c r="V2222" s="13" t="s">
        <v>1</v>
      </c>
      <c r="W2222" s="10">
        <f>IFERROR(VLOOKUP(V2222,Curr!$B$2:$C$13,2,FALSE),0)</f>
        <v>11</v>
      </c>
      <c r="X2222" s="11">
        <f t="shared" si="280"/>
        <v>0</v>
      </c>
      <c r="Y2222" s="14">
        <f t="shared" si="277"/>
        <v>0</v>
      </c>
      <c r="Z2222" s="11">
        <f t="shared" si="281"/>
        <v>0</v>
      </c>
      <c r="AA2222" s="4" t="s">
        <v>1</v>
      </c>
      <c r="AB2222" s="10">
        <f>IFERROR(VLOOKUP(AA2222,Curr!$B$2:$C$13,2,FALSE),0)</f>
        <v>11</v>
      </c>
      <c r="AC2222" s="11">
        <f t="shared" si="282"/>
        <v>0</v>
      </c>
      <c r="AD2222" s="11">
        <f t="shared" si="283"/>
        <v>0</v>
      </c>
      <c r="AE2222" s="12">
        <f t="shared" si="284"/>
        <v>0</v>
      </c>
    </row>
    <row r="2223" spans="17:31" x14ac:dyDescent="0.25">
      <c r="Q2223" s="13">
        <v>0</v>
      </c>
      <c r="R2223" s="13">
        <v>0</v>
      </c>
      <c r="S2223" s="11">
        <f t="shared" si="278"/>
        <v>0</v>
      </c>
      <c r="T2223" s="5">
        <v>0</v>
      </c>
      <c r="U2223" s="11">
        <f t="shared" si="279"/>
        <v>0</v>
      </c>
      <c r="V2223" s="13" t="s">
        <v>1</v>
      </c>
      <c r="W2223" s="10">
        <f>IFERROR(VLOOKUP(V2223,Curr!$B$2:$C$13,2,FALSE),0)</f>
        <v>11</v>
      </c>
      <c r="X2223" s="11">
        <f t="shared" si="280"/>
        <v>0</v>
      </c>
      <c r="Y2223" s="14">
        <f t="shared" si="277"/>
        <v>0</v>
      </c>
      <c r="Z2223" s="11">
        <f t="shared" si="281"/>
        <v>0</v>
      </c>
      <c r="AA2223" s="4" t="s">
        <v>1</v>
      </c>
      <c r="AB2223" s="10">
        <f>IFERROR(VLOOKUP(AA2223,Curr!$B$2:$C$13,2,FALSE),0)</f>
        <v>11</v>
      </c>
      <c r="AC2223" s="11">
        <f t="shared" si="282"/>
        <v>0</v>
      </c>
      <c r="AD2223" s="11">
        <f t="shared" si="283"/>
        <v>0</v>
      </c>
      <c r="AE2223" s="12">
        <f t="shared" si="284"/>
        <v>0</v>
      </c>
    </row>
    <row r="2224" spans="17:31" x14ac:dyDescent="0.25">
      <c r="Q2224" s="13">
        <v>0</v>
      </c>
      <c r="R2224" s="13">
        <v>0</v>
      </c>
      <c r="S2224" s="11">
        <f t="shared" si="278"/>
        <v>0</v>
      </c>
      <c r="T2224" s="5">
        <v>0</v>
      </c>
      <c r="U2224" s="11">
        <f t="shared" si="279"/>
        <v>0</v>
      </c>
      <c r="V2224" s="13" t="s">
        <v>1</v>
      </c>
      <c r="W2224" s="10">
        <f>IFERROR(VLOOKUP(V2224,Curr!$B$2:$C$13,2,FALSE),0)</f>
        <v>11</v>
      </c>
      <c r="X2224" s="11">
        <f t="shared" si="280"/>
        <v>0</v>
      </c>
      <c r="Y2224" s="14">
        <f t="shared" si="277"/>
        <v>0</v>
      </c>
      <c r="Z2224" s="11">
        <f t="shared" si="281"/>
        <v>0</v>
      </c>
      <c r="AA2224" s="4" t="s">
        <v>1</v>
      </c>
      <c r="AB2224" s="10">
        <f>IFERROR(VLOOKUP(AA2224,Curr!$B$2:$C$13,2,FALSE),0)</f>
        <v>11</v>
      </c>
      <c r="AC2224" s="11">
        <f t="shared" si="282"/>
        <v>0</v>
      </c>
      <c r="AD2224" s="11">
        <f t="shared" si="283"/>
        <v>0</v>
      </c>
      <c r="AE2224" s="12">
        <f t="shared" si="284"/>
        <v>0</v>
      </c>
    </row>
    <row r="2225" spans="17:31" x14ac:dyDescent="0.25">
      <c r="Q2225" s="13">
        <v>0</v>
      </c>
      <c r="R2225" s="13">
        <v>0</v>
      </c>
      <c r="S2225" s="11">
        <f t="shared" si="278"/>
        <v>0</v>
      </c>
      <c r="T2225" s="5">
        <v>0</v>
      </c>
      <c r="U2225" s="11">
        <f t="shared" si="279"/>
        <v>0</v>
      </c>
      <c r="V2225" s="13" t="s">
        <v>1</v>
      </c>
      <c r="W2225" s="10">
        <f>IFERROR(VLOOKUP(V2225,Curr!$B$2:$C$13,2,FALSE),0)</f>
        <v>11</v>
      </c>
      <c r="X2225" s="11">
        <f t="shared" si="280"/>
        <v>0</v>
      </c>
      <c r="Y2225" s="14">
        <f t="shared" si="277"/>
        <v>0</v>
      </c>
      <c r="Z2225" s="11">
        <f t="shared" si="281"/>
        <v>0</v>
      </c>
      <c r="AA2225" s="4" t="s">
        <v>1</v>
      </c>
      <c r="AB2225" s="10">
        <f>IFERROR(VLOOKUP(AA2225,Curr!$B$2:$C$13,2,FALSE),0)</f>
        <v>11</v>
      </c>
      <c r="AC2225" s="11">
        <f t="shared" si="282"/>
        <v>0</v>
      </c>
      <c r="AD2225" s="11">
        <f t="shared" si="283"/>
        <v>0</v>
      </c>
      <c r="AE2225" s="12">
        <f t="shared" si="284"/>
        <v>0</v>
      </c>
    </row>
    <row r="2226" spans="17:31" x14ac:dyDescent="0.25">
      <c r="Q2226" s="13">
        <v>0</v>
      </c>
      <c r="R2226" s="13">
        <v>0</v>
      </c>
      <c r="S2226" s="11">
        <f t="shared" si="278"/>
        <v>0</v>
      </c>
      <c r="T2226" s="5">
        <v>0</v>
      </c>
      <c r="U2226" s="11">
        <f t="shared" si="279"/>
        <v>0</v>
      </c>
      <c r="V2226" s="13" t="s">
        <v>1</v>
      </c>
      <c r="W2226" s="10">
        <f>IFERROR(VLOOKUP(V2226,Curr!$B$2:$C$13,2,FALSE),0)</f>
        <v>11</v>
      </c>
      <c r="X2226" s="11">
        <f t="shared" si="280"/>
        <v>0</v>
      </c>
      <c r="Y2226" s="14">
        <f t="shared" si="277"/>
        <v>0</v>
      </c>
      <c r="Z2226" s="11">
        <f t="shared" si="281"/>
        <v>0</v>
      </c>
      <c r="AA2226" s="4" t="s">
        <v>1</v>
      </c>
      <c r="AB2226" s="10">
        <f>IFERROR(VLOOKUP(AA2226,Curr!$B$2:$C$13,2,FALSE),0)</f>
        <v>11</v>
      </c>
      <c r="AC2226" s="11">
        <f t="shared" si="282"/>
        <v>0</v>
      </c>
      <c r="AD2226" s="11">
        <f t="shared" si="283"/>
        <v>0</v>
      </c>
      <c r="AE2226" s="12">
        <f t="shared" si="284"/>
        <v>0</v>
      </c>
    </row>
    <row r="2227" spans="17:31" x14ac:dyDescent="0.25">
      <c r="Q2227" s="13">
        <v>0</v>
      </c>
      <c r="R2227" s="13">
        <v>0</v>
      </c>
      <c r="S2227" s="11">
        <f t="shared" si="278"/>
        <v>0</v>
      </c>
      <c r="T2227" s="5">
        <v>0</v>
      </c>
      <c r="U2227" s="11">
        <f t="shared" si="279"/>
        <v>0</v>
      </c>
      <c r="V2227" s="13" t="s">
        <v>1</v>
      </c>
      <c r="W2227" s="10">
        <f>IFERROR(VLOOKUP(V2227,Curr!$B$2:$C$13,2,FALSE),0)</f>
        <v>11</v>
      </c>
      <c r="X2227" s="11">
        <f t="shared" si="280"/>
        <v>0</v>
      </c>
      <c r="Y2227" s="14">
        <f t="shared" si="277"/>
        <v>0</v>
      </c>
      <c r="Z2227" s="11">
        <f t="shared" si="281"/>
        <v>0</v>
      </c>
      <c r="AA2227" s="4" t="s">
        <v>1</v>
      </c>
      <c r="AB2227" s="10">
        <f>IFERROR(VLOOKUP(AA2227,Curr!$B$2:$C$13,2,FALSE),0)</f>
        <v>11</v>
      </c>
      <c r="AC2227" s="11">
        <f t="shared" si="282"/>
        <v>0</v>
      </c>
      <c r="AD2227" s="11">
        <f t="shared" si="283"/>
        <v>0</v>
      </c>
      <c r="AE2227" s="12">
        <f t="shared" si="284"/>
        <v>0</v>
      </c>
    </row>
    <row r="2228" spans="17:31" x14ac:dyDescent="0.25">
      <c r="Q2228" s="13">
        <v>0</v>
      </c>
      <c r="R2228" s="13">
        <v>0</v>
      </c>
      <c r="S2228" s="11">
        <f t="shared" si="278"/>
        <v>0</v>
      </c>
      <c r="T2228" s="5">
        <v>0</v>
      </c>
      <c r="U2228" s="11">
        <f t="shared" si="279"/>
        <v>0</v>
      </c>
      <c r="V2228" s="13" t="s">
        <v>1</v>
      </c>
      <c r="W2228" s="10">
        <f>IFERROR(VLOOKUP(V2228,Curr!$B$2:$C$13,2,FALSE),0)</f>
        <v>11</v>
      </c>
      <c r="X2228" s="11">
        <f t="shared" si="280"/>
        <v>0</v>
      </c>
      <c r="Y2228" s="14">
        <f t="shared" si="277"/>
        <v>0</v>
      </c>
      <c r="Z2228" s="11">
        <f t="shared" si="281"/>
        <v>0</v>
      </c>
      <c r="AA2228" s="4" t="s">
        <v>1</v>
      </c>
      <c r="AB2228" s="10">
        <f>IFERROR(VLOOKUP(AA2228,Curr!$B$2:$C$13,2,FALSE),0)</f>
        <v>11</v>
      </c>
      <c r="AC2228" s="11">
        <f t="shared" si="282"/>
        <v>0</v>
      </c>
      <c r="AD2228" s="11">
        <f t="shared" si="283"/>
        <v>0</v>
      </c>
      <c r="AE2228" s="12">
        <f t="shared" si="284"/>
        <v>0</v>
      </c>
    </row>
    <row r="2229" spans="17:31" x14ac:dyDescent="0.25">
      <c r="Q2229" s="13">
        <v>0</v>
      </c>
      <c r="R2229" s="13">
        <v>0</v>
      </c>
      <c r="S2229" s="11">
        <f t="shared" si="278"/>
        <v>0</v>
      </c>
      <c r="T2229" s="5">
        <v>0</v>
      </c>
      <c r="U2229" s="11">
        <f t="shared" si="279"/>
        <v>0</v>
      </c>
      <c r="V2229" s="13" t="s">
        <v>1</v>
      </c>
      <c r="W2229" s="10">
        <f>IFERROR(VLOOKUP(V2229,Curr!$B$2:$C$13,2,FALSE),0)</f>
        <v>11</v>
      </c>
      <c r="X2229" s="11">
        <f t="shared" si="280"/>
        <v>0</v>
      </c>
      <c r="Y2229" s="14">
        <f t="shared" si="277"/>
        <v>0</v>
      </c>
      <c r="Z2229" s="11">
        <f t="shared" si="281"/>
        <v>0</v>
      </c>
      <c r="AA2229" s="4" t="s">
        <v>1</v>
      </c>
      <c r="AB2229" s="10">
        <f>IFERROR(VLOOKUP(AA2229,Curr!$B$2:$C$13,2,FALSE),0)</f>
        <v>11</v>
      </c>
      <c r="AC2229" s="11">
        <f t="shared" si="282"/>
        <v>0</v>
      </c>
      <c r="AD2229" s="11">
        <f t="shared" si="283"/>
        <v>0</v>
      </c>
      <c r="AE2229" s="12">
        <f t="shared" si="284"/>
        <v>0</v>
      </c>
    </row>
    <row r="2230" spans="17:31" x14ac:dyDescent="0.25">
      <c r="Q2230" s="13">
        <v>0</v>
      </c>
      <c r="R2230" s="13">
        <v>0</v>
      </c>
      <c r="S2230" s="11">
        <f t="shared" si="278"/>
        <v>0</v>
      </c>
      <c r="T2230" s="5">
        <v>0</v>
      </c>
      <c r="U2230" s="11">
        <f t="shared" si="279"/>
        <v>0</v>
      </c>
      <c r="V2230" s="13" t="s">
        <v>1</v>
      </c>
      <c r="W2230" s="10">
        <f>IFERROR(VLOOKUP(V2230,Curr!$B$2:$C$13,2,FALSE),0)</f>
        <v>11</v>
      </c>
      <c r="X2230" s="11">
        <f t="shared" si="280"/>
        <v>0</v>
      </c>
      <c r="Y2230" s="14">
        <f t="shared" si="277"/>
        <v>0</v>
      </c>
      <c r="Z2230" s="11">
        <f t="shared" si="281"/>
        <v>0</v>
      </c>
      <c r="AA2230" s="4" t="s">
        <v>1</v>
      </c>
      <c r="AB2230" s="10">
        <f>IFERROR(VLOOKUP(AA2230,Curr!$B$2:$C$13,2,FALSE),0)</f>
        <v>11</v>
      </c>
      <c r="AC2230" s="11">
        <f t="shared" si="282"/>
        <v>0</v>
      </c>
      <c r="AD2230" s="11">
        <f t="shared" si="283"/>
        <v>0</v>
      </c>
      <c r="AE2230" s="12">
        <f t="shared" si="284"/>
        <v>0</v>
      </c>
    </row>
    <row r="2231" spans="17:31" x14ac:dyDescent="0.25">
      <c r="Q2231" s="13">
        <v>0</v>
      </c>
      <c r="R2231" s="13">
        <v>0</v>
      </c>
      <c r="S2231" s="11">
        <f t="shared" si="278"/>
        <v>0</v>
      </c>
      <c r="T2231" s="5">
        <v>0</v>
      </c>
      <c r="U2231" s="11">
        <f t="shared" si="279"/>
        <v>0</v>
      </c>
      <c r="V2231" s="13" t="s">
        <v>1</v>
      </c>
      <c r="W2231" s="10">
        <f>IFERROR(VLOOKUP(V2231,Curr!$B$2:$C$13,2,FALSE),0)</f>
        <v>11</v>
      </c>
      <c r="X2231" s="11">
        <f t="shared" si="280"/>
        <v>0</v>
      </c>
      <c r="Y2231" s="14">
        <f t="shared" si="277"/>
        <v>0</v>
      </c>
      <c r="Z2231" s="11">
        <f t="shared" si="281"/>
        <v>0</v>
      </c>
      <c r="AA2231" s="4" t="s">
        <v>1</v>
      </c>
      <c r="AB2231" s="10">
        <f>IFERROR(VLOOKUP(AA2231,Curr!$B$2:$C$13,2,FALSE),0)</f>
        <v>11</v>
      </c>
      <c r="AC2231" s="11">
        <f t="shared" si="282"/>
        <v>0</v>
      </c>
      <c r="AD2231" s="11">
        <f t="shared" si="283"/>
        <v>0</v>
      </c>
      <c r="AE2231" s="12">
        <f t="shared" si="284"/>
        <v>0</v>
      </c>
    </row>
    <row r="2232" spans="17:31" x14ac:dyDescent="0.25">
      <c r="Q2232" s="13">
        <v>0</v>
      </c>
      <c r="R2232" s="13">
        <v>0</v>
      </c>
      <c r="S2232" s="11">
        <f t="shared" si="278"/>
        <v>0</v>
      </c>
      <c r="T2232" s="5">
        <v>0</v>
      </c>
      <c r="U2232" s="11">
        <f t="shared" si="279"/>
        <v>0</v>
      </c>
      <c r="V2232" s="13" t="s">
        <v>1</v>
      </c>
      <c r="W2232" s="10">
        <f>IFERROR(VLOOKUP(V2232,Curr!$B$2:$C$13,2,FALSE),0)</f>
        <v>11</v>
      </c>
      <c r="X2232" s="11">
        <f t="shared" si="280"/>
        <v>0</v>
      </c>
      <c r="Y2232" s="14">
        <f t="shared" si="277"/>
        <v>0</v>
      </c>
      <c r="Z2232" s="11">
        <f t="shared" si="281"/>
        <v>0</v>
      </c>
      <c r="AA2232" s="4" t="s">
        <v>1</v>
      </c>
      <c r="AB2232" s="10">
        <f>IFERROR(VLOOKUP(AA2232,Curr!$B$2:$C$13,2,FALSE),0)</f>
        <v>11</v>
      </c>
      <c r="AC2232" s="11">
        <f t="shared" si="282"/>
        <v>0</v>
      </c>
      <c r="AD2232" s="11">
        <f t="shared" si="283"/>
        <v>0</v>
      </c>
      <c r="AE2232" s="12">
        <f t="shared" si="284"/>
        <v>0</v>
      </c>
    </row>
    <row r="2233" spans="17:31" x14ac:dyDescent="0.25">
      <c r="Q2233" s="13">
        <v>0</v>
      </c>
      <c r="R2233" s="13">
        <v>0</v>
      </c>
      <c r="S2233" s="11">
        <f t="shared" si="278"/>
        <v>0</v>
      </c>
      <c r="T2233" s="5">
        <v>0</v>
      </c>
      <c r="U2233" s="11">
        <f t="shared" si="279"/>
        <v>0</v>
      </c>
      <c r="V2233" s="13" t="s">
        <v>1</v>
      </c>
      <c r="W2233" s="10">
        <f>IFERROR(VLOOKUP(V2233,Curr!$B$2:$C$13,2,FALSE),0)</f>
        <v>11</v>
      </c>
      <c r="X2233" s="11">
        <f t="shared" si="280"/>
        <v>0</v>
      </c>
      <c r="Y2233" s="14">
        <f t="shared" si="277"/>
        <v>0</v>
      </c>
      <c r="Z2233" s="11">
        <f t="shared" si="281"/>
        <v>0</v>
      </c>
      <c r="AA2233" s="4" t="s">
        <v>1</v>
      </c>
      <c r="AB2233" s="10">
        <f>IFERROR(VLOOKUP(AA2233,Curr!$B$2:$C$13,2,FALSE),0)</f>
        <v>11</v>
      </c>
      <c r="AC2233" s="11">
        <f t="shared" si="282"/>
        <v>0</v>
      </c>
      <c r="AD2233" s="11">
        <f t="shared" si="283"/>
        <v>0</v>
      </c>
      <c r="AE2233" s="12">
        <f t="shared" si="284"/>
        <v>0</v>
      </c>
    </row>
    <row r="2234" spans="17:31" x14ac:dyDescent="0.25">
      <c r="Q2234" s="13">
        <v>0</v>
      </c>
      <c r="R2234" s="13">
        <v>0</v>
      </c>
      <c r="S2234" s="11">
        <f t="shared" si="278"/>
        <v>0</v>
      </c>
      <c r="T2234" s="5">
        <v>0</v>
      </c>
      <c r="U2234" s="11">
        <f t="shared" si="279"/>
        <v>0</v>
      </c>
      <c r="V2234" s="13" t="s">
        <v>1</v>
      </c>
      <c r="W2234" s="10">
        <f>IFERROR(VLOOKUP(V2234,Curr!$B$2:$C$13,2,FALSE),0)</f>
        <v>11</v>
      </c>
      <c r="X2234" s="11">
        <f t="shared" si="280"/>
        <v>0</v>
      </c>
      <c r="Y2234" s="14">
        <f t="shared" si="277"/>
        <v>0</v>
      </c>
      <c r="Z2234" s="11">
        <f t="shared" si="281"/>
        <v>0</v>
      </c>
      <c r="AA2234" s="4" t="s">
        <v>1</v>
      </c>
      <c r="AB2234" s="10">
        <f>IFERROR(VLOOKUP(AA2234,Curr!$B$2:$C$13,2,FALSE),0)</f>
        <v>11</v>
      </c>
      <c r="AC2234" s="11">
        <f t="shared" si="282"/>
        <v>0</v>
      </c>
      <c r="AD2234" s="11">
        <f t="shared" si="283"/>
        <v>0</v>
      </c>
      <c r="AE2234" s="12">
        <f t="shared" si="284"/>
        <v>0</v>
      </c>
    </row>
    <row r="2235" spans="17:31" x14ac:dyDescent="0.25">
      <c r="Q2235" s="13">
        <v>0</v>
      </c>
      <c r="R2235" s="13">
        <v>0</v>
      </c>
      <c r="S2235" s="11">
        <f t="shared" si="278"/>
        <v>0</v>
      </c>
      <c r="T2235" s="5">
        <v>0</v>
      </c>
      <c r="U2235" s="11">
        <f t="shared" si="279"/>
        <v>0</v>
      </c>
      <c r="V2235" s="13" t="s">
        <v>1</v>
      </c>
      <c r="W2235" s="10">
        <f>IFERROR(VLOOKUP(V2235,Curr!$B$2:$C$13,2,FALSE),0)</f>
        <v>11</v>
      </c>
      <c r="X2235" s="11">
        <f t="shared" si="280"/>
        <v>0</v>
      </c>
      <c r="Y2235" s="14">
        <f t="shared" si="277"/>
        <v>0</v>
      </c>
      <c r="Z2235" s="11">
        <f t="shared" si="281"/>
        <v>0</v>
      </c>
      <c r="AA2235" s="4" t="s">
        <v>1</v>
      </c>
      <c r="AB2235" s="10">
        <f>IFERROR(VLOOKUP(AA2235,Curr!$B$2:$C$13,2,FALSE),0)</f>
        <v>11</v>
      </c>
      <c r="AC2235" s="11">
        <f t="shared" si="282"/>
        <v>0</v>
      </c>
      <c r="AD2235" s="11">
        <f t="shared" si="283"/>
        <v>0</v>
      </c>
      <c r="AE2235" s="12">
        <f t="shared" si="284"/>
        <v>0</v>
      </c>
    </row>
    <row r="2236" spans="17:31" x14ac:dyDescent="0.25">
      <c r="Q2236" s="13">
        <v>0</v>
      </c>
      <c r="R2236" s="13">
        <v>0</v>
      </c>
      <c r="S2236" s="11">
        <f t="shared" si="278"/>
        <v>0</v>
      </c>
      <c r="T2236" s="5">
        <v>0</v>
      </c>
      <c r="U2236" s="11">
        <f t="shared" si="279"/>
        <v>0</v>
      </c>
      <c r="V2236" s="13" t="s">
        <v>1</v>
      </c>
      <c r="W2236" s="10">
        <f>IFERROR(VLOOKUP(V2236,Curr!$B$2:$C$13,2,FALSE),0)</f>
        <v>11</v>
      </c>
      <c r="X2236" s="11">
        <f t="shared" si="280"/>
        <v>0</v>
      </c>
      <c r="Y2236" s="14">
        <f t="shared" si="277"/>
        <v>0</v>
      </c>
      <c r="Z2236" s="11">
        <f t="shared" si="281"/>
        <v>0</v>
      </c>
      <c r="AA2236" s="4" t="s">
        <v>1</v>
      </c>
      <c r="AB2236" s="10">
        <f>IFERROR(VLOOKUP(AA2236,Curr!$B$2:$C$13,2,FALSE),0)</f>
        <v>11</v>
      </c>
      <c r="AC2236" s="11">
        <f t="shared" si="282"/>
        <v>0</v>
      </c>
      <c r="AD2236" s="11">
        <f t="shared" si="283"/>
        <v>0</v>
      </c>
      <c r="AE2236" s="12">
        <f t="shared" si="284"/>
        <v>0</v>
      </c>
    </row>
    <row r="2237" spans="17:31" x14ac:dyDescent="0.25">
      <c r="Q2237" s="13">
        <v>0</v>
      </c>
      <c r="R2237" s="13">
        <v>0</v>
      </c>
      <c r="S2237" s="11">
        <f t="shared" si="278"/>
        <v>0</v>
      </c>
      <c r="T2237" s="5">
        <v>0</v>
      </c>
      <c r="U2237" s="11">
        <f t="shared" si="279"/>
        <v>0</v>
      </c>
      <c r="V2237" s="13" t="s">
        <v>1</v>
      </c>
      <c r="W2237" s="10">
        <f>IFERROR(VLOOKUP(V2237,Curr!$B$2:$C$13,2,FALSE),0)</f>
        <v>11</v>
      </c>
      <c r="X2237" s="11">
        <f t="shared" si="280"/>
        <v>0</v>
      </c>
      <c r="Y2237" s="14">
        <f t="shared" si="277"/>
        <v>0</v>
      </c>
      <c r="Z2237" s="11">
        <f t="shared" si="281"/>
        <v>0</v>
      </c>
      <c r="AA2237" s="4" t="s">
        <v>1</v>
      </c>
      <c r="AB2237" s="10">
        <f>IFERROR(VLOOKUP(AA2237,Curr!$B$2:$C$13,2,FALSE),0)</f>
        <v>11</v>
      </c>
      <c r="AC2237" s="11">
        <f t="shared" si="282"/>
        <v>0</v>
      </c>
      <c r="AD2237" s="11">
        <f t="shared" si="283"/>
        <v>0</v>
      </c>
      <c r="AE2237" s="12">
        <f t="shared" si="284"/>
        <v>0</v>
      </c>
    </row>
    <row r="2238" spans="17:31" x14ac:dyDescent="0.25">
      <c r="Q2238" s="13">
        <v>0</v>
      </c>
      <c r="R2238" s="13">
        <v>0</v>
      </c>
      <c r="S2238" s="11">
        <f t="shared" si="278"/>
        <v>0</v>
      </c>
      <c r="T2238" s="5">
        <v>0</v>
      </c>
      <c r="U2238" s="11">
        <f t="shared" si="279"/>
        <v>0</v>
      </c>
      <c r="V2238" s="13" t="s">
        <v>1</v>
      </c>
      <c r="W2238" s="10">
        <f>IFERROR(VLOOKUP(V2238,Curr!$B$2:$C$13,2,FALSE),0)</f>
        <v>11</v>
      </c>
      <c r="X2238" s="11">
        <f t="shared" si="280"/>
        <v>0</v>
      </c>
      <c r="Y2238" s="14">
        <f t="shared" ref="Y2238:Y2301" si="285">Q2238</f>
        <v>0</v>
      </c>
      <c r="Z2238" s="11">
        <f t="shared" si="281"/>
        <v>0</v>
      </c>
      <c r="AA2238" s="4" t="s">
        <v>1</v>
      </c>
      <c r="AB2238" s="10">
        <f>IFERROR(VLOOKUP(AA2238,Curr!$B$2:$C$13,2,FALSE),0)</f>
        <v>11</v>
      </c>
      <c r="AC2238" s="11">
        <f t="shared" si="282"/>
        <v>0</v>
      </c>
      <c r="AD2238" s="11">
        <f t="shared" si="283"/>
        <v>0</v>
      </c>
      <c r="AE2238" s="12">
        <f t="shared" si="284"/>
        <v>0</v>
      </c>
    </row>
    <row r="2239" spans="17:31" x14ac:dyDescent="0.25">
      <c r="Q2239" s="13">
        <v>0</v>
      </c>
      <c r="R2239" s="13">
        <v>0</v>
      </c>
      <c r="S2239" s="11">
        <f t="shared" si="278"/>
        <v>0</v>
      </c>
      <c r="T2239" s="5">
        <v>0</v>
      </c>
      <c r="U2239" s="11">
        <f t="shared" si="279"/>
        <v>0</v>
      </c>
      <c r="V2239" s="13" t="s">
        <v>1</v>
      </c>
      <c r="W2239" s="10">
        <f>IFERROR(VLOOKUP(V2239,Curr!$B$2:$C$13,2,FALSE),0)</f>
        <v>11</v>
      </c>
      <c r="X2239" s="11">
        <f t="shared" si="280"/>
        <v>0</v>
      </c>
      <c r="Y2239" s="14">
        <f t="shared" si="285"/>
        <v>0</v>
      </c>
      <c r="Z2239" s="11">
        <f t="shared" si="281"/>
        <v>0</v>
      </c>
      <c r="AA2239" s="4" t="s">
        <v>1</v>
      </c>
      <c r="AB2239" s="10">
        <f>IFERROR(VLOOKUP(AA2239,Curr!$B$2:$C$13,2,FALSE),0)</f>
        <v>11</v>
      </c>
      <c r="AC2239" s="11">
        <f t="shared" si="282"/>
        <v>0</v>
      </c>
      <c r="AD2239" s="11">
        <f t="shared" si="283"/>
        <v>0</v>
      </c>
      <c r="AE2239" s="12">
        <f t="shared" si="284"/>
        <v>0</v>
      </c>
    </row>
    <row r="2240" spans="17:31" x14ac:dyDescent="0.25">
      <c r="Q2240" s="13">
        <v>0</v>
      </c>
      <c r="R2240" s="13">
        <v>0</v>
      </c>
      <c r="S2240" s="11">
        <f t="shared" si="278"/>
        <v>0</v>
      </c>
      <c r="T2240" s="5">
        <v>0</v>
      </c>
      <c r="U2240" s="11">
        <f t="shared" si="279"/>
        <v>0</v>
      </c>
      <c r="V2240" s="13" t="s">
        <v>1</v>
      </c>
      <c r="W2240" s="10">
        <f>IFERROR(VLOOKUP(V2240,Curr!$B$2:$C$13,2,FALSE),0)</f>
        <v>11</v>
      </c>
      <c r="X2240" s="11">
        <f t="shared" si="280"/>
        <v>0</v>
      </c>
      <c r="Y2240" s="14">
        <f t="shared" si="285"/>
        <v>0</v>
      </c>
      <c r="Z2240" s="11">
        <f t="shared" si="281"/>
        <v>0</v>
      </c>
      <c r="AA2240" s="4" t="s">
        <v>1</v>
      </c>
      <c r="AB2240" s="10">
        <f>IFERROR(VLOOKUP(AA2240,Curr!$B$2:$C$13,2,FALSE),0)</f>
        <v>11</v>
      </c>
      <c r="AC2240" s="11">
        <f t="shared" si="282"/>
        <v>0</v>
      </c>
      <c r="AD2240" s="11">
        <f t="shared" si="283"/>
        <v>0</v>
      </c>
      <c r="AE2240" s="12">
        <f t="shared" si="284"/>
        <v>0</v>
      </c>
    </row>
    <row r="2241" spans="17:31" x14ac:dyDescent="0.25">
      <c r="Q2241" s="13">
        <v>0</v>
      </c>
      <c r="R2241" s="13">
        <v>0</v>
      </c>
      <c r="S2241" s="11">
        <f t="shared" si="278"/>
        <v>0</v>
      </c>
      <c r="T2241" s="5">
        <v>0</v>
      </c>
      <c r="U2241" s="11">
        <f t="shared" si="279"/>
        <v>0</v>
      </c>
      <c r="V2241" s="13" t="s">
        <v>1</v>
      </c>
      <c r="W2241" s="10">
        <f>IFERROR(VLOOKUP(V2241,Curr!$B$2:$C$13,2,FALSE),0)</f>
        <v>11</v>
      </c>
      <c r="X2241" s="11">
        <f t="shared" si="280"/>
        <v>0</v>
      </c>
      <c r="Y2241" s="14">
        <f t="shared" si="285"/>
        <v>0</v>
      </c>
      <c r="Z2241" s="11">
        <f t="shared" si="281"/>
        <v>0</v>
      </c>
      <c r="AA2241" s="4" t="s">
        <v>1</v>
      </c>
      <c r="AB2241" s="10">
        <f>IFERROR(VLOOKUP(AA2241,Curr!$B$2:$C$13,2,FALSE),0)</f>
        <v>11</v>
      </c>
      <c r="AC2241" s="11">
        <f t="shared" si="282"/>
        <v>0</v>
      </c>
      <c r="AD2241" s="11">
        <f t="shared" si="283"/>
        <v>0</v>
      </c>
      <c r="AE2241" s="12">
        <f t="shared" si="284"/>
        <v>0</v>
      </c>
    </row>
    <row r="2242" spans="17:31" x14ac:dyDescent="0.25">
      <c r="Q2242" s="13">
        <v>0</v>
      </c>
      <c r="R2242" s="13">
        <v>0</v>
      </c>
      <c r="S2242" s="11">
        <f t="shared" si="278"/>
        <v>0</v>
      </c>
      <c r="T2242" s="5">
        <v>0</v>
      </c>
      <c r="U2242" s="11">
        <f t="shared" si="279"/>
        <v>0</v>
      </c>
      <c r="V2242" s="13" t="s">
        <v>1</v>
      </c>
      <c r="W2242" s="10">
        <f>IFERROR(VLOOKUP(V2242,Curr!$B$2:$C$13,2,FALSE),0)</f>
        <v>11</v>
      </c>
      <c r="X2242" s="11">
        <f t="shared" si="280"/>
        <v>0</v>
      </c>
      <c r="Y2242" s="14">
        <f t="shared" si="285"/>
        <v>0</v>
      </c>
      <c r="Z2242" s="11">
        <f t="shared" si="281"/>
        <v>0</v>
      </c>
      <c r="AA2242" s="4" t="s">
        <v>1</v>
      </c>
      <c r="AB2242" s="10">
        <f>IFERROR(VLOOKUP(AA2242,Curr!$B$2:$C$13,2,FALSE),0)</f>
        <v>11</v>
      </c>
      <c r="AC2242" s="11">
        <f t="shared" si="282"/>
        <v>0</v>
      </c>
      <c r="AD2242" s="11">
        <f t="shared" si="283"/>
        <v>0</v>
      </c>
      <c r="AE2242" s="12">
        <f t="shared" si="284"/>
        <v>0</v>
      </c>
    </row>
    <row r="2243" spans="17:31" x14ac:dyDescent="0.25">
      <c r="Q2243" s="13">
        <v>0</v>
      </c>
      <c r="R2243" s="13">
        <v>0</v>
      </c>
      <c r="S2243" s="11">
        <f t="shared" si="278"/>
        <v>0</v>
      </c>
      <c r="T2243" s="5">
        <v>0</v>
      </c>
      <c r="U2243" s="11">
        <f t="shared" si="279"/>
        <v>0</v>
      </c>
      <c r="V2243" s="13" t="s">
        <v>1</v>
      </c>
      <c r="W2243" s="10">
        <f>IFERROR(VLOOKUP(V2243,Curr!$B$2:$C$13,2,FALSE),0)</f>
        <v>11</v>
      </c>
      <c r="X2243" s="11">
        <f t="shared" si="280"/>
        <v>0</v>
      </c>
      <c r="Y2243" s="14">
        <f t="shared" si="285"/>
        <v>0</v>
      </c>
      <c r="Z2243" s="11">
        <f t="shared" si="281"/>
        <v>0</v>
      </c>
      <c r="AA2243" s="4" t="s">
        <v>1</v>
      </c>
      <c r="AB2243" s="10">
        <f>IFERROR(VLOOKUP(AA2243,Curr!$B$2:$C$13,2,FALSE),0)</f>
        <v>11</v>
      </c>
      <c r="AC2243" s="11">
        <f t="shared" si="282"/>
        <v>0</v>
      </c>
      <c r="AD2243" s="11">
        <f t="shared" si="283"/>
        <v>0</v>
      </c>
      <c r="AE2243" s="12">
        <f t="shared" si="284"/>
        <v>0</v>
      </c>
    </row>
    <row r="2244" spans="17:31" x14ac:dyDescent="0.25">
      <c r="Q2244" s="13">
        <v>0</v>
      </c>
      <c r="R2244" s="13">
        <v>0</v>
      </c>
      <c r="S2244" s="11">
        <f t="shared" si="278"/>
        <v>0</v>
      </c>
      <c r="T2244" s="5">
        <v>0</v>
      </c>
      <c r="U2244" s="11">
        <f t="shared" si="279"/>
        <v>0</v>
      </c>
      <c r="V2244" s="13" t="s">
        <v>1</v>
      </c>
      <c r="W2244" s="10">
        <f>IFERROR(VLOOKUP(V2244,Curr!$B$2:$C$13,2,FALSE),0)</f>
        <v>11</v>
      </c>
      <c r="X2244" s="11">
        <f t="shared" si="280"/>
        <v>0</v>
      </c>
      <c r="Y2244" s="14">
        <f t="shared" si="285"/>
        <v>0</v>
      </c>
      <c r="Z2244" s="11">
        <f t="shared" si="281"/>
        <v>0</v>
      </c>
      <c r="AA2244" s="4" t="s">
        <v>1</v>
      </c>
      <c r="AB2244" s="10">
        <f>IFERROR(VLOOKUP(AA2244,Curr!$B$2:$C$13,2,FALSE),0)</f>
        <v>11</v>
      </c>
      <c r="AC2244" s="11">
        <f t="shared" si="282"/>
        <v>0</v>
      </c>
      <c r="AD2244" s="11">
        <f t="shared" si="283"/>
        <v>0</v>
      </c>
      <c r="AE2244" s="12">
        <f t="shared" si="284"/>
        <v>0</v>
      </c>
    </row>
    <row r="2245" spans="17:31" x14ac:dyDescent="0.25">
      <c r="Q2245" s="13">
        <v>0</v>
      </c>
      <c r="R2245" s="13">
        <v>0</v>
      </c>
      <c r="S2245" s="11">
        <f t="shared" si="278"/>
        <v>0</v>
      </c>
      <c r="T2245" s="5">
        <v>0</v>
      </c>
      <c r="U2245" s="11">
        <f t="shared" si="279"/>
        <v>0</v>
      </c>
      <c r="V2245" s="13" t="s">
        <v>1</v>
      </c>
      <c r="W2245" s="10">
        <f>IFERROR(VLOOKUP(V2245,Curr!$B$2:$C$13,2,FALSE),0)</f>
        <v>11</v>
      </c>
      <c r="X2245" s="11">
        <f t="shared" si="280"/>
        <v>0</v>
      </c>
      <c r="Y2245" s="14">
        <f t="shared" si="285"/>
        <v>0</v>
      </c>
      <c r="Z2245" s="11">
        <f t="shared" si="281"/>
        <v>0</v>
      </c>
      <c r="AA2245" s="4" t="s">
        <v>1</v>
      </c>
      <c r="AB2245" s="10">
        <f>IFERROR(VLOOKUP(AA2245,Curr!$B$2:$C$13,2,FALSE),0)</f>
        <v>11</v>
      </c>
      <c r="AC2245" s="11">
        <f t="shared" si="282"/>
        <v>0</v>
      </c>
      <c r="AD2245" s="11">
        <f t="shared" si="283"/>
        <v>0</v>
      </c>
      <c r="AE2245" s="12">
        <f t="shared" si="284"/>
        <v>0</v>
      </c>
    </row>
    <row r="2246" spans="17:31" x14ac:dyDescent="0.25">
      <c r="Q2246" s="13">
        <v>0</v>
      </c>
      <c r="R2246" s="13">
        <v>0</v>
      </c>
      <c r="S2246" s="11">
        <f t="shared" si="278"/>
        <v>0</v>
      </c>
      <c r="T2246" s="5">
        <v>0</v>
      </c>
      <c r="U2246" s="11">
        <f t="shared" si="279"/>
        <v>0</v>
      </c>
      <c r="V2246" s="13" t="s">
        <v>1</v>
      </c>
      <c r="W2246" s="10">
        <f>IFERROR(VLOOKUP(V2246,Curr!$B$2:$C$13,2,FALSE),0)</f>
        <v>11</v>
      </c>
      <c r="X2246" s="11">
        <f t="shared" si="280"/>
        <v>0</v>
      </c>
      <c r="Y2246" s="14">
        <f t="shared" si="285"/>
        <v>0</v>
      </c>
      <c r="Z2246" s="11">
        <f t="shared" si="281"/>
        <v>0</v>
      </c>
      <c r="AA2246" s="4" t="s">
        <v>1</v>
      </c>
      <c r="AB2246" s="10">
        <f>IFERROR(VLOOKUP(AA2246,Curr!$B$2:$C$13,2,FALSE),0)</f>
        <v>11</v>
      </c>
      <c r="AC2246" s="11">
        <f t="shared" si="282"/>
        <v>0</v>
      </c>
      <c r="AD2246" s="11">
        <f t="shared" si="283"/>
        <v>0</v>
      </c>
      <c r="AE2246" s="12">
        <f t="shared" si="284"/>
        <v>0</v>
      </c>
    </row>
    <row r="2247" spans="17:31" x14ac:dyDescent="0.25">
      <c r="Q2247" s="13">
        <v>0</v>
      </c>
      <c r="R2247" s="13">
        <v>0</v>
      </c>
      <c r="S2247" s="11">
        <f t="shared" ref="S2247:S2310" si="286">+Q2247*R2247</f>
        <v>0</v>
      </c>
      <c r="T2247" s="5">
        <v>0</v>
      </c>
      <c r="U2247" s="11">
        <f t="shared" ref="U2247:U2310" si="287">S2247*(1-T2247)</f>
        <v>0</v>
      </c>
      <c r="V2247" s="13" t="s">
        <v>1</v>
      </c>
      <c r="W2247" s="10">
        <f>IFERROR(VLOOKUP(V2247,Curr!$B$2:$C$13,2,FALSE),0)</f>
        <v>11</v>
      </c>
      <c r="X2247" s="11">
        <f t="shared" ref="X2247:X2310" si="288">U2247*W2247</f>
        <v>0</v>
      </c>
      <c r="Y2247" s="14">
        <f t="shared" si="285"/>
        <v>0</v>
      </c>
      <c r="Z2247" s="11">
        <f t="shared" ref="Z2247:Z2310" si="289">+Y2247*R2247</f>
        <v>0</v>
      </c>
      <c r="AA2247" s="4" t="s">
        <v>1</v>
      </c>
      <c r="AB2247" s="10">
        <f>IFERROR(VLOOKUP(AA2247,Curr!$B$2:$C$13,2,FALSE),0)</f>
        <v>11</v>
      </c>
      <c r="AC2247" s="11">
        <f t="shared" ref="AC2247:AC2310" si="290">+Y2247*AB2247*R2247</f>
        <v>0</v>
      </c>
      <c r="AD2247" s="11">
        <f t="shared" ref="AD2247:AD2310" si="291">+AC2247-X2247</f>
        <v>0</v>
      </c>
      <c r="AE2247" s="12">
        <f t="shared" ref="AE2247:AE2310" si="292">IFERROR(AD2247/AC2247,0)</f>
        <v>0</v>
      </c>
    </row>
    <row r="2248" spans="17:31" x14ac:dyDescent="0.25">
      <c r="Q2248" s="13">
        <v>0</v>
      </c>
      <c r="R2248" s="13">
        <v>0</v>
      </c>
      <c r="S2248" s="11">
        <f t="shared" si="286"/>
        <v>0</v>
      </c>
      <c r="T2248" s="5">
        <v>0</v>
      </c>
      <c r="U2248" s="11">
        <f t="shared" si="287"/>
        <v>0</v>
      </c>
      <c r="V2248" s="13" t="s">
        <v>1</v>
      </c>
      <c r="W2248" s="10">
        <f>IFERROR(VLOOKUP(V2248,Curr!$B$2:$C$13,2,FALSE),0)</f>
        <v>11</v>
      </c>
      <c r="X2248" s="11">
        <f t="shared" si="288"/>
        <v>0</v>
      </c>
      <c r="Y2248" s="14">
        <f t="shared" si="285"/>
        <v>0</v>
      </c>
      <c r="Z2248" s="11">
        <f t="shared" si="289"/>
        <v>0</v>
      </c>
      <c r="AA2248" s="4" t="s">
        <v>1</v>
      </c>
      <c r="AB2248" s="10">
        <f>IFERROR(VLOOKUP(AA2248,Curr!$B$2:$C$13,2,FALSE),0)</f>
        <v>11</v>
      </c>
      <c r="AC2248" s="11">
        <f t="shared" si="290"/>
        <v>0</v>
      </c>
      <c r="AD2248" s="11">
        <f t="shared" si="291"/>
        <v>0</v>
      </c>
      <c r="AE2248" s="12">
        <f t="shared" si="292"/>
        <v>0</v>
      </c>
    </row>
    <row r="2249" spans="17:31" x14ac:dyDescent="0.25">
      <c r="Q2249" s="13">
        <v>0</v>
      </c>
      <c r="R2249" s="13">
        <v>0</v>
      </c>
      <c r="S2249" s="11">
        <f t="shared" si="286"/>
        <v>0</v>
      </c>
      <c r="T2249" s="5">
        <v>0</v>
      </c>
      <c r="U2249" s="11">
        <f t="shared" si="287"/>
        <v>0</v>
      </c>
      <c r="V2249" s="13" t="s">
        <v>1</v>
      </c>
      <c r="W2249" s="10">
        <f>IFERROR(VLOOKUP(V2249,Curr!$B$2:$C$13,2,FALSE),0)</f>
        <v>11</v>
      </c>
      <c r="X2249" s="11">
        <f t="shared" si="288"/>
        <v>0</v>
      </c>
      <c r="Y2249" s="14">
        <f t="shared" si="285"/>
        <v>0</v>
      </c>
      <c r="Z2249" s="11">
        <f t="shared" si="289"/>
        <v>0</v>
      </c>
      <c r="AA2249" s="4" t="s">
        <v>1</v>
      </c>
      <c r="AB2249" s="10">
        <f>IFERROR(VLOOKUP(AA2249,Curr!$B$2:$C$13,2,FALSE),0)</f>
        <v>11</v>
      </c>
      <c r="AC2249" s="11">
        <f t="shared" si="290"/>
        <v>0</v>
      </c>
      <c r="AD2249" s="11">
        <f t="shared" si="291"/>
        <v>0</v>
      </c>
      <c r="AE2249" s="12">
        <f t="shared" si="292"/>
        <v>0</v>
      </c>
    </row>
    <row r="2250" spans="17:31" x14ac:dyDescent="0.25">
      <c r="Q2250" s="13">
        <v>0</v>
      </c>
      <c r="R2250" s="13">
        <v>0</v>
      </c>
      <c r="S2250" s="11">
        <f t="shared" si="286"/>
        <v>0</v>
      </c>
      <c r="T2250" s="5">
        <v>0</v>
      </c>
      <c r="U2250" s="11">
        <f t="shared" si="287"/>
        <v>0</v>
      </c>
      <c r="V2250" s="13" t="s">
        <v>1</v>
      </c>
      <c r="W2250" s="10">
        <f>IFERROR(VLOOKUP(V2250,Curr!$B$2:$C$13,2,FALSE),0)</f>
        <v>11</v>
      </c>
      <c r="X2250" s="11">
        <f t="shared" si="288"/>
        <v>0</v>
      </c>
      <c r="Y2250" s="14">
        <f t="shared" si="285"/>
        <v>0</v>
      </c>
      <c r="Z2250" s="11">
        <f t="shared" si="289"/>
        <v>0</v>
      </c>
      <c r="AA2250" s="4" t="s">
        <v>1</v>
      </c>
      <c r="AB2250" s="10">
        <f>IFERROR(VLOOKUP(AA2250,Curr!$B$2:$C$13,2,FALSE),0)</f>
        <v>11</v>
      </c>
      <c r="AC2250" s="11">
        <f t="shared" si="290"/>
        <v>0</v>
      </c>
      <c r="AD2250" s="11">
        <f t="shared" si="291"/>
        <v>0</v>
      </c>
      <c r="AE2250" s="12">
        <f t="shared" si="292"/>
        <v>0</v>
      </c>
    </row>
    <row r="2251" spans="17:31" x14ac:dyDescent="0.25">
      <c r="Q2251" s="13">
        <v>0</v>
      </c>
      <c r="R2251" s="13">
        <v>0</v>
      </c>
      <c r="S2251" s="11">
        <f t="shared" si="286"/>
        <v>0</v>
      </c>
      <c r="T2251" s="5">
        <v>0</v>
      </c>
      <c r="U2251" s="11">
        <f t="shared" si="287"/>
        <v>0</v>
      </c>
      <c r="V2251" s="13" t="s">
        <v>1</v>
      </c>
      <c r="W2251" s="10">
        <f>IFERROR(VLOOKUP(V2251,Curr!$B$2:$C$13,2,FALSE),0)</f>
        <v>11</v>
      </c>
      <c r="X2251" s="11">
        <f t="shared" si="288"/>
        <v>0</v>
      </c>
      <c r="Y2251" s="14">
        <f t="shared" si="285"/>
        <v>0</v>
      </c>
      <c r="Z2251" s="11">
        <f t="shared" si="289"/>
        <v>0</v>
      </c>
      <c r="AA2251" s="4" t="s">
        <v>1</v>
      </c>
      <c r="AB2251" s="10">
        <f>IFERROR(VLOOKUP(AA2251,Curr!$B$2:$C$13,2,FALSE),0)</f>
        <v>11</v>
      </c>
      <c r="AC2251" s="11">
        <f t="shared" si="290"/>
        <v>0</v>
      </c>
      <c r="AD2251" s="11">
        <f t="shared" si="291"/>
        <v>0</v>
      </c>
      <c r="AE2251" s="12">
        <f t="shared" si="292"/>
        <v>0</v>
      </c>
    </row>
    <row r="2252" spans="17:31" x14ac:dyDescent="0.25">
      <c r="Q2252" s="13">
        <v>0</v>
      </c>
      <c r="R2252" s="13">
        <v>0</v>
      </c>
      <c r="S2252" s="11">
        <f t="shared" si="286"/>
        <v>0</v>
      </c>
      <c r="T2252" s="5">
        <v>0</v>
      </c>
      <c r="U2252" s="11">
        <f t="shared" si="287"/>
        <v>0</v>
      </c>
      <c r="V2252" s="13" t="s">
        <v>1</v>
      </c>
      <c r="W2252" s="10">
        <f>IFERROR(VLOOKUP(V2252,Curr!$B$2:$C$13,2,FALSE),0)</f>
        <v>11</v>
      </c>
      <c r="X2252" s="11">
        <f t="shared" si="288"/>
        <v>0</v>
      </c>
      <c r="Y2252" s="14">
        <f t="shared" si="285"/>
        <v>0</v>
      </c>
      <c r="Z2252" s="11">
        <f t="shared" si="289"/>
        <v>0</v>
      </c>
      <c r="AA2252" s="4" t="s">
        <v>1</v>
      </c>
      <c r="AB2252" s="10">
        <f>IFERROR(VLOOKUP(AA2252,Curr!$B$2:$C$13,2,FALSE),0)</f>
        <v>11</v>
      </c>
      <c r="AC2252" s="11">
        <f t="shared" si="290"/>
        <v>0</v>
      </c>
      <c r="AD2252" s="11">
        <f t="shared" si="291"/>
        <v>0</v>
      </c>
      <c r="AE2252" s="12">
        <f t="shared" si="292"/>
        <v>0</v>
      </c>
    </row>
    <row r="2253" spans="17:31" x14ac:dyDescent="0.25">
      <c r="Q2253" s="13">
        <v>0</v>
      </c>
      <c r="R2253" s="13">
        <v>0</v>
      </c>
      <c r="S2253" s="11">
        <f t="shared" si="286"/>
        <v>0</v>
      </c>
      <c r="T2253" s="5">
        <v>0</v>
      </c>
      <c r="U2253" s="11">
        <f t="shared" si="287"/>
        <v>0</v>
      </c>
      <c r="V2253" s="13" t="s">
        <v>1</v>
      </c>
      <c r="W2253" s="10">
        <f>IFERROR(VLOOKUP(V2253,Curr!$B$2:$C$13,2,FALSE),0)</f>
        <v>11</v>
      </c>
      <c r="X2253" s="11">
        <f t="shared" si="288"/>
        <v>0</v>
      </c>
      <c r="Y2253" s="14">
        <f t="shared" si="285"/>
        <v>0</v>
      </c>
      <c r="Z2253" s="11">
        <f t="shared" si="289"/>
        <v>0</v>
      </c>
      <c r="AA2253" s="4" t="s">
        <v>1</v>
      </c>
      <c r="AB2253" s="10">
        <f>IFERROR(VLOOKUP(AA2253,Curr!$B$2:$C$13,2,FALSE),0)</f>
        <v>11</v>
      </c>
      <c r="AC2253" s="11">
        <f t="shared" si="290"/>
        <v>0</v>
      </c>
      <c r="AD2253" s="11">
        <f t="shared" si="291"/>
        <v>0</v>
      </c>
      <c r="AE2253" s="12">
        <f t="shared" si="292"/>
        <v>0</v>
      </c>
    </row>
    <row r="2254" spans="17:31" x14ac:dyDescent="0.25">
      <c r="Q2254" s="13">
        <v>0</v>
      </c>
      <c r="R2254" s="13">
        <v>0</v>
      </c>
      <c r="S2254" s="11">
        <f t="shared" si="286"/>
        <v>0</v>
      </c>
      <c r="T2254" s="5">
        <v>0</v>
      </c>
      <c r="U2254" s="11">
        <f t="shared" si="287"/>
        <v>0</v>
      </c>
      <c r="V2254" s="13" t="s">
        <v>1</v>
      </c>
      <c r="W2254" s="10">
        <f>IFERROR(VLOOKUP(V2254,Curr!$B$2:$C$13,2,FALSE),0)</f>
        <v>11</v>
      </c>
      <c r="X2254" s="11">
        <f t="shared" si="288"/>
        <v>0</v>
      </c>
      <c r="Y2254" s="14">
        <f t="shared" si="285"/>
        <v>0</v>
      </c>
      <c r="Z2254" s="11">
        <f t="shared" si="289"/>
        <v>0</v>
      </c>
      <c r="AA2254" s="4" t="s">
        <v>1</v>
      </c>
      <c r="AB2254" s="10">
        <f>IFERROR(VLOOKUP(AA2254,Curr!$B$2:$C$13,2,FALSE),0)</f>
        <v>11</v>
      </c>
      <c r="AC2254" s="11">
        <f t="shared" si="290"/>
        <v>0</v>
      </c>
      <c r="AD2254" s="11">
        <f t="shared" si="291"/>
        <v>0</v>
      </c>
      <c r="AE2254" s="12">
        <f t="shared" si="292"/>
        <v>0</v>
      </c>
    </row>
    <row r="2255" spans="17:31" x14ac:dyDescent="0.25">
      <c r="Q2255" s="13">
        <v>0</v>
      </c>
      <c r="R2255" s="13">
        <v>0</v>
      </c>
      <c r="S2255" s="11">
        <f t="shared" si="286"/>
        <v>0</v>
      </c>
      <c r="T2255" s="5">
        <v>0</v>
      </c>
      <c r="U2255" s="11">
        <f t="shared" si="287"/>
        <v>0</v>
      </c>
      <c r="V2255" s="13" t="s">
        <v>1</v>
      </c>
      <c r="W2255" s="10">
        <f>IFERROR(VLOOKUP(V2255,Curr!$B$2:$C$13,2,FALSE),0)</f>
        <v>11</v>
      </c>
      <c r="X2255" s="11">
        <f t="shared" si="288"/>
        <v>0</v>
      </c>
      <c r="Y2255" s="14">
        <f t="shared" si="285"/>
        <v>0</v>
      </c>
      <c r="Z2255" s="11">
        <f t="shared" si="289"/>
        <v>0</v>
      </c>
      <c r="AA2255" s="4" t="s">
        <v>1</v>
      </c>
      <c r="AB2255" s="10">
        <f>IFERROR(VLOOKUP(AA2255,Curr!$B$2:$C$13,2,FALSE),0)</f>
        <v>11</v>
      </c>
      <c r="AC2255" s="11">
        <f t="shared" si="290"/>
        <v>0</v>
      </c>
      <c r="AD2255" s="11">
        <f t="shared" si="291"/>
        <v>0</v>
      </c>
      <c r="AE2255" s="12">
        <f t="shared" si="292"/>
        <v>0</v>
      </c>
    </row>
    <row r="2256" spans="17:31" x14ac:dyDescent="0.25">
      <c r="Q2256" s="13">
        <v>0</v>
      </c>
      <c r="R2256" s="13">
        <v>0</v>
      </c>
      <c r="S2256" s="11">
        <f t="shared" si="286"/>
        <v>0</v>
      </c>
      <c r="T2256" s="5">
        <v>0</v>
      </c>
      <c r="U2256" s="11">
        <f t="shared" si="287"/>
        <v>0</v>
      </c>
      <c r="V2256" s="13" t="s">
        <v>1</v>
      </c>
      <c r="W2256" s="10">
        <f>IFERROR(VLOOKUP(V2256,Curr!$B$2:$C$13,2,FALSE),0)</f>
        <v>11</v>
      </c>
      <c r="X2256" s="11">
        <f t="shared" si="288"/>
        <v>0</v>
      </c>
      <c r="Y2256" s="14">
        <f t="shared" si="285"/>
        <v>0</v>
      </c>
      <c r="Z2256" s="11">
        <f t="shared" si="289"/>
        <v>0</v>
      </c>
      <c r="AA2256" s="4" t="s">
        <v>1</v>
      </c>
      <c r="AB2256" s="10">
        <f>IFERROR(VLOOKUP(AA2256,Curr!$B$2:$C$13,2,FALSE),0)</f>
        <v>11</v>
      </c>
      <c r="AC2256" s="11">
        <f t="shared" si="290"/>
        <v>0</v>
      </c>
      <c r="AD2256" s="11">
        <f t="shared" si="291"/>
        <v>0</v>
      </c>
      <c r="AE2256" s="12">
        <f t="shared" si="292"/>
        <v>0</v>
      </c>
    </row>
    <row r="2257" spans="17:31" x14ac:dyDescent="0.25">
      <c r="Q2257" s="13">
        <v>0</v>
      </c>
      <c r="R2257" s="13">
        <v>0</v>
      </c>
      <c r="S2257" s="11">
        <f t="shared" si="286"/>
        <v>0</v>
      </c>
      <c r="T2257" s="5">
        <v>0</v>
      </c>
      <c r="U2257" s="11">
        <f t="shared" si="287"/>
        <v>0</v>
      </c>
      <c r="V2257" s="13" t="s">
        <v>1</v>
      </c>
      <c r="W2257" s="10">
        <f>IFERROR(VLOOKUP(V2257,Curr!$B$2:$C$13,2,FALSE),0)</f>
        <v>11</v>
      </c>
      <c r="X2257" s="11">
        <f t="shared" si="288"/>
        <v>0</v>
      </c>
      <c r="Y2257" s="14">
        <f t="shared" si="285"/>
        <v>0</v>
      </c>
      <c r="Z2257" s="11">
        <f t="shared" si="289"/>
        <v>0</v>
      </c>
      <c r="AA2257" s="4" t="s">
        <v>1</v>
      </c>
      <c r="AB2257" s="10">
        <f>IFERROR(VLOOKUP(AA2257,Curr!$B$2:$C$13,2,FALSE),0)</f>
        <v>11</v>
      </c>
      <c r="AC2257" s="11">
        <f t="shared" si="290"/>
        <v>0</v>
      </c>
      <c r="AD2257" s="11">
        <f t="shared" si="291"/>
        <v>0</v>
      </c>
      <c r="AE2257" s="12">
        <f t="shared" si="292"/>
        <v>0</v>
      </c>
    </row>
    <row r="2258" spans="17:31" x14ac:dyDescent="0.25">
      <c r="Q2258" s="13">
        <v>0</v>
      </c>
      <c r="R2258" s="13">
        <v>0</v>
      </c>
      <c r="S2258" s="11">
        <f t="shared" si="286"/>
        <v>0</v>
      </c>
      <c r="T2258" s="5">
        <v>0</v>
      </c>
      <c r="U2258" s="11">
        <f t="shared" si="287"/>
        <v>0</v>
      </c>
      <c r="V2258" s="13" t="s">
        <v>1</v>
      </c>
      <c r="W2258" s="10">
        <f>IFERROR(VLOOKUP(V2258,Curr!$B$2:$C$13,2,FALSE),0)</f>
        <v>11</v>
      </c>
      <c r="X2258" s="11">
        <f t="shared" si="288"/>
        <v>0</v>
      </c>
      <c r="Y2258" s="14">
        <f t="shared" si="285"/>
        <v>0</v>
      </c>
      <c r="Z2258" s="11">
        <f t="shared" si="289"/>
        <v>0</v>
      </c>
      <c r="AA2258" s="4" t="s">
        <v>1</v>
      </c>
      <c r="AB2258" s="10">
        <f>IFERROR(VLOOKUP(AA2258,Curr!$B$2:$C$13,2,FALSE),0)</f>
        <v>11</v>
      </c>
      <c r="AC2258" s="11">
        <f t="shared" si="290"/>
        <v>0</v>
      </c>
      <c r="AD2258" s="11">
        <f t="shared" si="291"/>
        <v>0</v>
      </c>
      <c r="AE2258" s="12">
        <f t="shared" si="292"/>
        <v>0</v>
      </c>
    </row>
    <row r="2259" spans="17:31" x14ac:dyDescent="0.25">
      <c r="Q2259" s="13">
        <v>0</v>
      </c>
      <c r="R2259" s="13">
        <v>0</v>
      </c>
      <c r="S2259" s="11">
        <f t="shared" si="286"/>
        <v>0</v>
      </c>
      <c r="T2259" s="5">
        <v>0</v>
      </c>
      <c r="U2259" s="11">
        <f t="shared" si="287"/>
        <v>0</v>
      </c>
      <c r="V2259" s="13" t="s">
        <v>1</v>
      </c>
      <c r="W2259" s="10">
        <f>IFERROR(VLOOKUP(V2259,Curr!$B$2:$C$13,2,FALSE),0)</f>
        <v>11</v>
      </c>
      <c r="X2259" s="11">
        <f t="shared" si="288"/>
        <v>0</v>
      </c>
      <c r="Y2259" s="14">
        <f t="shared" si="285"/>
        <v>0</v>
      </c>
      <c r="Z2259" s="11">
        <f t="shared" si="289"/>
        <v>0</v>
      </c>
      <c r="AA2259" s="4" t="s">
        <v>1</v>
      </c>
      <c r="AB2259" s="10">
        <f>IFERROR(VLOOKUP(AA2259,Curr!$B$2:$C$13,2,FALSE),0)</f>
        <v>11</v>
      </c>
      <c r="AC2259" s="11">
        <f t="shared" si="290"/>
        <v>0</v>
      </c>
      <c r="AD2259" s="11">
        <f t="shared" si="291"/>
        <v>0</v>
      </c>
      <c r="AE2259" s="12">
        <f t="shared" si="292"/>
        <v>0</v>
      </c>
    </row>
    <row r="2260" spans="17:31" x14ac:dyDescent="0.25">
      <c r="Q2260" s="13">
        <v>0</v>
      </c>
      <c r="R2260" s="13">
        <v>0</v>
      </c>
      <c r="S2260" s="11">
        <f t="shared" si="286"/>
        <v>0</v>
      </c>
      <c r="T2260" s="5">
        <v>0</v>
      </c>
      <c r="U2260" s="11">
        <f t="shared" si="287"/>
        <v>0</v>
      </c>
      <c r="V2260" s="13" t="s">
        <v>1</v>
      </c>
      <c r="W2260" s="10">
        <f>IFERROR(VLOOKUP(V2260,Curr!$B$2:$C$13,2,FALSE),0)</f>
        <v>11</v>
      </c>
      <c r="X2260" s="11">
        <f t="shared" si="288"/>
        <v>0</v>
      </c>
      <c r="Y2260" s="14">
        <f t="shared" si="285"/>
        <v>0</v>
      </c>
      <c r="Z2260" s="11">
        <f t="shared" si="289"/>
        <v>0</v>
      </c>
      <c r="AA2260" s="4" t="s">
        <v>1</v>
      </c>
      <c r="AB2260" s="10">
        <f>IFERROR(VLOOKUP(AA2260,Curr!$B$2:$C$13,2,FALSE),0)</f>
        <v>11</v>
      </c>
      <c r="AC2260" s="11">
        <f t="shared" si="290"/>
        <v>0</v>
      </c>
      <c r="AD2260" s="11">
        <f t="shared" si="291"/>
        <v>0</v>
      </c>
      <c r="AE2260" s="12">
        <f t="shared" si="292"/>
        <v>0</v>
      </c>
    </row>
    <row r="2261" spans="17:31" x14ac:dyDescent="0.25">
      <c r="Q2261" s="13">
        <v>0</v>
      </c>
      <c r="R2261" s="13">
        <v>0</v>
      </c>
      <c r="S2261" s="11">
        <f t="shared" si="286"/>
        <v>0</v>
      </c>
      <c r="T2261" s="5">
        <v>0</v>
      </c>
      <c r="U2261" s="11">
        <f t="shared" si="287"/>
        <v>0</v>
      </c>
      <c r="V2261" s="13" t="s">
        <v>1</v>
      </c>
      <c r="W2261" s="10">
        <f>IFERROR(VLOOKUP(V2261,Curr!$B$2:$C$13,2,FALSE),0)</f>
        <v>11</v>
      </c>
      <c r="X2261" s="11">
        <f t="shared" si="288"/>
        <v>0</v>
      </c>
      <c r="Y2261" s="14">
        <f t="shared" si="285"/>
        <v>0</v>
      </c>
      <c r="Z2261" s="11">
        <f t="shared" si="289"/>
        <v>0</v>
      </c>
      <c r="AA2261" s="4" t="s">
        <v>1</v>
      </c>
      <c r="AB2261" s="10">
        <f>IFERROR(VLOOKUP(AA2261,Curr!$B$2:$C$13,2,FALSE),0)</f>
        <v>11</v>
      </c>
      <c r="AC2261" s="11">
        <f t="shared" si="290"/>
        <v>0</v>
      </c>
      <c r="AD2261" s="11">
        <f t="shared" si="291"/>
        <v>0</v>
      </c>
      <c r="AE2261" s="12">
        <f t="shared" si="292"/>
        <v>0</v>
      </c>
    </row>
    <row r="2262" spans="17:31" x14ac:dyDescent="0.25">
      <c r="Q2262" s="13">
        <v>0</v>
      </c>
      <c r="R2262" s="13">
        <v>0</v>
      </c>
      <c r="S2262" s="11">
        <f t="shared" si="286"/>
        <v>0</v>
      </c>
      <c r="T2262" s="5">
        <v>0</v>
      </c>
      <c r="U2262" s="11">
        <f t="shared" si="287"/>
        <v>0</v>
      </c>
      <c r="V2262" s="13" t="s">
        <v>1</v>
      </c>
      <c r="W2262" s="10">
        <f>IFERROR(VLOOKUP(V2262,Curr!$B$2:$C$13,2,FALSE),0)</f>
        <v>11</v>
      </c>
      <c r="X2262" s="11">
        <f t="shared" si="288"/>
        <v>0</v>
      </c>
      <c r="Y2262" s="14">
        <f t="shared" si="285"/>
        <v>0</v>
      </c>
      <c r="Z2262" s="11">
        <f t="shared" si="289"/>
        <v>0</v>
      </c>
      <c r="AA2262" s="4" t="s">
        <v>1</v>
      </c>
      <c r="AB2262" s="10">
        <f>IFERROR(VLOOKUP(AA2262,Curr!$B$2:$C$13,2,FALSE),0)</f>
        <v>11</v>
      </c>
      <c r="AC2262" s="11">
        <f t="shared" si="290"/>
        <v>0</v>
      </c>
      <c r="AD2262" s="11">
        <f t="shared" si="291"/>
        <v>0</v>
      </c>
      <c r="AE2262" s="12">
        <f t="shared" si="292"/>
        <v>0</v>
      </c>
    </row>
    <row r="2263" spans="17:31" x14ac:dyDescent="0.25">
      <c r="Q2263" s="13">
        <v>0</v>
      </c>
      <c r="R2263" s="13">
        <v>0</v>
      </c>
      <c r="S2263" s="11">
        <f t="shared" si="286"/>
        <v>0</v>
      </c>
      <c r="T2263" s="5">
        <v>0</v>
      </c>
      <c r="U2263" s="11">
        <f t="shared" si="287"/>
        <v>0</v>
      </c>
      <c r="V2263" s="13" t="s">
        <v>1</v>
      </c>
      <c r="W2263" s="10">
        <f>IFERROR(VLOOKUP(V2263,Curr!$B$2:$C$13,2,FALSE),0)</f>
        <v>11</v>
      </c>
      <c r="X2263" s="11">
        <f t="shared" si="288"/>
        <v>0</v>
      </c>
      <c r="Y2263" s="14">
        <f t="shared" si="285"/>
        <v>0</v>
      </c>
      <c r="Z2263" s="11">
        <f t="shared" si="289"/>
        <v>0</v>
      </c>
      <c r="AA2263" s="4" t="s">
        <v>1</v>
      </c>
      <c r="AB2263" s="10">
        <f>IFERROR(VLOOKUP(AA2263,Curr!$B$2:$C$13,2,FALSE),0)</f>
        <v>11</v>
      </c>
      <c r="AC2263" s="11">
        <f t="shared" si="290"/>
        <v>0</v>
      </c>
      <c r="AD2263" s="11">
        <f t="shared" si="291"/>
        <v>0</v>
      </c>
      <c r="AE2263" s="12">
        <f t="shared" si="292"/>
        <v>0</v>
      </c>
    </row>
    <row r="2264" spans="17:31" x14ac:dyDescent="0.25">
      <c r="Q2264" s="13">
        <v>0</v>
      </c>
      <c r="R2264" s="13">
        <v>0</v>
      </c>
      <c r="S2264" s="11">
        <f t="shared" si="286"/>
        <v>0</v>
      </c>
      <c r="T2264" s="5">
        <v>0</v>
      </c>
      <c r="U2264" s="11">
        <f t="shared" si="287"/>
        <v>0</v>
      </c>
      <c r="V2264" s="13" t="s">
        <v>1</v>
      </c>
      <c r="W2264" s="10">
        <f>IFERROR(VLOOKUP(V2264,Curr!$B$2:$C$13,2,FALSE),0)</f>
        <v>11</v>
      </c>
      <c r="X2264" s="11">
        <f t="shared" si="288"/>
        <v>0</v>
      </c>
      <c r="Y2264" s="14">
        <f t="shared" si="285"/>
        <v>0</v>
      </c>
      <c r="Z2264" s="11">
        <f t="shared" si="289"/>
        <v>0</v>
      </c>
      <c r="AA2264" s="4" t="s">
        <v>1</v>
      </c>
      <c r="AB2264" s="10">
        <f>IFERROR(VLOOKUP(AA2264,Curr!$B$2:$C$13,2,FALSE),0)</f>
        <v>11</v>
      </c>
      <c r="AC2264" s="11">
        <f t="shared" si="290"/>
        <v>0</v>
      </c>
      <c r="AD2264" s="11">
        <f t="shared" si="291"/>
        <v>0</v>
      </c>
      <c r="AE2264" s="12">
        <f t="shared" si="292"/>
        <v>0</v>
      </c>
    </row>
    <row r="2265" spans="17:31" x14ac:dyDescent="0.25">
      <c r="Q2265" s="13">
        <v>0</v>
      </c>
      <c r="R2265" s="13">
        <v>0</v>
      </c>
      <c r="S2265" s="11">
        <f t="shared" si="286"/>
        <v>0</v>
      </c>
      <c r="T2265" s="5">
        <v>0</v>
      </c>
      <c r="U2265" s="11">
        <f t="shared" si="287"/>
        <v>0</v>
      </c>
      <c r="V2265" s="13" t="s">
        <v>1</v>
      </c>
      <c r="W2265" s="10">
        <f>IFERROR(VLOOKUP(V2265,Curr!$B$2:$C$13,2,FALSE),0)</f>
        <v>11</v>
      </c>
      <c r="X2265" s="11">
        <f t="shared" si="288"/>
        <v>0</v>
      </c>
      <c r="Y2265" s="14">
        <f t="shared" si="285"/>
        <v>0</v>
      </c>
      <c r="Z2265" s="11">
        <f t="shared" si="289"/>
        <v>0</v>
      </c>
      <c r="AA2265" s="4" t="s">
        <v>1</v>
      </c>
      <c r="AB2265" s="10">
        <f>IFERROR(VLOOKUP(AA2265,Curr!$B$2:$C$13,2,FALSE),0)</f>
        <v>11</v>
      </c>
      <c r="AC2265" s="11">
        <f t="shared" si="290"/>
        <v>0</v>
      </c>
      <c r="AD2265" s="11">
        <f t="shared" si="291"/>
        <v>0</v>
      </c>
      <c r="AE2265" s="12">
        <f t="shared" si="292"/>
        <v>0</v>
      </c>
    </row>
    <row r="2266" spans="17:31" x14ac:dyDescent="0.25">
      <c r="Q2266" s="13">
        <v>0</v>
      </c>
      <c r="R2266" s="13">
        <v>0</v>
      </c>
      <c r="S2266" s="11">
        <f t="shared" si="286"/>
        <v>0</v>
      </c>
      <c r="T2266" s="5">
        <v>0</v>
      </c>
      <c r="U2266" s="11">
        <f t="shared" si="287"/>
        <v>0</v>
      </c>
      <c r="V2266" s="13" t="s">
        <v>1</v>
      </c>
      <c r="W2266" s="10">
        <f>IFERROR(VLOOKUP(V2266,Curr!$B$2:$C$13,2,FALSE),0)</f>
        <v>11</v>
      </c>
      <c r="X2266" s="11">
        <f t="shared" si="288"/>
        <v>0</v>
      </c>
      <c r="Y2266" s="14">
        <f t="shared" si="285"/>
        <v>0</v>
      </c>
      <c r="Z2266" s="11">
        <f t="shared" si="289"/>
        <v>0</v>
      </c>
      <c r="AA2266" s="4" t="s">
        <v>1</v>
      </c>
      <c r="AB2266" s="10">
        <f>IFERROR(VLOOKUP(AA2266,Curr!$B$2:$C$13,2,FALSE),0)</f>
        <v>11</v>
      </c>
      <c r="AC2266" s="11">
        <f t="shared" si="290"/>
        <v>0</v>
      </c>
      <c r="AD2266" s="11">
        <f t="shared" si="291"/>
        <v>0</v>
      </c>
      <c r="AE2266" s="12">
        <f t="shared" si="292"/>
        <v>0</v>
      </c>
    </row>
    <row r="2267" spans="17:31" x14ac:dyDescent="0.25">
      <c r="Q2267" s="13">
        <v>0</v>
      </c>
      <c r="R2267" s="13">
        <v>0</v>
      </c>
      <c r="S2267" s="11">
        <f t="shared" si="286"/>
        <v>0</v>
      </c>
      <c r="T2267" s="5">
        <v>0</v>
      </c>
      <c r="U2267" s="11">
        <f t="shared" si="287"/>
        <v>0</v>
      </c>
      <c r="V2267" s="13" t="s">
        <v>1</v>
      </c>
      <c r="W2267" s="10">
        <f>IFERROR(VLOOKUP(V2267,Curr!$B$2:$C$13,2,FALSE),0)</f>
        <v>11</v>
      </c>
      <c r="X2267" s="11">
        <f t="shared" si="288"/>
        <v>0</v>
      </c>
      <c r="Y2267" s="14">
        <f t="shared" si="285"/>
        <v>0</v>
      </c>
      <c r="Z2267" s="11">
        <f t="shared" si="289"/>
        <v>0</v>
      </c>
      <c r="AA2267" s="4" t="s">
        <v>1</v>
      </c>
      <c r="AB2267" s="10">
        <f>IFERROR(VLOOKUP(AA2267,Curr!$B$2:$C$13,2,FALSE),0)</f>
        <v>11</v>
      </c>
      <c r="AC2267" s="11">
        <f t="shared" si="290"/>
        <v>0</v>
      </c>
      <c r="AD2267" s="11">
        <f t="shared" si="291"/>
        <v>0</v>
      </c>
      <c r="AE2267" s="12">
        <f t="shared" si="292"/>
        <v>0</v>
      </c>
    </row>
    <row r="2268" spans="17:31" x14ac:dyDescent="0.25">
      <c r="Q2268" s="13">
        <v>0</v>
      </c>
      <c r="R2268" s="13">
        <v>0</v>
      </c>
      <c r="S2268" s="11">
        <f t="shared" si="286"/>
        <v>0</v>
      </c>
      <c r="T2268" s="5">
        <v>0</v>
      </c>
      <c r="U2268" s="11">
        <f t="shared" si="287"/>
        <v>0</v>
      </c>
      <c r="V2268" s="13" t="s">
        <v>1</v>
      </c>
      <c r="W2268" s="10">
        <f>IFERROR(VLOOKUP(V2268,Curr!$B$2:$C$13,2,FALSE),0)</f>
        <v>11</v>
      </c>
      <c r="X2268" s="11">
        <f t="shared" si="288"/>
        <v>0</v>
      </c>
      <c r="Y2268" s="14">
        <f t="shared" si="285"/>
        <v>0</v>
      </c>
      <c r="Z2268" s="11">
        <f t="shared" si="289"/>
        <v>0</v>
      </c>
      <c r="AA2268" s="4" t="s">
        <v>1</v>
      </c>
      <c r="AB2268" s="10">
        <f>IFERROR(VLOOKUP(AA2268,Curr!$B$2:$C$13,2,FALSE),0)</f>
        <v>11</v>
      </c>
      <c r="AC2268" s="11">
        <f t="shared" si="290"/>
        <v>0</v>
      </c>
      <c r="AD2268" s="11">
        <f t="shared" si="291"/>
        <v>0</v>
      </c>
      <c r="AE2268" s="12">
        <f t="shared" si="292"/>
        <v>0</v>
      </c>
    </row>
    <row r="2269" spans="17:31" x14ac:dyDescent="0.25">
      <c r="Q2269" s="13">
        <v>0</v>
      </c>
      <c r="R2269" s="13">
        <v>0</v>
      </c>
      <c r="S2269" s="11">
        <f t="shared" si="286"/>
        <v>0</v>
      </c>
      <c r="T2269" s="5">
        <v>0</v>
      </c>
      <c r="U2269" s="11">
        <f t="shared" si="287"/>
        <v>0</v>
      </c>
      <c r="V2269" s="13" t="s">
        <v>1</v>
      </c>
      <c r="W2269" s="10">
        <f>IFERROR(VLOOKUP(V2269,Curr!$B$2:$C$13,2,FALSE),0)</f>
        <v>11</v>
      </c>
      <c r="X2269" s="11">
        <f t="shared" si="288"/>
        <v>0</v>
      </c>
      <c r="Y2269" s="14">
        <f t="shared" si="285"/>
        <v>0</v>
      </c>
      <c r="Z2269" s="11">
        <f t="shared" si="289"/>
        <v>0</v>
      </c>
      <c r="AA2269" s="4" t="s">
        <v>1</v>
      </c>
      <c r="AB2269" s="10">
        <f>IFERROR(VLOOKUP(AA2269,Curr!$B$2:$C$13,2,FALSE),0)</f>
        <v>11</v>
      </c>
      <c r="AC2269" s="11">
        <f t="shared" si="290"/>
        <v>0</v>
      </c>
      <c r="AD2269" s="11">
        <f t="shared" si="291"/>
        <v>0</v>
      </c>
      <c r="AE2269" s="12">
        <f t="shared" si="292"/>
        <v>0</v>
      </c>
    </row>
    <row r="2270" spans="17:31" x14ac:dyDescent="0.25">
      <c r="Q2270" s="13">
        <v>0</v>
      </c>
      <c r="R2270" s="13">
        <v>0</v>
      </c>
      <c r="S2270" s="11">
        <f t="shared" si="286"/>
        <v>0</v>
      </c>
      <c r="T2270" s="5">
        <v>0</v>
      </c>
      <c r="U2270" s="11">
        <f t="shared" si="287"/>
        <v>0</v>
      </c>
      <c r="V2270" s="13" t="s">
        <v>1</v>
      </c>
      <c r="W2270" s="10">
        <f>IFERROR(VLOOKUP(V2270,Curr!$B$2:$C$13,2,FALSE),0)</f>
        <v>11</v>
      </c>
      <c r="X2270" s="11">
        <f t="shared" si="288"/>
        <v>0</v>
      </c>
      <c r="Y2270" s="14">
        <f t="shared" si="285"/>
        <v>0</v>
      </c>
      <c r="Z2270" s="11">
        <f t="shared" si="289"/>
        <v>0</v>
      </c>
      <c r="AA2270" s="4" t="s">
        <v>1</v>
      </c>
      <c r="AB2270" s="10">
        <f>IFERROR(VLOOKUP(AA2270,Curr!$B$2:$C$13,2,FALSE),0)</f>
        <v>11</v>
      </c>
      <c r="AC2270" s="11">
        <f t="shared" si="290"/>
        <v>0</v>
      </c>
      <c r="AD2270" s="11">
        <f t="shared" si="291"/>
        <v>0</v>
      </c>
      <c r="AE2270" s="12">
        <f t="shared" si="292"/>
        <v>0</v>
      </c>
    </row>
    <row r="2271" spans="17:31" x14ac:dyDescent="0.25">
      <c r="Q2271" s="13">
        <v>0</v>
      </c>
      <c r="R2271" s="13">
        <v>0</v>
      </c>
      <c r="S2271" s="11">
        <f t="shared" si="286"/>
        <v>0</v>
      </c>
      <c r="T2271" s="5">
        <v>0</v>
      </c>
      <c r="U2271" s="11">
        <f t="shared" si="287"/>
        <v>0</v>
      </c>
      <c r="V2271" s="13" t="s">
        <v>1</v>
      </c>
      <c r="W2271" s="10">
        <f>IFERROR(VLOOKUP(V2271,Curr!$B$2:$C$13,2,FALSE),0)</f>
        <v>11</v>
      </c>
      <c r="X2271" s="11">
        <f t="shared" si="288"/>
        <v>0</v>
      </c>
      <c r="Y2271" s="14">
        <f t="shared" si="285"/>
        <v>0</v>
      </c>
      <c r="Z2271" s="11">
        <f t="shared" si="289"/>
        <v>0</v>
      </c>
      <c r="AA2271" s="4" t="s">
        <v>1</v>
      </c>
      <c r="AB2271" s="10">
        <f>IFERROR(VLOOKUP(AA2271,Curr!$B$2:$C$13,2,FALSE),0)</f>
        <v>11</v>
      </c>
      <c r="AC2271" s="11">
        <f t="shared" si="290"/>
        <v>0</v>
      </c>
      <c r="AD2271" s="11">
        <f t="shared" si="291"/>
        <v>0</v>
      </c>
      <c r="AE2271" s="12">
        <f t="shared" si="292"/>
        <v>0</v>
      </c>
    </row>
    <row r="2272" spans="17:31" x14ac:dyDescent="0.25">
      <c r="Q2272" s="13">
        <v>0</v>
      </c>
      <c r="R2272" s="13">
        <v>0</v>
      </c>
      <c r="S2272" s="11">
        <f t="shared" si="286"/>
        <v>0</v>
      </c>
      <c r="T2272" s="5">
        <v>0</v>
      </c>
      <c r="U2272" s="11">
        <f t="shared" si="287"/>
        <v>0</v>
      </c>
      <c r="V2272" s="13" t="s">
        <v>1</v>
      </c>
      <c r="W2272" s="10">
        <f>IFERROR(VLOOKUP(V2272,Curr!$B$2:$C$13,2,FALSE),0)</f>
        <v>11</v>
      </c>
      <c r="X2272" s="11">
        <f t="shared" si="288"/>
        <v>0</v>
      </c>
      <c r="Y2272" s="14">
        <f t="shared" si="285"/>
        <v>0</v>
      </c>
      <c r="Z2272" s="11">
        <f t="shared" si="289"/>
        <v>0</v>
      </c>
      <c r="AA2272" s="4" t="s">
        <v>1</v>
      </c>
      <c r="AB2272" s="10">
        <f>IFERROR(VLOOKUP(AA2272,Curr!$B$2:$C$13,2,FALSE),0)</f>
        <v>11</v>
      </c>
      <c r="AC2272" s="11">
        <f t="shared" si="290"/>
        <v>0</v>
      </c>
      <c r="AD2272" s="11">
        <f t="shared" si="291"/>
        <v>0</v>
      </c>
      <c r="AE2272" s="12">
        <f t="shared" si="292"/>
        <v>0</v>
      </c>
    </row>
    <row r="2273" spans="17:31" x14ac:dyDescent="0.25">
      <c r="Q2273" s="13">
        <v>0</v>
      </c>
      <c r="R2273" s="13">
        <v>0</v>
      </c>
      <c r="S2273" s="11">
        <f t="shared" si="286"/>
        <v>0</v>
      </c>
      <c r="T2273" s="5">
        <v>0</v>
      </c>
      <c r="U2273" s="11">
        <f t="shared" si="287"/>
        <v>0</v>
      </c>
      <c r="V2273" s="13" t="s">
        <v>1</v>
      </c>
      <c r="W2273" s="10">
        <f>IFERROR(VLOOKUP(V2273,Curr!$B$2:$C$13,2,FALSE),0)</f>
        <v>11</v>
      </c>
      <c r="X2273" s="11">
        <f t="shared" si="288"/>
        <v>0</v>
      </c>
      <c r="Y2273" s="14">
        <f t="shared" si="285"/>
        <v>0</v>
      </c>
      <c r="Z2273" s="11">
        <f t="shared" si="289"/>
        <v>0</v>
      </c>
      <c r="AA2273" s="4" t="s">
        <v>1</v>
      </c>
      <c r="AB2273" s="10">
        <f>IFERROR(VLOOKUP(AA2273,Curr!$B$2:$C$13,2,FALSE),0)</f>
        <v>11</v>
      </c>
      <c r="AC2273" s="11">
        <f t="shared" si="290"/>
        <v>0</v>
      </c>
      <c r="AD2273" s="11">
        <f t="shared" si="291"/>
        <v>0</v>
      </c>
      <c r="AE2273" s="12">
        <f t="shared" si="292"/>
        <v>0</v>
      </c>
    </row>
    <row r="2274" spans="17:31" x14ac:dyDescent="0.25">
      <c r="Q2274" s="13">
        <v>0</v>
      </c>
      <c r="R2274" s="13">
        <v>0</v>
      </c>
      <c r="S2274" s="11">
        <f t="shared" si="286"/>
        <v>0</v>
      </c>
      <c r="T2274" s="5">
        <v>0</v>
      </c>
      <c r="U2274" s="11">
        <f t="shared" si="287"/>
        <v>0</v>
      </c>
      <c r="V2274" s="13" t="s">
        <v>1</v>
      </c>
      <c r="W2274" s="10">
        <f>IFERROR(VLOOKUP(V2274,Curr!$B$2:$C$13,2,FALSE),0)</f>
        <v>11</v>
      </c>
      <c r="X2274" s="11">
        <f t="shared" si="288"/>
        <v>0</v>
      </c>
      <c r="Y2274" s="14">
        <f t="shared" si="285"/>
        <v>0</v>
      </c>
      <c r="Z2274" s="11">
        <f t="shared" si="289"/>
        <v>0</v>
      </c>
      <c r="AA2274" s="4" t="s">
        <v>1</v>
      </c>
      <c r="AB2274" s="10">
        <f>IFERROR(VLOOKUP(AA2274,Curr!$B$2:$C$13,2,FALSE),0)</f>
        <v>11</v>
      </c>
      <c r="AC2274" s="11">
        <f t="shared" si="290"/>
        <v>0</v>
      </c>
      <c r="AD2274" s="11">
        <f t="shared" si="291"/>
        <v>0</v>
      </c>
      <c r="AE2274" s="12">
        <f t="shared" si="292"/>
        <v>0</v>
      </c>
    </row>
    <row r="2275" spans="17:31" x14ac:dyDescent="0.25">
      <c r="Q2275" s="13">
        <v>0</v>
      </c>
      <c r="R2275" s="13">
        <v>0</v>
      </c>
      <c r="S2275" s="11">
        <f t="shared" si="286"/>
        <v>0</v>
      </c>
      <c r="T2275" s="5">
        <v>0</v>
      </c>
      <c r="U2275" s="11">
        <f t="shared" si="287"/>
        <v>0</v>
      </c>
      <c r="V2275" s="13" t="s">
        <v>1</v>
      </c>
      <c r="W2275" s="10">
        <f>IFERROR(VLOOKUP(V2275,Curr!$B$2:$C$13,2,FALSE),0)</f>
        <v>11</v>
      </c>
      <c r="X2275" s="11">
        <f t="shared" si="288"/>
        <v>0</v>
      </c>
      <c r="Y2275" s="14">
        <f t="shared" si="285"/>
        <v>0</v>
      </c>
      <c r="Z2275" s="11">
        <f t="shared" si="289"/>
        <v>0</v>
      </c>
      <c r="AA2275" s="4" t="s">
        <v>1</v>
      </c>
      <c r="AB2275" s="10">
        <f>IFERROR(VLOOKUP(AA2275,Curr!$B$2:$C$13,2,FALSE),0)</f>
        <v>11</v>
      </c>
      <c r="AC2275" s="11">
        <f t="shared" si="290"/>
        <v>0</v>
      </c>
      <c r="AD2275" s="11">
        <f t="shared" si="291"/>
        <v>0</v>
      </c>
      <c r="AE2275" s="12">
        <f t="shared" si="292"/>
        <v>0</v>
      </c>
    </row>
    <row r="2276" spans="17:31" x14ac:dyDescent="0.25">
      <c r="Q2276" s="13">
        <v>0</v>
      </c>
      <c r="R2276" s="13">
        <v>0</v>
      </c>
      <c r="S2276" s="11">
        <f t="shared" si="286"/>
        <v>0</v>
      </c>
      <c r="T2276" s="5">
        <v>0</v>
      </c>
      <c r="U2276" s="11">
        <f t="shared" si="287"/>
        <v>0</v>
      </c>
      <c r="V2276" s="13" t="s">
        <v>1</v>
      </c>
      <c r="W2276" s="10">
        <f>IFERROR(VLOOKUP(V2276,Curr!$B$2:$C$13,2,FALSE),0)</f>
        <v>11</v>
      </c>
      <c r="X2276" s="11">
        <f t="shared" si="288"/>
        <v>0</v>
      </c>
      <c r="Y2276" s="14">
        <f t="shared" si="285"/>
        <v>0</v>
      </c>
      <c r="Z2276" s="11">
        <f t="shared" si="289"/>
        <v>0</v>
      </c>
      <c r="AA2276" s="4" t="s">
        <v>1</v>
      </c>
      <c r="AB2276" s="10">
        <f>IFERROR(VLOOKUP(AA2276,Curr!$B$2:$C$13,2,FALSE),0)</f>
        <v>11</v>
      </c>
      <c r="AC2276" s="11">
        <f t="shared" si="290"/>
        <v>0</v>
      </c>
      <c r="AD2276" s="11">
        <f t="shared" si="291"/>
        <v>0</v>
      </c>
      <c r="AE2276" s="12">
        <f t="shared" si="292"/>
        <v>0</v>
      </c>
    </row>
    <row r="2277" spans="17:31" x14ac:dyDescent="0.25">
      <c r="Q2277" s="13">
        <v>0</v>
      </c>
      <c r="R2277" s="13">
        <v>0</v>
      </c>
      <c r="S2277" s="11">
        <f t="shared" si="286"/>
        <v>0</v>
      </c>
      <c r="T2277" s="5">
        <v>0</v>
      </c>
      <c r="U2277" s="11">
        <f t="shared" si="287"/>
        <v>0</v>
      </c>
      <c r="V2277" s="13" t="s">
        <v>1</v>
      </c>
      <c r="W2277" s="10">
        <f>IFERROR(VLOOKUP(V2277,Curr!$B$2:$C$13,2,FALSE),0)</f>
        <v>11</v>
      </c>
      <c r="X2277" s="11">
        <f t="shared" si="288"/>
        <v>0</v>
      </c>
      <c r="Y2277" s="14">
        <f t="shared" si="285"/>
        <v>0</v>
      </c>
      <c r="Z2277" s="11">
        <f t="shared" si="289"/>
        <v>0</v>
      </c>
      <c r="AA2277" s="4" t="s">
        <v>1</v>
      </c>
      <c r="AB2277" s="10">
        <f>IFERROR(VLOOKUP(AA2277,Curr!$B$2:$C$13,2,FALSE),0)</f>
        <v>11</v>
      </c>
      <c r="AC2277" s="11">
        <f t="shared" si="290"/>
        <v>0</v>
      </c>
      <c r="AD2277" s="11">
        <f t="shared" si="291"/>
        <v>0</v>
      </c>
      <c r="AE2277" s="12">
        <f t="shared" si="292"/>
        <v>0</v>
      </c>
    </row>
    <row r="2278" spans="17:31" x14ac:dyDescent="0.25">
      <c r="Q2278" s="13">
        <v>0</v>
      </c>
      <c r="R2278" s="13">
        <v>0</v>
      </c>
      <c r="S2278" s="11">
        <f t="shared" si="286"/>
        <v>0</v>
      </c>
      <c r="T2278" s="5">
        <v>0</v>
      </c>
      <c r="U2278" s="11">
        <f t="shared" si="287"/>
        <v>0</v>
      </c>
      <c r="V2278" s="13" t="s">
        <v>1</v>
      </c>
      <c r="W2278" s="10">
        <f>IFERROR(VLOOKUP(V2278,Curr!$B$2:$C$13,2,FALSE),0)</f>
        <v>11</v>
      </c>
      <c r="X2278" s="11">
        <f t="shared" si="288"/>
        <v>0</v>
      </c>
      <c r="Y2278" s="14">
        <f t="shared" si="285"/>
        <v>0</v>
      </c>
      <c r="Z2278" s="11">
        <f t="shared" si="289"/>
        <v>0</v>
      </c>
      <c r="AA2278" s="4" t="s">
        <v>1</v>
      </c>
      <c r="AB2278" s="10">
        <f>IFERROR(VLOOKUP(AA2278,Curr!$B$2:$C$13,2,FALSE),0)</f>
        <v>11</v>
      </c>
      <c r="AC2278" s="11">
        <f t="shared" si="290"/>
        <v>0</v>
      </c>
      <c r="AD2278" s="11">
        <f t="shared" si="291"/>
        <v>0</v>
      </c>
      <c r="AE2278" s="12">
        <f t="shared" si="292"/>
        <v>0</v>
      </c>
    </row>
    <row r="2279" spans="17:31" x14ac:dyDescent="0.25">
      <c r="Q2279" s="13">
        <v>0</v>
      </c>
      <c r="R2279" s="13">
        <v>0</v>
      </c>
      <c r="S2279" s="11">
        <f t="shared" si="286"/>
        <v>0</v>
      </c>
      <c r="T2279" s="5">
        <v>0</v>
      </c>
      <c r="U2279" s="11">
        <f t="shared" si="287"/>
        <v>0</v>
      </c>
      <c r="V2279" s="13" t="s">
        <v>1</v>
      </c>
      <c r="W2279" s="10">
        <f>IFERROR(VLOOKUP(V2279,Curr!$B$2:$C$13,2,FALSE),0)</f>
        <v>11</v>
      </c>
      <c r="X2279" s="11">
        <f t="shared" si="288"/>
        <v>0</v>
      </c>
      <c r="Y2279" s="14">
        <f t="shared" si="285"/>
        <v>0</v>
      </c>
      <c r="Z2279" s="11">
        <f t="shared" si="289"/>
        <v>0</v>
      </c>
      <c r="AA2279" s="4" t="s">
        <v>1</v>
      </c>
      <c r="AB2279" s="10">
        <f>IFERROR(VLOOKUP(AA2279,Curr!$B$2:$C$13,2,FALSE),0)</f>
        <v>11</v>
      </c>
      <c r="AC2279" s="11">
        <f t="shared" si="290"/>
        <v>0</v>
      </c>
      <c r="AD2279" s="11">
        <f t="shared" si="291"/>
        <v>0</v>
      </c>
      <c r="AE2279" s="12">
        <f t="shared" si="292"/>
        <v>0</v>
      </c>
    </row>
    <row r="2280" spans="17:31" x14ac:dyDescent="0.25">
      <c r="Q2280" s="13">
        <v>0</v>
      </c>
      <c r="R2280" s="13">
        <v>0</v>
      </c>
      <c r="S2280" s="11">
        <f t="shared" si="286"/>
        <v>0</v>
      </c>
      <c r="T2280" s="5">
        <v>0</v>
      </c>
      <c r="U2280" s="11">
        <f t="shared" si="287"/>
        <v>0</v>
      </c>
      <c r="V2280" s="13" t="s">
        <v>1</v>
      </c>
      <c r="W2280" s="10">
        <f>IFERROR(VLOOKUP(V2280,Curr!$B$2:$C$13,2,FALSE),0)</f>
        <v>11</v>
      </c>
      <c r="X2280" s="11">
        <f t="shared" si="288"/>
        <v>0</v>
      </c>
      <c r="Y2280" s="14">
        <f t="shared" si="285"/>
        <v>0</v>
      </c>
      <c r="Z2280" s="11">
        <f t="shared" si="289"/>
        <v>0</v>
      </c>
      <c r="AA2280" s="4" t="s">
        <v>1</v>
      </c>
      <c r="AB2280" s="10">
        <f>IFERROR(VLOOKUP(AA2280,Curr!$B$2:$C$13,2,FALSE),0)</f>
        <v>11</v>
      </c>
      <c r="AC2280" s="11">
        <f t="shared" si="290"/>
        <v>0</v>
      </c>
      <c r="AD2280" s="11">
        <f t="shared" si="291"/>
        <v>0</v>
      </c>
      <c r="AE2280" s="12">
        <f t="shared" si="292"/>
        <v>0</v>
      </c>
    </row>
    <row r="2281" spans="17:31" x14ac:dyDescent="0.25">
      <c r="Q2281" s="13">
        <v>0</v>
      </c>
      <c r="R2281" s="13">
        <v>0</v>
      </c>
      <c r="S2281" s="11">
        <f t="shared" si="286"/>
        <v>0</v>
      </c>
      <c r="T2281" s="5">
        <v>0</v>
      </c>
      <c r="U2281" s="11">
        <f t="shared" si="287"/>
        <v>0</v>
      </c>
      <c r="V2281" s="13" t="s">
        <v>1</v>
      </c>
      <c r="W2281" s="10">
        <f>IFERROR(VLOOKUP(V2281,Curr!$B$2:$C$13,2,FALSE),0)</f>
        <v>11</v>
      </c>
      <c r="X2281" s="11">
        <f t="shared" si="288"/>
        <v>0</v>
      </c>
      <c r="Y2281" s="14">
        <f t="shared" si="285"/>
        <v>0</v>
      </c>
      <c r="Z2281" s="11">
        <f t="shared" si="289"/>
        <v>0</v>
      </c>
      <c r="AA2281" s="4" t="s">
        <v>1</v>
      </c>
      <c r="AB2281" s="10">
        <f>IFERROR(VLOOKUP(AA2281,Curr!$B$2:$C$13,2,FALSE),0)</f>
        <v>11</v>
      </c>
      <c r="AC2281" s="11">
        <f t="shared" si="290"/>
        <v>0</v>
      </c>
      <c r="AD2281" s="11">
        <f t="shared" si="291"/>
        <v>0</v>
      </c>
      <c r="AE2281" s="12">
        <f t="shared" si="292"/>
        <v>0</v>
      </c>
    </row>
    <row r="2282" spans="17:31" x14ac:dyDescent="0.25">
      <c r="Q2282" s="13">
        <v>0</v>
      </c>
      <c r="R2282" s="13">
        <v>0</v>
      </c>
      <c r="S2282" s="11">
        <f t="shared" si="286"/>
        <v>0</v>
      </c>
      <c r="T2282" s="5">
        <v>0</v>
      </c>
      <c r="U2282" s="11">
        <f t="shared" si="287"/>
        <v>0</v>
      </c>
      <c r="V2282" s="13" t="s">
        <v>1</v>
      </c>
      <c r="W2282" s="10">
        <f>IFERROR(VLOOKUP(V2282,Curr!$B$2:$C$13,2,FALSE),0)</f>
        <v>11</v>
      </c>
      <c r="X2282" s="11">
        <f t="shared" si="288"/>
        <v>0</v>
      </c>
      <c r="Y2282" s="14">
        <f t="shared" si="285"/>
        <v>0</v>
      </c>
      <c r="Z2282" s="11">
        <f t="shared" si="289"/>
        <v>0</v>
      </c>
      <c r="AA2282" s="4" t="s">
        <v>1</v>
      </c>
      <c r="AB2282" s="10">
        <f>IFERROR(VLOOKUP(AA2282,Curr!$B$2:$C$13,2,FALSE),0)</f>
        <v>11</v>
      </c>
      <c r="AC2282" s="11">
        <f t="shared" si="290"/>
        <v>0</v>
      </c>
      <c r="AD2282" s="11">
        <f t="shared" si="291"/>
        <v>0</v>
      </c>
      <c r="AE2282" s="12">
        <f t="shared" si="292"/>
        <v>0</v>
      </c>
    </row>
    <row r="2283" spans="17:31" x14ac:dyDescent="0.25">
      <c r="Q2283" s="13">
        <v>0</v>
      </c>
      <c r="R2283" s="13">
        <v>0</v>
      </c>
      <c r="S2283" s="11">
        <f t="shared" si="286"/>
        <v>0</v>
      </c>
      <c r="T2283" s="5">
        <v>0</v>
      </c>
      <c r="U2283" s="11">
        <f t="shared" si="287"/>
        <v>0</v>
      </c>
      <c r="V2283" s="13" t="s">
        <v>1</v>
      </c>
      <c r="W2283" s="10">
        <f>IFERROR(VLOOKUP(V2283,Curr!$B$2:$C$13,2,FALSE),0)</f>
        <v>11</v>
      </c>
      <c r="X2283" s="11">
        <f t="shared" si="288"/>
        <v>0</v>
      </c>
      <c r="Y2283" s="14">
        <f t="shared" si="285"/>
        <v>0</v>
      </c>
      <c r="Z2283" s="11">
        <f t="shared" si="289"/>
        <v>0</v>
      </c>
      <c r="AA2283" s="4" t="s">
        <v>1</v>
      </c>
      <c r="AB2283" s="10">
        <f>IFERROR(VLOOKUP(AA2283,Curr!$B$2:$C$13,2,FALSE),0)</f>
        <v>11</v>
      </c>
      <c r="AC2283" s="11">
        <f t="shared" si="290"/>
        <v>0</v>
      </c>
      <c r="AD2283" s="11">
        <f t="shared" si="291"/>
        <v>0</v>
      </c>
      <c r="AE2283" s="12">
        <f t="shared" si="292"/>
        <v>0</v>
      </c>
    </row>
    <row r="2284" spans="17:31" x14ac:dyDescent="0.25">
      <c r="Q2284" s="13">
        <v>0</v>
      </c>
      <c r="R2284" s="13">
        <v>0</v>
      </c>
      <c r="S2284" s="11">
        <f t="shared" si="286"/>
        <v>0</v>
      </c>
      <c r="T2284" s="5">
        <v>0</v>
      </c>
      <c r="U2284" s="11">
        <f t="shared" si="287"/>
        <v>0</v>
      </c>
      <c r="V2284" s="13" t="s">
        <v>1</v>
      </c>
      <c r="W2284" s="10">
        <f>IFERROR(VLOOKUP(V2284,Curr!$B$2:$C$13,2,FALSE),0)</f>
        <v>11</v>
      </c>
      <c r="X2284" s="11">
        <f t="shared" si="288"/>
        <v>0</v>
      </c>
      <c r="Y2284" s="14">
        <f t="shared" si="285"/>
        <v>0</v>
      </c>
      <c r="Z2284" s="11">
        <f t="shared" si="289"/>
        <v>0</v>
      </c>
      <c r="AA2284" s="4" t="s">
        <v>1</v>
      </c>
      <c r="AB2284" s="10">
        <f>IFERROR(VLOOKUP(AA2284,Curr!$B$2:$C$13,2,FALSE),0)</f>
        <v>11</v>
      </c>
      <c r="AC2284" s="11">
        <f t="shared" si="290"/>
        <v>0</v>
      </c>
      <c r="AD2284" s="11">
        <f t="shared" si="291"/>
        <v>0</v>
      </c>
      <c r="AE2284" s="12">
        <f t="shared" si="292"/>
        <v>0</v>
      </c>
    </row>
    <row r="2285" spans="17:31" x14ac:dyDescent="0.25">
      <c r="Q2285" s="13">
        <v>0</v>
      </c>
      <c r="R2285" s="13">
        <v>0</v>
      </c>
      <c r="S2285" s="11">
        <f t="shared" si="286"/>
        <v>0</v>
      </c>
      <c r="T2285" s="5">
        <v>0</v>
      </c>
      <c r="U2285" s="11">
        <f t="shared" si="287"/>
        <v>0</v>
      </c>
      <c r="V2285" s="13" t="s">
        <v>1</v>
      </c>
      <c r="W2285" s="10">
        <f>IFERROR(VLOOKUP(V2285,Curr!$B$2:$C$13,2,FALSE),0)</f>
        <v>11</v>
      </c>
      <c r="X2285" s="11">
        <f t="shared" si="288"/>
        <v>0</v>
      </c>
      <c r="Y2285" s="14">
        <f t="shared" si="285"/>
        <v>0</v>
      </c>
      <c r="Z2285" s="11">
        <f t="shared" si="289"/>
        <v>0</v>
      </c>
      <c r="AA2285" s="4" t="s">
        <v>1</v>
      </c>
      <c r="AB2285" s="10">
        <f>IFERROR(VLOOKUP(AA2285,Curr!$B$2:$C$13,2,FALSE),0)</f>
        <v>11</v>
      </c>
      <c r="AC2285" s="11">
        <f t="shared" si="290"/>
        <v>0</v>
      </c>
      <c r="AD2285" s="11">
        <f t="shared" si="291"/>
        <v>0</v>
      </c>
      <c r="AE2285" s="12">
        <f t="shared" si="292"/>
        <v>0</v>
      </c>
    </row>
    <row r="2286" spans="17:31" x14ac:dyDescent="0.25">
      <c r="Q2286" s="13">
        <v>0</v>
      </c>
      <c r="R2286" s="13">
        <v>0</v>
      </c>
      <c r="S2286" s="11">
        <f t="shared" si="286"/>
        <v>0</v>
      </c>
      <c r="T2286" s="5">
        <v>0</v>
      </c>
      <c r="U2286" s="11">
        <f t="shared" si="287"/>
        <v>0</v>
      </c>
      <c r="V2286" s="13" t="s">
        <v>1</v>
      </c>
      <c r="W2286" s="10">
        <f>IFERROR(VLOOKUP(V2286,Curr!$B$2:$C$13,2,FALSE),0)</f>
        <v>11</v>
      </c>
      <c r="X2286" s="11">
        <f t="shared" si="288"/>
        <v>0</v>
      </c>
      <c r="Y2286" s="14">
        <f t="shared" si="285"/>
        <v>0</v>
      </c>
      <c r="Z2286" s="11">
        <f t="shared" si="289"/>
        <v>0</v>
      </c>
      <c r="AA2286" s="4" t="s">
        <v>1</v>
      </c>
      <c r="AB2286" s="10">
        <f>IFERROR(VLOOKUP(AA2286,Curr!$B$2:$C$13,2,FALSE),0)</f>
        <v>11</v>
      </c>
      <c r="AC2286" s="11">
        <f t="shared" si="290"/>
        <v>0</v>
      </c>
      <c r="AD2286" s="11">
        <f t="shared" si="291"/>
        <v>0</v>
      </c>
      <c r="AE2286" s="12">
        <f t="shared" si="292"/>
        <v>0</v>
      </c>
    </row>
    <row r="2287" spans="17:31" x14ac:dyDescent="0.25">
      <c r="Q2287" s="13">
        <v>0</v>
      </c>
      <c r="R2287" s="13">
        <v>0</v>
      </c>
      <c r="S2287" s="11">
        <f t="shared" si="286"/>
        <v>0</v>
      </c>
      <c r="T2287" s="5">
        <v>0</v>
      </c>
      <c r="U2287" s="11">
        <f t="shared" si="287"/>
        <v>0</v>
      </c>
      <c r="V2287" s="13" t="s">
        <v>1</v>
      </c>
      <c r="W2287" s="10">
        <f>IFERROR(VLOOKUP(V2287,Curr!$B$2:$C$13,2,FALSE),0)</f>
        <v>11</v>
      </c>
      <c r="X2287" s="11">
        <f t="shared" si="288"/>
        <v>0</v>
      </c>
      <c r="Y2287" s="14">
        <f t="shared" si="285"/>
        <v>0</v>
      </c>
      <c r="Z2287" s="11">
        <f t="shared" si="289"/>
        <v>0</v>
      </c>
      <c r="AA2287" s="4" t="s">
        <v>1</v>
      </c>
      <c r="AB2287" s="10">
        <f>IFERROR(VLOOKUP(AA2287,Curr!$B$2:$C$13,2,FALSE),0)</f>
        <v>11</v>
      </c>
      <c r="AC2287" s="11">
        <f t="shared" si="290"/>
        <v>0</v>
      </c>
      <c r="AD2287" s="11">
        <f t="shared" si="291"/>
        <v>0</v>
      </c>
      <c r="AE2287" s="12">
        <f t="shared" si="292"/>
        <v>0</v>
      </c>
    </row>
    <row r="2288" spans="17:31" x14ac:dyDescent="0.25">
      <c r="Q2288" s="13">
        <v>0</v>
      </c>
      <c r="R2288" s="13">
        <v>0</v>
      </c>
      <c r="S2288" s="11">
        <f t="shared" si="286"/>
        <v>0</v>
      </c>
      <c r="T2288" s="5">
        <v>0</v>
      </c>
      <c r="U2288" s="11">
        <f t="shared" si="287"/>
        <v>0</v>
      </c>
      <c r="V2288" s="13" t="s">
        <v>1</v>
      </c>
      <c r="W2288" s="10">
        <f>IFERROR(VLOOKUP(V2288,Curr!$B$2:$C$13,2,FALSE),0)</f>
        <v>11</v>
      </c>
      <c r="X2288" s="11">
        <f t="shared" si="288"/>
        <v>0</v>
      </c>
      <c r="Y2288" s="14">
        <f t="shared" si="285"/>
        <v>0</v>
      </c>
      <c r="Z2288" s="11">
        <f t="shared" si="289"/>
        <v>0</v>
      </c>
      <c r="AA2288" s="4" t="s">
        <v>1</v>
      </c>
      <c r="AB2288" s="10">
        <f>IFERROR(VLOOKUP(AA2288,Curr!$B$2:$C$13,2,FALSE),0)</f>
        <v>11</v>
      </c>
      <c r="AC2288" s="11">
        <f t="shared" si="290"/>
        <v>0</v>
      </c>
      <c r="AD2288" s="11">
        <f t="shared" si="291"/>
        <v>0</v>
      </c>
      <c r="AE2288" s="12">
        <f t="shared" si="292"/>
        <v>0</v>
      </c>
    </row>
    <row r="2289" spans="17:31" x14ac:dyDescent="0.25">
      <c r="Q2289" s="13">
        <v>0</v>
      </c>
      <c r="R2289" s="13">
        <v>0</v>
      </c>
      <c r="S2289" s="11">
        <f t="shared" si="286"/>
        <v>0</v>
      </c>
      <c r="T2289" s="5">
        <v>0</v>
      </c>
      <c r="U2289" s="11">
        <f t="shared" si="287"/>
        <v>0</v>
      </c>
      <c r="V2289" s="13" t="s">
        <v>1</v>
      </c>
      <c r="W2289" s="10">
        <f>IFERROR(VLOOKUP(V2289,Curr!$B$2:$C$13,2,FALSE),0)</f>
        <v>11</v>
      </c>
      <c r="X2289" s="11">
        <f t="shared" si="288"/>
        <v>0</v>
      </c>
      <c r="Y2289" s="14">
        <f t="shared" si="285"/>
        <v>0</v>
      </c>
      <c r="Z2289" s="11">
        <f t="shared" si="289"/>
        <v>0</v>
      </c>
      <c r="AA2289" s="4" t="s">
        <v>1</v>
      </c>
      <c r="AB2289" s="10">
        <f>IFERROR(VLOOKUP(AA2289,Curr!$B$2:$C$13,2,FALSE),0)</f>
        <v>11</v>
      </c>
      <c r="AC2289" s="11">
        <f t="shared" si="290"/>
        <v>0</v>
      </c>
      <c r="AD2289" s="11">
        <f t="shared" si="291"/>
        <v>0</v>
      </c>
      <c r="AE2289" s="12">
        <f t="shared" si="292"/>
        <v>0</v>
      </c>
    </row>
    <row r="2290" spans="17:31" x14ac:dyDescent="0.25">
      <c r="Q2290" s="13">
        <v>0</v>
      </c>
      <c r="R2290" s="13">
        <v>0</v>
      </c>
      <c r="S2290" s="11">
        <f t="shared" si="286"/>
        <v>0</v>
      </c>
      <c r="T2290" s="5">
        <v>0</v>
      </c>
      <c r="U2290" s="11">
        <f t="shared" si="287"/>
        <v>0</v>
      </c>
      <c r="V2290" s="13" t="s">
        <v>1</v>
      </c>
      <c r="W2290" s="10">
        <f>IFERROR(VLOOKUP(V2290,Curr!$B$2:$C$13,2,FALSE),0)</f>
        <v>11</v>
      </c>
      <c r="X2290" s="11">
        <f t="shared" si="288"/>
        <v>0</v>
      </c>
      <c r="Y2290" s="14">
        <f t="shared" si="285"/>
        <v>0</v>
      </c>
      <c r="Z2290" s="11">
        <f t="shared" si="289"/>
        <v>0</v>
      </c>
      <c r="AA2290" s="4" t="s">
        <v>1</v>
      </c>
      <c r="AB2290" s="10">
        <f>IFERROR(VLOOKUP(AA2290,Curr!$B$2:$C$13,2,FALSE),0)</f>
        <v>11</v>
      </c>
      <c r="AC2290" s="11">
        <f t="shared" si="290"/>
        <v>0</v>
      </c>
      <c r="AD2290" s="11">
        <f t="shared" si="291"/>
        <v>0</v>
      </c>
      <c r="AE2290" s="12">
        <f t="shared" si="292"/>
        <v>0</v>
      </c>
    </row>
    <row r="2291" spans="17:31" x14ac:dyDescent="0.25">
      <c r="Q2291" s="13">
        <v>0</v>
      </c>
      <c r="R2291" s="13">
        <v>0</v>
      </c>
      <c r="S2291" s="11">
        <f t="shared" si="286"/>
        <v>0</v>
      </c>
      <c r="T2291" s="5">
        <v>0</v>
      </c>
      <c r="U2291" s="11">
        <f t="shared" si="287"/>
        <v>0</v>
      </c>
      <c r="V2291" s="13" t="s">
        <v>1</v>
      </c>
      <c r="W2291" s="10">
        <f>IFERROR(VLOOKUP(V2291,Curr!$B$2:$C$13,2,FALSE),0)</f>
        <v>11</v>
      </c>
      <c r="X2291" s="11">
        <f t="shared" si="288"/>
        <v>0</v>
      </c>
      <c r="Y2291" s="14">
        <f t="shared" si="285"/>
        <v>0</v>
      </c>
      <c r="Z2291" s="11">
        <f t="shared" si="289"/>
        <v>0</v>
      </c>
      <c r="AA2291" s="4" t="s">
        <v>1</v>
      </c>
      <c r="AB2291" s="10">
        <f>IFERROR(VLOOKUP(AA2291,Curr!$B$2:$C$13,2,FALSE),0)</f>
        <v>11</v>
      </c>
      <c r="AC2291" s="11">
        <f t="shared" si="290"/>
        <v>0</v>
      </c>
      <c r="AD2291" s="11">
        <f t="shared" si="291"/>
        <v>0</v>
      </c>
      <c r="AE2291" s="12">
        <f t="shared" si="292"/>
        <v>0</v>
      </c>
    </row>
    <row r="2292" spans="17:31" x14ac:dyDescent="0.25">
      <c r="Q2292" s="13">
        <v>0</v>
      </c>
      <c r="R2292" s="13">
        <v>0</v>
      </c>
      <c r="S2292" s="11">
        <f t="shared" si="286"/>
        <v>0</v>
      </c>
      <c r="T2292" s="5">
        <v>0</v>
      </c>
      <c r="U2292" s="11">
        <f t="shared" si="287"/>
        <v>0</v>
      </c>
      <c r="V2292" s="13" t="s">
        <v>1</v>
      </c>
      <c r="W2292" s="10">
        <f>IFERROR(VLOOKUP(V2292,Curr!$B$2:$C$13,2,FALSE),0)</f>
        <v>11</v>
      </c>
      <c r="X2292" s="11">
        <f t="shared" si="288"/>
        <v>0</v>
      </c>
      <c r="Y2292" s="14">
        <f t="shared" si="285"/>
        <v>0</v>
      </c>
      <c r="Z2292" s="11">
        <f t="shared" si="289"/>
        <v>0</v>
      </c>
      <c r="AA2292" s="4" t="s">
        <v>1</v>
      </c>
      <c r="AB2292" s="10">
        <f>IFERROR(VLOOKUP(AA2292,Curr!$B$2:$C$13,2,FALSE),0)</f>
        <v>11</v>
      </c>
      <c r="AC2292" s="11">
        <f t="shared" si="290"/>
        <v>0</v>
      </c>
      <c r="AD2292" s="11">
        <f t="shared" si="291"/>
        <v>0</v>
      </c>
      <c r="AE2292" s="12">
        <f t="shared" si="292"/>
        <v>0</v>
      </c>
    </row>
    <row r="2293" spans="17:31" x14ac:dyDescent="0.25">
      <c r="Q2293" s="13">
        <v>0</v>
      </c>
      <c r="R2293" s="13">
        <v>0</v>
      </c>
      <c r="S2293" s="11">
        <f t="shared" si="286"/>
        <v>0</v>
      </c>
      <c r="T2293" s="5">
        <v>0</v>
      </c>
      <c r="U2293" s="11">
        <f t="shared" si="287"/>
        <v>0</v>
      </c>
      <c r="V2293" s="13" t="s">
        <v>1</v>
      </c>
      <c r="W2293" s="10">
        <f>IFERROR(VLOOKUP(V2293,Curr!$B$2:$C$13,2,FALSE),0)</f>
        <v>11</v>
      </c>
      <c r="X2293" s="11">
        <f t="shared" si="288"/>
        <v>0</v>
      </c>
      <c r="Y2293" s="14">
        <f t="shared" si="285"/>
        <v>0</v>
      </c>
      <c r="Z2293" s="11">
        <f t="shared" si="289"/>
        <v>0</v>
      </c>
      <c r="AA2293" s="4" t="s">
        <v>1</v>
      </c>
      <c r="AB2293" s="10">
        <f>IFERROR(VLOOKUP(AA2293,Curr!$B$2:$C$13,2,FALSE),0)</f>
        <v>11</v>
      </c>
      <c r="AC2293" s="11">
        <f t="shared" si="290"/>
        <v>0</v>
      </c>
      <c r="AD2293" s="11">
        <f t="shared" si="291"/>
        <v>0</v>
      </c>
      <c r="AE2293" s="12">
        <f t="shared" si="292"/>
        <v>0</v>
      </c>
    </row>
    <row r="2294" spans="17:31" x14ac:dyDescent="0.25">
      <c r="Q2294" s="13">
        <v>0</v>
      </c>
      <c r="R2294" s="13">
        <v>0</v>
      </c>
      <c r="S2294" s="11">
        <f t="shared" si="286"/>
        <v>0</v>
      </c>
      <c r="T2294" s="5">
        <v>0</v>
      </c>
      <c r="U2294" s="11">
        <f t="shared" si="287"/>
        <v>0</v>
      </c>
      <c r="V2294" s="13" t="s">
        <v>1</v>
      </c>
      <c r="W2294" s="10">
        <f>IFERROR(VLOOKUP(V2294,Curr!$B$2:$C$13,2,FALSE),0)</f>
        <v>11</v>
      </c>
      <c r="X2294" s="11">
        <f t="shared" si="288"/>
        <v>0</v>
      </c>
      <c r="Y2294" s="14">
        <f t="shared" si="285"/>
        <v>0</v>
      </c>
      <c r="Z2294" s="11">
        <f t="shared" si="289"/>
        <v>0</v>
      </c>
      <c r="AA2294" s="4" t="s">
        <v>1</v>
      </c>
      <c r="AB2294" s="10">
        <f>IFERROR(VLOOKUP(AA2294,Curr!$B$2:$C$13,2,FALSE),0)</f>
        <v>11</v>
      </c>
      <c r="AC2294" s="11">
        <f t="shared" si="290"/>
        <v>0</v>
      </c>
      <c r="AD2294" s="11">
        <f t="shared" si="291"/>
        <v>0</v>
      </c>
      <c r="AE2294" s="12">
        <f t="shared" si="292"/>
        <v>0</v>
      </c>
    </row>
    <row r="2295" spans="17:31" x14ac:dyDescent="0.25">
      <c r="Q2295" s="13">
        <v>0</v>
      </c>
      <c r="R2295" s="13">
        <v>0</v>
      </c>
      <c r="S2295" s="11">
        <f t="shared" si="286"/>
        <v>0</v>
      </c>
      <c r="T2295" s="5">
        <v>0</v>
      </c>
      <c r="U2295" s="11">
        <f t="shared" si="287"/>
        <v>0</v>
      </c>
      <c r="V2295" s="13" t="s">
        <v>1</v>
      </c>
      <c r="W2295" s="10">
        <f>IFERROR(VLOOKUP(V2295,Curr!$B$2:$C$13,2,FALSE),0)</f>
        <v>11</v>
      </c>
      <c r="X2295" s="11">
        <f t="shared" si="288"/>
        <v>0</v>
      </c>
      <c r="Y2295" s="14">
        <f t="shared" si="285"/>
        <v>0</v>
      </c>
      <c r="Z2295" s="11">
        <f t="shared" si="289"/>
        <v>0</v>
      </c>
      <c r="AA2295" s="4" t="s">
        <v>1</v>
      </c>
      <c r="AB2295" s="10">
        <f>IFERROR(VLOOKUP(AA2295,Curr!$B$2:$C$13,2,FALSE),0)</f>
        <v>11</v>
      </c>
      <c r="AC2295" s="11">
        <f t="shared" si="290"/>
        <v>0</v>
      </c>
      <c r="AD2295" s="11">
        <f t="shared" si="291"/>
        <v>0</v>
      </c>
      <c r="AE2295" s="12">
        <f t="shared" si="292"/>
        <v>0</v>
      </c>
    </row>
    <row r="2296" spans="17:31" x14ac:dyDescent="0.25">
      <c r="Q2296" s="13">
        <v>0</v>
      </c>
      <c r="R2296" s="13">
        <v>0</v>
      </c>
      <c r="S2296" s="11">
        <f t="shared" si="286"/>
        <v>0</v>
      </c>
      <c r="T2296" s="5">
        <v>0</v>
      </c>
      <c r="U2296" s="11">
        <f t="shared" si="287"/>
        <v>0</v>
      </c>
      <c r="V2296" s="13" t="s">
        <v>1</v>
      </c>
      <c r="W2296" s="10">
        <f>IFERROR(VLOOKUP(V2296,Curr!$B$2:$C$13,2,FALSE),0)</f>
        <v>11</v>
      </c>
      <c r="X2296" s="11">
        <f t="shared" si="288"/>
        <v>0</v>
      </c>
      <c r="Y2296" s="14">
        <f t="shared" si="285"/>
        <v>0</v>
      </c>
      <c r="Z2296" s="11">
        <f t="shared" si="289"/>
        <v>0</v>
      </c>
      <c r="AA2296" s="4" t="s">
        <v>1</v>
      </c>
      <c r="AB2296" s="10">
        <f>IFERROR(VLOOKUP(AA2296,Curr!$B$2:$C$13,2,FALSE),0)</f>
        <v>11</v>
      </c>
      <c r="AC2296" s="11">
        <f t="shared" si="290"/>
        <v>0</v>
      </c>
      <c r="AD2296" s="11">
        <f t="shared" si="291"/>
        <v>0</v>
      </c>
      <c r="AE2296" s="12">
        <f t="shared" si="292"/>
        <v>0</v>
      </c>
    </row>
    <row r="2297" spans="17:31" x14ac:dyDescent="0.25">
      <c r="Q2297" s="13">
        <v>0</v>
      </c>
      <c r="R2297" s="13">
        <v>0</v>
      </c>
      <c r="S2297" s="11">
        <f t="shared" si="286"/>
        <v>0</v>
      </c>
      <c r="T2297" s="5">
        <v>0</v>
      </c>
      <c r="U2297" s="11">
        <f t="shared" si="287"/>
        <v>0</v>
      </c>
      <c r="V2297" s="13" t="s">
        <v>1</v>
      </c>
      <c r="W2297" s="10">
        <f>IFERROR(VLOOKUP(V2297,Curr!$B$2:$C$13,2,FALSE),0)</f>
        <v>11</v>
      </c>
      <c r="X2297" s="11">
        <f t="shared" si="288"/>
        <v>0</v>
      </c>
      <c r="Y2297" s="14">
        <f t="shared" si="285"/>
        <v>0</v>
      </c>
      <c r="Z2297" s="11">
        <f t="shared" si="289"/>
        <v>0</v>
      </c>
      <c r="AA2297" s="4" t="s">
        <v>1</v>
      </c>
      <c r="AB2297" s="10">
        <f>IFERROR(VLOOKUP(AA2297,Curr!$B$2:$C$13,2,FALSE),0)</f>
        <v>11</v>
      </c>
      <c r="AC2297" s="11">
        <f t="shared" si="290"/>
        <v>0</v>
      </c>
      <c r="AD2297" s="11">
        <f t="shared" si="291"/>
        <v>0</v>
      </c>
      <c r="AE2297" s="12">
        <f t="shared" si="292"/>
        <v>0</v>
      </c>
    </row>
    <row r="2298" spans="17:31" x14ac:dyDescent="0.25">
      <c r="Q2298" s="13">
        <v>0</v>
      </c>
      <c r="R2298" s="13">
        <v>0</v>
      </c>
      <c r="S2298" s="11">
        <f t="shared" si="286"/>
        <v>0</v>
      </c>
      <c r="T2298" s="5">
        <v>0</v>
      </c>
      <c r="U2298" s="11">
        <f t="shared" si="287"/>
        <v>0</v>
      </c>
      <c r="V2298" s="13" t="s">
        <v>1</v>
      </c>
      <c r="W2298" s="10">
        <f>IFERROR(VLOOKUP(V2298,Curr!$B$2:$C$13,2,FALSE),0)</f>
        <v>11</v>
      </c>
      <c r="X2298" s="11">
        <f t="shared" si="288"/>
        <v>0</v>
      </c>
      <c r="Y2298" s="14">
        <f t="shared" si="285"/>
        <v>0</v>
      </c>
      <c r="Z2298" s="11">
        <f t="shared" si="289"/>
        <v>0</v>
      </c>
      <c r="AA2298" s="4" t="s">
        <v>1</v>
      </c>
      <c r="AB2298" s="10">
        <f>IFERROR(VLOOKUP(AA2298,Curr!$B$2:$C$13,2,FALSE),0)</f>
        <v>11</v>
      </c>
      <c r="AC2298" s="11">
        <f t="shared" si="290"/>
        <v>0</v>
      </c>
      <c r="AD2298" s="11">
        <f t="shared" si="291"/>
        <v>0</v>
      </c>
      <c r="AE2298" s="12">
        <f t="shared" si="292"/>
        <v>0</v>
      </c>
    </row>
    <row r="2299" spans="17:31" x14ac:dyDescent="0.25">
      <c r="Q2299" s="13">
        <v>0</v>
      </c>
      <c r="R2299" s="13">
        <v>0</v>
      </c>
      <c r="S2299" s="11">
        <f t="shared" si="286"/>
        <v>0</v>
      </c>
      <c r="T2299" s="5">
        <v>0</v>
      </c>
      <c r="U2299" s="11">
        <f t="shared" si="287"/>
        <v>0</v>
      </c>
      <c r="V2299" s="13" t="s">
        <v>1</v>
      </c>
      <c r="W2299" s="10">
        <f>IFERROR(VLOOKUP(V2299,Curr!$B$2:$C$13,2,FALSE),0)</f>
        <v>11</v>
      </c>
      <c r="X2299" s="11">
        <f t="shared" si="288"/>
        <v>0</v>
      </c>
      <c r="Y2299" s="14">
        <f t="shared" si="285"/>
        <v>0</v>
      </c>
      <c r="Z2299" s="11">
        <f t="shared" si="289"/>
        <v>0</v>
      </c>
      <c r="AA2299" s="4" t="s">
        <v>1</v>
      </c>
      <c r="AB2299" s="10">
        <f>IFERROR(VLOOKUP(AA2299,Curr!$B$2:$C$13,2,FALSE),0)</f>
        <v>11</v>
      </c>
      <c r="AC2299" s="11">
        <f t="shared" si="290"/>
        <v>0</v>
      </c>
      <c r="AD2299" s="11">
        <f t="shared" si="291"/>
        <v>0</v>
      </c>
      <c r="AE2299" s="12">
        <f t="shared" si="292"/>
        <v>0</v>
      </c>
    </row>
    <row r="2300" spans="17:31" x14ac:dyDescent="0.25">
      <c r="Q2300" s="13">
        <v>0</v>
      </c>
      <c r="R2300" s="13">
        <v>0</v>
      </c>
      <c r="S2300" s="11">
        <f t="shared" si="286"/>
        <v>0</v>
      </c>
      <c r="T2300" s="5">
        <v>0</v>
      </c>
      <c r="U2300" s="11">
        <f t="shared" si="287"/>
        <v>0</v>
      </c>
      <c r="V2300" s="13" t="s">
        <v>1</v>
      </c>
      <c r="W2300" s="10">
        <f>IFERROR(VLOOKUP(V2300,Curr!$B$2:$C$13,2,FALSE),0)</f>
        <v>11</v>
      </c>
      <c r="X2300" s="11">
        <f t="shared" si="288"/>
        <v>0</v>
      </c>
      <c r="Y2300" s="14">
        <f t="shared" si="285"/>
        <v>0</v>
      </c>
      <c r="Z2300" s="11">
        <f t="shared" si="289"/>
        <v>0</v>
      </c>
      <c r="AA2300" s="4" t="s">
        <v>1</v>
      </c>
      <c r="AB2300" s="10">
        <f>IFERROR(VLOOKUP(AA2300,Curr!$B$2:$C$13,2,FALSE),0)</f>
        <v>11</v>
      </c>
      <c r="AC2300" s="11">
        <f t="shared" si="290"/>
        <v>0</v>
      </c>
      <c r="AD2300" s="11">
        <f t="shared" si="291"/>
        <v>0</v>
      </c>
      <c r="AE2300" s="12">
        <f t="shared" si="292"/>
        <v>0</v>
      </c>
    </row>
    <row r="2301" spans="17:31" x14ac:dyDescent="0.25">
      <c r="Q2301" s="13">
        <v>0</v>
      </c>
      <c r="R2301" s="13">
        <v>0</v>
      </c>
      <c r="S2301" s="11">
        <f t="shared" si="286"/>
        <v>0</v>
      </c>
      <c r="T2301" s="5">
        <v>0</v>
      </c>
      <c r="U2301" s="11">
        <f t="shared" si="287"/>
        <v>0</v>
      </c>
      <c r="V2301" s="13" t="s">
        <v>1</v>
      </c>
      <c r="W2301" s="10">
        <f>IFERROR(VLOOKUP(V2301,Curr!$B$2:$C$13,2,FALSE),0)</f>
        <v>11</v>
      </c>
      <c r="X2301" s="11">
        <f t="shared" si="288"/>
        <v>0</v>
      </c>
      <c r="Y2301" s="14">
        <f t="shared" si="285"/>
        <v>0</v>
      </c>
      <c r="Z2301" s="11">
        <f t="shared" si="289"/>
        <v>0</v>
      </c>
      <c r="AA2301" s="4" t="s">
        <v>1</v>
      </c>
      <c r="AB2301" s="10">
        <f>IFERROR(VLOOKUP(AA2301,Curr!$B$2:$C$13,2,FALSE),0)</f>
        <v>11</v>
      </c>
      <c r="AC2301" s="11">
        <f t="shared" si="290"/>
        <v>0</v>
      </c>
      <c r="AD2301" s="11">
        <f t="shared" si="291"/>
        <v>0</v>
      </c>
      <c r="AE2301" s="12">
        <f t="shared" si="292"/>
        <v>0</v>
      </c>
    </row>
    <row r="2302" spans="17:31" x14ac:dyDescent="0.25">
      <c r="Q2302" s="13">
        <v>0</v>
      </c>
      <c r="R2302" s="13">
        <v>0</v>
      </c>
      <c r="S2302" s="11">
        <f t="shared" si="286"/>
        <v>0</v>
      </c>
      <c r="T2302" s="5">
        <v>0</v>
      </c>
      <c r="U2302" s="11">
        <f t="shared" si="287"/>
        <v>0</v>
      </c>
      <c r="V2302" s="13" t="s">
        <v>1</v>
      </c>
      <c r="W2302" s="10">
        <f>IFERROR(VLOOKUP(V2302,Curr!$B$2:$C$13,2,FALSE),0)</f>
        <v>11</v>
      </c>
      <c r="X2302" s="11">
        <f t="shared" si="288"/>
        <v>0</v>
      </c>
      <c r="Y2302" s="14">
        <f t="shared" ref="Y2302:Y2365" si="293">Q2302</f>
        <v>0</v>
      </c>
      <c r="Z2302" s="11">
        <f t="shared" si="289"/>
        <v>0</v>
      </c>
      <c r="AA2302" s="4" t="s">
        <v>1</v>
      </c>
      <c r="AB2302" s="10">
        <f>IFERROR(VLOOKUP(AA2302,Curr!$B$2:$C$13,2,FALSE),0)</f>
        <v>11</v>
      </c>
      <c r="AC2302" s="11">
        <f t="shared" si="290"/>
        <v>0</v>
      </c>
      <c r="AD2302" s="11">
        <f t="shared" si="291"/>
        <v>0</v>
      </c>
      <c r="AE2302" s="12">
        <f t="shared" si="292"/>
        <v>0</v>
      </c>
    </row>
    <row r="2303" spans="17:31" x14ac:dyDescent="0.25">
      <c r="Q2303" s="13">
        <v>0</v>
      </c>
      <c r="R2303" s="13">
        <v>0</v>
      </c>
      <c r="S2303" s="11">
        <f t="shared" si="286"/>
        <v>0</v>
      </c>
      <c r="T2303" s="5">
        <v>0</v>
      </c>
      <c r="U2303" s="11">
        <f t="shared" si="287"/>
        <v>0</v>
      </c>
      <c r="V2303" s="13" t="s">
        <v>1</v>
      </c>
      <c r="W2303" s="10">
        <f>IFERROR(VLOOKUP(V2303,Curr!$B$2:$C$13,2,FALSE),0)</f>
        <v>11</v>
      </c>
      <c r="X2303" s="11">
        <f t="shared" si="288"/>
        <v>0</v>
      </c>
      <c r="Y2303" s="14">
        <f t="shared" si="293"/>
        <v>0</v>
      </c>
      <c r="Z2303" s="11">
        <f t="shared" si="289"/>
        <v>0</v>
      </c>
      <c r="AA2303" s="4" t="s">
        <v>1</v>
      </c>
      <c r="AB2303" s="10">
        <f>IFERROR(VLOOKUP(AA2303,Curr!$B$2:$C$13,2,FALSE),0)</f>
        <v>11</v>
      </c>
      <c r="AC2303" s="11">
        <f t="shared" si="290"/>
        <v>0</v>
      </c>
      <c r="AD2303" s="11">
        <f t="shared" si="291"/>
        <v>0</v>
      </c>
      <c r="AE2303" s="12">
        <f t="shared" si="292"/>
        <v>0</v>
      </c>
    </row>
    <row r="2304" spans="17:31" x14ac:dyDescent="0.25">
      <c r="Q2304" s="13">
        <v>0</v>
      </c>
      <c r="R2304" s="13">
        <v>0</v>
      </c>
      <c r="S2304" s="11">
        <f t="shared" si="286"/>
        <v>0</v>
      </c>
      <c r="T2304" s="5">
        <v>0</v>
      </c>
      <c r="U2304" s="11">
        <f t="shared" si="287"/>
        <v>0</v>
      </c>
      <c r="V2304" s="13" t="s">
        <v>1</v>
      </c>
      <c r="W2304" s="10">
        <f>IFERROR(VLOOKUP(V2304,Curr!$B$2:$C$13,2,FALSE),0)</f>
        <v>11</v>
      </c>
      <c r="X2304" s="11">
        <f t="shared" si="288"/>
        <v>0</v>
      </c>
      <c r="Y2304" s="14">
        <f t="shared" si="293"/>
        <v>0</v>
      </c>
      <c r="Z2304" s="11">
        <f t="shared" si="289"/>
        <v>0</v>
      </c>
      <c r="AA2304" s="4" t="s">
        <v>1</v>
      </c>
      <c r="AB2304" s="10">
        <f>IFERROR(VLOOKUP(AA2304,Curr!$B$2:$C$13,2,FALSE),0)</f>
        <v>11</v>
      </c>
      <c r="AC2304" s="11">
        <f t="shared" si="290"/>
        <v>0</v>
      </c>
      <c r="AD2304" s="11">
        <f t="shared" si="291"/>
        <v>0</v>
      </c>
      <c r="AE2304" s="12">
        <f t="shared" si="292"/>
        <v>0</v>
      </c>
    </row>
    <row r="2305" spans="17:31" x14ac:dyDescent="0.25">
      <c r="Q2305" s="13">
        <v>0</v>
      </c>
      <c r="R2305" s="13">
        <v>0</v>
      </c>
      <c r="S2305" s="11">
        <f t="shared" si="286"/>
        <v>0</v>
      </c>
      <c r="T2305" s="5">
        <v>0</v>
      </c>
      <c r="U2305" s="11">
        <f t="shared" si="287"/>
        <v>0</v>
      </c>
      <c r="V2305" s="13" t="s">
        <v>1</v>
      </c>
      <c r="W2305" s="10">
        <f>IFERROR(VLOOKUP(V2305,Curr!$B$2:$C$13,2,FALSE),0)</f>
        <v>11</v>
      </c>
      <c r="X2305" s="11">
        <f t="shared" si="288"/>
        <v>0</v>
      </c>
      <c r="Y2305" s="14">
        <f t="shared" si="293"/>
        <v>0</v>
      </c>
      <c r="Z2305" s="11">
        <f t="shared" si="289"/>
        <v>0</v>
      </c>
      <c r="AA2305" s="4" t="s">
        <v>1</v>
      </c>
      <c r="AB2305" s="10">
        <f>IFERROR(VLOOKUP(AA2305,Curr!$B$2:$C$13,2,FALSE),0)</f>
        <v>11</v>
      </c>
      <c r="AC2305" s="11">
        <f t="shared" si="290"/>
        <v>0</v>
      </c>
      <c r="AD2305" s="11">
        <f t="shared" si="291"/>
        <v>0</v>
      </c>
      <c r="AE2305" s="12">
        <f t="shared" si="292"/>
        <v>0</v>
      </c>
    </row>
    <row r="2306" spans="17:31" x14ac:dyDescent="0.25">
      <c r="Q2306" s="13">
        <v>0</v>
      </c>
      <c r="R2306" s="13">
        <v>0</v>
      </c>
      <c r="S2306" s="11">
        <f t="shared" si="286"/>
        <v>0</v>
      </c>
      <c r="T2306" s="5">
        <v>0</v>
      </c>
      <c r="U2306" s="11">
        <f t="shared" si="287"/>
        <v>0</v>
      </c>
      <c r="V2306" s="13" t="s">
        <v>1</v>
      </c>
      <c r="W2306" s="10">
        <f>IFERROR(VLOOKUP(V2306,Curr!$B$2:$C$13,2,FALSE),0)</f>
        <v>11</v>
      </c>
      <c r="X2306" s="11">
        <f t="shared" si="288"/>
        <v>0</v>
      </c>
      <c r="Y2306" s="14">
        <f t="shared" si="293"/>
        <v>0</v>
      </c>
      <c r="Z2306" s="11">
        <f t="shared" si="289"/>
        <v>0</v>
      </c>
      <c r="AA2306" s="4" t="s">
        <v>1</v>
      </c>
      <c r="AB2306" s="10">
        <f>IFERROR(VLOOKUP(AA2306,Curr!$B$2:$C$13,2,FALSE),0)</f>
        <v>11</v>
      </c>
      <c r="AC2306" s="11">
        <f t="shared" si="290"/>
        <v>0</v>
      </c>
      <c r="AD2306" s="11">
        <f t="shared" si="291"/>
        <v>0</v>
      </c>
      <c r="AE2306" s="12">
        <f t="shared" si="292"/>
        <v>0</v>
      </c>
    </row>
    <row r="2307" spans="17:31" x14ac:dyDescent="0.25">
      <c r="Q2307" s="13">
        <v>0</v>
      </c>
      <c r="R2307" s="13">
        <v>0</v>
      </c>
      <c r="S2307" s="11">
        <f t="shared" si="286"/>
        <v>0</v>
      </c>
      <c r="T2307" s="5">
        <v>0</v>
      </c>
      <c r="U2307" s="11">
        <f t="shared" si="287"/>
        <v>0</v>
      </c>
      <c r="V2307" s="13" t="s">
        <v>1</v>
      </c>
      <c r="W2307" s="10">
        <f>IFERROR(VLOOKUP(V2307,Curr!$B$2:$C$13,2,FALSE),0)</f>
        <v>11</v>
      </c>
      <c r="X2307" s="11">
        <f t="shared" si="288"/>
        <v>0</v>
      </c>
      <c r="Y2307" s="14">
        <f t="shared" si="293"/>
        <v>0</v>
      </c>
      <c r="Z2307" s="11">
        <f t="shared" si="289"/>
        <v>0</v>
      </c>
      <c r="AA2307" s="4" t="s">
        <v>1</v>
      </c>
      <c r="AB2307" s="10">
        <f>IFERROR(VLOOKUP(AA2307,Curr!$B$2:$C$13,2,FALSE),0)</f>
        <v>11</v>
      </c>
      <c r="AC2307" s="11">
        <f t="shared" si="290"/>
        <v>0</v>
      </c>
      <c r="AD2307" s="11">
        <f t="shared" si="291"/>
        <v>0</v>
      </c>
      <c r="AE2307" s="12">
        <f t="shared" si="292"/>
        <v>0</v>
      </c>
    </row>
    <row r="2308" spans="17:31" x14ac:dyDescent="0.25">
      <c r="Q2308" s="13">
        <v>0</v>
      </c>
      <c r="R2308" s="13">
        <v>0</v>
      </c>
      <c r="S2308" s="11">
        <f t="shared" si="286"/>
        <v>0</v>
      </c>
      <c r="T2308" s="5">
        <v>0</v>
      </c>
      <c r="U2308" s="11">
        <f t="shared" si="287"/>
        <v>0</v>
      </c>
      <c r="V2308" s="13" t="s">
        <v>1</v>
      </c>
      <c r="W2308" s="10">
        <f>IFERROR(VLOOKUP(V2308,Curr!$B$2:$C$13,2,FALSE),0)</f>
        <v>11</v>
      </c>
      <c r="X2308" s="11">
        <f t="shared" si="288"/>
        <v>0</v>
      </c>
      <c r="Y2308" s="14">
        <f t="shared" si="293"/>
        <v>0</v>
      </c>
      <c r="Z2308" s="11">
        <f t="shared" si="289"/>
        <v>0</v>
      </c>
      <c r="AA2308" s="4" t="s">
        <v>1</v>
      </c>
      <c r="AB2308" s="10">
        <f>IFERROR(VLOOKUP(AA2308,Curr!$B$2:$C$13,2,FALSE),0)</f>
        <v>11</v>
      </c>
      <c r="AC2308" s="11">
        <f t="shared" si="290"/>
        <v>0</v>
      </c>
      <c r="AD2308" s="11">
        <f t="shared" si="291"/>
        <v>0</v>
      </c>
      <c r="AE2308" s="12">
        <f t="shared" si="292"/>
        <v>0</v>
      </c>
    </row>
    <row r="2309" spans="17:31" x14ac:dyDescent="0.25">
      <c r="Q2309" s="13">
        <v>0</v>
      </c>
      <c r="R2309" s="13">
        <v>0</v>
      </c>
      <c r="S2309" s="11">
        <f t="shared" si="286"/>
        <v>0</v>
      </c>
      <c r="T2309" s="5">
        <v>0</v>
      </c>
      <c r="U2309" s="11">
        <f t="shared" si="287"/>
        <v>0</v>
      </c>
      <c r="V2309" s="13" t="s">
        <v>1</v>
      </c>
      <c r="W2309" s="10">
        <f>IFERROR(VLOOKUP(V2309,Curr!$B$2:$C$13,2,FALSE),0)</f>
        <v>11</v>
      </c>
      <c r="X2309" s="11">
        <f t="shared" si="288"/>
        <v>0</v>
      </c>
      <c r="Y2309" s="14">
        <f t="shared" si="293"/>
        <v>0</v>
      </c>
      <c r="Z2309" s="11">
        <f t="shared" si="289"/>
        <v>0</v>
      </c>
      <c r="AA2309" s="4" t="s">
        <v>1</v>
      </c>
      <c r="AB2309" s="10">
        <f>IFERROR(VLOOKUP(AA2309,Curr!$B$2:$C$13,2,FALSE),0)</f>
        <v>11</v>
      </c>
      <c r="AC2309" s="11">
        <f t="shared" si="290"/>
        <v>0</v>
      </c>
      <c r="AD2309" s="11">
        <f t="shared" si="291"/>
        <v>0</v>
      </c>
      <c r="AE2309" s="12">
        <f t="shared" si="292"/>
        <v>0</v>
      </c>
    </row>
    <row r="2310" spans="17:31" x14ac:dyDescent="0.25">
      <c r="Q2310" s="13">
        <v>0</v>
      </c>
      <c r="R2310" s="13">
        <v>0</v>
      </c>
      <c r="S2310" s="11">
        <f t="shared" si="286"/>
        <v>0</v>
      </c>
      <c r="T2310" s="5">
        <v>0</v>
      </c>
      <c r="U2310" s="11">
        <f t="shared" si="287"/>
        <v>0</v>
      </c>
      <c r="V2310" s="13" t="s">
        <v>1</v>
      </c>
      <c r="W2310" s="10">
        <f>IFERROR(VLOOKUP(V2310,Curr!$B$2:$C$13,2,FALSE),0)</f>
        <v>11</v>
      </c>
      <c r="X2310" s="11">
        <f t="shared" si="288"/>
        <v>0</v>
      </c>
      <c r="Y2310" s="14">
        <f t="shared" si="293"/>
        <v>0</v>
      </c>
      <c r="Z2310" s="11">
        <f t="shared" si="289"/>
        <v>0</v>
      </c>
      <c r="AA2310" s="4" t="s">
        <v>1</v>
      </c>
      <c r="AB2310" s="10">
        <f>IFERROR(VLOOKUP(AA2310,Curr!$B$2:$C$13,2,FALSE),0)</f>
        <v>11</v>
      </c>
      <c r="AC2310" s="11">
        <f t="shared" si="290"/>
        <v>0</v>
      </c>
      <c r="AD2310" s="11">
        <f t="shared" si="291"/>
        <v>0</v>
      </c>
      <c r="AE2310" s="12">
        <f t="shared" si="292"/>
        <v>0</v>
      </c>
    </row>
    <row r="2311" spans="17:31" x14ac:dyDescent="0.25">
      <c r="Q2311" s="13">
        <v>0</v>
      </c>
      <c r="R2311" s="13">
        <v>0</v>
      </c>
      <c r="S2311" s="11">
        <f t="shared" ref="S2311:S2374" si="294">+Q2311*R2311</f>
        <v>0</v>
      </c>
      <c r="T2311" s="5">
        <v>0</v>
      </c>
      <c r="U2311" s="11">
        <f t="shared" ref="U2311:U2374" si="295">S2311*(1-T2311)</f>
        <v>0</v>
      </c>
      <c r="V2311" s="13" t="s">
        <v>1</v>
      </c>
      <c r="W2311" s="10">
        <f>IFERROR(VLOOKUP(V2311,Curr!$B$2:$C$13,2,FALSE),0)</f>
        <v>11</v>
      </c>
      <c r="X2311" s="11">
        <f t="shared" ref="X2311:X2374" si="296">U2311*W2311</f>
        <v>0</v>
      </c>
      <c r="Y2311" s="14">
        <f t="shared" si="293"/>
        <v>0</v>
      </c>
      <c r="Z2311" s="11">
        <f t="shared" ref="Z2311:Z2374" si="297">+Y2311*R2311</f>
        <v>0</v>
      </c>
      <c r="AA2311" s="4" t="s">
        <v>1</v>
      </c>
      <c r="AB2311" s="10">
        <f>IFERROR(VLOOKUP(AA2311,Curr!$B$2:$C$13,2,FALSE),0)</f>
        <v>11</v>
      </c>
      <c r="AC2311" s="11">
        <f t="shared" ref="AC2311:AC2374" si="298">+Y2311*AB2311*R2311</f>
        <v>0</v>
      </c>
      <c r="AD2311" s="11">
        <f t="shared" ref="AD2311:AD2374" si="299">+AC2311-X2311</f>
        <v>0</v>
      </c>
      <c r="AE2311" s="12">
        <f t="shared" ref="AE2311:AE2374" si="300">IFERROR(AD2311/AC2311,0)</f>
        <v>0</v>
      </c>
    </row>
    <row r="2312" spans="17:31" x14ac:dyDescent="0.25">
      <c r="Q2312" s="13">
        <v>0</v>
      </c>
      <c r="R2312" s="13">
        <v>0</v>
      </c>
      <c r="S2312" s="11">
        <f t="shared" si="294"/>
        <v>0</v>
      </c>
      <c r="T2312" s="5">
        <v>0</v>
      </c>
      <c r="U2312" s="11">
        <f t="shared" si="295"/>
        <v>0</v>
      </c>
      <c r="V2312" s="13" t="s">
        <v>1</v>
      </c>
      <c r="W2312" s="10">
        <f>IFERROR(VLOOKUP(V2312,Curr!$B$2:$C$13,2,FALSE),0)</f>
        <v>11</v>
      </c>
      <c r="X2312" s="11">
        <f t="shared" si="296"/>
        <v>0</v>
      </c>
      <c r="Y2312" s="14">
        <f t="shared" si="293"/>
        <v>0</v>
      </c>
      <c r="Z2312" s="11">
        <f t="shared" si="297"/>
        <v>0</v>
      </c>
      <c r="AA2312" s="4" t="s">
        <v>1</v>
      </c>
      <c r="AB2312" s="10">
        <f>IFERROR(VLOOKUP(AA2312,Curr!$B$2:$C$13,2,FALSE),0)</f>
        <v>11</v>
      </c>
      <c r="AC2312" s="11">
        <f t="shared" si="298"/>
        <v>0</v>
      </c>
      <c r="AD2312" s="11">
        <f t="shared" si="299"/>
        <v>0</v>
      </c>
      <c r="AE2312" s="12">
        <f t="shared" si="300"/>
        <v>0</v>
      </c>
    </row>
    <row r="2313" spans="17:31" x14ac:dyDescent="0.25">
      <c r="Q2313" s="13">
        <v>0</v>
      </c>
      <c r="R2313" s="13">
        <v>0</v>
      </c>
      <c r="S2313" s="11">
        <f t="shared" si="294"/>
        <v>0</v>
      </c>
      <c r="T2313" s="5">
        <v>0</v>
      </c>
      <c r="U2313" s="11">
        <f t="shared" si="295"/>
        <v>0</v>
      </c>
      <c r="V2313" s="13" t="s">
        <v>1</v>
      </c>
      <c r="W2313" s="10">
        <f>IFERROR(VLOOKUP(V2313,Curr!$B$2:$C$13,2,FALSE),0)</f>
        <v>11</v>
      </c>
      <c r="X2313" s="11">
        <f t="shared" si="296"/>
        <v>0</v>
      </c>
      <c r="Y2313" s="14">
        <f t="shared" si="293"/>
        <v>0</v>
      </c>
      <c r="Z2313" s="11">
        <f t="shared" si="297"/>
        <v>0</v>
      </c>
      <c r="AA2313" s="4" t="s">
        <v>1</v>
      </c>
      <c r="AB2313" s="10">
        <f>IFERROR(VLOOKUP(AA2313,Curr!$B$2:$C$13,2,FALSE),0)</f>
        <v>11</v>
      </c>
      <c r="AC2313" s="11">
        <f t="shared" si="298"/>
        <v>0</v>
      </c>
      <c r="AD2313" s="11">
        <f t="shared" si="299"/>
        <v>0</v>
      </c>
      <c r="AE2313" s="12">
        <f t="shared" si="300"/>
        <v>0</v>
      </c>
    </row>
    <row r="2314" spans="17:31" x14ac:dyDescent="0.25">
      <c r="Q2314" s="13">
        <v>0</v>
      </c>
      <c r="R2314" s="13">
        <v>0</v>
      </c>
      <c r="S2314" s="11">
        <f t="shared" si="294"/>
        <v>0</v>
      </c>
      <c r="T2314" s="5">
        <v>0</v>
      </c>
      <c r="U2314" s="11">
        <f t="shared" si="295"/>
        <v>0</v>
      </c>
      <c r="V2314" s="13" t="s">
        <v>1</v>
      </c>
      <c r="W2314" s="10">
        <f>IFERROR(VLOOKUP(V2314,Curr!$B$2:$C$13,2,FALSE),0)</f>
        <v>11</v>
      </c>
      <c r="X2314" s="11">
        <f t="shared" si="296"/>
        <v>0</v>
      </c>
      <c r="Y2314" s="14">
        <f t="shared" si="293"/>
        <v>0</v>
      </c>
      <c r="Z2314" s="11">
        <f t="shared" si="297"/>
        <v>0</v>
      </c>
      <c r="AA2314" s="4" t="s">
        <v>1</v>
      </c>
      <c r="AB2314" s="10">
        <f>IFERROR(VLOOKUP(AA2314,Curr!$B$2:$C$13,2,FALSE),0)</f>
        <v>11</v>
      </c>
      <c r="AC2314" s="11">
        <f t="shared" si="298"/>
        <v>0</v>
      </c>
      <c r="AD2314" s="11">
        <f t="shared" si="299"/>
        <v>0</v>
      </c>
      <c r="AE2314" s="12">
        <f t="shared" si="300"/>
        <v>0</v>
      </c>
    </row>
    <row r="2315" spans="17:31" x14ac:dyDescent="0.25">
      <c r="Q2315" s="13">
        <v>0</v>
      </c>
      <c r="R2315" s="13">
        <v>0</v>
      </c>
      <c r="S2315" s="11">
        <f t="shared" si="294"/>
        <v>0</v>
      </c>
      <c r="T2315" s="5">
        <v>0</v>
      </c>
      <c r="U2315" s="11">
        <f t="shared" si="295"/>
        <v>0</v>
      </c>
      <c r="V2315" s="13" t="s">
        <v>1</v>
      </c>
      <c r="W2315" s="10">
        <f>IFERROR(VLOOKUP(V2315,Curr!$B$2:$C$13,2,FALSE),0)</f>
        <v>11</v>
      </c>
      <c r="X2315" s="11">
        <f t="shared" si="296"/>
        <v>0</v>
      </c>
      <c r="Y2315" s="14">
        <f t="shared" si="293"/>
        <v>0</v>
      </c>
      <c r="Z2315" s="11">
        <f t="shared" si="297"/>
        <v>0</v>
      </c>
      <c r="AA2315" s="4" t="s">
        <v>1</v>
      </c>
      <c r="AB2315" s="10">
        <f>IFERROR(VLOOKUP(AA2315,Curr!$B$2:$C$13,2,FALSE),0)</f>
        <v>11</v>
      </c>
      <c r="AC2315" s="11">
        <f t="shared" si="298"/>
        <v>0</v>
      </c>
      <c r="AD2315" s="11">
        <f t="shared" si="299"/>
        <v>0</v>
      </c>
      <c r="AE2315" s="12">
        <f t="shared" si="300"/>
        <v>0</v>
      </c>
    </row>
    <row r="2316" spans="17:31" x14ac:dyDescent="0.25">
      <c r="Q2316" s="13">
        <v>0</v>
      </c>
      <c r="R2316" s="13">
        <v>0</v>
      </c>
      <c r="S2316" s="11">
        <f t="shared" si="294"/>
        <v>0</v>
      </c>
      <c r="T2316" s="5">
        <v>0</v>
      </c>
      <c r="U2316" s="11">
        <f t="shared" si="295"/>
        <v>0</v>
      </c>
      <c r="V2316" s="13" t="s">
        <v>1</v>
      </c>
      <c r="W2316" s="10">
        <f>IFERROR(VLOOKUP(V2316,Curr!$B$2:$C$13,2,FALSE),0)</f>
        <v>11</v>
      </c>
      <c r="X2316" s="11">
        <f t="shared" si="296"/>
        <v>0</v>
      </c>
      <c r="Y2316" s="14">
        <f t="shared" si="293"/>
        <v>0</v>
      </c>
      <c r="Z2316" s="11">
        <f t="shared" si="297"/>
        <v>0</v>
      </c>
      <c r="AA2316" s="4" t="s">
        <v>1</v>
      </c>
      <c r="AB2316" s="10">
        <f>IFERROR(VLOOKUP(AA2316,Curr!$B$2:$C$13,2,FALSE),0)</f>
        <v>11</v>
      </c>
      <c r="AC2316" s="11">
        <f t="shared" si="298"/>
        <v>0</v>
      </c>
      <c r="AD2316" s="11">
        <f t="shared" si="299"/>
        <v>0</v>
      </c>
      <c r="AE2316" s="12">
        <f t="shared" si="300"/>
        <v>0</v>
      </c>
    </row>
    <row r="2317" spans="17:31" x14ac:dyDescent="0.25">
      <c r="Q2317" s="13">
        <v>0</v>
      </c>
      <c r="R2317" s="13">
        <v>0</v>
      </c>
      <c r="S2317" s="11">
        <f t="shared" si="294"/>
        <v>0</v>
      </c>
      <c r="T2317" s="5">
        <v>0</v>
      </c>
      <c r="U2317" s="11">
        <f t="shared" si="295"/>
        <v>0</v>
      </c>
      <c r="V2317" s="13" t="s">
        <v>1</v>
      </c>
      <c r="W2317" s="10">
        <f>IFERROR(VLOOKUP(V2317,Curr!$B$2:$C$13,2,FALSE),0)</f>
        <v>11</v>
      </c>
      <c r="X2317" s="11">
        <f t="shared" si="296"/>
        <v>0</v>
      </c>
      <c r="Y2317" s="14">
        <f t="shared" si="293"/>
        <v>0</v>
      </c>
      <c r="Z2317" s="11">
        <f t="shared" si="297"/>
        <v>0</v>
      </c>
      <c r="AA2317" s="4" t="s">
        <v>1</v>
      </c>
      <c r="AB2317" s="10">
        <f>IFERROR(VLOOKUP(AA2317,Curr!$B$2:$C$13,2,FALSE),0)</f>
        <v>11</v>
      </c>
      <c r="AC2317" s="11">
        <f t="shared" si="298"/>
        <v>0</v>
      </c>
      <c r="AD2317" s="11">
        <f t="shared" si="299"/>
        <v>0</v>
      </c>
      <c r="AE2317" s="12">
        <f t="shared" si="300"/>
        <v>0</v>
      </c>
    </row>
    <row r="2318" spans="17:31" x14ac:dyDescent="0.25">
      <c r="Q2318" s="13">
        <v>0</v>
      </c>
      <c r="R2318" s="13">
        <v>0</v>
      </c>
      <c r="S2318" s="11">
        <f t="shared" si="294"/>
        <v>0</v>
      </c>
      <c r="T2318" s="5">
        <v>0</v>
      </c>
      <c r="U2318" s="11">
        <f t="shared" si="295"/>
        <v>0</v>
      </c>
      <c r="V2318" s="13" t="s">
        <v>1</v>
      </c>
      <c r="W2318" s="10">
        <f>IFERROR(VLOOKUP(V2318,Curr!$B$2:$C$13,2,FALSE),0)</f>
        <v>11</v>
      </c>
      <c r="X2318" s="11">
        <f t="shared" si="296"/>
        <v>0</v>
      </c>
      <c r="Y2318" s="14">
        <f t="shared" si="293"/>
        <v>0</v>
      </c>
      <c r="Z2318" s="11">
        <f t="shared" si="297"/>
        <v>0</v>
      </c>
      <c r="AA2318" s="4" t="s">
        <v>1</v>
      </c>
      <c r="AB2318" s="10">
        <f>IFERROR(VLOOKUP(AA2318,Curr!$B$2:$C$13,2,FALSE),0)</f>
        <v>11</v>
      </c>
      <c r="AC2318" s="11">
        <f t="shared" si="298"/>
        <v>0</v>
      </c>
      <c r="AD2318" s="11">
        <f t="shared" si="299"/>
        <v>0</v>
      </c>
      <c r="AE2318" s="12">
        <f t="shared" si="300"/>
        <v>0</v>
      </c>
    </row>
    <row r="2319" spans="17:31" x14ac:dyDescent="0.25">
      <c r="Q2319" s="13">
        <v>0</v>
      </c>
      <c r="R2319" s="13">
        <v>0</v>
      </c>
      <c r="S2319" s="11">
        <f t="shared" si="294"/>
        <v>0</v>
      </c>
      <c r="T2319" s="5">
        <v>0</v>
      </c>
      <c r="U2319" s="11">
        <f t="shared" si="295"/>
        <v>0</v>
      </c>
      <c r="V2319" s="13" t="s">
        <v>1</v>
      </c>
      <c r="W2319" s="10">
        <f>IFERROR(VLOOKUP(V2319,Curr!$B$2:$C$13,2,FALSE),0)</f>
        <v>11</v>
      </c>
      <c r="X2319" s="11">
        <f t="shared" si="296"/>
        <v>0</v>
      </c>
      <c r="Y2319" s="14">
        <f t="shared" si="293"/>
        <v>0</v>
      </c>
      <c r="Z2319" s="11">
        <f t="shared" si="297"/>
        <v>0</v>
      </c>
      <c r="AA2319" s="4" t="s">
        <v>1</v>
      </c>
      <c r="AB2319" s="10">
        <f>IFERROR(VLOOKUP(AA2319,Curr!$B$2:$C$13,2,FALSE),0)</f>
        <v>11</v>
      </c>
      <c r="AC2319" s="11">
        <f t="shared" si="298"/>
        <v>0</v>
      </c>
      <c r="AD2319" s="11">
        <f t="shared" si="299"/>
        <v>0</v>
      </c>
      <c r="AE2319" s="12">
        <f t="shared" si="300"/>
        <v>0</v>
      </c>
    </row>
    <row r="2320" spans="17:31" x14ac:dyDescent="0.25">
      <c r="Q2320" s="13">
        <v>0</v>
      </c>
      <c r="R2320" s="13">
        <v>0</v>
      </c>
      <c r="S2320" s="11">
        <f t="shared" si="294"/>
        <v>0</v>
      </c>
      <c r="T2320" s="5">
        <v>0</v>
      </c>
      <c r="U2320" s="11">
        <f t="shared" si="295"/>
        <v>0</v>
      </c>
      <c r="V2320" s="13" t="s">
        <v>1</v>
      </c>
      <c r="W2320" s="10">
        <f>IFERROR(VLOOKUP(V2320,Curr!$B$2:$C$13,2,FALSE),0)</f>
        <v>11</v>
      </c>
      <c r="X2320" s="11">
        <f t="shared" si="296"/>
        <v>0</v>
      </c>
      <c r="Y2320" s="14">
        <f t="shared" si="293"/>
        <v>0</v>
      </c>
      <c r="Z2320" s="11">
        <f t="shared" si="297"/>
        <v>0</v>
      </c>
      <c r="AA2320" s="4" t="s">
        <v>1</v>
      </c>
      <c r="AB2320" s="10">
        <f>IFERROR(VLOOKUP(AA2320,Curr!$B$2:$C$13,2,FALSE),0)</f>
        <v>11</v>
      </c>
      <c r="AC2320" s="11">
        <f t="shared" si="298"/>
        <v>0</v>
      </c>
      <c r="AD2320" s="11">
        <f t="shared" si="299"/>
        <v>0</v>
      </c>
      <c r="AE2320" s="12">
        <f t="shared" si="300"/>
        <v>0</v>
      </c>
    </row>
    <row r="2321" spans="17:31" x14ac:dyDescent="0.25">
      <c r="Q2321" s="13">
        <v>0</v>
      </c>
      <c r="R2321" s="13">
        <v>0</v>
      </c>
      <c r="S2321" s="11">
        <f t="shared" si="294"/>
        <v>0</v>
      </c>
      <c r="T2321" s="5">
        <v>0</v>
      </c>
      <c r="U2321" s="11">
        <f t="shared" si="295"/>
        <v>0</v>
      </c>
      <c r="V2321" s="13" t="s">
        <v>1</v>
      </c>
      <c r="W2321" s="10">
        <f>IFERROR(VLOOKUP(V2321,Curr!$B$2:$C$13,2,FALSE),0)</f>
        <v>11</v>
      </c>
      <c r="X2321" s="11">
        <f t="shared" si="296"/>
        <v>0</v>
      </c>
      <c r="Y2321" s="14">
        <f t="shared" si="293"/>
        <v>0</v>
      </c>
      <c r="Z2321" s="11">
        <f t="shared" si="297"/>
        <v>0</v>
      </c>
      <c r="AA2321" s="4" t="s">
        <v>1</v>
      </c>
      <c r="AB2321" s="10">
        <f>IFERROR(VLOOKUP(AA2321,Curr!$B$2:$C$13,2,FALSE),0)</f>
        <v>11</v>
      </c>
      <c r="AC2321" s="11">
        <f t="shared" si="298"/>
        <v>0</v>
      </c>
      <c r="AD2321" s="11">
        <f t="shared" si="299"/>
        <v>0</v>
      </c>
      <c r="AE2321" s="12">
        <f t="shared" si="300"/>
        <v>0</v>
      </c>
    </row>
    <row r="2322" spans="17:31" x14ac:dyDescent="0.25">
      <c r="Q2322" s="13">
        <v>0</v>
      </c>
      <c r="R2322" s="13">
        <v>0</v>
      </c>
      <c r="S2322" s="11">
        <f t="shared" si="294"/>
        <v>0</v>
      </c>
      <c r="T2322" s="5">
        <v>0</v>
      </c>
      <c r="U2322" s="11">
        <f t="shared" si="295"/>
        <v>0</v>
      </c>
      <c r="V2322" s="13" t="s">
        <v>1</v>
      </c>
      <c r="W2322" s="10">
        <f>IFERROR(VLOOKUP(V2322,Curr!$B$2:$C$13,2,FALSE),0)</f>
        <v>11</v>
      </c>
      <c r="X2322" s="11">
        <f t="shared" si="296"/>
        <v>0</v>
      </c>
      <c r="Y2322" s="14">
        <f t="shared" si="293"/>
        <v>0</v>
      </c>
      <c r="Z2322" s="11">
        <f t="shared" si="297"/>
        <v>0</v>
      </c>
      <c r="AA2322" s="4" t="s">
        <v>1</v>
      </c>
      <c r="AB2322" s="10">
        <f>IFERROR(VLOOKUP(AA2322,Curr!$B$2:$C$13,2,FALSE),0)</f>
        <v>11</v>
      </c>
      <c r="AC2322" s="11">
        <f t="shared" si="298"/>
        <v>0</v>
      </c>
      <c r="AD2322" s="11">
        <f t="shared" si="299"/>
        <v>0</v>
      </c>
      <c r="AE2322" s="12">
        <f t="shared" si="300"/>
        <v>0</v>
      </c>
    </row>
    <row r="2323" spans="17:31" x14ac:dyDescent="0.25">
      <c r="Q2323" s="13">
        <v>0</v>
      </c>
      <c r="R2323" s="13">
        <v>0</v>
      </c>
      <c r="S2323" s="11">
        <f t="shared" si="294"/>
        <v>0</v>
      </c>
      <c r="T2323" s="5">
        <v>0</v>
      </c>
      <c r="U2323" s="11">
        <f t="shared" si="295"/>
        <v>0</v>
      </c>
      <c r="V2323" s="13" t="s">
        <v>1</v>
      </c>
      <c r="W2323" s="10">
        <f>IFERROR(VLOOKUP(V2323,Curr!$B$2:$C$13,2,FALSE),0)</f>
        <v>11</v>
      </c>
      <c r="X2323" s="11">
        <f t="shared" si="296"/>
        <v>0</v>
      </c>
      <c r="Y2323" s="14">
        <f t="shared" si="293"/>
        <v>0</v>
      </c>
      <c r="Z2323" s="11">
        <f t="shared" si="297"/>
        <v>0</v>
      </c>
      <c r="AA2323" s="4" t="s">
        <v>1</v>
      </c>
      <c r="AB2323" s="10">
        <f>IFERROR(VLOOKUP(AA2323,Curr!$B$2:$C$13,2,FALSE),0)</f>
        <v>11</v>
      </c>
      <c r="AC2323" s="11">
        <f t="shared" si="298"/>
        <v>0</v>
      </c>
      <c r="AD2323" s="11">
        <f t="shared" si="299"/>
        <v>0</v>
      </c>
      <c r="AE2323" s="12">
        <f t="shared" si="300"/>
        <v>0</v>
      </c>
    </row>
    <row r="2324" spans="17:31" x14ac:dyDescent="0.25">
      <c r="Q2324" s="13">
        <v>0</v>
      </c>
      <c r="R2324" s="13">
        <v>0</v>
      </c>
      <c r="S2324" s="11">
        <f t="shared" si="294"/>
        <v>0</v>
      </c>
      <c r="T2324" s="5">
        <v>0</v>
      </c>
      <c r="U2324" s="11">
        <f t="shared" si="295"/>
        <v>0</v>
      </c>
      <c r="V2324" s="13" t="s">
        <v>1</v>
      </c>
      <c r="W2324" s="10">
        <f>IFERROR(VLOOKUP(V2324,Curr!$B$2:$C$13,2,FALSE),0)</f>
        <v>11</v>
      </c>
      <c r="X2324" s="11">
        <f t="shared" si="296"/>
        <v>0</v>
      </c>
      <c r="Y2324" s="14">
        <f t="shared" si="293"/>
        <v>0</v>
      </c>
      <c r="Z2324" s="11">
        <f t="shared" si="297"/>
        <v>0</v>
      </c>
      <c r="AA2324" s="4" t="s">
        <v>1</v>
      </c>
      <c r="AB2324" s="10">
        <f>IFERROR(VLOOKUP(AA2324,Curr!$B$2:$C$13,2,FALSE),0)</f>
        <v>11</v>
      </c>
      <c r="AC2324" s="11">
        <f t="shared" si="298"/>
        <v>0</v>
      </c>
      <c r="AD2324" s="11">
        <f t="shared" si="299"/>
        <v>0</v>
      </c>
      <c r="AE2324" s="12">
        <f t="shared" si="300"/>
        <v>0</v>
      </c>
    </row>
    <row r="2325" spans="17:31" x14ac:dyDescent="0.25">
      <c r="Q2325" s="13">
        <v>0</v>
      </c>
      <c r="R2325" s="13">
        <v>0</v>
      </c>
      <c r="S2325" s="11">
        <f t="shared" si="294"/>
        <v>0</v>
      </c>
      <c r="T2325" s="5">
        <v>0</v>
      </c>
      <c r="U2325" s="11">
        <f t="shared" si="295"/>
        <v>0</v>
      </c>
      <c r="V2325" s="13" t="s">
        <v>1</v>
      </c>
      <c r="W2325" s="10">
        <f>IFERROR(VLOOKUP(V2325,Curr!$B$2:$C$13,2,FALSE),0)</f>
        <v>11</v>
      </c>
      <c r="X2325" s="11">
        <f t="shared" si="296"/>
        <v>0</v>
      </c>
      <c r="Y2325" s="14">
        <f t="shared" si="293"/>
        <v>0</v>
      </c>
      <c r="Z2325" s="11">
        <f t="shared" si="297"/>
        <v>0</v>
      </c>
      <c r="AA2325" s="4" t="s">
        <v>1</v>
      </c>
      <c r="AB2325" s="10">
        <f>IFERROR(VLOOKUP(AA2325,Curr!$B$2:$C$13,2,FALSE),0)</f>
        <v>11</v>
      </c>
      <c r="AC2325" s="11">
        <f t="shared" si="298"/>
        <v>0</v>
      </c>
      <c r="AD2325" s="11">
        <f t="shared" si="299"/>
        <v>0</v>
      </c>
      <c r="AE2325" s="12">
        <f t="shared" si="300"/>
        <v>0</v>
      </c>
    </row>
    <row r="2326" spans="17:31" x14ac:dyDescent="0.25">
      <c r="Q2326" s="13">
        <v>0</v>
      </c>
      <c r="R2326" s="13">
        <v>0</v>
      </c>
      <c r="S2326" s="11">
        <f t="shared" si="294"/>
        <v>0</v>
      </c>
      <c r="T2326" s="5">
        <v>0</v>
      </c>
      <c r="U2326" s="11">
        <f t="shared" si="295"/>
        <v>0</v>
      </c>
      <c r="V2326" s="13" t="s">
        <v>1</v>
      </c>
      <c r="W2326" s="10">
        <f>IFERROR(VLOOKUP(V2326,Curr!$B$2:$C$13,2,FALSE),0)</f>
        <v>11</v>
      </c>
      <c r="X2326" s="11">
        <f t="shared" si="296"/>
        <v>0</v>
      </c>
      <c r="Y2326" s="14">
        <f t="shared" si="293"/>
        <v>0</v>
      </c>
      <c r="Z2326" s="11">
        <f t="shared" si="297"/>
        <v>0</v>
      </c>
      <c r="AA2326" s="4" t="s">
        <v>1</v>
      </c>
      <c r="AB2326" s="10">
        <f>IFERROR(VLOOKUP(AA2326,Curr!$B$2:$C$13,2,FALSE),0)</f>
        <v>11</v>
      </c>
      <c r="AC2326" s="11">
        <f t="shared" si="298"/>
        <v>0</v>
      </c>
      <c r="AD2326" s="11">
        <f t="shared" si="299"/>
        <v>0</v>
      </c>
      <c r="AE2326" s="12">
        <f t="shared" si="300"/>
        <v>0</v>
      </c>
    </row>
    <row r="2327" spans="17:31" x14ac:dyDescent="0.25">
      <c r="Q2327" s="13">
        <v>0</v>
      </c>
      <c r="R2327" s="13">
        <v>0</v>
      </c>
      <c r="S2327" s="11">
        <f t="shared" si="294"/>
        <v>0</v>
      </c>
      <c r="T2327" s="5">
        <v>0</v>
      </c>
      <c r="U2327" s="11">
        <f t="shared" si="295"/>
        <v>0</v>
      </c>
      <c r="V2327" s="13" t="s">
        <v>1</v>
      </c>
      <c r="W2327" s="10">
        <f>IFERROR(VLOOKUP(V2327,Curr!$B$2:$C$13,2,FALSE),0)</f>
        <v>11</v>
      </c>
      <c r="X2327" s="11">
        <f t="shared" si="296"/>
        <v>0</v>
      </c>
      <c r="Y2327" s="14">
        <f t="shared" si="293"/>
        <v>0</v>
      </c>
      <c r="Z2327" s="11">
        <f t="shared" si="297"/>
        <v>0</v>
      </c>
      <c r="AA2327" s="4" t="s">
        <v>1</v>
      </c>
      <c r="AB2327" s="10">
        <f>IFERROR(VLOOKUP(AA2327,Curr!$B$2:$C$13,2,FALSE),0)</f>
        <v>11</v>
      </c>
      <c r="AC2327" s="11">
        <f t="shared" si="298"/>
        <v>0</v>
      </c>
      <c r="AD2327" s="11">
        <f t="shared" si="299"/>
        <v>0</v>
      </c>
      <c r="AE2327" s="12">
        <f t="shared" si="300"/>
        <v>0</v>
      </c>
    </row>
    <row r="2328" spans="17:31" x14ac:dyDescent="0.25">
      <c r="Q2328" s="13">
        <v>0</v>
      </c>
      <c r="R2328" s="13">
        <v>0</v>
      </c>
      <c r="S2328" s="11">
        <f t="shared" si="294"/>
        <v>0</v>
      </c>
      <c r="T2328" s="5">
        <v>0</v>
      </c>
      <c r="U2328" s="11">
        <f t="shared" si="295"/>
        <v>0</v>
      </c>
      <c r="V2328" s="13" t="s">
        <v>1</v>
      </c>
      <c r="W2328" s="10">
        <f>IFERROR(VLOOKUP(V2328,Curr!$B$2:$C$13,2,FALSE),0)</f>
        <v>11</v>
      </c>
      <c r="X2328" s="11">
        <f t="shared" si="296"/>
        <v>0</v>
      </c>
      <c r="Y2328" s="14">
        <f t="shared" si="293"/>
        <v>0</v>
      </c>
      <c r="Z2328" s="11">
        <f t="shared" si="297"/>
        <v>0</v>
      </c>
      <c r="AA2328" s="4" t="s">
        <v>1</v>
      </c>
      <c r="AB2328" s="10">
        <f>IFERROR(VLOOKUP(AA2328,Curr!$B$2:$C$13,2,FALSE),0)</f>
        <v>11</v>
      </c>
      <c r="AC2328" s="11">
        <f t="shared" si="298"/>
        <v>0</v>
      </c>
      <c r="AD2328" s="11">
        <f t="shared" si="299"/>
        <v>0</v>
      </c>
      <c r="AE2328" s="12">
        <f t="shared" si="300"/>
        <v>0</v>
      </c>
    </row>
    <row r="2329" spans="17:31" x14ac:dyDescent="0.25">
      <c r="Q2329" s="13">
        <v>0</v>
      </c>
      <c r="R2329" s="13">
        <v>0</v>
      </c>
      <c r="S2329" s="11">
        <f t="shared" si="294"/>
        <v>0</v>
      </c>
      <c r="T2329" s="5">
        <v>0</v>
      </c>
      <c r="U2329" s="11">
        <f t="shared" si="295"/>
        <v>0</v>
      </c>
      <c r="V2329" s="13" t="s">
        <v>1</v>
      </c>
      <c r="W2329" s="10">
        <f>IFERROR(VLOOKUP(V2329,Curr!$B$2:$C$13,2,FALSE),0)</f>
        <v>11</v>
      </c>
      <c r="X2329" s="11">
        <f t="shared" si="296"/>
        <v>0</v>
      </c>
      <c r="Y2329" s="14">
        <f t="shared" si="293"/>
        <v>0</v>
      </c>
      <c r="Z2329" s="11">
        <f t="shared" si="297"/>
        <v>0</v>
      </c>
      <c r="AA2329" s="4" t="s">
        <v>1</v>
      </c>
      <c r="AB2329" s="10">
        <f>IFERROR(VLOOKUP(AA2329,Curr!$B$2:$C$13,2,FALSE),0)</f>
        <v>11</v>
      </c>
      <c r="AC2329" s="11">
        <f t="shared" si="298"/>
        <v>0</v>
      </c>
      <c r="AD2329" s="11">
        <f t="shared" si="299"/>
        <v>0</v>
      </c>
      <c r="AE2329" s="12">
        <f t="shared" si="300"/>
        <v>0</v>
      </c>
    </row>
    <row r="2330" spans="17:31" x14ac:dyDescent="0.25">
      <c r="Q2330" s="13">
        <v>0</v>
      </c>
      <c r="R2330" s="13">
        <v>0</v>
      </c>
      <c r="S2330" s="11">
        <f t="shared" si="294"/>
        <v>0</v>
      </c>
      <c r="T2330" s="5">
        <v>0</v>
      </c>
      <c r="U2330" s="11">
        <f t="shared" si="295"/>
        <v>0</v>
      </c>
      <c r="V2330" s="13" t="s">
        <v>1</v>
      </c>
      <c r="W2330" s="10">
        <f>IFERROR(VLOOKUP(V2330,Curr!$B$2:$C$13,2,FALSE),0)</f>
        <v>11</v>
      </c>
      <c r="X2330" s="11">
        <f t="shared" si="296"/>
        <v>0</v>
      </c>
      <c r="Y2330" s="14">
        <f t="shared" si="293"/>
        <v>0</v>
      </c>
      <c r="Z2330" s="11">
        <f t="shared" si="297"/>
        <v>0</v>
      </c>
      <c r="AA2330" s="4" t="s">
        <v>1</v>
      </c>
      <c r="AB2330" s="10">
        <f>IFERROR(VLOOKUP(AA2330,Curr!$B$2:$C$13,2,FALSE),0)</f>
        <v>11</v>
      </c>
      <c r="AC2330" s="11">
        <f t="shared" si="298"/>
        <v>0</v>
      </c>
      <c r="AD2330" s="11">
        <f t="shared" si="299"/>
        <v>0</v>
      </c>
      <c r="AE2330" s="12">
        <f t="shared" si="300"/>
        <v>0</v>
      </c>
    </row>
    <row r="2331" spans="17:31" x14ac:dyDescent="0.25">
      <c r="Q2331" s="13">
        <v>0</v>
      </c>
      <c r="R2331" s="13">
        <v>0</v>
      </c>
      <c r="S2331" s="11">
        <f t="shared" si="294"/>
        <v>0</v>
      </c>
      <c r="T2331" s="5">
        <v>0</v>
      </c>
      <c r="U2331" s="11">
        <f t="shared" si="295"/>
        <v>0</v>
      </c>
      <c r="V2331" s="13" t="s">
        <v>1</v>
      </c>
      <c r="W2331" s="10">
        <f>IFERROR(VLOOKUP(V2331,Curr!$B$2:$C$13,2,FALSE),0)</f>
        <v>11</v>
      </c>
      <c r="X2331" s="11">
        <f t="shared" si="296"/>
        <v>0</v>
      </c>
      <c r="Y2331" s="14">
        <f t="shared" si="293"/>
        <v>0</v>
      </c>
      <c r="Z2331" s="11">
        <f t="shared" si="297"/>
        <v>0</v>
      </c>
      <c r="AA2331" s="4" t="s">
        <v>1</v>
      </c>
      <c r="AB2331" s="10">
        <f>IFERROR(VLOOKUP(AA2331,Curr!$B$2:$C$13,2,FALSE),0)</f>
        <v>11</v>
      </c>
      <c r="AC2331" s="11">
        <f t="shared" si="298"/>
        <v>0</v>
      </c>
      <c r="AD2331" s="11">
        <f t="shared" si="299"/>
        <v>0</v>
      </c>
      <c r="AE2331" s="12">
        <f t="shared" si="300"/>
        <v>0</v>
      </c>
    </row>
    <row r="2332" spans="17:31" x14ac:dyDescent="0.25">
      <c r="Q2332" s="13">
        <v>0</v>
      </c>
      <c r="R2332" s="13">
        <v>0</v>
      </c>
      <c r="S2332" s="11">
        <f t="shared" si="294"/>
        <v>0</v>
      </c>
      <c r="T2332" s="5">
        <v>0</v>
      </c>
      <c r="U2332" s="11">
        <f t="shared" si="295"/>
        <v>0</v>
      </c>
      <c r="V2332" s="13" t="s">
        <v>1</v>
      </c>
      <c r="W2332" s="10">
        <f>IFERROR(VLOOKUP(V2332,Curr!$B$2:$C$13,2,FALSE),0)</f>
        <v>11</v>
      </c>
      <c r="X2332" s="11">
        <f t="shared" si="296"/>
        <v>0</v>
      </c>
      <c r="Y2332" s="14">
        <f t="shared" si="293"/>
        <v>0</v>
      </c>
      <c r="Z2332" s="11">
        <f t="shared" si="297"/>
        <v>0</v>
      </c>
      <c r="AA2332" s="4" t="s">
        <v>1</v>
      </c>
      <c r="AB2332" s="10">
        <f>IFERROR(VLOOKUP(AA2332,Curr!$B$2:$C$13,2,FALSE),0)</f>
        <v>11</v>
      </c>
      <c r="AC2332" s="11">
        <f t="shared" si="298"/>
        <v>0</v>
      </c>
      <c r="AD2332" s="11">
        <f t="shared" si="299"/>
        <v>0</v>
      </c>
      <c r="AE2332" s="12">
        <f t="shared" si="300"/>
        <v>0</v>
      </c>
    </row>
    <row r="2333" spans="17:31" x14ac:dyDescent="0.25">
      <c r="Q2333" s="13">
        <v>0</v>
      </c>
      <c r="R2333" s="13">
        <v>0</v>
      </c>
      <c r="S2333" s="11">
        <f t="shared" si="294"/>
        <v>0</v>
      </c>
      <c r="T2333" s="5">
        <v>0</v>
      </c>
      <c r="U2333" s="11">
        <f t="shared" si="295"/>
        <v>0</v>
      </c>
      <c r="V2333" s="13" t="s">
        <v>1</v>
      </c>
      <c r="W2333" s="10">
        <f>IFERROR(VLOOKUP(V2333,Curr!$B$2:$C$13,2,FALSE),0)</f>
        <v>11</v>
      </c>
      <c r="X2333" s="11">
        <f t="shared" si="296"/>
        <v>0</v>
      </c>
      <c r="Y2333" s="14">
        <f t="shared" si="293"/>
        <v>0</v>
      </c>
      <c r="Z2333" s="11">
        <f t="shared" si="297"/>
        <v>0</v>
      </c>
      <c r="AA2333" s="4" t="s">
        <v>1</v>
      </c>
      <c r="AB2333" s="10">
        <f>IFERROR(VLOOKUP(AA2333,Curr!$B$2:$C$13,2,FALSE),0)</f>
        <v>11</v>
      </c>
      <c r="AC2333" s="11">
        <f t="shared" si="298"/>
        <v>0</v>
      </c>
      <c r="AD2333" s="11">
        <f t="shared" si="299"/>
        <v>0</v>
      </c>
      <c r="AE2333" s="12">
        <f t="shared" si="300"/>
        <v>0</v>
      </c>
    </row>
    <row r="2334" spans="17:31" x14ac:dyDescent="0.25">
      <c r="Q2334" s="13">
        <v>0</v>
      </c>
      <c r="R2334" s="13">
        <v>0</v>
      </c>
      <c r="S2334" s="11">
        <f t="shared" si="294"/>
        <v>0</v>
      </c>
      <c r="T2334" s="5">
        <v>0</v>
      </c>
      <c r="U2334" s="11">
        <f t="shared" si="295"/>
        <v>0</v>
      </c>
      <c r="V2334" s="13" t="s">
        <v>1</v>
      </c>
      <c r="W2334" s="10">
        <f>IFERROR(VLOOKUP(V2334,Curr!$B$2:$C$13,2,FALSE),0)</f>
        <v>11</v>
      </c>
      <c r="X2334" s="11">
        <f t="shared" si="296"/>
        <v>0</v>
      </c>
      <c r="Y2334" s="14">
        <f t="shared" si="293"/>
        <v>0</v>
      </c>
      <c r="Z2334" s="11">
        <f t="shared" si="297"/>
        <v>0</v>
      </c>
      <c r="AA2334" s="4" t="s">
        <v>1</v>
      </c>
      <c r="AB2334" s="10">
        <f>IFERROR(VLOOKUP(AA2334,Curr!$B$2:$C$13,2,FALSE),0)</f>
        <v>11</v>
      </c>
      <c r="AC2334" s="11">
        <f t="shared" si="298"/>
        <v>0</v>
      </c>
      <c r="AD2334" s="11">
        <f t="shared" si="299"/>
        <v>0</v>
      </c>
      <c r="AE2334" s="12">
        <f t="shared" si="300"/>
        <v>0</v>
      </c>
    </row>
    <row r="2335" spans="17:31" x14ac:dyDescent="0.25">
      <c r="Q2335" s="13">
        <v>0</v>
      </c>
      <c r="R2335" s="13">
        <v>0</v>
      </c>
      <c r="S2335" s="11">
        <f t="shared" si="294"/>
        <v>0</v>
      </c>
      <c r="T2335" s="5">
        <v>0</v>
      </c>
      <c r="U2335" s="11">
        <f t="shared" si="295"/>
        <v>0</v>
      </c>
      <c r="V2335" s="13" t="s">
        <v>1</v>
      </c>
      <c r="W2335" s="10">
        <f>IFERROR(VLOOKUP(V2335,Curr!$B$2:$C$13,2,FALSE),0)</f>
        <v>11</v>
      </c>
      <c r="X2335" s="11">
        <f t="shared" si="296"/>
        <v>0</v>
      </c>
      <c r="Y2335" s="14">
        <f t="shared" si="293"/>
        <v>0</v>
      </c>
      <c r="Z2335" s="11">
        <f t="shared" si="297"/>
        <v>0</v>
      </c>
      <c r="AA2335" s="4" t="s">
        <v>1</v>
      </c>
      <c r="AB2335" s="10">
        <f>IFERROR(VLOOKUP(AA2335,Curr!$B$2:$C$13,2,FALSE),0)</f>
        <v>11</v>
      </c>
      <c r="AC2335" s="11">
        <f t="shared" si="298"/>
        <v>0</v>
      </c>
      <c r="AD2335" s="11">
        <f t="shared" si="299"/>
        <v>0</v>
      </c>
      <c r="AE2335" s="12">
        <f t="shared" si="300"/>
        <v>0</v>
      </c>
    </row>
    <row r="2336" spans="17:31" x14ac:dyDescent="0.25">
      <c r="Q2336" s="13">
        <v>0</v>
      </c>
      <c r="R2336" s="13">
        <v>0</v>
      </c>
      <c r="S2336" s="11">
        <f t="shared" si="294"/>
        <v>0</v>
      </c>
      <c r="T2336" s="5">
        <v>0</v>
      </c>
      <c r="U2336" s="11">
        <f t="shared" si="295"/>
        <v>0</v>
      </c>
      <c r="V2336" s="13" t="s">
        <v>1</v>
      </c>
      <c r="W2336" s="10">
        <f>IFERROR(VLOOKUP(V2336,Curr!$B$2:$C$13,2,FALSE),0)</f>
        <v>11</v>
      </c>
      <c r="X2336" s="11">
        <f t="shared" si="296"/>
        <v>0</v>
      </c>
      <c r="Y2336" s="14">
        <f t="shared" si="293"/>
        <v>0</v>
      </c>
      <c r="Z2336" s="11">
        <f t="shared" si="297"/>
        <v>0</v>
      </c>
      <c r="AA2336" s="4" t="s">
        <v>1</v>
      </c>
      <c r="AB2336" s="10">
        <f>IFERROR(VLOOKUP(AA2336,Curr!$B$2:$C$13,2,FALSE),0)</f>
        <v>11</v>
      </c>
      <c r="AC2336" s="11">
        <f t="shared" si="298"/>
        <v>0</v>
      </c>
      <c r="AD2336" s="11">
        <f t="shared" si="299"/>
        <v>0</v>
      </c>
      <c r="AE2336" s="12">
        <f t="shared" si="300"/>
        <v>0</v>
      </c>
    </row>
    <row r="2337" spans="17:31" x14ac:dyDescent="0.25">
      <c r="Q2337" s="13">
        <v>0</v>
      </c>
      <c r="R2337" s="13">
        <v>0</v>
      </c>
      <c r="S2337" s="11">
        <f t="shared" si="294"/>
        <v>0</v>
      </c>
      <c r="T2337" s="5">
        <v>0</v>
      </c>
      <c r="U2337" s="11">
        <f t="shared" si="295"/>
        <v>0</v>
      </c>
      <c r="V2337" s="13" t="s">
        <v>1</v>
      </c>
      <c r="W2337" s="10">
        <f>IFERROR(VLOOKUP(V2337,Curr!$B$2:$C$13,2,FALSE),0)</f>
        <v>11</v>
      </c>
      <c r="X2337" s="11">
        <f t="shared" si="296"/>
        <v>0</v>
      </c>
      <c r="Y2337" s="14">
        <f t="shared" si="293"/>
        <v>0</v>
      </c>
      <c r="Z2337" s="11">
        <f t="shared" si="297"/>
        <v>0</v>
      </c>
      <c r="AA2337" s="4" t="s">
        <v>1</v>
      </c>
      <c r="AB2337" s="10">
        <f>IFERROR(VLOOKUP(AA2337,Curr!$B$2:$C$13,2,FALSE),0)</f>
        <v>11</v>
      </c>
      <c r="AC2337" s="11">
        <f t="shared" si="298"/>
        <v>0</v>
      </c>
      <c r="AD2337" s="11">
        <f t="shared" si="299"/>
        <v>0</v>
      </c>
      <c r="AE2337" s="12">
        <f t="shared" si="300"/>
        <v>0</v>
      </c>
    </row>
    <row r="2338" spans="17:31" x14ac:dyDescent="0.25">
      <c r="Q2338" s="13">
        <v>0</v>
      </c>
      <c r="R2338" s="13">
        <v>0</v>
      </c>
      <c r="S2338" s="11">
        <f t="shared" si="294"/>
        <v>0</v>
      </c>
      <c r="T2338" s="5">
        <v>0</v>
      </c>
      <c r="U2338" s="11">
        <f t="shared" si="295"/>
        <v>0</v>
      </c>
      <c r="V2338" s="13" t="s">
        <v>1</v>
      </c>
      <c r="W2338" s="10">
        <f>IFERROR(VLOOKUP(V2338,Curr!$B$2:$C$13,2,FALSE),0)</f>
        <v>11</v>
      </c>
      <c r="X2338" s="11">
        <f t="shared" si="296"/>
        <v>0</v>
      </c>
      <c r="Y2338" s="14">
        <f t="shared" si="293"/>
        <v>0</v>
      </c>
      <c r="Z2338" s="11">
        <f t="shared" si="297"/>
        <v>0</v>
      </c>
      <c r="AA2338" s="4" t="s">
        <v>1</v>
      </c>
      <c r="AB2338" s="10">
        <f>IFERROR(VLOOKUP(AA2338,Curr!$B$2:$C$13,2,FALSE),0)</f>
        <v>11</v>
      </c>
      <c r="AC2338" s="11">
        <f t="shared" si="298"/>
        <v>0</v>
      </c>
      <c r="AD2338" s="11">
        <f t="shared" si="299"/>
        <v>0</v>
      </c>
      <c r="AE2338" s="12">
        <f t="shared" si="300"/>
        <v>0</v>
      </c>
    </row>
    <row r="2339" spans="17:31" x14ac:dyDescent="0.25">
      <c r="Q2339" s="13">
        <v>0</v>
      </c>
      <c r="R2339" s="13">
        <v>0</v>
      </c>
      <c r="S2339" s="11">
        <f t="shared" si="294"/>
        <v>0</v>
      </c>
      <c r="T2339" s="5">
        <v>0</v>
      </c>
      <c r="U2339" s="11">
        <f t="shared" si="295"/>
        <v>0</v>
      </c>
      <c r="V2339" s="13" t="s">
        <v>1</v>
      </c>
      <c r="W2339" s="10">
        <f>IFERROR(VLOOKUP(V2339,Curr!$B$2:$C$13,2,FALSE),0)</f>
        <v>11</v>
      </c>
      <c r="X2339" s="11">
        <f t="shared" si="296"/>
        <v>0</v>
      </c>
      <c r="Y2339" s="14">
        <f t="shared" si="293"/>
        <v>0</v>
      </c>
      <c r="Z2339" s="11">
        <f t="shared" si="297"/>
        <v>0</v>
      </c>
      <c r="AA2339" s="4" t="s">
        <v>1</v>
      </c>
      <c r="AB2339" s="10">
        <f>IFERROR(VLOOKUP(AA2339,Curr!$B$2:$C$13,2,FALSE),0)</f>
        <v>11</v>
      </c>
      <c r="AC2339" s="11">
        <f t="shared" si="298"/>
        <v>0</v>
      </c>
      <c r="AD2339" s="11">
        <f t="shared" si="299"/>
        <v>0</v>
      </c>
      <c r="AE2339" s="12">
        <f t="shared" si="300"/>
        <v>0</v>
      </c>
    </row>
    <row r="2340" spans="17:31" x14ac:dyDescent="0.25">
      <c r="Q2340" s="13">
        <v>0</v>
      </c>
      <c r="R2340" s="13">
        <v>0</v>
      </c>
      <c r="S2340" s="11">
        <f t="shared" si="294"/>
        <v>0</v>
      </c>
      <c r="T2340" s="5">
        <v>0</v>
      </c>
      <c r="U2340" s="11">
        <f t="shared" si="295"/>
        <v>0</v>
      </c>
      <c r="V2340" s="13" t="s">
        <v>1</v>
      </c>
      <c r="W2340" s="10">
        <f>IFERROR(VLOOKUP(V2340,Curr!$B$2:$C$13,2,FALSE),0)</f>
        <v>11</v>
      </c>
      <c r="X2340" s="11">
        <f t="shared" si="296"/>
        <v>0</v>
      </c>
      <c r="Y2340" s="14">
        <f t="shared" si="293"/>
        <v>0</v>
      </c>
      <c r="Z2340" s="11">
        <f t="shared" si="297"/>
        <v>0</v>
      </c>
      <c r="AA2340" s="4" t="s">
        <v>1</v>
      </c>
      <c r="AB2340" s="10">
        <f>IFERROR(VLOOKUP(AA2340,Curr!$B$2:$C$13,2,FALSE),0)</f>
        <v>11</v>
      </c>
      <c r="AC2340" s="11">
        <f t="shared" si="298"/>
        <v>0</v>
      </c>
      <c r="AD2340" s="11">
        <f t="shared" si="299"/>
        <v>0</v>
      </c>
      <c r="AE2340" s="12">
        <f t="shared" si="300"/>
        <v>0</v>
      </c>
    </row>
    <row r="2341" spans="17:31" x14ac:dyDescent="0.25">
      <c r="Q2341" s="13">
        <v>0</v>
      </c>
      <c r="R2341" s="13">
        <v>0</v>
      </c>
      <c r="S2341" s="11">
        <f t="shared" si="294"/>
        <v>0</v>
      </c>
      <c r="T2341" s="5">
        <v>0</v>
      </c>
      <c r="U2341" s="11">
        <f t="shared" si="295"/>
        <v>0</v>
      </c>
      <c r="V2341" s="13" t="s">
        <v>1</v>
      </c>
      <c r="W2341" s="10">
        <f>IFERROR(VLOOKUP(V2341,Curr!$B$2:$C$13,2,FALSE),0)</f>
        <v>11</v>
      </c>
      <c r="X2341" s="11">
        <f t="shared" si="296"/>
        <v>0</v>
      </c>
      <c r="Y2341" s="14">
        <f t="shared" si="293"/>
        <v>0</v>
      </c>
      <c r="Z2341" s="11">
        <f t="shared" si="297"/>
        <v>0</v>
      </c>
      <c r="AA2341" s="4" t="s">
        <v>1</v>
      </c>
      <c r="AB2341" s="10">
        <f>IFERROR(VLOOKUP(AA2341,Curr!$B$2:$C$13,2,FALSE),0)</f>
        <v>11</v>
      </c>
      <c r="AC2341" s="11">
        <f t="shared" si="298"/>
        <v>0</v>
      </c>
      <c r="AD2341" s="11">
        <f t="shared" si="299"/>
        <v>0</v>
      </c>
      <c r="AE2341" s="12">
        <f t="shared" si="300"/>
        <v>0</v>
      </c>
    </row>
    <row r="2342" spans="17:31" x14ac:dyDescent="0.25">
      <c r="Q2342" s="13">
        <v>0</v>
      </c>
      <c r="R2342" s="13">
        <v>0</v>
      </c>
      <c r="S2342" s="11">
        <f t="shared" si="294"/>
        <v>0</v>
      </c>
      <c r="T2342" s="5">
        <v>0</v>
      </c>
      <c r="U2342" s="11">
        <f t="shared" si="295"/>
        <v>0</v>
      </c>
      <c r="V2342" s="13" t="s">
        <v>1</v>
      </c>
      <c r="W2342" s="10">
        <f>IFERROR(VLOOKUP(V2342,Curr!$B$2:$C$13,2,FALSE),0)</f>
        <v>11</v>
      </c>
      <c r="X2342" s="11">
        <f t="shared" si="296"/>
        <v>0</v>
      </c>
      <c r="Y2342" s="14">
        <f t="shared" si="293"/>
        <v>0</v>
      </c>
      <c r="Z2342" s="11">
        <f t="shared" si="297"/>
        <v>0</v>
      </c>
      <c r="AA2342" s="4" t="s">
        <v>1</v>
      </c>
      <c r="AB2342" s="10">
        <f>IFERROR(VLOOKUP(AA2342,Curr!$B$2:$C$13,2,FALSE),0)</f>
        <v>11</v>
      </c>
      <c r="AC2342" s="11">
        <f t="shared" si="298"/>
        <v>0</v>
      </c>
      <c r="AD2342" s="11">
        <f t="shared" si="299"/>
        <v>0</v>
      </c>
      <c r="AE2342" s="12">
        <f t="shared" si="300"/>
        <v>0</v>
      </c>
    </row>
    <row r="2343" spans="17:31" x14ac:dyDescent="0.25">
      <c r="Q2343" s="13">
        <v>0</v>
      </c>
      <c r="R2343" s="13">
        <v>0</v>
      </c>
      <c r="S2343" s="11">
        <f t="shared" si="294"/>
        <v>0</v>
      </c>
      <c r="T2343" s="5">
        <v>0</v>
      </c>
      <c r="U2343" s="11">
        <f t="shared" si="295"/>
        <v>0</v>
      </c>
      <c r="V2343" s="13" t="s">
        <v>1</v>
      </c>
      <c r="W2343" s="10">
        <f>IFERROR(VLOOKUP(V2343,Curr!$B$2:$C$13,2,FALSE),0)</f>
        <v>11</v>
      </c>
      <c r="X2343" s="11">
        <f t="shared" si="296"/>
        <v>0</v>
      </c>
      <c r="Y2343" s="14">
        <f t="shared" si="293"/>
        <v>0</v>
      </c>
      <c r="Z2343" s="11">
        <f t="shared" si="297"/>
        <v>0</v>
      </c>
      <c r="AA2343" s="4" t="s">
        <v>1</v>
      </c>
      <c r="AB2343" s="10">
        <f>IFERROR(VLOOKUP(AA2343,Curr!$B$2:$C$13,2,FALSE),0)</f>
        <v>11</v>
      </c>
      <c r="AC2343" s="11">
        <f t="shared" si="298"/>
        <v>0</v>
      </c>
      <c r="AD2343" s="11">
        <f t="shared" si="299"/>
        <v>0</v>
      </c>
      <c r="AE2343" s="12">
        <f t="shared" si="300"/>
        <v>0</v>
      </c>
    </row>
    <row r="2344" spans="17:31" x14ac:dyDescent="0.25">
      <c r="Q2344" s="13">
        <v>0</v>
      </c>
      <c r="R2344" s="13">
        <v>0</v>
      </c>
      <c r="S2344" s="11">
        <f t="shared" si="294"/>
        <v>0</v>
      </c>
      <c r="T2344" s="5">
        <v>0</v>
      </c>
      <c r="U2344" s="11">
        <f t="shared" si="295"/>
        <v>0</v>
      </c>
      <c r="V2344" s="13" t="s">
        <v>1</v>
      </c>
      <c r="W2344" s="10">
        <f>IFERROR(VLOOKUP(V2344,Curr!$B$2:$C$13,2,FALSE),0)</f>
        <v>11</v>
      </c>
      <c r="X2344" s="11">
        <f t="shared" si="296"/>
        <v>0</v>
      </c>
      <c r="Y2344" s="14">
        <f t="shared" si="293"/>
        <v>0</v>
      </c>
      <c r="Z2344" s="11">
        <f t="shared" si="297"/>
        <v>0</v>
      </c>
      <c r="AA2344" s="4" t="s">
        <v>1</v>
      </c>
      <c r="AB2344" s="10">
        <f>IFERROR(VLOOKUP(AA2344,Curr!$B$2:$C$13,2,FALSE),0)</f>
        <v>11</v>
      </c>
      <c r="AC2344" s="11">
        <f t="shared" si="298"/>
        <v>0</v>
      </c>
      <c r="AD2344" s="11">
        <f t="shared" si="299"/>
        <v>0</v>
      </c>
      <c r="AE2344" s="12">
        <f t="shared" si="300"/>
        <v>0</v>
      </c>
    </row>
    <row r="2345" spans="17:31" x14ac:dyDescent="0.25">
      <c r="Q2345" s="13">
        <v>0</v>
      </c>
      <c r="R2345" s="13">
        <v>0</v>
      </c>
      <c r="S2345" s="11">
        <f t="shared" si="294"/>
        <v>0</v>
      </c>
      <c r="T2345" s="5">
        <v>0</v>
      </c>
      <c r="U2345" s="11">
        <f t="shared" si="295"/>
        <v>0</v>
      </c>
      <c r="V2345" s="13" t="s">
        <v>1</v>
      </c>
      <c r="W2345" s="10">
        <f>IFERROR(VLOOKUP(V2345,Curr!$B$2:$C$13,2,FALSE),0)</f>
        <v>11</v>
      </c>
      <c r="X2345" s="11">
        <f t="shared" si="296"/>
        <v>0</v>
      </c>
      <c r="Y2345" s="14">
        <f t="shared" si="293"/>
        <v>0</v>
      </c>
      <c r="Z2345" s="11">
        <f t="shared" si="297"/>
        <v>0</v>
      </c>
      <c r="AA2345" s="4" t="s">
        <v>1</v>
      </c>
      <c r="AB2345" s="10">
        <f>IFERROR(VLOOKUP(AA2345,Curr!$B$2:$C$13,2,FALSE),0)</f>
        <v>11</v>
      </c>
      <c r="AC2345" s="11">
        <f t="shared" si="298"/>
        <v>0</v>
      </c>
      <c r="AD2345" s="11">
        <f t="shared" si="299"/>
        <v>0</v>
      </c>
      <c r="AE2345" s="12">
        <f t="shared" si="300"/>
        <v>0</v>
      </c>
    </row>
    <row r="2346" spans="17:31" x14ac:dyDescent="0.25">
      <c r="Q2346" s="13">
        <v>0</v>
      </c>
      <c r="R2346" s="13">
        <v>0</v>
      </c>
      <c r="S2346" s="11">
        <f t="shared" si="294"/>
        <v>0</v>
      </c>
      <c r="T2346" s="5">
        <v>0</v>
      </c>
      <c r="U2346" s="11">
        <f t="shared" si="295"/>
        <v>0</v>
      </c>
      <c r="V2346" s="13" t="s">
        <v>1</v>
      </c>
      <c r="W2346" s="10">
        <f>IFERROR(VLOOKUP(V2346,Curr!$B$2:$C$13,2,FALSE),0)</f>
        <v>11</v>
      </c>
      <c r="X2346" s="11">
        <f t="shared" si="296"/>
        <v>0</v>
      </c>
      <c r="Y2346" s="14">
        <f t="shared" si="293"/>
        <v>0</v>
      </c>
      <c r="Z2346" s="11">
        <f t="shared" si="297"/>
        <v>0</v>
      </c>
      <c r="AA2346" s="4" t="s">
        <v>1</v>
      </c>
      <c r="AB2346" s="10">
        <f>IFERROR(VLOOKUP(AA2346,Curr!$B$2:$C$13,2,FALSE),0)</f>
        <v>11</v>
      </c>
      <c r="AC2346" s="11">
        <f t="shared" si="298"/>
        <v>0</v>
      </c>
      <c r="AD2346" s="11">
        <f t="shared" si="299"/>
        <v>0</v>
      </c>
      <c r="AE2346" s="12">
        <f t="shared" si="300"/>
        <v>0</v>
      </c>
    </row>
    <row r="2347" spans="17:31" x14ac:dyDescent="0.25">
      <c r="Q2347" s="13">
        <v>0</v>
      </c>
      <c r="R2347" s="13">
        <v>0</v>
      </c>
      <c r="S2347" s="11">
        <f t="shared" si="294"/>
        <v>0</v>
      </c>
      <c r="T2347" s="5">
        <v>0</v>
      </c>
      <c r="U2347" s="11">
        <f t="shared" si="295"/>
        <v>0</v>
      </c>
      <c r="V2347" s="13" t="s">
        <v>1</v>
      </c>
      <c r="W2347" s="10">
        <f>IFERROR(VLOOKUP(V2347,Curr!$B$2:$C$13,2,FALSE),0)</f>
        <v>11</v>
      </c>
      <c r="X2347" s="11">
        <f t="shared" si="296"/>
        <v>0</v>
      </c>
      <c r="Y2347" s="14">
        <f t="shared" si="293"/>
        <v>0</v>
      </c>
      <c r="Z2347" s="11">
        <f t="shared" si="297"/>
        <v>0</v>
      </c>
      <c r="AA2347" s="4" t="s">
        <v>1</v>
      </c>
      <c r="AB2347" s="10">
        <f>IFERROR(VLOOKUP(AA2347,Curr!$B$2:$C$13,2,FALSE),0)</f>
        <v>11</v>
      </c>
      <c r="AC2347" s="11">
        <f t="shared" si="298"/>
        <v>0</v>
      </c>
      <c r="AD2347" s="11">
        <f t="shared" si="299"/>
        <v>0</v>
      </c>
      <c r="AE2347" s="12">
        <f t="shared" si="300"/>
        <v>0</v>
      </c>
    </row>
    <row r="2348" spans="17:31" x14ac:dyDescent="0.25">
      <c r="Q2348" s="13">
        <v>0</v>
      </c>
      <c r="R2348" s="13">
        <v>0</v>
      </c>
      <c r="S2348" s="11">
        <f t="shared" si="294"/>
        <v>0</v>
      </c>
      <c r="T2348" s="5">
        <v>0</v>
      </c>
      <c r="U2348" s="11">
        <f t="shared" si="295"/>
        <v>0</v>
      </c>
      <c r="V2348" s="13" t="s">
        <v>1</v>
      </c>
      <c r="W2348" s="10">
        <f>IFERROR(VLOOKUP(V2348,Curr!$B$2:$C$13,2,FALSE),0)</f>
        <v>11</v>
      </c>
      <c r="X2348" s="11">
        <f t="shared" si="296"/>
        <v>0</v>
      </c>
      <c r="Y2348" s="14">
        <f t="shared" si="293"/>
        <v>0</v>
      </c>
      <c r="Z2348" s="11">
        <f t="shared" si="297"/>
        <v>0</v>
      </c>
      <c r="AA2348" s="4" t="s">
        <v>1</v>
      </c>
      <c r="AB2348" s="10">
        <f>IFERROR(VLOOKUP(AA2348,Curr!$B$2:$C$13,2,FALSE),0)</f>
        <v>11</v>
      </c>
      <c r="AC2348" s="11">
        <f t="shared" si="298"/>
        <v>0</v>
      </c>
      <c r="AD2348" s="11">
        <f t="shared" si="299"/>
        <v>0</v>
      </c>
      <c r="AE2348" s="12">
        <f t="shared" si="300"/>
        <v>0</v>
      </c>
    </row>
    <row r="2349" spans="17:31" x14ac:dyDescent="0.25">
      <c r="Q2349" s="13">
        <v>0</v>
      </c>
      <c r="R2349" s="13">
        <v>0</v>
      </c>
      <c r="S2349" s="11">
        <f t="shared" si="294"/>
        <v>0</v>
      </c>
      <c r="T2349" s="5">
        <v>0</v>
      </c>
      <c r="U2349" s="11">
        <f t="shared" si="295"/>
        <v>0</v>
      </c>
      <c r="V2349" s="13" t="s">
        <v>1</v>
      </c>
      <c r="W2349" s="10">
        <f>IFERROR(VLOOKUP(V2349,Curr!$B$2:$C$13,2,FALSE),0)</f>
        <v>11</v>
      </c>
      <c r="X2349" s="11">
        <f t="shared" si="296"/>
        <v>0</v>
      </c>
      <c r="Y2349" s="14">
        <f t="shared" si="293"/>
        <v>0</v>
      </c>
      <c r="Z2349" s="11">
        <f t="shared" si="297"/>
        <v>0</v>
      </c>
      <c r="AA2349" s="4" t="s">
        <v>1</v>
      </c>
      <c r="AB2349" s="10">
        <f>IFERROR(VLOOKUP(AA2349,Curr!$B$2:$C$13,2,FALSE),0)</f>
        <v>11</v>
      </c>
      <c r="AC2349" s="11">
        <f t="shared" si="298"/>
        <v>0</v>
      </c>
      <c r="AD2349" s="11">
        <f t="shared" si="299"/>
        <v>0</v>
      </c>
      <c r="AE2349" s="12">
        <f t="shared" si="300"/>
        <v>0</v>
      </c>
    </row>
    <row r="2350" spans="17:31" x14ac:dyDescent="0.25">
      <c r="Q2350" s="13">
        <v>0</v>
      </c>
      <c r="R2350" s="13">
        <v>0</v>
      </c>
      <c r="S2350" s="11">
        <f t="shared" si="294"/>
        <v>0</v>
      </c>
      <c r="T2350" s="5">
        <v>0</v>
      </c>
      <c r="U2350" s="11">
        <f t="shared" si="295"/>
        <v>0</v>
      </c>
      <c r="V2350" s="13" t="s">
        <v>1</v>
      </c>
      <c r="W2350" s="10">
        <f>IFERROR(VLOOKUP(V2350,Curr!$B$2:$C$13,2,FALSE),0)</f>
        <v>11</v>
      </c>
      <c r="X2350" s="11">
        <f t="shared" si="296"/>
        <v>0</v>
      </c>
      <c r="Y2350" s="14">
        <f t="shared" si="293"/>
        <v>0</v>
      </c>
      <c r="Z2350" s="11">
        <f t="shared" si="297"/>
        <v>0</v>
      </c>
      <c r="AA2350" s="4" t="s">
        <v>1</v>
      </c>
      <c r="AB2350" s="10">
        <f>IFERROR(VLOOKUP(AA2350,Curr!$B$2:$C$13,2,FALSE),0)</f>
        <v>11</v>
      </c>
      <c r="AC2350" s="11">
        <f t="shared" si="298"/>
        <v>0</v>
      </c>
      <c r="AD2350" s="11">
        <f t="shared" si="299"/>
        <v>0</v>
      </c>
      <c r="AE2350" s="12">
        <f t="shared" si="300"/>
        <v>0</v>
      </c>
    </row>
    <row r="2351" spans="17:31" x14ac:dyDescent="0.25">
      <c r="Q2351" s="13">
        <v>0</v>
      </c>
      <c r="R2351" s="13">
        <v>0</v>
      </c>
      <c r="S2351" s="11">
        <f t="shared" si="294"/>
        <v>0</v>
      </c>
      <c r="T2351" s="5">
        <v>0</v>
      </c>
      <c r="U2351" s="11">
        <f t="shared" si="295"/>
        <v>0</v>
      </c>
      <c r="V2351" s="13" t="s">
        <v>1</v>
      </c>
      <c r="W2351" s="10">
        <f>IFERROR(VLOOKUP(V2351,Curr!$B$2:$C$13,2,FALSE),0)</f>
        <v>11</v>
      </c>
      <c r="X2351" s="11">
        <f t="shared" si="296"/>
        <v>0</v>
      </c>
      <c r="Y2351" s="14">
        <f t="shared" si="293"/>
        <v>0</v>
      </c>
      <c r="Z2351" s="11">
        <f t="shared" si="297"/>
        <v>0</v>
      </c>
      <c r="AA2351" s="4" t="s">
        <v>1</v>
      </c>
      <c r="AB2351" s="10">
        <f>IFERROR(VLOOKUP(AA2351,Curr!$B$2:$C$13,2,FALSE),0)</f>
        <v>11</v>
      </c>
      <c r="AC2351" s="11">
        <f t="shared" si="298"/>
        <v>0</v>
      </c>
      <c r="AD2351" s="11">
        <f t="shared" si="299"/>
        <v>0</v>
      </c>
      <c r="AE2351" s="12">
        <f t="shared" si="300"/>
        <v>0</v>
      </c>
    </row>
    <row r="2352" spans="17:31" x14ac:dyDescent="0.25">
      <c r="Q2352" s="13">
        <v>0</v>
      </c>
      <c r="R2352" s="13">
        <v>0</v>
      </c>
      <c r="S2352" s="11">
        <f t="shared" si="294"/>
        <v>0</v>
      </c>
      <c r="T2352" s="5">
        <v>0</v>
      </c>
      <c r="U2352" s="11">
        <f t="shared" si="295"/>
        <v>0</v>
      </c>
      <c r="V2352" s="13" t="s">
        <v>1</v>
      </c>
      <c r="W2352" s="10">
        <f>IFERROR(VLOOKUP(V2352,Curr!$B$2:$C$13,2,FALSE),0)</f>
        <v>11</v>
      </c>
      <c r="X2352" s="11">
        <f t="shared" si="296"/>
        <v>0</v>
      </c>
      <c r="Y2352" s="14">
        <f t="shared" si="293"/>
        <v>0</v>
      </c>
      <c r="Z2352" s="11">
        <f t="shared" si="297"/>
        <v>0</v>
      </c>
      <c r="AA2352" s="4" t="s">
        <v>1</v>
      </c>
      <c r="AB2352" s="10">
        <f>IFERROR(VLOOKUP(AA2352,Curr!$B$2:$C$13,2,FALSE),0)</f>
        <v>11</v>
      </c>
      <c r="AC2352" s="11">
        <f t="shared" si="298"/>
        <v>0</v>
      </c>
      <c r="AD2352" s="11">
        <f t="shared" si="299"/>
        <v>0</v>
      </c>
      <c r="AE2352" s="12">
        <f t="shared" si="300"/>
        <v>0</v>
      </c>
    </row>
    <row r="2353" spans="17:31" x14ac:dyDescent="0.25">
      <c r="Q2353" s="13">
        <v>0</v>
      </c>
      <c r="R2353" s="13">
        <v>0</v>
      </c>
      <c r="S2353" s="11">
        <f t="shared" si="294"/>
        <v>0</v>
      </c>
      <c r="T2353" s="5">
        <v>0</v>
      </c>
      <c r="U2353" s="11">
        <f t="shared" si="295"/>
        <v>0</v>
      </c>
      <c r="V2353" s="13" t="s">
        <v>1</v>
      </c>
      <c r="W2353" s="10">
        <f>IFERROR(VLOOKUP(V2353,Curr!$B$2:$C$13,2,FALSE),0)</f>
        <v>11</v>
      </c>
      <c r="X2353" s="11">
        <f t="shared" si="296"/>
        <v>0</v>
      </c>
      <c r="Y2353" s="14">
        <f t="shared" si="293"/>
        <v>0</v>
      </c>
      <c r="Z2353" s="11">
        <f t="shared" si="297"/>
        <v>0</v>
      </c>
      <c r="AA2353" s="4" t="s">
        <v>1</v>
      </c>
      <c r="AB2353" s="10">
        <f>IFERROR(VLOOKUP(AA2353,Curr!$B$2:$C$13,2,FALSE),0)</f>
        <v>11</v>
      </c>
      <c r="AC2353" s="11">
        <f t="shared" si="298"/>
        <v>0</v>
      </c>
      <c r="AD2353" s="11">
        <f t="shared" si="299"/>
        <v>0</v>
      </c>
      <c r="AE2353" s="12">
        <f t="shared" si="300"/>
        <v>0</v>
      </c>
    </row>
    <row r="2354" spans="17:31" x14ac:dyDescent="0.25">
      <c r="Q2354" s="13">
        <v>0</v>
      </c>
      <c r="R2354" s="13">
        <v>0</v>
      </c>
      <c r="S2354" s="11">
        <f t="shared" si="294"/>
        <v>0</v>
      </c>
      <c r="T2354" s="5">
        <v>0</v>
      </c>
      <c r="U2354" s="11">
        <f t="shared" si="295"/>
        <v>0</v>
      </c>
      <c r="V2354" s="13" t="s">
        <v>1</v>
      </c>
      <c r="W2354" s="10">
        <f>IFERROR(VLOOKUP(V2354,Curr!$B$2:$C$13,2,FALSE),0)</f>
        <v>11</v>
      </c>
      <c r="X2354" s="11">
        <f t="shared" si="296"/>
        <v>0</v>
      </c>
      <c r="Y2354" s="14">
        <f t="shared" si="293"/>
        <v>0</v>
      </c>
      <c r="Z2354" s="11">
        <f t="shared" si="297"/>
        <v>0</v>
      </c>
      <c r="AA2354" s="4" t="s">
        <v>1</v>
      </c>
      <c r="AB2354" s="10">
        <f>IFERROR(VLOOKUP(AA2354,Curr!$B$2:$C$13,2,FALSE),0)</f>
        <v>11</v>
      </c>
      <c r="AC2354" s="11">
        <f t="shared" si="298"/>
        <v>0</v>
      </c>
      <c r="AD2354" s="11">
        <f t="shared" si="299"/>
        <v>0</v>
      </c>
      <c r="AE2354" s="12">
        <f t="shared" si="300"/>
        <v>0</v>
      </c>
    </row>
    <row r="2355" spans="17:31" x14ac:dyDescent="0.25">
      <c r="Q2355" s="13">
        <v>0</v>
      </c>
      <c r="R2355" s="13">
        <v>0</v>
      </c>
      <c r="S2355" s="11">
        <f t="shared" si="294"/>
        <v>0</v>
      </c>
      <c r="T2355" s="5">
        <v>0</v>
      </c>
      <c r="U2355" s="11">
        <f t="shared" si="295"/>
        <v>0</v>
      </c>
      <c r="V2355" s="13" t="s">
        <v>1</v>
      </c>
      <c r="W2355" s="10">
        <f>IFERROR(VLOOKUP(V2355,Curr!$B$2:$C$13,2,FALSE),0)</f>
        <v>11</v>
      </c>
      <c r="X2355" s="11">
        <f t="shared" si="296"/>
        <v>0</v>
      </c>
      <c r="Y2355" s="14">
        <f t="shared" si="293"/>
        <v>0</v>
      </c>
      <c r="Z2355" s="11">
        <f t="shared" si="297"/>
        <v>0</v>
      </c>
      <c r="AA2355" s="4" t="s">
        <v>1</v>
      </c>
      <c r="AB2355" s="10">
        <f>IFERROR(VLOOKUP(AA2355,Curr!$B$2:$C$13,2,FALSE),0)</f>
        <v>11</v>
      </c>
      <c r="AC2355" s="11">
        <f t="shared" si="298"/>
        <v>0</v>
      </c>
      <c r="AD2355" s="11">
        <f t="shared" si="299"/>
        <v>0</v>
      </c>
      <c r="AE2355" s="12">
        <f t="shared" si="300"/>
        <v>0</v>
      </c>
    </row>
    <row r="2356" spans="17:31" x14ac:dyDescent="0.25">
      <c r="Q2356" s="13">
        <v>0</v>
      </c>
      <c r="R2356" s="13">
        <v>0</v>
      </c>
      <c r="S2356" s="11">
        <f t="shared" si="294"/>
        <v>0</v>
      </c>
      <c r="T2356" s="5">
        <v>0</v>
      </c>
      <c r="U2356" s="11">
        <f t="shared" si="295"/>
        <v>0</v>
      </c>
      <c r="V2356" s="13" t="s">
        <v>1</v>
      </c>
      <c r="W2356" s="10">
        <f>IFERROR(VLOOKUP(V2356,Curr!$B$2:$C$13,2,FALSE),0)</f>
        <v>11</v>
      </c>
      <c r="X2356" s="11">
        <f t="shared" si="296"/>
        <v>0</v>
      </c>
      <c r="Y2356" s="14">
        <f t="shared" si="293"/>
        <v>0</v>
      </c>
      <c r="Z2356" s="11">
        <f t="shared" si="297"/>
        <v>0</v>
      </c>
      <c r="AA2356" s="4" t="s">
        <v>1</v>
      </c>
      <c r="AB2356" s="10">
        <f>IFERROR(VLOOKUP(AA2356,Curr!$B$2:$C$13,2,FALSE),0)</f>
        <v>11</v>
      </c>
      <c r="AC2356" s="11">
        <f t="shared" si="298"/>
        <v>0</v>
      </c>
      <c r="AD2356" s="11">
        <f t="shared" si="299"/>
        <v>0</v>
      </c>
      <c r="AE2356" s="12">
        <f t="shared" si="300"/>
        <v>0</v>
      </c>
    </row>
    <row r="2357" spans="17:31" x14ac:dyDescent="0.25">
      <c r="Q2357" s="13">
        <v>0</v>
      </c>
      <c r="R2357" s="13">
        <v>0</v>
      </c>
      <c r="S2357" s="11">
        <f t="shared" si="294"/>
        <v>0</v>
      </c>
      <c r="T2357" s="5">
        <v>0</v>
      </c>
      <c r="U2357" s="11">
        <f t="shared" si="295"/>
        <v>0</v>
      </c>
      <c r="V2357" s="13" t="s">
        <v>1</v>
      </c>
      <c r="W2357" s="10">
        <f>IFERROR(VLOOKUP(V2357,Curr!$B$2:$C$13,2,FALSE),0)</f>
        <v>11</v>
      </c>
      <c r="X2357" s="11">
        <f t="shared" si="296"/>
        <v>0</v>
      </c>
      <c r="Y2357" s="14">
        <f t="shared" si="293"/>
        <v>0</v>
      </c>
      <c r="Z2357" s="11">
        <f t="shared" si="297"/>
        <v>0</v>
      </c>
      <c r="AA2357" s="4" t="s">
        <v>1</v>
      </c>
      <c r="AB2357" s="10">
        <f>IFERROR(VLOOKUP(AA2357,Curr!$B$2:$C$13,2,FALSE),0)</f>
        <v>11</v>
      </c>
      <c r="AC2357" s="11">
        <f t="shared" si="298"/>
        <v>0</v>
      </c>
      <c r="AD2357" s="11">
        <f t="shared" si="299"/>
        <v>0</v>
      </c>
      <c r="AE2357" s="12">
        <f t="shared" si="300"/>
        <v>0</v>
      </c>
    </row>
    <row r="2358" spans="17:31" x14ac:dyDescent="0.25">
      <c r="Q2358" s="13">
        <v>0</v>
      </c>
      <c r="R2358" s="13">
        <v>0</v>
      </c>
      <c r="S2358" s="11">
        <f t="shared" si="294"/>
        <v>0</v>
      </c>
      <c r="T2358" s="5">
        <v>0</v>
      </c>
      <c r="U2358" s="11">
        <f t="shared" si="295"/>
        <v>0</v>
      </c>
      <c r="V2358" s="13" t="s">
        <v>1</v>
      </c>
      <c r="W2358" s="10">
        <f>IFERROR(VLOOKUP(V2358,Curr!$B$2:$C$13,2,FALSE),0)</f>
        <v>11</v>
      </c>
      <c r="X2358" s="11">
        <f t="shared" si="296"/>
        <v>0</v>
      </c>
      <c r="Y2358" s="14">
        <f t="shared" si="293"/>
        <v>0</v>
      </c>
      <c r="Z2358" s="11">
        <f t="shared" si="297"/>
        <v>0</v>
      </c>
      <c r="AA2358" s="4" t="s">
        <v>1</v>
      </c>
      <c r="AB2358" s="10">
        <f>IFERROR(VLOOKUP(AA2358,Curr!$B$2:$C$13,2,FALSE),0)</f>
        <v>11</v>
      </c>
      <c r="AC2358" s="11">
        <f t="shared" si="298"/>
        <v>0</v>
      </c>
      <c r="AD2358" s="11">
        <f t="shared" si="299"/>
        <v>0</v>
      </c>
      <c r="AE2358" s="12">
        <f t="shared" si="300"/>
        <v>0</v>
      </c>
    </row>
    <row r="2359" spans="17:31" x14ac:dyDescent="0.25">
      <c r="Q2359" s="13">
        <v>0</v>
      </c>
      <c r="R2359" s="13">
        <v>0</v>
      </c>
      <c r="S2359" s="11">
        <f t="shared" si="294"/>
        <v>0</v>
      </c>
      <c r="T2359" s="5">
        <v>0</v>
      </c>
      <c r="U2359" s="11">
        <f t="shared" si="295"/>
        <v>0</v>
      </c>
      <c r="V2359" s="13" t="s">
        <v>1</v>
      </c>
      <c r="W2359" s="10">
        <f>IFERROR(VLOOKUP(V2359,Curr!$B$2:$C$13,2,FALSE),0)</f>
        <v>11</v>
      </c>
      <c r="X2359" s="11">
        <f t="shared" si="296"/>
        <v>0</v>
      </c>
      <c r="Y2359" s="14">
        <f t="shared" si="293"/>
        <v>0</v>
      </c>
      <c r="Z2359" s="11">
        <f t="shared" si="297"/>
        <v>0</v>
      </c>
      <c r="AA2359" s="4" t="s">
        <v>1</v>
      </c>
      <c r="AB2359" s="10">
        <f>IFERROR(VLOOKUP(AA2359,Curr!$B$2:$C$13,2,FALSE),0)</f>
        <v>11</v>
      </c>
      <c r="AC2359" s="11">
        <f t="shared" si="298"/>
        <v>0</v>
      </c>
      <c r="AD2359" s="11">
        <f t="shared" si="299"/>
        <v>0</v>
      </c>
      <c r="AE2359" s="12">
        <f t="shared" si="300"/>
        <v>0</v>
      </c>
    </row>
    <row r="2360" spans="17:31" x14ac:dyDescent="0.25">
      <c r="Q2360" s="13">
        <v>0</v>
      </c>
      <c r="R2360" s="13">
        <v>0</v>
      </c>
      <c r="S2360" s="11">
        <f t="shared" si="294"/>
        <v>0</v>
      </c>
      <c r="T2360" s="5">
        <v>0</v>
      </c>
      <c r="U2360" s="11">
        <f t="shared" si="295"/>
        <v>0</v>
      </c>
      <c r="V2360" s="13" t="s">
        <v>1</v>
      </c>
      <c r="W2360" s="10">
        <f>IFERROR(VLOOKUP(V2360,Curr!$B$2:$C$13,2,FALSE),0)</f>
        <v>11</v>
      </c>
      <c r="X2360" s="11">
        <f t="shared" si="296"/>
        <v>0</v>
      </c>
      <c r="Y2360" s="14">
        <f t="shared" si="293"/>
        <v>0</v>
      </c>
      <c r="Z2360" s="11">
        <f t="shared" si="297"/>
        <v>0</v>
      </c>
      <c r="AA2360" s="4" t="s">
        <v>1</v>
      </c>
      <c r="AB2360" s="10">
        <f>IFERROR(VLOOKUP(AA2360,Curr!$B$2:$C$13,2,FALSE),0)</f>
        <v>11</v>
      </c>
      <c r="AC2360" s="11">
        <f t="shared" si="298"/>
        <v>0</v>
      </c>
      <c r="AD2360" s="11">
        <f t="shared" si="299"/>
        <v>0</v>
      </c>
      <c r="AE2360" s="12">
        <f t="shared" si="300"/>
        <v>0</v>
      </c>
    </row>
    <row r="2361" spans="17:31" x14ac:dyDescent="0.25">
      <c r="Q2361" s="13">
        <v>0</v>
      </c>
      <c r="R2361" s="13">
        <v>0</v>
      </c>
      <c r="S2361" s="11">
        <f t="shared" si="294"/>
        <v>0</v>
      </c>
      <c r="T2361" s="5">
        <v>0</v>
      </c>
      <c r="U2361" s="11">
        <f t="shared" si="295"/>
        <v>0</v>
      </c>
      <c r="V2361" s="13" t="s">
        <v>1</v>
      </c>
      <c r="W2361" s="10">
        <f>IFERROR(VLOOKUP(V2361,Curr!$B$2:$C$13,2,FALSE),0)</f>
        <v>11</v>
      </c>
      <c r="X2361" s="11">
        <f t="shared" si="296"/>
        <v>0</v>
      </c>
      <c r="Y2361" s="14">
        <f t="shared" si="293"/>
        <v>0</v>
      </c>
      <c r="Z2361" s="11">
        <f t="shared" si="297"/>
        <v>0</v>
      </c>
      <c r="AA2361" s="4" t="s">
        <v>1</v>
      </c>
      <c r="AB2361" s="10">
        <f>IFERROR(VLOOKUP(AA2361,Curr!$B$2:$C$13,2,FALSE),0)</f>
        <v>11</v>
      </c>
      <c r="AC2361" s="11">
        <f t="shared" si="298"/>
        <v>0</v>
      </c>
      <c r="AD2361" s="11">
        <f t="shared" si="299"/>
        <v>0</v>
      </c>
      <c r="AE2361" s="12">
        <f t="shared" si="300"/>
        <v>0</v>
      </c>
    </row>
    <row r="2362" spans="17:31" x14ac:dyDescent="0.25">
      <c r="Q2362" s="13">
        <v>0</v>
      </c>
      <c r="R2362" s="13">
        <v>0</v>
      </c>
      <c r="S2362" s="11">
        <f t="shared" si="294"/>
        <v>0</v>
      </c>
      <c r="T2362" s="5">
        <v>0</v>
      </c>
      <c r="U2362" s="11">
        <f t="shared" si="295"/>
        <v>0</v>
      </c>
      <c r="V2362" s="13" t="s">
        <v>1</v>
      </c>
      <c r="W2362" s="10">
        <f>IFERROR(VLOOKUP(V2362,Curr!$B$2:$C$13,2,FALSE),0)</f>
        <v>11</v>
      </c>
      <c r="X2362" s="11">
        <f t="shared" si="296"/>
        <v>0</v>
      </c>
      <c r="Y2362" s="14">
        <f t="shared" si="293"/>
        <v>0</v>
      </c>
      <c r="Z2362" s="11">
        <f t="shared" si="297"/>
        <v>0</v>
      </c>
      <c r="AA2362" s="4" t="s">
        <v>1</v>
      </c>
      <c r="AB2362" s="10">
        <f>IFERROR(VLOOKUP(AA2362,Curr!$B$2:$C$13,2,FALSE),0)</f>
        <v>11</v>
      </c>
      <c r="AC2362" s="11">
        <f t="shared" si="298"/>
        <v>0</v>
      </c>
      <c r="AD2362" s="11">
        <f t="shared" si="299"/>
        <v>0</v>
      </c>
      <c r="AE2362" s="12">
        <f t="shared" si="300"/>
        <v>0</v>
      </c>
    </row>
    <row r="2363" spans="17:31" x14ac:dyDescent="0.25">
      <c r="Q2363" s="13">
        <v>0</v>
      </c>
      <c r="R2363" s="13">
        <v>0</v>
      </c>
      <c r="S2363" s="11">
        <f t="shared" si="294"/>
        <v>0</v>
      </c>
      <c r="T2363" s="5">
        <v>0</v>
      </c>
      <c r="U2363" s="11">
        <f t="shared" si="295"/>
        <v>0</v>
      </c>
      <c r="V2363" s="13" t="s">
        <v>1</v>
      </c>
      <c r="W2363" s="10">
        <f>IFERROR(VLOOKUP(V2363,Curr!$B$2:$C$13,2,FALSE),0)</f>
        <v>11</v>
      </c>
      <c r="X2363" s="11">
        <f t="shared" si="296"/>
        <v>0</v>
      </c>
      <c r="Y2363" s="14">
        <f t="shared" si="293"/>
        <v>0</v>
      </c>
      <c r="Z2363" s="11">
        <f t="shared" si="297"/>
        <v>0</v>
      </c>
      <c r="AA2363" s="4" t="s">
        <v>1</v>
      </c>
      <c r="AB2363" s="10">
        <f>IFERROR(VLOOKUP(AA2363,Curr!$B$2:$C$13,2,FALSE),0)</f>
        <v>11</v>
      </c>
      <c r="AC2363" s="11">
        <f t="shared" si="298"/>
        <v>0</v>
      </c>
      <c r="AD2363" s="11">
        <f t="shared" si="299"/>
        <v>0</v>
      </c>
      <c r="AE2363" s="12">
        <f t="shared" si="300"/>
        <v>0</v>
      </c>
    </row>
    <row r="2364" spans="17:31" x14ac:dyDescent="0.25">
      <c r="Q2364" s="13">
        <v>0</v>
      </c>
      <c r="R2364" s="13">
        <v>0</v>
      </c>
      <c r="S2364" s="11">
        <f t="shared" si="294"/>
        <v>0</v>
      </c>
      <c r="T2364" s="5">
        <v>0</v>
      </c>
      <c r="U2364" s="11">
        <f t="shared" si="295"/>
        <v>0</v>
      </c>
      <c r="V2364" s="13" t="s">
        <v>1</v>
      </c>
      <c r="W2364" s="10">
        <f>IFERROR(VLOOKUP(V2364,Curr!$B$2:$C$13,2,FALSE),0)</f>
        <v>11</v>
      </c>
      <c r="X2364" s="11">
        <f t="shared" si="296"/>
        <v>0</v>
      </c>
      <c r="Y2364" s="14">
        <f t="shared" si="293"/>
        <v>0</v>
      </c>
      <c r="Z2364" s="11">
        <f t="shared" si="297"/>
        <v>0</v>
      </c>
      <c r="AA2364" s="4" t="s">
        <v>1</v>
      </c>
      <c r="AB2364" s="10">
        <f>IFERROR(VLOOKUP(AA2364,Curr!$B$2:$C$13,2,FALSE),0)</f>
        <v>11</v>
      </c>
      <c r="AC2364" s="11">
        <f t="shared" si="298"/>
        <v>0</v>
      </c>
      <c r="AD2364" s="11">
        <f t="shared" si="299"/>
        <v>0</v>
      </c>
      <c r="AE2364" s="12">
        <f t="shared" si="300"/>
        <v>0</v>
      </c>
    </row>
    <row r="2365" spans="17:31" x14ac:dyDescent="0.25">
      <c r="Q2365" s="13">
        <v>0</v>
      </c>
      <c r="R2365" s="13">
        <v>0</v>
      </c>
      <c r="S2365" s="11">
        <f t="shared" si="294"/>
        <v>0</v>
      </c>
      <c r="T2365" s="5">
        <v>0</v>
      </c>
      <c r="U2365" s="11">
        <f t="shared" si="295"/>
        <v>0</v>
      </c>
      <c r="V2365" s="13" t="s">
        <v>1</v>
      </c>
      <c r="W2365" s="10">
        <f>IFERROR(VLOOKUP(V2365,Curr!$B$2:$C$13,2,FALSE),0)</f>
        <v>11</v>
      </c>
      <c r="X2365" s="11">
        <f t="shared" si="296"/>
        <v>0</v>
      </c>
      <c r="Y2365" s="14">
        <f t="shared" si="293"/>
        <v>0</v>
      </c>
      <c r="Z2365" s="11">
        <f t="shared" si="297"/>
        <v>0</v>
      </c>
      <c r="AA2365" s="4" t="s">
        <v>1</v>
      </c>
      <c r="AB2365" s="10">
        <f>IFERROR(VLOOKUP(AA2365,Curr!$B$2:$C$13,2,FALSE),0)</f>
        <v>11</v>
      </c>
      <c r="AC2365" s="11">
        <f t="shared" si="298"/>
        <v>0</v>
      </c>
      <c r="AD2365" s="11">
        <f t="shared" si="299"/>
        <v>0</v>
      </c>
      <c r="AE2365" s="12">
        <f t="shared" si="300"/>
        <v>0</v>
      </c>
    </row>
    <row r="2366" spans="17:31" x14ac:dyDescent="0.25">
      <c r="Q2366" s="13">
        <v>0</v>
      </c>
      <c r="R2366" s="13">
        <v>0</v>
      </c>
      <c r="S2366" s="11">
        <f t="shared" si="294"/>
        <v>0</v>
      </c>
      <c r="T2366" s="5">
        <v>0</v>
      </c>
      <c r="U2366" s="11">
        <f t="shared" si="295"/>
        <v>0</v>
      </c>
      <c r="V2366" s="13" t="s">
        <v>1</v>
      </c>
      <c r="W2366" s="10">
        <f>IFERROR(VLOOKUP(V2366,Curr!$B$2:$C$13,2,FALSE),0)</f>
        <v>11</v>
      </c>
      <c r="X2366" s="11">
        <f t="shared" si="296"/>
        <v>0</v>
      </c>
      <c r="Y2366" s="14">
        <f t="shared" ref="Y2366:Y2429" si="301">Q2366</f>
        <v>0</v>
      </c>
      <c r="Z2366" s="11">
        <f t="shared" si="297"/>
        <v>0</v>
      </c>
      <c r="AA2366" s="4" t="s">
        <v>1</v>
      </c>
      <c r="AB2366" s="10">
        <f>IFERROR(VLOOKUP(AA2366,Curr!$B$2:$C$13,2,FALSE),0)</f>
        <v>11</v>
      </c>
      <c r="AC2366" s="11">
        <f t="shared" si="298"/>
        <v>0</v>
      </c>
      <c r="AD2366" s="11">
        <f t="shared" si="299"/>
        <v>0</v>
      </c>
      <c r="AE2366" s="12">
        <f t="shared" si="300"/>
        <v>0</v>
      </c>
    </row>
    <row r="2367" spans="17:31" x14ac:dyDescent="0.25">
      <c r="Q2367" s="13">
        <v>0</v>
      </c>
      <c r="R2367" s="13">
        <v>0</v>
      </c>
      <c r="S2367" s="11">
        <f t="shared" si="294"/>
        <v>0</v>
      </c>
      <c r="T2367" s="5">
        <v>0</v>
      </c>
      <c r="U2367" s="11">
        <f t="shared" si="295"/>
        <v>0</v>
      </c>
      <c r="V2367" s="13" t="s">
        <v>1</v>
      </c>
      <c r="W2367" s="10">
        <f>IFERROR(VLOOKUP(V2367,Curr!$B$2:$C$13,2,FALSE),0)</f>
        <v>11</v>
      </c>
      <c r="X2367" s="11">
        <f t="shared" si="296"/>
        <v>0</v>
      </c>
      <c r="Y2367" s="14">
        <f t="shared" si="301"/>
        <v>0</v>
      </c>
      <c r="Z2367" s="11">
        <f t="shared" si="297"/>
        <v>0</v>
      </c>
      <c r="AA2367" s="4" t="s">
        <v>1</v>
      </c>
      <c r="AB2367" s="10">
        <f>IFERROR(VLOOKUP(AA2367,Curr!$B$2:$C$13,2,FALSE),0)</f>
        <v>11</v>
      </c>
      <c r="AC2367" s="11">
        <f t="shared" si="298"/>
        <v>0</v>
      </c>
      <c r="AD2367" s="11">
        <f t="shared" si="299"/>
        <v>0</v>
      </c>
      <c r="AE2367" s="12">
        <f t="shared" si="300"/>
        <v>0</v>
      </c>
    </row>
    <row r="2368" spans="17:31" x14ac:dyDescent="0.25">
      <c r="Q2368" s="13">
        <v>0</v>
      </c>
      <c r="R2368" s="13">
        <v>0</v>
      </c>
      <c r="S2368" s="11">
        <f t="shared" si="294"/>
        <v>0</v>
      </c>
      <c r="T2368" s="5">
        <v>0</v>
      </c>
      <c r="U2368" s="11">
        <f t="shared" si="295"/>
        <v>0</v>
      </c>
      <c r="V2368" s="13" t="s">
        <v>1</v>
      </c>
      <c r="W2368" s="10">
        <f>IFERROR(VLOOKUP(V2368,Curr!$B$2:$C$13,2,FALSE),0)</f>
        <v>11</v>
      </c>
      <c r="X2368" s="11">
        <f t="shared" si="296"/>
        <v>0</v>
      </c>
      <c r="Y2368" s="14">
        <f t="shared" si="301"/>
        <v>0</v>
      </c>
      <c r="Z2368" s="11">
        <f t="shared" si="297"/>
        <v>0</v>
      </c>
      <c r="AA2368" s="4" t="s">
        <v>1</v>
      </c>
      <c r="AB2368" s="10">
        <f>IFERROR(VLOOKUP(AA2368,Curr!$B$2:$C$13,2,FALSE),0)</f>
        <v>11</v>
      </c>
      <c r="AC2368" s="11">
        <f t="shared" si="298"/>
        <v>0</v>
      </c>
      <c r="AD2368" s="11">
        <f t="shared" si="299"/>
        <v>0</v>
      </c>
      <c r="AE2368" s="12">
        <f t="shared" si="300"/>
        <v>0</v>
      </c>
    </row>
    <row r="2369" spans="17:31" x14ac:dyDescent="0.25">
      <c r="Q2369" s="13">
        <v>0</v>
      </c>
      <c r="R2369" s="13">
        <v>0</v>
      </c>
      <c r="S2369" s="11">
        <f t="shared" si="294"/>
        <v>0</v>
      </c>
      <c r="T2369" s="5">
        <v>0</v>
      </c>
      <c r="U2369" s="11">
        <f t="shared" si="295"/>
        <v>0</v>
      </c>
      <c r="V2369" s="13" t="s">
        <v>1</v>
      </c>
      <c r="W2369" s="10">
        <f>IFERROR(VLOOKUP(V2369,Curr!$B$2:$C$13,2,FALSE),0)</f>
        <v>11</v>
      </c>
      <c r="X2369" s="11">
        <f t="shared" si="296"/>
        <v>0</v>
      </c>
      <c r="Y2369" s="14">
        <f t="shared" si="301"/>
        <v>0</v>
      </c>
      <c r="Z2369" s="11">
        <f t="shared" si="297"/>
        <v>0</v>
      </c>
      <c r="AA2369" s="4" t="s">
        <v>1</v>
      </c>
      <c r="AB2369" s="10">
        <f>IFERROR(VLOOKUP(AA2369,Curr!$B$2:$C$13,2,FALSE),0)</f>
        <v>11</v>
      </c>
      <c r="AC2369" s="11">
        <f t="shared" si="298"/>
        <v>0</v>
      </c>
      <c r="AD2369" s="11">
        <f t="shared" si="299"/>
        <v>0</v>
      </c>
      <c r="AE2369" s="12">
        <f t="shared" si="300"/>
        <v>0</v>
      </c>
    </row>
    <row r="2370" spans="17:31" x14ac:dyDescent="0.25">
      <c r="Q2370" s="13">
        <v>0</v>
      </c>
      <c r="R2370" s="13">
        <v>0</v>
      </c>
      <c r="S2370" s="11">
        <f t="shared" si="294"/>
        <v>0</v>
      </c>
      <c r="T2370" s="5">
        <v>0</v>
      </c>
      <c r="U2370" s="11">
        <f t="shared" si="295"/>
        <v>0</v>
      </c>
      <c r="V2370" s="13" t="s">
        <v>1</v>
      </c>
      <c r="W2370" s="10">
        <f>IFERROR(VLOOKUP(V2370,Curr!$B$2:$C$13,2,FALSE),0)</f>
        <v>11</v>
      </c>
      <c r="X2370" s="11">
        <f t="shared" si="296"/>
        <v>0</v>
      </c>
      <c r="Y2370" s="14">
        <f t="shared" si="301"/>
        <v>0</v>
      </c>
      <c r="Z2370" s="11">
        <f t="shared" si="297"/>
        <v>0</v>
      </c>
      <c r="AA2370" s="4" t="s">
        <v>1</v>
      </c>
      <c r="AB2370" s="10">
        <f>IFERROR(VLOOKUP(AA2370,Curr!$B$2:$C$13,2,FALSE),0)</f>
        <v>11</v>
      </c>
      <c r="AC2370" s="11">
        <f t="shared" si="298"/>
        <v>0</v>
      </c>
      <c r="AD2370" s="11">
        <f t="shared" si="299"/>
        <v>0</v>
      </c>
      <c r="AE2370" s="12">
        <f t="shared" si="300"/>
        <v>0</v>
      </c>
    </row>
    <row r="2371" spans="17:31" x14ac:dyDescent="0.25">
      <c r="Q2371" s="13">
        <v>0</v>
      </c>
      <c r="R2371" s="13">
        <v>0</v>
      </c>
      <c r="S2371" s="11">
        <f t="shared" si="294"/>
        <v>0</v>
      </c>
      <c r="T2371" s="5">
        <v>0</v>
      </c>
      <c r="U2371" s="11">
        <f t="shared" si="295"/>
        <v>0</v>
      </c>
      <c r="V2371" s="13" t="s">
        <v>1</v>
      </c>
      <c r="W2371" s="10">
        <f>IFERROR(VLOOKUP(V2371,Curr!$B$2:$C$13,2,FALSE),0)</f>
        <v>11</v>
      </c>
      <c r="X2371" s="11">
        <f t="shared" si="296"/>
        <v>0</v>
      </c>
      <c r="Y2371" s="14">
        <f t="shared" si="301"/>
        <v>0</v>
      </c>
      <c r="Z2371" s="11">
        <f t="shared" si="297"/>
        <v>0</v>
      </c>
      <c r="AA2371" s="4" t="s">
        <v>1</v>
      </c>
      <c r="AB2371" s="10">
        <f>IFERROR(VLOOKUP(AA2371,Curr!$B$2:$C$13,2,FALSE),0)</f>
        <v>11</v>
      </c>
      <c r="AC2371" s="11">
        <f t="shared" si="298"/>
        <v>0</v>
      </c>
      <c r="AD2371" s="11">
        <f t="shared" si="299"/>
        <v>0</v>
      </c>
      <c r="AE2371" s="12">
        <f t="shared" si="300"/>
        <v>0</v>
      </c>
    </row>
    <row r="2372" spans="17:31" x14ac:dyDescent="0.25">
      <c r="Q2372" s="13">
        <v>0</v>
      </c>
      <c r="R2372" s="13">
        <v>0</v>
      </c>
      <c r="S2372" s="11">
        <f t="shared" si="294"/>
        <v>0</v>
      </c>
      <c r="T2372" s="5">
        <v>0</v>
      </c>
      <c r="U2372" s="11">
        <f t="shared" si="295"/>
        <v>0</v>
      </c>
      <c r="V2372" s="13" t="s">
        <v>1</v>
      </c>
      <c r="W2372" s="10">
        <f>IFERROR(VLOOKUP(V2372,Curr!$B$2:$C$13,2,FALSE),0)</f>
        <v>11</v>
      </c>
      <c r="X2372" s="11">
        <f t="shared" si="296"/>
        <v>0</v>
      </c>
      <c r="Y2372" s="14">
        <f t="shared" si="301"/>
        <v>0</v>
      </c>
      <c r="Z2372" s="11">
        <f t="shared" si="297"/>
        <v>0</v>
      </c>
      <c r="AA2372" s="4" t="s">
        <v>1</v>
      </c>
      <c r="AB2372" s="10">
        <f>IFERROR(VLOOKUP(AA2372,Curr!$B$2:$C$13,2,FALSE),0)</f>
        <v>11</v>
      </c>
      <c r="AC2372" s="11">
        <f t="shared" si="298"/>
        <v>0</v>
      </c>
      <c r="AD2372" s="11">
        <f t="shared" si="299"/>
        <v>0</v>
      </c>
      <c r="AE2372" s="12">
        <f t="shared" si="300"/>
        <v>0</v>
      </c>
    </row>
    <row r="2373" spans="17:31" x14ac:dyDescent="0.25">
      <c r="Q2373" s="13">
        <v>0</v>
      </c>
      <c r="R2373" s="13">
        <v>0</v>
      </c>
      <c r="S2373" s="11">
        <f t="shared" si="294"/>
        <v>0</v>
      </c>
      <c r="T2373" s="5">
        <v>0</v>
      </c>
      <c r="U2373" s="11">
        <f t="shared" si="295"/>
        <v>0</v>
      </c>
      <c r="V2373" s="13" t="s">
        <v>1</v>
      </c>
      <c r="W2373" s="10">
        <f>IFERROR(VLOOKUP(V2373,Curr!$B$2:$C$13,2,FALSE),0)</f>
        <v>11</v>
      </c>
      <c r="X2373" s="11">
        <f t="shared" si="296"/>
        <v>0</v>
      </c>
      <c r="Y2373" s="14">
        <f t="shared" si="301"/>
        <v>0</v>
      </c>
      <c r="Z2373" s="11">
        <f t="shared" si="297"/>
        <v>0</v>
      </c>
      <c r="AA2373" s="4" t="s">
        <v>1</v>
      </c>
      <c r="AB2373" s="10">
        <f>IFERROR(VLOOKUP(AA2373,Curr!$B$2:$C$13,2,FALSE),0)</f>
        <v>11</v>
      </c>
      <c r="AC2373" s="11">
        <f t="shared" si="298"/>
        <v>0</v>
      </c>
      <c r="AD2373" s="11">
        <f t="shared" si="299"/>
        <v>0</v>
      </c>
      <c r="AE2373" s="12">
        <f t="shared" si="300"/>
        <v>0</v>
      </c>
    </row>
    <row r="2374" spans="17:31" x14ac:dyDescent="0.25">
      <c r="Q2374" s="13">
        <v>0</v>
      </c>
      <c r="R2374" s="13">
        <v>0</v>
      </c>
      <c r="S2374" s="11">
        <f t="shared" si="294"/>
        <v>0</v>
      </c>
      <c r="T2374" s="5">
        <v>0</v>
      </c>
      <c r="U2374" s="11">
        <f t="shared" si="295"/>
        <v>0</v>
      </c>
      <c r="V2374" s="13" t="s">
        <v>1</v>
      </c>
      <c r="W2374" s="10">
        <f>IFERROR(VLOOKUP(V2374,Curr!$B$2:$C$13,2,FALSE),0)</f>
        <v>11</v>
      </c>
      <c r="X2374" s="11">
        <f t="shared" si="296"/>
        <v>0</v>
      </c>
      <c r="Y2374" s="14">
        <f t="shared" si="301"/>
        <v>0</v>
      </c>
      <c r="Z2374" s="11">
        <f t="shared" si="297"/>
        <v>0</v>
      </c>
      <c r="AA2374" s="4" t="s">
        <v>1</v>
      </c>
      <c r="AB2374" s="10">
        <f>IFERROR(VLOOKUP(AA2374,Curr!$B$2:$C$13,2,FALSE),0)</f>
        <v>11</v>
      </c>
      <c r="AC2374" s="11">
        <f t="shared" si="298"/>
        <v>0</v>
      </c>
      <c r="AD2374" s="11">
        <f t="shared" si="299"/>
        <v>0</v>
      </c>
      <c r="AE2374" s="12">
        <f t="shared" si="300"/>
        <v>0</v>
      </c>
    </row>
    <row r="2375" spans="17:31" x14ac:dyDescent="0.25">
      <c r="Q2375" s="13">
        <v>0</v>
      </c>
      <c r="R2375" s="13">
        <v>0</v>
      </c>
      <c r="S2375" s="11">
        <f t="shared" ref="S2375:S2438" si="302">+Q2375*R2375</f>
        <v>0</v>
      </c>
      <c r="T2375" s="5">
        <v>0</v>
      </c>
      <c r="U2375" s="11">
        <f t="shared" ref="U2375:U2438" si="303">S2375*(1-T2375)</f>
        <v>0</v>
      </c>
      <c r="V2375" s="13" t="s">
        <v>1</v>
      </c>
      <c r="W2375" s="10">
        <f>IFERROR(VLOOKUP(V2375,Curr!$B$2:$C$13,2,FALSE),0)</f>
        <v>11</v>
      </c>
      <c r="X2375" s="11">
        <f t="shared" ref="X2375:X2438" si="304">U2375*W2375</f>
        <v>0</v>
      </c>
      <c r="Y2375" s="14">
        <f t="shared" si="301"/>
        <v>0</v>
      </c>
      <c r="Z2375" s="11">
        <f t="shared" ref="Z2375:Z2438" si="305">+Y2375*R2375</f>
        <v>0</v>
      </c>
      <c r="AA2375" s="4" t="s">
        <v>1</v>
      </c>
      <c r="AB2375" s="10">
        <f>IFERROR(VLOOKUP(AA2375,Curr!$B$2:$C$13,2,FALSE),0)</f>
        <v>11</v>
      </c>
      <c r="AC2375" s="11">
        <f t="shared" ref="AC2375:AC2438" si="306">+Y2375*AB2375*R2375</f>
        <v>0</v>
      </c>
      <c r="AD2375" s="11">
        <f t="shared" ref="AD2375:AD2438" si="307">+AC2375-X2375</f>
        <v>0</v>
      </c>
      <c r="AE2375" s="12">
        <f t="shared" ref="AE2375:AE2438" si="308">IFERROR(AD2375/AC2375,0)</f>
        <v>0</v>
      </c>
    </row>
    <row r="2376" spans="17:31" x14ac:dyDescent="0.25">
      <c r="Q2376" s="13">
        <v>0</v>
      </c>
      <c r="R2376" s="13">
        <v>0</v>
      </c>
      <c r="S2376" s="11">
        <f t="shared" si="302"/>
        <v>0</v>
      </c>
      <c r="T2376" s="5">
        <v>0</v>
      </c>
      <c r="U2376" s="11">
        <f t="shared" si="303"/>
        <v>0</v>
      </c>
      <c r="V2376" s="13" t="s">
        <v>1</v>
      </c>
      <c r="W2376" s="10">
        <f>IFERROR(VLOOKUP(V2376,Curr!$B$2:$C$13,2,FALSE),0)</f>
        <v>11</v>
      </c>
      <c r="X2376" s="11">
        <f t="shared" si="304"/>
        <v>0</v>
      </c>
      <c r="Y2376" s="14">
        <f t="shared" si="301"/>
        <v>0</v>
      </c>
      <c r="Z2376" s="11">
        <f t="shared" si="305"/>
        <v>0</v>
      </c>
      <c r="AA2376" s="4" t="s">
        <v>1</v>
      </c>
      <c r="AB2376" s="10">
        <f>IFERROR(VLOOKUP(AA2376,Curr!$B$2:$C$13,2,FALSE),0)</f>
        <v>11</v>
      </c>
      <c r="AC2376" s="11">
        <f t="shared" si="306"/>
        <v>0</v>
      </c>
      <c r="AD2376" s="11">
        <f t="shared" si="307"/>
        <v>0</v>
      </c>
      <c r="AE2376" s="12">
        <f t="shared" si="308"/>
        <v>0</v>
      </c>
    </row>
    <row r="2377" spans="17:31" x14ac:dyDescent="0.25">
      <c r="Q2377" s="13">
        <v>0</v>
      </c>
      <c r="R2377" s="13">
        <v>0</v>
      </c>
      <c r="S2377" s="11">
        <f t="shared" si="302"/>
        <v>0</v>
      </c>
      <c r="T2377" s="5">
        <v>0</v>
      </c>
      <c r="U2377" s="11">
        <f t="shared" si="303"/>
        <v>0</v>
      </c>
      <c r="V2377" s="13" t="s">
        <v>1</v>
      </c>
      <c r="W2377" s="10">
        <f>IFERROR(VLOOKUP(V2377,Curr!$B$2:$C$13,2,FALSE),0)</f>
        <v>11</v>
      </c>
      <c r="X2377" s="11">
        <f t="shared" si="304"/>
        <v>0</v>
      </c>
      <c r="Y2377" s="14">
        <f t="shared" si="301"/>
        <v>0</v>
      </c>
      <c r="Z2377" s="11">
        <f t="shared" si="305"/>
        <v>0</v>
      </c>
      <c r="AA2377" s="4" t="s">
        <v>1</v>
      </c>
      <c r="AB2377" s="10">
        <f>IFERROR(VLOOKUP(AA2377,Curr!$B$2:$C$13,2,FALSE),0)</f>
        <v>11</v>
      </c>
      <c r="AC2377" s="11">
        <f t="shared" si="306"/>
        <v>0</v>
      </c>
      <c r="AD2377" s="11">
        <f t="shared" si="307"/>
        <v>0</v>
      </c>
      <c r="AE2377" s="12">
        <f t="shared" si="308"/>
        <v>0</v>
      </c>
    </row>
    <row r="2378" spans="17:31" x14ac:dyDescent="0.25">
      <c r="Q2378" s="13">
        <v>0</v>
      </c>
      <c r="R2378" s="13">
        <v>0</v>
      </c>
      <c r="S2378" s="11">
        <f t="shared" si="302"/>
        <v>0</v>
      </c>
      <c r="T2378" s="5">
        <v>0</v>
      </c>
      <c r="U2378" s="11">
        <f t="shared" si="303"/>
        <v>0</v>
      </c>
      <c r="V2378" s="13" t="s">
        <v>1</v>
      </c>
      <c r="W2378" s="10">
        <f>IFERROR(VLOOKUP(V2378,Curr!$B$2:$C$13,2,FALSE),0)</f>
        <v>11</v>
      </c>
      <c r="X2378" s="11">
        <f t="shared" si="304"/>
        <v>0</v>
      </c>
      <c r="Y2378" s="14">
        <f t="shared" si="301"/>
        <v>0</v>
      </c>
      <c r="Z2378" s="11">
        <f t="shared" si="305"/>
        <v>0</v>
      </c>
      <c r="AA2378" s="4" t="s">
        <v>1</v>
      </c>
      <c r="AB2378" s="10">
        <f>IFERROR(VLOOKUP(AA2378,Curr!$B$2:$C$13,2,FALSE),0)</f>
        <v>11</v>
      </c>
      <c r="AC2378" s="11">
        <f t="shared" si="306"/>
        <v>0</v>
      </c>
      <c r="AD2378" s="11">
        <f t="shared" si="307"/>
        <v>0</v>
      </c>
      <c r="AE2378" s="12">
        <f t="shared" si="308"/>
        <v>0</v>
      </c>
    </row>
    <row r="2379" spans="17:31" x14ac:dyDescent="0.25">
      <c r="Q2379" s="13">
        <v>0</v>
      </c>
      <c r="R2379" s="13">
        <v>0</v>
      </c>
      <c r="S2379" s="11">
        <f t="shared" si="302"/>
        <v>0</v>
      </c>
      <c r="T2379" s="5">
        <v>0</v>
      </c>
      <c r="U2379" s="11">
        <f t="shared" si="303"/>
        <v>0</v>
      </c>
      <c r="V2379" s="13" t="s">
        <v>1</v>
      </c>
      <c r="W2379" s="10">
        <f>IFERROR(VLOOKUP(V2379,Curr!$B$2:$C$13,2,FALSE),0)</f>
        <v>11</v>
      </c>
      <c r="X2379" s="11">
        <f t="shared" si="304"/>
        <v>0</v>
      </c>
      <c r="Y2379" s="14">
        <f t="shared" si="301"/>
        <v>0</v>
      </c>
      <c r="Z2379" s="11">
        <f t="shared" si="305"/>
        <v>0</v>
      </c>
      <c r="AA2379" s="4" t="s">
        <v>1</v>
      </c>
      <c r="AB2379" s="10">
        <f>IFERROR(VLOOKUP(AA2379,Curr!$B$2:$C$13,2,FALSE),0)</f>
        <v>11</v>
      </c>
      <c r="AC2379" s="11">
        <f t="shared" si="306"/>
        <v>0</v>
      </c>
      <c r="AD2379" s="11">
        <f t="shared" si="307"/>
        <v>0</v>
      </c>
      <c r="AE2379" s="12">
        <f t="shared" si="308"/>
        <v>0</v>
      </c>
    </row>
    <row r="2380" spans="17:31" x14ac:dyDescent="0.25">
      <c r="Q2380" s="13">
        <v>0</v>
      </c>
      <c r="R2380" s="13">
        <v>0</v>
      </c>
      <c r="S2380" s="11">
        <f t="shared" si="302"/>
        <v>0</v>
      </c>
      <c r="T2380" s="5">
        <v>0</v>
      </c>
      <c r="U2380" s="11">
        <f t="shared" si="303"/>
        <v>0</v>
      </c>
      <c r="V2380" s="13" t="s">
        <v>1</v>
      </c>
      <c r="W2380" s="10">
        <f>IFERROR(VLOOKUP(V2380,Curr!$B$2:$C$13,2,FALSE),0)</f>
        <v>11</v>
      </c>
      <c r="X2380" s="11">
        <f t="shared" si="304"/>
        <v>0</v>
      </c>
      <c r="Y2380" s="14">
        <f t="shared" si="301"/>
        <v>0</v>
      </c>
      <c r="Z2380" s="11">
        <f t="shared" si="305"/>
        <v>0</v>
      </c>
      <c r="AA2380" s="4" t="s">
        <v>1</v>
      </c>
      <c r="AB2380" s="10">
        <f>IFERROR(VLOOKUP(AA2380,Curr!$B$2:$C$13,2,FALSE),0)</f>
        <v>11</v>
      </c>
      <c r="AC2380" s="11">
        <f t="shared" si="306"/>
        <v>0</v>
      </c>
      <c r="AD2380" s="11">
        <f t="shared" si="307"/>
        <v>0</v>
      </c>
      <c r="AE2380" s="12">
        <f t="shared" si="308"/>
        <v>0</v>
      </c>
    </row>
    <row r="2381" spans="17:31" x14ac:dyDescent="0.25">
      <c r="Q2381" s="13">
        <v>0</v>
      </c>
      <c r="R2381" s="13">
        <v>0</v>
      </c>
      <c r="S2381" s="11">
        <f t="shared" si="302"/>
        <v>0</v>
      </c>
      <c r="T2381" s="5">
        <v>0</v>
      </c>
      <c r="U2381" s="11">
        <f t="shared" si="303"/>
        <v>0</v>
      </c>
      <c r="V2381" s="13" t="s">
        <v>1</v>
      </c>
      <c r="W2381" s="10">
        <f>IFERROR(VLOOKUP(V2381,Curr!$B$2:$C$13,2,FALSE),0)</f>
        <v>11</v>
      </c>
      <c r="X2381" s="11">
        <f t="shared" si="304"/>
        <v>0</v>
      </c>
      <c r="Y2381" s="14">
        <f t="shared" si="301"/>
        <v>0</v>
      </c>
      <c r="Z2381" s="11">
        <f t="shared" si="305"/>
        <v>0</v>
      </c>
      <c r="AA2381" s="4" t="s">
        <v>1</v>
      </c>
      <c r="AB2381" s="10">
        <f>IFERROR(VLOOKUP(AA2381,Curr!$B$2:$C$13,2,FALSE),0)</f>
        <v>11</v>
      </c>
      <c r="AC2381" s="11">
        <f t="shared" si="306"/>
        <v>0</v>
      </c>
      <c r="AD2381" s="11">
        <f t="shared" si="307"/>
        <v>0</v>
      </c>
      <c r="AE2381" s="12">
        <f t="shared" si="308"/>
        <v>0</v>
      </c>
    </row>
    <row r="2382" spans="17:31" x14ac:dyDescent="0.25">
      <c r="Q2382" s="13">
        <v>0</v>
      </c>
      <c r="R2382" s="13">
        <v>0</v>
      </c>
      <c r="S2382" s="11">
        <f t="shared" si="302"/>
        <v>0</v>
      </c>
      <c r="T2382" s="5">
        <v>0</v>
      </c>
      <c r="U2382" s="11">
        <f t="shared" si="303"/>
        <v>0</v>
      </c>
      <c r="V2382" s="13" t="s">
        <v>1</v>
      </c>
      <c r="W2382" s="10">
        <f>IFERROR(VLOOKUP(V2382,Curr!$B$2:$C$13,2,FALSE),0)</f>
        <v>11</v>
      </c>
      <c r="X2382" s="11">
        <f t="shared" si="304"/>
        <v>0</v>
      </c>
      <c r="Y2382" s="14">
        <f t="shared" si="301"/>
        <v>0</v>
      </c>
      <c r="Z2382" s="11">
        <f t="shared" si="305"/>
        <v>0</v>
      </c>
      <c r="AA2382" s="4" t="s">
        <v>1</v>
      </c>
      <c r="AB2382" s="10">
        <f>IFERROR(VLOOKUP(AA2382,Curr!$B$2:$C$13,2,FALSE),0)</f>
        <v>11</v>
      </c>
      <c r="AC2382" s="11">
        <f t="shared" si="306"/>
        <v>0</v>
      </c>
      <c r="AD2382" s="11">
        <f t="shared" si="307"/>
        <v>0</v>
      </c>
      <c r="AE2382" s="12">
        <f t="shared" si="308"/>
        <v>0</v>
      </c>
    </row>
    <row r="2383" spans="17:31" x14ac:dyDescent="0.25">
      <c r="Q2383" s="13">
        <v>0</v>
      </c>
      <c r="R2383" s="13">
        <v>0</v>
      </c>
      <c r="S2383" s="11">
        <f t="shared" si="302"/>
        <v>0</v>
      </c>
      <c r="T2383" s="5">
        <v>0</v>
      </c>
      <c r="U2383" s="11">
        <f t="shared" si="303"/>
        <v>0</v>
      </c>
      <c r="V2383" s="13" t="s">
        <v>1</v>
      </c>
      <c r="W2383" s="10">
        <f>IFERROR(VLOOKUP(V2383,Curr!$B$2:$C$13,2,FALSE),0)</f>
        <v>11</v>
      </c>
      <c r="X2383" s="11">
        <f t="shared" si="304"/>
        <v>0</v>
      </c>
      <c r="Y2383" s="14">
        <f t="shared" si="301"/>
        <v>0</v>
      </c>
      <c r="Z2383" s="11">
        <f t="shared" si="305"/>
        <v>0</v>
      </c>
      <c r="AA2383" s="4" t="s">
        <v>1</v>
      </c>
      <c r="AB2383" s="10">
        <f>IFERROR(VLOOKUP(AA2383,Curr!$B$2:$C$13,2,FALSE),0)</f>
        <v>11</v>
      </c>
      <c r="AC2383" s="11">
        <f t="shared" si="306"/>
        <v>0</v>
      </c>
      <c r="AD2383" s="11">
        <f t="shared" si="307"/>
        <v>0</v>
      </c>
      <c r="AE2383" s="12">
        <f t="shared" si="308"/>
        <v>0</v>
      </c>
    </row>
    <row r="2384" spans="17:31" x14ac:dyDescent="0.25">
      <c r="Q2384" s="13">
        <v>0</v>
      </c>
      <c r="R2384" s="13">
        <v>0</v>
      </c>
      <c r="S2384" s="11">
        <f t="shared" si="302"/>
        <v>0</v>
      </c>
      <c r="T2384" s="5">
        <v>0</v>
      </c>
      <c r="U2384" s="11">
        <f t="shared" si="303"/>
        <v>0</v>
      </c>
      <c r="V2384" s="13" t="s">
        <v>1</v>
      </c>
      <c r="W2384" s="10">
        <f>IFERROR(VLOOKUP(V2384,Curr!$B$2:$C$13,2,FALSE),0)</f>
        <v>11</v>
      </c>
      <c r="X2384" s="11">
        <f t="shared" si="304"/>
        <v>0</v>
      </c>
      <c r="Y2384" s="14">
        <f t="shared" si="301"/>
        <v>0</v>
      </c>
      <c r="Z2384" s="11">
        <f t="shared" si="305"/>
        <v>0</v>
      </c>
      <c r="AA2384" s="4" t="s">
        <v>1</v>
      </c>
      <c r="AB2384" s="10">
        <f>IFERROR(VLOOKUP(AA2384,Curr!$B$2:$C$13,2,FALSE),0)</f>
        <v>11</v>
      </c>
      <c r="AC2384" s="11">
        <f t="shared" si="306"/>
        <v>0</v>
      </c>
      <c r="AD2384" s="11">
        <f t="shared" si="307"/>
        <v>0</v>
      </c>
      <c r="AE2384" s="12">
        <f t="shared" si="308"/>
        <v>0</v>
      </c>
    </row>
    <row r="2385" spans="17:31" x14ac:dyDescent="0.25">
      <c r="Q2385" s="13">
        <v>0</v>
      </c>
      <c r="R2385" s="13">
        <v>0</v>
      </c>
      <c r="S2385" s="11">
        <f t="shared" si="302"/>
        <v>0</v>
      </c>
      <c r="T2385" s="5">
        <v>0</v>
      </c>
      <c r="U2385" s="11">
        <f t="shared" si="303"/>
        <v>0</v>
      </c>
      <c r="V2385" s="13" t="s">
        <v>1</v>
      </c>
      <c r="W2385" s="10">
        <f>IFERROR(VLOOKUP(V2385,Curr!$B$2:$C$13,2,FALSE),0)</f>
        <v>11</v>
      </c>
      <c r="X2385" s="11">
        <f t="shared" si="304"/>
        <v>0</v>
      </c>
      <c r="Y2385" s="14">
        <f t="shared" si="301"/>
        <v>0</v>
      </c>
      <c r="Z2385" s="11">
        <f t="shared" si="305"/>
        <v>0</v>
      </c>
      <c r="AA2385" s="4" t="s">
        <v>1</v>
      </c>
      <c r="AB2385" s="10">
        <f>IFERROR(VLOOKUP(AA2385,Curr!$B$2:$C$13,2,FALSE),0)</f>
        <v>11</v>
      </c>
      <c r="AC2385" s="11">
        <f t="shared" si="306"/>
        <v>0</v>
      </c>
      <c r="AD2385" s="11">
        <f t="shared" si="307"/>
        <v>0</v>
      </c>
      <c r="AE2385" s="12">
        <f t="shared" si="308"/>
        <v>0</v>
      </c>
    </row>
    <row r="2386" spans="17:31" x14ac:dyDescent="0.25">
      <c r="Q2386" s="13">
        <v>0</v>
      </c>
      <c r="R2386" s="13">
        <v>0</v>
      </c>
      <c r="S2386" s="11">
        <f t="shared" si="302"/>
        <v>0</v>
      </c>
      <c r="T2386" s="5">
        <v>0</v>
      </c>
      <c r="U2386" s="11">
        <f t="shared" si="303"/>
        <v>0</v>
      </c>
      <c r="V2386" s="13" t="s">
        <v>1</v>
      </c>
      <c r="W2386" s="10">
        <f>IFERROR(VLOOKUP(V2386,Curr!$B$2:$C$13,2,FALSE),0)</f>
        <v>11</v>
      </c>
      <c r="X2386" s="11">
        <f t="shared" si="304"/>
        <v>0</v>
      </c>
      <c r="Y2386" s="14">
        <f t="shared" si="301"/>
        <v>0</v>
      </c>
      <c r="Z2386" s="11">
        <f t="shared" si="305"/>
        <v>0</v>
      </c>
      <c r="AA2386" s="4" t="s">
        <v>1</v>
      </c>
      <c r="AB2386" s="10">
        <f>IFERROR(VLOOKUP(AA2386,Curr!$B$2:$C$13,2,FALSE),0)</f>
        <v>11</v>
      </c>
      <c r="AC2386" s="11">
        <f t="shared" si="306"/>
        <v>0</v>
      </c>
      <c r="AD2386" s="11">
        <f t="shared" si="307"/>
        <v>0</v>
      </c>
      <c r="AE2386" s="12">
        <f t="shared" si="308"/>
        <v>0</v>
      </c>
    </row>
    <row r="2387" spans="17:31" x14ac:dyDescent="0.25">
      <c r="Q2387" s="13">
        <v>0</v>
      </c>
      <c r="R2387" s="13">
        <v>0</v>
      </c>
      <c r="S2387" s="11">
        <f t="shared" si="302"/>
        <v>0</v>
      </c>
      <c r="T2387" s="5">
        <v>0</v>
      </c>
      <c r="U2387" s="11">
        <f t="shared" si="303"/>
        <v>0</v>
      </c>
      <c r="V2387" s="13" t="s">
        <v>1</v>
      </c>
      <c r="W2387" s="10">
        <f>IFERROR(VLOOKUP(V2387,Curr!$B$2:$C$13,2,FALSE),0)</f>
        <v>11</v>
      </c>
      <c r="X2387" s="11">
        <f t="shared" si="304"/>
        <v>0</v>
      </c>
      <c r="Y2387" s="14">
        <f t="shared" si="301"/>
        <v>0</v>
      </c>
      <c r="Z2387" s="11">
        <f t="shared" si="305"/>
        <v>0</v>
      </c>
      <c r="AA2387" s="4" t="s">
        <v>1</v>
      </c>
      <c r="AB2387" s="10">
        <f>IFERROR(VLOOKUP(AA2387,Curr!$B$2:$C$13,2,FALSE),0)</f>
        <v>11</v>
      </c>
      <c r="AC2387" s="11">
        <f t="shared" si="306"/>
        <v>0</v>
      </c>
      <c r="AD2387" s="11">
        <f t="shared" si="307"/>
        <v>0</v>
      </c>
      <c r="AE2387" s="12">
        <f t="shared" si="308"/>
        <v>0</v>
      </c>
    </row>
    <row r="2388" spans="17:31" x14ac:dyDescent="0.25">
      <c r="Q2388" s="13">
        <v>0</v>
      </c>
      <c r="R2388" s="13">
        <v>0</v>
      </c>
      <c r="S2388" s="11">
        <f t="shared" si="302"/>
        <v>0</v>
      </c>
      <c r="T2388" s="5">
        <v>0</v>
      </c>
      <c r="U2388" s="11">
        <f t="shared" si="303"/>
        <v>0</v>
      </c>
      <c r="V2388" s="13" t="s">
        <v>1</v>
      </c>
      <c r="W2388" s="10">
        <f>IFERROR(VLOOKUP(V2388,Curr!$B$2:$C$13,2,FALSE),0)</f>
        <v>11</v>
      </c>
      <c r="X2388" s="11">
        <f t="shared" si="304"/>
        <v>0</v>
      </c>
      <c r="Y2388" s="14">
        <f t="shared" si="301"/>
        <v>0</v>
      </c>
      <c r="Z2388" s="11">
        <f t="shared" si="305"/>
        <v>0</v>
      </c>
      <c r="AA2388" s="4" t="s">
        <v>1</v>
      </c>
      <c r="AB2388" s="10">
        <f>IFERROR(VLOOKUP(AA2388,Curr!$B$2:$C$13,2,FALSE),0)</f>
        <v>11</v>
      </c>
      <c r="AC2388" s="11">
        <f t="shared" si="306"/>
        <v>0</v>
      </c>
      <c r="AD2388" s="11">
        <f t="shared" si="307"/>
        <v>0</v>
      </c>
      <c r="AE2388" s="12">
        <f t="shared" si="308"/>
        <v>0</v>
      </c>
    </row>
    <row r="2389" spans="17:31" x14ac:dyDescent="0.25">
      <c r="Q2389" s="13">
        <v>0</v>
      </c>
      <c r="R2389" s="13">
        <v>0</v>
      </c>
      <c r="S2389" s="11">
        <f t="shared" si="302"/>
        <v>0</v>
      </c>
      <c r="T2389" s="5">
        <v>0</v>
      </c>
      <c r="U2389" s="11">
        <f t="shared" si="303"/>
        <v>0</v>
      </c>
      <c r="V2389" s="13" t="s">
        <v>1</v>
      </c>
      <c r="W2389" s="10">
        <f>IFERROR(VLOOKUP(V2389,Curr!$B$2:$C$13,2,FALSE),0)</f>
        <v>11</v>
      </c>
      <c r="X2389" s="11">
        <f t="shared" si="304"/>
        <v>0</v>
      </c>
      <c r="Y2389" s="14">
        <f t="shared" si="301"/>
        <v>0</v>
      </c>
      <c r="Z2389" s="11">
        <f t="shared" si="305"/>
        <v>0</v>
      </c>
      <c r="AA2389" s="4" t="s">
        <v>1</v>
      </c>
      <c r="AB2389" s="10">
        <f>IFERROR(VLOOKUP(AA2389,Curr!$B$2:$C$13,2,FALSE),0)</f>
        <v>11</v>
      </c>
      <c r="AC2389" s="11">
        <f t="shared" si="306"/>
        <v>0</v>
      </c>
      <c r="AD2389" s="11">
        <f t="shared" si="307"/>
        <v>0</v>
      </c>
      <c r="AE2389" s="12">
        <f t="shared" si="308"/>
        <v>0</v>
      </c>
    </row>
    <row r="2390" spans="17:31" x14ac:dyDescent="0.25">
      <c r="Q2390" s="13">
        <v>0</v>
      </c>
      <c r="R2390" s="13">
        <v>0</v>
      </c>
      <c r="S2390" s="11">
        <f t="shared" si="302"/>
        <v>0</v>
      </c>
      <c r="T2390" s="5">
        <v>0</v>
      </c>
      <c r="U2390" s="11">
        <f t="shared" si="303"/>
        <v>0</v>
      </c>
      <c r="V2390" s="13" t="s">
        <v>1</v>
      </c>
      <c r="W2390" s="10">
        <f>IFERROR(VLOOKUP(V2390,Curr!$B$2:$C$13,2,FALSE),0)</f>
        <v>11</v>
      </c>
      <c r="X2390" s="11">
        <f t="shared" si="304"/>
        <v>0</v>
      </c>
      <c r="Y2390" s="14">
        <f t="shared" si="301"/>
        <v>0</v>
      </c>
      <c r="Z2390" s="11">
        <f t="shared" si="305"/>
        <v>0</v>
      </c>
      <c r="AA2390" s="4" t="s">
        <v>1</v>
      </c>
      <c r="AB2390" s="10">
        <f>IFERROR(VLOOKUP(AA2390,Curr!$B$2:$C$13,2,FALSE),0)</f>
        <v>11</v>
      </c>
      <c r="AC2390" s="11">
        <f t="shared" si="306"/>
        <v>0</v>
      </c>
      <c r="AD2390" s="11">
        <f t="shared" si="307"/>
        <v>0</v>
      </c>
      <c r="AE2390" s="12">
        <f t="shared" si="308"/>
        <v>0</v>
      </c>
    </row>
    <row r="2391" spans="17:31" x14ac:dyDescent="0.25">
      <c r="Q2391" s="13">
        <v>0</v>
      </c>
      <c r="R2391" s="13">
        <v>0</v>
      </c>
      <c r="S2391" s="11">
        <f t="shared" si="302"/>
        <v>0</v>
      </c>
      <c r="T2391" s="5">
        <v>0</v>
      </c>
      <c r="U2391" s="11">
        <f t="shared" si="303"/>
        <v>0</v>
      </c>
      <c r="V2391" s="13" t="s">
        <v>1</v>
      </c>
      <c r="W2391" s="10">
        <f>IFERROR(VLOOKUP(V2391,Curr!$B$2:$C$13,2,FALSE),0)</f>
        <v>11</v>
      </c>
      <c r="X2391" s="11">
        <f t="shared" si="304"/>
        <v>0</v>
      </c>
      <c r="Y2391" s="14">
        <f t="shared" si="301"/>
        <v>0</v>
      </c>
      <c r="Z2391" s="11">
        <f t="shared" si="305"/>
        <v>0</v>
      </c>
      <c r="AA2391" s="4" t="s">
        <v>1</v>
      </c>
      <c r="AB2391" s="10">
        <f>IFERROR(VLOOKUP(AA2391,Curr!$B$2:$C$13,2,FALSE),0)</f>
        <v>11</v>
      </c>
      <c r="AC2391" s="11">
        <f t="shared" si="306"/>
        <v>0</v>
      </c>
      <c r="AD2391" s="11">
        <f t="shared" si="307"/>
        <v>0</v>
      </c>
      <c r="AE2391" s="12">
        <f t="shared" si="308"/>
        <v>0</v>
      </c>
    </row>
    <row r="2392" spans="17:31" x14ac:dyDescent="0.25">
      <c r="Q2392" s="13">
        <v>0</v>
      </c>
      <c r="R2392" s="13">
        <v>0</v>
      </c>
      <c r="S2392" s="11">
        <f t="shared" si="302"/>
        <v>0</v>
      </c>
      <c r="T2392" s="5">
        <v>0</v>
      </c>
      <c r="U2392" s="11">
        <f t="shared" si="303"/>
        <v>0</v>
      </c>
      <c r="V2392" s="13" t="s">
        <v>1</v>
      </c>
      <c r="W2392" s="10">
        <f>IFERROR(VLOOKUP(V2392,Curr!$B$2:$C$13,2,FALSE),0)</f>
        <v>11</v>
      </c>
      <c r="X2392" s="11">
        <f t="shared" si="304"/>
        <v>0</v>
      </c>
      <c r="Y2392" s="14">
        <f t="shared" si="301"/>
        <v>0</v>
      </c>
      <c r="Z2392" s="11">
        <f t="shared" si="305"/>
        <v>0</v>
      </c>
      <c r="AA2392" s="4" t="s">
        <v>1</v>
      </c>
      <c r="AB2392" s="10">
        <f>IFERROR(VLOOKUP(AA2392,Curr!$B$2:$C$13,2,FALSE),0)</f>
        <v>11</v>
      </c>
      <c r="AC2392" s="11">
        <f t="shared" si="306"/>
        <v>0</v>
      </c>
      <c r="AD2392" s="11">
        <f t="shared" si="307"/>
        <v>0</v>
      </c>
      <c r="AE2392" s="12">
        <f t="shared" si="308"/>
        <v>0</v>
      </c>
    </row>
    <row r="2393" spans="17:31" x14ac:dyDescent="0.25">
      <c r="Q2393" s="13">
        <v>0</v>
      </c>
      <c r="R2393" s="13">
        <v>0</v>
      </c>
      <c r="S2393" s="11">
        <f t="shared" si="302"/>
        <v>0</v>
      </c>
      <c r="T2393" s="5">
        <v>0</v>
      </c>
      <c r="U2393" s="11">
        <f t="shared" si="303"/>
        <v>0</v>
      </c>
      <c r="V2393" s="13" t="s">
        <v>1</v>
      </c>
      <c r="W2393" s="10">
        <f>IFERROR(VLOOKUP(V2393,Curr!$B$2:$C$13,2,FALSE),0)</f>
        <v>11</v>
      </c>
      <c r="X2393" s="11">
        <f t="shared" si="304"/>
        <v>0</v>
      </c>
      <c r="Y2393" s="14">
        <f t="shared" si="301"/>
        <v>0</v>
      </c>
      <c r="Z2393" s="11">
        <f t="shared" si="305"/>
        <v>0</v>
      </c>
      <c r="AA2393" s="4" t="s">
        <v>1</v>
      </c>
      <c r="AB2393" s="10">
        <f>IFERROR(VLOOKUP(AA2393,Curr!$B$2:$C$13,2,FALSE),0)</f>
        <v>11</v>
      </c>
      <c r="AC2393" s="11">
        <f t="shared" si="306"/>
        <v>0</v>
      </c>
      <c r="AD2393" s="11">
        <f t="shared" si="307"/>
        <v>0</v>
      </c>
      <c r="AE2393" s="12">
        <f t="shared" si="308"/>
        <v>0</v>
      </c>
    </row>
    <row r="2394" spans="17:31" x14ac:dyDescent="0.25">
      <c r="Q2394" s="13">
        <v>0</v>
      </c>
      <c r="R2394" s="13">
        <v>0</v>
      </c>
      <c r="S2394" s="11">
        <f t="shared" si="302"/>
        <v>0</v>
      </c>
      <c r="T2394" s="5">
        <v>0</v>
      </c>
      <c r="U2394" s="11">
        <f t="shared" si="303"/>
        <v>0</v>
      </c>
      <c r="V2394" s="13" t="s">
        <v>1</v>
      </c>
      <c r="W2394" s="10">
        <f>IFERROR(VLOOKUP(V2394,Curr!$B$2:$C$13,2,FALSE),0)</f>
        <v>11</v>
      </c>
      <c r="X2394" s="11">
        <f t="shared" si="304"/>
        <v>0</v>
      </c>
      <c r="Y2394" s="14">
        <f t="shared" si="301"/>
        <v>0</v>
      </c>
      <c r="Z2394" s="11">
        <f t="shared" si="305"/>
        <v>0</v>
      </c>
      <c r="AA2394" s="4" t="s">
        <v>1</v>
      </c>
      <c r="AB2394" s="10">
        <f>IFERROR(VLOOKUP(AA2394,Curr!$B$2:$C$13,2,FALSE),0)</f>
        <v>11</v>
      </c>
      <c r="AC2394" s="11">
        <f t="shared" si="306"/>
        <v>0</v>
      </c>
      <c r="AD2394" s="11">
        <f t="shared" si="307"/>
        <v>0</v>
      </c>
      <c r="AE2394" s="12">
        <f t="shared" si="308"/>
        <v>0</v>
      </c>
    </row>
    <row r="2395" spans="17:31" x14ac:dyDescent="0.25">
      <c r="Q2395" s="13">
        <v>0</v>
      </c>
      <c r="R2395" s="13">
        <v>0</v>
      </c>
      <c r="S2395" s="11">
        <f t="shared" si="302"/>
        <v>0</v>
      </c>
      <c r="T2395" s="5">
        <v>0</v>
      </c>
      <c r="U2395" s="11">
        <f t="shared" si="303"/>
        <v>0</v>
      </c>
      <c r="V2395" s="13" t="s">
        <v>1</v>
      </c>
      <c r="W2395" s="10">
        <f>IFERROR(VLOOKUP(V2395,Curr!$B$2:$C$13,2,FALSE),0)</f>
        <v>11</v>
      </c>
      <c r="X2395" s="11">
        <f t="shared" si="304"/>
        <v>0</v>
      </c>
      <c r="Y2395" s="14">
        <f t="shared" si="301"/>
        <v>0</v>
      </c>
      <c r="Z2395" s="11">
        <f t="shared" si="305"/>
        <v>0</v>
      </c>
      <c r="AA2395" s="4" t="s">
        <v>1</v>
      </c>
      <c r="AB2395" s="10">
        <f>IFERROR(VLOOKUP(AA2395,Curr!$B$2:$C$13,2,FALSE),0)</f>
        <v>11</v>
      </c>
      <c r="AC2395" s="11">
        <f t="shared" si="306"/>
        <v>0</v>
      </c>
      <c r="AD2395" s="11">
        <f t="shared" si="307"/>
        <v>0</v>
      </c>
      <c r="AE2395" s="12">
        <f t="shared" si="308"/>
        <v>0</v>
      </c>
    </row>
    <row r="2396" spans="17:31" x14ac:dyDescent="0.25">
      <c r="Q2396" s="13">
        <v>0</v>
      </c>
      <c r="R2396" s="13">
        <v>0</v>
      </c>
      <c r="S2396" s="11">
        <f t="shared" si="302"/>
        <v>0</v>
      </c>
      <c r="T2396" s="5">
        <v>0</v>
      </c>
      <c r="U2396" s="11">
        <f t="shared" si="303"/>
        <v>0</v>
      </c>
      <c r="V2396" s="13" t="s">
        <v>1</v>
      </c>
      <c r="W2396" s="10">
        <f>IFERROR(VLOOKUP(V2396,Curr!$B$2:$C$13,2,FALSE),0)</f>
        <v>11</v>
      </c>
      <c r="X2396" s="11">
        <f t="shared" si="304"/>
        <v>0</v>
      </c>
      <c r="Y2396" s="14">
        <f t="shared" si="301"/>
        <v>0</v>
      </c>
      <c r="Z2396" s="11">
        <f t="shared" si="305"/>
        <v>0</v>
      </c>
      <c r="AA2396" s="4" t="s">
        <v>1</v>
      </c>
      <c r="AB2396" s="10">
        <f>IFERROR(VLOOKUP(AA2396,Curr!$B$2:$C$13,2,FALSE),0)</f>
        <v>11</v>
      </c>
      <c r="AC2396" s="11">
        <f t="shared" si="306"/>
        <v>0</v>
      </c>
      <c r="AD2396" s="11">
        <f t="shared" si="307"/>
        <v>0</v>
      </c>
      <c r="AE2396" s="12">
        <f t="shared" si="308"/>
        <v>0</v>
      </c>
    </row>
    <row r="2397" spans="17:31" x14ac:dyDescent="0.25">
      <c r="Q2397" s="13">
        <v>0</v>
      </c>
      <c r="R2397" s="13">
        <v>0</v>
      </c>
      <c r="S2397" s="11">
        <f t="shared" si="302"/>
        <v>0</v>
      </c>
      <c r="T2397" s="5">
        <v>0</v>
      </c>
      <c r="U2397" s="11">
        <f t="shared" si="303"/>
        <v>0</v>
      </c>
      <c r="V2397" s="13" t="s">
        <v>1</v>
      </c>
      <c r="W2397" s="10">
        <f>IFERROR(VLOOKUP(V2397,Curr!$B$2:$C$13,2,FALSE),0)</f>
        <v>11</v>
      </c>
      <c r="X2397" s="11">
        <f t="shared" si="304"/>
        <v>0</v>
      </c>
      <c r="Y2397" s="14">
        <f t="shared" si="301"/>
        <v>0</v>
      </c>
      <c r="Z2397" s="11">
        <f t="shared" si="305"/>
        <v>0</v>
      </c>
      <c r="AA2397" s="4" t="s">
        <v>1</v>
      </c>
      <c r="AB2397" s="10">
        <f>IFERROR(VLOOKUP(AA2397,Curr!$B$2:$C$13,2,FALSE),0)</f>
        <v>11</v>
      </c>
      <c r="AC2397" s="11">
        <f t="shared" si="306"/>
        <v>0</v>
      </c>
      <c r="AD2397" s="11">
        <f t="shared" si="307"/>
        <v>0</v>
      </c>
      <c r="AE2397" s="12">
        <f t="shared" si="308"/>
        <v>0</v>
      </c>
    </row>
    <row r="2398" spans="17:31" x14ac:dyDescent="0.25">
      <c r="Q2398" s="13">
        <v>0</v>
      </c>
      <c r="R2398" s="13">
        <v>0</v>
      </c>
      <c r="S2398" s="11">
        <f t="shared" si="302"/>
        <v>0</v>
      </c>
      <c r="T2398" s="5">
        <v>0</v>
      </c>
      <c r="U2398" s="11">
        <f t="shared" si="303"/>
        <v>0</v>
      </c>
      <c r="V2398" s="13" t="s">
        <v>1</v>
      </c>
      <c r="W2398" s="10">
        <f>IFERROR(VLOOKUP(V2398,Curr!$B$2:$C$13,2,FALSE),0)</f>
        <v>11</v>
      </c>
      <c r="X2398" s="11">
        <f t="shared" si="304"/>
        <v>0</v>
      </c>
      <c r="Y2398" s="14">
        <f t="shared" si="301"/>
        <v>0</v>
      </c>
      <c r="Z2398" s="11">
        <f t="shared" si="305"/>
        <v>0</v>
      </c>
      <c r="AA2398" s="4" t="s">
        <v>1</v>
      </c>
      <c r="AB2398" s="10">
        <f>IFERROR(VLOOKUP(AA2398,Curr!$B$2:$C$13,2,FALSE),0)</f>
        <v>11</v>
      </c>
      <c r="AC2398" s="11">
        <f t="shared" si="306"/>
        <v>0</v>
      </c>
      <c r="AD2398" s="11">
        <f t="shared" si="307"/>
        <v>0</v>
      </c>
      <c r="AE2398" s="12">
        <f t="shared" si="308"/>
        <v>0</v>
      </c>
    </row>
    <row r="2399" spans="17:31" x14ac:dyDescent="0.25">
      <c r="Q2399" s="13">
        <v>0</v>
      </c>
      <c r="R2399" s="13">
        <v>0</v>
      </c>
      <c r="S2399" s="11">
        <f t="shared" si="302"/>
        <v>0</v>
      </c>
      <c r="T2399" s="5">
        <v>0</v>
      </c>
      <c r="U2399" s="11">
        <f t="shared" si="303"/>
        <v>0</v>
      </c>
      <c r="V2399" s="13" t="s">
        <v>1</v>
      </c>
      <c r="W2399" s="10">
        <f>IFERROR(VLOOKUP(V2399,Curr!$B$2:$C$13,2,FALSE),0)</f>
        <v>11</v>
      </c>
      <c r="X2399" s="11">
        <f t="shared" si="304"/>
        <v>0</v>
      </c>
      <c r="Y2399" s="14">
        <f t="shared" si="301"/>
        <v>0</v>
      </c>
      <c r="Z2399" s="11">
        <f t="shared" si="305"/>
        <v>0</v>
      </c>
      <c r="AA2399" s="4" t="s">
        <v>1</v>
      </c>
      <c r="AB2399" s="10">
        <f>IFERROR(VLOOKUP(AA2399,Curr!$B$2:$C$13,2,FALSE),0)</f>
        <v>11</v>
      </c>
      <c r="AC2399" s="11">
        <f t="shared" si="306"/>
        <v>0</v>
      </c>
      <c r="AD2399" s="11">
        <f t="shared" si="307"/>
        <v>0</v>
      </c>
      <c r="AE2399" s="12">
        <f t="shared" si="308"/>
        <v>0</v>
      </c>
    </row>
    <row r="2400" spans="17:31" x14ac:dyDescent="0.25">
      <c r="Q2400" s="13">
        <v>0</v>
      </c>
      <c r="R2400" s="13">
        <v>0</v>
      </c>
      <c r="S2400" s="11">
        <f t="shared" si="302"/>
        <v>0</v>
      </c>
      <c r="T2400" s="5">
        <v>0</v>
      </c>
      <c r="U2400" s="11">
        <f t="shared" si="303"/>
        <v>0</v>
      </c>
      <c r="V2400" s="13" t="s">
        <v>1</v>
      </c>
      <c r="W2400" s="10">
        <f>IFERROR(VLOOKUP(V2400,Curr!$B$2:$C$13,2,FALSE),0)</f>
        <v>11</v>
      </c>
      <c r="X2400" s="11">
        <f t="shared" si="304"/>
        <v>0</v>
      </c>
      <c r="Y2400" s="14">
        <f t="shared" si="301"/>
        <v>0</v>
      </c>
      <c r="Z2400" s="11">
        <f t="shared" si="305"/>
        <v>0</v>
      </c>
      <c r="AA2400" s="4" t="s">
        <v>1</v>
      </c>
      <c r="AB2400" s="10">
        <f>IFERROR(VLOOKUP(AA2400,Curr!$B$2:$C$13,2,FALSE),0)</f>
        <v>11</v>
      </c>
      <c r="AC2400" s="11">
        <f t="shared" si="306"/>
        <v>0</v>
      </c>
      <c r="AD2400" s="11">
        <f t="shared" si="307"/>
        <v>0</v>
      </c>
      <c r="AE2400" s="12">
        <f t="shared" si="308"/>
        <v>0</v>
      </c>
    </row>
    <row r="2401" spans="17:31" x14ac:dyDescent="0.25">
      <c r="Q2401" s="13">
        <v>0</v>
      </c>
      <c r="R2401" s="13">
        <v>0</v>
      </c>
      <c r="S2401" s="11">
        <f t="shared" si="302"/>
        <v>0</v>
      </c>
      <c r="T2401" s="5">
        <v>0</v>
      </c>
      <c r="U2401" s="11">
        <f t="shared" si="303"/>
        <v>0</v>
      </c>
      <c r="V2401" s="13" t="s">
        <v>1</v>
      </c>
      <c r="W2401" s="10">
        <f>IFERROR(VLOOKUP(V2401,Curr!$B$2:$C$13,2,FALSE),0)</f>
        <v>11</v>
      </c>
      <c r="X2401" s="11">
        <f t="shared" si="304"/>
        <v>0</v>
      </c>
      <c r="Y2401" s="14">
        <f t="shared" si="301"/>
        <v>0</v>
      </c>
      <c r="Z2401" s="11">
        <f t="shared" si="305"/>
        <v>0</v>
      </c>
      <c r="AA2401" s="4" t="s">
        <v>1</v>
      </c>
      <c r="AB2401" s="10">
        <f>IFERROR(VLOOKUP(AA2401,Curr!$B$2:$C$13,2,FALSE),0)</f>
        <v>11</v>
      </c>
      <c r="AC2401" s="11">
        <f t="shared" si="306"/>
        <v>0</v>
      </c>
      <c r="AD2401" s="11">
        <f t="shared" si="307"/>
        <v>0</v>
      </c>
      <c r="AE2401" s="12">
        <f t="shared" si="308"/>
        <v>0</v>
      </c>
    </row>
    <row r="2402" spans="17:31" x14ac:dyDescent="0.25">
      <c r="Q2402" s="13">
        <v>0</v>
      </c>
      <c r="R2402" s="13">
        <v>0</v>
      </c>
      <c r="S2402" s="11">
        <f t="shared" si="302"/>
        <v>0</v>
      </c>
      <c r="T2402" s="5">
        <v>0</v>
      </c>
      <c r="U2402" s="11">
        <f t="shared" si="303"/>
        <v>0</v>
      </c>
      <c r="V2402" s="13" t="s">
        <v>1</v>
      </c>
      <c r="W2402" s="10">
        <f>IFERROR(VLOOKUP(V2402,Curr!$B$2:$C$13,2,FALSE),0)</f>
        <v>11</v>
      </c>
      <c r="X2402" s="11">
        <f t="shared" si="304"/>
        <v>0</v>
      </c>
      <c r="Y2402" s="14">
        <f t="shared" si="301"/>
        <v>0</v>
      </c>
      <c r="Z2402" s="11">
        <f t="shared" si="305"/>
        <v>0</v>
      </c>
      <c r="AA2402" s="4" t="s">
        <v>1</v>
      </c>
      <c r="AB2402" s="10">
        <f>IFERROR(VLOOKUP(AA2402,Curr!$B$2:$C$13,2,FALSE),0)</f>
        <v>11</v>
      </c>
      <c r="AC2402" s="11">
        <f t="shared" si="306"/>
        <v>0</v>
      </c>
      <c r="AD2402" s="11">
        <f t="shared" si="307"/>
        <v>0</v>
      </c>
      <c r="AE2402" s="12">
        <f t="shared" si="308"/>
        <v>0</v>
      </c>
    </row>
    <row r="2403" spans="17:31" x14ac:dyDescent="0.25">
      <c r="Q2403" s="13">
        <v>0</v>
      </c>
      <c r="R2403" s="13">
        <v>0</v>
      </c>
      <c r="S2403" s="11">
        <f t="shared" si="302"/>
        <v>0</v>
      </c>
      <c r="T2403" s="5">
        <v>0</v>
      </c>
      <c r="U2403" s="11">
        <f t="shared" si="303"/>
        <v>0</v>
      </c>
      <c r="V2403" s="13" t="s">
        <v>1</v>
      </c>
      <c r="W2403" s="10">
        <f>IFERROR(VLOOKUP(V2403,Curr!$B$2:$C$13,2,FALSE),0)</f>
        <v>11</v>
      </c>
      <c r="X2403" s="11">
        <f t="shared" si="304"/>
        <v>0</v>
      </c>
      <c r="Y2403" s="14">
        <f t="shared" si="301"/>
        <v>0</v>
      </c>
      <c r="Z2403" s="11">
        <f t="shared" si="305"/>
        <v>0</v>
      </c>
      <c r="AA2403" s="4" t="s">
        <v>1</v>
      </c>
      <c r="AB2403" s="10">
        <f>IFERROR(VLOOKUP(AA2403,Curr!$B$2:$C$13,2,FALSE),0)</f>
        <v>11</v>
      </c>
      <c r="AC2403" s="11">
        <f t="shared" si="306"/>
        <v>0</v>
      </c>
      <c r="AD2403" s="11">
        <f t="shared" si="307"/>
        <v>0</v>
      </c>
      <c r="AE2403" s="12">
        <f t="shared" si="308"/>
        <v>0</v>
      </c>
    </row>
    <row r="2404" spans="17:31" x14ac:dyDescent="0.25">
      <c r="Q2404" s="13">
        <v>0</v>
      </c>
      <c r="R2404" s="13">
        <v>0</v>
      </c>
      <c r="S2404" s="11">
        <f t="shared" si="302"/>
        <v>0</v>
      </c>
      <c r="T2404" s="5">
        <v>0</v>
      </c>
      <c r="U2404" s="11">
        <f t="shared" si="303"/>
        <v>0</v>
      </c>
      <c r="V2404" s="13" t="s">
        <v>1</v>
      </c>
      <c r="W2404" s="10">
        <f>IFERROR(VLOOKUP(V2404,Curr!$B$2:$C$13,2,FALSE),0)</f>
        <v>11</v>
      </c>
      <c r="X2404" s="11">
        <f t="shared" si="304"/>
        <v>0</v>
      </c>
      <c r="Y2404" s="14">
        <f t="shared" si="301"/>
        <v>0</v>
      </c>
      <c r="Z2404" s="11">
        <f t="shared" si="305"/>
        <v>0</v>
      </c>
      <c r="AA2404" s="4" t="s">
        <v>1</v>
      </c>
      <c r="AB2404" s="10">
        <f>IFERROR(VLOOKUP(AA2404,Curr!$B$2:$C$13,2,FALSE),0)</f>
        <v>11</v>
      </c>
      <c r="AC2404" s="11">
        <f t="shared" si="306"/>
        <v>0</v>
      </c>
      <c r="AD2404" s="11">
        <f t="shared" si="307"/>
        <v>0</v>
      </c>
      <c r="AE2404" s="12">
        <f t="shared" si="308"/>
        <v>0</v>
      </c>
    </row>
    <row r="2405" spans="17:31" x14ac:dyDescent="0.25">
      <c r="Q2405" s="13">
        <v>0</v>
      </c>
      <c r="R2405" s="13">
        <v>0</v>
      </c>
      <c r="S2405" s="11">
        <f t="shared" si="302"/>
        <v>0</v>
      </c>
      <c r="T2405" s="5">
        <v>0</v>
      </c>
      <c r="U2405" s="11">
        <f t="shared" si="303"/>
        <v>0</v>
      </c>
      <c r="V2405" s="13" t="s">
        <v>1</v>
      </c>
      <c r="W2405" s="10">
        <f>IFERROR(VLOOKUP(V2405,Curr!$B$2:$C$13,2,FALSE),0)</f>
        <v>11</v>
      </c>
      <c r="X2405" s="11">
        <f t="shared" si="304"/>
        <v>0</v>
      </c>
      <c r="Y2405" s="14">
        <f t="shared" si="301"/>
        <v>0</v>
      </c>
      <c r="Z2405" s="11">
        <f t="shared" si="305"/>
        <v>0</v>
      </c>
      <c r="AA2405" s="4" t="s">
        <v>1</v>
      </c>
      <c r="AB2405" s="10">
        <f>IFERROR(VLOOKUP(AA2405,Curr!$B$2:$C$13,2,FALSE),0)</f>
        <v>11</v>
      </c>
      <c r="AC2405" s="11">
        <f t="shared" si="306"/>
        <v>0</v>
      </c>
      <c r="AD2405" s="11">
        <f t="shared" si="307"/>
        <v>0</v>
      </c>
      <c r="AE2405" s="12">
        <f t="shared" si="308"/>
        <v>0</v>
      </c>
    </row>
    <row r="2406" spans="17:31" x14ac:dyDescent="0.25">
      <c r="Q2406" s="13">
        <v>0</v>
      </c>
      <c r="R2406" s="13">
        <v>0</v>
      </c>
      <c r="S2406" s="11">
        <f t="shared" si="302"/>
        <v>0</v>
      </c>
      <c r="T2406" s="5">
        <v>0</v>
      </c>
      <c r="U2406" s="11">
        <f t="shared" si="303"/>
        <v>0</v>
      </c>
      <c r="V2406" s="13" t="s">
        <v>1</v>
      </c>
      <c r="W2406" s="10">
        <f>IFERROR(VLOOKUP(V2406,Curr!$B$2:$C$13,2,FALSE),0)</f>
        <v>11</v>
      </c>
      <c r="X2406" s="11">
        <f t="shared" si="304"/>
        <v>0</v>
      </c>
      <c r="Y2406" s="14">
        <f t="shared" si="301"/>
        <v>0</v>
      </c>
      <c r="Z2406" s="11">
        <f t="shared" si="305"/>
        <v>0</v>
      </c>
      <c r="AA2406" s="4" t="s">
        <v>1</v>
      </c>
      <c r="AB2406" s="10">
        <f>IFERROR(VLOOKUP(AA2406,Curr!$B$2:$C$13,2,FALSE),0)</f>
        <v>11</v>
      </c>
      <c r="AC2406" s="11">
        <f t="shared" si="306"/>
        <v>0</v>
      </c>
      <c r="AD2406" s="11">
        <f t="shared" si="307"/>
        <v>0</v>
      </c>
      <c r="AE2406" s="12">
        <f t="shared" si="308"/>
        <v>0</v>
      </c>
    </row>
    <row r="2407" spans="17:31" x14ac:dyDescent="0.25">
      <c r="Q2407" s="13">
        <v>0</v>
      </c>
      <c r="R2407" s="13">
        <v>0</v>
      </c>
      <c r="S2407" s="11">
        <f t="shared" si="302"/>
        <v>0</v>
      </c>
      <c r="T2407" s="5">
        <v>0</v>
      </c>
      <c r="U2407" s="11">
        <f t="shared" si="303"/>
        <v>0</v>
      </c>
      <c r="V2407" s="13" t="s">
        <v>1</v>
      </c>
      <c r="W2407" s="10">
        <f>IFERROR(VLOOKUP(V2407,Curr!$B$2:$C$13,2,FALSE),0)</f>
        <v>11</v>
      </c>
      <c r="X2407" s="11">
        <f t="shared" si="304"/>
        <v>0</v>
      </c>
      <c r="Y2407" s="14">
        <f t="shared" si="301"/>
        <v>0</v>
      </c>
      <c r="Z2407" s="11">
        <f t="shared" si="305"/>
        <v>0</v>
      </c>
      <c r="AA2407" s="4" t="s">
        <v>1</v>
      </c>
      <c r="AB2407" s="10">
        <f>IFERROR(VLOOKUP(AA2407,Curr!$B$2:$C$13,2,FALSE),0)</f>
        <v>11</v>
      </c>
      <c r="AC2407" s="11">
        <f t="shared" si="306"/>
        <v>0</v>
      </c>
      <c r="AD2407" s="11">
        <f t="shared" si="307"/>
        <v>0</v>
      </c>
      <c r="AE2407" s="12">
        <f t="shared" si="308"/>
        <v>0</v>
      </c>
    </row>
    <row r="2408" spans="17:31" x14ac:dyDescent="0.25">
      <c r="Q2408" s="13">
        <v>0</v>
      </c>
      <c r="R2408" s="13">
        <v>0</v>
      </c>
      <c r="S2408" s="11">
        <f t="shared" si="302"/>
        <v>0</v>
      </c>
      <c r="T2408" s="5">
        <v>0</v>
      </c>
      <c r="U2408" s="11">
        <f t="shared" si="303"/>
        <v>0</v>
      </c>
      <c r="V2408" s="13" t="s">
        <v>1</v>
      </c>
      <c r="W2408" s="10">
        <f>IFERROR(VLOOKUP(V2408,Curr!$B$2:$C$13,2,FALSE),0)</f>
        <v>11</v>
      </c>
      <c r="X2408" s="11">
        <f t="shared" si="304"/>
        <v>0</v>
      </c>
      <c r="Y2408" s="14">
        <f t="shared" si="301"/>
        <v>0</v>
      </c>
      <c r="Z2408" s="11">
        <f t="shared" si="305"/>
        <v>0</v>
      </c>
      <c r="AA2408" s="4" t="s">
        <v>1</v>
      </c>
      <c r="AB2408" s="10">
        <f>IFERROR(VLOOKUP(AA2408,Curr!$B$2:$C$13,2,FALSE),0)</f>
        <v>11</v>
      </c>
      <c r="AC2408" s="11">
        <f t="shared" si="306"/>
        <v>0</v>
      </c>
      <c r="AD2408" s="11">
        <f t="shared" si="307"/>
        <v>0</v>
      </c>
      <c r="AE2408" s="12">
        <f t="shared" si="308"/>
        <v>0</v>
      </c>
    </row>
    <row r="2409" spans="17:31" x14ac:dyDescent="0.25">
      <c r="Q2409" s="13">
        <v>0</v>
      </c>
      <c r="R2409" s="13">
        <v>0</v>
      </c>
      <c r="S2409" s="11">
        <f t="shared" si="302"/>
        <v>0</v>
      </c>
      <c r="T2409" s="5">
        <v>0</v>
      </c>
      <c r="U2409" s="11">
        <f t="shared" si="303"/>
        <v>0</v>
      </c>
      <c r="V2409" s="13" t="s">
        <v>1</v>
      </c>
      <c r="W2409" s="10">
        <f>IFERROR(VLOOKUP(V2409,Curr!$B$2:$C$13,2,FALSE),0)</f>
        <v>11</v>
      </c>
      <c r="X2409" s="11">
        <f t="shared" si="304"/>
        <v>0</v>
      </c>
      <c r="Y2409" s="14">
        <f t="shared" si="301"/>
        <v>0</v>
      </c>
      <c r="Z2409" s="11">
        <f t="shared" si="305"/>
        <v>0</v>
      </c>
      <c r="AA2409" s="4" t="s">
        <v>1</v>
      </c>
      <c r="AB2409" s="10">
        <f>IFERROR(VLOOKUP(AA2409,Curr!$B$2:$C$13,2,FALSE),0)</f>
        <v>11</v>
      </c>
      <c r="AC2409" s="11">
        <f t="shared" si="306"/>
        <v>0</v>
      </c>
      <c r="AD2409" s="11">
        <f t="shared" si="307"/>
        <v>0</v>
      </c>
      <c r="AE2409" s="12">
        <f t="shared" si="308"/>
        <v>0</v>
      </c>
    </row>
    <row r="2410" spans="17:31" x14ac:dyDescent="0.25">
      <c r="Q2410" s="13">
        <v>0</v>
      </c>
      <c r="R2410" s="13">
        <v>0</v>
      </c>
      <c r="S2410" s="11">
        <f t="shared" si="302"/>
        <v>0</v>
      </c>
      <c r="T2410" s="5">
        <v>0</v>
      </c>
      <c r="U2410" s="11">
        <f t="shared" si="303"/>
        <v>0</v>
      </c>
      <c r="V2410" s="13" t="s">
        <v>1</v>
      </c>
      <c r="W2410" s="10">
        <f>IFERROR(VLOOKUP(V2410,Curr!$B$2:$C$13,2,FALSE),0)</f>
        <v>11</v>
      </c>
      <c r="X2410" s="11">
        <f t="shared" si="304"/>
        <v>0</v>
      </c>
      <c r="Y2410" s="14">
        <f t="shared" si="301"/>
        <v>0</v>
      </c>
      <c r="Z2410" s="11">
        <f t="shared" si="305"/>
        <v>0</v>
      </c>
      <c r="AA2410" s="4" t="s">
        <v>1</v>
      </c>
      <c r="AB2410" s="10">
        <f>IFERROR(VLOOKUP(AA2410,Curr!$B$2:$C$13,2,FALSE),0)</f>
        <v>11</v>
      </c>
      <c r="AC2410" s="11">
        <f t="shared" si="306"/>
        <v>0</v>
      </c>
      <c r="AD2410" s="11">
        <f t="shared" si="307"/>
        <v>0</v>
      </c>
      <c r="AE2410" s="12">
        <f t="shared" si="308"/>
        <v>0</v>
      </c>
    </row>
    <row r="2411" spans="17:31" x14ac:dyDescent="0.25">
      <c r="Q2411" s="13">
        <v>0</v>
      </c>
      <c r="R2411" s="13">
        <v>0</v>
      </c>
      <c r="S2411" s="11">
        <f t="shared" si="302"/>
        <v>0</v>
      </c>
      <c r="T2411" s="5">
        <v>0</v>
      </c>
      <c r="U2411" s="11">
        <f t="shared" si="303"/>
        <v>0</v>
      </c>
      <c r="V2411" s="13" t="s">
        <v>1</v>
      </c>
      <c r="W2411" s="10">
        <f>IFERROR(VLOOKUP(V2411,Curr!$B$2:$C$13,2,FALSE),0)</f>
        <v>11</v>
      </c>
      <c r="X2411" s="11">
        <f t="shared" si="304"/>
        <v>0</v>
      </c>
      <c r="Y2411" s="14">
        <f t="shared" si="301"/>
        <v>0</v>
      </c>
      <c r="Z2411" s="11">
        <f t="shared" si="305"/>
        <v>0</v>
      </c>
      <c r="AA2411" s="4" t="s">
        <v>1</v>
      </c>
      <c r="AB2411" s="10">
        <f>IFERROR(VLOOKUP(AA2411,Curr!$B$2:$C$13,2,FALSE),0)</f>
        <v>11</v>
      </c>
      <c r="AC2411" s="11">
        <f t="shared" si="306"/>
        <v>0</v>
      </c>
      <c r="AD2411" s="11">
        <f t="shared" si="307"/>
        <v>0</v>
      </c>
      <c r="AE2411" s="12">
        <f t="shared" si="308"/>
        <v>0</v>
      </c>
    </row>
    <row r="2412" spans="17:31" x14ac:dyDescent="0.25">
      <c r="Q2412" s="13">
        <v>0</v>
      </c>
      <c r="R2412" s="13">
        <v>0</v>
      </c>
      <c r="S2412" s="11">
        <f t="shared" si="302"/>
        <v>0</v>
      </c>
      <c r="T2412" s="5">
        <v>0</v>
      </c>
      <c r="U2412" s="11">
        <f t="shared" si="303"/>
        <v>0</v>
      </c>
      <c r="V2412" s="13" t="s">
        <v>1</v>
      </c>
      <c r="W2412" s="10">
        <f>IFERROR(VLOOKUP(V2412,Curr!$B$2:$C$13,2,FALSE),0)</f>
        <v>11</v>
      </c>
      <c r="X2412" s="11">
        <f t="shared" si="304"/>
        <v>0</v>
      </c>
      <c r="Y2412" s="14">
        <f t="shared" si="301"/>
        <v>0</v>
      </c>
      <c r="Z2412" s="11">
        <f t="shared" si="305"/>
        <v>0</v>
      </c>
      <c r="AA2412" s="4" t="s">
        <v>1</v>
      </c>
      <c r="AB2412" s="10">
        <f>IFERROR(VLOOKUP(AA2412,Curr!$B$2:$C$13,2,FALSE),0)</f>
        <v>11</v>
      </c>
      <c r="AC2412" s="11">
        <f t="shared" si="306"/>
        <v>0</v>
      </c>
      <c r="AD2412" s="11">
        <f t="shared" si="307"/>
        <v>0</v>
      </c>
      <c r="AE2412" s="12">
        <f t="shared" si="308"/>
        <v>0</v>
      </c>
    </row>
    <row r="2413" spans="17:31" x14ac:dyDescent="0.25">
      <c r="Q2413" s="13">
        <v>0</v>
      </c>
      <c r="R2413" s="13">
        <v>0</v>
      </c>
      <c r="S2413" s="11">
        <f t="shared" si="302"/>
        <v>0</v>
      </c>
      <c r="T2413" s="5">
        <v>0</v>
      </c>
      <c r="U2413" s="11">
        <f t="shared" si="303"/>
        <v>0</v>
      </c>
      <c r="V2413" s="13" t="s">
        <v>1</v>
      </c>
      <c r="W2413" s="10">
        <f>IFERROR(VLOOKUP(V2413,Curr!$B$2:$C$13,2,FALSE),0)</f>
        <v>11</v>
      </c>
      <c r="X2413" s="11">
        <f t="shared" si="304"/>
        <v>0</v>
      </c>
      <c r="Y2413" s="14">
        <f t="shared" si="301"/>
        <v>0</v>
      </c>
      <c r="Z2413" s="11">
        <f t="shared" si="305"/>
        <v>0</v>
      </c>
      <c r="AA2413" s="4" t="s">
        <v>1</v>
      </c>
      <c r="AB2413" s="10">
        <f>IFERROR(VLOOKUP(AA2413,Curr!$B$2:$C$13,2,FALSE),0)</f>
        <v>11</v>
      </c>
      <c r="AC2413" s="11">
        <f t="shared" si="306"/>
        <v>0</v>
      </c>
      <c r="AD2413" s="11">
        <f t="shared" si="307"/>
        <v>0</v>
      </c>
      <c r="AE2413" s="12">
        <f t="shared" si="308"/>
        <v>0</v>
      </c>
    </row>
    <row r="2414" spans="17:31" x14ac:dyDescent="0.25">
      <c r="Q2414" s="13">
        <v>0</v>
      </c>
      <c r="R2414" s="13">
        <v>0</v>
      </c>
      <c r="S2414" s="11">
        <f t="shared" si="302"/>
        <v>0</v>
      </c>
      <c r="T2414" s="5">
        <v>0</v>
      </c>
      <c r="U2414" s="11">
        <f t="shared" si="303"/>
        <v>0</v>
      </c>
      <c r="V2414" s="13" t="s">
        <v>1</v>
      </c>
      <c r="W2414" s="10">
        <f>IFERROR(VLOOKUP(V2414,Curr!$B$2:$C$13,2,FALSE),0)</f>
        <v>11</v>
      </c>
      <c r="X2414" s="11">
        <f t="shared" si="304"/>
        <v>0</v>
      </c>
      <c r="Y2414" s="14">
        <f t="shared" si="301"/>
        <v>0</v>
      </c>
      <c r="Z2414" s="11">
        <f t="shared" si="305"/>
        <v>0</v>
      </c>
      <c r="AA2414" s="4" t="s">
        <v>1</v>
      </c>
      <c r="AB2414" s="10">
        <f>IFERROR(VLOOKUP(AA2414,Curr!$B$2:$C$13,2,FALSE),0)</f>
        <v>11</v>
      </c>
      <c r="AC2414" s="11">
        <f t="shared" si="306"/>
        <v>0</v>
      </c>
      <c r="AD2414" s="11">
        <f t="shared" si="307"/>
        <v>0</v>
      </c>
      <c r="AE2414" s="12">
        <f t="shared" si="308"/>
        <v>0</v>
      </c>
    </row>
    <row r="2415" spans="17:31" x14ac:dyDescent="0.25">
      <c r="Q2415" s="13">
        <v>0</v>
      </c>
      <c r="R2415" s="13">
        <v>0</v>
      </c>
      <c r="S2415" s="11">
        <f t="shared" si="302"/>
        <v>0</v>
      </c>
      <c r="T2415" s="5">
        <v>0</v>
      </c>
      <c r="U2415" s="11">
        <f t="shared" si="303"/>
        <v>0</v>
      </c>
      <c r="V2415" s="13" t="s">
        <v>1</v>
      </c>
      <c r="W2415" s="10">
        <f>IFERROR(VLOOKUP(V2415,Curr!$B$2:$C$13,2,FALSE),0)</f>
        <v>11</v>
      </c>
      <c r="X2415" s="11">
        <f t="shared" si="304"/>
        <v>0</v>
      </c>
      <c r="Y2415" s="14">
        <f t="shared" si="301"/>
        <v>0</v>
      </c>
      <c r="Z2415" s="11">
        <f t="shared" si="305"/>
        <v>0</v>
      </c>
      <c r="AA2415" s="4" t="s">
        <v>1</v>
      </c>
      <c r="AB2415" s="10">
        <f>IFERROR(VLOOKUP(AA2415,Curr!$B$2:$C$13,2,FALSE),0)</f>
        <v>11</v>
      </c>
      <c r="AC2415" s="11">
        <f t="shared" si="306"/>
        <v>0</v>
      </c>
      <c r="AD2415" s="11">
        <f t="shared" si="307"/>
        <v>0</v>
      </c>
      <c r="AE2415" s="12">
        <f t="shared" si="308"/>
        <v>0</v>
      </c>
    </row>
    <row r="2416" spans="17:31" x14ac:dyDescent="0.25">
      <c r="Q2416" s="13">
        <v>0</v>
      </c>
      <c r="R2416" s="13">
        <v>0</v>
      </c>
      <c r="S2416" s="11">
        <f t="shared" si="302"/>
        <v>0</v>
      </c>
      <c r="T2416" s="5">
        <v>0</v>
      </c>
      <c r="U2416" s="11">
        <f t="shared" si="303"/>
        <v>0</v>
      </c>
      <c r="V2416" s="13" t="s">
        <v>1</v>
      </c>
      <c r="W2416" s="10">
        <f>IFERROR(VLOOKUP(V2416,Curr!$B$2:$C$13,2,FALSE),0)</f>
        <v>11</v>
      </c>
      <c r="X2416" s="11">
        <f t="shared" si="304"/>
        <v>0</v>
      </c>
      <c r="Y2416" s="14">
        <f t="shared" si="301"/>
        <v>0</v>
      </c>
      <c r="Z2416" s="11">
        <f t="shared" si="305"/>
        <v>0</v>
      </c>
      <c r="AA2416" s="4" t="s">
        <v>1</v>
      </c>
      <c r="AB2416" s="10">
        <f>IFERROR(VLOOKUP(AA2416,Curr!$B$2:$C$13,2,FALSE),0)</f>
        <v>11</v>
      </c>
      <c r="AC2416" s="11">
        <f t="shared" si="306"/>
        <v>0</v>
      </c>
      <c r="AD2416" s="11">
        <f t="shared" si="307"/>
        <v>0</v>
      </c>
      <c r="AE2416" s="12">
        <f t="shared" si="308"/>
        <v>0</v>
      </c>
    </row>
    <row r="2417" spans="17:31" x14ac:dyDescent="0.25">
      <c r="Q2417" s="13">
        <v>0</v>
      </c>
      <c r="R2417" s="13">
        <v>0</v>
      </c>
      <c r="S2417" s="11">
        <f t="shared" si="302"/>
        <v>0</v>
      </c>
      <c r="T2417" s="5">
        <v>0</v>
      </c>
      <c r="U2417" s="11">
        <f t="shared" si="303"/>
        <v>0</v>
      </c>
      <c r="V2417" s="13" t="s">
        <v>1</v>
      </c>
      <c r="W2417" s="10">
        <f>IFERROR(VLOOKUP(V2417,Curr!$B$2:$C$13,2,FALSE),0)</f>
        <v>11</v>
      </c>
      <c r="X2417" s="11">
        <f t="shared" si="304"/>
        <v>0</v>
      </c>
      <c r="Y2417" s="14">
        <f t="shared" si="301"/>
        <v>0</v>
      </c>
      <c r="Z2417" s="11">
        <f t="shared" si="305"/>
        <v>0</v>
      </c>
      <c r="AA2417" s="4" t="s">
        <v>1</v>
      </c>
      <c r="AB2417" s="10">
        <f>IFERROR(VLOOKUP(AA2417,Curr!$B$2:$C$13,2,FALSE),0)</f>
        <v>11</v>
      </c>
      <c r="AC2417" s="11">
        <f t="shared" si="306"/>
        <v>0</v>
      </c>
      <c r="AD2417" s="11">
        <f t="shared" si="307"/>
        <v>0</v>
      </c>
      <c r="AE2417" s="12">
        <f t="shared" si="308"/>
        <v>0</v>
      </c>
    </row>
    <row r="2418" spans="17:31" x14ac:dyDescent="0.25">
      <c r="Q2418" s="13">
        <v>0</v>
      </c>
      <c r="R2418" s="13">
        <v>0</v>
      </c>
      <c r="S2418" s="11">
        <f t="shared" si="302"/>
        <v>0</v>
      </c>
      <c r="T2418" s="5">
        <v>0</v>
      </c>
      <c r="U2418" s="11">
        <f t="shared" si="303"/>
        <v>0</v>
      </c>
      <c r="V2418" s="13" t="s">
        <v>1</v>
      </c>
      <c r="W2418" s="10">
        <f>IFERROR(VLOOKUP(V2418,Curr!$B$2:$C$13,2,FALSE),0)</f>
        <v>11</v>
      </c>
      <c r="X2418" s="11">
        <f t="shared" si="304"/>
        <v>0</v>
      </c>
      <c r="Y2418" s="14">
        <f t="shared" si="301"/>
        <v>0</v>
      </c>
      <c r="Z2418" s="11">
        <f t="shared" si="305"/>
        <v>0</v>
      </c>
      <c r="AA2418" s="4" t="s">
        <v>1</v>
      </c>
      <c r="AB2418" s="10">
        <f>IFERROR(VLOOKUP(AA2418,Curr!$B$2:$C$13,2,FALSE),0)</f>
        <v>11</v>
      </c>
      <c r="AC2418" s="11">
        <f t="shared" si="306"/>
        <v>0</v>
      </c>
      <c r="AD2418" s="11">
        <f t="shared" si="307"/>
        <v>0</v>
      </c>
      <c r="AE2418" s="12">
        <f t="shared" si="308"/>
        <v>0</v>
      </c>
    </row>
    <row r="2419" spans="17:31" x14ac:dyDescent="0.25">
      <c r="Q2419" s="13">
        <v>0</v>
      </c>
      <c r="R2419" s="13">
        <v>0</v>
      </c>
      <c r="S2419" s="11">
        <f t="shared" si="302"/>
        <v>0</v>
      </c>
      <c r="T2419" s="5">
        <v>0</v>
      </c>
      <c r="U2419" s="11">
        <f t="shared" si="303"/>
        <v>0</v>
      </c>
      <c r="V2419" s="13" t="s">
        <v>1</v>
      </c>
      <c r="W2419" s="10">
        <f>IFERROR(VLOOKUP(V2419,Curr!$B$2:$C$13,2,FALSE),0)</f>
        <v>11</v>
      </c>
      <c r="X2419" s="11">
        <f t="shared" si="304"/>
        <v>0</v>
      </c>
      <c r="Y2419" s="14">
        <f t="shared" si="301"/>
        <v>0</v>
      </c>
      <c r="Z2419" s="11">
        <f t="shared" si="305"/>
        <v>0</v>
      </c>
      <c r="AA2419" s="4" t="s">
        <v>1</v>
      </c>
      <c r="AB2419" s="10">
        <f>IFERROR(VLOOKUP(AA2419,Curr!$B$2:$C$13,2,FALSE),0)</f>
        <v>11</v>
      </c>
      <c r="AC2419" s="11">
        <f t="shared" si="306"/>
        <v>0</v>
      </c>
      <c r="AD2419" s="11">
        <f t="shared" si="307"/>
        <v>0</v>
      </c>
      <c r="AE2419" s="12">
        <f t="shared" si="308"/>
        <v>0</v>
      </c>
    </row>
    <row r="2420" spans="17:31" x14ac:dyDescent="0.25">
      <c r="Q2420" s="13">
        <v>0</v>
      </c>
      <c r="R2420" s="13">
        <v>0</v>
      </c>
      <c r="S2420" s="11">
        <f t="shared" si="302"/>
        <v>0</v>
      </c>
      <c r="T2420" s="5">
        <v>0</v>
      </c>
      <c r="U2420" s="11">
        <f t="shared" si="303"/>
        <v>0</v>
      </c>
      <c r="V2420" s="13" t="s">
        <v>1</v>
      </c>
      <c r="W2420" s="10">
        <f>IFERROR(VLOOKUP(V2420,Curr!$B$2:$C$13,2,FALSE),0)</f>
        <v>11</v>
      </c>
      <c r="X2420" s="11">
        <f t="shared" si="304"/>
        <v>0</v>
      </c>
      <c r="Y2420" s="14">
        <f t="shared" si="301"/>
        <v>0</v>
      </c>
      <c r="Z2420" s="11">
        <f t="shared" si="305"/>
        <v>0</v>
      </c>
      <c r="AA2420" s="4" t="s">
        <v>1</v>
      </c>
      <c r="AB2420" s="10">
        <f>IFERROR(VLOOKUP(AA2420,Curr!$B$2:$C$13,2,FALSE),0)</f>
        <v>11</v>
      </c>
      <c r="AC2420" s="11">
        <f t="shared" si="306"/>
        <v>0</v>
      </c>
      <c r="AD2420" s="11">
        <f t="shared" si="307"/>
        <v>0</v>
      </c>
      <c r="AE2420" s="12">
        <f t="shared" si="308"/>
        <v>0</v>
      </c>
    </row>
    <row r="2421" spans="17:31" x14ac:dyDescent="0.25">
      <c r="Q2421" s="13">
        <v>0</v>
      </c>
      <c r="R2421" s="13">
        <v>0</v>
      </c>
      <c r="S2421" s="11">
        <f t="shared" si="302"/>
        <v>0</v>
      </c>
      <c r="T2421" s="5">
        <v>0</v>
      </c>
      <c r="U2421" s="11">
        <f t="shared" si="303"/>
        <v>0</v>
      </c>
      <c r="V2421" s="13" t="s">
        <v>1</v>
      </c>
      <c r="W2421" s="10">
        <f>IFERROR(VLOOKUP(V2421,Curr!$B$2:$C$13,2,FALSE),0)</f>
        <v>11</v>
      </c>
      <c r="X2421" s="11">
        <f t="shared" si="304"/>
        <v>0</v>
      </c>
      <c r="Y2421" s="14">
        <f t="shared" si="301"/>
        <v>0</v>
      </c>
      <c r="Z2421" s="11">
        <f t="shared" si="305"/>
        <v>0</v>
      </c>
      <c r="AA2421" s="4" t="s">
        <v>1</v>
      </c>
      <c r="AB2421" s="10">
        <f>IFERROR(VLOOKUP(AA2421,Curr!$B$2:$C$13,2,FALSE),0)</f>
        <v>11</v>
      </c>
      <c r="AC2421" s="11">
        <f t="shared" si="306"/>
        <v>0</v>
      </c>
      <c r="AD2421" s="11">
        <f t="shared" si="307"/>
        <v>0</v>
      </c>
      <c r="AE2421" s="12">
        <f t="shared" si="308"/>
        <v>0</v>
      </c>
    </row>
    <row r="2422" spans="17:31" x14ac:dyDescent="0.25">
      <c r="Q2422" s="13">
        <v>0</v>
      </c>
      <c r="R2422" s="13">
        <v>0</v>
      </c>
      <c r="S2422" s="11">
        <f t="shared" si="302"/>
        <v>0</v>
      </c>
      <c r="T2422" s="5">
        <v>0</v>
      </c>
      <c r="U2422" s="11">
        <f t="shared" si="303"/>
        <v>0</v>
      </c>
      <c r="V2422" s="13" t="s">
        <v>1</v>
      </c>
      <c r="W2422" s="10">
        <f>IFERROR(VLOOKUP(V2422,Curr!$B$2:$C$13,2,FALSE),0)</f>
        <v>11</v>
      </c>
      <c r="X2422" s="11">
        <f t="shared" si="304"/>
        <v>0</v>
      </c>
      <c r="Y2422" s="14">
        <f t="shared" si="301"/>
        <v>0</v>
      </c>
      <c r="Z2422" s="11">
        <f t="shared" si="305"/>
        <v>0</v>
      </c>
      <c r="AA2422" s="4" t="s">
        <v>1</v>
      </c>
      <c r="AB2422" s="10">
        <f>IFERROR(VLOOKUP(AA2422,Curr!$B$2:$C$13,2,FALSE),0)</f>
        <v>11</v>
      </c>
      <c r="AC2422" s="11">
        <f t="shared" si="306"/>
        <v>0</v>
      </c>
      <c r="AD2422" s="11">
        <f t="shared" si="307"/>
        <v>0</v>
      </c>
      <c r="AE2422" s="12">
        <f t="shared" si="308"/>
        <v>0</v>
      </c>
    </row>
    <row r="2423" spans="17:31" x14ac:dyDescent="0.25">
      <c r="Q2423" s="13">
        <v>0</v>
      </c>
      <c r="R2423" s="13">
        <v>0</v>
      </c>
      <c r="S2423" s="11">
        <f t="shared" si="302"/>
        <v>0</v>
      </c>
      <c r="T2423" s="5">
        <v>0</v>
      </c>
      <c r="U2423" s="11">
        <f t="shared" si="303"/>
        <v>0</v>
      </c>
      <c r="V2423" s="13" t="s">
        <v>1</v>
      </c>
      <c r="W2423" s="10">
        <f>IFERROR(VLOOKUP(V2423,Curr!$B$2:$C$13,2,FALSE),0)</f>
        <v>11</v>
      </c>
      <c r="X2423" s="11">
        <f t="shared" si="304"/>
        <v>0</v>
      </c>
      <c r="Y2423" s="14">
        <f t="shared" si="301"/>
        <v>0</v>
      </c>
      <c r="Z2423" s="11">
        <f t="shared" si="305"/>
        <v>0</v>
      </c>
      <c r="AA2423" s="4" t="s">
        <v>1</v>
      </c>
      <c r="AB2423" s="10">
        <f>IFERROR(VLOOKUP(AA2423,Curr!$B$2:$C$13,2,FALSE),0)</f>
        <v>11</v>
      </c>
      <c r="AC2423" s="11">
        <f t="shared" si="306"/>
        <v>0</v>
      </c>
      <c r="AD2423" s="11">
        <f t="shared" si="307"/>
        <v>0</v>
      </c>
      <c r="AE2423" s="12">
        <f t="shared" si="308"/>
        <v>0</v>
      </c>
    </row>
    <row r="2424" spans="17:31" x14ac:dyDescent="0.25">
      <c r="Q2424" s="13">
        <v>0</v>
      </c>
      <c r="R2424" s="13">
        <v>0</v>
      </c>
      <c r="S2424" s="11">
        <f t="shared" si="302"/>
        <v>0</v>
      </c>
      <c r="T2424" s="5">
        <v>0</v>
      </c>
      <c r="U2424" s="11">
        <f t="shared" si="303"/>
        <v>0</v>
      </c>
      <c r="V2424" s="13" t="s">
        <v>1</v>
      </c>
      <c r="W2424" s="10">
        <f>IFERROR(VLOOKUP(V2424,Curr!$B$2:$C$13,2,FALSE),0)</f>
        <v>11</v>
      </c>
      <c r="X2424" s="11">
        <f t="shared" si="304"/>
        <v>0</v>
      </c>
      <c r="Y2424" s="14">
        <f t="shared" si="301"/>
        <v>0</v>
      </c>
      <c r="Z2424" s="11">
        <f t="shared" si="305"/>
        <v>0</v>
      </c>
      <c r="AA2424" s="4" t="s">
        <v>1</v>
      </c>
      <c r="AB2424" s="10">
        <f>IFERROR(VLOOKUP(AA2424,Curr!$B$2:$C$13,2,FALSE),0)</f>
        <v>11</v>
      </c>
      <c r="AC2424" s="11">
        <f t="shared" si="306"/>
        <v>0</v>
      </c>
      <c r="AD2424" s="11">
        <f t="shared" si="307"/>
        <v>0</v>
      </c>
      <c r="AE2424" s="12">
        <f t="shared" si="308"/>
        <v>0</v>
      </c>
    </row>
    <row r="2425" spans="17:31" x14ac:dyDescent="0.25">
      <c r="Q2425" s="13">
        <v>0</v>
      </c>
      <c r="R2425" s="13">
        <v>0</v>
      </c>
      <c r="S2425" s="11">
        <f t="shared" si="302"/>
        <v>0</v>
      </c>
      <c r="T2425" s="5">
        <v>0</v>
      </c>
      <c r="U2425" s="11">
        <f t="shared" si="303"/>
        <v>0</v>
      </c>
      <c r="V2425" s="13" t="s">
        <v>1</v>
      </c>
      <c r="W2425" s="10">
        <f>IFERROR(VLOOKUP(V2425,Curr!$B$2:$C$13,2,FALSE),0)</f>
        <v>11</v>
      </c>
      <c r="X2425" s="11">
        <f t="shared" si="304"/>
        <v>0</v>
      </c>
      <c r="Y2425" s="14">
        <f t="shared" si="301"/>
        <v>0</v>
      </c>
      <c r="Z2425" s="11">
        <f t="shared" si="305"/>
        <v>0</v>
      </c>
      <c r="AA2425" s="4" t="s">
        <v>1</v>
      </c>
      <c r="AB2425" s="10">
        <f>IFERROR(VLOOKUP(AA2425,Curr!$B$2:$C$13,2,FALSE),0)</f>
        <v>11</v>
      </c>
      <c r="AC2425" s="11">
        <f t="shared" si="306"/>
        <v>0</v>
      </c>
      <c r="AD2425" s="11">
        <f t="shared" si="307"/>
        <v>0</v>
      </c>
      <c r="AE2425" s="12">
        <f t="shared" si="308"/>
        <v>0</v>
      </c>
    </row>
    <row r="2426" spans="17:31" x14ac:dyDescent="0.25">
      <c r="Q2426" s="13">
        <v>0</v>
      </c>
      <c r="R2426" s="13">
        <v>0</v>
      </c>
      <c r="S2426" s="11">
        <f t="shared" si="302"/>
        <v>0</v>
      </c>
      <c r="T2426" s="5">
        <v>0</v>
      </c>
      <c r="U2426" s="11">
        <f t="shared" si="303"/>
        <v>0</v>
      </c>
      <c r="V2426" s="13" t="s">
        <v>1</v>
      </c>
      <c r="W2426" s="10">
        <f>IFERROR(VLOOKUP(V2426,Curr!$B$2:$C$13,2,FALSE),0)</f>
        <v>11</v>
      </c>
      <c r="X2426" s="11">
        <f t="shared" si="304"/>
        <v>0</v>
      </c>
      <c r="Y2426" s="14">
        <f t="shared" si="301"/>
        <v>0</v>
      </c>
      <c r="Z2426" s="11">
        <f t="shared" si="305"/>
        <v>0</v>
      </c>
      <c r="AA2426" s="4" t="s">
        <v>1</v>
      </c>
      <c r="AB2426" s="10">
        <f>IFERROR(VLOOKUP(AA2426,Curr!$B$2:$C$13,2,FALSE),0)</f>
        <v>11</v>
      </c>
      <c r="AC2426" s="11">
        <f t="shared" si="306"/>
        <v>0</v>
      </c>
      <c r="AD2426" s="11">
        <f t="shared" si="307"/>
        <v>0</v>
      </c>
      <c r="AE2426" s="12">
        <f t="shared" si="308"/>
        <v>0</v>
      </c>
    </row>
    <row r="2427" spans="17:31" x14ac:dyDescent="0.25">
      <c r="Q2427" s="13">
        <v>0</v>
      </c>
      <c r="R2427" s="13">
        <v>0</v>
      </c>
      <c r="S2427" s="11">
        <f t="shared" si="302"/>
        <v>0</v>
      </c>
      <c r="T2427" s="5">
        <v>0</v>
      </c>
      <c r="U2427" s="11">
        <f t="shared" si="303"/>
        <v>0</v>
      </c>
      <c r="V2427" s="13" t="s">
        <v>1</v>
      </c>
      <c r="W2427" s="10">
        <f>IFERROR(VLOOKUP(V2427,Curr!$B$2:$C$13,2,FALSE),0)</f>
        <v>11</v>
      </c>
      <c r="X2427" s="11">
        <f t="shared" si="304"/>
        <v>0</v>
      </c>
      <c r="Y2427" s="14">
        <f t="shared" si="301"/>
        <v>0</v>
      </c>
      <c r="Z2427" s="11">
        <f t="shared" si="305"/>
        <v>0</v>
      </c>
      <c r="AA2427" s="4" t="s">
        <v>1</v>
      </c>
      <c r="AB2427" s="10">
        <f>IFERROR(VLOOKUP(AA2427,Curr!$B$2:$C$13,2,FALSE),0)</f>
        <v>11</v>
      </c>
      <c r="AC2427" s="11">
        <f t="shared" si="306"/>
        <v>0</v>
      </c>
      <c r="AD2427" s="11">
        <f t="shared" si="307"/>
        <v>0</v>
      </c>
      <c r="AE2427" s="12">
        <f t="shared" si="308"/>
        <v>0</v>
      </c>
    </row>
    <row r="2428" spans="17:31" x14ac:dyDescent="0.25">
      <c r="Q2428" s="13">
        <v>0</v>
      </c>
      <c r="R2428" s="13">
        <v>0</v>
      </c>
      <c r="S2428" s="11">
        <f t="shared" si="302"/>
        <v>0</v>
      </c>
      <c r="T2428" s="5">
        <v>0</v>
      </c>
      <c r="U2428" s="11">
        <f t="shared" si="303"/>
        <v>0</v>
      </c>
      <c r="V2428" s="13" t="s">
        <v>1</v>
      </c>
      <c r="W2428" s="10">
        <f>IFERROR(VLOOKUP(V2428,Curr!$B$2:$C$13,2,FALSE),0)</f>
        <v>11</v>
      </c>
      <c r="X2428" s="11">
        <f t="shared" si="304"/>
        <v>0</v>
      </c>
      <c r="Y2428" s="14">
        <f t="shared" si="301"/>
        <v>0</v>
      </c>
      <c r="Z2428" s="11">
        <f t="shared" si="305"/>
        <v>0</v>
      </c>
      <c r="AA2428" s="4" t="s">
        <v>1</v>
      </c>
      <c r="AB2428" s="10">
        <f>IFERROR(VLOOKUP(AA2428,Curr!$B$2:$C$13,2,FALSE),0)</f>
        <v>11</v>
      </c>
      <c r="AC2428" s="11">
        <f t="shared" si="306"/>
        <v>0</v>
      </c>
      <c r="AD2428" s="11">
        <f t="shared" si="307"/>
        <v>0</v>
      </c>
      <c r="AE2428" s="12">
        <f t="shared" si="308"/>
        <v>0</v>
      </c>
    </row>
    <row r="2429" spans="17:31" x14ac:dyDescent="0.25">
      <c r="Q2429" s="13">
        <v>0</v>
      </c>
      <c r="R2429" s="13">
        <v>0</v>
      </c>
      <c r="S2429" s="11">
        <f t="shared" si="302"/>
        <v>0</v>
      </c>
      <c r="T2429" s="5">
        <v>0</v>
      </c>
      <c r="U2429" s="11">
        <f t="shared" si="303"/>
        <v>0</v>
      </c>
      <c r="V2429" s="13" t="s">
        <v>1</v>
      </c>
      <c r="W2429" s="10">
        <f>IFERROR(VLOOKUP(V2429,Curr!$B$2:$C$13,2,FALSE),0)</f>
        <v>11</v>
      </c>
      <c r="X2429" s="11">
        <f t="shared" si="304"/>
        <v>0</v>
      </c>
      <c r="Y2429" s="14">
        <f t="shared" si="301"/>
        <v>0</v>
      </c>
      <c r="Z2429" s="11">
        <f t="shared" si="305"/>
        <v>0</v>
      </c>
      <c r="AA2429" s="4" t="s">
        <v>1</v>
      </c>
      <c r="AB2429" s="10">
        <f>IFERROR(VLOOKUP(AA2429,Curr!$B$2:$C$13,2,FALSE),0)</f>
        <v>11</v>
      </c>
      <c r="AC2429" s="11">
        <f t="shared" si="306"/>
        <v>0</v>
      </c>
      <c r="AD2429" s="11">
        <f t="shared" si="307"/>
        <v>0</v>
      </c>
      <c r="AE2429" s="12">
        <f t="shared" si="308"/>
        <v>0</v>
      </c>
    </row>
    <row r="2430" spans="17:31" x14ac:dyDescent="0.25">
      <c r="Q2430" s="13">
        <v>0</v>
      </c>
      <c r="R2430" s="13">
        <v>0</v>
      </c>
      <c r="S2430" s="11">
        <f t="shared" si="302"/>
        <v>0</v>
      </c>
      <c r="T2430" s="5">
        <v>0</v>
      </c>
      <c r="U2430" s="11">
        <f t="shared" si="303"/>
        <v>0</v>
      </c>
      <c r="V2430" s="13" t="s">
        <v>1</v>
      </c>
      <c r="W2430" s="10">
        <f>IFERROR(VLOOKUP(V2430,Curr!$B$2:$C$13,2,FALSE),0)</f>
        <v>11</v>
      </c>
      <c r="X2430" s="11">
        <f t="shared" si="304"/>
        <v>0</v>
      </c>
      <c r="Y2430" s="14">
        <f t="shared" ref="Y2430:Y2493" si="309">Q2430</f>
        <v>0</v>
      </c>
      <c r="Z2430" s="11">
        <f t="shared" si="305"/>
        <v>0</v>
      </c>
      <c r="AA2430" s="4" t="s">
        <v>1</v>
      </c>
      <c r="AB2430" s="10">
        <f>IFERROR(VLOOKUP(AA2430,Curr!$B$2:$C$13,2,FALSE),0)</f>
        <v>11</v>
      </c>
      <c r="AC2430" s="11">
        <f t="shared" si="306"/>
        <v>0</v>
      </c>
      <c r="AD2430" s="11">
        <f t="shared" si="307"/>
        <v>0</v>
      </c>
      <c r="AE2430" s="12">
        <f t="shared" si="308"/>
        <v>0</v>
      </c>
    </row>
    <row r="2431" spans="17:31" x14ac:dyDescent="0.25">
      <c r="Q2431" s="13">
        <v>0</v>
      </c>
      <c r="R2431" s="13">
        <v>0</v>
      </c>
      <c r="S2431" s="11">
        <f t="shared" si="302"/>
        <v>0</v>
      </c>
      <c r="T2431" s="5">
        <v>0</v>
      </c>
      <c r="U2431" s="11">
        <f t="shared" si="303"/>
        <v>0</v>
      </c>
      <c r="V2431" s="13" t="s">
        <v>1</v>
      </c>
      <c r="W2431" s="10">
        <f>IFERROR(VLOOKUP(V2431,Curr!$B$2:$C$13,2,FALSE),0)</f>
        <v>11</v>
      </c>
      <c r="X2431" s="11">
        <f t="shared" si="304"/>
        <v>0</v>
      </c>
      <c r="Y2431" s="14">
        <f t="shared" si="309"/>
        <v>0</v>
      </c>
      <c r="Z2431" s="11">
        <f t="shared" si="305"/>
        <v>0</v>
      </c>
      <c r="AA2431" s="4" t="s">
        <v>1</v>
      </c>
      <c r="AB2431" s="10">
        <f>IFERROR(VLOOKUP(AA2431,Curr!$B$2:$C$13,2,FALSE),0)</f>
        <v>11</v>
      </c>
      <c r="AC2431" s="11">
        <f t="shared" si="306"/>
        <v>0</v>
      </c>
      <c r="AD2431" s="11">
        <f t="shared" si="307"/>
        <v>0</v>
      </c>
      <c r="AE2431" s="12">
        <f t="shared" si="308"/>
        <v>0</v>
      </c>
    </row>
    <row r="2432" spans="17:31" x14ac:dyDescent="0.25">
      <c r="Q2432" s="13">
        <v>0</v>
      </c>
      <c r="R2432" s="13">
        <v>0</v>
      </c>
      <c r="S2432" s="11">
        <f t="shared" si="302"/>
        <v>0</v>
      </c>
      <c r="T2432" s="5">
        <v>0</v>
      </c>
      <c r="U2432" s="11">
        <f t="shared" si="303"/>
        <v>0</v>
      </c>
      <c r="V2432" s="13" t="s">
        <v>1</v>
      </c>
      <c r="W2432" s="10">
        <f>IFERROR(VLOOKUP(V2432,Curr!$B$2:$C$13,2,FALSE),0)</f>
        <v>11</v>
      </c>
      <c r="X2432" s="11">
        <f t="shared" si="304"/>
        <v>0</v>
      </c>
      <c r="Y2432" s="14">
        <f t="shared" si="309"/>
        <v>0</v>
      </c>
      <c r="Z2432" s="11">
        <f t="shared" si="305"/>
        <v>0</v>
      </c>
      <c r="AA2432" s="4" t="s">
        <v>1</v>
      </c>
      <c r="AB2432" s="10">
        <f>IFERROR(VLOOKUP(AA2432,Curr!$B$2:$C$13,2,FALSE),0)</f>
        <v>11</v>
      </c>
      <c r="AC2432" s="11">
        <f t="shared" si="306"/>
        <v>0</v>
      </c>
      <c r="AD2432" s="11">
        <f t="shared" si="307"/>
        <v>0</v>
      </c>
      <c r="AE2432" s="12">
        <f t="shared" si="308"/>
        <v>0</v>
      </c>
    </row>
    <row r="2433" spans="17:31" x14ac:dyDescent="0.25">
      <c r="Q2433" s="13">
        <v>0</v>
      </c>
      <c r="R2433" s="13">
        <v>0</v>
      </c>
      <c r="S2433" s="11">
        <f t="shared" si="302"/>
        <v>0</v>
      </c>
      <c r="T2433" s="5">
        <v>0</v>
      </c>
      <c r="U2433" s="11">
        <f t="shared" si="303"/>
        <v>0</v>
      </c>
      <c r="V2433" s="13" t="s">
        <v>1</v>
      </c>
      <c r="W2433" s="10">
        <f>IFERROR(VLOOKUP(V2433,Curr!$B$2:$C$13,2,FALSE),0)</f>
        <v>11</v>
      </c>
      <c r="X2433" s="11">
        <f t="shared" si="304"/>
        <v>0</v>
      </c>
      <c r="Y2433" s="14">
        <f t="shared" si="309"/>
        <v>0</v>
      </c>
      <c r="Z2433" s="11">
        <f t="shared" si="305"/>
        <v>0</v>
      </c>
      <c r="AA2433" s="4" t="s">
        <v>1</v>
      </c>
      <c r="AB2433" s="10">
        <f>IFERROR(VLOOKUP(AA2433,Curr!$B$2:$C$13,2,FALSE),0)</f>
        <v>11</v>
      </c>
      <c r="AC2433" s="11">
        <f t="shared" si="306"/>
        <v>0</v>
      </c>
      <c r="AD2433" s="11">
        <f t="shared" si="307"/>
        <v>0</v>
      </c>
      <c r="AE2433" s="12">
        <f t="shared" si="308"/>
        <v>0</v>
      </c>
    </row>
    <row r="2434" spans="17:31" x14ac:dyDescent="0.25">
      <c r="Q2434" s="13">
        <v>0</v>
      </c>
      <c r="R2434" s="13">
        <v>0</v>
      </c>
      <c r="S2434" s="11">
        <f t="shared" si="302"/>
        <v>0</v>
      </c>
      <c r="T2434" s="5">
        <v>0</v>
      </c>
      <c r="U2434" s="11">
        <f t="shared" si="303"/>
        <v>0</v>
      </c>
      <c r="V2434" s="13" t="s">
        <v>1</v>
      </c>
      <c r="W2434" s="10">
        <f>IFERROR(VLOOKUP(V2434,Curr!$B$2:$C$13,2,FALSE),0)</f>
        <v>11</v>
      </c>
      <c r="X2434" s="11">
        <f t="shared" si="304"/>
        <v>0</v>
      </c>
      <c r="Y2434" s="14">
        <f t="shared" si="309"/>
        <v>0</v>
      </c>
      <c r="Z2434" s="11">
        <f t="shared" si="305"/>
        <v>0</v>
      </c>
      <c r="AA2434" s="4" t="s">
        <v>1</v>
      </c>
      <c r="AB2434" s="10">
        <f>IFERROR(VLOOKUP(AA2434,Curr!$B$2:$C$13,2,FALSE),0)</f>
        <v>11</v>
      </c>
      <c r="AC2434" s="11">
        <f t="shared" si="306"/>
        <v>0</v>
      </c>
      <c r="AD2434" s="11">
        <f t="shared" si="307"/>
        <v>0</v>
      </c>
      <c r="AE2434" s="12">
        <f t="shared" si="308"/>
        <v>0</v>
      </c>
    </row>
    <row r="2435" spans="17:31" x14ac:dyDescent="0.25">
      <c r="Q2435" s="13">
        <v>0</v>
      </c>
      <c r="R2435" s="13">
        <v>0</v>
      </c>
      <c r="S2435" s="11">
        <f t="shared" si="302"/>
        <v>0</v>
      </c>
      <c r="T2435" s="5">
        <v>0</v>
      </c>
      <c r="U2435" s="11">
        <f t="shared" si="303"/>
        <v>0</v>
      </c>
      <c r="V2435" s="13" t="s">
        <v>1</v>
      </c>
      <c r="W2435" s="10">
        <f>IFERROR(VLOOKUP(V2435,Curr!$B$2:$C$13,2,FALSE),0)</f>
        <v>11</v>
      </c>
      <c r="X2435" s="11">
        <f t="shared" si="304"/>
        <v>0</v>
      </c>
      <c r="Y2435" s="14">
        <f t="shared" si="309"/>
        <v>0</v>
      </c>
      <c r="Z2435" s="11">
        <f t="shared" si="305"/>
        <v>0</v>
      </c>
      <c r="AA2435" s="4" t="s">
        <v>1</v>
      </c>
      <c r="AB2435" s="10">
        <f>IFERROR(VLOOKUP(AA2435,Curr!$B$2:$C$13,2,FALSE),0)</f>
        <v>11</v>
      </c>
      <c r="AC2435" s="11">
        <f t="shared" si="306"/>
        <v>0</v>
      </c>
      <c r="AD2435" s="11">
        <f t="shared" si="307"/>
        <v>0</v>
      </c>
      <c r="AE2435" s="12">
        <f t="shared" si="308"/>
        <v>0</v>
      </c>
    </row>
    <row r="2436" spans="17:31" x14ac:dyDescent="0.25">
      <c r="Q2436" s="13">
        <v>0</v>
      </c>
      <c r="R2436" s="13">
        <v>0</v>
      </c>
      <c r="S2436" s="11">
        <f t="shared" si="302"/>
        <v>0</v>
      </c>
      <c r="T2436" s="5">
        <v>0</v>
      </c>
      <c r="U2436" s="11">
        <f t="shared" si="303"/>
        <v>0</v>
      </c>
      <c r="V2436" s="13" t="s">
        <v>1</v>
      </c>
      <c r="W2436" s="10">
        <f>IFERROR(VLOOKUP(V2436,Curr!$B$2:$C$13,2,FALSE),0)</f>
        <v>11</v>
      </c>
      <c r="X2436" s="11">
        <f t="shared" si="304"/>
        <v>0</v>
      </c>
      <c r="Y2436" s="14">
        <f t="shared" si="309"/>
        <v>0</v>
      </c>
      <c r="Z2436" s="11">
        <f t="shared" si="305"/>
        <v>0</v>
      </c>
      <c r="AA2436" s="4" t="s">
        <v>1</v>
      </c>
      <c r="AB2436" s="10">
        <f>IFERROR(VLOOKUP(AA2436,Curr!$B$2:$C$13,2,FALSE),0)</f>
        <v>11</v>
      </c>
      <c r="AC2436" s="11">
        <f t="shared" si="306"/>
        <v>0</v>
      </c>
      <c r="AD2436" s="11">
        <f t="shared" si="307"/>
        <v>0</v>
      </c>
      <c r="AE2436" s="12">
        <f t="shared" si="308"/>
        <v>0</v>
      </c>
    </row>
    <row r="2437" spans="17:31" x14ac:dyDescent="0.25">
      <c r="Q2437" s="13">
        <v>0</v>
      </c>
      <c r="R2437" s="13">
        <v>0</v>
      </c>
      <c r="S2437" s="11">
        <f t="shared" si="302"/>
        <v>0</v>
      </c>
      <c r="T2437" s="5">
        <v>0</v>
      </c>
      <c r="U2437" s="11">
        <f t="shared" si="303"/>
        <v>0</v>
      </c>
      <c r="V2437" s="13" t="s">
        <v>1</v>
      </c>
      <c r="W2437" s="10">
        <f>IFERROR(VLOOKUP(V2437,Curr!$B$2:$C$13,2,FALSE),0)</f>
        <v>11</v>
      </c>
      <c r="X2437" s="11">
        <f t="shared" si="304"/>
        <v>0</v>
      </c>
      <c r="Y2437" s="14">
        <f t="shared" si="309"/>
        <v>0</v>
      </c>
      <c r="Z2437" s="11">
        <f t="shared" si="305"/>
        <v>0</v>
      </c>
      <c r="AA2437" s="4" t="s">
        <v>1</v>
      </c>
      <c r="AB2437" s="10">
        <f>IFERROR(VLOOKUP(AA2437,Curr!$B$2:$C$13,2,FALSE),0)</f>
        <v>11</v>
      </c>
      <c r="AC2437" s="11">
        <f t="shared" si="306"/>
        <v>0</v>
      </c>
      <c r="AD2437" s="11">
        <f t="shared" si="307"/>
        <v>0</v>
      </c>
      <c r="AE2437" s="12">
        <f t="shared" si="308"/>
        <v>0</v>
      </c>
    </row>
    <row r="2438" spans="17:31" x14ac:dyDescent="0.25">
      <c r="Q2438" s="13">
        <v>0</v>
      </c>
      <c r="R2438" s="13">
        <v>0</v>
      </c>
      <c r="S2438" s="11">
        <f t="shared" si="302"/>
        <v>0</v>
      </c>
      <c r="T2438" s="5">
        <v>0</v>
      </c>
      <c r="U2438" s="11">
        <f t="shared" si="303"/>
        <v>0</v>
      </c>
      <c r="V2438" s="13" t="s">
        <v>1</v>
      </c>
      <c r="W2438" s="10">
        <f>IFERROR(VLOOKUP(V2438,Curr!$B$2:$C$13,2,FALSE),0)</f>
        <v>11</v>
      </c>
      <c r="X2438" s="11">
        <f t="shared" si="304"/>
        <v>0</v>
      </c>
      <c r="Y2438" s="14">
        <f t="shared" si="309"/>
        <v>0</v>
      </c>
      <c r="Z2438" s="11">
        <f t="shared" si="305"/>
        <v>0</v>
      </c>
      <c r="AA2438" s="4" t="s">
        <v>1</v>
      </c>
      <c r="AB2438" s="10">
        <f>IFERROR(VLOOKUP(AA2438,Curr!$B$2:$C$13,2,FALSE),0)</f>
        <v>11</v>
      </c>
      <c r="AC2438" s="11">
        <f t="shared" si="306"/>
        <v>0</v>
      </c>
      <c r="AD2438" s="11">
        <f t="shared" si="307"/>
        <v>0</v>
      </c>
      <c r="AE2438" s="12">
        <f t="shared" si="308"/>
        <v>0</v>
      </c>
    </row>
    <row r="2439" spans="17:31" x14ac:dyDescent="0.25">
      <c r="Q2439" s="13">
        <v>0</v>
      </c>
      <c r="R2439" s="13">
        <v>0</v>
      </c>
      <c r="S2439" s="11">
        <f t="shared" ref="S2439:S2502" si="310">+Q2439*R2439</f>
        <v>0</v>
      </c>
      <c r="T2439" s="5">
        <v>0</v>
      </c>
      <c r="U2439" s="11">
        <f t="shared" ref="U2439:U2502" si="311">S2439*(1-T2439)</f>
        <v>0</v>
      </c>
      <c r="V2439" s="13" t="s">
        <v>1</v>
      </c>
      <c r="W2439" s="10">
        <f>IFERROR(VLOOKUP(V2439,Curr!$B$2:$C$13,2,FALSE),0)</f>
        <v>11</v>
      </c>
      <c r="X2439" s="11">
        <f t="shared" ref="X2439:X2502" si="312">U2439*W2439</f>
        <v>0</v>
      </c>
      <c r="Y2439" s="14">
        <f t="shared" si="309"/>
        <v>0</v>
      </c>
      <c r="Z2439" s="11">
        <f t="shared" ref="Z2439:Z2502" si="313">+Y2439*R2439</f>
        <v>0</v>
      </c>
      <c r="AA2439" s="4" t="s">
        <v>1</v>
      </c>
      <c r="AB2439" s="10">
        <f>IFERROR(VLOOKUP(AA2439,Curr!$B$2:$C$13,2,FALSE),0)</f>
        <v>11</v>
      </c>
      <c r="AC2439" s="11">
        <f t="shared" ref="AC2439:AC2502" si="314">+Y2439*AB2439*R2439</f>
        <v>0</v>
      </c>
      <c r="AD2439" s="11">
        <f t="shared" ref="AD2439:AD2502" si="315">+AC2439-X2439</f>
        <v>0</v>
      </c>
      <c r="AE2439" s="12">
        <f t="shared" ref="AE2439:AE2502" si="316">IFERROR(AD2439/AC2439,0)</f>
        <v>0</v>
      </c>
    </row>
    <row r="2440" spans="17:31" x14ac:dyDescent="0.25">
      <c r="Q2440" s="13">
        <v>0</v>
      </c>
      <c r="R2440" s="13">
        <v>0</v>
      </c>
      <c r="S2440" s="11">
        <f t="shared" si="310"/>
        <v>0</v>
      </c>
      <c r="T2440" s="5">
        <v>0</v>
      </c>
      <c r="U2440" s="11">
        <f t="shared" si="311"/>
        <v>0</v>
      </c>
      <c r="V2440" s="13" t="s">
        <v>1</v>
      </c>
      <c r="W2440" s="10">
        <f>IFERROR(VLOOKUP(V2440,Curr!$B$2:$C$13,2,FALSE),0)</f>
        <v>11</v>
      </c>
      <c r="X2440" s="11">
        <f t="shared" si="312"/>
        <v>0</v>
      </c>
      <c r="Y2440" s="14">
        <f t="shared" si="309"/>
        <v>0</v>
      </c>
      <c r="Z2440" s="11">
        <f t="shared" si="313"/>
        <v>0</v>
      </c>
      <c r="AA2440" s="4" t="s">
        <v>1</v>
      </c>
      <c r="AB2440" s="10">
        <f>IFERROR(VLOOKUP(AA2440,Curr!$B$2:$C$13,2,FALSE),0)</f>
        <v>11</v>
      </c>
      <c r="AC2440" s="11">
        <f t="shared" si="314"/>
        <v>0</v>
      </c>
      <c r="AD2440" s="11">
        <f t="shared" si="315"/>
        <v>0</v>
      </c>
      <c r="AE2440" s="12">
        <f t="shared" si="316"/>
        <v>0</v>
      </c>
    </row>
    <row r="2441" spans="17:31" x14ac:dyDescent="0.25">
      <c r="Q2441" s="13">
        <v>0</v>
      </c>
      <c r="R2441" s="13">
        <v>0</v>
      </c>
      <c r="S2441" s="11">
        <f t="shared" si="310"/>
        <v>0</v>
      </c>
      <c r="T2441" s="5">
        <v>0</v>
      </c>
      <c r="U2441" s="11">
        <f t="shared" si="311"/>
        <v>0</v>
      </c>
      <c r="V2441" s="13" t="s">
        <v>1</v>
      </c>
      <c r="W2441" s="10">
        <f>IFERROR(VLOOKUP(V2441,Curr!$B$2:$C$13,2,FALSE),0)</f>
        <v>11</v>
      </c>
      <c r="X2441" s="11">
        <f t="shared" si="312"/>
        <v>0</v>
      </c>
      <c r="Y2441" s="14">
        <f t="shared" si="309"/>
        <v>0</v>
      </c>
      <c r="Z2441" s="11">
        <f t="shared" si="313"/>
        <v>0</v>
      </c>
      <c r="AA2441" s="4" t="s">
        <v>1</v>
      </c>
      <c r="AB2441" s="10">
        <f>IFERROR(VLOOKUP(AA2441,Curr!$B$2:$C$13,2,FALSE),0)</f>
        <v>11</v>
      </c>
      <c r="AC2441" s="11">
        <f t="shared" si="314"/>
        <v>0</v>
      </c>
      <c r="AD2441" s="11">
        <f t="shared" si="315"/>
        <v>0</v>
      </c>
      <c r="AE2441" s="12">
        <f t="shared" si="316"/>
        <v>0</v>
      </c>
    </row>
    <row r="2442" spans="17:31" x14ac:dyDescent="0.25">
      <c r="Q2442" s="13">
        <v>0</v>
      </c>
      <c r="R2442" s="13">
        <v>0</v>
      </c>
      <c r="S2442" s="11">
        <f t="shared" si="310"/>
        <v>0</v>
      </c>
      <c r="T2442" s="5">
        <v>0</v>
      </c>
      <c r="U2442" s="11">
        <f t="shared" si="311"/>
        <v>0</v>
      </c>
      <c r="V2442" s="13" t="s">
        <v>1</v>
      </c>
      <c r="W2442" s="10">
        <f>IFERROR(VLOOKUP(V2442,Curr!$B$2:$C$13,2,FALSE),0)</f>
        <v>11</v>
      </c>
      <c r="X2442" s="11">
        <f t="shared" si="312"/>
        <v>0</v>
      </c>
      <c r="Y2442" s="14">
        <f t="shared" si="309"/>
        <v>0</v>
      </c>
      <c r="Z2442" s="11">
        <f t="shared" si="313"/>
        <v>0</v>
      </c>
      <c r="AA2442" s="4" t="s">
        <v>1</v>
      </c>
      <c r="AB2442" s="10">
        <f>IFERROR(VLOOKUP(AA2442,Curr!$B$2:$C$13,2,FALSE),0)</f>
        <v>11</v>
      </c>
      <c r="AC2442" s="11">
        <f t="shared" si="314"/>
        <v>0</v>
      </c>
      <c r="AD2442" s="11">
        <f t="shared" si="315"/>
        <v>0</v>
      </c>
      <c r="AE2442" s="12">
        <f t="shared" si="316"/>
        <v>0</v>
      </c>
    </row>
    <row r="2443" spans="17:31" x14ac:dyDescent="0.25">
      <c r="Q2443" s="13">
        <v>0</v>
      </c>
      <c r="R2443" s="13">
        <v>0</v>
      </c>
      <c r="S2443" s="11">
        <f t="shared" si="310"/>
        <v>0</v>
      </c>
      <c r="T2443" s="5">
        <v>0</v>
      </c>
      <c r="U2443" s="11">
        <f t="shared" si="311"/>
        <v>0</v>
      </c>
      <c r="V2443" s="13" t="s">
        <v>1</v>
      </c>
      <c r="W2443" s="10">
        <f>IFERROR(VLOOKUP(V2443,Curr!$B$2:$C$13,2,FALSE),0)</f>
        <v>11</v>
      </c>
      <c r="X2443" s="11">
        <f t="shared" si="312"/>
        <v>0</v>
      </c>
      <c r="Y2443" s="14">
        <f t="shared" si="309"/>
        <v>0</v>
      </c>
      <c r="Z2443" s="11">
        <f t="shared" si="313"/>
        <v>0</v>
      </c>
      <c r="AA2443" s="4" t="s">
        <v>1</v>
      </c>
      <c r="AB2443" s="10">
        <f>IFERROR(VLOOKUP(AA2443,Curr!$B$2:$C$13,2,FALSE),0)</f>
        <v>11</v>
      </c>
      <c r="AC2443" s="11">
        <f t="shared" si="314"/>
        <v>0</v>
      </c>
      <c r="AD2443" s="11">
        <f t="shared" si="315"/>
        <v>0</v>
      </c>
      <c r="AE2443" s="12">
        <f t="shared" si="316"/>
        <v>0</v>
      </c>
    </row>
    <row r="2444" spans="17:31" x14ac:dyDescent="0.25">
      <c r="Q2444" s="13">
        <v>0</v>
      </c>
      <c r="R2444" s="13">
        <v>0</v>
      </c>
      <c r="S2444" s="11">
        <f t="shared" si="310"/>
        <v>0</v>
      </c>
      <c r="T2444" s="5">
        <v>0</v>
      </c>
      <c r="U2444" s="11">
        <f t="shared" si="311"/>
        <v>0</v>
      </c>
      <c r="V2444" s="13" t="s">
        <v>1</v>
      </c>
      <c r="W2444" s="10">
        <f>IFERROR(VLOOKUP(V2444,Curr!$B$2:$C$13,2,FALSE),0)</f>
        <v>11</v>
      </c>
      <c r="X2444" s="11">
        <f t="shared" si="312"/>
        <v>0</v>
      </c>
      <c r="Y2444" s="14">
        <f t="shared" si="309"/>
        <v>0</v>
      </c>
      <c r="Z2444" s="11">
        <f t="shared" si="313"/>
        <v>0</v>
      </c>
      <c r="AA2444" s="4" t="s">
        <v>1</v>
      </c>
      <c r="AB2444" s="10">
        <f>IFERROR(VLOOKUP(AA2444,Curr!$B$2:$C$13,2,FALSE),0)</f>
        <v>11</v>
      </c>
      <c r="AC2444" s="11">
        <f t="shared" si="314"/>
        <v>0</v>
      </c>
      <c r="AD2444" s="11">
        <f t="shared" si="315"/>
        <v>0</v>
      </c>
      <c r="AE2444" s="12">
        <f t="shared" si="316"/>
        <v>0</v>
      </c>
    </row>
    <row r="2445" spans="17:31" x14ac:dyDescent="0.25">
      <c r="Q2445" s="13">
        <v>0</v>
      </c>
      <c r="R2445" s="13">
        <v>0</v>
      </c>
      <c r="S2445" s="11">
        <f t="shared" si="310"/>
        <v>0</v>
      </c>
      <c r="T2445" s="5">
        <v>0</v>
      </c>
      <c r="U2445" s="11">
        <f t="shared" si="311"/>
        <v>0</v>
      </c>
      <c r="V2445" s="13" t="s">
        <v>1</v>
      </c>
      <c r="W2445" s="10">
        <f>IFERROR(VLOOKUP(V2445,Curr!$B$2:$C$13,2,FALSE),0)</f>
        <v>11</v>
      </c>
      <c r="X2445" s="11">
        <f t="shared" si="312"/>
        <v>0</v>
      </c>
      <c r="Y2445" s="14">
        <f t="shared" si="309"/>
        <v>0</v>
      </c>
      <c r="Z2445" s="11">
        <f t="shared" si="313"/>
        <v>0</v>
      </c>
      <c r="AA2445" s="4" t="s">
        <v>1</v>
      </c>
      <c r="AB2445" s="10">
        <f>IFERROR(VLOOKUP(AA2445,Curr!$B$2:$C$13,2,FALSE),0)</f>
        <v>11</v>
      </c>
      <c r="AC2445" s="11">
        <f t="shared" si="314"/>
        <v>0</v>
      </c>
      <c r="AD2445" s="11">
        <f t="shared" si="315"/>
        <v>0</v>
      </c>
      <c r="AE2445" s="12">
        <f t="shared" si="316"/>
        <v>0</v>
      </c>
    </row>
    <row r="2446" spans="17:31" x14ac:dyDescent="0.25">
      <c r="Q2446" s="13">
        <v>0</v>
      </c>
      <c r="R2446" s="13">
        <v>0</v>
      </c>
      <c r="S2446" s="11">
        <f t="shared" si="310"/>
        <v>0</v>
      </c>
      <c r="T2446" s="5">
        <v>0</v>
      </c>
      <c r="U2446" s="11">
        <f t="shared" si="311"/>
        <v>0</v>
      </c>
      <c r="V2446" s="13" t="s">
        <v>1</v>
      </c>
      <c r="W2446" s="10">
        <f>IFERROR(VLOOKUP(V2446,Curr!$B$2:$C$13,2,FALSE),0)</f>
        <v>11</v>
      </c>
      <c r="X2446" s="11">
        <f t="shared" si="312"/>
        <v>0</v>
      </c>
      <c r="Y2446" s="14">
        <f t="shared" si="309"/>
        <v>0</v>
      </c>
      <c r="Z2446" s="11">
        <f t="shared" si="313"/>
        <v>0</v>
      </c>
      <c r="AA2446" s="4" t="s">
        <v>1</v>
      </c>
      <c r="AB2446" s="10">
        <f>IFERROR(VLOOKUP(AA2446,Curr!$B$2:$C$13,2,FALSE),0)</f>
        <v>11</v>
      </c>
      <c r="AC2446" s="11">
        <f t="shared" si="314"/>
        <v>0</v>
      </c>
      <c r="AD2446" s="11">
        <f t="shared" si="315"/>
        <v>0</v>
      </c>
      <c r="AE2446" s="12">
        <f t="shared" si="316"/>
        <v>0</v>
      </c>
    </row>
    <row r="2447" spans="17:31" x14ac:dyDescent="0.25">
      <c r="Q2447" s="13">
        <v>0</v>
      </c>
      <c r="R2447" s="13">
        <v>0</v>
      </c>
      <c r="S2447" s="11">
        <f t="shared" si="310"/>
        <v>0</v>
      </c>
      <c r="T2447" s="5">
        <v>0</v>
      </c>
      <c r="U2447" s="11">
        <f t="shared" si="311"/>
        <v>0</v>
      </c>
      <c r="V2447" s="13" t="s">
        <v>1</v>
      </c>
      <c r="W2447" s="10">
        <f>IFERROR(VLOOKUP(V2447,Curr!$B$2:$C$13,2,FALSE),0)</f>
        <v>11</v>
      </c>
      <c r="X2447" s="11">
        <f t="shared" si="312"/>
        <v>0</v>
      </c>
      <c r="Y2447" s="14">
        <f t="shared" si="309"/>
        <v>0</v>
      </c>
      <c r="Z2447" s="11">
        <f t="shared" si="313"/>
        <v>0</v>
      </c>
      <c r="AA2447" s="4" t="s">
        <v>1</v>
      </c>
      <c r="AB2447" s="10">
        <f>IFERROR(VLOOKUP(AA2447,Curr!$B$2:$C$13,2,FALSE),0)</f>
        <v>11</v>
      </c>
      <c r="AC2447" s="11">
        <f t="shared" si="314"/>
        <v>0</v>
      </c>
      <c r="AD2447" s="11">
        <f t="shared" si="315"/>
        <v>0</v>
      </c>
      <c r="AE2447" s="12">
        <f t="shared" si="316"/>
        <v>0</v>
      </c>
    </row>
    <row r="2448" spans="17:31" x14ac:dyDescent="0.25">
      <c r="Q2448" s="13">
        <v>0</v>
      </c>
      <c r="R2448" s="13">
        <v>0</v>
      </c>
      <c r="S2448" s="11">
        <f t="shared" si="310"/>
        <v>0</v>
      </c>
      <c r="T2448" s="5">
        <v>0</v>
      </c>
      <c r="U2448" s="11">
        <f t="shared" si="311"/>
        <v>0</v>
      </c>
      <c r="V2448" s="13" t="s">
        <v>1</v>
      </c>
      <c r="W2448" s="10">
        <f>IFERROR(VLOOKUP(V2448,Curr!$B$2:$C$13,2,FALSE),0)</f>
        <v>11</v>
      </c>
      <c r="X2448" s="11">
        <f t="shared" si="312"/>
        <v>0</v>
      </c>
      <c r="Y2448" s="14">
        <f t="shared" si="309"/>
        <v>0</v>
      </c>
      <c r="Z2448" s="11">
        <f t="shared" si="313"/>
        <v>0</v>
      </c>
      <c r="AA2448" s="4" t="s">
        <v>1</v>
      </c>
      <c r="AB2448" s="10">
        <f>IFERROR(VLOOKUP(AA2448,Curr!$B$2:$C$13,2,FALSE),0)</f>
        <v>11</v>
      </c>
      <c r="AC2448" s="11">
        <f t="shared" si="314"/>
        <v>0</v>
      </c>
      <c r="AD2448" s="11">
        <f t="shared" si="315"/>
        <v>0</v>
      </c>
      <c r="AE2448" s="12">
        <f t="shared" si="316"/>
        <v>0</v>
      </c>
    </row>
    <row r="2449" spans="17:31" x14ac:dyDescent="0.25">
      <c r="Q2449" s="13">
        <v>0</v>
      </c>
      <c r="R2449" s="13">
        <v>0</v>
      </c>
      <c r="S2449" s="11">
        <f t="shared" si="310"/>
        <v>0</v>
      </c>
      <c r="T2449" s="5">
        <v>0</v>
      </c>
      <c r="U2449" s="11">
        <f t="shared" si="311"/>
        <v>0</v>
      </c>
      <c r="V2449" s="13" t="s">
        <v>1</v>
      </c>
      <c r="W2449" s="10">
        <f>IFERROR(VLOOKUP(V2449,Curr!$B$2:$C$13,2,FALSE),0)</f>
        <v>11</v>
      </c>
      <c r="X2449" s="11">
        <f t="shared" si="312"/>
        <v>0</v>
      </c>
      <c r="Y2449" s="14">
        <f t="shared" si="309"/>
        <v>0</v>
      </c>
      <c r="Z2449" s="11">
        <f t="shared" si="313"/>
        <v>0</v>
      </c>
      <c r="AA2449" s="4" t="s">
        <v>1</v>
      </c>
      <c r="AB2449" s="10">
        <f>IFERROR(VLOOKUP(AA2449,Curr!$B$2:$C$13,2,FALSE),0)</f>
        <v>11</v>
      </c>
      <c r="AC2449" s="11">
        <f t="shared" si="314"/>
        <v>0</v>
      </c>
      <c r="AD2449" s="11">
        <f t="shared" si="315"/>
        <v>0</v>
      </c>
      <c r="AE2449" s="12">
        <f t="shared" si="316"/>
        <v>0</v>
      </c>
    </row>
    <row r="2450" spans="17:31" x14ac:dyDescent="0.25">
      <c r="Q2450" s="13">
        <v>0</v>
      </c>
      <c r="R2450" s="13">
        <v>0</v>
      </c>
      <c r="S2450" s="11">
        <f t="shared" si="310"/>
        <v>0</v>
      </c>
      <c r="T2450" s="5">
        <v>0</v>
      </c>
      <c r="U2450" s="11">
        <f t="shared" si="311"/>
        <v>0</v>
      </c>
      <c r="V2450" s="13" t="s">
        <v>1</v>
      </c>
      <c r="W2450" s="10">
        <f>IFERROR(VLOOKUP(V2450,Curr!$B$2:$C$13,2,FALSE),0)</f>
        <v>11</v>
      </c>
      <c r="X2450" s="11">
        <f t="shared" si="312"/>
        <v>0</v>
      </c>
      <c r="Y2450" s="14">
        <f t="shared" si="309"/>
        <v>0</v>
      </c>
      <c r="Z2450" s="11">
        <f t="shared" si="313"/>
        <v>0</v>
      </c>
      <c r="AA2450" s="4" t="s">
        <v>1</v>
      </c>
      <c r="AB2450" s="10">
        <f>IFERROR(VLOOKUP(AA2450,Curr!$B$2:$C$13,2,FALSE),0)</f>
        <v>11</v>
      </c>
      <c r="AC2450" s="11">
        <f t="shared" si="314"/>
        <v>0</v>
      </c>
      <c r="AD2450" s="11">
        <f t="shared" si="315"/>
        <v>0</v>
      </c>
      <c r="AE2450" s="12">
        <f t="shared" si="316"/>
        <v>0</v>
      </c>
    </row>
    <row r="2451" spans="17:31" x14ac:dyDescent="0.25">
      <c r="Q2451" s="13">
        <v>0</v>
      </c>
      <c r="R2451" s="13">
        <v>0</v>
      </c>
      <c r="S2451" s="11">
        <f t="shared" si="310"/>
        <v>0</v>
      </c>
      <c r="T2451" s="5">
        <v>0</v>
      </c>
      <c r="U2451" s="11">
        <f t="shared" si="311"/>
        <v>0</v>
      </c>
      <c r="V2451" s="13" t="s">
        <v>1</v>
      </c>
      <c r="W2451" s="10">
        <f>IFERROR(VLOOKUP(V2451,Curr!$B$2:$C$13,2,FALSE),0)</f>
        <v>11</v>
      </c>
      <c r="X2451" s="11">
        <f t="shared" si="312"/>
        <v>0</v>
      </c>
      <c r="Y2451" s="14">
        <f t="shared" si="309"/>
        <v>0</v>
      </c>
      <c r="Z2451" s="11">
        <f t="shared" si="313"/>
        <v>0</v>
      </c>
      <c r="AA2451" s="4" t="s">
        <v>1</v>
      </c>
      <c r="AB2451" s="10">
        <f>IFERROR(VLOOKUP(AA2451,Curr!$B$2:$C$13,2,FALSE),0)</f>
        <v>11</v>
      </c>
      <c r="AC2451" s="11">
        <f t="shared" si="314"/>
        <v>0</v>
      </c>
      <c r="AD2451" s="11">
        <f t="shared" si="315"/>
        <v>0</v>
      </c>
      <c r="AE2451" s="12">
        <f t="shared" si="316"/>
        <v>0</v>
      </c>
    </row>
    <row r="2452" spans="17:31" x14ac:dyDescent="0.25">
      <c r="Q2452" s="13">
        <v>0</v>
      </c>
      <c r="R2452" s="13">
        <v>0</v>
      </c>
      <c r="S2452" s="11">
        <f t="shared" si="310"/>
        <v>0</v>
      </c>
      <c r="T2452" s="5">
        <v>0</v>
      </c>
      <c r="U2452" s="11">
        <f t="shared" si="311"/>
        <v>0</v>
      </c>
      <c r="V2452" s="13" t="s">
        <v>1</v>
      </c>
      <c r="W2452" s="10">
        <f>IFERROR(VLOOKUP(V2452,Curr!$B$2:$C$13,2,FALSE),0)</f>
        <v>11</v>
      </c>
      <c r="X2452" s="11">
        <f t="shared" si="312"/>
        <v>0</v>
      </c>
      <c r="Y2452" s="14">
        <f t="shared" si="309"/>
        <v>0</v>
      </c>
      <c r="Z2452" s="11">
        <f t="shared" si="313"/>
        <v>0</v>
      </c>
      <c r="AA2452" s="4" t="s">
        <v>1</v>
      </c>
      <c r="AB2452" s="10">
        <f>IFERROR(VLOOKUP(AA2452,Curr!$B$2:$C$13,2,FALSE),0)</f>
        <v>11</v>
      </c>
      <c r="AC2452" s="11">
        <f t="shared" si="314"/>
        <v>0</v>
      </c>
      <c r="AD2452" s="11">
        <f t="shared" si="315"/>
        <v>0</v>
      </c>
      <c r="AE2452" s="12">
        <f t="shared" si="316"/>
        <v>0</v>
      </c>
    </row>
    <row r="2453" spans="17:31" x14ac:dyDescent="0.25">
      <c r="Q2453" s="13">
        <v>0</v>
      </c>
      <c r="R2453" s="13">
        <v>0</v>
      </c>
      <c r="S2453" s="11">
        <f t="shared" si="310"/>
        <v>0</v>
      </c>
      <c r="T2453" s="5">
        <v>0</v>
      </c>
      <c r="U2453" s="11">
        <f t="shared" si="311"/>
        <v>0</v>
      </c>
      <c r="V2453" s="13" t="s">
        <v>1</v>
      </c>
      <c r="W2453" s="10">
        <f>IFERROR(VLOOKUP(V2453,Curr!$B$2:$C$13,2,FALSE),0)</f>
        <v>11</v>
      </c>
      <c r="X2453" s="11">
        <f t="shared" si="312"/>
        <v>0</v>
      </c>
      <c r="Y2453" s="14">
        <f t="shared" si="309"/>
        <v>0</v>
      </c>
      <c r="Z2453" s="11">
        <f t="shared" si="313"/>
        <v>0</v>
      </c>
      <c r="AA2453" s="4" t="s">
        <v>1</v>
      </c>
      <c r="AB2453" s="10">
        <f>IFERROR(VLOOKUP(AA2453,Curr!$B$2:$C$13,2,FALSE),0)</f>
        <v>11</v>
      </c>
      <c r="AC2453" s="11">
        <f t="shared" si="314"/>
        <v>0</v>
      </c>
      <c r="AD2453" s="11">
        <f t="shared" si="315"/>
        <v>0</v>
      </c>
      <c r="AE2453" s="12">
        <f t="shared" si="316"/>
        <v>0</v>
      </c>
    </row>
    <row r="2454" spans="17:31" x14ac:dyDescent="0.25">
      <c r="Q2454" s="13">
        <v>0</v>
      </c>
      <c r="R2454" s="13">
        <v>0</v>
      </c>
      <c r="S2454" s="11">
        <f t="shared" si="310"/>
        <v>0</v>
      </c>
      <c r="T2454" s="5">
        <v>0</v>
      </c>
      <c r="U2454" s="11">
        <f t="shared" si="311"/>
        <v>0</v>
      </c>
      <c r="V2454" s="13" t="s">
        <v>1</v>
      </c>
      <c r="W2454" s="10">
        <f>IFERROR(VLOOKUP(V2454,Curr!$B$2:$C$13,2,FALSE),0)</f>
        <v>11</v>
      </c>
      <c r="X2454" s="11">
        <f t="shared" si="312"/>
        <v>0</v>
      </c>
      <c r="Y2454" s="14">
        <f t="shared" si="309"/>
        <v>0</v>
      </c>
      <c r="Z2454" s="11">
        <f t="shared" si="313"/>
        <v>0</v>
      </c>
      <c r="AA2454" s="4" t="s">
        <v>1</v>
      </c>
      <c r="AB2454" s="10">
        <f>IFERROR(VLOOKUP(AA2454,Curr!$B$2:$C$13,2,FALSE),0)</f>
        <v>11</v>
      </c>
      <c r="AC2454" s="11">
        <f t="shared" si="314"/>
        <v>0</v>
      </c>
      <c r="AD2454" s="11">
        <f t="shared" si="315"/>
        <v>0</v>
      </c>
      <c r="AE2454" s="12">
        <f t="shared" si="316"/>
        <v>0</v>
      </c>
    </row>
    <row r="2455" spans="17:31" x14ac:dyDescent="0.25">
      <c r="Q2455" s="13">
        <v>0</v>
      </c>
      <c r="R2455" s="13">
        <v>0</v>
      </c>
      <c r="S2455" s="11">
        <f t="shared" si="310"/>
        <v>0</v>
      </c>
      <c r="T2455" s="5">
        <v>0</v>
      </c>
      <c r="U2455" s="11">
        <f t="shared" si="311"/>
        <v>0</v>
      </c>
      <c r="V2455" s="13" t="s">
        <v>1</v>
      </c>
      <c r="W2455" s="10">
        <f>IFERROR(VLOOKUP(V2455,Curr!$B$2:$C$13,2,FALSE),0)</f>
        <v>11</v>
      </c>
      <c r="X2455" s="11">
        <f t="shared" si="312"/>
        <v>0</v>
      </c>
      <c r="Y2455" s="14">
        <f t="shared" si="309"/>
        <v>0</v>
      </c>
      <c r="Z2455" s="11">
        <f t="shared" si="313"/>
        <v>0</v>
      </c>
      <c r="AA2455" s="4" t="s">
        <v>1</v>
      </c>
      <c r="AB2455" s="10">
        <f>IFERROR(VLOOKUP(AA2455,Curr!$B$2:$C$13,2,FALSE),0)</f>
        <v>11</v>
      </c>
      <c r="AC2455" s="11">
        <f t="shared" si="314"/>
        <v>0</v>
      </c>
      <c r="AD2455" s="11">
        <f t="shared" si="315"/>
        <v>0</v>
      </c>
      <c r="AE2455" s="12">
        <f t="shared" si="316"/>
        <v>0</v>
      </c>
    </row>
    <row r="2456" spans="17:31" x14ac:dyDescent="0.25">
      <c r="Q2456" s="13">
        <v>0</v>
      </c>
      <c r="R2456" s="13">
        <v>0</v>
      </c>
      <c r="S2456" s="11">
        <f t="shared" si="310"/>
        <v>0</v>
      </c>
      <c r="T2456" s="5">
        <v>0</v>
      </c>
      <c r="U2456" s="11">
        <f t="shared" si="311"/>
        <v>0</v>
      </c>
      <c r="V2456" s="13" t="s">
        <v>1</v>
      </c>
      <c r="W2456" s="10">
        <f>IFERROR(VLOOKUP(V2456,Curr!$B$2:$C$13,2,FALSE),0)</f>
        <v>11</v>
      </c>
      <c r="X2456" s="11">
        <f t="shared" si="312"/>
        <v>0</v>
      </c>
      <c r="Y2456" s="14">
        <f t="shared" si="309"/>
        <v>0</v>
      </c>
      <c r="Z2456" s="11">
        <f t="shared" si="313"/>
        <v>0</v>
      </c>
      <c r="AA2456" s="4" t="s">
        <v>1</v>
      </c>
      <c r="AB2456" s="10">
        <f>IFERROR(VLOOKUP(AA2456,Curr!$B$2:$C$13,2,FALSE),0)</f>
        <v>11</v>
      </c>
      <c r="AC2456" s="11">
        <f t="shared" si="314"/>
        <v>0</v>
      </c>
      <c r="AD2456" s="11">
        <f t="shared" si="315"/>
        <v>0</v>
      </c>
      <c r="AE2456" s="12">
        <f t="shared" si="316"/>
        <v>0</v>
      </c>
    </row>
    <row r="2457" spans="17:31" x14ac:dyDescent="0.25">
      <c r="Q2457" s="13">
        <v>0</v>
      </c>
      <c r="R2457" s="13">
        <v>0</v>
      </c>
      <c r="S2457" s="11">
        <f t="shared" si="310"/>
        <v>0</v>
      </c>
      <c r="T2457" s="5">
        <v>0</v>
      </c>
      <c r="U2457" s="11">
        <f t="shared" si="311"/>
        <v>0</v>
      </c>
      <c r="V2457" s="13" t="s">
        <v>1</v>
      </c>
      <c r="W2457" s="10">
        <f>IFERROR(VLOOKUP(V2457,Curr!$B$2:$C$13,2,FALSE),0)</f>
        <v>11</v>
      </c>
      <c r="X2457" s="11">
        <f t="shared" si="312"/>
        <v>0</v>
      </c>
      <c r="Y2457" s="14">
        <f t="shared" si="309"/>
        <v>0</v>
      </c>
      <c r="Z2457" s="11">
        <f t="shared" si="313"/>
        <v>0</v>
      </c>
      <c r="AA2457" s="4" t="s">
        <v>1</v>
      </c>
      <c r="AB2457" s="10">
        <f>IFERROR(VLOOKUP(AA2457,Curr!$B$2:$C$13,2,FALSE),0)</f>
        <v>11</v>
      </c>
      <c r="AC2457" s="11">
        <f t="shared" si="314"/>
        <v>0</v>
      </c>
      <c r="AD2457" s="11">
        <f t="shared" si="315"/>
        <v>0</v>
      </c>
      <c r="AE2457" s="12">
        <f t="shared" si="316"/>
        <v>0</v>
      </c>
    </row>
    <row r="2458" spans="17:31" x14ac:dyDescent="0.25">
      <c r="Q2458" s="13">
        <v>0</v>
      </c>
      <c r="R2458" s="13">
        <v>0</v>
      </c>
      <c r="S2458" s="11">
        <f t="shared" si="310"/>
        <v>0</v>
      </c>
      <c r="T2458" s="5">
        <v>0</v>
      </c>
      <c r="U2458" s="11">
        <f t="shared" si="311"/>
        <v>0</v>
      </c>
      <c r="V2458" s="13" t="s">
        <v>1</v>
      </c>
      <c r="W2458" s="10">
        <f>IFERROR(VLOOKUP(V2458,Curr!$B$2:$C$13,2,FALSE),0)</f>
        <v>11</v>
      </c>
      <c r="X2458" s="11">
        <f t="shared" si="312"/>
        <v>0</v>
      </c>
      <c r="Y2458" s="14">
        <f t="shared" si="309"/>
        <v>0</v>
      </c>
      <c r="Z2458" s="11">
        <f t="shared" si="313"/>
        <v>0</v>
      </c>
      <c r="AA2458" s="4" t="s">
        <v>1</v>
      </c>
      <c r="AB2458" s="10">
        <f>IFERROR(VLOOKUP(AA2458,Curr!$B$2:$C$13,2,FALSE),0)</f>
        <v>11</v>
      </c>
      <c r="AC2458" s="11">
        <f t="shared" si="314"/>
        <v>0</v>
      </c>
      <c r="AD2458" s="11">
        <f t="shared" si="315"/>
        <v>0</v>
      </c>
      <c r="AE2458" s="12">
        <f t="shared" si="316"/>
        <v>0</v>
      </c>
    </row>
    <row r="2459" spans="17:31" x14ac:dyDescent="0.25">
      <c r="Q2459" s="13">
        <v>0</v>
      </c>
      <c r="R2459" s="13">
        <v>0</v>
      </c>
      <c r="S2459" s="11">
        <f t="shared" si="310"/>
        <v>0</v>
      </c>
      <c r="T2459" s="5">
        <v>0</v>
      </c>
      <c r="U2459" s="11">
        <f t="shared" si="311"/>
        <v>0</v>
      </c>
      <c r="V2459" s="13" t="s">
        <v>1</v>
      </c>
      <c r="W2459" s="10">
        <f>IFERROR(VLOOKUP(V2459,Curr!$B$2:$C$13,2,FALSE),0)</f>
        <v>11</v>
      </c>
      <c r="X2459" s="11">
        <f t="shared" si="312"/>
        <v>0</v>
      </c>
      <c r="Y2459" s="14">
        <f t="shared" si="309"/>
        <v>0</v>
      </c>
      <c r="Z2459" s="11">
        <f t="shared" si="313"/>
        <v>0</v>
      </c>
      <c r="AA2459" s="4" t="s">
        <v>1</v>
      </c>
      <c r="AB2459" s="10">
        <f>IFERROR(VLOOKUP(AA2459,Curr!$B$2:$C$13,2,FALSE),0)</f>
        <v>11</v>
      </c>
      <c r="AC2459" s="11">
        <f t="shared" si="314"/>
        <v>0</v>
      </c>
      <c r="AD2459" s="11">
        <f t="shared" si="315"/>
        <v>0</v>
      </c>
      <c r="AE2459" s="12">
        <f t="shared" si="316"/>
        <v>0</v>
      </c>
    </row>
    <row r="2460" spans="17:31" x14ac:dyDescent="0.25">
      <c r="Q2460" s="13">
        <v>0</v>
      </c>
      <c r="R2460" s="13">
        <v>0</v>
      </c>
      <c r="S2460" s="11">
        <f t="shared" si="310"/>
        <v>0</v>
      </c>
      <c r="T2460" s="5">
        <v>0</v>
      </c>
      <c r="U2460" s="11">
        <f t="shared" si="311"/>
        <v>0</v>
      </c>
      <c r="V2460" s="13" t="s">
        <v>1</v>
      </c>
      <c r="W2460" s="10">
        <f>IFERROR(VLOOKUP(V2460,Curr!$B$2:$C$13,2,FALSE),0)</f>
        <v>11</v>
      </c>
      <c r="X2460" s="11">
        <f t="shared" si="312"/>
        <v>0</v>
      </c>
      <c r="Y2460" s="14">
        <f t="shared" si="309"/>
        <v>0</v>
      </c>
      <c r="Z2460" s="11">
        <f t="shared" si="313"/>
        <v>0</v>
      </c>
      <c r="AA2460" s="4" t="s">
        <v>1</v>
      </c>
      <c r="AB2460" s="10">
        <f>IFERROR(VLOOKUP(AA2460,Curr!$B$2:$C$13,2,FALSE),0)</f>
        <v>11</v>
      </c>
      <c r="AC2460" s="11">
        <f t="shared" si="314"/>
        <v>0</v>
      </c>
      <c r="AD2460" s="11">
        <f t="shared" si="315"/>
        <v>0</v>
      </c>
      <c r="AE2460" s="12">
        <f t="shared" si="316"/>
        <v>0</v>
      </c>
    </row>
    <row r="2461" spans="17:31" x14ac:dyDescent="0.25">
      <c r="Q2461" s="13">
        <v>0</v>
      </c>
      <c r="R2461" s="13">
        <v>0</v>
      </c>
      <c r="S2461" s="11">
        <f t="shared" si="310"/>
        <v>0</v>
      </c>
      <c r="T2461" s="5">
        <v>0</v>
      </c>
      <c r="U2461" s="11">
        <f t="shared" si="311"/>
        <v>0</v>
      </c>
      <c r="V2461" s="13" t="s">
        <v>1</v>
      </c>
      <c r="W2461" s="10">
        <f>IFERROR(VLOOKUP(V2461,Curr!$B$2:$C$13,2,FALSE),0)</f>
        <v>11</v>
      </c>
      <c r="X2461" s="11">
        <f t="shared" si="312"/>
        <v>0</v>
      </c>
      <c r="Y2461" s="14">
        <f t="shared" si="309"/>
        <v>0</v>
      </c>
      <c r="Z2461" s="11">
        <f t="shared" si="313"/>
        <v>0</v>
      </c>
      <c r="AA2461" s="4" t="s">
        <v>1</v>
      </c>
      <c r="AB2461" s="10">
        <f>IFERROR(VLOOKUP(AA2461,Curr!$B$2:$C$13,2,FALSE),0)</f>
        <v>11</v>
      </c>
      <c r="AC2461" s="11">
        <f t="shared" si="314"/>
        <v>0</v>
      </c>
      <c r="AD2461" s="11">
        <f t="shared" si="315"/>
        <v>0</v>
      </c>
      <c r="AE2461" s="12">
        <f t="shared" si="316"/>
        <v>0</v>
      </c>
    </row>
    <row r="2462" spans="17:31" x14ac:dyDescent="0.25">
      <c r="Q2462" s="13">
        <v>0</v>
      </c>
      <c r="R2462" s="13">
        <v>0</v>
      </c>
      <c r="S2462" s="11">
        <f t="shared" si="310"/>
        <v>0</v>
      </c>
      <c r="T2462" s="5">
        <v>0</v>
      </c>
      <c r="U2462" s="11">
        <f t="shared" si="311"/>
        <v>0</v>
      </c>
      <c r="V2462" s="13" t="s">
        <v>1</v>
      </c>
      <c r="W2462" s="10">
        <f>IFERROR(VLOOKUP(V2462,Curr!$B$2:$C$13,2,FALSE),0)</f>
        <v>11</v>
      </c>
      <c r="X2462" s="11">
        <f t="shared" si="312"/>
        <v>0</v>
      </c>
      <c r="Y2462" s="14">
        <f t="shared" si="309"/>
        <v>0</v>
      </c>
      <c r="Z2462" s="11">
        <f t="shared" si="313"/>
        <v>0</v>
      </c>
      <c r="AA2462" s="4" t="s">
        <v>1</v>
      </c>
      <c r="AB2462" s="10">
        <f>IFERROR(VLOOKUP(AA2462,Curr!$B$2:$C$13,2,FALSE),0)</f>
        <v>11</v>
      </c>
      <c r="AC2462" s="11">
        <f t="shared" si="314"/>
        <v>0</v>
      </c>
      <c r="AD2462" s="11">
        <f t="shared" si="315"/>
        <v>0</v>
      </c>
      <c r="AE2462" s="12">
        <f t="shared" si="316"/>
        <v>0</v>
      </c>
    </row>
    <row r="2463" spans="17:31" x14ac:dyDescent="0.25">
      <c r="Q2463" s="13">
        <v>0</v>
      </c>
      <c r="R2463" s="13">
        <v>0</v>
      </c>
      <c r="S2463" s="11">
        <f t="shared" si="310"/>
        <v>0</v>
      </c>
      <c r="T2463" s="5">
        <v>0</v>
      </c>
      <c r="U2463" s="11">
        <f t="shared" si="311"/>
        <v>0</v>
      </c>
      <c r="V2463" s="13" t="s">
        <v>1</v>
      </c>
      <c r="W2463" s="10">
        <f>IFERROR(VLOOKUP(V2463,Curr!$B$2:$C$13,2,FALSE),0)</f>
        <v>11</v>
      </c>
      <c r="X2463" s="11">
        <f t="shared" si="312"/>
        <v>0</v>
      </c>
      <c r="Y2463" s="14">
        <f t="shared" si="309"/>
        <v>0</v>
      </c>
      <c r="Z2463" s="11">
        <f t="shared" si="313"/>
        <v>0</v>
      </c>
      <c r="AA2463" s="4" t="s">
        <v>1</v>
      </c>
      <c r="AB2463" s="10">
        <f>IFERROR(VLOOKUP(AA2463,Curr!$B$2:$C$13,2,FALSE),0)</f>
        <v>11</v>
      </c>
      <c r="AC2463" s="11">
        <f t="shared" si="314"/>
        <v>0</v>
      </c>
      <c r="AD2463" s="11">
        <f t="shared" si="315"/>
        <v>0</v>
      </c>
      <c r="AE2463" s="12">
        <f t="shared" si="316"/>
        <v>0</v>
      </c>
    </row>
    <row r="2464" spans="17:31" x14ac:dyDescent="0.25">
      <c r="Q2464" s="13">
        <v>0</v>
      </c>
      <c r="R2464" s="13">
        <v>0</v>
      </c>
      <c r="S2464" s="11">
        <f t="shared" si="310"/>
        <v>0</v>
      </c>
      <c r="T2464" s="5">
        <v>0</v>
      </c>
      <c r="U2464" s="11">
        <f t="shared" si="311"/>
        <v>0</v>
      </c>
      <c r="V2464" s="13" t="s">
        <v>1</v>
      </c>
      <c r="W2464" s="10">
        <f>IFERROR(VLOOKUP(V2464,Curr!$B$2:$C$13,2,FALSE),0)</f>
        <v>11</v>
      </c>
      <c r="X2464" s="11">
        <f t="shared" si="312"/>
        <v>0</v>
      </c>
      <c r="Y2464" s="14">
        <f t="shared" si="309"/>
        <v>0</v>
      </c>
      <c r="Z2464" s="11">
        <f t="shared" si="313"/>
        <v>0</v>
      </c>
      <c r="AA2464" s="4" t="s">
        <v>1</v>
      </c>
      <c r="AB2464" s="10">
        <f>IFERROR(VLOOKUP(AA2464,Curr!$B$2:$C$13,2,FALSE),0)</f>
        <v>11</v>
      </c>
      <c r="AC2464" s="11">
        <f t="shared" si="314"/>
        <v>0</v>
      </c>
      <c r="AD2464" s="11">
        <f t="shared" si="315"/>
        <v>0</v>
      </c>
      <c r="AE2464" s="12">
        <f t="shared" si="316"/>
        <v>0</v>
      </c>
    </row>
    <row r="2465" spans="17:31" x14ac:dyDescent="0.25">
      <c r="Q2465" s="13">
        <v>0</v>
      </c>
      <c r="R2465" s="13">
        <v>0</v>
      </c>
      <c r="S2465" s="11">
        <f t="shared" si="310"/>
        <v>0</v>
      </c>
      <c r="T2465" s="5">
        <v>0</v>
      </c>
      <c r="U2465" s="11">
        <f t="shared" si="311"/>
        <v>0</v>
      </c>
      <c r="V2465" s="13" t="s">
        <v>1</v>
      </c>
      <c r="W2465" s="10">
        <f>IFERROR(VLOOKUP(V2465,Curr!$B$2:$C$13,2,FALSE),0)</f>
        <v>11</v>
      </c>
      <c r="X2465" s="11">
        <f t="shared" si="312"/>
        <v>0</v>
      </c>
      <c r="Y2465" s="14">
        <f t="shared" si="309"/>
        <v>0</v>
      </c>
      <c r="Z2465" s="11">
        <f t="shared" si="313"/>
        <v>0</v>
      </c>
      <c r="AA2465" s="4" t="s">
        <v>1</v>
      </c>
      <c r="AB2465" s="10">
        <f>IFERROR(VLOOKUP(AA2465,Curr!$B$2:$C$13,2,FALSE),0)</f>
        <v>11</v>
      </c>
      <c r="AC2465" s="11">
        <f t="shared" si="314"/>
        <v>0</v>
      </c>
      <c r="AD2465" s="11">
        <f t="shared" si="315"/>
        <v>0</v>
      </c>
      <c r="AE2465" s="12">
        <f t="shared" si="316"/>
        <v>0</v>
      </c>
    </row>
    <row r="2466" spans="17:31" x14ac:dyDescent="0.25">
      <c r="Q2466" s="13">
        <v>0</v>
      </c>
      <c r="R2466" s="13">
        <v>0</v>
      </c>
      <c r="S2466" s="11">
        <f t="shared" si="310"/>
        <v>0</v>
      </c>
      <c r="T2466" s="5">
        <v>0</v>
      </c>
      <c r="U2466" s="11">
        <f t="shared" si="311"/>
        <v>0</v>
      </c>
      <c r="V2466" s="13" t="s">
        <v>1</v>
      </c>
      <c r="W2466" s="10">
        <f>IFERROR(VLOOKUP(V2466,Curr!$B$2:$C$13,2,FALSE),0)</f>
        <v>11</v>
      </c>
      <c r="X2466" s="11">
        <f t="shared" si="312"/>
        <v>0</v>
      </c>
      <c r="Y2466" s="14">
        <f t="shared" si="309"/>
        <v>0</v>
      </c>
      <c r="Z2466" s="11">
        <f t="shared" si="313"/>
        <v>0</v>
      </c>
      <c r="AA2466" s="4" t="s">
        <v>1</v>
      </c>
      <c r="AB2466" s="10">
        <f>IFERROR(VLOOKUP(AA2466,Curr!$B$2:$C$13,2,FALSE),0)</f>
        <v>11</v>
      </c>
      <c r="AC2466" s="11">
        <f t="shared" si="314"/>
        <v>0</v>
      </c>
      <c r="AD2466" s="11">
        <f t="shared" si="315"/>
        <v>0</v>
      </c>
      <c r="AE2466" s="12">
        <f t="shared" si="316"/>
        <v>0</v>
      </c>
    </row>
    <row r="2467" spans="17:31" x14ac:dyDescent="0.25">
      <c r="Q2467" s="13">
        <v>0</v>
      </c>
      <c r="R2467" s="13">
        <v>0</v>
      </c>
      <c r="S2467" s="11">
        <f t="shared" si="310"/>
        <v>0</v>
      </c>
      <c r="T2467" s="5">
        <v>0</v>
      </c>
      <c r="U2467" s="11">
        <f t="shared" si="311"/>
        <v>0</v>
      </c>
      <c r="V2467" s="13" t="s">
        <v>1</v>
      </c>
      <c r="W2467" s="10">
        <f>IFERROR(VLOOKUP(V2467,Curr!$B$2:$C$13,2,FALSE),0)</f>
        <v>11</v>
      </c>
      <c r="X2467" s="11">
        <f t="shared" si="312"/>
        <v>0</v>
      </c>
      <c r="Y2467" s="14">
        <f t="shared" si="309"/>
        <v>0</v>
      </c>
      <c r="Z2467" s="11">
        <f t="shared" si="313"/>
        <v>0</v>
      </c>
      <c r="AA2467" s="4" t="s">
        <v>1</v>
      </c>
      <c r="AB2467" s="10">
        <f>IFERROR(VLOOKUP(AA2467,Curr!$B$2:$C$13,2,FALSE),0)</f>
        <v>11</v>
      </c>
      <c r="AC2467" s="11">
        <f t="shared" si="314"/>
        <v>0</v>
      </c>
      <c r="AD2467" s="11">
        <f t="shared" si="315"/>
        <v>0</v>
      </c>
      <c r="AE2467" s="12">
        <f t="shared" si="316"/>
        <v>0</v>
      </c>
    </row>
    <row r="2468" spans="17:31" x14ac:dyDescent="0.25">
      <c r="Q2468" s="13">
        <v>0</v>
      </c>
      <c r="R2468" s="13">
        <v>0</v>
      </c>
      <c r="S2468" s="11">
        <f t="shared" si="310"/>
        <v>0</v>
      </c>
      <c r="T2468" s="5">
        <v>0</v>
      </c>
      <c r="U2468" s="11">
        <f t="shared" si="311"/>
        <v>0</v>
      </c>
      <c r="V2468" s="13" t="s">
        <v>1</v>
      </c>
      <c r="W2468" s="10">
        <f>IFERROR(VLOOKUP(V2468,Curr!$B$2:$C$13,2,FALSE),0)</f>
        <v>11</v>
      </c>
      <c r="X2468" s="11">
        <f t="shared" si="312"/>
        <v>0</v>
      </c>
      <c r="Y2468" s="14">
        <f t="shared" si="309"/>
        <v>0</v>
      </c>
      <c r="Z2468" s="11">
        <f t="shared" si="313"/>
        <v>0</v>
      </c>
      <c r="AA2468" s="4" t="s">
        <v>1</v>
      </c>
      <c r="AB2468" s="10">
        <f>IFERROR(VLOOKUP(AA2468,Curr!$B$2:$C$13,2,FALSE),0)</f>
        <v>11</v>
      </c>
      <c r="AC2468" s="11">
        <f t="shared" si="314"/>
        <v>0</v>
      </c>
      <c r="AD2468" s="11">
        <f t="shared" si="315"/>
        <v>0</v>
      </c>
      <c r="AE2468" s="12">
        <f t="shared" si="316"/>
        <v>0</v>
      </c>
    </row>
    <row r="2469" spans="17:31" x14ac:dyDescent="0.25">
      <c r="Q2469" s="13">
        <v>0</v>
      </c>
      <c r="R2469" s="13">
        <v>0</v>
      </c>
      <c r="S2469" s="11">
        <f t="shared" si="310"/>
        <v>0</v>
      </c>
      <c r="T2469" s="5">
        <v>0</v>
      </c>
      <c r="U2469" s="11">
        <f t="shared" si="311"/>
        <v>0</v>
      </c>
      <c r="V2469" s="13" t="s">
        <v>1</v>
      </c>
      <c r="W2469" s="10">
        <f>IFERROR(VLOOKUP(V2469,Curr!$B$2:$C$13,2,FALSE),0)</f>
        <v>11</v>
      </c>
      <c r="X2469" s="11">
        <f t="shared" si="312"/>
        <v>0</v>
      </c>
      <c r="Y2469" s="14">
        <f t="shared" si="309"/>
        <v>0</v>
      </c>
      <c r="Z2469" s="11">
        <f t="shared" si="313"/>
        <v>0</v>
      </c>
      <c r="AA2469" s="4" t="s">
        <v>1</v>
      </c>
      <c r="AB2469" s="10">
        <f>IFERROR(VLOOKUP(AA2469,Curr!$B$2:$C$13,2,FALSE),0)</f>
        <v>11</v>
      </c>
      <c r="AC2469" s="11">
        <f t="shared" si="314"/>
        <v>0</v>
      </c>
      <c r="AD2469" s="11">
        <f t="shared" si="315"/>
        <v>0</v>
      </c>
      <c r="AE2469" s="12">
        <f t="shared" si="316"/>
        <v>0</v>
      </c>
    </row>
    <row r="2470" spans="17:31" x14ac:dyDescent="0.25">
      <c r="Q2470" s="13">
        <v>0</v>
      </c>
      <c r="R2470" s="13">
        <v>0</v>
      </c>
      <c r="S2470" s="11">
        <f t="shared" si="310"/>
        <v>0</v>
      </c>
      <c r="T2470" s="5">
        <v>0</v>
      </c>
      <c r="U2470" s="11">
        <f t="shared" si="311"/>
        <v>0</v>
      </c>
      <c r="V2470" s="13" t="s">
        <v>1</v>
      </c>
      <c r="W2470" s="10">
        <f>IFERROR(VLOOKUP(V2470,Curr!$B$2:$C$13,2,FALSE),0)</f>
        <v>11</v>
      </c>
      <c r="X2470" s="11">
        <f t="shared" si="312"/>
        <v>0</v>
      </c>
      <c r="Y2470" s="14">
        <f t="shared" si="309"/>
        <v>0</v>
      </c>
      <c r="Z2470" s="11">
        <f t="shared" si="313"/>
        <v>0</v>
      </c>
      <c r="AA2470" s="4" t="s">
        <v>1</v>
      </c>
      <c r="AB2470" s="10">
        <f>IFERROR(VLOOKUP(AA2470,Curr!$B$2:$C$13,2,FALSE),0)</f>
        <v>11</v>
      </c>
      <c r="AC2470" s="11">
        <f t="shared" si="314"/>
        <v>0</v>
      </c>
      <c r="AD2470" s="11">
        <f t="shared" si="315"/>
        <v>0</v>
      </c>
      <c r="AE2470" s="12">
        <f t="shared" si="316"/>
        <v>0</v>
      </c>
    </row>
    <row r="2471" spans="17:31" x14ac:dyDescent="0.25">
      <c r="Q2471" s="13">
        <v>0</v>
      </c>
      <c r="R2471" s="13">
        <v>0</v>
      </c>
      <c r="S2471" s="11">
        <f t="shared" si="310"/>
        <v>0</v>
      </c>
      <c r="T2471" s="5">
        <v>0</v>
      </c>
      <c r="U2471" s="11">
        <f t="shared" si="311"/>
        <v>0</v>
      </c>
      <c r="V2471" s="13" t="s">
        <v>1</v>
      </c>
      <c r="W2471" s="10">
        <f>IFERROR(VLOOKUP(V2471,Curr!$B$2:$C$13,2,FALSE),0)</f>
        <v>11</v>
      </c>
      <c r="X2471" s="11">
        <f t="shared" si="312"/>
        <v>0</v>
      </c>
      <c r="Y2471" s="14">
        <f t="shared" si="309"/>
        <v>0</v>
      </c>
      <c r="Z2471" s="11">
        <f t="shared" si="313"/>
        <v>0</v>
      </c>
      <c r="AA2471" s="4" t="s">
        <v>1</v>
      </c>
      <c r="AB2471" s="10">
        <f>IFERROR(VLOOKUP(AA2471,Curr!$B$2:$C$13,2,FALSE),0)</f>
        <v>11</v>
      </c>
      <c r="AC2471" s="11">
        <f t="shared" si="314"/>
        <v>0</v>
      </c>
      <c r="AD2471" s="11">
        <f t="shared" si="315"/>
        <v>0</v>
      </c>
      <c r="AE2471" s="12">
        <f t="shared" si="316"/>
        <v>0</v>
      </c>
    </row>
    <row r="2472" spans="17:31" x14ac:dyDescent="0.25">
      <c r="Q2472" s="13">
        <v>0</v>
      </c>
      <c r="R2472" s="13">
        <v>0</v>
      </c>
      <c r="S2472" s="11">
        <f t="shared" si="310"/>
        <v>0</v>
      </c>
      <c r="T2472" s="5">
        <v>0</v>
      </c>
      <c r="U2472" s="11">
        <f t="shared" si="311"/>
        <v>0</v>
      </c>
      <c r="V2472" s="13" t="s">
        <v>1</v>
      </c>
      <c r="W2472" s="10">
        <f>IFERROR(VLOOKUP(V2472,Curr!$B$2:$C$13,2,FALSE),0)</f>
        <v>11</v>
      </c>
      <c r="X2472" s="11">
        <f t="shared" si="312"/>
        <v>0</v>
      </c>
      <c r="Y2472" s="14">
        <f t="shared" si="309"/>
        <v>0</v>
      </c>
      <c r="Z2472" s="11">
        <f t="shared" si="313"/>
        <v>0</v>
      </c>
      <c r="AA2472" s="4" t="s">
        <v>1</v>
      </c>
      <c r="AB2472" s="10">
        <f>IFERROR(VLOOKUP(AA2472,Curr!$B$2:$C$13,2,FALSE),0)</f>
        <v>11</v>
      </c>
      <c r="AC2472" s="11">
        <f t="shared" si="314"/>
        <v>0</v>
      </c>
      <c r="AD2472" s="11">
        <f t="shared" si="315"/>
        <v>0</v>
      </c>
      <c r="AE2472" s="12">
        <f t="shared" si="316"/>
        <v>0</v>
      </c>
    </row>
    <row r="2473" spans="17:31" x14ac:dyDescent="0.25">
      <c r="Q2473" s="13">
        <v>0</v>
      </c>
      <c r="R2473" s="13">
        <v>0</v>
      </c>
      <c r="S2473" s="11">
        <f t="shared" si="310"/>
        <v>0</v>
      </c>
      <c r="T2473" s="5">
        <v>0</v>
      </c>
      <c r="U2473" s="11">
        <f t="shared" si="311"/>
        <v>0</v>
      </c>
      <c r="V2473" s="13" t="s">
        <v>1</v>
      </c>
      <c r="W2473" s="10">
        <f>IFERROR(VLOOKUP(V2473,Curr!$B$2:$C$13,2,FALSE),0)</f>
        <v>11</v>
      </c>
      <c r="X2473" s="11">
        <f t="shared" si="312"/>
        <v>0</v>
      </c>
      <c r="Y2473" s="14">
        <f t="shared" si="309"/>
        <v>0</v>
      </c>
      <c r="Z2473" s="11">
        <f t="shared" si="313"/>
        <v>0</v>
      </c>
      <c r="AA2473" s="4" t="s">
        <v>1</v>
      </c>
      <c r="AB2473" s="10">
        <f>IFERROR(VLOOKUP(AA2473,Curr!$B$2:$C$13,2,FALSE),0)</f>
        <v>11</v>
      </c>
      <c r="AC2473" s="11">
        <f t="shared" si="314"/>
        <v>0</v>
      </c>
      <c r="AD2473" s="11">
        <f t="shared" si="315"/>
        <v>0</v>
      </c>
      <c r="AE2473" s="12">
        <f t="shared" si="316"/>
        <v>0</v>
      </c>
    </row>
    <row r="2474" spans="17:31" x14ac:dyDescent="0.25">
      <c r="Q2474" s="13">
        <v>0</v>
      </c>
      <c r="R2474" s="13">
        <v>0</v>
      </c>
      <c r="S2474" s="11">
        <f t="shared" si="310"/>
        <v>0</v>
      </c>
      <c r="T2474" s="5">
        <v>0</v>
      </c>
      <c r="U2474" s="11">
        <f t="shared" si="311"/>
        <v>0</v>
      </c>
      <c r="V2474" s="13" t="s">
        <v>1</v>
      </c>
      <c r="W2474" s="10">
        <f>IFERROR(VLOOKUP(V2474,Curr!$B$2:$C$13,2,FALSE),0)</f>
        <v>11</v>
      </c>
      <c r="X2474" s="11">
        <f t="shared" si="312"/>
        <v>0</v>
      </c>
      <c r="Y2474" s="14">
        <f t="shared" si="309"/>
        <v>0</v>
      </c>
      <c r="Z2474" s="11">
        <f t="shared" si="313"/>
        <v>0</v>
      </c>
      <c r="AA2474" s="4" t="s">
        <v>1</v>
      </c>
      <c r="AB2474" s="10">
        <f>IFERROR(VLOOKUP(AA2474,Curr!$B$2:$C$13,2,FALSE),0)</f>
        <v>11</v>
      </c>
      <c r="AC2474" s="11">
        <f t="shared" si="314"/>
        <v>0</v>
      </c>
      <c r="AD2474" s="11">
        <f t="shared" si="315"/>
        <v>0</v>
      </c>
      <c r="AE2474" s="12">
        <f t="shared" si="316"/>
        <v>0</v>
      </c>
    </row>
    <row r="2475" spans="17:31" x14ac:dyDescent="0.25">
      <c r="Q2475" s="13">
        <v>0</v>
      </c>
      <c r="R2475" s="13">
        <v>0</v>
      </c>
      <c r="S2475" s="11">
        <f t="shared" si="310"/>
        <v>0</v>
      </c>
      <c r="T2475" s="5">
        <v>0</v>
      </c>
      <c r="U2475" s="11">
        <f t="shared" si="311"/>
        <v>0</v>
      </c>
      <c r="V2475" s="13" t="s">
        <v>1</v>
      </c>
      <c r="W2475" s="10">
        <f>IFERROR(VLOOKUP(V2475,Curr!$B$2:$C$13,2,FALSE),0)</f>
        <v>11</v>
      </c>
      <c r="X2475" s="11">
        <f t="shared" si="312"/>
        <v>0</v>
      </c>
      <c r="Y2475" s="14">
        <f t="shared" si="309"/>
        <v>0</v>
      </c>
      <c r="Z2475" s="11">
        <f t="shared" si="313"/>
        <v>0</v>
      </c>
      <c r="AA2475" s="4" t="s">
        <v>1</v>
      </c>
      <c r="AB2475" s="10">
        <f>IFERROR(VLOOKUP(AA2475,Curr!$B$2:$C$13,2,FALSE),0)</f>
        <v>11</v>
      </c>
      <c r="AC2475" s="11">
        <f t="shared" si="314"/>
        <v>0</v>
      </c>
      <c r="AD2475" s="11">
        <f t="shared" si="315"/>
        <v>0</v>
      </c>
      <c r="AE2475" s="12">
        <f t="shared" si="316"/>
        <v>0</v>
      </c>
    </row>
    <row r="2476" spans="17:31" x14ac:dyDescent="0.25">
      <c r="Q2476" s="13">
        <v>0</v>
      </c>
      <c r="R2476" s="13">
        <v>0</v>
      </c>
      <c r="S2476" s="11">
        <f t="shared" si="310"/>
        <v>0</v>
      </c>
      <c r="T2476" s="5">
        <v>0</v>
      </c>
      <c r="U2476" s="11">
        <f t="shared" si="311"/>
        <v>0</v>
      </c>
      <c r="V2476" s="13" t="s">
        <v>1</v>
      </c>
      <c r="W2476" s="10">
        <f>IFERROR(VLOOKUP(V2476,Curr!$B$2:$C$13,2,FALSE),0)</f>
        <v>11</v>
      </c>
      <c r="X2476" s="11">
        <f t="shared" si="312"/>
        <v>0</v>
      </c>
      <c r="Y2476" s="14">
        <f t="shared" si="309"/>
        <v>0</v>
      </c>
      <c r="Z2476" s="11">
        <f t="shared" si="313"/>
        <v>0</v>
      </c>
      <c r="AA2476" s="4" t="s">
        <v>1</v>
      </c>
      <c r="AB2476" s="10">
        <f>IFERROR(VLOOKUP(AA2476,Curr!$B$2:$C$13,2,FALSE),0)</f>
        <v>11</v>
      </c>
      <c r="AC2476" s="11">
        <f t="shared" si="314"/>
        <v>0</v>
      </c>
      <c r="AD2476" s="11">
        <f t="shared" si="315"/>
        <v>0</v>
      </c>
      <c r="AE2476" s="12">
        <f t="shared" si="316"/>
        <v>0</v>
      </c>
    </row>
    <row r="2477" spans="17:31" x14ac:dyDescent="0.25">
      <c r="Q2477" s="13">
        <v>0</v>
      </c>
      <c r="R2477" s="13">
        <v>0</v>
      </c>
      <c r="S2477" s="11">
        <f t="shared" si="310"/>
        <v>0</v>
      </c>
      <c r="T2477" s="5">
        <v>0</v>
      </c>
      <c r="U2477" s="11">
        <f t="shared" si="311"/>
        <v>0</v>
      </c>
      <c r="V2477" s="13" t="s">
        <v>1</v>
      </c>
      <c r="W2477" s="10">
        <f>IFERROR(VLOOKUP(V2477,Curr!$B$2:$C$13,2,FALSE),0)</f>
        <v>11</v>
      </c>
      <c r="X2477" s="11">
        <f t="shared" si="312"/>
        <v>0</v>
      </c>
      <c r="Y2477" s="14">
        <f t="shared" si="309"/>
        <v>0</v>
      </c>
      <c r="Z2477" s="11">
        <f t="shared" si="313"/>
        <v>0</v>
      </c>
      <c r="AA2477" s="4" t="s">
        <v>1</v>
      </c>
      <c r="AB2477" s="10">
        <f>IFERROR(VLOOKUP(AA2477,Curr!$B$2:$C$13,2,FALSE),0)</f>
        <v>11</v>
      </c>
      <c r="AC2477" s="11">
        <f t="shared" si="314"/>
        <v>0</v>
      </c>
      <c r="AD2477" s="11">
        <f t="shared" si="315"/>
        <v>0</v>
      </c>
      <c r="AE2477" s="12">
        <f t="shared" si="316"/>
        <v>0</v>
      </c>
    </row>
    <row r="2478" spans="17:31" x14ac:dyDescent="0.25">
      <c r="Q2478" s="13">
        <v>0</v>
      </c>
      <c r="R2478" s="13">
        <v>0</v>
      </c>
      <c r="S2478" s="11">
        <f t="shared" si="310"/>
        <v>0</v>
      </c>
      <c r="T2478" s="5">
        <v>0</v>
      </c>
      <c r="U2478" s="11">
        <f t="shared" si="311"/>
        <v>0</v>
      </c>
      <c r="V2478" s="13" t="s">
        <v>1</v>
      </c>
      <c r="W2478" s="10">
        <f>IFERROR(VLOOKUP(V2478,Curr!$B$2:$C$13,2,FALSE),0)</f>
        <v>11</v>
      </c>
      <c r="X2478" s="11">
        <f t="shared" si="312"/>
        <v>0</v>
      </c>
      <c r="Y2478" s="14">
        <f t="shared" si="309"/>
        <v>0</v>
      </c>
      <c r="Z2478" s="11">
        <f t="shared" si="313"/>
        <v>0</v>
      </c>
      <c r="AA2478" s="4" t="s">
        <v>1</v>
      </c>
      <c r="AB2478" s="10">
        <f>IFERROR(VLOOKUP(AA2478,Curr!$B$2:$C$13,2,FALSE),0)</f>
        <v>11</v>
      </c>
      <c r="AC2478" s="11">
        <f t="shared" si="314"/>
        <v>0</v>
      </c>
      <c r="AD2478" s="11">
        <f t="shared" si="315"/>
        <v>0</v>
      </c>
      <c r="AE2478" s="12">
        <f t="shared" si="316"/>
        <v>0</v>
      </c>
    </row>
    <row r="2479" spans="17:31" x14ac:dyDescent="0.25">
      <c r="Q2479" s="13">
        <v>0</v>
      </c>
      <c r="R2479" s="13">
        <v>0</v>
      </c>
      <c r="S2479" s="11">
        <f t="shared" si="310"/>
        <v>0</v>
      </c>
      <c r="T2479" s="5">
        <v>0</v>
      </c>
      <c r="U2479" s="11">
        <f t="shared" si="311"/>
        <v>0</v>
      </c>
      <c r="V2479" s="13" t="s">
        <v>1</v>
      </c>
      <c r="W2479" s="10">
        <f>IFERROR(VLOOKUP(V2479,Curr!$B$2:$C$13,2,FALSE),0)</f>
        <v>11</v>
      </c>
      <c r="X2479" s="11">
        <f t="shared" si="312"/>
        <v>0</v>
      </c>
      <c r="Y2479" s="14">
        <f t="shared" si="309"/>
        <v>0</v>
      </c>
      <c r="Z2479" s="11">
        <f t="shared" si="313"/>
        <v>0</v>
      </c>
      <c r="AA2479" s="4" t="s">
        <v>1</v>
      </c>
      <c r="AB2479" s="10">
        <f>IFERROR(VLOOKUP(AA2479,Curr!$B$2:$C$13,2,FALSE),0)</f>
        <v>11</v>
      </c>
      <c r="AC2479" s="11">
        <f t="shared" si="314"/>
        <v>0</v>
      </c>
      <c r="AD2479" s="11">
        <f t="shared" si="315"/>
        <v>0</v>
      </c>
      <c r="AE2479" s="12">
        <f t="shared" si="316"/>
        <v>0</v>
      </c>
    </row>
    <row r="2480" spans="17:31" x14ac:dyDescent="0.25">
      <c r="Q2480" s="13">
        <v>0</v>
      </c>
      <c r="R2480" s="13">
        <v>0</v>
      </c>
      <c r="S2480" s="11">
        <f t="shared" si="310"/>
        <v>0</v>
      </c>
      <c r="T2480" s="5">
        <v>0</v>
      </c>
      <c r="U2480" s="11">
        <f t="shared" si="311"/>
        <v>0</v>
      </c>
      <c r="V2480" s="13" t="s">
        <v>1</v>
      </c>
      <c r="W2480" s="10">
        <f>IFERROR(VLOOKUP(V2480,Curr!$B$2:$C$13,2,FALSE),0)</f>
        <v>11</v>
      </c>
      <c r="X2480" s="11">
        <f t="shared" si="312"/>
        <v>0</v>
      </c>
      <c r="Y2480" s="14">
        <f t="shared" si="309"/>
        <v>0</v>
      </c>
      <c r="Z2480" s="11">
        <f t="shared" si="313"/>
        <v>0</v>
      </c>
      <c r="AA2480" s="4" t="s">
        <v>1</v>
      </c>
      <c r="AB2480" s="10">
        <f>IFERROR(VLOOKUP(AA2480,Curr!$B$2:$C$13,2,FALSE),0)</f>
        <v>11</v>
      </c>
      <c r="AC2480" s="11">
        <f t="shared" si="314"/>
        <v>0</v>
      </c>
      <c r="AD2480" s="11">
        <f t="shared" si="315"/>
        <v>0</v>
      </c>
      <c r="AE2480" s="12">
        <f t="shared" si="316"/>
        <v>0</v>
      </c>
    </row>
    <row r="2481" spans="17:31" x14ac:dyDescent="0.25">
      <c r="Q2481" s="13">
        <v>0</v>
      </c>
      <c r="R2481" s="13">
        <v>0</v>
      </c>
      <c r="S2481" s="11">
        <f t="shared" si="310"/>
        <v>0</v>
      </c>
      <c r="T2481" s="5">
        <v>0</v>
      </c>
      <c r="U2481" s="11">
        <f t="shared" si="311"/>
        <v>0</v>
      </c>
      <c r="V2481" s="13" t="s">
        <v>1</v>
      </c>
      <c r="W2481" s="10">
        <f>IFERROR(VLOOKUP(V2481,Curr!$B$2:$C$13,2,FALSE),0)</f>
        <v>11</v>
      </c>
      <c r="X2481" s="11">
        <f t="shared" si="312"/>
        <v>0</v>
      </c>
      <c r="Y2481" s="14">
        <f t="shared" si="309"/>
        <v>0</v>
      </c>
      <c r="Z2481" s="11">
        <f t="shared" si="313"/>
        <v>0</v>
      </c>
      <c r="AA2481" s="4" t="s">
        <v>1</v>
      </c>
      <c r="AB2481" s="10">
        <f>IFERROR(VLOOKUP(AA2481,Curr!$B$2:$C$13,2,FALSE),0)</f>
        <v>11</v>
      </c>
      <c r="AC2481" s="11">
        <f t="shared" si="314"/>
        <v>0</v>
      </c>
      <c r="AD2481" s="11">
        <f t="shared" si="315"/>
        <v>0</v>
      </c>
      <c r="AE2481" s="12">
        <f t="shared" si="316"/>
        <v>0</v>
      </c>
    </row>
    <row r="2482" spans="17:31" x14ac:dyDescent="0.25">
      <c r="Q2482" s="13">
        <v>0</v>
      </c>
      <c r="R2482" s="13">
        <v>0</v>
      </c>
      <c r="S2482" s="11">
        <f t="shared" si="310"/>
        <v>0</v>
      </c>
      <c r="T2482" s="5">
        <v>0</v>
      </c>
      <c r="U2482" s="11">
        <f t="shared" si="311"/>
        <v>0</v>
      </c>
      <c r="V2482" s="13" t="s">
        <v>1</v>
      </c>
      <c r="W2482" s="10">
        <f>IFERROR(VLOOKUP(V2482,Curr!$B$2:$C$13,2,FALSE),0)</f>
        <v>11</v>
      </c>
      <c r="X2482" s="11">
        <f t="shared" si="312"/>
        <v>0</v>
      </c>
      <c r="Y2482" s="14">
        <f t="shared" si="309"/>
        <v>0</v>
      </c>
      <c r="Z2482" s="11">
        <f t="shared" si="313"/>
        <v>0</v>
      </c>
      <c r="AA2482" s="4" t="s">
        <v>1</v>
      </c>
      <c r="AB2482" s="10">
        <f>IFERROR(VLOOKUP(AA2482,Curr!$B$2:$C$13,2,FALSE),0)</f>
        <v>11</v>
      </c>
      <c r="AC2482" s="11">
        <f t="shared" si="314"/>
        <v>0</v>
      </c>
      <c r="AD2482" s="11">
        <f t="shared" si="315"/>
        <v>0</v>
      </c>
      <c r="AE2482" s="12">
        <f t="shared" si="316"/>
        <v>0</v>
      </c>
    </row>
    <row r="2483" spans="17:31" x14ac:dyDescent="0.25">
      <c r="Q2483" s="13">
        <v>0</v>
      </c>
      <c r="R2483" s="13">
        <v>0</v>
      </c>
      <c r="S2483" s="11">
        <f t="shared" si="310"/>
        <v>0</v>
      </c>
      <c r="T2483" s="5">
        <v>0</v>
      </c>
      <c r="U2483" s="11">
        <f t="shared" si="311"/>
        <v>0</v>
      </c>
      <c r="V2483" s="13" t="s">
        <v>1</v>
      </c>
      <c r="W2483" s="10">
        <f>IFERROR(VLOOKUP(V2483,Curr!$B$2:$C$13,2,FALSE),0)</f>
        <v>11</v>
      </c>
      <c r="X2483" s="11">
        <f t="shared" si="312"/>
        <v>0</v>
      </c>
      <c r="Y2483" s="14">
        <f t="shared" si="309"/>
        <v>0</v>
      </c>
      <c r="Z2483" s="11">
        <f t="shared" si="313"/>
        <v>0</v>
      </c>
      <c r="AA2483" s="4" t="s">
        <v>1</v>
      </c>
      <c r="AB2483" s="10">
        <f>IFERROR(VLOOKUP(AA2483,Curr!$B$2:$C$13,2,FALSE),0)</f>
        <v>11</v>
      </c>
      <c r="AC2483" s="11">
        <f t="shared" si="314"/>
        <v>0</v>
      </c>
      <c r="AD2483" s="11">
        <f t="shared" si="315"/>
        <v>0</v>
      </c>
      <c r="AE2483" s="12">
        <f t="shared" si="316"/>
        <v>0</v>
      </c>
    </row>
    <row r="2484" spans="17:31" x14ac:dyDescent="0.25">
      <c r="Q2484" s="13">
        <v>0</v>
      </c>
      <c r="R2484" s="13">
        <v>0</v>
      </c>
      <c r="S2484" s="11">
        <f t="shared" si="310"/>
        <v>0</v>
      </c>
      <c r="T2484" s="5">
        <v>0</v>
      </c>
      <c r="U2484" s="11">
        <f t="shared" si="311"/>
        <v>0</v>
      </c>
      <c r="V2484" s="13" t="s">
        <v>1</v>
      </c>
      <c r="W2484" s="10">
        <f>IFERROR(VLOOKUP(V2484,Curr!$B$2:$C$13,2,FALSE),0)</f>
        <v>11</v>
      </c>
      <c r="X2484" s="11">
        <f t="shared" si="312"/>
        <v>0</v>
      </c>
      <c r="Y2484" s="14">
        <f t="shared" si="309"/>
        <v>0</v>
      </c>
      <c r="Z2484" s="11">
        <f t="shared" si="313"/>
        <v>0</v>
      </c>
      <c r="AA2484" s="4" t="s">
        <v>1</v>
      </c>
      <c r="AB2484" s="10">
        <f>IFERROR(VLOOKUP(AA2484,Curr!$B$2:$C$13,2,FALSE),0)</f>
        <v>11</v>
      </c>
      <c r="AC2484" s="11">
        <f t="shared" si="314"/>
        <v>0</v>
      </c>
      <c r="AD2484" s="11">
        <f t="shared" si="315"/>
        <v>0</v>
      </c>
      <c r="AE2484" s="12">
        <f t="shared" si="316"/>
        <v>0</v>
      </c>
    </row>
    <row r="2485" spans="17:31" x14ac:dyDescent="0.25">
      <c r="Q2485" s="13">
        <v>0</v>
      </c>
      <c r="R2485" s="13">
        <v>0</v>
      </c>
      <c r="S2485" s="11">
        <f t="shared" si="310"/>
        <v>0</v>
      </c>
      <c r="T2485" s="5">
        <v>0</v>
      </c>
      <c r="U2485" s="11">
        <f t="shared" si="311"/>
        <v>0</v>
      </c>
      <c r="V2485" s="13" t="s">
        <v>1</v>
      </c>
      <c r="W2485" s="10">
        <f>IFERROR(VLOOKUP(V2485,Curr!$B$2:$C$13,2,FALSE),0)</f>
        <v>11</v>
      </c>
      <c r="X2485" s="11">
        <f t="shared" si="312"/>
        <v>0</v>
      </c>
      <c r="Y2485" s="14">
        <f t="shared" si="309"/>
        <v>0</v>
      </c>
      <c r="Z2485" s="11">
        <f t="shared" si="313"/>
        <v>0</v>
      </c>
      <c r="AA2485" s="4" t="s">
        <v>1</v>
      </c>
      <c r="AB2485" s="10">
        <f>IFERROR(VLOOKUP(AA2485,Curr!$B$2:$C$13,2,FALSE),0)</f>
        <v>11</v>
      </c>
      <c r="AC2485" s="11">
        <f t="shared" si="314"/>
        <v>0</v>
      </c>
      <c r="AD2485" s="11">
        <f t="shared" si="315"/>
        <v>0</v>
      </c>
      <c r="AE2485" s="12">
        <f t="shared" si="316"/>
        <v>0</v>
      </c>
    </row>
    <row r="2486" spans="17:31" x14ac:dyDescent="0.25">
      <c r="Q2486" s="13">
        <v>0</v>
      </c>
      <c r="R2486" s="13">
        <v>0</v>
      </c>
      <c r="S2486" s="11">
        <f t="shared" si="310"/>
        <v>0</v>
      </c>
      <c r="T2486" s="5">
        <v>0</v>
      </c>
      <c r="U2486" s="11">
        <f t="shared" si="311"/>
        <v>0</v>
      </c>
      <c r="V2486" s="13" t="s">
        <v>1</v>
      </c>
      <c r="W2486" s="10">
        <f>IFERROR(VLOOKUP(V2486,Curr!$B$2:$C$13,2,FALSE),0)</f>
        <v>11</v>
      </c>
      <c r="X2486" s="11">
        <f t="shared" si="312"/>
        <v>0</v>
      </c>
      <c r="Y2486" s="14">
        <f t="shared" si="309"/>
        <v>0</v>
      </c>
      <c r="Z2486" s="11">
        <f t="shared" si="313"/>
        <v>0</v>
      </c>
      <c r="AA2486" s="4" t="s">
        <v>1</v>
      </c>
      <c r="AB2486" s="10">
        <f>IFERROR(VLOOKUP(AA2486,Curr!$B$2:$C$13,2,FALSE),0)</f>
        <v>11</v>
      </c>
      <c r="AC2486" s="11">
        <f t="shared" si="314"/>
        <v>0</v>
      </c>
      <c r="AD2486" s="11">
        <f t="shared" si="315"/>
        <v>0</v>
      </c>
      <c r="AE2486" s="12">
        <f t="shared" si="316"/>
        <v>0</v>
      </c>
    </row>
    <row r="2487" spans="17:31" x14ac:dyDescent="0.25">
      <c r="Q2487" s="13">
        <v>0</v>
      </c>
      <c r="R2487" s="13">
        <v>0</v>
      </c>
      <c r="S2487" s="11">
        <f t="shared" si="310"/>
        <v>0</v>
      </c>
      <c r="T2487" s="5">
        <v>0</v>
      </c>
      <c r="U2487" s="11">
        <f t="shared" si="311"/>
        <v>0</v>
      </c>
      <c r="V2487" s="13" t="s">
        <v>1</v>
      </c>
      <c r="W2487" s="10">
        <f>IFERROR(VLOOKUP(V2487,Curr!$B$2:$C$13,2,FALSE),0)</f>
        <v>11</v>
      </c>
      <c r="X2487" s="11">
        <f t="shared" si="312"/>
        <v>0</v>
      </c>
      <c r="Y2487" s="14">
        <f t="shared" si="309"/>
        <v>0</v>
      </c>
      <c r="Z2487" s="11">
        <f t="shared" si="313"/>
        <v>0</v>
      </c>
      <c r="AA2487" s="4" t="s">
        <v>1</v>
      </c>
      <c r="AB2487" s="10">
        <f>IFERROR(VLOOKUP(AA2487,Curr!$B$2:$C$13,2,FALSE),0)</f>
        <v>11</v>
      </c>
      <c r="AC2487" s="11">
        <f t="shared" si="314"/>
        <v>0</v>
      </c>
      <c r="AD2487" s="11">
        <f t="shared" si="315"/>
        <v>0</v>
      </c>
      <c r="AE2487" s="12">
        <f t="shared" si="316"/>
        <v>0</v>
      </c>
    </row>
    <row r="2488" spans="17:31" x14ac:dyDescent="0.25">
      <c r="Q2488" s="13">
        <v>0</v>
      </c>
      <c r="R2488" s="13">
        <v>0</v>
      </c>
      <c r="S2488" s="11">
        <f t="shared" si="310"/>
        <v>0</v>
      </c>
      <c r="T2488" s="5">
        <v>0</v>
      </c>
      <c r="U2488" s="11">
        <f t="shared" si="311"/>
        <v>0</v>
      </c>
      <c r="V2488" s="13" t="s">
        <v>1</v>
      </c>
      <c r="W2488" s="10">
        <f>IFERROR(VLOOKUP(V2488,Curr!$B$2:$C$13,2,FALSE),0)</f>
        <v>11</v>
      </c>
      <c r="X2488" s="11">
        <f t="shared" si="312"/>
        <v>0</v>
      </c>
      <c r="Y2488" s="14">
        <f t="shared" si="309"/>
        <v>0</v>
      </c>
      <c r="Z2488" s="11">
        <f t="shared" si="313"/>
        <v>0</v>
      </c>
      <c r="AA2488" s="4" t="s">
        <v>1</v>
      </c>
      <c r="AB2488" s="10">
        <f>IFERROR(VLOOKUP(AA2488,Curr!$B$2:$C$13,2,FALSE),0)</f>
        <v>11</v>
      </c>
      <c r="AC2488" s="11">
        <f t="shared" si="314"/>
        <v>0</v>
      </c>
      <c r="AD2488" s="11">
        <f t="shared" si="315"/>
        <v>0</v>
      </c>
      <c r="AE2488" s="12">
        <f t="shared" si="316"/>
        <v>0</v>
      </c>
    </row>
    <row r="2489" spans="17:31" x14ac:dyDescent="0.25">
      <c r="Q2489" s="13">
        <v>0</v>
      </c>
      <c r="R2489" s="13">
        <v>0</v>
      </c>
      <c r="S2489" s="11">
        <f t="shared" si="310"/>
        <v>0</v>
      </c>
      <c r="T2489" s="5">
        <v>0</v>
      </c>
      <c r="U2489" s="11">
        <f t="shared" si="311"/>
        <v>0</v>
      </c>
      <c r="V2489" s="13" t="s">
        <v>1</v>
      </c>
      <c r="W2489" s="10">
        <f>IFERROR(VLOOKUP(V2489,Curr!$B$2:$C$13,2,FALSE),0)</f>
        <v>11</v>
      </c>
      <c r="X2489" s="11">
        <f t="shared" si="312"/>
        <v>0</v>
      </c>
      <c r="Y2489" s="14">
        <f t="shared" si="309"/>
        <v>0</v>
      </c>
      <c r="Z2489" s="11">
        <f t="shared" si="313"/>
        <v>0</v>
      </c>
      <c r="AA2489" s="4" t="s">
        <v>1</v>
      </c>
      <c r="AB2489" s="10">
        <f>IFERROR(VLOOKUP(AA2489,Curr!$B$2:$C$13,2,FALSE),0)</f>
        <v>11</v>
      </c>
      <c r="AC2489" s="11">
        <f t="shared" si="314"/>
        <v>0</v>
      </c>
      <c r="AD2489" s="11">
        <f t="shared" si="315"/>
        <v>0</v>
      </c>
      <c r="AE2489" s="12">
        <f t="shared" si="316"/>
        <v>0</v>
      </c>
    </row>
    <row r="2490" spans="17:31" x14ac:dyDescent="0.25">
      <c r="Q2490" s="13">
        <v>0</v>
      </c>
      <c r="R2490" s="13">
        <v>0</v>
      </c>
      <c r="S2490" s="11">
        <f t="shared" si="310"/>
        <v>0</v>
      </c>
      <c r="T2490" s="5">
        <v>0</v>
      </c>
      <c r="U2490" s="11">
        <f t="shared" si="311"/>
        <v>0</v>
      </c>
      <c r="V2490" s="13" t="s">
        <v>1</v>
      </c>
      <c r="W2490" s="10">
        <f>IFERROR(VLOOKUP(V2490,Curr!$B$2:$C$13,2,FALSE),0)</f>
        <v>11</v>
      </c>
      <c r="X2490" s="11">
        <f t="shared" si="312"/>
        <v>0</v>
      </c>
      <c r="Y2490" s="14">
        <f t="shared" si="309"/>
        <v>0</v>
      </c>
      <c r="Z2490" s="11">
        <f t="shared" si="313"/>
        <v>0</v>
      </c>
      <c r="AA2490" s="4" t="s">
        <v>1</v>
      </c>
      <c r="AB2490" s="10">
        <f>IFERROR(VLOOKUP(AA2490,Curr!$B$2:$C$13,2,FALSE),0)</f>
        <v>11</v>
      </c>
      <c r="AC2490" s="11">
        <f t="shared" si="314"/>
        <v>0</v>
      </c>
      <c r="AD2490" s="11">
        <f t="shared" si="315"/>
        <v>0</v>
      </c>
      <c r="AE2490" s="12">
        <f t="shared" si="316"/>
        <v>0</v>
      </c>
    </row>
    <row r="2491" spans="17:31" x14ac:dyDescent="0.25">
      <c r="Q2491" s="13">
        <v>0</v>
      </c>
      <c r="R2491" s="13">
        <v>0</v>
      </c>
      <c r="S2491" s="11">
        <f t="shared" si="310"/>
        <v>0</v>
      </c>
      <c r="T2491" s="5">
        <v>0</v>
      </c>
      <c r="U2491" s="11">
        <f t="shared" si="311"/>
        <v>0</v>
      </c>
      <c r="V2491" s="13" t="s">
        <v>1</v>
      </c>
      <c r="W2491" s="10">
        <f>IFERROR(VLOOKUP(V2491,Curr!$B$2:$C$13,2,FALSE),0)</f>
        <v>11</v>
      </c>
      <c r="X2491" s="11">
        <f t="shared" si="312"/>
        <v>0</v>
      </c>
      <c r="Y2491" s="14">
        <f t="shared" si="309"/>
        <v>0</v>
      </c>
      <c r="Z2491" s="11">
        <f t="shared" si="313"/>
        <v>0</v>
      </c>
      <c r="AA2491" s="4" t="s">
        <v>1</v>
      </c>
      <c r="AB2491" s="10">
        <f>IFERROR(VLOOKUP(AA2491,Curr!$B$2:$C$13,2,FALSE),0)</f>
        <v>11</v>
      </c>
      <c r="AC2491" s="11">
        <f t="shared" si="314"/>
        <v>0</v>
      </c>
      <c r="AD2491" s="11">
        <f t="shared" si="315"/>
        <v>0</v>
      </c>
      <c r="AE2491" s="12">
        <f t="shared" si="316"/>
        <v>0</v>
      </c>
    </row>
    <row r="2492" spans="17:31" x14ac:dyDescent="0.25">
      <c r="Q2492" s="13">
        <v>0</v>
      </c>
      <c r="R2492" s="13">
        <v>0</v>
      </c>
      <c r="S2492" s="11">
        <f t="shared" si="310"/>
        <v>0</v>
      </c>
      <c r="T2492" s="5">
        <v>0</v>
      </c>
      <c r="U2492" s="11">
        <f t="shared" si="311"/>
        <v>0</v>
      </c>
      <c r="V2492" s="13" t="s">
        <v>1</v>
      </c>
      <c r="W2492" s="10">
        <f>IFERROR(VLOOKUP(V2492,Curr!$B$2:$C$13,2,FALSE),0)</f>
        <v>11</v>
      </c>
      <c r="X2492" s="11">
        <f t="shared" si="312"/>
        <v>0</v>
      </c>
      <c r="Y2492" s="14">
        <f t="shared" si="309"/>
        <v>0</v>
      </c>
      <c r="Z2492" s="11">
        <f t="shared" si="313"/>
        <v>0</v>
      </c>
      <c r="AA2492" s="4" t="s">
        <v>1</v>
      </c>
      <c r="AB2492" s="10">
        <f>IFERROR(VLOOKUP(AA2492,Curr!$B$2:$C$13,2,FALSE),0)</f>
        <v>11</v>
      </c>
      <c r="AC2492" s="11">
        <f t="shared" si="314"/>
        <v>0</v>
      </c>
      <c r="AD2492" s="11">
        <f t="shared" si="315"/>
        <v>0</v>
      </c>
      <c r="AE2492" s="12">
        <f t="shared" si="316"/>
        <v>0</v>
      </c>
    </row>
    <row r="2493" spans="17:31" x14ac:dyDescent="0.25">
      <c r="Q2493" s="13">
        <v>0</v>
      </c>
      <c r="R2493" s="13">
        <v>0</v>
      </c>
      <c r="S2493" s="11">
        <f t="shared" si="310"/>
        <v>0</v>
      </c>
      <c r="T2493" s="5">
        <v>0</v>
      </c>
      <c r="U2493" s="11">
        <f t="shared" si="311"/>
        <v>0</v>
      </c>
      <c r="V2493" s="13" t="s">
        <v>1</v>
      </c>
      <c r="W2493" s="10">
        <f>IFERROR(VLOOKUP(V2493,Curr!$B$2:$C$13,2,FALSE),0)</f>
        <v>11</v>
      </c>
      <c r="X2493" s="11">
        <f t="shared" si="312"/>
        <v>0</v>
      </c>
      <c r="Y2493" s="14">
        <f t="shared" si="309"/>
        <v>0</v>
      </c>
      <c r="Z2493" s="11">
        <f t="shared" si="313"/>
        <v>0</v>
      </c>
      <c r="AA2493" s="4" t="s">
        <v>1</v>
      </c>
      <c r="AB2493" s="10">
        <f>IFERROR(VLOOKUP(AA2493,Curr!$B$2:$C$13,2,FALSE),0)</f>
        <v>11</v>
      </c>
      <c r="AC2493" s="11">
        <f t="shared" si="314"/>
        <v>0</v>
      </c>
      <c r="AD2493" s="11">
        <f t="shared" si="315"/>
        <v>0</v>
      </c>
      <c r="AE2493" s="12">
        <f t="shared" si="316"/>
        <v>0</v>
      </c>
    </row>
    <row r="2494" spans="17:31" x14ac:dyDescent="0.25">
      <c r="Q2494" s="13">
        <v>0</v>
      </c>
      <c r="R2494" s="13">
        <v>0</v>
      </c>
      <c r="S2494" s="11">
        <f t="shared" si="310"/>
        <v>0</v>
      </c>
      <c r="T2494" s="5">
        <v>0</v>
      </c>
      <c r="U2494" s="11">
        <f t="shared" si="311"/>
        <v>0</v>
      </c>
      <c r="V2494" s="13" t="s">
        <v>1</v>
      </c>
      <c r="W2494" s="10">
        <f>IFERROR(VLOOKUP(V2494,Curr!$B$2:$C$13,2,FALSE),0)</f>
        <v>11</v>
      </c>
      <c r="X2494" s="11">
        <f t="shared" si="312"/>
        <v>0</v>
      </c>
      <c r="Y2494" s="14">
        <f t="shared" ref="Y2494:Y2557" si="317">Q2494</f>
        <v>0</v>
      </c>
      <c r="Z2494" s="11">
        <f t="shared" si="313"/>
        <v>0</v>
      </c>
      <c r="AA2494" s="4" t="s">
        <v>1</v>
      </c>
      <c r="AB2494" s="10">
        <f>IFERROR(VLOOKUP(AA2494,Curr!$B$2:$C$13,2,FALSE),0)</f>
        <v>11</v>
      </c>
      <c r="AC2494" s="11">
        <f t="shared" si="314"/>
        <v>0</v>
      </c>
      <c r="AD2494" s="11">
        <f t="shared" si="315"/>
        <v>0</v>
      </c>
      <c r="AE2494" s="12">
        <f t="shared" si="316"/>
        <v>0</v>
      </c>
    </row>
    <row r="2495" spans="17:31" x14ac:dyDescent="0.25">
      <c r="Q2495" s="13">
        <v>0</v>
      </c>
      <c r="R2495" s="13">
        <v>0</v>
      </c>
      <c r="S2495" s="11">
        <f t="shared" si="310"/>
        <v>0</v>
      </c>
      <c r="T2495" s="5">
        <v>0</v>
      </c>
      <c r="U2495" s="11">
        <f t="shared" si="311"/>
        <v>0</v>
      </c>
      <c r="V2495" s="13" t="s">
        <v>1</v>
      </c>
      <c r="W2495" s="10">
        <f>IFERROR(VLOOKUP(V2495,Curr!$B$2:$C$13,2,FALSE),0)</f>
        <v>11</v>
      </c>
      <c r="X2495" s="11">
        <f t="shared" si="312"/>
        <v>0</v>
      </c>
      <c r="Y2495" s="14">
        <f t="shared" si="317"/>
        <v>0</v>
      </c>
      <c r="Z2495" s="11">
        <f t="shared" si="313"/>
        <v>0</v>
      </c>
      <c r="AA2495" s="4" t="s">
        <v>1</v>
      </c>
      <c r="AB2495" s="10">
        <f>IFERROR(VLOOKUP(AA2495,Curr!$B$2:$C$13,2,FALSE),0)</f>
        <v>11</v>
      </c>
      <c r="AC2495" s="11">
        <f t="shared" si="314"/>
        <v>0</v>
      </c>
      <c r="AD2495" s="11">
        <f t="shared" si="315"/>
        <v>0</v>
      </c>
      <c r="AE2495" s="12">
        <f t="shared" si="316"/>
        <v>0</v>
      </c>
    </row>
    <row r="2496" spans="17:31" x14ac:dyDescent="0.25">
      <c r="Q2496" s="13">
        <v>0</v>
      </c>
      <c r="R2496" s="13">
        <v>0</v>
      </c>
      <c r="S2496" s="11">
        <f t="shared" si="310"/>
        <v>0</v>
      </c>
      <c r="T2496" s="5">
        <v>0</v>
      </c>
      <c r="U2496" s="11">
        <f t="shared" si="311"/>
        <v>0</v>
      </c>
      <c r="V2496" s="13" t="s">
        <v>1</v>
      </c>
      <c r="W2496" s="10">
        <f>IFERROR(VLOOKUP(V2496,Curr!$B$2:$C$13,2,FALSE),0)</f>
        <v>11</v>
      </c>
      <c r="X2496" s="11">
        <f t="shared" si="312"/>
        <v>0</v>
      </c>
      <c r="Y2496" s="14">
        <f t="shared" si="317"/>
        <v>0</v>
      </c>
      <c r="Z2496" s="11">
        <f t="shared" si="313"/>
        <v>0</v>
      </c>
      <c r="AA2496" s="4" t="s">
        <v>1</v>
      </c>
      <c r="AB2496" s="10">
        <f>IFERROR(VLOOKUP(AA2496,Curr!$B$2:$C$13,2,FALSE),0)</f>
        <v>11</v>
      </c>
      <c r="AC2496" s="11">
        <f t="shared" si="314"/>
        <v>0</v>
      </c>
      <c r="AD2496" s="11">
        <f t="shared" si="315"/>
        <v>0</v>
      </c>
      <c r="AE2496" s="12">
        <f t="shared" si="316"/>
        <v>0</v>
      </c>
    </row>
    <row r="2497" spans="17:31" x14ac:dyDescent="0.25">
      <c r="Q2497" s="13">
        <v>0</v>
      </c>
      <c r="R2497" s="13">
        <v>0</v>
      </c>
      <c r="S2497" s="11">
        <f t="shared" si="310"/>
        <v>0</v>
      </c>
      <c r="T2497" s="5">
        <v>0</v>
      </c>
      <c r="U2497" s="11">
        <f t="shared" si="311"/>
        <v>0</v>
      </c>
      <c r="V2497" s="13" t="s">
        <v>1</v>
      </c>
      <c r="W2497" s="10">
        <f>IFERROR(VLOOKUP(V2497,Curr!$B$2:$C$13,2,FALSE),0)</f>
        <v>11</v>
      </c>
      <c r="X2497" s="11">
        <f t="shared" si="312"/>
        <v>0</v>
      </c>
      <c r="Y2497" s="14">
        <f t="shared" si="317"/>
        <v>0</v>
      </c>
      <c r="Z2497" s="11">
        <f t="shared" si="313"/>
        <v>0</v>
      </c>
      <c r="AA2497" s="4" t="s">
        <v>1</v>
      </c>
      <c r="AB2497" s="10">
        <f>IFERROR(VLOOKUP(AA2497,Curr!$B$2:$C$13,2,FALSE),0)</f>
        <v>11</v>
      </c>
      <c r="AC2497" s="11">
        <f t="shared" si="314"/>
        <v>0</v>
      </c>
      <c r="AD2497" s="11">
        <f t="shared" si="315"/>
        <v>0</v>
      </c>
      <c r="AE2497" s="12">
        <f t="shared" si="316"/>
        <v>0</v>
      </c>
    </row>
    <row r="2498" spans="17:31" x14ac:dyDescent="0.25">
      <c r="Q2498" s="13">
        <v>0</v>
      </c>
      <c r="R2498" s="13">
        <v>0</v>
      </c>
      <c r="S2498" s="11">
        <f t="shared" si="310"/>
        <v>0</v>
      </c>
      <c r="T2498" s="5">
        <v>0</v>
      </c>
      <c r="U2498" s="11">
        <f t="shared" si="311"/>
        <v>0</v>
      </c>
      <c r="V2498" s="13" t="s">
        <v>1</v>
      </c>
      <c r="W2498" s="10">
        <f>IFERROR(VLOOKUP(V2498,Curr!$B$2:$C$13,2,FALSE),0)</f>
        <v>11</v>
      </c>
      <c r="X2498" s="11">
        <f t="shared" si="312"/>
        <v>0</v>
      </c>
      <c r="Y2498" s="14">
        <f t="shared" si="317"/>
        <v>0</v>
      </c>
      <c r="Z2498" s="11">
        <f t="shared" si="313"/>
        <v>0</v>
      </c>
      <c r="AA2498" s="4" t="s">
        <v>1</v>
      </c>
      <c r="AB2498" s="10">
        <f>IFERROR(VLOOKUP(AA2498,Curr!$B$2:$C$13,2,FALSE),0)</f>
        <v>11</v>
      </c>
      <c r="AC2498" s="11">
        <f t="shared" si="314"/>
        <v>0</v>
      </c>
      <c r="AD2498" s="11">
        <f t="shared" si="315"/>
        <v>0</v>
      </c>
      <c r="AE2498" s="12">
        <f t="shared" si="316"/>
        <v>0</v>
      </c>
    </row>
    <row r="2499" spans="17:31" x14ac:dyDescent="0.25">
      <c r="Q2499" s="13">
        <v>0</v>
      </c>
      <c r="R2499" s="13">
        <v>0</v>
      </c>
      <c r="S2499" s="11">
        <f t="shared" si="310"/>
        <v>0</v>
      </c>
      <c r="T2499" s="5">
        <v>0</v>
      </c>
      <c r="U2499" s="11">
        <f t="shared" si="311"/>
        <v>0</v>
      </c>
      <c r="V2499" s="13" t="s">
        <v>1</v>
      </c>
      <c r="W2499" s="10">
        <f>IFERROR(VLOOKUP(V2499,Curr!$B$2:$C$13,2,FALSE),0)</f>
        <v>11</v>
      </c>
      <c r="X2499" s="11">
        <f t="shared" si="312"/>
        <v>0</v>
      </c>
      <c r="Y2499" s="14">
        <f t="shared" si="317"/>
        <v>0</v>
      </c>
      <c r="Z2499" s="11">
        <f t="shared" si="313"/>
        <v>0</v>
      </c>
      <c r="AA2499" s="4" t="s">
        <v>1</v>
      </c>
      <c r="AB2499" s="10">
        <f>IFERROR(VLOOKUP(AA2499,Curr!$B$2:$C$13,2,FALSE),0)</f>
        <v>11</v>
      </c>
      <c r="AC2499" s="11">
        <f t="shared" si="314"/>
        <v>0</v>
      </c>
      <c r="AD2499" s="11">
        <f t="shared" si="315"/>
        <v>0</v>
      </c>
      <c r="AE2499" s="12">
        <f t="shared" si="316"/>
        <v>0</v>
      </c>
    </row>
    <row r="2500" spans="17:31" x14ac:dyDescent="0.25">
      <c r="Q2500" s="13">
        <v>0</v>
      </c>
      <c r="R2500" s="13">
        <v>0</v>
      </c>
      <c r="S2500" s="11">
        <f t="shared" si="310"/>
        <v>0</v>
      </c>
      <c r="T2500" s="5">
        <v>0</v>
      </c>
      <c r="U2500" s="11">
        <f t="shared" si="311"/>
        <v>0</v>
      </c>
      <c r="V2500" s="13" t="s">
        <v>1</v>
      </c>
      <c r="W2500" s="10">
        <f>IFERROR(VLOOKUP(V2500,Curr!$B$2:$C$13,2,FALSE),0)</f>
        <v>11</v>
      </c>
      <c r="X2500" s="11">
        <f t="shared" si="312"/>
        <v>0</v>
      </c>
      <c r="Y2500" s="14">
        <f t="shared" si="317"/>
        <v>0</v>
      </c>
      <c r="Z2500" s="11">
        <f t="shared" si="313"/>
        <v>0</v>
      </c>
      <c r="AA2500" s="4" t="s">
        <v>1</v>
      </c>
      <c r="AB2500" s="10">
        <f>IFERROR(VLOOKUP(AA2500,Curr!$B$2:$C$13,2,FALSE),0)</f>
        <v>11</v>
      </c>
      <c r="AC2500" s="11">
        <f t="shared" si="314"/>
        <v>0</v>
      </c>
      <c r="AD2500" s="11">
        <f t="shared" si="315"/>
        <v>0</v>
      </c>
      <c r="AE2500" s="12">
        <f t="shared" si="316"/>
        <v>0</v>
      </c>
    </row>
    <row r="2501" spans="17:31" x14ac:dyDescent="0.25">
      <c r="Q2501" s="13">
        <v>0</v>
      </c>
      <c r="R2501" s="13">
        <v>0</v>
      </c>
      <c r="S2501" s="11">
        <f t="shared" si="310"/>
        <v>0</v>
      </c>
      <c r="T2501" s="5">
        <v>0</v>
      </c>
      <c r="U2501" s="11">
        <f t="shared" si="311"/>
        <v>0</v>
      </c>
      <c r="V2501" s="13" t="s">
        <v>1</v>
      </c>
      <c r="W2501" s="10">
        <f>IFERROR(VLOOKUP(V2501,Curr!$B$2:$C$13,2,FALSE),0)</f>
        <v>11</v>
      </c>
      <c r="X2501" s="11">
        <f t="shared" si="312"/>
        <v>0</v>
      </c>
      <c r="Y2501" s="14">
        <f t="shared" si="317"/>
        <v>0</v>
      </c>
      <c r="Z2501" s="11">
        <f t="shared" si="313"/>
        <v>0</v>
      </c>
      <c r="AA2501" s="4" t="s">
        <v>1</v>
      </c>
      <c r="AB2501" s="10">
        <f>IFERROR(VLOOKUP(AA2501,Curr!$B$2:$C$13,2,FALSE),0)</f>
        <v>11</v>
      </c>
      <c r="AC2501" s="11">
        <f t="shared" si="314"/>
        <v>0</v>
      </c>
      <c r="AD2501" s="11">
        <f t="shared" si="315"/>
        <v>0</v>
      </c>
      <c r="AE2501" s="12">
        <f t="shared" si="316"/>
        <v>0</v>
      </c>
    </row>
    <row r="2502" spans="17:31" x14ac:dyDescent="0.25">
      <c r="Q2502" s="13">
        <v>0</v>
      </c>
      <c r="R2502" s="13">
        <v>0</v>
      </c>
      <c r="S2502" s="11">
        <f t="shared" si="310"/>
        <v>0</v>
      </c>
      <c r="T2502" s="5">
        <v>0</v>
      </c>
      <c r="U2502" s="11">
        <f t="shared" si="311"/>
        <v>0</v>
      </c>
      <c r="V2502" s="13" t="s">
        <v>1</v>
      </c>
      <c r="W2502" s="10">
        <f>IFERROR(VLOOKUP(V2502,Curr!$B$2:$C$13,2,FALSE),0)</f>
        <v>11</v>
      </c>
      <c r="X2502" s="11">
        <f t="shared" si="312"/>
        <v>0</v>
      </c>
      <c r="Y2502" s="14">
        <f t="shared" si="317"/>
        <v>0</v>
      </c>
      <c r="Z2502" s="11">
        <f t="shared" si="313"/>
        <v>0</v>
      </c>
      <c r="AA2502" s="4" t="s">
        <v>1</v>
      </c>
      <c r="AB2502" s="10">
        <f>IFERROR(VLOOKUP(AA2502,Curr!$B$2:$C$13,2,FALSE),0)</f>
        <v>11</v>
      </c>
      <c r="AC2502" s="11">
        <f t="shared" si="314"/>
        <v>0</v>
      </c>
      <c r="AD2502" s="11">
        <f t="shared" si="315"/>
        <v>0</v>
      </c>
      <c r="AE2502" s="12">
        <f t="shared" si="316"/>
        <v>0</v>
      </c>
    </row>
    <row r="2503" spans="17:31" x14ac:dyDescent="0.25">
      <c r="Q2503" s="13">
        <v>0</v>
      </c>
      <c r="R2503" s="13">
        <v>0</v>
      </c>
      <c r="S2503" s="11">
        <f t="shared" ref="S2503:S2566" si="318">+Q2503*R2503</f>
        <v>0</v>
      </c>
      <c r="T2503" s="5">
        <v>0</v>
      </c>
      <c r="U2503" s="11">
        <f t="shared" ref="U2503:U2566" si="319">S2503*(1-T2503)</f>
        <v>0</v>
      </c>
      <c r="V2503" s="13" t="s">
        <v>1</v>
      </c>
      <c r="W2503" s="10">
        <f>IFERROR(VLOOKUP(V2503,Curr!$B$2:$C$13,2,FALSE),0)</f>
        <v>11</v>
      </c>
      <c r="X2503" s="11">
        <f t="shared" ref="X2503:X2566" si="320">U2503*W2503</f>
        <v>0</v>
      </c>
      <c r="Y2503" s="14">
        <f t="shared" si="317"/>
        <v>0</v>
      </c>
      <c r="Z2503" s="11">
        <f t="shared" ref="Z2503:Z2566" si="321">+Y2503*R2503</f>
        <v>0</v>
      </c>
      <c r="AA2503" s="4" t="s">
        <v>1</v>
      </c>
      <c r="AB2503" s="10">
        <f>IFERROR(VLOOKUP(AA2503,Curr!$B$2:$C$13,2,FALSE),0)</f>
        <v>11</v>
      </c>
      <c r="AC2503" s="11">
        <f t="shared" ref="AC2503:AC2566" si="322">+Y2503*AB2503*R2503</f>
        <v>0</v>
      </c>
      <c r="AD2503" s="11">
        <f t="shared" ref="AD2503:AD2566" si="323">+AC2503-X2503</f>
        <v>0</v>
      </c>
      <c r="AE2503" s="12">
        <f t="shared" ref="AE2503:AE2566" si="324">IFERROR(AD2503/AC2503,0)</f>
        <v>0</v>
      </c>
    </row>
    <row r="2504" spans="17:31" x14ac:dyDescent="0.25">
      <c r="Q2504" s="13">
        <v>0</v>
      </c>
      <c r="R2504" s="13">
        <v>0</v>
      </c>
      <c r="S2504" s="11">
        <f t="shared" si="318"/>
        <v>0</v>
      </c>
      <c r="T2504" s="5">
        <v>0</v>
      </c>
      <c r="U2504" s="11">
        <f t="shared" si="319"/>
        <v>0</v>
      </c>
      <c r="V2504" s="13" t="s">
        <v>1</v>
      </c>
      <c r="W2504" s="10">
        <f>IFERROR(VLOOKUP(V2504,Curr!$B$2:$C$13,2,FALSE),0)</f>
        <v>11</v>
      </c>
      <c r="X2504" s="11">
        <f t="shared" si="320"/>
        <v>0</v>
      </c>
      <c r="Y2504" s="14">
        <f t="shared" si="317"/>
        <v>0</v>
      </c>
      <c r="Z2504" s="11">
        <f t="shared" si="321"/>
        <v>0</v>
      </c>
      <c r="AA2504" s="4" t="s">
        <v>1</v>
      </c>
      <c r="AB2504" s="10">
        <f>IFERROR(VLOOKUP(AA2504,Curr!$B$2:$C$13,2,FALSE),0)</f>
        <v>11</v>
      </c>
      <c r="AC2504" s="11">
        <f t="shared" si="322"/>
        <v>0</v>
      </c>
      <c r="AD2504" s="11">
        <f t="shared" si="323"/>
        <v>0</v>
      </c>
      <c r="AE2504" s="12">
        <f t="shared" si="324"/>
        <v>0</v>
      </c>
    </row>
    <row r="2505" spans="17:31" x14ac:dyDescent="0.25">
      <c r="Q2505" s="13">
        <v>0</v>
      </c>
      <c r="R2505" s="13">
        <v>0</v>
      </c>
      <c r="S2505" s="11">
        <f t="shared" si="318"/>
        <v>0</v>
      </c>
      <c r="T2505" s="5">
        <v>0</v>
      </c>
      <c r="U2505" s="11">
        <f t="shared" si="319"/>
        <v>0</v>
      </c>
      <c r="V2505" s="13" t="s">
        <v>1</v>
      </c>
      <c r="W2505" s="10">
        <f>IFERROR(VLOOKUP(V2505,Curr!$B$2:$C$13,2,FALSE),0)</f>
        <v>11</v>
      </c>
      <c r="X2505" s="11">
        <f t="shared" si="320"/>
        <v>0</v>
      </c>
      <c r="Y2505" s="14">
        <f t="shared" si="317"/>
        <v>0</v>
      </c>
      <c r="Z2505" s="11">
        <f t="shared" si="321"/>
        <v>0</v>
      </c>
      <c r="AA2505" s="4" t="s">
        <v>1</v>
      </c>
      <c r="AB2505" s="10">
        <f>IFERROR(VLOOKUP(AA2505,Curr!$B$2:$C$13,2,FALSE),0)</f>
        <v>11</v>
      </c>
      <c r="AC2505" s="11">
        <f t="shared" si="322"/>
        <v>0</v>
      </c>
      <c r="AD2505" s="11">
        <f t="shared" si="323"/>
        <v>0</v>
      </c>
      <c r="AE2505" s="12">
        <f t="shared" si="324"/>
        <v>0</v>
      </c>
    </row>
    <row r="2506" spans="17:31" x14ac:dyDescent="0.25">
      <c r="Q2506" s="13">
        <v>0</v>
      </c>
      <c r="R2506" s="13">
        <v>0</v>
      </c>
      <c r="S2506" s="11">
        <f t="shared" si="318"/>
        <v>0</v>
      </c>
      <c r="T2506" s="5">
        <v>0</v>
      </c>
      <c r="U2506" s="11">
        <f t="shared" si="319"/>
        <v>0</v>
      </c>
      <c r="V2506" s="13" t="s">
        <v>1</v>
      </c>
      <c r="W2506" s="10">
        <f>IFERROR(VLOOKUP(V2506,Curr!$B$2:$C$13,2,FALSE),0)</f>
        <v>11</v>
      </c>
      <c r="X2506" s="11">
        <f t="shared" si="320"/>
        <v>0</v>
      </c>
      <c r="Y2506" s="14">
        <f t="shared" si="317"/>
        <v>0</v>
      </c>
      <c r="Z2506" s="11">
        <f t="shared" si="321"/>
        <v>0</v>
      </c>
      <c r="AA2506" s="4" t="s">
        <v>1</v>
      </c>
      <c r="AB2506" s="10">
        <f>IFERROR(VLOOKUP(AA2506,Curr!$B$2:$C$13,2,FALSE),0)</f>
        <v>11</v>
      </c>
      <c r="AC2506" s="11">
        <f t="shared" si="322"/>
        <v>0</v>
      </c>
      <c r="AD2506" s="11">
        <f t="shared" si="323"/>
        <v>0</v>
      </c>
      <c r="AE2506" s="12">
        <f t="shared" si="324"/>
        <v>0</v>
      </c>
    </row>
    <row r="2507" spans="17:31" x14ac:dyDescent="0.25">
      <c r="Q2507" s="13">
        <v>0</v>
      </c>
      <c r="R2507" s="13">
        <v>0</v>
      </c>
      <c r="S2507" s="11">
        <f t="shared" si="318"/>
        <v>0</v>
      </c>
      <c r="T2507" s="5">
        <v>0</v>
      </c>
      <c r="U2507" s="11">
        <f t="shared" si="319"/>
        <v>0</v>
      </c>
      <c r="V2507" s="13" t="s">
        <v>1</v>
      </c>
      <c r="W2507" s="10">
        <f>IFERROR(VLOOKUP(V2507,Curr!$B$2:$C$13,2,FALSE),0)</f>
        <v>11</v>
      </c>
      <c r="X2507" s="11">
        <f t="shared" si="320"/>
        <v>0</v>
      </c>
      <c r="Y2507" s="14">
        <f t="shared" si="317"/>
        <v>0</v>
      </c>
      <c r="Z2507" s="11">
        <f t="shared" si="321"/>
        <v>0</v>
      </c>
      <c r="AA2507" s="4" t="s">
        <v>1</v>
      </c>
      <c r="AB2507" s="10">
        <f>IFERROR(VLOOKUP(AA2507,Curr!$B$2:$C$13,2,FALSE),0)</f>
        <v>11</v>
      </c>
      <c r="AC2507" s="11">
        <f t="shared" si="322"/>
        <v>0</v>
      </c>
      <c r="AD2507" s="11">
        <f t="shared" si="323"/>
        <v>0</v>
      </c>
      <c r="AE2507" s="12">
        <f t="shared" si="324"/>
        <v>0</v>
      </c>
    </row>
    <row r="2508" spans="17:31" x14ac:dyDescent="0.25">
      <c r="Q2508" s="13">
        <v>0</v>
      </c>
      <c r="R2508" s="13">
        <v>0</v>
      </c>
      <c r="S2508" s="11">
        <f t="shared" si="318"/>
        <v>0</v>
      </c>
      <c r="T2508" s="5">
        <v>0</v>
      </c>
      <c r="U2508" s="11">
        <f t="shared" si="319"/>
        <v>0</v>
      </c>
      <c r="V2508" s="13" t="s">
        <v>1</v>
      </c>
      <c r="W2508" s="10">
        <f>IFERROR(VLOOKUP(V2508,Curr!$B$2:$C$13,2,FALSE),0)</f>
        <v>11</v>
      </c>
      <c r="X2508" s="11">
        <f t="shared" si="320"/>
        <v>0</v>
      </c>
      <c r="Y2508" s="14">
        <f t="shared" si="317"/>
        <v>0</v>
      </c>
      <c r="Z2508" s="11">
        <f t="shared" si="321"/>
        <v>0</v>
      </c>
      <c r="AA2508" s="4" t="s">
        <v>1</v>
      </c>
      <c r="AB2508" s="10">
        <f>IFERROR(VLOOKUP(AA2508,Curr!$B$2:$C$13,2,FALSE),0)</f>
        <v>11</v>
      </c>
      <c r="AC2508" s="11">
        <f t="shared" si="322"/>
        <v>0</v>
      </c>
      <c r="AD2508" s="11">
        <f t="shared" si="323"/>
        <v>0</v>
      </c>
      <c r="AE2508" s="12">
        <f t="shared" si="324"/>
        <v>0</v>
      </c>
    </row>
    <row r="2509" spans="17:31" x14ac:dyDescent="0.25">
      <c r="Q2509" s="13">
        <v>0</v>
      </c>
      <c r="R2509" s="13">
        <v>0</v>
      </c>
      <c r="S2509" s="11">
        <f t="shared" si="318"/>
        <v>0</v>
      </c>
      <c r="T2509" s="5">
        <v>0</v>
      </c>
      <c r="U2509" s="11">
        <f t="shared" si="319"/>
        <v>0</v>
      </c>
      <c r="V2509" s="13" t="s">
        <v>1</v>
      </c>
      <c r="W2509" s="10">
        <f>IFERROR(VLOOKUP(V2509,Curr!$B$2:$C$13,2,FALSE),0)</f>
        <v>11</v>
      </c>
      <c r="X2509" s="11">
        <f t="shared" si="320"/>
        <v>0</v>
      </c>
      <c r="Y2509" s="14">
        <f t="shared" si="317"/>
        <v>0</v>
      </c>
      <c r="Z2509" s="11">
        <f t="shared" si="321"/>
        <v>0</v>
      </c>
      <c r="AA2509" s="4" t="s">
        <v>1</v>
      </c>
      <c r="AB2509" s="10">
        <f>IFERROR(VLOOKUP(AA2509,Curr!$B$2:$C$13,2,FALSE),0)</f>
        <v>11</v>
      </c>
      <c r="AC2509" s="11">
        <f t="shared" si="322"/>
        <v>0</v>
      </c>
      <c r="AD2509" s="11">
        <f t="shared" si="323"/>
        <v>0</v>
      </c>
      <c r="AE2509" s="12">
        <f t="shared" si="324"/>
        <v>0</v>
      </c>
    </row>
    <row r="2510" spans="17:31" x14ac:dyDescent="0.25">
      <c r="Q2510" s="13">
        <v>0</v>
      </c>
      <c r="R2510" s="13">
        <v>0</v>
      </c>
      <c r="S2510" s="11">
        <f t="shared" si="318"/>
        <v>0</v>
      </c>
      <c r="T2510" s="5">
        <v>0</v>
      </c>
      <c r="U2510" s="11">
        <f t="shared" si="319"/>
        <v>0</v>
      </c>
      <c r="V2510" s="13" t="s">
        <v>1</v>
      </c>
      <c r="W2510" s="10">
        <f>IFERROR(VLOOKUP(V2510,Curr!$B$2:$C$13,2,FALSE),0)</f>
        <v>11</v>
      </c>
      <c r="X2510" s="11">
        <f t="shared" si="320"/>
        <v>0</v>
      </c>
      <c r="Y2510" s="14">
        <f t="shared" si="317"/>
        <v>0</v>
      </c>
      <c r="Z2510" s="11">
        <f t="shared" si="321"/>
        <v>0</v>
      </c>
      <c r="AA2510" s="4" t="s">
        <v>1</v>
      </c>
      <c r="AB2510" s="10">
        <f>IFERROR(VLOOKUP(AA2510,Curr!$B$2:$C$13,2,FALSE),0)</f>
        <v>11</v>
      </c>
      <c r="AC2510" s="11">
        <f t="shared" si="322"/>
        <v>0</v>
      </c>
      <c r="AD2510" s="11">
        <f t="shared" si="323"/>
        <v>0</v>
      </c>
      <c r="AE2510" s="12">
        <f t="shared" si="324"/>
        <v>0</v>
      </c>
    </row>
    <row r="2511" spans="17:31" x14ac:dyDescent="0.25">
      <c r="Q2511" s="13">
        <v>0</v>
      </c>
      <c r="R2511" s="13">
        <v>0</v>
      </c>
      <c r="S2511" s="11">
        <f t="shared" si="318"/>
        <v>0</v>
      </c>
      <c r="T2511" s="5">
        <v>0</v>
      </c>
      <c r="U2511" s="11">
        <f t="shared" si="319"/>
        <v>0</v>
      </c>
      <c r="V2511" s="13" t="s">
        <v>1</v>
      </c>
      <c r="W2511" s="10">
        <f>IFERROR(VLOOKUP(V2511,Curr!$B$2:$C$13,2,FALSE),0)</f>
        <v>11</v>
      </c>
      <c r="X2511" s="11">
        <f t="shared" si="320"/>
        <v>0</v>
      </c>
      <c r="Y2511" s="14">
        <f t="shared" si="317"/>
        <v>0</v>
      </c>
      <c r="Z2511" s="11">
        <f t="shared" si="321"/>
        <v>0</v>
      </c>
      <c r="AA2511" s="4" t="s">
        <v>1</v>
      </c>
      <c r="AB2511" s="10">
        <f>IFERROR(VLOOKUP(AA2511,Curr!$B$2:$C$13,2,FALSE),0)</f>
        <v>11</v>
      </c>
      <c r="AC2511" s="11">
        <f t="shared" si="322"/>
        <v>0</v>
      </c>
      <c r="AD2511" s="11">
        <f t="shared" si="323"/>
        <v>0</v>
      </c>
      <c r="AE2511" s="12">
        <f t="shared" si="324"/>
        <v>0</v>
      </c>
    </row>
    <row r="2512" spans="17:31" x14ac:dyDescent="0.25">
      <c r="Q2512" s="13">
        <v>0</v>
      </c>
      <c r="R2512" s="13">
        <v>0</v>
      </c>
      <c r="S2512" s="11">
        <f t="shared" si="318"/>
        <v>0</v>
      </c>
      <c r="T2512" s="5">
        <v>0</v>
      </c>
      <c r="U2512" s="11">
        <f t="shared" si="319"/>
        <v>0</v>
      </c>
      <c r="V2512" s="13" t="s">
        <v>1</v>
      </c>
      <c r="W2512" s="10">
        <f>IFERROR(VLOOKUP(V2512,Curr!$B$2:$C$13,2,FALSE),0)</f>
        <v>11</v>
      </c>
      <c r="X2512" s="11">
        <f t="shared" si="320"/>
        <v>0</v>
      </c>
      <c r="Y2512" s="14">
        <f t="shared" si="317"/>
        <v>0</v>
      </c>
      <c r="Z2512" s="11">
        <f t="shared" si="321"/>
        <v>0</v>
      </c>
      <c r="AA2512" s="4" t="s">
        <v>1</v>
      </c>
      <c r="AB2512" s="10">
        <f>IFERROR(VLOOKUP(AA2512,Curr!$B$2:$C$13,2,FALSE),0)</f>
        <v>11</v>
      </c>
      <c r="AC2512" s="11">
        <f t="shared" si="322"/>
        <v>0</v>
      </c>
      <c r="AD2512" s="11">
        <f t="shared" si="323"/>
        <v>0</v>
      </c>
      <c r="AE2512" s="12">
        <f t="shared" si="324"/>
        <v>0</v>
      </c>
    </row>
    <row r="2513" spans="17:31" x14ac:dyDescent="0.25">
      <c r="Q2513" s="13">
        <v>0</v>
      </c>
      <c r="R2513" s="13">
        <v>0</v>
      </c>
      <c r="S2513" s="11">
        <f t="shared" si="318"/>
        <v>0</v>
      </c>
      <c r="T2513" s="5">
        <v>0</v>
      </c>
      <c r="U2513" s="11">
        <f t="shared" si="319"/>
        <v>0</v>
      </c>
      <c r="V2513" s="13" t="s">
        <v>1</v>
      </c>
      <c r="W2513" s="10">
        <f>IFERROR(VLOOKUP(V2513,Curr!$B$2:$C$13,2,FALSE),0)</f>
        <v>11</v>
      </c>
      <c r="X2513" s="11">
        <f t="shared" si="320"/>
        <v>0</v>
      </c>
      <c r="Y2513" s="14">
        <f t="shared" si="317"/>
        <v>0</v>
      </c>
      <c r="Z2513" s="11">
        <f t="shared" si="321"/>
        <v>0</v>
      </c>
      <c r="AA2513" s="4" t="s">
        <v>1</v>
      </c>
      <c r="AB2513" s="10">
        <f>IFERROR(VLOOKUP(AA2513,Curr!$B$2:$C$13,2,FALSE),0)</f>
        <v>11</v>
      </c>
      <c r="AC2513" s="11">
        <f t="shared" si="322"/>
        <v>0</v>
      </c>
      <c r="AD2513" s="11">
        <f t="shared" si="323"/>
        <v>0</v>
      </c>
      <c r="AE2513" s="12">
        <f t="shared" si="324"/>
        <v>0</v>
      </c>
    </row>
    <row r="2514" spans="17:31" x14ac:dyDescent="0.25">
      <c r="Q2514" s="13">
        <v>0</v>
      </c>
      <c r="R2514" s="13">
        <v>0</v>
      </c>
      <c r="S2514" s="11">
        <f t="shared" si="318"/>
        <v>0</v>
      </c>
      <c r="T2514" s="5">
        <v>0</v>
      </c>
      <c r="U2514" s="11">
        <f t="shared" si="319"/>
        <v>0</v>
      </c>
      <c r="V2514" s="13" t="s">
        <v>1</v>
      </c>
      <c r="W2514" s="10">
        <f>IFERROR(VLOOKUP(V2514,Curr!$B$2:$C$13,2,FALSE),0)</f>
        <v>11</v>
      </c>
      <c r="X2514" s="11">
        <f t="shared" si="320"/>
        <v>0</v>
      </c>
      <c r="Y2514" s="14">
        <f t="shared" si="317"/>
        <v>0</v>
      </c>
      <c r="Z2514" s="11">
        <f t="shared" si="321"/>
        <v>0</v>
      </c>
      <c r="AA2514" s="4" t="s">
        <v>1</v>
      </c>
      <c r="AB2514" s="10">
        <f>IFERROR(VLOOKUP(AA2514,Curr!$B$2:$C$13,2,FALSE),0)</f>
        <v>11</v>
      </c>
      <c r="AC2514" s="11">
        <f t="shared" si="322"/>
        <v>0</v>
      </c>
      <c r="AD2514" s="11">
        <f t="shared" si="323"/>
        <v>0</v>
      </c>
      <c r="AE2514" s="12">
        <f t="shared" si="324"/>
        <v>0</v>
      </c>
    </row>
    <row r="2515" spans="17:31" x14ac:dyDescent="0.25">
      <c r="Q2515" s="13">
        <v>0</v>
      </c>
      <c r="R2515" s="13">
        <v>0</v>
      </c>
      <c r="S2515" s="11">
        <f t="shared" si="318"/>
        <v>0</v>
      </c>
      <c r="T2515" s="5">
        <v>0</v>
      </c>
      <c r="U2515" s="11">
        <f t="shared" si="319"/>
        <v>0</v>
      </c>
      <c r="V2515" s="13" t="s">
        <v>1</v>
      </c>
      <c r="W2515" s="10">
        <f>IFERROR(VLOOKUP(V2515,Curr!$B$2:$C$13,2,FALSE),0)</f>
        <v>11</v>
      </c>
      <c r="X2515" s="11">
        <f t="shared" si="320"/>
        <v>0</v>
      </c>
      <c r="Y2515" s="14">
        <f t="shared" si="317"/>
        <v>0</v>
      </c>
      <c r="Z2515" s="11">
        <f t="shared" si="321"/>
        <v>0</v>
      </c>
      <c r="AA2515" s="4" t="s">
        <v>1</v>
      </c>
      <c r="AB2515" s="10">
        <f>IFERROR(VLOOKUP(AA2515,Curr!$B$2:$C$13,2,FALSE),0)</f>
        <v>11</v>
      </c>
      <c r="AC2515" s="11">
        <f t="shared" si="322"/>
        <v>0</v>
      </c>
      <c r="AD2515" s="11">
        <f t="shared" si="323"/>
        <v>0</v>
      </c>
      <c r="AE2515" s="12">
        <f t="shared" si="324"/>
        <v>0</v>
      </c>
    </row>
    <row r="2516" spans="17:31" x14ac:dyDescent="0.25">
      <c r="Q2516" s="13">
        <v>0</v>
      </c>
      <c r="R2516" s="13">
        <v>0</v>
      </c>
      <c r="S2516" s="11">
        <f t="shared" si="318"/>
        <v>0</v>
      </c>
      <c r="T2516" s="5">
        <v>0</v>
      </c>
      <c r="U2516" s="11">
        <f t="shared" si="319"/>
        <v>0</v>
      </c>
      <c r="V2516" s="13" t="s">
        <v>1</v>
      </c>
      <c r="W2516" s="10">
        <f>IFERROR(VLOOKUP(V2516,Curr!$B$2:$C$13,2,FALSE),0)</f>
        <v>11</v>
      </c>
      <c r="X2516" s="11">
        <f t="shared" si="320"/>
        <v>0</v>
      </c>
      <c r="Y2516" s="14">
        <f t="shared" si="317"/>
        <v>0</v>
      </c>
      <c r="Z2516" s="11">
        <f t="shared" si="321"/>
        <v>0</v>
      </c>
      <c r="AA2516" s="4" t="s">
        <v>1</v>
      </c>
      <c r="AB2516" s="10">
        <f>IFERROR(VLOOKUP(AA2516,Curr!$B$2:$C$13,2,FALSE),0)</f>
        <v>11</v>
      </c>
      <c r="AC2516" s="11">
        <f t="shared" si="322"/>
        <v>0</v>
      </c>
      <c r="AD2516" s="11">
        <f t="shared" si="323"/>
        <v>0</v>
      </c>
      <c r="AE2516" s="12">
        <f t="shared" si="324"/>
        <v>0</v>
      </c>
    </row>
    <row r="2517" spans="17:31" x14ac:dyDescent="0.25">
      <c r="Q2517" s="13">
        <v>0</v>
      </c>
      <c r="R2517" s="13">
        <v>0</v>
      </c>
      <c r="S2517" s="11">
        <f t="shared" si="318"/>
        <v>0</v>
      </c>
      <c r="T2517" s="5">
        <v>0</v>
      </c>
      <c r="U2517" s="11">
        <f t="shared" si="319"/>
        <v>0</v>
      </c>
      <c r="V2517" s="13" t="s">
        <v>1</v>
      </c>
      <c r="W2517" s="10">
        <f>IFERROR(VLOOKUP(V2517,Curr!$B$2:$C$13,2,FALSE),0)</f>
        <v>11</v>
      </c>
      <c r="X2517" s="11">
        <f t="shared" si="320"/>
        <v>0</v>
      </c>
      <c r="Y2517" s="14">
        <f t="shared" si="317"/>
        <v>0</v>
      </c>
      <c r="Z2517" s="11">
        <f t="shared" si="321"/>
        <v>0</v>
      </c>
      <c r="AA2517" s="4" t="s">
        <v>1</v>
      </c>
      <c r="AB2517" s="10">
        <f>IFERROR(VLOOKUP(AA2517,Curr!$B$2:$C$13,2,FALSE),0)</f>
        <v>11</v>
      </c>
      <c r="AC2517" s="11">
        <f t="shared" si="322"/>
        <v>0</v>
      </c>
      <c r="AD2517" s="11">
        <f t="shared" si="323"/>
        <v>0</v>
      </c>
      <c r="AE2517" s="12">
        <f t="shared" si="324"/>
        <v>0</v>
      </c>
    </row>
    <row r="2518" spans="17:31" x14ac:dyDescent="0.25">
      <c r="Q2518" s="13">
        <v>0</v>
      </c>
      <c r="R2518" s="13">
        <v>0</v>
      </c>
      <c r="S2518" s="11">
        <f t="shared" si="318"/>
        <v>0</v>
      </c>
      <c r="T2518" s="5">
        <v>0</v>
      </c>
      <c r="U2518" s="11">
        <f t="shared" si="319"/>
        <v>0</v>
      </c>
      <c r="V2518" s="13" t="s">
        <v>1</v>
      </c>
      <c r="W2518" s="10">
        <f>IFERROR(VLOOKUP(V2518,Curr!$B$2:$C$13,2,FALSE),0)</f>
        <v>11</v>
      </c>
      <c r="X2518" s="11">
        <f t="shared" si="320"/>
        <v>0</v>
      </c>
      <c r="Y2518" s="14">
        <f t="shared" si="317"/>
        <v>0</v>
      </c>
      <c r="Z2518" s="11">
        <f t="shared" si="321"/>
        <v>0</v>
      </c>
      <c r="AA2518" s="4" t="s">
        <v>1</v>
      </c>
      <c r="AB2518" s="10">
        <f>IFERROR(VLOOKUP(AA2518,Curr!$B$2:$C$13,2,FALSE),0)</f>
        <v>11</v>
      </c>
      <c r="AC2518" s="11">
        <f t="shared" si="322"/>
        <v>0</v>
      </c>
      <c r="AD2518" s="11">
        <f t="shared" si="323"/>
        <v>0</v>
      </c>
      <c r="AE2518" s="12">
        <f t="shared" si="324"/>
        <v>0</v>
      </c>
    </row>
    <row r="2519" spans="17:31" x14ac:dyDescent="0.25">
      <c r="Q2519" s="13">
        <v>0</v>
      </c>
      <c r="R2519" s="13">
        <v>0</v>
      </c>
      <c r="S2519" s="11">
        <f t="shared" si="318"/>
        <v>0</v>
      </c>
      <c r="T2519" s="5">
        <v>0</v>
      </c>
      <c r="U2519" s="11">
        <f t="shared" si="319"/>
        <v>0</v>
      </c>
      <c r="V2519" s="13" t="s">
        <v>1</v>
      </c>
      <c r="W2519" s="10">
        <f>IFERROR(VLOOKUP(V2519,Curr!$B$2:$C$13,2,FALSE),0)</f>
        <v>11</v>
      </c>
      <c r="X2519" s="11">
        <f t="shared" si="320"/>
        <v>0</v>
      </c>
      <c r="Y2519" s="14">
        <f t="shared" si="317"/>
        <v>0</v>
      </c>
      <c r="Z2519" s="11">
        <f t="shared" si="321"/>
        <v>0</v>
      </c>
      <c r="AA2519" s="4" t="s">
        <v>1</v>
      </c>
      <c r="AB2519" s="10">
        <f>IFERROR(VLOOKUP(AA2519,Curr!$B$2:$C$13,2,FALSE),0)</f>
        <v>11</v>
      </c>
      <c r="AC2519" s="11">
        <f t="shared" si="322"/>
        <v>0</v>
      </c>
      <c r="AD2519" s="11">
        <f t="shared" si="323"/>
        <v>0</v>
      </c>
      <c r="AE2519" s="12">
        <f t="shared" si="324"/>
        <v>0</v>
      </c>
    </row>
    <row r="2520" spans="17:31" x14ac:dyDescent="0.25">
      <c r="Q2520" s="13">
        <v>0</v>
      </c>
      <c r="R2520" s="13">
        <v>0</v>
      </c>
      <c r="S2520" s="11">
        <f t="shared" si="318"/>
        <v>0</v>
      </c>
      <c r="T2520" s="5">
        <v>0</v>
      </c>
      <c r="U2520" s="11">
        <f t="shared" si="319"/>
        <v>0</v>
      </c>
      <c r="V2520" s="13" t="s">
        <v>1</v>
      </c>
      <c r="W2520" s="10">
        <f>IFERROR(VLOOKUP(V2520,Curr!$B$2:$C$13,2,FALSE),0)</f>
        <v>11</v>
      </c>
      <c r="X2520" s="11">
        <f t="shared" si="320"/>
        <v>0</v>
      </c>
      <c r="Y2520" s="14">
        <f t="shared" si="317"/>
        <v>0</v>
      </c>
      <c r="Z2520" s="11">
        <f t="shared" si="321"/>
        <v>0</v>
      </c>
      <c r="AA2520" s="4" t="s">
        <v>1</v>
      </c>
      <c r="AB2520" s="10">
        <f>IFERROR(VLOOKUP(AA2520,Curr!$B$2:$C$13,2,FALSE),0)</f>
        <v>11</v>
      </c>
      <c r="AC2520" s="11">
        <f t="shared" si="322"/>
        <v>0</v>
      </c>
      <c r="AD2520" s="11">
        <f t="shared" si="323"/>
        <v>0</v>
      </c>
      <c r="AE2520" s="12">
        <f t="shared" si="324"/>
        <v>0</v>
      </c>
    </row>
    <row r="2521" spans="17:31" x14ac:dyDescent="0.25">
      <c r="Q2521" s="13">
        <v>0</v>
      </c>
      <c r="R2521" s="13">
        <v>0</v>
      </c>
      <c r="S2521" s="11">
        <f t="shared" si="318"/>
        <v>0</v>
      </c>
      <c r="T2521" s="5">
        <v>0</v>
      </c>
      <c r="U2521" s="11">
        <f t="shared" si="319"/>
        <v>0</v>
      </c>
      <c r="V2521" s="13" t="s">
        <v>1</v>
      </c>
      <c r="W2521" s="10">
        <f>IFERROR(VLOOKUP(V2521,Curr!$B$2:$C$13,2,FALSE),0)</f>
        <v>11</v>
      </c>
      <c r="X2521" s="11">
        <f t="shared" si="320"/>
        <v>0</v>
      </c>
      <c r="Y2521" s="14">
        <f t="shared" si="317"/>
        <v>0</v>
      </c>
      <c r="Z2521" s="11">
        <f t="shared" si="321"/>
        <v>0</v>
      </c>
      <c r="AA2521" s="4" t="s">
        <v>1</v>
      </c>
      <c r="AB2521" s="10">
        <f>IFERROR(VLOOKUP(AA2521,Curr!$B$2:$C$13,2,FALSE),0)</f>
        <v>11</v>
      </c>
      <c r="AC2521" s="11">
        <f t="shared" si="322"/>
        <v>0</v>
      </c>
      <c r="AD2521" s="11">
        <f t="shared" si="323"/>
        <v>0</v>
      </c>
      <c r="AE2521" s="12">
        <f t="shared" si="324"/>
        <v>0</v>
      </c>
    </row>
    <row r="2522" spans="17:31" x14ac:dyDescent="0.25">
      <c r="Q2522" s="13">
        <v>0</v>
      </c>
      <c r="R2522" s="13">
        <v>0</v>
      </c>
      <c r="S2522" s="11">
        <f t="shared" si="318"/>
        <v>0</v>
      </c>
      <c r="T2522" s="5">
        <v>0</v>
      </c>
      <c r="U2522" s="11">
        <f t="shared" si="319"/>
        <v>0</v>
      </c>
      <c r="V2522" s="13" t="s">
        <v>1</v>
      </c>
      <c r="W2522" s="10">
        <f>IFERROR(VLOOKUP(V2522,Curr!$B$2:$C$13,2,FALSE),0)</f>
        <v>11</v>
      </c>
      <c r="X2522" s="11">
        <f t="shared" si="320"/>
        <v>0</v>
      </c>
      <c r="Y2522" s="14">
        <f t="shared" si="317"/>
        <v>0</v>
      </c>
      <c r="Z2522" s="11">
        <f t="shared" si="321"/>
        <v>0</v>
      </c>
      <c r="AA2522" s="4" t="s">
        <v>1</v>
      </c>
      <c r="AB2522" s="10">
        <f>IFERROR(VLOOKUP(AA2522,Curr!$B$2:$C$13,2,FALSE),0)</f>
        <v>11</v>
      </c>
      <c r="AC2522" s="11">
        <f t="shared" si="322"/>
        <v>0</v>
      </c>
      <c r="AD2522" s="11">
        <f t="shared" si="323"/>
        <v>0</v>
      </c>
      <c r="AE2522" s="12">
        <f t="shared" si="324"/>
        <v>0</v>
      </c>
    </row>
    <row r="2523" spans="17:31" x14ac:dyDescent="0.25">
      <c r="Q2523" s="13">
        <v>0</v>
      </c>
      <c r="R2523" s="13">
        <v>0</v>
      </c>
      <c r="S2523" s="11">
        <f t="shared" si="318"/>
        <v>0</v>
      </c>
      <c r="T2523" s="5">
        <v>0</v>
      </c>
      <c r="U2523" s="11">
        <f t="shared" si="319"/>
        <v>0</v>
      </c>
      <c r="V2523" s="13" t="s">
        <v>1</v>
      </c>
      <c r="W2523" s="10">
        <f>IFERROR(VLOOKUP(V2523,Curr!$B$2:$C$13,2,FALSE),0)</f>
        <v>11</v>
      </c>
      <c r="X2523" s="11">
        <f t="shared" si="320"/>
        <v>0</v>
      </c>
      <c r="Y2523" s="14">
        <f t="shared" si="317"/>
        <v>0</v>
      </c>
      <c r="Z2523" s="11">
        <f t="shared" si="321"/>
        <v>0</v>
      </c>
      <c r="AA2523" s="4" t="s">
        <v>1</v>
      </c>
      <c r="AB2523" s="10">
        <f>IFERROR(VLOOKUP(AA2523,Curr!$B$2:$C$13,2,FALSE),0)</f>
        <v>11</v>
      </c>
      <c r="AC2523" s="11">
        <f t="shared" si="322"/>
        <v>0</v>
      </c>
      <c r="AD2523" s="11">
        <f t="shared" si="323"/>
        <v>0</v>
      </c>
      <c r="AE2523" s="12">
        <f t="shared" si="324"/>
        <v>0</v>
      </c>
    </row>
    <row r="2524" spans="17:31" x14ac:dyDescent="0.25">
      <c r="Q2524" s="13">
        <v>0</v>
      </c>
      <c r="R2524" s="13">
        <v>0</v>
      </c>
      <c r="S2524" s="11">
        <f t="shared" si="318"/>
        <v>0</v>
      </c>
      <c r="T2524" s="5">
        <v>0</v>
      </c>
      <c r="U2524" s="11">
        <f t="shared" si="319"/>
        <v>0</v>
      </c>
      <c r="V2524" s="13" t="s">
        <v>1</v>
      </c>
      <c r="W2524" s="10">
        <f>IFERROR(VLOOKUP(V2524,Curr!$B$2:$C$13,2,FALSE),0)</f>
        <v>11</v>
      </c>
      <c r="X2524" s="11">
        <f t="shared" si="320"/>
        <v>0</v>
      </c>
      <c r="Y2524" s="14">
        <f t="shared" si="317"/>
        <v>0</v>
      </c>
      <c r="Z2524" s="11">
        <f t="shared" si="321"/>
        <v>0</v>
      </c>
      <c r="AA2524" s="4" t="s">
        <v>1</v>
      </c>
      <c r="AB2524" s="10">
        <f>IFERROR(VLOOKUP(AA2524,Curr!$B$2:$C$13,2,FALSE),0)</f>
        <v>11</v>
      </c>
      <c r="AC2524" s="11">
        <f t="shared" si="322"/>
        <v>0</v>
      </c>
      <c r="AD2524" s="11">
        <f t="shared" si="323"/>
        <v>0</v>
      </c>
      <c r="AE2524" s="12">
        <f t="shared" si="324"/>
        <v>0</v>
      </c>
    </row>
    <row r="2525" spans="17:31" x14ac:dyDescent="0.25">
      <c r="Q2525" s="13">
        <v>0</v>
      </c>
      <c r="R2525" s="13">
        <v>0</v>
      </c>
      <c r="S2525" s="11">
        <f t="shared" si="318"/>
        <v>0</v>
      </c>
      <c r="T2525" s="5">
        <v>0</v>
      </c>
      <c r="U2525" s="11">
        <f t="shared" si="319"/>
        <v>0</v>
      </c>
      <c r="V2525" s="13" t="s">
        <v>1</v>
      </c>
      <c r="W2525" s="10">
        <f>IFERROR(VLOOKUP(V2525,Curr!$B$2:$C$13,2,FALSE),0)</f>
        <v>11</v>
      </c>
      <c r="X2525" s="11">
        <f t="shared" si="320"/>
        <v>0</v>
      </c>
      <c r="Y2525" s="14">
        <f t="shared" si="317"/>
        <v>0</v>
      </c>
      <c r="Z2525" s="11">
        <f t="shared" si="321"/>
        <v>0</v>
      </c>
      <c r="AA2525" s="4" t="s">
        <v>1</v>
      </c>
      <c r="AB2525" s="10">
        <f>IFERROR(VLOOKUP(AA2525,Curr!$B$2:$C$13,2,FALSE),0)</f>
        <v>11</v>
      </c>
      <c r="AC2525" s="11">
        <f t="shared" si="322"/>
        <v>0</v>
      </c>
      <c r="AD2525" s="11">
        <f t="shared" si="323"/>
        <v>0</v>
      </c>
      <c r="AE2525" s="12">
        <f t="shared" si="324"/>
        <v>0</v>
      </c>
    </row>
    <row r="2526" spans="17:31" x14ac:dyDescent="0.25">
      <c r="Q2526" s="13">
        <v>0</v>
      </c>
      <c r="R2526" s="13">
        <v>0</v>
      </c>
      <c r="S2526" s="11">
        <f t="shared" si="318"/>
        <v>0</v>
      </c>
      <c r="T2526" s="5">
        <v>0</v>
      </c>
      <c r="U2526" s="11">
        <f t="shared" si="319"/>
        <v>0</v>
      </c>
      <c r="V2526" s="13" t="s">
        <v>1</v>
      </c>
      <c r="W2526" s="10">
        <f>IFERROR(VLOOKUP(V2526,Curr!$B$2:$C$13,2,FALSE),0)</f>
        <v>11</v>
      </c>
      <c r="X2526" s="11">
        <f t="shared" si="320"/>
        <v>0</v>
      </c>
      <c r="Y2526" s="14">
        <f t="shared" si="317"/>
        <v>0</v>
      </c>
      <c r="Z2526" s="11">
        <f t="shared" si="321"/>
        <v>0</v>
      </c>
      <c r="AA2526" s="4" t="s">
        <v>1</v>
      </c>
      <c r="AB2526" s="10">
        <f>IFERROR(VLOOKUP(AA2526,Curr!$B$2:$C$13,2,FALSE),0)</f>
        <v>11</v>
      </c>
      <c r="AC2526" s="11">
        <f t="shared" si="322"/>
        <v>0</v>
      </c>
      <c r="AD2526" s="11">
        <f t="shared" si="323"/>
        <v>0</v>
      </c>
      <c r="AE2526" s="12">
        <f t="shared" si="324"/>
        <v>0</v>
      </c>
    </row>
    <row r="2527" spans="17:31" x14ac:dyDescent="0.25">
      <c r="Q2527" s="13">
        <v>0</v>
      </c>
      <c r="R2527" s="13">
        <v>0</v>
      </c>
      <c r="S2527" s="11">
        <f t="shared" si="318"/>
        <v>0</v>
      </c>
      <c r="T2527" s="5">
        <v>0</v>
      </c>
      <c r="U2527" s="11">
        <f t="shared" si="319"/>
        <v>0</v>
      </c>
      <c r="V2527" s="13" t="s">
        <v>1</v>
      </c>
      <c r="W2527" s="10">
        <f>IFERROR(VLOOKUP(V2527,Curr!$B$2:$C$13,2,FALSE),0)</f>
        <v>11</v>
      </c>
      <c r="X2527" s="11">
        <f t="shared" si="320"/>
        <v>0</v>
      </c>
      <c r="Y2527" s="14">
        <f t="shared" si="317"/>
        <v>0</v>
      </c>
      <c r="Z2527" s="11">
        <f t="shared" si="321"/>
        <v>0</v>
      </c>
      <c r="AA2527" s="4" t="s">
        <v>1</v>
      </c>
      <c r="AB2527" s="10">
        <f>IFERROR(VLOOKUP(AA2527,Curr!$B$2:$C$13,2,FALSE),0)</f>
        <v>11</v>
      </c>
      <c r="AC2527" s="11">
        <f t="shared" si="322"/>
        <v>0</v>
      </c>
      <c r="AD2527" s="11">
        <f t="shared" si="323"/>
        <v>0</v>
      </c>
      <c r="AE2527" s="12">
        <f t="shared" si="324"/>
        <v>0</v>
      </c>
    </row>
    <row r="2528" spans="17:31" x14ac:dyDescent="0.25">
      <c r="Q2528" s="13">
        <v>0</v>
      </c>
      <c r="R2528" s="13">
        <v>0</v>
      </c>
      <c r="S2528" s="11">
        <f t="shared" si="318"/>
        <v>0</v>
      </c>
      <c r="T2528" s="5">
        <v>0</v>
      </c>
      <c r="U2528" s="11">
        <f t="shared" si="319"/>
        <v>0</v>
      </c>
      <c r="V2528" s="13" t="s">
        <v>1</v>
      </c>
      <c r="W2528" s="10">
        <f>IFERROR(VLOOKUP(V2528,Curr!$B$2:$C$13,2,FALSE),0)</f>
        <v>11</v>
      </c>
      <c r="X2528" s="11">
        <f t="shared" si="320"/>
        <v>0</v>
      </c>
      <c r="Y2528" s="14">
        <f t="shared" si="317"/>
        <v>0</v>
      </c>
      <c r="Z2528" s="11">
        <f t="shared" si="321"/>
        <v>0</v>
      </c>
      <c r="AA2528" s="4" t="s">
        <v>1</v>
      </c>
      <c r="AB2528" s="10">
        <f>IFERROR(VLOOKUP(AA2528,Curr!$B$2:$C$13,2,FALSE),0)</f>
        <v>11</v>
      </c>
      <c r="AC2528" s="11">
        <f t="shared" si="322"/>
        <v>0</v>
      </c>
      <c r="AD2528" s="11">
        <f t="shared" si="323"/>
        <v>0</v>
      </c>
      <c r="AE2528" s="12">
        <f t="shared" si="324"/>
        <v>0</v>
      </c>
    </row>
    <row r="2529" spans="17:31" x14ac:dyDescent="0.25">
      <c r="Q2529" s="13">
        <v>0</v>
      </c>
      <c r="R2529" s="13">
        <v>0</v>
      </c>
      <c r="S2529" s="11">
        <f t="shared" si="318"/>
        <v>0</v>
      </c>
      <c r="T2529" s="5">
        <v>0</v>
      </c>
      <c r="U2529" s="11">
        <f t="shared" si="319"/>
        <v>0</v>
      </c>
      <c r="V2529" s="13" t="s">
        <v>1</v>
      </c>
      <c r="W2529" s="10">
        <f>IFERROR(VLOOKUP(V2529,Curr!$B$2:$C$13,2,FALSE),0)</f>
        <v>11</v>
      </c>
      <c r="X2529" s="11">
        <f t="shared" si="320"/>
        <v>0</v>
      </c>
      <c r="Y2529" s="14">
        <f t="shared" si="317"/>
        <v>0</v>
      </c>
      <c r="Z2529" s="11">
        <f t="shared" si="321"/>
        <v>0</v>
      </c>
      <c r="AA2529" s="4" t="s">
        <v>1</v>
      </c>
      <c r="AB2529" s="10">
        <f>IFERROR(VLOOKUP(AA2529,Curr!$B$2:$C$13,2,FALSE),0)</f>
        <v>11</v>
      </c>
      <c r="AC2529" s="11">
        <f t="shared" si="322"/>
        <v>0</v>
      </c>
      <c r="AD2529" s="11">
        <f t="shared" si="323"/>
        <v>0</v>
      </c>
      <c r="AE2529" s="12">
        <f t="shared" si="324"/>
        <v>0</v>
      </c>
    </row>
    <row r="2530" spans="17:31" x14ac:dyDescent="0.25">
      <c r="Q2530" s="13">
        <v>0</v>
      </c>
      <c r="R2530" s="13">
        <v>0</v>
      </c>
      <c r="S2530" s="11">
        <f t="shared" si="318"/>
        <v>0</v>
      </c>
      <c r="T2530" s="5">
        <v>0</v>
      </c>
      <c r="U2530" s="11">
        <f t="shared" si="319"/>
        <v>0</v>
      </c>
      <c r="V2530" s="13" t="s">
        <v>1</v>
      </c>
      <c r="W2530" s="10">
        <f>IFERROR(VLOOKUP(V2530,Curr!$B$2:$C$13,2,FALSE),0)</f>
        <v>11</v>
      </c>
      <c r="X2530" s="11">
        <f t="shared" si="320"/>
        <v>0</v>
      </c>
      <c r="Y2530" s="14">
        <f t="shared" si="317"/>
        <v>0</v>
      </c>
      <c r="Z2530" s="11">
        <f t="shared" si="321"/>
        <v>0</v>
      </c>
      <c r="AA2530" s="4" t="s">
        <v>1</v>
      </c>
      <c r="AB2530" s="10">
        <f>IFERROR(VLOOKUP(AA2530,Curr!$B$2:$C$13,2,FALSE),0)</f>
        <v>11</v>
      </c>
      <c r="AC2530" s="11">
        <f t="shared" si="322"/>
        <v>0</v>
      </c>
      <c r="AD2530" s="11">
        <f t="shared" si="323"/>
        <v>0</v>
      </c>
      <c r="AE2530" s="12">
        <f t="shared" si="324"/>
        <v>0</v>
      </c>
    </row>
    <row r="2531" spans="17:31" x14ac:dyDescent="0.25">
      <c r="Q2531" s="13">
        <v>0</v>
      </c>
      <c r="R2531" s="13">
        <v>0</v>
      </c>
      <c r="S2531" s="11">
        <f t="shared" si="318"/>
        <v>0</v>
      </c>
      <c r="T2531" s="5">
        <v>0</v>
      </c>
      <c r="U2531" s="11">
        <f t="shared" si="319"/>
        <v>0</v>
      </c>
      <c r="V2531" s="13" t="s">
        <v>1</v>
      </c>
      <c r="W2531" s="10">
        <f>IFERROR(VLOOKUP(V2531,Curr!$B$2:$C$13,2,FALSE),0)</f>
        <v>11</v>
      </c>
      <c r="X2531" s="11">
        <f t="shared" si="320"/>
        <v>0</v>
      </c>
      <c r="Y2531" s="14">
        <f t="shared" si="317"/>
        <v>0</v>
      </c>
      <c r="Z2531" s="11">
        <f t="shared" si="321"/>
        <v>0</v>
      </c>
      <c r="AA2531" s="4" t="s">
        <v>1</v>
      </c>
      <c r="AB2531" s="10">
        <f>IFERROR(VLOOKUP(AA2531,Curr!$B$2:$C$13,2,FALSE),0)</f>
        <v>11</v>
      </c>
      <c r="AC2531" s="11">
        <f t="shared" si="322"/>
        <v>0</v>
      </c>
      <c r="AD2531" s="11">
        <f t="shared" si="323"/>
        <v>0</v>
      </c>
      <c r="AE2531" s="12">
        <f t="shared" si="324"/>
        <v>0</v>
      </c>
    </row>
    <row r="2532" spans="17:31" x14ac:dyDescent="0.25">
      <c r="Q2532" s="13">
        <v>0</v>
      </c>
      <c r="R2532" s="13">
        <v>0</v>
      </c>
      <c r="S2532" s="11">
        <f t="shared" si="318"/>
        <v>0</v>
      </c>
      <c r="T2532" s="5">
        <v>0</v>
      </c>
      <c r="U2532" s="11">
        <f t="shared" si="319"/>
        <v>0</v>
      </c>
      <c r="V2532" s="13" t="s">
        <v>1</v>
      </c>
      <c r="W2532" s="10">
        <f>IFERROR(VLOOKUP(V2532,Curr!$B$2:$C$13,2,FALSE),0)</f>
        <v>11</v>
      </c>
      <c r="X2532" s="11">
        <f t="shared" si="320"/>
        <v>0</v>
      </c>
      <c r="Y2532" s="14">
        <f t="shared" si="317"/>
        <v>0</v>
      </c>
      <c r="Z2532" s="11">
        <f t="shared" si="321"/>
        <v>0</v>
      </c>
      <c r="AA2532" s="4" t="s">
        <v>1</v>
      </c>
      <c r="AB2532" s="10">
        <f>IFERROR(VLOOKUP(AA2532,Curr!$B$2:$C$13,2,FALSE),0)</f>
        <v>11</v>
      </c>
      <c r="AC2532" s="11">
        <f t="shared" si="322"/>
        <v>0</v>
      </c>
      <c r="AD2532" s="11">
        <f t="shared" si="323"/>
        <v>0</v>
      </c>
      <c r="AE2532" s="12">
        <f t="shared" si="324"/>
        <v>0</v>
      </c>
    </row>
    <row r="2533" spans="17:31" x14ac:dyDescent="0.25">
      <c r="Q2533" s="13">
        <v>0</v>
      </c>
      <c r="R2533" s="13">
        <v>0</v>
      </c>
      <c r="S2533" s="11">
        <f t="shared" si="318"/>
        <v>0</v>
      </c>
      <c r="T2533" s="5">
        <v>0</v>
      </c>
      <c r="U2533" s="11">
        <f t="shared" si="319"/>
        <v>0</v>
      </c>
      <c r="V2533" s="13" t="s">
        <v>1</v>
      </c>
      <c r="W2533" s="10">
        <f>IFERROR(VLOOKUP(V2533,Curr!$B$2:$C$13,2,FALSE),0)</f>
        <v>11</v>
      </c>
      <c r="X2533" s="11">
        <f t="shared" si="320"/>
        <v>0</v>
      </c>
      <c r="Y2533" s="14">
        <f t="shared" si="317"/>
        <v>0</v>
      </c>
      <c r="Z2533" s="11">
        <f t="shared" si="321"/>
        <v>0</v>
      </c>
      <c r="AA2533" s="4" t="s">
        <v>1</v>
      </c>
      <c r="AB2533" s="10">
        <f>IFERROR(VLOOKUP(AA2533,Curr!$B$2:$C$13,2,FALSE),0)</f>
        <v>11</v>
      </c>
      <c r="AC2533" s="11">
        <f t="shared" si="322"/>
        <v>0</v>
      </c>
      <c r="AD2533" s="11">
        <f t="shared" si="323"/>
        <v>0</v>
      </c>
      <c r="AE2533" s="12">
        <f t="shared" si="324"/>
        <v>0</v>
      </c>
    </row>
    <row r="2534" spans="17:31" x14ac:dyDescent="0.25">
      <c r="Q2534" s="13">
        <v>0</v>
      </c>
      <c r="R2534" s="13">
        <v>0</v>
      </c>
      <c r="S2534" s="11">
        <f t="shared" si="318"/>
        <v>0</v>
      </c>
      <c r="T2534" s="5">
        <v>0</v>
      </c>
      <c r="U2534" s="11">
        <f t="shared" si="319"/>
        <v>0</v>
      </c>
      <c r="V2534" s="13" t="s">
        <v>1</v>
      </c>
      <c r="W2534" s="10">
        <f>IFERROR(VLOOKUP(V2534,Curr!$B$2:$C$13,2,FALSE),0)</f>
        <v>11</v>
      </c>
      <c r="X2534" s="11">
        <f t="shared" si="320"/>
        <v>0</v>
      </c>
      <c r="Y2534" s="14">
        <f t="shared" si="317"/>
        <v>0</v>
      </c>
      <c r="Z2534" s="11">
        <f t="shared" si="321"/>
        <v>0</v>
      </c>
      <c r="AA2534" s="4" t="s">
        <v>1</v>
      </c>
      <c r="AB2534" s="10">
        <f>IFERROR(VLOOKUP(AA2534,Curr!$B$2:$C$13,2,FALSE),0)</f>
        <v>11</v>
      </c>
      <c r="AC2534" s="11">
        <f t="shared" si="322"/>
        <v>0</v>
      </c>
      <c r="AD2534" s="11">
        <f t="shared" si="323"/>
        <v>0</v>
      </c>
      <c r="AE2534" s="12">
        <f t="shared" si="324"/>
        <v>0</v>
      </c>
    </row>
    <row r="2535" spans="17:31" x14ac:dyDescent="0.25">
      <c r="Q2535" s="13">
        <v>0</v>
      </c>
      <c r="R2535" s="13">
        <v>0</v>
      </c>
      <c r="S2535" s="11">
        <f t="shared" si="318"/>
        <v>0</v>
      </c>
      <c r="T2535" s="5">
        <v>0</v>
      </c>
      <c r="U2535" s="11">
        <f t="shared" si="319"/>
        <v>0</v>
      </c>
      <c r="V2535" s="13" t="s">
        <v>1</v>
      </c>
      <c r="W2535" s="10">
        <f>IFERROR(VLOOKUP(V2535,Curr!$B$2:$C$13,2,FALSE),0)</f>
        <v>11</v>
      </c>
      <c r="X2535" s="11">
        <f t="shared" si="320"/>
        <v>0</v>
      </c>
      <c r="Y2535" s="14">
        <f t="shared" si="317"/>
        <v>0</v>
      </c>
      <c r="Z2535" s="11">
        <f t="shared" si="321"/>
        <v>0</v>
      </c>
      <c r="AA2535" s="4" t="s">
        <v>1</v>
      </c>
      <c r="AB2535" s="10">
        <f>IFERROR(VLOOKUP(AA2535,Curr!$B$2:$C$13,2,FALSE),0)</f>
        <v>11</v>
      </c>
      <c r="AC2535" s="11">
        <f t="shared" si="322"/>
        <v>0</v>
      </c>
      <c r="AD2535" s="11">
        <f t="shared" si="323"/>
        <v>0</v>
      </c>
      <c r="AE2535" s="12">
        <f t="shared" si="324"/>
        <v>0</v>
      </c>
    </row>
    <row r="2536" spans="17:31" x14ac:dyDescent="0.25">
      <c r="Q2536" s="13">
        <v>0</v>
      </c>
      <c r="R2536" s="13">
        <v>0</v>
      </c>
      <c r="S2536" s="11">
        <f t="shared" si="318"/>
        <v>0</v>
      </c>
      <c r="T2536" s="5">
        <v>0</v>
      </c>
      <c r="U2536" s="11">
        <f t="shared" si="319"/>
        <v>0</v>
      </c>
      <c r="V2536" s="13" t="s">
        <v>1</v>
      </c>
      <c r="W2536" s="10">
        <f>IFERROR(VLOOKUP(V2536,Curr!$B$2:$C$13,2,FALSE),0)</f>
        <v>11</v>
      </c>
      <c r="X2536" s="11">
        <f t="shared" si="320"/>
        <v>0</v>
      </c>
      <c r="Y2536" s="14">
        <f t="shared" si="317"/>
        <v>0</v>
      </c>
      <c r="Z2536" s="11">
        <f t="shared" si="321"/>
        <v>0</v>
      </c>
      <c r="AA2536" s="4" t="s">
        <v>1</v>
      </c>
      <c r="AB2536" s="10">
        <f>IFERROR(VLOOKUP(AA2536,Curr!$B$2:$C$13,2,FALSE),0)</f>
        <v>11</v>
      </c>
      <c r="AC2536" s="11">
        <f t="shared" si="322"/>
        <v>0</v>
      </c>
      <c r="AD2536" s="11">
        <f t="shared" si="323"/>
        <v>0</v>
      </c>
      <c r="AE2536" s="12">
        <f t="shared" si="324"/>
        <v>0</v>
      </c>
    </row>
    <row r="2537" spans="17:31" x14ac:dyDescent="0.25">
      <c r="Q2537" s="13">
        <v>0</v>
      </c>
      <c r="R2537" s="13">
        <v>0</v>
      </c>
      <c r="S2537" s="11">
        <f t="shared" si="318"/>
        <v>0</v>
      </c>
      <c r="T2537" s="5">
        <v>0</v>
      </c>
      <c r="U2537" s="11">
        <f t="shared" si="319"/>
        <v>0</v>
      </c>
      <c r="V2537" s="13" t="s">
        <v>1</v>
      </c>
      <c r="W2537" s="10">
        <f>IFERROR(VLOOKUP(V2537,Curr!$B$2:$C$13,2,FALSE),0)</f>
        <v>11</v>
      </c>
      <c r="X2537" s="11">
        <f t="shared" si="320"/>
        <v>0</v>
      </c>
      <c r="Y2537" s="14">
        <f t="shared" si="317"/>
        <v>0</v>
      </c>
      <c r="Z2537" s="11">
        <f t="shared" si="321"/>
        <v>0</v>
      </c>
      <c r="AA2537" s="4" t="s">
        <v>1</v>
      </c>
      <c r="AB2537" s="10">
        <f>IFERROR(VLOOKUP(AA2537,Curr!$B$2:$C$13,2,FALSE),0)</f>
        <v>11</v>
      </c>
      <c r="AC2537" s="11">
        <f t="shared" si="322"/>
        <v>0</v>
      </c>
      <c r="AD2537" s="11">
        <f t="shared" si="323"/>
        <v>0</v>
      </c>
      <c r="AE2537" s="12">
        <f t="shared" si="324"/>
        <v>0</v>
      </c>
    </row>
    <row r="2538" spans="17:31" x14ac:dyDescent="0.25">
      <c r="Q2538" s="13">
        <v>0</v>
      </c>
      <c r="R2538" s="13">
        <v>0</v>
      </c>
      <c r="S2538" s="11">
        <f t="shared" si="318"/>
        <v>0</v>
      </c>
      <c r="T2538" s="5">
        <v>0</v>
      </c>
      <c r="U2538" s="11">
        <f t="shared" si="319"/>
        <v>0</v>
      </c>
      <c r="V2538" s="13" t="s">
        <v>1</v>
      </c>
      <c r="W2538" s="10">
        <f>IFERROR(VLOOKUP(V2538,Curr!$B$2:$C$13,2,FALSE),0)</f>
        <v>11</v>
      </c>
      <c r="X2538" s="11">
        <f t="shared" si="320"/>
        <v>0</v>
      </c>
      <c r="Y2538" s="14">
        <f t="shared" si="317"/>
        <v>0</v>
      </c>
      <c r="Z2538" s="11">
        <f t="shared" si="321"/>
        <v>0</v>
      </c>
      <c r="AA2538" s="4" t="s">
        <v>1</v>
      </c>
      <c r="AB2538" s="10">
        <f>IFERROR(VLOOKUP(AA2538,Curr!$B$2:$C$13,2,FALSE),0)</f>
        <v>11</v>
      </c>
      <c r="AC2538" s="11">
        <f t="shared" si="322"/>
        <v>0</v>
      </c>
      <c r="AD2538" s="11">
        <f t="shared" si="323"/>
        <v>0</v>
      </c>
      <c r="AE2538" s="12">
        <f t="shared" si="324"/>
        <v>0</v>
      </c>
    </row>
    <row r="2539" spans="17:31" x14ac:dyDescent="0.25">
      <c r="Q2539" s="13">
        <v>0</v>
      </c>
      <c r="R2539" s="13">
        <v>0</v>
      </c>
      <c r="S2539" s="11">
        <f t="shared" si="318"/>
        <v>0</v>
      </c>
      <c r="T2539" s="5">
        <v>0</v>
      </c>
      <c r="U2539" s="11">
        <f t="shared" si="319"/>
        <v>0</v>
      </c>
      <c r="V2539" s="13" t="s">
        <v>1</v>
      </c>
      <c r="W2539" s="10">
        <f>IFERROR(VLOOKUP(V2539,Curr!$B$2:$C$13,2,FALSE),0)</f>
        <v>11</v>
      </c>
      <c r="X2539" s="11">
        <f t="shared" si="320"/>
        <v>0</v>
      </c>
      <c r="Y2539" s="14">
        <f t="shared" si="317"/>
        <v>0</v>
      </c>
      <c r="Z2539" s="11">
        <f t="shared" si="321"/>
        <v>0</v>
      </c>
      <c r="AA2539" s="4" t="s">
        <v>1</v>
      </c>
      <c r="AB2539" s="10">
        <f>IFERROR(VLOOKUP(AA2539,Curr!$B$2:$C$13,2,FALSE),0)</f>
        <v>11</v>
      </c>
      <c r="AC2539" s="11">
        <f t="shared" si="322"/>
        <v>0</v>
      </c>
      <c r="AD2539" s="11">
        <f t="shared" si="323"/>
        <v>0</v>
      </c>
      <c r="AE2539" s="12">
        <f t="shared" si="324"/>
        <v>0</v>
      </c>
    </row>
    <row r="2540" spans="17:31" x14ac:dyDescent="0.25">
      <c r="Q2540" s="13">
        <v>0</v>
      </c>
      <c r="R2540" s="13">
        <v>0</v>
      </c>
      <c r="S2540" s="11">
        <f t="shared" si="318"/>
        <v>0</v>
      </c>
      <c r="T2540" s="5">
        <v>0</v>
      </c>
      <c r="U2540" s="11">
        <f t="shared" si="319"/>
        <v>0</v>
      </c>
      <c r="V2540" s="13" t="s">
        <v>1</v>
      </c>
      <c r="W2540" s="10">
        <f>IFERROR(VLOOKUP(V2540,Curr!$B$2:$C$13,2,FALSE),0)</f>
        <v>11</v>
      </c>
      <c r="X2540" s="11">
        <f t="shared" si="320"/>
        <v>0</v>
      </c>
      <c r="Y2540" s="14">
        <f t="shared" si="317"/>
        <v>0</v>
      </c>
      <c r="Z2540" s="11">
        <f t="shared" si="321"/>
        <v>0</v>
      </c>
      <c r="AA2540" s="4" t="s">
        <v>1</v>
      </c>
      <c r="AB2540" s="10">
        <f>IFERROR(VLOOKUP(AA2540,Curr!$B$2:$C$13,2,FALSE),0)</f>
        <v>11</v>
      </c>
      <c r="AC2540" s="11">
        <f t="shared" si="322"/>
        <v>0</v>
      </c>
      <c r="AD2540" s="11">
        <f t="shared" si="323"/>
        <v>0</v>
      </c>
      <c r="AE2540" s="12">
        <f t="shared" si="324"/>
        <v>0</v>
      </c>
    </row>
    <row r="2541" spans="17:31" x14ac:dyDescent="0.25">
      <c r="Q2541" s="13">
        <v>0</v>
      </c>
      <c r="R2541" s="13">
        <v>0</v>
      </c>
      <c r="S2541" s="11">
        <f t="shared" si="318"/>
        <v>0</v>
      </c>
      <c r="T2541" s="5">
        <v>0</v>
      </c>
      <c r="U2541" s="11">
        <f t="shared" si="319"/>
        <v>0</v>
      </c>
      <c r="V2541" s="13" t="s">
        <v>1</v>
      </c>
      <c r="W2541" s="10">
        <f>IFERROR(VLOOKUP(V2541,Curr!$B$2:$C$13,2,FALSE),0)</f>
        <v>11</v>
      </c>
      <c r="X2541" s="11">
        <f t="shared" si="320"/>
        <v>0</v>
      </c>
      <c r="Y2541" s="14">
        <f t="shared" si="317"/>
        <v>0</v>
      </c>
      <c r="Z2541" s="11">
        <f t="shared" si="321"/>
        <v>0</v>
      </c>
      <c r="AA2541" s="4" t="s">
        <v>1</v>
      </c>
      <c r="AB2541" s="10">
        <f>IFERROR(VLOOKUP(AA2541,Curr!$B$2:$C$13,2,FALSE),0)</f>
        <v>11</v>
      </c>
      <c r="AC2541" s="11">
        <f t="shared" si="322"/>
        <v>0</v>
      </c>
      <c r="AD2541" s="11">
        <f t="shared" si="323"/>
        <v>0</v>
      </c>
      <c r="AE2541" s="12">
        <f t="shared" si="324"/>
        <v>0</v>
      </c>
    </row>
    <row r="2542" spans="17:31" x14ac:dyDescent="0.25">
      <c r="Q2542" s="13">
        <v>0</v>
      </c>
      <c r="R2542" s="13">
        <v>0</v>
      </c>
      <c r="S2542" s="11">
        <f t="shared" si="318"/>
        <v>0</v>
      </c>
      <c r="T2542" s="5">
        <v>0</v>
      </c>
      <c r="U2542" s="11">
        <f t="shared" si="319"/>
        <v>0</v>
      </c>
      <c r="V2542" s="13" t="s">
        <v>1</v>
      </c>
      <c r="W2542" s="10">
        <f>IFERROR(VLOOKUP(V2542,Curr!$B$2:$C$13,2,FALSE),0)</f>
        <v>11</v>
      </c>
      <c r="X2542" s="11">
        <f t="shared" si="320"/>
        <v>0</v>
      </c>
      <c r="Y2542" s="14">
        <f t="shared" si="317"/>
        <v>0</v>
      </c>
      <c r="Z2542" s="11">
        <f t="shared" si="321"/>
        <v>0</v>
      </c>
      <c r="AA2542" s="4" t="s">
        <v>1</v>
      </c>
      <c r="AB2542" s="10">
        <f>IFERROR(VLOOKUP(AA2542,Curr!$B$2:$C$13,2,FALSE),0)</f>
        <v>11</v>
      </c>
      <c r="AC2542" s="11">
        <f t="shared" si="322"/>
        <v>0</v>
      </c>
      <c r="AD2542" s="11">
        <f t="shared" si="323"/>
        <v>0</v>
      </c>
      <c r="AE2542" s="12">
        <f t="shared" si="324"/>
        <v>0</v>
      </c>
    </row>
    <row r="2543" spans="17:31" x14ac:dyDescent="0.25">
      <c r="Q2543" s="13">
        <v>0</v>
      </c>
      <c r="R2543" s="13">
        <v>0</v>
      </c>
      <c r="S2543" s="11">
        <f t="shared" si="318"/>
        <v>0</v>
      </c>
      <c r="T2543" s="5">
        <v>0</v>
      </c>
      <c r="U2543" s="11">
        <f t="shared" si="319"/>
        <v>0</v>
      </c>
      <c r="V2543" s="13" t="s">
        <v>1</v>
      </c>
      <c r="W2543" s="10">
        <f>IFERROR(VLOOKUP(V2543,Curr!$B$2:$C$13,2,FALSE),0)</f>
        <v>11</v>
      </c>
      <c r="X2543" s="11">
        <f t="shared" si="320"/>
        <v>0</v>
      </c>
      <c r="Y2543" s="14">
        <f t="shared" si="317"/>
        <v>0</v>
      </c>
      <c r="Z2543" s="11">
        <f t="shared" si="321"/>
        <v>0</v>
      </c>
      <c r="AA2543" s="4" t="s">
        <v>1</v>
      </c>
      <c r="AB2543" s="10">
        <f>IFERROR(VLOOKUP(AA2543,Curr!$B$2:$C$13,2,FALSE),0)</f>
        <v>11</v>
      </c>
      <c r="AC2543" s="11">
        <f t="shared" si="322"/>
        <v>0</v>
      </c>
      <c r="AD2543" s="11">
        <f t="shared" si="323"/>
        <v>0</v>
      </c>
      <c r="AE2543" s="12">
        <f t="shared" si="324"/>
        <v>0</v>
      </c>
    </row>
    <row r="2544" spans="17:31" x14ac:dyDescent="0.25">
      <c r="Q2544" s="13">
        <v>0</v>
      </c>
      <c r="R2544" s="13">
        <v>0</v>
      </c>
      <c r="S2544" s="11">
        <f t="shared" si="318"/>
        <v>0</v>
      </c>
      <c r="T2544" s="5">
        <v>0</v>
      </c>
      <c r="U2544" s="11">
        <f t="shared" si="319"/>
        <v>0</v>
      </c>
      <c r="V2544" s="13" t="s">
        <v>1</v>
      </c>
      <c r="W2544" s="10">
        <f>IFERROR(VLOOKUP(V2544,Curr!$B$2:$C$13,2,FALSE),0)</f>
        <v>11</v>
      </c>
      <c r="X2544" s="11">
        <f t="shared" si="320"/>
        <v>0</v>
      </c>
      <c r="Y2544" s="14">
        <f t="shared" si="317"/>
        <v>0</v>
      </c>
      <c r="Z2544" s="11">
        <f t="shared" si="321"/>
        <v>0</v>
      </c>
      <c r="AA2544" s="4" t="s">
        <v>1</v>
      </c>
      <c r="AB2544" s="10">
        <f>IFERROR(VLOOKUP(AA2544,Curr!$B$2:$C$13,2,FALSE),0)</f>
        <v>11</v>
      </c>
      <c r="AC2544" s="11">
        <f t="shared" si="322"/>
        <v>0</v>
      </c>
      <c r="AD2544" s="11">
        <f t="shared" si="323"/>
        <v>0</v>
      </c>
      <c r="AE2544" s="12">
        <f t="shared" si="324"/>
        <v>0</v>
      </c>
    </row>
    <row r="2545" spans="17:31" x14ac:dyDescent="0.25">
      <c r="Q2545" s="13">
        <v>0</v>
      </c>
      <c r="R2545" s="13">
        <v>0</v>
      </c>
      <c r="S2545" s="11">
        <f t="shared" si="318"/>
        <v>0</v>
      </c>
      <c r="T2545" s="5">
        <v>0</v>
      </c>
      <c r="U2545" s="11">
        <f t="shared" si="319"/>
        <v>0</v>
      </c>
      <c r="V2545" s="13" t="s">
        <v>1</v>
      </c>
      <c r="W2545" s="10">
        <f>IFERROR(VLOOKUP(V2545,Curr!$B$2:$C$13,2,FALSE),0)</f>
        <v>11</v>
      </c>
      <c r="X2545" s="11">
        <f t="shared" si="320"/>
        <v>0</v>
      </c>
      <c r="Y2545" s="14">
        <f t="shared" si="317"/>
        <v>0</v>
      </c>
      <c r="Z2545" s="11">
        <f t="shared" si="321"/>
        <v>0</v>
      </c>
      <c r="AA2545" s="4" t="s">
        <v>1</v>
      </c>
      <c r="AB2545" s="10">
        <f>IFERROR(VLOOKUP(AA2545,Curr!$B$2:$C$13,2,FALSE),0)</f>
        <v>11</v>
      </c>
      <c r="AC2545" s="11">
        <f t="shared" si="322"/>
        <v>0</v>
      </c>
      <c r="AD2545" s="11">
        <f t="shared" si="323"/>
        <v>0</v>
      </c>
      <c r="AE2545" s="12">
        <f t="shared" si="324"/>
        <v>0</v>
      </c>
    </row>
    <row r="2546" spans="17:31" x14ac:dyDescent="0.25">
      <c r="Q2546" s="13">
        <v>0</v>
      </c>
      <c r="R2546" s="13">
        <v>0</v>
      </c>
      <c r="S2546" s="11">
        <f t="shared" si="318"/>
        <v>0</v>
      </c>
      <c r="T2546" s="5">
        <v>0</v>
      </c>
      <c r="U2546" s="11">
        <f t="shared" si="319"/>
        <v>0</v>
      </c>
      <c r="V2546" s="13" t="s">
        <v>1</v>
      </c>
      <c r="W2546" s="10">
        <f>IFERROR(VLOOKUP(V2546,Curr!$B$2:$C$13,2,FALSE),0)</f>
        <v>11</v>
      </c>
      <c r="X2546" s="11">
        <f t="shared" si="320"/>
        <v>0</v>
      </c>
      <c r="Y2546" s="14">
        <f t="shared" si="317"/>
        <v>0</v>
      </c>
      <c r="Z2546" s="11">
        <f t="shared" si="321"/>
        <v>0</v>
      </c>
      <c r="AA2546" s="4" t="s">
        <v>1</v>
      </c>
      <c r="AB2546" s="10">
        <f>IFERROR(VLOOKUP(AA2546,Curr!$B$2:$C$13,2,FALSE),0)</f>
        <v>11</v>
      </c>
      <c r="AC2546" s="11">
        <f t="shared" si="322"/>
        <v>0</v>
      </c>
      <c r="AD2546" s="11">
        <f t="shared" si="323"/>
        <v>0</v>
      </c>
      <c r="AE2546" s="12">
        <f t="shared" si="324"/>
        <v>0</v>
      </c>
    </row>
    <row r="2547" spans="17:31" x14ac:dyDescent="0.25">
      <c r="Q2547" s="13">
        <v>0</v>
      </c>
      <c r="R2547" s="13">
        <v>0</v>
      </c>
      <c r="S2547" s="11">
        <f t="shared" si="318"/>
        <v>0</v>
      </c>
      <c r="T2547" s="5">
        <v>0</v>
      </c>
      <c r="U2547" s="11">
        <f t="shared" si="319"/>
        <v>0</v>
      </c>
      <c r="V2547" s="13" t="s">
        <v>1</v>
      </c>
      <c r="W2547" s="10">
        <f>IFERROR(VLOOKUP(V2547,Curr!$B$2:$C$13,2,FALSE),0)</f>
        <v>11</v>
      </c>
      <c r="X2547" s="11">
        <f t="shared" si="320"/>
        <v>0</v>
      </c>
      <c r="Y2547" s="14">
        <f t="shared" si="317"/>
        <v>0</v>
      </c>
      <c r="Z2547" s="11">
        <f t="shared" si="321"/>
        <v>0</v>
      </c>
      <c r="AA2547" s="4" t="s">
        <v>1</v>
      </c>
      <c r="AB2547" s="10">
        <f>IFERROR(VLOOKUP(AA2547,Curr!$B$2:$C$13,2,FALSE),0)</f>
        <v>11</v>
      </c>
      <c r="AC2547" s="11">
        <f t="shared" si="322"/>
        <v>0</v>
      </c>
      <c r="AD2547" s="11">
        <f t="shared" si="323"/>
        <v>0</v>
      </c>
      <c r="AE2547" s="12">
        <f t="shared" si="324"/>
        <v>0</v>
      </c>
    </row>
    <row r="2548" spans="17:31" x14ac:dyDescent="0.25">
      <c r="Q2548" s="13">
        <v>0</v>
      </c>
      <c r="R2548" s="13">
        <v>0</v>
      </c>
      <c r="S2548" s="11">
        <f t="shared" si="318"/>
        <v>0</v>
      </c>
      <c r="T2548" s="5">
        <v>0</v>
      </c>
      <c r="U2548" s="11">
        <f t="shared" si="319"/>
        <v>0</v>
      </c>
      <c r="V2548" s="13" t="s">
        <v>1</v>
      </c>
      <c r="W2548" s="10">
        <f>IFERROR(VLOOKUP(V2548,Curr!$B$2:$C$13,2,FALSE),0)</f>
        <v>11</v>
      </c>
      <c r="X2548" s="11">
        <f t="shared" si="320"/>
        <v>0</v>
      </c>
      <c r="Y2548" s="14">
        <f t="shared" si="317"/>
        <v>0</v>
      </c>
      <c r="Z2548" s="11">
        <f t="shared" si="321"/>
        <v>0</v>
      </c>
      <c r="AA2548" s="4" t="s">
        <v>1</v>
      </c>
      <c r="AB2548" s="10">
        <f>IFERROR(VLOOKUP(AA2548,Curr!$B$2:$C$13,2,FALSE),0)</f>
        <v>11</v>
      </c>
      <c r="AC2548" s="11">
        <f t="shared" si="322"/>
        <v>0</v>
      </c>
      <c r="AD2548" s="11">
        <f t="shared" si="323"/>
        <v>0</v>
      </c>
      <c r="AE2548" s="12">
        <f t="shared" si="324"/>
        <v>0</v>
      </c>
    </row>
    <row r="2549" spans="17:31" x14ac:dyDescent="0.25">
      <c r="Q2549" s="13">
        <v>0</v>
      </c>
      <c r="R2549" s="13">
        <v>0</v>
      </c>
      <c r="S2549" s="11">
        <f t="shared" si="318"/>
        <v>0</v>
      </c>
      <c r="T2549" s="5">
        <v>0</v>
      </c>
      <c r="U2549" s="11">
        <f t="shared" si="319"/>
        <v>0</v>
      </c>
      <c r="V2549" s="13" t="s">
        <v>1</v>
      </c>
      <c r="W2549" s="10">
        <f>IFERROR(VLOOKUP(V2549,Curr!$B$2:$C$13,2,FALSE),0)</f>
        <v>11</v>
      </c>
      <c r="X2549" s="11">
        <f t="shared" si="320"/>
        <v>0</v>
      </c>
      <c r="Y2549" s="14">
        <f t="shared" si="317"/>
        <v>0</v>
      </c>
      <c r="Z2549" s="11">
        <f t="shared" si="321"/>
        <v>0</v>
      </c>
      <c r="AA2549" s="4" t="s">
        <v>1</v>
      </c>
      <c r="AB2549" s="10">
        <f>IFERROR(VLOOKUP(AA2549,Curr!$B$2:$C$13,2,FALSE),0)</f>
        <v>11</v>
      </c>
      <c r="AC2549" s="11">
        <f t="shared" si="322"/>
        <v>0</v>
      </c>
      <c r="AD2549" s="11">
        <f t="shared" si="323"/>
        <v>0</v>
      </c>
      <c r="AE2549" s="12">
        <f t="shared" si="324"/>
        <v>0</v>
      </c>
    </row>
    <row r="2550" spans="17:31" x14ac:dyDescent="0.25">
      <c r="Q2550" s="13">
        <v>0</v>
      </c>
      <c r="R2550" s="13">
        <v>0</v>
      </c>
      <c r="S2550" s="11">
        <f t="shared" si="318"/>
        <v>0</v>
      </c>
      <c r="T2550" s="5">
        <v>0</v>
      </c>
      <c r="U2550" s="11">
        <f t="shared" si="319"/>
        <v>0</v>
      </c>
      <c r="V2550" s="13" t="s">
        <v>1</v>
      </c>
      <c r="W2550" s="10">
        <f>IFERROR(VLOOKUP(V2550,Curr!$B$2:$C$13,2,FALSE),0)</f>
        <v>11</v>
      </c>
      <c r="X2550" s="11">
        <f t="shared" si="320"/>
        <v>0</v>
      </c>
      <c r="Y2550" s="14">
        <f t="shared" si="317"/>
        <v>0</v>
      </c>
      <c r="Z2550" s="11">
        <f t="shared" si="321"/>
        <v>0</v>
      </c>
      <c r="AA2550" s="4" t="s">
        <v>1</v>
      </c>
      <c r="AB2550" s="10">
        <f>IFERROR(VLOOKUP(AA2550,Curr!$B$2:$C$13,2,FALSE),0)</f>
        <v>11</v>
      </c>
      <c r="AC2550" s="11">
        <f t="shared" si="322"/>
        <v>0</v>
      </c>
      <c r="AD2550" s="11">
        <f t="shared" si="323"/>
        <v>0</v>
      </c>
      <c r="AE2550" s="12">
        <f t="shared" si="324"/>
        <v>0</v>
      </c>
    </row>
    <row r="2551" spans="17:31" x14ac:dyDescent="0.25">
      <c r="Q2551" s="13">
        <v>0</v>
      </c>
      <c r="R2551" s="13">
        <v>0</v>
      </c>
      <c r="S2551" s="11">
        <f t="shared" si="318"/>
        <v>0</v>
      </c>
      <c r="T2551" s="5">
        <v>0</v>
      </c>
      <c r="U2551" s="11">
        <f t="shared" si="319"/>
        <v>0</v>
      </c>
      <c r="V2551" s="13" t="s">
        <v>1</v>
      </c>
      <c r="W2551" s="10">
        <f>IFERROR(VLOOKUP(V2551,Curr!$B$2:$C$13,2,FALSE),0)</f>
        <v>11</v>
      </c>
      <c r="X2551" s="11">
        <f t="shared" si="320"/>
        <v>0</v>
      </c>
      <c r="Y2551" s="14">
        <f t="shared" si="317"/>
        <v>0</v>
      </c>
      <c r="Z2551" s="11">
        <f t="shared" si="321"/>
        <v>0</v>
      </c>
      <c r="AA2551" s="4" t="s">
        <v>1</v>
      </c>
      <c r="AB2551" s="10">
        <f>IFERROR(VLOOKUP(AA2551,Curr!$B$2:$C$13,2,FALSE),0)</f>
        <v>11</v>
      </c>
      <c r="AC2551" s="11">
        <f t="shared" si="322"/>
        <v>0</v>
      </c>
      <c r="AD2551" s="11">
        <f t="shared" si="323"/>
        <v>0</v>
      </c>
      <c r="AE2551" s="12">
        <f t="shared" si="324"/>
        <v>0</v>
      </c>
    </row>
    <row r="2552" spans="17:31" x14ac:dyDescent="0.25">
      <c r="Q2552" s="13">
        <v>0</v>
      </c>
      <c r="R2552" s="13">
        <v>0</v>
      </c>
      <c r="S2552" s="11">
        <f t="shared" si="318"/>
        <v>0</v>
      </c>
      <c r="T2552" s="5">
        <v>0</v>
      </c>
      <c r="U2552" s="11">
        <f t="shared" si="319"/>
        <v>0</v>
      </c>
      <c r="V2552" s="13" t="s">
        <v>1</v>
      </c>
      <c r="W2552" s="10">
        <f>IFERROR(VLOOKUP(V2552,Curr!$B$2:$C$13,2,FALSE),0)</f>
        <v>11</v>
      </c>
      <c r="X2552" s="11">
        <f t="shared" si="320"/>
        <v>0</v>
      </c>
      <c r="Y2552" s="14">
        <f t="shared" si="317"/>
        <v>0</v>
      </c>
      <c r="Z2552" s="11">
        <f t="shared" si="321"/>
        <v>0</v>
      </c>
      <c r="AA2552" s="4" t="s">
        <v>1</v>
      </c>
      <c r="AB2552" s="10">
        <f>IFERROR(VLOOKUP(AA2552,Curr!$B$2:$C$13,2,FALSE),0)</f>
        <v>11</v>
      </c>
      <c r="AC2552" s="11">
        <f t="shared" si="322"/>
        <v>0</v>
      </c>
      <c r="AD2552" s="11">
        <f t="shared" si="323"/>
        <v>0</v>
      </c>
      <c r="AE2552" s="12">
        <f t="shared" si="324"/>
        <v>0</v>
      </c>
    </row>
    <row r="2553" spans="17:31" x14ac:dyDescent="0.25">
      <c r="Q2553" s="13">
        <v>0</v>
      </c>
      <c r="R2553" s="13">
        <v>0</v>
      </c>
      <c r="S2553" s="11">
        <f t="shared" si="318"/>
        <v>0</v>
      </c>
      <c r="T2553" s="5">
        <v>0</v>
      </c>
      <c r="U2553" s="11">
        <f t="shared" si="319"/>
        <v>0</v>
      </c>
      <c r="V2553" s="13" t="s">
        <v>1</v>
      </c>
      <c r="W2553" s="10">
        <f>IFERROR(VLOOKUP(V2553,Curr!$B$2:$C$13,2,FALSE),0)</f>
        <v>11</v>
      </c>
      <c r="X2553" s="11">
        <f t="shared" si="320"/>
        <v>0</v>
      </c>
      <c r="Y2553" s="14">
        <f t="shared" si="317"/>
        <v>0</v>
      </c>
      <c r="Z2553" s="11">
        <f t="shared" si="321"/>
        <v>0</v>
      </c>
      <c r="AA2553" s="4" t="s">
        <v>1</v>
      </c>
      <c r="AB2553" s="10">
        <f>IFERROR(VLOOKUP(AA2553,Curr!$B$2:$C$13,2,FALSE),0)</f>
        <v>11</v>
      </c>
      <c r="AC2553" s="11">
        <f t="shared" si="322"/>
        <v>0</v>
      </c>
      <c r="AD2553" s="11">
        <f t="shared" si="323"/>
        <v>0</v>
      </c>
      <c r="AE2553" s="12">
        <f t="shared" si="324"/>
        <v>0</v>
      </c>
    </row>
    <row r="2554" spans="17:31" x14ac:dyDescent="0.25">
      <c r="Q2554" s="13">
        <v>0</v>
      </c>
      <c r="R2554" s="13">
        <v>0</v>
      </c>
      <c r="S2554" s="11">
        <f t="shared" si="318"/>
        <v>0</v>
      </c>
      <c r="T2554" s="5">
        <v>0</v>
      </c>
      <c r="U2554" s="11">
        <f t="shared" si="319"/>
        <v>0</v>
      </c>
      <c r="V2554" s="13" t="s">
        <v>1</v>
      </c>
      <c r="W2554" s="10">
        <f>IFERROR(VLOOKUP(V2554,Curr!$B$2:$C$13,2,FALSE),0)</f>
        <v>11</v>
      </c>
      <c r="X2554" s="11">
        <f t="shared" si="320"/>
        <v>0</v>
      </c>
      <c r="Y2554" s="14">
        <f t="shared" si="317"/>
        <v>0</v>
      </c>
      <c r="Z2554" s="11">
        <f t="shared" si="321"/>
        <v>0</v>
      </c>
      <c r="AA2554" s="4" t="s">
        <v>1</v>
      </c>
      <c r="AB2554" s="10">
        <f>IFERROR(VLOOKUP(AA2554,Curr!$B$2:$C$13,2,FALSE),0)</f>
        <v>11</v>
      </c>
      <c r="AC2554" s="11">
        <f t="shared" si="322"/>
        <v>0</v>
      </c>
      <c r="AD2554" s="11">
        <f t="shared" si="323"/>
        <v>0</v>
      </c>
      <c r="AE2554" s="12">
        <f t="shared" si="324"/>
        <v>0</v>
      </c>
    </row>
    <row r="2555" spans="17:31" x14ac:dyDescent="0.25">
      <c r="Q2555" s="13">
        <v>0</v>
      </c>
      <c r="R2555" s="13">
        <v>0</v>
      </c>
      <c r="S2555" s="11">
        <f t="shared" si="318"/>
        <v>0</v>
      </c>
      <c r="T2555" s="5">
        <v>0</v>
      </c>
      <c r="U2555" s="11">
        <f t="shared" si="319"/>
        <v>0</v>
      </c>
      <c r="V2555" s="13" t="s">
        <v>1</v>
      </c>
      <c r="W2555" s="10">
        <f>IFERROR(VLOOKUP(V2555,Curr!$B$2:$C$13,2,FALSE),0)</f>
        <v>11</v>
      </c>
      <c r="X2555" s="11">
        <f t="shared" si="320"/>
        <v>0</v>
      </c>
      <c r="Y2555" s="14">
        <f t="shared" si="317"/>
        <v>0</v>
      </c>
      <c r="Z2555" s="11">
        <f t="shared" si="321"/>
        <v>0</v>
      </c>
      <c r="AA2555" s="4" t="s">
        <v>1</v>
      </c>
      <c r="AB2555" s="10">
        <f>IFERROR(VLOOKUP(AA2555,Curr!$B$2:$C$13,2,FALSE),0)</f>
        <v>11</v>
      </c>
      <c r="AC2555" s="11">
        <f t="shared" si="322"/>
        <v>0</v>
      </c>
      <c r="AD2555" s="11">
        <f t="shared" si="323"/>
        <v>0</v>
      </c>
      <c r="AE2555" s="12">
        <f t="shared" si="324"/>
        <v>0</v>
      </c>
    </row>
    <row r="2556" spans="17:31" x14ac:dyDescent="0.25">
      <c r="Q2556" s="13">
        <v>0</v>
      </c>
      <c r="R2556" s="13">
        <v>0</v>
      </c>
      <c r="S2556" s="11">
        <f t="shared" si="318"/>
        <v>0</v>
      </c>
      <c r="T2556" s="5">
        <v>0</v>
      </c>
      <c r="U2556" s="11">
        <f t="shared" si="319"/>
        <v>0</v>
      </c>
      <c r="V2556" s="13" t="s">
        <v>1</v>
      </c>
      <c r="W2556" s="10">
        <f>IFERROR(VLOOKUP(V2556,Curr!$B$2:$C$13,2,FALSE),0)</f>
        <v>11</v>
      </c>
      <c r="X2556" s="11">
        <f t="shared" si="320"/>
        <v>0</v>
      </c>
      <c r="Y2556" s="14">
        <f t="shared" si="317"/>
        <v>0</v>
      </c>
      <c r="Z2556" s="11">
        <f t="shared" si="321"/>
        <v>0</v>
      </c>
      <c r="AA2556" s="4" t="s">
        <v>1</v>
      </c>
      <c r="AB2556" s="10">
        <f>IFERROR(VLOOKUP(AA2556,Curr!$B$2:$C$13,2,FALSE),0)</f>
        <v>11</v>
      </c>
      <c r="AC2556" s="11">
        <f t="shared" si="322"/>
        <v>0</v>
      </c>
      <c r="AD2556" s="11">
        <f t="shared" si="323"/>
        <v>0</v>
      </c>
      <c r="AE2556" s="12">
        <f t="shared" si="324"/>
        <v>0</v>
      </c>
    </row>
    <row r="2557" spans="17:31" x14ac:dyDescent="0.25">
      <c r="Q2557" s="13">
        <v>0</v>
      </c>
      <c r="R2557" s="13">
        <v>0</v>
      </c>
      <c r="S2557" s="11">
        <f t="shared" si="318"/>
        <v>0</v>
      </c>
      <c r="T2557" s="5">
        <v>0</v>
      </c>
      <c r="U2557" s="11">
        <f t="shared" si="319"/>
        <v>0</v>
      </c>
      <c r="V2557" s="13" t="s">
        <v>1</v>
      </c>
      <c r="W2557" s="10">
        <f>IFERROR(VLOOKUP(V2557,Curr!$B$2:$C$13,2,FALSE),0)</f>
        <v>11</v>
      </c>
      <c r="X2557" s="11">
        <f t="shared" si="320"/>
        <v>0</v>
      </c>
      <c r="Y2557" s="14">
        <f t="shared" si="317"/>
        <v>0</v>
      </c>
      <c r="Z2557" s="11">
        <f t="shared" si="321"/>
        <v>0</v>
      </c>
      <c r="AA2557" s="4" t="s">
        <v>1</v>
      </c>
      <c r="AB2557" s="10">
        <f>IFERROR(VLOOKUP(AA2557,Curr!$B$2:$C$13,2,FALSE),0)</f>
        <v>11</v>
      </c>
      <c r="AC2557" s="11">
        <f t="shared" si="322"/>
        <v>0</v>
      </c>
      <c r="AD2557" s="11">
        <f t="shared" si="323"/>
        <v>0</v>
      </c>
      <c r="AE2557" s="12">
        <f t="shared" si="324"/>
        <v>0</v>
      </c>
    </row>
    <row r="2558" spans="17:31" x14ac:dyDescent="0.25">
      <c r="Q2558" s="13">
        <v>0</v>
      </c>
      <c r="R2558" s="13">
        <v>0</v>
      </c>
      <c r="S2558" s="11">
        <f t="shared" si="318"/>
        <v>0</v>
      </c>
      <c r="T2558" s="5">
        <v>0</v>
      </c>
      <c r="U2558" s="11">
        <f t="shared" si="319"/>
        <v>0</v>
      </c>
      <c r="V2558" s="13" t="s">
        <v>1</v>
      </c>
      <c r="W2558" s="10">
        <f>IFERROR(VLOOKUP(V2558,Curr!$B$2:$C$13,2,FALSE),0)</f>
        <v>11</v>
      </c>
      <c r="X2558" s="11">
        <f t="shared" si="320"/>
        <v>0</v>
      </c>
      <c r="Y2558" s="14">
        <f t="shared" ref="Y2558:Y2621" si="325">Q2558</f>
        <v>0</v>
      </c>
      <c r="Z2558" s="11">
        <f t="shared" si="321"/>
        <v>0</v>
      </c>
      <c r="AA2558" s="4" t="s">
        <v>1</v>
      </c>
      <c r="AB2558" s="10">
        <f>IFERROR(VLOOKUP(AA2558,Curr!$B$2:$C$13,2,FALSE),0)</f>
        <v>11</v>
      </c>
      <c r="AC2558" s="11">
        <f t="shared" si="322"/>
        <v>0</v>
      </c>
      <c r="AD2558" s="11">
        <f t="shared" si="323"/>
        <v>0</v>
      </c>
      <c r="AE2558" s="12">
        <f t="shared" si="324"/>
        <v>0</v>
      </c>
    </row>
    <row r="2559" spans="17:31" x14ac:dyDescent="0.25">
      <c r="Q2559" s="13">
        <v>0</v>
      </c>
      <c r="R2559" s="13">
        <v>0</v>
      </c>
      <c r="S2559" s="11">
        <f t="shared" si="318"/>
        <v>0</v>
      </c>
      <c r="T2559" s="5">
        <v>0</v>
      </c>
      <c r="U2559" s="11">
        <f t="shared" si="319"/>
        <v>0</v>
      </c>
      <c r="V2559" s="13" t="s">
        <v>1</v>
      </c>
      <c r="W2559" s="10">
        <f>IFERROR(VLOOKUP(V2559,Curr!$B$2:$C$13,2,FALSE),0)</f>
        <v>11</v>
      </c>
      <c r="X2559" s="11">
        <f t="shared" si="320"/>
        <v>0</v>
      </c>
      <c r="Y2559" s="14">
        <f t="shared" si="325"/>
        <v>0</v>
      </c>
      <c r="Z2559" s="11">
        <f t="shared" si="321"/>
        <v>0</v>
      </c>
      <c r="AA2559" s="4" t="s">
        <v>1</v>
      </c>
      <c r="AB2559" s="10">
        <f>IFERROR(VLOOKUP(AA2559,Curr!$B$2:$C$13,2,FALSE),0)</f>
        <v>11</v>
      </c>
      <c r="AC2559" s="11">
        <f t="shared" si="322"/>
        <v>0</v>
      </c>
      <c r="AD2559" s="11">
        <f t="shared" si="323"/>
        <v>0</v>
      </c>
      <c r="AE2559" s="12">
        <f t="shared" si="324"/>
        <v>0</v>
      </c>
    </row>
    <row r="2560" spans="17:31" x14ac:dyDescent="0.25">
      <c r="Q2560" s="13">
        <v>0</v>
      </c>
      <c r="R2560" s="13">
        <v>0</v>
      </c>
      <c r="S2560" s="11">
        <f t="shared" si="318"/>
        <v>0</v>
      </c>
      <c r="T2560" s="5">
        <v>0</v>
      </c>
      <c r="U2560" s="11">
        <f t="shared" si="319"/>
        <v>0</v>
      </c>
      <c r="V2560" s="13" t="s">
        <v>1</v>
      </c>
      <c r="W2560" s="10">
        <f>IFERROR(VLOOKUP(V2560,Curr!$B$2:$C$13,2,FALSE),0)</f>
        <v>11</v>
      </c>
      <c r="X2560" s="11">
        <f t="shared" si="320"/>
        <v>0</v>
      </c>
      <c r="Y2560" s="14">
        <f t="shared" si="325"/>
        <v>0</v>
      </c>
      <c r="Z2560" s="11">
        <f t="shared" si="321"/>
        <v>0</v>
      </c>
      <c r="AA2560" s="4" t="s">
        <v>1</v>
      </c>
      <c r="AB2560" s="10">
        <f>IFERROR(VLOOKUP(AA2560,Curr!$B$2:$C$13,2,FALSE),0)</f>
        <v>11</v>
      </c>
      <c r="AC2560" s="11">
        <f t="shared" si="322"/>
        <v>0</v>
      </c>
      <c r="AD2560" s="11">
        <f t="shared" si="323"/>
        <v>0</v>
      </c>
      <c r="AE2560" s="12">
        <f t="shared" si="324"/>
        <v>0</v>
      </c>
    </row>
    <row r="2561" spans="17:31" x14ac:dyDescent="0.25">
      <c r="Q2561" s="13">
        <v>0</v>
      </c>
      <c r="R2561" s="13">
        <v>0</v>
      </c>
      <c r="S2561" s="11">
        <f t="shared" si="318"/>
        <v>0</v>
      </c>
      <c r="T2561" s="5">
        <v>0</v>
      </c>
      <c r="U2561" s="11">
        <f t="shared" si="319"/>
        <v>0</v>
      </c>
      <c r="V2561" s="13" t="s">
        <v>1</v>
      </c>
      <c r="W2561" s="10">
        <f>IFERROR(VLOOKUP(V2561,Curr!$B$2:$C$13,2,FALSE),0)</f>
        <v>11</v>
      </c>
      <c r="X2561" s="11">
        <f t="shared" si="320"/>
        <v>0</v>
      </c>
      <c r="Y2561" s="14">
        <f t="shared" si="325"/>
        <v>0</v>
      </c>
      <c r="Z2561" s="11">
        <f t="shared" si="321"/>
        <v>0</v>
      </c>
      <c r="AA2561" s="4" t="s">
        <v>1</v>
      </c>
      <c r="AB2561" s="10">
        <f>IFERROR(VLOOKUP(AA2561,Curr!$B$2:$C$13,2,FALSE),0)</f>
        <v>11</v>
      </c>
      <c r="AC2561" s="11">
        <f t="shared" si="322"/>
        <v>0</v>
      </c>
      <c r="AD2561" s="11">
        <f t="shared" si="323"/>
        <v>0</v>
      </c>
      <c r="AE2561" s="12">
        <f t="shared" si="324"/>
        <v>0</v>
      </c>
    </row>
    <row r="2562" spans="17:31" x14ac:dyDescent="0.25">
      <c r="Q2562" s="13">
        <v>0</v>
      </c>
      <c r="R2562" s="13">
        <v>0</v>
      </c>
      <c r="S2562" s="11">
        <f t="shared" si="318"/>
        <v>0</v>
      </c>
      <c r="T2562" s="5">
        <v>0</v>
      </c>
      <c r="U2562" s="11">
        <f t="shared" si="319"/>
        <v>0</v>
      </c>
      <c r="V2562" s="13" t="s">
        <v>1</v>
      </c>
      <c r="W2562" s="10">
        <f>IFERROR(VLOOKUP(V2562,Curr!$B$2:$C$13,2,FALSE),0)</f>
        <v>11</v>
      </c>
      <c r="X2562" s="11">
        <f t="shared" si="320"/>
        <v>0</v>
      </c>
      <c r="Y2562" s="14">
        <f t="shared" si="325"/>
        <v>0</v>
      </c>
      <c r="Z2562" s="11">
        <f t="shared" si="321"/>
        <v>0</v>
      </c>
      <c r="AA2562" s="4" t="s">
        <v>1</v>
      </c>
      <c r="AB2562" s="10">
        <f>IFERROR(VLOOKUP(AA2562,Curr!$B$2:$C$13,2,FALSE),0)</f>
        <v>11</v>
      </c>
      <c r="AC2562" s="11">
        <f t="shared" si="322"/>
        <v>0</v>
      </c>
      <c r="AD2562" s="11">
        <f t="shared" si="323"/>
        <v>0</v>
      </c>
      <c r="AE2562" s="12">
        <f t="shared" si="324"/>
        <v>0</v>
      </c>
    </row>
    <row r="2563" spans="17:31" x14ac:dyDescent="0.25">
      <c r="Q2563" s="13">
        <v>0</v>
      </c>
      <c r="R2563" s="13">
        <v>0</v>
      </c>
      <c r="S2563" s="11">
        <f t="shared" si="318"/>
        <v>0</v>
      </c>
      <c r="T2563" s="5">
        <v>0</v>
      </c>
      <c r="U2563" s="11">
        <f t="shared" si="319"/>
        <v>0</v>
      </c>
      <c r="V2563" s="13" t="s">
        <v>1</v>
      </c>
      <c r="W2563" s="10">
        <f>IFERROR(VLOOKUP(V2563,Curr!$B$2:$C$13,2,FALSE),0)</f>
        <v>11</v>
      </c>
      <c r="X2563" s="11">
        <f t="shared" si="320"/>
        <v>0</v>
      </c>
      <c r="Y2563" s="14">
        <f t="shared" si="325"/>
        <v>0</v>
      </c>
      <c r="Z2563" s="11">
        <f t="shared" si="321"/>
        <v>0</v>
      </c>
      <c r="AA2563" s="4" t="s">
        <v>1</v>
      </c>
      <c r="AB2563" s="10">
        <f>IFERROR(VLOOKUP(AA2563,Curr!$B$2:$C$13,2,FALSE),0)</f>
        <v>11</v>
      </c>
      <c r="AC2563" s="11">
        <f t="shared" si="322"/>
        <v>0</v>
      </c>
      <c r="AD2563" s="11">
        <f t="shared" si="323"/>
        <v>0</v>
      </c>
      <c r="AE2563" s="12">
        <f t="shared" si="324"/>
        <v>0</v>
      </c>
    </row>
    <row r="2564" spans="17:31" x14ac:dyDescent="0.25">
      <c r="Q2564" s="13">
        <v>0</v>
      </c>
      <c r="R2564" s="13">
        <v>0</v>
      </c>
      <c r="S2564" s="11">
        <f t="shared" si="318"/>
        <v>0</v>
      </c>
      <c r="T2564" s="5">
        <v>0</v>
      </c>
      <c r="U2564" s="11">
        <f t="shared" si="319"/>
        <v>0</v>
      </c>
      <c r="V2564" s="13" t="s">
        <v>1</v>
      </c>
      <c r="W2564" s="10">
        <f>IFERROR(VLOOKUP(V2564,Curr!$B$2:$C$13,2,FALSE),0)</f>
        <v>11</v>
      </c>
      <c r="X2564" s="11">
        <f t="shared" si="320"/>
        <v>0</v>
      </c>
      <c r="Y2564" s="14">
        <f t="shared" si="325"/>
        <v>0</v>
      </c>
      <c r="Z2564" s="11">
        <f t="shared" si="321"/>
        <v>0</v>
      </c>
      <c r="AA2564" s="4" t="s">
        <v>1</v>
      </c>
      <c r="AB2564" s="10">
        <f>IFERROR(VLOOKUP(AA2564,Curr!$B$2:$C$13,2,FALSE),0)</f>
        <v>11</v>
      </c>
      <c r="AC2564" s="11">
        <f t="shared" si="322"/>
        <v>0</v>
      </c>
      <c r="AD2564" s="11">
        <f t="shared" si="323"/>
        <v>0</v>
      </c>
      <c r="AE2564" s="12">
        <f t="shared" si="324"/>
        <v>0</v>
      </c>
    </row>
    <row r="2565" spans="17:31" x14ac:dyDescent="0.25">
      <c r="Q2565" s="13">
        <v>0</v>
      </c>
      <c r="R2565" s="13">
        <v>0</v>
      </c>
      <c r="S2565" s="11">
        <f t="shared" si="318"/>
        <v>0</v>
      </c>
      <c r="T2565" s="5">
        <v>0</v>
      </c>
      <c r="U2565" s="11">
        <f t="shared" si="319"/>
        <v>0</v>
      </c>
      <c r="V2565" s="13" t="s">
        <v>1</v>
      </c>
      <c r="W2565" s="10">
        <f>IFERROR(VLOOKUP(V2565,Curr!$B$2:$C$13,2,FALSE),0)</f>
        <v>11</v>
      </c>
      <c r="X2565" s="11">
        <f t="shared" si="320"/>
        <v>0</v>
      </c>
      <c r="Y2565" s="14">
        <f t="shared" si="325"/>
        <v>0</v>
      </c>
      <c r="Z2565" s="11">
        <f t="shared" si="321"/>
        <v>0</v>
      </c>
      <c r="AA2565" s="4" t="s">
        <v>1</v>
      </c>
      <c r="AB2565" s="10">
        <f>IFERROR(VLOOKUP(AA2565,Curr!$B$2:$C$13,2,FALSE),0)</f>
        <v>11</v>
      </c>
      <c r="AC2565" s="11">
        <f t="shared" si="322"/>
        <v>0</v>
      </c>
      <c r="AD2565" s="11">
        <f t="shared" si="323"/>
        <v>0</v>
      </c>
      <c r="AE2565" s="12">
        <f t="shared" si="324"/>
        <v>0</v>
      </c>
    </row>
    <row r="2566" spans="17:31" x14ac:dyDescent="0.25">
      <c r="Q2566" s="13">
        <v>0</v>
      </c>
      <c r="R2566" s="13">
        <v>0</v>
      </c>
      <c r="S2566" s="11">
        <f t="shared" si="318"/>
        <v>0</v>
      </c>
      <c r="T2566" s="5">
        <v>0</v>
      </c>
      <c r="U2566" s="11">
        <f t="shared" si="319"/>
        <v>0</v>
      </c>
      <c r="V2566" s="13" t="s">
        <v>1</v>
      </c>
      <c r="W2566" s="10">
        <f>IFERROR(VLOOKUP(V2566,Curr!$B$2:$C$13,2,FALSE),0)</f>
        <v>11</v>
      </c>
      <c r="X2566" s="11">
        <f t="shared" si="320"/>
        <v>0</v>
      </c>
      <c r="Y2566" s="14">
        <f t="shared" si="325"/>
        <v>0</v>
      </c>
      <c r="Z2566" s="11">
        <f t="shared" si="321"/>
        <v>0</v>
      </c>
      <c r="AA2566" s="4" t="s">
        <v>1</v>
      </c>
      <c r="AB2566" s="10">
        <f>IFERROR(VLOOKUP(AA2566,Curr!$B$2:$C$13,2,FALSE),0)</f>
        <v>11</v>
      </c>
      <c r="AC2566" s="11">
        <f t="shared" si="322"/>
        <v>0</v>
      </c>
      <c r="AD2566" s="11">
        <f t="shared" si="323"/>
        <v>0</v>
      </c>
      <c r="AE2566" s="12">
        <f t="shared" si="324"/>
        <v>0</v>
      </c>
    </row>
    <row r="2567" spans="17:31" x14ac:dyDescent="0.25">
      <c r="Q2567" s="13">
        <v>0</v>
      </c>
      <c r="R2567" s="13">
        <v>0</v>
      </c>
      <c r="S2567" s="11">
        <f t="shared" ref="S2567:S2630" si="326">+Q2567*R2567</f>
        <v>0</v>
      </c>
      <c r="T2567" s="5">
        <v>0</v>
      </c>
      <c r="U2567" s="11">
        <f t="shared" ref="U2567:U2630" si="327">S2567*(1-T2567)</f>
        <v>0</v>
      </c>
      <c r="V2567" s="13" t="s">
        <v>1</v>
      </c>
      <c r="W2567" s="10">
        <f>IFERROR(VLOOKUP(V2567,Curr!$B$2:$C$13,2,FALSE),0)</f>
        <v>11</v>
      </c>
      <c r="X2567" s="11">
        <f t="shared" ref="X2567:X2630" si="328">U2567*W2567</f>
        <v>0</v>
      </c>
      <c r="Y2567" s="14">
        <f t="shared" si="325"/>
        <v>0</v>
      </c>
      <c r="Z2567" s="11">
        <f t="shared" ref="Z2567:Z2630" si="329">+Y2567*R2567</f>
        <v>0</v>
      </c>
      <c r="AA2567" s="4" t="s">
        <v>1</v>
      </c>
      <c r="AB2567" s="10">
        <f>IFERROR(VLOOKUP(AA2567,Curr!$B$2:$C$13,2,FALSE),0)</f>
        <v>11</v>
      </c>
      <c r="AC2567" s="11">
        <f t="shared" ref="AC2567:AC2630" si="330">+Y2567*AB2567*R2567</f>
        <v>0</v>
      </c>
      <c r="AD2567" s="11">
        <f t="shared" ref="AD2567:AD2630" si="331">+AC2567-X2567</f>
        <v>0</v>
      </c>
      <c r="AE2567" s="12">
        <f t="shared" ref="AE2567:AE2630" si="332">IFERROR(AD2567/AC2567,0)</f>
        <v>0</v>
      </c>
    </row>
    <row r="2568" spans="17:31" x14ac:dyDescent="0.25">
      <c r="Q2568" s="13">
        <v>0</v>
      </c>
      <c r="R2568" s="13">
        <v>0</v>
      </c>
      <c r="S2568" s="11">
        <f t="shared" si="326"/>
        <v>0</v>
      </c>
      <c r="T2568" s="5">
        <v>0</v>
      </c>
      <c r="U2568" s="11">
        <f t="shared" si="327"/>
        <v>0</v>
      </c>
      <c r="V2568" s="13" t="s">
        <v>1</v>
      </c>
      <c r="W2568" s="10">
        <f>IFERROR(VLOOKUP(V2568,Curr!$B$2:$C$13,2,FALSE),0)</f>
        <v>11</v>
      </c>
      <c r="X2568" s="11">
        <f t="shared" si="328"/>
        <v>0</v>
      </c>
      <c r="Y2568" s="14">
        <f t="shared" si="325"/>
        <v>0</v>
      </c>
      <c r="Z2568" s="11">
        <f t="shared" si="329"/>
        <v>0</v>
      </c>
      <c r="AA2568" s="4" t="s">
        <v>1</v>
      </c>
      <c r="AB2568" s="10">
        <f>IFERROR(VLOOKUP(AA2568,Curr!$B$2:$C$13,2,FALSE),0)</f>
        <v>11</v>
      </c>
      <c r="AC2568" s="11">
        <f t="shared" si="330"/>
        <v>0</v>
      </c>
      <c r="AD2568" s="11">
        <f t="shared" si="331"/>
        <v>0</v>
      </c>
      <c r="AE2568" s="12">
        <f t="shared" si="332"/>
        <v>0</v>
      </c>
    </row>
    <row r="2569" spans="17:31" x14ac:dyDescent="0.25">
      <c r="Q2569" s="13">
        <v>0</v>
      </c>
      <c r="R2569" s="13">
        <v>0</v>
      </c>
      <c r="S2569" s="11">
        <f t="shared" si="326"/>
        <v>0</v>
      </c>
      <c r="T2569" s="5">
        <v>0</v>
      </c>
      <c r="U2569" s="11">
        <f t="shared" si="327"/>
        <v>0</v>
      </c>
      <c r="V2569" s="13" t="s">
        <v>1</v>
      </c>
      <c r="W2569" s="10">
        <f>IFERROR(VLOOKUP(V2569,Curr!$B$2:$C$13,2,FALSE),0)</f>
        <v>11</v>
      </c>
      <c r="X2569" s="11">
        <f t="shared" si="328"/>
        <v>0</v>
      </c>
      <c r="Y2569" s="14">
        <f t="shared" si="325"/>
        <v>0</v>
      </c>
      <c r="Z2569" s="11">
        <f t="shared" si="329"/>
        <v>0</v>
      </c>
      <c r="AA2569" s="4" t="s">
        <v>1</v>
      </c>
      <c r="AB2569" s="10">
        <f>IFERROR(VLOOKUP(AA2569,Curr!$B$2:$C$13,2,FALSE),0)</f>
        <v>11</v>
      </c>
      <c r="AC2569" s="11">
        <f t="shared" si="330"/>
        <v>0</v>
      </c>
      <c r="AD2569" s="11">
        <f t="shared" si="331"/>
        <v>0</v>
      </c>
      <c r="AE2569" s="12">
        <f t="shared" si="332"/>
        <v>0</v>
      </c>
    </row>
    <row r="2570" spans="17:31" x14ac:dyDescent="0.25">
      <c r="Q2570" s="13">
        <v>0</v>
      </c>
      <c r="R2570" s="13">
        <v>0</v>
      </c>
      <c r="S2570" s="11">
        <f t="shared" si="326"/>
        <v>0</v>
      </c>
      <c r="T2570" s="5">
        <v>0</v>
      </c>
      <c r="U2570" s="11">
        <f t="shared" si="327"/>
        <v>0</v>
      </c>
      <c r="V2570" s="13" t="s">
        <v>1</v>
      </c>
      <c r="W2570" s="10">
        <f>IFERROR(VLOOKUP(V2570,Curr!$B$2:$C$13,2,FALSE),0)</f>
        <v>11</v>
      </c>
      <c r="X2570" s="11">
        <f t="shared" si="328"/>
        <v>0</v>
      </c>
      <c r="Y2570" s="14">
        <f t="shared" si="325"/>
        <v>0</v>
      </c>
      <c r="Z2570" s="11">
        <f t="shared" si="329"/>
        <v>0</v>
      </c>
      <c r="AA2570" s="4" t="s">
        <v>1</v>
      </c>
      <c r="AB2570" s="10">
        <f>IFERROR(VLOOKUP(AA2570,Curr!$B$2:$C$13,2,FALSE),0)</f>
        <v>11</v>
      </c>
      <c r="AC2570" s="11">
        <f t="shared" si="330"/>
        <v>0</v>
      </c>
      <c r="AD2570" s="11">
        <f t="shared" si="331"/>
        <v>0</v>
      </c>
      <c r="AE2570" s="12">
        <f t="shared" si="332"/>
        <v>0</v>
      </c>
    </row>
    <row r="2571" spans="17:31" x14ac:dyDescent="0.25">
      <c r="Q2571" s="13">
        <v>0</v>
      </c>
      <c r="R2571" s="13">
        <v>0</v>
      </c>
      <c r="S2571" s="11">
        <f t="shared" si="326"/>
        <v>0</v>
      </c>
      <c r="T2571" s="5">
        <v>0</v>
      </c>
      <c r="U2571" s="11">
        <f t="shared" si="327"/>
        <v>0</v>
      </c>
      <c r="V2571" s="13" t="s">
        <v>1</v>
      </c>
      <c r="W2571" s="10">
        <f>IFERROR(VLOOKUP(V2571,Curr!$B$2:$C$13,2,FALSE),0)</f>
        <v>11</v>
      </c>
      <c r="X2571" s="11">
        <f t="shared" si="328"/>
        <v>0</v>
      </c>
      <c r="Y2571" s="14">
        <f t="shared" si="325"/>
        <v>0</v>
      </c>
      <c r="Z2571" s="11">
        <f t="shared" si="329"/>
        <v>0</v>
      </c>
      <c r="AA2571" s="4" t="s">
        <v>1</v>
      </c>
      <c r="AB2571" s="10">
        <f>IFERROR(VLOOKUP(AA2571,Curr!$B$2:$C$13,2,FALSE),0)</f>
        <v>11</v>
      </c>
      <c r="AC2571" s="11">
        <f t="shared" si="330"/>
        <v>0</v>
      </c>
      <c r="AD2571" s="11">
        <f t="shared" si="331"/>
        <v>0</v>
      </c>
      <c r="AE2571" s="12">
        <f t="shared" si="332"/>
        <v>0</v>
      </c>
    </row>
    <row r="2572" spans="17:31" x14ac:dyDescent="0.25">
      <c r="Q2572" s="13">
        <v>0</v>
      </c>
      <c r="R2572" s="13">
        <v>0</v>
      </c>
      <c r="S2572" s="11">
        <f t="shared" si="326"/>
        <v>0</v>
      </c>
      <c r="T2572" s="5">
        <v>0</v>
      </c>
      <c r="U2572" s="11">
        <f t="shared" si="327"/>
        <v>0</v>
      </c>
      <c r="V2572" s="13" t="s">
        <v>1</v>
      </c>
      <c r="W2572" s="10">
        <f>IFERROR(VLOOKUP(V2572,Curr!$B$2:$C$13,2,FALSE),0)</f>
        <v>11</v>
      </c>
      <c r="X2572" s="11">
        <f t="shared" si="328"/>
        <v>0</v>
      </c>
      <c r="Y2572" s="14">
        <f t="shared" si="325"/>
        <v>0</v>
      </c>
      <c r="Z2572" s="11">
        <f t="shared" si="329"/>
        <v>0</v>
      </c>
      <c r="AA2572" s="4" t="s">
        <v>1</v>
      </c>
      <c r="AB2572" s="10">
        <f>IFERROR(VLOOKUP(AA2572,Curr!$B$2:$C$13,2,FALSE),0)</f>
        <v>11</v>
      </c>
      <c r="AC2572" s="11">
        <f t="shared" si="330"/>
        <v>0</v>
      </c>
      <c r="AD2572" s="11">
        <f t="shared" si="331"/>
        <v>0</v>
      </c>
      <c r="AE2572" s="12">
        <f t="shared" si="332"/>
        <v>0</v>
      </c>
    </row>
    <row r="2573" spans="17:31" x14ac:dyDescent="0.25">
      <c r="Q2573" s="13">
        <v>0</v>
      </c>
      <c r="R2573" s="13">
        <v>0</v>
      </c>
      <c r="S2573" s="11">
        <f t="shared" si="326"/>
        <v>0</v>
      </c>
      <c r="T2573" s="5">
        <v>0</v>
      </c>
      <c r="U2573" s="11">
        <f t="shared" si="327"/>
        <v>0</v>
      </c>
      <c r="V2573" s="13" t="s">
        <v>1</v>
      </c>
      <c r="W2573" s="10">
        <f>IFERROR(VLOOKUP(V2573,Curr!$B$2:$C$13,2,FALSE),0)</f>
        <v>11</v>
      </c>
      <c r="X2573" s="11">
        <f t="shared" si="328"/>
        <v>0</v>
      </c>
      <c r="Y2573" s="14">
        <f t="shared" si="325"/>
        <v>0</v>
      </c>
      <c r="Z2573" s="11">
        <f t="shared" si="329"/>
        <v>0</v>
      </c>
      <c r="AA2573" s="4" t="s">
        <v>1</v>
      </c>
      <c r="AB2573" s="10">
        <f>IFERROR(VLOOKUP(AA2573,Curr!$B$2:$C$13,2,FALSE),0)</f>
        <v>11</v>
      </c>
      <c r="AC2573" s="11">
        <f t="shared" si="330"/>
        <v>0</v>
      </c>
      <c r="AD2573" s="11">
        <f t="shared" si="331"/>
        <v>0</v>
      </c>
      <c r="AE2573" s="12">
        <f t="shared" si="332"/>
        <v>0</v>
      </c>
    </row>
    <row r="2574" spans="17:31" x14ac:dyDescent="0.25">
      <c r="Q2574" s="13">
        <v>0</v>
      </c>
      <c r="R2574" s="13">
        <v>0</v>
      </c>
      <c r="S2574" s="11">
        <f t="shared" si="326"/>
        <v>0</v>
      </c>
      <c r="T2574" s="5">
        <v>0</v>
      </c>
      <c r="U2574" s="11">
        <f t="shared" si="327"/>
        <v>0</v>
      </c>
      <c r="V2574" s="13" t="s">
        <v>1</v>
      </c>
      <c r="W2574" s="10">
        <f>IFERROR(VLOOKUP(V2574,Curr!$B$2:$C$13,2,FALSE),0)</f>
        <v>11</v>
      </c>
      <c r="X2574" s="11">
        <f t="shared" si="328"/>
        <v>0</v>
      </c>
      <c r="Y2574" s="14">
        <f t="shared" si="325"/>
        <v>0</v>
      </c>
      <c r="Z2574" s="11">
        <f t="shared" si="329"/>
        <v>0</v>
      </c>
      <c r="AA2574" s="4" t="s">
        <v>1</v>
      </c>
      <c r="AB2574" s="10">
        <f>IFERROR(VLOOKUP(AA2574,Curr!$B$2:$C$13,2,FALSE),0)</f>
        <v>11</v>
      </c>
      <c r="AC2574" s="11">
        <f t="shared" si="330"/>
        <v>0</v>
      </c>
      <c r="AD2574" s="11">
        <f t="shared" si="331"/>
        <v>0</v>
      </c>
      <c r="AE2574" s="12">
        <f t="shared" si="332"/>
        <v>0</v>
      </c>
    </row>
    <row r="2575" spans="17:31" x14ac:dyDescent="0.25">
      <c r="Q2575" s="13">
        <v>0</v>
      </c>
      <c r="R2575" s="13">
        <v>0</v>
      </c>
      <c r="S2575" s="11">
        <f t="shared" si="326"/>
        <v>0</v>
      </c>
      <c r="T2575" s="5">
        <v>0</v>
      </c>
      <c r="U2575" s="11">
        <f t="shared" si="327"/>
        <v>0</v>
      </c>
      <c r="V2575" s="13" t="s">
        <v>1</v>
      </c>
      <c r="W2575" s="10">
        <f>IFERROR(VLOOKUP(V2575,Curr!$B$2:$C$13,2,FALSE),0)</f>
        <v>11</v>
      </c>
      <c r="X2575" s="11">
        <f t="shared" si="328"/>
        <v>0</v>
      </c>
      <c r="Y2575" s="14">
        <f t="shared" si="325"/>
        <v>0</v>
      </c>
      <c r="Z2575" s="11">
        <f t="shared" si="329"/>
        <v>0</v>
      </c>
      <c r="AA2575" s="4" t="s">
        <v>1</v>
      </c>
      <c r="AB2575" s="10">
        <f>IFERROR(VLOOKUP(AA2575,Curr!$B$2:$C$13,2,FALSE),0)</f>
        <v>11</v>
      </c>
      <c r="AC2575" s="11">
        <f t="shared" si="330"/>
        <v>0</v>
      </c>
      <c r="AD2575" s="11">
        <f t="shared" si="331"/>
        <v>0</v>
      </c>
      <c r="AE2575" s="12">
        <f t="shared" si="332"/>
        <v>0</v>
      </c>
    </row>
    <row r="2576" spans="17:31" x14ac:dyDescent="0.25">
      <c r="Q2576" s="13">
        <v>0</v>
      </c>
      <c r="R2576" s="13">
        <v>0</v>
      </c>
      <c r="S2576" s="11">
        <f t="shared" si="326"/>
        <v>0</v>
      </c>
      <c r="T2576" s="5">
        <v>0</v>
      </c>
      <c r="U2576" s="11">
        <f t="shared" si="327"/>
        <v>0</v>
      </c>
      <c r="V2576" s="13" t="s">
        <v>1</v>
      </c>
      <c r="W2576" s="10">
        <f>IFERROR(VLOOKUP(V2576,Curr!$B$2:$C$13,2,FALSE),0)</f>
        <v>11</v>
      </c>
      <c r="X2576" s="11">
        <f t="shared" si="328"/>
        <v>0</v>
      </c>
      <c r="Y2576" s="14">
        <f t="shared" si="325"/>
        <v>0</v>
      </c>
      <c r="Z2576" s="11">
        <f t="shared" si="329"/>
        <v>0</v>
      </c>
      <c r="AA2576" s="4" t="s">
        <v>1</v>
      </c>
      <c r="AB2576" s="10">
        <f>IFERROR(VLOOKUP(AA2576,Curr!$B$2:$C$13,2,FALSE),0)</f>
        <v>11</v>
      </c>
      <c r="AC2576" s="11">
        <f t="shared" si="330"/>
        <v>0</v>
      </c>
      <c r="AD2576" s="11">
        <f t="shared" si="331"/>
        <v>0</v>
      </c>
      <c r="AE2576" s="12">
        <f t="shared" si="332"/>
        <v>0</v>
      </c>
    </row>
    <row r="2577" spans="17:31" x14ac:dyDescent="0.25">
      <c r="Q2577" s="13">
        <v>0</v>
      </c>
      <c r="R2577" s="13">
        <v>0</v>
      </c>
      <c r="S2577" s="11">
        <f t="shared" si="326"/>
        <v>0</v>
      </c>
      <c r="T2577" s="5">
        <v>0</v>
      </c>
      <c r="U2577" s="11">
        <f t="shared" si="327"/>
        <v>0</v>
      </c>
      <c r="V2577" s="13" t="s">
        <v>1</v>
      </c>
      <c r="W2577" s="10">
        <f>IFERROR(VLOOKUP(V2577,Curr!$B$2:$C$13,2,FALSE),0)</f>
        <v>11</v>
      </c>
      <c r="X2577" s="11">
        <f t="shared" si="328"/>
        <v>0</v>
      </c>
      <c r="Y2577" s="14">
        <f t="shared" si="325"/>
        <v>0</v>
      </c>
      <c r="Z2577" s="11">
        <f t="shared" si="329"/>
        <v>0</v>
      </c>
      <c r="AA2577" s="4" t="s">
        <v>1</v>
      </c>
      <c r="AB2577" s="10">
        <f>IFERROR(VLOOKUP(AA2577,Curr!$B$2:$C$13,2,FALSE),0)</f>
        <v>11</v>
      </c>
      <c r="AC2577" s="11">
        <f t="shared" si="330"/>
        <v>0</v>
      </c>
      <c r="AD2577" s="11">
        <f t="shared" si="331"/>
        <v>0</v>
      </c>
      <c r="AE2577" s="12">
        <f t="shared" si="332"/>
        <v>0</v>
      </c>
    </row>
    <row r="2578" spans="17:31" x14ac:dyDescent="0.25">
      <c r="Q2578" s="13">
        <v>0</v>
      </c>
      <c r="R2578" s="13">
        <v>0</v>
      </c>
      <c r="S2578" s="11">
        <f t="shared" si="326"/>
        <v>0</v>
      </c>
      <c r="T2578" s="5">
        <v>0</v>
      </c>
      <c r="U2578" s="11">
        <f t="shared" si="327"/>
        <v>0</v>
      </c>
      <c r="V2578" s="13" t="s">
        <v>1</v>
      </c>
      <c r="W2578" s="10">
        <f>IFERROR(VLOOKUP(V2578,Curr!$B$2:$C$13,2,FALSE),0)</f>
        <v>11</v>
      </c>
      <c r="X2578" s="11">
        <f t="shared" si="328"/>
        <v>0</v>
      </c>
      <c r="Y2578" s="14">
        <f t="shared" si="325"/>
        <v>0</v>
      </c>
      <c r="Z2578" s="11">
        <f t="shared" si="329"/>
        <v>0</v>
      </c>
      <c r="AA2578" s="4" t="s">
        <v>1</v>
      </c>
      <c r="AB2578" s="10">
        <f>IFERROR(VLOOKUP(AA2578,Curr!$B$2:$C$13,2,FALSE),0)</f>
        <v>11</v>
      </c>
      <c r="AC2578" s="11">
        <f t="shared" si="330"/>
        <v>0</v>
      </c>
      <c r="AD2578" s="11">
        <f t="shared" si="331"/>
        <v>0</v>
      </c>
      <c r="AE2578" s="12">
        <f t="shared" si="332"/>
        <v>0</v>
      </c>
    </row>
    <row r="2579" spans="17:31" x14ac:dyDescent="0.25">
      <c r="Q2579" s="13">
        <v>0</v>
      </c>
      <c r="R2579" s="13">
        <v>0</v>
      </c>
      <c r="S2579" s="11">
        <f t="shared" si="326"/>
        <v>0</v>
      </c>
      <c r="T2579" s="5">
        <v>0</v>
      </c>
      <c r="U2579" s="11">
        <f t="shared" si="327"/>
        <v>0</v>
      </c>
      <c r="V2579" s="13" t="s">
        <v>1</v>
      </c>
      <c r="W2579" s="10">
        <f>IFERROR(VLOOKUP(V2579,Curr!$B$2:$C$13,2,FALSE),0)</f>
        <v>11</v>
      </c>
      <c r="X2579" s="11">
        <f t="shared" si="328"/>
        <v>0</v>
      </c>
      <c r="Y2579" s="14">
        <f t="shared" si="325"/>
        <v>0</v>
      </c>
      <c r="Z2579" s="11">
        <f t="shared" si="329"/>
        <v>0</v>
      </c>
      <c r="AA2579" s="4" t="s">
        <v>1</v>
      </c>
      <c r="AB2579" s="10">
        <f>IFERROR(VLOOKUP(AA2579,Curr!$B$2:$C$13,2,FALSE),0)</f>
        <v>11</v>
      </c>
      <c r="AC2579" s="11">
        <f t="shared" si="330"/>
        <v>0</v>
      </c>
      <c r="AD2579" s="11">
        <f t="shared" si="331"/>
        <v>0</v>
      </c>
      <c r="AE2579" s="12">
        <f t="shared" si="332"/>
        <v>0</v>
      </c>
    </row>
    <row r="2580" spans="17:31" x14ac:dyDescent="0.25">
      <c r="Q2580" s="13">
        <v>0</v>
      </c>
      <c r="R2580" s="13">
        <v>0</v>
      </c>
      <c r="S2580" s="11">
        <f t="shared" si="326"/>
        <v>0</v>
      </c>
      <c r="T2580" s="5">
        <v>0</v>
      </c>
      <c r="U2580" s="11">
        <f t="shared" si="327"/>
        <v>0</v>
      </c>
      <c r="V2580" s="13" t="s">
        <v>1</v>
      </c>
      <c r="W2580" s="10">
        <f>IFERROR(VLOOKUP(V2580,Curr!$B$2:$C$13,2,FALSE),0)</f>
        <v>11</v>
      </c>
      <c r="X2580" s="11">
        <f t="shared" si="328"/>
        <v>0</v>
      </c>
      <c r="Y2580" s="14">
        <f t="shared" si="325"/>
        <v>0</v>
      </c>
      <c r="Z2580" s="11">
        <f t="shared" si="329"/>
        <v>0</v>
      </c>
      <c r="AA2580" s="4" t="s">
        <v>1</v>
      </c>
      <c r="AB2580" s="10">
        <f>IFERROR(VLOOKUP(AA2580,Curr!$B$2:$C$13,2,FALSE),0)</f>
        <v>11</v>
      </c>
      <c r="AC2580" s="11">
        <f t="shared" si="330"/>
        <v>0</v>
      </c>
      <c r="AD2580" s="11">
        <f t="shared" si="331"/>
        <v>0</v>
      </c>
      <c r="AE2580" s="12">
        <f t="shared" si="332"/>
        <v>0</v>
      </c>
    </row>
    <row r="2581" spans="17:31" x14ac:dyDescent="0.25">
      <c r="Q2581" s="13">
        <v>0</v>
      </c>
      <c r="R2581" s="13">
        <v>0</v>
      </c>
      <c r="S2581" s="11">
        <f t="shared" si="326"/>
        <v>0</v>
      </c>
      <c r="T2581" s="5">
        <v>0</v>
      </c>
      <c r="U2581" s="11">
        <f t="shared" si="327"/>
        <v>0</v>
      </c>
      <c r="V2581" s="13" t="s">
        <v>1</v>
      </c>
      <c r="W2581" s="10">
        <f>IFERROR(VLOOKUP(V2581,Curr!$B$2:$C$13,2,FALSE),0)</f>
        <v>11</v>
      </c>
      <c r="X2581" s="11">
        <f t="shared" si="328"/>
        <v>0</v>
      </c>
      <c r="Y2581" s="14">
        <f t="shared" si="325"/>
        <v>0</v>
      </c>
      <c r="Z2581" s="11">
        <f t="shared" si="329"/>
        <v>0</v>
      </c>
      <c r="AA2581" s="4" t="s">
        <v>1</v>
      </c>
      <c r="AB2581" s="10">
        <f>IFERROR(VLOOKUP(AA2581,Curr!$B$2:$C$13,2,FALSE),0)</f>
        <v>11</v>
      </c>
      <c r="AC2581" s="11">
        <f t="shared" si="330"/>
        <v>0</v>
      </c>
      <c r="AD2581" s="11">
        <f t="shared" si="331"/>
        <v>0</v>
      </c>
      <c r="AE2581" s="12">
        <f t="shared" si="332"/>
        <v>0</v>
      </c>
    </row>
    <row r="2582" spans="17:31" x14ac:dyDescent="0.25">
      <c r="Q2582" s="13">
        <v>0</v>
      </c>
      <c r="R2582" s="13">
        <v>0</v>
      </c>
      <c r="S2582" s="11">
        <f t="shared" si="326"/>
        <v>0</v>
      </c>
      <c r="T2582" s="5">
        <v>0</v>
      </c>
      <c r="U2582" s="11">
        <f t="shared" si="327"/>
        <v>0</v>
      </c>
      <c r="V2582" s="13" t="s">
        <v>1</v>
      </c>
      <c r="W2582" s="10">
        <f>IFERROR(VLOOKUP(V2582,Curr!$B$2:$C$13,2,FALSE),0)</f>
        <v>11</v>
      </c>
      <c r="X2582" s="11">
        <f t="shared" si="328"/>
        <v>0</v>
      </c>
      <c r="Y2582" s="14">
        <f t="shared" si="325"/>
        <v>0</v>
      </c>
      <c r="Z2582" s="11">
        <f t="shared" si="329"/>
        <v>0</v>
      </c>
      <c r="AA2582" s="4" t="s">
        <v>1</v>
      </c>
      <c r="AB2582" s="10">
        <f>IFERROR(VLOOKUP(AA2582,Curr!$B$2:$C$13,2,FALSE),0)</f>
        <v>11</v>
      </c>
      <c r="AC2582" s="11">
        <f t="shared" si="330"/>
        <v>0</v>
      </c>
      <c r="AD2582" s="11">
        <f t="shared" si="331"/>
        <v>0</v>
      </c>
      <c r="AE2582" s="12">
        <f t="shared" si="332"/>
        <v>0</v>
      </c>
    </row>
    <row r="2583" spans="17:31" x14ac:dyDescent="0.25">
      <c r="Q2583" s="13">
        <v>0</v>
      </c>
      <c r="R2583" s="13">
        <v>0</v>
      </c>
      <c r="S2583" s="11">
        <f t="shared" si="326"/>
        <v>0</v>
      </c>
      <c r="T2583" s="5">
        <v>0</v>
      </c>
      <c r="U2583" s="11">
        <f t="shared" si="327"/>
        <v>0</v>
      </c>
      <c r="V2583" s="13" t="s">
        <v>1</v>
      </c>
      <c r="W2583" s="10">
        <f>IFERROR(VLOOKUP(V2583,Curr!$B$2:$C$13,2,FALSE),0)</f>
        <v>11</v>
      </c>
      <c r="X2583" s="11">
        <f t="shared" si="328"/>
        <v>0</v>
      </c>
      <c r="Y2583" s="14">
        <f t="shared" si="325"/>
        <v>0</v>
      </c>
      <c r="Z2583" s="11">
        <f t="shared" si="329"/>
        <v>0</v>
      </c>
      <c r="AA2583" s="4" t="s">
        <v>1</v>
      </c>
      <c r="AB2583" s="10">
        <f>IFERROR(VLOOKUP(AA2583,Curr!$B$2:$C$13,2,FALSE),0)</f>
        <v>11</v>
      </c>
      <c r="AC2583" s="11">
        <f t="shared" si="330"/>
        <v>0</v>
      </c>
      <c r="AD2583" s="11">
        <f t="shared" si="331"/>
        <v>0</v>
      </c>
      <c r="AE2583" s="12">
        <f t="shared" si="332"/>
        <v>0</v>
      </c>
    </row>
    <row r="2584" spans="17:31" x14ac:dyDescent="0.25">
      <c r="Q2584" s="13">
        <v>0</v>
      </c>
      <c r="R2584" s="13">
        <v>0</v>
      </c>
      <c r="S2584" s="11">
        <f t="shared" si="326"/>
        <v>0</v>
      </c>
      <c r="T2584" s="5">
        <v>0</v>
      </c>
      <c r="U2584" s="11">
        <f t="shared" si="327"/>
        <v>0</v>
      </c>
      <c r="V2584" s="13" t="s">
        <v>1</v>
      </c>
      <c r="W2584" s="10">
        <f>IFERROR(VLOOKUP(V2584,Curr!$B$2:$C$13,2,FALSE),0)</f>
        <v>11</v>
      </c>
      <c r="X2584" s="11">
        <f t="shared" si="328"/>
        <v>0</v>
      </c>
      <c r="Y2584" s="14">
        <f t="shared" si="325"/>
        <v>0</v>
      </c>
      <c r="Z2584" s="11">
        <f t="shared" si="329"/>
        <v>0</v>
      </c>
      <c r="AA2584" s="4" t="s">
        <v>1</v>
      </c>
      <c r="AB2584" s="10">
        <f>IFERROR(VLOOKUP(AA2584,Curr!$B$2:$C$13,2,FALSE),0)</f>
        <v>11</v>
      </c>
      <c r="AC2584" s="11">
        <f t="shared" si="330"/>
        <v>0</v>
      </c>
      <c r="AD2584" s="11">
        <f t="shared" si="331"/>
        <v>0</v>
      </c>
      <c r="AE2584" s="12">
        <f t="shared" si="332"/>
        <v>0</v>
      </c>
    </row>
    <row r="2585" spans="17:31" x14ac:dyDescent="0.25">
      <c r="Q2585" s="13">
        <v>0</v>
      </c>
      <c r="R2585" s="13">
        <v>0</v>
      </c>
      <c r="S2585" s="11">
        <f t="shared" si="326"/>
        <v>0</v>
      </c>
      <c r="T2585" s="5">
        <v>0</v>
      </c>
      <c r="U2585" s="11">
        <f t="shared" si="327"/>
        <v>0</v>
      </c>
      <c r="V2585" s="13" t="s">
        <v>1</v>
      </c>
      <c r="W2585" s="10">
        <f>IFERROR(VLOOKUP(V2585,Curr!$B$2:$C$13,2,FALSE),0)</f>
        <v>11</v>
      </c>
      <c r="X2585" s="11">
        <f t="shared" si="328"/>
        <v>0</v>
      </c>
      <c r="Y2585" s="14">
        <f t="shared" si="325"/>
        <v>0</v>
      </c>
      <c r="Z2585" s="11">
        <f t="shared" si="329"/>
        <v>0</v>
      </c>
      <c r="AA2585" s="4" t="s">
        <v>1</v>
      </c>
      <c r="AB2585" s="10">
        <f>IFERROR(VLOOKUP(AA2585,Curr!$B$2:$C$13,2,FALSE),0)</f>
        <v>11</v>
      </c>
      <c r="AC2585" s="11">
        <f t="shared" si="330"/>
        <v>0</v>
      </c>
      <c r="AD2585" s="11">
        <f t="shared" si="331"/>
        <v>0</v>
      </c>
      <c r="AE2585" s="12">
        <f t="shared" si="332"/>
        <v>0</v>
      </c>
    </row>
    <row r="2586" spans="17:31" x14ac:dyDescent="0.25">
      <c r="Q2586" s="13">
        <v>0</v>
      </c>
      <c r="R2586" s="13">
        <v>0</v>
      </c>
      <c r="S2586" s="11">
        <f t="shared" si="326"/>
        <v>0</v>
      </c>
      <c r="T2586" s="5">
        <v>0</v>
      </c>
      <c r="U2586" s="11">
        <f t="shared" si="327"/>
        <v>0</v>
      </c>
      <c r="V2586" s="13" t="s">
        <v>1</v>
      </c>
      <c r="W2586" s="10">
        <f>IFERROR(VLOOKUP(V2586,Curr!$B$2:$C$13,2,FALSE),0)</f>
        <v>11</v>
      </c>
      <c r="X2586" s="11">
        <f t="shared" si="328"/>
        <v>0</v>
      </c>
      <c r="Y2586" s="14">
        <f t="shared" si="325"/>
        <v>0</v>
      </c>
      <c r="Z2586" s="11">
        <f t="shared" si="329"/>
        <v>0</v>
      </c>
      <c r="AA2586" s="4" t="s">
        <v>1</v>
      </c>
      <c r="AB2586" s="10">
        <f>IFERROR(VLOOKUP(AA2586,Curr!$B$2:$C$13,2,FALSE),0)</f>
        <v>11</v>
      </c>
      <c r="AC2586" s="11">
        <f t="shared" si="330"/>
        <v>0</v>
      </c>
      <c r="AD2586" s="11">
        <f t="shared" si="331"/>
        <v>0</v>
      </c>
      <c r="AE2586" s="12">
        <f t="shared" si="332"/>
        <v>0</v>
      </c>
    </row>
    <row r="2587" spans="17:31" x14ac:dyDescent="0.25">
      <c r="Q2587" s="13">
        <v>0</v>
      </c>
      <c r="R2587" s="13">
        <v>0</v>
      </c>
      <c r="S2587" s="11">
        <f t="shared" si="326"/>
        <v>0</v>
      </c>
      <c r="T2587" s="5">
        <v>0</v>
      </c>
      <c r="U2587" s="11">
        <f t="shared" si="327"/>
        <v>0</v>
      </c>
      <c r="V2587" s="13" t="s">
        <v>1</v>
      </c>
      <c r="W2587" s="10">
        <f>IFERROR(VLOOKUP(V2587,Curr!$B$2:$C$13,2,FALSE),0)</f>
        <v>11</v>
      </c>
      <c r="X2587" s="11">
        <f t="shared" si="328"/>
        <v>0</v>
      </c>
      <c r="Y2587" s="14">
        <f t="shared" si="325"/>
        <v>0</v>
      </c>
      <c r="Z2587" s="11">
        <f t="shared" si="329"/>
        <v>0</v>
      </c>
      <c r="AA2587" s="4" t="s">
        <v>1</v>
      </c>
      <c r="AB2587" s="10">
        <f>IFERROR(VLOOKUP(AA2587,Curr!$B$2:$C$13,2,FALSE),0)</f>
        <v>11</v>
      </c>
      <c r="AC2587" s="11">
        <f t="shared" si="330"/>
        <v>0</v>
      </c>
      <c r="AD2587" s="11">
        <f t="shared" si="331"/>
        <v>0</v>
      </c>
      <c r="AE2587" s="12">
        <f t="shared" si="332"/>
        <v>0</v>
      </c>
    </row>
    <row r="2588" spans="17:31" x14ac:dyDescent="0.25">
      <c r="Q2588" s="13">
        <v>0</v>
      </c>
      <c r="R2588" s="13">
        <v>0</v>
      </c>
      <c r="S2588" s="11">
        <f t="shared" si="326"/>
        <v>0</v>
      </c>
      <c r="T2588" s="5">
        <v>0</v>
      </c>
      <c r="U2588" s="11">
        <f t="shared" si="327"/>
        <v>0</v>
      </c>
      <c r="V2588" s="13" t="s">
        <v>1</v>
      </c>
      <c r="W2588" s="10">
        <f>IFERROR(VLOOKUP(V2588,Curr!$B$2:$C$13,2,FALSE),0)</f>
        <v>11</v>
      </c>
      <c r="X2588" s="11">
        <f t="shared" si="328"/>
        <v>0</v>
      </c>
      <c r="Y2588" s="14">
        <f t="shared" si="325"/>
        <v>0</v>
      </c>
      <c r="Z2588" s="11">
        <f t="shared" si="329"/>
        <v>0</v>
      </c>
      <c r="AA2588" s="4" t="s">
        <v>1</v>
      </c>
      <c r="AB2588" s="10">
        <f>IFERROR(VLOOKUP(AA2588,Curr!$B$2:$C$13,2,FALSE),0)</f>
        <v>11</v>
      </c>
      <c r="AC2588" s="11">
        <f t="shared" si="330"/>
        <v>0</v>
      </c>
      <c r="AD2588" s="11">
        <f t="shared" si="331"/>
        <v>0</v>
      </c>
      <c r="AE2588" s="12">
        <f t="shared" si="332"/>
        <v>0</v>
      </c>
    </row>
    <row r="2589" spans="17:31" x14ac:dyDescent="0.25">
      <c r="Q2589" s="13">
        <v>0</v>
      </c>
      <c r="R2589" s="13">
        <v>0</v>
      </c>
      <c r="S2589" s="11">
        <f t="shared" si="326"/>
        <v>0</v>
      </c>
      <c r="T2589" s="5">
        <v>0</v>
      </c>
      <c r="U2589" s="11">
        <f t="shared" si="327"/>
        <v>0</v>
      </c>
      <c r="V2589" s="13" t="s">
        <v>1</v>
      </c>
      <c r="W2589" s="10">
        <f>IFERROR(VLOOKUP(V2589,Curr!$B$2:$C$13,2,FALSE),0)</f>
        <v>11</v>
      </c>
      <c r="X2589" s="11">
        <f t="shared" si="328"/>
        <v>0</v>
      </c>
      <c r="Y2589" s="14">
        <f t="shared" si="325"/>
        <v>0</v>
      </c>
      <c r="Z2589" s="11">
        <f t="shared" si="329"/>
        <v>0</v>
      </c>
      <c r="AA2589" s="4" t="s">
        <v>1</v>
      </c>
      <c r="AB2589" s="10">
        <f>IFERROR(VLOOKUP(AA2589,Curr!$B$2:$C$13,2,FALSE),0)</f>
        <v>11</v>
      </c>
      <c r="AC2589" s="11">
        <f t="shared" si="330"/>
        <v>0</v>
      </c>
      <c r="AD2589" s="11">
        <f t="shared" si="331"/>
        <v>0</v>
      </c>
      <c r="AE2589" s="12">
        <f t="shared" si="332"/>
        <v>0</v>
      </c>
    </row>
    <row r="2590" spans="17:31" x14ac:dyDescent="0.25">
      <c r="Q2590" s="13">
        <v>0</v>
      </c>
      <c r="R2590" s="13">
        <v>0</v>
      </c>
      <c r="S2590" s="11">
        <f t="shared" si="326"/>
        <v>0</v>
      </c>
      <c r="T2590" s="5">
        <v>0</v>
      </c>
      <c r="U2590" s="11">
        <f t="shared" si="327"/>
        <v>0</v>
      </c>
      <c r="V2590" s="13" t="s">
        <v>1</v>
      </c>
      <c r="W2590" s="10">
        <f>IFERROR(VLOOKUP(V2590,Curr!$B$2:$C$13,2,FALSE),0)</f>
        <v>11</v>
      </c>
      <c r="X2590" s="11">
        <f t="shared" si="328"/>
        <v>0</v>
      </c>
      <c r="Y2590" s="14">
        <f t="shared" si="325"/>
        <v>0</v>
      </c>
      <c r="Z2590" s="11">
        <f t="shared" si="329"/>
        <v>0</v>
      </c>
      <c r="AA2590" s="4" t="s">
        <v>1</v>
      </c>
      <c r="AB2590" s="10">
        <f>IFERROR(VLOOKUP(AA2590,Curr!$B$2:$C$13,2,FALSE),0)</f>
        <v>11</v>
      </c>
      <c r="AC2590" s="11">
        <f t="shared" si="330"/>
        <v>0</v>
      </c>
      <c r="AD2590" s="11">
        <f t="shared" si="331"/>
        <v>0</v>
      </c>
      <c r="AE2590" s="12">
        <f t="shared" si="332"/>
        <v>0</v>
      </c>
    </row>
    <row r="2591" spans="17:31" x14ac:dyDescent="0.25">
      <c r="Q2591" s="13">
        <v>0</v>
      </c>
      <c r="R2591" s="13">
        <v>0</v>
      </c>
      <c r="S2591" s="11">
        <f t="shared" si="326"/>
        <v>0</v>
      </c>
      <c r="T2591" s="5">
        <v>0</v>
      </c>
      <c r="U2591" s="11">
        <f t="shared" si="327"/>
        <v>0</v>
      </c>
      <c r="V2591" s="13" t="s">
        <v>1</v>
      </c>
      <c r="W2591" s="10">
        <f>IFERROR(VLOOKUP(V2591,Curr!$B$2:$C$13,2,FALSE),0)</f>
        <v>11</v>
      </c>
      <c r="X2591" s="11">
        <f t="shared" si="328"/>
        <v>0</v>
      </c>
      <c r="Y2591" s="14">
        <f t="shared" si="325"/>
        <v>0</v>
      </c>
      <c r="Z2591" s="11">
        <f t="shared" si="329"/>
        <v>0</v>
      </c>
      <c r="AA2591" s="4" t="s">
        <v>1</v>
      </c>
      <c r="AB2591" s="10">
        <f>IFERROR(VLOOKUP(AA2591,Curr!$B$2:$C$13,2,FALSE),0)</f>
        <v>11</v>
      </c>
      <c r="AC2591" s="11">
        <f t="shared" si="330"/>
        <v>0</v>
      </c>
      <c r="AD2591" s="11">
        <f t="shared" si="331"/>
        <v>0</v>
      </c>
      <c r="AE2591" s="12">
        <f t="shared" si="332"/>
        <v>0</v>
      </c>
    </row>
    <row r="2592" spans="17:31" x14ac:dyDescent="0.25">
      <c r="Q2592" s="13">
        <v>0</v>
      </c>
      <c r="R2592" s="13">
        <v>0</v>
      </c>
      <c r="S2592" s="11">
        <f t="shared" si="326"/>
        <v>0</v>
      </c>
      <c r="T2592" s="5">
        <v>0</v>
      </c>
      <c r="U2592" s="11">
        <f t="shared" si="327"/>
        <v>0</v>
      </c>
      <c r="V2592" s="13" t="s">
        <v>1</v>
      </c>
      <c r="W2592" s="10">
        <f>IFERROR(VLOOKUP(V2592,Curr!$B$2:$C$13,2,FALSE),0)</f>
        <v>11</v>
      </c>
      <c r="X2592" s="11">
        <f t="shared" si="328"/>
        <v>0</v>
      </c>
      <c r="Y2592" s="14">
        <f t="shared" si="325"/>
        <v>0</v>
      </c>
      <c r="Z2592" s="11">
        <f t="shared" si="329"/>
        <v>0</v>
      </c>
      <c r="AA2592" s="4" t="s">
        <v>1</v>
      </c>
      <c r="AB2592" s="10">
        <f>IFERROR(VLOOKUP(AA2592,Curr!$B$2:$C$13,2,FALSE),0)</f>
        <v>11</v>
      </c>
      <c r="AC2592" s="11">
        <f t="shared" si="330"/>
        <v>0</v>
      </c>
      <c r="AD2592" s="11">
        <f t="shared" si="331"/>
        <v>0</v>
      </c>
      <c r="AE2592" s="12">
        <f t="shared" si="332"/>
        <v>0</v>
      </c>
    </row>
    <row r="2593" spans="17:31" x14ac:dyDescent="0.25">
      <c r="Q2593" s="13">
        <v>0</v>
      </c>
      <c r="R2593" s="13">
        <v>0</v>
      </c>
      <c r="S2593" s="11">
        <f t="shared" si="326"/>
        <v>0</v>
      </c>
      <c r="T2593" s="5">
        <v>0</v>
      </c>
      <c r="U2593" s="11">
        <f t="shared" si="327"/>
        <v>0</v>
      </c>
      <c r="V2593" s="13" t="s">
        <v>1</v>
      </c>
      <c r="W2593" s="10">
        <f>IFERROR(VLOOKUP(V2593,Curr!$B$2:$C$13,2,FALSE),0)</f>
        <v>11</v>
      </c>
      <c r="X2593" s="11">
        <f t="shared" si="328"/>
        <v>0</v>
      </c>
      <c r="Y2593" s="14">
        <f t="shared" si="325"/>
        <v>0</v>
      </c>
      <c r="Z2593" s="11">
        <f t="shared" si="329"/>
        <v>0</v>
      </c>
      <c r="AA2593" s="4" t="s">
        <v>1</v>
      </c>
      <c r="AB2593" s="10">
        <f>IFERROR(VLOOKUP(AA2593,Curr!$B$2:$C$13,2,FALSE),0)</f>
        <v>11</v>
      </c>
      <c r="AC2593" s="11">
        <f t="shared" si="330"/>
        <v>0</v>
      </c>
      <c r="AD2593" s="11">
        <f t="shared" si="331"/>
        <v>0</v>
      </c>
      <c r="AE2593" s="12">
        <f t="shared" si="332"/>
        <v>0</v>
      </c>
    </row>
    <row r="2594" spans="17:31" x14ac:dyDescent="0.25">
      <c r="Q2594" s="13">
        <v>0</v>
      </c>
      <c r="R2594" s="13">
        <v>0</v>
      </c>
      <c r="S2594" s="11">
        <f t="shared" si="326"/>
        <v>0</v>
      </c>
      <c r="T2594" s="5">
        <v>0</v>
      </c>
      <c r="U2594" s="11">
        <f t="shared" si="327"/>
        <v>0</v>
      </c>
      <c r="V2594" s="13" t="s">
        <v>1</v>
      </c>
      <c r="W2594" s="10">
        <f>IFERROR(VLOOKUP(V2594,Curr!$B$2:$C$13,2,FALSE),0)</f>
        <v>11</v>
      </c>
      <c r="X2594" s="11">
        <f t="shared" si="328"/>
        <v>0</v>
      </c>
      <c r="Y2594" s="14">
        <f t="shared" si="325"/>
        <v>0</v>
      </c>
      <c r="Z2594" s="11">
        <f t="shared" si="329"/>
        <v>0</v>
      </c>
      <c r="AA2594" s="4" t="s">
        <v>1</v>
      </c>
      <c r="AB2594" s="10">
        <f>IFERROR(VLOOKUP(AA2594,Curr!$B$2:$C$13,2,FALSE),0)</f>
        <v>11</v>
      </c>
      <c r="AC2594" s="11">
        <f t="shared" si="330"/>
        <v>0</v>
      </c>
      <c r="AD2594" s="11">
        <f t="shared" si="331"/>
        <v>0</v>
      </c>
      <c r="AE2594" s="12">
        <f t="shared" si="332"/>
        <v>0</v>
      </c>
    </row>
    <row r="2595" spans="17:31" x14ac:dyDescent="0.25">
      <c r="Q2595" s="13">
        <v>0</v>
      </c>
      <c r="R2595" s="13">
        <v>0</v>
      </c>
      <c r="S2595" s="11">
        <f t="shared" si="326"/>
        <v>0</v>
      </c>
      <c r="T2595" s="5">
        <v>0</v>
      </c>
      <c r="U2595" s="11">
        <f t="shared" si="327"/>
        <v>0</v>
      </c>
      <c r="V2595" s="13" t="s">
        <v>1</v>
      </c>
      <c r="W2595" s="10">
        <f>IFERROR(VLOOKUP(V2595,Curr!$B$2:$C$13,2,FALSE),0)</f>
        <v>11</v>
      </c>
      <c r="X2595" s="11">
        <f t="shared" si="328"/>
        <v>0</v>
      </c>
      <c r="Y2595" s="14">
        <f t="shared" si="325"/>
        <v>0</v>
      </c>
      <c r="Z2595" s="11">
        <f t="shared" si="329"/>
        <v>0</v>
      </c>
      <c r="AA2595" s="4" t="s">
        <v>1</v>
      </c>
      <c r="AB2595" s="10">
        <f>IFERROR(VLOOKUP(AA2595,Curr!$B$2:$C$13,2,FALSE),0)</f>
        <v>11</v>
      </c>
      <c r="AC2595" s="11">
        <f t="shared" si="330"/>
        <v>0</v>
      </c>
      <c r="AD2595" s="11">
        <f t="shared" si="331"/>
        <v>0</v>
      </c>
      <c r="AE2595" s="12">
        <f t="shared" si="332"/>
        <v>0</v>
      </c>
    </row>
    <row r="2596" spans="17:31" x14ac:dyDescent="0.25">
      <c r="Q2596" s="13">
        <v>0</v>
      </c>
      <c r="R2596" s="13">
        <v>0</v>
      </c>
      <c r="S2596" s="11">
        <f t="shared" si="326"/>
        <v>0</v>
      </c>
      <c r="T2596" s="5">
        <v>0</v>
      </c>
      <c r="U2596" s="11">
        <f t="shared" si="327"/>
        <v>0</v>
      </c>
      <c r="V2596" s="13" t="s">
        <v>1</v>
      </c>
      <c r="W2596" s="10">
        <f>IFERROR(VLOOKUP(V2596,Curr!$B$2:$C$13,2,FALSE),0)</f>
        <v>11</v>
      </c>
      <c r="X2596" s="11">
        <f t="shared" si="328"/>
        <v>0</v>
      </c>
      <c r="Y2596" s="14">
        <f t="shared" si="325"/>
        <v>0</v>
      </c>
      <c r="Z2596" s="11">
        <f t="shared" si="329"/>
        <v>0</v>
      </c>
      <c r="AA2596" s="4" t="s">
        <v>1</v>
      </c>
      <c r="AB2596" s="10">
        <f>IFERROR(VLOOKUP(AA2596,Curr!$B$2:$C$13,2,FALSE),0)</f>
        <v>11</v>
      </c>
      <c r="AC2596" s="11">
        <f t="shared" si="330"/>
        <v>0</v>
      </c>
      <c r="AD2596" s="11">
        <f t="shared" si="331"/>
        <v>0</v>
      </c>
      <c r="AE2596" s="12">
        <f t="shared" si="332"/>
        <v>0</v>
      </c>
    </row>
    <row r="2597" spans="17:31" x14ac:dyDescent="0.25">
      <c r="Q2597" s="13">
        <v>0</v>
      </c>
      <c r="R2597" s="13">
        <v>0</v>
      </c>
      <c r="S2597" s="11">
        <f t="shared" si="326"/>
        <v>0</v>
      </c>
      <c r="T2597" s="5">
        <v>0</v>
      </c>
      <c r="U2597" s="11">
        <f t="shared" si="327"/>
        <v>0</v>
      </c>
      <c r="V2597" s="13" t="s">
        <v>1</v>
      </c>
      <c r="W2597" s="10">
        <f>IFERROR(VLOOKUP(V2597,Curr!$B$2:$C$13,2,FALSE),0)</f>
        <v>11</v>
      </c>
      <c r="X2597" s="11">
        <f t="shared" si="328"/>
        <v>0</v>
      </c>
      <c r="Y2597" s="14">
        <f t="shared" si="325"/>
        <v>0</v>
      </c>
      <c r="Z2597" s="11">
        <f t="shared" si="329"/>
        <v>0</v>
      </c>
      <c r="AA2597" s="4" t="s">
        <v>1</v>
      </c>
      <c r="AB2597" s="10">
        <f>IFERROR(VLOOKUP(AA2597,Curr!$B$2:$C$13,2,FALSE),0)</f>
        <v>11</v>
      </c>
      <c r="AC2597" s="11">
        <f t="shared" si="330"/>
        <v>0</v>
      </c>
      <c r="AD2597" s="11">
        <f t="shared" si="331"/>
        <v>0</v>
      </c>
      <c r="AE2597" s="12">
        <f t="shared" si="332"/>
        <v>0</v>
      </c>
    </row>
    <row r="2598" spans="17:31" x14ac:dyDescent="0.25">
      <c r="Q2598" s="13">
        <v>0</v>
      </c>
      <c r="R2598" s="13">
        <v>0</v>
      </c>
      <c r="S2598" s="11">
        <f t="shared" si="326"/>
        <v>0</v>
      </c>
      <c r="T2598" s="5">
        <v>0</v>
      </c>
      <c r="U2598" s="11">
        <f t="shared" si="327"/>
        <v>0</v>
      </c>
      <c r="V2598" s="13" t="s">
        <v>1</v>
      </c>
      <c r="W2598" s="10">
        <f>IFERROR(VLOOKUP(V2598,Curr!$B$2:$C$13,2,FALSE),0)</f>
        <v>11</v>
      </c>
      <c r="X2598" s="11">
        <f t="shared" si="328"/>
        <v>0</v>
      </c>
      <c r="Y2598" s="14">
        <f t="shared" si="325"/>
        <v>0</v>
      </c>
      <c r="Z2598" s="11">
        <f t="shared" si="329"/>
        <v>0</v>
      </c>
      <c r="AA2598" s="4" t="s">
        <v>1</v>
      </c>
      <c r="AB2598" s="10">
        <f>IFERROR(VLOOKUP(AA2598,Curr!$B$2:$C$13,2,FALSE),0)</f>
        <v>11</v>
      </c>
      <c r="AC2598" s="11">
        <f t="shared" si="330"/>
        <v>0</v>
      </c>
      <c r="AD2598" s="11">
        <f t="shared" si="331"/>
        <v>0</v>
      </c>
      <c r="AE2598" s="12">
        <f t="shared" si="332"/>
        <v>0</v>
      </c>
    </row>
    <row r="2599" spans="17:31" x14ac:dyDescent="0.25">
      <c r="Q2599" s="13">
        <v>0</v>
      </c>
      <c r="R2599" s="13">
        <v>0</v>
      </c>
      <c r="S2599" s="11">
        <f t="shared" si="326"/>
        <v>0</v>
      </c>
      <c r="T2599" s="5">
        <v>0</v>
      </c>
      <c r="U2599" s="11">
        <f t="shared" si="327"/>
        <v>0</v>
      </c>
      <c r="V2599" s="13" t="s">
        <v>1</v>
      </c>
      <c r="W2599" s="10">
        <f>IFERROR(VLOOKUP(V2599,Curr!$B$2:$C$13,2,FALSE),0)</f>
        <v>11</v>
      </c>
      <c r="X2599" s="11">
        <f t="shared" si="328"/>
        <v>0</v>
      </c>
      <c r="Y2599" s="14">
        <f t="shared" si="325"/>
        <v>0</v>
      </c>
      <c r="Z2599" s="11">
        <f t="shared" si="329"/>
        <v>0</v>
      </c>
      <c r="AA2599" s="4" t="s">
        <v>1</v>
      </c>
      <c r="AB2599" s="10">
        <f>IFERROR(VLOOKUP(AA2599,Curr!$B$2:$C$13,2,FALSE),0)</f>
        <v>11</v>
      </c>
      <c r="AC2599" s="11">
        <f t="shared" si="330"/>
        <v>0</v>
      </c>
      <c r="AD2599" s="11">
        <f t="shared" si="331"/>
        <v>0</v>
      </c>
      <c r="AE2599" s="12">
        <f t="shared" si="332"/>
        <v>0</v>
      </c>
    </row>
    <row r="2600" spans="17:31" x14ac:dyDescent="0.25">
      <c r="Q2600" s="13">
        <v>0</v>
      </c>
      <c r="R2600" s="13">
        <v>0</v>
      </c>
      <c r="S2600" s="11">
        <f t="shared" si="326"/>
        <v>0</v>
      </c>
      <c r="T2600" s="5">
        <v>0</v>
      </c>
      <c r="U2600" s="11">
        <f t="shared" si="327"/>
        <v>0</v>
      </c>
      <c r="V2600" s="13" t="s">
        <v>1</v>
      </c>
      <c r="W2600" s="10">
        <f>IFERROR(VLOOKUP(V2600,Curr!$B$2:$C$13,2,FALSE),0)</f>
        <v>11</v>
      </c>
      <c r="X2600" s="11">
        <f t="shared" si="328"/>
        <v>0</v>
      </c>
      <c r="Y2600" s="14">
        <f t="shared" si="325"/>
        <v>0</v>
      </c>
      <c r="Z2600" s="11">
        <f t="shared" si="329"/>
        <v>0</v>
      </c>
      <c r="AA2600" s="4" t="s">
        <v>1</v>
      </c>
      <c r="AB2600" s="10">
        <f>IFERROR(VLOOKUP(AA2600,Curr!$B$2:$C$13,2,FALSE),0)</f>
        <v>11</v>
      </c>
      <c r="AC2600" s="11">
        <f t="shared" si="330"/>
        <v>0</v>
      </c>
      <c r="AD2600" s="11">
        <f t="shared" si="331"/>
        <v>0</v>
      </c>
      <c r="AE2600" s="12">
        <f t="shared" si="332"/>
        <v>0</v>
      </c>
    </row>
    <row r="2601" spans="17:31" x14ac:dyDescent="0.25">
      <c r="Q2601" s="13">
        <v>0</v>
      </c>
      <c r="R2601" s="13">
        <v>0</v>
      </c>
      <c r="S2601" s="11">
        <f t="shared" si="326"/>
        <v>0</v>
      </c>
      <c r="T2601" s="5">
        <v>0</v>
      </c>
      <c r="U2601" s="11">
        <f t="shared" si="327"/>
        <v>0</v>
      </c>
      <c r="V2601" s="13" t="s">
        <v>1</v>
      </c>
      <c r="W2601" s="10">
        <f>IFERROR(VLOOKUP(V2601,Curr!$B$2:$C$13,2,FALSE),0)</f>
        <v>11</v>
      </c>
      <c r="X2601" s="11">
        <f t="shared" si="328"/>
        <v>0</v>
      </c>
      <c r="Y2601" s="14">
        <f t="shared" si="325"/>
        <v>0</v>
      </c>
      <c r="Z2601" s="11">
        <f t="shared" si="329"/>
        <v>0</v>
      </c>
      <c r="AA2601" s="4" t="s">
        <v>1</v>
      </c>
      <c r="AB2601" s="10">
        <f>IFERROR(VLOOKUP(AA2601,Curr!$B$2:$C$13,2,FALSE),0)</f>
        <v>11</v>
      </c>
      <c r="AC2601" s="11">
        <f t="shared" si="330"/>
        <v>0</v>
      </c>
      <c r="AD2601" s="11">
        <f t="shared" si="331"/>
        <v>0</v>
      </c>
      <c r="AE2601" s="12">
        <f t="shared" si="332"/>
        <v>0</v>
      </c>
    </row>
    <row r="2602" spans="17:31" x14ac:dyDescent="0.25">
      <c r="Q2602" s="13">
        <v>0</v>
      </c>
      <c r="R2602" s="13">
        <v>0</v>
      </c>
      <c r="S2602" s="11">
        <f t="shared" si="326"/>
        <v>0</v>
      </c>
      <c r="T2602" s="5">
        <v>0</v>
      </c>
      <c r="U2602" s="11">
        <f t="shared" si="327"/>
        <v>0</v>
      </c>
      <c r="V2602" s="13" t="s">
        <v>1</v>
      </c>
      <c r="W2602" s="10">
        <f>IFERROR(VLOOKUP(V2602,Curr!$B$2:$C$13,2,FALSE),0)</f>
        <v>11</v>
      </c>
      <c r="X2602" s="11">
        <f t="shared" si="328"/>
        <v>0</v>
      </c>
      <c r="Y2602" s="14">
        <f t="shared" si="325"/>
        <v>0</v>
      </c>
      <c r="Z2602" s="11">
        <f t="shared" si="329"/>
        <v>0</v>
      </c>
      <c r="AA2602" s="4" t="s">
        <v>1</v>
      </c>
      <c r="AB2602" s="10">
        <f>IFERROR(VLOOKUP(AA2602,Curr!$B$2:$C$13,2,FALSE),0)</f>
        <v>11</v>
      </c>
      <c r="AC2602" s="11">
        <f t="shared" si="330"/>
        <v>0</v>
      </c>
      <c r="AD2602" s="11">
        <f t="shared" si="331"/>
        <v>0</v>
      </c>
      <c r="AE2602" s="12">
        <f t="shared" si="332"/>
        <v>0</v>
      </c>
    </row>
    <row r="2603" spans="17:31" x14ac:dyDescent="0.25">
      <c r="Q2603" s="13">
        <v>0</v>
      </c>
      <c r="R2603" s="13">
        <v>0</v>
      </c>
      <c r="S2603" s="11">
        <f t="shared" si="326"/>
        <v>0</v>
      </c>
      <c r="T2603" s="5">
        <v>0</v>
      </c>
      <c r="U2603" s="11">
        <f t="shared" si="327"/>
        <v>0</v>
      </c>
      <c r="V2603" s="13" t="s">
        <v>1</v>
      </c>
      <c r="W2603" s="10">
        <f>IFERROR(VLOOKUP(V2603,Curr!$B$2:$C$13,2,FALSE),0)</f>
        <v>11</v>
      </c>
      <c r="X2603" s="11">
        <f t="shared" si="328"/>
        <v>0</v>
      </c>
      <c r="Y2603" s="14">
        <f t="shared" si="325"/>
        <v>0</v>
      </c>
      <c r="Z2603" s="11">
        <f t="shared" si="329"/>
        <v>0</v>
      </c>
      <c r="AA2603" s="4" t="s">
        <v>1</v>
      </c>
      <c r="AB2603" s="10">
        <f>IFERROR(VLOOKUP(AA2603,Curr!$B$2:$C$13,2,FALSE),0)</f>
        <v>11</v>
      </c>
      <c r="AC2603" s="11">
        <f t="shared" si="330"/>
        <v>0</v>
      </c>
      <c r="AD2603" s="11">
        <f t="shared" si="331"/>
        <v>0</v>
      </c>
      <c r="AE2603" s="12">
        <f t="shared" si="332"/>
        <v>0</v>
      </c>
    </row>
    <row r="2604" spans="17:31" x14ac:dyDescent="0.25">
      <c r="Q2604" s="13">
        <v>0</v>
      </c>
      <c r="R2604" s="13">
        <v>0</v>
      </c>
      <c r="S2604" s="11">
        <f t="shared" si="326"/>
        <v>0</v>
      </c>
      <c r="T2604" s="5">
        <v>0</v>
      </c>
      <c r="U2604" s="11">
        <f t="shared" si="327"/>
        <v>0</v>
      </c>
      <c r="V2604" s="13" t="s">
        <v>1</v>
      </c>
      <c r="W2604" s="10">
        <f>IFERROR(VLOOKUP(V2604,Curr!$B$2:$C$13,2,FALSE),0)</f>
        <v>11</v>
      </c>
      <c r="X2604" s="11">
        <f t="shared" si="328"/>
        <v>0</v>
      </c>
      <c r="Y2604" s="14">
        <f t="shared" si="325"/>
        <v>0</v>
      </c>
      <c r="Z2604" s="11">
        <f t="shared" si="329"/>
        <v>0</v>
      </c>
      <c r="AA2604" s="4" t="s">
        <v>1</v>
      </c>
      <c r="AB2604" s="10">
        <f>IFERROR(VLOOKUP(AA2604,Curr!$B$2:$C$13,2,FALSE),0)</f>
        <v>11</v>
      </c>
      <c r="AC2604" s="11">
        <f t="shared" si="330"/>
        <v>0</v>
      </c>
      <c r="AD2604" s="11">
        <f t="shared" si="331"/>
        <v>0</v>
      </c>
      <c r="AE2604" s="12">
        <f t="shared" si="332"/>
        <v>0</v>
      </c>
    </row>
    <row r="2605" spans="17:31" x14ac:dyDescent="0.25">
      <c r="Q2605" s="13">
        <v>0</v>
      </c>
      <c r="R2605" s="13">
        <v>0</v>
      </c>
      <c r="S2605" s="11">
        <f t="shared" si="326"/>
        <v>0</v>
      </c>
      <c r="T2605" s="5">
        <v>0</v>
      </c>
      <c r="U2605" s="11">
        <f t="shared" si="327"/>
        <v>0</v>
      </c>
      <c r="V2605" s="13" t="s">
        <v>1</v>
      </c>
      <c r="W2605" s="10">
        <f>IFERROR(VLOOKUP(V2605,Curr!$B$2:$C$13,2,FALSE),0)</f>
        <v>11</v>
      </c>
      <c r="X2605" s="11">
        <f t="shared" si="328"/>
        <v>0</v>
      </c>
      <c r="Y2605" s="14">
        <f t="shared" si="325"/>
        <v>0</v>
      </c>
      <c r="Z2605" s="11">
        <f t="shared" si="329"/>
        <v>0</v>
      </c>
      <c r="AA2605" s="4" t="s">
        <v>1</v>
      </c>
      <c r="AB2605" s="10">
        <f>IFERROR(VLOOKUP(AA2605,Curr!$B$2:$C$13,2,FALSE),0)</f>
        <v>11</v>
      </c>
      <c r="AC2605" s="11">
        <f t="shared" si="330"/>
        <v>0</v>
      </c>
      <c r="AD2605" s="11">
        <f t="shared" si="331"/>
        <v>0</v>
      </c>
      <c r="AE2605" s="12">
        <f t="shared" si="332"/>
        <v>0</v>
      </c>
    </row>
    <row r="2606" spans="17:31" x14ac:dyDescent="0.25">
      <c r="Q2606" s="13">
        <v>0</v>
      </c>
      <c r="R2606" s="13">
        <v>0</v>
      </c>
      <c r="S2606" s="11">
        <f t="shared" si="326"/>
        <v>0</v>
      </c>
      <c r="T2606" s="5">
        <v>0</v>
      </c>
      <c r="U2606" s="11">
        <f t="shared" si="327"/>
        <v>0</v>
      </c>
      <c r="V2606" s="13" t="s">
        <v>1</v>
      </c>
      <c r="W2606" s="10">
        <f>IFERROR(VLOOKUP(V2606,Curr!$B$2:$C$13,2,FALSE),0)</f>
        <v>11</v>
      </c>
      <c r="X2606" s="11">
        <f t="shared" si="328"/>
        <v>0</v>
      </c>
      <c r="Y2606" s="14">
        <f t="shared" si="325"/>
        <v>0</v>
      </c>
      <c r="Z2606" s="11">
        <f t="shared" si="329"/>
        <v>0</v>
      </c>
      <c r="AA2606" s="4" t="s">
        <v>1</v>
      </c>
      <c r="AB2606" s="10">
        <f>IFERROR(VLOOKUP(AA2606,Curr!$B$2:$C$13,2,FALSE),0)</f>
        <v>11</v>
      </c>
      <c r="AC2606" s="11">
        <f t="shared" si="330"/>
        <v>0</v>
      </c>
      <c r="AD2606" s="11">
        <f t="shared" si="331"/>
        <v>0</v>
      </c>
      <c r="AE2606" s="12">
        <f t="shared" si="332"/>
        <v>0</v>
      </c>
    </row>
    <row r="2607" spans="17:31" x14ac:dyDescent="0.25">
      <c r="Q2607" s="13">
        <v>0</v>
      </c>
      <c r="R2607" s="13">
        <v>0</v>
      </c>
      <c r="S2607" s="11">
        <f t="shared" si="326"/>
        <v>0</v>
      </c>
      <c r="T2607" s="5">
        <v>0</v>
      </c>
      <c r="U2607" s="11">
        <f t="shared" si="327"/>
        <v>0</v>
      </c>
      <c r="V2607" s="13" t="s">
        <v>1</v>
      </c>
      <c r="W2607" s="10">
        <f>IFERROR(VLOOKUP(V2607,Curr!$B$2:$C$13,2,FALSE),0)</f>
        <v>11</v>
      </c>
      <c r="X2607" s="11">
        <f t="shared" si="328"/>
        <v>0</v>
      </c>
      <c r="Y2607" s="14">
        <f t="shared" si="325"/>
        <v>0</v>
      </c>
      <c r="Z2607" s="11">
        <f t="shared" si="329"/>
        <v>0</v>
      </c>
      <c r="AA2607" s="4" t="s">
        <v>1</v>
      </c>
      <c r="AB2607" s="10">
        <f>IFERROR(VLOOKUP(AA2607,Curr!$B$2:$C$13,2,FALSE),0)</f>
        <v>11</v>
      </c>
      <c r="AC2607" s="11">
        <f t="shared" si="330"/>
        <v>0</v>
      </c>
      <c r="AD2607" s="11">
        <f t="shared" si="331"/>
        <v>0</v>
      </c>
      <c r="AE2607" s="12">
        <f t="shared" si="332"/>
        <v>0</v>
      </c>
    </row>
    <row r="2608" spans="17:31" x14ac:dyDescent="0.25">
      <c r="Q2608" s="13">
        <v>0</v>
      </c>
      <c r="R2608" s="13">
        <v>0</v>
      </c>
      <c r="S2608" s="11">
        <f t="shared" si="326"/>
        <v>0</v>
      </c>
      <c r="T2608" s="5">
        <v>0</v>
      </c>
      <c r="U2608" s="11">
        <f t="shared" si="327"/>
        <v>0</v>
      </c>
      <c r="V2608" s="13" t="s">
        <v>1</v>
      </c>
      <c r="W2608" s="10">
        <f>IFERROR(VLOOKUP(V2608,Curr!$B$2:$C$13,2,FALSE),0)</f>
        <v>11</v>
      </c>
      <c r="X2608" s="11">
        <f t="shared" si="328"/>
        <v>0</v>
      </c>
      <c r="Y2608" s="14">
        <f t="shared" si="325"/>
        <v>0</v>
      </c>
      <c r="Z2608" s="11">
        <f t="shared" si="329"/>
        <v>0</v>
      </c>
      <c r="AA2608" s="4" t="s">
        <v>1</v>
      </c>
      <c r="AB2608" s="10">
        <f>IFERROR(VLOOKUP(AA2608,Curr!$B$2:$C$13,2,FALSE),0)</f>
        <v>11</v>
      </c>
      <c r="AC2608" s="11">
        <f t="shared" si="330"/>
        <v>0</v>
      </c>
      <c r="AD2608" s="11">
        <f t="shared" si="331"/>
        <v>0</v>
      </c>
      <c r="AE2608" s="12">
        <f t="shared" si="332"/>
        <v>0</v>
      </c>
    </row>
    <row r="2609" spans="17:31" x14ac:dyDescent="0.25">
      <c r="Q2609" s="13">
        <v>0</v>
      </c>
      <c r="R2609" s="13">
        <v>0</v>
      </c>
      <c r="S2609" s="11">
        <f t="shared" si="326"/>
        <v>0</v>
      </c>
      <c r="T2609" s="5">
        <v>0</v>
      </c>
      <c r="U2609" s="11">
        <f t="shared" si="327"/>
        <v>0</v>
      </c>
      <c r="V2609" s="13" t="s">
        <v>1</v>
      </c>
      <c r="W2609" s="10">
        <f>IFERROR(VLOOKUP(V2609,Curr!$B$2:$C$13,2,FALSE),0)</f>
        <v>11</v>
      </c>
      <c r="X2609" s="11">
        <f t="shared" si="328"/>
        <v>0</v>
      </c>
      <c r="Y2609" s="14">
        <f t="shared" si="325"/>
        <v>0</v>
      </c>
      <c r="Z2609" s="11">
        <f t="shared" si="329"/>
        <v>0</v>
      </c>
      <c r="AA2609" s="4" t="s">
        <v>1</v>
      </c>
      <c r="AB2609" s="10">
        <f>IFERROR(VLOOKUP(AA2609,Curr!$B$2:$C$13,2,FALSE),0)</f>
        <v>11</v>
      </c>
      <c r="AC2609" s="11">
        <f t="shared" si="330"/>
        <v>0</v>
      </c>
      <c r="AD2609" s="11">
        <f t="shared" si="331"/>
        <v>0</v>
      </c>
      <c r="AE2609" s="12">
        <f t="shared" si="332"/>
        <v>0</v>
      </c>
    </row>
    <row r="2610" spans="17:31" x14ac:dyDescent="0.25">
      <c r="Q2610" s="13">
        <v>0</v>
      </c>
      <c r="R2610" s="13">
        <v>0</v>
      </c>
      <c r="S2610" s="11">
        <f t="shared" si="326"/>
        <v>0</v>
      </c>
      <c r="T2610" s="5">
        <v>0</v>
      </c>
      <c r="U2610" s="11">
        <f t="shared" si="327"/>
        <v>0</v>
      </c>
      <c r="V2610" s="13" t="s">
        <v>1</v>
      </c>
      <c r="W2610" s="10">
        <f>IFERROR(VLOOKUP(V2610,Curr!$B$2:$C$13,2,FALSE),0)</f>
        <v>11</v>
      </c>
      <c r="X2610" s="11">
        <f t="shared" si="328"/>
        <v>0</v>
      </c>
      <c r="Y2610" s="14">
        <f t="shared" si="325"/>
        <v>0</v>
      </c>
      <c r="Z2610" s="11">
        <f t="shared" si="329"/>
        <v>0</v>
      </c>
      <c r="AA2610" s="4" t="s">
        <v>1</v>
      </c>
      <c r="AB2610" s="10">
        <f>IFERROR(VLOOKUP(AA2610,Curr!$B$2:$C$13,2,FALSE),0)</f>
        <v>11</v>
      </c>
      <c r="AC2610" s="11">
        <f t="shared" si="330"/>
        <v>0</v>
      </c>
      <c r="AD2610" s="11">
        <f t="shared" si="331"/>
        <v>0</v>
      </c>
      <c r="AE2610" s="12">
        <f t="shared" si="332"/>
        <v>0</v>
      </c>
    </row>
    <row r="2611" spans="17:31" x14ac:dyDescent="0.25">
      <c r="Q2611" s="13">
        <v>0</v>
      </c>
      <c r="R2611" s="13">
        <v>0</v>
      </c>
      <c r="S2611" s="11">
        <f t="shared" si="326"/>
        <v>0</v>
      </c>
      <c r="T2611" s="5">
        <v>0</v>
      </c>
      <c r="U2611" s="11">
        <f t="shared" si="327"/>
        <v>0</v>
      </c>
      <c r="V2611" s="13" t="s">
        <v>1</v>
      </c>
      <c r="W2611" s="10">
        <f>IFERROR(VLOOKUP(V2611,Curr!$B$2:$C$13,2,FALSE),0)</f>
        <v>11</v>
      </c>
      <c r="X2611" s="11">
        <f t="shared" si="328"/>
        <v>0</v>
      </c>
      <c r="Y2611" s="14">
        <f t="shared" si="325"/>
        <v>0</v>
      </c>
      <c r="Z2611" s="11">
        <f t="shared" si="329"/>
        <v>0</v>
      </c>
      <c r="AA2611" s="4" t="s">
        <v>1</v>
      </c>
      <c r="AB2611" s="10">
        <f>IFERROR(VLOOKUP(AA2611,Curr!$B$2:$C$13,2,FALSE),0)</f>
        <v>11</v>
      </c>
      <c r="AC2611" s="11">
        <f t="shared" si="330"/>
        <v>0</v>
      </c>
      <c r="AD2611" s="11">
        <f t="shared" si="331"/>
        <v>0</v>
      </c>
      <c r="AE2611" s="12">
        <f t="shared" si="332"/>
        <v>0</v>
      </c>
    </row>
    <row r="2612" spans="17:31" x14ac:dyDescent="0.25">
      <c r="Q2612" s="13">
        <v>0</v>
      </c>
      <c r="R2612" s="13">
        <v>0</v>
      </c>
      <c r="S2612" s="11">
        <f t="shared" si="326"/>
        <v>0</v>
      </c>
      <c r="T2612" s="5">
        <v>0</v>
      </c>
      <c r="U2612" s="11">
        <f t="shared" si="327"/>
        <v>0</v>
      </c>
      <c r="V2612" s="13" t="s">
        <v>1</v>
      </c>
      <c r="W2612" s="10">
        <f>IFERROR(VLOOKUP(V2612,Curr!$B$2:$C$13,2,FALSE),0)</f>
        <v>11</v>
      </c>
      <c r="X2612" s="11">
        <f t="shared" si="328"/>
        <v>0</v>
      </c>
      <c r="Y2612" s="14">
        <f t="shared" si="325"/>
        <v>0</v>
      </c>
      <c r="Z2612" s="11">
        <f t="shared" si="329"/>
        <v>0</v>
      </c>
      <c r="AA2612" s="4" t="s">
        <v>1</v>
      </c>
      <c r="AB2612" s="10">
        <f>IFERROR(VLOOKUP(AA2612,Curr!$B$2:$C$13,2,FALSE),0)</f>
        <v>11</v>
      </c>
      <c r="AC2612" s="11">
        <f t="shared" si="330"/>
        <v>0</v>
      </c>
      <c r="AD2612" s="11">
        <f t="shared" si="331"/>
        <v>0</v>
      </c>
      <c r="AE2612" s="12">
        <f t="shared" si="332"/>
        <v>0</v>
      </c>
    </row>
    <row r="2613" spans="17:31" x14ac:dyDescent="0.25">
      <c r="Q2613" s="13">
        <v>0</v>
      </c>
      <c r="R2613" s="13">
        <v>0</v>
      </c>
      <c r="S2613" s="11">
        <f t="shared" si="326"/>
        <v>0</v>
      </c>
      <c r="T2613" s="5">
        <v>0</v>
      </c>
      <c r="U2613" s="11">
        <f t="shared" si="327"/>
        <v>0</v>
      </c>
      <c r="V2613" s="13" t="s">
        <v>1</v>
      </c>
      <c r="W2613" s="10">
        <f>IFERROR(VLOOKUP(V2613,Curr!$B$2:$C$13,2,FALSE),0)</f>
        <v>11</v>
      </c>
      <c r="X2613" s="11">
        <f t="shared" si="328"/>
        <v>0</v>
      </c>
      <c r="Y2613" s="14">
        <f t="shared" si="325"/>
        <v>0</v>
      </c>
      <c r="Z2613" s="11">
        <f t="shared" si="329"/>
        <v>0</v>
      </c>
      <c r="AA2613" s="4" t="s">
        <v>1</v>
      </c>
      <c r="AB2613" s="10">
        <f>IFERROR(VLOOKUP(AA2613,Curr!$B$2:$C$13,2,FALSE),0)</f>
        <v>11</v>
      </c>
      <c r="AC2613" s="11">
        <f t="shared" si="330"/>
        <v>0</v>
      </c>
      <c r="AD2613" s="11">
        <f t="shared" si="331"/>
        <v>0</v>
      </c>
      <c r="AE2613" s="12">
        <f t="shared" si="332"/>
        <v>0</v>
      </c>
    </row>
    <row r="2614" spans="17:31" x14ac:dyDescent="0.25">
      <c r="Q2614" s="13">
        <v>0</v>
      </c>
      <c r="R2614" s="13">
        <v>0</v>
      </c>
      <c r="S2614" s="11">
        <f t="shared" si="326"/>
        <v>0</v>
      </c>
      <c r="T2614" s="5">
        <v>0</v>
      </c>
      <c r="U2614" s="11">
        <f t="shared" si="327"/>
        <v>0</v>
      </c>
      <c r="V2614" s="13" t="s">
        <v>1</v>
      </c>
      <c r="W2614" s="10">
        <f>IFERROR(VLOOKUP(V2614,Curr!$B$2:$C$13,2,FALSE),0)</f>
        <v>11</v>
      </c>
      <c r="X2614" s="11">
        <f t="shared" si="328"/>
        <v>0</v>
      </c>
      <c r="Y2614" s="14">
        <f t="shared" si="325"/>
        <v>0</v>
      </c>
      <c r="Z2614" s="11">
        <f t="shared" si="329"/>
        <v>0</v>
      </c>
      <c r="AA2614" s="4" t="s">
        <v>1</v>
      </c>
      <c r="AB2614" s="10">
        <f>IFERROR(VLOOKUP(AA2614,Curr!$B$2:$C$13,2,FALSE),0)</f>
        <v>11</v>
      </c>
      <c r="AC2614" s="11">
        <f t="shared" si="330"/>
        <v>0</v>
      </c>
      <c r="AD2614" s="11">
        <f t="shared" si="331"/>
        <v>0</v>
      </c>
      <c r="AE2614" s="12">
        <f t="shared" si="332"/>
        <v>0</v>
      </c>
    </row>
    <row r="2615" spans="17:31" x14ac:dyDescent="0.25">
      <c r="Q2615" s="13">
        <v>0</v>
      </c>
      <c r="R2615" s="13">
        <v>0</v>
      </c>
      <c r="S2615" s="11">
        <f t="shared" si="326"/>
        <v>0</v>
      </c>
      <c r="T2615" s="5">
        <v>0</v>
      </c>
      <c r="U2615" s="11">
        <f t="shared" si="327"/>
        <v>0</v>
      </c>
      <c r="V2615" s="13" t="s">
        <v>1</v>
      </c>
      <c r="W2615" s="10">
        <f>IFERROR(VLOOKUP(V2615,Curr!$B$2:$C$13,2,FALSE),0)</f>
        <v>11</v>
      </c>
      <c r="X2615" s="11">
        <f t="shared" si="328"/>
        <v>0</v>
      </c>
      <c r="Y2615" s="14">
        <f t="shared" si="325"/>
        <v>0</v>
      </c>
      <c r="Z2615" s="11">
        <f t="shared" si="329"/>
        <v>0</v>
      </c>
      <c r="AA2615" s="4" t="s">
        <v>1</v>
      </c>
      <c r="AB2615" s="10">
        <f>IFERROR(VLOOKUP(AA2615,Curr!$B$2:$C$13,2,FALSE),0)</f>
        <v>11</v>
      </c>
      <c r="AC2615" s="11">
        <f t="shared" si="330"/>
        <v>0</v>
      </c>
      <c r="AD2615" s="11">
        <f t="shared" si="331"/>
        <v>0</v>
      </c>
      <c r="AE2615" s="12">
        <f t="shared" si="332"/>
        <v>0</v>
      </c>
    </row>
    <row r="2616" spans="17:31" x14ac:dyDescent="0.25">
      <c r="Q2616" s="13">
        <v>0</v>
      </c>
      <c r="R2616" s="13">
        <v>0</v>
      </c>
      <c r="S2616" s="11">
        <f t="shared" si="326"/>
        <v>0</v>
      </c>
      <c r="T2616" s="5">
        <v>0</v>
      </c>
      <c r="U2616" s="11">
        <f t="shared" si="327"/>
        <v>0</v>
      </c>
      <c r="V2616" s="13" t="s">
        <v>1</v>
      </c>
      <c r="W2616" s="10">
        <f>IFERROR(VLOOKUP(V2616,Curr!$B$2:$C$13,2,FALSE),0)</f>
        <v>11</v>
      </c>
      <c r="X2616" s="11">
        <f t="shared" si="328"/>
        <v>0</v>
      </c>
      <c r="Y2616" s="14">
        <f t="shared" si="325"/>
        <v>0</v>
      </c>
      <c r="Z2616" s="11">
        <f t="shared" si="329"/>
        <v>0</v>
      </c>
      <c r="AA2616" s="4" t="s">
        <v>1</v>
      </c>
      <c r="AB2616" s="10">
        <f>IFERROR(VLOOKUP(AA2616,Curr!$B$2:$C$13,2,FALSE),0)</f>
        <v>11</v>
      </c>
      <c r="AC2616" s="11">
        <f t="shared" si="330"/>
        <v>0</v>
      </c>
      <c r="AD2616" s="11">
        <f t="shared" si="331"/>
        <v>0</v>
      </c>
      <c r="AE2616" s="12">
        <f t="shared" si="332"/>
        <v>0</v>
      </c>
    </row>
    <row r="2617" spans="17:31" x14ac:dyDescent="0.25">
      <c r="Q2617" s="13">
        <v>0</v>
      </c>
      <c r="R2617" s="13">
        <v>0</v>
      </c>
      <c r="S2617" s="11">
        <f t="shared" si="326"/>
        <v>0</v>
      </c>
      <c r="T2617" s="5">
        <v>0</v>
      </c>
      <c r="U2617" s="11">
        <f t="shared" si="327"/>
        <v>0</v>
      </c>
      <c r="V2617" s="13" t="s">
        <v>1</v>
      </c>
      <c r="W2617" s="10">
        <f>IFERROR(VLOOKUP(V2617,Curr!$B$2:$C$13,2,FALSE),0)</f>
        <v>11</v>
      </c>
      <c r="X2617" s="11">
        <f t="shared" si="328"/>
        <v>0</v>
      </c>
      <c r="Y2617" s="14">
        <f t="shared" si="325"/>
        <v>0</v>
      </c>
      <c r="Z2617" s="11">
        <f t="shared" si="329"/>
        <v>0</v>
      </c>
      <c r="AA2617" s="4" t="s">
        <v>1</v>
      </c>
      <c r="AB2617" s="10">
        <f>IFERROR(VLOOKUP(AA2617,Curr!$B$2:$C$13,2,FALSE),0)</f>
        <v>11</v>
      </c>
      <c r="AC2617" s="11">
        <f t="shared" si="330"/>
        <v>0</v>
      </c>
      <c r="AD2617" s="11">
        <f t="shared" si="331"/>
        <v>0</v>
      </c>
      <c r="AE2617" s="12">
        <f t="shared" si="332"/>
        <v>0</v>
      </c>
    </row>
    <row r="2618" spans="17:31" x14ac:dyDescent="0.25">
      <c r="Q2618" s="13">
        <v>0</v>
      </c>
      <c r="R2618" s="13">
        <v>0</v>
      </c>
      <c r="S2618" s="11">
        <f t="shared" si="326"/>
        <v>0</v>
      </c>
      <c r="T2618" s="5">
        <v>0</v>
      </c>
      <c r="U2618" s="11">
        <f t="shared" si="327"/>
        <v>0</v>
      </c>
      <c r="V2618" s="13" t="s">
        <v>1</v>
      </c>
      <c r="W2618" s="10">
        <f>IFERROR(VLOOKUP(V2618,Curr!$B$2:$C$13,2,FALSE),0)</f>
        <v>11</v>
      </c>
      <c r="X2618" s="11">
        <f t="shared" si="328"/>
        <v>0</v>
      </c>
      <c r="Y2618" s="14">
        <f t="shared" si="325"/>
        <v>0</v>
      </c>
      <c r="Z2618" s="11">
        <f t="shared" si="329"/>
        <v>0</v>
      </c>
      <c r="AA2618" s="4" t="s">
        <v>1</v>
      </c>
      <c r="AB2618" s="10">
        <f>IFERROR(VLOOKUP(AA2618,Curr!$B$2:$C$13,2,FALSE),0)</f>
        <v>11</v>
      </c>
      <c r="AC2618" s="11">
        <f t="shared" si="330"/>
        <v>0</v>
      </c>
      <c r="AD2618" s="11">
        <f t="shared" si="331"/>
        <v>0</v>
      </c>
      <c r="AE2618" s="12">
        <f t="shared" si="332"/>
        <v>0</v>
      </c>
    </row>
    <row r="2619" spans="17:31" x14ac:dyDescent="0.25">
      <c r="Q2619" s="13">
        <v>0</v>
      </c>
      <c r="R2619" s="13">
        <v>0</v>
      </c>
      <c r="S2619" s="11">
        <f t="shared" si="326"/>
        <v>0</v>
      </c>
      <c r="T2619" s="5">
        <v>0</v>
      </c>
      <c r="U2619" s="11">
        <f t="shared" si="327"/>
        <v>0</v>
      </c>
      <c r="V2619" s="13" t="s">
        <v>1</v>
      </c>
      <c r="W2619" s="10">
        <f>IFERROR(VLOOKUP(V2619,Curr!$B$2:$C$13,2,FALSE),0)</f>
        <v>11</v>
      </c>
      <c r="X2619" s="11">
        <f t="shared" si="328"/>
        <v>0</v>
      </c>
      <c r="Y2619" s="14">
        <f t="shared" si="325"/>
        <v>0</v>
      </c>
      <c r="Z2619" s="11">
        <f t="shared" si="329"/>
        <v>0</v>
      </c>
      <c r="AA2619" s="4" t="s">
        <v>1</v>
      </c>
      <c r="AB2619" s="10">
        <f>IFERROR(VLOOKUP(AA2619,Curr!$B$2:$C$13,2,FALSE),0)</f>
        <v>11</v>
      </c>
      <c r="AC2619" s="11">
        <f t="shared" si="330"/>
        <v>0</v>
      </c>
      <c r="AD2619" s="11">
        <f t="shared" si="331"/>
        <v>0</v>
      </c>
      <c r="AE2619" s="12">
        <f t="shared" si="332"/>
        <v>0</v>
      </c>
    </row>
    <row r="2620" spans="17:31" x14ac:dyDescent="0.25">
      <c r="Q2620" s="13">
        <v>0</v>
      </c>
      <c r="R2620" s="13">
        <v>0</v>
      </c>
      <c r="S2620" s="11">
        <f t="shared" si="326"/>
        <v>0</v>
      </c>
      <c r="T2620" s="5">
        <v>0</v>
      </c>
      <c r="U2620" s="11">
        <f t="shared" si="327"/>
        <v>0</v>
      </c>
      <c r="V2620" s="13" t="s">
        <v>1</v>
      </c>
      <c r="W2620" s="10">
        <f>IFERROR(VLOOKUP(V2620,Curr!$B$2:$C$13,2,FALSE),0)</f>
        <v>11</v>
      </c>
      <c r="X2620" s="11">
        <f t="shared" si="328"/>
        <v>0</v>
      </c>
      <c r="Y2620" s="14">
        <f t="shared" si="325"/>
        <v>0</v>
      </c>
      <c r="Z2620" s="11">
        <f t="shared" si="329"/>
        <v>0</v>
      </c>
      <c r="AA2620" s="4" t="s">
        <v>1</v>
      </c>
      <c r="AB2620" s="10">
        <f>IFERROR(VLOOKUP(AA2620,Curr!$B$2:$C$13,2,FALSE),0)</f>
        <v>11</v>
      </c>
      <c r="AC2620" s="11">
        <f t="shared" si="330"/>
        <v>0</v>
      </c>
      <c r="AD2620" s="11">
        <f t="shared" si="331"/>
        <v>0</v>
      </c>
      <c r="AE2620" s="12">
        <f t="shared" si="332"/>
        <v>0</v>
      </c>
    </row>
    <row r="2621" spans="17:31" x14ac:dyDescent="0.25">
      <c r="Q2621" s="13">
        <v>0</v>
      </c>
      <c r="R2621" s="13">
        <v>0</v>
      </c>
      <c r="S2621" s="11">
        <f t="shared" si="326"/>
        <v>0</v>
      </c>
      <c r="T2621" s="5">
        <v>0</v>
      </c>
      <c r="U2621" s="11">
        <f t="shared" si="327"/>
        <v>0</v>
      </c>
      <c r="V2621" s="13" t="s">
        <v>1</v>
      </c>
      <c r="W2621" s="10">
        <f>IFERROR(VLOOKUP(V2621,Curr!$B$2:$C$13,2,FALSE),0)</f>
        <v>11</v>
      </c>
      <c r="X2621" s="11">
        <f t="shared" si="328"/>
        <v>0</v>
      </c>
      <c r="Y2621" s="14">
        <f t="shared" si="325"/>
        <v>0</v>
      </c>
      <c r="Z2621" s="11">
        <f t="shared" si="329"/>
        <v>0</v>
      </c>
      <c r="AA2621" s="4" t="s">
        <v>1</v>
      </c>
      <c r="AB2621" s="10">
        <f>IFERROR(VLOOKUP(AA2621,Curr!$B$2:$C$13,2,FALSE),0)</f>
        <v>11</v>
      </c>
      <c r="AC2621" s="11">
        <f t="shared" si="330"/>
        <v>0</v>
      </c>
      <c r="AD2621" s="11">
        <f t="shared" si="331"/>
        <v>0</v>
      </c>
      <c r="AE2621" s="12">
        <f t="shared" si="332"/>
        <v>0</v>
      </c>
    </row>
    <row r="2622" spans="17:31" x14ac:dyDescent="0.25">
      <c r="Q2622" s="13">
        <v>0</v>
      </c>
      <c r="R2622" s="13">
        <v>0</v>
      </c>
      <c r="S2622" s="11">
        <f t="shared" si="326"/>
        <v>0</v>
      </c>
      <c r="T2622" s="5">
        <v>0</v>
      </c>
      <c r="U2622" s="11">
        <f t="shared" si="327"/>
        <v>0</v>
      </c>
      <c r="V2622" s="13" t="s">
        <v>1</v>
      </c>
      <c r="W2622" s="10">
        <f>IFERROR(VLOOKUP(V2622,Curr!$B$2:$C$13,2,FALSE),0)</f>
        <v>11</v>
      </c>
      <c r="X2622" s="11">
        <f t="shared" si="328"/>
        <v>0</v>
      </c>
      <c r="Y2622" s="14">
        <f t="shared" ref="Y2622:Y2685" si="333">Q2622</f>
        <v>0</v>
      </c>
      <c r="Z2622" s="11">
        <f t="shared" si="329"/>
        <v>0</v>
      </c>
      <c r="AA2622" s="4" t="s">
        <v>1</v>
      </c>
      <c r="AB2622" s="10">
        <f>IFERROR(VLOOKUP(AA2622,Curr!$B$2:$C$13,2,FALSE),0)</f>
        <v>11</v>
      </c>
      <c r="AC2622" s="11">
        <f t="shared" si="330"/>
        <v>0</v>
      </c>
      <c r="AD2622" s="11">
        <f t="shared" si="331"/>
        <v>0</v>
      </c>
      <c r="AE2622" s="12">
        <f t="shared" si="332"/>
        <v>0</v>
      </c>
    </row>
    <row r="2623" spans="17:31" x14ac:dyDescent="0.25">
      <c r="Q2623" s="13">
        <v>0</v>
      </c>
      <c r="R2623" s="13">
        <v>0</v>
      </c>
      <c r="S2623" s="11">
        <f t="shared" si="326"/>
        <v>0</v>
      </c>
      <c r="T2623" s="5">
        <v>0</v>
      </c>
      <c r="U2623" s="11">
        <f t="shared" si="327"/>
        <v>0</v>
      </c>
      <c r="V2623" s="13" t="s">
        <v>1</v>
      </c>
      <c r="W2623" s="10">
        <f>IFERROR(VLOOKUP(V2623,Curr!$B$2:$C$13,2,FALSE),0)</f>
        <v>11</v>
      </c>
      <c r="X2623" s="11">
        <f t="shared" si="328"/>
        <v>0</v>
      </c>
      <c r="Y2623" s="14">
        <f t="shared" si="333"/>
        <v>0</v>
      </c>
      <c r="Z2623" s="11">
        <f t="shared" si="329"/>
        <v>0</v>
      </c>
      <c r="AA2623" s="4" t="s">
        <v>1</v>
      </c>
      <c r="AB2623" s="10">
        <f>IFERROR(VLOOKUP(AA2623,Curr!$B$2:$C$13,2,FALSE),0)</f>
        <v>11</v>
      </c>
      <c r="AC2623" s="11">
        <f t="shared" si="330"/>
        <v>0</v>
      </c>
      <c r="AD2623" s="11">
        <f t="shared" si="331"/>
        <v>0</v>
      </c>
      <c r="AE2623" s="12">
        <f t="shared" si="332"/>
        <v>0</v>
      </c>
    </row>
    <row r="2624" spans="17:31" x14ac:dyDescent="0.25">
      <c r="Q2624" s="13">
        <v>0</v>
      </c>
      <c r="R2624" s="13">
        <v>0</v>
      </c>
      <c r="S2624" s="11">
        <f t="shared" si="326"/>
        <v>0</v>
      </c>
      <c r="T2624" s="5">
        <v>0</v>
      </c>
      <c r="U2624" s="11">
        <f t="shared" si="327"/>
        <v>0</v>
      </c>
      <c r="V2624" s="13" t="s">
        <v>1</v>
      </c>
      <c r="W2624" s="10">
        <f>IFERROR(VLOOKUP(V2624,Curr!$B$2:$C$13,2,FALSE),0)</f>
        <v>11</v>
      </c>
      <c r="X2624" s="11">
        <f t="shared" si="328"/>
        <v>0</v>
      </c>
      <c r="Y2624" s="14">
        <f t="shared" si="333"/>
        <v>0</v>
      </c>
      <c r="Z2624" s="11">
        <f t="shared" si="329"/>
        <v>0</v>
      </c>
      <c r="AA2624" s="4" t="s">
        <v>1</v>
      </c>
      <c r="AB2624" s="10">
        <f>IFERROR(VLOOKUP(AA2624,Curr!$B$2:$C$13,2,FALSE),0)</f>
        <v>11</v>
      </c>
      <c r="AC2624" s="11">
        <f t="shared" si="330"/>
        <v>0</v>
      </c>
      <c r="AD2624" s="11">
        <f t="shared" si="331"/>
        <v>0</v>
      </c>
      <c r="AE2624" s="12">
        <f t="shared" si="332"/>
        <v>0</v>
      </c>
    </row>
    <row r="2625" spans="17:31" x14ac:dyDescent="0.25">
      <c r="Q2625" s="13">
        <v>0</v>
      </c>
      <c r="R2625" s="13">
        <v>0</v>
      </c>
      <c r="S2625" s="11">
        <f t="shared" si="326"/>
        <v>0</v>
      </c>
      <c r="T2625" s="5">
        <v>0</v>
      </c>
      <c r="U2625" s="11">
        <f t="shared" si="327"/>
        <v>0</v>
      </c>
      <c r="V2625" s="13" t="s">
        <v>1</v>
      </c>
      <c r="W2625" s="10">
        <f>IFERROR(VLOOKUP(V2625,Curr!$B$2:$C$13,2,FALSE),0)</f>
        <v>11</v>
      </c>
      <c r="X2625" s="11">
        <f t="shared" si="328"/>
        <v>0</v>
      </c>
      <c r="Y2625" s="14">
        <f t="shared" si="333"/>
        <v>0</v>
      </c>
      <c r="Z2625" s="11">
        <f t="shared" si="329"/>
        <v>0</v>
      </c>
      <c r="AA2625" s="4" t="s">
        <v>1</v>
      </c>
      <c r="AB2625" s="10">
        <f>IFERROR(VLOOKUP(AA2625,Curr!$B$2:$C$13,2,FALSE),0)</f>
        <v>11</v>
      </c>
      <c r="AC2625" s="11">
        <f t="shared" si="330"/>
        <v>0</v>
      </c>
      <c r="AD2625" s="11">
        <f t="shared" si="331"/>
        <v>0</v>
      </c>
      <c r="AE2625" s="12">
        <f t="shared" si="332"/>
        <v>0</v>
      </c>
    </row>
    <row r="2626" spans="17:31" x14ac:dyDescent="0.25">
      <c r="Q2626" s="13">
        <v>0</v>
      </c>
      <c r="R2626" s="13">
        <v>0</v>
      </c>
      <c r="S2626" s="11">
        <f t="shared" si="326"/>
        <v>0</v>
      </c>
      <c r="T2626" s="5">
        <v>0</v>
      </c>
      <c r="U2626" s="11">
        <f t="shared" si="327"/>
        <v>0</v>
      </c>
      <c r="V2626" s="13" t="s">
        <v>1</v>
      </c>
      <c r="W2626" s="10">
        <f>IFERROR(VLOOKUP(V2626,Curr!$B$2:$C$13,2,FALSE),0)</f>
        <v>11</v>
      </c>
      <c r="X2626" s="11">
        <f t="shared" si="328"/>
        <v>0</v>
      </c>
      <c r="Y2626" s="14">
        <f t="shared" si="333"/>
        <v>0</v>
      </c>
      <c r="Z2626" s="11">
        <f t="shared" si="329"/>
        <v>0</v>
      </c>
      <c r="AA2626" s="4" t="s">
        <v>1</v>
      </c>
      <c r="AB2626" s="10">
        <f>IFERROR(VLOOKUP(AA2626,Curr!$B$2:$C$13,2,FALSE),0)</f>
        <v>11</v>
      </c>
      <c r="AC2626" s="11">
        <f t="shared" si="330"/>
        <v>0</v>
      </c>
      <c r="AD2626" s="11">
        <f t="shared" si="331"/>
        <v>0</v>
      </c>
      <c r="AE2626" s="12">
        <f t="shared" si="332"/>
        <v>0</v>
      </c>
    </row>
    <row r="2627" spans="17:31" x14ac:dyDescent="0.25">
      <c r="Q2627" s="13">
        <v>0</v>
      </c>
      <c r="R2627" s="13">
        <v>0</v>
      </c>
      <c r="S2627" s="11">
        <f t="shared" si="326"/>
        <v>0</v>
      </c>
      <c r="T2627" s="5">
        <v>0</v>
      </c>
      <c r="U2627" s="11">
        <f t="shared" si="327"/>
        <v>0</v>
      </c>
      <c r="V2627" s="13" t="s">
        <v>1</v>
      </c>
      <c r="W2627" s="10">
        <f>IFERROR(VLOOKUP(V2627,Curr!$B$2:$C$13,2,FALSE),0)</f>
        <v>11</v>
      </c>
      <c r="X2627" s="11">
        <f t="shared" si="328"/>
        <v>0</v>
      </c>
      <c r="Y2627" s="14">
        <f t="shared" si="333"/>
        <v>0</v>
      </c>
      <c r="Z2627" s="11">
        <f t="shared" si="329"/>
        <v>0</v>
      </c>
      <c r="AA2627" s="4" t="s">
        <v>1</v>
      </c>
      <c r="AB2627" s="10">
        <f>IFERROR(VLOOKUP(AA2627,Curr!$B$2:$C$13,2,FALSE),0)</f>
        <v>11</v>
      </c>
      <c r="AC2627" s="11">
        <f t="shared" si="330"/>
        <v>0</v>
      </c>
      <c r="AD2627" s="11">
        <f t="shared" si="331"/>
        <v>0</v>
      </c>
      <c r="AE2627" s="12">
        <f t="shared" si="332"/>
        <v>0</v>
      </c>
    </row>
    <row r="2628" spans="17:31" x14ac:dyDescent="0.25">
      <c r="Q2628" s="13">
        <v>0</v>
      </c>
      <c r="R2628" s="13">
        <v>0</v>
      </c>
      <c r="S2628" s="11">
        <f t="shared" si="326"/>
        <v>0</v>
      </c>
      <c r="T2628" s="5">
        <v>0</v>
      </c>
      <c r="U2628" s="11">
        <f t="shared" si="327"/>
        <v>0</v>
      </c>
      <c r="V2628" s="13" t="s">
        <v>1</v>
      </c>
      <c r="W2628" s="10">
        <f>IFERROR(VLOOKUP(V2628,Curr!$B$2:$C$13,2,FALSE),0)</f>
        <v>11</v>
      </c>
      <c r="X2628" s="11">
        <f t="shared" si="328"/>
        <v>0</v>
      </c>
      <c r="Y2628" s="14">
        <f t="shared" si="333"/>
        <v>0</v>
      </c>
      <c r="Z2628" s="11">
        <f t="shared" si="329"/>
        <v>0</v>
      </c>
      <c r="AA2628" s="4" t="s">
        <v>1</v>
      </c>
      <c r="AB2628" s="10">
        <f>IFERROR(VLOOKUP(AA2628,Curr!$B$2:$C$13,2,FALSE),0)</f>
        <v>11</v>
      </c>
      <c r="AC2628" s="11">
        <f t="shared" si="330"/>
        <v>0</v>
      </c>
      <c r="AD2628" s="11">
        <f t="shared" si="331"/>
        <v>0</v>
      </c>
      <c r="AE2628" s="12">
        <f t="shared" si="332"/>
        <v>0</v>
      </c>
    </row>
    <row r="2629" spans="17:31" x14ac:dyDescent="0.25">
      <c r="Q2629" s="13">
        <v>0</v>
      </c>
      <c r="R2629" s="13">
        <v>0</v>
      </c>
      <c r="S2629" s="11">
        <f t="shared" si="326"/>
        <v>0</v>
      </c>
      <c r="T2629" s="5">
        <v>0</v>
      </c>
      <c r="U2629" s="11">
        <f t="shared" si="327"/>
        <v>0</v>
      </c>
      <c r="V2629" s="13" t="s">
        <v>1</v>
      </c>
      <c r="W2629" s="10">
        <f>IFERROR(VLOOKUP(V2629,Curr!$B$2:$C$13,2,FALSE),0)</f>
        <v>11</v>
      </c>
      <c r="X2629" s="11">
        <f t="shared" si="328"/>
        <v>0</v>
      </c>
      <c r="Y2629" s="14">
        <f t="shared" si="333"/>
        <v>0</v>
      </c>
      <c r="Z2629" s="11">
        <f t="shared" si="329"/>
        <v>0</v>
      </c>
      <c r="AA2629" s="4" t="s">
        <v>1</v>
      </c>
      <c r="AB2629" s="10">
        <f>IFERROR(VLOOKUP(AA2629,Curr!$B$2:$C$13,2,FALSE),0)</f>
        <v>11</v>
      </c>
      <c r="AC2629" s="11">
        <f t="shared" si="330"/>
        <v>0</v>
      </c>
      <c r="AD2629" s="11">
        <f t="shared" si="331"/>
        <v>0</v>
      </c>
      <c r="AE2629" s="12">
        <f t="shared" si="332"/>
        <v>0</v>
      </c>
    </row>
    <row r="2630" spans="17:31" x14ac:dyDescent="0.25">
      <c r="Q2630" s="13">
        <v>0</v>
      </c>
      <c r="R2630" s="13">
        <v>0</v>
      </c>
      <c r="S2630" s="11">
        <f t="shared" si="326"/>
        <v>0</v>
      </c>
      <c r="T2630" s="5">
        <v>0</v>
      </c>
      <c r="U2630" s="11">
        <f t="shared" si="327"/>
        <v>0</v>
      </c>
      <c r="V2630" s="13" t="s">
        <v>1</v>
      </c>
      <c r="W2630" s="10">
        <f>IFERROR(VLOOKUP(V2630,Curr!$B$2:$C$13,2,FALSE),0)</f>
        <v>11</v>
      </c>
      <c r="X2630" s="11">
        <f t="shared" si="328"/>
        <v>0</v>
      </c>
      <c r="Y2630" s="14">
        <f t="shared" si="333"/>
        <v>0</v>
      </c>
      <c r="Z2630" s="11">
        <f t="shared" si="329"/>
        <v>0</v>
      </c>
      <c r="AA2630" s="4" t="s">
        <v>1</v>
      </c>
      <c r="AB2630" s="10">
        <f>IFERROR(VLOOKUP(AA2630,Curr!$B$2:$C$13,2,FALSE),0)</f>
        <v>11</v>
      </c>
      <c r="AC2630" s="11">
        <f t="shared" si="330"/>
        <v>0</v>
      </c>
      <c r="AD2630" s="11">
        <f t="shared" si="331"/>
        <v>0</v>
      </c>
      <c r="AE2630" s="12">
        <f t="shared" si="332"/>
        <v>0</v>
      </c>
    </row>
    <row r="2631" spans="17:31" x14ac:dyDescent="0.25">
      <c r="Q2631" s="13">
        <v>0</v>
      </c>
      <c r="R2631" s="13">
        <v>0</v>
      </c>
      <c r="S2631" s="11">
        <f t="shared" ref="S2631:S2694" si="334">+Q2631*R2631</f>
        <v>0</v>
      </c>
      <c r="T2631" s="5">
        <v>0</v>
      </c>
      <c r="U2631" s="11">
        <f t="shared" ref="U2631:U2694" si="335">S2631*(1-T2631)</f>
        <v>0</v>
      </c>
      <c r="V2631" s="13" t="s">
        <v>1</v>
      </c>
      <c r="W2631" s="10">
        <f>IFERROR(VLOOKUP(V2631,Curr!$B$2:$C$13,2,FALSE),0)</f>
        <v>11</v>
      </c>
      <c r="X2631" s="11">
        <f t="shared" ref="X2631:X2694" si="336">U2631*W2631</f>
        <v>0</v>
      </c>
      <c r="Y2631" s="14">
        <f t="shared" si="333"/>
        <v>0</v>
      </c>
      <c r="Z2631" s="11">
        <f t="shared" ref="Z2631:Z2694" si="337">+Y2631*R2631</f>
        <v>0</v>
      </c>
      <c r="AA2631" s="4" t="s">
        <v>1</v>
      </c>
      <c r="AB2631" s="10">
        <f>IFERROR(VLOOKUP(AA2631,Curr!$B$2:$C$13,2,FALSE),0)</f>
        <v>11</v>
      </c>
      <c r="AC2631" s="11">
        <f t="shared" ref="AC2631:AC2694" si="338">+Y2631*AB2631*R2631</f>
        <v>0</v>
      </c>
      <c r="AD2631" s="11">
        <f t="shared" ref="AD2631:AD2694" si="339">+AC2631-X2631</f>
        <v>0</v>
      </c>
      <c r="AE2631" s="12">
        <f t="shared" ref="AE2631:AE2694" si="340">IFERROR(AD2631/AC2631,0)</f>
        <v>0</v>
      </c>
    </row>
    <row r="2632" spans="17:31" x14ac:dyDescent="0.25">
      <c r="Q2632" s="13">
        <v>0</v>
      </c>
      <c r="R2632" s="13">
        <v>0</v>
      </c>
      <c r="S2632" s="11">
        <f t="shared" si="334"/>
        <v>0</v>
      </c>
      <c r="T2632" s="5">
        <v>0</v>
      </c>
      <c r="U2632" s="11">
        <f t="shared" si="335"/>
        <v>0</v>
      </c>
      <c r="V2632" s="13" t="s">
        <v>1</v>
      </c>
      <c r="W2632" s="10">
        <f>IFERROR(VLOOKUP(V2632,Curr!$B$2:$C$13,2,FALSE),0)</f>
        <v>11</v>
      </c>
      <c r="X2632" s="11">
        <f t="shared" si="336"/>
        <v>0</v>
      </c>
      <c r="Y2632" s="14">
        <f t="shared" si="333"/>
        <v>0</v>
      </c>
      <c r="Z2632" s="11">
        <f t="shared" si="337"/>
        <v>0</v>
      </c>
      <c r="AA2632" s="4" t="s">
        <v>1</v>
      </c>
      <c r="AB2632" s="10">
        <f>IFERROR(VLOOKUP(AA2632,Curr!$B$2:$C$13,2,FALSE),0)</f>
        <v>11</v>
      </c>
      <c r="AC2632" s="11">
        <f t="shared" si="338"/>
        <v>0</v>
      </c>
      <c r="AD2632" s="11">
        <f t="shared" si="339"/>
        <v>0</v>
      </c>
      <c r="AE2632" s="12">
        <f t="shared" si="340"/>
        <v>0</v>
      </c>
    </row>
    <row r="2633" spans="17:31" x14ac:dyDescent="0.25">
      <c r="Q2633" s="13">
        <v>0</v>
      </c>
      <c r="R2633" s="13">
        <v>0</v>
      </c>
      <c r="S2633" s="11">
        <f t="shared" si="334"/>
        <v>0</v>
      </c>
      <c r="T2633" s="5">
        <v>0</v>
      </c>
      <c r="U2633" s="11">
        <f t="shared" si="335"/>
        <v>0</v>
      </c>
      <c r="V2633" s="13" t="s">
        <v>1</v>
      </c>
      <c r="W2633" s="10">
        <f>IFERROR(VLOOKUP(V2633,Curr!$B$2:$C$13,2,FALSE),0)</f>
        <v>11</v>
      </c>
      <c r="X2633" s="11">
        <f t="shared" si="336"/>
        <v>0</v>
      </c>
      <c r="Y2633" s="14">
        <f t="shared" si="333"/>
        <v>0</v>
      </c>
      <c r="Z2633" s="11">
        <f t="shared" si="337"/>
        <v>0</v>
      </c>
      <c r="AA2633" s="4" t="s">
        <v>1</v>
      </c>
      <c r="AB2633" s="10">
        <f>IFERROR(VLOOKUP(AA2633,Curr!$B$2:$C$13,2,FALSE),0)</f>
        <v>11</v>
      </c>
      <c r="AC2633" s="11">
        <f t="shared" si="338"/>
        <v>0</v>
      </c>
      <c r="AD2633" s="11">
        <f t="shared" si="339"/>
        <v>0</v>
      </c>
      <c r="AE2633" s="12">
        <f t="shared" si="340"/>
        <v>0</v>
      </c>
    </row>
    <row r="2634" spans="17:31" x14ac:dyDescent="0.25">
      <c r="Q2634" s="13">
        <v>0</v>
      </c>
      <c r="R2634" s="13">
        <v>0</v>
      </c>
      <c r="S2634" s="11">
        <f t="shared" si="334"/>
        <v>0</v>
      </c>
      <c r="T2634" s="5">
        <v>0</v>
      </c>
      <c r="U2634" s="11">
        <f t="shared" si="335"/>
        <v>0</v>
      </c>
      <c r="V2634" s="13" t="s">
        <v>1</v>
      </c>
      <c r="W2634" s="10">
        <f>IFERROR(VLOOKUP(V2634,Curr!$B$2:$C$13,2,FALSE),0)</f>
        <v>11</v>
      </c>
      <c r="X2634" s="11">
        <f t="shared" si="336"/>
        <v>0</v>
      </c>
      <c r="Y2634" s="14">
        <f t="shared" si="333"/>
        <v>0</v>
      </c>
      <c r="Z2634" s="11">
        <f t="shared" si="337"/>
        <v>0</v>
      </c>
      <c r="AA2634" s="4" t="s">
        <v>1</v>
      </c>
      <c r="AB2634" s="10">
        <f>IFERROR(VLOOKUP(AA2634,Curr!$B$2:$C$13,2,FALSE),0)</f>
        <v>11</v>
      </c>
      <c r="AC2634" s="11">
        <f t="shared" si="338"/>
        <v>0</v>
      </c>
      <c r="AD2634" s="11">
        <f t="shared" si="339"/>
        <v>0</v>
      </c>
      <c r="AE2634" s="12">
        <f t="shared" si="340"/>
        <v>0</v>
      </c>
    </row>
    <row r="2635" spans="17:31" x14ac:dyDescent="0.25">
      <c r="Q2635" s="13">
        <v>0</v>
      </c>
      <c r="R2635" s="13">
        <v>0</v>
      </c>
      <c r="S2635" s="11">
        <f t="shared" si="334"/>
        <v>0</v>
      </c>
      <c r="T2635" s="5">
        <v>0</v>
      </c>
      <c r="U2635" s="11">
        <f t="shared" si="335"/>
        <v>0</v>
      </c>
      <c r="V2635" s="13" t="s">
        <v>1</v>
      </c>
      <c r="W2635" s="10">
        <f>IFERROR(VLOOKUP(V2635,Curr!$B$2:$C$13,2,FALSE),0)</f>
        <v>11</v>
      </c>
      <c r="X2635" s="11">
        <f t="shared" si="336"/>
        <v>0</v>
      </c>
      <c r="Y2635" s="14">
        <f t="shared" si="333"/>
        <v>0</v>
      </c>
      <c r="Z2635" s="11">
        <f t="shared" si="337"/>
        <v>0</v>
      </c>
      <c r="AA2635" s="4" t="s">
        <v>1</v>
      </c>
      <c r="AB2635" s="10">
        <f>IFERROR(VLOOKUP(AA2635,Curr!$B$2:$C$13,2,FALSE),0)</f>
        <v>11</v>
      </c>
      <c r="AC2635" s="11">
        <f t="shared" si="338"/>
        <v>0</v>
      </c>
      <c r="AD2635" s="11">
        <f t="shared" si="339"/>
        <v>0</v>
      </c>
      <c r="AE2635" s="12">
        <f t="shared" si="340"/>
        <v>0</v>
      </c>
    </row>
    <row r="2636" spans="17:31" x14ac:dyDescent="0.25">
      <c r="Q2636" s="13">
        <v>0</v>
      </c>
      <c r="R2636" s="13">
        <v>0</v>
      </c>
      <c r="S2636" s="11">
        <f t="shared" si="334"/>
        <v>0</v>
      </c>
      <c r="T2636" s="5">
        <v>0</v>
      </c>
      <c r="U2636" s="11">
        <f t="shared" si="335"/>
        <v>0</v>
      </c>
      <c r="V2636" s="13" t="s">
        <v>1</v>
      </c>
      <c r="W2636" s="10">
        <f>IFERROR(VLOOKUP(V2636,Curr!$B$2:$C$13,2,FALSE),0)</f>
        <v>11</v>
      </c>
      <c r="X2636" s="11">
        <f t="shared" si="336"/>
        <v>0</v>
      </c>
      <c r="Y2636" s="14">
        <f t="shared" si="333"/>
        <v>0</v>
      </c>
      <c r="Z2636" s="11">
        <f t="shared" si="337"/>
        <v>0</v>
      </c>
      <c r="AA2636" s="4" t="s">
        <v>1</v>
      </c>
      <c r="AB2636" s="10">
        <f>IFERROR(VLOOKUP(AA2636,Curr!$B$2:$C$13,2,FALSE),0)</f>
        <v>11</v>
      </c>
      <c r="AC2636" s="11">
        <f t="shared" si="338"/>
        <v>0</v>
      </c>
      <c r="AD2636" s="11">
        <f t="shared" si="339"/>
        <v>0</v>
      </c>
      <c r="AE2636" s="12">
        <f t="shared" si="340"/>
        <v>0</v>
      </c>
    </row>
    <row r="2637" spans="17:31" x14ac:dyDescent="0.25">
      <c r="Q2637" s="13">
        <v>0</v>
      </c>
      <c r="R2637" s="13">
        <v>0</v>
      </c>
      <c r="S2637" s="11">
        <f t="shared" si="334"/>
        <v>0</v>
      </c>
      <c r="T2637" s="5">
        <v>0</v>
      </c>
      <c r="U2637" s="11">
        <f t="shared" si="335"/>
        <v>0</v>
      </c>
      <c r="V2637" s="13" t="s">
        <v>1</v>
      </c>
      <c r="W2637" s="10">
        <f>IFERROR(VLOOKUP(V2637,Curr!$B$2:$C$13,2,FALSE),0)</f>
        <v>11</v>
      </c>
      <c r="X2637" s="11">
        <f t="shared" si="336"/>
        <v>0</v>
      </c>
      <c r="Y2637" s="14">
        <f t="shared" si="333"/>
        <v>0</v>
      </c>
      <c r="Z2637" s="11">
        <f t="shared" si="337"/>
        <v>0</v>
      </c>
      <c r="AA2637" s="4" t="s">
        <v>1</v>
      </c>
      <c r="AB2637" s="10">
        <f>IFERROR(VLOOKUP(AA2637,Curr!$B$2:$C$13,2,FALSE),0)</f>
        <v>11</v>
      </c>
      <c r="AC2637" s="11">
        <f t="shared" si="338"/>
        <v>0</v>
      </c>
      <c r="AD2637" s="11">
        <f t="shared" si="339"/>
        <v>0</v>
      </c>
      <c r="AE2637" s="12">
        <f t="shared" si="340"/>
        <v>0</v>
      </c>
    </row>
    <row r="2638" spans="17:31" x14ac:dyDescent="0.25">
      <c r="Q2638" s="13">
        <v>0</v>
      </c>
      <c r="R2638" s="13">
        <v>0</v>
      </c>
      <c r="S2638" s="11">
        <f t="shared" si="334"/>
        <v>0</v>
      </c>
      <c r="T2638" s="5">
        <v>0</v>
      </c>
      <c r="U2638" s="11">
        <f t="shared" si="335"/>
        <v>0</v>
      </c>
      <c r="V2638" s="13" t="s">
        <v>1</v>
      </c>
      <c r="W2638" s="10">
        <f>IFERROR(VLOOKUP(V2638,Curr!$B$2:$C$13,2,FALSE),0)</f>
        <v>11</v>
      </c>
      <c r="X2638" s="11">
        <f t="shared" si="336"/>
        <v>0</v>
      </c>
      <c r="Y2638" s="14">
        <f t="shared" si="333"/>
        <v>0</v>
      </c>
      <c r="Z2638" s="11">
        <f t="shared" si="337"/>
        <v>0</v>
      </c>
      <c r="AA2638" s="4" t="s">
        <v>1</v>
      </c>
      <c r="AB2638" s="10">
        <f>IFERROR(VLOOKUP(AA2638,Curr!$B$2:$C$13,2,FALSE),0)</f>
        <v>11</v>
      </c>
      <c r="AC2638" s="11">
        <f t="shared" si="338"/>
        <v>0</v>
      </c>
      <c r="AD2638" s="11">
        <f t="shared" si="339"/>
        <v>0</v>
      </c>
      <c r="AE2638" s="12">
        <f t="shared" si="340"/>
        <v>0</v>
      </c>
    </row>
    <row r="2639" spans="17:31" x14ac:dyDescent="0.25">
      <c r="Q2639" s="13">
        <v>0</v>
      </c>
      <c r="R2639" s="13">
        <v>0</v>
      </c>
      <c r="S2639" s="11">
        <f t="shared" si="334"/>
        <v>0</v>
      </c>
      <c r="T2639" s="5">
        <v>0</v>
      </c>
      <c r="U2639" s="11">
        <f t="shared" si="335"/>
        <v>0</v>
      </c>
      <c r="V2639" s="13" t="s">
        <v>1</v>
      </c>
      <c r="W2639" s="10">
        <f>IFERROR(VLOOKUP(V2639,Curr!$B$2:$C$13,2,FALSE),0)</f>
        <v>11</v>
      </c>
      <c r="X2639" s="11">
        <f t="shared" si="336"/>
        <v>0</v>
      </c>
      <c r="Y2639" s="14">
        <f t="shared" si="333"/>
        <v>0</v>
      </c>
      <c r="Z2639" s="11">
        <f t="shared" si="337"/>
        <v>0</v>
      </c>
      <c r="AA2639" s="4" t="s">
        <v>1</v>
      </c>
      <c r="AB2639" s="10">
        <f>IFERROR(VLOOKUP(AA2639,Curr!$B$2:$C$13,2,FALSE),0)</f>
        <v>11</v>
      </c>
      <c r="AC2639" s="11">
        <f t="shared" si="338"/>
        <v>0</v>
      </c>
      <c r="AD2639" s="11">
        <f t="shared" si="339"/>
        <v>0</v>
      </c>
      <c r="AE2639" s="12">
        <f t="shared" si="340"/>
        <v>0</v>
      </c>
    </row>
    <row r="2640" spans="17:31" x14ac:dyDescent="0.25">
      <c r="Q2640" s="13">
        <v>0</v>
      </c>
      <c r="R2640" s="13">
        <v>0</v>
      </c>
      <c r="S2640" s="11">
        <f t="shared" si="334"/>
        <v>0</v>
      </c>
      <c r="T2640" s="5">
        <v>0</v>
      </c>
      <c r="U2640" s="11">
        <f t="shared" si="335"/>
        <v>0</v>
      </c>
      <c r="V2640" s="13" t="s">
        <v>1</v>
      </c>
      <c r="W2640" s="10">
        <f>IFERROR(VLOOKUP(V2640,Curr!$B$2:$C$13,2,FALSE),0)</f>
        <v>11</v>
      </c>
      <c r="X2640" s="11">
        <f t="shared" si="336"/>
        <v>0</v>
      </c>
      <c r="Y2640" s="14">
        <f t="shared" si="333"/>
        <v>0</v>
      </c>
      <c r="Z2640" s="11">
        <f t="shared" si="337"/>
        <v>0</v>
      </c>
      <c r="AA2640" s="4" t="s">
        <v>1</v>
      </c>
      <c r="AB2640" s="10">
        <f>IFERROR(VLOOKUP(AA2640,Curr!$B$2:$C$13,2,FALSE),0)</f>
        <v>11</v>
      </c>
      <c r="AC2640" s="11">
        <f t="shared" si="338"/>
        <v>0</v>
      </c>
      <c r="AD2640" s="11">
        <f t="shared" si="339"/>
        <v>0</v>
      </c>
      <c r="AE2640" s="12">
        <f t="shared" si="340"/>
        <v>0</v>
      </c>
    </row>
    <row r="2641" spans="17:31" x14ac:dyDescent="0.25">
      <c r="Q2641" s="13">
        <v>0</v>
      </c>
      <c r="R2641" s="13">
        <v>0</v>
      </c>
      <c r="S2641" s="11">
        <f t="shared" si="334"/>
        <v>0</v>
      </c>
      <c r="T2641" s="5">
        <v>0</v>
      </c>
      <c r="U2641" s="11">
        <f t="shared" si="335"/>
        <v>0</v>
      </c>
      <c r="V2641" s="13" t="s">
        <v>1</v>
      </c>
      <c r="W2641" s="10">
        <f>IFERROR(VLOOKUP(V2641,Curr!$B$2:$C$13,2,FALSE),0)</f>
        <v>11</v>
      </c>
      <c r="X2641" s="11">
        <f t="shared" si="336"/>
        <v>0</v>
      </c>
      <c r="Y2641" s="14">
        <f t="shared" si="333"/>
        <v>0</v>
      </c>
      <c r="Z2641" s="11">
        <f t="shared" si="337"/>
        <v>0</v>
      </c>
      <c r="AA2641" s="4" t="s">
        <v>1</v>
      </c>
      <c r="AB2641" s="10">
        <f>IFERROR(VLOOKUP(AA2641,Curr!$B$2:$C$13,2,FALSE),0)</f>
        <v>11</v>
      </c>
      <c r="AC2641" s="11">
        <f t="shared" si="338"/>
        <v>0</v>
      </c>
      <c r="AD2641" s="11">
        <f t="shared" si="339"/>
        <v>0</v>
      </c>
      <c r="AE2641" s="12">
        <f t="shared" si="340"/>
        <v>0</v>
      </c>
    </row>
    <row r="2642" spans="17:31" x14ac:dyDescent="0.25">
      <c r="Q2642" s="13">
        <v>0</v>
      </c>
      <c r="R2642" s="13">
        <v>0</v>
      </c>
      <c r="S2642" s="11">
        <f t="shared" si="334"/>
        <v>0</v>
      </c>
      <c r="T2642" s="5">
        <v>0</v>
      </c>
      <c r="U2642" s="11">
        <f t="shared" si="335"/>
        <v>0</v>
      </c>
      <c r="V2642" s="13" t="s">
        <v>1</v>
      </c>
      <c r="W2642" s="10">
        <f>IFERROR(VLOOKUP(V2642,Curr!$B$2:$C$13,2,FALSE),0)</f>
        <v>11</v>
      </c>
      <c r="X2642" s="11">
        <f t="shared" si="336"/>
        <v>0</v>
      </c>
      <c r="Y2642" s="14">
        <f t="shared" si="333"/>
        <v>0</v>
      </c>
      <c r="Z2642" s="11">
        <f t="shared" si="337"/>
        <v>0</v>
      </c>
      <c r="AA2642" s="4" t="s">
        <v>1</v>
      </c>
      <c r="AB2642" s="10">
        <f>IFERROR(VLOOKUP(AA2642,Curr!$B$2:$C$13,2,FALSE),0)</f>
        <v>11</v>
      </c>
      <c r="AC2642" s="11">
        <f t="shared" si="338"/>
        <v>0</v>
      </c>
      <c r="AD2642" s="11">
        <f t="shared" si="339"/>
        <v>0</v>
      </c>
      <c r="AE2642" s="12">
        <f t="shared" si="340"/>
        <v>0</v>
      </c>
    </row>
    <row r="2643" spans="17:31" x14ac:dyDescent="0.25">
      <c r="Q2643" s="13">
        <v>0</v>
      </c>
      <c r="R2643" s="13">
        <v>0</v>
      </c>
      <c r="S2643" s="11">
        <f t="shared" si="334"/>
        <v>0</v>
      </c>
      <c r="T2643" s="5">
        <v>0</v>
      </c>
      <c r="U2643" s="11">
        <f t="shared" si="335"/>
        <v>0</v>
      </c>
      <c r="V2643" s="13" t="s">
        <v>1</v>
      </c>
      <c r="W2643" s="10">
        <f>IFERROR(VLOOKUP(V2643,Curr!$B$2:$C$13,2,FALSE),0)</f>
        <v>11</v>
      </c>
      <c r="X2643" s="11">
        <f t="shared" si="336"/>
        <v>0</v>
      </c>
      <c r="Y2643" s="14">
        <f t="shared" si="333"/>
        <v>0</v>
      </c>
      <c r="Z2643" s="11">
        <f t="shared" si="337"/>
        <v>0</v>
      </c>
      <c r="AA2643" s="4" t="s">
        <v>1</v>
      </c>
      <c r="AB2643" s="10">
        <f>IFERROR(VLOOKUP(AA2643,Curr!$B$2:$C$13,2,FALSE),0)</f>
        <v>11</v>
      </c>
      <c r="AC2643" s="11">
        <f t="shared" si="338"/>
        <v>0</v>
      </c>
      <c r="AD2643" s="11">
        <f t="shared" si="339"/>
        <v>0</v>
      </c>
      <c r="AE2643" s="12">
        <f t="shared" si="340"/>
        <v>0</v>
      </c>
    </row>
    <row r="2644" spans="17:31" x14ac:dyDescent="0.25">
      <c r="Q2644" s="13">
        <v>0</v>
      </c>
      <c r="R2644" s="13">
        <v>0</v>
      </c>
      <c r="S2644" s="11">
        <f t="shared" si="334"/>
        <v>0</v>
      </c>
      <c r="T2644" s="5">
        <v>0</v>
      </c>
      <c r="U2644" s="11">
        <f t="shared" si="335"/>
        <v>0</v>
      </c>
      <c r="V2644" s="13" t="s">
        <v>1</v>
      </c>
      <c r="W2644" s="10">
        <f>IFERROR(VLOOKUP(V2644,Curr!$B$2:$C$13,2,FALSE),0)</f>
        <v>11</v>
      </c>
      <c r="X2644" s="11">
        <f t="shared" si="336"/>
        <v>0</v>
      </c>
      <c r="Y2644" s="14">
        <f t="shared" si="333"/>
        <v>0</v>
      </c>
      <c r="Z2644" s="11">
        <f t="shared" si="337"/>
        <v>0</v>
      </c>
      <c r="AA2644" s="4" t="s">
        <v>1</v>
      </c>
      <c r="AB2644" s="10">
        <f>IFERROR(VLOOKUP(AA2644,Curr!$B$2:$C$13,2,FALSE),0)</f>
        <v>11</v>
      </c>
      <c r="AC2644" s="11">
        <f t="shared" si="338"/>
        <v>0</v>
      </c>
      <c r="AD2644" s="11">
        <f t="shared" si="339"/>
        <v>0</v>
      </c>
      <c r="AE2644" s="12">
        <f t="shared" si="340"/>
        <v>0</v>
      </c>
    </row>
    <row r="2645" spans="17:31" x14ac:dyDescent="0.25">
      <c r="Q2645" s="13">
        <v>0</v>
      </c>
      <c r="R2645" s="13">
        <v>0</v>
      </c>
      <c r="S2645" s="11">
        <f t="shared" si="334"/>
        <v>0</v>
      </c>
      <c r="T2645" s="5">
        <v>0</v>
      </c>
      <c r="U2645" s="11">
        <f t="shared" si="335"/>
        <v>0</v>
      </c>
      <c r="V2645" s="13" t="s">
        <v>1</v>
      </c>
      <c r="W2645" s="10">
        <f>IFERROR(VLOOKUP(V2645,Curr!$B$2:$C$13,2,FALSE),0)</f>
        <v>11</v>
      </c>
      <c r="X2645" s="11">
        <f t="shared" si="336"/>
        <v>0</v>
      </c>
      <c r="Y2645" s="14">
        <f t="shared" si="333"/>
        <v>0</v>
      </c>
      <c r="Z2645" s="11">
        <f t="shared" si="337"/>
        <v>0</v>
      </c>
      <c r="AA2645" s="4" t="s">
        <v>1</v>
      </c>
      <c r="AB2645" s="10">
        <f>IFERROR(VLOOKUP(AA2645,Curr!$B$2:$C$13,2,FALSE),0)</f>
        <v>11</v>
      </c>
      <c r="AC2645" s="11">
        <f t="shared" si="338"/>
        <v>0</v>
      </c>
      <c r="AD2645" s="11">
        <f t="shared" si="339"/>
        <v>0</v>
      </c>
      <c r="AE2645" s="12">
        <f t="shared" si="340"/>
        <v>0</v>
      </c>
    </row>
    <row r="2646" spans="17:31" x14ac:dyDescent="0.25">
      <c r="Q2646" s="13">
        <v>0</v>
      </c>
      <c r="R2646" s="13">
        <v>0</v>
      </c>
      <c r="S2646" s="11">
        <f t="shared" si="334"/>
        <v>0</v>
      </c>
      <c r="T2646" s="5">
        <v>0</v>
      </c>
      <c r="U2646" s="11">
        <f t="shared" si="335"/>
        <v>0</v>
      </c>
      <c r="V2646" s="13" t="s">
        <v>1</v>
      </c>
      <c r="W2646" s="10">
        <f>IFERROR(VLOOKUP(V2646,Curr!$B$2:$C$13,2,FALSE),0)</f>
        <v>11</v>
      </c>
      <c r="X2646" s="11">
        <f t="shared" si="336"/>
        <v>0</v>
      </c>
      <c r="Y2646" s="14">
        <f t="shared" si="333"/>
        <v>0</v>
      </c>
      <c r="Z2646" s="11">
        <f t="shared" si="337"/>
        <v>0</v>
      </c>
      <c r="AA2646" s="4" t="s">
        <v>1</v>
      </c>
      <c r="AB2646" s="10">
        <f>IFERROR(VLOOKUP(AA2646,Curr!$B$2:$C$13,2,FALSE),0)</f>
        <v>11</v>
      </c>
      <c r="AC2646" s="11">
        <f t="shared" si="338"/>
        <v>0</v>
      </c>
      <c r="AD2646" s="11">
        <f t="shared" si="339"/>
        <v>0</v>
      </c>
      <c r="AE2646" s="12">
        <f t="shared" si="340"/>
        <v>0</v>
      </c>
    </row>
    <row r="2647" spans="17:31" x14ac:dyDescent="0.25">
      <c r="Q2647" s="13">
        <v>0</v>
      </c>
      <c r="R2647" s="13">
        <v>0</v>
      </c>
      <c r="S2647" s="11">
        <f t="shared" si="334"/>
        <v>0</v>
      </c>
      <c r="T2647" s="5">
        <v>0</v>
      </c>
      <c r="U2647" s="11">
        <f t="shared" si="335"/>
        <v>0</v>
      </c>
      <c r="V2647" s="13" t="s">
        <v>1</v>
      </c>
      <c r="W2647" s="10">
        <f>IFERROR(VLOOKUP(V2647,Curr!$B$2:$C$13,2,FALSE),0)</f>
        <v>11</v>
      </c>
      <c r="X2647" s="11">
        <f t="shared" si="336"/>
        <v>0</v>
      </c>
      <c r="Y2647" s="14">
        <f t="shared" si="333"/>
        <v>0</v>
      </c>
      <c r="Z2647" s="11">
        <f t="shared" si="337"/>
        <v>0</v>
      </c>
      <c r="AA2647" s="4" t="s">
        <v>1</v>
      </c>
      <c r="AB2647" s="10">
        <f>IFERROR(VLOOKUP(AA2647,Curr!$B$2:$C$13,2,FALSE),0)</f>
        <v>11</v>
      </c>
      <c r="AC2647" s="11">
        <f t="shared" si="338"/>
        <v>0</v>
      </c>
      <c r="AD2647" s="11">
        <f t="shared" si="339"/>
        <v>0</v>
      </c>
      <c r="AE2647" s="12">
        <f t="shared" si="340"/>
        <v>0</v>
      </c>
    </row>
    <row r="2648" spans="17:31" x14ac:dyDescent="0.25">
      <c r="Q2648" s="13">
        <v>0</v>
      </c>
      <c r="R2648" s="13">
        <v>0</v>
      </c>
      <c r="S2648" s="11">
        <f t="shared" si="334"/>
        <v>0</v>
      </c>
      <c r="T2648" s="5">
        <v>0</v>
      </c>
      <c r="U2648" s="11">
        <f t="shared" si="335"/>
        <v>0</v>
      </c>
      <c r="V2648" s="13" t="s">
        <v>1</v>
      </c>
      <c r="W2648" s="10">
        <f>IFERROR(VLOOKUP(V2648,Curr!$B$2:$C$13,2,FALSE),0)</f>
        <v>11</v>
      </c>
      <c r="X2648" s="11">
        <f t="shared" si="336"/>
        <v>0</v>
      </c>
      <c r="Y2648" s="14">
        <f t="shared" si="333"/>
        <v>0</v>
      </c>
      <c r="Z2648" s="11">
        <f t="shared" si="337"/>
        <v>0</v>
      </c>
      <c r="AA2648" s="4" t="s">
        <v>1</v>
      </c>
      <c r="AB2648" s="10">
        <f>IFERROR(VLOOKUP(AA2648,Curr!$B$2:$C$13,2,FALSE),0)</f>
        <v>11</v>
      </c>
      <c r="AC2648" s="11">
        <f t="shared" si="338"/>
        <v>0</v>
      </c>
      <c r="AD2648" s="11">
        <f t="shared" si="339"/>
        <v>0</v>
      </c>
      <c r="AE2648" s="12">
        <f t="shared" si="340"/>
        <v>0</v>
      </c>
    </row>
    <row r="2649" spans="17:31" x14ac:dyDescent="0.25">
      <c r="Q2649" s="13">
        <v>0</v>
      </c>
      <c r="R2649" s="13">
        <v>0</v>
      </c>
      <c r="S2649" s="11">
        <f t="shared" si="334"/>
        <v>0</v>
      </c>
      <c r="T2649" s="5">
        <v>0</v>
      </c>
      <c r="U2649" s="11">
        <f t="shared" si="335"/>
        <v>0</v>
      </c>
      <c r="V2649" s="13" t="s">
        <v>1</v>
      </c>
      <c r="W2649" s="10">
        <f>IFERROR(VLOOKUP(V2649,Curr!$B$2:$C$13,2,FALSE),0)</f>
        <v>11</v>
      </c>
      <c r="X2649" s="11">
        <f t="shared" si="336"/>
        <v>0</v>
      </c>
      <c r="Y2649" s="14">
        <f t="shared" si="333"/>
        <v>0</v>
      </c>
      <c r="Z2649" s="11">
        <f t="shared" si="337"/>
        <v>0</v>
      </c>
      <c r="AA2649" s="4" t="s">
        <v>1</v>
      </c>
      <c r="AB2649" s="10">
        <f>IFERROR(VLOOKUP(AA2649,Curr!$B$2:$C$13,2,FALSE),0)</f>
        <v>11</v>
      </c>
      <c r="AC2649" s="11">
        <f t="shared" si="338"/>
        <v>0</v>
      </c>
      <c r="AD2649" s="11">
        <f t="shared" si="339"/>
        <v>0</v>
      </c>
      <c r="AE2649" s="12">
        <f t="shared" si="340"/>
        <v>0</v>
      </c>
    </row>
    <row r="2650" spans="17:31" x14ac:dyDescent="0.25">
      <c r="Q2650" s="13">
        <v>0</v>
      </c>
      <c r="R2650" s="13">
        <v>0</v>
      </c>
      <c r="S2650" s="11">
        <f t="shared" si="334"/>
        <v>0</v>
      </c>
      <c r="T2650" s="5">
        <v>0</v>
      </c>
      <c r="U2650" s="11">
        <f t="shared" si="335"/>
        <v>0</v>
      </c>
      <c r="V2650" s="13" t="s">
        <v>1</v>
      </c>
      <c r="W2650" s="10">
        <f>IFERROR(VLOOKUP(V2650,Curr!$B$2:$C$13,2,FALSE),0)</f>
        <v>11</v>
      </c>
      <c r="X2650" s="11">
        <f t="shared" si="336"/>
        <v>0</v>
      </c>
      <c r="Y2650" s="14">
        <f t="shared" si="333"/>
        <v>0</v>
      </c>
      <c r="Z2650" s="11">
        <f t="shared" si="337"/>
        <v>0</v>
      </c>
      <c r="AA2650" s="4" t="s">
        <v>1</v>
      </c>
      <c r="AB2650" s="10">
        <f>IFERROR(VLOOKUP(AA2650,Curr!$B$2:$C$13,2,FALSE),0)</f>
        <v>11</v>
      </c>
      <c r="AC2650" s="11">
        <f t="shared" si="338"/>
        <v>0</v>
      </c>
      <c r="AD2650" s="11">
        <f t="shared" si="339"/>
        <v>0</v>
      </c>
      <c r="AE2650" s="12">
        <f t="shared" si="340"/>
        <v>0</v>
      </c>
    </row>
    <row r="2651" spans="17:31" x14ac:dyDescent="0.25">
      <c r="Q2651" s="13">
        <v>0</v>
      </c>
      <c r="R2651" s="13">
        <v>0</v>
      </c>
      <c r="S2651" s="11">
        <f t="shared" si="334"/>
        <v>0</v>
      </c>
      <c r="T2651" s="5">
        <v>0</v>
      </c>
      <c r="U2651" s="11">
        <f t="shared" si="335"/>
        <v>0</v>
      </c>
      <c r="V2651" s="13" t="s">
        <v>1</v>
      </c>
      <c r="W2651" s="10">
        <f>IFERROR(VLOOKUP(V2651,Curr!$B$2:$C$13,2,FALSE),0)</f>
        <v>11</v>
      </c>
      <c r="X2651" s="11">
        <f t="shared" si="336"/>
        <v>0</v>
      </c>
      <c r="Y2651" s="14">
        <f t="shared" si="333"/>
        <v>0</v>
      </c>
      <c r="Z2651" s="11">
        <f t="shared" si="337"/>
        <v>0</v>
      </c>
      <c r="AA2651" s="4" t="s">
        <v>1</v>
      </c>
      <c r="AB2651" s="10">
        <f>IFERROR(VLOOKUP(AA2651,Curr!$B$2:$C$13,2,FALSE),0)</f>
        <v>11</v>
      </c>
      <c r="AC2651" s="11">
        <f t="shared" si="338"/>
        <v>0</v>
      </c>
      <c r="AD2651" s="11">
        <f t="shared" si="339"/>
        <v>0</v>
      </c>
      <c r="AE2651" s="12">
        <f t="shared" si="340"/>
        <v>0</v>
      </c>
    </row>
    <row r="2652" spans="17:31" x14ac:dyDescent="0.25">
      <c r="Q2652" s="13">
        <v>0</v>
      </c>
      <c r="R2652" s="13">
        <v>0</v>
      </c>
      <c r="S2652" s="11">
        <f t="shared" si="334"/>
        <v>0</v>
      </c>
      <c r="T2652" s="5">
        <v>0</v>
      </c>
      <c r="U2652" s="11">
        <f t="shared" si="335"/>
        <v>0</v>
      </c>
      <c r="V2652" s="13" t="s">
        <v>1</v>
      </c>
      <c r="W2652" s="10">
        <f>IFERROR(VLOOKUP(V2652,Curr!$B$2:$C$13,2,FALSE),0)</f>
        <v>11</v>
      </c>
      <c r="X2652" s="11">
        <f t="shared" si="336"/>
        <v>0</v>
      </c>
      <c r="Y2652" s="14">
        <f t="shared" si="333"/>
        <v>0</v>
      </c>
      <c r="Z2652" s="11">
        <f t="shared" si="337"/>
        <v>0</v>
      </c>
      <c r="AA2652" s="4" t="s">
        <v>1</v>
      </c>
      <c r="AB2652" s="10">
        <f>IFERROR(VLOOKUP(AA2652,Curr!$B$2:$C$13,2,FALSE),0)</f>
        <v>11</v>
      </c>
      <c r="AC2652" s="11">
        <f t="shared" si="338"/>
        <v>0</v>
      </c>
      <c r="AD2652" s="11">
        <f t="shared" si="339"/>
        <v>0</v>
      </c>
      <c r="AE2652" s="12">
        <f t="shared" si="340"/>
        <v>0</v>
      </c>
    </row>
    <row r="2653" spans="17:31" x14ac:dyDescent="0.25">
      <c r="Q2653" s="13">
        <v>0</v>
      </c>
      <c r="R2653" s="13">
        <v>0</v>
      </c>
      <c r="S2653" s="11">
        <f t="shared" si="334"/>
        <v>0</v>
      </c>
      <c r="T2653" s="5">
        <v>0</v>
      </c>
      <c r="U2653" s="11">
        <f t="shared" si="335"/>
        <v>0</v>
      </c>
      <c r="V2653" s="13" t="s">
        <v>1</v>
      </c>
      <c r="W2653" s="10">
        <f>IFERROR(VLOOKUP(V2653,Curr!$B$2:$C$13,2,FALSE),0)</f>
        <v>11</v>
      </c>
      <c r="X2653" s="11">
        <f t="shared" si="336"/>
        <v>0</v>
      </c>
      <c r="Y2653" s="14">
        <f t="shared" si="333"/>
        <v>0</v>
      </c>
      <c r="Z2653" s="11">
        <f t="shared" si="337"/>
        <v>0</v>
      </c>
      <c r="AA2653" s="4" t="s">
        <v>1</v>
      </c>
      <c r="AB2653" s="10">
        <f>IFERROR(VLOOKUP(AA2653,Curr!$B$2:$C$13,2,FALSE),0)</f>
        <v>11</v>
      </c>
      <c r="AC2653" s="11">
        <f t="shared" si="338"/>
        <v>0</v>
      </c>
      <c r="AD2653" s="11">
        <f t="shared" si="339"/>
        <v>0</v>
      </c>
      <c r="AE2653" s="12">
        <f t="shared" si="340"/>
        <v>0</v>
      </c>
    </row>
    <row r="2654" spans="17:31" x14ac:dyDescent="0.25">
      <c r="Q2654" s="13">
        <v>0</v>
      </c>
      <c r="R2654" s="13">
        <v>0</v>
      </c>
      <c r="S2654" s="11">
        <f t="shared" si="334"/>
        <v>0</v>
      </c>
      <c r="T2654" s="5">
        <v>0</v>
      </c>
      <c r="U2654" s="11">
        <f t="shared" si="335"/>
        <v>0</v>
      </c>
      <c r="V2654" s="13" t="s">
        <v>1</v>
      </c>
      <c r="W2654" s="10">
        <f>IFERROR(VLOOKUP(V2654,Curr!$B$2:$C$13,2,FALSE),0)</f>
        <v>11</v>
      </c>
      <c r="X2654" s="11">
        <f t="shared" si="336"/>
        <v>0</v>
      </c>
      <c r="Y2654" s="14">
        <f t="shared" si="333"/>
        <v>0</v>
      </c>
      <c r="Z2654" s="11">
        <f t="shared" si="337"/>
        <v>0</v>
      </c>
      <c r="AA2654" s="4" t="s">
        <v>1</v>
      </c>
      <c r="AB2654" s="10">
        <f>IFERROR(VLOOKUP(AA2654,Curr!$B$2:$C$13,2,FALSE),0)</f>
        <v>11</v>
      </c>
      <c r="AC2654" s="11">
        <f t="shared" si="338"/>
        <v>0</v>
      </c>
      <c r="AD2654" s="11">
        <f t="shared" si="339"/>
        <v>0</v>
      </c>
      <c r="AE2654" s="12">
        <f t="shared" si="340"/>
        <v>0</v>
      </c>
    </row>
    <row r="2655" spans="17:31" x14ac:dyDescent="0.25">
      <c r="Q2655" s="13">
        <v>0</v>
      </c>
      <c r="R2655" s="13">
        <v>0</v>
      </c>
      <c r="S2655" s="11">
        <f t="shared" si="334"/>
        <v>0</v>
      </c>
      <c r="T2655" s="5">
        <v>0</v>
      </c>
      <c r="U2655" s="11">
        <f t="shared" si="335"/>
        <v>0</v>
      </c>
      <c r="V2655" s="13" t="s">
        <v>1</v>
      </c>
      <c r="W2655" s="10">
        <f>IFERROR(VLOOKUP(V2655,Curr!$B$2:$C$13,2,FALSE),0)</f>
        <v>11</v>
      </c>
      <c r="X2655" s="11">
        <f t="shared" si="336"/>
        <v>0</v>
      </c>
      <c r="Y2655" s="14">
        <f t="shared" si="333"/>
        <v>0</v>
      </c>
      <c r="Z2655" s="11">
        <f t="shared" si="337"/>
        <v>0</v>
      </c>
      <c r="AA2655" s="4" t="s">
        <v>1</v>
      </c>
      <c r="AB2655" s="10">
        <f>IFERROR(VLOOKUP(AA2655,Curr!$B$2:$C$13,2,FALSE),0)</f>
        <v>11</v>
      </c>
      <c r="AC2655" s="11">
        <f t="shared" si="338"/>
        <v>0</v>
      </c>
      <c r="AD2655" s="11">
        <f t="shared" si="339"/>
        <v>0</v>
      </c>
      <c r="AE2655" s="12">
        <f t="shared" si="340"/>
        <v>0</v>
      </c>
    </row>
    <row r="2656" spans="17:31" x14ac:dyDescent="0.25">
      <c r="Q2656" s="13">
        <v>0</v>
      </c>
      <c r="R2656" s="13">
        <v>0</v>
      </c>
      <c r="S2656" s="11">
        <f t="shared" si="334"/>
        <v>0</v>
      </c>
      <c r="T2656" s="5">
        <v>0</v>
      </c>
      <c r="U2656" s="11">
        <f t="shared" si="335"/>
        <v>0</v>
      </c>
      <c r="V2656" s="13" t="s">
        <v>1</v>
      </c>
      <c r="W2656" s="10">
        <f>IFERROR(VLOOKUP(V2656,Curr!$B$2:$C$13,2,FALSE),0)</f>
        <v>11</v>
      </c>
      <c r="X2656" s="11">
        <f t="shared" si="336"/>
        <v>0</v>
      </c>
      <c r="Y2656" s="14">
        <f t="shared" si="333"/>
        <v>0</v>
      </c>
      <c r="Z2656" s="11">
        <f t="shared" si="337"/>
        <v>0</v>
      </c>
      <c r="AA2656" s="4" t="s">
        <v>1</v>
      </c>
      <c r="AB2656" s="10">
        <f>IFERROR(VLOOKUP(AA2656,Curr!$B$2:$C$13,2,FALSE),0)</f>
        <v>11</v>
      </c>
      <c r="AC2656" s="11">
        <f t="shared" si="338"/>
        <v>0</v>
      </c>
      <c r="AD2656" s="11">
        <f t="shared" si="339"/>
        <v>0</v>
      </c>
      <c r="AE2656" s="12">
        <f t="shared" si="340"/>
        <v>0</v>
      </c>
    </row>
    <row r="2657" spans="17:31" x14ac:dyDescent="0.25">
      <c r="Q2657" s="13">
        <v>0</v>
      </c>
      <c r="R2657" s="13">
        <v>0</v>
      </c>
      <c r="S2657" s="11">
        <f t="shared" si="334"/>
        <v>0</v>
      </c>
      <c r="T2657" s="5">
        <v>0</v>
      </c>
      <c r="U2657" s="11">
        <f t="shared" si="335"/>
        <v>0</v>
      </c>
      <c r="V2657" s="13" t="s">
        <v>1</v>
      </c>
      <c r="W2657" s="10">
        <f>IFERROR(VLOOKUP(V2657,Curr!$B$2:$C$13,2,FALSE),0)</f>
        <v>11</v>
      </c>
      <c r="X2657" s="11">
        <f t="shared" si="336"/>
        <v>0</v>
      </c>
      <c r="Y2657" s="14">
        <f t="shared" si="333"/>
        <v>0</v>
      </c>
      <c r="Z2657" s="11">
        <f t="shared" si="337"/>
        <v>0</v>
      </c>
      <c r="AA2657" s="4" t="s">
        <v>1</v>
      </c>
      <c r="AB2657" s="10">
        <f>IFERROR(VLOOKUP(AA2657,Curr!$B$2:$C$13,2,FALSE),0)</f>
        <v>11</v>
      </c>
      <c r="AC2657" s="11">
        <f t="shared" si="338"/>
        <v>0</v>
      </c>
      <c r="AD2657" s="11">
        <f t="shared" si="339"/>
        <v>0</v>
      </c>
      <c r="AE2657" s="12">
        <f t="shared" si="340"/>
        <v>0</v>
      </c>
    </row>
    <row r="2658" spans="17:31" x14ac:dyDescent="0.25">
      <c r="Q2658" s="13">
        <v>0</v>
      </c>
      <c r="R2658" s="13">
        <v>0</v>
      </c>
      <c r="S2658" s="11">
        <f t="shared" si="334"/>
        <v>0</v>
      </c>
      <c r="T2658" s="5">
        <v>0</v>
      </c>
      <c r="U2658" s="11">
        <f t="shared" si="335"/>
        <v>0</v>
      </c>
      <c r="V2658" s="13" t="s">
        <v>1</v>
      </c>
      <c r="W2658" s="10">
        <f>IFERROR(VLOOKUP(V2658,Curr!$B$2:$C$13,2,FALSE),0)</f>
        <v>11</v>
      </c>
      <c r="X2658" s="11">
        <f t="shared" si="336"/>
        <v>0</v>
      </c>
      <c r="Y2658" s="14">
        <f t="shared" si="333"/>
        <v>0</v>
      </c>
      <c r="Z2658" s="11">
        <f t="shared" si="337"/>
        <v>0</v>
      </c>
      <c r="AA2658" s="4" t="s">
        <v>1</v>
      </c>
      <c r="AB2658" s="10">
        <f>IFERROR(VLOOKUP(AA2658,Curr!$B$2:$C$13,2,FALSE),0)</f>
        <v>11</v>
      </c>
      <c r="AC2658" s="11">
        <f t="shared" si="338"/>
        <v>0</v>
      </c>
      <c r="AD2658" s="11">
        <f t="shared" si="339"/>
        <v>0</v>
      </c>
      <c r="AE2658" s="12">
        <f t="shared" si="340"/>
        <v>0</v>
      </c>
    </row>
    <row r="2659" spans="17:31" x14ac:dyDescent="0.25">
      <c r="Q2659" s="13">
        <v>0</v>
      </c>
      <c r="R2659" s="13">
        <v>0</v>
      </c>
      <c r="S2659" s="11">
        <f t="shared" si="334"/>
        <v>0</v>
      </c>
      <c r="T2659" s="5">
        <v>0</v>
      </c>
      <c r="U2659" s="11">
        <f t="shared" si="335"/>
        <v>0</v>
      </c>
      <c r="V2659" s="13" t="s">
        <v>1</v>
      </c>
      <c r="W2659" s="10">
        <f>IFERROR(VLOOKUP(V2659,Curr!$B$2:$C$13,2,FALSE),0)</f>
        <v>11</v>
      </c>
      <c r="X2659" s="11">
        <f t="shared" si="336"/>
        <v>0</v>
      </c>
      <c r="Y2659" s="14">
        <f t="shared" si="333"/>
        <v>0</v>
      </c>
      <c r="Z2659" s="11">
        <f t="shared" si="337"/>
        <v>0</v>
      </c>
      <c r="AA2659" s="4" t="s">
        <v>1</v>
      </c>
      <c r="AB2659" s="10">
        <f>IFERROR(VLOOKUP(AA2659,Curr!$B$2:$C$13,2,FALSE),0)</f>
        <v>11</v>
      </c>
      <c r="AC2659" s="11">
        <f t="shared" si="338"/>
        <v>0</v>
      </c>
      <c r="AD2659" s="11">
        <f t="shared" si="339"/>
        <v>0</v>
      </c>
      <c r="AE2659" s="12">
        <f t="shared" si="340"/>
        <v>0</v>
      </c>
    </row>
    <row r="2660" spans="17:31" x14ac:dyDescent="0.25">
      <c r="Q2660" s="13">
        <v>0</v>
      </c>
      <c r="R2660" s="13">
        <v>0</v>
      </c>
      <c r="S2660" s="11">
        <f t="shared" si="334"/>
        <v>0</v>
      </c>
      <c r="T2660" s="5">
        <v>0</v>
      </c>
      <c r="U2660" s="11">
        <f t="shared" si="335"/>
        <v>0</v>
      </c>
      <c r="V2660" s="13" t="s">
        <v>1</v>
      </c>
      <c r="W2660" s="10">
        <f>IFERROR(VLOOKUP(V2660,Curr!$B$2:$C$13,2,FALSE),0)</f>
        <v>11</v>
      </c>
      <c r="X2660" s="11">
        <f t="shared" si="336"/>
        <v>0</v>
      </c>
      <c r="Y2660" s="14">
        <f t="shared" si="333"/>
        <v>0</v>
      </c>
      <c r="Z2660" s="11">
        <f t="shared" si="337"/>
        <v>0</v>
      </c>
      <c r="AA2660" s="4" t="s">
        <v>1</v>
      </c>
      <c r="AB2660" s="10">
        <f>IFERROR(VLOOKUP(AA2660,Curr!$B$2:$C$13,2,FALSE),0)</f>
        <v>11</v>
      </c>
      <c r="AC2660" s="11">
        <f t="shared" si="338"/>
        <v>0</v>
      </c>
      <c r="AD2660" s="11">
        <f t="shared" si="339"/>
        <v>0</v>
      </c>
      <c r="AE2660" s="12">
        <f t="shared" si="340"/>
        <v>0</v>
      </c>
    </row>
    <row r="2661" spans="17:31" x14ac:dyDescent="0.25">
      <c r="Q2661" s="13">
        <v>0</v>
      </c>
      <c r="R2661" s="13">
        <v>0</v>
      </c>
      <c r="S2661" s="11">
        <f t="shared" si="334"/>
        <v>0</v>
      </c>
      <c r="T2661" s="5">
        <v>0</v>
      </c>
      <c r="U2661" s="11">
        <f t="shared" si="335"/>
        <v>0</v>
      </c>
      <c r="V2661" s="13" t="s">
        <v>1</v>
      </c>
      <c r="W2661" s="10">
        <f>IFERROR(VLOOKUP(V2661,Curr!$B$2:$C$13,2,FALSE),0)</f>
        <v>11</v>
      </c>
      <c r="X2661" s="11">
        <f t="shared" si="336"/>
        <v>0</v>
      </c>
      <c r="Y2661" s="14">
        <f t="shared" si="333"/>
        <v>0</v>
      </c>
      <c r="Z2661" s="11">
        <f t="shared" si="337"/>
        <v>0</v>
      </c>
      <c r="AA2661" s="4" t="s">
        <v>1</v>
      </c>
      <c r="AB2661" s="10">
        <f>IFERROR(VLOOKUP(AA2661,Curr!$B$2:$C$13,2,FALSE),0)</f>
        <v>11</v>
      </c>
      <c r="AC2661" s="11">
        <f t="shared" si="338"/>
        <v>0</v>
      </c>
      <c r="AD2661" s="11">
        <f t="shared" si="339"/>
        <v>0</v>
      </c>
      <c r="AE2661" s="12">
        <f t="shared" si="340"/>
        <v>0</v>
      </c>
    </row>
    <row r="2662" spans="17:31" x14ac:dyDescent="0.25">
      <c r="Q2662" s="13">
        <v>0</v>
      </c>
      <c r="R2662" s="13">
        <v>0</v>
      </c>
      <c r="S2662" s="11">
        <f t="shared" si="334"/>
        <v>0</v>
      </c>
      <c r="T2662" s="5">
        <v>0</v>
      </c>
      <c r="U2662" s="11">
        <f t="shared" si="335"/>
        <v>0</v>
      </c>
      <c r="V2662" s="13" t="s">
        <v>1</v>
      </c>
      <c r="W2662" s="10">
        <f>IFERROR(VLOOKUP(V2662,Curr!$B$2:$C$13,2,FALSE),0)</f>
        <v>11</v>
      </c>
      <c r="X2662" s="11">
        <f t="shared" si="336"/>
        <v>0</v>
      </c>
      <c r="Y2662" s="14">
        <f t="shared" si="333"/>
        <v>0</v>
      </c>
      <c r="Z2662" s="11">
        <f t="shared" si="337"/>
        <v>0</v>
      </c>
      <c r="AA2662" s="4" t="s">
        <v>1</v>
      </c>
      <c r="AB2662" s="10">
        <f>IFERROR(VLOOKUP(AA2662,Curr!$B$2:$C$13,2,FALSE),0)</f>
        <v>11</v>
      </c>
      <c r="AC2662" s="11">
        <f t="shared" si="338"/>
        <v>0</v>
      </c>
      <c r="AD2662" s="11">
        <f t="shared" si="339"/>
        <v>0</v>
      </c>
      <c r="AE2662" s="12">
        <f t="shared" si="340"/>
        <v>0</v>
      </c>
    </row>
    <row r="2663" spans="17:31" x14ac:dyDescent="0.25">
      <c r="Q2663" s="13">
        <v>0</v>
      </c>
      <c r="R2663" s="13">
        <v>0</v>
      </c>
      <c r="S2663" s="11">
        <f t="shared" si="334"/>
        <v>0</v>
      </c>
      <c r="T2663" s="5">
        <v>0</v>
      </c>
      <c r="U2663" s="11">
        <f t="shared" si="335"/>
        <v>0</v>
      </c>
      <c r="V2663" s="13" t="s">
        <v>1</v>
      </c>
      <c r="W2663" s="10">
        <f>IFERROR(VLOOKUP(V2663,Curr!$B$2:$C$13,2,FALSE),0)</f>
        <v>11</v>
      </c>
      <c r="X2663" s="11">
        <f t="shared" si="336"/>
        <v>0</v>
      </c>
      <c r="Y2663" s="14">
        <f t="shared" si="333"/>
        <v>0</v>
      </c>
      <c r="Z2663" s="11">
        <f t="shared" si="337"/>
        <v>0</v>
      </c>
      <c r="AA2663" s="4" t="s">
        <v>1</v>
      </c>
      <c r="AB2663" s="10">
        <f>IFERROR(VLOOKUP(AA2663,Curr!$B$2:$C$13,2,FALSE),0)</f>
        <v>11</v>
      </c>
      <c r="AC2663" s="11">
        <f t="shared" si="338"/>
        <v>0</v>
      </c>
      <c r="AD2663" s="11">
        <f t="shared" si="339"/>
        <v>0</v>
      </c>
      <c r="AE2663" s="12">
        <f t="shared" si="340"/>
        <v>0</v>
      </c>
    </row>
    <row r="2664" spans="17:31" x14ac:dyDescent="0.25">
      <c r="Q2664" s="13">
        <v>0</v>
      </c>
      <c r="R2664" s="13">
        <v>0</v>
      </c>
      <c r="S2664" s="11">
        <f t="shared" si="334"/>
        <v>0</v>
      </c>
      <c r="T2664" s="5">
        <v>0</v>
      </c>
      <c r="U2664" s="11">
        <f t="shared" si="335"/>
        <v>0</v>
      </c>
      <c r="V2664" s="13" t="s">
        <v>1</v>
      </c>
      <c r="W2664" s="10">
        <f>IFERROR(VLOOKUP(V2664,Curr!$B$2:$C$13,2,FALSE),0)</f>
        <v>11</v>
      </c>
      <c r="X2664" s="11">
        <f t="shared" si="336"/>
        <v>0</v>
      </c>
      <c r="Y2664" s="14">
        <f t="shared" si="333"/>
        <v>0</v>
      </c>
      <c r="Z2664" s="11">
        <f t="shared" si="337"/>
        <v>0</v>
      </c>
      <c r="AA2664" s="4" t="s">
        <v>1</v>
      </c>
      <c r="AB2664" s="10">
        <f>IFERROR(VLOOKUP(AA2664,Curr!$B$2:$C$13,2,FALSE),0)</f>
        <v>11</v>
      </c>
      <c r="AC2664" s="11">
        <f t="shared" si="338"/>
        <v>0</v>
      </c>
      <c r="AD2664" s="11">
        <f t="shared" si="339"/>
        <v>0</v>
      </c>
      <c r="AE2664" s="12">
        <f t="shared" si="340"/>
        <v>0</v>
      </c>
    </row>
    <row r="2665" spans="17:31" x14ac:dyDescent="0.25">
      <c r="Q2665" s="13">
        <v>0</v>
      </c>
      <c r="R2665" s="13">
        <v>0</v>
      </c>
      <c r="S2665" s="11">
        <f t="shared" si="334"/>
        <v>0</v>
      </c>
      <c r="T2665" s="5">
        <v>0</v>
      </c>
      <c r="U2665" s="11">
        <f t="shared" si="335"/>
        <v>0</v>
      </c>
      <c r="V2665" s="13" t="s">
        <v>1</v>
      </c>
      <c r="W2665" s="10">
        <f>IFERROR(VLOOKUP(V2665,Curr!$B$2:$C$13,2,FALSE),0)</f>
        <v>11</v>
      </c>
      <c r="X2665" s="11">
        <f t="shared" si="336"/>
        <v>0</v>
      </c>
      <c r="Y2665" s="14">
        <f t="shared" si="333"/>
        <v>0</v>
      </c>
      <c r="Z2665" s="11">
        <f t="shared" si="337"/>
        <v>0</v>
      </c>
      <c r="AA2665" s="4" t="s">
        <v>1</v>
      </c>
      <c r="AB2665" s="10">
        <f>IFERROR(VLOOKUP(AA2665,Curr!$B$2:$C$13,2,FALSE),0)</f>
        <v>11</v>
      </c>
      <c r="AC2665" s="11">
        <f t="shared" si="338"/>
        <v>0</v>
      </c>
      <c r="AD2665" s="11">
        <f t="shared" si="339"/>
        <v>0</v>
      </c>
      <c r="AE2665" s="12">
        <f t="shared" si="340"/>
        <v>0</v>
      </c>
    </row>
    <row r="2666" spans="17:31" x14ac:dyDescent="0.25">
      <c r="Q2666" s="13">
        <v>0</v>
      </c>
      <c r="R2666" s="13">
        <v>0</v>
      </c>
      <c r="S2666" s="11">
        <f t="shared" si="334"/>
        <v>0</v>
      </c>
      <c r="T2666" s="5">
        <v>0</v>
      </c>
      <c r="U2666" s="11">
        <f t="shared" si="335"/>
        <v>0</v>
      </c>
      <c r="V2666" s="13" t="s">
        <v>1</v>
      </c>
      <c r="W2666" s="10">
        <f>IFERROR(VLOOKUP(V2666,Curr!$B$2:$C$13,2,FALSE),0)</f>
        <v>11</v>
      </c>
      <c r="X2666" s="11">
        <f t="shared" si="336"/>
        <v>0</v>
      </c>
      <c r="Y2666" s="14">
        <f t="shared" si="333"/>
        <v>0</v>
      </c>
      <c r="Z2666" s="11">
        <f t="shared" si="337"/>
        <v>0</v>
      </c>
      <c r="AA2666" s="4" t="s">
        <v>1</v>
      </c>
      <c r="AB2666" s="10">
        <f>IFERROR(VLOOKUP(AA2666,Curr!$B$2:$C$13,2,FALSE),0)</f>
        <v>11</v>
      </c>
      <c r="AC2666" s="11">
        <f t="shared" si="338"/>
        <v>0</v>
      </c>
      <c r="AD2666" s="11">
        <f t="shared" si="339"/>
        <v>0</v>
      </c>
      <c r="AE2666" s="12">
        <f t="shared" si="340"/>
        <v>0</v>
      </c>
    </row>
    <row r="2667" spans="17:31" x14ac:dyDescent="0.25">
      <c r="Q2667" s="13">
        <v>0</v>
      </c>
      <c r="R2667" s="13">
        <v>0</v>
      </c>
      <c r="S2667" s="11">
        <f t="shared" si="334"/>
        <v>0</v>
      </c>
      <c r="T2667" s="5">
        <v>0</v>
      </c>
      <c r="U2667" s="11">
        <f t="shared" si="335"/>
        <v>0</v>
      </c>
      <c r="V2667" s="13" t="s">
        <v>1</v>
      </c>
      <c r="W2667" s="10">
        <f>IFERROR(VLOOKUP(V2667,Curr!$B$2:$C$13,2,FALSE),0)</f>
        <v>11</v>
      </c>
      <c r="X2667" s="11">
        <f t="shared" si="336"/>
        <v>0</v>
      </c>
      <c r="Y2667" s="14">
        <f t="shared" si="333"/>
        <v>0</v>
      </c>
      <c r="Z2667" s="11">
        <f t="shared" si="337"/>
        <v>0</v>
      </c>
      <c r="AA2667" s="4" t="s">
        <v>1</v>
      </c>
      <c r="AB2667" s="10">
        <f>IFERROR(VLOOKUP(AA2667,Curr!$B$2:$C$13,2,FALSE),0)</f>
        <v>11</v>
      </c>
      <c r="AC2667" s="11">
        <f t="shared" si="338"/>
        <v>0</v>
      </c>
      <c r="AD2667" s="11">
        <f t="shared" si="339"/>
        <v>0</v>
      </c>
      <c r="AE2667" s="12">
        <f t="shared" si="340"/>
        <v>0</v>
      </c>
    </row>
    <row r="2668" spans="17:31" x14ac:dyDescent="0.25">
      <c r="Q2668" s="13">
        <v>0</v>
      </c>
      <c r="R2668" s="13">
        <v>0</v>
      </c>
      <c r="S2668" s="11">
        <f t="shared" si="334"/>
        <v>0</v>
      </c>
      <c r="T2668" s="5">
        <v>0</v>
      </c>
      <c r="U2668" s="11">
        <f t="shared" si="335"/>
        <v>0</v>
      </c>
      <c r="V2668" s="13" t="s">
        <v>1</v>
      </c>
      <c r="W2668" s="10">
        <f>IFERROR(VLOOKUP(V2668,Curr!$B$2:$C$13,2,FALSE),0)</f>
        <v>11</v>
      </c>
      <c r="X2668" s="11">
        <f t="shared" si="336"/>
        <v>0</v>
      </c>
      <c r="Y2668" s="14">
        <f t="shared" si="333"/>
        <v>0</v>
      </c>
      <c r="Z2668" s="11">
        <f t="shared" si="337"/>
        <v>0</v>
      </c>
      <c r="AA2668" s="4" t="s">
        <v>1</v>
      </c>
      <c r="AB2668" s="10">
        <f>IFERROR(VLOOKUP(AA2668,Curr!$B$2:$C$13,2,FALSE),0)</f>
        <v>11</v>
      </c>
      <c r="AC2668" s="11">
        <f t="shared" si="338"/>
        <v>0</v>
      </c>
      <c r="AD2668" s="11">
        <f t="shared" si="339"/>
        <v>0</v>
      </c>
      <c r="AE2668" s="12">
        <f t="shared" si="340"/>
        <v>0</v>
      </c>
    </row>
    <row r="2669" spans="17:31" x14ac:dyDescent="0.25">
      <c r="Q2669" s="13">
        <v>0</v>
      </c>
      <c r="R2669" s="13">
        <v>0</v>
      </c>
      <c r="S2669" s="11">
        <f t="shared" si="334"/>
        <v>0</v>
      </c>
      <c r="T2669" s="5">
        <v>0</v>
      </c>
      <c r="U2669" s="11">
        <f t="shared" si="335"/>
        <v>0</v>
      </c>
      <c r="V2669" s="13" t="s">
        <v>1</v>
      </c>
      <c r="W2669" s="10">
        <f>IFERROR(VLOOKUP(V2669,Curr!$B$2:$C$13,2,FALSE),0)</f>
        <v>11</v>
      </c>
      <c r="X2669" s="11">
        <f t="shared" si="336"/>
        <v>0</v>
      </c>
      <c r="Y2669" s="14">
        <f t="shared" si="333"/>
        <v>0</v>
      </c>
      <c r="Z2669" s="11">
        <f t="shared" si="337"/>
        <v>0</v>
      </c>
      <c r="AA2669" s="4" t="s">
        <v>1</v>
      </c>
      <c r="AB2669" s="10">
        <f>IFERROR(VLOOKUP(AA2669,Curr!$B$2:$C$13,2,FALSE),0)</f>
        <v>11</v>
      </c>
      <c r="AC2669" s="11">
        <f t="shared" si="338"/>
        <v>0</v>
      </c>
      <c r="AD2669" s="11">
        <f t="shared" si="339"/>
        <v>0</v>
      </c>
      <c r="AE2669" s="12">
        <f t="shared" si="340"/>
        <v>0</v>
      </c>
    </row>
    <row r="2670" spans="17:31" x14ac:dyDescent="0.25">
      <c r="Q2670" s="13">
        <v>0</v>
      </c>
      <c r="R2670" s="13">
        <v>0</v>
      </c>
      <c r="S2670" s="11">
        <f t="shared" si="334"/>
        <v>0</v>
      </c>
      <c r="T2670" s="5">
        <v>0</v>
      </c>
      <c r="U2670" s="11">
        <f t="shared" si="335"/>
        <v>0</v>
      </c>
      <c r="V2670" s="13" t="s">
        <v>1</v>
      </c>
      <c r="W2670" s="10">
        <f>IFERROR(VLOOKUP(V2670,Curr!$B$2:$C$13,2,FALSE),0)</f>
        <v>11</v>
      </c>
      <c r="X2670" s="11">
        <f t="shared" si="336"/>
        <v>0</v>
      </c>
      <c r="Y2670" s="14">
        <f t="shared" si="333"/>
        <v>0</v>
      </c>
      <c r="Z2670" s="11">
        <f t="shared" si="337"/>
        <v>0</v>
      </c>
      <c r="AA2670" s="4" t="s">
        <v>1</v>
      </c>
      <c r="AB2670" s="10">
        <f>IFERROR(VLOOKUP(AA2670,Curr!$B$2:$C$13,2,FALSE),0)</f>
        <v>11</v>
      </c>
      <c r="AC2670" s="11">
        <f t="shared" si="338"/>
        <v>0</v>
      </c>
      <c r="AD2670" s="11">
        <f t="shared" si="339"/>
        <v>0</v>
      </c>
      <c r="AE2670" s="12">
        <f t="shared" si="340"/>
        <v>0</v>
      </c>
    </row>
    <row r="2671" spans="17:31" x14ac:dyDescent="0.25">
      <c r="Q2671" s="13">
        <v>0</v>
      </c>
      <c r="R2671" s="13">
        <v>0</v>
      </c>
      <c r="S2671" s="11">
        <f t="shared" si="334"/>
        <v>0</v>
      </c>
      <c r="T2671" s="5">
        <v>0</v>
      </c>
      <c r="U2671" s="11">
        <f t="shared" si="335"/>
        <v>0</v>
      </c>
      <c r="V2671" s="13" t="s">
        <v>1</v>
      </c>
      <c r="W2671" s="10">
        <f>IFERROR(VLOOKUP(V2671,Curr!$B$2:$C$13,2,FALSE),0)</f>
        <v>11</v>
      </c>
      <c r="X2671" s="11">
        <f t="shared" si="336"/>
        <v>0</v>
      </c>
      <c r="Y2671" s="14">
        <f t="shared" si="333"/>
        <v>0</v>
      </c>
      <c r="Z2671" s="11">
        <f t="shared" si="337"/>
        <v>0</v>
      </c>
      <c r="AA2671" s="4" t="s">
        <v>1</v>
      </c>
      <c r="AB2671" s="10">
        <f>IFERROR(VLOOKUP(AA2671,Curr!$B$2:$C$13,2,FALSE),0)</f>
        <v>11</v>
      </c>
      <c r="AC2671" s="11">
        <f t="shared" si="338"/>
        <v>0</v>
      </c>
      <c r="AD2671" s="11">
        <f t="shared" si="339"/>
        <v>0</v>
      </c>
      <c r="AE2671" s="12">
        <f t="shared" si="340"/>
        <v>0</v>
      </c>
    </row>
    <row r="2672" spans="17:31" x14ac:dyDescent="0.25">
      <c r="Q2672" s="13">
        <v>0</v>
      </c>
      <c r="R2672" s="13">
        <v>0</v>
      </c>
      <c r="S2672" s="11">
        <f t="shared" si="334"/>
        <v>0</v>
      </c>
      <c r="T2672" s="5">
        <v>0</v>
      </c>
      <c r="U2672" s="11">
        <f t="shared" si="335"/>
        <v>0</v>
      </c>
      <c r="V2672" s="13" t="s">
        <v>1</v>
      </c>
      <c r="W2672" s="10">
        <f>IFERROR(VLOOKUP(V2672,Curr!$B$2:$C$13,2,FALSE),0)</f>
        <v>11</v>
      </c>
      <c r="X2672" s="11">
        <f t="shared" si="336"/>
        <v>0</v>
      </c>
      <c r="Y2672" s="14">
        <f t="shared" si="333"/>
        <v>0</v>
      </c>
      <c r="Z2672" s="11">
        <f t="shared" si="337"/>
        <v>0</v>
      </c>
      <c r="AA2672" s="4" t="s">
        <v>1</v>
      </c>
      <c r="AB2672" s="10">
        <f>IFERROR(VLOOKUP(AA2672,Curr!$B$2:$C$13,2,FALSE),0)</f>
        <v>11</v>
      </c>
      <c r="AC2672" s="11">
        <f t="shared" si="338"/>
        <v>0</v>
      </c>
      <c r="AD2672" s="11">
        <f t="shared" si="339"/>
        <v>0</v>
      </c>
      <c r="AE2672" s="12">
        <f t="shared" si="340"/>
        <v>0</v>
      </c>
    </row>
    <row r="2673" spans="17:31" x14ac:dyDescent="0.25">
      <c r="Q2673" s="13">
        <v>0</v>
      </c>
      <c r="R2673" s="13">
        <v>0</v>
      </c>
      <c r="S2673" s="11">
        <f t="shared" si="334"/>
        <v>0</v>
      </c>
      <c r="T2673" s="5">
        <v>0</v>
      </c>
      <c r="U2673" s="11">
        <f t="shared" si="335"/>
        <v>0</v>
      </c>
      <c r="V2673" s="13" t="s">
        <v>1</v>
      </c>
      <c r="W2673" s="10">
        <f>IFERROR(VLOOKUP(V2673,Curr!$B$2:$C$13,2,FALSE),0)</f>
        <v>11</v>
      </c>
      <c r="X2673" s="11">
        <f t="shared" si="336"/>
        <v>0</v>
      </c>
      <c r="Y2673" s="14">
        <f t="shared" si="333"/>
        <v>0</v>
      </c>
      <c r="Z2673" s="11">
        <f t="shared" si="337"/>
        <v>0</v>
      </c>
      <c r="AA2673" s="4" t="s">
        <v>1</v>
      </c>
      <c r="AB2673" s="10">
        <f>IFERROR(VLOOKUP(AA2673,Curr!$B$2:$C$13,2,FALSE),0)</f>
        <v>11</v>
      </c>
      <c r="AC2673" s="11">
        <f t="shared" si="338"/>
        <v>0</v>
      </c>
      <c r="AD2673" s="11">
        <f t="shared" si="339"/>
        <v>0</v>
      </c>
      <c r="AE2673" s="12">
        <f t="shared" si="340"/>
        <v>0</v>
      </c>
    </row>
    <row r="2674" spans="17:31" x14ac:dyDescent="0.25">
      <c r="Q2674" s="13">
        <v>0</v>
      </c>
      <c r="R2674" s="13">
        <v>0</v>
      </c>
      <c r="S2674" s="11">
        <f t="shared" si="334"/>
        <v>0</v>
      </c>
      <c r="T2674" s="5">
        <v>0</v>
      </c>
      <c r="U2674" s="11">
        <f t="shared" si="335"/>
        <v>0</v>
      </c>
      <c r="V2674" s="13" t="s">
        <v>1</v>
      </c>
      <c r="W2674" s="10">
        <f>IFERROR(VLOOKUP(V2674,Curr!$B$2:$C$13,2,FALSE),0)</f>
        <v>11</v>
      </c>
      <c r="X2674" s="11">
        <f t="shared" si="336"/>
        <v>0</v>
      </c>
      <c r="Y2674" s="14">
        <f t="shared" si="333"/>
        <v>0</v>
      </c>
      <c r="Z2674" s="11">
        <f t="shared" si="337"/>
        <v>0</v>
      </c>
      <c r="AA2674" s="4" t="s">
        <v>1</v>
      </c>
      <c r="AB2674" s="10">
        <f>IFERROR(VLOOKUP(AA2674,Curr!$B$2:$C$13,2,FALSE),0)</f>
        <v>11</v>
      </c>
      <c r="AC2674" s="11">
        <f t="shared" si="338"/>
        <v>0</v>
      </c>
      <c r="AD2674" s="11">
        <f t="shared" si="339"/>
        <v>0</v>
      </c>
      <c r="AE2674" s="12">
        <f t="shared" si="340"/>
        <v>0</v>
      </c>
    </row>
    <row r="2675" spans="17:31" x14ac:dyDescent="0.25">
      <c r="Q2675" s="13">
        <v>0</v>
      </c>
      <c r="R2675" s="13">
        <v>0</v>
      </c>
      <c r="S2675" s="11">
        <f t="shared" si="334"/>
        <v>0</v>
      </c>
      <c r="T2675" s="5">
        <v>0</v>
      </c>
      <c r="U2675" s="11">
        <f t="shared" si="335"/>
        <v>0</v>
      </c>
      <c r="V2675" s="13" t="s">
        <v>1</v>
      </c>
      <c r="W2675" s="10">
        <f>IFERROR(VLOOKUP(V2675,Curr!$B$2:$C$13,2,FALSE),0)</f>
        <v>11</v>
      </c>
      <c r="X2675" s="11">
        <f t="shared" si="336"/>
        <v>0</v>
      </c>
      <c r="Y2675" s="14">
        <f t="shared" si="333"/>
        <v>0</v>
      </c>
      <c r="Z2675" s="11">
        <f t="shared" si="337"/>
        <v>0</v>
      </c>
      <c r="AA2675" s="4" t="s">
        <v>1</v>
      </c>
      <c r="AB2675" s="10">
        <f>IFERROR(VLOOKUP(AA2675,Curr!$B$2:$C$13,2,FALSE),0)</f>
        <v>11</v>
      </c>
      <c r="AC2675" s="11">
        <f t="shared" si="338"/>
        <v>0</v>
      </c>
      <c r="AD2675" s="11">
        <f t="shared" si="339"/>
        <v>0</v>
      </c>
      <c r="AE2675" s="12">
        <f t="shared" si="340"/>
        <v>0</v>
      </c>
    </row>
    <row r="2676" spans="17:31" x14ac:dyDescent="0.25">
      <c r="Q2676" s="13">
        <v>0</v>
      </c>
      <c r="R2676" s="13">
        <v>0</v>
      </c>
      <c r="S2676" s="11">
        <f t="shared" si="334"/>
        <v>0</v>
      </c>
      <c r="T2676" s="5">
        <v>0</v>
      </c>
      <c r="U2676" s="11">
        <f t="shared" si="335"/>
        <v>0</v>
      </c>
      <c r="V2676" s="13" t="s">
        <v>1</v>
      </c>
      <c r="W2676" s="10">
        <f>IFERROR(VLOOKUP(V2676,Curr!$B$2:$C$13,2,FALSE),0)</f>
        <v>11</v>
      </c>
      <c r="X2676" s="11">
        <f t="shared" si="336"/>
        <v>0</v>
      </c>
      <c r="Y2676" s="14">
        <f t="shared" si="333"/>
        <v>0</v>
      </c>
      <c r="Z2676" s="11">
        <f t="shared" si="337"/>
        <v>0</v>
      </c>
      <c r="AA2676" s="4" t="s">
        <v>1</v>
      </c>
      <c r="AB2676" s="10">
        <f>IFERROR(VLOOKUP(AA2676,Curr!$B$2:$C$13,2,FALSE),0)</f>
        <v>11</v>
      </c>
      <c r="AC2676" s="11">
        <f t="shared" si="338"/>
        <v>0</v>
      </c>
      <c r="AD2676" s="11">
        <f t="shared" si="339"/>
        <v>0</v>
      </c>
      <c r="AE2676" s="12">
        <f t="shared" si="340"/>
        <v>0</v>
      </c>
    </row>
    <row r="2677" spans="17:31" x14ac:dyDescent="0.25">
      <c r="Q2677" s="13">
        <v>0</v>
      </c>
      <c r="R2677" s="13">
        <v>0</v>
      </c>
      <c r="S2677" s="11">
        <f t="shared" si="334"/>
        <v>0</v>
      </c>
      <c r="T2677" s="5">
        <v>0</v>
      </c>
      <c r="U2677" s="11">
        <f t="shared" si="335"/>
        <v>0</v>
      </c>
      <c r="V2677" s="13" t="s">
        <v>1</v>
      </c>
      <c r="W2677" s="10">
        <f>IFERROR(VLOOKUP(V2677,Curr!$B$2:$C$13,2,FALSE),0)</f>
        <v>11</v>
      </c>
      <c r="X2677" s="11">
        <f t="shared" si="336"/>
        <v>0</v>
      </c>
      <c r="Y2677" s="14">
        <f t="shared" si="333"/>
        <v>0</v>
      </c>
      <c r="Z2677" s="11">
        <f t="shared" si="337"/>
        <v>0</v>
      </c>
      <c r="AA2677" s="4" t="s">
        <v>1</v>
      </c>
      <c r="AB2677" s="10">
        <f>IFERROR(VLOOKUP(AA2677,Curr!$B$2:$C$13,2,FALSE),0)</f>
        <v>11</v>
      </c>
      <c r="AC2677" s="11">
        <f t="shared" si="338"/>
        <v>0</v>
      </c>
      <c r="AD2677" s="11">
        <f t="shared" si="339"/>
        <v>0</v>
      </c>
      <c r="AE2677" s="12">
        <f t="shared" si="340"/>
        <v>0</v>
      </c>
    </row>
    <row r="2678" spans="17:31" x14ac:dyDescent="0.25">
      <c r="Q2678" s="13">
        <v>0</v>
      </c>
      <c r="R2678" s="13">
        <v>0</v>
      </c>
      <c r="S2678" s="11">
        <f t="shared" si="334"/>
        <v>0</v>
      </c>
      <c r="T2678" s="5">
        <v>0</v>
      </c>
      <c r="U2678" s="11">
        <f t="shared" si="335"/>
        <v>0</v>
      </c>
      <c r="V2678" s="13" t="s">
        <v>1</v>
      </c>
      <c r="W2678" s="10">
        <f>IFERROR(VLOOKUP(V2678,Curr!$B$2:$C$13,2,FALSE),0)</f>
        <v>11</v>
      </c>
      <c r="X2678" s="11">
        <f t="shared" si="336"/>
        <v>0</v>
      </c>
      <c r="Y2678" s="14">
        <f t="shared" si="333"/>
        <v>0</v>
      </c>
      <c r="Z2678" s="11">
        <f t="shared" si="337"/>
        <v>0</v>
      </c>
      <c r="AA2678" s="4" t="s">
        <v>1</v>
      </c>
      <c r="AB2678" s="10">
        <f>IFERROR(VLOOKUP(AA2678,Curr!$B$2:$C$13,2,FALSE),0)</f>
        <v>11</v>
      </c>
      <c r="AC2678" s="11">
        <f t="shared" si="338"/>
        <v>0</v>
      </c>
      <c r="AD2678" s="11">
        <f t="shared" si="339"/>
        <v>0</v>
      </c>
      <c r="AE2678" s="12">
        <f t="shared" si="340"/>
        <v>0</v>
      </c>
    </row>
    <row r="2679" spans="17:31" x14ac:dyDescent="0.25">
      <c r="Q2679" s="13">
        <v>0</v>
      </c>
      <c r="R2679" s="13">
        <v>0</v>
      </c>
      <c r="S2679" s="11">
        <f t="shared" si="334"/>
        <v>0</v>
      </c>
      <c r="T2679" s="5">
        <v>0</v>
      </c>
      <c r="U2679" s="11">
        <f t="shared" si="335"/>
        <v>0</v>
      </c>
      <c r="V2679" s="13" t="s">
        <v>1</v>
      </c>
      <c r="W2679" s="10">
        <f>IFERROR(VLOOKUP(V2679,Curr!$B$2:$C$13,2,FALSE),0)</f>
        <v>11</v>
      </c>
      <c r="X2679" s="11">
        <f t="shared" si="336"/>
        <v>0</v>
      </c>
      <c r="Y2679" s="14">
        <f t="shared" si="333"/>
        <v>0</v>
      </c>
      <c r="Z2679" s="11">
        <f t="shared" si="337"/>
        <v>0</v>
      </c>
      <c r="AA2679" s="4" t="s">
        <v>1</v>
      </c>
      <c r="AB2679" s="10">
        <f>IFERROR(VLOOKUP(AA2679,Curr!$B$2:$C$13,2,FALSE),0)</f>
        <v>11</v>
      </c>
      <c r="AC2679" s="11">
        <f t="shared" si="338"/>
        <v>0</v>
      </c>
      <c r="AD2679" s="11">
        <f t="shared" si="339"/>
        <v>0</v>
      </c>
      <c r="AE2679" s="12">
        <f t="shared" si="340"/>
        <v>0</v>
      </c>
    </row>
    <row r="2680" spans="17:31" x14ac:dyDescent="0.25">
      <c r="Q2680" s="13">
        <v>0</v>
      </c>
      <c r="R2680" s="13">
        <v>0</v>
      </c>
      <c r="S2680" s="11">
        <f t="shared" si="334"/>
        <v>0</v>
      </c>
      <c r="T2680" s="5">
        <v>0</v>
      </c>
      <c r="U2680" s="11">
        <f t="shared" si="335"/>
        <v>0</v>
      </c>
      <c r="V2680" s="13" t="s">
        <v>1</v>
      </c>
      <c r="W2680" s="10">
        <f>IFERROR(VLOOKUP(V2680,Curr!$B$2:$C$13,2,FALSE),0)</f>
        <v>11</v>
      </c>
      <c r="X2680" s="11">
        <f t="shared" si="336"/>
        <v>0</v>
      </c>
      <c r="Y2680" s="14">
        <f t="shared" si="333"/>
        <v>0</v>
      </c>
      <c r="Z2680" s="11">
        <f t="shared" si="337"/>
        <v>0</v>
      </c>
      <c r="AA2680" s="4" t="s">
        <v>1</v>
      </c>
      <c r="AB2680" s="10">
        <f>IFERROR(VLOOKUP(AA2680,Curr!$B$2:$C$13,2,FALSE),0)</f>
        <v>11</v>
      </c>
      <c r="AC2680" s="11">
        <f t="shared" si="338"/>
        <v>0</v>
      </c>
      <c r="AD2680" s="11">
        <f t="shared" si="339"/>
        <v>0</v>
      </c>
      <c r="AE2680" s="12">
        <f t="shared" si="340"/>
        <v>0</v>
      </c>
    </row>
    <row r="2681" spans="17:31" x14ac:dyDescent="0.25">
      <c r="Q2681" s="13">
        <v>0</v>
      </c>
      <c r="R2681" s="13">
        <v>0</v>
      </c>
      <c r="S2681" s="11">
        <f t="shared" si="334"/>
        <v>0</v>
      </c>
      <c r="T2681" s="5">
        <v>0</v>
      </c>
      <c r="U2681" s="11">
        <f t="shared" si="335"/>
        <v>0</v>
      </c>
      <c r="V2681" s="13" t="s">
        <v>1</v>
      </c>
      <c r="W2681" s="10">
        <f>IFERROR(VLOOKUP(V2681,Curr!$B$2:$C$13,2,FALSE),0)</f>
        <v>11</v>
      </c>
      <c r="X2681" s="11">
        <f t="shared" si="336"/>
        <v>0</v>
      </c>
      <c r="Y2681" s="14">
        <f t="shared" si="333"/>
        <v>0</v>
      </c>
      <c r="Z2681" s="11">
        <f t="shared" si="337"/>
        <v>0</v>
      </c>
      <c r="AA2681" s="4" t="s">
        <v>1</v>
      </c>
      <c r="AB2681" s="10">
        <f>IFERROR(VLOOKUP(AA2681,Curr!$B$2:$C$13,2,FALSE),0)</f>
        <v>11</v>
      </c>
      <c r="AC2681" s="11">
        <f t="shared" si="338"/>
        <v>0</v>
      </c>
      <c r="AD2681" s="11">
        <f t="shared" si="339"/>
        <v>0</v>
      </c>
      <c r="AE2681" s="12">
        <f t="shared" si="340"/>
        <v>0</v>
      </c>
    </row>
    <row r="2682" spans="17:31" x14ac:dyDescent="0.25">
      <c r="Q2682" s="13">
        <v>0</v>
      </c>
      <c r="R2682" s="13">
        <v>0</v>
      </c>
      <c r="S2682" s="11">
        <f t="shared" si="334"/>
        <v>0</v>
      </c>
      <c r="T2682" s="5">
        <v>0</v>
      </c>
      <c r="U2682" s="11">
        <f t="shared" si="335"/>
        <v>0</v>
      </c>
      <c r="V2682" s="13" t="s">
        <v>1</v>
      </c>
      <c r="W2682" s="10">
        <f>IFERROR(VLOOKUP(V2682,Curr!$B$2:$C$13,2,FALSE),0)</f>
        <v>11</v>
      </c>
      <c r="X2682" s="11">
        <f t="shared" si="336"/>
        <v>0</v>
      </c>
      <c r="Y2682" s="14">
        <f t="shared" si="333"/>
        <v>0</v>
      </c>
      <c r="Z2682" s="11">
        <f t="shared" si="337"/>
        <v>0</v>
      </c>
      <c r="AA2682" s="4" t="s">
        <v>1</v>
      </c>
      <c r="AB2682" s="10">
        <f>IFERROR(VLOOKUP(AA2682,Curr!$B$2:$C$13,2,FALSE),0)</f>
        <v>11</v>
      </c>
      <c r="AC2682" s="11">
        <f t="shared" si="338"/>
        <v>0</v>
      </c>
      <c r="AD2682" s="11">
        <f t="shared" si="339"/>
        <v>0</v>
      </c>
      <c r="AE2682" s="12">
        <f t="shared" si="340"/>
        <v>0</v>
      </c>
    </row>
    <row r="2683" spans="17:31" x14ac:dyDescent="0.25">
      <c r="Q2683" s="13">
        <v>0</v>
      </c>
      <c r="R2683" s="13">
        <v>0</v>
      </c>
      <c r="S2683" s="11">
        <f t="shared" si="334"/>
        <v>0</v>
      </c>
      <c r="T2683" s="5">
        <v>0</v>
      </c>
      <c r="U2683" s="11">
        <f t="shared" si="335"/>
        <v>0</v>
      </c>
      <c r="V2683" s="13" t="s">
        <v>1</v>
      </c>
      <c r="W2683" s="10">
        <f>IFERROR(VLOOKUP(V2683,Curr!$B$2:$C$13,2,FALSE),0)</f>
        <v>11</v>
      </c>
      <c r="X2683" s="11">
        <f t="shared" si="336"/>
        <v>0</v>
      </c>
      <c r="Y2683" s="14">
        <f t="shared" si="333"/>
        <v>0</v>
      </c>
      <c r="Z2683" s="11">
        <f t="shared" si="337"/>
        <v>0</v>
      </c>
      <c r="AA2683" s="4" t="s">
        <v>1</v>
      </c>
      <c r="AB2683" s="10">
        <f>IFERROR(VLOOKUP(AA2683,Curr!$B$2:$C$13,2,FALSE),0)</f>
        <v>11</v>
      </c>
      <c r="AC2683" s="11">
        <f t="shared" si="338"/>
        <v>0</v>
      </c>
      <c r="AD2683" s="11">
        <f t="shared" si="339"/>
        <v>0</v>
      </c>
      <c r="AE2683" s="12">
        <f t="shared" si="340"/>
        <v>0</v>
      </c>
    </row>
    <row r="2684" spans="17:31" x14ac:dyDescent="0.25">
      <c r="Q2684" s="13">
        <v>0</v>
      </c>
      <c r="R2684" s="13">
        <v>0</v>
      </c>
      <c r="S2684" s="11">
        <f t="shared" si="334"/>
        <v>0</v>
      </c>
      <c r="T2684" s="5">
        <v>0</v>
      </c>
      <c r="U2684" s="11">
        <f t="shared" si="335"/>
        <v>0</v>
      </c>
      <c r="V2684" s="13" t="s">
        <v>1</v>
      </c>
      <c r="W2684" s="10">
        <f>IFERROR(VLOOKUP(V2684,Curr!$B$2:$C$13,2,FALSE),0)</f>
        <v>11</v>
      </c>
      <c r="X2684" s="11">
        <f t="shared" si="336"/>
        <v>0</v>
      </c>
      <c r="Y2684" s="14">
        <f t="shared" si="333"/>
        <v>0</v>
      </c>
      <c r="Z2684" s="11">
        <f t="shared" si="337"/>
        <v>0</v>
      </c>
      <c r="AA2684" s="4" t="s">
        <v>1</v>
      </c>
      <c r="AB2684" s="10">
        <f>IFERROR(VLOOKUP(AA2684,Curr!$B$2:$C$13,2,FALSE),0)</f>
        <v>11</v>
      </c>
      <c r="AC2684" s="11">
        <f t="shared" si="338"/>
        <v>0</v>
      </c>
      <c r="AD2684" s="11">
        <f t="shared" si="339"/>
        <v>0</v>
      </c>
      <c r="AE2684" s="12">
        <f t="shared" si="340"/>
        <v>0</v>
      </c>
    </row>
    <row r="2685" spans="17:31" x14ac:dyDescent="0.25">
      <c r="Q2685" s="13">
        <v>0</v>
      </c>
      <c r="R2685" s="13">
        <v>0</v>
      </c>
      <c r="S2685" s="11">
        <f t="shared" si="334"/>
        <v>0</v>
      </c>
      <c r="T2685" s="5">
        <v>0</v>
      </c>
      <c r="U2685" s="11">
        <f t="shared" si="335"/>
        <v>0</v>
      </c>
      <c r="V2685" s="13" t="s">
        <v>1</v>
      </c>
      <c r="W2685" s="10">
        <f>IFERROR(VLOOKUP(V2685,Curr!$B$2:$C$13,2,FALSE),0)</f>
        <v>11</v>
      </c>
      <c r="X2685" s="11">
        <f t="shared" si="336"/>
        <v>0</v>
      </c>
      <c r="Y2685" s="14">
        <f t="shared" si="333"/>
        <v>0</v>
      </c>
      <c r="Z2685" s="11">
        <f t="shared" si="337"/>
        <v>0</v>
      </c>
      <c r="AA2685" s="4" t="s">
        <v>1</v>
      </c>
      <c r="AB2685" s="10">
        <f>IFERROR(VLOOKUP(AA2685,Curr!$B$2:$C$13,2,FALSE),0)</f>
        <v>11</v>
      </c>
      <c r="AC2685" s="11">
        <f t="shared" si="338"/>
        <v>0</v>
      </c>
      <c r="AD2685" s="11">
        <f t="shared" si="339"/>
        <v>0</v>
      </c>
      <c r="AE2685" s="12">
        <f t="shared" si="340"/>
        <v>0</v>
      </c>
    </row>
    <row r="2686" spans="17:31" x14ac:dyDescent="0.25">
      <c r="Q2686" s="13">
        <v>0</v>
      </c>
      <c r="R2686" s="13">
        <v>0</v>
      </c>
      <c r="S2686" s="11">
        <f t="shared" si="334"/>
        <v>0</v>
      </c>
      <c r="T2686" s="5">
        <v>0</v>
      </c>
      <c r="U2686" s="11">
        <f t="shared" si="335"/>
        <v>0</v>
      </c>
      <c r="V2686" s="13" t="s">
        <v>1</v>
      </c>
      <c r="W2686" s="10">
        <f>IFERROR(VLOOKUP(V2686,Curr!$B$2:$C$13,2,FALSE),0)</f>
        <v>11</v>
      </c>
      <c r="X2686" s="11">
        <f t="shared" si="336"/>
        <v>0</v>
      </c>
      <c r="Y2686" s="14">
        <f t="shared" ref="Y2686:Y2749" si="341">Q2686</f>
        <v>0</v>
      </c>
      <c r="Z2686" s="11">
        <f t="shared" si="337"/>
        <v>0</v>
      </c>
      <c r="AA2686" s="4" t="s">
        <v>1</v>
      </c>
      <c r="AB2686" s="10">
        <f>IFERROR(VLOOKUP(AA2686,Curr!$B$2:$C$13,2,FALSE),0)</f>
        <v>11</v>
      </c>
      <c r="AC2686" s="11">
        <f t="shared" si="338"/>
        <v>0</v>
      </c>
      <c r="AD2686" s="11">
        <f t="shared" si="339"/>
        <v>0</v>
      </c>
      <c r="AE2686" s="12">
        <f t="shared" si="340"/>
        <v>0</v>
      </c>
    </row>
    <row r="2687" spans="17:31" x14ac:dyDescent="0.25">
      <c r="Q2687" s="13">
        <v>0</v>
      </c>
      <c r="R2687" s="13">
        <v>0</v>
      </c>
      <c r="S2687" s="11">
        <f t="shared" si="334"/>
        <v>0</v>
      </c>
      <c r="T2687" s="5">
        <v>0</v>
      </c>
      <c r="U2687" s="11">
        <f t="shared" si="335"/>
        <v>0</v>
      </c>
      <c r="V2687" s="13" t="s">
        <v>1</v>
      </c>
      <c r="W2687" s="10">
        <f>IFERROR(VLOOKUP(V2687,Curr!$B$2:$C$13,2,FALSE),0)</f>
        <v>11</v>
      </c>
      <c r="X2687" s="11">
        <f t="shared" si="336"/>
        <v>0</v>
      </c>
      <c r="Y2687" s="14">
        <f t="shared" si="341"/>
        <v>0</v>
      </c>
      <c r="Z2687" s="11">
        <f t="shared" si="337"/>
        <v>0</v>
      </c>
      <c r="AA2687" s="4" t="s">
        <v>1</v>
      </c>
      <c r="AB2687" s="10">
        <f>IFERROR(VLOOKUP(AA2687,Curr!$B$2:$C$13,2,FALSE),0)</f>
        <v>11</v>
      </c>
      <c r="AC2687" s="11">
        <f t="shared" si="338"/>
        <v>0</v>
      </c>
      <c r="AD2687" s="11">
        <f t="shared" si="339"/>
        <v>0</v>
      </c>
      <c r="AE2687" s="12">
        <f t="shared" si="340"/>
        <v>0</v>
      </c>
    </row>
    <row r="2688" spans="17:31" x14ac:dyDescent="0.25">
      <c r="Q2688" s="13">
        <v>0</v>
      </c>
      <c r="R2688" s="13">
        <v>0</v>
      </c>
      <c r="S2688" s="11">
        <f t="shared" si="334"/>
        <v>0</v>
      </c>
      <c r="T2688" s="5">
        <v>0</v>
      </c>
      <c r="U2688" s="11">
        <f t="shared" si="335"/>
        <v>0</v>
      </c>
      <c r="V2688" s="13" t="s">
        <v>1</v>
      </c>
      <c r="W2688" s="10">
        <f>IFERROR(VLOOKUP(V2688,Curr!$B$2:$C$13,2,FALSE),0)</f>
        <v>11</v>
      </c>
      <c r="X2688" s="11">
        <f t="shared" si="336"/>
        <v>0</v>
      </c>
      <c r="Y2688" s="14">
        <f t="shared" si="341"/>
        <v>0</v>
      </c>
      <c r="Z2688" s="11">
        <f t="shared" si="337"/>
        <v>0</v>
      </c>
      <c r="AA2688" s="4" t="s">
        <v>1</v>
      </c>
      <c r="AB2688" s="10">
        <f>IFERROR(VLOOKUP(AA2688,Curr!$B$2:$C$13,2,FALSE),0)</f>
        <v>11</v>
      </c>
      <c r="AC2688" s="11">
        <f t="shared" si="338"/>
        <v>0</v>
      </c>
      <c r="AD2688" s="11">
        <f t="shared" si="339"/>
        <v>0</v>
      </c>
      <c r="AE2688" s="12">
        <f t="shared" si="340"/>
        <v>0</v>
      </c>
    </row>
    <row r="2689" spans="17:31" x14ac:dyDescent="0.25">
      <c r="Q2689" s="13">
        <v>0</v>
      </c>
      <c r="R2689" s="13">
        <v>0</v>
      </c>
      <c r="S2689" s="11">
        <f t="shared" si="334"/>
        <v>0</v>
      </c>
      <c r="T2689" s="5">
        <v>0</v>
      </c>
      <c r="U2689" s="11">
        <f t="shared" si="335"/>
        <v>0</v>
      </c>
      <c r="V2689" s="13" t="s">
        <v>1</v>
      </c>
      <c r="W2689" s="10">
        <f>IFERROR(VLOOKUP(V2689,Curr!$B$2:$C$13,2,FALSE),0)</f>
        <v>11</v>
      </c>
      <c r="X2689" s="11">
        <f t="shared" si="336"/>
        <v>0</v>
      </c>
      <c r="Y2689" s="14">
        <f t="shared" si="341"/>
        <v>0</v>
      </c>
      <c r="Z2689" s="11">
        <f t="shared" si="337"/>
        <v>0</v>
      </c>
      <c r="AA2689" s="4" t="s">
        <v>1</v>
      </c>
      <c r="AB2689" s="10">
        <f>IFERROR(VLOOKUP(AA2689,Curr!$B$2:$C$13,2,FALSE),0)</f>
        <v>11</v>
      </c>
      <c r="AC2689" s="11">
        <f t="shared" si="338"/>
        <v>0</v>
      </c>
      <c r="AD2689" s="11">
        <f t="shared" si="339"/>
        <v>0</v>
      </c>
      <c r="AE2689" s="12">
        <f t="shared" si="340"/>
        <v>0</v>
      </c>
    </row>
    <row r="2690" spans="17:31" x14ac:dyDescent="0.25">
      <c r="Q2690" s="13">
        <v>0</v>
      </c>
      <c r="R2690" s="13">
        <v>0</v>
      </c>
      <c r="S2690" s="11">
        <f t="shared" si="334"/>
        <v>0</v>
      </c>
      <c r="T2690" s="5">
        <v>0</v>
      </c>
      <c r="U2690" s="11">
        <f t="shared" si="335"/>
        <v>0</v>
      </c>
      <c r="V2690" s="13" t="s">
        <v>1</v>
      </c>
      <c r="W2690" s="10">
        <f>IFERROR(VLOOKUP(V2690,Curr!$B$2:$C$13,2,FALSE),0)</f>
        <v>11</v>
      </c>
      <c r="X2690" s="11">
        <f t="shared" si="336"/>
        <v>0</v>
      </c>
      <c r="Y2690" s="14">
        <f t="shared" si="341"/>
        <v>0</v>
      </c>
      <c r="Z2690" s="11">
        <f t="shared" si="337"/>
        <v>0</v>
      </c>
      <c r="AA2690" s="4" t="s">
        <v>1</v>
      </c>
      <c r="AB2690" s="10">
        <f>IFERROR(VLOOKUP(AA2690,Curr!$B$2:$C$13,2,FALSE),0)</f>
        <v>11</v>
      </c>
      <c r="AC2690" s="11">
        <f t="shared" si="338"/>
        <v>0</v>
      </c>
      <c r="AD2690" s="11">
        <f t="shared" si="339"/>
        <v>0</v>
      </c>
      <c r="AE2690" s="12">
        <f t="shared" si="340"/>
        <v>0</v>
      </c>
    </row>
    <row r="2691" spans="17:31" x14ac:dyDescent="0.25">
      <c r="Q2691" s="13">
        <v>0</v>
      </c>
      <c r="R2691" s="13">
        <v>0</v>
      </c>
      <c r="S2691" s="11">
        <f t="shared" si="334"/>
        <v>0</v>
      </c>
      <c r="T2691" s="5">
        <v>0</v>
      </c>
      <c r="U2691" s="11">
        <f t="shared" si="335"/>
        <v>0</v>
      </c>
      <c r="V2691" s="13" t="s">
        <v>1</v>
      </c>
      <c r="W2691" s="10">
        <f>IFERROR(VLOOKUP(V2691,Curr!$B$2:$C$13,2,FALSE),0)</f>
        <v>11</v>
      </c>
      <c r="X2691" s="11">
        <f t="shared" si="336"/>
        <v>0</v>
      </c>
      <c r="Y2691" s="14">
        <f t="shared" si="341"/>
        <v>0</v>
      </c>
      <c r="Z2691" s="11">
        <f t="shared" si="337"/>
        <v>0</v>
      </c>
      <c r="AA2691" s="4" t="s">
        <v>1</v>
      </c>
      <c r="AB2691" s="10">
        <f>IFERROR(VLOOKUP(AA2691,Curr!$B$2:$C$13,2,FALSE),0)</f>
        <v>11</v>
      </c>
      <c r="AC2691" s="11">
        <f t="shared" si="338"/>
        <v>0</v>
      </c>
      <c r="AD2691" s="11">
        <f t="shared" si="339"/>
        <v>0</v>
      </c>
      <c r="AE2691" s="12">
        <f t="shared" si="340"/>
        <v>0</v>
      </c>
    </row>
    <row r="2692" spans="17:31" x14ac:dyDescent="0.25">
      <c r="Q2692" s="13">
        <v>0</v>
      </c>
      <c r="R2692" s="13">
        <v>0</v>
      </c>
      <c r="S2692" s="11">
        <f t="shared" si="334"/>
        <v>0</v>
      </c>
      <c r="T2692" s="5">
        <v>0</v>
      </c>
      <c r="U2692" s="11">
        <f t="shared" si="335"/>
        <v>0</v>
      </c>
      <c r="V2692" s="13" t="s">
        <v>1</v>
      </c>
      <c r="W2692" s="10">
        <f>IFERROR(VLOOKUP(V2692,Curr!$B$2:$C$13,2,FALSE),0)</f>
        <v>11</v>
      </c>
      <c r="X2692" s="11">
        <f t="shared" si="336"/>
        <v>0</v>
      </c>
      <c r="Y2692" s="14">
        <f t="shared" si="341"/>
        <v>0</v>
      </c>
      <c r="Z2692" s="11">
        <f t="shared" si="337"/>
        <v>0</v>
      </c>
      <c r="AA2692" s="4" t="s">
        <v>1</v>
      </c>
      <c r="AB2692" s="10">
        <f>IFERROR(VLOOKUP(AA2692,Curr!$B$2:$C$13,2,FALSE),0)</f>
        <v>11</v>
      </c>
      <c r="AC2692" s="11">
        <f t="shared" si="338"/>
        <v>0</v>
      </c>
      <c r="AD2692" s="11">
        <f t="shared" si="339"/>
        <v>0</v>
      </c>
      <c r="AE2692" s="12">
        <f t="shared" si="340"/>
        <v>0</v>
      </c>
    </row>
    <row r="2693" spans="17:31" x14ac:dyDescent="0.25">
      <c r="Q2693" s="13">
        <v>0</v>
      </c>
      <c r="R2693" s="13">
        <v>0</v>
      </c>
      <c r="S2693" s="11">
        <f t="shared" si="334"/>
        <v>0</v>
      </c>
      <c r="T2693" s="5">
        <v>0</v>
      </c>
      <c r="U2693" s="11">
        <f t="shared" si="335"/>
        <v>0</v>
      </c>
      <c r="V2693" s="13" t="s">
        <v>1</v>
      </c>
      <c r="W2693" s="10">
        <f>IFERROR(VLOOKUP(V2693,Curr!$B$2:$C$13,2,FALSE),0)</f>
        <v>11</v>
      </c>
      <c r="X2693" s="11">
        <f t="shared" si="336"/>
        <v>0</v>
      </c>
      <c r="Y2693" s="14">
        <f t="shared" si="341"/>
        <v>0</v>
      </c>
      <c r="Z2693" s="11">
        <f t="shared" si="337"/>
        <v>0</v>
      </c>
      <c r="AA2693" s="4" t="s">
        <v>1</v>
      </c>
      <c r="AB2693" s="10">
        <f>IFERROR(VLOOKUP(AA2693,Curr!$B$2:$C$13,2,FALSE),0)</f>
        <v>11</v>
      </c>
      <c r="AC2693" s="11">
        <f t="shared" si="338"/>
        <v>0</v>
      </c>
      <c r="AD2693" s="11">
        <f t="shared" si="339"/>
        <v>0</v>
      </c>
      <c r="AE2693" s="12">
        <f t="shared" si="340"/>
        <v>0</v>
      </c>
    </row>
    <row r="2694" spans="17:31" x14ac:dyDescent="0.25">
      <c r="Q2694" s="13">
        <v>0</v>
      </c>
      <c r="R2694" s="13">
        <v>0</v>
      </c>
      <c r="S2694" s="11">
        <f t="shared" si="334"/>
        <v>0</v>
      </c>
      <c r="T2694" s="5">
        <v>0</v>
      </c>
      <c r="U2694" s="11">
        <f t="shared" si="335"/>
        <v>0</v>
      </c>
      <c r="V2694" s="13" t="s">
        <v>1</v>
      </c>
      <c r="W2694" s="10">
        <f>IFERROR(VLOOKUP(V2694,Curr!$B$2:$C$13,2,FALSE),0)</f>
        <v>11</v>
      </c>
      <c r="X2694" s="11">
        <f t="shared" si="336"/>
        <v>0</v>
      </c>
      <c r="Y2694" s="14">
        <f t="shared" si="341"/>
        <v>0</v>
      </c>
      <c r="Z2694" s="11">
        <f t="shared" si="337"/>
        <v>0</v>
      </c>
      <c r="AA2694" s="4" t="s">
        <v>1</v>
      </c>
      <c r="AB2694" s="10">
        <f>IFERROR(VLOOKUP(AA2694,Curr!$B$2:$C$13,2,FALSE),0)</f>
        <v>11</v>
      </c>
      <c r="AC2694" s="11">
        <f t="shared" si="338"/>
        <v>0</v>
      </c>
      <c r="AD2694" s="11">
        <f t="shared" si="339"/>
        <v>0</v>
      </c>
      <c r="AE2694" s="12">
        <f t="shared" si="340"/>
        <v>0</v>
      </c>
    </row>
    <row r="2695" spans="17:31" x14ac:dyDescent="0.25">
      <c r="Q2695" s="13">
        <v>0</v>
      </c>
      <c r="R2695" s="13">
        <v>0</v>
      </c>
      <c r="S2695" s="11">
        <f t="shared" ref="S2695:S2758" si="342">+Q2695*R2695</f>
        <v>0</v>
      </c>
      <c r="T2695" s="5">
        <v>0</v>
      </c>
      <c r="U2695" s="11">
        <f t="shared" ref="U2695:U2758" si="343">S2695*(1-T2695)</f>
        <v>0</v>
      </c>
      <c r="V2695" s="13" t="s">
        <v>1</v>
      </c>
      <c r="W2695" s="10">
        <f>IFERROR(VLOOKUP(V2695,Curr!$B$2:$C$13,2,FALSE),0)</f>
        <v>11</v>
      </c>
      <c r="X2695" s="11">
        <f t="shared" ref="X2695:X2758" si="344">U2695*W2695</f>
        <v>0</v>
      </c>
      <c r="Y2695" s="14">
        <f t="shared" si="341"/>
        <v>0</v>
      </c>
      <c r="Z2695" s="11">
        <f t="shared" ref="Z2695:Z2758" si="345">+Y2695*R2695</f>
        <v>0</v>
      </c>
      <c r="AA2695" s="4" t="s">
        <v>1</v>
      </c>
      <c r="AB2695" s="10">
        <f>IFERROR(VLOOKUP(AA2695,Curr!$B$2:$C$13,2,FALSE),0)</f>
        <v>11</v>
      </c>
      <c r="AC2695" s="11">
        <f t="shared" ref="AC2695:AC2758" si="346">+Y2695*AB2695*R2695</f>
        <v>0</v>
      </c>
      <c r="AD2695" s="11">
        <f t="shared" ref="AD2695:AD2758" si="347">+AC2695-X2695</f>
        <v>0</v>
      </c>
      <c r="AE2695" s="12">
        <f t="shared" ref="AE2695:AE2758" si="348">IFERROR(AD2695/AC2695,0)</f>
        <v>0</v>
      </c>
    </row>
    <row r="2696" spans="17:31" x14ac:dyDescent="0.25">
      <c r="Q2696" s="13">
        <v>0</v>
      </c>
      <c r="R2696" s="13">
        <v>0</v>
      </c>
      <c r="S2696" s="11">
        <f t="shared" si="342"/>
        <v>0</v>
      </c>
      <c r="T2696" s="5">
        <v>0</v>
      </c>
      <c r="U2696" s="11">
        <f t="shared" si="343"/>
        <v>0</v>
      </c>
      <c r="V2696" s="13" t="s">
        <v>1</v>
      </c>
      <c r="W2696" s="10">
        <f>IFERROR(VLOOKUP(V2696,Curr!$B$2:$C$13,2,FALSE),0)</f>
        <v>11</v>
      </c>
      <c r="X2696" s="11">
        <f t="shared" si="344"/>
        <v>0</v>
      </c>
      <c r="Y2696" s="14">
        <f t="shared" si="341"/>
        <v>0</v>
      </c>
      <c r="Z2696" s="11">
        <f t="shared" si="345"/>
        <v>0</v>
      </c>
      <c r="AA2696" s="4" t="s">
        <v>1</v>
      </c>
      <c r="AB2696" s="10">
        <f>IFERROR(VLOOKUP(AA2696,Curr!$B$2:$C$13,2,FALSE),0)</f>
        <v>11</v>
      </c>
      <c r="AC2696" s="11">
        <f t="shared" si="346"/>
        <v>0</v>
      </c>
      <c r="AD2696" s="11">
        <f t="shared" si="347"/>
        <v>0</v>
      </c>
      <c r="AE2696" s="12">
        <f t="shared" si="348"/>
        <v>0</v>
      </c>
    </row>
    <row r="2697" spans="17:31" x14ac:dyDescent="0.25">
      <c r="Q2697" s="13">
        <v>0</v>
      </c>
      <c r="R2697" s="13">
        <v>0</v>
      </c>
      <c r="S2697" s="11">
        <f t="shared" si="342"/>
        <v>0</v>
      </c>
      <c r="T2697" s="5">
        <v>0</v>
      </c>
      <c r="U2697" s="11">
        <f t="shared" si="343"/>
        <v>0</v>
      </c>
      <c r="V2697" s="13" t="s">
        <v>1</v>
      </c>
      <c r="W2697" s="10">
        <f>IFERROR(VLOOKUP(V2697,Curr!$B$2:$C$13,2,FALSE),0)</f>
        <v>11</v>
      </c>
      <c r="X2697" s="11">
        <f t="shared" si="344"/>
        <v>0</v>
      </c>
      <c r="Y2697" s="14">
        <f t="shared" si="341"/>
        <v>0</v>
      </c>
      <c r="Z2697" s="11">
        <f t="shared" si="345"/>
        <v>0</v>
      </c>
      <c r="AA2697" s="4" t="s">
        <v>1</v>
      </c>
      <c r="AB2697" s="10">
        <f>IFERROR(VLOOKUP(AA2697,Curr!$B$2:$C$13,2,FALSE),0)</f>
        <v>11</v>
      </c>
      <c r="AC2697" s="11">
        <f t="shared" si="346"/>
        <v>0</v>
      </c>
      <c r="AD2697" s="11">
        <f t="shared" si="347"/>
        <v>0</v>
      </c>
      <c r="AE2697" s="12">
        <f t="shared" si="348"/>
        <v>0</v>
      </c>
    </row>
    <row r="2698" spans="17:31" x14ac:dyDescent="0.25">
      <c r="Q2698" s="13">
        <v>0</v>
      </c>
      <c r="R2698" s="13">
        <v>0</v>
      </c>
      <c r="S2698" s="11">
        <f t="shared" si="342"/>
        <v>0</v>
      </c>
      <c r="T2698" s="5">
        <v>0</v>
      </c>
      <c r="U2698" s="11">
        <f t="shared" si="343"/>
        <v>0</v>
      </c>
      <c r="V2698" s="13" t="s">
        <v>1</v>
      </c>
      <c r="W2698" s="10">
        <f>IFERROR(VLOOKUP(V2698,Curr!$B$2:$C$13,2,FALSE),0)</f>
        <v>11</v>
      </c>
      <c r="X2698" s="11">
        <f t="shared" si="344"/>
        <v>0</v>
      </c>
      <c r="Y2698" s="14">
        <f t="shared" si="341"/>
        <v>0</v>
      </c>
      <c r="Z2698" s="11">
        <f t="shared" si="345"/>
        <v>0</v>
      </c>
      <c r="AA2698" s="4" t="s">
        <v>1</v>
      </c>
      <c r="AB2698" s="10">
        <f>IFERROR(VLOOKUP(AA2698,Curr!$B$2:$C$13,2,FALSE),0)</f>
        <v>11</v>
      </c>
      <c r="AC2698" s="11">
        <f t="shared" si="346"/>
        <v>0</v>
      </c>
      <c r="AD2698" s="11">
        <f t="shared" si="347"/>
        <v>0</v>
      </c>
      <c r="AE2698" s="12">
        <f t="shared" si="348"/>
        <v>0</v>
      </c>
    </row>
    <row r="2699" spans="17:31" x14ac:dyDescent="0.25">
      <c r="Q2699" s="13">
        <v>0</v>
      </c>
      <c r="R2699" s="13">
        <v>0</v>
      </c>
      <c r="S2699" s="11">
        <f t="shared" si="342"/>
        <v>0</v>
      </c>
      <c r="T2699" s="5">
        <v>0</v>
      </c>
      <c r="U2699" s="11">
        <f t="shared" si="343"/>
        <v>0</v>
      </c>
      <c r="V2699" s="13" t="s">
        <v>1</v>
      </c>
      <c r="W2699" s="10">
        <f>IFERROR(VLOOKUP(V2699,Curr!$B$2:$C$13,2,FALSE),0)</f>
        <v>11</v>
      </c>
      <c r="X2699" s="11">
        <f t="shared" si="344"/>
        <v>0</v>
      </c>
      <c r="Y2699" s="14">
        <f t="shared" si="341"/>
        <v>0</v>
      </c>
      <c r="Z2699" s="11">
        <f t="shared" si="345"/>
        <v>0</v>
      </c>
      <c r="AA2699" s="4" t="s">
        <v>1</v>
      </c>
      <c r="AB2699" s="10">
        <f>IFERROR(VLOOKUP(AA2699,Curr!$B$2:$C$13,2,FALSE),0)</f>
        <v>11</v>
      </c>
      <c r="AC2699" s="11">
        <f t="shared" si="346"/>
        <v>0</v>
      </c>
      <c r="AD2699" s="11">
        <f t="shared" si="347"/>
        <v>0</v>
      </c>
      <c r="AE2699" s="12">
        <f t="shared" si="348"/>
        <v>0</v>
      </c>
    </row>
    <row r="2700" spans="17:31" x14ac:dyDescent="0.25">
      <c r="Q2700" s="13">
        <v>0</v>
      </c>
      <c r="R2700" s="13">
        <v>0</v>
      </c>
      <c r="S2700" s="11">
        <f t="shared" si="342"/>
        <v>0</v>
      </c>
      <c r="T2700" s="5">
        <v>0</v>
      </c>
      <c r="U2700" s="11">
        <f t="shared" si="343"/>
        <v>0</v>
      </c>
      <c r="V2700" s="13" t="s">
        <v>1</v>
      </c>
      <c r="W2700" s="10">
        <f>IFERROR(VLOOKUP(V2700,Curr!$B$2:$C$13,2,FALSE),0)</f>
        <v>11</v>
      </c>
      <c r="X2700" s="11">
        <f t="shared" si="344"/>
        <v>0</v>
      </c>
      <c r="Y2700" s="14">
        <f t="shared" si="341"/>
        <v>0</v>
      </c>
      <c r="Z2700" s="11">
        <f t="shared" si="345"/>
        <v>0</v>
      </c>
      <c r="AA2700" s="4" t="s">
        <v>1</v>
      </c>
      <c r="AB2700" s="10">
        <f>IFERROR(VLOOKUP(AA2700,Curr!$B$2:$C$13,2,FALSE),0)</f>
        <v>11</v>
      </c>
      <c r="AC2700" s="11">
        <f t="shared" si="346"/>
        <v>0</v>
      </c>
      <c r="AD2700" s="11">
        <f t="shared" si="347"/>
        <v>0</v>
      </c>
      <c r="AE2700" s="12">
        <f t="shared" si="348"/>
        <v>0</v>
      </c>
    </row>
    <row r="2701" spans="17:31" x14ac:dyDescent="0.25">
      <c r="Q2701" s="13">
        <v>0</v>
      </c>
      <c r="R2701" s="13">
        <v>0</v>
      </c>
      <c r="S2701" s="11">
        <f t="shared" si="342"/>
        <v>0</v>
      </c>
      <c r="T2701" s="5">
        <v>0</v>
      </c>
      <c r="U2701" s="11">
        <f t="shared" si="343"/>
        <v>0</v>
      </c>
      <c r="V2701" s="13" t="s">
        <v>1</v>
      </c>
      <c r="W2701" s="10">
        <f>IFERROR(VLOOKUP(V2701,Curr!$B$2:$C$13,2,FALSE),0)</f>
        <v>11</v>
      </c>
      <c r="X2701" s="11">
        <f t="shared" si="344"/>
        <v>0</v>
      </c>
      <c r="Y2701" s="14">
        <f t="shared" si="341"/>
        <v>0</v>
      </c>
      <c r="Z2701" s="11">
        <f t="shared" si="345"/>
        <v>0</v>
      </c>
      <c r="AA2701" s="4" t="s">
        <v>1</v>
      </c>
      <c r="AB2701" s="10">
        <f>IFERROR(VLOOKUP(AA2701,Curr!$B$2:$C$13,2,FALSE),0)</f>
        <v>11</v>
      </c>
      <c r="AC2701" s="11">
        <f t="shared" si="346"/>
        <v>0</v>
      </c>
      <c r="AD2701" s="11">
        <f t="shared" si="347"/>
        <v>0</v>
      </c>
      <c r="AE2701" s="12">
        <f t="shared" si="348"/>
        <v>0</v>
      </c>
    </row>
    <row r="2702" spans="17:31" x14ac:dyDescent="0.25">
      <c r="Q2702" s="13">
        <v>0</v>
      </c>
      <c r="R2702" s="13">
        <v>0</v>
      </c>
      <c r="S2702" s="11">
        <f t="shared" si="342"/>
        <v>0</v>
      </c>
      <c r="T2702" s="5">
        <v>0</v>
      </c>
      <c r="U2702" s="11">
        <f t="shared" si="343"/>
        <v>0</v>
      </c>
      <c r="V2702" s="13" t="s">
        <v>1</v>
      </c>
      <c r="W2702" s="10">
        <f>IFERROR(VLOOKUP(V2702,Curr!$B$2:$C$13,2,FALSE),0)</f>
        <v>11</v>
      </c>
      <c r="X2702" s="11">
        <f t="shared" si="344"/>
        <v>0</v>
      </c>
      <c r="Y2702" s="14">
        <f t="shared" si="341"/>
        <v>0</v>
      </c>
      <c r="Z2702" s="11">
        <f t="shared" si="345"/>
        <v>0</v>
      </c>
      <c r="AA2702" s="4" t="s">
        <v>1</v>
      </c>
      <c r="AB2702" s="10">
        <f>IFERROR(VLOOKUP(AA2702,Curr!$B$2:$C$13,2,FALSE),0)</f>
        <v>11</v>
      </c>
      <c r="AC2702" s="11">
        <f t="shared" si="346"/>
        <v>0</v>
      </c>
      <c r="AD2702" s="11">
        <f t="shared" si="347"/>
        <v>0</v>
      </c>
      <c r="AE2702" s="12">
        <f t="shared" si="348"/>
        <v>0</v>
      </c>
    </row>
    <row r="2703" spans="17:31" x14ac:dyDescent="0.25">
      <c r="Q2703" s="13">
        <v>0</v>
      </c>
      <c r="R2703" s="13">
        <v>0</v>
      </c>
      <c r="S2703" s="11">
        <f t="shared" si="342"/>
        <v>0</v>
      </c>
      <c r="T2703" s="5">
        <v>0</v>
      </c>
      <c r="U2703" s="11">
        <f t="shared" si="343"/>
        <v>0</v>
      </c>
      <c r="V2703" s="13" t="s">
        <v>1</v>
      </c>
      <c r="W2703" s="10">
        <f>IFERROR(VLOOKUP(V2703,Curr!$B$2:$C$13,2,FALSE),0)</f>
        <v>11</v>
      </c>
      <c r="X2703" s="11">
        <f t="shared" si="344"/>
        <v>0</v>
      </c>
      <c r="Y2703" s="14">
        <f t="shared" si="341"/>
        <v>0</v>
      </c>
      <c r="Z2703" s="11">
        <f t="shared" si="345"/>
        <v>0</v>
      </c>
      <c r="AA2703" s="4" t="s">
        <v>1</v>
      </c>
      <c r="AB2703" s="10">
        <f>IFERROR(VLOOKUP(AA2703,Curr!$B$2:$C$13,2,FALSE),0)</f>
        <v>11</v>
      </c>
      <c r="AC2703" s="11">
        <f t="shared" si="346"/>
        <v>0</v>
      </c>
      <c r="AD2703" s="11">
        <f t="shared" si="347"/>
        <v>0</v>
      </c>
      <c r="AE2703" s="12">
        <f t="shared" si="348"/>
        <v>0</v>
      </c>
    </row>
    <row r="2704" spans="17:31" x14ac:dyDescent="0.25">
      <c r="Q2704" s="13">
        <v>0</v>
      </c>
      <c r="R2704" s="13">
        <v>0</v>
      </c>
      <c r="S2704" s="11">
        <f t="shared" si="342"/>
        <v>0</v>
      </c>
      <c r="T2704" s="5">
        <v>0</v>
      </c>
      <c r="U2704" s="11">
        <f t="shared" si="343"/>
        <v>0</v>
      </c>
      <c r="V2704" s="13" t="s">
        <v>1</v>
      </c>
      <c r="W2704" s="10">
        <f>IFERROR(VLOOKUP(V2704,Curr!$B$2:$C$13,2,FALSE),0)</f>
        <v>11</v>
      </c>
      <c r="X2704" s="11">
        <f t="shared" si="344"/>
        <v>0</v>
      </c>
      <c r="Y2704" s="14">
        <f t="shared" si="341"/>
        <v>0</v>
      </c>
      <c r="Z2704" s="11">
        <f t="shared" si="345"/>
        <v>0</v>
      </c>
      <c r="AA2704" s="4" t="s">
        <v>1</v>
      </c>
      <c r="AB2704" s="10">
        <f>IFERROR(VLOOKUP(AA2704,Curr!$B$2:$C$13,2,FALSE),0)</f>
        <v>11</v>
      </c>
      <c r="AC2704" s="11">
        <f t="shared" si="346"/>
        <v>0</v>
      </c>
      <c r="AD2704" s="11">
        <f t="shared" si="347"/>
        <v>0</v>
      </c>
      <c r="AE2704" s="12">
        <f t="shared" si="348"/>
        <v>0</v>
      </c>
    </row>
    <row r="2705" spans="17:31" x14ac:dyDescent="0.25">
      <c r="Q2705" s="13">
        <v>0</v>
      </c>
      <c r="R2705" s="13">
        <v>0</v>
      </c>
      <c r="S2705" s="11">
        <f t="shared" si="342"/>
        <v>0</v>
      </c>
      <c r="T2705" s="5">
        <v>0</v>
      </c>
      <c r="U2705" s="11">
        <f t="shared" si="343"/>
        <v>0</v>
      </c>
      <c r="V2705" s="13" t="s">
        <v>1</v>
      </c>
      <c r="W2705" s="10">
        <f>IFERROR(VLOOKUP(V2705,Curr!$B$2:$C$13,2,FALSE),0)</f>
        <v>11</v>
      </c>
      <c r="X2705" s="11">
        <f t="shared" si="344"/>
        <v>0</v>
      </c>
      <c r="Y2705" s="14">
        <f t="shared" si="341"/>
        <v>0</v>
      </c>
      <c r="Z2705" s="11">
        <f t="shared" si="345"/>
        <v>0</v>
      </c>
      <c r="AA2705" s="4" t="s">
        <v>1</v>
      </c>
      <c r="AB2705" s="10">
        <f>IFERROR(VLOOKUP(AA2705,Curr!$B$2:$C$13,2,FALSE),0)</f>
        <v>11</v>
      </c>
      <c r="AC2705" s="11">
        <f t="shared" si="346"/>
        <v>0</v>
      </c>
      <c r="AD2705" s="11">
        <f t="shared" si="347"/>
        <v>0</v>
      </c>
      <c r="AE2705" s="12">
        <f t="shared" si="348"/>
        <v>0</v>
      </c>
    </row>
    <row r="2706" spans="17:31" x14ac:dyDescent="0.25">
      <c r="Q2706" s="13">
        <v>0</v>
      </c>
      <c r="R2706" s="13">
        <v>0</v>
      </c>
      <c r="S2706" s="11">
        <f t="shared" si="342"/>
        <v>0</v>
      </c>
      <c r="T2706" s="5">
        <v>0</v>
      </c>
      <c r="U2706" s="11">
        <f t="shared" si="343"/>
        <v>0</v>
      </c>
      <c r="V2706" s="13" t="s">
        <v>1</v>
      </c>
      <c r="W2706" s="10">
        <f>IFERROR(VLOOKUP(V2706,Curr!$B$2:$C$13,2,FALSE),0)</f>
        <v>11</v>
      </c>
      <c r="X2706" s="11">
        <f t="shared" si="344"/>
        <v>0</v>
      </c>
      <c r="Y2706" s="14">
        <f t="shared" si="341"/>
        <v>0</v>
      </c>
      <c r="Z2706" s="11">
        <f t="shared" si="345"/>
        <v>0</v>
      </c>
      <c r="AA2706" s="4" t="s">
        <v>1</v>
      </c>
      <c r="AB2706" s="10">
        <f>IFERROR(VLOOKUP(AA2706,Curr!$B$2:$C$13,2,FALSE),0)</f>
        <v>11</v>
      </c>
      <c r="AC2706" s="11">
        <f t="shared" si="346"/>
        <v>0</v>
      </c>
      <c r="AD2706" s="11">
        <f t="shared" si="347"/>
        <v>0</v>
      </c>
      <c r="AE2706" s="12">
        <f t="shared" si="348"/>
        <v>0</v>
      </c>
    </row>
    <row r="2707" spans="17:31" x14ac:dyDescent="0.25">
      <c r="Q2707" s="13">
        <v>0</v>
      </c>
      <c r="R2707" s="13">
        <v>0</v>
      </c>
      <c r="S2707" s="11">
        <f t="shared" si="342"/>
        <v>0</v>
      </c>
      <c r="T2707" s="5">
        <v>0</v>
      </c>
      <c r="U2707" s="11">
        <f t="shared" si="343"/>
        <v>0</v>
      </c>
      <c r="V2707" s="13" t="s">
        <v>1</v>
      </c>
      <c r="W2707" s="10">
        <f>IFERROR(VLOOKUP(V2707,Curr!$B$2:$C$13,2,FALSE),0)</f>
        <v>11</v>
      </c>
      <c r="X2707" s="11">
        <f t="shared" si="344"/>
        <v>0</v>
      </c>
      <c r="Y2707" s="14">
        <f t="shared" si="341"/>
        <v>0</v>
      </c>
      <c r="Z2707" s="11">
        <f t="shared" si="345"/>
        <v>0</v>
      </c>
      <c r="AA2707" s="4" t="s">
        <v>1</v>
      </c>
      <c r="AB2707" s="10">
        <f>IFERROR(VLOOKUP(AA2707,Curr!$B$2:$C$13,2,FALSE),0)</f>
        <v>11</v>
      </c>
      <c r="AC2707" s="11">
        <f t="shared" si="346"/>
        <v>0</v>
      </c>
      <c r="AD2707" s="11">
        <f t="shared" si="347"/>
        <v>0</v>
      </c>
      <c r="AE2707" s="12">
        <f t="shared" si="348"/>
        <v>0</v>
      </c>
    </row>
    <row r="2708" spans="17:31" x14ac:dyDescent="0.25">
      <c r="Q2708" s="13">
        <v>0</v>
      </c>
      <c r="R2708" s="13">
        <v>0</v>
      </c>
      <c r="S2708" s="11">
        <f t="shared" si="342"/>
        <v>0</v>
      </c>
      <c r="T2708" s="5">
        <v>0</v>
      </c>
      <c r="U2708" s="11">
        <f t="shared" si="343"/>
        <v>0</v>
      </c>
      <c r="V2708" s="13" t="s">
        <v>1</v>
      </c>
      <c r="W2708" s="10">
        <f>IFERROR(VLOOKUP(V2708,Curr!$B$2:$C$13,2,FALSE),0)</f>
        <v>11</v>
      </c>
      <c r="X2708" s="11">
        <f t="shared" si="344"/>
        <v>0</v>
      </c>
      <c r="Y2708" s="14">
        <f t="shared" si="341"/>
        <v>0</v>
      </c>
      <c r="Z2708" s="11">
        <f t="shared" si="345"/>
        <v>0</v>
      </c>
      <c r="AA2708" s="4" t="s">
        <v>1</v>
      </c>
      <c r="AB2708" s="10">
        <f>IFERROR(VLOOKUP(AA2708,Curr!$B$2:$C$13,2,FALSE),0)</f>
        <v>11</v>
      </c>
      <c r="AC2708" s="11">
        <f t="shared" si="346"/>
        <v>0</v>
      </c>
      <c r="AD2708" s="11">
        <f t="shared" si="347"/>
        <v>0</v>
      </c>
      <c r="AE2708" s="12">
        <f t="shared" si="348"/>
        <v>0</v>
      </c>
    </row>
    <row r="2709" spans="17:31" x14ac:dyDescent="0.25">
      <c r="Q2709" s="13">
        <v>0</v>
      </c>
      <c r="R2709" s="13">
        <v>0</v>
      </c>
      <c r="S2709" s="11">
        <f t="shared" si="342"/>
        <v>0</v>
      </c>
      <c r="T2709" s="5">
        <v>0</v>
      </c>
      <c r="U2709" s="11">
        <f t="shared" si="343"/>
        <v>0</v>
      </c>
      <c r="V2709" s="13" t="s">
        <v>1</v>
      </c>
      <c r="W2709" s="10">
        <f>IFERROR(VLOOKUP(V2709,Curr!$B$2:$C$13,2,FALSE),0)</f>
        <v>11</v>
      </c>
      <c r="X2709" s="11">
        <f t="shared" si="344"/>
        <v>0</v>
      </c>
      <c r="Y2709" s="14">
        <f t="shared" si="341"/>
        <v>0</v>
      </c>
      <c r="Z2709" s="11">
        <f t="shared" si="345"/>
        <v>0</v>
      </c>
      <c r="AA2709" s="4" t="s">
        <v>1</v>
      </c>
      <c r="AB2709" s="10">
        <f>IFERROR(VLOOKUP(AA2709,Curr!$B$2:$C$13,2,FALSE),0)</f>
        <v>11</v>
      </c>
      <c r="AC2709" s="11">
        <f t="shared" si="346"/>
        <v>0</v>
      </c>
      <c r="AD2709" s="11">
        <f t="shared" si="347"/>
        <v>0</v>
      </c>
      <c r="AE2709" s="12">
        <f t="shared" si="348"/>
        <v>0</v>
      </c>
    </row>
    <row r="2710" spans="17:31" x14ac:dyDescent="0.25">
      <c r="Q2710" s="13">
        <v>0</v>
      </c>
      <c r="R2710" s="13">
        <v>0</v>
      </c>
      <c r="S2710" s="11">
        <f t="shared" si="342"/>
        <v>0</v>
      </c>
      <c r="T2710" s="5">
        <v>0</v>
      </c>
      <c r="U2710" s="11">
        <f t="shared" si="343"/>
        <v>0</v>
      </c>
      <c r="V2710" s="13" t="s">
        <v>1</v>
      </c>
      <c r="W2710" s="10">
        <f>IFERROR(VLOOKUP(V2710,Curr!$B$2:$C$13,2,FALSE),0)</f>
        <v>11</v>
      </c>
      <c r="X2710" s="11">
        <f t="shared" si="344"/>
        <v>0</v>
      </c>
      <c r="Y2710" s="14">
        <f t="shared" si="341"/>
        <v>0</v>
      </c>
      <c r="Z2710" s="11">
        <f t="shared" si="345"/>
        <v>0</v>
      </c>
      <c r="AA2710" s="4" t="s">
        <v>1</v>
      </c>
      <c r="AB2710" s="10">
        <f>IFERROR(VLOOKUP(AA2710,Curr!$B$2:$C$13,2,FALSE),0)</f>
        <v>11</v>
      </c>
      <c r="AC2710" s="11">
        <f t="shared" si="346"/>
        <v>0</v>
      </c>
      <c r="AD2710" s="11">
        <f t="shared" si="347"/>
        <v>0</v>
      </c>
      <c r="AE2710" s="12">
        <f t="shared" si="348"/>
        <v>0</v>
      </c>
    </row>
    <row r="2711" spans="17:31" x14ac:dyDescent="0.25">
      <c r="Q2711" s="13">
        <v>0</v>
      </c>
      <c r="R2711" s="13">
        <v>0</v>
      </c>
      <c r="S2711" s="11">
        <f t="shared" si="342"/>
        <v>0</v>
      </c>
      <c r="T2711" s="5">
        <v>0</v>
      </c>
      <c r="U2711" s="11">
        <f t="shared" si="343"/>
        <v>0</v>
      </c>
      <c r="V2711" s="13" t="s">
        <v>1</v>
      </c>
      <c r="W2711" s="10">
        <f>IFERROR(VLOOKUP(V2711,Curr!$B$2:$C$13,2,FALSE),0)</f>
        <v>11</v>
      </c>
      <c r="X2711" s="11">
        <f t="shared" si="344"/>
        <v>0</v>
      </c>
      <c r="Y2711" s="14">
        <f t="shared" si="341"/>
        <v>0</v>
      </c>
      <c r="Z2711" s="11">
        <f t="shared" si="345"/>
        <v>0</v>
      </c>
      <c r="AA2711" s="4" t="s">
        <v>1</v>
      </c>
      <c r="AB2711" s="10">
        <f>IFERROR(VLOOKUP(AA2711,Curr!$B$2:$C$13,2,FALSE),0)</f>
        <v>11</v>
      </c>
      <c r="AC2711" s="11">
        <f t="shared" si="346"/>
        <v>0</v>
      </c>
      <c r="AD2711" s="11">
        <f t="shared" si="347"/>
        <v>0</v>
      </c>
      <c r="AE2711" s="12">
        <f t="shared" si="348"/>
        <v>0</v>
      </c>
    </row>
    <row r="2712" spans="17:31" x14ac:dyDescent="0.25">
      <c r="Q2712" s="13">
        <v>0</v>
      </c>
      <c r="R2712" s="13">
        <v>0</v>
      </c>
      <c r="S2712" s="11">
        <f t="shared" si="342"/>
        <v>0</v>
      </c>
      <c r="T2712" s="5">
        <v>0</v>
      </c>
      <c r="U2712" s="11">
        <f t="shared" si="343"/>
        <v>0</v>
      </c>
      <c r="V2712" s="13" t="s">
        <v>1</v>
      </c>
      <c r="W2712" s="10">
        <f>IFERROR(VLOOKUP(V2712,Curr!$B$2:$C$13,2,FALSE),0)</f>
        <v>11</v>
      </c>
      <c r="X2712" s="11">
        <f t="shared" si="344"/>
        <v>0</v>
      </c>
      <c r="Y2712" s="14">
        <f t="shared" si="341"/>
        <v>0</v>
      </c>
      <c r="Z2712" s="11">
        <f t="shared" si="345"/>
        <v>0</v>
      </c>
      <c r="AA2712" s="4" t="s">
        <v>1</v>
      </c>
      <c r="AB2712" s="10">
        <f>IFERROR(VLOOKUP(AA2712,Curr!$B$2:$C$13,2,FALSE),0)</f>
        <v>11</v>
      </c>
      <c r="AC2712" s="11">
        <f t="shared" si="346"/>
        <v>0</v>
      </c>
      <c r="AD2712" s="11">
        <f t="shared" si="347"/>
        <v>0</v>
      </c>
      <c r="AE2712" s="12">
        <f t="shared" si="348"/>
        <v>0</v>
      </c>
    </row>
    <row r="2713" spans="17:31" x14ac:dyDescent="0.25">
      <c r="Q2713" s="13">
        <v>0</v>
      </c>
      <c r="R2713" s="13">
        <v>0</v>
      </c>
      <c r="S2713" s="11">
        <f t="shared" si="342"/>
        <v>0</v>
      </c>
      <c r="T2713" s="5">
        <v>0</v>
      </c>
      <c r="U2713" s="11">
        <f t="shared" si="343"/>
        <v>0</v>
      </c>
      <c r="V2713" s="13" t="s">
        <v>1</v>
      </c>
      <c r="W2713" s="10">
        <f>IFERROR(VLOOKUP(V2713,Curr!$B$2:$C$13,2,FALSE),0)</f>
        <v>11</v>
      </c>
      <c r="X2713" s="11">
        <f t="shared" si="344"/>
        <v>0</v>
      </c>
      <c r="Y2713" s="14">
        <f t="shared" si="341"/>
        <v>0</v>
      </c>
      <c r="Z2713" s="11">
        <f t="shared" si="345"/>
        <v>0</v>
      </c>
      <c r="AA2713" s="4" t="s">
        <v>1</v>
      </c>
      <c r="AB2713" s="10">
        <f>IFERROR(VLOOKUP(AA2713,Curr!$B$2:$C$13,2,FALSE),0)</f>
        <v>11</v>
      </c>
      <c r="AC2713" s="11">
        <f t="shared" si="346"/>
        <v>0</v>
      </c>
      <c r="AD2713" s="11">
        <f t="shared" si="347"/>
        <v>0</v>
      </c>
      <c r="AE2713" s="12">
        <f t="shared" si="348"/>
        <v>0</v>
      </c>
    </row>
    <row r="2714" spans="17:31" x14ac:dyDescent="0.25">
      <c r="Q2714" s="13">
        <v>0</v>
      </c>
      <c r="R2714" s="13">
        <v>0</v>
      </c>
      <c r="S2714" s="11">
        <f t="shared" si="342"/>
        <v>0</v>
      </c>
      <c r="T2714" s="5">
        <v>0</v>
      </c>
      <c r="U2714" s="11">
        <f t="shared" si="343"/>
        <v>0</v>
      </c>
      <c r="V2714" s="13" t="s">
        <v>1</v>
      </c>
      <c r="W2714" s="10">
        <f>IFERROR(VLOOKUP(V2714,Curr!$B$2:$C$13,2,FALSE),0)</f>
        <v>11</v>
      </c>
      <c r="X2714" s="11">
        <f t="shared" si="344"/>
        <v>0</v>
      </c>
      <c r="Y2714" s="14">
        <f t="shared" si="341"/>
        <v>0</v>
      </c>
      <c r="Z2714" s="11">
        <f t="shared" si="345"/>
        <v>0</v>
      </c>
      <c r="AA2714" s="4" t="s">
        <v>1</v>
      </c>
      <c r="AB2714" s="10">
        <f>IFERROR(VLOOKUP(AA2714,Curr!$B$2:$C$13,2,FALSE),0)</f>
        <v>11</v>
      </c>
      <c r="AC2714" s="11">
        <f t="shared" si="346"/>
        <v>0</v>
      </c>
      <c r="AD2714" s="11">
        <f t="shared" si="347"/>
        <v>0</v>
      </c>
      <c r="AE2714" s="12">
        <f t="shared" si="348"/>
        <v>0</v>
      </c>
    </row>
    <row r="2715" spans="17:31" x14ac:dyDescent="0.25">
      <c r="Q2715" s="13">
        <v>0</v>
      </c>
      <c r="R2715" s="13">
        <v>0</v>
      </c>
      <c r="S2715" s="11">
        <f t="shared" si="342"/>
        <v>0</v>
      </c>
      <c r="T2715" s="5">
        <v>0</v>
      </c>
      <c r="U2715" s="11">
        <f t="shared" si="343"/>
        <v>0</v>
      </c>
      <c r="V2715" s="13" t="s">
        <v>1</v>
      </c>
      <c r="W2715" s="10">
        <f>IFERROR(VLOOKUP(V2715,Curr!$B$2:$C$13,2,FALSE),0)</f>
        <v>11</v>
      </c>
      <c r="X2715" s="11">
        <f t="shared" si="344"/>
        <v>0</v>
      </c>
      <c r="Y2715" s="14">
        <f t="shared" si="341"/>
        <v>0</v>
      </c>
      <c r="Z2715" s="11">
        <f t="shared" si="345"/>
        <v>0</v>
      </c>
      <c r="AA2715" s="4" t="s">
        <v>1</v>
      </c>
      <c r="AB2715" s="10">
        <f>IFERROR(VLOOKUP(AA2715,Curr!$B$2:$C$13,2,FALSE),0)</f>
        <v>11</v>
      </c>
      <c r="AC2715" s="11">
        <f t="shared" si="346"/>
        <v>0</v>
      </c>
      <c r="AD2715" s="11">
        <f t="shared" si="347"/>
        <v>0</v>
      </c>
      <c r="AE2715" s="12">
        <f t="shared" si="348"/>
        <v>0</v>
      </c>
    </row>
    <row r="2716" spans="17:31" x14ac:dyDescent="0.25">
      <c r="Q2716" s="13">
        <v>0</v>
      </c>
      <c r="R2716" s="13">
        <v>0</v>
      </c>
      <c r="S2716" s="11">
        <f t="shared" si="342"/>
        <v>0</v>
      </c>
      <c r="T2716" s="5">
        <v>0</v>
      </c>
      <c r="U2716" s="11">
        <f t="shared" si="343"/>
        <v>0</v>
      </c>
      <c r="V2716" s="13" t="s">
        <v>1</v>
      </c>
      <c r="W2716" s="10">
        <f>IFERROR(VLOOKUP(V2716,Curr!$B$2:$C$13,2,FALSE),0)</f>
        <v>11</v>
      </c>
      <c r="X2716" s="11">
        <f t="shared" si="344"/>
        <v>0</v>
      </c>
      <c r="Y2716" s="14">
        <f t="shared" si="341"/>
        <v>0</v>
      </c>
      <c r="Z2716" s="11">
        <f t="shared" si="345"/>
        <v>0</v>
      </c>
      <c r="AA2716" s="4" t="s">
        <v>1</v>
      </c>
      <c r="AB2716" s="10">
        <f>IFERROR(VLOOKUP(AA2716,Curr!$B$2:$C$13,2,FALSE),0)</f>
        <v>11</v>
      </c>
      <c r="AC2716" s="11">
        <f t="shared" si="346"/>
        <v>0</v>
      </c>
      <c r="AD2716" s="11">
        <f t="shared" si="347"/>
        <v>0</v>
      </c>
      <c r="AE2716" s="12">
        <f t="shared" si="348"/>
        <v>0</v>
      </c>
    </row>
    <row r="2717" spans="17:31" x14ac:dyDescent="0.25">
      <c r="Q2717" s="13">
        <v>0</v>
      </c>
      <c r="R2717" s="13">
        <v>0</v>
      </c>
      <c r="S2717" s="11">
        <f t="shared" si="342"/>
        <v>0</v>
      </c>
      <c r="T2717" s="5">
        <v>0</v>
      </c>
      <c r="U2717" s="11">
        <f t="shared" si="343"/>
        <v>0</v>
      </c>
      <c r="V2717" s="13" t="s">
        <v>1</v>
      </c>
      <c r="W2717" s="10">
        <f>IFERROR(VLOOKUP(V2717,Curr!$B$2:$C$13,2,FALSE),0)</f>
        <v>11</v>
      </c>
      <c r="X2717" s="11">
        <f t="shared" si="344"/>
        <v>0</v>
      </c>
      <c r="Y2717" s="14">
        <f t="shared" si="341"/>
        <v>0</v>
      </c>
      <c r="Z2717" s="11">
        <f t="shared" si="345"/>
        <v>0</v>
      </c>
      <c r="AA2717" s="4" t="s">
        <v>1</v>
      </c>
      <c r="AB2717" s="10">
        <f>IFERROR(VLOOKUP(AA2717,Curr!$B$2:$C$13,2,FALSE),0)</f>
        <v>11</v>
      </c>
      <c r="AC2717" s="11">
        <f t="shared" si="346"/>
        <v>0</v>
      </c>
      <c r="AD2717" s="11">
        <f t="shared" si="347"/>
        <v>0</v>
      </c>
      <c r="AE2717" s="12">
        <f t="shared" si="348"/>
        <v>0</v>
      </c>
    </row>
    <row r="2718" spans="17:31" x14ac:dyDescent="0.25">
      <c r="Q2718" s="13">
        <v>0</v>
      </c>
      <c r="R2718" s="13">
        <v>0</v>
      </c>
      <c r="S2718" s="11">
        <f t="shared" si="342"/>
        <v>0</v>
      </c>
      <c r="T2718" s="5">
        <v>0</v>
      </c>
      <c r="U2718" s="11">
        <f t="shared" si="343"/>
        <v>0</v>
      </c>
      <c r="V2718" s="13" t="s">
        <v>1</v>
      </c>
      <c r="W2718" s="10">
        <f>IFERROR(VLOOKUP(V2718,Curr!$B$2:$C$13,2,FALSE),0)</f>
        <v>11</v>
      </c>
      <c r="X2718" s="11">
        <f t="shared" si="344"/>
        <v>0</v>
      </c>
      <c r="Y2718" s="14">
        <f t="shared" si="341"/>
        <v>0</v>
      </c>
      <c r="Z2718" s="11">
        <f t="shared" si="345"/>
        <v>0</v>
      </c>
      <c r="AA2718" s="4" t="s">
        <v>1</v>
      </c>
      <c r="AB2718" s="10">
        <f>IFERROR(VLOOKUP(AA2718,Curr!$B$2:$C$13,2,FALSE),0)</f>
        <v>11</v>
      </c>
      <c r="AC2718" s="11">
        <f t="shared" si="346"/>
        <v>0</v>
      </c>
      <c r="AD2718" s="11">
        <f t="shared" si="347"/>
        <v>0</v>
      </c>
      <c r="AE2718" s="12">
        <f t="shared" si="348"/>
        <v>0</v>
      </c>
    </row>
    <row r="2719" spans="17:31" x14ac:dyDescent="0.25">
      <c r="Q2719" s="13">
        <v>0</v>
      </c>
      <c r="R2719" s="13">
        <v>0</v>
      </c>
      <c r="S2719" s="11">
        <f t="shared" si="342"/>
        <v>0</v>
      </c>
      <c r="T2719" s="5">
        <v>0</v>
      </c>
      <c r="U2719" s="11">
        <f t="shared" si="343"/>
        <v>0</v>
      </c>
      <c r="V2719" s="13" t="s">
        <v>1</v>
      </c>
      <c r="W2719" s="10">
        <f>IFERROR(VLOOKUP(V2719,Curr!$B$2:$C$13,2,FALSE),0)</f>
        <v>11</v>
      </c>
      <c r="X2719" s="11">
        <f t="shared" si="344"/>
        <v>0</v>
      </c>
      <c r="Y2719" s="14">
        <f t="shared" si="341"/>
        <v>0</v>
      </c>
      <c r="Z2719" s="11">
        <f t="shared" si="345"/>
        <v>0</v>
      </c>
      <c r="AA2719" s="4" t="s">
        <v>1</v>
      </c>
      <c r="AB2719" s="10">
        <f>IFERROR(VLOOKUP(AA2719,Curr!$B$2:$C$13,2,FALSE),0)</f>
        <v>11</v>
      </c>
      <c r="AC2719" s="11">
        <f t="shared" si="346"/>
        <v>0</v>
      </c>
      <c r="AD2719" s="11">
        <f t="shared" si="347"/>
        <v>0</v>
      </c>
      <c r="AE2719" s="12">
        <f t="shared" si="348"/>
        <v>0</v>
      </c>
    </row>
    <row r="2720" spans="17:31" x14ac:dyDescent="0.25">
      <c r="Q2720" s="13">
        <v>0</v>
      </c>
      <c r="R2720" s="13">
        <v>0</v>
      </c>
      <c r="S2720" s="11">
        <f t="shared" si="342"/>
        <v>0</v>
      </c>
      <c r="T2720" s="5">
        <v>0</v>
      </c>
      <c r="U2720" s="11">
        <f t="shared" si="343"/>
        <v>0</v>
      </c>
      <c r="V2720" s="13" t="s">
        <v>1</v>
      </c>
      <c r="W2720" s="10">
        <f>IFERROR(VLOOKUP(V2720,Curr!$B$2:$C$13,2,FALSE),0)</f>
        <v>11</v>
      </c>
      <c r="X2720" s="11">
        <f t="shared" si="344"/>
        <v>0</v>
      </c>
      <c r="Y2720" s="14">
        <f t="shared" si="341"/>
        <v>0</v>
      </c>
      <c r="Z2720" s="11">
        <f t="shared" si="345"/>
        <v>0</v>
      </c>
      <c r="AA2720" s="4" t="s">
        <v>1</v>
      </c>
      <c r="AB2720" s="10">
        <f>IFERROR(VLOOKUP(AA2720,Curr!$B$2:$C$13,2,FALSE),0)</f>
        <v>11</v>
      </c>
      <c r="AC2720" s="11">
        <f t="shared" si="346"/>
        <v>0</v>
      </c>
      <c r="AD2720" s="11">
        <f t="shared" si="347"/>
        <v>0</v>
      </c>
      <c r="AE2720" s="12">
        <f t="shared" si="348"/>
        <v>0</v>
      </c>
    </row>
    <row r="2721" spans="17:31" x14ac:dyDescent="0.25">
      <c r="Q2721" s="13">
        <v>0</v>
      </c>
      <c r="R2721" s="13">
        <v>0</v>
      </c>
      <c r="S2721" s="11">
        <f t="shared" si="342"/>
        <v>0</v>
      </c>
      <c r="T2721" s="5">
        <v>0</v>
      </c>
      <c r="U2721" s="11">
        <f t="shared" si="343"/>
        <v>0</v>
      </c>
      <c r="V2721" s="13" t="s">
        <v>1</v>
      </c>
      <c r="W2721" s="10">
        <f>IFERROR(VLOOKUP(V2721,Curr!$B$2:$C$13,2,FALSE),0)</f>
        <v>11</v>
      </c>
      <c r="X2721" s="11">
        <f t="shared" si="344"/>
        <v>0</v>
      </c>
      <c r="Y2721" s="14">
        <f t="shared" si="341"/>
        <v>0</v>
      </c>
      <c r="Z2721" s="11">
        <f t="shared" si="345"/>
        <v>0</v>
      </c>
      <c r="AA2721" s="4" t="s">
        <v>1</v>
      </c>
      <c r="AB2721" s="10">
        <f>IFERROR(VLOOKUP(AA2721,Curr!$B$2:$C$13,2,FALSE),0)</f>
        <v>11</v>
      </c>
      <c r="AC2721" s="11">
        <f t="shared" si="346"/>
        <v>0</v>
      </c>
      <c r="AD2721" s="11">
        <f t="shared" si="347"/>
        <v>0</v>
      </c>
      <c r="AE2721" s="12">
        <f t="shared" si="348"/>
        <v>0</v>
      </c>
    </row>
    <row r="2722" spans="17:31" x14ac:dyDescent="0.25">
      <c r="Q2722" s="13">
        <v>0</v>
      </c>
      <c r="R2722" s="13">
        <v>0</v>
      </c>
      <c r="S2722" s="11">
        <f t="shared" si="342"/>
        <v>0</v>
      </c>
      <c r="T2722" s="5">
        <v>0</v>
      </c>
      <c r="U2722" s="11">
        <f t="shared" si="343"/>
        <v>0</v>
      </c>
      <c r="V2722" s="13" t="s">
        <v>1</v>
      </c>
      <c r="W2722" s="10">
        <f>IFERROR(VLOOKUP(V2722,Curr!$B$2:$C$13,2,FALSE),0)</f>
        <v>11</v>
      </c>
      <c r="X2722" s="11">
        <f t="shared" si="344"/>
        <v>0</v>
      </c>
      <c r="Y2722" s="14">
        <f t="shared" si="341"/>
        <v>0</v>
      </c>
      <c r="Z2722" s="11">
        <f t="shared" si="345"/>
        <v>0</v>
      </c>
      <c r="AA2722" s="4" t="s">
        <v>1</v>
      </c>
      <c r="AB2722" s="10">
        <f>IFERROR(VLOOKUP(AA2722,Curr!$B$2:$C$13,2,FALSE),0)</f>
        <v>11</v>
      </c>
      <c r="AC2722" s="11">
        <f t="shared" si="346"/>
        <v>0</v>
      </c>
      <c r="AD2722" s="11">
        <f t="shared" si="347"/>
        <v>0</v>
      </c>
      <c r="AE2722" s="12">
        <f t="shared" si="348"/>
        <v>0</v>
      </c>
    </row>
    <row r="2723" spans="17:31" x14ac:dyDescent="0.25">
      <c r="Q2723" s="13">
        <v>0</v>
      </c>
      <c r="R2723" s="13">
        <v>0</v>
      </c>
      <c r="S2723" s="11">
        <f t="shared" si="342"/>
        <v>0</v>
      </c>
      <c r="T2723" s="5">
        <v>0</v>
      </c>
      <c r="U2723" s="11">
        <f t="shared" si="343"/>
        <v>0</v>
      </c>
      <c r="V2723" s="13" t="s">
        <v>1</v>
      </c>
      <c r="W2723" s="10">
        <f>IFERROR(VLOOKUP(V2723,Curr!$B$2:$C$13,2,FALSE),0)</f>
        <v>11</v>
      </c>
      <c r="X2723" s="11">
        <f t="shared" si="344"/>
        <v>0</v>
      </c>
      <c r="Y2723" s="14">
        <f t="shared" si="341"/>
        <v>0</v>
      </c>
      <c r="Z2723" s="11">
        <f t="shared" si="345"/>
        <v>0</v>
      </c>
      <c r="AA2723" s="4" t="s">
        <v>1</v>
      </c>
      <c r="AB2723" s="10">
        <f>IFERROR(VLOOKUP(AA2723,Curr!$B$2:$C$13,2,FALSE),0)</f>
        <v>11</v>
      </c>
      <c r="AC2723" s="11">
        <f t="shared" si="346"/>
        <v>0</v>
      </c>
      <c r="AD2723" s="11">
        <f t="shared" si="347"/>
        <v>0</v>
      </c>
      <c r="AE2723" s="12">
        <f t="shared" si="348"/>
        <v>0</v>
      </c>
    </row>
    <row r="2724" spans="17:31" x14ac:dyDescent="0.25">
      <c r="Q2724" s="13">
        <v>0</v>
      </c>
      <c r="R2724" s="13">
        <v>0</v>
      </c>
      <c r="S2724" s="11">
        <f t="shared" si="342"/>
        <v>0</v>
      </c>
      <c r="T2724" s="5">
        <v>0</v>
      </c>
      <c r="U2724" s="11">
        <f t="shared" si="343"/>
        <v>0</v>
      </c>
      <c r="V2724" s="13" t="s">
        <v>1</v>
      </c>
      <c r="W2724" s="10">
        <f>IFERROR(VLOOKUP(V2724,Curr!$B$2:$C$13,2,FALSE),0)</f>
        <v>11</v>
      </c>
      <c r="X2724" s="11">
        <f t="shared" si="344"/>
        <v>0</v>
      </c>
      <c r="Y2724" s="14">
        <f t="shared" si="341"/>
        <v>0</v>
      </c>
      <c r="Z2724" s="11">
        <f t="shared" si="345"/>
        <v>0</v>
      </c>
      <c r="AA2724" s="4" t="s">
        <v>1</v>
      </c>
      <c r="AB2724" s="10">
        <f>IFERROR(VLOOKUP(AA2724,Curr!$B$2:$C$13,2,FALSE),0)</f>
        <v>11</v>
      </c>
      <c r="AC2724" s="11">
        <f t="shared" si="346"/>
        <v>0</v>
      </c>
      <c r="AD2724" s="11">
        <f t="shared" si="347"/>
        <v>0</v>
      </c>
      <c r="AE2724" s="12">
        <f t="shared" si="348"/>
        <v>0</v>
      </c>
    </row>
    <row r="2725" spans="17:31" x14ac:dyDescent="0.25">
      <c r="Q2725" s="13">
        <v>0</v>
      </c>
      <c r="R2725" s="13">
        <v>0</v>
      </c>
      <c r="S2725" s="11">
        <f t="shared" si="342"/>
        <v>0</v>
      </c>
      <c r="T2725" s="5">
        <v>0</v>
      </c>
      <c r="U2725" s="11">
        <f t="shared" si="343"/>
        <v>0</v>
      </c>
      <c r="V2725" s="13" t="s">
        <v>1</v>
      </c>
      <c r="W2725" s="10">
        <f>IFERROR(VLOOKUP(V2725,Curr!$B$2:$C$13,2,FALSE),0)</f>
        <v>11</v>
      </c>
      <c r="X2725" s="11">
        <f t="shared" si="344"/>
        <v>0</v>
      </c>
      <c r="Y2725" s="14">
        <f t="shared" si="341"/>
        <v>0</v>
      </c>
      <c r="Z2725" s="11">
        <f t="shared" si="345"/>
        <v>0</v>
      </c>
      <c r="AA2725" s="4" t="s">
        <v>1</v>
      </c>
      <c r="AB2725" s="10">
        <f>IFERROR(VLOOKUP(AA2725,Curr!$B$2:$C$13,2,FALSE),0)</f>
        <v>11</v>
      </c>
      <c r="AC2725" s="11">
        <f t="shared" si="346"/>
        <v>0</v>
      </c>
      <c r="AD2725" s="11">
        <f t="shared" si="347"/>
        <v>0</v>
      </c>
      <c r="AE2725" s="12">
        <f t="shared" si="348"/>
        <v>0</v>
      </c>
    </row>
    <row r="2726" spans="17:31" x14ac:dyDescent="0.25">
      <c r="Q2726" s="13">
        <v>0</v>
      </c>
      <c r="R2726" s="13">
        <v>0</v>
      </c>
      <c r="S2726" s="11">
        <f t="shared" si="342"/>
        <v>0</v>
      </c>
      <c r="T2726" s="5">
        <v>0</v>
      </c>
      <c r="U2726" s="11">
        <f t="shared" si="343"/>
        <v>0</v>
      </c>
      <c r="V2726" s="13" t="s">
        <v>1</v>
      </c>
      <c r="W2726" s="10">
        <f>IFERROR(VLOOKUP(V2726,Curr!$B$2:$C$13,2,FALSE),0)</f>
        <v>11</v>
      </c>
      <c r="X2726" s="11">
        <f t="shared" si="344"/>
        <v>0</v>
      </c>
      <c r="Y2726" s="14">
        <f t="shared" si="341"/>
        <v>0</v>
      </c>
      <c r="Z2726" s="11">
        <f t="shared" si="345"/>
        <v>0</v>
      </c>
      <c r="AA2726" s="4" t="s">
        <v>1</v>
      </c>
      <c r="AB2726" s="10">
        <f>IFERROR(VLOOKUP(AA2726,Curr!$B$2:$C$13,2,FALSE),0)</f>
        <v>11</v>
      </c>
      <c r="AC2726" s="11">
        <f t="shared" si="346"/>
        <v>0</v>
      </c>
      <c r="AD2726" s="11">
        <f t="shared" si="347"/>
        <v>0</v>
      </c>
      <c r="AE2726" s="12">
        <f t="shared" si="348"/>
        <v>0</v>
      </c>
    </row>
    <row r="2727" spans="17:31" x14ac:dyDescent="0.25">
      <c r="Q2727" s="13">
        <v>0</v>
      </c>
      <c r="R2727" s="13">
        <v>0</v>
      </c>
      <c r="S2727" s="11">
        <f t="shared" si="342"/>
        <v>0</v>
      </c>
      <c r="T2727" s="5">
        <v>0</v>
      </c>
      <c r="U2727" s="11">
        <f t="shared" si="343"/>
        <v>0</v>
      </c>
      <c r="V2727" s="13" t="s">
        <v>1</v>
      </c>
      <c r="W2727" s="10">
        <f>IFERROR(VLOOKUP(V2727,Curr!$B$2:$C$13,2,FALSE),0)</f>
        <v>11</v>
      </c>
      <c r="X2727" s="11">
        <f t="shared" si="344"/>
        <v>0</v>
      </c>
      <c r="Y2727" s="14">
        <f t="shared" si="341"/>
        <v>0</v>
      </c>
      <c r="Z2727" s="11">
        <f t="shared" si="345"/>
        <v>0</v>
      </c>
      <c r="AA2727" s="4" t="s">
        <v>1</v>
      </c>
      <c r="AB2727" s="10">
        <f>IFERROR(VLOOKUP(AA2727,Curr!$B$2:$C$13,2,FALSE),0)</f>
        <v>11</v>
      </c>
      <c r="AC2727" s="11">
        <f t="shared" si="346"/>
        <v>0</v>
      </c>
      <c r="AD2727" s="11">
        <f t="shared" si="347"/>
        <v>0</v>
      </c>
      <c r="AE2727" s="12">
        <f t="shared" si="348"/>
        <v>0</v>
      </c>
    </row>
    <row r="2728" spans="17:31" x14ac:dyDescent="0.25">
      <c r="Q2728" s="13">
        <v>0</v>
      </c>
      <c r="R2728" s="13">
        <v>0</v>
      </c>
      <c r="S2728" s="11">
        <f t="shared" si="342"/>
        <v>0</v>
      </c>
      <c r="T2728" s="5">
        <v>0</v>
      </c>
      <c r="U2728" s="11">
        <f t="shared" si="343"/>
        <v>0</v>
      </c>
      <c r="V2728" s="13" t="s">
        <v>1</v>
      </c>
      <c r="W2728" s="10">
        <f>IFERROR(VLOOKUP(V2728,Curr!$B$2:$C$13,2,FALSE),0)</f>
        <v>11</v>
      </c>
      <c r="X2728" s="11">
        <f t="shared" si="344"/>
        <v>0</v>
      </c>
      <c r="Y2728" s="14">
        <f t="shared" si="341"/>
        <v>0</v>
      </c>
      <c r="Z2728" s="11">
        <f t="shared" si="345"/>
        <v>0</v>
      </c>
      <c r="AA2728" s="4" t="s">
        <v>1</v>
      </c>
      <c r="AB2728" s="10">
        <f>IFERROR(VLOOKUP(AA2728,Curr!$B$2:$C$13,2,FALSE),0)</f>
        <v>11</v>
      </c>
      <c r="AC2728" s="11">
        <f t="shared" si="346"/>
        <v>0</v>
      </c>
      <c r="AD2728" s="11">
        <f t="shared" si="347"/>
        <v>0</v>
      </c>
      <c r="AE2728" s="12">
        <f t="shared" si="348"/>
        <v>0</v>
      </c>
    </row>
    <row r="2729" spans="17:31" x14ac:dyDescent="0.25">
      <c r="Q2729" s="13">
        <v>0</v>
      </c>
      <c r="R2729" s="13">
        <v>0</v>
      </c>
      <c r="S2729" s="11">
        <f t="shared" si="342"/>
        <v>0</v>
      </c>
      <c r="T2729" s="5">
        <v>0</v>
      </c>
      <c r="U2729" s="11">
        <f t="shared" si="343"/>
        <v>0</v>
      </c>
      <c r="V2729" s="13" t="s">
        <v>1</v>
      </c>
      <c r="W2729" s="10">
        <f>IFERROR(VLOOKUP(V2729,Curr!$B$2:$C$13,2,FALSE),0)</f>
        <v>11</v>
      </c>
      <c r="X2729" s="11">
        <f t="shared" si="344"/>
        <v>0</v>
      </c>
      <c r="Y2729" s="14">
        <f t="shared" si="341"/>
        <v>0</v>
      </c>
      <c r="Z2729" s="11">
        <f t="shared" si="345"/>
        <v>0</v>
      </c>
      <c r="AA2729" s="4" t="s">
        <v>1</v>
      </c>
      <c r="AB2729" s="10">
        <f>IFERROR(VLOOKUP(AA2729,Curr!$B$2:$C$13,2,FALSE),0)</f>
        <v>11</v>
      </c>
      <c r="AC2729" s="11">
        <f t="shared" si="346"/>
        <v>0</v>
      </c>
      <c r="AD2729" s="11">
        <f t="shared" si="347"/>
        <v>0</v>
      </c>
      <c r="AE2729" s="12">
        <f t="shared" si="348"/>
        <v>0</v>
      </c>
    </row>
    <row r="2730" spans="17:31" x14ac:dyDescent="0.25">
      <c r="Q2730" s="13">
        <v>0</v>
      </c>
      <c r="R2730" s="13">
        <v>0</v>
      </c>
      <c r="S2730" s="11">
        <f t="shared" si="342"/>
        <v>0</v>
      </c>
      <c r="T2730" s="5">
        <v>0</v>
      </c>
      <c r="U2730" s="11">
        <f t="shared" si="343"/>
        <v>0</v>
      </c>
      <c r="V2730" s="13" t="s">
        <v>1</v>
      </c>
      <c r="W2730" s="10">
        <f>IFERROR(VLOOKUP(V2730,Curr!$B$2:$C$13,2,FALSE),0)</f>
        <v>11</v>
      </c>
      <c r="X2730" s="11">
        <f t="shared" si="344"/>
        <v>0</v>
      </c>
      <c r="Y2730" s="14">
        <f t="shared" si="341"/>
        <v>0</v>
      </c>
      <c r="Z2730" s="11">
        <f t="shared" si="345"/>
        <v>0</v>
      </c>
      <c r="AA2730" s="4" t="s">
        <v>1</v>
      </c>
      <c r="AB2730" s="10">
        <f>IFERROR(VLOOKUP(AA2730,Curr!$B$2:$C$13,2,FALSE),0)</f>
        <v>11</v>
      </c>
      <c r="AC2730" s="11">
        <f t="shared" si="346"/>
        <v>0</v>
      </c>
      <c r="AD2730" s="11">
        <f t="shared" si="347"/>
        <v>0</v>
      </c>
      <c r="AE2730" s="12">
        <f t="shared" si="348"/>
        <v>0</v>
      </c>
    </row>
    <row r="2731" spans="17:31" x14ac:dyDescent="0.25">
      <c r="Q2731" s="13">
        <v>0</v>
      </c>
      <c r="R2731" s="13">
        <v>0</v>
      </c>
      <c r="S2731" s="11">
        <f t="shared" si="342"/>
        <v>0</v>
      </c>
      <c r="T2731" s="5">
        <v>0</v>
      </c>
      <c r="U2731" s="11">
        <f t="shared" si="343"/>
        <v>0</v>
      </c>
      <c r="V2731" s="13" t="s">
        <v>1</v>
      </c>
      <c r="W2731" s="10">
        <f>IFERROR(VLOOKUP(V2731,Curr!$B$2:$C$13,2,FALSE),0)</f>
        <v>11</v>
      </c>
      <c r="X2731" s="11">
        <f t="shared" si="344"/>
        <v>0</v>
      </c>
      <c r="Y2731" s="14">
        <f t="shared" si="341"/>
        <v>0</v>
      </c>
      <c r="Z2731" s="11">
        <f t="shared" si="345"/>
        <v>0</v>
      </c>
      <c r="AA2731" s="4" t="s">
        <v>1</v>
      </c>
      <c r="AB2731" s="10">
        <f>IFERROR(VLOOKUP(AA2731,Curr!$B$2:$C$13,2,FALSE),0)</f>
        <v>11</v>
      </c>
      <c r="AC2731" s="11">
        <f t="shared" si="346"/>
        <v>0</v>
      </c>
      <c r="AD2731" s="11">
        <f t="shared" si="347"/>
        <v>0</v>
      </c>
      <c r="AE2731" s="12">
        <f t="shared" si="348"/>
        <v>0</v>
      </c>
    </row>
    <row r="2732" spans="17:31" x14ac:dyDescent="0.25">
      <c r="Q2732" s="13">
        <v>0</v>
      </c>
      <c r="R2732" s="13">
        <v>0</v>
      </c>
      <c r="S2732" s="11">
        <f t="shared" si="342"/>
        <v>0</v>
      </c>
      <c r="T2732" s="5">
        <v>0</v>
      </c>
      <c r="U2732" s="11">
        <f t="shared" si="343"/>
        <v>0</v>
      </c>
      <c r="V2732" s="13" t="s">
        <v>1</v>
      </c>
      <c r="W2732" s="10">
        <f>IFERROR(VLOOKUP(V2732,Curr!$B$2:$C$13,2,FALSE),0)</f>
        <v>11</v>
      </c>
      <c r="X2732" s="11">
        <f t="shared" si="344"/>
        <v>0</v>
      </c>
      <c r="Y2732" s="14">
        <f t="shared" si="341"/>
        <v>0</v>
      </c>
      <c r="Z2732" s="11">
        <f t="shared" si="345"/>
        <v>0</v>
      </c>
      <c r="AA2732" s="4" t="s">
        <v>1</v>
      </c>
      <c r="AB2732" s="10">
        <f>IFERROR(VLOOKUP(AA2732,Curr!$B$2:$C$13,2,FALSE),0)</f>
        <v>11</v>
      </c>
      <c r="AC2732" s="11">
        <f t="shared" si="346"/>
        <v>0</v>
      </c>
      <c r="AD2732" s="11">
        <f t="shared" si="347"/>
        <v>0</v>
      </c>
      <c r="AE2732" s="12">
        <f t="shared" si="348"/>
        <v>0</v>
      </c>
    </row>
    <row r="2733" spans="17:31" x14ac:dyDescent="0.25">
      <c r="Q2733" s="13">
        <v>0</v>
      </c>
      <c r="R2733" s="13">
        <v>0</v>
      </c>
      <c r="S2733" s="11">
        <f t="shared" si="342"/>
        <v>0</v>
      </c>
      <c r="T2733" s="5">
        <v>0</v>
      </c>
      <c r="U2733" s="11">
        <f t="shared" si="343"/>
        <v>0</v>
      </c>
      <c r="V2733" s="13" t="s">
        <v>1</v>
      </c>
      <c r="W2733" s="10">
        <f>IFERROR(VLOOKUP(V2733,Curr!$B$2:$C$13,2,FALSE),0)</f>
        <v>11</v>
      </c>
      <c r="X2733" s="11">
        <f t="shared" si="344"/>
        <v>0</v>
      </c>
      <c r="Y2733" s="14">
        <f t="shared" si="341"/>
        <v>0</v>
      </c>
      <c r="Z2733" s="11">
        <f t="shared" si="345"/>
        <v>0</v>
      </c>
      <c r="AA2733" s="4" t="s">
        <v>1</v>
      </c>
      <c r="AB2733" s="10">
        <f>IFERROR(VLOOKUP(AA2733,Curr!$B$2:$C$13,2,FALSE),0)</f>
        <v>11</v>
      </c>
      <c r="AC2733" s="11">
        <f t="shared" si="346"/>
        <v>0</v>
      </c>
      <c r="AD2733" s="11">
        <f t="shared" si="347"/>
        <v>0</v>
      </c>
      <c r="AE2733" s="12">
        <f t="shared" si="348"/>
        <v>0</v>
      </c>
    </row>
    <row r="2734" spans="17:31" x14ac:dyDescent="0.25">
      <c r="Q2734" s="13">
        <v>0</v>
      </c>
      <c r="R2734" s="13">
        <v>0</v>
      </c>
      <c r="S2734" s="11">
        <f t="shared" si="342"/>
        <v>0</v>
      </c>
      <c r="T2734" s="5">
        <v>0</v>
      </c>
      <c r="U2734" s="11">
        <f t="shared" si="343"/>
        <v>0</v>
      </c>
      <c r="V2734" s="13" t="s">
        <v>1</v>
      </c>
      <c r="W2734" s="10">
        <f>IFERROR(VLOOKUP(V2734,Curr!$B$2:$C$13,2,FALSE),0)</f>
        <v>11</v>
      </c>
      <c r="X2734" s="11">
        <f t="shared" si="344"/>
        <v>0</v>
      </c>
      <c r="Y2734" s="14">
        <f t="shared" si="341"/>
        <v>0</v>
      </c>
      <c r="Z2734" s="11">
        <f t="shared" si="345"/>
        <v>0</v>
      </c>
      <c r="AA2734" s="4" t="s">
        <v>1</v>
      </c>
      <c r="AB2734" s="10">
        <f>IFERROR(VLOOKUP(AA2734,Curr!$B$2:$C$13,2,FALSE),0)</f>
        <v>11</v>
      </c>
      <c r="AC2734" s="11">
        <f t="shared" si="346"/>
        <v>0</v>
      </c>
      <c r="AD2734" s="11">
        <f t="shared" si="347"/>
        <v>0</v>
      </c>
      <c r="AE2734" s="12">
        <f t="shared" si="348"/>
        <v>0</v>
      </c>
    </row>
    <row r="2735" spans="17:31" x14ac:dyDescent="0.25">
      <c r="Q2735" s="13">
        <v>0</v>
      </c>
      <c r="R2735" s="13">
        <v>0</v>
      </c>
      <c r="S2735" s="11">
        <f t="shared" si="342"/>
        <v>0</v>
      </c>
      <c r="T2735" s="5">
        <v>0</v>
      </c>
      <c r="U2735" s="11">
        <f t="shared" si="343"/>
        <v>0</v>
      </c>
      <c r="V2735" s="13" t="s">
        <v>1</v>
      </c>
      <c r="W2735" s="10">
        <f>IFERROR(VLOOKUP(V2735,Curr!$B$2:$C$13,2,FALSE),0)</f>
        <v>11</v>
      </c>
      <c r="X2735" s="11">
        <f t="shared" si="344"/>
        <v>0</v>
      </c>
      <c r="Y2735" s="14">
        <f t="shared" si="341"/>
        <v>0</v>
      </c>
      <c r="Z2735" s="11">
        <f t="shared" si="345"/>
        <v>0</v>
      </c>
      <c r="AA2735" s="4" t="s">
        <v>1</v>
      </c>
      <c r="AB2735" s="10">
        <f>IFERROR(VLOOKUP(AA2735,Curr!$B$2:$C$13,2,FALSE),0)</f>
        <v>11</v>
      </c>
      <c r="AC2735" s="11">
        <f t="shared" si="346"/>
        <v>0</v>
      </c>
      <c r="AD2735" s="11">
        <f t="shared" si="347"/>
        <v>0</v>
      </c>
      <c r="AE2735" s="12">
        <f t="shared" si="348"/>
        <v>0</v>
      </c>
    </row>
    <row r="2736" spans="17:31" x14ac:dyDescent="0.25">
      <c r="Q2736" s="13">
        <v>0</v>
      </c>
      <c r="R2736" s="13">
        <v>0</v>
      </c>
      <c r="S2736" s="11">
        <f t="shared" si="342"/>
        <v>0</v>
      </c>
      <c r="T2736" s="5">
        <v>0</v>
      </c>
      <c r="U2736" s="11">
        <f t="shared" si="343"/>
        <v>0</v>
      </c>
      <c r="V2736" s="13" t="s">
        <v>1</v>
      </c>
      <c r="W2736" s="10">
        <f>IFERROR(VLOOKUP(V2736,Curr!$B$2:$C$13,2,FALSE),0)</f>
        <v>11</v>
      </c>
      <c r="X2736" s="11">
        <f t="shared" si="344"/>
        <v>0</v>
      </c>
      <c r="Y2736" s="14">
        <f t="shared" si="341"/>
        <v>0</v>
      </c>
      <c r="Z2736" s="11">
        <f t="shared" si="345"/>
        <v>0</v>
      </c>
      <c r="AA2736" s="4" t="s">
        <v>1</v>
      </c>
      <c r="AB2736" s="10">
        <f>IFERROR(VLOOKUP(AA2736,Curr!$B$2:$C$13,2,FALSE),0)</f>
        <v>11</v>
      </c>
      <c r="AC2736" s="11">
        <f t="shared" si="346"/>
        <v>0</v>
      </c>
      <c r="AD2736" s="11">
        <f t="shared" si="347"/>
        <v>0</v>
      </c>
      <c r="AE2736" s="12">
        <f t="shared" si="348"/>
        <v>0</v>
      </c>
    </row>
    <row r="2737" spans="17:31" x14ac:dyDescent="0.25">
      <c r="Q2737" s="13">
        <v>0</v>
      </c>
      <c r="R2737" s="13">
        <v>0</v>
      </c>
      <c r="S2737" s="11">
        <f t="shared" si="342"/>
        <v>0</v>
      </c>
      <c r="T2737" s="5">
        <v>0</v>
      </c>
      <c r="U2737" s="11">
        <f t="shared" si="343"/>
        <v>0</v>
      </c>
      <c r="V2737" s="13" t="s">
        <v>1</v>
      </c>
      <c r="W2737" s="10">
        <f>IFERROR(VLOOKUP(V2737,Curr!$B$2:$C$13,2,FALSE),0)</f>
        <v>11</v>
      </c>
      <c r="X2737" s="11">
        <f t="shared" si="344"/>
        <v>0</v>
      </c>
      <c r="Y2737" s="14">
        <f t="shared" si="341"/>
        <v>0</v>
      </c>
      <c r="Z2737" s="11">
        <f t="shared" si="345"/>
        <v>0</v>
      </c>
      <c r="AA2737" s="4" t="s">
        <v>1</v>
      </c>
      <c r="AB2737" s="10">
        <f>IFERROR(VLOOKUP(AA2737,Curr!$B$2:$C$13,2,FALSE),0)</f>
        <v>11</v>
      </c>
      <c r="AC2737" s="11">
        <f t="shared" si="346"/>
        <v>0</v>
      </c>
      <c r="AD2737" s="11">
        <f t="shared" si="347"/>
        <v>0</v>
      </c>
      <c r="AE2737" s="12">
        <f t="shared" si="348"/>
        <v>0</v>
      </c>
    </row>
    <row r="2738" spans="17:31" x14ac:dyDescent="0.25">
      <c r="Q2738" s="13">
        <v>0</v>
      </c>
      <c r="R2738" s="13">
        <v>0</v>
      </c>
      <c r="S2738" s="11">
        <f t="shared" si="342"/>
        <v>0</v>
      </c>
      <c r="T2738" s="5">
        <v>0</v>
      </c>
      <c r="U2738" s="11">
        <f t="shared" si="343"/>
        <v>0</v>
      </c>
      <c r="V2738" s="13" t="s">
        <v>1</v>
      </c>
      <c r="W2738" s="10">
        <f>IFERROR(VLOOKUP(V2738,Curr!$B$2:$C$13,2,FALSE),0)</f>
        <v>11</v>
      </c>
      <c r="X2738" s="11">
        <f t="shared" si="344"/>
        <v>0</v>
      </c>
      <c r="Y2738" s="14">
        <f t="shared" si="341"/>
        <v>0</v>
      </c>
      <c r="Z2738" s="11">
        <f t="shared" si="345"/>
        <v>0</v>
      </c>
      <c r="AA2738" s="4" t="s">
        <v>1</v>
      </c>
      <c r="AB2738" s="10">
        <f>IFERROR(VLOOKUP(AA2738,Curr!$B$2:$C$13,2,FALSE),0)</f>
        <v>11</v>
      </c>
      <c r="AC2738" s="11">
        <f t="shared" si="346"/>
        <v>0</v>
      </c>
      <c r="AD2738" s="11">
        <f t="shared" si="347"/>
        <v>0</v>
      </c>
      <c r="AE2738" s="12">
        <f t="shared" si="348"/>
        <v>0</v>
      </c>
    </row>
    <row r="2739" spans="17:31" x14ac:dyDescent="0.25">
      <c r="Q2739" s="13">
        <v>0</v>
      </c>
      <c r="R2739" s="13">
        <v>0</v>
      </c>
      <c r="S2739" s="11">
        <f t="shared" si="342"/>
        <v>0</v>
      </c>
      <c r="T2739" s="5">
        <v>0</v>
      </c>
      <c r="U2739" s="11">
        <f t="shared" si="343"/>
        <v>0</v>
      </c>
      <c r="V2739" s="13" t="s">
        <v>1</v>
      </c>
      <c r="W2739" s="10">
        <f>IFERROR(VLOOKUP(V2739,Curr!$B$2:$C$13,2,FALSE),0)</f>
        <v>11</v>
      </c>
      <c r="X2739" s="11">
        <f t="shared" si="344"/>
        <v>0</v>
      </c>
      <c r="Y2739" s="14">
        <f t="shared" si="341"/>
        <v>0</v>
      </c>
      <c r="Z2739" s="11">
        <f t="shared" si="345"/>
        <v>0</v>
      </c>
      <c r="AA2739" s="4" t="s">
        <v>1</v>
      </c>
      <c r="AB2739" s="10">
        <f>IFERROR(VLOOKUP(AA2739,Curr!$B$2:$C$13,2,FALSE),0)</f>
        <v>11</v>
      </c>
      <c r="AC2739" s="11">
        <f t="shared" si="346"/>
        <v>0</v>
      </c>
      <c r="AD2739" s="11">
        <f t="shared" si="347"/>
        <v>0</v>
      </c>
      <c r="AE2739" s="12">
        <f t="shared" si="348"/>
        <v>0</v>
      </c>
    </row>
    <row r="2740" spans="17:31" x14ac:dyDescent="0.25">
      <c r="Q2740" s="13">
        <v>0</v>
      </c>
      <c r="R2740" s="13">
        <v>0</v>
      </c>
      <c r="S2740" s="11">
        <f t="shared" si="342"/>
        <v>0</v>
      </c>
      <c r="T2740" s="5">
        <v>0</v>
      </c>
      <c r="U2740" s="11">
        <f t="shared" si="343"/>
        <v>0</v>
      </c>
      <c r="V2740" s="13" t="s">
        <v>1</v>
      </c>
      <c r="W2740" s="10">
        <f>IFERROR(VLOOKUP(V2740,Curr!$B$2:$C$13,2,FALSE),0)</f>
        <v>11</v>
      </c>
      <c r="X2740" s="11">
        <f t="shared" si="344"/>
        <v>0</v>
      </c>
      <c r="Y2740" s="14">
        <f t="shared" si="341"/>
        <v>0</v>
      </c>
      <c r="Z2740" s="11">
        <f t="shared" si="345"/>
        <v>0</v>
      </c>
      <c r="AA2740" s="4" t="s">
        <v>1</v>
      </c>
      <c r="AB2740" s="10">
        <f>IFERROR(VLOOKUP(AA2740,Curr!$B$2:$C$13,2,FALSE),0)</f>
        <v>11</v>
      </c>
      <c r="AC2740" s="11">
        <f t="shared" si="346"/>
        <v>0</v>
      </c>
      <c r="AD2740" s="11">
        <f t="shared" si="347"/>
        <v>0</v>
      </c>
      <c r="AE2740" s="12">
        <f t="shared" si="348"/>
        <v>0</v>
      </c>
    </row>
    <row r="2741" spans="17:31" x14ac:dyDescent="0.25">
      <c r="Q2741" s="13">
        <v>0</v>
      </c>
      <c r="R2741" s="13">
        <v>0</v>
      </c>
      <c r="S2741" s="11">
        <f t="shared" si="342"/>
        <v>0</v>
      </c>
      <c r="T2741" s="5">
        <v>0</v>
      </c>
      <c r="U2741" s="11">
        <f t="shared" si="343"/>
        <v>0</v>
      </c>
      <c r="V2741" s="13" t="s">
        <v>1</v>
      </c>
      <c r="W2741" s="10">
        <f>IFERROR(VLOOKUP(V2741,Curr!$B$2:$C$13,2,FALSE),0)</f>
        <v>11</v>
      </c>
      <c r="X2741" s="11">
        <f t="shared" si="344"/>
        <v>0</v>
      </c>
      <c r="Y2741" s="14">
        <f t="shared" si="341"/>
        <v>0</v>
      </c>
      <c r="Z2741" s="11">
        <f t="shared" si="345"/>
        <v>0</v>
      </c>
      <c r="AA2741" s="4" t="s">
        <v>1</v>
      </c>
      <c r="AB2741" s="10">
        <f>IFERROR(VLOOKUP(AA2741,Curr!$B$2:$C$13,2,FALSE),0)</f>
        <v>11</v>
      </c>
      <c r="AC2741" s="11">
        <f t="shared" si="346"/>
        <v>0</v>
      </c>
      <c r="AD2741" s="11">
        <f t="shared" si="347"/>
        <v>0</v>
      </c>
      <c r="AE2741" s="12">
        <f t="shared" si="348"/>
        <v>0</v>
      </c>
    </row>
    <row r="2742" spans="17:31" x14ac:dyDescent="0.25">
      <c r="Q2742" s="13">
        <v>0</v>
      </c>
      <c r="R2742" s="13">
        <v>0</v>
      </c>
      <c r="S2742" s="11">
        <f t="shared" si="342"/>
        <v>0</v>
      </c>
      <c r="T2742" s="5">
        <v>0</v>
      </c>
      <c r="U2742" s="11">
        <f t="shared" si="343"/>
        <v>0</v>
      </c>
      <c r="V2742" s="13" t="s">
        <v>1</v>
      </c>
      <c r="W2742" s="10">
        <f>IFERROR(VLOOKUP(V2742,Curr!$B$2:$C$13,2,FALSE),0)</f>
        <v>11</v>
      </c>
      <c r="X2742" s="11">
        <f t="shared" si="344"/>
        <v>0</v>
      </c>
      <c r="Y2742" s="14">
        <f t="shared" si="341"/>
        <v>0</v>
      </c>
      <c r="Z2742" s="11">
        <f t="shared" si="345"/>
        <v>0</v>
      </c>
      <c r="AA2742" s="4" t="s">
        <v>1</v>
      </c>
      <c r="AB2742" s="10">
        <f>IFERROR(VLOOKUP(AA2742,Curr!$B$2:$C$13,2,FALSE),0)</f>
        <v>11</v>
      </c>
      <c r="AC2742" s="11">
        <f t="shared" si="346"/>
        <v>0</v>
      </c>
      <c r="AD2742" s="11">
        <f t="shared" si="347"/>
        <v>0</v>
      </c>
      <c r="AE2742" s="12">
        <f t="shared" si="348"/>
        <v>0</v>
      </c>
    </row>
    <row r="2743" spans="17:31" x14ac:dyDescent="0.25">
      <c r="Q2743" s="13">
        <v>0</v>
      </c>
      <c r="R2743" s="13">
        <v>0</v>
      </c>
      <c r="S2743" s="11">
        <f t="shared" si="342"/>
        <v>0</v>
      </c>
      <c r="T2743" s="5">
        <v>0</v>
      </c>
      <c r="U2743" s="11">
        <f t="shared" si="343"/>
        <v>0</v>
      </c>
      <c r="V2743" s="13" t="s">
        <v>1</v>
      </c>
      <c r="W2743" s="10">
        <f>IFERROR(VLOOKUP(V2743,Curr!$B$2:$C$13,2,FALSE),0)</f>
        <v>11</v>
      </c>
      <c r="X2743" s="11">
        <f t="shared" si="344"/>
        <v>0</v>
      </c>
      <c r="Y2743" s="14">
        <f t="shared" si="341"/>
        <v>0</v>
      </c>
      <c r="Z2743" s="11">
        <f t="shared" si="345"/>
        <v>0</v>
      </c>
      <c r="AA2743" s="4" t="s">
        <v>1</v>
      </c>
      <c r="AB2743" s="10">
        <f>IFERROR(VLOOKUP(AA2743,Curr!$B$2:$C$13,2,FALSE),0)</f>
        <v>11</v>
      </c>
      <c r="AC2743" s="11">
        <f t="shared" si="346"/>
        <v>0</v>
      </c>
      <c r="AD2743" s="11">
        <f t="shared" si="347"/>
        <v>0</v>
      </c>
      <c r="AE2743" s="12">
        <f t="shared" si="348"/>
        <v>0</v>
      </c>
    </row>
    <row r="2744" spans="17:31" x14ac:dyDescent="0.25">
      <c r="Q2744" s="13">
        <v>0</v>
      </c>
      <c r="R2744" s="13">
        <v>0</v>
      </c>
      <c r="S2744" s="11">
        <f t="shared" si="342"/>
        <v>0</v>
      </c>
      <c r="T2744" s="5">
        <v>0</v>
      </c>
      <c r="U2744" s="11">
        <f t="shared" si="343"/>
        <v>0</v>
      </c>
      <c r="V2744" s="13" t="s">
        <v>1</v>
      </c>
      <c r="W2744" s="10">
        <f>IFERROR(VLOOKUP(V2744,Curr!$B$2:$C$13,2,FALSE),0)</f>
        <v>11</v>
      </c>
      <c r="X2744" s="11">
        <f t="shared" si="344"/>
        <v>0</v>
      </c>
      <c r="Y2744" s="14">
        <f t="shared" si="341"/>
        <v>0</v>
      </c>
      <c r="Z2744" s="11">
        <f t="shared" si="345"/>
        <v>0</v>
      </c>
      <c r="AA2744" s="4" t="s">
        <v>1</v>
      </c>
      <c r="AB2744" s="10">
        <f>IFERROR(VLOOKUP(AA2744,Curr!$B$2:$C$13,2,FALSE),0)</f>
        <v>11</v>
      </c>
      <c r="AC2744" s="11">
        <f t="shared" si="346"/>
        <v>0</v>
      </c>
      <c r="AD2744" s="11">
        <f t="shared" si="347"/>
        <v>0</v>
      </c>
      <c r="AE2744" s="12">
        <f t="shared" si="348"/>
        <v>0</v>
      </c>
    </row>
    <row r="2745" spans="17:31" x14ac:dyDescent="0.25">
      <c r="Q2745" s="13">
        <v>0</v>
      </c>
      <c r="R2745" s="13">
        <v>0</v>
      </c>
      <c r="S2745" s="11">
        <f t="shared" si="342"/>
        <v>0</v>
      </c>
      <c r="T2745" s="5">
        <v>0</v>
      </c>
      <c r="U2745" s="11">
        <f t="shared" si="343"/>
        <v>0</v>
      </c>
      <c r="V2745" s="13" t="s">
        <v>1</v>
      </c>
      <c r="W2745" s="10">
        <f>IFERROR(VLOOKUP(V2745,Curr!$B$2:$C$13,2,FALSE),0)</f>
        <v>11</v>
      </c>
      <c r="X2745" s="11">
        <f t="shared" si="344"/>
        <v>0</v>
      </c>
      <c r="Y2745" s="14">
        <f t="shared" si="341"/>
        <v>0</v>
      </c>
      <c r="Z2745" s="11">
        <f t="shared" si="345"/>
        <v>0</v>
      </c>
      <c r="AA2745" s="4" t="s">
        <v>1</v>
      </c>
      <c r="AB2745" s="10">
        <f>IFERROR(VLOOKUP(AA2745,Curr!$B$2:$C$13,2,FALSE),0)</f>
        <v>11</v>
      </c>
      <c r="AC2745" s="11">
        <f t="shared" si="346"/>
        <v>0</v>
      </c>
      <c r="AD2745" s="11">
        <f t="shared" si="347"/>
        <v>0</v>
      </c>
      <c r="AE2745" s="12">
        <f t="shared" si="348"/>
        <v>0</v>
      </c>
    </row>
    <row r="2746" spans="17:31" x14ac:dyDescent="0.25">
      <c r="Q2746" s="13">
        <v>0</v>
      </c>
      <c r="R2746" s="13">
        <v>0</v>
      </c>
      <c r="S2746" s="11">
        <f t="shared" si="342"/>
        <v>0</v>
      </c>
      <c r="T2746" s="5">
        <v>0</v>
      </c>
      <c r="U2746" s="11">
        <f t="shared" si="343"/>
        <v>0</v>
      </c>
      <c r="V2746" s="13" t="s">
        <v>1</v>
      </c>
      <c r="W2746" s="10">
        <f>IFERROR(VLOOKUP(V2746,Curr!$B$2:$C$13,2,FALSE),0)</f>
        <v>11</v>
      </c>
      <c r="X2746" s="11">
        <f t="shared" si="344"/>
        <v>0</v>
      </c>
      <c r="Y2746" s="14">
        <f t="shared" si="341"/>
        <v>0</v>
      </c>
      <c r="Z2746" s="11">
        <f t="shared" si="345"/>
        <v>0</v>
      </c>
      <c r="AA2746" s="4" t="s">
        <v>1</v>
      </c>
      <c r="AB2746" s="10">
        <f>IFERROR(VLOOKUP(AA2746,Curr!$B$2:$C$13,2,FALSE),0)</f>
        <v>11</v>
      </c>
      <c r="AC2746" s="11">
        <f t="shared" si="346"/>
        <v>0</v>
      </c>
      <c r="AD2746" s="11">
        <f t="shared" si="347"/>
        <v>0</v>
      </c>
      <c r="AE2746" s="12">
        <f t="shared" si="348"/>
        <v>0</v>
      </c>
    </row>
    <row r="2747" spans="17:31" x14ac:dyDescent="0.25">
      <c r="Q2747" s="13">
        <v>0</v>
      </c>
      <c r="R2747" s="13">
        <v>0</v>
      </c>
      <c r="S2747" s="11">
        <f t="shared" si="342"/>
        <v>0</v>
      </c>
      <c r="T2747" s="5">
        <v>0</v>
      </c>
      <c r="U2747" s="11">
        <f t="shared" si="343"/>
        <v>0</v>
      </c>
      <c r="V2747" s="13" t="s">
        <v>1</v>
      </c>
      <c r="W2747" s="10">
        <f>IFERROR(VLOOKUP(V2747,Curr!$B$2:$C$13,2,FALSE),0)</f>
        <v>11</v>
      </c>
      <c r="X2747" s="11">
        <f t="shared" si="344"/>
        <v>0</v>
      </c>
      <c r="Y2747" s="14">
        <f t="shared" si="341"/>
        <v>0</v>
      </c>
      <c r="Z2747" s="11">
        <f t="shared" si="345"/>
        <v>0</v>
      </c>
      <c r="AA2747" s="4" t="s">
        <v>1</v>
      </c>
      <c r="AB2747" s="10">
        <f>IFERROR(VLOOKUP(AA2747,Curr!$B$2:$C$13,2,FALSE),0)</f>
        <v>11</v>
      </c>
      <c r="AC2747" s="11">
        <f t="shared" si="346"/>
        <v>0</v>
      </c>
      <c r="AD2747" s="11">
        <f t="shared" si="347"/>
        <v>0</v>
      </c>
      <c r="AE2747" s="12">
        <f t="shared" si="348"/>
        <v>0</v>
      </c>
    </row>
    <row r="2748" spans="17:31" x14ac:dyDescent="0.25">
      <c r="Q2748" s="13">
        <v>0</v>
      </c>
      <c r="R2748" s="13">
        <v>0</v>
      </c>
      <c r="S2748" s="11">
        <f t="shared" si="342"/>
        <v>0</v>
      </c>
      <c r="T2748" s="5">
        <v>0</v>
      </c>
      <c r="U2748" s="11">
        <f t="shared" si="343"/>
        <v>0</v>
      </c>
      <c r="V2748" s="13" t="s">
        <v>1</v>
      </c>
      <c r="W2748" s="10">
        <f>IFERROR(VLOOKUP(V2748,Curr!$B$2:$C$13,2,FALSE),0)</f>
        <v>11</v>
      </c>
      <c r="X2748" s="11">
        <f t="shared" si="344"/>
        <v>0</v>
      </c>
      <c r="Y2748" s="14">
        <f t="shared" si="341"/>
        <v>0</v>
      </c>
      <c r="Z2748" s="11">
        <f t="shared" si="345"/>
        <v>0</v>
      </c>
      <c r="AA2748" s="4" t="s">
        <v>1</v>
      </c>
      <c r="AB2748" s="10">
        <f>IFERROR(VLOOKUP(AA2748,Curr!$B$2:$C$13,2,FALSE),0)</f>
        <v>11</v>
      </c>
      <c r="AC2748" s="11">
        <f t="shared" si="346"/>
        <v>0</v>
      </c>
      <c r="AD2748" s="11">
        <f t="shared" si="347"/>
        <v>0</v>
      </c>
      <c r="AE2748" s="12">
        <f t="shared" si="348"/>
        <v>0</v>
      </c>
    </row>
    <row r="2749" spans="17:31" x14ac:dyDescent="0.25">
      <c r="Q2749" s="13">
        <v>0</v>
      </c>
      <c r="R2749" s="13">
        <v>0</v>
      </c>
      <c r="S2749" s="11">
        <f t="shared" si="342"/>
        <v>0</v>
      </c>
      <c r="T2749" s="5">
        <v>0</v>
      </c>
      <c r="U2749" s="11">
        <f t="shared" si="343"/>
        <v>0</v>
      </c>
      <c r="V2749" s="13" t="s">
        <v>1</v>
      </c>
      <c r="W2749" s="10">
        <f>IFERROR(VLOOKUP(V2749,Curr!$B$2:$C$13,2,FALSE),0)</f>
        <v>11</v>
      </c>
      <c r="X2749" s="11">
        <f t="shared" si="344"/>
        <v>0</v>
      </c>
      <c r="Y2749" s="14">
        <f t="shared" si="341"/>
        <v>0</v>
      </c>
      <c r="Z2749" s="11">
        <f t="shared" si="345"/>
        <v>0</v>
      </c>
      <c r="AA2749" s="4" t="s">
        <v>1</v>
      </c>
      <c r="AB2749" s="10">
        <f>IFERROR(VLOOKUP(AA2749,Curr!$B$2:$C$13,2,FALSE),0)</f>
        <v>11</v>
      </c>
      <c r="AC2749" s="11">
        <f t="shared" si="346"/>
        <v>0</v>
      </c>
      <c r="AD2749" s="11">
        <f t="shared" si="347"/>
        <v>0</v>
      </c>
      <c r="AE2749" s="12">
        <f t="shared" si="348"/>
        <v>0</v>
      </c>
    </row>
    <row r="2750" spans="17:31" x14ac:dyDescent="0.25">
      <c r="Q2750" s="13">
        <v>0</v>
      </c>
      <c r="R2750" s="13">
        <v>0</v>
      </c>
      <c r="S2750" s="11">
        <f t="shared" si="342"/>
        <v>0</v>
      </c>
      <c r="T2750" s="5">
        <v>0</v>
      </c>
      <c r="U2750" s="11">
        <f t="shared" si="343"/>
        <v>0</v>
      </c>
      <c r="V2750" s="13" t="s">
        <v>1</v>
      </c>
      <c r="W2750" s="10">
        <f>IFERROR(VLOOKUP(V2750,Curr!$B$2:$C$13,2,FALSE),0)</f>
        <v>11</v>
      </c>
      <c r="X2750" s="11">
        <f t="shared" si="344"/>
        <v>0</v>
      </c>
      <c r="Y2750" s="14">
        <f t="shared" ref="Y2750:Y2813" si="349">Q2750</f>
        <v>0</v>
      </c>
      <c r="Z2750" s="11">
        <f t="shared" si="345"/>
        <v>0</v>
      </c>
      <c r="AA2750" s="4" t="s">
        <v>1</v>
      </c>
      <c r="AB2750" s="10">
        <f>IFERROR(VLOOKUP(AA2750,Curr!$B$2:$C$13,2,FALSE),0)</f>
        <v>11</v>
      </c>
      <c r="AC2750" s="11">
        <f t="shared" si="346"/>
        <v>0</v>
      </c>
      <c r="AD2750" s="11">
        <f t="shared" si="347"/>
        <v>0</v>
      </c>
      <c r="AE2750" s="12">
        <f t="shared" si="348"/>
        <v>0</v>
      </c>
    </row>
    <row r="2751" spans="17:31" x14ac:dyDescent="0.25">
      <c r="Q2751" s="13">
        <v>0</v>
      </c>
      <c r="R2751" s="13">
        <v>0</v>
      </c>
      <c r="S2751" s="11">
        <f t="shared" si="342"/>
        <v>0</v>
      </c>
      <c r="T2751" s="5">
        <v>0</v>
      </c>
      <c r="U2751" s="11">
        <f t="shared" si="343"/>
        <v>0</v>
      </c>
      <c r="V2751" s="13" t="s">
        <v>1</v>
      </c>
      <c r="W2751" s="10">
        <f>IFERROR(VLOOKUP(V2751,Curr!$B$2:$C$13,2,FALSE),0)</f>
        <v>11</v>
      </c>
      <c r="X2751" s="11">
        <f t="shared" si="344"/>
        <v>0</v>
      </c>
      <c r="Y2751" s="14">
        <f t="shared" si="349"/>
        <v>0</v>
      </c>
      <c r="Z2751" s="11">
        <f t="shared" si="345"/>
        <v>0</v>
      </c>
      <c r="AA2751" s="4" t="s">
        <v>1</v>
      </c>
      <c r="AB2751" s="10">
        <f>IFERROR(VLOOKUP(AA2751,Curr!$B$2:$C$13,2,FALSE),0)</f>
        <v>11</v>
      </c>
      <c r="AC2751" s="11">
        <f t="shared" si="346"/>
        <v>0</v>
      </c>
      <c r="AD2751" s="11">
        <f t="shared" si="347"/>
        <v>0</v>
      </c>
      <c r="AE2751" s="12">
        <f t="shared" si="348"/>
        <v>0</v>
      </c>
    </row>
    <row r="2752" spans="17:31" x14ac:dyDescent="0.25">
      <c r="Q2752" s="13">
        <v>0</v>
      </c>
      <c r="R2752" s="13">
        <v>0</v>
      </c>
      <c r="S2752" s="11">
        <f t="shared" si="342"/>
        <v>0</v>
      </c>
      <c r="T2752" s="5">
        <v>0</v>
      </c>
      <c r="U2752" s="11">
        <f t="shared" si="343"/>
        <v>0</v>
      </c>
      <c r="V2752" s="13" t="s">
        <v>1</v>
      </c>
      <c r="W2752" s="10">
        <f>IFERROR(VLOOKUP(V2752,Curr!$B$2:$C$13,2,FALSE),0)</f>
        <v>11</v>
      </c>
      <c r="X2752" s="11">
        <f t="shared" si="344"/>
        <v>0</v>
      </c>
      <c r="Y2752" s="14">
        <f t="shared" si="349"/>
        <v>0</v>
      </c>
      <c r="Z2752" s="11">
        <f t="shared" si="345"/>
        <v>0</v>
      </c>
      <c r="AA2752" s="4" t="s">
        <v>1</v>
      </c>
      <c r="AB2752" s="10">
        <f>IFERROR(VLOOKUP(AA2752,Curr!$B$2:$C$13,2,FALSE),0)</f>
        <v>11</v>
      </c>
      <c r="AC2752" s="11">
        <f t="shared" si="346"/>
        <v>0</v>
      </c>
      <c r="AD2752" s="11">
        <f t="shared" si="347"/>
        <v>0</v>
      </c>
      <c r="AE2752" s="12">
        <f t="shared" si="348"/>
        <v>0</v>
      </c>
    </row>
    <row r="2753" spans="17:31" x14ac:dyDescent="0.25">
      <c r="Q2753" s="13">
        <v>0</v>
      </c>
      <c r="R2753" s="13">
        <v>0</v>
      </c>
      <c r="S2753" s="11">
        <f t="shared" si="342"/>
        <v>0</v>
      </c>
      <c r="T2753" s="5">
        <v>0</v>
      </c>
      <c r="U2753" s="11">
        <f t="shared" si="343"/>
        <v>0</v>
      </c>
      <c r="V2753" s="13" t="s">
        <v>1</v>
      </c>
      <c r="W2753" s="10">
        <f>IFERROR(VLOOKUP(V2753,Curr!$B$2:$C$13,2,FALSE),0)</f>
        <v>11</v>
      </c>
      <c r="X2753" s="11">
        <f t="shared" si="344"/>
        <v>0</v>
      </c>
      <c r="Y2753" s="14">
        <f t="shared" si="349"/>
        <v>0</v>
      </c>
      <c r="Z2753" s="11">
        <f t="shared" si="345"/>
        <v>0</v>
      </c>
      <c r="AA2753" s="4" t="s">
        <v>1</v>
      </c>
      <c r="AB2753" s="10">
        <f>IFERROR(VLOOKUP(AA2753,Curr!$B$2:$C$13,2,FALSE),0)</f>
        <v>11</v>
      </c>
      <c r="AC2753" s="11">
        <f t="shared" si="346"/>
        <v>0</v>
      </c>
      <c r="AD2753" s="11">
        <f t="shared" si="347"/>
        <v>0</v>
      </c>
      <c r="AE2753" s="12">
        <f t="shared" si="348"/>
        <v>0</v>
      </c>
    </row>
    <row r="2754" spans="17:31" x14ac:dyDescent="0.25">
      <c r="Q2754" s="13">
        <v>0</v>
      </c>
      <c r="R2754" s="13">
        <v>0</v>
      </c>
      <c r="S2754" s="11">
        <f t="shared" si="342"/>
        <v>0</v>
      </c>
      <c r="T2754" s="5">
        <v>0</v>
      </c>
      <c r="U2754" s="11">
        <f t="shared" si="343"/>
        <v>0</v>
      </c>
      <c r="V2754" s="13" t="s">
        <v>1</v>
      </c>
      <c r="W2754" s="10">
        <f>IFERROR(VLOOKUP(V2754,Curr!$B$2:$C$13,2,FALSE),0)</f>
        <v>11</v>
      </c>
      <c r="X2754" s="11">
        <f t="shared" si="344"/>
        <v>0</v>
      </c>
      <c r="Y2754" s="14">
        <f t="shared" si="349"/>
        <v>0</v>
      </c>
      <c r="Z2754" s="11">
        <f t="shared" si="345"/>
        <v>0</v>
      </c>
      <c r="AA2754" s="4" t="s">
        <v>1</v>
      </c>
      <c r="AB2754" s="10">
        <f>IFERROR(VLOOKUP(AA2754,Curr!$B$2:$C$13,2,FALSE),0)</f>
        <v>11</v>
      </c>
      <c r="AC2754" s="11">
        <f t="shared" si="346"/>
        <v>0</v>
      </c>
      <c r="AD2754" s="11">
        <f t="shared" si="347"/>
        <v>0</v>
      </c>
      <c r="AE2754" s="12">
        <f t="shared" si="348"/>
        <v>0</v>
      </c>
    </row>
    <row r="2755" spans="17:31" x14ac:dyDescent="0.25">
      <c r="Q2755" s="13">
        <v>0</v>
      </c>
      <c r="R2755" s="13">
        <v>0</v>
      </c>
      <c r="S2755" s="11">
        <f t="shared" si="342"/>
        <v>0</v>
      </c>
      <c r="T2755" s="5">
        <v>0</v>
      </c>
      <c r="U2755" s="11">
        <f t="shared" si="343"/>
        <v>0</v>
      </c>
      <c r="V2755" s="13" t="s">
        <v>1</v>
      </c>
      <c r="W2755" s="10">
        <f>IFERROR(VLOOKUP(V2755,Curr!$B$2:$C$13,2,FALSE),0)</f>
        <v>11</v>
      </c>
      <c r="X2755" s="11">
        <f t="shared" si="344"/>
        <v>0</v>
      </c>
      <c r="Y2755" s="14">
        <f t="shared" si="349"/>
        <v>0</v>
      </c>
      <c r="Z2755" s="11">
        <f t="shared" si="345"/>
        <v>0</v>
      </c>
      <c r="AA2755" s="4" t="s">
        <v>1</v>
      </c>
      <c r="AB2755" s="10">
        <f>IFERROR(VLOOKUP(AA2755,Curr!$B$2:$C$13,2,FALSE),0)</f>
        <v>11</v>
      </c>
      <c r="AC2755" s="11">
        <f t="shared" si="346"/>
        <v>0</v>
      </c>
      <c r="AD2755" s="11">
        <f t="shared" si="347"/>
        <v>0</v>
      </c>
      <c r="AE2755" s="12">
        <f t="shared" si="348"/>
        <v>0</v>
      </c>
    </row>
    <row r="2756" spans="17:31" x14ac:dyDescent="0.25">
      <c r="Q2756" s="13">
        <v>0</v>
      </c>
      <c r="R2756" s="13">
        <v>0</v>
      </c>
      <c r="S2756" s="11">
        <f t="shared" si="342"/>
        <v>0</v>
      </c>
      <c r="T2756" s="5">
        <v>0</v>
      </c>
      <c r="U2756" s="11">
        <f t="shared" si="343"/>
        <v>0</v>
      </c>
      <c r="V2756" s="13" t="s">
        <v>1</v>
      </c>
      <c r="W2756" s="10">
        <f>IFERROR(VLOOKUP(V2756,Curr!$B$2:$C$13,2,FALSE),0)</f>
        <v>11</v>
      </c>
      <c r="X2756" s="11">
        <f t="shared" si="344"/>
        <v>0</v>
      </c>
      <c r="Y2756" s="14">
        <f t="shared" si="349"/>
        <v>0</v>
      </c>
      <c r="Z2756" s="11">
        <f t="shared" si="345"/>
        <v>0</v>
      </c>
      <c r="AA2756" s="4" t="s">
        <v>1</v>
      </c>
      <c r="AB2756" s="10">
        <f>IFERROR(VLOOKUP(AA2756,Curr!$B$2:$C$13,2,FALSE),0)</f>
        <v>11</v>
      </c>
      <c r="AC2756" s="11">
        <f t="shared" si="346"/>
        <v>0</v>
      </c>
      <c r="AD2756" s="11">
        <f t="shared" si="347"/>
        <v>0</v>
      </c>
      <c r="AE2756" s="12">
        <f t="shared" si="348"/>
        <v>0</v>
      </c>
    </row>
    <row r="2757" spans="17:31" x14ac:dyDescent="0.25">
      <c r="Q2757" s="13">
        <v>0</v>
      </c>
      <c r="R2757" s="13">
        <v>0</v>
      </c>
      <c r="S2757" s="11">
        <f t="shared" si="342"/>
        <v>0</v>
      </c>
      <c r="T2757" s="5">
        <v>0</v>
      </c>
      <c r="U2757" s="11">
        <f t="shared" si="343"/>
        <v>0</v>
      </c>
      <c r="V2757" s="13" t="s">
        <v>1</v>
      </c>
      <c r="W2757" s="10">
        <f>IFERROR(VLOOKUP(V2757,Curr!$B$2:$C$13,2,FALSE),0)</f>
        <v>11</v>
      </c>
      <c r="X2757" s="11">
        <f t="shared" si="344"/>
        <v>0</v>
      </c>
      <c r="Y2757" s="14">
        <f t="shared" si="349"/>
        <v>0</v>
      </c>
      <c r="Z2757" s="11">
        <f t="shared" si="345"/>
        <v>0</v>
      </c>
      <c r="AA2757" s="4" t="s">
        <v>1</v>
      </c>
      <c r="AB2757" s="10">
        <f>IFERROR(VLOOKUP(AA2757,Curr!$B$2:$C$13,2,FALSE),0)</f>
        <v>11</v>
      </c>
      <c r="AC2757" s="11">
        <f t="shared" si="346"/>
        <v>0</v>
      </c>
      <c r="AD2757" s="11">
        <f t="shared" si="347"/>
        <v>0</v>
      </c>
      <c r="AE2757" s="12">
        <f t="shared" si="348"/>
        <v>0</v>
      </c>
    </row>
    <row r="2758" spans="17:31" x14ac:dyDescent="0.25">
      <c r="Q2758" s="13">
        <v>0</v>
      </c>
      <c r="R2758" s="13">
        <v>0</v>
      </c>
      <c r="S2758" s="11">
        <f t="shared" si="342"/>
        <v>0</v>
      </c>
      <c r="T2758" s="5">
        <v>0</v>
      </c>
      <c r="U2758" s="11">
        <f t="shared" si="343"/>
        <v>0</v>
      </c>
      <c r="V2758" s="13" t="s">
        <v>1</v>
      </c>
      <c r="W2758" s="10">
        <f>IFERROR(VLOOKUP(V2758,Curr!$B$2:$C$13,2,FALSE),0)</f>
        <v>11</v>
      </c>
      <c r="X2758" s="11">
        <f t="shared" si="344"/>
        <v>0</v>
      </c>
      <c r="Y2758" s="14">
        <f t="shared" si="349"/>
        <v>0</v>
      </c>
      <c r="Z2758" s="11">
        <f t="shared" si="345"/>
        <v>0</v>
      </c>
      <c r="AA2758" s="4" t="s">
        <v>1</v>
      </c>
      <c r="AB2758" s="10">
        <f>IFERROR(VLOOKUP(AA2758,Curr!$B$2:$C$13,2,FALSE),0)</f>
        <v>11</v>
      </c>
      <c r="AC2758" s="11">
        <f t="shared" si="346"/>
        <v>0</v>
      </c>
      <c r="AD2758" s="11">
        <f t="shared" si="347"/>
        <v>0</v>
      </c>
      <c r="AE2758" s="12">
        <f t="shared" si="348"/>
        <v>0</v>
      </c>
    </row>
    <row r="2759" spans="17:31" x14ac:dyDescent="0.25">
      <c r="Q2759" s="13">
        <v>0</v>
      </c>
      <c r="R2759" s="13">
        <v>0</v>
      </c>
      <c r="S2759" s="11">
        <f t="shared" ref="S2759:S2822" si="350">+Q2759*R2759</f>
        <v>0</v>
      </c>
      <c r="T2759" s="5">
        <v>0</v>
      </c>
      <c r="U2759" s="11">
        <f t="shared" ref="U2759:U2822" si="351">S2759*(1-T2759)</f>
        <v>0</v>
      </c>
      <c r="V2759" s="13" t="s">
        <v>1</v>
      </c>
      <c r="W2759" s="10">
        <f>IFERROR(VLOOKUP(V2759,Curr!$B$2:$C$13,2,FALSE),0)</f>
        <v>11</v>
      </c>
      <c r="X2759" s="11">
        <f t="shared" ref="X2759:X2822" si="352">U2759*W2759</f>
        <v>0</v>
      </c>
      <c r="Y2759" s="14">
        <f t="shared" si="349"/>
        <v>0</v>
      </c>
      <c r="Z2759" s="11">
        <f t="shared" ref="Z2759:Z2822" si="353">+Y2759*R2759</f>
        <v>0</v>
      </c>
      <c r="AA2759" s="4" t="s">
        <v>1</v>
      </c>
      <c r="AB2759" s="10">
        <f>IFERROR(VLOOKUP(AA2759,Curr!$B$2:$C$13,2,FALSE),0)</f>
        <v>11</v>
      </c>
      <c r="AC2759" s="11">
        <f t="shared" ref="AC2759:AC2822" si="354">+Y2759*AB2759*R2759</f>
        <v>0</v>
      </c>
      <c r="AD2759" s="11">
        <f t="shared" ref="AD2759:AD2822" si="355">+AC2759-X2759</f>
        <v>0</v>
      </c>
      <c r="AE2759" s="12">
        <f t="shared" ref="AE2759:AE2822" si="356">IFERROR(AD2759/AC2759,0)</f>
        <v>0</v>
      </c>
    </row>
    <row r="2760" spans="17:31" x14ac:dyDescent="0.25">
      <c r="Q2760" s="13">
        <v>0</v>
      </c>
      <c r="R2760" s="13">
        <v>0</v>
      </c>
      <c r="S2760" s="11">
        <f t="shared" si="350"/>
        <v>0</v>
      </c>
      <c r="T2760" s="5">
        <v>0</v>
      </c>
      <c r="U2760" s="11">
        <f t="shared" si="351"/>
        <v>0</v>
      </c>
      <c r="V2760" s="13" t="s">
        <v>1</v>
      </c>
      <c r="W2760" s="10">
        <f>IFERROR(VLOOKUP(V2760,Curr!$B$2:$C$13,2,FALSE),0)</f>
        <v>11</v>
      </c>
      <c r="X2760" s="11">
        <f t="shared" si="352"/>
        <v>0</v>
      </c>
      <c r="Y2760" s="14">
        <f t="shared" si="349"/>
        <v>0</v>
      </c>
      <c r="Z2760" s="11">
        <f t="shared" si="353"/>
        <v>0</v>
      </c>
      <c r="AA2760" s="4" t="s">
        <v>1</v>
      </c>
      <c r="AB2760" s="10">
        <f>IFERROR(VLOOKUP(AA2760,Curr!$B$2:$C$13,2,FALSE),0)</f>
        <v>11</v>
      </c>
      <c r="AC2760" s="11">
        <f t="shared" si="354"/>
        <v>0</v>
      </c>
      <c r="AD2760" s="11">
        <f t="shared" si="355"/>
        <v>0</v>
      </c>
      <c r="AE2760" s="12">
        <f t="shared" si="356"/>
        <v>0</v>
      </c>
    </row>
    <row r="2761" spans="17:31" x14ac:dyDescent="0.25">
      <c r="Q2761" s="13">
        <v>0</v>
      </c>
      <c r="R2761" s="13">
        <v>0</v>
      </c>
      <c r="S2761" s="11">
        <f t="shared" si="350"/>
        <v>0</v>
      </c>
      <c r="T2761" s="5">
        <v>0</v>
      </c>
      <c r="U2761" s="11">
        <f t="shared" si="351"/>
        <v>0</v>
      </c>
      <c r="V2761" s="13" t="s">
        <v>1</v>
      </c>
      <c r="W2761" s="10">
        <f>IFERROR(VLOOKUP(V2761,Curr!$B$2:$C$13,2,FALSE),0)</f>
        <v>11</v>
      </c>
      <c r="X2761" s="11">
        <f t="shared" si="352"/>
        <v>0</v>
      </c>
      <c r="Y2761" s="14">
        <f t="shared" si="349"/>
        <v>0</v>
      </c>
      <c r="Z2761" s="11">
        <f t="shared" si="353"/>
        <v>0</v>
      </c>
      <c r="AA2761" s="4" t="s">
        <v>1</v>
      </c>
      <c r="AB2761" s="10">
        <f>IFERROR(VLOOKUP(AA2761,Curr!$B$2:$C$13,2,FALSE),0)</f>
        <v>11</v>
      </c>
      <c r="AC2761" s="11">
        <f t="shared" si="354"/>
        <v>0</v>
      </c>
      <c r="AD2761" s="11">
        <f t="shared" si="355"/>
        <v>0</v>
      </c>
      <c r="AE2761" s="12">
        <f t="shared" si="356"/>
        <v>0</v>
      </c>
    </row>
    <row r="2762" spans="17:31" x14ac:dyDescent="0.25">
      <c r="Q2762" s="13">
        <v>0</v>
      </c>
      <c r="R2762" s="13">
        <v>0</v>
      </c>
      <c r="S2762" s="11">
        <f t="shared" si="350"/>
        <v>0</v>
      </c>
      <c r="T2762" s="5">
        <v>0</v>
      </c>
      <c r="U2762" s="11">
        <f t="shared" si="351"/>
        <v>0</v>
      </c>
      <c r="V2762" s="13" t="s">
        <v>1</v>
      </c>
      <c r="W2762" s="10">
        <f>IFERROR(VLOOKUP(V2762,Curr!$B$2:$C$13,2,FALSE),0)</f>
        <v>11</v>
      </c>
      <c r="X2762" s="11">
        <f t="shared" si="352"/>
        <v>0</v>
      </c>
      <c r="Y2762" s="14">
        <f t="shared" si="349"/>
        <v>0</v>
      </c>
      <c r="Z2762" s="11">
        <f t="shared" si="353"/>
        <v>0</v>
      </c>
      <c r="AA2762" s="4" t="s">
        <v>1</v>
      </c>
      <c r="AB2762" s="10">
        <f>IFERROR(VLOOKUP(AA2762,Curr!$B$2:$C$13,2,FALSE),0)</f>
        <v>11</v>
      </c>
      <c r="AC2762" s="11">
        <f t="shared" si="354"/>
        <v>0</v>
      </c>
      <c r="AD2762" s="11">
        <f t="shared" si="355"/>
        <v>0</v>
      </c>
      <c r="AE2762" s="12">
        <f t="shared" si="356"/>
        <v>0</v>
      </c>
    </row>
    <row r="2763" spans="17:31" x14ac:dyDescent="0.25">
      <c r="Q2763" s="13">
        <v>0</v>
      </c>
      <c r="R2763" s="13">
        <v>0</v>
      </c>
      <c r="S2763" s="11">
        <f t="shared" si="350"/>
        <v>0</v>
      </c>
      <c r="T2763" s="5">
        <v>0</v>
      </c>
      <c r="U2763" s="11">
        <f t="shared" si="351"/>
        <v>0</v>
      </c>
      <c r="V2763" s="13" t="s">
        <v>1</v>
      </c>
      <c r="W2763" s="10">
        <f>IFERROR(VLOOKUP(V2763,Curr!$B$2:$C$13,2,FALSE),0)</f>
        <v>11</v>
      </c>
      <c r="X2763" s="11">
        <f t="shared" si="352"/>
        <v>0</v>
      </c>
      <c r="Y2763" s="14">
        <f t="shared" si="349"/>
        <v>0</v>
      </c>
      <c r="Z2763" s="11">
        <f t="shared" si="353"/>
        <v>0</v>
      </c>
      <c r="AA2763" s="4" t="s">
        <v>1</v>
      </c>
      <c r="AB2763" s="10">
        <f>IFERROR(VLOOKUP(AA2763,Curr!$B$2:$C$13,2,FALSE),0)</f>
        <v>11</v>
      </c>
      <c r="AC2763" s="11">
        <f t="shared" si="354"/>
        <v>0</v>
      </c>
      <c r="AD2763" s="11">
        <f t="shared" si="355"/>
        <v>0</v>
      </c>
      <c r="AE2763" s="12">
        <f t="shared" si="356"/>
        <v>0</v>
      </c>
    </row>
    <row r="2764" spans="17:31" x14ac:dyDescent="0.25">
      <c r="Q2764" s="13">
        <v>0</v>
      </c>
      <c r="R2764" s="13">
        <v>0</v>
      </c>
      <c r="S2764" s="11">
        <f t="shared" si="350"/>
        <v>0</v>
      </c>
      <c r="T2764" s="5">
        <v>0</v>
      </c>
      <c r="U2764" s="11">
        <f t="shared" si="351"/>
        <v>0</v>
      </c>
      <c r="V2764" s="13" t="s">
        <v>1</v>
      </c>
      <c r="W2764" s="10">
        <f>IFERROR(VLOOKUP(V2764,Curr!$B$2:$C$13,2,FALSE),0)</f>
        <v>11</v>
      </c>
      <c r="X2764" s="11">
        <f t="shared" si="352"/>
        <v>0</v>
      </c>
      <c r="Y2764" s="14">
        <f t="shared" si="349"/>
        <v>0</v>
      </c>
      <c r="Z2764" s="11">
        <f t="shared" si="353"/>
        <v>0</v>
      </c>
      <c r="AA2764" s="4" t="s">
        <v>1</v>
      </c>
      <c r="AB2764" s="10">
        <f>IFERROR(VLOOKUP(AA2764,Curr!$B$2:$C$13,2,FALSE),0)</f>
        <v>11</v>
      </c>
      <c r="AC2764" s="11">
        <f t="shared" si="354"/>
        <v>0</v>
      </c>
      <c r="AD2764" s="11">
        <f t="shared" si="355"/>
        <v>0</v>
      </c>
      <c r="AE2764" s="12">
        <f t="shared" si="356"/>
        <v>0</v>
      </c>
    </row>
    <row r="2765" spans="17:31" x14ac:dyDescent="0.25">
      <c r="Q2765" s="13">
        <v>0</v>
      </c>
      <c r="R2765" s="13">
        <v>0</v>
      </c>
      <c r="S2765" s="11">
        <f t="shared" si="350"/>
        <v>0</v>
      </c>
      <c r="T2765" s="5">
        <v>0</v>
      </c>
      <c r="U2765" s="11">
        <f t="shared" si="351"/>
        <v>0</v>
      </c>
      <c r="V2765" s="13" t="s">
        <v>1</v>
      </c>
      <c r="W2765" s="10">
        <f>IFERROR(VLOOKUP(V2765,Curr!$B$2:$C$13,2,FALSE),0)</f>
        <v>11</v>
      </c>
      <c r="X2765" s="11">
        <f t="shared" si="352"/>
        <v>0</v>
      </c>
      <c r="Y2765" s="14">
        <f t="shared" si="349"/>
        <v>0</v>
      </c>
      <c r="Z2765" s="11">
        <f t="shared" si="353"/>
        <v>0</v>
      </c>
      <c r="AA2765" s="4" t="s">
        <v>1</v>
      </c>
      <c r="AB2765" s="10">
        <f>IFERROR(VLOOKUP(AA2765,Curr!$B$2:$C$13,2,FALSE),0)</f>
        <v>11</v>
      </c>
      <c r="AC2765" s="11">
        <f t="shared" si="354"/>
        <v>0</v>
      </c>
      <c r="AD2765" s="11">
        <f t="shared" si="355"/>
        <v>0</v>
      </c>
      <c r="AE2765" s="12">
        <f t="shared" si="356"/>
        <v>0</v>
      </c>
    </row>
    <row r="2766" spans="17:31" x14ac:dyDescent="0.25">
      <c r="Q2766" s="13">
        <v>0</v>
      </c>
      <c r="R2766" s="13">
        <v>0</v>
      </c>
      <c r="S2766" s="11">
        <f t="shared" si="350"/>
        <v>0</v>
      </c>
      <c r="T2766" s="5">
        <v>0</v>
      </c>
      <c r="U2766" s="11">
        <f t="shared" si="351"/>
        <v>0</v>
      </c>
      <c r="V2766" s="13" t="s">
        <v>1</v>
      </c>
      <c r="W2766" s="10">
        <f>IFERROR(VLOOKUP(V2766,Curr!$B$2:$C$13,2,FALSE),0)</f>
        <v>11</v>
      </c>
      <c r="X2766" s="11">
        <f t="shared" si="352"/>
        <v>0</v>
      </c>
      <c r="Y2766" s="14">
        <f t="shared" si="349"/>
        <v>0</v>
      </c>
      <c r="Z2766" s="11">
        <f t="shared" si="353"/>
        <v>0</v>
      </c>
      <c r="AA2766" s="4" t="s">
        <v>1</v>
      </c>
      <c r="AB2766" s="10">
        <f>IFERROR(VLOOKUP(AA2766,Curr!$B$2:$C$13,2,FALSE),0)</f>
        <v>11</v>
      </c>
      <c r="AC2766" s="11">
        <f t="shared" si="354"/>
        <v>0</v>
      </c>
      <c r="AD2766" s="11">
        <f t="shared" si="355"/>
        <v>0</v>
      </c>
      <c r="AE2766" s="12">
        <f t="shared" si="356"/>
        <v>0</v>
      </c>
    </row>
    <row r="2767" spans="17:31" x14ac:dyDescent="0.25">
      <c r="Q2767" s="13">
        <v>0</v>
      </c>
      <c r="R2767" s="13">
        <v>0</v>
      </c>
      <c r="S2767" s="11">
        <f t="shared" si="350"/>
        <v>0</v>
      </c>
      <c r="T2767" s="5">
        <v>0</v>
      </c>
      <c r="U2767" s="11">
        <f t="shared" si="351"/>
        <v>0</v>
      </c>
      <c r="V2767" s="13" t="s">
        <v>1</v>
      </c>
      <c r="W2767" s="10">
        <f>IFERROR(VLOOKUP(V2767,Curr!$B$2:$C$13,2,FALSE),0)</f>
        <v>11</v>
      </c>
      <c r="X2767" s="11">
        <f t="shared" si="352"/>
        <v>0</v>
      </c>
      <c r="Y2767" s="14">
        <f t="shared" si="349"/>
        <v>0</v>
      </c>
      <c r="Z2767" s="11">
        <f t="shared" si="353"/>
        <v>0</v>
      </c>
      <c r="AA2767" s="4" t="s">
        <v>1</v>
      </c>
      <c r="AB2767" s="10">
        <f>IFERROR(VLOOKUP(AA2767,Curr!$B$2:$C$13,2,FALSE),0)</f>
        <v>11</v>
      </c>
      <c r="AC2767" s="11">
        <f t="shared" si="354"/>
        <v>0</v>
      </c>
      <c r="AD2767" s="11">
        <f t="shared" si="355"/>
        <v>0</v>
      </c>
      <c r="AE2767" s="12">
        <f t="shared" si="356"/>
        <v>0</v>
      </c>
    </row>
    <row r="2768" spans="17:31" x14ac:dyDescent="0.25">
      <c r="Q2768" s="13">
        <v>0</v>
      </c>
      <c r="R2768" s="13">
        <v>0</v>
      </c>
      <c r="S2768" s="11">
        <f t="shared" si="350"/>
        <v>0</v>
      </c>
      <c r="T2768" s="5">
        <v>0</v>
      </c>
      <c r="U2768" s="11">
        <f t="shared" si="351"/>
        <v>0</v>
      </c>
      <c r="V2768" s="13" t="s">
        <v>1</v>
      </c>
      <c r="W2768" s="10">
        <f>IFERROR(VLOOKUP(V2768,Curr!$B$2:$C$13,2,FALSE),0)</f>
        <v>11</v>
      </c>
      <c r="X2768" s="11">
        <f t="shared" si="352"/>
        <v>0</v>
      </c>
      <c r="Y2768" s="14">
        <f t="shared" si="349"/>
        <v>0</v>
      </c>
      <c r="Z2768" s="11">
        <f t="shared" si="353"/>
        <v>0</v>
      </c>
      <c r="AA2768" s="4" t="s">
        <v>1</v>
      </c>
      <c r="AB2768" s="10">
        <f>IFERROR(VLOOKUP(AA2768,Curr!$B$2:$C$13,2,FALSE),0)</f>
        <v>11</v>
      </c>
      <c r="AC2768" s="11">
        <f t="shared" si="354"/>
        <v>0</v>
      </c>
      <c r="AD2768" s="11">
        <f t="shared" si="355"/>
        <v>0</v>
      </c>
      <c r="AE2768" s="12">
        <f t="shared" si="356"/>
        <v>0</v>
      </c>
    </row>
    <row r="2769" spans="17:31" x14ac:dyDescent="0.25">
      <c r="Q2769" s="13">
        <v>0</v>
      </c>
      <c r="R2769" s="13">
        <v>0</v>
      </c>
      <c r="S2769" s="11">
        <f t="shared" si="350"/>
        <v>0</v>
      </c>
      <c r="T2769" s="5">
        <v>0</v>
      </c>
      <c r="U2769" s="11">
        <f t="shared" si="351"/>
        <v>0</v>
      </c>
      <c r="V2769" s="13" t="s">
        <v>1</v>
      </c>
      <c r="W2769" s="10">
        <f>IFERROR(VLOOKUP(V2769,Curr!$B$2:$C$13,2,FALSE),0)</f>
        <v>11</v>
      </c>
      <c r="X2769" s="11">
        <f t="shared" si="352"/>
        <v>0</v>
      </c>
      <c r="Y2769" s="14">
        <f t="shared" si="349"/>
        <v>0</v>
      </c>
      <c r="Z2769" s="11">
        <f t="shared" si="353"/>
        <v>0</v>
      </c>
      <c r="AA2769" s="4" t="s">
        <v>1</v>
      </c>
      <c r="AB2769" s="10">
        <f>IFERROR(VLOOKUP(AA2769,Curr!$B$2:$C$13,2,FALSE),0)</f>
        <v>11</v>
      </c>
      <c r="AC2769" s="11">
        <f t="shared" si="354"/>
        <v>0</v>
      </c>
      <c r="AD2769" s="11">
        <f t="shared" si="355"/>
        <v>0</v>
      </c>
      <c r="AE2769" s="12">
        <f t="shared" si="356"/>
        <v>0</v>
      </c>
    </row>
    <row r="2770" spans="17:31" x14ac:dyDescent="0.25">
      <c r="Q2770" s="13">
        <v>0</v>
      </c>
      <c r="R2770" s="13">
        <v>0</v>
      </c>
      <c r="S2770" s="11">
        <f t="shared" si="350"/>
        <v>0</v>
      </c>
      <c r="T2770" s="5">
        <v>0</v>
      </c>
      <c r="U2770" s="11">
        <f t="shared" si="351"/>
        <v>0</v>
      </c>
      <c r="V2770" s="13" t="s">
        <v>1</v>
      </c>
      <c r="W2770" s="10">
        <f>IFERROR(VLOOKUP(V2770,Curr!$B$2:$C$13,2,FALSE),0)</f>
        <v>11</v>
      </c>
      <c r="X2770" s="11">
        <f t="shared" si="352"/>
        <v>0</v>
      </c>
      <c r="Y2770" s="14">
        <f t="shared" si="349"/>
        <v>0</v>
      </c>
      <c r="Z2770" s="11">
        <f t="shared" si="353"/>
        <v>0</v>
      </c>
      <c r="AA2770" s="4" t="s">
        <v>1</v>
      </c>
      <c r="AB2770" s="10">
        <f>IFERROR(VLOOKUP(AA2770,Curr!$B$2:$C$13,2,FALSE),0)</f>
        <v>11</v>
      </c>
      <c r="AC2770" s="11">
        <f t="shared" si="354"/>
        <v>0</v>
      </c>
      <c r="AD2770" s="11">
        <f t="shared" si="355"/>
        <v>0</v>
      </c>
      <c r="AE2770" s="12">
        <f t="shared" si="356"/>
        <v>0</v>
      </c>
    </row>
    <row r="2771" spans="17:31" x14ac:dyDescent="0.25">
      <c r="Q2771" s="13">
        <v>0</v>
      </c>
      <c r="R2771" s="13">
        <v>0</v>
      </c>
      <c r="S2771" s="11">
        <f t="shared" si="350"/>
        <v>0</v>
      </c>
      <c r="T2771" s="5">
        <v>0</v>
      </c>
      <c r="U2771" s="11">
        <f t="shared" si="351"/>
        <v>0</v>
      </c>
      <c r="V2771" s="13" t="s">
        <v>1</v>
      </c>
      <c r="W2771" s="10">
        <f>IFERROR(VLOOKUP(V2771,Curr!$B$2:$C$13,2,FALSE),0)</f>
        <v>11</v>
      </c>
      <c r="X2771" s="11">
        <f t="shared" si="352"/>
        <v>0</v>
      </c>
      <c r="Y2771" s="14">
        <f t="shared" si="349"/>
        <v>0</v>
      </c>
      <c r="Z2771" s="11">
        <f t="shared" si="353"/>
        <v>0</v>
      </c>
      <c r="AA2771" s="4" t="s">
        <v>1</v>
      </c>
      <c r="AB2771" s="10">
        <f>IFERROR(VLOOKUP(AA2771,Curr!$B$2:$C$13,2,FALSE),0)</f>
        <v>11</v>
      </c>
      <c r="AC2771" s="11">
        <f t="shared" si="354"/>
        <v>0</v>
      </c>
      <c r="AD2771" s="11">
        <f t="shared" si="355"/>
        <v>0</v>
      </c>
      <c r="AE2771" s="12">
        <f t="shared" si="356"/>
        <v>0</v>
      </c>
    </row>
    <row r="2772" spans="17:31" x14ac:dyDescent="0.25">
      <c r="Q2772" s="13">
        <v>0</v>
      </c>
      <c r="R2772" s="13">
        <v>0</v>
      </c>
      <c r="S2772" s="11">
        <f t="shared" si="350"/>
        <v>0</v>
      </c>
      <c r="T2772" s="5">
        <v>0</v>
      </c>
      <c r="U2772" s="11">
        <f t="shared" si="351"/>
        <v>0</v>
      </c>
      <c r="V2772" s="13" t="s">
        <v>1</v>
      </c>
      <c r="W2772" s="10">
        <f>IFERROR(VLOOKUP(V2772,Curr!$B$2:$C$13,2,FALSE),0)</f>
        <v>11</v>
      </c>
      <c r="X2772" s="11">
        <f t="shared" si="352"/>
        <v>0</v>
      </c>
      <c r="Y2772" s="14">
        <f t="shared" si="349"/>
        <v>0</v>
      </c>
      <c r="Z2772" s="11">
        <f t="shared" si="353"/>
        <v>0</v>
      </c>
      <c r="AA2772" s="4" t="s">
        <v>1</v>
      </c>
      <c r="AB2772" s="10">
        <f>IFERROR(VLOOKUP(AA2772,Curr!$B$2:$C$13,2,FALSE),0)</f>
        <v>11</v>
      </c>
      <c r="AC2772" s="11">
        <f t="shared" si="354"/>
        <v>0</v>
      </c>
      <c r="AD2772" s="11">
        <f t="shared" si="355"/>
        <v>0</v>
      </c>
      <c r="AE2772" s="12">
        <f t="shared" si="356"/>
        <v>0</v>
      </c>
    </row>
    <row r="2773" spans="17:31" x14ac:dyDescent="0.25">
      <c r="Q2773" s="13">
        <v>0</v>
      </c>
      <c r="R2773" s="13">
        <v>0</v>
      </c>
      <c r="S2773" s="11">
        <f t="shared" si="350"/>
        <v>0</v>
      </c>
      <c r="T2773" s="5">
        <v>0</v>
      </c>
      <c r="U2773" s="11">
        <f t="shared" si="351"/>
        <v>0</v>
      </c>
      <c r="V2773" s="13" t="s">
        <v>1</v>
      </c>
      <c r="W2773" s="10">
        <f>IFERROR(VLOOKUP(V2773,Curr!$B$2:$C$13,2,FALSE),0)</f>
        <v>11</v>
      </c>
      <c r="X2773" s="11">
        <f t="shared" si="352"/>
        <v>0</v>
      </c>
      <c r="Y2773" s="14">
        <f t="shared" si="349"/>
        <v>0</v>
      </c>
      <c r="Z2773" s="11">
        <f t="shared" si="353"/>
        <v>0</v>
      </c>
      <c r="AA2773" s="4" t="s">
        <v>1</v>
      </c>
      <c r="AB2773" s="10">
        <f>IFERROR(VLOOKUP(AA2773,Curr!$B$2:$C$13,2,FALSE),0)</f>
        <v>11</v>
      </c>
      <c r="AC2773" s="11">
        <f t="shared" si="354"/>
        <v>0</v>
      </c>
      <c r="AD2773" s="11">
        <f t="shared" si="355"/>
        <v>0</v>
      </c>
      <c r="AE2773" s="12">
        <f t="shared" si="356"/>
        <v>0</v>
      </c>
    </row>
    <row r="2774" spans="17:31" x14ac:dyDescent="0.25">
      <c r="Q2774" s="13">
        <v>0</v>
      </c>
      <c r="R2774" s="13">
        <v>0</v>
      </c>
      <c r="S2774" s="11">
        <f t="shared" si="350"/>
        <v>0</v>
      </c>
      <c r="T2774" s="5">
        <v>0</v>
      </c>
      <c r="U2774" s="11">
        <f t="shared" si="351"/>
        <v>0</v>
      </c>
      <c r="V2774" s="13" t="s">
        <v>1</v>
      </c>
      <c r="W2774" s="10">
        <f>IFERROR(VLOOKUP(V2774,Curr!$B$2:$C$13,2,FALSE),0)</f>
        <v>11</v>
      </c>
      <c r="X2774" s="11">
        <f t="shared" si="352"/>
        <v>0</v>
      </c>
      <c r="Y2774" s="14">
        <f t="shared" si="349"/>
        <v>0</v>
      </c>
      <c r="Z2774" s="11">
        <f t="shared" si="353"/>
        <v>0</v>
      </c>
      <c r="AA2774" s="4" t="s">
        <v>1</v>
      </c>
      <c r="AB2774" s="10">
        <f>IFERROR(VLOOKUP(AA2774,Curr!$B$2:$C$13,2,FALSE),0)</f>
        <v>11</v>
      </c>
      <c r="AC2774" s="11">
        <f t="shared" si="354"/>
        <v>0</v>
      </c>
      <c r="AD2774" s="11">
        <f t="shared" si="355"/>
        <v>0</v>
      </c>
      <c r="AE2774" s="12">
        <f t="shared" si="356"/>
        <v>0</v>
      </c>
    </row>
    <row r="2775" spans="17:31" x14ac:dyDescent="0.25">
      <c r="Q2775" s="13">
        <v>0</v>
      </c>
      <c r="R2775" s="13">
        <v>0</v>
      </c>
      <c r="S2775" s="11">
        <f t="shared" si="350"/>
        <v>0</v>
      </c>
      <c r="T2775" s="5">
        <v>0</v>
      </c>
      <c r="U2775" s="11">
        <f t="shared" si="351"/>
        <v>0</v>
      </c>
      <c r="V2775" s="13" t="s">
        <v>1</v>
      </c>
      <c r="W2775" s="10">
        <f>IFERROR(VLOOKUP(V2775,Curr!$B$2:$C$13,2,FALSE),0)</f>
        <v>11</v>
      </c>
      <c r="X2775" s="11">
        <f t="shared" si="352"/>
        <v>0</v>
      </c>
      <c r="Y2775" s="14">
        <f t="shared" si="349"/>
        <v>0</v>
      </c>
      <c r="Z2775" s="11">
        <f t="shared" si="353"/>
        <v>0</v>
      </c>
      <c r="AA2775" s="4" t="s">
        <v>1</v>
      </c>
      <c r="AB2775" s="10">
        <f>IFERROR(VLOOKUP(AA2775,Curr!$B$2:$C$13,2,FALSE),0)</f>
        <v>11</v>
      </c>
      <c r="AC2775" s="11">
        <f t="shared" si="354"/>
        <v>0</v>
      </c>
      <c r="AD2775" s="11">
        <f t="shared" si="355"/>
        <v>0</v>
      </c>
      <c r="AE2775" s="12">
        <f t="shared" si="356"/>
        <v>0</v>
      </c>
    </row>
    <row r="2776" spans="17:31" x14ac:dyDescent="0.25">
      <c r="Q2776" s="13">
        <v>0</v>
      </c>
      <c r="R2776" s="13">
        <v>0</v>
      </c>
      <c r="S2776" s="11">
        <f t="shared" si="350"/>
        <v>0</v>
      </c>
      <c r="T2776" s="5">
        <v>0</v>
      </c>
      <c r="U2776" s="11">
        <f t="shared" si="351"/>
        <v>0</v>
      </c>
      <c r="V2776" s="13" t="s">
        <v>1</v>
      </c>
      <c r="W2776" s="10">
        <f>IFERROR(VLOOKUP(V2776,Curr!$B$2:$C$13,2,FALSE),0)</f>
        <v>11</v>
      </c>
      <c r="X2776" s="11">
        <f t="shared" si="352"/>
        <v>0</v>
      </c>
      <c r="Y2776" s="14">
        <f t="shared" si="349"/>
        <v>0</v>
      </c>
      <c r="Z2776" s="11">
        <f t="shared" si="353"/>
        <v>0</v>
      </c>
      <c r="AA2776" s="4" t="s">
        <v>1</v>
      </c>
      <c r="AB2776" s="10">
        <f>IFERROR(VLOOKUP(AA2776,Curr!$B$2:$C$13,2,FALSE),0)</f>
        <v>11</v>
      </c>
      <c r="AC2776" s="11">
        <f t="shared" si="354"/>
        <v>0</v>
      </c>
      <c r="AD2776" s="11">
        <f t="shared" si="355"/>
        <v>0</v>
      </c>
      <c r="AE2776" s="12">
        <f t="shared" si="356"/>
        <v>0</v>
      </c>
    </row>
    <row r="2777" spans="17:31" x14ac:dyDescent="0.25">
      <c r="Q2777" s="13">
        <v>0</v>
      </c>
      <c r="R2777" s="13">
        <v>0</v>
      </c>
      <c r="S2777" s="11">
        <f t="shared" si="350"/>
        <v>0</v>
      </c>
      <c r="T2777" s="5">
        <v>0</v>
      </c>
      <c r="U2777" s="11">
        <f t="shared" si="351"/>
        <v>0</v>
      </c>
      <c r="V2777" s="13" t="s">
        <v>1</v>
      </c>
      <c r="W2777" s="10">
        <f>IFERROR(VLOOKUP(V2777,Curr!$B$2:$C$13,2,FALSE),0)</f>
        <v>11</v>
      </c>
      <c r="X2777" s="11">
        <f t="shared" si="352"/>
        <v>0</v>
      </c>
      <c r="Y2777" s="14">
        <f t="shared" si="349"/>
        <v>0</v>
      </c>
      <c r="Z2777" s="11">
        <f t="shared" si="353"/>
        <v>0</v>
      </c>
      <c r="AA2777" s="4" t="s">
        <v>1</v>
      </c>
      <c r="AB2777" s="10">
        <f>IFERROR(VLOOKUP(AA2777,Curr!$B$2:$C$13,2,FALSE),0)</f>
        <v>11</v>
      </c>
      <c r="AC2777" s="11">
        <f t="shared" si="354"/>
        <v>0</v>
      </c>
      <c r="AD2777" s="11">
        <f t="shared" si="355"/>
        <v>0</v>
      </c>
      <c r="AE2777" s="12">
        <f t="shared" si="356"/>
        <v>0</v>
      </c>
    </row>
    <row r="2778" spans="17:31" x14ac:dyDescent="0.25">
      <c r="Q2778" s="13">
        <v>0</v>
      </c>
      <c r="R2778" s="13">
        <v>0</v>
      </c>
      <c r="S2778" s="11">
        <f t="shared" si="350"/>
        <v>0</v>
      </c>
      <c r="T2778" s="5">
        <v>0</v>
      </c>
      <c r="U2778" s="11">
        <f t="shared" si="351"/>
        <v>0</v>
      </c>
      <c r="V2778" s="13" t="s">
        <v>1</v>
      </c>
      <c r="W2778" s="10">
        <f>IFERROR(VLOOKUP(V2778,Curr!$B$2:$C$13,2,FALSE),0)</f>
        <v>11</v>
      </c>
      <c r="X2778" s="11">
        <f t="shared" si="352"/>
        <v>0</v>
      </c>
      <c r="Y2778" s="14">
        <f t="shared" si="349"/>
        <v>0</v>
      </c>
      <c r="Z2778" s="11">
        <f t="shared" si="353"/>
        <v>0</v>
      </c>
      <c r="AA2778" s="4" t="s">
        <v>1</v>
      </c>
      <c r="AB2778" s="10">
        <f>IFERROR(VLOOKUP(AA2778,Curr!$B$2:$C$13,2,FALSE),0)</f>
        <v>11</v>
      </c>
      <c r="AC2778" s="11">
        <f t="shared" si="354"/>
        <v>0</v>
      </c>
      <c r="AD2778" s="11">
        <f t="shared" si="355"/>
        <v>0</v>
      </c>
      <c r="AE2778" s="12">
        <f t="shared" si="356"/>
        <v>0</v>
      </c>
    </row>
    <row r="2779" spans="17:31" x14ac:dyDescent="0.25">
      <c r="Q2779" s="13">
        <v>0</v>
      </c>
      <c r="R2779" s="13">
        <v>0</v>
      </c>
      <c r="S2779" s="11">
        <f t="shared" si="350"/>
        <v>0</v>
      </c>
      <c r="T2779" s="5">
        <v>0</v>
      </c>
      <c r="U2779" s="11">
        <f t="shared" si="351"/>
        <v>0</v>
      </c>
      <c r="V2779" s="13" t="s">
        <v>1</v>
      </c>
      <c r="W2779" s="10">
        <f>IFERROR(VLOOKUP(V2779,Curr!$B$2:$C$13,2,FALSE),0)</f>
        <v>11</v>
      </c>
      <c r="X2779" s="11">
        <f t="shared" si="352"/>
        <v>0</v>
      </c>
      <c r="Y2779" s="14">
        <f t="shared" si="349"/>
        <v>0</v>
      </c>
      <c r="Z2779" s="11">
        <f t="shared" si="353"/>
        <v>0</v>
      </c>
      <c r="AA2779" s="4" t="s">
        <v>1</v>
      </c>
      <c r="AB2779" s="10">
        <f>IFERROR(VLOOKUP(AA2779,Curr!$B$2:$C$13,2,FALSE),0)</f>
        <v>11</v>
      </c>
      <c r="AC2779" s="11">
        <f t="shared" si="354"/>
        <v>0</v>
      </c>
      <c r="AD2779" s="11">
        <f t="shared" si="355"/>
        <v>0</v>
      </c>
      <c r="AE2779" s="12">
        <f t="shared" si="356"/>
        <v>0</v>
      </c>
    </row>
    <row r="2780" spans="17:31" x14ac:dyDescent="0.25">
      <c r="Q2780" s="13">
        <v>0</v>
      </c>
      <c r="R2780" s="13">
        <v>0</v>
      </c>
      <c r="S2780" s="11">
        <f t="shared" si="350"/>
        <v>0</v>
      </c>
      <c r="T2780" s="5">
        <v>0</v>
      </c>
      <c r="U2780" s="11">
        <f t="shared" si="351"/>
        <v>0</v>
      </c>
      <c r="V2780" s="13" t="s">
        <v>1</v>
      </c>
      <c r="W2780" s="10">
        <f>IFERROR(VLOOKUP(V2780,Curr!$B$2:$C$13,2,FALSE),0)</f>
        <v>11</v>
      </c>
      <c r="X2780" s="11">
        <f t="shared" si="352"/>
        <v>0</v>
      </c>
      <c r="Y2780" s="14">
        <f t="shared" si="349"/>
        <v>0</v>
      </c>
      <c r="Z2780" s="11">
        <f t="shared" si="353"/>
        <v>0</v>
      </c>
      <c r="AA2780" s="4" t="s">
        <v>1</v>
      </c>
      <c r="AB2780" s="10">
        <f>IFERROR(VLOOKUP(AA2780,Curr!$B$2:$C$13,2,FALSE),0)</f>
        <v>11</v>
      </c>
      <c r="AC2780" s="11">
        <f t="shared" si="354"/>
        <v>0</v>
      </c>
      <c r="AD2780" s="11">
        <f t="shared" si="355"/>
        <v>0</v>
      </c>
      <c r="AE2780" s="12">
        <f t="shared" si="356"/>
        <v>0</v>
      </c>
    </row>
    <row r="2781" spans="17:31" x14ac:dyDescent="0.25">
      <c r="Q2781" s="13">
        <v>0</v>
      </c>
      <c r="R2781" s="13">
        <v>0</v>
      </c>
      <c r="S2781" s="11">
        <f t="shared" si="350"/>
        <v>0</v>
      </c>
      <c r="T2781" s="5">
        <v>0</v>
      </c>
      <c r="U2781" s="11">
        <f t="shared" si="351"/>
        <v>0</v>
      </c>
      <c r="V2781" s="13" t="s">
        <v>1</v>
      </c>
      <c r="W2781" s="10">
        <f>IFERROR(VLOOKUP(V2781,Curr!$B$2:$C$13,2,FALSE),0)</f>
        <v>11</v>
      </c>
      <c r="X2781" s="11">
        <f t="shared" si="352"/>
        <v>0</v>
      </c>
      <c r="Y2781" s="14">
        <f t="shared" si="349"/>
        <v>0</v>
      </c>
      <c r="Z2781" s="11">
        <f t="shared" si="353"/>
        <v>0</v>
      </c>
      <c r="AA2781" s="4" t="s">
        <v>1</v>
      </c>
      <c r="AB2781" s="10">
        <f>IFERROR(VLOOKUP(AA2781,Curr!$B$2:$C$13,2,FALSE),0)</f>
        <v>11</v>
      </c>
      <c r="AC2781" s="11">
        <f t="shared" si="354"/>
        <v>0</v>
      </c>
      <c r="AD2781" s="11">
        <f t="shared" si="355"/>
        <v>0</v>
      </c>
      <c r="AE2781" s="12">
        <f t="shared" si="356"/>
        <v>0</v>
      </c>
    </row>
    <row r="2782" spans="17:31" x14ac:dyDescent="0.25">
      <c r="Q2782" s="13">
        <v>0</v>
      </c>
      <c r="R2782" s="13">
        <v>0</v>
      </c>
      <c r="S2782" s="11">
        <f t="shared" si="350"/>
        <v>0</v>
      </c>
      <c r="T2782" s="5">
        <v>0</v>
      </c>
      <c r="U2782" s="11">
        <f t="shared" si="351"/>
        <v>0</v>
      </c>
      <c r="V2782" s="13" t="s">
        <v>1</v>
      </c>
      <c r="W2782" s="10">
        <f>IFERROR(VLOOKUP(V2782,Curr!$B$2:$C$13,2,FALSE),0)</f>
        <v>11</v>
      </c>
      <c r="X2782" s="11">
        <f t="shared" si="352"/>
        <v>0</v>
      </c>
      <c r="Y2782" s="14">
        <f t="shared" si="349"/>
        <v>0</v>
      </c>
      <c r="Z2782" s="11">
        <f t="shared" si="353"/>
        <v>0</v>
      </c>
      <c r="AA2782" s="4" t="s">
        <v>1</v>
      </c>
      <c r="AB2782" s="10">
        <f>IFERROR(VLOOKUP(AA2782,Curr!$B$2:$C$13,2,FALSE),0)</f>
        <v>11</v>
      </c>
      <c r="AC2782" s="11">
        <f t="shared" si="354"/>
        <v>0</v>
      </c>
      <c r="AD2782" s="11">
        <f t="shared" si="355"/>
        <v>0</v>
      </c>
      <c r="AE2782" s="12">
        <f t="shared" si="356"/>
        <v>0</v>
      </c>
    </row>
    <row r="2783" spans="17:31" x14ac:dyDescent="0.25">
      <c r="Q2783" s="13">
        <v>0</v>
      </c>
      <c r="R2783" s="13">
        <v>0</v>
      </c>
      <c r="S2783" s="11">
        <f t="shared" si="350"/>
        <v>0</v>
      </c>
      <c r="T2783" s="5">
        <v>0</v>
      </c>
      <c r="U2783" s="11">
        <f t="shared" si="351"/>
        <v>0</v>
      </c>
      <c r="V2783" s="13" t="s">
        <v>1</v>
      </c>
      <c r="W2783" s="10">
        <f>IFERROR(VLOOKUP(V2783,Curr!$B$2:$C$13,2,FALSE),0)</f>
        <v>11</v>
      </c>
      <c r="X2783" s="11">
        <f t="shared" si="352"/>
        <v>0</v>
      </c>
      <c r="Y2783" s="14">
        <f t="shared" si="349"/>
        <v>0</v>
      </c>
      <c r="Z2783" s="11">
        <f t="shared" si="353"/>
        <v>0</v>
      </c>
      <c r="AA2783" s="4" t="s">
        <v>1</v>
      </c>
      <c r="AB2783" s="10">
        <f>IFERROR(VLOOKUP(AA2783,Curr!$B$2:$C$13,2,FALSE),0)</f>
        <v>11</v>
      </c>
      <c r="AC2783" s="11">
        <f t="shared" si="354"/>
        <v>0</v>
      </c>
      <c r="AD2783" s="11">
        <f t="shared" si="355"/>
        <v>0</v>
      </c>
      <c r="AE2783" s="12">
        <f t="shared" si="356"/>
        <v>0</v>
      </c>
    </row>
    <row r="2784" spans="17:31" x14ac:dyDescent="0.25">
      <c r="Q2784" s="13">
        <v>0</v>
      </c>
      <c r="R2784" s="13">
        <v>0</v>
      </c>
      <c r="S2784" s="11">
        <f t="shared" si="350"/>
        <v>0</v>
      </c>
      <c r="T2784" s="5">
        <v>0</v>
      </c>
      <c r="U2784" s="11">
        <f t="shared" si="351"/>
        <v>0</v>
      </c>
      <c r="V2784" s="13" t="s">
        <v>1</v>
      </c>
      <c r="W2784" s="10">
        <f>IFERROR(VLOOKUP(V2784,Curr!$B$2:$C$13,2,FALSE),0)</f>
        <v>11</v>
      </c>
      <c r="X2784" s="11">
        <f t="shared" si="352"/>
        <v>0</v>
      </c>
      <c r="Y2784" s="14">
        <f t="shared" si="349"/>
        <v>0</v>
      </c>
      <c r="Z2784" s="11">
        <f t="shared" si="353"/>
        <v>0</v>
      </c>
      <c r="AA2784" s="4" t="s">
        <v>1</v>
      </c>
      <c r="AB2784" s="10">
        <f>IFERROR(VLOOKUP(AA2784,Curr!$B$2:$C$13,2,FALSE),0)</f>
        <v>11</v>
      </c>
      <c r="AC2784" s="11">
        <f t="shared" si="354"/>
        <v>0</v>
      </c>
      <c r="AD2784" s="11">
        <f t="shared" si="355"/>
        <v>0</v>
      </c>
      <c r="AE2784" s="12">
        <f t="shared" si="356"/>
        <v>0</v>
      </c>
    </row>
    <row r="2785" spans="17:31" x14ac:dyDescent="0.25">
      <c r="Q2785" s="13">
        <v>0</v>
      </c>
      <c r="R2785" s="13">
        <v>0</v>
      </c>
      <c r="S2785" s="11">
        <f t="shared" si="350"/>
        <v>0</v>
      </c>
      <c r="T2785" s="5">
        <v>0</v>
      </c>
      <c r="U2785" s="11">
        <f t="shared" si="351"/>
        <v>0</v>
      </c>
      <c r="V2785" s="13" t="s">
        <v>1</v>
      </c>
      <c r="W2785" s="10">
        <f>IFERROR(VLOOKUP(V2785,Curr!$B$2:$C$13,2,FALSE),0)</f>
        <v>11</v>
      </c>
      <c r="X2785" s="11">
        <f t="shared" si="352"/>
        <v>0</v>
      </c>
      <c r="Y2785" s="14">
        <f t="shared" si="349"/>
        <v>0</v>
      </c>
      <c r="Z2785" s="11">
        <f t="shared" si="353"/>
        <v>0</v>
      </c>
      <c r="AA2785" s="4" t="s">
        <v>1</v>
      </c>
      <c r="AB2785" s="10">
        <f>IFERROR(VLOOKUP(AA2785,Curr!$B$2:$C$13,2,FALSE),0)</f>
        <v>11</v>
      </c>
      <c r="AC2785" s="11">
        <f t="shared" si="354"/>
        <v>0</v>
      </c>
      <c r="AD2785" s="11">
        <f t="shared" si="355"/>
        <v>0</v>
      </c>
      <c r="AE2785" s="12">
        <f t="shared" si="356"/>
        <v>0</v>
      </c>
    </row>
    <row r="2786" spans="17:31" x14ac:dyDescent="0.25">
      <c r="Q2786" s="13">
        <v>0</v>
      </c>
      <c r="R2786" s="13">
        <v>0</v>
      </c>
      <c r="S2786" s="11">
        <f t="shared" si="350"/>
        <v>0</v>
      </c>
      <c r="T2786" s="5">
        <v>0</v>
      </c>
      <c r="U2786" s="11">
        <f t="shared" si="351"/>
        <v>0</v>
      </c>
      <c r="V2786" s="13" t="s">
        <v>1</v>
      </c>
      <c r="W2786" s="10">
        <f>IFERROR(VLOOKUP(V2786,Curr!$B$2:$C$13,2,FALSE),0)</f>
        <v>11</v>
      </c>
      <c r="X2786" s="11">
        <f t="shared" si="352"/>
        <v>0</v>
      </c>
      <c r="Y2786" s="14">
        <f t="shared" si="349"/>
        <v>0</v>
      </c>
      <c r="Z2786" s="11">
        <f t="shared" si="353"/>
        <v>0</v>
      </c>
      <c r="AA2786" s="4" t="s">
        <v>1</v>
      </c>
      <c r="AB2786" s="10">
        <f>IFERROR(VLOOKUP(AA2786,Curr!$B$2:$C$13,2,FALSE),0)</f>
        <v>11</v>
      </c>
      <c r="AC2786" s="11">
        <f t="shared" si="354"/>
        <v>0</v>
      </c>
      <c r="AD2786" s="11">
        <f t="shared" si="355"/>
        <v>0</v>
      </c>
      <c r="AE2786" s="12">
        <f t="shared" si="356"/>
        <v>0</v>
      </c>
    </row>
    <row r="2787" spans="17:31" x14ac:dyDescent="0.25">
      <c r="Q2787" s="13">
        <v>0</v>
      </c>
      <c r="R2787" s="13">
        <v>0</v>
      </c>
      <c r="S2787" s="11">
        <f t="shared" si="350"/>
        <v>0</v>
      </c>
      <c r="T2787" s="5">
        <v>0</v>
      </c>
      <c r="U2787" s="11">
        <f t="shared" si="351"/>
        <v>0</v>
      </c>
      <c r="V2787" s="13" t="s">
        <v>1</v>
      </c>
      <c r="W2787" s="10">
        <f>IFERROR(VLOOKUP(V2787,Curr!$B$2:$C$13,2,FALSE),0)</f>
        <v>11</v>
      </c>
      <c r="X2787" s="11">
        <f t="shared" si="352"/>
        <v>0</v>
      </c>
      <c r="Y2787" s="14">
        <f t="shared" si="349"/>
        <v>0</v>
      </c>
      <c r="Z2787" s="11">
        <f t="shared" si="353"/>
        <v>0</v>
      </c>
      <c r="AA2787" s="4" t="s">
        <v>1</v>
      </c>
      <c r="AB2787" s="10">
        <f>IFERROR(VLOOKUP(AA2787,Curr!$B$2:$C$13,2,FALSE),0)</f>
        <v>11</v>
      </c>
      <c r="AC2787" s="11">
        <f t="shared" si="354"/>
        <v>0</v>
      </c>
      <c r="AD2787" s="11">
        <f t="shared" si="355"/>
        <v>0</v>
      </c>
      <c r="AE2787" s="12">
        <f t="shared" si="356"/>
        <v>0</v>
      </c>
    </row>
    <row r="2788" spans="17:31" x14ac:dyDescent="0.25">
      <c r="Q2788" s="13">
        <v>0</v>
      </c>
      <c r="R2788" s="13">
        <v>0</v>
      </c>
      <c r="S2788" s="11">
        <f t="shared" si="350"/>
        <v>0</v>
      </c>
      <c r="T2788" s="5">
        <v>0</v>
      </c>
      <c r="U2788" s="11">
        <f t="shared" si="351"/>
        <v>0</v>
      </c>
      <c r="V2788" s="13" t="s">
        <v>1</v>
      </c>
      <c r="W2788" s="10">
        <f>IFERROR(VLOOKUP(V2788,Curr!$B$2:$C$13,2,FALSE),0)</f>
        <v>11</v>
      </c>
      <c r="X2788" s="11">
        <f t="shared" si="352"/>
        <v>0</v>
      </c>
      <c r="Y2788" s="14">
        <f t="shared" si="349"/>
        <v>0</v>
      </c>
      <c r="Z2788" s="11">
        <f t="shared" si="353"/>
        <v>0</v>
      </c>
      <c r="AA2788" s="4" t="s">
        <v>1</v>
      </c>
      <c r="AB2788" s="10">
        <f>IFERROR(VLOOKUP(AA2788,Curr!$B$2:$C$13,2,FALSE),0)</f>
        <v>11</v>
      </c>
      <c r="AC2788" s="11">
        <f t="shared" si="354"/>
        <v>0</v>
      </c>
      <c r="AD2788" s="11">
        <f t="shared" si="355"/>
        <v>0</v>
      </c>
      <c r="AE2788" s="12">
        <f t="shared" si="356"/>
        <v>0</v>
      </c>
    </row>
    <row r="2789" spans="17:31" x14ac:dyDescent="0.25">
      <c r="Q2789" s="13">
        <v>0</v>
      </c>
      <c r="R2789" s="13">
        <v>0</v>
      </c>
      <c r="S2789" s="11">
        <f t="shared" si="350"/>
        <v>0</v>
      </c>
      <c r="T2789" s="5">
        <v>0</v>
      </c>
      <c r="U2789" s="11">
        <f t="shared" si="351"/>
        <v>0</v>
      </c>
      <c r="V2789" s="13" t="s">
        <v>1</v>
      </c>
      <c r="W2789" s="10">
        <f>IFERROR(VLOOKUP(V2789,Curr!$B$2:$C$13,2,FALSE),0)</f>
        <v>11</v>
      </c>
      <c r="X2789" s="11">
        <f t="shared" si="352"/>
        <v>0</v>
      </c>
      <c r="Y2789" s="14">
        <f t="shared" si="349"/>
        <v>0</v>
      </c>
      <c r="Z2789" s="11">
        <f t="shared" si="353"/>
        <v>0</v>
      </c>
      <c r="AA2789" s="4" t="s">
        <v>1</v>
      </c>
      <c r="AB2789" s="10">
        <f>IFERROR(VLOOKUP(AA2789,Curr!$B$2:$C$13,2,FALSE),0)</f>
        <v>11</v>
      </c>
      <c r="AC2789" s="11">
        <f t="shared" si="354"/>
        <v>0</v>
      </c>
      <c r="AD2789" s="11">
        <f t="shared" si="355"/>
        <v>0</v>
      </c>
      <c r="AE2789" s="12">
        <f t="shared" si="356"/>
        <v>0</v>
      </c>
    </row>
    <row r="2790" spans="17:31" x14ac:dyDescent="0.25">
      <c r="Q2790" s="13">
        <v>0</v>
      </c>
      <c r="R2790" s="13">
        <v>0</v>
      </c>
      <c r="S2790" s="11">
        <f t="shared" si="350"/>
        <v>0</v>
      </c>
      <c r="T2790" s="5">
        <v>0</v>
      </c>
      <c r="U2790" s="11">
        <f t="shared" si="351"/>
        <v>0</v>
      </c>
      <c r="V2790" s="13" t="s">
        <v>1</v>
      </c>
      <c r="W2790" s="10">
        <f>IFERROR(VLOOKUP(V2790,Curr!$B$2:$C$13,2,FALSE),0)</f>
        <v>11</v>
      </c>
      <c r="X2790" s="11">
        <f t="shared" si="352"/>
        <v>0</v>
      </c>
      <c r="Y2790" s="14">
        <f t="shared" si="349"/>
        <v>0</v>
      </c>
      <c r="Z2790" s="11">
        <f t="shared" si="353"/>
        <v>0</v>
      </c>
      <c r="AA2790" s="4" t="s">
        <v>1</v>
      </c>
      <c r="AB2790" s="10">
        <f>IFERROR(VLOOKUP(AA2790,Curr!$B$2:$C$13,2,FALSE),0)</f>
        <v>11</v>
      </c>
      <c r="AC2790" s="11">
        <f t="shared" si="354"/>
        <v>0</v>
      </c>
      <c r="AD2790" s="11">
        <f t="shared" si="355"/>
        <v>0</v>
      </c>
      <c r="AE2790" s="12">
        <f t="shared" si="356"/>
        <v>0</v>
      </c>
    </row>
    <row r="2791" spans="17:31" x14ac:dyDescent="0.25">
      <c r="Q2791" s="13">
        <v>0</v>
      </c>
      <c r="R2791" s="13">
        <v>0</v>
      </c>
      <c r="S2791" s="11">
        <f t="shared" si="350"/>
        <v>0</v>
      </c>
      <c r="T2791" s="5">
        <v>0</v>
      </c>
      <c r="U2791" s="11">
        <f t="shared" si="351"/>
        <v>0</v>
      </c>
      <c r="V2791" s="13" t="s">
        <v>1</v>
      </c>
      <c r="W2791" s="10">
        <f>IFERROR(VLOOKUP(V2791,Curr!$B$2:$C$13,2,FALSE),0)</f>
        <v>11</v>
      </c>
      <c r="X2791" s="11">
        <f t="shared" si="352"/>
        <v>0</v>
      </c>
      <c r="Y2791" s="14">
        <f t="shared" si="349"/>
        <v>0</v>
      </c>
      <c r="Z2791" s="11">
        <f t="shared" si="353"/>
        <v>0</v>
      </c>
      <c r="AA2791" s="4" t="s">
        <v>1</v>
      </c>
      <c r="AB2791" s="10">
        <f>IFERROR(VLOOKUP(AA2791,Curr!$B$2:$C$13,2,FALSE),0)</f>
        <v>11</v>
      </c>
      <c r="AC2791" s="11">
        <f t="shared" si="354"/>
        <v>0</v>
      </c>
      <c r="AD2791" s="11">
        <f t="shared" si="355"/>
        <v>0</v>
      </c>
      <c r="AE2791" s="12">
        <f t="shared" si="356"/>
        <v>0</v>
      </c>
    </row>
    <row r="2792" spans="17:31" x14ac:dyDescent="0.25">
      <c r="Q2792" s="13">
        <v>0</v>
      </c>
      <c r="R2792" s="13">
        <v>0</v>
      </c>
      <c r="S2792" s="11">
        <f t="shared" si="350"/>
        <v>0</v>
      </c>
      <c r="T2792" s="5">
        <v>0</v>
      </c>
      <c r="U2792" s="11">
        <f t="shared" si="351"/>
        <v>0</v>
      </c>
      <c r="V2792" s="13" t="s">
        <v>1</v>
      </c>
      <c r="W2792" s="10">
        <f>IFERROR(VLOOKUP(V2792,Curr!$B$2:$C$13,2,FALSE),0)</f>
        <v>11</v>
      </c>
      <c r="X2792" s="11">
        <f t="shared" si="352"/>
        <v>0</v>
      </c>
      <c r="Y2792" s="14">
        <f t="shared" si="349"/>
        <v>0</v>
      </c>
      <c r="Z2792" s="11">
        <f t="shared" si="353"/>
        <v>0</v>
      </c>
      <c r="AA2792" s="4" t="s">
        <v>1</v>
      </c>
      <c r="AB2792" s="10">
        <f>IFERROR(VLOOKUP(AA2792,Curr!$B$2:$C$13,2,FALSE),0)</f>
        <v>11</v>
      </c>
      <c r="AC2792" s="11">
        <f t="shared" si="354"/>
        <v>0</v>
      </c>
      <c r="AD2792" s="11">
        <f t="shared" si="355"/>
        <v>0</v>
      </c>
      <c r="AE2792" s="12">
        <f t="shared" si="356"/>
        <v>0</v>
      </c>
    </row>
    <row r="2793" spans="17:31" x14ac:dyDescent="0.25">
      <c r="Q2793" s="13">
        <v>0</v>
      </c>
      <c r="R2793" s="13">
        <v>0</v>
      </c>
      <c r="S2793" s="11">
        <f t="shared" si="350"/>
        <v>0</v>
      </c>
      <c r="T2793" s="5">
        <v>0</v>
      </c>
      <c r="U2793" s="11">
        <f t="shared" si="351"/>
        <v>0</v>
      </c>
      <c r="V2793" s="13" t="s">
        <v>1</v>
      </c>
      <c r="W2793" s="10">
        <f>IFERROR(VLOOKUP(V2793,Curr!$B$2:$C$13,2,FALSE),0)</f>
        <v>11</v>
      </c>
      <c r="X2793" s="11">
        <f t="shared" si="352"/>
        <v>0</v>
      </c>
      <c r="Y2793" s="14">
        <f t="shared" si="349"/>
        <v>0</v>
      </c>
      <c r="Z2793" s="11">
        <f t="shared" si="353"/>
        <v>0</v>
      </c>
      <c r="AA2793" s="4" t="s">
        <v>1</v>
      </c>
      <c r="AB2793" s="10">
        <f>IFERROR(VLOOKUP(AA2793,Curr!$B$2:$C$13,2,FALSE),0)</f>
        <v>11</v>
      </c>
      <c r="AC2793" s="11">
        <f t="shared" si="354"/>
        <v>0</v>
      </c>
      <c r="AD2793" s="11">
        <f t="shared" si="355"/>
        <v>0</v>
      </c>
      <c r="AE2793" s="12">
        <f t="shared" si="356"/>
        <v>0</v>
      </c>
    </row>
    <row r="2794" spans="17:31" x14ac:dyDescent="0.25">
      <c r="Q2794" s="13">
        <v>0</v>
      </c>
      <c r="R2794" s="13">
        <v>0</v>
      </c>
      <c r="S2794" s="11">
        <f t="shared" si="350"/>
        <v>0</v>
      </c>
      <c r="T2794" s="5">
        <v>0</v>
      </c>
      <c r="U2794" s="11">
        <f t="shared" si="351"/>
        <v>0</v>
      </c>
      <c r="V2794" s="13" t="s">
        <v>1</v>
      </c>
      <c r="W2794" s="10">
        <f>IFERROR(VLOOKUP(V2794,Curr!$B$2:$C$13,2,FALSE),0)</f>
        <v>11</v>
      </c>
      <c r="X2794" s="11">
        <f t="shared" si="352"/>
        <v>0</v>
      </c>
      <c r="Y2794" s="14">
        <f t="shared" si="349"/>
        <v>0</v>
      </c>
      <c r="Z2794" s="11">
        <f t="shared" si="353"/>
        <v>0</v>
      </c>
      <c r="AA2794" s="4" t="s">
        <v>1</v>
      </c>
      <c r="AB2794" s="10">
        <f>IFERROR(VLOOKUP(AA2794,Curr!$B$2:$C$13,2,FALSE),0)</f>
        <v>11</v>
      </c>
      <c r="AC2794" s="11">
        <f t="shared" si="354"/>
        <v>0</v>
      </c>
      <c r="AD2794" s="11">
        <f t="shared" si="355"/>
        <v>0</v>
      </c>
      <c r="AE2794" s="12">
        <f t="shared" si="356"/>
        <v>0</v>
      </c>
    </row>
    <row r="2795" spans="17:31" x14ac:dyDescent="0.25">
      <c r="Q2795" s="13">
        <v>0</v>
      </c>
      <c r="R2795" s="13">
        <v>0</v>
      </c>
      <c r="S2795" s="11">
        <f t="shared" si="350"/>
        <v>0</v>
      </c>
      <c r="T2795" s="5">
        <v>0</v>
      </c>
      <c r="U2795" s="11">
        <f t="shared" si="351"/>
        <v>0</v>
      </c>
      <c r="V2795" s="13" t="s">
        <v>1</v>
      </c>
      <c r="W2795" s="10">
        <f>IFERROR(VLOOKUP(V2795,Curr!$B$2:$C$13,2,FALSE),0)</f>
        <v>11</v>
      </c>
      <c r="X2795" s="11">
        <f t="shared" si="352"/>
        <v>0</v>
      </c>
      <c r="Y2795" s="14">
        <f t="shared" si="349"/>
        <v>0</v>
      </c>
      <c r="Z2795" s="11">
        <f t="shared" si="353"/>
        <v>0</v>
      </c>
      <c r="AA2795" s="4" t="s">
        <v>1</v>
      </c>
      <c r="AB2795" s="10">
        <f>IFERROR(VLOOKUP(AA2795,Curr!$B$2:$C$13,2,FALSE),0)</f>
        <v>11</v>
      </c>
      <c r="AC2795" s="11">
        <f t="shared" si="354"/>
        <v>0</v>
      </c>
      <c r="AD2795" s="11">
        <f t="shared" si="355"/>
        <v>0</v>
      </c>
      <c r="AE2795" s="12">
        <f t="shared" si="356"/>
        <v>0</v>
      </c>
    </row>
    <row r="2796" spans="17:31" x14ac:dyDescent="0.25">
      <c r="Q2796" s="13">
        <v>0</v>
      </c>
      <c r="R2796" s="13">
        <v>0</v>
      </c>
      <c r="S2796" s="11">
        <f t="shared" si="350"/>
        <v>0</v>
      </c>
      <c r="T2796" s="5">
        <v>0</v>
      </c>
      <c r="U2796" s="11">
        <f t="shared" si="351"/>
        <v>0</v>
      </c>
      <c r="V2796" s="13" t="s">
        <v>1</v>
      </c>
      <c r="W2796" s="10">
        <f>IFERROR(VLOOKUP(V2796,Curr!$B$2:$C$13,2,FALSE),0)</f>
        <v>11</v>
      </c>
      <c r="X2796" s="11">
        <f t="shared" si="352"/>
        <v>0</v>
      </c>
      <c r="Y2796" s="14">
        <f t="shared" si="349"/>
        <v>0</v>
      </c>
      <c r="Z2796" s="11">
        <f t="shared" si="353"/>
        <v>0</v>
      </c>
      <c r="AA2796" s="4" t="s">
        <v>1</v>
      </c>
      <c r="AB2796" s="10">
        <f>IFERROR(VLOOKUP(AA2796,Curr!$B$2:$C$13,2,FALSE),0)</f>
        <v>11</v>
      </c>
      <c r="AC2796" s="11">
        <f t="shared" si="354"/>
        <v>0</v>
      </c>
      <c r="AD2796" s="11">
        <f t="shared" si="355"/>
        <v>0</v>
      </c>
      <c r="AE2796" s="12">
        <f t="shared" si="356"/>
        <v>0</v>
      </c>
    </row>
    <row r="2797" spans="17:31" x14ac:dyDescent="0.25">
      <c r="Q2797" s="13">
        <v>0</v>
      </c>
      <c r="R2797" s="13">
        <v>0</v>
      </c>
      <c r="S2797" s="11">
        <f t="shared" si="350"/>
        <v>0</v>
      </c>
      <c r="T2797" s="5">
        <v>0</v>
      </c>
      <c r="U2797" s="11">
        <f t="shared" si="351"/>
        <v>0</v>
      </c>
      <c r="V2797" s="13" t="s">
        <v>1</v>
      </c>
      <c r="W2797" s="10">
        <f>IFERROR(VLOOKUP(V2797,Curr!$B$2:$C$13,2,FALSE),0)</f>
        <v>11</v>
      </c>
      <c r="X2797" s="11">
        <f t="shared" si="352"/>
        <v>0</v>
      </c>
      <c r="Y2797" s="14">
        <f t="shared" si="349"/>
        <v>0</v>
      </c>
      <c r="Z2797" s="11">
        <f t="shared" si="353"/>
        <v>0</v>
      </c>
      <c r="AA2797" s="4" t="s">
        <v>1</v>
      </c>
      <c r="AB2797" s="10">
        <f>IFERROR(VLOOKUP(AA2797,Curr!$B$2:$C$13,2,FALSE),0)</f>
        <v>11</v>
      </c>
      <c r="AC2797" s="11">
        <f t="shared" si="354"/>
        <v>0</v>
      </c>
      <c r="AD2797" s="11">
        <f t="shared" si="355"/>
        <v>0</v>
      </c>
      <c r="AE2797" s="12">
        <f t="shared" si="356"/>
        <v>0</v>
      </c>
    </row>
    <row r="2798" spans="17:31" x14ac:dyDescent="0.25">
      <c r="Q2798" s="13">
        <v>0</v>
      </c>
      <c r="R2798" s="13">
        <v>0</v>
      </c>
      <c r="S2798" s="11">
        <f t="shared" si="350"/>
        <v>0</v>
      </c>
      <c r="T2798" s="5">
        <v>0</v>
      </c>
      <c r="U2798" s="11">
        <f t="shared" si="351"/>
        <v>0</v>
      </c>
      <c r="V2798" s="13" t="s">
        <v>1</v>
      </c>
      <c r="W2798" s="10">
        <f>IFERROR(VLOOKUP(V2798,Curr!$B$2:$C$13,2,FALSE),0)</f>
        <v>11</v>
      </c>
      <c r="X2798" s="11">
        <f t="shared" si="352"/>
        <v>0</v>
      </c>
      <c r="Y2798" s="14">
        <f t="shared" si="349"/>
        <v>0</v>
      </c>
      <c r="Z2798" s="11">
        <f t="shared" si="353"/>
        <v>0</v>
      </c>
      <c r="AA2798" s="4" t="s">
        <v>1</v>
      </c>
      <c r="AB2798" s="10">
        <f>IFERROR(VLOOKUP(AA2798,Curr!$B$2:$C$13,2,FALSE),0)</f>
        <v>11</v>
      </c>
      <c r="AC2798" s="11">
        <f t="shared" si="354"/>
        <v>0</v>
      </c>
      <c r="AD2798" s="11">
        <f t="shared" si="355"/>
        <v>0</v>
      </c>
      <c r="AE2798" s="12">
        <f t="shared" si="356"/>
        <v>0</v>
      </c>
    </row>
    <row r="2799" spans="17:31" x14ac:dyDescent="0.25">
      <c r="Q2799" s="13">
        <v>0</v>
      </c>
      <c r="R2799" s="13">
        <v>0</v>
      </c>
      <c r="S2799" s="11">
        <f t="shared" si="350"/>
        <v>0</v>
      </c>
      <c r="T2799" s="5">
        <v>0</v>
      </c>
      <c r="U2799" s="11">
        <f t="shared" si="351"/>
        <v>0</v>
      </c>
      <c r="V2799" s="13" t="s">
        <v>1</v>
      </c>
      <c r="W2799" s="10">
        <f>IFERROR(VLOOKUP(V2799,Curr!$B$2:$C$13,2,FALSE),0)</f>
        <v>11</v>
      </c>
      <c r="X2799" s="11">
        <f t="shared" si="352"/>
        <v>0</v>
      </c>
      <c r="Y2799" s="14">
        <f t="shared" si="349"/>
        <v>0</v>
      </c>
      <c r="Z2799" s="11">
        <f t="shared" si="353"/>
        <v>0</v>
      </c>
      <c r="AA2799" s="4" t="s">
        <v>1</v>
      </c>
      <c r="AB2799" s="10">
        <f>IFERROR(VLOOKUP(AA2799,Curr!$B$2:$C$13,2,FALSE),0)</f>
        <v>11</v>
      </c>
      <c r="AC2799" s="11">
        <f t="shared" si="354"/>
        <v>0</v>
      </c>
      <c r="AD2799" s="11">
        <f t="shared" si="355"/>
        <v>0</v>
      </c>
      <c r="AE2799" s="12">
        <f t="shared" si="356"/>
        <v>0</v>
      </c>
    </row>
    <row r="2800" spans="17:31" x14ac:dyDescent="0.25">
      <c r="Q2800" s="13">
        <v>0</v>
      </c>
      <c r="R2800" s="13">
        <v>0</v>
      </c>
      <c r="S2800" s="11">
        <f t="shared" si="350"/>
        <v>0</v>
      </c>
      <c r="T2800" s="5">
        <v>0</v>
      </c>
      <c r="U2800" s="11">
        <f t="shared" si="351"/>
        <v>0</v>
      </c>
      <c r="V2800" s="13" t="s">
        <v>1</v>
      </c>
      <c r="W2800" s="10">
        <f>IFERROR(VLOOKUP(V2800,Curr!$B$2:$C$13,2,FALSE),0)</f>
        <v>11</v>
      </c>
      <c r="X2800" s="11">
        <f t="shared" si="352"/>
        <v>0</v>
      </c>
      <c r="Y2800" s="14">
        <f t="shared" si="349"/>
        <v>0</v>
      </c>
      <c r="Z2800" s="11">
        <f t="shared" si="353"/>
        <v>0</v>
      </c>
      <c r="AA2800" s="4" t="s">
        <v>1</v>
      </c>
      <c r="AB2800" s="10">
        <f>IFERROR(VLOOKUP(AA2800,Curr!$B$2:$C$13,2,FALSE),0)</f>
        <v>11</v>
      </c>
      <c r="AC2800" s="11">
        <f t="shared" si="354"/>
        <v>0</v>
      </c>
      <c r="AD2800" s="11">
        <f t="shared" si="355"/>
        <v>0</v>
      </c>
      <c r="AE2800" s="12">
        <f t="shared" si="356"/>
        <v>0</v>
      </c>
    </row>
    <row r="2801" spans="17:31" x14ac:dyDescent="0.25">
      <c r="Q2801" s="13">
        <v>0</v>
      </c>
      <c r="R2801" s="13">
        <v>0</v>
      </c>
      <c r="S2801" s="11">
        <f t="shared" si="350"/>
        <v>0</v>
      </c>
      <c r="T2801" s="5">
        <v>0</v>
      </c>
      <c r="U2801" s="11">
        <f t="shared" si="351"/>
        <v>0</v>
      </c>
      <c r="V2801" s="13" t="s">
        <v>1</v>
      </c>
      <c r="W2801" s="10">
        <f>IFERROR(VLOOKUP(V2801,Curr!$B$2:$C$13,2,FALSE),0)</f>
        <v>11</v>
      </c>
      <c r="X2801" s="11">
        <f t="shared" si="352"/>
        <v>0</v>
      </c>
      <c r="Y2801" s="14">
        <f t="shared" si="349"/>
        <v>0</v>
      </c>
      <c r="Z2801" s="11">
        <f t="shared" si="353"/>
        <v>0</v>
      </c>
      <c r="AA2801" s="4" t="s">
        <v>1</v>
      </c>
      <c r="AB2801" s="10">
        <f>IFERROR(VLOOKUP(AA2801,Curr!$B$2:$C$13,2,FALSE),0)</f>
        <v>11</v>
      </c>
      <c r="AC2801" s="11">
        <f t="shared" si="354"/>
        <v>0</v>
      </c>
      <c r="AD2801" s="11">
        <f t="shared" si="355"/>
        <v>0</v>
      </c>
      <c r="AE2801" s="12">
        <f t="shared" si="356"/>
        <v>0</v>
      </c>
    </row>
    <row r="2802" spans="17:31" x14ac:dyDescent="0.25">
      <c r="Q2802" s="13">
        <v>0</v>
      </c>
      <c r="R2802" s="13">
        <v>0</v>
      </c>
      <c r="S2802" s="11">
        <f t="shared" si="350"/>
        <v>0</v>
      </c>
      <c r="T2802" s="5">
        <v>0</v>
      </c>
      <c r="U2802" s="11">
        <f t="shared" si="351"/>
        <v>0</v>
      </c>
      <c r="V2802" s="13" t="s">
        <v>1</v>
      </c>
      <c r="W2802" s="10">
        <f>IFERROR(VLOOKUP(V2802,Curr!$B$2:$C$13,2,FALSE),0)</f>
        <v>11</v>
      </c>
      <c r="X2802" s="11">
        <f t="shared" si="352"/>
        <v>0</v>
      </c>
      <c r="Y2802" s="14">
        <f t="shared" si="349"/>
        <v>0</v>
      </c>
      <c r="Z2802" s="11">
        <f t="shared" si="353"/>
        <v>0</v>
      </c>
      <c r="AA2802" s="4" t="s">
        <v>1</v>
      </c>
      <c r="AB2802" s="10">
        <f>IFERROR(VLOOKUP(AA2802,Curr!$B$2:$C$13,2,FALSE),0)</f>
        <v>11</v>
      </c>
      <c r="AC2802" s="11">
        <f t="shared" si="354"/>
        <v>0</v>
      </c>
      <c r="AD2802" s="11">
        <f t="shared" si="355"/>
        <v>0</v>
      </c>
      <c r="AE2802" s="12">
        <f t="shared" si="356"/>
        <v>0</v>
      </c>
    </row>
    <row r="2803" spans="17:31" x14ac:dyDescent="0.25">
      <c r="Q2803" s="13">
        <v>0</v>
      </c>
      <c r="R2803" s="13">
        <v>0</v>
      </c>
      <c r="S2803" s="11">
        <f t="shared" si="350"/>
        <v>0</v>
      </c>
      <c r="T2803" s="5">
        <v>0</v>
      </c>
      <c r="U2803" s="11">
        <f t="shared" si="351"/>
        <v>0</v>
      </c>
      <c r="V2803" s="13" t="s">
        <v>1</v>
      </c>
      <c r="W2803" s="10">
        <f>IFERROR(VLOOKUP(V2803,Curr!$B$2:$C$13,2,FALSE),0)</f>
        <v>11</v>
      </c>
      <c r="X2803" s="11">
        <f t="shared" si="352"/>
        <v>0</v>
      </c>
      <c r="Y2803" s="14">
        <f t="shared" si="349"/>
        <v>0</v>
      </c>
      <c r="Z2803" s="11">
        <f t="shared" si="353"/>
        <v>0</v>
      </c>
      <c r="AA2803" s="4" t="s">
        <v>1</v>
      </c>
      <c r="AB2803" s="10">
        <f>IFERROR(VLOOKUP(AA2803,Curr!$B$2:$C$13,2,FALSE),0)</f>
        <v>11</v>
      </c>
      <c r="AC2803" s="11">
        <f t="shared" si="354"/>
        <v>0</v>
      </c>
      <c r="AD2803" s="11">
        <f t="shared" si="355"/>
        <v>0</v>
      </c>
      <c r="AE2803" s="12">
        <f t="shared" si="356"/>
        <v>0</v>
      </c>
    </row>
    <row r="2804" spans="17:31" x14ac:dyDescent="0.25">
      <c r="Q2804" s="13">
        <v>0</v>
      </c>
      <c r="R2804" s="13">
        <v>0</v>
      </c>
      <c r="S2804" s="11">
        <f t="shared" si="350"/>
        <v>0</v>
      </c>
      <c r="T2804" s="5">
        <v>0</v>
      </c>
      <c r="U2804" s="11">
        <f t="shared" si="351"/>
        <v>0</v>
      </c>
      <c r="V2804" s="13" t="s">
        <v>1</v>
      </c>
      <c r="W2804" s="10">
        <f>IFERROR(VLOOKUP(V2804,Curr!$B$2:$C$13,2,FALSE),0)</f>
        <v>11</v>
      </c>
      <c r="X2804" s="11">
        <f t="shared" si="352"/>
        <v>0</v>
      </c>
      <c r="Y2804" s="14">
        <f t="shared" si="349"/>
        <v>0</v>
      </c>
      <c r="Z2804" s="11">
        <f t="shared" si="353"/>
        <v>0</v>
      </c>
      <c r="AA2804" s="4" t="s">
        <v>1</v>
      </c>
      <c r="AB2804" s="10">
        <f>IFERROR(VLOOKUP(AA2804,Curr!$B$2:$C$13,2,FALSE),0)</f>
        <v>11</v>
      </c>
      <c r="AC2804" s="11">
        <f t="shared" si="354"/>
        <v>0</v>
      </c>
      <c r="AD2804" s="11">
        <f t="shared" si="355"/>
        <v>0</v>
      </c>
      <c r="AE2804" s="12">
        <f t="shared" si="356"/>
        <v>0</v>
      </c>
    </row>
    <row r="2805" spans="17:31" x14ac:dyDescent="0.25">
      <c r="Q2805" s="13">
        <v>0</v>
      </c>
      <c r="R2805" s="13">
        <v>0</v>
      </c>
      <c r="S2805" s="11">
        <f t="shared" si="350"/>
        <v>0</v>
      </c>
      <c r="T2805" s="5">
        <v>0</v>
      </c>
      <c r="U2805" s="11">
        <f t="shared" si="351"/>
        <v>0</v>
      </c>
      <c r="V2805" s="13" t="s">
        <v>1</v>
      </c>
      <c r="W2805" s="10">
        <f>IFERROR(VLOOKUP(V2805,Curr!$B$2:$C$13,2,FALSE),0)</f>
        <v>11</v>
      </c>
      <c r="X2805" s="11">
        <f t="shared" si="352"/>
        <v>0</v>
      </c>
      <c r="Y2805" s="14">
        <f t="shared" si="349"/>
        <v>0</v>
      </c>
      <c r="Z2805" s="11">
        <f t="shared" si="353"/>
        <v>0</v>
      </c>
      <c r="AA2805" s="4" t="s">
        <v>1</v>
      </c>
      <c r="AB2805" s="10">
        <f>IFERROR(VLOOKUP(AA2805,Curr!$B$2:$C$13,2,FALSE),0)</f>
        <v>11</v>
      </c>
      <c r="AC2805" s="11">
        <f t="shared" si="354"/>
        <v>0</v>
      </c>
      <c r="AD2805" s="11">
        <f t="shared" si="355"/>
        <v>0</v>
      </c>
      <c r="AE2805" s="12">
        <f t="shared" si="356"/>
        <v>0</v>
      </c>
    </row>
    <row r="2806" spans="17:31" x14ac:dyDescent="0.25">
      <c r="Q2806" s="13">
        <v>0</v>
      </c>
      <c r="R2806" s="13">
        <v>0</v>
      </c>
      <c r="S2806" s="11">
        <f t="shared" si="350"/>
        <v>0</v>
      </c>
      <c r="T2806" s="5">
        <v>0</v>
      </c>
      <c r="U2806" s="11">
        <f t="shared" si="351"/>
        <v>0</v>
      </c>
      <c r="V2806" s="13" t="s">
        <v>1</v>
      </c>
      <c r="W2806" s="10">
        <f>IFERROR(VLOOKUP(V2806,Curr!$B$2:$C$13,2,FALSE),0)</f>
        <v>11</v>
      </c>
      <c r="X2806" s="11">
        <f t="shared" si="352"/>
        <v>0</v>
      </c>
      <c r="Y2806" s="14">
        <f t="shared" si="349"/>
        <v>0</v>
      </c>
      <c r="Z2806" s="11">
        <f t="shared" si="353"/>
        <v>0</v>
      </c>
      <c r="AA2806" s="4" t="s">
        <v>1</v>
      </c>
      <c r="AB2806" s="10">
        <f>IFERROR(VLOOKUP(AA2806,Curr!$B$2:$C$13,2,FALSE),0)</f>
        <v>11</v>
      </c>
      <c r="AC2806" s="11">
        <f t="shared" si="354"/>
        <v>0</v>
      </c>
      <c r="AD2806" s="11">
        <f t="shared" si="355"/>
        <v>0</v>
      </c>
      <c r="AE2806" s="12">
        <f t="shared" si="356"/>
        <v>0</v>
      </c>
    </row>
    <row r="2807" spans="17:31" x14ac:dyDescent="0.25">
      <c r="Q2807" s="13">
        <v>0</v>
      </c>
      <c r="R2807" s="13">
        <v>0</v>
      </c>
      <c r="S2807" s="11">
        <f t="shared" si="350"/>
        <v>0</v>
      </c>
      <c r="T2807" s="5">
        <v>0</v>
      </c>
      <c r="U2807" s="11">
        <f t="shared" si="351"/>
        <v>0</v>
      </c>
      <c r="V2807" s="13" t="s">
        <v>1</v>
      </c>
      <c r="W2807" s="10">
        <f>IFERROR(VLOOKUP(V2807,Curr!$B$2:$C$13,2,FALSE),0)</f>
        <v>11</v>
      </c>
      <c r="X2807" s="11">
        <f t="shared" si="352"/>
        <v>0</v>
      </c>
      <c r="Y2807" s="14">
        <f t="shared" si="349"/>
        <v>0</v>
      </c>
      <c r="Z2807" s="11">
        <f t="shared" si="353"/>
        <v>0</v>
      </c>
      <c r="AA2807" s="4" t="s">
        <v>1</v>
      </c>
      <c r="AB2807" s="10">
        <f>IFERROR(VLOOKUP(AA2807,Curr!$B$2:$C$13,2,FALSE),0)</f>
        <v>11</v>
      </c>
      <c r="AC2807" s="11">
        <f t="shared" si="354"/>
        <v>0</v>
      </c>
      <c r="AD2807" s="11">
        <f t="shared" si="355"/>
        <v>0</v>
      </c>
      <c r="AE2807" s="12">
        <f t="shared" si="356"/>
        <v>0</v>
      </c>
    </row>
    <row r="2808" spans="17:31" x14ac:dyDescent="0.25">
      <c r="Q2808" s="13">
        <v>0</v>
      </c>
      <c r="R2808" s="13">
        <v>0</v>
      </c>
      <c r="S2808" s="11">
        <f t="shared" si="350"/>
        <v>0</v>
      </c>
      <c r="T2808" s="5">
        <v>0</v>
      </c>
      <c r="U2808" s="11">
        <f t="shared" si="351"/>
        <v>0</v>
      </c>
      <c r="V2808" s="13" t="s">
        <v>1</v>
      </c>
      <c r="W2808" s="10">
        <f>IFERROR(VLOOKUP(V2808,Curr!$B$2:$C$13,2,FALSE),0)</f>
        <v>11</v>
      </c>
      <c r="X2808" s="11">
        <f t="shared" si="352"/>
        <v>0</v>
      </c>
      <c r="Y2808" s="14">
        <f t="shared" si="349"/>
        <v>0</v>
      </c>
      <c r="Z2808" s="11">
        <f t="shared" si="353"/>
        <v>0</v>
      </c>
      <c r="AA2808" s="4" t="s">
        <v>1</v>
      </c>
      <c r="AB2808" s="10">
        <f>IFERROR(VLOOKUP(AA2808,Curr!$B$2:$C$13,2,FALSE),0)</f>
        <v>11</v>
      </c>
      <c r="AC2808" s="11">
        <f t="shared" si="354"/>
        <v>0</v>
      </c>
      <c r="AD2808" s="11">
        <f t="shared" si="355"/>
        <v>0</v>
      </c>
      <c r="AE2808" s="12">
        <f t="shared" si="356"/>
        <v>0</v>
      </c>
    </row>
    <row r="2809" spans="17:31" x14ac:dyDescent="0.25">
      <c r="Q2809" s="13">
        <v>0</v>
      </c>
      <c r="R2809" s="13">
        <v>0</v>
      </c>
      <c r="S2809" s="11">
        <f t="shared" si="350"/>
        <v>0</v>
      </c>
      <c r="T2809" s="5">
        <v>0</v>
      </c>
      <c r="U2809" s="11">
        <f t="shared" si="351"/>
        <v>0</v>
      </c>
      <c r="V2809" s="13" t="s">
        <v>1</v>
      </c>
      <c r="W2809" s="10">
        <f>IFERROR(VLOOKUP(V2809,Curr!$B$2:$C$13,2,FALSE),0)</f>
        <v>11</v>
      </c>
      <c r="X2809" s="11">
        <f t="shared" si="352"/>
        <v>0</v>
      </c>
      <c r="Y2809" s="14">
        <f t="shared" si="349"/>
        <v>0</v>
      </c>
      <c r="Z2809" s="11">
        <f t="shared" si="353"/>
        <v>0</v>
      </c>
      <c r="AA2809" s="4" t="s">
        <v>1</v>
      </c>
      <c r="AB2809" s="10">
        <f>IFERROR(VLOOKUP(AA2809,Curr!$B$2:$C$13,2,FALSE),0)</f>
        <v>11</v>
      </c>
      <c r="AC2809" s="11">
        <f t="shared" si="354"/>
        <v>0</v>
      </c>
      <c r="AD2809" s="11">
        <f t="shared" si="355"/>
        <v>0</v>
      </c>
      <c r="AE2809" s="12">
        <f t="shared" si="356"/>
        <v>0</v>
      </c>
    </row>
    <row r="2810" spans="17:31" x14ac:dyDescent="0.25">
      <c r="Q2810" s="13">
        <v>0</v>
      </c>
      <c r="R2810" s="13">
        <v>0</v>
      </c>
      <c r="S2810" s="11">
        <f t="shared" si="350"/>
        <v>0</v>
      </c>
      <c r="T2810" s="5">
        <v>0</v>
      </c>
      <c r="U2810" s="11">
        <f t="shared" si="351"/>
        <v>0</v>
      </c>
      <c r="V2810" s="13" t="s">
        <v>1</v>
      </c>
      <c r="W2810" s="10">
        <f>IFERROR(VLOOKUP(V2810,Curr!$B$2:$C$13,2,FALSE),0)</f>
        <v>11</v>
      </c>
      <c r="X2810" s="11">
        <f t="shared" si="352"/>
        <v>0</v>
      </c>
      <c r="Y2810" s="14">
        <f t="shared" si="349"/>
        <v>0</v>
      </c>
      <c r="Z2810" s="11">
        <f t="shared" si="353"/>
        <v>0</v>
      </c>
      <c r="AA2810" s="4" t="s">
        <v>1</v>
      </c>
      <c r="AB2810" s="10">
        <f>IFERROR(VLOOKUP(AA2810,Curr!$B$2:$C$13,2,FALSE),0)</f>
        <v>11</v>
      </c>
      <c r="AC2810" s="11">
        <f t="shared" si="354"/>
        <v>0</v>
      </c>
      <c r="AD2810" s="11">
        <f t="shared" si="355"/>
        <v>0</v>
      </c>
      <c r="AE2810" s="12">
        <f t="shared" si="356"/>
        <v>0</v>
      </c>
    </row>
    <row r="2811" spans="17:31" x14ac:dyDescent="0.25">
      <c r="Q2811" s="13">
        <v>0</v>
      </c>
      <c r="R2811" s="13">
        <v>0</v>
      </c>
      <c r="S2811" s="11">
        <f t="shared" si="350"/>
        <v>0</v>
      </c>
      <c r="T2811" s="5">
        <v>0</v>
      </c>
      <c r="U2811" s="11">
        <f t="shared" si="351"/>
        <v>0</v>
      </c>
      <c r="V2811" s="13" t="s">
        <v>1</v>
      </c>
      <c r="W2811" s="10">
        <f>IFERROR(VLOOKUP(V2811,Curr!$B$2:$C$13,2,FALSE),0)</f>
        <v>11</v>
      </c>
      <c r="X2811" s="11">
        <f t="shared" si="352"/>
        <v>0</v>
      </c>
      <c r="Y2811" s="14">
        <f t="shared" si="349"/>
        <v>0</v>
      </c>
      <c r="Z2811" s="11">
        <f t="shared" si="353"/>
        <v>0</v>
      </c>
      <c r="AA2811" s="4" t="s">
        <v>1</v>
      </c>
      <c r="AB2811" s="10">
        <f>IFERROR(VLOOKUP(AA2811,Curr!$B$2:$C$13,2,FALSE),0)</f>
        <v>11</v>
      </c>
      <c r="AC2811" s="11">
        <f t="shared" si="354"/>
        <v>0</v>
      </c>
      <c r="AD2811" s="11">
        <f t="shared" si="355"/>
        <v>0</v>
      </c>
      <c r="AE2811" s="12">
        <f t="shared" si="356"/>
        <v>0</v>
      </c>
    </row>
    <row r="2812" spans="17:31" x14ac:dyDescent="0.25">
      <c r="Q2812" s="13">
        <v>0</v>
      </c>
      <c r="R2812" s="13">
        <v>0</v>
      </c>
      <c r="S2812" s="11">
        <f t="shared" si="350"/>
        <v>0</v>
      </c>
      <c r="T2812" s="5">
        <v>0</v>
      </c>
      <c r="U2812" s="11">
        <f t="shared" si="351"/>
        <v>0</v>
      </c>
      <c r="V2812" s="13" t="s">
        <v>1</v>
      </c>
      <c r="W2812" s="10">
        <f>IFERROR(VLOOKUP(V2812,Curr!$B$2:$C$13,2,FALSE),0)</f>
        <v>11</v>
      </c>
      <c r="X2812" s="11">
        <f t="shared" si="352"/>
        <v>0</v>
      </c>
      <c r="Y2812" s="14">
        <f t="shared" si="349"/>
        <v>0</v>
      </c>
      <c r="Z2812" s="11">
        <f t="shared" si="353"/>
        <v>0</v>
      </c>
      <c r="AA2812" s="4" t="s">
        <v>1</v>
      </c>
      <c r="AB2812" s="10">
        <f>IFERROR(VLOOKUP(AA2812,Curr!$B$2:$C$13,2,FALSE),0)</f>
        <v>11</v>
      </c>
      <c r="AC2812" s="11">
        <f t="shared" si="354"/>
        <v>0</v>
      </c>
      <c r="AD2812" s="11">
        <f t="shared" si="355"/>
        <v>0</v>
      </c>
      <c r="AE2812" s="12">
        <f t="shared" si="356"/>
        <v>0</v>
      </c>
    </row>
    <row r="2813" spans="17:31" x14ac:dyDescent="0.25">
      <c r="Q2813" s="13">
        <v>0</v>
      </c>
      <c r="R2813" s="13">
        <v>0</v>
      </c>
      <c r="S2813" s="11">
        <f t="shared" si="350"/>
        <v>0</v>
      </c>
      <c r="T2813" s="5">
        <v>0</v>
      </c>
      <c r="U2813" s="11">
        <f t="shared" si="351"/>
        <v>0</v>
      </c>
      <c r="V2813" s="13" t="s">
        <v>1</v>
      </c>
      <c r="W2813" s="10">
        <f>IFERROR(VLOOKUP(V2813,Curr!$B$2:$C$13,2,FALSE),0)</f>
        <v>11</v>
      </c>
      <c r="X2813" s="11">
        <f t="shared" si="352"/>
        <v>0</v>
      </c>
      <c r="Y2813" s="14">
        <f t="shared" si="349"/>
        <v>0</v>
      </c>
      <c r="Z2813" s="11">
        <f t="shared" si="353"/>
        <v>0</v>
      </c>
      <c r="AA2813" s="4" t="s">
        <v>1</v>
      </c>
      <c r="AB2813" s="10">
        <f>IFERROR(VLOOKUP(AA2813,Curr!$B$2:$C$13,2,FALSE),0)</f>
        <v>11</v>
      </c>
      <c r="AC2813" s="11">
        <f t="shared" si="354"/>
        <v>0</v>
      </c>
      <c r="AD2813" s="11">
        <f t="shared" si="355"/>
        <v>0</v>
      </c>
      <c r="AE2813" s="12">
        <f t="shared" si="356"/>
        <v>0</v>
      </c>
    </row>
    <row r="2814" spans="17:31" x14ac:dyDescent="0.25">
      <c r="Q2814" s="13">
        <v>0</v>
      </c>
      <c r="R2814" s="13">
        <v>0</v>
      </c>
      <c r="S2814" s="11">
        <f t="shared" si="350"/>
        <v>0</v>
      </c>
      <c r="T2814" s="5">
        <v>0</v>
      </c>
      <c r="U2814" s="11">
        <f t="shared" si="351"/>
        <v>0</v>
      </c>
      <c r="V2814" s="13" t="s">
        <v>1</v>
      </c>
      <c r="W2814" s="10">
        <f>IFERROR(VLOOKUP(V2814,Curr!$B$2:$C$13,2,FALSE),0)</f>
        <v>11</v>
      </c>
      <c r="X2814" s="11">
        <f t="shared" si="352"/>
        <v>0</v>
      </c>
      <c r="Y2814" s="14">
        <f t="shared" ref="Y2814:Y2877" si="357">Q2814</f>
        <v>0</v>
      </c>
      <c r="Z2814" s="11">
        <f t="shared" si="353"/>
        <v>0</v>
      </c>
      <c r="AA2814" s="4" t="s">
        <v>1</v>
      </c>
      <c r="AB2814" s="10">
        <f>IFERROR(VLOOKUP(AA2814,Curr!$B$2:$C$13,2,FALSE),0)</f>
        <v>11</v>
      </c>
      <c r="AC2814" s="11">
        <f t="shared" si="354"/>
        <v>0</v>
      </c>
      <c r="AD2814" s="11">
        <f t="shared" si="355"/>
        <v>0</v>
      </c>
      <c r="AE2814" s="12">
        <f t="shared" si="356"/>
        <v>0</v>
      </c>
    </row>
    <row r="2815" spans="17:31" x14ac:dyDescent="0.25">
      <c r="Q2815" s="13">
        <v>0</v>
      </c>
      <c r="R2815" s="13">
        <v>0</v>
      </c>
      <c r="S2815" s="11">
        <f t="shared" si="350"/>
        <v>0</v>
      </c>
      <c r="T2815" s="5">
        <v>0</v>
      </c>
      <c r="U2815" s="11">
        <f t="shared" si="351"/>
        <v>0</v>
      </c>
      <c r="V2815" s="13" t="s">
        <v>1</v>
      </c>
      <c r="W2815" s="10">
        <f>IFERROR(VLOOKUP(V2815,Curr!$B$2:$C$13,2,FALSE),0)</f>
        <v>11</v>
      </c>
      <c r="X2815" s="11">
        <f t="shared" si="352"/>
        <v>0</v>
      </c>
      <c r="Y2815" s="14">
        <f t="shared" si="357"/>
        <v>0</v>
      </c>
      <c r="Z2815" s="11">
        <f t="shared" si="353"/>
        <v>0</v>
      </c>
      <c r="AA2815" s="4" t="s">
        <v>1</v>
      </c>
      <c r="AB2815" s="10">
        <f>IFERROR(VLOOKUP(AA2815,Curr!$B$2:$C$13,2,FALSE),0)</f>
        <v>11</v>
      </c>
      <c r="AC2815" s="11">
        <f t="shared" si="354"/>
        <v>0</v>
      </c>
      <c r="AD2815" s="11">
        <f t="shared" si="355"/>
        <v>0</v>
      </c>
      <c r="AE2815" s="12">
        <f t="shared" si="356"/>
        <v>0</v>
      </c>
    </row>
    <row r="2816" spans="17:31" x14ac:dyDescent="0.25">
      <c r="Q2816" s="13">
        <v>0</v>
      </c>
      <c r="R2816" s="13">
        <v>0</v>
      </c>
      <c r="S2816" s="11">
        <f t="shared" si="350"/>
        <v>0</v>
      </c>
      <c r="T2816" s="5">
        <v>0</v>
      </c>
      <c r="U2816" s="11">
        <f t="shared" si="351"/>
        <v>0</v>
      </c>
      <c r="V2816" s="13" t="s">
        <v>1</v>
      </c>
      <c r="W2816" s="10">
        <f>IFERROR(VLOOKUP(V2816,Curr!$B$2:$C$13,2,FALSE),0)</f>
        <v>11</v>
      </c>
      <c r="X2816" s="11">
        <f t="shared" si="352"/>
        <v>0</v>
      </c>
      <c r="Y2816" s="14">
        <f t="shared" si="357"/>
        <v>0</v>
      </c>
      <c r="Z2816" s="11">
        <f t="shared" si="353"/>
        <v>0</v>
      </c>
      <c r="AA2816" s="4" t="s">
        <v>1</v>
      </c>
      <c r="AB2816" s="10">
        <f>IFERROR(VLOOKUP(AA2816,Curr!$B$2:$C$13,2,FALSE),0)</f>
        <v>11</v>
      </c>
      <c r="AC2816" s="11">
        <f t="shared" si="354"/>
        <v>0</v>
      </c>
      <c r="AD2816" s="11">
        <f t="shared" si="355"/>
        <v>0</v>
      </c>
      <c r="AE2816" s="12">
        <f t="shared" si="356"/>
        <v>0</v>
      </c>
    </row>
    <row r="2817" spans="17:31" x14ac:dyDescent="0.25">
      <c r="Q2817" s="13">
        <v>0</v>
      </c>
      <c r="R2817" s="13">
        <v>0</v>
      </c>
      <c r="S2817" s="11">
        <f t="shared" si="350"/>
        <v>0</v>
      </c>
      <c r="T2817" s="5">
        <v>0</v>
      </c>
      <c r="U2817" s="11">
        <f t="shared" si="351"/>
        <v>0</v>
      </c>
      <c r="V2817" s="13" t="s">
        <v>1</v>
      </c>
      <c r="W2817" s="10">
        <f>IFERROR(VLOOKUP(V2817,Curr!$B$2:$C$13,2,FALSE),0)</f>
        <v>11</v>
      </c>
      <c r="X2817" s="11">
        <f t="shared" si="352"/>
        <v>0</v>
      </c>
      <c r="Y2817" s="14">
        <f t="shared" si="357"/>
        <v>0</v>
      </c>
      <c r="Z2817" s="11">
        <f t="shared" si="353"/>
        <v>0</v>
      </c>
      <c r="AA2817" s="4" t="s">
        <v>1</v>
      </c>
      <c r="AB2817" s="10">
        <f>IFERROR(VLOOKUP(AA2817,Curr!$B$2:$C$13,2,FALSE),0)</f>
        <v>11</v>
      </c>
      <c r="AC2817" s="11">
        <f t="shared" si="354"/>
        <v>0</v>
      </c>
      <c r="AD2817" s="11">
        <f t="shared" si="355"/>
        <v>0</v>
      </c>
      <c r="AE2817" s="12">
        <f t="shared" si="356"/>
        <v>0</v>
      </c>
    </row>
    <row r="2818" spans="17:31" x14ac:dyDescent="0.25">
      <c r="Q2818" s="13">
        <v>0</v>
      </c>
      <c r="R2818" s="13">
        <v>0</v>
      </c>
      <c r="S2818" s="11">
        <f t="shared" si="350"/>
        <v>0</v>
      </c>
      <c r="T2818" s="5">
        <v>0</v>
      </c>
      <c r="U2818" s="11">
        <f t="shared" si="351"/>
        <v>0</v>
      </c>
      <c r="V2818" s="13" t="s">
        <v>1</v>
      </c>
      <c r="W2818" s="10">
        <f>IFERROR(VLOOKUP(V2818,Curr!$B$2:$C$13,2,FALSE),0)</f>
        <v>11</v>
      </c>
      <c r="X2818" s="11">
        <f t="shared" si="352"/>
        <v>0</v>
      </c>
      <c r="Y2818" s="14">
        <f t="shared" si="357"/>
        <v>0</v>
      </c>
      <c r="Z2818" s="11">
        <f t="shared" si="353"/>
        <v>0</v>
      </c>
      <c r="AA2818" s="4" t="s">
        <v>1</v>
      </c>
      <c r="AB2818" s="10">
        <f>IFERROR(VLOOKUP(AA2818,Curr!$B$2:$C$13,2,FALSE),0)</f>
        <v>11</v>
      </c>
      <c r="AC2818" s="11">
        <f t="shared" si="354"/>
        <v>0</v>
      </c>
      <c r="AD2818" s="11">
        <f t="shared" si="355"/>
        <v>0</v>
      </c>
      <c r="AE2818" s="12">
        <f t="shared" si="356"/>
        <v>0</v>
      </c>
    </row>
    <row r="2819" spans="17:31" x14ac:dyDescent="0.25">
      <c r="Q2819" s="13">
        <v>0</v>
      </c>
      <c r="R2819" s="13">
        <v>0</v>
      </c>
      <c r="S2819" s="11">
        <f t="shared" si="350"/>
        <v>0</v>
      </c>
      <c r="T2819" s="5">
        <v>0</v>
      </c>
      <c r="U2819" s="11">
        <f t="shared" si="351"/>
        <v>0</v>
      </c>
      <c r="V2819" s="13" t="s">
        <v>1</v>
      </c>
      <c r="W2819" s="10">
        <f>IFERROR(VLOOKUP(V2819,Curr!$B$2:$C$13,2,FALSE),0)</f>
        <v>11</v>
      </c>
      <c r="X2819" s="11">
        <f t="shared" si="352"/>
        <v>0</v>
      </c>
      <c r="Y2819" s="14">
        <f t="shared" si="357"/>
        <v>0</v>
      </c>
      <c r="Z2819" s="11">
        <f t="shared" si="353"/>
        <v>0</v>
      </c>
      <c r="AA2819" s="4" t="s">
        <v>1</v>
      </c>
      <c r="AB2819" s="10">
        <f>IFERROR(VLOOKUP(AA2819,Curr!$B$2:$C$13,2,FALSE),0)</f>
        <v>11</v>
      </c>
      <c r="AC2819" s="11">
        <f t="shared" si="354"/>
        <v>0</v>
      </c>
      <c r="AD2819" s="11">
        <f t="shared" si="355"/>
        <v>0</v>
      </c>
      <c r="AE2819" s="12">
        <f t="shared" si="356"/>
        <v>0</v>
      </c>
    </row>
    <row r="2820" spans="17:31" x14ac:dyDescent="0.25">
      <c r="Q2820" s="13">
        <v>0</v>
      </c>
      <c r="R2820" s="13">
        <v>0</v>
      </c>
      <c r="S2820" s="11">
        <f t="shared" si="350"/>
        <v>0</v>
      </c>
      <c r="T2820" s="5">
        <v>0</v>
      </c>
      <c r="U2820" s="11">
        <f t="shared" si="351"/>
        <v>0</v>
      </c>
      <c r="V2820" s="13" t="s">
        <v>1</v>
      </c>
      <c r="W2820" s="10">
        <f>IFERROR(VLOOKUP(V2820,Curr!$B$2:$C$13,2,FALSE),0)</f>
        <v>11</v>
      </c>
      <c r="X2820" s="11">
        <f t="shared" si="352"/>
        <v>0</v>
      </c>
      <c r="Y2820" s="14">
        <f t="shared" si="357"/>
        <v>0</v>
      </c>
      <c r="Z2820" s="11">
        <f t="shared" si="353"/>
        <v>0</v>
      </c>
      <c r="AA2820" s="4" t="s">
        <v>1</v>
      </c>
      <c r="AB2820" s="10">
        <f>IFERROR(VLOOKUP(AA2820,Curr!$B$2:$C$13,2,FALSE),0)</f>
        <v>11</v>
      </c>
      <c r="AC2820" s="11">
        <f t="shared" si="354"/>
        <v>0</v>
      </c>
      <c r="AD2820" s="11">
        <f t="shared" si="355"/>
        <v>0</v>
      </c>
      <c r="AE2820" s="12">
        <f t="shared" si="356"/>
        <v>0</v>
      </c>
    </row>
    <row r="2821" spans="17:31" x14ac:dyDescent="0.25">
      <c r="Q2821" s="13">
        <v>0</v>
      </c>
      <c r="R2821" s="13">
        <v>0</v>
      </c>
      <c r="S2821" s="11">
        <f t="shared" si="350"/>
        <v>0</v>
      </c>
      <c r="T2821" s="5">
        <v>0</v>
      </c>
      <c r="U2821" s="11">
        <f t="shared" si="351"/>
        <v>0</v>
      </c>
      <c r="V2821" s="13" t="s">
        <v>1</v>
      </c>
      <c r="W2821" s="10">
        <f>IFERROR(VLOOKUP(V2821,Curr!$B$2:$C$13,2,FALSE),0)</f>
        <v>11</v>
      </c>
      <c r="X2821" s="11">
        <f t="shared" si="352"/>
        <v>0</v>
      </c>
      <c r="Y2821" s="14">
        <f t="shared" si="357"/>
        <v>0</v>
      </c>
      <c r="Z2821" s="11">
        <f t="shared" si="353"/>
        <v>0</v>
      </c>
      <c r="AA2821" s="4" t="s">
        <v>1</v>
      </c>
      <c r="AB2821" s="10">
        <f>IFERROR(VLOOKUP(AA2821,Curr!$B$2:$C$13,2,FALSE),0)</f>
        <v>11</v>
      </c>
      <c r="AC2821" s="11">
        <f t="shared" si="354"/>
        <v>0</v>
      </c>
      <c r="AD2821" s="11">
        <f t="shared" si="355"/>
        <v>0</v>
      </c>
      <c r="AE2821" s="12">
        <f t="shared" si="356"/>
        <v>0</v>
      </c>
    </row>
    <row r="2822" spans="17:31" x14ac:dyDescent="0.25">
      <c r="Q2822" s="13">
        <v>0</v>
      </c>
      <c r="R2822" s="13">
        <v>0</v>
      </c>
      <c r="S2822" s="11">
        <f t="shared" si="350"/>
        <v>0</v>
      </c>
      <c r="T2822" s="5">
        <v>0</v>
      </c>
      <c r="U2822" s="11">
        <f t="shared" si="351"/>
        <v>0</v>
      </c>
      <c r="V2822" s="13" t="s">
        <v>1</v>
      </c>
      <c r="W2822" s="10">
        <f>IFERROR(VLOOKUP(V2822,Curr!$B$2:$C$13,2,FALSE),0)</f>
        <v>11</v>
      </c>
      <c r="X2822" s="11">
        <f t="shared" si="352"/>
        <v>0</v>
      </c>
      <c r="Y2822" s="14">
        <f t="shared" si="357"/>
        <v>0</v>
      </c>
      <c r="Z2822" s="11">
        <f t="shared" si="353"/>
        <v>0</v>
      </c>
      <c r="AA2822" s="4" t="s">
        <v>1</v>
      </c>
      <c r="AB2822" s="10">
        <f>IFERROR(VLOOKUP(AA2822,Curr!$B$2:$C$13,2,FALSE),0)</f>
        <v>11</v>
      </c>
      <c r="AC2822" s="11">
        <f t="shared" si="354"/>
        <v>0</v>
      </c>
      <c r="AD2822" s="11">
        <f t="shared" si="355"/>
        <v>0</v>
      </c>
      <c r="AE2822" s="12">
        <f t="shared" si="356"/>
        <v>0</v>
      </c>
    </row>
    <row r="2823" spans="17:31" x14ac:dyDescent="0.25">
      <c r="Q2823" s="13">
        <v>0</v>
      </c>
      <c r="R2823" s="13">
        <v>0</v>
      </c>
      <c r="S2823" s="11">
        <f t="shared" ref="S2823:S2886" si="358">+Q2823*R2823</f>
        <v>0</v>
      </c>
      <c r="T2823" s="5">
        <v>0</v>
      </c>
      <c r="U2823" s="11">
        <f t="shared" ref="U2823:U2886" si="359">S2823*(1-T2823)</f>
        <v>0</v>
      </c>
      <c r="V2823" s="13" t="s">
        <v>1</v>
      </c>
      <c r="W2823" s="10">
        <f>IFERROR(VLOOKUP(V2823,Curr!$B$2:$C$13,2,FALSE),0)</f>
        <v>11</v>
      </c>
      <c r="X2823" s="11">
        <f t="shared" ref="X2823:X2886" si="360">U2823*W2823</f>
        <v>0</v>
      </c>
      <c r="Y2823" s="14">
        <f t="shared" si="357"/>
        <v>0</v>
      </c>
      <c r="Z2823" s="11">
        <f t="shared" ref="Z2823:Z2886" si="361">+Y2823*R2823</f>
        <v>0</v>
      </c>
      <c r="AA2823" s="4" t="s">
        <v>1</v>
      </c>
      <c r="AB2823" s="10">
        <f>IFERROR(VLOOKUP(AA2823,Curr!$B$2:$C$13,2,FALSE),0)</f>
        <v>11</v>
      </c>
      <c r="AC2823" s="11">
        <f t="shared" ref="AC2823:AC2886" si="362">+Y2823*AB2823*R2823</f>
        <v>0</v>
      </c>
      <c r="AD2823" s="11">
        <f t="shared" ref="AD2823:AD2886" si="363">+AC2823-X2823</f>
        <v>0</v>
      </c>
      <c r="AE2823" s="12">
        <f t="shared" ref="AE2823:AE2886" si="364">IFERROR(AD2823/AC2823,0)</f>
        <v>0</v>
      </c>
    </row>
    <row r="2824" spans="17:31" x14ac:dyDescent="0.25">
      <c r="Q2824" s="13">
        <v>0</v>
      </c>
      <c r="R2824" s="13">
        <v>0</v>
      </c>
      <c r="S2824" s="11">
        <f t="shared" si="358"/>
        <v>0</v>
      </c>
      <c r="T2824" s="5">
        <v>0</v>
      </c>
      <c r="U2824" s="11">
        <f t="shared" si="359"/>
        <v>0</v>
      </c>
      <c r="V2824" s="13" t="s">
        <v>1</v>
      </c>
      <c r="W2824" s="10">
        <f>IFERROR(VLOOKUP(V2824,Curr!$B$2:$C$13,2,FALSE),0)</f>
        <v>11</v>
      </c>
      <c r="X2824" s="11">
        <f t="shared" si="360"/>
        <v>0</v>
      </c>
      <c r="Y2824" s="14">
        <f t="shared" si="357"/>
        <v>0</v>
      </c>
      <c r="Z2824" s="11">
        <f t="shared" si="361"/>
        <v>0</v>
      </c>
      <c r="AA2824" s="4" t="s">
        <v>1</v>
      </c>
      <c r="AB2824" s="10">
        <f>IFERROR(VLOOKUP(AA2824,Curr!$B$2:$C$13,2,FALSE),0)</f>
        <v>11</v>
      </c>
      <c r="AC2824" s="11">
        <f t="shared" si="362"/>
        <v>0</v>
      </c>
      <c r="AD2824" s="11">
        <f t="shared" si="363"/>
        <v>0</v>
      </c>
      <c r="AE2824" s="12">
        <f t="shared" si="364"/>
        <v>0</v>
      </c>
    </row>
    <row r="2825" spans="17:31" x14ac:dyDescent="0.25">
      <c r="Q2825" s="13">
        <v>0</v>
      </c>
      <c r="R2825" s="13">
        <v>0</v>
      </c>
      <c r="S2825" s="11">
        <f t="shared" si="358"/>
        <v>0</v>
      </c>
      <c r="T2825" s="5">
        <v>0</v>
      </c>
      <c r="U2825" s="11">
        <f t="shared" si="359"/>
        <v>0</v>
      </c>
      <c r="V2825" s="13" t="s">
        <v>1</v>
      </c>
      <c r="W2825" s="10">
        <f>IFERROR(VLOOKUP(V2825,Curr!$B$2:$C$13,2,FALSE),0)</f>
        <v>11</v>
      </c>
      <c r="X2825" s="11">
        <f t="shared" si="360"/>
        <v>0</v>
      </c>
      <c r="Y2825" s="14">
        <f t="shared" si="357"/>
        <v>0</v>
      </c>
      <c r="Z2825" s="11">
        <f t="shared" si="361"/>
        <v>0</v>
      </c>
      <c r="AA2825" s="4" t="s">
        <v>1</v>
      </c>
      <c r="AB2825" s="10">
        <f>IFERROR(VLOOKUP(AA2825,Curr!$B$2:$C$13,2,FALSE),0)</f>
        <v>11</v>
      </c>
      <c r="AC2825" s="11">
        <f t="shared" si="362"/>
        <v>0</v>
      </c>
      <c r="AD2825" s="11">
        <f t="shared" si="363"/>
        <v>0</v>
      </c>
      <c r="AE2825" s="12">
        <f t="shared" si="364"/>
        <v>0</v>
      </c>
    </row>
    <row r="2826" spans="17:31" x14ac:dyDescent="0.25">
      <c r="Q2826" s="13">
        <v>0</v>
      </c>
      <c r="R2826" s="13">
        <v>0</v>
      </c>
      <c r="S2826" s="11">
        <f t="shared" si="358"/>
        <v>0</v>
      </c>
      <c r="T2826" s="5">
        <v>0</v>
      </c>
      <c r="U2826" s="11">
        <f t="shared" si="359"/>
        <v>0</v>
      </c>
      <c r="V2826" s="13" t="s">
        <v>1</v>
      </c>
      <c r="W2826" s="10">
        <f>IFERROR(VLOOKUP(V2826,Curr!$B$2:$C$13,2,FALSE),0)</f>
        <v>11</v>
      </c>
      <c r="X2826" s="11">
        <f t="shared" si="360"/>
        <v>0</v>
      </c>
      <c r="Y2826" s="14">
        <f t="shared" si="357"/>
        <v>0</v>
      </c>
      <c r="Z2826" s="11">
        <f t="shared" si="361"/>
        <v>0</v>
      </c>
      <c r="AA2826" s="4" t="s">
        <v>1</v>
      </c>
      <c r="AB2826" s="10">
        <f>IFERROR(VLOOKUP(AA2826,Curr!$B$2:$C$13,2,FALSE),0)</f>
        <v>11</v>
      </c>
      <c r="AC2826" s="11">
        <f t="shared" si="362"/>
        <v>0</v>
      </c>
      <c r="AD2826" s="11">
        <f t="shared" si="363"/>
        <v>0</v>
      </c>
      <c r="AE2826" s="12">
        <f t="shared" si="364"/>
        <v>0</v>
      </c>
    </row>
    <row r="2827" spans="17:31" x14ac:dyDescent="0.25">
      <c r="Q2827" s="13">
        <v>0</v>
      </c>
      <c r="R2827" s="13">
        <v>0</v>
      </c>
      <c r="S2827" s="11">
        <f t="shared" si="358"/>
        <v>0</v>
      </c>
      <c r="T2827" s="5">
        <v>0</v>
      </c>
      <c r="U2827" s="11">
        <f t="shared" si="359"/>
        <v>0</v>
      </c>
      <c r="V2827" s="13" t="s">
        <v>1</v>
      </c>
      <c r="W2827" s="10">
        <f>IFERROR(VLOOKUP(V2827,Curr!$B$2:$C$13,2,FALSE),0)</f>
        <v>11</v>
      </c>
      <c r="X2827" s="11">
        <f t="shared" si="360"/>
        <v>0</v>
      </c>
      <c r="Y2827" s="14">
        <f t="shared" si="357"/>
        <v>0</v>
      </c>
      <c r="Z2827" s="11">
        <f t="shared" si="361"/>
        <v>0</v>
      </c>
      <c r="AA2827" s="4" t="s">
        <v>1</v>
      </c>
      <c r="AB2827" s="10">
        <f>IFERROR(VLOOKUP(AA2827,Curr!$B$2:$C$13,2,FALSE),0)</f>
        <v>11</v>
      </c>
      <c r="AC2827" s="11">
        <f t="shared" si="362"/>
        <v>0</v>
      </c>
      <c r="AD2827" s="11">
        <f t="shared" si="363"/>
        <v>0</v>
      </c>
      <c r="AE2827" s="12">
        <f t="shared" si="364"/>
        <v>0</v>
      </c>
    </row>
    <row r="2828" spans="17:31" x14ac:dyDescent="0.25">
      <c r="Q2828" s="13">
        <v>0</v>
      </c>
      <c r="R2828" s="13">
        <v>0</v>
      </c>
      <c r="S2828" s="11">
        <f t="shared" si="358"/>
        <v>0</v>
      </c>
      <c r="T2828" s="5">
        <v>0</v>
      </c>
      <c r="U2828" s="11">
        <f t="shared" si="359"/>
        <v>0</v>
      </c>
      <c r="V2828" s="13" t="s">
        <v>1</v>
      </c>
      <c r="W2828" s="10">
        <f>IFERROR(VLOOKUP(V2828,Curr!$B$2:$C$13,2,FALSE),0)</f>
        <v>11</v>
      </c>
      <c r="X2828" s="11">
        <f t="shared" si="360"/>
        <v>0</v>
      </c>
      <c r="Y2828" s="14">
        <f t="shared" si="357"/>
        <v>0</v>
      </c>
      <c r="Z2828" s="11">
        <f t="shared" si="361"/>
        <v>0</v>
      </c>
      <c r="AA2828" s="4" t="s">
        <v>1</v>
      </c>
      <c r="AB2828" s="10">
        <f>IFERROR(VLOOKUP(AA2828,Curr!$B$2:$C$13,2,FALSE),0)</f>
        <v>11</v>
      </c>
      <c r="AC2828" s="11">
        <f t="shared" si="362"/>
        <v>0</v>
      </c>
      <c r="AD2828" s="11">
        <f t="shared" si="363"/>
        <v>0</v>
      </c>
      <c r="AE2828" s="12">
        <f t="shared" si="364"/>
        <v>0</v>
      </c>
    </row>
    <row r="2829" spans="17:31" x14ac:dyDescent="0.25">
      <c r="Q2829" s="13">
        <v>0</v>
      </c>
      <c r="R2829" s="13">
        <v>0</v>
      </c>
      <c r="S2829" s="11">
        <f t="shared" si="358"/>
        <v>0</v>
      </c>
      <c r="T2829" s="5">
        <v>0</v>
      </c>
      <c r="U2829" s="11">
        <f t="shared" si="359"/>
        <v>0</v>
      </c>
      <c r="V2829" s="13" t="s">
        <v>1</v>
      </c>
      <c r="W2829" s="10">
        <f>IFERROR(VLOOKUP(V2829,Curr!$B$2:$C$13,2,FALSE),0)</f>
        <v>11</v>
      </c>
      <c r="X2829" s="11">
        <f t="shared" si="360"/>
        <v>0</v>
      </c>
      <c r="Y2829" s="14">
        <f t="shared" si="357"/>
        <v>0</v>
      </c>
      <c r="Z2829" s="11">
        <f t="shared" si="361"/>
        <v>0</v>
      </c>
      <c r="AA2829" s="4" t="s">
        <v>1</v>
      </c>
      <c r="AB2829" s="10">
        <f>IFERROR(VLOOKUP(AA2829,Curr!$B$2:$C$13,2,FALSE),0)</f>
        <v>11</v>
      </c>
      <c r="AC2829" s="11">
        <f t="shared" si="362"/>
        <v>0</v>
      </c>
      <c r="AD2829" s="11">
        <f t="shared" si="363"/>
        <v>0</v>
      </c>
      <c r="AE2829" s="12">
        <f t="shared" si="364"/>
        <v>0</v>
      </c>
    </row>
    <row r="2830" spans="17:31" x14ac:dyDescent="0.25">
      <c r="Q2830" s="13">
        <v>0</v>
      </c>
      <c r="R2830" s="13">
        <v>0</v>
      </c>
      <c r="S2830" s="11">
        <f t="shared" si="358"/>
        <v>0</v>
      </c>
      <c r="T2830" s="5">
        <v>0</v>
      </c>
      <c r="U2830" s="11">
        <f t="shared" si="359"/>
        <v>0</v>
      </c>
      <c r="V2830" s="13" t="s">
        <v>1</v>
      </c>
      <c r="W2830" s="10">
        <f>IFERROR(VLOOKUP(V2830,Curr!$B$2:$C$13,2,FALSE),0)</f>
        <v>11</v>
      </c>
      <c r="X2830" s="11">
        <f t="shared" si="360"/>
        <v>0</v>
      </c>
      <c r="Y2830" s="14">
        <f t="shared" si="357"/>
        <v>0</v>
      </c>
      <c r="Z2830" s="11">
        <f t="shared" si="361"/>
        <v>0</v>
      </c>
      <c r="AA2830" s="4" t="s">
        <v>1</v>
      </c>
      <c r="AB2830" s="10">
        <f>IFERROR(VLOOKUP(AA2830,Curr!$B$2:$C$13,2,FALSE),0)</f>
        <v>11</v>
      </c>
      <c r="AC2830" s="11">
        <f t="shared" si="362"/>
        <v>0</v>
      </c>
      <c r="AD2830" s="11">
        <f t="shared" si="363"/>
        <v>0</v>
      </c>
      <c r="AE2830" s="12">
        <f t="shared" si="364"/>
        <v>0</v>
      </c>
    </row>
    <row r="2831" spans="17:31" x14ac:dyDescent="0.25">
      <c r="Q2831" s="13">
        <v>0</v>
      </c>
      <c r="R2831" s="13">
        <v>0</v>
      </c>
      <c r="S2831" s="11">
        <f t="shared" si="358"/>
        <v>0</v>
      </c>
      <c r="T2831" s="5">
        <v>0</v>
      </c>
      <c r="U2831" s="11">
        <f t="shared" si="359"/>
        <v>0</v>
      </c>
      <c r="V2831" s="13" t="s">
        <v>1</v>
      </c>
      <c r="W2831" s="10">
        <f>IFERROR(VLOOKUP(V2831,Curr!$B$2:$C$13,2,FALSE),0)</f>
        <v>11</v>
      </c>
      <c r="X2831" s="11">
        <f t="shared" si="360"/>
        <v>0</v>
      </c>
      <c r="Y2831" s="14">
        <f t="shared" si="357"/>
        <v>0</v>
      </c>
      <c r="Z2831" s="11">
        <f t="shared" si="361"/>
        <v>0</v>
      </c>
      <c r="AA2831" s="4" t="s">
        <v>1</v>
      </c>
      <c r="AB2831" s="10">
        <f>IFERROR(VLOOKUP(AA2831,Curr!$B$2:$C$13,2,FALSE),0)</f>
        <v>11</v>
      </c>
      <c r="AC2831" s="11">
        <f t="shared" si="362"/>
        <v>0</v>
      </c>
      <c r="AD2831" s="11">
        <f t="shared" si="363"/>
        <v>0</v>
      </c>
      <c r="AE2831" s="12">
        <f t="shared" si="364"/>
        <v>0</v>
      </c>
    </row>
    <row r="2832" spans="17:31" x14ac:dyDescent="0.25">
      <c r="Q2832" s="13">
        <v>0</v>
      </c>
      <c r="R2832" s="13">
        <v>0</v>
      </c>
      <c r="S2832" s="11">
        <f t="shared" si="358"/>
        <v>0</v>
      </c>
      <c r="T2832" s="5">
        <v>0</v>
      </c>
      <c r="U2832" s="11">
        <f t="shared" si="359"/>
        <v>0</v>
      </c>
      <c r="V2832" s="13" t="s">
        <v>1</v>
      </c>
      <c r="W2832" s="10">
        <f>IFERROR(VLOOKUP(V2832,Curr!$B$2:$C$13,2,FALSE),0)</f>
        <v>11</v>
      </c>
      <c r="X2832" s="11">
        <f t="shared" si="360"/>
        <v>0</v>
      </c>
      <c r="Y2832" s="14">
        <f t="shared" si="357"/>
        <v>0</v>
      </c>
      <c r="Z2832" s="11">
        <f t="shared" si="361"/>
        <v>0</v>
      </c>
      <c r="AA2832" s="4" t="s">
        <v>1</v>
      </c>
      <c r="AB2832" s="10">
        <f>IFERROR(VLOOKUP(AA2832,Curr!$B$2:$C$13,2,FALSE),0)</f>
        <v>11</v>
      </c>
      <c r="AC2832" s="11">
        <f t="shared" si="362"/>
        <v>0</v>
      </c>
      <c r="AD2832" s="11">
        <f t="shared" si="363"/>
        <v>0</v>
      </c>
      <c r="AE2832" s="12">
        <f t="shared" si="364"/>
        <v>0</v>
      </c>
    </row>
    <row r="2833" spans="17:31" x14ac:dyDescent="0.25">
      <c r="Q2833" s="13">
        <v>0</v>
      </c>
      <c r="R2833" s="13">
        <v>0</v>
      </c>
      <c r="S2833" s="11">
        <f t="shared" si="358"/>
        <v>0</v>
      </c>
      <c r="T2833" s="5">
        <v>0</v>
      </c>
      <c r="U2833" s="11">
        <f t="shared" si="359"/>
        <v>0</v>
      </c>
      <c r="V2833" s="13" t="s">
        <v>1</v>
      </c>
      <c r="W2833" s="10">
        <f>IFERROR(VLOOKUP(V2833,Curr!$B$2:$C$13,2,FALSE),0)</f>
        <v>11</v>
      </c>
      <c r="X2833" s="11">
        <f t="shared" si="360"/>
        <v>0</v>
      </c>
      <c r="Y2833" s="14">
        <f t="shared" si="357"/>
        <v>0</v>
      </c>
      <c r="Z2833" s="11">
        <f t="shared" si="361"/>
        <v>0</v>
      </c>
      <c r="AA2833" s="4" t="s">
        <v>1</v>
      </c>
      <c r="AB2833" s="10">
        <f>IFERROR(VLOOKUP(AA2833,Curr!$B$2:$C$13,2,FALSE),0)</f>
        <v>11</v>
      </c>
      <c r="AC2833" s="11">
        <f t="shared" si="362"/>
        <v>0</v>
      </c>
      <c r="AD2833" s="11">
        <f t="shared" si="363"/>
        <v>0</v>
      </c>
      <c r="AE2833" s="12">
        <f t="shared" si="364"/>
        <v>0</v>
      </c>
    </row>
    <row r="2834" spans="17:31" x14ac:dyDescent="0.25">
      <c r="Q2834" s="13">
        <v>0</v>
      </c>
      <c r="R2834" s="13">
        <v>0</v>
      </c>
      <c r="S2834" s="11">
        <f t="shared" si="358"/>
        <v>0</v>
      </c>
      <c r="T2834" s="5">
        <v>0</v>
      </c>
      <c r="U2834" s="11">
        <f t="shared" si="359"/>
        <v>0</v>
      </c>
      <c r="V2834" s="13" t="s">
        <v>1</v>
      </c>
      <c r="W2834" s="10">
        <f>IFERROR(VLOOKUP(V2834,Curr!$B$2:$C$13,2,FALSE),0)</f>
        <v>11</v>
      </c>
      <c r="X2834" s="11">
        <f t="shared" si="360"/>
        <v>0</v>
      </c>
      <c r="Y2834" s="14">
        <f t="shared" si="357"/>
        <v>0</v>
      </c>
      <c r="Z2834" s="11">
        <f t="shared" si="361"/>
        <v>0</v>
      </c>
      <c r="AA2834" s="4" t="s">
        <v>1</v>
      </c>
      <c r="AB2834" s="10">
        <f>IFERROR(VLOOKUP(AA2834,Curr!$B$2:$C$13,2,FALSE),0)</f>
        <v>11</v>
      </c>
      <c r="AC2834" s="11">
        <f t="shared" si="362"/>
        <v>0</v>
      </c>
      <c r="AD2834" s="11">
        <f t="shared" si="363"/>
        <v>0</v>
      </c>
      <c r="AE2834" s="12">
        <f t="shared" si="364"/>
        <v>0</v>
      </c>
    </row>
    <row r="2835" spans="17:31" x14ac:dyDescent="0.25">
      <c r="Q2835" s="13">
        <v>0</v>
      </c>
      <c r="R2835" s="13">
        <v>0</v>
      </c>
      <c r="S2835" s="11">
        <f t="shared" si="358"/>
        <v>0</v>
      </c>
      <c r="T2835" s="5">
        <v>0</v>
      </c>
      <c r="U2835" s="11">
        <f t="shared" si="359"/>
        <v>0</v>
      </c>
      <c r="V2835" s="13" t="s">
        <v>1</v>
      </c>
      <c r="W2835" s="10">
        <f>IFERROR(VLOOKUP(V2835,Curr!$B$2:$C$13,2,FALSE),0)</f>
        <v>11</v>
      </c>
      <c r="X2835" s="11">
        <f t="shared" si="360"/>
        <v>0</v>
      </c>
      <c r="Y2835" s="14">
        <f t="shared" si="357"/>
        <v>0</v>
      </c>
      <c r="Z2835" s="11">
        <f t="shared" si="361"/>
        <v>0</v>
      </c>
      <c r="AA2835" s="4" t="s">
        <v>1</v>
      </c>
      <c r="AB2835" s="10">
        <f>IFERROR(VLOOKUP(AA2835,Curr!$B$2:$C$13,2,FALSE),0)</f>
        <v>11</v>
      </c>
      <c r="AC2835" s="11">
        <f t="shared" si="362"/>
        <v>0</v>
      </c>
      <c r="AD2835" s="11">
        <f t="shared" si="363"/>
        <v>0</v>
      </c>
      <c r="AE2835" s="12">
        <f t="shared" si="364"/>
        <v>0</v>
      </c>
    </row>
    <row r="2836" spans="17:31" x14ac:dyDescent="0.25">
      <c r="Q2836" s="13">
        <v>0</v>
      </c>
      <c r="R2836" s="13">
        <v>0</v>
      </c>
      <c r="S2836" s="11">
        <f t="shared" si="358"/>
        <v>0</v>
      </c>
      <c r="T2836" s="5">
        <v>0</v>
      </c>
      <c r="U2836" s="11">
        <f t="shared" si="359"/>
        <v>0</v>
      </c>
      <c r="V2836" s="13" t="s">
        <v>1</v>
      </c>
      <c r="W2836" s="10">
        <f>IFERROR(VLOOKUP(V2836,Curr!$B$2:$C$13,2,FALSE),0)</f>
        <v>11</v>
      </c>
      <c r="X2836" s="11">
        <f t="shared" si="360"/>
        <v>0</v>
      </c>
      <c r="Y2836" s="14">
        <f t="shared" si="357"/>
        <v>0</v>
      </c>
      <c r="Z2836" s="11">
        <f t="shared" si="361"/>
        <v>0</v>
      </c>
      <c r="AA2836" s="4" t="s">
        <v>1</v>
      </c>
      <c r="AB2836" s="10">
        <f>IFERROR(VLOOKUP(AA2836,Curr!$B$2:$C$13,2,FALSE),0)</f>
        <v>11</v>
      </c>
      <c r="AC2836" s="11">
        <f t="shared" si="362"/>
        <v>0</v>
      </c>
      <c r="AD2836" s="11">
        <f t="shared" si="363"/>
        <v>0</v>
      </c>
      <c r="AE2836" s="12">
        <f t="shared" si="364"/>
        <v>0</v>
      </c>
    </row>
    <row r="2837" spans="17:31" x14ac:dyDescent="0.25">
      <c r="Q2837" s="13">
        <v>0</v>
      </c>
      <c r="R2837" s="13">
        <v>0</v>
      </c>
      <c r="S2837" s="11">
        <f t="shared" si="358"/>
        <v>0</v>
      </c>
      <c r="T2837" s="5">
        <v>0</v>
      </c>
      <c r="U2837" s="11">
        <f t="shared" si="359"/>
        <v>0</v>
      </c>
      <c r="V2837" s="13" t="s">
        <v>1</v>
      </c>
      <c r="W2837" s="10">
        <f>IFERROR(VLOOKUP(V2837,Curr!$B$2:$C$13,2,FALSE),0)</f>
        <v>11</v>
      </c>
      <c r="X2837" s="11">
        <f t="shared" si="360"/>
        <v>0</v>
      </c>
      <c r="Y2837" s="14">
        <f t="shared" si="357"/>
        <v>0</v>
      </c>
      <c r="Z2837" s="11">
        <f t="shared" si="361"/>
        <v>0</v>
      </c>
      <c r="AA2837" s="4" t="s">
        <v>1</v>
      </c>
      <c r="AB2837" s="10">
        <f>IFERROR(VLOOKUP(AA2837,Curr!$B$2:$C$13,2,FALSE),0)</f>
        <v>11</v>
      </c>
      <c r="AC2837" s="11">
        <f t="shared" si="362"/>
        <v>0</v>
      </c>
      <c r="AD2837" s="11">
        <f t="shared" si="363"/>
        <v>0</v>
      </c>
      <c r="AE2837" s="12">
        <f t="shared" si="364"/>
        <v>0</v>
      </c>
    </row>
    <row r="2838" spans="17:31" x14ac:dyDescent="0.25">
      <c r="Q2838" s="13">
        <v>0</v>
      </c>
      <c r="R2838" s="13">
        <v>0</v>
      </c>
      <c r="S2838" s="11">
        <f t="shared" si="358"/>
        <v>0</v>
      </c>
      <c r="T2838" s="5">
        <v>0</v>
      </c>
      <c r="U2838" s="11">
        <f t="shared" si="359"/>
        <v>0</v>
      </c>
      <c r="V2838" s="13" t="s">
        <v>1</v>
      </c>
      <c r="W2838" s="10">
        <f>IFERROR(VLOOKUP(V2838,Curr!$B$2:$C$13,2,FALSE),0)</f>
        <v>11</v>
      </c>
      <c r="X2838" s="11">
        <f t="shared" si="360"/>
        <v>0</v>
      </c>
      <c r="Y2838" s="14">
        <f t="shared" si="357"/>
        <v>0</v>
      </c>
      <c r="Z2838" s="11">
        <f t="shared" si="361"/>
        <v>0</v>
      </c>
      <c r="AA2838" s="4" t="s">
        <v>1</v>
      </c>
      <c r="AB2838" s="10">
        <f>IFERROR(VLOOKUP(AA2838,Curr!$B$2:$C$13,2,FALSE),0)</f>
        <v>11</v>
      </c>
      <c r="AC2838" s="11">
        <f t="shared" si="362"/>
        <v>0</v>
      </c>
      <c r="AD2838" s="11">
        <f t="shared" si="363"/>
        <v>0</v>
      </c>
      <c r="AE2838" s="12">
        <f t="shared" si="364"/>
        <v>0</v>
      </c>
    </row>
    <row r="2839" spans="17:31" x14ac:dyDescent="0.25">
      <c r="Q2839" s="13">
        <v>0</v>
      </c>
      <c r="R2839" s="13">
        <v>0</v>
      </c>
      <c r="S2839" s="11">
        <f t="shared" si="358"/>
        <v>0</v>
      </c>
      <c r="T2839" s="5">
        <v>0</v>
      </c>
      <c r="U2839" s="11">
        <f t="shared" si="359"/>
        <v>0</v>
      </c>
      <c r="V2839" s="13" t="s">
        <v>1</v>
      </c>
      <c r="W2839" s="10">
        <f>IFERROR(VLOOKUP(V2839,Curr!$B$2:$C$13,2,FALSE),0)</f>
        <v>11</v>
      </c>
      <c r="X2839" s="11">
        <f t="shared" si="360"/>
        <v>0</v>
      </c>
      <c r="Y2839" s="14">
        <f t="shared" si="357"/>
        <v>0</v>
      </c>
      <c r="Z2839" s="11">
        <f t="shared" si="361"/>
        <v>0</v>
      </c>
      <c r="AA2839" s="4" t="s">
        <v>1</v>
      </c>
      <c r="AB2839" s="10">
        <f>IFERROR(VLOOKUP(AA2839,Curr!$B$2:$C$13,2,FALSE),0)</f>
        <v>11</v>
      </c>
      <c r="AC2839" s="11">
        <f t="shared" si="362"/>
        <v>0</v>
      </c>
      <c r="AD2839" s="11">
        <f t="shared" si="363"/>
        <v>0</v>
      </c>
      <c r="AE2839" s="12">
        <f t="shared" si="364"/>
        <v>0</v>
      </c>
    </row>
    <row r="2840" spans="17:31" x14ac:dyDescent="0.25">
      <c r="Q2840" s="13">
        <v>0</v>
      </c>
      <c r="R2840" s="13">
        <v>0</v>
      </c>
      <c r="S2840" s="11">
        <f t="shared" si="358"/>
        <v>0</v>
      </c>
      <c r="T2840" s="5">
        <v>0</v>
      </c>
      <c r="U2840" s="11">
        <f t="shared" si="359"/>
        <v>0</v>
      </c>
      <c r="V2840" s="13" t="s">
        <v>1</v>
      </c>
      <c r="W2840" s="10">
        <f>IFERROR(VLOOKUP(V2840,Curr!$B$2:$C$13,2,FALSE),0)</f>
        <v>11</v>
      </c>
      <c r="X2840" s="11">
        <f t="shared" si="360"/>
        <v>0</v>
      </c>
      <c r="Y2840" s="14">
        <f t="shared" si="357"/>
        <v>0</v>
      </c>
      <c r="Z2840" s="11">
        <f t="shared" si="361"/>
        <v>0</v>
      </c>
      <c r="AA2840" s="4" t="s">
        <v>1</v>
      </c>
      <c r="AB2840" s="10">
        <f>IFERROR(VLOOKUP(AA2840,Curr!$B$2:$C$13,2,FALSE),0)</f>
        <v>11</v>
      </c>
      <c r="AC2840" s="11">
        <f t="shared" si="362"/>
        <v>0</v>
      </c>
      <c r="AD2840" s="11">
        <f t="shared" si="363"/>
        <v>0</v>
      </c>
      <c r="AE2840" s="12">
        <f t="shared" si="364"/>
        <v>0</v>
      </c>
    </row>
    <row r="2841" spans="17:31" x14ac:dyDescent="0.25">
      <c r="Q2841" s="13">
        <v>0</v>
      </c>
      <c r="R2841" s="13">
        <v>0</v>
      </c>
      <c r="S2841" s="11">
        <f t="shared" si="358"/>
        <v>0</v>
      </c>
      <c r="T2841" s="5">
        <v>0</v>
      </c>
      <c r="U2841" s="11">
        <f t="shared" si="359"/>
        <v>0</v>
      </c>
      <c r="V2841" s="13" t="s">
        <v>1</v>
      </c>
      <c r="W2841" s="10">
        <f>IFERROR(VLOOKUP(V2841,Curr!$B$2:$C$13,2,FALSE),0)</f>
        <v>11</v>
      </c>
      <c r="X2841" s="11">
        <f t="shared" si="360"/>
        <v>0</v>
      </c>
      <c r="Y2841" s="14">
        <f t="shared" si="357"/>
        <v>0</v>
      </c>
      <c r="Z2841" s="11">
        <f t="shared" si="361"/>
        <v>0</v>
      </c>
      <c r="AA2841" s="4" t="s">
        <v>1</v>
      </c>
      <c r="AB2841" s="10">
        <f>IFERROR(VLOOKUP(AA2841,Curr!$B$2:$C$13,2,FALSE),0)</f>
        <v>11</v>
      </c>
      <c r="AC2841" s="11">
        <f t="shared" si="362"/>
        <v>0</v>
      </c>
      <c r="AD2841" s="11">
        <f t="shared" si="363"/>
        <v>0</v>
      </c>
      <c r="AE2841" s="12">
        <f t="shared" si="364"/>
        <v>0</v>
      </c>
    </row>
    <row r="2842" spans="17:31" x14ac:dyDescent="0.25">
      <c r="Q2842" s="13">
        <v>0</v>
      </c>
      <c r="R2842" s="13">
        <v>0</v>
      </c>
      <c r="S2842" s="11">
        <f t="shared" si="358"/>
        <v>0</v>
      </c>
      <c r="T2842" s="5">
        <v>0</v>
      </c>
      <c r="U2842" s="11">
        <f t="shared" si="359"/>
        <v>0</v>
      </c>
      <c r="V2842" s="13" t="s">
        <v>1</v>
      </c>
      <c r="W2842" s="10">
        <f>IFERROR(VLOOKUP(V2842,Curr!$B$2:$C$13,2,FALSE),0)</f>
        <v>11</v>
      </c>
      <c r="X2842" s="11">
        <f t="shared" si="360"/>
        <v>0</v>
      </c>
      <c r="Y2842" s="14">
        <f t="shared" si="357"/>
        <v>0</v>
      </c>
      <c r="Z2842" s="11">
        <f t="shared" si="361"/>
        <v>0</v>
      </c>
      <c r="AA2842" s="4" t="s">
        <v>1</v>
      </c>
      <c r="AB2842" s="10">
        <f>IFERROR(VLOOKUP(AA2842,Curr!$B$2:$C$13,2,FALSE),0)</f>
        <v>11</v>
      </c>
      <c r="AC2842" s="11">
        <f t="shared" si="362"/>
        <v>0</v>
      </c>
      <c r="AD2842" s="11">
        <f t="shared" si="363"/>
        <v>0</v>
      </c>
      <c r="AE2842" s="12">
        <f t="shared" si="364"/>
        <v>0</v>
      </c>
    </row>
    <row r="2843" spans="17:31" x14ac:dyDescent="0.25">
      <c r="Q2843" s="13">
        <v>0</v>
      </c>
      <c r="R2843" s="13">
        <v>0</v>
      </c>
      <c r="S2843" s="11">
        <f t="shared" si="358"/>
        <v>0</v>
      </c>
      <c r="T2843" s="5">
        <v>0</v>
      </c>
      <c r="U2843" s="11">
        <f t="shared" si="359"/>
        <v>0</v>
      </c>
      <c r="V2843" s="13" t="s">
        <v>1</v>
      </c>
      <c r="W2843" s="10">
        <f>IFERROR(VLOOKUP(V2843,Curr!$B$2:$C$13,2,FALSE),0)</f>
        <v>11</v>
      </c>
      <c r="X2843" s="11">
        <f t="shared" si="360"/>
        <v>0</v>
      </c>
      <c r="Y2843" s="14">
        <f t="shared" si="357"/>
        <v>0</v>
      </c>
      <c r="Z2843" s="11">
        <f t="shared" si="361"/>
        <v>0</v>
      </c>
      <c r="AA2843" s="4" t="s">
        <v>1</v>
      </c>
      <c r="AB2843" s="10">
        <f>IFERROR(VLOOKUP(AA2843,Curr!$B$2:$C$13,2,FALSE),0)</f>
        <v>11</v>
      </c>
      <c r="AC2843" s="11">
        <f t="shared" si="362"/>
        <v>0</v>
      </c>
      <c r="AD2843" s="11">
        <f t="shared" si="363"/>
        <v>0</v>
      </c>
      <c r="AE2843" s="12">
        <f t="shared" si="364"/>
        <v>0</v>
      </c>
    </row>
    <row r="2844" spans="17:31" x14ac:dyDescent="0.25">
      <c r="Q2844" s="13">
        <v>0</v>
      </c>
      <c r="R2844" s="13">
        <v>0</v>
      </c>
      <c r="S2844" s="11">
        <f t="shared" si="358"/>
        <v>0</v>
      </c>
      <c r="T2844" s="5">
        <v>0</v>
      </c>
      <c r="U2844" s="11">
        <f t="shared" si="359"/>
        <v>0</v>
      </c>
      <c r="V2844" s="13" t="s">
        <v>1</v>
      </c>
      <c r="W2844" s="10">
        <f>IFERROR(VLOOKUP(V2844,Curr!$B$2:$C$13,2,FALSE),0)</f>
        <v>11</v>
      </c>
      <c r="X2844" s="11">
        <f t="shared" si="360"/>
        <v>0</v>
      </c>
      <c r="Y2844" s="14">
        <f t="shared" si="357"/>
        <v>0</v>
      </c>
      <c r="Z2844" s="11">
        <f t="shared" si="361"/>
        <v>0</v>
      </c>
      <c r="AA2844" s="4" t="s">
        <v>1</v>
      </c>
      <c r="AB2844" s="10">
        <f>IFERROR(VLOOKUP(AA2844,Curr!$B$2:$C$13,2,FALSE),0)</f>
        <v>11</v>
      </c>
      <c r="AC2844" s="11">
        <f t="shared" si="362"/>
        <v>0</v>
      </c>
      <c r="AD2844" s="11">
        <f t="shared" si="363"/>
        <v>0</v>
      </c>
      <c r="AE2844" s="12">
        <f t="shared" si="364"/>
        <v>0</v>
      </c>
    </row>
    <row r="2845" spans="17:31" x14ac:dyDescent="0.25">
      <c r="Q2845" s="13">
        <v>0</v>
      </c>
      <c r="R2845" s="13">
        <v>0</v>
      </c>
      <c r="S2845" s="11">
        <f t="shared" si="358"/>
        <v>0</v>
      </c>
      <c r="T2845" s="5">
        <v>0</v>
      </c>
      <c r="U2845" s="11">
        <f t="shared" si="359"/>
        <v>0</v>
      </c>
      <c r="V2845" s="13" t="s">
        <v>1</v>
      </c>
      <c r="W2845" s="10">
        <f>IFERROR(VLOOKUP(V2845,Curr!$B$2:$C$13,2,FALSE),0)</f>
        <v>11</v>
      </c>
      <c r="X2845" s="11">
        <f t="shared" si="360"/>
        <v>0</v>
      </c>
      <c r="Y2845" s="14">
        <f t="shared" si="357"/>
        <v>0</v>
      </c>
      <c r="Z2845" s="11">
        <f t="shared" si="361"/>
        <v>0</v>
      </c>
      <c r="AA2845" s="4" t="s">
        <v>1</v>
      </c>
      <c r="AB2845" s="10">
        <f>IFERROR(VLOOKUP(AA2845,Curr!$B$2:$C$13,2,FALSE),0)</f>
        <v>11</v>
      </c>
      <c r="AC2845" s="11">
        <f t="shared" si="362"/>
        <v>0</v>
      </c>
      <c r="AD2845" s="11">
        <f t="shared" si="363"/>
        <v>0</v>
      </c>
      <c r="AE2845" s="12">
        <f t="shared" si="364"/>
        <v>0</v>
      </c>
    </row>
    <row r="2846" spans="17:31" x14ac:dyDescent="0.25">
      <c r="Q2846" s="13">
        <v>0</v>
      </c>
      <c r="R2846" s="13">
        <v>0</v>
      </c>
      <c r="S2846" s="11">
        <f t="shared" si="358"/>
        <v>0</v>
      </c>
      <c r="T2846" s="5">
        <v>0</v>
      </c>
      <c r="U2846" s="11">
        <f t="shared" si="359"/>
        <v>0</v>
      </c>
      <c r="V2846" s="13" t="s">
        <v>1</v>
      </c>
      <c r="W2846" s="10">
        <f>IFERROR(VLOOKUP(V2846,Curr!$B$2:$C$13,2,FALSE),0)</f>
        <v>11</v>
      </c>
      <c r="X2846" s="11">
        <f t="shared" si="360"/>
        <v>0</v>
      </c>
      <c r="Y2846" s="14">
        <f t="shared" si="357"/>
        <v>0</v>
      </c>
      <c r="Z2846" s="11">
        <f t="shared" si="361"/>
        <v>0</v>
      </c>
      <c r="AA2846" s="4" t="s">
        <v>1</v>
      </c>
      <c r="AB2846" s="10">
        <f>IFERROR(VLOOKUP(AA2846,Curr!$B$2:$C$13,2,FALSE),0)</f>
        <v>11</v>
      </c>
      <c r="AC2846" s="11">
        <f t="shared" si="362"/>
        <v>0</v>
      </c>
      <c r="AD2846" s="11">
        <f t="shared" si="363"/>
        <v>0</v>
      </c>
      <c r="AE2846" s="12">
        <f t="shared" si="364"/>
        <v>0</v>
      </c>
    </row>
    <row r="2847" spans="17:31" x14ac:dyDescent="0.25">
      <c r="Q2847" s="13">
        <v>0</v>
      </c>
      <c r="R2847" s="13">
        <v>0</v>
      </c>
      <c r="S2847" s="11">
        <f t="shared" si="358"/>
        <v>0</v>
      </c>
      <c r="T2847" s="5">
        <v>0</v>
      </c>
      <c r="U2847" s="11">
        <f t="shared" si="359"/>
        <v>0</v>
      </c>
      <c r="V2847" s="13" t="s">
        <v>1</v>
      </c>
      <c r="W2847" s="10">
        <f>IFERROR(VLOOKUP(V2847,Curr!$B$2:$C$13,2,FALSE),0)</f>
        <v>11</v>
      </c>
      <c r="X2847" s="11">
        <f t="shared" si="360"/>
        <v>0</v>
      </c>
      <c r="Y2847" s="14">
        <f t="shared" si="357"/>
        <v>0</v>
      </c>
      <c r="Z2847" s="11">
        <f t="shared" si="361"/>
        <v>0</v>
      </c>
      <c r="AA2847" s="4" t="s">
        <v>1</v>
      </c>
      <c r="AB2847" s="10">
        <f>IFERROR(VLOOKUP(AA2847,Curr!$B$2:$C$13,2,FALSE),0)</f>
        <v>11</v>
      </c>
      <c r="AC2847" s="11">
        <f t="shared" si="362"/>
        <v>0</v>
      </c>
      <c r="AD2847" s="11">
        <f t="shared" si="363"/>
        <v>0</v>
      </c>
      <c r="AE2847" s="12">
        <f t="shared" si="364"/>
        <v>0</v>
      </c>
    </row>
    <row r="2848" spans="17:31" x14ac:dyDescent="0.25">
      <c r="Q2848" s="13">
        <v>0</v>
      </c>
      <c r="R2848" s="13">
        <v>0</v>
      </c>
      <c r="S2848" s="11">
        <f t="shared" si="358"/>
        <v>0</v>
      </c>
      <c r="T2848" s="5">
        <v>0</v>
      </c>
      <c r="U2848" s="11">
        <f t="shared" si="359"/>
        <v>0</v>
      </c>
      <c r="V2848" s="13" t="s">
        <v>1</v>
      </c>
      <c r="W2848" s="10">
        <f>IFERROR(VLOOKUP(V2848,Curr!$B$2:$C$13,2,FALSE),0)</f>
        <v>11</v>
      </c>
      <c r="X2848" s="11">
        <f t="shared" si="360"/>
        <v>0</v>
      </c>
      <c r="Y2848" s="14">
        <f t="shared" si="357"/>
        <v>0</v>
      </c>
      <c r="Z2848" s="11">
        <f t="shared" si="361"/>
        <v>0</v>
      </c>
      <c r="AA2848" s="4" t="s">
        <v>1</v>
      </c>
      <c r="AB2848" s="10">
        <f>IFERROR(VLOOKUP(AA2848,Curr!$B$2:$C$13,2,FALSE),0)</f>
        <v>11</v>
      </c>
      <c r="AC2848" s="11">
        <f t="shared" si="362"/>
        <v>0</v>
      </c>
      <c r="AD2848" s="11">
        <f t="shared" si="363"/>
        <v>0</v>
      </c>
      <c r="AE2848" s="12">
        <f t="shared" si="364"/>
        <v>0</v>
      </c>
    </row>
    <row r="2849" spans="17:31" x14ac:dyDescent="0.25">
      <c r="Q2849" s="13">
        <v>0</v>
      </c>
      <c r="R2849" s="13">
        <v>0</v>
      </c>
      <c r="S2849" s="11">
        <f t="shared" si="358"/>
        <v>0</v>
      </c>
      <c r="T2849" s="5">
        <v>0</v>
      </c>
      <c r="U2849" s="11">
        <f t="shared" si="359"/>
        <v>0</v>
      </c>
      <c r="V2849" s="13" t="s">
        <v>1</v>
      </c>
      <c r="W2849" s="10">
        <f>IFERROR(VLOOKUP(V2849,Curr!$B$2:$C$13,2,FALSE),0)</f>
        <v>11</v>
      </c>
      <c r="X2849" s="11">
        <f t="shared" si="360"/>
        <v>0</v>
      </c>
      <c r="Y2849" s="14">
        <f t="shared" si="357"/>
        <v>0</v>
      </c>
      <c r="Z2849" s="11">
        <f t="shared" si="361"/>
        <v>0</v>
      </c>
      <c r="AA2849" s="4" t="s">
        <v>1</v>
      </c>
      <c r="AB2849" s="10">
        <f>IFERROR(VLOOKUP(AA2849,Curr!$B$2:$C$13,2,FALSE),0)</f>
        <v>11</v>
      </c>
      <c r="AC2849" s="11">
        <f t="shared" si="362"/>
        <v>0</v>
      </c>
      <c r="AD2849" s="11">
        <f t="shared" si="363"/>
        <v>0</v>
      </c>
      <c r="AE2849" s="12">
        <f t="shared" si="364"/>
        <v>0</v>
      </c>
    </row>
    <row r="2850" spans="17:31" x14ac:dyDescent="0.25">
      <c r="Q2850" s="13">
        <v>0</v>
      </c>
      <c r="R2850" s="13">
        <v>0</v>
      </c>
      <c r="S2850" s="11">
        <f t="shared" si="358"/>
        <v>0</v>
      </c>
      <c r="T2850" s="5">
        <v>0</v>
      </c>
      <c r="U2850" s="11">
        <f t="shared" si="359"/>
        <v>0</v>
      </c>
      <c r="V2850" s="13" t="s">
        <v>1</v>
      </c>
      <c r="W2850" s="10">
        <f>IFERROR(VLOOKUP(V2850,Curr!$B$2:$C$13,2,FALSE),0)</f>
        <v>11</v>
      </c>
      <c r="X2850" s="11">
        <f t="shared" si="360"/>
        <v>0</v>
      </c>
      <c r="Y2850" s="14">
        <f t="shared" si="357"/>
        <v>0</v>
      </c>
      <c r="Z2850" s="11">
        <f t="shared" si="361"/>
        <v>0</v>
      </c>
      <c r="AA2850" s="4" t="s">
        <v>1</v>
      </c>
      <c r="AB2850" s="10">
        <f>IFERROR(VLOOKUP(AA2850,Curr!$B$2:$C$13,2,FALSE),0)</f>
        <v>11</v>
      </c>
      <c r="AC2850" s="11">
        <f t="shared" si="362"/>
        <v>0</v>
      </c>
      <c r="AD2850" s="11">
        <f t="shared" si="363"/>
        <v>0</v>
      </c>
      <c r="AE2850" s="12">
        <f t="shared" si="364"/>
        <v>0</v>
      </c>
    </row>
    <row r="2851" spans="17:31" x14ac:dyDescent="0.25">
      <c r="Q2851" s="13">
        <v>0</v>
      </c>
      <c r="R2851" s="13">
        <v>0</v>
      </c>
      <c r="S2851" s="11">
        <f t="shared" si="358"/>
        <v>0</v>
      </c>
      <c r="T2851" s="5">
        <v>0</v>
      </c>
      <c r="U2851" s="11">
        <f t="shared" si="359"/>
        <v>0</v>
      </c>
      <c r="V2851" s="13" t="s">
        <v>1</v>
      </c>
      <c r="W2851" s="10">
        <f>IFERROR(VLOOKUP(V2851,Curr!$B$2:$C$13,2,FALSE),0)</f>
        <v>11</v>
      </c>
      <c r="X2851" s="11">
        <f t="shared" si="360"/>
        <v>0</v>
      </c>
      <c r="Y2851" s="14">
        <f t="shared" si="357"/>
        <v>0</v>
      </c>
      <c r="Z2851" s="11">
        <f t="shared" si="361"/>
        <v>0</v>
      </c>
      <c r="AA2851" s="4" t="s">
        <v>1</v>
      </c>
      <c r="AB2851" s="10">
        <f>IFERROR(VLOOKUP(AA2851,Curr!$B$2:$C$13,2,FALSE),0)</f>
        <v>11</v>
      </c>
      <c r="AC2851" s="11">
        <f t="shared" si="362"/>
        <v>0</v>
      </c>
      <c r="AD2851" s="11">
        <f t="shared" si="363"/>
        <v>0</v>
      </c>
      <c r="AE2851" s="12">
        <f t="shared" si="364"/>
        <v>0</v>
      </c>
    </row>
    <row r="2852" spans="17:31" x14ac:dyDescent="0.25">
      <c r="Q2852" s="13">
        <v>0</v>
      </c>
      <c r="R2852" s="13">
        <v>0</v>
      </c>
      <c r="S2852" s="11">
        <f t="shared" si="358"/>
        <v>0</v>
      </c>
      <c r="T2852" s="5">
        <v>0</v>
      </c>
      <c r="U2852" s="11">
        <f t="shared" si="359"/>
        <v>0</v>
      </c>
      <c r="V2852" s="13" t="s">
        <v>1</v>
      </c>
      <c r="W2852" s="10">
        <f>IFERROR(VLOOKUP(V2852,Curr!$B$2:$C$13,2,FALSE),0)</f>
        <v>11</v>
      </c>
      <c r="X2852" s="11">
        <f t="shared" si="360"/>
        <v>0</v>
      </c>
      <c r="Y2852" s="14">
        <f t="shared" si="357"/>
        <v>0</v>
      </c>
      <c r="Z2852" s="11">
        <f t="shared" si="361"/>
        <v>0</v>
      </c>
      <c r="AA2852" s="4" t="s">
        <v>1</v>
      </c>
      <c r="AB2852" s="10">
        <f>IFERROR(VLOOKUP(AA2852,Curr!$B$2:$C$13,2,FALSE),0)</f>
        <v>11</v>
      </c>
      <c r="AC2852" s="11">
        <f t="shared" si="362"/>
        <v>0</v>
      </c>
      <c r="AD2852" s="11">
        <f t="shared" si="363"/>
        <v>0</v>
      </c>
      <c r="AE2852" s="12">
        <f t="shared" si="364"/>
        <v>0</v>
      </c>
    </row>
    <row r="2853" spans="17:31" x14ac:dyDescent="0.25">
      <c r="Q2853" s="13">
        <v>0</v>
      </c>
      <c r="R2853" s="13">
        <v>0</v>
      </c>
      <c r="S2853" s="11">
        <f t="shared" si="358"/>
        <v>0</v>
      </c>
      <c r="T2853" s="5">
        <v>0</v>
      </c>
      <c r="U2853" s="11">
        <f t="shared" si="359"/>
        <v>0</v>
      </c>
      <c r="V2853" s="13" t="s">
        <v>1</v>
      </c>
      <c r="W2853" s="10">
        <f>IFERROR(VLOOKUP(V2853,Curr!$B$2:$C$13,2,FALSE),0)</f>
        <v>11</v>
      </c>
      <c r="X2853" s="11">
        <f t="shared" si="360"/>
        <v>0</v>
      </c>
      <c r="Y2853" s="14">
        <f t="shared" si="357"/>
        <v>0</v>
      </c>
      <c r="Z2853" s="11">
        <f t="shared" si="361"/>
        <v>0</v>
      </c>
      <c r="AA2853" s="4" t="s">
        <v>1</v>
      </c>
      <c r="AB2853" s="10">
        <f>IFERROR(VLOOKUP(AA2853,Curr!$B$2:$C$13,2,FALSE),0)</f>
        <v>11</v>
      </c>
      <c r="AC2853" s="11">
        <f t="shared" si="362"/>
        <v>0</v>
      </c>
      <c r="AD2853" s="11">
        <f t="shared" si="363"/>
        <v>0</v>
      </c>
      <c r="AE2853" s="12">
        <f t="shared" si="364"/>
        <v>0</v>
      </c>
    </row>
    <row r="2854" spans="17:31" x14ac:dyDescent="0.25">
      <c r="Q2854" s="13">
        <v>0</v>
      </c>
      <c r="R2854" s="13">
        <v>0</v>
      </c>
      <c r="S2854" s="11">
        <f t="shared" si="358"/>
        <v>0</v>
      </c>
      <c r="T2854" s="5">
        <v>0</v>
      </c>
      <c r="U2854" s="11">
        <f t="shared" si="359"/>
        <v>0</v>
      </c>
      <c r="V2854" s="13" t="s">
        <v>1</v>
      </c>
      <c r="W2854" s="10">
        <f>IFERROR(VLOOKUP(V2854,Curr!$B$2:$C$13,2,FALSE),0)</f>
        <v>11</v>
      </c>
      <c r="X2854" s="11">
        <f t="shared" si="360"/>
        <v>0</v>
      </c>
      <c r="Y2854" s="14">
        <f t="shared" si="357"/>
        <v>0</v>
      </c>
      <c r="Z2854" s="11">
        <f t="shared" si="361"/>
        <v>0</v>
      </c>
      <c r="AA2854" s="4" t="s">
        <v>1</v>
      </c>
      <c r="AB2854" s="10">
        <f>IFERROR(VLOOKUP(AA2854,Curr!$B$2:$C$13,2,FALSE),0)</f>
        <v>11</v>
      </c>
      <c r="AC2854" s="11">
        <f t="shared" si="362"/>
        <v>0</v>
      </c>
      <c r="AD2854" s="11">
        <f t="shared" si="363"/>
        <v>0</v>
      </c>
      <c r="AE2854" s="12">
        <f t="shared" si="364"/>
        <v>0</v>
      </c>
    </row>
    <row r="2855" spans="17:31" x14ac:dyDescent="0.25">
      <c r="Q2855" s="13">
        <v>0</v>
      </c>
      <c r="R2855" s="13">
        <v>0</v>
      </c>
      <c r="S2855" s="11">
        <f t="shared" si="358"/>
        <v>0</v>
      </c>
      <c r="T2855" s="5">
        <v>0</v>
      </c>
      <c r="U2855" s="11">
        <f t="shared" si="359"/>
        <v>0</v>
      </c>
      <c r="V2855" s="13" t="s">
        <v>1</v>
      </c>
      <c r="W2855" s="10">
        <f>IFERROR(VLOOKUP(V2855,Curr!$B$2:$C$13,2,FALSE),0)</f>
        <v>11</v>
      </c>
      <c r="X2855" s="11">
        <f t="shared" si="360"/>
        <v>0</v>
      </c>
      <c r="Y2855" s="14">
        <f t="shared" si="357"/>
        <v>0</v>
      </c>
      <c r="Z2855" s="11">
        <f t="shared" si="361"/>
        <v>0</v>
      </c>
      <c r="AA2855" s="4" t="s">
        <v>1</v>
      </c>
      <c r="AB2855" s="10">
        <f>IFERROR(VLOOKUP(AA2855,Curr!$B$2:$C$13,2,FALSE),0)</f>
        <v>11</v>
      </c>
      <c r="AC2855" s="11">
        <f t="shared" si="362"/>
        <v>0</v>
      </c>
      <c r="AD2855" s="11">
        <f t="shared" si="363"/>
        <v>0</v>
      </c>
      <c r="AE2855" s="12">
        <f t="shared" si="364"/>
        <v>0</v>
      </c>
    </row>
    <row r="2856" spans="17:31" x14ac:dyDescent="0.25">
      <c r="Q2856" s="13">
        <v>0</v>
      </c>
      <c r="R2856" s="13">
        <v>0</v>
      </c>
      <c r="S2856" s="11">
        <f t="shared" si="358"/>
        <v>0</v>
      </c>
      <c r="T2856" s="5">
        <v>0</v>
      </c>
      <c r="U2856" s="11">
        <f t="shared" si="359"/>
        <v>0</v>
      </c>
      <c r="V2856" s="13" t="s">
        <v>1</v>
      </c>
      <c r="W2856" s="10">
        <f>IFERROR(VLOOKUP(V2856,Curr!$B$2:$C$13,2,FALSE),0)</f>
        <v>11</v>
      </c>
      <c r="X2856" s="11">
        <f t="shared" si="360"/>
        <v>0</v>
      </c>
      <c r="Y2856" s="14">
        <f t="shared" si="357"/>
        <v>0</v>
      </c>
      <c r="Z2856" s="11">
        <f t="shared" si="361"/>
        <v>0</v>
      </c>
      <c r="AA2856" s="4" t="s">
        <v>1</v>
      </c>
      <c r="AB2856" s="10">
        <f>IFERROR(VLOOKUP(AA2856,Curr!$B$2:$C$13,2,FALSE),0)</f>
        <v>11</v>
      </c>
      <c r="AC2856" s="11">
        <f t="shared" si="362"/>
        <v>0</v>
      </c>
      <c r="AD2856" s="11">
        <f t="shared" si="363"/>
        <v>0</v>
      </c>
      <c r="AE2856" s="12">
        <f t="shared" si="364"/>
        <v>0</v>
      </c>
    </row>
    <row r="2857" spans="17:31" x14ac:dyDescent="0.25">
      <c r="Q2857" s="13">
        <v>0</v>
      </c>
      <c r="R2857" s="13">
        <v>0</v>
      </c>
      <c r="S2857" s="11">
        <f t="shared" si="358"/>
        <v>0</v>
      </c>
      <c r="T2857" s="5">
        <v>0</v>
      </c>
      <c r="U2857" s="11">
        <f t="shared" si="359"/>
        <v>0</v>
      </c>
      <c r="V2857" s="13" t="s">
        <v>1</v>
      </c>
      <c r="W2857" s="10">
        <f>IFERROR(VLOOKUP(V2857,Curr!$B$2:$C$13,2,FALSE),0)</f>
        <v>11</v>
      </c>
      <c r="X2857" s="11">
        <f t="shared" si="360"/>
        <v>0</v>
      </c>
      <c r="Y2857" s="14">
        <f t="shared" si="357"/>
        <v>0</v>
      </c>
      <c r="Z2857" s="11">
        <f t="shared" si="361"/>
        <v>0</v>
      </c>
      <c r="AA2857" s="4" t="s">
        <v>1</v>
      </c>
      <c r="AB2857" s="10">
        <f>IFERROR(VLOOKUP(AA2857,Curr!$B$2:$C$13,2,FALSE),0)</f>
        <v>11</v>
      </c>
      <c r="AC2857" s="11">
        <f t="shared" si="362"/>
        <v>0</v>
      </c>
      <c r="AD2857" s="11">
        <f t="shared" si="363"/>
        <v>0</v>
      </c>
      <c r="AE2857" s="12">
        <f t="shared" si="364"/>
        <v>0</v>
      </c>
    </row>
    <row r="2858" spans="17:31" x14ac:dyDescent="0.25">
      <c r="Q2858" s="13">
        <v>0</v>
      </c>
      <c r="R2858" s="13">
        <v>0</v>
      </c>
      <c r="S2858" s="11">
        <f t="shared" si="358"/>
        <v>0</v>
      </c>
      <c r="T2858" s="5">
        <v>0</v>
      </c>
      <c r="U2858" s="11">
        <f t="shared" si="359"/>
        <v>0</v>
      </c>
      <c r="V2858" s="13" t="s">
        <v>1</v>
      </c>
      <c r="W2858" s="10">
        <f>IFERROR(VLOOKUP(V2858,Curr!$B$2:$C$13,2,FALSE),0)</f>
        <v>11</v>
      </c>
      <c r="X2858" s="11">
        <f t="shared" si="360"/>
        <v>0</v>
      </c>
      <c r="Y2858" s="14">
        <f t="shared" si="357"/>
        <v>0</v>
      </c>
      <c r="Z2858" s="11">
        <f t="shared" si="361"/>
        <v>0</v>
      </c>
      <c r="AA2858" s="4" t="s">
        <v>1</v>
      </c>
      <c r="AB2858" s="10">
        <f>IFERROR(VLOOKUP(AA2858,Curr!$B$2:$C$13,2,FALSE),0)</f>
        <v>11</v>
      </c>
      <c r="AC2858" s="11">
        <f t="shared" si="362"/>
        <v>0</v>
      </c>
      <c r="AD2858" s="11">
        <f t="shared" si="363"/>
        <v>0</v>
      </c>
      <c r="AE2858" s="12">
        <f t="shared" si="364"/>
        <v>0</v>
      </c>
    </row>
    <row r="2859" spans="17:31" x14ac:dyDescent="0.25">
      <c r="Q2859" s="13">
        <v>0</v>
      </c>
      <c r="R2859" s="13">
        <v>0</v>
      </c>
      <c r="S2859" s="11">
        <f t="shared" si="358"/>
        <v>0</v>
      </c>
      <c r="T2859" s="5">
        <v>0</v>
      </c>
      <c r="U2859" s="11">
        <f t="shared" si="359"/>
        <v>0</v>
      </c>
      <c r="V2859" s="13" t="s">
        <v>1</v>
      </c>
      <c r="W2859" s="10">
        <f>IFERROR(VLOOKUP(V2859,Curr!$B$2:$C$13,2,FALSE),0)</f>
        <v>11</v>
      </c>
      <c r="X2859" s="11">
        <f t="shared" si="360"/>
        <v>0</v>
      </c>
      <c r="Y2859" s="14">
        <f t="shared" si="357"/>
        <v>0</v>
      </c>
      <c r="Z2859" s="11">
        <f t="shared" si="361"/>
        <v>0</v>
      </c>
      <c r="AA2859" s="4" t="s">
        <v>1</v>
      </c>
      <c r="AB2859" s="10">
        <f>IFERROR(VLOOKUP(AA2859,Curr!$B$2:$C$13,2,FALSE),0)</f>
        <v>11</v>
      </c>
      <c r="AC2859" s="11">
        <f t="shared" si="362"/>
        <v>0</v>
      </c>
      <c r="AD2859" s="11">
        <f t="shared" si="363"/>
        <v>0</v>
      </c>
      <c r="AE2859" s="12">
        <f t="shared" si="364"/>
        <v>0</v>
      </c>
    </row>
    <row r="2860" spans="17:31" x14ac:dyDescent="0.25">
      <c r="Q2860" s="13">
        <v>0</v>
      </c>
      <c r="R2860" s="13">
        <v>0</v>
      </c>
      <c r="S2860" s="11">
        <f t="shared" si="358"/>
        <v>0</v>
      </c>
      <c r="T2860" s="5">
        <v>0</v>
      </c>
      <c r="U2860" s="11">
        <f t="shared" si="359"/>
        <v>0</v>
      </c>
      <c r="V2860" s="13" t="s">
        <v>1</v>
      </c>
      <c r="W2860" s="10">
        <f>IFERROR(VLOOKUP(V2860,Curr!$B$2:$C$13,2,FALSE),0)</f>
        <v>11</v>
      </c>
      <c r="X2860" s="11">
        <f t="shared" si="360"/>
        <v>0</v>
      </c>
      <c r="Y2860" s="14">
        <f t="shared" si="357"/>
        <v>0</v>
      </c>
      <c r="Z2860" s="11">
        <f t="shared" si="361"/>
        <v>0</v>
      </c>
      <c r="AA2860" s="4" t="s">
        <v>1</v>
      </c>
      <c r="AB2860" s="10">
        <f>IFERROR(VLOOKUP(AA2860,Curr!$B$2:$C$13,2,FALSE),0)</f>
        <v>11</v>
      </c>
      <c r="AC2860" s="11">
        <f t="shared" si="362"/>
        <v>0</v>
      </c>
      <c r="AD2860" s="11">
        <f t="shared" si="363"/>
        <v>0</v>
      </c>
      <c r="AE2860" s="12">
        <f t="shared" si="364"/>
        <v>0</v>
      </c>
    </row>
    <row r="2861" spans="17:31" x14ac:dyDescent="0.25">
      <c r="Q2861" s="13">
        <v>0</v>
      </c>
      <c r="R2861" s="13">
        <v>0</v>
      </c>
      <c r="S2861" s="11">
        <f t="shared" si="358"/>
        <v>0</v>
      </c>
      <c r="T2861" s="5">
        <v>0</v>
      </c>
      <c r="U2861" s="11">
        <f t="shared" si="359"/>
        <v>0</v>
      </c>
      <c r="V2861" s="13" t="s">
        <v>1</v>
      </c>
      <c r="W2861" s="10">
        <f>IFERROR(VLOOKUP(V2861,Curr!$B$2:$C$13,2,FALSE),0)</f>
        <v>11</v>
      </c>
      <c r="X2861" s="11">
        <f t="shared" si="360"/>
        <v>0</v>
      </c>
      <c r="Y2861" s="14">
        <f t="shared" si="357"/>
        <v>0</v>
      </c>
      <c r="Z2861" s="11">
        <f t="shared" si="361"/>
        <v>0</v>
      </c>
      <c r="AA2861" s="4" t="s">
        <v>1</v>
      </c>
      <c r="AB2861" s="10">
        <f>IFERROR(VLOOKUP(AA2861,Curr!$B$2:$C$13,2,FALSE),0)</f>
        <v>11</v>
      </c>
      <c r="AC2861" s="11">
        <f t="shared" si="362"/>
        <v>0</v>
      </c>
      <c r="AD2861" s="11">
        <f t="shared" si="363"/>
        <v>0</v>
      </c>
      <c r="AE2861" s="12">
        <f t="shared" si="364"/>
        <v>0</v>
      </c>
    </row>
    <row r="2862" spans="17:31" x14ac:dyDescent="0.25">
      <c r="Q2862" s="13">
        <v>0</v>
      </c>
      <c r="R2862" s="13">
        <v>0</v>
      </c>
      <c r="S2862" s="11">
        <f t="shared" si="358"/>
        <v>0</v>
      </c>
      <c r="T2862" s="5">
        <v>0</v>
      </c>
      <c r="U2862" s="11">
        <f t="shared" si="359"/>
        <v>0</v>
      </c>
      <c r="V2862" s="13" t="s">
        <v>1</v>
      </c>
      <c r="W2862" s="10">
        <f>IFERROR(VLOOKUP(V2862,Curr!$B$2:$C$13,2,FALSE),0)</f>
        <v>11</v>
      </c>
      <c r="X2862" s="11">
        <f t="shared" si="360"/>
        <v>0</v>
      </c>
      <c r="Y2862" s="14">
        <f t="shared" si="357"/>
        <v>0</v>
      </c>
      <c r="Z2862" s="11">
        <f t="shared" si="361"/>
        <v>0</v>
      </c>
      <c r="AA2862" s="4" t="s">
        <v>1</v>
      </c>
      <c r="AB2862" s="10">
        <f>IFERROR(VLOOKUP(AA2862,Curr!$B$2:$C$13,2,FALSE),0)</f>
        <v>11</v>
      </c>
      <c r="AC2862" s="11">
        <f t="shared" si="362"/>
        <v>0</v>
      </c>
      <c r="AD2862" s="11">
        <f t="shared" si="363"/>
        <v>0</v>
      </c>
      <c r="AE2862" s="12">
        <f t="shared" si="364"/>
        <v>0</v>
      </c>
    </row>
    <row r="2863" spans="17:31" x14ac:dyDescent="0.25">
      <c r="Q2863" s="13">
        <v>0</v>
      </c>
      <c r="R2863" s="13">
        <v>0</v>
      </c>
      <c r="S2863" s="11">
        <f t="shared" si="358"/>
        <v>0</v>
      </c>
      <c r="T2863" s="5">
        <v>0</v>
      </c>
      <c r="U2863" s="11">
        <f t="shared" si="359"/>
        <v>0</v>
      </c>
      <c r="V2863" s="13" t="s">
        <v>1</v>
      </c>
      <c r="W2863" s="10">
        <f>IFERROR(VLOOKUP(V2863,Curr!$B$2:$C$13,2,FALSE),0)</f>
        <v>11</v>
      </c>
      <c r="X2863" s="11">
        <f t="shared" si="360"/>
        <v>0</v>
      </c>
      <c r="Y2863" s="14">
        <f t="shared" si="357"/>
        <v>0</v>
      </c>
      <c r="Z2863" s="11">
        <f t="shared" si="361"/>
        <v>0</v>
      </c>
      <c r="AA2863" s="4" t="s">
        <v>1</v>
      </c>
      <c r="AB2863" s="10">
        <f>IFERROR(VLOOKUP(AA2863,Curr!$B$2:$C$13,2,FALSE),0)</f>
        <v>11</v>
      </c>
      <c r="AC2863" s="11">
        <f t="shared" si="362"/>
        <v>0</v>
      </c>
      <c r="AD2863" s="11">
        <f t="shared" si="363"/>
        <v>0</v>
      </c>
      <c r="AE2863" s="12">
        <f t="shared" si="364"/>
        <v>0</v>
      </c>
    </row>
    <row r="2864" spans="17:31" x14ac:dyDescent="0.25">
      <c r="Q2864" s="13">
        <v>0</v>
      </c>
      <c r="R2864" s="13">
        <v>0</v>
      </c>
      <c r="S2864" s="11">
        <f t="shared" si="358"/>
        <v>0</v>
      </c>
      <c r="T2864" s="5">
        <v>0</v>
      </c>
      <c r="U2864" s="11">
        <f t="shared" si="359"/>
        <v>0</v>
      </c>
      <c r="V2864" s="13" t="s">
        <v>1</v>
      </c>
      <c r="W2864" s="10">
        <f>IFERROR(VLOOKUP(V2864,Curr!$B$2:$C$13,2,FALSE),0)</f>
        <v>11</v>
      </c>
      <c r="X2864" s="11">
        <f t="shared" si="360"/>
        <v>0</v>
      </c>
      <c r="Y2864" s="14">
        <f t="shared" si="357"/>
        <v>0</v>
      </c>
      <c r="Z2864" s="11">
        <f t="shared" si="361"/>
        <v>0</v>
      </c>
      <c r="AA2864" s="4" t="s">
        <v>1</v>
      </c>
      <c r="AB2864" s="10">
        <f>IFERROR(VLOOKUP(AA2864,Curr!$B$2:$C$13,2,FALSE),0)</f>
        <v>11</v>
      </c>
      <c r="AC2864" s="11">
        <f t="shared" si="362"/>
        <v>0</v>
      </c>
      <c r="AD2864" s="11">
        <f t="shared" si="363"/>
        <v>0</v>
      </c>
      <c r="AE2864" s="12">
        <f t="shared" si="364"/>
        <v>0</v>
      </c>
    </row>
    <row r="2865" spans="17:31" x14ac:dyDescent="0.25">
      <c r="Q2865" s="13">
        <v>0</v>
      </c>
      <c r="R2865" s="13">
        <v>0</v>
      </c>
      <c r="S2865" s="11">
        <f t="shared" si="358"/>
        <v>0</v>
      </c>
      <c r="T2865" s="5">
        <v>0</v>
      </c>
      <c r="U2865" s="11">
        <f t="shared" si="359"/>
        <v>0</v>
      </c>
      <c r="V2865" s="13" t="s">
        <v>1</v>
      </c>
      <c r="W2865" s="10">
        <f>IFERROR(VLOOKUP(V2865,Curr!$B$2:$C$13,2,FALSE),0)</f>
        <v>11</v>
      </c>
      <c r="X2865" s="11">
        <f t="shared" si="360"/>
        <v>0</v>
      </c>
      <c r="Y2865" s="14">
        <f t="shared" si="357"/>
        <v>0</v>
      </c>
      <c r="Z2865" s="11">
        <f t="shared" si="361"/>
        <v>0</v>
      </c>
      <c r="AA2865" s="4" t="s">
        <v>1</v>
      </c>
      <c r="AB2865" s="10">
        <f>IFERROR(VLOOKUP(AA2865,Curr!$B$2:$C$13,2,FALSE),0)</f>
        <v>11</v>
      </c>
      <c r="AC2865" s="11">
        <f t="shared" si="362"/>
        <v>0</v>
      </c>
      <c r="AD2865" s="11">
        <f t="shared" si="363"/>
        <v>0</v>
      </c>
      <c r="AE2865" s="12">
        <f t="shared" si="364"/>
        <v>0</v>
      </c>
    </row>
    <row r="2866" spans="17:31" x14ac:dyDescent="0.25">
      <c r="Q2866" s="13">
        <v>0</v>
      </c>
      <c r="R2866" s="13">
        <v>0</v>
      </c>
      <c r="S2866" s="11">
        <f t="shared" si="358"/>
        <v>0</v>
      </c>
      <c r="T2866" s="5">
        <v>0</v>
      </c>
      <c r="U2866" s="11">
        <f t="shared" si="359"/>
        <v>0</v>
      </c>
      <c r="V2866" s="13" t="s">
        <v>1</v>
      </c>
      <c r="W2866" s="10">
        <f>IFERROR(VLOOKUP(V2866,Curr!$B$2:$C$13,2,FALSE),0)</f>
        <v>11</v>
      </c>
      <c r="X2866" s="11">
        <f t="shared" si="360"/>
        <v>0</v>
      </c>
      <c r="Y2866" s="14">
        <f t="shared" si="357"/>
        <v>0</v>
      </c>
      <c r="Z2866" s="11">
        <f t="shared" si="361"/>
        <v>0</v>
      </c>
      <c r="AA2866" s="4" t="s">
        <v>1</v>
      </c>
      <c r="AB2866" s="10">
        <f>IFERROR(VLOOKUP(AA2866,Curr!$B$2:$C$13,2,FALSE),0)</f>
        <v>11</v>
      </c>
      <c r="AC2866" s="11">
        <f t="shared" si="362"/>
        <v>0</v>
      </c>
      <c r="AD2866" s="11">
        <f t="shared" si="363"/>
        <v>0</v>
      </c>
      <c r="AE2866" s="12">
        <f t="shared" si="364"/>
        <v>0</v>
      </c>
    </row>
    <row r="2867" spans="17:31" x14ac:dyDescent="0.25">
      <c r="Q2867" s="13">
        <v>0</v>
      </c>
      <c r="R2867" s="13">
        <v>0</v>
      </c>
      <c r="S2867" s="11">
        <f t="shared" si="358"/>
        <v>0</v>
      </c>
      <c r="T2867" s="5">
        <v>0</v>
      </c>
      <c r="U2867" s="11">
        <f t="shared" si="359"/>
        <v>0</v>
      </c>
      <c r="V2867" s="13" t="s">
        <v>1</v>
      </c>
      <c r="W2867" s="10">
        <f>IFERROR(VLOOKUP(V2867,Curr!$B$2:$C$13,2,FALSE),0)</f>
        <v>11</v>
      </c>
      <c r="X2867" s="11">
        <f t="shared" si="360"/>
        <v>0</v>
      </c>
      <c r="Y2867" s="14">
        <f t="shared" si="357"/>
        <v>0</v>
      </c>
      <c r="Z2867" s="11">
        <f t="shared" si="361"/>
        <v>0</v>
      </c>
      <c r="AA2867" s="4" t="s">
        <v>1</v>
      </c>
      <c r="AB2867" s="10">
        <f>IFERROR(VLOOKUP(AA2867,Curr!$B$2:$C$13,2,FALSE),0)</f>
        <v>11</v>
      </c>
      <c r="AC2867" s="11">
        <f t="shared" si="362"/>
        <v>0</v>
      </c>
      <c r="AD2867" s="11">
        <f t="shared" si="363"/>
        <v>0</v>
      </c>
      <c r="AE2867" s="12">
        <f t="shared" si="364"/>
        <v>0</v>
      </c>
    </row>
    <row r="2868" spans="17:31" x14ac:dyDescent="0.25">
      <c r="Q2868" s="13">
        <v>0</v>
      </c>
      <c r="R2868" s="13">
        <v>0</v>
      </c>
      <c r="S2868" s="11">
        <f t="shared" si="358"/>
        <v>0</v>
      </c>
      <c r="T2868" s="5">
        <v>0</v>
      </c>
      <c r="U2868" s="11">
        <f t="shared" si="359"/>
        <v>0</v>
      </c>
      <c r="V2868" s="13" t="s">
        <v>1</v>
      </c>
      <c r="W2868" s="10">
        <f>IFERROR(VLOOKUP(V2868,Curr!$B$2:$C$13,2,FALSE),0)</f>
        <v>11</v>
      </c>
      <c r="X2868" s="11">
        <f t="shared" si="360"/>
        <v>0</v>
      </c>
      <c r="Y2868" s="14">
        <f t="shared" si="357"/>
        <v>0</v>
      </c>
      <c r="Z2868" s="11">
        <f t="shared" si="361"/>
        <v>0</v>
      </c>
      <c r="AA2868" s="4" t="s">
        <v>1</v>
      </c>
      <c r="AB2868" s="10">
        <f>IFERROR(VLOOKUP(AA2868,Curr!$B$2:$C$13,2,FALSE),0)</f>
        <v>11</v>
      </c>
      <c r="AC2868" s="11">
        <f t="shared" si="362"/>
        <v>0</v>
      </c>
      <c r="AD2868" s="11">
        <f t="shared" si="363"/>
        <v>0</v>
      </c>
      <c r="AE2868" s="12">
        <f t="shared" si="364"/>
        <v>0</v>
      </c>
    </row>
    <row r="2869" spans="17:31" x14ac:dyDescent="0.25">
      <c r="Q2869" s="13">
        <v>0</v>
      </c>
      <c r="R2869" s="13">
        <v>0</v>
      </c>
      <c r="S2869" s="11">
        <f t="shared" si="358"/>
        <v>0</v>
      </c>
      <c r="T2869" s="5">
        <v>0</v>
      </c>
      <c r="U2869" s="11">
        <f t="shared" si="359"/>
        <v>0</v>
      </c>
      <c r="V2869" s="13" t="s">
        <v>1</v>
      </c>
      <c r="W2869" s="10">
        <f>IFERROR(VLOOKUP(V2869,Curr!$B$2:$C$13,2,FALSE),0)</f>
        <v>11</v>
      </c>
      <c r="X2869" s="11">
        <f t="shared" si="360"/>
        <v>0</v>
      </c>
      <c r="Y2869" s="14">
        <f t="shared" si="357"/>
        <v>0</v>
      </c>
      <c r="Z2869" s="11">
        <f t="shared" si="361"/>
        <v>0</v>
      </c>
      <c r="AA2869" s="4" t="s">
        <v>1</v>
      </c>
      <c r="AB2869" s="10">
        <f>IFERROR(VLOOKUP(AA2869,Curr!$B$2:$C$13,2,FALSE),0)</f>
        <v>11</v>
      </c>
      <c r="AC2869" s="11">
        <f t="shared" si="362"/>
        <v>0</v>
      </c>
      <c r="AD2869" s="11">
        <f t="shared" si="363"/>
        <v>0</v>
      </c>
      <c r="AE2869" s="12">
        <f t="shared" si="364"/>
        <v>0</v>
      </c>
    </row>
    <row r="2870" spans="17:31" x14ac:dyDescent="0.25">
      <c r="Q2870" s="13">
        <v>0</v>
      </c>
      <c r="R2870" s="13">
        <v>0</v>
      </c>
      <c r="S2870" s="11">
        <f t="shared" si="358"/>
        <v>0</v>
      </c>
      <c r="T2870" s="5">
        <v>0</v>
      </c>
      <c r="U2870" s="11">
        <f t="shared" si="359"/>
        <v>0</v>
      </c>
      <c r="V2870" s="13" t="s">
        <v>1</v>
      </c>
      <c r="W2870" s="10">
        <f>IFERROR(VLOOKUP(V2870,Curr!$B$2:$C$13,2,FALSE),0)</f>
        <v>11</v>
      </c>
      <c r="X2870" s="11">
        <f t="shared" si="360"/>
        <v>0</v>
      </c>
      <c r="Y2870" s="14">
        <f t="shared" si="357"/>
        <v>0</v>
      </c>
      <c r="Z2870" s="11">
        <f t="shared" si="361"/>
        <v>0</v>
      </c>
      <c r="AA2870" s="4" t="s">
        <v>1</v>
      </c>
      <c r="AB2870" s="10">
        <f>IFERROR(VLOOKUP(AA2870,Curr!$B$2:$C$13,2,FALSE),0)</f>
        <v>11</v>
      </c>
      <c r="AC2870" s="11">
        <f t="shared" si="362"/>
        <v>0</v>
      </c>
      <c r="AD2870" s="11">
        <f t="shared" si="363"/>
        <v>0</v>
      </c>
      <c r="AE2870" s="12">
        <f t="shared" si="364"/>
        <v>0</v>
      </c>
    </row>
    <row r="2871" spans="17:31" x14ac:dyDescent="0.25">
      <c r="Q2871" s="13">
        <v>0</v>
      </c>
      <c r="R2871" s="13">
        <v>0</v>
      </c>
      <c r="S2871" s="11">
        <f t="shared" si="358"/>
        <v>0</v>
      </c>
      <c r="T2871" s="5">
        <v>0</v>
      </c>
      <c r="U2871" s="11">
        <f t="shared" si="359"/>
        <v>0</v>
      </c>
      <c r="V2871" s="13" t="s">
        <v>1</v>
      </c>
      <c r="W2871" s="10">
        <f>IFERROR(VLOOKUP(V2871,Curr!$B$2:$C$13,2,FALSE),0)</f>
        <v>11</v>
      </c>
      <c r="X2871" s="11">
        <f t="shared" si="360"/>
        <v>0</v>
      </c>
      <c r="Y2871" s="14">
        <f t="shared" si="357"/>
        <v>0</v>
      </c>
      <c r="Z2871" s="11">
        <f t="shared" si="361"/>
        <v>0</v>
      </c>
      <c r="AA2871" s="4" t="s">
        <v>1</v>
      </c>
      <c r="AB2871" s="10">
        <f>IFERROR(VLOOKUP(AA2871,Curr!$B$2:$C$13,2,FALSE),0)</f>
        <v>11</v>
      </c>
      <c r="AC2871" s="11">
        <f t="shared" si="362"/>
        <v>0</v>
      </c>
      <c r="AD2871" s="11">
        <f t="shared" si="363"/>
        <v>0</v>
      </c>
      <c r="AE2871" s="12">
        <f t="shared" si="364"/>
        <v>0</v>
      </c>
    </row>
    <row r="2872" spans="17:31" x14ac:dyDescent="0.25">
      <c r="Q2872" s="13">
        <v>0</v>
      </c>
      <c r="R2872" s="13">
        <v>0</v>
      </c>
      <c r="S2872" s="11">
        <f t="shared" si="358"/>
        <v>0</v>
      </c>
      <c r="T2872" s="5">
        <v>0</v>
      </c>
      <c r="U2872" s="11">
        <f t="shared" si="359"/>
        <v>0</v>
      </c>
      <c r="V2872" s="13" t="s">
        <v>1</v>
      </c>
      <c r="W2872" s="10">
        <f>IFERROR(VLOOKUP(V2872,Curr!$B$2:$C$13,2,FALSE),0)</f>
        <v>11</v>
      </c>
      <c r="X2872" s="11">
        <f t="shared" si="360"/>
        <v>0</v>
      </c>
      <c r="Y2872" s="14">
        <f t="shared" si="357"/>
        <v>0</v>
      </c>
      <c r="Z2872" s="11">
        <f t="shared" si="361"/>
        <v>0</v>
      </c>
      <c r="AA2872" s="4" t="s">
        <v>1</v>
      </c>
      <c r="AB2872" s="10">
        <f>IFERROR(VLOOKUP(AA2872,Curr!$B$2:$C$13,2,FALSE),0)</f>
        <v>11</v>
      </c>
      <c r="AC2872" s="11">
        <f t="shared" si="362"/>
        <v>0</v>
      </c>
      <c r="AD2872" s="11">
        <f t="shared" si="363"/>
        <v>0</v>
      </c>
      <c r="AE2872" s="12">
        <f t="shared" si="364"/>
        <v>0</v>
      </c>
    </row>
    <row r="2873" spans="17:31" x14ac:dyDescent="0.25">
      <c r="Q2873" s="13">
        <v>0</v>
      </c>
      <c r="R2873" s="13">
        <v>0</v>
      </c>
      <c r="S2873" s="11">
        <f t="shared" si="358"/>
        <v>0</v>
      </c>
      <c r="T2873" s="5">
        <v>0</v>
      </c>
      <c r="U2873" s="11">
        <f t="shared" si="359"/>
        <v>0</v>
      </c>
      <c r="V2873" s="13" t="s">
        <v>1</v>
      </c>
      <c r="W2873" s="10">
        <f>IFERROR(VLOOKUP(V2873,Curr!$B$2:$C$13,2,FALSE),0)</f>
        <v>11</v>
      </c>
      <c r="X2873" s="11">
        <f t="shared" si="360"/>
        <v>0</v>
      </c>
      <c r="Y2873" s="14">
        <f t="shared" si="357"/>
        <v>0</v>
      </c>
      <c r="Z2873" s="11">
        <f t="shared" si="361"/>
        <v>0</v>
      </c>
      <c r="AA2873" s="4" t="s">
        <v>1</v>
      </c>
      <c r="AB2873" s="10">
        <f>IFERROR(VLOOKUP(AA2873,Curr!$B$2:$C$13,2,FALSE),0)</f>
        <v>11</v>
      </c>
      <c r="AC2873" s="11">
        <f t="shared" si="362"/>
        <v>0</v>
      </c>
      <c r="AD2873" s="11">
        <f t="shared" si="363"/>
        <v>0</v>
      </c>
      <c r="AE2873" s="12">
        <f t="shared" si="364"/>
        <v>0</v>
      </c>
    </row>
    <row r="2874" spans="17:31" x14ac:dyDescent="0.25">
      <c r="Q2874" s="13">
        <v>0</v>
      </c>
      <c r="R2874" s="13">
        <v>0</v>
      </c>
      <c r="S2874" s="11">
        <f t="shared" si="358"/>
        <v>0</v>
      </c>
      <c r="T2874" s="5">
        <v>0</v>
      </c>
      <c r="U2874" s="11">
        <f t="shared" si="359"/>
        <v>0</v>
      </c>
      <c r="V2874" s="13" t="s">
        <v>1</v>
      </c>
      <c r="W2874" s="10">
        <f>IFERROR(VLOOKUP(V2874,Curr!$B$2:$C$13,2,FALSE),0)</f>
        <v>11</v>
      </c>
      <c r="X2874" s="11">
        <f t="shared" si="360"/>
        <v>0</v>
      </c>
      <c r="Y2874" s="14">
        <f t="shared" si="357"/>
        <v>0</v>
      </c>
      <c r="Z2874" s="11">
        <f t="shared" si="361"/>
        <v>0</v>
      </c>
      <c r="AA2874" s="4" t="s">
        <v>1</v>
      </c>
      <c r="AB2874" s="10">
        <f>IFERROR(VLOOKUP(AA2874,Curr!$B$2:$C$13,2,FALSE),0)</f>
        <v>11</v>
      </c>
      <c r="AC2874" s="11">
        <f t="shared" si="362"/>
        <v>0</v>
      </c>
      <c r="AD2874" s="11">
        <f t="shared" si="363"/>
        <v>0</v>
      </c>
      <c r="AE2874" s="12">
        <f t="shared" si="364"/>
        <v>0</v>
      </c>
    </row>
    <row r="2875" spans="17:31" x14ac:dyDescent="0.25">
      <c r="Q2875" s="13">
        <v>0</v>
      </c>
      <c r="R2875" s="13">
        <v>0</v>
      </c>
      <c r="S2875" s="11">
        <f t="shared" si="358"/>
        <v>0</v>
      </c>
      <c r="T2875" s="5">
        <v>0</v>
      </c>
      <c r="U2875" s="11">
        <f t="shared" si="359"/>
        <v>0</v>
      </c>
      <c r="V2875" s="13" t="s">
        <v>1</v>
      </c>
      <c r="W2875" s="10">
        <f>IFERROR(VLOOKUP(V2875,Curr!$B$2:$C$13,2,FALSE),0)</f>
        <v>11</v>
      </c>
      <c r="X2875" s="11">
        <f t="shared" si="360"/>
        <v>0</v>
      </c>
      <c r="Y2875" s="14">
        <f t="shared" si="357"/>
        <v>0</v>
      </c>
      <c r="Z2875" s="11">
        <f t="shared" si="361"/>
        <v>0</v>
      </c>
      <c r="AA2875" s="4" t="s">
        <v>1</v>
      </c>
      <c r="AB2875" s="10">
        <f>IFERROR(VLOOKUP(AA2875,Curr!$B$2:$C$13,2,FALSE),0)</f>
        <v>11</v>
      </c>
      <c r="AC2875" s="11">
        <f t="shared" si="362"/>
        <v>0</v>
      </c>
      <c r="AD2875" s="11">
        <f t="shared" si="363"/>
        <v>0</v>
      </c>
      <c r="AE2875" s="12">
        <f t="shared" si="364"/>
        <v>0</v>
      </c>
    </row>
    <row r="2876" spans="17:31" x14ac:dyDescent="0.25">
      <c r="Q2876" s="13">
        <v>0</v>
      </c>
      <c r="R2876" s="13">
        <v>0</v>
      </c>
      <c r="S2876" s="11">
        <f t="shared" si="358"/>
        <v>0</v>
      </c>
      <c r="T2876" s="5">
        <v>0</v>
      </c>
      <c r="U2876" s="11">
        <f t="shared" si="359"/>
        <v>0</v>
      </c>
      <c r="V2876" s="13" t="s">
        <v>1</v>
      </c>
      <c r="W2876" s="10">
        <f>IFERROR(VLOOKUP(V2876,Curr!$B$2:$C$13,2,FALSE),0)</f>
        <v>11</v>
      </c>
      <c r="X2876" s="11">
        <f t="shared" si="360"/>
        <v>0</v>
      </c>
      <c r="Y2876" s="14">
        <f t="shared" si="357"/>
        <v>0</v>
      </c>
      <c r="Z2876" s="11">
        <f t="shared" si="361"/>
        <v>0</v>
      </c>
      <c r="AA2876" s="4" t="s">
        <v>1</v>
      </c>
      <c r="AB2876" s="10">
        <f>IFERROR(VLOOKUP(AA2876,Curr!$B$2:$C$13,2,FALSE),0)</f>
        <v>11</v>
      </c>
      <c r="AC2876" s="11">
        <f t="shared" si="362"/>
        <v>0</v>
      </c>
      <c r="AD2876" s="11">
        <f t="shared" si="363"/>
        <v>0</v>
      </c>
      <c r="AE2876" s="12">
        <f t="shared" si="364"/>
        <v>0</v>
      </c>
    </row>
    <row r="2877" spans="17:31" x14ac:dyDescent="0.25">
      <c r="Q2877" s="13">
        <v>0</v>
      </c>
      <c r="R2877" s="13">
        <v>0</v>
      </c>
      <c r="S2877" s="11">
        <f t="shared" si="358"/>
        <v>0</v>
      </c>
      <c r="T2877" s="5">
        <v>0</v>
      </c>
      <c r="U2877" s="11">
        <f t="shared" si="359"/>
        <v>0</v>
      </c>
      <c r="V2877" s="13" t="s">
        <v>1</v>
      </c>
      <c r="W2877" s="10">
        <f>IFERROR(VLOOKUP(V2877,Curr!$B$2:$C$13,2,FALSE),0)</f>
        <v>11</v>
      </c>
      <c r="X2877" s="11">
        <f t="shared" si="360"/>
        <v>0</v>
      </c>
      <c r="Y2877" s="14">
        <f t="shared" si="357"/>
        <v>0</v>
      </c>
      <c r="Z2877" s="11">
        <f t="shared" si="361"/>
        <v>0</v>
      </c>
      <c r="AA2877" s="4" t="s">
        <v>1</v>
      </c>
      <c r="AB2877" s="10">
        <f>IFERROR(VLOOKUP(AA2877,Curr!$B$2:$C$13,2,FALSE),0)</f>
        <v>11</v>
      </c>
      <c r="AC2877" s="11">
        <f t="shared" si="362"/>
        <v>0</v>
      </c>
      <c r="AD2877" s="11">
        <f t="shared" si="363"/>
        <v>0</v>
      </c>
      <c r="AE2877" s="12">
        <f t="shared" si="364"/>
        <v>0</v>
      </c>
    </row>
    <row r="2878" spans="17:31" x14ac:dyDescent="0.25">
      <c r="Q2878" s="13">
        <v>0</v>
      </c>
      <c r="R2878" s="13">
        <v>0</v>
      </c>
      <c r="S2878" s="11">
        <f t="shared" si="358"/>
        <v>0</v>
      </c>
      <c r="T2878" s="5">
        <v>0</v>
      </c>
      <c r="U2878" s="11">
        <f t="shared" si="359"/>
        <v>0</v>
      </c>
      <c r="V2878" s="13" t="s">
        <v>1</v>
      </c>
      <c r="W2878" s="10">
        <f>IFERROR(VLOOKUP(V2878,Curr!$B$2:$C$13,2,FALSE),0)</f>
        <v>11</v>
      </c>
      <c r="X2878" s="11">
        <f t="shared" si="360"/>
        <v>0</v>
      </c>
      <c r="Y2878" s="14">
        <f t="shared" ref="Y2878:Y2941" si="365">Q2878</f>
        <v>0</v>
      </c>
      <c r="Z2878" s="11">
        <f t="shared" si="361"/>
        <v>0</v>
      </c>
      <c r="AA2878" s="4" t="s">
        <v>1</v>
      </c>
      <c r="AB2878" s="10">
        <f>IFERROR(VLOOKUP(AA2878,Curr!$B$2:$C$13,2,FALSE),0)</f>
        <v>11</v>
      </c>
      <c r="AC2878" s="11">
        <f t="shared" si="362"/>
        <v>0</v>
      </c>
      <c r="AD2878" s="11">
        <f t="shared" si="363"/>
        <v>0</v>
      </c>
      <c r="AE2878" s="12">
        <f t="shared" si="364"/>
        <v>0</v>
      </c>
    </row>
    <row r="2879" spans="17:31" x14ac:dyDescent="0.25">
      <c r="Q2879" s="13">
        <v>0</v>
      </c>
      <c r="R2879" s="13">
        <v>0</v>
      </c>
      <c r="S2879" s="11">
        <f t="shared" si="358"/>
        <v>0</v>
      </c>
      <c r="T2879" s="5">
        <v>0</v>
      </c>
      <c r="U2879" s="11">
        <f t="shared" si="359"/>
        <v>0</v>
      </c>
      <c r="V2879" s="13" t="s">
        <v>1</v>
      </c>
      <c r="W2879" s="10">
        <f>IFERROR(VLOOKUP(V2879,Curr!$B$2:$C$13,2,FALSE),0)</f>
        <v>11</v>
      </c>
      <c r="X2879" s="11">
        <f t="shared" si="360"/>
        <v>0</v>
      </c>
      <c r="Y2879" s="14">
        <f t="shared" si="365"/>
        <v>0</v>
      </c>
      <c r="Z2879" s="11">
        <f t="shared" si="361"/>
        <v>0</v>
      </c>
      <c r="AA2879" s="4" t="s">
        <v>1</v>
      </c>
      <c r="AB2879" s="10">
        <f>IFERROR(VLOOKUP(AA2879,Curr!$B$2:$C$13,2,FALSE),0)</f>
        <v>11</v>
      </c>
      <c r="AC2879" s="11">
        <f t="shared" si="362"/>
        <v>0</v>
      </c>
      <c r="AD2879" s="11">
        <f t="shared" si="363"/>
        <v>0</v>
      </c>
      <c r="AE2879" s="12">
        <f t="shared" si="364"/>
        <v>0</v>
      </c>
    </row>
    <row r="2880" spans="17:31" x14ac:dyDescent="0.25">
      <c r="Q2880" s="13">
        <v>0</v>
      </c>
      <c r="R2880" s="13">
        <v>0</v>
      </c>
      <c r="S2880" s="11">
        <f t="shared" si="358"/>
        <v>0</v>
      </c>
      <c r="T2880" s="5">
        <v>0</v>
      </c>
      <c r="U2880" s="11">
        <f t="shared" si="359"/>
        <v>0</v>
      </c>
      <c r="V2880" s="13" t="s">
        <v>1</v>
      </c>
      <c r="W2880" s="10">
        <f>IFERROR(VLOOKUP(V2880,Curr!$B$2:$C$13,2,FALSE),0)</f>
        <v>11</v>
      </c>
      <c r="X2880" s="11">
        <f t="shared" si="360"/>
        <v>0</v>
      </c>
      <c r="Y2880" s="14">
        <f t="shared" si="365"/>
        <v>0</v>
      </c>
      <c r="Z2880" s="11">
        <f t="shared" si="361"/>
        <v>0</v>
      </c>
      <c r="AA2880" s="4" t="s">
        <v>1</v>
      </c>
      <c r="AB2880" s="10">
        <f>IFERROR(VLOOKUP(AA2880,Curr!$B$2:$C$13,2,FALSE),0)</f>
        <v>11</v>
      </c>
      <c r="AC2880" s="11">
        <f t="shared" si="362"/>
        <v>0</v>
      </c>
      <c r="AD2880" s="11">
        <f t="shared" si="363"/>
        <v>0</v>
      </c>
      <c r="AE2880" s="12">
        <f t="shared" si="364"/>
        <v>0</v>
      </c>
    </row>
    <row r="2881" spans="17:31" x14ac:dyDescent="0.25">
      <c r="Q2881" s="13">
        <v>0</v>
      </c>
      <c r="R2881" s="13">
        <v>0</v>
      </c>
      <c r="S2881" s="11">
        <f t="shared" si="358"/>
        <v>0</v>
      </c>
      <c r="T2881" s="5">
        <v>0</v>
      </c>
      <c r="U2881" s="11">
        <f t="shared" si="359"/>
        <v>0</v>
      </c>
      <c r="V2881" s="13" t="s">
        <v>1</v>
      </c>
      <c r="W2881" s="10">
        <f>IFERROR(VLOOKUP(V2881,Curr!$B$2:$C$13,2,FALSE),0)</f>
        <v>11</v>
      </c>
      <c r="X2881" s="11">
        <f t="shared" si="360"/>
        <v>0</v>
      </c>
      <c r="Y2881" s="14">
        <f t="shared" si="365"/>
        <v>0</v>
      </c>
      <c r="Z2881" s="11">
        <f t="shared" si="361"/>
        <v>0</v>
      </c>
      <c r="AA2881" s="4" t="s">
        <v>1</v>
      </c>
      <c r="AB2881" s="10">
        <f>IFERROR(VLOOKUP(AA2881,Curr!$B$2:$C$13,2,FALSE),0)</f>
        <v>11</v>
      </c>
      <c r="AC2881" s="11">
        <f t="shared" si="362"/>
        <v>0</v>
      </c>
      <c r="AD2881" s="11">
        <f t="shared" si="363"/>
        <v>0</v>
      </c>
      <c r="AE2881" s="12">
        <f t="shared" si="364"/>
        <v>0</v>
      </c>
    </row>
    <row r="2882" spans="17:31" x14ac:dyDescent="0.25">
      <c r="Q2882" s="13">
        <v>0</v>
      </c>
      <c r="R2882" s="13">
        <v>0</v>
      </c>
      <c r="S2882" s="11">
        <f t="shared" si="358"/>
        <v>0</v>
      </c>
      <c r="T2882" s="5">
        <v>0</v>
      </c>
      <c r="U2882" s="11">
        <f t="shared" si="359"/>
        <v>0</v>
      </c>
      <c r="V2882" s="13" t="s">
        <v>1</v>
      </c>
      <c r="W2882" s="10">
        <f>IFERROR(VLOOKUP(V2882,Curr!$B$2:$C$13,2,FALSE),0)</f>
        <v>11</v>
      </c>
      <c r="X2882" s="11">
        <f t="shared" si="360"/>
        <v>0</v>
      </c>
      <c r="Y2882" s="14">
        <f t="shared" si="365"/>
        <v>0</v>
      </c>
      <c r="Z2882" s="11">
        <f t="shared" si="361"/>
        <v>0</v>
      </c>
      <c r="AA2882" s="4" t="s">
        <v>1</v>
      </c>
      <c r="AB2882" s="10">
        <f>IFERROR(VLOOKUP(AA2882,Curr!$B$2:$C$13,2,FALSE),0)</f>
        <v>11</v>
      </c>
      <c r="AC2882" s="11">
        <f t="shared" si="362"/>
        <v>0</v>
      </c>
      <c r="AD2882" s="11">
        <f t="shared" si="363"/>
        <v>0</v>
      </c>
      <c r="AE2882" s="12">
        <f t="shared" si="364"/>
        <v>0</v>
      </c>
    </row>
    <row r="2883" spans="17:31" x14ac:dyDescent="0.25">
      <c r="Q2883" s="13">
        <v>0</v>
      </c>
      <c r="R2883" s="13">
        <v>0</v>
      </c>
      <c r="S2883" s="11">
        <f t="shared" si="358"/>
        <v>0</v>
      </c>
      <c r="T2883" s="5">
        <v>0</v>
      </c>
      <c r="U2883" s="11">
        <f t="shared" si="359"/>
        <v>0</v>
      </c>
      <c r="V2883" s="13" t="s">
        <v>1</v>
      </c>
      <c r="W2883" s="10">
        <f>IFERROR(VLOOKUP(V2883,Curr!$B$2:$C$13,2,FALSE),0)</f>
        <v>11</v>
      </c>
      <c r="X2883" s="11">
        <f t="shared" si="360"/>
        <v>0</v>
      </c>
      <c r="Y2883" s="14">
        <f t="shared" si="365"/>
        <v>0</v>
      </c>
      <c r="Z2883" s="11">
        <f t="shared" si="361"/>
        <v>0</v>
      </c>
      <c r="AA2883" s="4" t="s">
        <v>1</v>
      </c>
      <c r="AB2883" s="10">
        <f>IFERROR(VLOOKUP(AA2883,Curr!$B$2:$C$13,2,FALSE),0)</f>
        <v>11</v>
      </c>
      <c r="AC2883" s="11">
        <f t="shared" si="362"/>
        <v>0</v>
      </c>
      <c r="AD2883" s="11">
        <f t="shared" si="363"/>
        <v>0</v>
      </c>
      <c r="AE2883" s="12">
        <f t="shared" si="364"/>
        <v>0</v>
      </c>
    </row>
    <row r="2884" spans="17:31" x14ac:dyDescent="0.25">
      <c r="Q2884" s="13">
        <v>0</v>
      </c>
      <c r="R2884" s="13">
        <v>0</v>
      </c>
      <c r="S2884" s="11">
        <f t="shared" si="358"/>
        <v>0</v>
      </c>
      <c r="T2884" s="5">
        <v>0</v>
      </c>
      <c r="U2884" s="11">
        <f t="shared" si="359"/>
        <v>0</v>
      </c>
      <c r="V2884" s="13" t="s">
        <v>1</v>
      </c>
      <c r="W2884" s="10">
        <f>IFERROR(VLOOKUP(V2884,Curr!$B$2:$C$13,2,FALSE),0)</f>
        <v>11</v>
      </c>
      <c r="X2884" s="11">
        <f t="shared" si="360"/>
        <v>0</v>
      </c>
      <c r="Y2884" s="14">
        <f t="shared" si="365"/>
        <v>0</v>
      </c>
      <c r="Z2884" s="11">
        <f t="shared" si="361"/>
        <v>0</v>
      </c>
      <c r="AA2884" s="4" t="s">
        <v>1</v>
      </c>
      <c r="AB2884" s="10">
        <f>IFERROR(VLOOKUP(AA2884,Curr!$B$2:$C$13,2,FALSE),0)</f>
        <v>11</v>
      </c>
      <c r="AC2884" s="11">
        <f t="shared" si="362"/>
        <v>0</v>
      </c>
      <c r="AD2884" s="11">
        <f t="shared" si="363"/>
        <v>0</v>
      </c>
      <c r="AE2884" s="12">
        <f t="shared" si="364"/>
        <v>0</v>
      </c>
    </row>
    <row r="2885" spans="17:31" x14ac:dyDescent="0.25">
      <c r="Q2885" s="13">
        <v>0</v>
      </c>
      <c r="R2885" s="13">
        <v>0</v>
      </c>
      <c r="S2885" s="11">
        <f t="shared" si="358"/>
        <v>0</v>
      </c>
      <c r="T2885" s="5">
        <v>0</v>
      </c>
      <c r="U2885" s="11">
        <f t="shared" si="359"/>
        <v>0</v>
      </c>
      <c r="V2885" s="13" t="s">
        <v>1</v>
      </c>
      <c r="W2885" s="10">
        <f>IFERROR(VLOOKUP(V2885,Curr!$B$2:$C$13,2,FALSE),0)</f>
        <v>11</v>
      </c>
      <c r="X2885" s="11">
        <f t="shared" si="360"/>
        <v>0</v>
      </c>
      <c r="Y2885" s="14">
        <f t="shared" si="365"/>
        <v>0</v>
      </c>
      <c r="Z2885" s="11">
        <f t="shared" si="361"/>
        <v>0</v>
      </c>
      <c r="AA2885" s="4" t="s">
        <v>1</v>
      </c>
      <c r="AB2885" s="10">
        <f>IFERROR(VLOOKUP(AA2885,Curr!$B$2:$C$13,2,FALSE),0)</f>
        <v>11</v>
      </c>
      <c r="AC2885" s="11">
        <f t="shared" si="362"/>
        <v>0</v>
      </c>
      <c r="AD2885" s="11">
        <f t="shared" si="363"/>
        <v>0</v>
      </c>
      <c r="AE2885" s="12">
        <f t="shared" si="364"/>
        <v>0</v>
      </c>
    </row>
    <row r="2886" spans="17:31" x14ac:dyDescent="0.25">
      <c r="Q2886" s="13">
        <v>0</v>
      </c>
      <c r="R2886" s="13">
        <v>0</v>
      </c>
      <c r="S2886" s="11">
        <f t="shared" si="358"/>
        <v>0</v>
      </c>
      <c r="T2886" s="5">
        <v>0</v>
      </c>
      <c r="U2886" s="11">
        <f t="shared" si="359"/>
        <v>0</v>
      </c>
      <c r="V2886" s="13" t="s">
        <v>1</v>
      </c>
      <c r="W2886" s="10">
        <f>IFERROR(VLOOKUP(V2886,Curr!$B$2:$C$13,2,FALSE),0)</f>
        <v>11</v>
      </c>
      <c r="X2886" s="11">
        <f t="shared" si="360"/>
        <v>0</v>
      </c>
      <c r="Y2886" s="14">
        <f t="shared" si="365"/>
        <v>0</v>
      </c>
      <c r="Z2886" s="11">
        <f t="shared" si="361"/>
        <v>0</v>
      </c>
      <c r="AA2886" s="4" t="s">
        <v>1</v>
      </c>
      <c r="AB2886" s="10">
        <f>IFERROR(VLOOKUP(AA2886,Curr!$B$2:$C$13,2,FALSE),0)</f>
        <v>11</v>
      </c>
      <c r="AC2886" s="11">
        <f t="shared" si="362"/>
        <v>0</v>
      </c>
      <c r="AD2886" s="11">
        <f t="shared" si="363"/>
        <v>0</v>
      </c>
      <c r="AE2886" s="12">
        <f t="shared" si="364"/>
        <v>0</v>
      </c>
    </row>
    <row r="2887" spans="17:31" x14ac:dyDescent="0.25">
      <c r="Q2887" s="13">
        <v>0</v>
      </c>
      <c r="R2887" s="13">
        <v>0</v>
      </c>
      <c r="S2887" s="11">
        <f t="shared" ref="S2887:S2950" si="366">+Q2887*R2887</f>
        <v>0</v>
      </c>
      <c r="T2887" s="5">
        <v>0</v>
      </c>
      <c r="U2887" s="11">
        <f t="shared" ref="U2887:U2950" si="367">S2887*(1-T2887)</f>
        <v>0</v>
      </c>
      <c r="V2887" s="13" t="s">
        <v>1</v>
      </c>
      <c r="W2887" s="10">
        <f>IFERROR(VLOOKUP(V2887,Curr!$B$2:$C$13,2,FALSE),0)</f>
        <v>11</v>
      </c>
      <c r="X2887" s="11">
        <f t="shared" ref="X2887:X2950" si="368">U2887*W2887</f>
        <v>0</v>
      </c>
      <c r="Y2887" s="14">
        <f t="shared" si="365"/>
        <v>0</v>
      </c>
      <c r="Z2887" s="11">
        <f t="shared" ref="Z2887:Z2950" si="369">+Y2887*R2887</f>
        <v>0</v>
      </c>
      <c r="AA2887" s="4" t="s">
        <v>1</v>
      </c>
      <c r="AB2887" s="10">
        <f>IFERROR(VLOOKUP(AA2887,Curr!$B$2:$C$13,2,FALSE),0)</f>
        <v>11</v>
      </c>
      <c r="AC2887" s="11">
        <f t="shared" ref="AC2887:AC2950" si="370">+Y2887*AB2887*R2887</f>
        <v>0</v>
      </c>
      <c r="AD2887" s="11">
        <f t="shared" ref="AD2887:AD2950" si="371">+AC2887-X2887</f>
        <v>0</v>
      </c>
      <c r="AE2887" s="12">
        <f t="shared" ref="AE2887:AE2950" si="372">IFERROR(AD2887/AC2887,0)</f>
        <v>0</v>
      </c>
    </row>
    <row r="2888" spans="17:31" x14ac:dyDescent="0.25">
      <c r="Q2888" s="13">
        <v>0</v>
      </c>
      <c r="R2888" s="13">
        <v>0</v>
      </c>
      <c r="S2888" s="11">
        <f t="shared" si="366"/>
        <v>0</v>
      </c>
      <c r="T2888" s="5">
        <v>0</v>
      </c>
      <c r="U2888" s="11">
        <f t="shared" si="367"/>
        <v>0</v>
      </c>
      <c r="V2888" s="13" t="s">
        <v>1</v>
      </c>
      <c r="W2888" s="10">
        <f>IFERROR(VLOOKUP(V2888,Curr!$B$2:$C$13,2,FALSE),0)</f>
        <v>11</v>
      </c>
      <c r="X2888" s="11">
        <f t="shared" si="368"/>
        <v>0</v>
      </c>
      <c r="Y2888" s="14">
        <f t="shared" si="365"/>
        <v>0</v>
      </c>
      <c r="Z2888" s="11">
        <f t="shared" si="369"/>
        <v>0</v>
      </c>
      <c r="AA2888" s="4" t="s">
        <v>1</v>
      </c>
      <c r="AB2888" s="10">
        <f>IFERROR(VLOOKUP(AA2888,Curr!$B$2:$C$13,2,FALSE),0)</f>
        <v>11</v>
      </c>
      <c r="AC2888" s="11">
        <f t="shared" si="370"/>
        <v>0</v>
      </c>
      <c r="AD2888" s="11">
        <f t="shared" si="371"/>
        <v>0</v>
      </c>
      <c r="AE2888" s="12">
        <f t="shared" si="372"/>
        <v>0</v>
      </c>
    </row>
    <row r="2889" spans="17:31" x14ac:dyDescent="0.25">
      <c r="Q2889" s="13">
        <v>0</v>
      </c>
      <c r="R2889" s="13">
        <v>0</v>
      </c>
      <c r="S2889" s="11">
        <f t="shared" si="366"/>
        <v>0</v>
      </c>
      <c r="T2889" s="5">
        <v>0</v>
      </c>
      <c r="U2889" s="11">
        <f t="shared" si="367"/>
        <v>0</v>
      </c>
      <c r="V2889" s="13" t="s">
        <v>1</v>
      </c>
      <c r="W2889" s="10">
        <f>IFERROR(VLOOKUP(V2889,Curr!$B$2:$C$13,2,FALSE),0)</f>
        <v>11</v>
      </c>
      <c r="X2889" s="11">
        <f t="shared" si="368"/>
        <v>0</v>
      </c>
      <c r="Y2889" s="14">
        <f t="shared" si="365"/>
        <v>0</v>
      </c>
      <c r="Z2889" s="11">
        <f t="shared" si="369"/>
        <v>0</v>
      </c>
      <c r="AA2889" s="4" t="s">
        <v>1</v>
      </c>
      <c r="AB2889" s="10">
        <f>IFERROR(VLOOKUP(AA2889,Curr!$B$2:$C$13,2,FALSE),0)</f>
        <v>11</v>
      </c>
      <c r="AC2889" s="11">
        <f t="shared" si="370"/>
        <v>0</v>
      </c>
      <c r="AD2889" s="11">
        <f t="shared" si="371"/>
        <v>0</v>
      </c>
      <c r="AE2889" s="12">
        <f t="shared" si="372"/>
        <v>0</v>
      </c>
    </row>
    <row r="2890" spans="17:31" x14ac:dyDescent="0.25">
      <c r="Q2890" s="13">
        <v>0</v>
      </c>
      <c r="R2890" s="13">
        <v>0</v>
      </c>
      <c r="S2890" s="11">
        <f t="shared" si="366"/>
        <v>0</v>
      </c>
      <c r="T2890" s="5">
        <v>0</v>
      </c>
      <c r="U2890" s="11">
        <f t="shared" si="367"/>
        <v>0</v>
      </c>
      <c r="V2890" s="13" t="s">
        <v>1</v>
      </c>
      <c r="W2890" s="10">
        <f>IFERROR(VLOOKUP(V2890,Curr!$B$2:$C$13,2,FALSE),0)</f>
        <v>11</v>
      </c>
      <c r="X2890" s="11">
        <f t="shared" si="368"/>
        <v>0</v>
      </c>
      <c r="Y2890" s="14">
        <f t="shared" si="365"/>
        <v>0</v>
      </c>
      <c r="Z2890" s="11">
        <f t="shared" si="369"/>
        <v>0</v>
      </c>
      <c r="AA2890" s="4" t="s">
        <v>1</v>
      </c>
      <c r="AB2890" s="10">
        <f>IFERROR(VLOOKUP(AA2890,Curr!$B$2:$C$13,2,FALSE),0)</f>
        <v>11</v>
      </c>
      <c r="AC2890" s="11">
        <f t="shared" si="370"/>
        <v>0</v>
      </c>
      <c r="AD2890" s="11">
        <f t="shared" si="371"/>
        <v>0</v>
      </c>
      <c r="AE2890" s="12">
        <f t="shared" si="372"/>
        <v>0</v>
      </c>
    </row>
    <row r="2891" spans="17:31" x14ac:dyDescent="0.25">
      <c r="Q2891" s="13">
        <v>0</v>
      </c>
      <c r="R2891" s="13">
        <v>0</v>
      </c>
      <c r="S2891" s="11">
        <f t="shared" si="366"/>
        <v>0</v>
      </c>
      <c r="T2891" s="5">
        <v>0</v>
      </c>
      <c r="U2891" s="11">
        <f t="shared" si="367"/>
        <v>0</v>
      </c>
      <c r="V2891" s="13" t="s">
        <v>1</v>
      </c>
      <c r="W2891" s="10">
        <f>IFERROR(VLOOKUP(V2891,Curr!$B$2:$C$13,2,FALSE),0)</f>
        <v>11</v>
      </c>
      <c r="X2891" s="11">
        <f t="shared" si="368"/>
        <v>0</v>
      </c>
      <c r="Y2891" s="14">
        <f t="shared" si="365"/>
        <v>0</v>
      </c>
      <c r="Z2891" s="11">
        <f t="shared" si="369"/>
        <v>0</v>
      </c>
      <c r="AA2891" s="4" t="s">
        <v>1</v>
      </c>
      <c r="AB2891" s="10">
        <f>IFERROR(VLOOKUP(AA2891,Curr!$B$2:$C$13,2,FALSE),0)</f>
        <v>11</v>
      </c>
      <c r="AC2891" s="11">
        <f t="shared" si="370"/>
        <v>0</v>
      </c>
      <c r="AD2891" s="11">
        <f t="shared" si="371"/>
        <v>0</v>
      </c>
      <c r="AE2891" s="12">
        <f t="shared" si="372"/>
        <v>0</v>
      </c>
    </row>
    <row r="2892" spans="17:31" x14ac:dyDescent="0.25">
      <c r="Q2892" s="13">
        <v>0</v>
      </c>
      <c r="R2892" s="13">
        <v>0</v>
      </c>
      <c r="S2892" s="11">
        <f t="shared" si="366"/>
        <v>0</v>
      </c>
      <c r="T2892" s="5">
        <v>0</v>
      </c>
      <c r="U2892" s="11">
        <f t="shared" si="367"/>
        <v>0</v>
      </c>
      <c r="V2892" s="13" t="s">
        <v>1</v>
      </c>
      <c r="W2892" s="10">
        <f>IFERROR(VLOOKUP(V2892,Curr!$B$2:$C$13,2,FALSE),0)</f>
        <v>11</v>
      </c>
      <c r="X2892" s="11">
        <f t="shared" si="368"/>
        <v>0</v>
      </c>
      <c r="Y2892" s="14">
        <f t="shared" si="365"/>
        <v>0</v>
      </c>
      <c r="Z2892" s="11">
        <f t="shared" si="369"/>
        <v>0</v>
      </c>
      <c r="AA2892" s="4" t="s">
        <v>1</v>
      </c>
      <c r="AB2892" s="10">
        <f>IFERROR(VLOOKUP(AA2892,Curr!$B$2:$C$13,2,FALSE),0)</f>
        <v>11</v>
      </c>
      <c r="AC2892" s="11">
        <f t="shared" si="370"/>
        <v>0</v>
      </c>
      <c r="AD2892" s="11">
        <f t="shared" si="371"/>
        <v>0</v>
      </c>
      <c r="AE2892" s="12">
        <f t="shared" si="372"/>
        <v>0</v>
      </c>
    </row>
    <row r="2893" spans="17:31" x14ac:dyDescent="0.25">
      <c r="Q2893" s="13">
        <v>0</v>
      </c>
      <c r="R2893" s="13">
        <v>0</v>
      </c>
      <c r="S2893" s="11">
        <f t="shared" si="366"/>
        <v>0</v>
      </c>
      <c r="T2893" s="5">
        <v>0</v>
      </c>
      <c r="U2893" s="11">
        <f t="shared" si="367"/>
        <v>0</v>
      </c>
      <c r="V2893" s="13" t="s">
        <v>1</v>
      </c>
      <c r="W2893" s="10">
        <f>IFERROR(VLOOKUP(V2893,Curr!$B$2:$C$13,2,FALSE),0)</f>
        <v>11</v>
      </c>
      <c r="X2893" s="11">
        <f t="shared" si="368"/>
        <v>0</v>
      </c>
      <c r="Y2893" s="14">
        <f t="shared" si="365"/>
        <v>0</v>
      </c>
      <c r="Z2893" s="11">
        <f t="shared" si="369"/>
        <v>0</v>
      </c>
      <c r="AA2893" s="4" t="s">
        <v>1</v>
      </c>
      <c r="AB2893" s="10">
        <f>IFERROR(VLOOKUP(AA2893,Curr!$B$2:$C$13,2,FALSE),0)</f>
        <v>11</v>
      </c>
      <c r="AC2893" s="11">
        <f t="shared" si="370"/>
        <v>0</v>
      </c>
      <c r="AD2893" s="11">
        <f t="shared" si="371"/>
        <v>0</v>
      </c>
      <c r="AE2893" s="12">
        <f t="shared" si="372"/>
        <v>0</v>
      </c>
    </row>
    <row r="2894" spans="17:31" x14ac:dyDescent="0.25">
      <c r="Q2894" s="13">
        <v>0</v>
      </c>
      <c r="R2894" s="13">
        <v>0</v>
      </c>
      <c r="S2894" s="11">
        <f t="shared" si="366"/>
        <v>0</v>
      </c>
      <c r="T2894" s="5">
        <v>0</v>
      </c>
      <c r="U2894" s="11">
        <f t="shared" si="367"/>
        <v>0</v>
      </c>
      <c r="V2894" s="13" t="s">
        <v>1</v>
      </c>
      <c r="W2894" s="10">
        <f>IFERROR(VLOOKUP(V2894,Curr!$B$2:$C$13,2,FALSE),0)</f>
        <v>11</v>
      </c>
      <c r="X2894" s="11">
        <f t="shared" si="368"/>
        <v>0</v>
      </c>
      <c r="Y2894" s="14">
        <f t="shared" si="365"/>
        <v>0</v>
      </c>
      <c r="Z2894" s="11">
        <f t="shared" si="369"/>
        <v>0</v>
      </c>
      <c r="AA2894" s="4" t="s">
        <v>1</v>
      </c>
      <c r="AB2894" s="10">
        <f>IFERROR(VLOOKUP(AA2894,Curr!$B$2:$C$13,2,FALSE),0)</f>
        <v>11</v>
      </c>
      <c r="AC2894" s="11">
        <f t="shared" si="370"/>
        <v>0</v>
      </c>
      <c r="AD2894" s="11">
        <f t="shared" si="371"/>
        <v>0</v>
      </c>
      <c r="AE2894" s="12">
        <f t="shared" si="372"/>
        <v>0</v>
      </c>
    </row>
    <row r="2895" spans="17:31" x14ac:dyDescent="0.25">
      <c r="Q2895" s="13">
        <v>0</v>
      </c>
      <c r="R2895" s="13">
        <v>0</v>
      </c>
      <c r="S2895" s="11">
        <f t="shared" si="366"/>
        <v>0</v>
      </c>
      <c r="T2895" s="5">
        <v>0</v>
      </c>
      <c r="U2895" s="11">
        <f t="shared" si="367"/>
        <v>0</v>
      </c>
      <c r="V2895" s="13" t="s">
        <v>1</v>
      </c>
      <c r="W2895" s="10">
        <f>IFERROR(VLOOKUP(V2895,Curr!$B$2:$C$13,2,FALSE),0)</f>
        <v>11</v>
      </c>
      <c r="X2895" s="11">
        <f t="shared" si="368"/>
        <v>0</v>
      </c>
      <c r="Y2895" s="14">
        <f t="shared" si="365"/>
        <v>0</v>
      </c>
      <c r="Z2895" s="11">
        <f t="shared" si="369"/>
        <v>0</v>
      </c>
      <c r="AA2895" s="4" t="s">
        <v>1</v>
      </c>
      <c r="AB2895" s="10">
        <f>IFERROR(VLOOKUP(AA2895,Curr!$B$2:$C$13,2,FALSE),0)</f>
        <v>11</v>
      </c>
      <c r="AC2895" s="11">
        <f t="shared" si="370"/>
        <v>0</v>
      </c>
      <c r="AD2895" s="11">
        <f t="shared" si="371"/>
        <v>0</v>
      </c>
      <c r="AE2895" s="12">
        <f t="shared" si="372"/>
        <v>0</v>
      </c>
    </row>
    <row r="2896" spans="17:31" x14ac:dyDescent="0.25">
      <c r="Q2896" s="13">
        <v>0</v>
      </c>
      <c r="R2896" s="13">
        <v>0</v>
      </c>
      <c r="S2896" s="11">
        <f t="shared" si="366"/>
        <v>0</v>
      </c>
      <c r="T2896" s="5">
        <v>0</v>
      </c>
      <c r="U2896" s="11">
        <f t="shared" si="367"/>
        <v>0</v>
      </c>
      <c r="V2896" s="13" t="s">
        <v>1</v>
      </c>
      <c r="W2896" s="10">
        <f>IFERROR(VLOOKUP(V2896,Curr!$B$2:$C$13,2,FALSE),0)</f>
        <v>11</v>
      </c>
      <c r="X2896" s="11">
        <f t="shared" si="368"/>
        <v>0</v>
      </c>
      <c r="Y2896" s="14">
        <f t="shared" si="365"/>
        <v>0</v>
      </c>
      <c r="Z2896" s="11">
        <f t="shared" si="369"/>
        <v>0</v>
      </c>
      <c r="AA2896" s="4" t="s">
        <v>1</v>
      </c>
      <c r="AB2896" s="10">
        <f>IFERROR(VLOOKUP(AA2896,Curr!$B$2:$C$13,2,FALSE),0)</f>
        <v>11</v>
      </c>
      <c r="AC2896" s="11">
        <f t="shared" si="370"/>
        <v>0</v>
      </c>
      <c r="AD2896" s="11">
        <f t="shared" si="371"/>
        <v>0</v>
      </c>
      <c r="AE2896" s="12">
        <f t="shared" si="372"/>
        <v>0</v>
      </c>
    </row>
    <row r="2897" spans="17:31" x14ac:dyDescent="0.25">
      <c r="Q2897" s="13">
        <v>0</v>
      </c>
      <c r="R2897" s="13">
        <v>0</v>
      </c>
      <c r="S2897" s="11">
        <f t="shared" si="366"/>
        <v>0</v>
      </c>
      <c r="T2897" s="5">
        <v>0</v>
      </c>
      <c r="U2897" s="11">
        <f t="shared" si="367"/>
        <v>0</v>
      </c>
      <c r="V2897" s="13" t="s">
        <v>1</v>
      </c>
      <c r="W2897" s="10">
        <f>IFERROR(VLOOKUP(V2897,Curr!$B$2:$C$13,2,FALSE),0)</f>
        <v>11</v>
      </c>
      <c r="X2897" s="11">
        <f t="shared" si="368"/>
        <v>0</v>
      </c>
      <c r="Y2897" s="14">
        <f t="shared" si="365"/>
        <v>0</v>
      </c>
      <c r="Z2897" s="11">
        <f t="shared" si="369"/>
        <v>0</v>
      </c>
      <c r="AA2897" s="4" t="s">
        <v>1</v>
      </c>
      <c r="AB2897" s="10">
        <f>IFERROR(VLOOKUP(AA2897,Curr!$B$2:$C$13,2,FALSE),0)</f>
        <v>11</v>
      </c>
      <c r="AC2897" s="11">
        <f t="shared" si="370"/>
        <v>0</v>
      </c>
      <c r="AD2897" s="11">
        <f t="shared" si="371"/>
        <v>0</v>
      </c>
      <c r="AE2897" s="12">
        <f t="shared" si="372"/>
        <v>0</v>
      </c>
    </row>
    <row r="2898" spans="17:31" x14ac:dyDescent="0.25">
      <c r="Q2898" s="13">
        <v>0</v>
      </c>
      <c r="R2898" s="13">
        <v>0</v>
      </c>
      <c r="S2898" s="11">
        <f t="shared" si="366"/>
        <v>0</v>
      </c>
      <c r="T2898" s="5">
        <v>0</v>
      </c>
      <c r="U2898" s="11">
        <f t="shared" si="367"/>
        <v>0</v>
      </c>
      <c r="V2898" s="13" t="s">
        <v>1</v>
      </c>
      <c r="W2898" s="10">
        <f>IFERROR(VLOOKUP(V2898,Curr!$B$2:$C$13,2,FALSE),0)</f>
        <v>11</v>
      </c>
      <c r="X2898" s="11">
        <f t="shared" si="368"/>
        <v>0</v>
      </c>
      <c r="Y2898" s="14">
        <f t="shared" si="365"/>
        <v>0</v>
      </c>
      <c r="Z2898" s="11">
        <f t="shared" si="369"/>
        <v>0</v>
      </c>
      <c r="AA2898" s="4" t="s">
        <v>1</v>
      </c>
      <c r="AB2898" s="10">
        <f>IFERROR(VLOOKUP(AA2898,Curr!$B$2:$C$13,2,FALSE),0)</f>
        <v>11</v>
      </c>
      <c r="AC2898" s="11">
        <f t="shared" si="370"/>
        <v>0</v>
      </c>
      <c r="AD2898" s="11">
        <f t="shared" si="371"/>
        <v>0</v>
      </c>
      <c r="AE2898" s="12">
        <f t="shared" si="372"/>
        <v>0</v>
      </c>
    </row>
    <row r="2899" spans="17:31" x14ac:dyDescent="0.25">
      <c r="Q2899" s="13">
        <v>0</v>
      </c>
      <c r="R2899" s="13">
        <v>0</v>
      </c>
      <c r="S2899" s="11">
        <f t="shared" si="366"/>
        <v>0</v>
      </c>
      <c r="T2899" s="5">
        <v>0</v>
      </c>
      <c r="U2899" s="11">
        <f t="shared" si="367"/>
        <v>0</v>
      </c>
      <c r="V2899" s="13" t="s">
        <v>1</v>
      </c>
      <c r="W2899" s="10">
        <f>IFERROR(VLOOKUP(V2899,Curr!$B$2:$C$13,2,FALSE),0)</f>
        <v>11</v>
      </c>
      <c r="X2899" s="11">
        <f t="shared" si="368"/>
        <v>0</v>
      </c>
      <c r="Y2899" s="14">
        <f t="shared" si="365"/>
        <v>0</v>
      </c>
      <c r="Z2899" s="11">
        <f t="shared" si="369"/>
        <v>0</v>
      </c>
      <c r="AA2899" s="4" t="s">
        <v>1</v>
      </c>
      <c r="AB2899" s="10">
        <f>IFERROR(VLOOKUP(AA2899,Curr!$B$2:$C$13,2,FALSE),0)</f>
        <v>11</v>
      </c>
      <c r="AC2899" s="11">
        <f t="shared" si="370"/>
        <v>0</v>
      </c>
      <c r="AD2899" s="11">
        <f t="shared" si="371"/>
        <v>0</v>
      </c>
      <c r="AE2899" s="12">
        <f t="shared" si="372"/>
        <v>0</v>
      </c>
    </row>
    <row r="2900" spans="17:31" x14ac:dyDescent="0.25">
      <c r="Q2900" s="13">
        <v>0</v>
      </c>
      <c r="R2900" s="13">
        <v>0</v>
      </c>
      <c r="S2900" s="11">
        <f t="shared" si="366"/>
        <v>0</v>
      </c>
      <c r="T2900" s="5">
        <v>0</v>
      </c>
      <c r="U2900" s="11">
        <f t="shared" si="367"/>
        <v>0</v>
      </c>
      <c r="V2900" s="13" t="s">
        <v>1</v>
      </c>
      <c r="W2900" s="10">
        <f>IFERROR(VLOOKUP(V2900,Curr!$B$2:$C$13,2,FALSE),0)</f>
        <v>11</v>
      </c>
      <c r="X2900" s="11">
        <f t="shared" si="368"/>
        <v>0</v>
      </c>
      <c r="Y2900" s="14">
        <f t="shared" si="365"/>
        <v>0</v>
      </c>
      <c r="Z2900" s="11">
        <f t="shared" si="369"/>
        <v>0</v>
      </c>
      <c r="AA2900" s="4" t="s">
        <v>1</v>
      </c>
      <c r="AB2900" s="10">
        <f>IFERROR(VLOOKUP(AA2900,Curr!$B$2:$C$13,2,FALSE),0)</f>
        <v>11</v>
      </c>
      <c r="AC2900" s="11">
        <f t="shared" si="370"/>
        <v>0</v>
      </c>
      <c r="AD2900" s="11">
        <f t="shared" si="371"/>
        <v>0</v>
      </c>
      <c r="AE2900" s="12">
        <f t="shared" si="372"/>
        <v>0</v>
      </c>
    </row>
    <row r="2901" spans="17:31" x14ac:dyDescent="0.25">
      <c r="Q2901" s="13">
        <v>0</v>
      </c>
      <c r="R2901" s="13">
        <v>0</v>
      </c>
      <c r="S2901" s="11">
        <f t="shared" si="366"/>
        <v>0</v>
      </c>
      <c r="T2901" s="5">
        <v>0</v>
      </c>
      <c r="U2901" s="11">
        <f t="shared" si="367"/>
        <v>0</v>
      </c>
      <c r="V2901" s="13" t="s">
        <v>1</v>
      </c>
      <c r="W2901" s="10">
        <f>IFERROR(VLOOKUP(V2901,Curr!$B$2:$C$13,2,FALSE),0)</f>
        <v>11</v>
      </c>
      <c r="X2901" s="11">
        <f t="shared" si="368"/>
        <v>0</v>
      </c>
      <c r="Y2901" s="14">
        <f t="shared" si="365"/>
        <v>0</v>
      </c>
      <c r="Z2901" s="11">
        <f t="shared" si="369"/>
        <v>0</v>
      </c>
      <c r="AA2901" s="4" t="s">
        <v>1</v>
      </c>
      <c r="AB2901" s="10">
        <f>IFERROR(VLOOKUP(AA2901,Curr!$B$2:$C$13,2,FALSE),0)</f>
        <v>11</v>
      </c>
      <c r="AC2901" s="11">
        <f t="shared" si="370"/>
        <v>0</v>
      </c>
      <c r="AD2901" s="11">
        <f t="shared" si="371"/>
        <v>0</v>
      </c>
      <c r="AE2901" s="12">
        <f t="shared" si="372"/>
        <v>0</v>
      </c>
    </row>
    <row r="2902" spans="17:31" x14ac:dyDescent="0.25">
      <c r="Q2902" s="13">
        <v>0</v>
      </c>
      <c r="R2902" s="13">
        <v>0</v>
      </c>
      <c r="S2902" s="11">
        <f t="shared" si="366"/>
        <v>0</v>
      </c>
      <c r="T2902" s="5">
        <v>0</v>
      </c>
      <c r="U2902" s="11">
        <f t="shared" si="367"/>
        <v>0</v>
      </c>
      <c r="V2902" s="13" t="s">
        <v>1</v>
      </c>
      <c r="W2902" s="10">
        <f>IFERROR(VLOOKUP(V2902,Curr!$B$2:$C$13,2,FALSE),0)</f>
        <v>11</v>
      </c>
      <c r="X2902" s="11">
        <f t="shared" si="368"/>
        <v>0</v>
      </c>
      <c r="Y2902" s="14">
        <f t="shared" si="365"/>
        <v>0</v>
      </c>
      <c r="Z2902" s="11">
        <f t="shared" si="369"/>
        <v>0</v>
      </c>
      <c r="AA2902" s="4" t="s">
        <v>1</v>
      </c>
      <c r="AB2902" s="10">
        <f>IFERROR(VLOOKUP(AA2902,Curr!$B$2:$C$13,2,FALSE),0)</f>
        <v>11</v>
      </c>
      <c r="AC2902" s="11">
        <f t="shared" si="370"/>
        <v>0</v>
      </c>
      <c r="AD2902" s="11">
        <f t="shared" si="371"/>
        <v>0</v>
      </c>
      <c r="AE2902" s="12">
        <f t="shared" si="372"/>
        <v>0</v>
      </c>
    </row>
    <row r="2903" spans="17:31" x14ac:dyDescent="0.25">
      <c r="Q2903" s="13">
        <v>0</v>
      </c>
      <c r="R2903" s="13">
        <v>0</v>
      </c>
      <c r="S2903" s="11">
        <f t="shared" si="366"/>
        <v>0</v>
      </c>
      <c r="T2903" s="5">
        <v>0</v>
      </c>
      <c r="U2903" s="11">
        <f t="shared" si="367"/>
        <v>0</v>
      </c>
      <c r="V2903" s="13" t="s">
        <v>1</v>
      </c>
      <c r="W2903" s="10">
        <f>IFERROR(VLOOKUP(V2903,Curr!$B$2:$C$13,2,FALSE),0)</f>
        <v>11</v>
      </c>
      <c r="X2903" s="11">
        <f t="shared" si="368"/>
        <v>0</v>
      </c>
      <c r="Y2903" s="14">
        <f t="shared" si="365"/>
        <v>0</v>
      </c>
      <c r="Z2903" s="11">
        <f t="shared" si="369"/>
        <v>0</v>
      </c>
      <c r="AA2903" s="4" t="s">
        <v>1</v>
      </c>
      <c r="AB2903" s="10">
        <f>IFERROR(VLOOKUP(AA2903,Curr!$B$2:$C$13,2,FALSE),0)</f>
        <v>11</v>
      </c>
      <c r="AC2903" s="11">
        <f t="shared" si="370"/>
        <v>0</v>
      </c>
      <c r="AD2903" s="11">
        <f t="shared" si="371"/>
        <v>0</v>
      </c>
      <c r="AE2903" s="12">
        <f t="shared" si="372"/>
        <v>0</v>
      </c>
    </row>
    <row r="2904" spans="17:31" x14ac:dyDescent="0.25">
      <c r="Q2904" s="13">
        <v>0</v>
      </c>
      <c r="R2904" s="13">
        <v>0</v>
      </c>
      <c r="S2904" s="11">
        <f t="shared" si="366"/>
        <v>0</v>
      </c>
      <c r="T2904" s="5">
        <v>0</v>
      </c>
      <c r="U2904" s="11">
        <f t="shared" si="367"/>
        <v>0</v>
      </c>
      <c r="V2904" s="13" t="s">
        <v>1</v>
      </c>
      <c r="W2904" s="10">
        <f>IFERROR(VLOOKUP(V2904,Curr!$B$2:$C$13,2,FALSE),0)</f>
        <v>11</v>
      </c>
      <c r="X2904" s="11">
        <f t="shared" si="368"/>
        <v>0</v>
      </c>
      <c r="Y2904" s="14">
        <f t="shared" si="365"/>
        <v>0</v>
      </c>
      <c r="Z2904" s="11">
        <f t="shared" si="369"/>
        <v>0</v>
      </c>
      <c r="AA2904" s="4" t="s">
        <v>1</v>
      </c>
      <c r="AB2904" s="10">
        <f>IFERROR(VLOOKUP(AA2904,Curr!$B$2:$C$13,2,FALSE),0)</f>
        <v>11</v>
      </c>
      <c r="AC2904" s="11">
        <f t="shared" si="370"/>
        <v>0</v>
      </c>
      <c r="AD2904" s="11">
        <f t="shared" si="371"/>
        <v>0</v>
      </c>
      <c r="AE2904" s="12">
        <f t="shared" si="372"/>
        <v>0</v>
      </c>
    </row>
    <row r="2905" spans="17:31" x14ac:dyDescent="0.25">
      <c r="Q2905" s="13">
        <v>0</v>
      </c>
      <c r="R2905" s="13">
        <v>0</v>
      </c>
      <c r="S2905" s="11">
        <f t="shared" si="366"/>
        <v>0</v>
      </c>
      <c r="T2905" s="5">
        <v>0</v>
      </c>
      <c r="U2905" s="11">
        <f t="shared" si="367"/>
        <v>0</v>
      </c>
      <c r="V2905" s="13" t="s">
        <v>1</v>
      </c>
      <c r="W2905" s="10">
        <f>IFERROR(VLOOKUP(V2905,Curr!$B$2:$C$13,2,FALSE),0)</f>
        <v>11</v>
      </c>
      <c r="X2905" s="11">
        <f t="shared" si="368"/>
        <v>0</v>
      </c>
      <c r="Y2905" s="14">
        <f t="shared" si="365"/>
        <v>0</v>
      </c>
      <c r="Z2905" s="11">
        <f t="shared" si="369"/>
        <v>0</v>
      </c>
      <c r="AA2905" s="4" t="s">
        <v>1</v>
      </c>
      <c r="AB2905" s="10">
        <f>IFERROR(VLOOKUP(AA2905,Curr!$B$2:$C$13,2,FALSE),0)</f>
        <v>11</v>
      </c>
      <c r="AC2905" s="11">
        <f t="shared" si="370"/>
        <v>0</v>
      </c>
      <c r="AD2905" s="11">
        <f t="shared" si="371"/>
        <v>0</v>
      </c>
      <c r="AE2905" s="12">
        <f t="shared" si="372"/>
        <v>0</v>
      </c>
    </row>
    <row r="2906" spans="17:31" x14ac:dyDescent="0.25">
      <c r="Q2906" s="13">
        <v>0</v>
      </c>
      <c r="R2906" s="13">
        <v>0</v>
      </c>
      <c r="S2906" s="11">
        <f t="shared" si="366"/>
        <v>0</v>
      </c>
      <c r="T2906" s="5">
        <v>0</v>
      </c>
      <c r="U2906" s="11">
        <f t="shared" si="367"/>
        <v>0</v>
      </c>
      <c r="V2906" s="13" t="s">
        <v>1</v>
      </c>
      <c r="W2906" s="10">
        <f>IFERROR(VLOOKUP(V2906,Curr!$B$2:$C$13,2,FALSE),0)</f>
        <v>11</v>
      </c>
      <c r="X2906" s="11">
        <f t="shared" si="368"/>
        <v>0</v>
      </c>
      <c r="Y2906" s="14">
        <f t="shared" si="365"/>
        <v>0</v>
      </c>
      <c r="Z2906" s="11">
        <f t="shared" si="369"/>
        <v>0</v>
      </c>
      <c r="AA2906" s="4" t="s">
        <v>1</v>
      </c>
      <c r="AB2906" s="10">
        <f>IFERROR(VLOOKUP(AA2906,Curr!$B$2:$C$13,2,FALSE),0)</f>
        <v>11</v>
      </c>
      <c r="AC2906" s="11">
        <f t="shared" si="370"/>
        <v>0</v>
      </c>
      <c r="AD2906" s="11">
        <f t="shared" si="371"/>
        <v>0</v>
      </c>
      <c r="AE2906" s="12">
        <f t="shared" si="372"/>
        <v>0</v>
      </c>
    </row>
    <row r="2907" spans="17:31" x14ac:dyDescent="0.25">
      <c r="Q2907" s="13">
        <v>0</v>
      </c>
      <c r="R2907" s="13">
        <v>0</v>
      </c>
      <c r="S2907" s="11">
        <f t="shared" si="366"/>
        <v>0</v>
      </c>
      <c r="T2907" s="5">
        <v>0</v>
      </c>
      <c r="U2907" s="11">
        <f t="shared" si="367"/>
        <v>0</v>
      </c>
      <c r="V2907" s="13" t="s">
        <v>1</v>
      </c>
      <c r="W2907" s="10">
        <f>IFERROR(VLOOKUP(V2907,Curr!$B$2:$C$13,2,FALSE),0)</f>
        <v>11</v>
      </c>
      <c r="X2907" s="11">
        <f t="shared" si="368"/>
        <v>0</v>
      </c>
      <c r="Y2907" s="14">
        <f t="shared" si="365"/>
        <v>0</v>
      </c>
      <c r="Z2907" s="11">
        <f t="shared" si="369"/>
        <v>0</v>
      </c>
      <c r="AA2907" s="4" t="s">
        <v>1</v>
      </c>
      <c r="AB2907" s="10">
        <f>IFERROR(VLOOKUP(AA2907,Curr!$B$2:$C$13,2,FALSE),0)</f>
        <v>11</v>
      </c>
      <c r="AC2907" s="11">
        <f t="shared" si="370"/>
        <v>0</v>
      </c>
      <c r="AD2907" s="11">
        <f t="shared" si="371"/>
        <v>0</v>
      </c>
      <c r="AE2907" s="12">
        <f t="shared" si="372"/>
        <v>0</v>
      </c>
    </row>
    <row r="2908" spans="17:31" x14ac:dyDescent="0.25">
      <c r="Q2908" s="13">
        <v>0</v>
      </c>
      <c r="R2908" s="13">
        <v>0</v>
      </c>
      <c r="S2908" s="11">
        <f t="shared" si="366"/>
        <v>0</v>
      </c>
      <c r="T2908" s="5">
        <v>0</v>
      </c>
      <c r="U2908" s="11">
        <f t="shared" si="367"/>
        <v>0</v>
      </c>
      <c r="V2908" s="13" t="s">
        <v>1</v>
      </c>
      <c r="W2908" s="10">
        <f>IFERROR(VLOOKUP(V2908,Curr!$B$2:$C$13,2,FALSE),0)</f>
        <v>11</v>
      </c>
      <c r="X2908" s="11">
        <f t="shared" si="368"/>
        <v>0</v>
      </c>
      <c r="Y2908" s="14">
        <f t="shared" si="365"/>
        <v>0</v>
      </c>
      <c r="Z2908" s="11">
        <f t="shared" si="369"/>
        <v>0</v>
      </c>
      <c r="AA2908" s="4" t="s">
        <v>1</v>
      </c>
      <c r="AB2908" s="10">
        <f>IFERROR(VLOOKUP(AA2908,Curr!$B$2:$C$13,2,FALSE),0)</f>
        <v>11</v>
      </c>
      <c r="AC2908" s="11">
        <f t="shared" si="370"/>
        <v>0</v>
      </c>
      <c r="AD2908" s="11">
        <f t="shared" si="371"/>
        <v>0</v>
      </c>
      <c r="AE2908" s="12">
        <f t="shared" si="372"/>
        <v>0</v>
      </c>
    </row>
    <row r="2909" spans="17:31" x14ac:dyDescent="0.25">
      <c r="Q2909" s="13">
        <v>0</v>
      </c>
      <c r="R2909" s="13">
        <v>0</v>
      </c>
      <c r="S2909" s="11">
        <f t="shared" si="366"/>
        <v>0</v>
      </c>
      <c r="T2909" s="5">
        <v>0</v>
      </c>
      <c r="U2909" s="11">
        <f t="shared" si="367"/>
        <v>0</v>
      </c>
      <c r="V2909" s="13" t="s">
        <v>1</v>
      </c>
      <c r="W2909" s="10">
        <f>IFERROR(VLOOKUP(V2909,Curr!$B$2:$C$13,2,FALSE),0)</f>
        <v>11</v>
      </c>
      <c r="X2909" s="11">
        <f t="shared" si="368"/>
        <v>0</v>
      </c>
      <c r="Y2909" s="14">
        <f t="shared" si="365"/>
        <v>0</v>
      </c>
      <c r="Z2909" s="11">
        <f t="shared" si="369"/>
        <v>0</v>
      </c>
      <c r="AA2909" s="4" t="s">
        <v>1</v>
      </c>
      <c r="AB2909" s="10">
        <f>IFERROR(VLOOKUP(AA2909,Curr!$B$2:$C$13,2,FALSE),0)</f>
        <v>11</v>
      </c>
      <c r="AC2909" s="11">
        <f t="shared" si="370"/>
        <v>0</v>
      </c>
      <c r="AD2909" s="11">
        <f t="shared" si="371"/>
        <v>0</v>
      </c>
      <c r="AE2909" s="12">
        <f t="shared" si="372"/>
        <v>0</v>
      </c>
    </row>
    <row r="2910" spans="17:31" x14ac:dyDescent="0.25">
      <c r="Q2910" s="13">
        <v>0</v>
      </c>
      <c r="R2910" s="13">
        <v>0</v>
      </c>
      <c r="S2910" s="11">
        <f t="shared" si="366"/>
        <v>0</v>
      </c>
      <c r="T2910" s="5">
        <v>0</v>
      </c>
      <c r="U2910" s="11">
        <f t="shared" si="367"/>
        <v>0</v>
      </c>
      <c r="V2910" s="13" t="s">
        <v>1</v>
      </c>
      <c r="W2910" s="10">
        <f>IFERROR(VLOOKUP(V2910,Curr!$B$2:$C$13,2,FALSE),0)</f>
        <v>11</v>
      </c>
      <c r="X2910" s="11">
        <f t="shared" si="368"/>
        <v>0</v>
      </c>
      <c r="Y2910" s="14">
        <f t="shared" si="365"/>
        <v>0</v>
      </c>
      <c r="Z2910" s="11">
        <f t="shared" si="369"/>
        <v>0</v>
      </c>
      <c r="AA2910" s="4" t="s">
        <v>1</v>
      </c>
      <c r="AB2910" s="10">
        <f>IFERROR(VLOOKUP(AA2910,Curr!$B$2:$C$13,2,FALSE),0)</f>
        <v>11</v>
      </c>
      <c r="AC2910" s="11">
        <f t="shared" si="370"/>
        <v>0</v>
      </c>
      <c r="AD2910" s="11">
        <f t="shared" si="371"/>
        <v>0</v>
      </c>
      <c r="AE2910" s="12">
        <f t="shared" si="372"/>
        <v>0</v>
      </c>
    </row>
    <row r="2911" spans="17:31" x14ac:dyDescent="0.25">
      <c r="Q2911" s="13">
        <v>0</v>
      </c>
      <c r="R2911" s="13">
        <v>0</v>
      </c>
      <c r="S2911" s="11">
        <f t="shared" si="366"/>
        <v>0</v>
      </c>
      <c r="T2911" s="5">
        <v>0</v>
      </c>
      <c r="U2911" s="11">
        <f t="shared" si="367"/>
        <v>0</v>
      </c>
      <c r="V2911" s="13" t="s">
        <v>1</v>
      </c>
      <c r="W2911" s="10">
        <f>IFERROR(VLOOKUP(V2911,Curr!$B$2:$C$13,2,FALSE),0)</f>
        <v>11</v>
      </c>
      <c r="X2911" s="11">
        <f t="shared" si="368"/>
        <v>0</v>
      </c>
      <c r="Y2911" s="14">
        <f t="shared" si="365"/>
        <v>0</v>
      </c>
      <c r="Z2911" s="11">
        <f t="shared" si="369"/>
        <v>0</v>
      </c>
      <c r="AA2911" s="4" t="s">
        <v>1</v>
      </c>
      <c r="AB2911" s="10">
        <f>IFERROR(VLOOKUP(AA2911,Curr!$B$2:$C$13,2,FALSE),0)</f>
        <v>11</v>
      </c>
      <c r="AC2911" s="11">
        <f t="shared" si="370"/>
        <v>0</v>
      </c>
      <c r="AD2911" s="11">
        <f t="shared" si="371"/>
        <v>0</v>
      </c>
      <c r="AE2911" s="12">
        <f t="shared" si="372"/>
        <v>0</v>
      </c>
    </row>
    <row r="2912" spans="17:31" x14ac:dyDescent="0.25">
      <c r="Q2912" s="13">
        <v>0</v>
      </c>
      <c r="R2912" s="13">
        <v>0</v>
      </c>
      <c r="S2912" s="11">
        <f t="shared" si="366"/>
        <v>0</v>
      </c>
      <c r="T2912" s="5">
        <v>0</v>
      </c>
      <c r="U2912" s="11">
        <f t="shared" si="367"/>
        <v>0</v>
      </c>
      <c r="V2912" s="13" t="s">
        <v>1</v>
      </c>
      <c r="W2912" s="10">
        <f>IFERROR(VLOOKUP(V2912,Curr!$B$2:$C$13,2,FALSE),0)</f>
        <v>11</v>
      </c>
      <c r="X2912" s="11">
        <f t="shared" si="368"/>
        <v>0</v>
      </c>
      <c r="Y2912" s="14">
        <f t="shared" si="365"/>
        <v>0</v>
      </c>
      <c r="Z2912" s="11">
        <f t="shared" si="369"/>
        <v>0</v>
      </c>
      <c r="AA2912" s="4" t="s">
        <v>1</v>
      </c>
      <c r="AB2912" s="10">
        <f>IFERROR(VLOOKUP(AA2912,Curr!$B$2:$C$13,2,FALSE),0)</f>
        <v>11</v>
      </c>
      <c r="AC2912" s="11">
        <f t="shared" si="370"/>
        <v>0</v>
      </c>
      <c r="AD2912" s="11">
        <f t="shared" si="371"/>
        <v>0</v>
      </c>
      <c r="AE2912" s="12">
        <f t="shared" si="372"/>
        <v>0</v>
      </c>
    </row>
    <row r="2913" spans="17:31" x14ac:dyDescent="0.25">
      <c r="Q2913" s="13">
        <v>0</v>
      </c>
      <c r="R2913" s="13">
        <v>0</v>
      </c>
      <c r="S2913" s="11">
        <f t="shared" si="366"/>
        <v>0</v>
      </c>
      <c r="T2913" s="5">
        <v>0</v>
      </c>
      <c r="U2913" s="11">
        <f t="shared" si="367"/>
        <v>0</v>
      </c>
      <c r="V2913" s="13" t="s">
        <v>1</v>
      </c>
      <c r="W2913" s="10">
        <f>IFERROR(VLOOKUP(V2913,Curr!$B$2:$C$13,2,FALSE),0)</f>
        <v>11</v>
      </c>
      <c r="X2913" s="11">
        <f t="shared" si="368"/>
        <v>0</v>
      </c>
      <c r="Y2913" s="14">
        <f t="shared" si="365"/>
        <v>0</v>
      </c>
      <c r="Z2913" s="11">
        <f t="shared" si="369"/>
        <v>0</v>
      </c>
      <c r="AA2913" s="4" t="s">
        <v>1</v>
      </c>
      <c r="AB2913" s="10">
        <f>IFERROR(VLOOKUP(AA2913,Curr!$B$2:$C$13,2,FALSE),0)</f>
        <v>11</v>
      </c>
      <c r="AC2913" s="11">
        <f t="shared" si="370"/>
        <v>0</v>
      </c>
      <c r="AD2913" s="11">
        <f t="shared" si="371"/>
        <v>0</v>
      </c>
      <c r="AE2913" s="12">
        <f t="shared" si="372"/>
        <v>0</v>
      </c>
    </row>
    <row r="2914" spans="17:31" x14ac:dyDescent="0.25">
      <c r="Q2914" s="13">
        <v>0</v>
      </c>
      <c r="R2914" s="13">
        <v>0</v>
      </c>
      <c r="S2914" s="11">
        <f t="shared" si="366"/>
        <v>0</v>
      </c>
      <c r="T2914" s="5">
        <v>0</v>
      </c>
      <c r="U2914" s="11">
        <f t="shared" si="367"/>
        <v>0</v>
      </c>
      <c r="V2914" s="13" t="s">
        <v>1</v>
      </c>
      <c r="W2914" s="10">
        <f>IFERROR(VLOOKUP(V2914,Curr!$B$2:$C$13,2,FALSE),0)</f>
        <v>11</v>
      </c>
      <c r="X2914" s="11">
        <f t="shared" si="368"/>
        <v>0</v>
      </c>
      <c r="Y2914" s="14">
        <f t="shared" si="365"/>
        <v>0</v>
      </c>
      <c r="Z2914" s="11">
        <f t="shared" si="369"/>
        <v>0</v>
      </c>
      <c r="AA2914" s="4" t="s">
        <v>1</v>
      </c>
      <c r="AB2914" s="10">
        <f>IFERROR(VLOOKUP(AA2914,Curr!$B$2:$C$13,2,FALSE),0)</f>
        <v>11</v>
      </c>
      <c r="AC2914" s="11">
        <f t="shared" si="370"/>
        <v>0</v>
      </c>
      <c r="AD2914" s="11">
        <f t="shared" si="371"/>
        <v>0</v>
      </c>
      <c r="AE2914" s="12">
        <f t="shared" si="372"/>
        <v>0</v>
      </c>
    </row>
    <row r="2915" spans="17:31" x14ac:dyDescent="0.25">
      <c r="Q2915" s="13">
        <v>0</v>
      </c>
      <c r="R2915" s="13">
        <v>0</v>
      </c>
      <c r="S2915" s="11">
        <f t="shared" si="366"/>
        <v>0</v>
      </c>
      <c r="T2915" s="5">
        <v>0</v>
      </c>
      <c r="U2915" s="11">
        <f t="shared" si="367"/>
        <v>0</v>
      </c>
      <c r="V2915" s="13" t="s">
        <v>1</v>
      </c>
      <c r="W2915" s="10">
        <f>IFERROR(VLOOKUP(V2915,Curr!$B$2:$C$13,2,FALSE),0)</f>
        <v>11</v>
      </c>
      <c r="X2915" s="11">
        <f t="shared" si="368"/>
        <v>0</v>
      </c>
      <c r="Y2915" s="14">
        <f t="shared" si="365"/>
        <v>0</v>
      </c>
      <c r="Z2915" s="11">
        <f t="shared" si="369"/>
        <v>0</v>
      </c>
      <c r="AA2915" s="4" t="s">
        <v>1</v>
      </c>
      <c r="AB2915" s="10">
        <f>IFERROR(VLOOKUP(AA2915,Curr!$B$2:$C$13,2,FALSE),0)</f>
        <v>11</v>
      </c>
      <c r="AC2915" s="11">
        <f t="shared" si="370"/>
        <v>0</v>
      </c>
      <c r="AD2915" s="11">
        <f t="shared" si="371"/>
        <v>0</v>
      </c>
      <c r="AE2915" s="12">
        <f t="shared" si="372"/>
        <v>0</v>
      </c>
    </row>
    <row r="2916" spans="17:31" x14ac:dyDescent="0.25">
      <c r="Q2916" s="13">
        <v>0</v>
      </c>
      <c r="R2916" s="13">
        <v>0</v>
      </c>
      <c r="S2916" s="11">
        <f t="shared" si="366"/>
        <v>0</v>
      </c>
      <c r="T2916" s="5">
        <v>0</v>
      </c>
      <c r="U2916" s="11">
        <f t="shared" si="367"/>
        <v>0</v>
      </c>
      <c r="V2916" s="13" t="s">
        <v>1</v>
      </c>
      <c r="W2916" s="10">
        <f>IFERROR(VLOOKUP(V2916,Curr!$B$2:$C$13,2,FALSE),0)</f>
        <v>11</v>
      </c>
      <c r="X2916" s="11">
        <f t="shared" si="368"/>
        <v>0</v>
      </c>
      <c r="Y2916" s="14">
        <f t="shared" si="365"/>
        <v>0</v>
      </c>
      <c r="Z2916" s="11">
        <f t="shared" si="369"/>
        <v>0</v>
      </c>
      <c r="AA2916" s="4" t="s">
        <v>1</v>
      </c>
      <c r="AB2916" s="10">
        <f>IFERROR(VLOOKUP(AA2916,Curr!$B$2:$C$13,2,FALSE),0)</f>
        <v>11</v>
      </c>
      <c r="AC2916" s="11">
        <f t="shared" si="370"/>
        <v>0</v>
      </c>
      <c r="AD2916" s="11">
        <f t="shared" si="371"/>
        <v>0</v>
      </c>
      <c r="AE2916" s="12">
        <f t="shared" si="372"/>
        <v>0</v>
      </c>
    </row>
    <row r="2917" spans="17:31" x14ac:dyDescent="0.25">
      <c r="Q2917" s="13">
        <v>0</v>
      </c>
      <c r="R2917" s="13">
        <v>0</v>
      </c>
      <c r="S2917" s="11">
        <f t="shared" si="366"/>
        <v>0</v>
      </c>
      <c r="T2917" s="5">
        <v>0</v>
      </c>
      <c r="U2917" s="11">
        <f t="shared" si="367"/>
        <v>0</v>
      </c>
      <c r="V2917" s="13" t="s">
        <v>1</v>
      </c>
      <c r="W2917" s="10">
        <f>IFERROR(VLOOKUP(V2917,Curr!$B$2:$C$13,2,FALSE),0)</f>
        <v>11</v>
      </c>
      <c r="X2917" s="11">
        <f t="shared" si="368"/>
        <v>0</v>
      </c>
      <c r="Y2917" s="14">
        <f t="shared" si="365"/>
        <v>0</v>
      </c>
      <c r="Z2917" s="11">
        <f t="shared" si="369"/>
        <v>0</v>
      </c>
      <c r="AA2917" s="4" t="s">
        <v>1</v>
      </c>
      <c r="AB2917" s="10">
        <f>IFERROR(VLOOKUP(AA2917,Curr!$B$2:$C$13,2,FALSE),0)</f>
        <v>11</v>
      </c>
      <c r="AC2917" s="11">
        <f t="shared" si="370"/>
        <v>0</v>
      </c>
      <c r="AD2917" s="11">
        <f t="shared" si="371"/>
        <v>0</v>
      </c>
      <c r="AE2917" s="12">
        <f t="shared" si="372"/>
        <v>0</v>
      </c>
    </row>
    <row r="2918" spans="17:31" x14ac:dyDescent="0.25">
      <c r="Q2918" s="13">
        <v>0</v>
      </c>
      <c r="R2918" s="13">
        <v>0</v>
      </c>
      <c r="S2918" s="11">
        <f t="shared" si="366"/>
        <v>0</v>
      </c>
      <c r="T2918" s="5">
        <v>0</v>
      </c>
      <c r="U2918" s="11">
        <f t="shared" si="367"/>
        <v>0</v>
      </c>
      <c r="V2918" s="13" t="s">
        <v>1</v>
      </c>
      <c r="W2918" s="10">
        <f>IFERROR(VLOOKUP(V2918,Curr!$B$2:$C$13,2,FALSE),0)</f>
        <v>11</v>
      </c>
      <c r="X2918" s="11">
        <f t="shared" si="368"/>
        <v>0</v>
      </c>
      <c r="Y2918" s="14">
        <f t="shared" si="365"/>
        <v>0</v>
      </c>
      <c r="Z2918" s="11">
        <f t="shared" si="369"/>
        <v>0</v>
      </c>
      <c r="AA2918" s="4" t="s">
        <v>1</v>
      </c>
      <c r="AB2918" s="10">
        <f>IFERROR(VLOOKUP(AA2918,Curr!$B$2:$C$13,2,FALSE),0)</f>
        <v>11</v>
      </c>
      <c r="AC2918" s="11">
        <f t="shared" si="370"/>
        <v>0</v>
      </c>
      <c r="AD2918" s="11">
        <f t="shared" si="371"/>
        <v>0</v>
      </c>
      <c r="AE2918" s="12">
        <f t="shared" si="372"/>
        <v>0</v>
      </c>
    </row>
    <row r="2919" spans="17:31" x14ac:dyDescent="0.25">
      <c r="Q2919" s="13">
        <v>0</v>
      </c>
      <c r="R2919" s="13">
        <v>0</v>
      </c>
      <c r="S2919" s="11">
        <f t="shared" si="366"/>
        <v>0</v>
      </c>
      <c r="T2919" s="5">
        <v>0</v>
      </c>
      <c r="U2919" s="11">
        <f t="shared" si="367"/>
        <v>0</v>
      </c>
      <c r="V2919" s="13" t="s">
        <v>1</v>
      </c>
      <c r="W2919" s="10">
        <f>IFERROR(VLOOKUP(V2919,Curr!$B$2:$C$13,2,FALSE),0)</f>
        <v>11</v>
      </c>
      <c r="X2919" s="11">
        <f t="shared" si="368"/>
        <v>0</v>
      </c>
      <c r="Y2919" s="14">
        <f t="shared" si="365"/>
        <v>0</v>
      </c>
      <c r="Z2919" s="11">
        <f t="shared" si="369"/>
        <v>0</v>
      </c>
      <c r="AA2919" s="4" t="s">
        <v>1</v>
      </c>
      <c r="AB2919" s="10">
        <f>IFERROR(VLOOKUP(AA2919,Curr!$B$2:$C$13,2,FALSE),0)</f>
        <v>11</v>
      </c>
      <c r="AC2919" s="11">
        <f t="shared" si="370"/>
        <v>0</v>
      </c>
      <c r="AD2919" s="11">
        <f t="shared" si="371"/>
        <v>0</v>
      </c>
      <c r="AE2919" s="12">
        <f t="shared" si="372"/>
        <v>0</v>
      </c>
    </row>
    <row r="2920" spans="17:31" x14ac:dyDescent="0.25">
      <c r="Q2920" s="13">
        <v>0</v>
      </c>
      <c r="R2920" s="13">
        <v>0</v>
      </c>
      <c r="S2920" s="11">
        <f t="shared" si="366"/>
        <v>0</v>
      </c>
      <c r="T2920" s="5">
        <v>0</v>
      </c>
      <c r="U2920" s="11">
        <f t="shared" si="367"/>
        <v>0</v>
      </c>
      <c r="V2920" s="13" t="s">
        <v>1</v>
      </c>
      <c r="W2920" s="10">
        <f>IFERROR(VLOOKUP(V2920,Curr!$B$2:$C$13,2,FALSE),0)</f>
        <v>11</v>
      </c>
      <c r="X2920" s="11">
        <f t="shared" si="368"/>
        <v>0</v>
      </c>
      <c r="Y2920" s="14">
        <f t="shared" si="365"/>
        <v>0</v>
      </c>
      <c r="Z2920" s="11">
        <f t="shared" si="369"/>
        <v>0</v>
      </c>
      <c r="AA2920" s="4" t="s">
        <v>1</v>
      </c>
      <c r="AB2920" s="10">
        <f>IFERROR(VLOOKUP(AA2920,Curr!$B$2:$C$13,2,FALSE),0)</f>
        <v>11</v>
      </c>
      <c r="AC2920" s="11">
        <f t="shared" si="370"/>
        <v>0</v>
      </c>
      <c r="AD2920" s="11">
        <f t="shared" si="371"/>
        <v>0</v>
      </c>
      <c r="AE2920" s="12">
        <f t="shared" si="372"/>
        <v>0</v>
      </c>
    </row>
    <row r="2921" spans="17:31" x14ac:dyDescent="0.25">
      <c r="Q2921" s="13">
        <v>0</v>
      </c>
      <c r="R2921" s="13">
        <v>0</v>
      </c>
      <c r="S2921" s="11">
        <f t="shared" si="366"/>
        <v>0</v>
      </c>
      <c r="T2921" s="5">
        <v>0</v>
      </c>
      <c r="U2921" s="11">
        <f t="shared" si="367"/>
        <v>0</v>
      </c>
      <c r="V2921" s="13" t="s">
        <v>1</v>
      </c>
      <c r="W2921" s="10">
        <f>IFERROR(VLOOKUP(V2921,Curr!$B$2:$C$13,2,FALSE),0)</f>
        <v>11</v>
      </c>
      <c r="X2921" s="11">
        <f t="shared" si="368"/>
        <v>0</v>
      </c>
      <c r="Y2921" s="14">
        <f t="shared" si="365"/>
        <v>0</v>
      </c>
      <c r="Z2921" s="11">
        <f t="shared" si="369"/>
        <v>0</v>
      </c>
      <c r="AA2921" s="4" t="s">
        <v>1</v>
      </c>
      <c r="AB2921" s="10">
        <f>IFERROR(VLOOKUP(AA2921,Curr!$B$2:$C$13,2,FALSE),0)</f>
        <v>11</v>
      </c>
      <c r="AC2921" s="11">
        <f t="shared" si="370"/>
        <v>0</v>
      </c>
      <c r="AD2921" s="11">
        <f t="shared" si="371"/>
        <v>0</v>
      </c>
      <c r="AE2921" s="12">
        <f t="shared" si="372"/>
        <v>0</v>
      </c>
    </row>
    <row r="2922" spans="17:31" x14ac:dyDescent="0.25">
      <c r="Q2922" s="13">
        <v>0</v>
      </c>
      <c r="R2922" s="13">
        <v>0</v>
      </c>
      <c r="S2922" s="11">
        <f t="shared" si="366"/>
        <v>0</v>
      </c>
      <c r="T2922" s="5">
        <v>0</v>
      </c>
      <c r="U2922" s="11">
        <f t="shared" si="367"/>
        <v>0</v>
      </c>
      <c r="V2922" s="13" t="s">
        <v>1</v>
      </c>
      <c r="W2922" s="10">
        <f>IFERROR(VLOOKUP(V2922,Curr!$B$2:$C$13,2,FALSE),0)</f>
        <v>11</v>
      </c>
      <c r="X2922" s="11">
        <f t="shared" si="368"/>
        <v>0</v>
      </c>
      <c r="Y2922" s="14">
        <f t="shared" si="365"/>
        <v>0</v>
      </c>
      <c r="Z2922" s="11">
        <f t="shared" si="369"/>
        <v>0</v>
      </c>
      <c r="AA2922" s="4" t="s">
        <v>1</v>
      </c>
      <c r="AB2922" s="10">
        <f>IFERROR(VLOOKUP(AA2922,Curr!$B$2:$C$13,2,FALSE),0)</f>
        <v>11</v>
      </c>
      <c r="AC2922" s="11">
        <f t="shared" si="370"/>
        <v>0</v>
      </c>
      <c r="AD2922" s="11">
        <f t="shared" si="371"/>
        <v>0</v>
      </c>
      <c r="AE2922" s="12">
        <f t="shared" si="372"/>
        <v>0</v>
      </c>
    </row>
    <row r="2923" spans="17:31" x14ac:dyDescent="0.25">
      <c r="Q2923" s="13">
        <v>0</v>
      </c>
      <c r="R2923" s="13">
        <v>0</v>
      </c>
      <c r="S2923" s="11">
        <f t="shared" si="366"/>
        <v>0</v>
      </c>
      <c r="T2923" s="5">
        <v>0</v>
      </c>
      <c r="U2923" s="11">
        <f t="shared" si="367"/>
        <v>0</v>
      </c>
      <c r="V2923" s="13" t="s">
        <v>1</v>
      </c>
      <c r="W2923" s="10">
        <f>IFERROR(VLOOKUP(V2923,Curr!$B$2:$C$13,2,FALSE),0)</f>
        <v>11</v>
      </c>
      <c r="X2923" s="11">
        <f t="shared" si="368"/>
        <v>0</v>
      </c>
      <c r="Y2923" s="14">
        <f t="shared" si="365"/>
        <v>0</v>
      </c>
      <c r="Z2923" s="11">
        <f t="shared" si="369"/>
        <v>0</v>
      </c>
      <c r="AA2923" s="4" t="s">
        <v>1</v>
      </c>
      <c r="AB2923" s="10">
        <f>IFERROR(VLOOKUP(AA2923,Curr!$B$2:$C$13,2,FALSE),0)</f>
        <v>11</v>
      </c>
      <c r="AC2923" s="11">
        <f t="shared" si="370"/>
        <v>0</v>
      </c>
      <c r="AD2923" s="11">
        <f t="shared" si="371"/>
        <v>0</v>
      </c>
      <c r="AE2923" s="12">
        <f t="shared" si="372"/>
        <v>0</v>
      </c>
    </row>
    <row r="2924" spans="17:31" x14ac:dyDescent="0.25">
      <c r="Q2924" s="13">
        <v>0</v>
      </c>
      <c r="R2924" s="13">
        <v>0</v>
      </c>
      <c r="S2924" s="11">
        <f t="shared" si="366"/>
        <v>0</v>
      </c>
      <c r="T2924" s="5">
        <v>0</v>
      </c>
      <c r="U2924" s="11">
        <f t="shared" si="367"/>
        <v>0</v>
      </c>
      <c r="V2924" s="13" t="s">
        <v>1</v>
      </c>
      <c r="W2924" s="10">
        <f>IFERROR(VLOOKUP(V2924,Curr!$B$2:$C$13,2,FALSE),0)</f>
        <v>11</v>
      </c>
      <c r="X2924" s="11">
        <f t="shared" si="368"/>
        <v>0</v>
      </c>
      <c r="Y2924" s="14">
        <f t="shared" si="365"/>
        <v>0</v>
      </c>
      <c r="Z2924" s="11">
        <f t="shared" si="369"/>
        <v>0</v>
      </c>
      <c r="AA2924" s="4" t="s">
        <v>1</v>
      </c>
      <c r="AB2924" s="10">
        <f>IFERROR(VLOOKUP(AA2924,Curr!$B$2:$C$13,2,FALSE),0)</f>
        <v>11</v>
      </c>
      <c r="AC2924" s="11">
        <f t="shared" si="370"/>
        <v>0</v>
      </c>
      <c r="AD2924" s="11">
        <f t="shared" si="371"/>
        <v>0</v>
      </c>
      <c r="AE2924" s="12">
        <f t="shared" si="372"/>
        <v>0</v>
      </c>
    </row>
    <row r="2925" spans="17:31" x14ac:dyDescent="0.25">
      <c r="Q2925" s="13">
        <v>0</v>
      </c>
      <c r="R2925" s="13">
        <v>0</v>
      </c>
      <c r="S2925" s="11">
        <f t="shared" si="366"/>
        <v>0</v>
      </c>
      <c r="T2925" s="5">
        <v>0</v>
      </c>
      <c r="U2925" s="11">
        <f t="shared" si="367"/>
        <v>0</v>
      </c>
      <c r="V2925" s="13" t="s">
        <v>1</v>
      </c>
      <c r="W2925" s="10">
        <f>IFERROR(VLOOKUP(V2925,Curr!$B$2:$C$13,2,FALSE),0)</f>
        <v>11</v>
      </c>
      <c r="X2925" s="11">
        <f t="shared" si="368"/>
        <v>0</v>
      </c>
      <c r="Y2925" s="14">
        <f t="shared" si="365"/>
        <v>0</v>
      </c>
      <c r="Z2925" s="11">
        <f t="shared" si="369"/>
        <v>0</v>
      </c>
      <c r="AA2925" s="4" t="s">
        <v>1</v>
      </c>
      <c r="AB2925" s="10">
        <f>IFERROR(VLOOKUP(AA2925,Curr!$B$2:$C$13,2,FALSE),0)</f>
        <v>11</v>
      </c>
      <c r="AC2925" s="11">
        <f t="shared" si="370"/>
        <v>0</v>
      </c>
      <c r="AD2925" s="11">
        <f t="shared" si="371"/>
        <v>0</v>
      </c>
      <c r="AE2925" s="12">
        <f t="shared" si="372"/>
        <v>0</v>
      </c>
    </row>
    <row r="2926" spans="17:31" x14ac:dyDescent="0.25">
      <c r="Q2926" s="13">
        <v>0</v>
      </c>
      <c r="R2926" s="13">
        <v>0</v>
      </c>
      <c r="S2926" s="11">
        <f t="shared" si="366"/>
        <v>0</v>
      </c>
      <c r="T2926" s="5">
        <v>0</v>
      </c>
      <c r="U2926" s="11">
        <f t="shared" si="367"/>
        <v>0</v>
      </c>
      <c r="V2926" s="13" t="s">
        <v>1</v>
      </c>
      <c r="W2926" s="10">
        <f>IFERROR(VLOOKUP(V2926,Curr!$B$2:$C$13,2,FALSE),0)</f>
        <v>11</v>
      </c>
      <c r="X2926" s="11">
        <f t="shared" si="368"/>
        <v>0</v>
      </c>
      <c r="Y2926" s="14">
        <f t="shared" si="365"/>
        <v>0</v>
      </c>
      <c r="Z2926" s="11">
        <f t="shared" si="369"/>
        <v>0</v>
      </c>
      <c r="AA2926" s="4" t="s">
        <v>1</v>
      </c>
      <c r="AB2926" s="10">
        <f>IFERROR(VLOOKUP(AA2926,Curr!$B$2:$C$13,2,FALSE),0)</f>
        <v>11</v>
      </c>
      <c r="AC2926" s="11">
        <f t="shared" si="370"/>
        <v>0</v>
      </c>
      <c r="AD2926" s="11">
        <f t="shared" si="371"/>
        <v>0</v>
      </c>
      <c r="AE2926" s="12">
        <f t="shared" si="372"/>
        <v>0</v>
      </c>
    </row>
    <row r="2927" spans="17:31" x14ac:dyDescent="0.25">
      <c r="Q2927" s="13">
        <v>0</v>
      </c>
      <c r="R2927" s="13">
        <v>0</v>
      </c>
      <c r="S2927" s="11">
        <f t="shared" si="366"/>
        <v>0</v>
      </c>
      <c r="T2927" s="5">
        <v>0</v>
      </c>
      <c r="U2927" s="11">
        <f t="shared" si="367"/>
        <v>0</v>
      </c>
      <c r="V2927" s="13" t="s">
        <v>1</v>
      </c>
      <c r="W2927" s="10">
        <f>IFERROR(VLOOKUP(V2927,Curr!$B$2:$C$13,2,FALSE),0)</f>
        <v>11</v>
      </c>
      <c r="X2927" s="11">
        <f t="shared" si="368"/>
        <v>0</v>
      </c>
      <c r="Y2927" s="14">
        <f t="shared" si="365"/>
        <v>0</v>
      </c>
      <c r="Z2927" s="11">
        <f t="shared" si="369"/>
        <v>0</v>
      </c>
      <c r="AA2927" s="4" t="s">
        <v>1</v>
      </c>
      <c r="AB2927" s="10">
        <f>IFERROR(VLOOKUP(AA2927,Curr!$B$2:$C$13,2,FALSE),0)</f>
        <v>11</v>
      </c>
      <c r="AC2927" s="11">
        <f t="shared" si="370"/>
        <v>0</v>
      </c>
      <c r="AD2927" s="11">
        <f t="shared" si="371"/>
        <v>0</v>
      </c>
      <c r="AE2927" s="12">
        <f t="shared" si="372"/>
        <v>0</v>
      </c>
    </row>
    <row r="2928" spans="17:31" x14ac:dyDescent="0.25">
      <c r="Q2928" s="13">
        <v>0</v>
      </c>
      <c r="R2928" s="13">
        <v>0</v>
      </c>
      <c r="S2928" s="11">
        <f t="shared" si="366"/>
        <v>0</v>
      </c>
      <c r="T2928" s="5">
        <v>0</v>
      </c>
      <c r="U2928" s="11">
        <f t="shared" si="367"/>
        <v>0</v>
      </c>
      <c r="V2928" s="13" t="s">
        <v>1</v>
      </c>
      <c r="W2928" s="10">
        <f>IFERROR(VLOOKUP(V2928,Curr!$B$2:$C$13,2,FALSE),0)</f>
        <v>11</v>
      </c>
      <c r="X2928" s="11">
        <f t="shared" si="368"/>
        <v>0</v>
      </c>
      <c r="Y2928" s="14">
        <f t="shared" si="365"/>
        <v>0</v>
      </c>
      <c r="Z2928" s="11">
        <f t="shared" si="369"/>
        <v>0</v>
      </c>
      <c r="AA2928" s="4" t="s">
        <v>1</v>
      </c>
      <c r="AB2928" s="10">
        <f>IFERROR(VLOOKUP(AA2928,Curr!$B$2:$C$13,2,FALSE),0)</f>
        <v>11</v>
      </c>
      <c r="AC2928" s="11">
        <f t="shared" si="370"/>
        <v>0</v>
      </c>
      <c r="AD2928" s="11">
        <f t="shared" si="371"/>
        <v>0</v>
      </c>
      <c r="AE2928" s="12">
        <f t="shared" si="372"/>
        <v>0</v>
      </c>
    </row>
    <row r="2929" spans="17:31" x14ac:dyDescent="0.25">
      <c r="Q2929" s="13">
        <v>0</v>
      </c>
      <c r="R2929" s="13">
        <v>0</v>
      </c>
      <c r="S2929" s="11">
        <f t="shared" si="366"/>
        <v>0</v>
      </c>
      <c r="T2929" s="5">
        <v>0</v>
      </c>
      <c r="U2929" s="11">
        <f t="shared" si="367"/>
        <v>0</v>
      </c>
      <c r="V2929" s="13" t="s">
        <v>1</v>
      </c>
      <c r="W2929" s="10">
        <f>IFERROR(VLOOKUP(V2929,Curr!$B$2:$C$13,2,FALSE),0)</f>
        <v>11</v>
      </c>
      <c r="X2929" s="11">
        <f t="shared" si="368"/>
        <v>0</v>
      </c>
      <c r="Y2929" s="14">
        <f t="shared" si="365"/>
        <v>0</v>
      </c>
      <c r="Z2929" s="11">
        <f t="shared" si="369"/>
        <v>0</v>
      </c>
      <c r="AA2929" s="4" t="s">
        <v>1</v>
      </c>
      <c r="AB2929" s="10">
        <f>IFERROR(VLOOKUP(AA2929,Curr!$B$2:$C$13,2,FALSE),0)</f>
        <v>11</v>
      </c>
      <c r="AC2929" s="11">
        <f t="shared" si="370"/>
        <v>0</v>
      </c>
      <c r="AD2929" s="11">
        <f t="shared" si="371"/>
        <v>0</v>
      </c>
      <c r="AE2929" s="12">
        <f t="shared" si="372"/>
        <v>0</v>
      </c>
    </row>
    <row r="2930" spans="17:31" x14ac:dyDescent="0.25">
      <c r="Q2930" s="13">
        <v>0</v>
      </c>
      <c r="R2930" s="13">
        <v>0</v>
      </c>
      <c r="S2930" s="11">
        <f t="shared" si="366"/>
        <v>0</v>
      </c>
      <c r="T2930" s="5">
        <v>0</v>
      </c>
      <c r="U2930" s="11">
        <f t="shared" si="367"/>
        <v>0</v>
      </c>
      <c r="V2930" s="13" t="s">
        <v>1</v>
      </c>
      <c r="W2930" s="10">
        <f>IFERROR(VLOOKUP(V2930,Curr!$B$2:$C$13,2,FALSE),0)</f>
        <v>11</v>
      </c>
      <c r="X2930" s="11">
        <f t="shared" si="368"/>
        <v>0</v>
      </c>
      <c r="Y2930" s="14">
        <f t="shared" si="365"/>
        <v>0</v>
      </c>
      <c r="Z2930" s="11">
        <f t="shared" si="369"/>
        <v>0</v>
      </c>
      <c r="AA2930" s="4" t="s">
        <v>1</v>
      </c>
      <c r="AB2930" s="10">
        <f>IFERROR(VLOOKUP(AA2930,Curr!$B$2:$C$13,2,FALSE),0)</f>
        <v>11</v>
      </c>
      <c r="AC2930" s="11">
        <f t="shared" si="370"/>
        <v>0</v>
      </c>
      <c r="AD2930" s="11">
        <f t="shared" si="371"/>
        <v>0</v>
      </c>
      <c r="AE2930" s="12">
        <f t="shared" si="372"/>
        <v>0</v>
      </c>
    </row>
    <row r="2931" spans="17:31" x14ac:dyDescent="0.25">
      <c r="Q2931" s="13">
        <v>0</v>
      </c>
      <c r="R2931" s="13">
        <v>0</v>
      </c>
      <c r="S2931" s="11">
        <f t="shared" si="366"/>
        <v>0</v>
      </c>
      <c r="T2931" s="5">
        <v>0</v>
      </c>
      <c r="U2931" s="11">
        <f t="shared" si="367"/>
        <v>0</v>
      </c>
      <c r="V2931" s="13" t="s">
        <v>1</v>
      </c>
      <c r="W2931" s="10">
        <f>IFERROR(VLOOKUP(V2931,Curr!$B$2:$C$13,2,FALSE),0)</f>
        <v>11</v>
      </c>
      <c r="X2931" s="11">
        <f t="shared" si="368"/>
        <v>0</v>
      </c>
      <c r="Y2931" s="14">
        <f t="shared" si="365"/>
        <v>0</v>
      </c>
      <c r="Z2931" s="11">
        <f t="shared" si="369"/>
        <v>0</v>
      </c>
      <c r="AA2931" s="4" t="s">
        <v>1</v>
      </c>
      <c r="AB2931" s="10">
        <f>IFERROR(VLOOKUP(AA2931,Curr!$B$2:$C$13,2,FALSE),0)</f>
        <v>11</v>
      </c>
      <c r="AC2931" s="11">
        <f t="shared" si="370"/>
        <v>0</v>
      </c>
      <c r="AD2931" s="11">
        <f t="shared" si="371"/>
        <v>0</v>
      </c>
      <c r="AE2931" s="12">
        <f t="shared" si="372"/>
        <v>0</v>
      </c>
    </row>
    <row r="2932" spans="17:31" x14ac:dyDescent="0.25">
      <c r="Q2932" s="13">
        <v>0</v>
      </c>
      <c r="R2932" s="13">
        <v>0</v>
      </c>
      <c r="S2932" s="11">
        <f t="shared" si="366"/>
        <v>0</v>
      </c>
      <c r="T2932" s="5">
        <v>0</v>
      </c>
      <c r="U2932" s="11">
        <f t="shared" si="367"/>
        <v>0</v>
      </c>
      <c r="V2932" s="13" t="s">
        <v>1</v>
      </c>
      <c r="W2932" s="10">
        <f>IFERROR(VLOOKUP(V2932,Curr!$B$2:$C$13,2,FALSE),0)</f>
        <v>11</v>
      </c>
      <c r="X2932" s="11">
        <f t="shared" si="368"/>
        <v>0</v>
      </c>
      <c r="Y2932" s="14">
        <f t="shared" si="365"/>
        <v>0</v>
      </c>
      <c r="Z2932" s="11">
        <f t="shared" si="369"/>
        <v>0</v>
      </c>
      <c r="AA2932" s="4" t="s">
        <v>1</v>
      </c>
      <c r="AB2932" s="10">
        <f>IFERROR(VLOOKUP(AA2932,Curr!$B$2:$C$13,2,FALSE),0)</f>
        <v>11</v>
      </c>
      <c r="AC2932" s="11">
        <f t="shared" si="370"/>
        <v>0</v>
      </c>
      <c r="AD2932" s="11">
        <f t="shared" si="371"/>
        <v>0</v>
      </c>
      <c r="AE2932" s="12">
        <f t="shared" si="372"/>
        <v>0</v>
      </c>
    </row>
    <row r="2933" spans="17:31" x14ac:dyDescent="0.25">
      <c r="Q2933" s="13">
        <v>0</v>
      </c>
      <c r="R2933" s="13">
        <v>0</v>
      </c>
      <c r="S2933" s="11">
        <f t="shared" si="366"/>
        <v>0</v>
      </c>
      <c r="T2933" s="5">
        <v>0</v>
      </c>
      <c r="U2933" s="11">
        <f t="shared" si="367"/>
        <v>0</v>
      </c>
      <c r="V2933" s="13" t="s">
        <v>1</v>
      </c>
      <c r="W2933" s="10">
        <f>IFERROR(VLOOKUP(V2933,Curr!$B$2:$C$13,2,FALSE),0)</f>
        <v>11</v>
      </c>
      <c r="X2933" s="11">
        <f t="shared" si="368"/>
        <v>0</v>
      </c>
      <c r="Y2933" s="14">
        <f t="shared" si="365"/>
        <v>0</v>
      </c>
      <c r="Z2933" s="11">
        <f t="shared" si="369"/>
        <v>0</v>
      </c>
      <c r="AA2933" s="4" t="s">
        <v>1</v>
      </c>
      <c r="AB2933" s="10">
        <f>IFERROR(VLOOKUP(AA2933,Curr!$B$2:$C$13,2,FALSE),0)</f>
        <v>11</v>
      </c>
      <c r="AC2933" s="11">
        <f t="shared" si="370"/>
        <v>0</v>
      </c>
      <c r="AD2933" s="11">
        <f t="shared" si="371"/>
        <v>0</v>
      </c>
      <c r="AE2933" s="12">
        <f t="shared" si="372"/>
        <v>0</v>
      </c>
    </row>
    <row r="2934" spans="17:31" x14ac:dyDescent="0.25">
      <c r="Q2934" s="13">
        <v>0</v>
      </c>
      <c r="R2934" s="13">
        <v>0</v>
      </c>
      <c r="S2934" s="11">
        <f t="shared" si="366"/>
        <v>0</v>
      </c>
      <c r="T2934" s="5">
        <v>0</v>
      </c>
      <c r="U2934" s="11">
        <f t="shared" si="367"/>
        <v>0</v>
      </c>
      <c r="V2934" s="13" t="s">
        <v>1</v>
      </c>
      <c r="W2934" s="10">
        <f>IFERROR(VLOOKUP(V2934,Curr!$B$2:$C$13,2,FALSE),0)</f>
        <v>11</v>
      </c>
      <c r="X2934" s="11">
        <f t="shared" si="368"/>
        <v>0</v>
      </c>
      <c r="Y2934" s="14">
        <f t="shared" si="365"/>
        <v>0</v>
      </c>
      <c r="Z2934" s="11">
        <f t="shared" si="369"/>
        <v>0</v>
      </c>
      <c r="AA2934" s="4" t="s">
        <v>1</v>
      </c>
      <c r="AB2934" s="10">
        <f>IFERROR(VLOOKUP(AA2934,Curr!$B$2:$C$13,2,FALSE),0)</f>
        <v>11</v>
      </c>
      <c r="AC2934" s="11">
        <f t="shared" si="370"/>
        <v>0</v>
      </c>
      <c r="AD2934" s="11">
        <f t="shared" si="371"/>
        <v>0</v>
      </c>
      <c r="AE2934" s="12">
        <f t="shared" si="372"/>
        <v>0</v>
      </c>
    </row>
    <row r="2935" spans="17:31" x14ac:dyDescent="0.25">
      <c r="Q2935" s="13">
        <v>0</v>
      </c>
      <c r="R2935" s="13">
        <v>0</v>
      </c>
      <c r="S2935" s="11">
        <f t="shared" si="366"/>
        <v>0</v>
      </c>
      <c r="T2935" s="5">
        <v>0</v>
      </c>
      <c r="U2935" s="11">
        <f t="shared" si="367"/>
        <v>0</v>
      </c>
      <c r="V2935" s="13" t="s">
        <v>1</v>
      </c>
      <c r="W2935" s="10">
        <f>IFERROR(VLOOKUP(V2935,Curr!$B$2:$C$13,2,FALSE),0)</f>
        <v>11</v>
      </c>
      <c r="X2935" s="11">
        <f t="shared" si="368"/>
        <v>0</v>
      </c>
      <c r="Y2935" s="14">
        <f t="shared" si="365"/>
        <v>0</v>
      </c>
      <c r="Z2935" s="11">
        <f t="shared" si="369"/>
        <v>0</v>
      </c>
      <c r="AA2935" s="4" t="s">
        <v>1</v>
      </c>
      <c r="AB2935" s="10">
        <f>IFERROR(VLOOKUP(AA2935,Curr!$B$2:$C$13,2,FALSE),0)</f>
        <v>11</v>
      </c>
      <c r="AC2935" s="11">
        <f t="shared" si="370"/>
        <v>0</v>
      </c>
      <c r="AD2935" s="11">
        <f t="shared" si="371"/>
        <v>0</v>
      </c>
      <c r="AE2935" s="12">
        <f t="shared" si="372"/>
        <v>0</v>
      </c>
    </row>
    <row r="2936" spans="17:31" x14ac:dyDescent="0.25">
      <c r="Q2936" s="13">
        <v>0</v>
      </c>
      <c r="R2936" s="13">
        <v>0</v>
      </c>
      <c r="S2936" s="11">
        <f t="shared" si="366"/>
        <v>0</v>
      </c>
      <c r="T2936" s="5">
        <v>0</v>
      </c>
      <c r="U2936" s="11">
        <f t="shared" si="367"/>
        <v>0</v>
      </c>
      <c r="V2936" s="13" t="s">
        <v>1</v>
      </c>
      <c r="W2936" s="10">
        <f>IFERROR(VLOOKUP(V2936,Curr!$B$2:$C$13,2,FALSE),0)</f>
        <v>11</v>
      </c>
      <c r="X2936" s="11">
        <f t="shared" si="368"/>
        <v>0</v>
      </c>
      <c r="Y2936" s="14">
        <f t="shared" si="365"/>
        <v>0</v>
      </c>
      <c r="Z2936" s="11">
        <f t="shared" si="369"/>
        <v>0</v>
      </c>
      <c r="AA2936" s="4" t="s">
        <v>1</v>
      </c>
      <c r="AB2936" s="10">
        <f>IFERROR(VLOOKUP(AA2936,Curr!$B$2:$C$13,2,FALSE),0)</f>
        <v>11</v>
      </c>
      <c r="AC2936" s="11">
        <f t="shared" si="370"/>
        <v>0</v>
      </c>
      <c r="AD2936" s="11">
        <f t="shared" si="371"/>
        <v>0</v>
      </c>
      <c r="AE2936" s="12">
        <f t="shared" si="372"/>
        <v>0</v>
      </c>
    </row>
    <row r="2937" spans="17:31" x14ac:dyDescent="0.25">
      <c r="Q2937" s="13">
        <v>0</v>
      </c>
      <c r="R2937" s="13">
        <v>0</v>
      </c>
      <c r="S2937" s="11">
        <f t="shared" si="366"/>
        <v>0</v>
      </c>
      <c r="T2937" s="5">
        <v>0</v>
      </c>
      <c r="U2937" s="11">
        <f t="shared" si="367"/>
        <v>0</v>
      </c>
      <c r="V2937" s="13" t="s">
        <v>1</v>
      </c>
      <c r="W2937" s="10">
        <f>IFERROR(VLOOKUP(V2937,Curr!$B$2:$C$13,2,FALSE),0)</f>
        <v>11</v>
      </c>
      <c r="X2937" s="11">
        <f t="shared" si="368"/>
        <v>0</v>
      </c>
      <c r="Y2937" s="14">
        <f t="shared" si="365"/>
        <v>0</v>
      </c>
      <c r="Z2937" s="11">
        <f t="shared" si="369"/>
        <v>0</v>
      </c>
      <c r="AA2937" s="4" t="s">
        <v>1</v>
      </c>
      <c r="AB2937" s="10">
        <f>IFERROR(VLOOKUP(AA2937,Curr!$B$2:$C$13,2,FALSE),0)</f>
        <v>11</v>
      </c>
      <c r="AC2937" s="11">
        <f t="shared" si="370"/>
        <v>0</v>
      </c>
      <c r="AD2937" s="11">
        <f t="shared" si="371"/>
        <v>0</v>
      </c>
      <c r="AE2937" s="12">
        <f t="shared" si="372"/>
        <v>0</v>
      </c>
    </row>
    <row r="2938" spans="17:31" x14ac:dyDescent="0.25">
      <c r="Q2938" s="13">
        <v>0</v>
      </c>
      <c r="R2938" s="13">
        <v>0</v>
      </c>
      <c r="S2938" s="11">
        <f t="shared" si="366"/>
        <v>0</v>
      </c>
      <c r="T2938" s="5">
        <v>0</v>
      </c>
      <c r="U2938" s="11">
        <f t="shared" si="367"/>
        <v>0</v>
      </c>
      <c r="V2938" s="13" t="s">
        <v>1</v>
      </c>
      <c r="W2938" s="10">
        <f>IFERROR(VLOOKUP(V2938,Curr!$B$2:$C$13,2,FALSE),0)</f>
        <v>11</v>
      </c>
      <c r="X2938" s="11">
        <f t="shared" si="368"/>
        <v>0</v>
      </c>
      <c r="Y2938" s="14">
        <f t="shared" si="365"/>
        <v>0</v>
      </c>
      <c r="Z2938" s="11">
        <f t="shared" si="369"/>
        <v>0</v>
      </c>
      <c r="AA2938" s="4" t="s">
        <v>1</v>
      </c>
      <c r="AB2938" s="10">
        <f>IFERROR(VLOOKUP(AA2938,Curr!$B$2:$C$13,2,FALSE),0)</f>
        <v>11</v>
      </c>
      <c r="AC2938" s="11">
        <f t="shared" si="370"/>
        <v>0</v>
      </c>
      <c r="AD2938" s="11">
        <f t="shared" si="371"/>
        <v>0</v>
      </c>
      <c r="AE2938" s="12">
        <f t="shared" si="372"/>
        <v>0</v>
      </c>
    </row>
    <row r="2939" spans="17:31" x14ac:dyDescent="0.25">
      <c r="Q2939" s="13">
        <v>0</v>
      </c>
      <c r="R2939" s="13">
        <v>0</v>
      </c>
      <c r="S2939" s="11">
        <f t="shared" si="366"/>
        <v>0</v>
      </c>
      <c r="T2939" s="5">
        <v>0</v>
      </c>
      <c r="U2939" s="11">
        <f t="shared" si="367"/>
        <v>0</v>
      </c>
      <c r="V2939" s="13" t="s">
        <v>1</v>
      </c>
      <c r="W2939" s="10">
        <f>IFERROR(VLOOKUP(V2939,Curr!$B$2:$C$13,2,FALSE),0)</f>
        <v>11</v>
      </c>
      <c r="X2939" s="11">
        <f t="shared" si="368"/>
        <v>0</v>
      </c>
      <c r="Y2939" s="14">
        <f t="shared" si="365"/>
        <v>0</v>
      </c>
      <c r="Z2939" s="11">
        <f t="shared" si="369"/>
        <v>0</v>
      </c>
      <c r="AA2939" s="4" t="s">
        <v>1</v>
      </c>
      <c r="AB2939" s="10">
        <f>IFERROR(VLOOKUP(AA2939,Curr!$B$2:$C$13,2,FALSE),0)</f>
        <v>11</v>
      </c>
      <c r="AC2939" s="11">
        <f t="shared" si="370"/>
        <v>0</v>
      </c>
      <c r="AD2939" s="11">
        <f t="shared" si="371"/>
        <v>0</v>
      </c>
      <c r="AE2939" s="12">
        <f t="shared" si="372"/>
        <v>0</v>
      </c>
    </row>
    <row r="2940" spans="17:31" x14ac:dyDescent="0.25">
      <c r="Q2940" s="13">
        <v>0</v>
      </c>
      <c r="R2940" s="13">
        <v>0</v>
      </c>
      <c r="S2940" s="11">
        <f t="shared" si="366"/>
        <v>0</v>
      </c>
      <c r="T2940" s="5">
        <v>0</v>
      </c>
      <c r="U2940" s="11">
        <f t="shared" si="367"/>
        <v>0</v>
      </c>
      <c r="V2940" s="13" t="s">
        <v>1</v>
      </c>
      <c r="W2940" s="10">
        <f>IFERROR(VLOOKUP(V2940,Curr!$B$2:$C$13,2,FALSE),0)</f>
        <v>11</v>
      </c>
      <c r="X2940" s="11">
        <f t="shared" si="368"/>
        <v>0</v>
      </c>
      <c r="Y2940" s="14">
        <f t="shared" si="365"/>
        <v>0</v>
      </c>
      <c r="Z2940" s="11">
        <f t="shared" si="369"/>
        <v>0</v>
      </c>
      <c r="AA2940" s="4" t="s">
        <v>1</v>
      </c>
      <c r="AB2940" s="10">
        <f>IFERROR(VLOOKUP(AA2940,Curr!$B$2:$C$13,2,FALSE),0)</f>
        <v>11</v>
      </c>
      <c r="AC2940" s="11">
        <f t="shared" si="370"/>
        <v>0</v>
      </c>
      <c r="AD2940" s="11">
        <f t="shared" si="371"/>
        <v>0</v>
      </c>
      <c r="AE2940" s="12">
        <f t="shared" si="372"/>
        <v>0</v>
      </c>
    </row>
    <row r="2941" spans="17:31" x14ac:dyDescent="0.25">
      <c r="Q2941" s="13">
        <v>0</v>
      </c>
      <c r="R2941" s="13">
        <v>0</v>
      </c>
      <c r="S2941" s="11">
        <f t="shared" si="366"/>
        <v>0</v>
      </c>
      <c r="T2941" s="5">
        <v>0</v>
      </c>
      <c r="U2941" s="11">
        <f t="shared" si="367"/>
        <v>0</v>
      </c>
      <c r="V2941" s="13" t="s">
        <v>1</v>
      </c>
      <c r="W2941" s="10">
        <f>IFERROR(VLOOKUP(V2941,Curr!$B$2:$C$13,2,FALSE),0)</f>
        <v>11</v>
      </c>
      <c r="X2941" s="11">
        <f t="shared" si="368"/>
        <v>0</v>
      </c>
      <c r="Y2941" s="14">
        <f t="shared" si="365"/>
        <v>0</v>
      </c>
      <c r="Z2941" s="11">
        <f t="shared" si="369"/>
        <v>0</v>
      </c>
      <c r="AA2941" s="4" t="s">
        <v>1</v>
      </c>
      <c r="AB2941" s="10">
        <f>IFERROR(VLOOKUP(AA2941,Curr!$B$2:$C$13,2,FALSE),0)</f>
        <v>11</v>
      </c>
      <c r="AC2941" s="11">
        <f t="shared" si="370"/>
        <v>0</v>
      </c>
      <c r="AD2941" s="11">
        <f t="shared" si="371"/>
        <v>0</v>
      </c>
      <c r="AE2941" s="12">
        <f t="shared" si="372"/>
        <v>0</v>
      </c>
    </row>
    <row r="2942" spans="17:31" x14ac:dyDescent="0.25">
      <c r="Q2942" s="13">
        <v>0</v>
      </c>
      <c r="R2942" s="13">
        <v>0</v>
      </c>
      <c r="S2942" s="11">
        <f t="shared" si="366"/>
        <v>0</v>
      </c>
      <c r="T2942" s="5">
        <v>0</v>
      </c>
      <c r="U2942" s="11">
        <f t="shared" si="367"/>
        <v>0</v>
      </c>
      <c r="V2942" s="13" t="s">
        <v>1</v>
      </c>
      <c r="W2942" s="10">
        <f>IFERROR(VLOOKUP(V2942,Curr!$B$2:$C$13,2,FALSE),0)</f>
        <v>11</v>
      </c>
      <c r="X2942" s="11">
        <f t="shared" si="368"/>
        <v>0</v>
      </c>
      <c r="Y2942" s="14">
        <f t="shared" ref="Y2942:Y3005" si="373">Q2942</f>
        <v>0</v>
      </c>
      <c r="Z2942" s="11">
        <f t="shared" si="369"/>
        <v>0</v>
      </c>
      <c r="AA2942" s="4" t="s">
        <v>1</v>
      </c>
      <c r="AB2942" s="10">
        <f>IFERROR(VLOOKUP(AA2942,Curr!$B$2:$C$13,2,FALSE),0)</f>
        <v>11</v>
      </c>
      <c r="AC2942" s="11">
        <f t="shared" si="370"/>
        <v>0</v>
      </c>
      <c r="AD2942" s="11">
        <f t="shared" si="371"/>
        <v>0</v>
      </c>
      <c r="AE2942" s="12">
        <f t="shared" si="372"/>
        <v>0</v>
      </c>
    </row>
    <row r="2943" spans="17:31" x14ac:dyDescent="0.25">
      <c r="Q2943" s="13">
        <v>0</v>
      </c>
      <c r="R2943" s="13">
        <v>0</v>
      </c>
      <c r="S2943" s="11">
        <f t="shared" si="366"/>
        <v>0</v>
      </c>
      <c r="T2943" s="5">
        <v>0</v>
      </c>
      <c r="U2943" s="11">
        <f t="shared" si="367"/>
        <v>0</v>
      </c>
      <c r="V2943" s="13" t="s">
        <v>1</v>
      </c>
      <c r="W2943" s="10">
        <f>IFERROR(VLOOKUP(V2943,Curr!$B$2:$C$13,2,FALSE),0)</f>
        <v>11</v>
      </c>
      <c r="X2943" s="11">
        <f t="shared" si="368"/>
        <v>0</v>
      </c>
      <c r="Y2943" s="14">
        <f t="shared" si="373"/>
        <v>0</v>
      </c>
      <c r="Z2943" s="11">
        <f t="shared" si="369"/>
        <v>0</v>
      </c>
      <c r="AA2943" s="4" t="s">
        <v>1</v>
      </c>
      <c r="AB2943" s="10">
        <f>IFERROR(VLOOKUP(AA2943,Curr!$B$2:$C$13,2,FALSE),0)</f>
        <v>11</v>
      </c>
      <c r="AC2943" s="11">
        <f t="shared" si="370"/>
        <v>0</v>
      </c>
      <c r="AD2943" s="11">
        <f t="shared" si="371"/>
        <v>0</v>
      </c>
      <c r="AE2943" s="12">
        <f t="shared" si="372"/>
        <v>0</v>
      </c>
    </row>
    <row r="2944" spans="17:31" x14ac:dyDescent="0.25">
      <c r="Q2944" s="13">
        <v>0</v>
      </c>
      <c r="R2944" s="13">
        <v>0</v>
      </c>
      <c r="S2944" s="11">
        <f t="shared" si="366"/>
        <v>0</v>
      </c>
      <c r="T2944" s="5">
        <v>0</v>
      </c>
      <c r="U2944" s="11">
        <f t="shared" si="367"/>
        <v>0</v>
      </c>
      <c r="V2944" s="13" t="s">
        <v>1</v>
      </c>
      <c r="W2944" s="10">
        <f>IFERROR(VLOOKUP(V2944,Curr!$B$2:$C$13,2,FALSE),0)</f>
        <v>11</v>
      </c>
      <c r="X2944" s="11">
        <f t="shared" si="368"/>
        <v>0</v>
      </c>
      <c r="Y2944" s="14">
        <f t="shared" si="373"/>
        <v>0</v>
      </c>
      <c r="Z2944" s="11">
        <f t="shared" si="369"/>
        <v>0</v>
      </c>
      <c r="AA2944" s="4" t="s">
        <v>1</v>
      </c>
      <c r="AB2944" s="10">
        <f>IFERROR(VLOOKUP(AA2944,Curr!$B$2:$C$13,2,FALSE),0)</f>
        <v>11</v>
      </c>
      <c r="AC2944" s="11">
        <f t="shared" si="370"/>
        <v>0</v>
      </c>
      <c r="AD2944" s="11">
        <f t="shared" si="371"/>
        <v>0</v>
      </c>
      <c r="AE2944" s="12">
        <f t="shared" si="372"/>
        <v>0</v>
      </c>
    </row>
    <row r="2945" spans="17:31" x14ac:dyDescent="0.25">
      <c r="Q2945" s="13">
        <v>0</v>
      </c>
      <c r="R2945" s="13">
        <v>0</v>
      </c>
      <c r="S2945" s="11">
        <f t="shared" si="366"/>
        <v>0</v>
      </c>
      <c r="T2945" s="5">
        <v>0</v>
      </c>
      <c r="U2945" s="11">
        <f t="shared" si="367"/>
        <v>0</v>
      </c>
      <c r="V2945" s="13" t="s">
        <v>1</v>
      </c>
      <c r="W2945" s="10">
        <f>IFERROR(VLOOKUP(V2945,Curr!$B$2:$C$13,2,FALSE),0)</f>
        <v>11</v>
      </c>
      <c r="X2945" s="11">
        <f t="shared" si="368"/>
        <v>0</v>
      </c>
      <c r="Y2945" s="14">
        <f t="shared" si="373"/>
        <v>0</v>
      </c>
      <c r="Z2945" s="11">
        <f t="shared" si="369"/>
        <v>0</v>
      </c>
      <c r="AA2945" s="4" t="s">
        <v>1</v>
      </c>
      <c r="AB2945" s="10">
        <f>IFERROR(VLOOKUP(AA2945,Curr!$B$2:$C$13,2,FALSE),0)</f>
        <v>11</v>
      </c>
      <c r="AC2945" s="11">
        <f t="shared" si="370"/>
        <v>0</v>
      </c>
      <c r="AD2945" s="11">
        <f t="shared" si="371"/>
        <v>0</v>
      </c>
      <c r="AE2945" s="12">
        <f t="shared" si="372"/>
        <v>0</v>
      </c>
    </row>
    <row r="2946" spans="17:31" x14ac:dyDescent="0.25">
      <c r="Q2946" s="13">
        <v>0</v>
      </c>
      <c r="R2946" s="13">
        <v>0</v>
      </c>
      <c r="S2946" s="11">
        <f t="shared" si="366"/>
        <v>0</v>
      </c>
      <c r="T2946" s="5">
        <v>0</v>
      </c>
      <c r="U2946" s="11">
        <f t="shared" si="367"/>
        <v>0</v>
      </c>
      <c r="V2946" s="13" t="s">
        <v>1</v>
      </c>
      <c r="W2946" s="10">
        <f>IFERROR(VLOOKUP(V2946,Curr!$B$2:$C$13,2,FALSE),0)</f>
        <v>11</v>
      </c>
      <c r="X2946" s="11">
        <f t="shared" si="368"/>
        <v>0</v>
      </c>
      <c r="Y2946" s="14">
        <f t="shared" si="373"/>
        <v>0</v>
      </c>
      <c r="Z2946" s="11">
        <f t="shared" si="369"/>
        <v>0</v>
      </c>
      <c r="AA2946" s="4" t="s">
        <v>1</v>
      </c>
      <c r="AB2946" s="10">
        <f>IFERROR(VLOOKUP(AA2946,Curr!$B$2:$C$13,2,FALSE),0)</f>
        <v>11</v>
      </c>
      <c r="AC2946" s="11">
        <f t="shared" si="370"/>
        <v>0</v>
      </c>
      <c r="AD2946" s="11">
        <f t="shared" si="371"/>
        <v>0</v>
      </c>
      <c r="AE2946" s="12">
        <f t="shared" si="372"/>
        <v>0</v>
      </c>
    </row>
    <row r="2947" spans="17:31" x14ac:dyDescent="0.25">
      <c r="Q2947" s="13">
        <v>0</v>
      </c>
      <c r="R2947" s="13">
        <v>0</v>
      </c>
      <c r="S2947" s="11">
        <f t="shared" si="366"/>
        <v>0</v>
      </c>
      <c r="T2947" s="5">
        <v>0</v>
      </c>
      <c r="U2947" s="11">
        <f t="shared" si="367"/>
        <v>0</v>
      </c>
      <c r="V2947" s="13" t="s">
        <v>1</v>
      </c>
      <c r="W2947" s="10">
        <f>IFERROR(VLOOKUP(V2947,Curr!$B$2:$C$13,2,FALSE),0)</f>
        <v>11</v>
      </c>
      <c r="X2947" s="11">
        <f t="shared" si="368"/>
        <v>0</v>
      </c>
      <c r="Y2947" s="14">
        <f t="shared" si="373"/>
        <v>0</v>
      </c>
      <c r="Z2947" s="11">
        <f t="shared" si="369"/>
        <v>0</v>
      </c>
      <c r="AA2947" s="4" t="s">
        <v>1</v>
      </c>
      <c r="AB2947" s="10">
        <f>IFERROR(VLOOKUP(AA2947,Curr!$B$2:$C$13,2,FALSE),0)</f>
        <v>11</v>
      </c>
      <c r="AC2947" s="11">
        <f t="shared" si="370"/>
        <v>0</v>
      </c>
      <c r="AD2947" s="11">
        <f t="shared" si="371"/>
        <v>0</v>
      </c>
      <c r="AE2947" s="12">
        <f t="shared" si="372"/>
        <v>0</v>
      </c>
    </row>
    <row r="2948" spans="17:31" x14ac:dyDescent="0.25">
      <c r="Q2948" s="13">
        <v>0</v>
      </c>
      <c r="R2948" s="13">
        <v>0</v>
      </c>
      <c r="S2948" s="11">
        <f t="shared" si="366"/>
        <v>0</v>
      </c>
      <c r="T2948" s="5">
        <v>0</v>
      </c>
      <c r="U2948" s="11">
        <f t="shared" si="367"/>
        <v>0</v>
      </c>
      <c r="V2948" s="13" t="s">
        <v>1</v>
      </c>
      <c r="W2948" s="10">
        <f>IFERROR(VLOOKUP(V2948,Curr!$B$2:$C$13,2,FALSE),0)</f>
        <v>11</v>
      </c>
      <c r="X2948" s="11">
        <f t="shared" si="368"/>
        <v>0</v>
      </c>
      <c r="Y2948" s="14">
        <f t="shared" si="373"/>
        <v>0</v>
      </c>
      <c r="Z2948" s="11">
        <f t="shared" si="369"/>
        <v>0</v>
      </c>
      <c r="AA2948" s="4" t="s">
        <v>1</v>
      </c>
      <c r="AB2948" s="10">
        <f>IFERROR(VLOOKUP(AA2948,Curr!$B$2:$C$13,2,FALSE),0)</f>
        <v>11</v>
      </c>
      <c r="AC2948" s="11">
        <f t="shared" si="370"/>
        <v>0</v>
      </c>
      <c r="AD2948" s="11">
        <f t="shared" si="371"/>
        <v>0</v>
      </c>
      <c r="AE2948" s="12">
        <f t="shared" si="372"/>
        <v>0</v>
      </c>
    </row>
    <row r="2949" spans="17:31" x14ac:dyDescent="0.25">
      <c r="Q2949" s="13">
        <v>0</v>
      </c>
      <c r="R2949" s="13">
        <v>0</v>
      </c>
      <c r="S2949" s="11">
        <f t="shared" si="366"/>
        <v>0</v>
      </c>
      <c r="T2949" s="5">
        <v>0</v>
      </c>
      <c r="U2949" s="11">
        <f t="shared" si="367"/>
        <v>0</v>
      </c>
      <c r="V2949" s="13" t="s">
        <v>1</v>
      </c>
      <c r="W2949" s="10">
        <f>IFERROR(VLOOKUP(V2949,Curr!$B$2:$C$13,2,FALSE),0)</f>
        <v>11</v>
      </c>
      <c r="X2949" s="11">
        <f t="shared" si="368"/>
        <v>0</v>
      </c>
      <c r="Y2949" s="14">
        <f t="shared" si="373"/>
        <v>0</v>
      </c>
      <c r="Z2949" s="11">
        <f t="shared" si="369"/>
        <v>0</v>
      </c>
      <c r="AA2949" s="4" t="s">
        <v>1</v>
      </c>
      <c r="AB2949" s="10">
        <f>IFERROR(VLOOKUP(AA2949,Curr!$B$2:$C$13,2,FALSE),0)</f>
        <v>11</v>
      </c>
      <c r="AC2949" s="11">
        <f t="shared" si="370"/>
        <v>0</v>
      </c>
      <c r="AD2949" s="11">
        <f t="shared" si="371"/>
        <v>0</v>
      </c>
      <c r="AE2949" s="12">
        <f t="shared" si="372"/>
        <v>0</v>
      </c>
    </row>
    <row r="2950" spans="17:31" x14ac:dyDescent="0.25">
      <c r="Q2950" s="13">
        <v>0</v>
      </c>
      <c r="R2950" s="13">
        <v>0</v>
      </c>
      <c r="S2950" s="11">
        <f t="shared" si="366"/>
        <v>0</v>
      </c>
      <c r="T2950" s="5">
        <v>0</v>
      </c>
      <c r="U2950" s="11">
        <f t="shared" si="367"/>
        <v>0</v>
      </c>
      <c r="V2950" s="13" t="s">
        <v>1</v>
      </c>
      <c r="W2950" s="10">
        <f>IFERROR(VLOOKUP(V2950,Curr!$B$2:$C$13,2,FALSE),0)</f>
        <v>11</v>
      </c>
      <c r="X2950" s="11">
        <f t="shared" si="368"/>
        <v>0</v>
      </c>
      <c r="Y2950" s="14">
        <f t="shared" si="373"/>
        <v>0</v>
      </c>
      <c r="Z2950" s="11">
        <f t="shared" si="369"/>
        <v>0</v>
      </c>
      <c r="AA2950" s="4" t="s">
        <v>1</v>
      </c>
      <c r="AB2950" s="10">
        <f>IFERROR(VLOOKUP(AA2950,Curr!$B$2:$C$13,2,FALSE),0)</f>
        <v>11</v>
      </c>
      <c r="AC2950" s="11">
        <f t="shared" si="370"/>
        <v>0</v>
      </c>
      <c r="AD2950" s="11">
        <f t="shared" si="371"/>
        <v>0</v>
      </c>
      <c r="AE2950" s="12">
        <f t="shared" si="372"/>
        <v>0</v>
      </c>
    </row>
    <row r="2951" spans="17:31" x14ac:dyDescent="0.25">
      <c r="Q2951" s="13">
        <v>0</v>
      </c>
      <c r="R2951" s="13">
        <v>0</v>
      </c>
      <c r="S2951" s="11">
        <f t="shared" ref="S2951:S3014" si="374">+Q2951*R2951</f>
        <v>0</v>
      </c>
      <c r="T2951" s="5">
        <v>0</v>
      </c>
      <c r="U2951" s="11">
        <f t="shared" ref="U2951:U3014" si="375">S2951*(1-T2951)</f>
        <v>0</v>
      </c>
      <c r="V2951" s="13" t="s">
        <v>1</v>
      </c>
      <c r="W2951" s="10">
        <f>IFERROR(VLOOKUP(V2951,Curr!$B$2:$C$13,2,FALSE),0)</f>
        <v>11</v>
      </c>
      <c r="X2951" s="11">
        <f t="shared" ref="X2951:X3014" si="376">U2951*W2951</f>
        <v>0</v>
      </c>
      <c r="Y2951" s="14">
        <f t="shared" si="373"/>
        <v>0</v>
      </c>
      <c r="Z2951" s="11">
        <f t="shared" ref="Z2951:Z3014" si="377">+Y2951*R2951</f>
        <v>0</v>
      </c>
      <c r="AA2951" s="4" t="s">
        <v>1</v>
      </c>
      <c r="AB2951" s="10">
        <f>IFERROR(VLOOKUP(AA2951,Curr!$B$2:$C$13,2,FALSE),0)</f>
        <v>11</v>
      </c>
      <c r="AC2951" s="11">
        <f t="shared" ref="AC2951:AC3014" si="378">+Y2951*AB2951*R2951</f>
        <v>0</v>
      </c>
      <c r="AD2951" s="11">
        <f t="shared" ref="AD2951:AD3014" si="379">+AC2951-X2951</f>
        <v>0</v>
      </c>
      <c r="AE2951" s="12">
        <f t="shared" ref="AE2951:AE3014" si="380">IFERROR(AD2951/AC2951,0)</f>
        <v>0</v>
      </c>
    </row>
    <row r="2952" spans="17:31" x14ac:dyDescent="0.25">
      <c r="Q2952" s="13">
        <v>0</v>
      </c>
      <c r="R2952" s="13">
        <v>0</v>
      </c>
      <c r="S2952" s="11">
        <f t="shared" si="374"/>
        <v>0</v>
      </c>
      <c r="T2952" s="5">
        <v>0</v>
      </c>
      <c r="U2952" s="11">
        <f t="shared" si="375"/>
        <v>0</v>
      </c>
      <c r="V2952" s="13" t="s">
        <v>1</v>
      </c>
      <c r="W2952" s="10">
        <f>IFERROR(VLOOKUP(V2952,Curr!$B$2:$C$13,2,FALSE),0)</f>
        <v>11</v>
      </c>
      <c r="X2952" s="11">
        <f t="shared" si="376"/>
        <v>0</v>
      </c>
      <c r="Y2952" s="14">
        <f t="shared" si="373"/>
        <v>0</v>
      </c>
      <c r="Z2952" s="11">
        <f t="shared" si="377"/>
        <v>0</v>
      </c>
      <c r="AA2952" s="4" t="s">
        <v>1</v>
      </c>
      <c r="AB2952" s="10">
        <f>IFERROR(VLOOKUP(AA2952,Curr!$B$2:$C$13,2,FALSE),0)</f>
        <v>11</v>
      </c>
      <c r="AC2952" s="11">
        <f t="shared" si="378"/>
        <v>0</v>
      </c>
      <c r="AD2952" s="11">
        <f t="shared" si="379"/>
        <v>0</v>
      </c>
      <c r="AE2952" s="12">
        <f t="shared" si="380"/>
        <v>0</v>
      </c>
    </row>
    <row r="2953" spans="17:31" x14ac:dyDescent="0.25">
      <c r="Q2953" s="13">
        <v>0</v>
      </c>
      <c r="R2953" s="13">
        <v>0</v>
      </c>
      <c r="S2953" s="11">
        <f t="shared" si="374"/>
        <v>0</v>
      </c>
      <c r="T2953" s="5">
        <v>0</v>
      </c>
      <c r="U2953" s="11">
        <f t="shared" si="375"/>
        <v>0</v>
      </c>
      <c r="V2953" s="13" t="s">
        <v>1</v>
      </c>
      <c r="W2953" s="10">
        <f>IFERROR(VLOOKUP(V2953,Curr!$B$2:$C$13,2,FALSE),0)</f>
        <v>11</v>
      </c>
      <c r="X2953" s="11">
        <f t="shared" si="376"/>
        <v>0</v>
      </c>
      <c r="Y2953" s="14">
        <f t="shared" si="373"/>
        <v>0</v>
      </c>
      <c r="Z2953" s="11">
        <f t="shared" si="377"/>
        <v>0</v>
      </c>
      <c r="AA2953" s="4" t="s">
        <v>1</v>
      </c>
      <c r="AB2953" s="10">
        <f>IFERROR(VLOOKUP(AA2953,Curr!$B$2:$C$13,2,FALSE),0)</f>
        <v>11</v>
      </c>
      <c r="AC2953" s="11">
        <f t="shared" si="378"/>
        <v>0</v>
      </c>
      <c r="AD2953" s="11">
        <f t="shared" si="379"/>
        <v>0</v>
      </c>
      <c r="AE2953" s="12">
        <f t="shared" si="380"/>
        <v>0</v>
      </c>
    </row>
    <row r="2954" spans="17:31" x14ac:dyDescent="0.25">
      <c r="Q2954" s="13">
        <v>0</v>
      </c>
      <c r="R2954" s="13">
        <v>0</v>
      </c>
      <c r="S2954" s="11">
        <f t="shared" si="374"/>
        <v>0</v>
      </c>
      <c r="T2954" s="5">
        <v>0</v>
      </c>
      <c r="U2954" s="11">
        <f t="shared" si="375"/>
        <v>0</v>
      </c>
      <c r="V2954" s="13" t="s">
        <v>1</v>
      </c>
      <c r="W2954" s="10">
        <f>IFERROR(VLOOKUP(V2954,Curr!$B$2:$C$13,2,FALSE),0)</f>
        <v>11</v>
      </c>
      <c r="X2954" s="11">
        <f t="shared" si="376"/>
        <v>0</v>
      </c>
      <c r="Y2954" s="14">
        <f t="shared" si="373"/>
        <v>0</v>
      </c>
      <c r="Z2954" s="11">
        <f t="shared" si="377"/>
        <v>0</v>
      </c>
      <c r="AA2954" s="4" t="s">
        <v>1</v>
      </c>
      <c r="AB2954" s="10">
        <f>IFERROR(VLOOKUP(AA2954,Curr!$B$2:$C$13,2,FALSE),0)</f>
        <v>11</v>
      </c>
      <c r="AC2954" s="11">
        <f t="shared" si="378"/>
        <v>0</v>
      </c>
      <c r="AD2954" s="11">
        <f t="shared" si="379"/>
        <v>0</v>
      </c>
      <c r="AE2954" s="12">
        <f t="shared" si="380"/>
        <v>0</v>
      </c>
    </row>
    <row r="2955" spans="17:31" x14ac:dyDescent="0.25">
      <c r="Q2955" s="13">
        <v>0</v>
      </c>
      <c r="R2955" s="13">
        <v>0</v>
      </c>
      <c r="S2955" s="11">
        <f t="shared" si="374"/>
        <v>0</v>
      </c>
      <c r="T2955" s="5">
        <v>0</v>
      </c>
      <c r="U2955" s="11">
        <f t="shared" si="375"/>
        <v>0</v>
      </c>
      <c r="V2955" s="13" t="s">
        <v>1</v>
      </c>
      <c r="W2955" s="10">
        <f>IFERROR(VLOOKUP(V2955,Curr!$B$2:$C$13,2,FALSE),0)</f>
        <v>11</v>
      </c>
      <c r="X2955" s="11">
        <f t="shared" si="376"/>
        <v>0</v>
      </c>
      <c r="Y2955" s="14">
        <f t="shared" si="373"/>
        <v>0</v>
      </c>
      <c r="Z2955" s="11">
        <f t="shared" si="377"/>
        <v>0</v>
      </c>
      <c r="AA2955" s="4" t="s">
        <v>1</v>
      </c>
      <c r="AB2955" s="10">
        <f>IFERROR(VLOOKUP(AA2955,Curr!$B$2:$C$13,2,FALSE),0)</f>
        <v>11</v>
      </c>
      <c r="AC2955" s="11">
        <f t="shared" si="378"/>
        <v>0</v>
      </c>
      <c r="AD2955" s="11">
        <f t="shared" si="379"/>
        <v>0</v>
      </c>
      <c r="AE2955" s="12">
        <f t="shared" si="380"/>
        <v>0</v>
      </c>
    </row>
    <row r="2956" spans="17:31" x14ac:dyDescent="0.25">
      <c r="Q2956" s="13">
        <v>0</v>
      </c>
      <c r="R2956" s="13">
        <v>0</v>
      </c>
      <c r="S2956" s="11">
        <f t="shared" si="374"/>
        <v>0</v>
      </c>
      <c r="T2956" s="5">
        <v>0</v>
      </c>
      <c r="U2956" s="11">
        <f t="shared" si="375"/>
        <v>0</v>
      </c>
      <c r="V2956" s="13" t="s">
        <v>1</v>
      </c>
      <c r="W2956" s="10">
        <f>IFERROR(VLOOKUP(V2956,Curr!$B$2:$C$13,2,FALSE),0)</f>
        <v>11</v>
      </c>
      <c r="X2956" s="11">
        <f t="shared" si="376"/>
        <v>0</v>
      </c>
      <c r="Y2956" s="14">
        <f t="shared" si="373"/>
        <v>0</v>
      </c>
      <c r="Z2956" s="11">
        <f t="shared" si="377"/>
        <v>0</v>
      </c>
      <c r="AA2956" s="4" t="s">
        <v>1</v>
      </c>
      <c r="AB2956" s="10">
        <f>IFERROR(VLOOKUP(AA2956,Curr!$B$2:$C$13,2,FALSE),0)</f>
        <v>11</v>
      </c>
      <c r="AC2956" s="11">
        <f t="shared" si="378"/>
        <v>0</v>
      </c>
      <c r="AD2956" s="11">
        <f t="shared" si="379"/>
        <v>0</v>
      </c>
      <c r="AE2956" s="12">
        <f t="shared" si="380"/>
        <v>0</v>
      </c>
    </row>
    <row r="2957" spans="17:31" x14ac:dyDescent="0.25">
      <c r="Q2957" s="13">
        <v>0</v>
      </c>
      <c r="R2957" s="13">
        <v>0</v>
      </c>
      <c r="S2957" s="11">
        <f t="shared" si="374"/>
        <v>0</v>
      </c>
      <c r="T2957" s="5">
        <v>0</v>
      </c>
      <c r="U2957" s="11">
        <f t="shared" si="375"/>
        <v>0</v>
      </c>
      <c r="V2957" s="13" t="s">
        <v>1</v>
      </c>
      <c r="W2957" s="10">
        <f>IFERROR(VLOOKUP(V2957,Curr!$B$2:$C$13,2,FALSE),0)</f>
        <v>11</v>
      </c>
      <c r="X2957" s="11">
        <f t="shared" si="376"/>
        <v>0</v>
      </c>
      <c r="Y2957" s="14">
        <f t="shared" si="373"/>
        <v>0</v>
      </c>
      <c r="Z2957" s="11">
        <f t="shared" si="377"/>
        <v>0</v>
      </c>
      <c r="AA2957" s="4" t="s">
        <v>1</v>
      </c>
      <c r="AB2957" s="10">
        <f>IFERROR(VLOOKUP(AA2957,Curr!$B$2:$C$13,2,FALSE),0)</f>
        <v>11</v>
      </c>
      <c r="AC2957" s="11">
        <f t="shared" si="378"/>
        <v>0</v>
      </c>
      <c r="AD2957" s="11">
        <f t="shared" si="379"/>
        <v>0</v>
      </c>
      <c r="AE2957" s="12">
        <f t="shared" si="380"/>
        <v>0</v>
      </c>
    </row>
    <row r="2958" spans="17:31" x14ac:dyDescent="0.25">
      <c r="Q2958" s="13">
        <v>0</v>
      </c>
      <c r="R2958" s="13">
        <v>0</v>
      </c>
      <c r="S2958" s="11">
        <f t="shared" si="374"/>
        <v>0</v>
      </c>
      <c r="T2958" s="5">
        <v>0</v>
      </c>
      <c r="U2958" s="11">
        <f t="shared" si="375"/>
        <v>0</v>
      </c>
      <c r="V2958" s="13" t="s">
        <v>1</v>
      </c>
      <c r="W2958" s="10">
        <f>IFERROR(VLOOKUP(V2958,Curr!$B$2:$C$13,2,FALSE),0)</f>
        <v>11</v>
      </c>
      <c r="X2958" s="11">
        <f t="shared" si="376"/>
        <v>0</v>
      </c>
      <c r="Y2958" s="14">
        <f t="shared" si="373"/>
        <v>0</v>
      </c>
      <c r="Z2958" s="11">
        <f t="shared" si="377"/>
        <v>0</v>
      </c>
      <c r="AA2958" s="4" t="s">
        <v>1</v>
      </c>
      <c r="AB2958" s="10">
        <f>IFERROR(VLOOKUP(AA2958,Curr!$B$2:$C$13,2,FALSE),0)</f>
        <v>11</v>
      </c>
      <c r="AC2958" s="11">
        <f t="shared" si="378"/>
        <v>0</v>
      </c>
      <c r="AD2958" s="11">
        <f t="shared" si="379"/>
        <v>0</v>
      </c>
      <c r="AE2958" s="12">
        <f t="shared" si="380"/>
        <v>0</v>
      </c>
    </row>
    <row r="2959" spans="17:31" x14ac:dyDescent="0.25">
      <c r="Q2959" s="13">
        <v>0</v>
      </c>
      <c r="R2959" s="13">
        <v>0</v>
      </c>
      <c r="S2959" s="11">
        <f t="shared" si="374"/>
        <v>0</v>
      </c>
      <c r="T2959" s="5">
        <v>0</v>
      </c>
      <c r="U2959" s="11">
        <f t="shared" si="375"/>
        <v>0</v>
      </c>
      <c r="V2959" s="13" t="s">
        <v>1</v>
      </c>
      <c r="W2959" s="10">
        <f>IFERROR(VLOOKUP(V2959,Curr!$B$2:$C$13,2,FALSE),0)</f>
        <v>11</v>
      </c>
      <c r="X2959" s="11">
        <f t="shared" si="376"/>
        <v>0</v>
      </c>
      <c r="Y2959" s="14">
        <f t="shared" si="373"/>
        <v>0</v>
      </c>
      <c r="Z2959" s="11">
        <f t="shared" si="377"/>
        <v>0</v>
      </c>
      <c r="AA2959" s="4" t="s">
        <v>1</v>
      </c>
      <c r="AB2959" s="10">
        <f>IFERROR(VLOOKUP(AA2959,Curr!$B$2:$C$13,2,FALSE),0)</f>
        <v>11</v>
      </c>
      <c r="AC2959" s="11">
        <f t="shared" si="378"/>
        <v>0</v>
      </c>
      <c r="AD2959" s="11">
        <f t="shared" si="379"/>
        <v>0</v>
      </c>
      <c r="AE2959" s="12">
        <f t="shared" si="380"/>
        <v>0</v>
      </c>
    </row>
    <row r="2960" spans="17:31" x14ac:dyDescent="0.25">
      <c r="Q2960" s="13">
        <v>0</v>
      </c>
      <c r="R2960" s="13">
        <v>0</v>
      </c>
      <c r="S2960" s="11">
        <f t="shared" si="374"/>
        <v>0</v>
      </c>
      <c r="T2960" s="5">
        <v>0</v>
      </c>
      <c r="U2960" s="11">
        <f t="shared" si="375"/>
        <v>0</v>
      </c>
      <c r="V2960" s="13" t="s">
        <v>1</v>
      </c>
      <c r="W2960" s="10">
        <f>IFERROR(VLOOKUP(V2960,Curr!$B$2:$C$13,2,FALSE),0)</f>
        <v>11</v>
      </c>
      <c r="X2960" s="11">
        <f t="shared" si="376"/>
        <v>0</v>
      </c>
      <c r="Y2960" s="14">
        <f t="shared" si="373"/>
        <v>0</v>
      </c>
      <c r="Z2960" s="11">
        <f t="shared" si="377"/>
        <v>0</v>
      </c>
      <c r="AA2960" s="4" t="s">
        <v>1</v>
      </c>
      <c r="AB2960" s="10">
        <f>IFERROR(VLOOKUP(AA2960,Curr!$B$2:$C$13,2,FALSE),0)</f>
        <v>11</v>
      </c>
      <c r="AC2960" s="11">
        <f t="shared" si="378"/>
        <v>0</v>
      </c>
      <c r="AD2960" s="11">
        <f t="shared" si="379"/>
        <v>0</v>
      </c>
      <c r="AE2960" s="12">
        <f t="shared" si="380"/>
        <v>0</v>
      </c>
    </row>
    <row r="2961" spans="17:31" x14ac:dyDescent="0.25">
      <c r="Q2961" s="13">
        <v>0</v>
      </c>
      <c r="R2961" s="13">
        <v>0</v>
      </c>
      <c r="S2961" s="11">
        <f t="shared" si="374"/>
        <v>0</v>
      </c>
      <c r="T2961" s="5">
        <v>0</v>
      </c>
      <c r="U2961" s="11">
        <f t="shared" si="375"/>
        <v>0</v>
      </c>
      <c r="V2961" s="13" t="s">
        <v>1</v>
      </c>
      <c r="W2961" s="10">
        <f>IFERROR(VLOOKUP(V2961,Curr!$B$2:$C$13,2,FALSE),0)</f>
        <v>11</v>
      </c>
      <c r="X2961" s="11">
        <f t="shared" si="376"/>
        <v>0</v>
      </c>
      <c r="Y2961" s="14">
        <f t="shared" si="373"/>
        <v>0</v>
      </c>
      <c r="Z2961" s="11">
        <f t="shared" si="377"/>
        <v>0</v>
      </c>
      <c r="AA2961" s="4" t="s">
        <v>1</v>
      </c>
      <c r="AB2961" s="10">
        <f>IFERROR(VLOOKUP(AA2961,Curr!$B$2:$C$13,2,FALSE),0)</f>
        <v>11</v>
      </c>
      <c r="AC2961" s="11">
        <f t="shared" si="378"/>
        <v>0</v>
      </c>
      <c r="AD2961" s="11">
        <f t="shared" si="379"/>
        <v>0</v>
      </c>
      <c r="AE2961" s="12">
        <f t="shared" si="380"/>
        <v>0</v>
      </c>
    </row>
    <row r="2962" spans="17:31" x14ac:dyDescent="0.25">
      <c r="Q2962" s="13">
        <v>0</v>
      </c>
      <c r="R2962" s="13">
        <v>0</v>
      </c>
      <c r="S2962" s="11">
        <f t="shared" si="374"/>
        <v>0</v>
      </c>
      <c r="T2962" s="5">
        <v>0</v>
      </c>
      <c r="U2962" s="11">
        <f t="shared" si="375"/>
        <v>0</v>
      </c>
      <c r="V2962" s="13" t="s">
        <v>1</v>
      </c>
      <c r="W2962" s="10">
        <f>IFERROR(VLOOKUP(V2962,Curr!$B$2:$C$13,2,FALSE),0)</f>
        <v>11</v>
      </c>
      <c r="X2962" s="11">
        <f t="shared" si="376"/>
        <v>0</v>
      </c>
      <c r="Y2962" s="14">
        <f t="shared" si="373"/>
        <v>0</v>
      </c>
      <c r="Z2962" s="11">
        <f t="shared" si="377"/>
        <v>0</v>
      </c>
      <c r="AA2962" s="4" t="s">
        <v>1</v>
      </c>
      <c r="AB2962" s="10">
        <f>IFERROR(VLOOKUP(AA2962,Curr!$B$2:$C$13,2,FALSE),0)</f>
        <v>11</v>
      </c>
      <c r="AC2962" s="11">
        <f t="shared" si="378"/>
        <v>0</v>
      </c>
      <c r="AD2962" s="11">
        <f t="shared" si="379"/>
        <v>0</v>
      </c>
      <c r="AE2962" s="12">
        <f t="shared" si="380"/>
        <v>0</v>
      </c>
    </row>
    <row r="2963" spans="17:31" x14ac:dyDescent="0.25">
      <c r="Q2963" s="13">
        <v>0</v>
      </c>
      <c r="R2963" s="13">
        <v>0</v>
      </c>
      <c r="S2963" s="11">
        <f t="shared" si="374"/>
        <v>0</v>
      </c>
      <c r="T2963" s="5">
        <v>0</v>
      </c>
      <c r="U2963" s="11">
        <f t="shared" si="375"/>
        <v>0</v>
      </c>
      <c r="V2963" s="13" t="s">
        <v>1</v>
      </c>
      <c r="W2963" s="10">
        <f>IFERROR(VLOOKUP(V2963,Curr!$B$2:$C$13,2,FALSE),0)</f>
        <v>11</v>
      </c>
      <c r="X2963" s="11">
        <f t="shared" si="376"/>
        <v>0</v>
      </c>
      <c r="Y2963" s="14">
        <f t="shared" si="373"/>
        <v>0</v>
      </c>
      <c r="Z2963" s="11">
        <f t="shared" si="377"/>
        <v>0</v>
      </c>
      <c r="AA2963" s="4" t="s">
        <v>1</v>
      </c>
      <c r="AB2963" s="10">
        <f>IFERROR(VLOOKUP(AA2963,Curr!$B$2:$C$13,2,FALSE),0)</f>
        <v>11</v>
      </c>
      <c r="AC2963" s="11">
        <f t="shared" si="378"/>
        <v>0</v>
      </c>
      <c r="AD2963" s="11">
        <f t="shared" si="379"/>
        <v>0</v>
      </c>
      <c r="AE2963" s="12">
        <f t="shared" si="380"/>
        <v>0</v>
      </c>
    </row>
    <row r="2964" spans="17:31" x14ac:dyDescent="0.25">
      <c r="Q2964" s="13">
        <v>0</v>
      </c>
      <c r="R2964" s="13">
        <v>0</v>
      </c>
      <c r="S2964" s="11">
        <f t="shared" si="374"/>
        <v>0</v>
      </c>
      <c r="T2964" s="5">
        <v>0</v>
      </c>
      <c r="U2964" s="11">
        <f t="shared" si="375"/>
        <v>0</v>
      </c>
      <c r="V2964" s="13" t="s">
        <v>1</v>
      </c>
      <c r="W2964" s="10">
        <f>IFERROR(VLOOKUP(V2964,Curr!$B$2:$C$13,2,FALSE),0)</f>
        <v>11</v>
      </c>
      <c r="X2964" s="11">
        <f t="shared" si="376"/>
        <v>0</v>
      </c>
      <c r="Y2964" s="14">
        <f t="shared" si="373"/>
        <v>0</v>
      </c>
      <c r="Z2964" s="11">
        <f t="shared" si="377"/>
        <v>0</v>
      </c>
      <c r="AA2964" s="4" t="s">
        <v>1</v>
      </c>
      <c r="AB2964" s="10">
        <f>IFERROR(VLOOKUP(AA2964,Curr!$B$2:$C$13,2,FALSE),0)</f>
        <v>11</v>
      </c>
      <c r="AC2964" s="11">
        <f t="shared" si="378"/>
        <v>0</v>
      </c>
      <c r="AD2964" s="11">
        <f t="shared" si="379"/>
        <v>0</v>
      </c>
      <c r="AE2964" s="12">
        <f t="shared" si="380"/>
        <v>0</v>
      </c>
    </row>
    <row r="2965" spans="17:31" x14ac:dyDescent="0.25">
      <c r="Q2965" s="13">
        <v>0</v>
      </c>
      <c r="R2965" s="13">
        <v>0</v>
      </c>
      <c r="S2965" s="11">
        <f t="shared" si="374"/>
        <v>0</v>
      </c>
      <c r="T2965" s="5">
        <v>0</v>
      </c>
      <c r="U2965" s="11">
        <f t="shared" si="375"/>
        <v>0</v>
      </c>
      <c r="V2965" s="13" t="s">
        <v>1</v>
      </c>
      <c r="W2965" s="10">
        <f>IFERROR(VLOOKUP(V2965,Curr!$B$2:$C$13,2,FALSE),0)</f>
        <v>11</v>
      </c>
      <c r="X2965" s="11">
        <f t="shared" si="376"/>
        <v>0</v>
      </c>
      <c r="Y2965" s="14">
        <f t="shared" si="373"/>
        <v>0</v>
      </c>
      <c r="Z2965" s="11">
        <f t="shared" si="377"/>
        <v>0</v>
      </c>
      <c r="AA2965" s="4" t="s">
        <v>1</v>
      </c>
      <c r="AB2965" s="10">
        <f>IFERROR(VLOOKUP(AA2965,Curr!$B$2:$C$13,2,FALSE),0)</f>
        <v>11</v>
      </c>
      <c r="AC2965" s="11">
        <f t="shared" si="378"/>
        <v>0</v>
      </c>
      <c r="AD2965" s="11">
        <f t="shared" si="379"/>
        <v>0</v>
      </c>
      <c r="AE2965" s="12">
        <f t="shared" si="380"/>
        <v>0</v>
      </c>
    </row>
    <row r="2966" spans="17:31" x14ac:dyDescent="0.25">
      <c r="Q2966" s="13">
        <v>0</v>
      </c>
      <c r="R2966" s="13">
        <v>0</v>
      </c>
      <c r="S2966" s="11">
        <f t="shared" si="374"/>
        <v>0</v>
      </c>
      <c r="T2966" s="5">
        <v>0</v>
      </c>
      <c r="U2966" s="11">
        <f t="shared" si="375"/>
        <v>0</v>
      </c>
      <c r="V2966" s="13" t="s">
        <v>1</v>
      </c>
      <c r="W2966" s="10">
        <f>IFERROR(VLOOKUP(V2966,Curr!$B$2:$C$13,2,FALSE),0)</f>
        <v>11</v>
      </c>
      <c r="X2966" s="11">
        <f t="shared" si="376"/>
        <v>0</v>
      </c>
      <c r="Y2966" s="14">
        <f t="shared" si="373"/>
        <v>0</v>
      </c>
      <c r="Z2966" s="11">
        <f t="shared" si="377"/>
        <v>0</v>
      </c>
      <c r="AA2966" s="4" t="s">
        <v>1</v>
      </c>
      <c r="AB2966" s="10">
        <f>IFERROR(VLOOKUP(AA2966,Curr!$B$2:$C$13,2,FALSE),0)</f>
        <v>11</v>
      </c>
      <c r="AC2966" s="11">
        <f t="shared" si="378"/>
        <v>0</v>
      </c>
      <c r="AD2966" s="11">
        <f t="shared" si="379"/>
        <v>0</v>
      </c>
      <c r="AE2966" s="12">
        <f t="shared" si="380"/>
        <v>0</v>
      </c>
    </row>
    <row r="2967" spans="17:31" x14ac:dyDescent="0.25">
      <c r="Q2967" s="13">
        <v>0</v>
      </c>
      <c r="R2967" s="13">
        <v>0</v>
      </c>
      <c r="S2967" s="11">
        <f t="shared" si="374"/>
        <v>0</v>
      </c>
      <c r="T2967" s="5">
        <v>0</v>
      </c>
      <c r="U2967" s="11">
        <f t="shared" si="375"/>
        <v>0</v>
      </c>
      <c r="V2967" s="13" t="s">
        <v>1</v>
      </c>
      <c r="W2967" s="10">
        <f>IFERROR(VLOOKUP(V2967,Curr!$B$2:$C$13,2,FALSE),0)</f>
        <v>11</v>
      </c>
      <c r="X2967" s="11">
        <f t="shared" si="376"/>
        <v>0</v>
      </c>
      <c r="Y2967" s="14">
        <f t="shared" si="373"/>
        <v>0</v>
      </c>
      <c r="Z2967" s="11">
        <f t="shared" si="377"/>
        <v>0</v>
      </c>
      <c r="AA2967" s="4" t="s">
        <v>1</v>
      </c>
      <c r="AB2967" s="10">
        <f>IFERROR(VLOOKUP(AA2967,Curr!$B$2:$C$13,2,FALSE),0)</f>
        <v>11</v>
      </c>
      <c r="AC2967" s="11">
        <f t="shared" si="378"/>
        <v>0</v>
      </c>
      <c r="AD2967" s="11">
        <f t="shared" si="379"/>
        <v>0</v>
      </c>
      <c r="AE2967" s="12">
        <f t="shared" si="380"/>
        <v>0</v>
      </c>
    </row>
    <row r="2968" spans="17:31" x14ac:dyDescent="0.25">
      <c r="Q2968" s="13">
        <v>0</v>
      </c>
      <c r="R2968" s="13">
        <v>0</v>
      </c>
      <c r="S2968" s="11">
        <f t="shared" si="374"/>
        <v>0</v>
      </c>
      <c r="T2968" s="5">
        <v>0</v>
      </c>
      <c r="U2968" s="11">
        <f t="shared" si="375"/>
        <v>0</v>
      </c>
      <c r="V2968" s="13" t="s">
        <v>1</v>
      </c>
      <c r="W2968" s="10">
        <f>IFERROR(VLOOKUP(V2968,Curr!$B$2:$C$13,2,FALSE),0)</f>
        <v>11</v>
      </c>
      <c r="X2968" s="11">
        <f t="shared" si="376"/>
        <v>0</v>
      </c>
      <c r="Y2968" s="14">
        <f t="shared" si="373"/>
        <v>0</v>
      </c>
      <c r="Z2968" s="11">
        <f t="shared" si="377"/>
        <v>0</v>
      </c>
      <c r="AA2968" s="4" t="s">
        <v>1</v>
      </c>
      <c r="AB2968" s="10">
        <f>IFERROR(VLOOKUP(AA2968,Curr!$B$2:$C$13,2,FALSE),0)</f>
        <v>11</v>
      </c>
      <c r="AC2968" s="11">
        <f t="shared" si="378"/>
        <v>0</v>
      </c>
      <c r="AD2968" s="11">
        <f t="shared" si="379"/>
        <v>0</v>
      </c>
      <c r="AE2968" s="12">
        <f t="shared" si="380"/>
        <v>0</v>
      </c>
    </row>
    <row r="2969" spans="17:31" x14ac:dyDescent="0.25">
      <c r="Q2969" s="13">
        <v>0</v>
      </c>
      <c r="R2969" s="13">
        <v>0</v>
      </c>
      <c r="S2969" s="11">
        <f t="shared" si="374"/>
        <v>0</v>
      </c>
      <c r="T2969" s="5">
        <v>0</v>
      </c>
      <c r="U2969" s="11">
        <f t="shared" si="375"/>
        <v>0</v>
      </c>
      <c r="V2969" s="13" t="s">
        <v>1</v>
      </c>
      <c r="W2969" s="10">
        <f>IFERROR(VLOOKUP(V2969,Curr!$B$2:$C$13,2,FALSE),0)</f>
        <v>11</v>
      </c>
      <c r="X2969" s="11">
        <f t="shared" si="376"/>
        <v>0</v>
      </c>
      <c r="Y2969" s="14">
        <f t="shared" si="373"/>
        <v>0</v>
      </c>
      <c r="Z2969" s="11">
        <f t="shared" si="377"/>
        <v>0</v>
      </c>
      <c r="AA2969" s="4" t="s">
        <v>1</v>
      </c>
      <c r="AB2969" s="10">
        <f>IFERROR(VLOOKUP(AA2969,Curr!$B$2:$C$13,2,FALSE),0)</f>
        <v>11</v>
      </c>
      <c r="AC2969" s="11">
        <f t="shared" si="378"/>
        <v>0</v>
      </c>
      <c r="AD2969" s="11">
        <f t="shared" si="379"/>
        <v>0</v>
      </c>
      <c r="AE2969" s="12">
        <f t="shared" si="380"/>
        <v>0</v>
      </c>
    </row>
    <row r="2970" spans="17:31" x14ac:dyDescent="0.25">
      <c r="Q2970" s="13">
        <v>0</v>
      </c>
      <c r="R2970" s="13">
        <v>0</v>
      </c>
      <c r="S2970" s="11">
        <f t="shared" si="374"/>
        <v>0</v>
      </c>
      <c r="T2970" s="5">
        <v>0</v>
      </c>
      <c r="U2970" s="11">
        <f t="shared" si="375"/>
        <v>0</v>
      </c>
      <c r="V2970" s="13" t="s">
        <v>1</v>
      </c>
      <c r="W2970" s="10">
        <f>IFERROR(VLOOKUP(V2970,Curr!$B$2:$C$13,2,FALSE),0)</f>
        <v>11</v>
      </c>
      <c r="X2970" s="11">
        <f t="shared" si="376"/>
        <v>0</v>
      </c>
      <c r="Y2970" s="14">
        <f t="shared" si="373"/>
        <v>0</v>
      </c>
      <c r="Z2970" s="11">
        <f t="shared" si="377"/>
        <v>0</v>
      </c>
      <c r="AA2970" s="4" t="s">
        <v>1</v>
      </c>
      <c r="AB2970" s="10">
        <f>IFERROR(VLOOKUP(AA2970,Curr!$B$2:$C$13,2,FALSE),0)</f>
        <v>11</v>
      </c>
      <c r="AC2970" s="11">
        <f t="shared" si="378"/>
        <v>0</v>
      </c>
      <c r="AD2970" s="11">
        <f t="shared" si="379"/>
        <v>0</v>
      </c>
      <c r="AE2970" s="12">
        <f t="shared" si="380"/>
        <v>0</v>
      </c>
    </row>
    <row r="2971" spans="17:31" x14ac:dyDescent="0.25">
      <c r="Q2971" s="13">
        <v>0</v>
      </c>
      <c r="R2971" s="13">
        <v>0</v>
      </c>
      <c r="S2971" s="11">
        <f t="shared" si="374"/>
        <v>0</v>
      </c>
      <c r="T2971" s="5">
        <v>0</v>
      </c>
      <c r="U2971" s="11">
        <f t="shared" si="375"/>
        <v>0</v>
      </c>
      <c r="V2971" s="13" t="s">
        <v>1</v>
      </c>
      <c r="W2971" s="10">
        <f>IFERROR(VLOOKUP(V2971,Curr!$B$2:$C$13,2,FALSE),0)</f>
        <v>11</v>
      </c>
      <c r="X2971" s="11">
        <f t="shared" si="376"/>
        <v>0</v>
      </c>
      <c r="Y2971" s="14">
        <f t="shared" si="373"/>
        <v>0</v>
      </c>
      <c r="Z2971" s="11">
        <f t="shared" si="377"/>
        <v>0</v>
      </c>
      <c r="AA2971" s="4" t="s">
        <v>1</v>
      </c>
      <c r="AB2971" s="10">
        <f>IFERROR(VLOOKUP(AA2971,Curr!$B$2:$C$13,2,FALSE),0)</f>
        <v>11</v>
      </c>
      <c r="AC2971" s="11">
        <f t="shared" si="378"/>
        <v>0</v>
      </c>
      <c r="AD2971" s="11">
        <f t="shared" si="379"/>
        <v>0</v>
      </c>
      <c r="AE2971" s="12">
        <f t="shared" si="380"/>
        <v>0</v>
      </c>
    </row>
    <row r="2972" spans="17:31" x14ac:dyDescent="0.25">
      <c r="Q2972" s="13">
        <v>0</v>
      </c>
      <c r="R2972" s="13">
        <v>0</v>
      </c>
      <c r="S2972" s="11">
        <f t="shared" si="374"/>
        <v>0</v>
      </c>
      <c r="T2972" s="5">
        <v>0</v>
      </c>
      <c r="U2972" s="11">
        <f t="shared" si="375"/>
        <v>0</v>
      </c>
      <c r="V2972" s="13" t="s">
        <v>1</v>
      </c>
      <c r="W2972" s="10">
        <f>IFERROR(VLOOKUP(V2972,Curr!$B$2:$C$13,2,FALSE),0)</f>
        <v>11</v>
      </c>
      <c r="X2972" s="11">
        <f t="shared" si="376"/>
        <v>0</v>
      </c>
      <c r="Y2972" s="14">
        <f t="shared" si="373"/>
        <v>0</v>
      </c>
      <c r="Z2972" s="11">
        <f t="shared" si="377"/>
        <v>0</v>
      </c>
      <c r="AA2972" s="4" t="s">
        <v>1</v>
      </c>
      <c r="AB2972" s="10">
        <f>IFERROR(VLOOKUP(AA2972,Curr!$B$2:$C$13,2,FALSE),0)</f>
        <v>11</v>
      </c>
      <c r="AC2972" s="11">
        <f t="shared" si="378"/>
        <v>0</v>
      </c>
      <c r="AD2972" s="11">
        <f t="shared" si="379"/>
        <v>0</v>
      </c>
      <c r="AE2972" s="12">
        <f t="shared" si="380"/>
        <v>0</v>
      </c>
    </row>
    <row r="2973" spans="17:31" x14ac:dyDescent="0.25">
      <c r="Q2973" s="13">
        <v>0</v>
      </c>
      <c r="R2973" s="13">
        <v>0</v>
      </c>
      <c r="S2973" s="11">
        <f t="shared" si="374"/>
        <v>0</v>
      </c>
      <c r="T2973" s="5">
        <v>0</v>
      </c>
      <c r="U2973" s="11">
        <f t="shared" si="375"/>
        <v>0</v>
      </c>
      <c r="V2973" s="13" t="s">
        <v>1</v>
      </c>
      <c r="W2973" s="10">
        <f>IFERROR(VLOOKUP(V2973,Curr!$B$2:$C$13,2,FALSE),0)</f>
        <v>11</v>
      </c>
      <c r="X2973" s="11">
        <f t="shared" si="376"/>
        <v>0</v>
      </c>
      <c r="Y2973" s="14">
        <f t="shared" si="373"/>
        <v>0</v>
      </c>
      <c r="Z2973" s="11">
        <f t="shared" si="377"/>
        <v>0</v>
      </c>
      <c r="AA2973" s="4" t="s">
        <v>1</v>
      </c>
      <c r="AB2973" s="10">
        <f>IFERROR(VLOOKUP(AA2973,Curr!$B$2:$C$13,2,FALSE),0)</f>
        <v>11</v>
      </c>
      <c r="AC2973" s="11">
        <f t="shared" si="378"/>
        <v>0</v>
      </c>
      <c r="AD2973" s="11">
        <f t="shared" si="379"/>
        <v>0</v>
      </c>
      <c r="AE2973" s="12">
        <f t="shared" si="380"/>
        <v>0</v>
      </c>
    </row>
    <row r="2974" spans="17:31" x14ac:dyDescent="0.25">
      <c r="Q2974" s="13">
        <v>0</v>
      </c>
      <c r="R2974" s="13">
        <v>0</v>
      </c>
      <c r="S2974" s="11">
        <f t="shared" si="374"/>
        <v>0</v>
      </c>
      <c r="T2974" s="5">
        <v>0</v>
      </c>
      <c r="U2974" s="11">
        <f t="shared" si="375"/>
        <v>0</v>
      </c>
      <c r="V2974" s="13" t="s">
        <v>1</v>
      </c>
      <c r="W2974" s="10">
        <f>IFERROR(VLOOKUP(V2974,Curr!$B$2:$C$13,2,FALSE),0)</f>
        <v>11</v>
      </c>
      <c r="X2974" s="11">
        <f t="shared" si="376"/>
        <v>0</v>
      </c>
      <c r="Y2974" s="14">
        <f t="shared" si="373"/>
        <v>0</v>
      </c>
      <c r="Z2974" s="11">
        <f t="shared" si="377"/>
        <v>0</v>
      </c>
      <c r="AA2974" s="4" t="s">
        <v>1</v>
      </c>
      <c r="AB2974" s="10">
        <f>IFERROR(VLOOKUP(AA2974,Curr!$B$2:$C$13,2,FALSE),0)</f>
        <v>11</v>
      </c>
      <c r="AC2974" s="11">
        <f t="shared" si="378"/>
        <v>0</v>
      </c>
      <c r="AD2974" s="11">
        <f t="shared" si="379"/>
        <v>0</v>
      </c>
      <c r="AE2974" s="12">
        <f t="shared" si="380"/>
        <v>0</v>
      </c>
    </row>
    <row r="2975" spans="17:31" x14ac:dyDescent="0.25">
      <c r="Q2975" s="13">
        <v>0</v>
      </c>
      <c r="R2975" s="13">
        <v>0</v>
      </c>
      <c r="S2975" s="11">
        <f t="shared" si="374"/>
        <v>0</v>
      </c>
      <c r="T2975" s="5">
        <v>0</v>
      </c>
      <c r="U2975" s="11">
        <f t="shared" si="375"/>
        <v>0</v>
      </c>
      <c r="V2975" s="13" t="s">
        <v>1</v>
      </c>
      <c r="W2975" s="10">
        <f>IFERROR(VLOOKUP(V2975,Curr!$B$2:$C$13,2,FALSE),0)</f>
        <v>11</v>
      </c>
      <c r="X2975" s="11">
        <f t="shared" si="376"/>
        <v>0</v>
      </c>
      <c r="Y2975" s="14">
        <f t="shared" si="373"/>
        <v>0</v>
      </c>
      <c r="Z2975" s="11">
        <f t="shared" si="377"/>
        <v>0</v>
      </c>
      <c r="AA2975" s="4" t="s">
        <v>1</v>
      </c>
      <c r="AB2975" s="10">
        <f>IFERROR(VLOOKUP(AA2975,Curr!$B$2:$C$13,2,FALSE),0)</f>
        <v>11</v>
      </c>
      <c r="AC2975" s="11">
        <f t="shared" si="378"/>
        <v>0</v>
      </c>
      <c r="AD2975" s="11">
        <f t="shared" si="379"/>
        <v>0</v>
      </c>
      <c r="AE2975" s="12">
        <f t="shared" si="380"/>
        <v>0</v>
      </c>
    </row>
    <row r="2976" spans="17:31" x14ac:dyDescent="0.25">
      <c r="Q2976" s="13">
        <v>0</v>
      </c>
      <c r="R2976" s="13">
        <v>0</v>
      </c>
      <c r="S2976" s="11">
        <f t="shared" si="374"/>
        <v>0</v>
      </c>
      <c r="T2976" s="5">
        <v>0</v>
      </c>
      <c r="U2976" s="11">
        <f t="shared" si="375"/>
        <v>0</v>
      </c>
      <c r="V2976" s="13" t="s">
        <v>1</v>
      </c>
      <c r="W2976" s="10">
        <f>IFERROR(VLOOKUP(V2976,Curr!$B$2:$C$13,2,FALSE),0)</f>
        <v>11</v>
      </c>
      <c r="X2976" s="11">
        <f t="shared" si="376"/>
        <v>0</v>
      </c>
      <c r="Y2976" s="14">
        <f t="shared" si="373"/>
        <v>0</v>
      </c>
      <c r="Z2976" s="11">
        <f t="shared" si="377"/>
        <v>0</v>
      </c>
      <c r="AA2976" s="4" t="s">
        <v>1</v>
      </c>
      <c r="AB2976" s="10">
        <f>IFERROR(VLOOKUP(AA2976,Curr!$B$2:$C$13,2,FALSE),0)</f>
        <v>11</v>
      </c>
      <c r="AC2976" s="11">
        <f t="shared" si="378"/>
        <v>0</v>
      </c>
      <c r="AD2976" s="11">
        <f t="shared" si="379"/>
        <v>0</v>
      </c>
      <c r="AE2976" s="12">
        <f t="shared" si="380"/>
        <v>0</v>
      </c>
    </row>
    <row r="2977" spans="17:31" x14ac:dyDescent="0.25">
      <c r="Q2977" s="13">
        <v>0</v>
      </c>
      <c r="R2977" s="13">
        <v>0</v>
      </c>
      <c r="S2977" s="11">
        <f t="shared" si="374"/>
        <v>0</v>
      </c>
      <c r="T2977" s="5">
        <v>0</v>
      </c>
      <c r="U2977" s="11">
        <f t="shared" si="375"/>
        <v>0</v>
      </c>
      <c r="V2977" s="13" t="s">
        <v>1</v>
      </c>
      <c r="W2977" s="10">
        <f>IFERROR(VLOOKUP(V2977,Curr!$B$2:$C$13,2,FALSE),0)</f>
        <v>11</v>
      </c>
      <c r="X2977" s="11">
        <f t="shared" si="376"/>
        <v>0</v>
      </c>
      <c r="Y2977" s="14">
        <f t="shared" si="373"/>
        <v>0</v>
      </c>
      <c r="Z2977" s="11">
        <f t="shared" si="377"/>
        <v>0</v>
      </c>
      <c r="AA2977" s="4" t="s">
        <v>1</v>
      </c>
      <c r="AB2977" s="10">
        <f>IFERROR(VLOOKUP(AA2977,Curr!$B$2:$C$13,2,FALSE),0)</f>
        <v>11</v>
      </c>
      <c r="AC2977" s="11">
        <f t="shared" si="378"/>
        <v>0</v>
      </c>
      <c r="AD2977" s="11">
        <f t="shared" si="379"/>
        <v>0</v>
      </c>
      <c r="AE2977" s="12">
        <f t="shared" si="380"/>
        <v>0</v>
      </c>
    </row>
    <row r="2978" spans="17:31" x14ac:dyDescent="0.25">
      <c r="Q2978" s="13">
        <v>0</v>
      </c>
      <c r="R2978" s="13">
        <v>0</v>
      </c>
      <c r="S2978" s="11">
        <f t="shared" si="374"/>
        <v>0</v>
      </c>
      <c r="T2978" s="5">
        <v>0</v>
      </c>
      <c r="U2978" s="11">
        <f t="shared" si="375"/>
        <v>0</v>
      </c>
      <c r="V2978" s="13" t="s">
        <v>1</v>
      </c>
      <c r="W2978" s="10">
        <f>IFERROR(VLOOKUP(V2978,Curr!$B$2:$C$13,2,FALSE),0)</f>
        <v>11</v>
      </c>
      <c r="X2978" s="11">
        <f t="shared" si="376"/>
        <v>0</v>
      </c>
      <c r="Y2978" s="14">
        <f t="shared" si="373"/>
        <v>0</v>
      </c>
      <c r="Z2978" s="11">
        <f t="shared" si="377"/>
        <v>0</v>
      </c>
      <c r="AA2978" s="4" t="s">
        <v>1</v>
      </c>
      <c r="AB2978" s="10">
        <f>IFERROR(VLOOKUP(AA2978,Curr!$B$2:$C$13,2,FALSE),0)</f>
        <v>11</v>
      </c>
      <c r="AC2978" s="11">
        <f t="shared" si="378"/>
        <v>0</v>
      </c>
      <c r="AD2978" s="11">
        <f t="shared" si="379"/>
        <v>0</v>
      </c>
      <c r="AE2978" s="12">
        <f t="shared" si="380"/>
        <v>0</v>
      </c>
    </row>
    <row r="2979" spans="17:31" x14ac:dyDescent="0.25">
      <c r="Q2979" s="13">
        <v>0</v>
      </c>
      <c r="R2979" s="13">
        <v>0</v>
      </c>
      <c r="S2979" s="11">
        <f t="shared" si="374"/>
        <v>0</v>
      </c>
      <c r="T2979" s="5">
        <v>0</v>
      </c>
      <c r="U2979" s="11">
        <f t="shared" si="375"/>
        <v>0</v>
      </c>
      <c r="V2979" s="13" t="s">
        <v>1</v>
      </c>
      <c r="W2979" s="10">
        <f>IFERROR(VLOOKUP(V2979,Curr!$B$2:$C$13,2,FALSE),0)</f>
        <v>11</v>
      </c>
      <c r="X2979" s="11">
        <f t="shared" si="376"/>
        <v>0</v>
      </c>
      <c r="Y2979" s="14">
        <f t="shared" si="373"/>
        <v>0</v>
      </c>
      <c r="Z2979" s="11">
        <f t="shared" si="377"/>
        <v>0</v>
      </c>
      <c r="AA2979" s="4" t="s">
        <v>1</v>
      </c>
      <c r="AB2979" s="10">
        <f>IFERROR(VLOOKUP(AA2979,Curr!$B$2:$C$13,2,FALSE),0)</f>
        <v>11</v>
      </c>
      <c r="AC2979" s="11">
        <f t="shared" si="378"/>
        <v>0</v>
      </c>
      <c r="AD2979" s="11">
        <f t="shared" si="379"/>
        <v>0</v>
      </c>
      <c r="AE2979" s="12">
        <f t="shared" si="380"/>
        <v>0</v>
      </c>
    </row>
    <row r="2980" spans="17:31" x14ac:dyDescent="0.25">
      <c r="Q2980" s="13">
        <v>0</v>
      </c>
      <c r="R2980" s="13">
        <v>0</v>
      </c>
      <c r="S2980" s="11">
        <f t="shared" si="374"/>
        <v>0</v>
      </c>
      <c r="T2980" s="5">
        <v>0</v>
      </c>
      <c r="U2980" s="11">
        <f t="shared" si="375"/>
        <v>0</v>
      </c>
      <c r="V2980" s="13" t="s">
        <v>1</v>
      </c>
      <c r="W2980" s="10">
        <f>IFERROR(VLOOKUP(V2980,Curr!$B$2:$C$13,2,FALSE),0)</f>
        <v>11</v>
      </c>
      <c r="X2980" s="11">
        <f t="shared" si="376"/>
        <v>0</v>
      </c>
      <c r="Y2980" s="14">
        <f t="shared" si="373"/>
        <v>0</v>
      </c>
      <c r="Z2980" s="11">
        <f t="shared" si="377"/>
        <v>0</v>
      </c>
      <c r="AA2980" s="4" t="s">
        <v>1</v>
      </c>
      <c r="AB2980" s="10">
        <f>IFERROR(VLOOKUP(AA2980,Curr!$B$2:$C$13,2,FALSE),0)</f>
        <v>11</v>
      </c>
      <c r="AC2980" s="11">
        <f t="shared" si="378"/>
        <v>0</v>
      </c>
      <c r="AD2980" s="11">
        <f t="shared" si="379"/>
        <v>0</v>
      </c>
      <c r="AE2980" s="12">
        <f t="shared" si="380"/>
        <v>0</v>
      </c>
    </row>
    <row r="2981" spans="17:31" x14ac:dyDescent="0.25">
      <c r="Q2981" s="13">
        <v>0</v>
      </c>
      <c r="R2981" s="13">
        <v>0</v>
      </c>
      <c r="S2981" s="11">
        <f t="shared" si="374"/>
        <v>0</v>
      </c>
      <c r="T2981" s="5">
        <v>0</v>
      </c>
      <c r="U2981" s="11">
        <f t="shared" si="375"/>
        <v>0</v>
      </c>
      <c r="V2981" s="13" t="s">
        <v>1</v>
      </c>
      <c r="W2981" s="10">
        <f>IFERROR(VLOOKUP(V2981,Curr!$B$2:$C$13,2,FALSE),0)</f>
        <v>11</v>
      </c>
      <c r="X2981" s="11">
        <f t="shared" si="376"/>
        <v>0</v>
      </c>
      <c r="Y2981" s="14">
        <f t="shared" si="373"/>
        <v>0</v>
      </c>
      <c r="Z2981" s="11">
        <f t="shared" si="377"/>
        <v>0</v>
      </c>
      <c r="AA2981" s="4" t="s">
        <v>1</v>
      </c>
      <c r="AB2981" s="10">
        <f>IFERROR(VLOOKUP(AA2981,Curr!$B$2:$C$13,2,FALSE),0)</f>
        <v>11</v>
      </c>
      <c r="AC2981" s="11">
        <f t="shared" si="378"/>
        <v>0</v>
      </c>
      <c r="AD2981" s="11">
        <f t="shared" si="379"/>
        <v>0</v>
      </c>
      <c r="AE2981" s="12">
        <f t="shared" si="380"/>
        <v>0</v>
      </c>
    </row>
    <row r="2982" spans="17:31" x14ac:dyDescent="0.25">
      <c r="Q2982" s="13">
        <v>0</v>
      </c>
      <c r="R2982" s="13">
        <v>0</v>
      </c>
      <c r="S2982" s="11">
        <f t="shared" si="374"/>
        <v>0</v>
      </c>
      <c r="T2982" s="5">
        <v>0</v>
      </c>
      <c r="U2982" s="11">
        <f t="shared" si="375"/>
        <v>0</v>
      </c>
      <c r="V2982" s="13" t="s">
        <v>1</v>
      </c>
      <c r="W2982" s="10">
        <f>IFERROR(VLOOKUP(V2982,Curr!$B$2:$C$13,2,FALSE),0)</f>
        <v>11</v>
      </c>
      <c r="X2982" s="11">
        <f t="shared" si="376"/>
        <v>0</v>
      </c>
      <c r="Y2982" s="14">
        <f t="shared" si="373"/>
        <v>0</v>
      </c>
      <c r="Z2982" s="11">
        <f t="shared" si="377"/>
        <v>0</v>
      </c>
      <c r="AA2982" s="4" t="s">
        <v>1</v>
      </c>
      <c r="AB2982" s="10">
        <f>IFERROR(VLOOKUP(AA2982,Curr!$B$2:$C$13,2,FALSE),0)</f>
        <v>11</v>
      </c>
      <c r="AC2982" s="11">
        <f t="shared" si="378"/>
        <v>0</v>
      </c>
      <c r="AD2982" s="11">
        <f t="shared" si="379"/>
        <v>0</v>
      </c>
      <c r="AE2982" s="12">
        <f t="shared" si="380"/>
        <v>0</v>
      </c>
    </row>
    <row r="2983" spans="17:31" x14ac:dyDescent="0.25">
      <c r="Q2983" s="13">
        <v>0</v>
      </c>
      <c r="R2983" s="13">
        <v>0</v>
      </c>
      <c r="S2983" s="11">
        <f t="shared" si="374"/>
        <v>0</v>
      </c>
      <c r="T2983" s="5">
        <v>0</v>
      </c>
      <c r="U2983" s="11">
        <f t="shared" si="375"/>
        <v>0</v>
      </c>
      <c r="V2983" s="13" t="s">
        <v>1</v>
      </c>
      <c r="W2983" s="10">
        <f>IFERROR(VLOOKUP(V2983,Curr!$B$2:$C$13,2,FALSE),0)</f>
        <v>11</v>
      </c>
      <c r="X2983" s="11">
        <f t="shared" si="376"/>
        <v>0</v>
      </c>
      <c r="Y2983" s="14">
        <f t="shared" si="373"/>
        <v>0</v>
      </c>
      <c r="Z2983" s="11">
        <f t="shared" si="377"/>
        <v>0</v>
      </c>
      <c r="AA2983" s="4" t="s">
        <v>1</v>
      </c>
      <c r="AB2983" s="10">
        <f>IFERROR(VLOOKUP(AA2983,Curr!$B$2:$C$13,2,FALSE),0)</f>
        <v>11</v>
      </c>
      <c r="AC2983" s="11">
        <f t="shared" si="378"/>
        <v>0</v>
      </c>
      <c r="AD2983" s="11">
        <f t="shared" si="379"/>
        <v>0</v>
      </c>
      <c r="AE2983" s="12">
        <f t="shared" si="380"/>
        <v>0</v>
      </c>
    </row>
    <row r="2984" spans="17:31" x14ac:dyDescent="0.25">
      <c r="Q2984" s="13">
        <v>0</v>
      </c>
      <c r="R2984" s="13">
        <v>0</v>
      </c>
      <c r="S2984" s="11">
        <f t="shared" si="374"/>
        <v>0</v>
      </c>
      <c r="T2984" s="5">
        <v>0</v>
      </c>
      <c r="U2984" s="11">
        <f t="shared" si="375"/>
        <v>0</v>
      </c>
      <c r="V2984" s="13" t="s">
        <v>1</v>
      </c>
      <c r="W2984" s="10">
        <f>IFERROR(VLOOKUP(V2984,Curr!$B$2:$C$13,2,FALSE),0)</f>
        <v>11</v>
      </c>
      <c r="X2984" s="11">
        <f t="shared" si="376"/>
        <v>0</v>
      </c>
      <c r="Y2984" s="14">
        <f t="shared" si="373"/>
        <v>0</v>
      </c>
      <c r="Z2984" s="11">
        <f t="shared" si="377"/>
        <v>0</v>
      </c>
      <c r="AA2984" s="4" t="s">
        <v>1</v>
      </c>
      <c r="AB2984" s="10">
        <f>IFERROR(VLOOKUP(AA2984,Curr!$B$2:$C$13,2,FALSE),0)</f>
        <v>11</v>
      </c>
      <c r="AC2984" s="11">
        <f t="shared" si="378"/>
        <v>0</v>
      </c>
      <c r="AD2984" s="11">
        <f t="shared" si="379"/>
        <v>0</v>
      </c>
      <c r="AE2984" s="12">
        <f t="shared" si="380"/>
        <v>0</v>
      </c>
    </row>
    <row r="2985" spans="17:31" x14ac:dyDescent="0.25">
      <c r="Q2985" s="13">
        <v>0</v>
      </c>
      <c r="R2985" s="13">
        <v>0</v>
      </c>
      <c r="S2985" s="11">
        <f t="shared" si="374"/>
        <v>0</v>
      </c>
      <c r="T2985" s="5">
        <v>0</v>
      </c>
      <c r="U2985" s="11">
        <f t="shared" si="375"/>
        <v>0</v>
      </c>
      <c r="V2985" s="13" t="s">
        <v>1</v>
      </c>
      <c r="W2985" s="10">
        <f>IFERROR(VLOOKUP(V2985,Curr!$B$2:$C$13,2,FALSE),0)</f>
        <v>11</v>
      </c>
      <c r="X2985" s="11">
        <f t="shared" si="376"/>
        <v>0</v>
      </c>
      <c r="Y2985" s="14">
        <f t="shared" si="373"/>
        <v>0</v>
      </c>
      <c r="Z2985" s="11">
        <f t="shared" si="377"/>
        <v>0</v>
      </c>
      <c r="AA2985" s="4" t="s">
        <v>1</v>
      </c>
      <c r="AB2985" s="10">
        <f>IFERROR(VLOOKUP(AA2985,Curr!$B$2:$C$13,2,FALSE),0)</f>
        <v>11</v>
      </c>
      <c r="AC2985" s="11">
        <f t="shared" si="378"/>
        <v>0</v>
      </c>
      <c r="AD2985" s="11">
        <f t="shared" si="379"/>
        <v>0</v>
      </c>
      <c r="AE2985" s="12">
        <f t="shared" si="380"/>
        <v>0</v>
      </c>
    </row>
    <row r="2986" spans="17:31" x14ac:dyDescent="0.25">
      <c r="Q2986" s="13">
        <v>0</v>
      </c>
      <c r="R2986" s="13">
        <v>0</v>
      </c>
      <c r="S2986" s="11">
        <f t="shared" si="374"/>
        <v>0</v>
      </c>
      <c r="T2986" s="5">
        <v>0</v>
      </c>
      <c r="U2986" s="11">
        <f t="shared" si="375"/>
        <v>0</v>
      </c>
      <c r="V2986" s="13" t="s">
        <v>1</v>
      </c>
      <c r="W2986" s="10">
        <f>IFERROR(VLOOKUP(V2986,Curr!$B$2:$C$13,2,FALSE),0)</f>
        <v>11</v>
      </c>
      <c r="X2986" s="11">
        <f t="shared" si="376"/>
        <v>0</v>
      </c>
      <c r="Y2986" s="14">
        <f t="shared" si="373"/>
        <v>0</v>
      </c>
      <c r="Z2986" s="11">
        <f t="shared" si="377"/>
        <v>0</v>
      </c>
      <c r="AA2986" s="4" t="s">
        <v>1</v>
      </c>
      <c r="AB2986" s="10">
        <f>IFERROR(VLOOKUP(AA2986,Curr!$B$2:$C$13,2,FALSE),0)</f>
        <v>11</v>
      </c>
      <c r="AC2986" s="11">
        <f t="shared" si="378"/>
        <v>0</v>
      </c>
      <c r="AD2986" s="11">
        <f t="shared" si="379"/>
        <v>0</v>
      </c>
      <c r="AE2986" s="12">
        <f t="shared" si="380"/>
        <v>0</v>
      </c>
    </row>
    <row r="2987" spans="17:31" x14ac:dyDescent="0.25">
      <c r="Q2987" s="13">
        <v>0</v>
      </c>
      <c r="R2987" s="13">
        <v>0</v>
      </c>
      <c r="S2987" s="11">
        <f t="shared" si="374"/>
        <v>0</v>
      </c>
      <c r="T2987" s="5">
        <v>0</v>
      </c>
      <c r="U2987" s="11">
        <f t="shared" si="375"/>
        <v>0</v>
      </c>
      <c r="V2987" s="13" t="s">
        <v>1</v>
      </c>
      <c r="W2987" s="10">
        <f>IFERROR(VLOOKUP(V2987,Curr!$B$2:$C$13,2,FALSE),0)</f>
        <v>11</v>
      </c>
      <c r="X2987" s="11">
        <f t="shared" si="376"/>
        <v>0</v>
      </c>
      <c r="Y2987" s="14">
        <f t="shared" si="373"/>
        <v>0</v>
      </c>
      <c r="Z2987" s="11">
        <f t="shared" si="377"/>
        <v>0</v>
      </c>
      <c r="AA2987" s="4" t="s">
        <v>1</v>
      </c>
      <c r="AB2987" s="10">
        <f>IFERROR(VLOOKUP(AA2987,Curr!$B$2:$C$13,2,FALSE),0)</f>
        <v>11</v>
      </c>
      <c r="AC2987" s="11">
        <f t="shared" si="378"/>
        <v>0</v>
      </c>
      <c r="AD2987" s="11">
        <f t="shared" si="379"/>
        <v>0</v>
      </c>
      <c r="AE2987" s="12">
        <f t="shared" si="380"/>
        <v>0</v>
      </c>
    </row>
    <row r="2988" spans="17:31" x14ac:dyDescent="0.25">
      <c r="Q2988" s="13">
        <v>0</v>
      </c>
      <c r="R2988" s="13">
        <v>0</v>
      </c>
      <c r="S2988" s="11">
        <f t="shared" si="374"/>
        <v>0</v>
      </c>
      <c r="T2988" s="5">
        <v>0</v>
      </c>
      <c r="U2988" s="11">
        <f t="shared" si="375"/>
        <v>0</v>
      </c>
      <c r="V2988" s="13" t="s">
        <v>1</v>
      </c>
      <c r="W2988" s="10">
        <f>IFERROR(VLOOKUP(V2988,Curr!$B$2:$C$13,2,FALSE),0)</f>
        <v>11</v>
      </c>
      <c r="X2988" s="11">
        <f t="shared" si="376"/>
        <v>0</v>
      </c>
      <c r="Y2988" s="14">
        <f t="shared" si="373"/>
        <v>0</v>
      </c>
      <c r="Z2988" s="11">
        <f t="shared" si="377"/>
        <v>0</v>
      </c>
      <c r="AA2988" s="4" t="s">
        <v>1</v>
      </c>
      <c r="AB2988" s="10">
        <f>IFERROR(VLOOKUP(AA2988,Curr!$B$2:$C$13,2,FALSE),0)</f>
        <v>11</v>
      </c>
      <c r="AC2988" s="11">
        <f t="shared" si="378"/>
        <v>0</v>
      </c>
      <c r="AD2988" s="11">
        <f t="shared" si="379"/>
        <v>0</v>
      </c>
      <c r="AE2988" s="12">
        <f t="shared" si="380"/>
        <v>0</v>
      </c>
    </row>
    <row r="2989" spans="17:31" x14ac:dyDescent="0.25">
      <c r="Q2989" s="13">
        <v>0</v>
      </c>
      <c r="R2989" s="13">
        <v>0</v>
      </c>
      <c r="S2989" s="11">
        <f t="shared" si="374"/>
        <v>0</v>
      </c>
      <c r="T2989" s="5">
        <v>0</v>
      </c>
      <c r="U2989" s="11">
        <f t="shared" si="375"/>
        <v>0</v>
      </c>
      <c r="V2989" s="13" t="s">
        <v>1</v>
      </c>
      <c r="W2989" s="10">
        <f>IFERROR(VLOOKUP(V2989,Curr!$B$2:$C$13,2,FALSE),0)</f>
        <v>11</v>
      </c>
      <c r="X2989" s="11">
        <f t="shared" si="376"/>
        <v>0</v>
      </c>
      <c r="Y2989" s="14">
        <f t="shared" si="373"/>
        <v>0</v>
      </c>
      <c r="Z2989" s="11">
        <f t="shared" si="377"/>
        <v>0</v>
      </c>
      <c r="AA2989" s="4" t="s">
        <v>1</v>
      </c>
      <c r="AB2989" s="10">
        <f>IFERROR(VLOOKUP(AA2989,Curr!$B$2:$C$13,2,FALSE),0)</f>
        <v>11</v>
      </c>
      <c r="AC2989" s="11">
        <f t="shared" si="378"/>
        <v>0</v>
      </c>
      <c r="AD2989" s="11">
        <f t="shared" si="379"/>
        <v>0</v>
      </c>
      <c r="AE2989" s="12">
        <f t="shared" si="380"/>
        <v>0</v>
      </c>
    </row>
    <row r="2990" spans="17:31" x14ac:dyDescent="0.25">
      <c r="Q2990" s="13">
        <v>0</v>
      </c>
      <c r="R2990" s="13">
        <v>0</v>
      </c>
      <c r="S2990" s="11">
        <f t="shared" si="374"/>
        <v>0</v>
      </c>
      <c r="T2990" s="5">
        <v>0</v>
      </c>
      <c r="U2990" s="11">
        <f t="shared" si="375"/>
        <v>0</v>
      </c>
      <c r="V2990" s="13" t="s">
        <v>1</v>
      </c>
      <c r="W2990" s="10">
        <f>IFERROR(VLOOKUP(V2990,Curr!$B$2:$C$13,2,FALSE),0)</f>
        <v>11</v>
      </c>
      <c r="X2990" s="11">
        <f t="shared" si="376"/>
        <v>0</v>
      </c>
      <c r="Y2990" s="14">
        <f t="shared" si="373"/>
        <v>0</v>
      </c>
      <c r="Z2990" s="11">
        <f t="shared" si="377"/>
        <v>0</v>
      </c>
      <c r="AA2990" s="4" t="s">
        <v>1</v>
      </c>
      <c r="AB2990" s="10">
        <f>IFERROR(VLOOKUP(AA2990,Curr!$B$2:$C$13,2,FALSE),0)</f>
        <v>11</v>
      </c>
      <c r="AC2990" s="11">
        <f t="shared" si="378"/>
        <v>0</v>
      </c>
      <c r="AD2990" s="11">
        <f t="shared" si="379"/>
        <v>0</v>
      </c>
      <c r="AE2990" s="12">
        <f t="shared" si="380"/>
        <v>0</v>
      </c>
    </row>
    <row r="2991" spans="17:31" x14ac:dyDescent="0.25">
      <c r="Q2991" s="13">
        <v>0</v>
      </c>
      <c r="R2991" s="13">
        <v>0</v>
      </c>
      <c r="S2991" s="11">
        <f t="shared" si="374"/>
        <v>0</v>
      </c>
      <c r="T2991" s="5">
        <v>0</v>
      </c>
      <c r="U2991" s="11">
        <f t="shared" si="375"/>
        <v>0</v>
      </c>
      <c r="V2991" s="13" t="s">
        <v>1</v>
      </c>
      <c r="W2991" s="10">
        <f>IFERROR(VLOOKUP(V2991,Curr!$B$2:$C$13,2,FALSE),0)</f>
        <v>11</v>
      </c>
      <c r="X2991" s="11">
        <f t="shared" si="376"/>
        <v>0</v>
      </c>
      <c r="Y2991" s="14">
        <f t="shared" si="373"/>
        <v>0</v>
      </c>
      <c r="Z2991" s="11">
        <f t="shared" si="377"/>
        <v>0</v>
      </c>
      <c r="AA2991" s="4" t="s">
        <v>1</v>
      </c>
      <c r="AB2991" s="10">
        <f>IFERROR(VLOOKUP(AA2991,Curr!$B$2:$C$13,2,FALSE),0)</f>
        <v>11</v>
      </c>
      <c r="AC2991" s="11">
        <f t="shared" si="378"/>
        <v>0</v>
      </c>
      <c r="AD2991" s="11">
        <f t="shared" si="379"/>
        <v>0</v>
      </c>
      <c r="AE2991" s="12">
        <f t="shared" si="380"/>
        <v>0</v>
      </c>
    </row>
    <row r="2992" spans="17:31" x14ac:dyDescent="0.25">
      <c r="Q2992" s="13">
        <v>0</v>
      </c>
      <c r="R2992" s="13">
        <v>0</v>
      </c>
      <c r="S2992" s="11">
        <f t="shared" si="374"/>
        <v>0</v>
      </c>
      <c r="T2992" s="5">
        <v>0</v>
      </c>
      <c r="U2992" s="11">
        <f t="shared" si="375"/>
        <v>0</v>
      </c>
      <c r="V2992" s="13" t="s">
        <v>1</v>
      </c>
      <c r="W2992" s="10">
        <f>IFERROR(VLOOKUP(V2992,Curr!$B$2:$C$13,2,FALSE),0)</f>
        <v>11</v>
      </c>
      <c r="X2992" s="11">
        <f t="shared" si="376"/>
        <v>0</v>
      </c>
      <c r="Y2992" s="14">
        <f t="shared" si="373"/>
        <v>0</v>
      </c>
      <c r="Z2992" s="11">
        <f t="shared" si="377"/>
        <v>0</v>
      </c>
      <c r="AA2992" s="4" t="s">
        <v>1</v>
      </c>
      <c r="AB2992" s="10">
        <f>IFERROR(VLOOKUP(AA2992,Curr!$B$2:$C$13,2,FALSE),0)</f>
        <v>11</v>
      </c>
      <c r="AC2992" s="11">
        <f t="shared" si="378"/>
        <v>0</v>
      </c>
      <c r="AD2992" s="11">
        <f t="shared" si="379"/>
        <v>0</v>
      </c>
      <c r="AE2992" s="12">
        <f t="shared" si="380"/>
        <v>0</v>
      </c>
    </row>
    <row r="2993" spans="17:31" x14ac:dyDescent="0.25">
      <c r="Q2993" s="13">
        <v>0</v>
      </c>
      <c r="R2993" s="13">
        <v>0</v>
      </c>
      <c r="S2993" s="11">
        <f t="shared" si="374"/>
        <v>0</v>
      </c>
      <c r="T2993" s="5">
        <v>0</v>
      </c>
      <c r="U2993" s="11">
        <f t="shared" si="375"/>
        <v>0</v>
      </c>
      <c r="V2993" s="13" t="s">
        <v>1</v>
      </c>
      <c r="W2993" s="10">
        <f>IFERROR(VLOOKUP(V2993,Curr!$B$2:$C$13,2,FALSE),0)</f>
        <v>11</v>
      </c>
      <c r="X2993" s="11">
        <f t="shared" si="376"/>
        <v>0</v>
      </c>
      <c r="Y2993" s="14">
        <f t="shared" si="373"/>
        <v>0</v>
      </c>
      <c r="Z2993" s="11">
        <f t="shared" si="377"/>
        <v>0</v>
      </c>
      <c r="AA2993" s="4" t="s">
        <v>1</v>
      </c>
      <c r="AB2993" s="10">
        <f>IFERROR(VLOOKUP(AA2993,Curr!$B$2:$C$13,2,FALSE),0)</f>
        <v>11</v>
      </c>
      <c r="AC2993" s="11">
        <f t="shared" si="378"/>
        <v>0</v>
      </c>
      <c r="AD2993" s="11">
        <f t="shared" si="379"/>
        <v>0</v>
      </c>
      <c r="AE2993" s="12">
        <f t="shared" si="380"/>
        <v>0</v>
      </c>
    </row>
    <row r="2994" spans="17:31" x14ac:dyDescent="0.25">
      <c r="Q2994" s="13">
        <v>0</v>
      </c>
      <c r="R2994" s="13">
        <v>0</v>
      </c>
      <c r="S2994" s="11">
        <f t="shared" si="374"/>
        <v>0</v>
      </c>
      <c r="T2994" s="5">
        <v>0</v>
      </c>
      <c r="U2994" s="11">
        <f t="shared" si="375"/>
        <v>0</v>
      </c>
      <c r="V2994" s="13" t="s">
        <v>1</v>
      </c>
      <c r="W2994" s="10">
        <f>IFERROR(VLOOKUP(V2994,Curr!$B$2:$C$13,2,FALSE),0)</f>
        <v>11</v>
      </c>
      <c r="X2994" s="11">
        <f t="shared" si="376"/>
        <v>0</v>
      </c>
      <c r="Y2994" s="14">
        <f t="shared" si="373"/>
        <v>0</v>
      </c>
      <c r="Z2994" s="11">
        <f t="shared" si="377"/>
        <v>0</v>
      </c>
      <c r="AA2994" s="4" t="s">
        <v>1</v>
      </c>
      <c r="AB2994" s="10">
        <f>IFERROR(VLOOKUP(AA2994,Curr!$B$2:$C$13,2,FALSE),0)</f>
        <v>11</v>
      </c>
      <c r="AC2994" s="11">
        <f t="shared" si="378"/>
        <v>0</v>
      </c>
      <c r="AD2994" s="11">
        <f t="shared" si="379"/>
        <v>0</v>
      </c>
      <c r="AE2994" s="12">
        <f t="shared" si="380"/>
        <v>0</v>
      </c>
    </row>
    <row r="2995" spans="17:31" x14ac:dyDescent="0.25">
      <c r="Q2995" s="13">
        <v>0</v>
      </c>
      <c r="R2995" s="13">
        <v>0</v>
      </c>
      <c r="S2995" s="11">
        <f t="shared" si="374"/>
        <v>0</v>
      </c>
      <c r="T2995" s="5">
        <v>0</v>
      </c>
      <c r="U2995" s="11">
        <f t="shared" si="375"/>
        <v>0</v>
      </c>
      <c r="V2995" s="13" t="s">
        <v>1</v>
      </c>
      <c r="W2995" s="10">
        <f>IFERROR(VLOOKUP(V2995,Curr!$B$2:$C$13,2,FALSE),0)</f>
        <v>11</v>
      </c>
      <c r="X2995" s="11">
        <f t="shared" si="376"/>
        <v>0</v>
      </c>
      <c r="Y2995" s="14">
        <f t="shared" si="373"/>
        <v>0</v>
      </c>
      <c r="Z2995" s="11">
        <f t="shared" si="377"/>
        <v>0</v>
      </c>
      <c r="AA2995" s="4" t="s">
        <v>1</v>
      </c>
      <c r="AB2995" s="10">
        <f>IFERROR(VLOOKUP(AA2995,Curr!$B$2:$C$13,2,FALSE),0)</f>
        <v>11</v>
      </c>
      <c r="AC2995" s="11">
        <f t="shared" si="378"/>
        <v>0</v>
      </c>
      <c r="AD2995" s="11">
        <f t="shared" si="379"/>
        <v>0</v>
      </c>
      <c r="AE2995" s="12">
        <f t="shared" si="380"/>
        <v>0</v>
      </c>
    </row>
    <row r="2996" spans="17:31" x14ac:dyDescent="0.25">
      <c r="Q2996" s="13">
        <v>0</v>
      </c>
      <c r="R2996" s="13">
        <v>0</v>
      </c>
      <c r="S2996" s="11">
        <f t="shared" si="374"/>
        <v>0</v>
      </c>
      <c r="T2996" s="5">
        <v>0</v>
      </c>
      <c r="U2996" s="11">
        <f t="shared" si="375"/>
        <v>0</v>
      </c>
      <c r="V2996" s="13" t="s">
        <v>1</v>
      </c>
      <c r="W2996" s="10">
        <f>IFERROR(VLOOKUP(V2996,Curr!$B$2:$C$13,2,FALSE),0)</f>
        <v>11</v>
      </c>
      <c r="X2996" s="11">
        <f t="shared" si="376"/>
        <v>0</v>
      </c>
      <c r="Y2996" s="14">
        <f t="shared" si="373"/>
        <v>0</v>
      </c>
      <c r="Z2996" s="11">
        <f t="shared" si="377"/>
        <v>0</v>
      </c>
      <c r="AA2996" s="4" t="s">
        <v>1</v>
      </c>
      <c r="AB2996" s="10">
        <f>IFERROR(VLOOKUP(AA2996,Curr!$B$2:$C$13,2,FALSE),0)</f>
        <v>11</v>
      </c>
      <c r="AC2996" s="11">
        <f t="shared" si="378"/>
        <v>0</v>
      </c>
      <c r="AD2996" s="11">
        <f t="shared" si="379"/>
        <v>0</v>
      </c>
      <c r="AE2996" s="12">
        <f t="shared" si="380"/>
        <v>0</v>
      </c>
    </row>
    <row r="2997" spans="17:31" x14ac:dyDescent="0.25">
      <c r="Q2997" s="13">
        <v>0</v>
      </c>
      <c r="R2997" s="13">
        <v>0</v>
      </c>
      <c r="S2997" s="11">
        <f t="shared" si="374"/>
        <v>0</v>
      </c>
      <c r="T2997" s="5">
        <v>0</v>
      </c>
      <c r="U2997" s="11">
        <f t="shared" si="375"/>
        <v>0</v>
      </c>
      <c r="V2997" s="13" t="s">
        <v>1</v>
      </c>
      <c r="W2997" s="10">
        <f>IFERROR(VLOOKUP(V2997,Curr!$B$2:$C$13,2,FALSE),0)</f>
        <v>11</v>
      </c>
      <c r="X2997" s="11">
        <f t="shared" si="376"/>
        <v>0</v>
      </c>
      <c r="Y2997" s="14">
        <f t="shared" si="373"/>
        <v>0</v>
      </c>
      <c r="Z2997" s="11">
        <f t="shared" si="377"/>
        <v>0</v>
      </c>
      <c r="AA2997" s="4" t="s">
        <v>1</v>
      </c>
      <c r="AB2997" s="10">
        <f>IFERROR(VLOOKUP(AA2997,Curr!$B$2:$C$13,2,FALSE),0)</f>
        <v>11</v>
      </c>
      <c r="AC2997" s="11">
        <f t="shared" si="378"/>
        <v>0</v>
      </c>
      <c r="AD2997" s="11">
        <f t="shared" si="379"/>
        <v>0</v>
      </c>
      <c r="AE2997" s="12">
        <f t="shared" si="380"/>
        <v>0</v>
      </c>
    </row>
    <row r="2998" spans="17:31" x14ac:dyDescent="0.25">
      <c r="Q2998" s="13">
        <v>0</v>
      </c>
      <c r="R2998" s="13">
        <v>0</v>
      </c>
      <c r="S2998" s="11">
        <f t="shared" si="374"/>
        <v>0</v>
      </c>
      <c r="T2998" s="5">
        <v>0</v>
      </c>
      <c r="U2998" s="11">
        <f t="shared" si="375"/>
        <v>0</v>
      </c>
      <c r="V2998" s="13" t="s">
        <v>1</v>
      </c>
      <c r="W2998" s="10">
        <f>IFERROR(VLOOKUP(V2998,Curr!$B$2:$C$13,2,FALSE),0)</f>
        <v>11</v>
      </c>
      <c r="X2998" s="11">
        <f t="shared" si="376"/>
        <v>0</v>
      </c>
      <c r="Y2998" s="14">
        <f t="shared" si="373"/>
        <v>0</v>
      </c>
      <c r="Z2998" s="11">
        <f t="shared" si="377"/>
        <v>0</v>
      </c>
      <c r="AA2998" s="4" t="s">
        <v>1</v>
      </c>
      <c r="AB2998" s="10">
        <f>IFERROR(VLOOKUP(AA2998,Curr!$B$2:$C$13,2,FALSE),0)</f>
        <v>11</v>
      </c>
      <c r="AC2998" s="11">
        <f t="shared" si="378"/>
        <v>0</v>
      </c>
      <c r="AD2998" s="11">
        <f t="shared" si="379"/>
        <v>0</v>
      </c>
      <c r="AE2998" s="12">
        <f t="shared" si="380"/>
        <v>0</v>
      </c>
    </row>
    <row r="2999" spans="17:31" x14ac:dyDescent="0.25">
      <c r="Q2999" s="13">
        <v>0</v>
      </c>
      <c r="R2999" s="13">
        <v>0</v>
      </c>
      <c r="S2999" s="11">
        <f t="shared" si="374"/>
        <v>0</v>
      </c>
      <c r="T2999" s="5">
        <v>0</v>
      </c>
      <c r="U2999" s="11">
        <f t="shared" si="375"/>
        <v>0</v>
      </c>
      <c r="V2999" s="13" t="s">
        <v>1</v>
      </c>
      <c r="W2999" s="10">
        <f>IFERROR(VLOOKUP(V2999,Curr!$B$2:$C$13,2,FALSE),0)</f>
        <v>11</v>
      </c>
      <c r="X2999" s="11">
        <f t="shared" si="376"/>
        <v>0</v>
      </c>
      <c r="Y2999" s="14">
        <f t="shared" si="373"/>
        <v>0</v>
      </c>
      <c r="Z2999" s="11">
        <f t="shared" si="377"/>
        <v>0</v>
      </c>
      <c r="AA2999" s="4" t="s">
        <v>1</v>
      </c>
      <c r="AB2999" s="10">
        <f>IFERROR(VLOOKUP(AA2999,Curr!$B$2:$C$13,2,FALSE),0)</f>
        <v>11</v>
      </c>
      <c r="AC2999" s="11">
        <f t="shared" si="378"/>
        <v>0</v>
      </c>
      <c r="AD2999" s="11">
        <f t="shared" si="379"/>
        <v>0</v>
      </c>
      <c r="AE2999" s="12">
        <f t="shared" si="380"/>
        <v>0</v>
      </c>
    </row>
    <row r="3000" spans="17:31" x14ac:dyDescent="0.25">
      <c r="Q3000" s="13">
        <v>0</v>
      </c>
      <c r="R3000" s="13">
        <v>0</v>
      </c>
      <c r="S3000" s="11">
        <f t="shared" si="374"/>
        <v>0</v>
      </c>
      <c r="T3000" s="5">
        <v>0</v>
      </c>
      <c r="U3000" s="11">
        <f t="shared" si="375"/>
        <v>0</v>
      </c>
      <c r="V3000" s="13" t="s">
        <v>1</v>
      </c>
      <c r="W3000" s="10">
        <f>IFERROR(VLOOKUP(V3000,Curr!$B$2:$C$13,2,FALSE),0)</f>
        <v>11</v>
      </c>
      <c r="X3000" s="11">
        <f t="shared" si="376"/>
        <v>0</v>
      </c>
      <c r="Y3000" s="14">
        <f t="shared" si="373"/>
        <v>0</v>
      </c>
      <c r="Z3000" s="11">
        <f t="shared" si="377"/>
        <v>0</v>
      </c>
      <c r="AA3000" s="4" t="s">
        <v>1</v>
      </c>
      <c r="AB3000" s="10">
        <f>IFERROR(VLOOKUP(AA3000,Curr!$B$2:$C$13,2,FALSE),0)</f>
        <v>11</v>
      </c>
      <c r="AC3000" s="11">
        <f t="shared" si="378"/>
        <v>0</v>
      </c>
      <c r="AD3000" s="11">
        <f t="shared" si="379"/>
        <v>0</v>
      </c>
      <c r="AE3000" s="12">
        <f t="shared" si="380"/>
        <v>0</v>
      </c>
    </row>
    <row r="3001" spans="17:31" x14ac:dyDescent="0.25">
      <c r="Q3001" s="13">
        <v>0</v>
      </c>
      <c r="R3001" s="13">
        <v>0</v>
      </c>
      <c r="S3001" s="11">
        <f t="shared" si="374"/>
        <v>0</v>
      </c>
      <c r="T3001" s="5">
        <v>0</v>
      </c>
      <c r="U3001" s="11">
        <f t="shared" si="375"/>
        <v>0</v>
      </c>
      <c r="V3001" s="13" t="s">
        <v>1</v>
      </c>
      <c r="W3001" s="10">
        <f>IFERROR(VLOOKUP(V3001,Curr!$B$2:$C$13,2,FALSE),0)</f>
        <v>11</v>
      </c>
      <c r="X3001" s="11">
        <f t="shared" si="376"/>
        <v>0</v>
      </c>
      <c r="Y3001" s="14">
        <f t="shared" si="373"/>
        <v>0</v>
      </c>
      <c r="Z3001" s="11">
        <f t="shared" si="377"/>
        <v>0</v>
      </c>
      <c r="AA3001" s="4" t="s">
        <v>1</v>
      </c>
      <c r="AB3001" s="10">
        <f>IFERROR(VLOOKUP(AA3001,Curr!$B$2:$C$13,2,FALSE),0)</f>
        <v>11</v>
      </c>
      <c r="AC3001" s="11">
        <f t="shared" si="378"/>
        <v>0</v>
      </c>
      <c r="AD3001" s="11">
        <f t="shared" si="379"/>
        <v>0</v>
      </c>
      <c r="AE3001" s="12">
        <f t="shared" si="380"/>
        <v>0</v>
      </c>
    </row>
    <row r="3002" spans="17:31" x14ac:dyDescent="0.25">
      <c r="Q3002" s="13">
        <v>0</v>
      </c>
      <c r="R3002" s="13">
        <v>0</v>
      </c>
      <c r="S3002" s="11">
        <f t="shared" si="374"/>
        <v>0</v>
      </c>
      <c r="T3002" s="5">
        <v>0</v>
      </c>
      <c r="U3002" s="11">
        <f t="shared" si="375"/>
        <v>0</v>
      </c>
      <c r="V3002" s="13" t="s">
        <v>1</v>
      </c>
      <c r="W3002" s="10">
        <f>IFERROR(VLOOKUP(V3002,Curr!$B$2:$C$13,2,FALSE),0)</f>
        <v>11</v>
      </c>
      <c r="X3002" s="11">
        <f t="shared" si="376"/>
        <v>0</v>
      </c>
      <c r="Y3002" s="14">
        <f t="shared" si="373"/>
        <v>0</v>
      </c>
      <c r="Z3002" s="11">
        <f t="shared" si="377"/>
        <v>0</v>
      </c>
      <c r="AA3002" s="4" t="s">
        <v>1</v>
      </c>
      <c r="AB3002" s="10">
        <f>IFERROR(VLOOKUP(AA3002,Curr!$B$2:$C$13,2,FALSE),0)</f>
        <v>11</v>
      </c>
      <c r="AC3002" s="11">
        <f t="shared" si="378"/>
        <v>0</v>
      </c>
      <c r="AD3002" s="11">
        <f t="shared" si="379"/>
        <v>0</v>
      </c>
      <c r="AE3002" s="12">
        <f t="shared" si="380"/>
        <v>0</v>
      </c>
    </row>
    <row r="3003" spans="17:31" x14ac:dyDescent="0.25">
      <c r="Q3003" s="13">
        <v>0</v>
      </c>
      <c r="R3003" s="13">
        <v>0</v>
      </c>
      <c r="S3003" s="11">
        <f t="shared" si="374"/>
        <v>0</v>
      </c>
      <c r="T3003" s="5">
        <v>0</v>
      </c>
      <c r="U3003" s="11">
        <f t="shared" si="375"/>
        <v>0</v>
      </c>
      <c r="V3003" s="13" t="s">
        <v>1</v>
      </c>
      <c r="W3003" s="10">
        <f>IFERROR(VLOOKUP(V3003,Curr!$B$2:$C$13,2,FALSE),0)</f>
        <v>11</v>
      </c>
      <c r="X3003" s="11">
        <f t="shared" si="376"/>
        <v>0</v>
      </c>
      <c r="Y3003" s="14">
        <f t="shared" si="373"/>
        <v>0</v>
      </c>
      <c r="Z3003" s="11">
        <f t="shared" si="377"/>
        <v>0</v>
      </c>
      <c r="AA3003" s="4" t="s">
        <v>1</v>
      </c>
      <c r="AB3003" s="10">
        <f>IFERROR(VLOOKUP(AA3003,Curr!$B$2:$C$13,2,FALSE),0)</f>
        <v>11</v>
      </c>
      <c r="AC3003" s="11">
        <f t="shared" si="378"/>
        <v>0</v>
      </c>
      <c r="AD3003" s="11">
        <f t="shared" si="379"/>
        <v>0</v>
      </c>
      <c r="AE3003" s="12">
        <f t="shared" si="380"/>
        <v>0</v>
      </c>
    </row>
    <row r="3004" spans="17:31" x14ac:dyDescent="0.25">
      <c r="Q3004" s="13">
        <v>0</v>
      </c>
      <c r="R3004" s="13">
        <v>0</v>
      </c>
      <c r="S3004" s="11">
        <f t="shared" si="374"/>
        <v>0</v>
      </c>
      <c r="T3004" s="5">
        <v>0</v>
      </c>
      <c r="U3004" s="11">
        <f t="shared" si="375"/>
        <v>0</v>
      </c>
      <c r="V3004" s="13" t="s">
        <v>1</v>
      </c>
      <c r="W3004" s="10">
        <f>IFERROR(VLOOKUP(V3004,Curr!$B$2:$C$13,2,FALSE),0)</f>
        <v>11</v>
      </c>
      <c r="X3004" s="11">
        <f t="shared" si="376"/>
        <v>0</v>
      </c>
      <c r="Y3004" s="14">
        <f t="shared" si="373"/>
        <v>0</v>
      </c>
      <c r="Z3004" s="11">
        <f t="shared" si="377"/>
        <v>0</v>
      </c>
      <c r="AA3004" s="4" t="s">
        <v>1</v>
      </c>
      <c r="AB3004" s="10">
        <f>IFERROR(VLOOKUP(AA3004,Curr!$B$2:$C$13,2,FALSE),0)</f>
        <v>11</v>
      </c>
      <c r="AC3004" s="11">
        <f t="shared" si="378"/>
        <v>0</v>
      </c>
      <c r="AD3004" s="11">
        <f t="shared" si="379"/>
        <v>0</v>
      </c>
      <c r="AE3004" s="12">
        <f t="shared" si="380"/>
        <v>0</v>
      </c>
    </row>
    <row r="3005" spans="17:31" x14ac:dyDescent="0.25">
      <c r="Q3005" s="13">
        <v>0</v>
      </c>
      <c r="R3005" s="13">
        <v>0</v>
      </c>
      <c r="S3005" s="11">
        <f t="shared" si="374"/>
        <v>0</v>
      </c>
      <c r="T3005" s="5">
        <v>0</v>
      </c>
      <c r="U3005" s="11">
        <f t="shared" si="375"/>
        <v>0</v>
      </c>
      <c r="V3005" s="13" t="s">
        <v>1</v>
      </c>
      <c r="W3005" s="10">
        <f>IFERROR(VLOOKUP(V3005,Curr!$B$2:$C$13,2,FALSE),0)</f>
        <v>11</v>
      </c>
      <c r="X3005" s="11">
        <f t="shared" si="376"/>
        <v>0</v>
      </c>
      <c r="Y3005" s="14">
        <f t="shared" si="373"/>
        <v>0</v>
      </c>
      <c r="Z3005" s="11">
        <f t="shared" si="377"/>
        <v>0</v>
      </c>
      <c r="AA3005" s="4" t="s">
        <v>1</v>
      </c>
      <c r="AB3005" s="10">
        <f>IFERROR(VLOOKUP(AA3005,Curr!$B$2:$C$13,2,FALSE),0)</f>
        <v>11</v>
      </c>
      <c r="AC3005" s="11">
        <f t="shared" si="378"/>
        <v>0</v>
      </c>
      <c r="AD3005" s="11">
        <f t="shared" si="379"/>
        <v>0</v>
      </c>
      <c r="AE3005" s="12">
        <f t="shared" si="380"/>
        <v>0</v>
      </c>
    </row>
    <row r="3006" spans="17:31" x14ac:dyDescent="0.25">
      <c r="Q3006" s="13">
        <v>0</v>
      </c>
      <c r="R3006" s="13">
        <v>0</v>
      </c>
      <c r="S3006" s="11">
        <f t="shared" si="374"/>
        <v>0</v>
      </c>
      <c r="T3006" s="5">
        <v>0</v>
      </c>
      <c r="U3006" s="11">
        <f t="shared" si="375"/>
        <v>0</v>
      </c>
      <c r="V3006" s="13" t="s">
        <v>1</v>
      </c>
      <c r="W3006" s="10">
        <f>IFERROR(VLOOKUP(V3006,Curr!$B$2:$C$13,2,FALSE),0)</f>
        <v>11</v>
      </c>
      <c r="X3006" s="11">
        <f t="shared" si="376"/>
        <v>0</v>
      </c>
      <c r="Y3006" s="14">
        <f t="shared" ref="Y3006:Y3069" si="381">Q3006</f>
        <v>0</v>
      </c>
      <c r="Z3006" s="11">
        <f t="shared" si="377"/>
        <v>0</v>
      </c>
      <c r="AA3006" s="4" t="s">
        <v>1</v>
      </c>
      <c r="AB3006" s="10">
        <f>IFERROR(VLOOKUP(AA3006,Curr!$B$2:$C$13,2,FALSE),0)</f>
        <v>11</v>
      </c>
      <c r="AC3006" s="11">
        <f t="shared" si="378"/>
        <v>0</v>
      </c>
      <c r="AD3006" s="11">
        <f t="shared" si="379"/>
        <v>0</v>
      </c>
      <c r="AE3006" s="12">
        <f t="shared" si="380"/>
        <v>0</v>
      </c>
    </row>
    <row r="3007" spans="17:31" x14ac:dyDescent="0.25">
      <c r="Q3007" s="13">
        <v>0</v>
      </c>
      <c r="R3007" s="13">
        <v>0</v>
      </c>
      <c r="S3007" s="11">
        <f t="shared" si="374"/>
        <v>0</v>
      </c>
      <c r="T3007" s="5">
        <v>0</v>
      </c>
      <c r="U3007" s="11">
        <f t="shared" si="375"/>
        <v>0</v>
      </c>
      <c r="V3007" s="13" t="s">
        <v>1</v>
      </c>
      <c r="W3007" s="10">
        <f>IFERROR(VLOOKUP(V3007,Curr!$B$2:$C$13,2,FALSE),0)</f>
        <v>11</v>
      </c>
      <c r="X3007" s="11">
        <f t="shared" si="376"/>
        <v>0</v>
      </c>
      <c r="Y3007" s="14">
        <f t="shared" si="381"/>
        <v>0</v>
      </c>
      <c r="Z3007" s="11">
        <f t="shared" si="377"/>
        <v>0</v>
      </c>
      <c r="AA3007" s="4" t="s">
        <v>1</v>
      </c>
      <c r="AB3007" s="10">
        <f>IFERROR(VLOOKUP(AA3007,Curr!$B$2:$C$13,2,FALSE),0)</f>
        <v>11</v>
      </c>
      <c r="AC3007" s="11">
        <f t="shared" si="378"/>
        <v>0</v>
      </c>
      <c r="AD3007" s="11">
        <f t="shared" si="379"/>
        <v>0</v>
      </c>
      <c r="AE3007" s="12">
        <f t="shared" si="380"/>
        <v>0</v>
      </c>
    </row>
    <row r="3008" spans="17:31" x14ac:dyDescent="0.25">
      <c r="Q3008" s="13">
        <v>0</v>
      </c>
      <c r="R3008" s="13">
        <v>0</v>
      </c>
      <c r="S3008" s="11">
        <f t="shared" si="374"/>
        <v>0</v>
      </c>
      <c r="T3008" s="5">
        <v>0</v>
      </c>
      <c r="U3008" s="11">
        <f t="shared" si="375"/>
        <v>0</v>
      </c>
      <c r="V3008" s="13" t="s">
        <v>1</v>
      </c>
      <c r="W3008" s="10">
        <f>IFERROR(VLOOKUP(V3008,Curr!$B$2:$C$13,2,FALSE),0)</f>
        <v>11</v>
      </c>
      <c r="X3008" s="11">
        <f t="shared" si="376"/>
        <v>0</v>
      </c>
      <c r="Y3008" s="14">
        <f t="shared" si="381"/>
        <v>0</v>
      </c>
      <c r="Z3008" s="11">
        <f t="shared" si="377"/>
        <v>0</v>
      </c>
      <c r="AA3008" s="4" t="s">
        <v>1</v>
      </c>
      <c r="AB3008" s="10">
        <f>IFERROR(VLOOKUP(AA3008,Curr!$B$2:$C$13,2,FALSE),0)</f>
        <v>11</v>
      </c>
      <c r="AC3008" s="11">
        <f t="shared" si="378"/>
        <v>0</v>
      </c>
      <c r="AD3008" s="11">
        <f t="shared" si="379"/>
        <v>0</v>
      </c>
      <c r="AE3008" s="12">
        <f t="shared" si="380"/>
        <v>0</v>
      </c>
    </row>
    <row r="3009" spans="17:31" x14ac:dyDescent="0.25">
      <c r="Q3009" s="13">
        <v>0</v>
      </c>
      <c r="R3009" s="13">
        <v>0</v>
      </c>
      <c r="S3009" s="11">
        <f t="shared" si="374"/>
        <v>0</v>
      </c>
      <c r="T3009" s="5">
        <v>0</v>
      </c>
      <c r="U3009" s="11">
        <f t="shared" si="375"/>
        <v>0</v>
      </c>
      <c r="V3009" s="13" t="s">
        <v>1</v>
      </c>
      <c r="W3009" s="10">
        <f>IFERROR(VLOOKUP(V3009,Curr!$B$2:$C$13,2,FALSE),0)</f>
        <v>11</v>
      </c>
      <c r="X3009" s="11">
        <f t="shared" si="376"/>
        <v>0</v>
      </c>
      <c r="Y3009" s="14">
        <f t="shared" si="381"/>
        <v>0</v>
      </c>
      <c r="Z3009" s="11">
        <f t="shared" si="377"/>
        <v>0</v>
      </c>
      <c r="AA3009" s="4" t="s">
        <v>1</v>
      </c>
      <c r="AB3009" s="10">
        <f>IFERROR(VLOOKUP(AA3009,Curr!$B$2:$C$13,2,FALSE),0)</f>
        <v>11</v>
      </c>
      <c r="AC3009" s="11">
        <f t="shared" si="378"/>
        <v>0</v>
      </c>
      <c r="AD3009" s="11">
        <f t="shared" si="379"/>
        <v>0</v>
      </c>
      <c r="AE3009" s="12">
        <f t="shared" si="380"/>
        <v>0</v>
      </c>
    </row>
    <row r="3010" spans="17:31" x14ac:dyDescent="0.25">
      <c r="Q3010" s="13">
        <v>0</v>
      </c>
      <c r="R3010" s="13">
        <v>0</v>
      </c>
      <c r="S3010" s="11">
        <f t="shared" si="374"/>
        <v>0</v>
      </c>
      <c r="T3010" s="5">
        <v>0</v>
      </c>
      <c r="U3010" s="11">
        <f t="shared" si="375"/>
        <v>0</v>
      </c>
      <c r="V3010" s="13" t="s">
        <v>1</v>
      </c>
      <c r="W3010" s="10">
        <f>IFERROR(VLOOKUP(V3010,Curr!$B$2:$C$13,2,FALSE),0)</f>
        <v>11</v>
      </c>
      <c r="X3010" s="11">
        <f t="shared" si="376"/>
        <v>0</v>
      </c>
      <c r="Y3010" s="14">
        <f t="shared" si="381"/>
        <v>0</v>
      </c>
      <c r="Z3010" s="11">
        <f t="shared" si="377"/>
        <v>0</v>
      </c>
      <c r="AA3010" s="4" t="s">
        <v>1</v>
      </c>
      <c r="AB3010" s="10">
        <f>IFERROR(VLOOKUP(AA3010,Curr!$B$2:$C$13,2,FALSE),0)</f>
        <v>11</v>
      </c>
      <c r="AC3010" s="11">
        <f t="shared" si="378"/>
        <v>0</v>
      </c>
      <c r="AD3010" s="11">
        <f t="shared" si="379"/>
        <v>0</v>
      </c>
      <c r="AE3010" s="12">
        <f t="shared" si="380"/>
        <v>0</v>
      </c>
    </row>
    <row r="3011" spans="17:31" x14ac:dyDescent="0.25">
      <c r="Q3011" s="13">
        <v>0</v>
      </c>
      <c r="R3011" s="13">
        <v>0</v>
      </c>
      <c r="S3011" s="11">
        <f t="shared" si="374"/>
        <v>0</v>
      </c>
      <c r="T3011" s="5">
        <v>0</v>
      </c>
      <c r="U3011" s="11">
        <f t="shared" si="375"/>
        <v>0</v>
      </c>
      <c r="V3011" s="13" t="s">
        <v>1</v>
      </c>
      <c r="W3011" s="10">
        <f>IFERROR(VLOOKUP(V3011,Curr!$B$2:$C$13,2,FALSE),0)</f>
        <v>11</v>
      </c>
      <c r="X3011" s="11">
        <f t="shared" si="376"/>
        <v>0</v>
      </c>
      <c r="Y3011" s="14">
        <f t="shared" si="381"/>
        <v>0</v>
      </c>
      <c r="Z3011" s="11">
        <f t="shared" si="377"/>
        <v>0</v>
      </c>
      <c r="AA3011" s="4" t="s">
        <v>1</v>
      </c>
      <c r="AB3011" s="10">
        <f>IFERROR(VLOOKUP(AA3011,Curr!$B$2:$C$13,2,FALSE),0)</f>
        <v>11</v>
      </c>
      <c r="AC3011" s="11">
        <f t="shared" si="378"/>
        <v>0</v>
      </c>
      <c r="AD3011" s="11">
        <f t="shared" si="379"/>
        <v>0</v>
      </c>
      <c r="AE3011" s="12">
        <f t="shared" si="380"/>
        <v>0</v>
      </c>
    </row>
    <row r="3012" spans="17:31" x14ac:dyDescent="0.25">
      <c r="Q3012" s="13">
        <v>0</v>
      </c>
      <c r="R3012" s="13">
        <v>0</v>
      </c>
      <c r="S3012" s="11">
        <f t="shared" si="374"/>
        <v>0</v>
      </c>
      <c r="T3012" s="5">
        <v>0</v>
      </c>
      <c r="U3012" s="11">
        <f t="shared" si="375"/>
        <v>0</v>
      </c>
      <c r="V3012" s="13" t="s">
        <v>1</v>
      </c>
      <c r="W3012" s="10">
        <f>IFERROR(VLOOKUP(V3012,Curr!$B$2:$C$13,2,FALSE),0)</f>
        <v>11</v>
      </c>
      <c r="X3012" s="11">
        <f t="shared" si="376"/>
        <v>0</v>
      </c>
      <c r="Y3012" s="14">
        <f t="shared" si="381"/>
        <v>0</v>
      </c>
      <c r="Z3012" s="11">
        <f t="shared" si="377"/>
        <v>0</v>
      </c>
      <c r="AA3012" s="4" t="s">
        <v>1</v>
      </c>
      <c r="AB3012" s="10">
        <f>IFERROR(VLOOKUP(AA3012,Curr!$B$2:$C$13,2,FALSE),0)</f>
        <v>11</v>
      </c>
      <c r="AC3012" s="11">
        <f t="shared" si="378"/>
        <v>0</v>
      </c>
      <c r="AD3012" s="11">
        <f t="shared" si="379"/>
        <v>0</v>
      </c>
      <c r="AE3012" s="12">
        <f t="shared" si="380"/>
        <v>0</v>
      </c>
    </row>
    <row r="3013" spans="17:31" x14ac:dyDescent="0.25">
      <c r="Q3013" s="13">
        <v>0</v>
      </c>
      <c r="R3013" s="13">
        <v>0</v>
      </c>
      <c r="S3013" s="11">
        <f t="shared" si="374"/>
        <v>0</v>
      </c>
      <c r="T3013" s="5">
        <v>0</v>
      </c>
      <c r="U3013" s="11">
        <f t="shared" si="375"/>
        <v>0</v>
      </c>
      <c r="V3013" s="13" t="s">
        <v>1</v>
      </c>
      <c r="W3013" s="10">
        <f>IFERROR(VLOOKUP(V3013,Curr!$B$2:$C$13,2,FALSE),0)</f>
        <v>11</v>
      </c>
      <c r="X3013" s="11">
        <f t="shared" si="376"/>
        <v>0</v>
      </c>
      <c r="Y3013" s="14">
        <f t="shared" si="381"/>
        <v>0</v>
      </c>
      <c r="Z3013" s="11">
        <f t="shared" si="377"/>
        <v>0</v>
      </c>
      <c r="AA3013" s="4" t="s">
        <v>1</v>
      </c>
      <c r="AB3013" s="10">
        <f>IFERROR(VLOOKUP(AA3013,Curr!$B$2:$C$13,2,FALSE),0)</f>
        <v>11</v>
      </c>
      <c r="AC3013" s="11">
        <f t="shared" si="378"/>
        <v>0</v>
      </c>
      <c r="AD3013" s="11">
        <f t="shared" si="379"/>
        <v>0</v>
      </c>
      <c r="AE3013" s="12">
        <f t="shared" si="380"/>
        <v>0</v>
      </c>
    </row>
    <row r="3014" spans="17:31" x14ac:dyDescent="0.25">
      <c r="Q3014" s="13">
        <v>0</v>
      </c>
      <c r="R3014" s="13">
        <v>0</v>
      </c>
      <c r="S3014" s="11">
        <f t="shared" si="374"/>
        <v>0</v>
      </c>
      <c r="T3014" s="5">
        <v>0</v>
      </c>
      <c r="U3014" s="11">
        <f t="shared" si="375"/>
        <v>0</v>
      </c>
      <c r="V3014" s="13" t="s">
        <v>1</v>
      </c>
      <c r="W3014" s="10">
        <f>IFERROR(VLOOKUP(V3014,Curr!$B$2:$C$13,2,FALSE),0)</f>
        <v>11</v>
      </c>
      <c r="X3014" s="11">
        <f t="shared" si="376"/>
        <v>0</v>
      </c>
      <c r="Y3014" s="14">
        <f t="shared" si="381"/>
        <v>0</v>
      </c>
      <c r="Z3014" s="11">
        <f t="shared" si="377"/>
        <v>0</v>
      </c>
      <c r="AA3014" s="4" t="s">
        <v>1</v>
      </c>
      <c r="AB3014" s="10">
        <f>IFERROR(VLOOKUP(AA3014,Curr!$B$2:$C$13,2,FALSE),0)</f>
        <v>11</v>
      </c>
      <c r="AC3014" s="11">
        <f t="shared" si="378"/>
        <v>0</v>
      </c>
      <c r="AD3014" s="11">
        <f t="shared" si="379"/>
        <v>0</v>
      </c>
      <c r="AE3014" s="12">
        <f t="shared" si="380"/>
        <v>0</v>
      </c>
    </row>
    <row r="3015" spans="17:31" x14ac:dyDescent="0.25">
      <c r="Q3015" s="13">
        <v>0</v>
      </c>
      <c r="R3015" s="13">
        <v>0</v>
      </c>
      <c r="S3015" s="11">
        <f t="shared" ref="S3015:S3078" si="382">+Q3015*R3015</f>
        <v>0</v>
      </c>
      <c r="T3015" s="5">
        <v>0</v>
      </c>
      <c r="U3015" s="11">
        <f t="shared" ref="U3015:U3078" si="383">S3015*(1-T3015)</f>
        <v>0</v>
      </c>
      <c r="V3015" s="13" t="s">
        <v>1</v>
      </c>
      <c r="W3015" s="10">
        <f>IFERROR(VLOOKUP(V3015,Curr!$B$2:$C$13,2,FALSE),0)</f>
        <v>11</v>
      </c>
      <c r="X3015" s="11">
        <f t="shared" ref="X3015:X3078" si="384">U3015*W3015</f>
        <v>0</v>
      </c>
      <c r="Y3015" s="14">
        <f t="shared" si="381"/>
        <v>0</v>
      </c>
      <c r="Z3015" s="11">
        <f t="shared" ref="Z3015:Z3078" si="385">+Y3015*R3015</f>
        <v>0</v>
      </c>
      <c r="AA3015" s="4" t="s">
        <v>1</v>
      </c>
      <c r="AB3015" s="10">
        <f>IFERROR(VLOOKUP(AA3015,Curr!$B$2:$C$13,2,FALSE),0)</f>
        <v>11</v>
      </c>
      <c r="AC3015" s="11">
        <f t="shared" ref="AC3015:AC3078" si="386">+Y3015*AB3015*R3015</f>
        <v>0</v>
      </c>
      <c r="AD3015" s="11">
        <f t="shared" ref="AD3015:AD3078" si="387">+AC3015-X3015</f>
        <v>0</v>
      </c>
      <c r="AE3015" s="12">
        <f t="shared" ref="AE3015:AE3078" si="388">IFERROR(AD3015/AC3015,0)</f>
        <v>0</v>
      </c>
    </row>
    <row r="3016" spans="17:31" x14ac:dyDescent="0.25">
      <c r="Q3016" s="13">
        <v>0</v>
      </c>
      <c r="R3016" s="13">
        <v>0</v>
      </c>
      <c r="S3016" s="11">
        <f t="shared" si="382"/>
        <v>0</v>
      </c>
      <c r="T3016" s="5">
        <v>0</v>
      </c>
      <c r="U3016" s="11">
        <f t="shared" si="383"/>
        <v>0</v>
      </c>
      <c r="V3016" s="13" t="s">
        <v>1</v>
      </c>
      <c r="W3016" s="10">
        <f>IFERROR(VLOOKUP(V3016,Curr!$B$2:$C$13,2,FALSE),0)</f>
        <v>11</v>
      </c>
      <c r="X3016" s="11">
        <f t="shared" si="384"/>
        <v>0</v>
      </c>
      <c r="Y3016" s="14">
        <f t="shared" si="381"/>
        <v>0</v>
      </c>
      <c r="Z3016" s="11">
        <f t="shared" si="385"/>
        <v>0</v>
      </c>
      <c r="AA3016" s="4" t="s">
        <v>1</v>
      </c>
      <c r="AB3016" s="10">
        <f>IFERROR(VLOOKUP(AA3016,Curr!$B$2:$C$13,2,FALSE),0)</f>
        <v>11</v>
      </c>
      <c r="AC3016" s="11">
        <f t="shared" si="386"/>
        <v>0</v>
      </c>
      <c r="AD3016" s="11">
        <f t="shared" si="387"/>
        <v>0</v>
      </c>
      <c r="AE3016" s="12">
        <f t="shared" si="388"/>
        <v>0</v>
      </c>
    </row>
    <row r="3017" spans="17:31" x14ac:dyDescent="0.25">
      <c r="Q3017" s="13">
        <v>0</v>
      </c>
      <c r="R3017" s="13">
        <v>0</v>
      </c>
      <c r="S3017" s="11">
        <f t="shared" si="382"/>
        <v>0</v>
      </c>
      <c r="T3017" s="5">
        <v>0</v>
      </c>
      <c r="U3017" s="11">
        <f t="shared" si="383"/>
        <v>0</v>
      </c>
      <c r="V3017" s="13" t="s">
        <v>1</v>
      </c>
      <c r="W3017" s="10">
        <f>IFERROR(VLOOKUP(V3017,Curr!$B$2:$C$13,2,FALSE),0)</f>
        <v>11</v>
      </c>
      <c r="X3017" s="11">
        <f t="shared" si="384"/>
        <v>0</v>
      </c>
      <c r="Y3017" s="14">
        <f t="shared" si="381"/>
        <v>0</v>
      </c>
      <c r="Z3017" s="11">
        <f t="shared" si="385"/>
        <v>0</v>
      </c>
      <c r="AA3017" s="4" t="s">
        <v>1</v>
      </c>
      <c r="AB3017" s="10">
        <f>IFERROR(VLOOKUP(AA3017,Curr!$B$2:$C$13,2,FALSE),0)</f>
        <v>11</v>
      </c>
      <c r="AC3017" s="11">
        <f t="shared" si="386"/>
        <v>0</v>
      </c>
      <c r="AD3017" s="11">
        <f t="shared" si="387"/>
        <v>0</v>
      </c>
      <c r="AE3017" s="12">
        <f t="shared" si="388"/>
        <v>0</v>
      </c>
    </row>
    <row r="3018" spans="17:31" x14ac:dyDescent="0.25">
      <c r="Q3018" s="13">
        <v>0</v>
      </c>
      <c r="R3018" s="13">
        <v>0</v>
      </c>
      <c r="S3018" s="11">
        <f t="shared" si="382"/>
        <v>0</v>
      </c>
      <c r="T3018" s="5">
        <v>0</v>
      </c>
      <c r="U3018" s="11">
        <f t="shared" si="383"/>
        <v>0</v>
      </c>
      <c r="V3018" s="13" t="s">
        <v>1</v>
      </c>
      <c r="W3018" s="10">
        <f>IFERROR(VLOOKUP(V3018,Curr!$B$2:$C$13,2,FALSE),0)</f>
        <v>11</v>
      </c>
      <c r="X3018" s="11">
        <f t="shared" si="384"/>
        <v>0</v>
      </c>
      <c r="Y3018" s="14">
        <f t="shared" si="381"/>
        <v>0</v>
      </c>
      <c r="Z3018" s="11">
        <f t="shared" si="385"/>
        <v>0</v>
      </c>
      <c r="AA3018" s="4" t="s">
        <v>1</v>
      </c>
      <c r="AB3018" s="10">
        <f>IFERROR(VLOOKUP(AA3018,Curr!$B$2:$C$13,2,FALSE),0)</f>
        <v>11</v>
      </c>
      <c r="AC3018" s="11">
        <f t="shared" si="386"/>
        <v>0</v>
      </c>
      <c r="AD3018" s="11">
        <f t="shared" si="387"/>
        <v>0</v>
      </c>
      <c r="AE3018" s="12">
        <f t="shared" si="388"/>
        <v>0</v>
      </c>
    </row>
    <row r="3019" spans="17:31" x14ac:dyDescent="0.25">
      <c r="Q3019" s="13">
        <v>0</v>
      </c>
      <c r="R3019" s="13">
        <v>0</v>
      </c>
      <c r="S3019" s="11">
        <f t="shared" si="382"/>
        <v>0</v>
      </c>
      <c r="T3019" s="5">
        <v>0</v>
      </c>
      <c r="U3019" s="11">
        <f t="shared" si="383"/>
        <v>0</v>
      </c>
      <c r="V3019" s="13" t="s">
        <v>1</v>
      </c>
      <c r="W3019" s="10">
        <f>IFERROR(VLOOKUP(V3019,Curr!$B$2:$C$13,2,FALSE),0)</f>
        <v>11</v>
      </c>
      <c r="X3019" s="11">
        <f t="shared" si="384"/>
        <v>0</v>
      </c>
      <c r="Y3019" s="14">
        <f t="shared" si="381"/>
        <v>0</v>
      </c>
      <c r="Z3019" s="11">
        <f t="shared" si="385"/>
        <v>0</v>
      </c>
      <c r="AA3019" s="4" t="s">
        <v>1</v>
      </c>
      <c r="AB3019" s="10">
        <f>IFERROR(VLOOKUP(AA3019,Curr!$B$2:$C$13,2,FALSE),0)</f>
        <v>11</v>
      </c>
      <c r="AC3019" s="11">
        <f t="shared" si="386"/>
        <v>0</v>
      </c>
      <c r="AD3019" s="11">
        <f t="shared" si="387"/>
        <v>0</v>
      </c>
      <c r="AE3019" s="12">
        <f t="shared" si="388"/>
        <v>0</v>
      </c>
    </row>
    <row r="3020" spans="17:31" x14ac:dyDescent="0.25">
      <c r="Q3020" s="13">
        <v>0</v>
      </c>
      <c r="R3020" s="13">
        <v>0</v>
      </c>
      <c r="S3020" s="11">
        <f t="shared" si="382"/>
        <v>0</v>
      </c>
      <c r="T3020" s="5">
        <v>0</v>
      </c>
      <c r="U3020" s="11">
        <f t="shared" si="383"/>
        <v>0</v>
      </c>
      <c r="V3020" s="13" t="s">
        <v>1</v>
      </c>
      <c r="W3020" s="10">
        <f>IFERROR(VLOOKUP(V3020,Curr!$B$2:$C$13,2,FALSE),0)</f>
        <v>11</v>
      </c>
      <c r="X3020" s="11">
        <f t="shared" si="384"/>
        <v>0</v>
      </c>
      <c r="Y3020" s="14">
        <f t="shared" si="381"/>
        <v>0</v>
      </c>
      <c r="Z3020" s="11">
        <f t="shared" si="385"/>
        <v>0</v>
      </c>
      <c r="AA3020" s="4" t="s">
        <v>1</v>
      </c>
      <c r="AB3020" s="10">
        <f>IFERROR(VLOOKUP(AA3020,Curr!$B$2:$C$13,2,FALSE),0)</f>
        <v>11</v>
      </c>
      <c r="AC3020" s="11">
        <f t="shared" si="386"/>
        <v>0</v>
      </c>
      <c r="AD3020" s="11">
        <f t="shared" si="387"/>
        <v>0</v>
      </c>
      <c r="AE3020" s="12">
        <f t="shared" si="388"/>
        <v>0</v>
      </c>
    </row>
    <row r="3021" spans="17:31" x14ac:dyDescent="0.25">
      <c r="Q3021" s="13">
        <v>0</v>
      </c>
      <c r="R3021" s="13">
        <v>0</v>
      </c>
      <c r="S3021" s="11">
        <f t="shared" si="382"/>
        <v>0</v>
      </c>
      <c r="T3021" s="5">
        <v>0</v>
      </c>
      <c r="U3021" s="11">
        <f t="shared" si="383"/>
        <v>0</v>
      </c>
      <c r="V3021" s="13" t="s">
        <v>1</v>
      </c>
      <c r="W3021" s="10">
        <f>IFERROR(VLOOKUP(V3021,Curr!$B$2:$C$13,2,FALSE),0)</f>
        <v>11</v>
      </c>
      <c r="X3021" s="11">
        <f t="shared" si="384"/>
        <v>0</v>
      </c>
      <c r="Y3021" s="14">
        <f t="shared" si="381"/>
        <v>0</v>
      </c>
      <c r="Z3021" s="11">
        <f t="shared" si="385"/>
        <v>0</v>
      </c>
      <c r="AA3021" s="4" t="s">
        <v>1</v>
      </c>
      <c r="AB3021" s="10">
        <f>IFERROR(VLOOKUP(AA3021,Curr!$B$2:$C$13,2,FALSE),0)</f>
        <v>11</v>
      </c>
      <c r="AC3021" s="11">
        <f t="shared" si="386"/>
        <v>0</v>
      </c>
      <c r="AD3021" s="11">
        <f t="shared" si="387"/>
        <v>0</v>
      </c>
      <c r="AE3021" s="12">
        <f t="shared" si="388"/>
        <v>0</v>
      </c>
    </row>
    <row r="3022" spans="17:31" x14ac:dyDescent="0.25">
      <c r="Q3022" s="13">
        <v>0</v>
      </c>
      <c r="R3022" s="13">
        <v>0</v>
      </c>
      <c r="S3022" s="11">
        <f t="shared" si="382"/>
        <v>0</v>
      </c>
      <c r="T3022" s="5">
        <v>0</v>
      </c>
      <c r="U3022" s="11">
        <f t="shared" si="383"/>
        <v>0</v>
      </c>
      <c r="V3022" s="13" t="s">
        <v>1</v>
      </c>
      <c r="W3022" s="10">
        <f>IFERROR(VLOOKUP(V3022,Curr!$B$2:$C$13,2,FALSE),0)</f>
        <v>11</v>
      </c>
      <c r="X3022" s="11">
        <f t="shared" si="384"/>
        <v>0</v>
      </c>
      <c r="Y3022" s="14">
        <f t="shared" si="381"/>
        <v>0</v>
      </c>
      <c r="Z3022" s="11">
        <f t="shared" si="385"/>
        <v>0</v>
      </c>
      <c r="AA3022" s="4" t="s">
        <v>1</v>
      </c>
      <c r="AB3022" s="10">
        <f>IFERROR(VLOOKUP(AA3022,Curr!$B$2:$C$13,2,FALSE),0)</f>
        <v>11</v>
      </c>
      <c r="AC3022" s="11">
        <f t="shared" si="386"/>
        <v>0</v>
      </c>
      <c r="AD3022" s="11">
        <f t="shared" si="387"/>
        <v>0</v>
      </c>
      <c r="AE3022" s="12">
        <f t="shared" si="388"/>
        <v>0</v>
      </c>
    </row>
    <row r="3023" spans="17:31" x14ac:dyDescent="0.25">
      <c r="Q3023" s="13">
        <v>0</v>
      </c>
      <c r="R3023" s="13">
        <v>0</v>
      </c>
      <c r="S3023" s="11">
        <f t="shared" si="382"/>
        <v>0</v>
      </c>
      <c r="T3023" s="5">
        <v>0</v>
      </c>
      <c r="U3023" s="11">
        <f t="shared" si="383"/>
        <v>0</v>
      </c>
      <c r="V3023" s="13" t="s">
        <v>1</v>
      </c>
      <c r="W3023" s="10">
        <f>IFERROR(VLOOKUP(V3023,Curr!$B$2:$C$13,2,FALSE),0)</f>
        <v>11</v>
      </c>
      <c r="X3023" s="11">
        <f t="shared" si="384"/>
        <v>0</v>
      </c>
      <c r="Y3023" s="14">
        <f t="shared" si="381"/>
        <v>0</v>
      </c>
      <c r="Z3023" s="11">
        <f t="shared" si="385"/>
        <v>0</v>
      </c>
      <c r="AA3023" s="4" t="s">
        <v>1</v>
      </c>
      <c r="AB3023" s="10">
        <f>IFERROR(VLOOKUP(AA3023,Curr!$B$2:$C$13,2,FALSE),0)</f>
        <v>11</v>
      </c>
      <c r="AC3023" s="11">
        <f t="shared" si="386"/>
        <v>0</v>
      </c>
      <c r="AD3023" s="11">
        <f t="shared" si="387"/>
        <v>0</v>
      </c>
      <c r="AE3023" s="12">
        <f t="shared" si="388"/>
        <v>0</v>
      </c>
    </row>
    <row r="3024" spans="17:31" x14ac:dyDescent="0.25">
      <c r="Q3024" s="13">
        <v>0</v>
      </c>
      <c r="R3024" s="13">
        <v>0</v>
      </c>
      <c r="S3024" s="11">
        <f t="shared" si="382"/>
        <v>0</v>
      </c>
      <c r="T3024" s="5">
        <v>0</v>
      </c>
      <c r="U3024" s="11">
        <f t="shared" si="383"/>
        <v>0</v>
      </c>
      <c r="V3024" s="13" t="s">
        <v>1</v>
      </c>
      <c r="W3024" s="10">
        <f>IFERROR(VLOOKUP(V3024,Curr!$B$2:$C$13,2,FALSE),0)</f>
        <v>11</v>
      </c>
      <c r="X3024" s="11">
        <f t="shared" si="384"/>
        <v>0</v>
      </c>
      <c r="Y3024" s="14">
        <f t="shared" si="381"/>
        <v>0</v>
      </c>
      <c r="Z3024" s="11">
        <f t="shared" si="385"/>
        <v>0</v>
      </c>
      <c r="AA3024" s="4" t="s">
        <v>1</v>
      </c>
      <c r="AB3024" s="10">
        <f>IFERROR(VLOOKUP(AA3024,Curr!$B$2:$C$13,2,FALSE),0)</f>
        <v>11</v>
      </c>
      <c r="AC3024" s="11">
        <f t="shared" si="386"/>
        <v>0</v>
      </c>
      <c r="AD3024" s="11">
        <f t="shared" si="387"/>
        <v>0</v>
      </c>
      <c r="AE3024" s="12">
        <f t="shared" si="388"/>
        <v>0</v>
      </c>
    </row>
    <row r="3025" spans="17:31" x14ac:dyDescent="0.25">
      <c r="Q3025" s="13">
        <v>0</v>
      </c>
      <c r="R3025" s="13">
        <v>0</v>
      </c>
      <c r="S3025" s="11">
        <f t="shared" si="382"/>
        <v>0</v>
      </c>
      <c r="T3025" s="5">
        <v>0</v>
      </c>
      <c r="U3025" s="11">
        <f t="shared" si="383"/>
        <v>0</v>
      </c>
      <c r="V3025" s="13" t="s">
        <v>1</v>
      </c>
      <c r="W3025" s="10">
        <f>IFERROR(VLOOKUP(V3025,Curr!$B$2:$C$13,2,FALSE),0)</f>
        <v>11</v>
      </c>
      <c r="X3025" s="11">
        <f t="shared" si="384"/>
        <v>0</v>
      </c>
      <c r="Y3025" s="14">
        <f t="shared" si="381"/>
        <v>0</v>
      </c>
      <c r="Z3025" s="11">
        <f t="shared" si="385"/>
        <v>0</v>
      </c>
      <c r="AA3025" s="4" t="s">
        <v>1</v>
      </c>
      <c r="AB3025" s="10">
        <f>IFERROR(VLOOKUP(AA3025,Curr!$B$2:$C$13,2,FALSE),0)</f>
        <v>11</v>
      </c>
      <c r="AC3025" s="11">
        <f t="shared" si="386"/>
        <v>0</v>
      </c>
      <c r="AD3025" s="11">
        <f t="shared" si="387"/>
        <v>0</v>
      </c>
      <c r="AE3025" s="12">
        <f t="shared" si="388"/>
        <v>0</v>
      </c>
    </row>
    <row r="3026" spans="17:31" x14ac:dyDescent="0.25">
      <c r="Q3026" s="13">
        <v>0</v>
      </c>
      <c r="R3026" s="13">
        <v>0</v>
      </c>
      <c r="S3026" s="11">
        <f t="shared" si="382"/>
        <v>0</v>
      </c>
      <c r="T3026" s="5">
        <v>0</v>
      </c>
      <c r="U3026" s="11">
        <f t="shared" si="383"/>
        <v>0</v>
      </c>
      <c r="V3026" s="13" t="s">
        <v>1</v>
      </c>
      <c r="W3026" s="10">
        <f>IFERROR(VLOOKUP(V3026,Curr!$B$2:$C$13,2,FALSE),0)</f>
        <v>11</v>
      </c>
      <c r="X3026" s="11">
        <f t="shared" si="384"/>
        <v>0</v>
      </c>
      <c r="Y3026" s="14">
        <f t="shared" si="381"/>
        <v>0</v>
      </c>
      <c r="Z3026" s="11">
        <f t="shared" si="385"/>
        <v>0</v>
      </c>
      <c r="AA3026" s="4" t="s">
        <v>1</v>
      </c>
      <c r="AB3026" s="10">
        <f>IFERROR(VLOOKUP(AA3026,Curr!$B$2:$C$13,2,FALSE),0)</f>
        <v>11</v>
      </c>
      <c r="AC3026" s="11">
        <f t="shared" si="386"/>
        <v>0</v>
      </c>
      <c r="AD3026" s="11">
        <f t="shared" si="387"/>
        <v>0</v>
      </c>
      <c r="AE3026" s="12">
        <f t="shared" si="388"/>
        <v>0</v>
      </c>
    </row>
    <row r="3027" spans="17:31" x14ac:dyDescent="0.25">
      <c r="Q3027" s="13">
        <v>0</v>
      </c>
      <c r="R3027" s="13">
        <v>0</v>
      </c>
      <c r="S3027" s="11">
        <f t="shared" si="382"/>
        <v>0</v>
      </c>
      <c r="T3027" s="5">
        <v>0</v>
      </c>
      <c r="U3027" s="11">
        <f t="shared" si="383"/>
        <v>0</v>
      </c>
      <c r="V3027" s="13" t="s">
        <v>1</v>
      </c>
      <c r="W3027" s="10">
        <f>IFERROR(VLOOKUP(V3027,Curr!$B$2:$C$13,2,FALSE),0)</f>
        <v>11</v>
      </c>
      <c r="X3027" s="11">
        <f t="shared" si="384"/>
        <v>0</v>
      </c>
      <c r="Y3027" s="14">
        <f t="shared" si="381"/>
        <v>0</v>
      </c>
      <c r="Z3027" s="11">
        <f t="shared" si="385"/>
        <v>0</v>
      </c>
      <c r="AA3027" s="4" t="s">
        <v>1</v>
      </c>
      <c r="AB3027" s="10">
        <f>IFERROR(VLOOKUP(AA3027,Curr!$B$2:$C$13,2,FALSE),0)</f>
        <v>11</v>
      </c>
      <c r="AC3027" s="11">
        <f t="shared" si="386"/>
        <v>0</v>
      </c>
      <c r="AD3027" s="11">
        <f t="shared" si="387"/>
        <v>0</v>
      </c>
      <c r="AE3027" s="12">
        <f t="shared" si="388"/>
        <v>0</v>
      </c>
    </row>
    <row r="3028" spans="17:31" x14ac:dyDescent="0.25">
      <c r="Q3028" s="13">
        <v>0</v>
      </c>
      <c r="R3028" s="13">
        <v>0</v>
      </c>
      <c r="S3028" s="11">
        <f t="shared" si="382"/>
        <v>0</v>
      </c>
      <c r="T3028" s="5">
        <v>0</v>
      </c>
      <c r="U3028" s="11">
        <f t="shared" si="383"/>
        <v>0</v>
      </c>
      <c r="V3028" s="13" t="s">
        <v>1</v>
      </c>
      <c r="W3028" s="10">
        <f>IFERROR(VLOOKUP(V3028,Curr!$B$2:$C$13,2,FALSE),0)</f>
        <v>11</v>
      </c>
      <c r="X3028" s="11">
        <f t="shared" si="384"/>
        <v>0</v>
      </c>
      <c r="Y3028" s="14">
        <f t="shared" si="381"/>
        <v>0</v>
      </c>
      <c r="Z3028" s="11">
        <f t="shared" si="385"/>
        <v>0</v>
      </c>
      <c r="AA3028" s="4" t="s">
        <v>1</v>
      </c>
      <c r="AB3028" s="10">
        <f>IFERROR(VLOOKUP(AA3028,Curr!$B$2:$C$13,2,FALSE),0)</f>
        <v>11</v>
      </c>
      <c r="AC3028" s="11">
        <f t="shared" si="386"/>
        <v>0</v>
      </c>
      <c r="AD3028" s="11">
        <f t="shared" si="387"/>
        <v>0</v>
      </c>
      <c r="AE3028" s="12">
        <f t="shared" si="388"/>
        <v>0</v>
      </c>
    </row>
    <row r="3029" spans="17:31" x14ac:dyDescent="0.25">
      <c r="Q3029" s="13">
        <v>0</v>
      </c>
      <c r="R3029" s="13">
        <v>0</v>
      </c>
      <c r="S3029" s="11">
        <f t="shared" si="382"/>
        <v>0</v>
      </c>
      <c r="T3029" s="5">
        <v>0</v>
      </c>
      <c r="U3029" s="11">
        <f t="shared" si="383"/>
        <v>0</v>
      </c>
      <c r="V3029" s="13" t="s">
        <v>1</v>
      </c>
      <c r="W3029" s="10">
        <f>IFERROR(VLOOKUP(V3029,Curr!$B$2:$C$13,2,FALSE),0)</f>
        <v>11</v>
      </c>
      <c r="X3029" s="11">
        <f t="shared" si="384"/>
        <v>0</v>
      </c>
      <c r="Y3029" s="14">
        <f t="shared" si="381"/>
        <v>0</v>
      </c>
      <c r="Z3029" s="11">
        <f t="shared" si="385"/>
        <v>0</v>
      </c>
      <c r="AA3029" s="4" t="s">
        <v>1</v>
      </c>
      <c r="AB3029" s="10">
        <f>IFERROR(VLOOKUP(AA3029,Curr!$B$2:$C$13,2,FALSE),0)</f>
        <v>11</v>
      </c>
      <c r="AC3029" s="11">
        <f t="shared" si="386"/>
        <v>0</v>
      </c>
      <c r="AD3029" s="11">
        <f t="shared" si="387"/>
        <v>0</v>
      </c>
      <c r="AE3029" s="12">
        <f t="shared" si="388"/>
        <v>0</v>
      </c>
    </row>
    <row r="3030" spans="17:31" x14ac:dyDescent="0.25">
      <c r="Q3030" s="13">
        <v>0</v>
      </c>
      <c r="R3030" s="13">
        <v>0</v>
      </c>
      <c r="S3030" s="11">
        <f t="shared" si="382"/>
        <v>0</v>
      </c>
      <c r="T3030" s="5">
        <v>0</v>
      </c>
      <c r="U3030" s="11">
        <f t="shared" si="383"/>
        <v>0</v>
      </c>
      <c r="V3030" s="13" t="s">
        <v>1</v>
      </c>
      <c r="W3030" s="10">
        <f>IFERROR(VLOOKUP(V3030,Curr!$B$2:$C$13,2,FALSE),0)</f>
        <v>11</v>
      </c>
      <c r="X3030" s="11">
        <f t="shared" si="384"/>
        <v>0</v>
      </c>
      <c r="Y3030" s="14">
        <f t="shared" si="381"/>
        <v>0</v>
      </c>
      <c r="Z3030" s="11">
        <f t="shared" si="385"/>
        <v>0</v>
      </c>
      <c r="AA3030" s="4" t="s">
        <v>1</v>
      </c>
      <c r="AB3030" s="10">
        <f>IFERROR(VLOOKUP(AA3030,Curr!$B$2:$C$13,2,FALSE),0)</f>
        <v>11</v>
      </c>
      <c r="AC3030" s="11">
        <f t="shared" si="386"/>
        <v>0</v>
      </c>
      <c r="AD3030" s="11">
        <f t="shared" si="387"/>
        <v>0</v>
      </c>
      <c r="AE3030" s="12">
        <f t="shared" si="388"/>
        <v>0</v>
      </c>
    </row>
    <row r="3031" spans="17:31" x14ac:dyDescent="0.25">
      <c r="Q3031" s="13">
        <v>0</v>
      </c>
      <c r="R3031" s="13">
        <v>0</v>
      </c>
      <c r="S3031" s="11">
        <f t="shared" si="382"/>
        <v>0</v>
      </c>
      <c r="T3031" s="5">
        <v>0</v>
      </c>
      <c r="U3031" s="11">
        <f t="shared" si="383"/>
        <v>0</v>
      </c>
      <c r="V3031" s="13" t="s">
        <v>1</v>
      </c>
      <c r="W3031" s="10">
        <f>IFERROR(VLOOKUP(V3031,Curr!$B$2:$C$13,2,FALSE),0)</f>
        <v>11</v>
      </c>
      <c r="X3031" s="11">
        <f t="shared" si="384"/>
        <v>0</v>
      </c>
      <c r="Y3031" s="14">
        <f t="shared" si="381"/>
        <v>0</v>
      </c>
      <c r="Z3031" s="11">
        <f t="shared" si="385"/>
        <v>0</v>
      </c>
      <c r="AA3031" s="4" t="s">
        <v>1</v>
      </c>
      <c r="AB3031" s="10">
        <f>IFERROR(VLOOKUP(AA3031,Curr!$B$2:$C$13,2,FALSE),0)</f>
        <v>11</v>
      </c>
      <c r="AC3031" s="11">
        <f t="shared" si="386"/>
        <v>0</v>
      </c>
      <c r="AD3031" s="11">
        <f t="shared" si="387"/>
        <v>0</v>
      </c>
      <c r="AE3031" s="12">
        <f t="shared" si="388"/>
        <v>0</v>
      </c>
    </row>
    <row r="3032" spans="17:31" x14ac:dyDescent="0.25">
      <c r="Q3032" s="13">
        <v>0</v>
      </c>
      <c r="R3032" s="13">
        <v>0</v>
      </c>
      <c r="S3032" s="11">
        <f t="shared" si="382"/>
        <v>0</v>
      </c>
      <c r="T3032" s="5">
        <v>0</v>
      </c>
      <c r="U3032" s="11">
        <f t="shared" si="383"/>
        <v>0</v>
      </c>
      <c r="V3032" s="13" t="s">
        <v>1</v>
      </c>
      <c r="W3032" s="10">
        <f>IFERROR(VLOOKUP(V3032,Curr!$B$2:$C$13,2,FALSE),0)</f>
        <v>11</v>
      </c>
      <c r="X3032" s="11">
        <f t="shared" si="384"/>
        <v>0</v>
      </c>
      <c r="Y3032" s="14">
        <f t="shared" si="381"/>
        <v>0</v>
      </c>
      <c r="Z3032" s="11">
        <f t="shared" si="385"/>
        <v>0</v>
      </c>
      <c r="AA3032" s="4" t="s">
        <v>1</v>
      </c>
      <c r="AB3032" s="10">
        <f>IFERROR(VLOOKUP(AA3032,Curr!$B$2:$C$13,2,FALSE),0)</f>
        <v>11</v>
      </c>
      <c r="AC3032" s="11">
        <f t="shared" si="386"/>
        <v>0</v>
      </c>
      <c r="AD3032" s="11">
        <f t="shared" si="387"/>
        <v>0</v>
      </c>
      <c r="AE3032" s="12">
        <f t="shared" si="388"/>
        <v>0</v>
      </c>
    </row>
    <row r="3033" spans="17:31" x14ac:dyDescent="0.25">
      <c r="Q3033" s="13">
        <v>0</v>
      </c>
      <c r="R3033" s="13">
        <v>0</v>
      </c>
      <c r="S3033" s="11">
        <f t="shared" si="382"/>
        <v>0</v>
      </c>
      <c r="T3033" s="5">
        <v>0</v>
      </c>
      <c r="U3033" s="11">
        <f t="shared" si="383"/>
        <v>0</v>
      </c>
      <c r="V3033" s="13" t="s">
        <v>1</v>
      </c>
      <c r="W3033" s="10">
        <f>IFERROR(VLOOKUP(V3033,Curr!$B$2:$C$13,2,FALSE),0)</f>
        <v>11</v>
      </c>
      <c r="X3033" s="11">
        <f t="shared" si="384"/>
        <v>0</v>
      </c>
      <c r="Y3033" s="14">
        <f t="shared" si="381"/>
        <v>0</v>
      </c>
      <c r="Z3033" s="11">
        <f t="shared" si="385"/>
        <v>0</v>
      </c>
      <c r="AA3033" s="4" t="s">
        <v>1</v>
      </c>
      <c r="AB3033" s="10">
        <f>IFERROR(VLOOKUP(AA3033,Curr!$B$2:$C$13,2,FALSE),0)</f>
        <v>11</v>
      </c>
      <c r="AC3033" s="11">
        <f t="shared" si="386"/>
        <v>0</v>
      </c>
      <c r="AD3033" s="11">
        <f t="shared" si="387"/>
        <v>0</v>
      </c>
      <c r="AE3033" s="12">
        <f t="shared" si="388"/>
        <v>0</v>
      </c>
    </row>
    <row r="3034" spans="17:31" x14ac:dyDescent="0.25">
      <c r="Q3034" s="13">
        <v>0</v>
      </c>
      <c r="R3034" s="13">
        <v>0</v>
      </c>
      <c r="S3034" s="11">
        <f t="shared" si="382"/>
        <v>0</v>
      </c>
      <c r="T3034" s="5">
        <v>0</v>
      </c>
      <c r="U3034" s="11">
        <f t="shared" si="383"/>
        <v>0</v>
      </c>
      <c r="V3034" s="13" t="s">
        <v>1</v>
      </c>
      <c r="W3034" s="10">
        <f>IFERROR(VLOOKUP(V3034,Curr!$B$2:$C$13,2,FALSE),0)</f>
        <v>11</v>
      </c>
      <c r="X3034" s="11">
        <f t="shared" si="384"/>
        <v>0</v>
      </c>
      <c r="Y3034" s="14">
        <f t="shared" si="381"/>
        <v>0</v>
      </c>
      <c r="Z3034" s="11">
        <f t="shared" si="385"/>
        <v>0</v>
      </c>
      <c r="AA3034" s="4" t="s">
        <v>1</v>
      </c>
      <c r="AB3034" s="10">
        <f>IFERROR(VLOOKUP(AA3034,Curr!$B$2:$C$13,2,FALSE),0)</f>
        <v>11</v>
      </c>
      <c r="AC3034" s="11">
        <f t="shared" si="386"/>
        <v>0</v>
      </c>
      <c r="AD3034" s="11">
        <f t="shared" si="387"/>
        <v>0</v>
      </c>
      <c r="AE3034" s="12">
        <f t="shared" si="388"/>
        <v>0</v>
      </c>
    </row>
    <row r="3035" spans="17:31" x14ac:dyDescent="0.25">
      <c r="Q3035" s="13">
        <v>0</v>
      </c>
      <c r="R3035" s="13">
        <v>0</v>
      </c>
      <c r="S3035" s="11">
        <f t="shared" si="382"/>
        <v>0</v>
      </c>
      <c r="T3035" s="5">
        <v>0</v>
      </c>
      <c r="U3035" s="11">
        <f t="shared" si="383"/>
        <v>0</v>
      </c>
      <c r="V3035" s="13" t="s">
        <v>1</v>
      </c>
      <c r="W3035" s="10">
        <f>IFERROR(VLOOKUP(V3035,Curr!$B$2:$C$13,2,FALSE),0)</f>
        <v>11</v>
      </c>
      <c r="X3035" s="11">
        <f t="shared" si="384"/>
        <v>0</v>
      </c>
      <c r="Y3035" s="14">
        <f t="shared" si="381"/>
        <v>0</v>
      </c>
      <c r="Z3035" s="11">
        <f t="shared" si="385"/>
        <v>0</v>
      </c>
      <c r="AA3035" s="4" t="s">
        <v>1</v>
      </c>
      <c r="AB3035" s="10">
        <f>IFERROR(VLOOKUP(AA3035,Curr!$B$2:$C$13,2,FALSE),0)</f>
        <v>11</v>
      </c>
      <c r="AC3035" s="11">
        <f t="shared" si="386"/>
        <v>0</v>
      </c>
      <c r="AD3035" s="11">
        <f t="shared" si="387"/>
        <v>0</v>
      </c>
      <c r="AE3035" s="12">
        <f t="shared" si="388"/>
        <v>0</v>
      </c>
    </row>
    <row r="3036" spans="17:31" x14ac:dyDescent="0.25">
      <c r="Q3036" s="13">
        <v>0</v>
      </c>
      <c r="R3036" s="13">
        <v>0</v>
      </c>
      <c r="S3036" s="11">
        <f t="shared" si="382"/>
        <v>0</v>
      </c>
      <c r="T3036" s="5">
        <v>0</v>
      </c>
      <c r="U3036" s="11">
        <f t="shared" si="383"/>
        <v>0</v>
      </c>
      <c r="V3036" s="13" t="s">
        <v>1</v>
      </c>
      <c r="W3036" s="10">
        <f>IFERROR(VLOOKUP(V3036,Curr!$B$2:$C$13,2,FALSE),0)</f>
        <v>11</v>
      </c>
      <c r="X3036" s="11">
        <f t="shared" si="384"/>
        <v>0</v>
      </c>
      <c r="Y3036" s="14">
        <f t="shared" si="381"/>
        <v>0</v>
      </c>
      <c r="Z3036" s="11">
        <f t="shared" si="385"/>
        <v>0</v>
      </c>
      <c r="AA3036" s="4" t="s">
        <v>1</v>
      </c>
      <c r="AB3036" s="10">
        <f>IFERROR(VLOOKUP(AA3036,Curr!$B$2:$C$13,2,FALSE),0)</f>
        <v>11</v>
      </c>
      <c r="AC3036" s="11">
        <f t="shared" si="386"/>
        <v>0</v>
      </c>
      <c r="AD3036" s="11">
        <f t="shared" si="387"/>
        <v>0</v>
      </c>
      <c r="AE3036" s="12">
        <f t="shared" si="388"/>
        <v>0</v>
      </c>
    </row>
    <row r="3037" spans="17:31" x14ac:dyDescent="0.25">
      <c r="Q3037" s="13">
        <v>0</v>
      </c>
      <c r="R3037" s="13">
        <v>0</v>
      </c>
      <c r="S3037" s="11">
        <f t="shared" si="382"/>
        <v>0</v>
      </c>
      <c r="T3037" s="5">
        <v>0</v>
      </c>
      <c r="U3037" s="11">
        <f t="shared" si="383"/>
        <v>0</v>
      </c>
      <c r="V3037" s="13" t="s">
        <v>1</v>
      </c>
      <c r="W3037" s="10">
        <f>IFERROR(VLOOKUP(V3037,Curr!$B$2:$C$13,2,FALSE),0)</f>
        <v>11</v>
      </c>
      <c r="X3037" s="11">
        <f t="shared" si="384"/>
        <v>0</v>
      </c>
      <c r="Y3037" s="14">
        <f t="shared" si="381"/>
        <v>0</v>
      </c>
      <c r="Z3037" s="11">
        <f t="shared" si="385"/>
        <v>0</v>
      </c>
      <c r="AA3037" s="4" t="s">
        <v>1</v>
      </c>
      <c r="AB3037" s="10">
        <f>IFERROR(VLOOKUP(AA3037,Curr!$B$2:$C$13,2,FALSE),0)</f>
        <v>11</v>
      </c>
      <c r="AC3037" s="11">
        <f t="shared" si="386"/>
        <v>0</v>
      </c>
      <c r="AD3037" s="11">
        <f t="shared" si="387"/>
        <v>0</v>
      </c>
      <c r="AE3037" s="12">
        <f t="shared" si="388"/>
        <v>0</v>
      </c>
    </row>
    <row r="3038" spans="17:31" x14ac:dyDescent="0.25">
      <c r="Q3038" s="13">
        <v>0</v>
      </c>
      <c r="R3038" s="13">
        <v>0</v>
      </c>
      <c r="S3038" s="11">
        <f t="shared" si="382"/>
        <v>0</v>
      </c>
      <c r="T3038" s="5">
        <v>0</v>
      </c>
      <c r="U3038" s="11">
        <f t="shared" si="383"/>
        <v>0</v>
      </c>
      <c r="V3038" s="13" t="s">
        <v>1</v>
      </c>
      <c r="W3038" s="10">
        <f>IFERROR(VLOOKUP(V3038,Curr!$B$2:$C$13,2,FALSE),0)</f>
        <v>11</v>
      </c>
      <c r="X3038" s="11">
        <f t="shared" si="384"/>
        <v>0</v>
      </c>
      <c r="Y3038" s="14">
        <f t="shared" si="381"/>
        <v>0</v>
      </c>
      <c r="Z3038" s="11">
        <f t="shared" si="385"/>
        <v>0</v>
      </c>
      <c r="AA3038" s="4" t="s">
        <v>1</v>
      </c>
      <c r="AB3038" s="10">
        <f>IFERROR(VLOOKUP(AA3038,Curr!$B$2:$C$13,2,FALSE),0)</f>
        <v>11</v>
      </c>
      <c r="AC3038" s="11">
        <f t="shared" si="386"/>
        <v>0</v>
      </c>
      <c r="AD3038" s="11">
        <f t="shared" si="387"/>
        <v>0</v>
      </c>
      <c r="AE3038" s="12">
        <f t="shared" si="388"/>
        <v>0</v>
      </c>
    </row>
    <row r="3039" spans="17:31" x14ac:dyDescent="0.25">
      <c r="Q3039" s="13">
        <v>0</v>
      </c>
      <c r="R3039" s="13">
        <v>0</v>
      </c>
      <c r="S3039" s="11">
        <f t="shared" si="382"/>
        <v>0</v>
      </c>
      <c r="T3039" s="5">
        <v>0</v>
      </c>
      <c r="U3039" s="11">
        <f t="shared" si="383"/>
        <v>0</v>
      </c>
      <c r="V3039" s="13" t="s">
        <v>1</v>
      </c>
      <c r="W3039" s="10">
        <f>IFERROR(VLOOKUP(V3039,Curr!$B$2:$C$13,2,FALSE),0)</f>
        <v>11</v>
      </c>
      <c r="X3039" s="11">
        <f t="shared" si="384"/>
        <v>0</v>
      </c>
      <c r="Y3039" s="14">
        <f t="shared" si="381"/>
        <v>0</v>
      </c>
      <c r="Z3039" s="11">
        <f t="shared" si="385"/>
        <v>0</v>
      </c>
      <c r="AA3039" s="4" t="s">
        <v>1</v>
      </c>
      <c r="AB3039" s="10">
        <f>IFERROR(VLOOKUP(AA3039,Curr!$B$2:$C$13,2,FALSE),0)</f>
        <v>11</v>
      </c>
      <c r="AC3039" s="11">
        <f t="shared" si="386"/>
        <v>0</v>
      </c>
      <c r="AD3039" s="11">
        <f t="shared" si="387"/>
        <v>0</v>
      </c>
      <c r="AE3039" s="12">
        <f t="shared" si="388"/>
        <v>0</v>
      </c>
    </row>
    <row r="3040" spans="17:31" x14ac:dyDescent="0.25">
      <c r="Q3040" s="13">
        <v>0</v>
      </c>
      <c r="R3040" s="13">
        <v>0</v>
      </c>
      <c r="S3040" s="11">
        <f t="shared" si="382"/>
        <v>0</v>
      </c>
      <c r="T3040" s="5">
        <v>0</v>
      </c>
      <c r="U3040" s="11">
        <f t="shared" si="383"/>
        <v>0</v>
      </c>
      <c r="V3040" s="13" t="s">
        <v>1</v>
      </c>
      <c r="W3040" s="10">
        <f>IFERROR(VLOOKUP(V3040,Curr!$B$2:$C$13,2,FALSE),0)</f>
        <v>11</v>
      </c>
      <c r="X3040" s="11">
        <f t="shared" si="384"/>
        <v>0</v>
      </c>
      <c r="Y3040" s="14">
        <f t="shared" si="381"/>
        <v>0</v>
      </c>
      <c r="Z3040" s="11">
        <f t="shared" si="385"/>
        <v>0</v>
      </c>
      <c r="AA3040" s="4" t="s">
        <v>1</v>
      </c>
      <c r="AB3040" s="10">
        <f>IFERROR(VLOOKUP(AA3040,Curr!$B$2:$C$13,2,FALSE),0)</f>
        <v>11</v>
      </c>
      <c r="AC3040" s="11">
        <f t="shared" si="386"/>
        <v>0</v>
      </c>
      <c r="AD3040" s="11">
        <f t="shared" si="387"/>
        <v>0</v>
      </c>
      <c r="AE3040" s="12">
        <f t="shared" si="388"/>
        <v>0</v>
      </c>
    </row>
    <row r="3041" spans="17:31" x14ac:dyDescent="0.25">
      <c r="Q3041" s="13">
        <v>0</v>
      </c>
      <c r="R3041" s="13">
        <v>0</v>
      </c>
      <c r="S3041" s="11">
        <f t="shared" si="382"/>
        <v>0</v>
      </c>
      <c r="T3041" s="5">
        <v>0</v>
      </c>
      <c r="U3041" s="11">
        <f t="shared" si="383"/>
        <v>0</v>
      </c>
      <c r="V3041" s="13" t="s">
        <v>1</v>
      </c>
      <c r="W3041" s="10">
        <f>IFERROR(VLOOKUP(V3041,Curr!$B$2:$C$13,2,FALSE),0)</f>
        <v>11</v>
      </c>
      <c r="X3041" s="11">
        <f t="shared" si="384"/>
        <v>0</v>
      </c>
      <c r="Y3041" s="14">
        <f t="shared" si="381"/>
        <v>0</v>
      </c>
      <c r="Z3041" s="11">
        <f t="shared" si="385"/>
        <v>0</v>
      </c>
      <c r="AA3041" s="4" t="s">
        <v>1</v>
      </c>
      <c r="AB3041" s="10">
        <f>IFERROR(VLOOKUP(AA3041,Curr!$B$2:$C$13,2,FALSE),0)</f>
        <v>11</v>
      </c>
      <c r="AC3041" s="11">
        <f t="shared" si="386"/>
        <v>0</v>
      </c>
      <c r="AD3041" s="11">
        <f t="shared" si="387"/>
        <v>0</v>
      </c>
      <c r="AE3041" s="12">
        <f t="shared" si="388"/>
        <v>0</v>
      </c>
    </row>
    <row r="3042" spans="17:31" x14ac:dyDescent="0.25">
      <c r="Q3042" s="13">
        <v>0</v>
      </c>
      <c r="R3042" s="13">
        <v>0</v>
      </c>
      <c r="S3042" s="11">
        <f t="shared" si="382"/>
        <v>0</v>
      </c>
      <c r="T3042" s="5">
        <v>0</v>
      </c>
      <c r="U3042" s="11">
        <f t="shared" si="383"/>
        <v>0</v>
      </c>
      <c r="V3042" s="13" t="s">
        <v>1</v>
      </c>
      <c r="W3042" s="10">
        <f>IFERROR(VLOOKUP(V3042,Curr!$B$2:$C$13,2,FALSE),0)</f>
        <v>11</v>
      </c>
      <c r="X3042" s="11">
        <f t="shared" si="384"/>
        <v>0</v>
      </c>
      <c r="Y3042" s="14">
        <f t="shared" si="381"/>
        <v>0</v>
      </c>
      <c r="Z3042" s="11">
        <f t="shared" si="385"/>
        <v>0</v>
      </c>
      <c r="AA3042" s="4" t="s">
        <v>1</v>
      </c>
      <c r="AB3042" s="10">
        <f>IFERROR(VLOOKUP(AA3042,Curr!$B$2:$C$13,2,FALSE),0)</f>
        <v>11</v>
      </c>
      <c r="AC3042" s="11">
        <f t="shared" si="386"/>
        <v>0</v>
      </c>
      <c r="AD3042" s="11">
        <f t="shared" si="387"/>
        <v>0</v>
      </c>
      <c r="AE3042" s="12">
        <f t="shared" si="388"/>
        <v>0</v>
      </c>
    </row>
    <row r="3043" spans="17:31" x14ac:dyDescent="0.25">
      <c r="Q3043" s="13">
        <v>0</v>
      </c>
      <c r="R3043" s="13">
        <v>0</v>
      </c>
      <c r="S3043" s="11">
        <f t="shared" si="382"/>
        <v>0</v>
      </c>
      <c r="T3043" s="5">
        <v>0</v>
      </c>
      <c r="U3043" s="11">
        <f t="shared" si="383"/>
        <v>0</v>
      </c>
      <c r="V3043" s="13" t="s">
        <v>1</v>
      </c>
      <c r="W3043" s="10">
        <f>IFERROR(VLOOKUP(V3043,Curr!$B$2:$C$13,2,FALSE),0)</f>
        <v>11</v>
      </c>
      <c r="X3043" s="11">
        <f t="shared" si="384"/>
        <v>0</v>
      </c>
      <c r="Y3043" s="14">
        <f t="shared" si="381"/>
        <v>0</v>
      </c>
      <c r="Z3043" s="11">
        <f t="shared" si="385"/>
        <v>0</v>
      </c>
      <c r="AA3043" s="4" t="s">
        <v>1</v>
      </c>
      <c r="AB3043" s="10">
        <f>IFERROR(VLOOKUP(AA3043,Curr!$B$2:$C$13,2,FALSE),0)</f>
        <v>11</v>
      </c>
      <c r="AC3043" s="11">
        <f t="shared" si="386"/>
        <v>0</v>
      </c>
      <c r="AD3043" s="11">
        <f t="shared" si="387"/>
        <v>0</v>
      </c>
      <c r="AE3043" s="12">
        <f t="shared" si="388"/>
        <v>0</v>
      </c>
    </row>
    <row r="3044" spans="17:31" x14ac:dyDescent="0.25">
      <c r="Q3044" s="13">
        <v>0</v>
      </c>
      <c r="R3044" s="13">
        <v>0</v>
      </c>
      <c r="S3044" s="11">
        <f t="shared" si="382"/>
        <v>0</v>
      </c>
      <c r="T3044" s="5">
        <v>0</v>
      </c>
      <c r="U3044" s="11">
        <f t="shared" si="383"/>
        <v>0</v>
      </c>
      <c r="V3044" s="13" t="s">
        <v>1</v>
      </c>
      <c r="W3044" s="10">
        <f>IFERROR(VLOOKUP(V3044,Curr!$B$2:$C$13,2,FALSE),0)</f>
        <v>11</v>
      </c>
      <c r="X3044" s="11">
        <f t="shared" si="384"/>
        <v>0</v>
      </c>
      <c r="Y3044" s="14">
        <f t="shared" si="381"/>
        <v>0</v>
      </c>
      <c r="Z3044" s="11">
        <f t="shared" si="385"/>
        <v>0</v>
      </c>
      <c r="AA3044" s="4" t="s">
        <v>1</v>
      </c>
      <c r="AB3044" s="10">
        <f>IFERROR(VLOOKUP(AA3044,Curr!$B$2:$C$13,2,FALSE),0)</f>
        <v>11</v>
      </c>
      <c r="AC3044" s="11">
        <f t="shared" si="386"/>
        <v>0</v>
      </c>
      <c r="AD3044" s="11">
        <f t="shared" si="387"/>
        <v>0</v>
      </c>
      <c r="AE3044" s="12">
        <f t="shared" si="388"/>
        <v>0</v>
      </c>
    </row>
    <row r="3045" spans="17:31" x14ac:dyDescent="0.25">
      <c r="Q3045" s="13">
        <v>0</v>
      </c>
      <c r="R3045" s="13">
        <v>0</v>
      </c>
      <c r="S3045" s="11">
        <f t="shared" si="382"/>
        <v>0</v>
      </c>
      <c r="T3045" s="5">
        <v>0</v>
      </c>
      <c r="U3045" s="11">
        <f t="shared" si="383"/>
        <v>0</v>
      </c>
      <c r="V3045" s="13" t="s">
        <v>1</v>
      </c>
      <c r="W3045" s="10">
        <f>IFERROR(VLOOKUP(V3045,Curr!$B$2:$C$13,2,FALSE),0)</f>
        <v>11</v>
      </c>
      <c r="X3045" s="11">
        <f t="shared" si="384"/>
        <v>0</v>
      </c>
      <c r="Y3045" s="14">
        <f t="shared" si="381"/>
        <v>0</v>
      </c>
      <c r="Z3045" s="11">
        <f t="shared" si="385"/>
        <v>0</v>
      </c>
      <c r="AA3045" s="4" t="s">
        <v>1</v>
      </c>
      <c r="AB3045" s="10">
        <f>IFERROR(VLOOKUP(AA3045,Curr!$B$2:$C$13,2,FALSE),0)</f>
        <v>11</v>
      </c>
      <c r="AC3045" s="11">
        <f t="shared" si="386"/>
        <v>0</v>
      </c>
      <c r="AD3045" s="11">
        <f t="shared" si="387"/>
        <v>0</v>
      </c>
      <c r="AE3045" s="12">
        <f t="shared" si="388"/>
        <v>0</v>
      </c>
    </row>
    <row r="3046" spans="17:31" x14ac:dyDescent="0.25">
      <c r="Q3046" s="13">
        <v>0</v>
      </c>
      <c r="R3046" s="13">
        <v>0</v>
      </c>
      <c r="S3046" s="11">
        <f t="shared" si="382"/>
        <v>0</v>
      </c>
      <c r="T3046" s="5">
        <v>0</v>
      </c>
      <c r="U3046" s="11">
        <f t="shared" si="383"/>
        <v>0</v>
      </c>
      <c r="V3046" s="13" t="s">
        <v>1</v>
      </c>
      <c r="W3046" s="10">
        <f>IFERROR(VLOOKUP(V3046,Curr!$B$2:$C$13,2,FALSE),0)</f>
        <v>11</v>
      </c>
      <c r="X3046" s="11">
        <f t="shared" si="384"/>
        <v>0</v>
      </c>
      <c r="Y3046" s="14">
        <f t="shared" si="381"/>
        <v>0</v>
      </c>
      <c r="Z3046" s="11">
        <f t="shared" si="385"/>
        <v>0</v>
      </c>
      <c r="AA3046" s="4" t="s">
        <v>1</v>
      </c>
      <c r="AB3046" s="10">
        <f>IFERROR(VLOOKUP(AA3046,Curr!$B$2:$C$13,2,FALSE),0)</f>
        <v>11</v>
      </c>
      <c r="AC3046" s="11">
        <f t="shared" si="386"/>
        <v>0</v>
      </c>
      <c r="AD3046" s="11">
        <f t="shared" si="387"/>
        <v>0</v>
      </c>
      <c r="AE3046" s="12">
        <f t="shared" si="388"/>
        <v>0</v>
      </c>
    </row>
    <row r="3047" spans="17:31" x14ac:dyDescent="0.25">
      <c r="Q3047" s="13">
        <v>0</v>
      </c>
      <c r="R3047" s="13">
        <v>0</v>
      </c>
      <c r="S3047" s="11">
        <f t="shared" si="382"/>
        <v>0</v>
      </c>
      <c r="T3047" s="5">
        <v>0</v>
      </c>
      <c r="U3047" s="11">
        <f t="shared" si="383"/>
        <v>0</v>
      </c>
      <c r="V3047" s="13" t="s">
        <v>1</v>
      </c>
      <c r="W3047" s="10">
        <f>IFERROR(VLOOKUP(V3047,Curr!$B$2:$C$13,2,FALSE),0)</f>
        <v>11</v>
      </c>
      <c r="X3047" s="11">
        <f t="shared" si="384"/>
        <v>0</v>
      </c>
      <c r="Y3047" s="14">
        <f t="shared" si="381"/>
        <v>0</v>
      </c>
      <c r="Z3047" s="11">
        <f t="shared" si="385"/>
        <v>0</v>
      </c>
      <c r="AA3047" s="4" t="s">
        <v>1</v>
      </c>
      <c r="AB3047" s="10">
        <f>IFERROR(VLOOKUP(AA3047,Curr!$B$2:$C$13,2,FALSE),0)</f>
        <v>11</v>
      </c>
      <c r="AC3047" s="11">
        <f t="shared" si="386"/>
        <v>0</v>
      </c>
      <c r="AD3047" s="11">
        <f t="shared" si="387"/>
        <v>0</v>
      </c>
      <c r="AE3047" s="12">
        <f t="shared" si="388"/>
        <v>0</v>
      </c>
    </row>
    <row r="3048" spans="17:31" x14ac:dyDescent="0.25">
      <c r="Q3048" s="13">
        <v>0</v>
      </c>
      <c r="R3048" s="13">
        <v>0</v>
      </c>
      <c r="S3048" s="11">
        <f t="shared" si="382"/>
        <v>0</v>
      </c>
      <c r="T3048" s="5">
        <v>0</v>
      </c>
      <c r="U3048" s="11">
        <f t="shared" si="383"/>
        <v>0</v>
      </c>
      <c r="V3048" s="13" t="s">
        <v>1</v>
      </c>
      <c r="W3048" s="10">
        <f>IFERROR(VLOOKUP(V3048,Curr!$B$2:$C$13,2,FALSE),0)</f>
        <v>11</v>
      </c>
      <c r="X3048" s="11">
        <f t="shared" si="384"/>
        <v>0</v>
      </c>
      <c r="Y3048" s="14">
        <f t="shared" si="381"/>
        <v>0</v>
      </c>
      <c r="Z3048" s="11">
        <f t="shared" si="385"/>
        <v>0</v>
      </c>
      <c r="AA3048" s="4" t="s">
        <v>1</v>
      </c>
      <c r="AB3048" s="10">
        <f>IFERROR(VLOOKUP(AA3048,Curr!$B$2:$C$13,2,FALSE),0)</f>
        <v>11</v>
      </c>
      <c r="AC3048" s="11">
        <f t="shared" si="386"/>
        <v>0</v>
      </c>
      <c r="AD3048" s="11">
        <f t="shared" si="387"/>
        <v>0</v>
      </c>
      <c r="AE3048" s="12">
        <f t="shared" si="388"/>
        <v>0</v>
      </c>
    </row>
    <row r="3049" spans="17:31" x14ac:dyDescent="0.25">
      <c r="Q3049" s="13">
        <v>0</v>
      </c>
      <c r="R3049" s="13">
        <v>0</v>
      </c>
      <c r="S3049" s="11">
        <f t="shared" si="382"/>
        <v>0</v>
      </c>
      <c r="T3049" s="5">
        <v>0</v>
      </c>
      <c r="U3049" s="11">
        <f t="shared" si="383"/>
        <v>0</v>
      </c>
      <c r="V3049" s="13" t="s">
        <v>1</v>
      </c>
      <c r="W3049" s="10">
        <f>IFERROR(VLOOKUP(V3049,Curr!$B$2:$C$13,2,FALSE),0)</f>
        <v>11</v>
      </c>
      <c r="X3049" s="11">
        <f t="shared" si="384"/>
        <v>0</v>
      </c>
      <c r="Y3049" s="14">
        <f t="shared" si="381"/>
        <v>0</v>
      </c>
      <c r="Z3049" s="11">
        <f t="shared" si="385"/>
        <v>0</v>
      </c>
      <c r="AA3049" s="4" t="s">
        <v>1</v>
      </c>
      <c r="AB3049" s="10">
        <f>IFERROR(VLOOKUP(AA3049,Curr!$B$2:$C$13,2,FALSE),0)</f>
        <v>11</v>
      </c>
      <c r="AC3049" s="11">
        <f t="shared" si="386"/>
        <v>0</v>
      </c>
      <c r="AD3049" s="11">
        <f t="shared" si="387"/>
        <v>0</v>
      </c>
      <c r="AE3049" s="12">
        <f t="shared" si="388"/>
        <v>0</v>
      </c>
    </row>
    <row r="3050" spans="17:31" x14ac:dyDescent="0.25">
      <c r="Q3050" s="13">
        <v>0</v>
      </c>
      <c r="R3050" s="13">
        <v>0</v>
      </c>
      <c r="S3050" s="11">
        <f t="shared" si="382"/>
        <v>0</v>
      </c>
      <c r="T3050" s="5">
        <v>0</v>
      </c>
      <c r="U3050" s="11">
        <f t="shared" si="383"/>
        <v>0</v>
      </c>
      <c r="V3050" s="13" t="s">
        <v>1</v>
      </c>
      <c r="W3050" s="10">
        <f>IFERROR(VLOOKUP(V3050,Curr!$B$2:$C$13,2,FALSE),0)</f>
        <v>11</v>
      </c>
      <c r="X3050" s="11">
        <f t="shared" si="384"/>
        <v>0</v>
      </c>
      <c r="Y3050" s="14">
        <f t="shared" si="381"/>
        <v>0</v>
      </c>
      <c r="Z3050" s="11">
        <f t="shared" si="385"/>
        <v>0</v>
      </c>
      <c r="AA3050" s="4" t="s">
        <v>1</v>
      </c>
      <c r="AB3050" s="10">
        <f>IFERROR(VLOOKUP(AA3050,Curr!$B$2:$C$13,2,FALSE),0)</f>
        <v>11</v>
      </c>
      <c r="AC3050" s="11">
        <f t="shared" si="386"/>
        <v>0</v>
      </c>
      <c r="AD3050" s="11">
        <f t="shared" si="387"/>
        <v>0</v>
      </c>
      <c r="AE3050" s="12">
        <f t="shared" si="388"/>
        <v>0</v>
      </c>
    </row>
    <row r="3051" spans="17:31" x14ac:dyDescent="0.25">
      <c r="Q3051" s="13">
        <v>0</v>
      </c>
      <c r="R3051" s="13">
        <v>0</v>
      </c>
      <c r="S3051" s="11">
        <f t="shared" si="382"/>
        <v>0</v>
      </c>
      <c r="T3051" s="5">
        <v>0</v>
      </c>
      <c r="U3051" s="11">
        <f t="shared" si="383"/>
        <v>0</v>
      </c>
      <c r="V3051" s="13" t="s">
        <v>1</v>
      </c>
      <c r="W3051" s="10">
        <f>IFERROR(VLOOKUP(V3051,Curr!$B$2:$C$13,2,FALSE),0)</f>
        <v>11</v>
      </c>
      <c r="X3051" s="11">
        <f t="shared" si="384"/>
        <v>0</v>
      </c>
      <c r="Y3051" s="14">
        <f t="shared" si="381"/>
        <v>0</v>
      </c>
      <c r="Z3051" s="11">
        <f t="shared" si="385"/>
        <v>0</v>
      </c>
      <c r="AA3051" s="4" t="s">
        <v>1</v>
      </c>
      <c r="AB3051" s="10">
        <f>IFERROR(VLOOKUP(AA3051,Curr!$B$2:$C$13,2,FALSE),0)</f>
        <v>11</v>
      </c>
      <c r="AC3051" s="11">
        <f t="shared" si="386"/>
        <v>0</v>
      </c>
      <c r="AD3051" s="11">
        <f t="shared" si="387"/>
        <v>0</v>
      </c>
      <c r="AE3051" s="12">
        <f t="shared" si="388"/>
        <v>0</v>
      </c>
    </row>
    <row r="3052" spans="17:31" x14ac:dyDescent="0.25">
      <c r="Q3052" s="13">
        <v>0</v>
      </c>
      <c r="R3052" s="13">
        <v>0</v>
      </c>
      <c r="S3052" s="11">
        <f t="shared" si="382"/>
        <v>0</v>
      </c>
      <c r="T3052" s="5">
        <v>0</v>
      </c>
      <c r="U3052" s="11">
        <f t="shared" si="383"/>
        <v>0</v>
      </c>
      <c r="V3052" s="13" t="s">
        <v>1</v>
      </c>
      <c r="W3052" s="10">
        <f>IFERROR(VLOOKUP(V3052,Curr!$B$2:$C$13,2,FALSE),0)</f>
        <v>11</v>
      </c>
      <c r="X3052" s="11">
        <f t="shared" si="384"/>
        <v>0</v>
      </c>
      <c r="Y3052" s="14">
        <f t="shared" si="381"/>
        <v>0</v>
      </c>
      <c r="Z3052" s="11">
        <f t="shared" si="385"/>
        <v>0</v>
      </c>
      <c r="AA3052" s="4" t="s">
        <v>1</v>
      </c>
      <c r="AB3052" s="10">
        <f>IFERROR(VLOOKUP(AA3052,Curr!$B$2:$C$13,2,FALSE),0)</f>
        <v>11</v>
      </c>
      <c r="AC3052" s="11">
        <f t="shared" si="386"/>
        <v>0</v>
      </c>
      <c r="AD3052" s="11">
        <f t="shared" si="387"/>
        <v>0</v>
      </c>
      <c r="AE3052" s="12">
        <f t="shared" si="388"/>
        <v>0</v>
      </c>
    </row>
    <row r="3053" spans="17:31" x14ac:dyDescent="0.25">
      <c r="Q3053" s="13">
        <v>0</v>
      </c>
      <c r="R3053" s="13">
        <v>0</v>
      </c>
      <c r="S3053" s="11">
        <f t="shared" si="382"/>
        <v>0</v>
      </c>
      <c r="T3053" s="5">
        <v>0</v>
      </c>
      <c r="U3053" s="11">
        <f t="shared" si="383"/>
        <v>0</v>
      </c>
      <c r="V3053" s="13" t="s">
        <v>1</v>
      </c>
      <c r="W3053" s="10">
        <f>IFERROR(VLOOKUP(V3053,Curr!$B$2:$C$13,2,FALSE),0)</f>
        <v>11</v>
      </c>
      <c r="X3053" s="11">
        <f t="shared" si="384"/>
        <v>0</v>
      </c>
      <c r="Y3053" s="14">
        <f t="shared" si="381"/>
        <v>0</v>
      </c>
      <c r="Z3053" s="11">
        <f t="shared" si="385"/>
        <v>0</v>
      </c>
      <c r="AA3053" s="4" t="s">
        <v>1</v>
      </c>
      <c r="AB3053" s="10">
        <f>IFERROR(VLOOKUP(AA3053,Curr!$B$2:$C$13,2,FALSE),0)</f>
        <v>11</v>
      </c>
      <c r="AC3053" s="11">
        <f t="shared" si="386"/>
        <v>0</v>
      </c>
      <c r="AD3053" s="11">
        <f t="shared" si="387"/>
        <v>0</v>
      </c>
      <c r="AE3053" s="12">
        <f t="shared" si="388"/>
        <v>0</v>
      </c>
    </row>
    <row r="3054" spans="17:31" x14ac:dyDescent="0.25">
      <c r="Q3054" s="13">
        <v>0</v>
      </c>
      <c r="R3054" s="13">
        <v>0</v>
      </c>
      <c r="S3054" s="11">
        <f t="shared" si="382"/>
        <v>0</v>
      </c>
      <c r="T3054" s="5">
        <v>0</v>
      </c>
      <c r="U3054" s="11">
        <f t="shared" si="383"/>
        <v>0</v>
      </c>
      <c r="V3054" s="13" t="s">
        <v>1</v>
      </c>
      <c r="W3054" s="10">
        <f>IFERROR(VLOOKUP(V3054,Curr!$B$2:$C$13,2,FALSE),0)</f>
        <v>11</v>
      </c>
      <c r="X3054" s="11">
        <f t="shared" si="384"/>
        <v>0</v>
      </c>
      <c r="Y3054" s="14">
        <f t="shared" si="381"/>
        <v>0</v>
      </c>
      <c r="Z3054" s="11">
        <f t="shared" si="385"/>
        <v>0</v>
      </c>
      <c r="AA3054" s="4" t="s">
        <v>1</v>
      </c>
      <c r="AB3054" s="10">
        <f>IFERROR(VLOOKUP(AA3054,Curr!$B$2:$C$13,2,FALSE),0)</f>
        <v>11</v>
      </c>
      <c r="AC3054" s="11">
        <f t="shared" si="386"/>
        <v>0</v>
      </c>
      <c r="AD3054" s="11">
        <f t="shared" si="387"/>
        <v>0</v>
      </c>
      <c r="AE3054" s="12">
        <f t="shared" si="388"/>
        <v>0</v>
      </c>
    </row>
    <row r="3055" spans="17:31" x14ac:dyDescent="0.25">
      <c r="Q3055" s="13">
        <v>0</v>
      </c>
      <c r="R3055" s="13">
        <v>0</v>
      </c>
      <c r="S3055" s="11">
        <f t="shared" si="382"/>
        <v>0</v>
      </c>
      <c r="T3055" s="5">
        <v>0</v>
      </c>
      <c r="U3055" s="11">
        <f t="shared" si="383"/>
        <v>0</v>
      </c>
      <c r="V3055" s="13" t="s">
        <v>1</v>
      </c>
      <c r="W3055" s="10">
        <f>IFERROR(VLOOKUP(V3055,Curr!$B$2:$C$13,2,FALSE),0)</f>
        <v>11</v>
      </c>
      <c r="X3055" s="11">
        <f t="shared" si="384"/>
        <v>0</v>
      </c>
      <c r="Y3055" s="14">
        <f t="shared" si="381"/>
        <v>0</v>
      </c>
      <c r="Z3055" s="11">
        <f t="shared" si="385"/>
        <v>0</v>
      </c>
      <c r="AA3055" s="4" t="s">
        <v>1</v>
      </c>
      <c r="AB3055" s="10">
        <f>IFERROR(VLOOKUP(AA3055,Curr!$B$2:$C$13,2,FALSE),0)</f>
        <v>11</v>
      </c>
      <c r="AC3055" s="11">
        <f t="shared" si="386"/>
        <v>0</v>
      </c>
      <c r="AD3055" s="11">
        <f t="shared" si="387"/>
        <v>0</v>
      </c>
      <c r="AE3055" s="12">
        <f t="shared" si="388"/>
        <v>0</v>
      </c>
    </row>
    <row r="3056" spans="17:31" x14ac:dyDescent="0.25">
      <c r="Q3056" s="13">
        <v>0</v>
      </c>
      <c r="R3056" s="13">
        <v>0</v>
      </c>
      <c r="S3056" s="11">
        <f t="shared" si="382"/>
        <v>0</v>
      </c>
      <c r="T3056" s="5">
        <v>0</v>
      </c>
      <c r="U3056" s="11">
        <f t="shared" si="383"/>
        <v>0</v>
      </c>
      <c r="V3056" s="13" t="s">
        <v>1</v>
      </c>
      <c r="W3056" s="10">
        <f>IFERROR(VLOOKUP(V3056,Curr!$B$2:$C$13,2,FALSE),0)</f>
        <v>11</v>
      </c>
      <c r="X3056" s="11">
        <f t="shared" si="384"/>
        <v>0</v>
      </c>
      <c r="Y3056" s="14">
        <f t="shared" si="381"/>
        <v>0</v>
      </c>
      <c r="Z3056" s="11">
        <f t="shared" si="385"/>
        <v>0</v>
      </c>
      <c r="AA3056" s="4" t="s">
        <v>1</v>
      </c>
      <c r="AB3056" s="10">
        <f>IFERROR(VLOOKUP(AA3056,Curr!$B$2:$C$13,2,FALSE),0)</f>
        <v>11</v>
      </c>
      <c r="AC3056" s="11">
        <f t="shared" si="386"/>
        <v>0</v>
      </c>
      <c r="AD3056" s="11">
        <f t="shared" si="387"/>
        <v>0</v>
      </c>
      <c r="AE3056" s="12">
        <f t="shared" si="388"/>
        <v>0</v>
      </c>
    </row>
    <row r="3057" spans="17:31" x14ac:dyDescent="0.25">
      <c r="Q3057" s="13">
        <v>0</v>
      </c>
      <c r="R3057" s="13">
        <v>0</v>
      </c>
      <c r="S3057" s="11">
        <f t="shared" si="382"/>
        <v>0</v>
      </c>
      <c r="T3057" s="5">
        <v>0</v>
      </c>
      <c r="U3057" s="11">
        <f t="shared" si="383"/>
        <v>0</v>
      </c>
      <c r="V3057" s="13" t="s">
        <v>1</v>
      </c>
      <c r="W3057" s="10">
        <f>IFERROR(VLOOKUP(V3057,Curr!$B$2:$C$13,2,FALSE),0)</f>
        <v>11</v>
      </c>
      <c r="X3057" s="11">
        <f t="shared" si="384"/>
        <v>0</v>
      </c>
      <c r="Y3057" s="14">
        <f t="shared" si="381"/>
        <v>0</v>
      </c>
      <c r="Z3057" s="11">
        <f t="shared" si="385"/>
        <v>0</v>
      </c>
      <c r="AA3057" s="4" t="s">
        <v>1</v>
      </c>
      <c r="AB3057" s="10">
        <f>IFERROR(VLOOKUP(AA3057,Curr!$B$2:$C$13,2,FALSE),0)</f>
        <v>11</v>
      </c>
      <c r="AC3057" s="11">
        <f t="shared" si="386"/>
        <v>0</v>
      </c>
      <c r="AD3057" s="11">
        <f t="shared" si="387"/>
        <v>0</v>
      </c>
      <c r="AE3057" s="12">
        <f t="shared" si="388"/>
        <v>0</v>
      </c>
    </row>
    <row r="3058" spans="17:31" x14ac:dyDescent="0.25">
      <c r="Q3058" s="13">
        <v>0</v>
      </c>
      <c r="R3058" s="13">
        <v>0</v>
      </c>
      <c r="S3058" s="11">
        <f t="shared" si="382"/>
        <v>0</v>
      </c>
      <c r="T3058" s="5">
        <v>0</v>
      </c>
      <c r="U3058" s="11">
        <f t="shared" si="383"/>
        <v>0</v>
      </c>
      <c r="V3058" s="13" t="s">
        <v>1</v>
      </c>
      <c r="W3058" s="10">
        <f>IFERROR(VLOOKUP(V3058,Curr!$B$2:$C$13,2,FALSE),0)</f>
        <v>11</v>
      </c>
      <c r="X3058" s="11">
        <f t="shared" si="384"/>
        <v>0</v>
      </c>
      <c r="Y3058" s="14">
        <f t="shared" si="381"/>
        <v>0</v>
      </c>
      <c r="Z3058" s="11">
        <f t="shared" si="385"/>
        <v>0</v>
      </c>
      <c r="AA3058" s="4" t="s">
        <v>1</v>
      </c>
      <c r="AB3058" s="10">
        <f>IFERROR(VLOOKUP(AA3058,Curr!$B$2:$C$13,2,FALSE),0)</f>
        <v>11</v>
      </c>
      <c r="AC3058" s="11">
        <f t="shared" si="386"/>
        <v>0</v>
      </c>
      <c r="AD3058" s="11">
        <f t="shared" si="387"/>
        <v>0</v>
      </c>
      <c r="AE3058" s="12">
        <f t="shared" si="388"/>
        <v>0</v>
      </c>
    </row>
    <row r="3059" spans="17:31" x14ac:dyDescent="0.25">
      <c r="Q3059" s="13">
        <v>0</v>
      </c>
      <c r="R3059" s="13">
        <v>0</v>
      </c>
      <c r="S3059" s="11">
        <f t="shared" si="382"/>
        <v>0</v>
      </c>
      <c r="T3059" s="5">
        <v>0</v>
      </c>
      <c r="U3059" s="11">
        <f t="shared" si="383"/>
        <v>0</v>
      </c>
      <c r="V3059" s="13" t="s">
        <v>1</v>
      </c>
      <c r="W3059" s="10">
        <f>IFERROR(VLOOKUP(V3059,Curr!$B$2:$C$13,2,FALSE),0)</f>
        <v>11</v>
      </c>
      <c r="X3059" s="11">
        <f t="shared" si="384"/>
        <v>0</v>
      </c>
      <c r="Y3059" s="14">
        <f t="shared" si="381"/>
        <v>0</v>
      </c>
      <c r="Z3059" s="11">
        <f t="shared" si="385"/>
        <v>0</v>
      </c>
      <c r="AA3059" s="4" t="s">
        <v>1</v>
      </c>
      <c r="AB3059" s="10">
        <f>IFERROR(VLOOKUP(AA3059,Curr!$B$2:$C$13,2,FALSE),0)</f>
        <v>11</v>
      </c>
      <c r="AC3059" s="11">
        <f t="shared" si="386"/>
        <v>0</v>
      </c>
      <c r="AD3059" s="11">
        <f t="shared" si="387"/>
        <v>0</v>
      </c>
      <c r="AE3059" s="12">
        <f t="shared" si="388"/>
        <v>0</v>
      </c>
    </row>
    <row r="3060" spans="17:31" x14ac:dyDescent="0.25">
      <c r="Q3060" s="13">
        <v>0</v>
      </c>
      <c r="R3060" s="13">
        <v>0</v>
      </c>
      <c r="S3060" s="11">
        <f t="shared" si="382"/>
        <v>0</v>
      </c>
      <c r="T3060" s="5">
        <v>0</v>
      </c>
      <c r="U3060" s="11">
        <f t="shared" si="383"/>
        <v>0</v>
      </c>
      <c r="V3060" s="13" t="s">
        <v>1</v>
      </c>
      <c r="W3060" s="10">
        <f>IFERROR(VLOOKUP(V3060,Curr!$B$2:$C$13,2,FALSE),0)</f>
        <v>11</v>
      </c>
      <c r="X3060" s="11">
        <f t="shared" si="384"/>
        <v>0</v>
      </c>
      <c r="Y3060" s="14">
        <f t="shared" si="381"/>
        <v>0</v>
      </c>
      <c r="Z3060" s="11">
        <f t="shared" si="385"/>
        <v>0</v>
      </c>
      <c r="AA3060" s="4" t="s">
        <v>1</v>
      </c>
      <c r="AB3060" s="10">
        <f>IFERROR(VLOOKUP(AA3060,Curr!$B$2:$C$13,2,FALSE),0)</f>
        <v>11</v>
      </c>
      <c r="AC3060" s="11">
        <f t="shared" si="386"/>
        <v>0</v>
      </c>
      <c r="AD3060" s="11">
        <f t="shared" si="387"/>
        <v>0</v>
      </c>
      <c r="AE3060" s="12">
        <f t="shared" si="388"/>
        <v>0</v>
      </c>
    </row>
    <row r="3061" spans="17:31" x14ac:dyDescent="0.25">
      <c r="Q3061" s="13">
        <v>0</v>
      </c>
      <c r="R3061" s="13">
        <v>0</v>
      </c>
      <c r="S3061" s="11">
        <f t="shared" si="382"/>
        <v>0</v>
      </c>
      <c r="T3061" s="5">
        <v>0</v>
      </c>
      <c r="U3061" s="11">
        <f t="shared" si="383"/>
        <v>0</v>
      </c>
      <c r="V3061" s="13" t="s">
        <v>1</v>
      </c>
      <c r="W3061" s="10">
        <f>IFERROR(VLOOKUP(V3061,Curr!$B$2:$C$13,2,FALSE),0)</f>
        <v>11</v>
      </c>
      <c r="X3061" s="11">
        <f t="shared" si="384"/>
        <v>0</v>
      </c>
      <c r="Y3061" s="14">
        <f t="shared" si="381"/>
        <v>0</v>
      </c>
      <c r="Z3061" s="11">
        <f t="shared" si="385"/>
        <v>0</v>
      </c>
      <c r="AA3061" s="4" t="s">
        <v>1</v>
      </c>
      <c r="AB3061" s="10">
        <f>IFERROR(VLOOKUP(AA3061,Curr!$B$2:$C$13,2,FALSE),0)</f>
        <v>11</v>
      </c>
      <c r="AC3061" s="11">
        <f t="shared" si="386"/>
        <v>0</v>
      </c>
      <c r="AD3061" s="11">
        <f t="shared" si="387"/>
        <v>0</v>
      </c>
      <c r="AE3061" s="12">
        <f t="shared" si="388"/>
        <v>0</v>
      </c>
    </row>
    <row r="3062" spans="17:31" x14ac:dyDescent="0.25">
      <c r="Q3062" s="13">
        <v>0</v>
      </c>
      <c r="R3062" s="13">
        <v>0</v>
      </c>
      <c r="S3062" s="11">
        <f t="shared" si="382"/>
        <v>0</v>
      </c>
      <c r="T3062" s="5">
        <v>0</v>
      </c>
      <c r="U3062" s="11">
        <f t="shared" si="383"/>
        <v>0</v>
      </c>
      <c r="V3062" s="13" t="s">
        <v>1</v>
      </c>
      <c r="W3062" s="10">
        <f>IFERROR(VLOOKUP(V3062,Curr!$B$2:$C$13,2,FALSE),0)</f>
        <v>11</v>
      </c>
      <c r="X3062" s="11">
        <f t="shared" si="384"/>
        <v>0</v>
      </c>
      <c r="Y3062" s="14">
        <f t="shared" si="381"/>
        <v>0</v>
      </c>
      <c r="Z3062" s="11">
        <f t="shared" si="385"/>
        <v>0</v>
      </c>
      <c r="AA3062" s="4" t="s">
        <v>1</v>
      </c>
      <c r="AB3062" s="10">
        <f>IFERROR(VLOOKUP(AA3062,Curr!$B$2:$C$13,2,FALSE),0)</f>
        <v>11</v>
      </c>
      <c r="AC3062" s="11">
        <f t="shared" si="386"/>
        <v>0</v>
      </c>
      <c r="AD3062" s="11">
        <f t="shared" si="387"/>
        <v>0</v>
      </c>
      <c r="AE3062" s="12">
        <f t="shared" si="388"/>
        <v>0</v>
      </c>
    </row>
    <row r="3063" spans="17:31" x14ac:dyDescent="0.25">
      <c r="Q3063" s="13">
        <v>0</v>
      </c>
      <c r="R3063" s="13">
        <v>0</v>
      </c>
      <c r="S3063" s="11">
        <f t="shared" si="382"/>
        <v>0</v>
      </c>
      <c r="T3063" s="5">
        <v>0</v>
      </c>
      <c r="U3063" s="11">
        <f t="shared" si="383"/>
        <v>0</v>
      </c>
      <c r="V3063" s="13" t="s">
        <v>1</v>
      </c>
      <c r="W3063" s="10">
        <f>IFERROR(VLOOKUP(V3063,Curr!$B$2:$C$13,2,FALSE),0)</f>
        <v>11</v>
      </c>
      <c r="X3063" s="11">
        <f t="shared" si="384"/>
        <v>0</v>
      </c>
      <c r="Y3063" s="14">
        <f t="shared" si="381"/>
        <v>0</v>
      </c>
      <c r="Z3063" s="11">
        <f t="shared" si="385"/>
        <v>0</v>
      </c>
      <c r="AA3063" s="4" t="s">
        <v>1</v>
      </c>
      <c r="AB3063" s="10">
        <f>IFERROR(VLOOKUP(AA3063,Curr!$B$2:$C$13,2,FALSE),0)</f>
        <v>11</v>
      </c>
      <c r="AC3063" s="11">
        <f t="shared" si="386"/>
        <v>0</v>
      </c>
      <c r="AD3063" s="11">
        <f t="shared" si="387"/>
        <v>0</v>
      </c>
      <c r="AE3063" s="12">
        <f t="shared" si="388"/>
        <v>0</v>
      </c>
    </row>
    <row r="3064" spans="17:31" x14ac:dyDescent="0.25">
      <c r="Q3064" s="13">
        <v>0</v>
      </c>
      <c r="R3064" s="13">
        <v>0</v>
      </c>
      <c r="S3064" s="11">
        <f t="shared" si="382"/>
        <v>0</v>
      </c>
      <c r="T3064" s="5">
        <v>0</v>
      </c>
      <c r="U3064" s="11">
        <f t="shared" si="383"/>
        <v>0</v>
      </c>
      <c r="V3064" s="13" t="s">
        <v>1</v>
      </c>
      <c r="W3064" s="10">
        <f>IFERROR(VLOOKUP(V3064,Curr!$B$2:$C$13,2,FALSE),0)</f>
        <v>11</v>
      </c>
      <c r="X3064" s="11">
        <f t="shared" si="384"/>
        <v>0</v>
      </c>
      <c r="Y3064" s="14">
        <f t="shared" si="381"/>
        <v>0</v>
      </c>
      <c r="Z3064" s="11">
        <f t="shared" si="385"/>
        <v>0</v>
      </c>
      <c r="AA3064" s="4" t="s">
        <v>1</v>
      </c>
      <c r="AB3064" s="10">
        <f>IFERROR(VLOOKUP(AA3064,Curr!$B$2:$C$13,2,FALSE),0)</f>
        <v>11</v>
      </c>
      <c r="AC3064" s="11">
        <f t="shared" si="386"/>
        <v>0</v>
      </c>
      <c r="AD3064" s="11">
        <f t="shared" si="387"/>
        <v>0</v>
      </c>
      <c r="AE3064" s="12">
        <f t="shared" si="388"/>
        <v>0</v>
      </c>
    </row>
    <row r="3065" spans="17:31" x14ac:dyDescent="0.25">
      <c r="Q3065" s="13">
        <v>0</v>
      </c>
      <c r="R3065" s="13">
        <v>0</v>
      </c>
      <c r="S3065" s="11">
        <f t="shared" si="382"/>
        <v>0</v>
      </c>
      <c r="T3065" s="5">
        <v>0</v>
      </c>
      <c r="U3065" s="11">
        <f t="shared" si="383"/>
        <v>0</v>
      </c>
      <c r="V3065" s="13" t="s">
        <v>1</v>
      </c>
      <c r="W3065" s="10">
        <f>IFERROR(VLOOKUP(V3065,Curr!$B$2:$C$13,2,FALSE),0)</f>
        <v>11</v>
      </c>
      <c r="X3065" s="11">
        <f t="shared" si="384"/>
        <v>0</v>
      </c>
      <c r="Y3065" s="14">
        <f t="shared" si="381"/>
        <v>0</v>
      </c>
      <c r="Z3065" s="11">
        <f t="shared" si="385"/>
        <v>0</v>
      </c>
      <c r="AA3065" s="4" t="s">
        <v>1</v>
      </c>
      <c r="AB3065" s="10">
        <f>IFERROR(VLOOKUP(AA3065,Curr!$B$2:$C$13,2,FALSE),0)</f>
        <v>11</v>
      </c>
      <c r="AC3065" s="11">
        <f t="shared" si="386"/>
        <v>0</v>
      </c>
      <c r="AD3065" s="11">
        <f t="shared" si="387"/>
        <v>0</v>
      </c>
      <c r="AE3065" s="12">
        <f t="shared" si="388"/>
        <v>0</v>
      </c>
    </row>
    <row r="3066" spans="17:31" x14ac:dyDescent="0.25">
      <c r="Q3066" s="13">
        <v>0</v>
      </c>
      <c r="R3066" s="13">
        <v>0</v>
      </c>
      <c r="S3066" s="11">
        <f t="shared" si="382"/>
        <v>0</v>
      </c>
      <c r="T3066" s="5">
        <v>0</v>
      </c>
      <c r="U3066" s="11">
        <f t="shared" si="383"/>
        <v>0</v>
      </c>
      <c r="V3066" s="13" t="s">
        <v>1</v>
      </c>
      <c r="W3066" s="10">
        <f>IFERROR(VLOOKUP(V3066,Curr!$B$2:$C$13,2,FALSE),0)</f>
        <v>11</v>
      </c>
      <c r="X3066" s="11">
        <f t="shared" si="384"/>
        <v>0</v>
      </c>
      <c r="Y3066" s="14">
        <f t="shared" si="381"/>
        <v>0</v>
      </c>
      <c r="Z3066" s="11">
        <f t="shared" si="385"/>
        <v>0</v>
      </c>
      <c r="AA3066" s="4" t="s">
        <v>1</v>
      </c>
      <c r="AB3066" s="10">
        <f>IFERROR(VLOOKUP(AA3066,Curr!$B$2:$C$13,2,FALSE),0)</f>
        <v>11</v>
      </c>
      <c r="AC3066" s="11">
        <f t="shared" si="386"/>
        <v>0</v>
      </c>
      <c r="AD3066" s="11">
        <f t="shared" si="387"/>
        <v>0</v>
      </c>
      <c r="AE3066" s="12">
        <f t="shared" si="388"/>
        <v>0</v>
      </c>
    </row>
    <row r="3067" spans="17:31" x14ac:dyDescent="0.25">
      <c r="Q3067" s="13">
        <v>0</v>
      </c>
      <c r="R3067" s="13">
        <v>0</v>
      </c>
      <c r="S3067" s="11">
        <f t="shared" si="382"/>
        <v>0</v>
      </c>
      <c r="T3067" s="5">
        <v>0</v>
      </c>
      <c r="U3067" s="11">
        <f t="shared" si="383"/>
        <v>0</v>
      </c>
      <c r="V3067" s="13" t="s">
        <v>1</v>
      </c>
      <c r="W3067" s="10">
        <f>IFERROR(VLOOKUP(V3067,Curr!$B$2:$C$13,2,FALSE),0)</f>
        <v>11</v>
      </c>
      <c r="X3067" s="11">
        <f t="shared" si="384"/>
        <v>0</v>
      </c>
      <c r="Y3067" s="14">
        <f t="shared" si="381"/>
        <v>0</v>
      </c>
      <c r="Z3067" s="11">
        <f t="shared" si="385"/>
        <v>0</v>
      </c>
      <c r="AA3067" s="4" t="s">
        <v>1</v>
      </c>
      <c r="AB3067" s="10">
        <f>IFERROR(VLOOKUP(AA3067,Curr!$B$2:$C$13,2,FALSE),0)</f>
        <v>11</v>
      </c>
      <c r="AC3067" s="11">
        <f t="shared" si="386"/>
        <v>0</v>
      </c>
      <c r="AD3067" s="11">
        <f t="shared" si="387"/>
        <v>0</v>
      </c>
      <c r="AE3067" s="12">
        <f t="shared" si="388"/>
        <v>0</v>
      </c>
    </row>
    <row r="3068" spans="17:31" x14ac:dyDescent="0.25">
      <c r="Q3068" s="13">
        <v>0</v>
      </c>
      <c r="R3068" s="13">
        <v>0</v>
      </c>
      <c r="S3068" s="11">
        <f t="shared" si="382"/>
        <v>0</v>
      </c>
      <c r="T3068" s="5">
        <v>0</v>
      </c>
      <c r="U3068" s="11">
        <f t="shared" si="383"/>
        <v>0</v>
      </c>
      <c r="V3068" s="13" t="s">
        <v>1</v>
      </c>
      <c r="W3068" s="10">
        <f>IFERROR(VLOOKUP(V3068,Curr!$B$2:$C$13,2,FALSE),0)</f>
        <v>11</v>
      </c>
      <c r="X3068" s="11">
        <f t="shared" si="384"/>
        <v>0</v>
      </c>
      <c r="Y3068" s="14">
        <f t="shared" si="381"/>
        <v>0</v>
      </c>
      <c r="Z3068" s="11">
        <f t="shared" si="385"/>
        <v>0</v>
      </c>
      <c r="AA3068" s="4" t="s">
        <v>1</v>
      </c>
      <c r="AB3068" s="10">
        <f>IFERROR(VLOOKUP(AA3068,Curr!$B$2:$C$13,2,FALSE),0)</f>
        <v>11</v>
      </c>
      <c r="AC3068" s="11">
        <f t="shared" si="386"/>
        <v>0</v>
      </c>
      <c r="AD3068" s="11">
        <f t="shared" si="387"/>
        <v>0</v>
      </c>
      <c r="AE3068" s="12">
        <f t="shared" si="388"/>
        <v>0</v>
      </c>
    </row>
    <row r="3069" spans="17:31" x14ac:dyDescent="0.25">
      <c r="Q3069" s="13">
        <v>0</v>
      </c>
      <c r="R3069" s="13">
        <v>0</v>
      </c>
      <c r="S3069" s="11">
        <f t="shared" si="382"/>
        <v>0</v>
      </c>
      <c r="T3069" s="5">
        <v>0</v>
      </c>
      <c r="U3069" s="11">
        <f t="shared" si="383"/>
        <v>0</v>
      </c>
      <c r="V3069" s="13" t="s">
        <v>1</v>
      </c>
      <c r="W3069" s="10">
        <f>IFERROR(VLOOKUP(V3069,Curr!$B$2:$C$13,2,FALSE),0)</f>
        <v>11</v>
      </c>
      <c r="X3069" s="11">
        <f t="shared" si="384"/>
        <v>0</v>
      </c>
      <c r="Y3069" s="14">
        <f t="shared" si="381"/>
        <v>0</v>
      </c>
      <c r="Z3069" s="11">
        <f t="shared" si="385"/>
        <v>0</v>
      </c>
      <c r="AA3069" s="4" t="s">
        <v>1</v>
      </c>
      <c r="AB3069" s="10">
        <f>IFERROR(VLOOKUP(AA3069,Curr!$B$2:$C$13,2,FALSE),0)</f>
        <v>11</v>
      </c>
      <c r="AC3069" s="11">
        <f t="shared" si="386"/>
        <v>0</v>
      </c>
      <c r="AD3069" s="11">
        <f t="shared" si="387"/>
        <v>0</v>
      </c>
      <c r="AE3069" s="12">
        <f t="shared" si="388"/>
        <v>0</v>
      </c>
    </row>
    <row r="3070" spans="17:31" x14ac:dyDescent="0.25">
      <c r="Q3070" s="13">
        <v>0</v>
      </c>
      <c r="R3070" s="13">
        <v>0</v>
      </c>
      <c r="S3070" s="11">
        <f t="shared" si="382"/>
        <v>0</v>
      </c>
      <c r="T3070" s="5">
        <v>0</v>
      </c>
      <c r="U3070" s="11">
        <f t="shared" si="383"/>
        <v>0</v>
      </c>
      <c r="V3070" s="13" t="s">
        <v>1</v>
      </c>
      <c r="W3070" s="10">
        <f>IFERROR(VLOOKUP(V3070,Curr!$B$2:$C$13,2,FALSE),0)</f>
        <v>11</v>
      </c>
      <c r="X3070" s="11">
        <f t="shared" si="384"/>
        <v>0</v>
      </c>
      <c r="Y3070" s="14">
        <f t="shared" ref="Y3070:Y3133" si="389">Q3070</f>
        <v>0</v>
      </c>
      <c r="Z3070" s="11">
        <f t="shared" si="385"/>
        <v>0</v>
      </c>
      <c r="AA3070" s="4" t="s">
        <v>1</v>
      </c>
      <c r="AB3070" s="10">
        <f>IFERROR(VLOOKUP(AA3070,Curr!$B$2:$C$13,2,FALSE),0)</f>
        <v>11</v>
      </c>
      <c r="AC3070" s="11">
        <f t="shared" si="386"/>
        <v>0</v>
      </c>
      <c r="AD3070" s="11">
        <f t="shared" si="387"/>
        <v>0</v>
      </c>
      <c r="AE3070" s="12">
        <f t="shared" si="388"/>
        <v>0</v>
      </c>
    </row>
    <row r="3071" spans="17:31" x14ac:dyDescent="0.25">
      <c r="Q3071" s="13">
        <v>0</v>
      </c>
      <c r="R3071" s="13">
        <v>0</v>
      </c>
      <c r="S3071" s="11">
        <f t="shared" si="382"/>
        <v>0</v>
      </c>
      <c r="T3071" s="5">
        <v>0</v>
      </c>
      <c r="U3071" s="11">
        <f t="shared" si="383"/>
        <v>0</v>
      </c>
      <c r="V3071" s="13" t="s">
        <v>1</v>
      </c>
      <c r="W3071" s="10">
        <f>IFERROR(VLOOKUP(V3071,Curr!$B$2:$C$13,2,FALSE),0)</f>
        <v>11</v>
      </c>
      <c r="X3071" s="11">
        <f t="shared" si="384"/>
        <v>0</v>
      </c>
      <c r="Y3071" s="14">
        <f t="shared" si="389"/>
        <v>0</v>
      </c>
      <c r="Z3071" s="11">
        <f t="shared" si="385"/>
        <v>0</v>
      </c>
      <c r="AA3071" s="4" t="s">
        <v>1</v>
      </c>
      <c r="AB3071" s="10">
        <f>IFERROR(VLOOKUP(AA3071,Curr!$B$2:$C$13,2,FALSE),0)</f>
        <v>11</v>
      </c>
      <c r="AC3071" s="11">
        <f t="shared" si="386"/>
        <v>0</v>
      </c>
      <c r="AD3071" s="11">
        <f t="shared" si="387"/>
        <v>0</v>
      </c>
      <c r="AE3071" s="12">
        <f t="shared" si="388"/>
        <v>0</v>
      </c>
    </row>
    <row r="3072" spans="17:31" x14ac:dyDescent="0.25">
      <c r="Q3072" s="13">
        <v>0</v>
      </c>
      <c r="R3072" s="13">
        <v>0</v>
      </c>
      <c r="S3072" s="11">
        <f t="shared" si="382"/>
        <v>0</v>
      </c>
      <c r="T3072" s="5">
        <v>0</v>
      </c>
      <c r="U3072" s="11">
        <f t="shared" si="383"/>
        <v>0</v>
      </c>
      <c r="V3072" s="13" t="s">
        <v>1</v>
      </c>
      <c r="W3072" s="10">
        <f>IFERROR(VLOOKUP(V3072,Curr!$B$2:$C$13,2,FALSE),0)</f>
        <v>11</v>
      </c>
      <c r="X3072" s="11">
        <f t="shared" si="384"/>
        <v>0</v>
      </c>
      <c r="Y3072" s="14">
        <f t="shared" si="389"/>
        <v>0</v>
      </c>
      <c r="Z3072" s="11">
        <f t="shared" si="385"/>
        <v>0</v>
      </c>
      <c r="AA3072" s="4" t="s">
        <v>1</v>
      </c>
      <c r="AB3072" s="10">
        <f>IFERROR(VLOOKUP(AA3072,Curr!$B$2:$C$13,2,FALSE),0)</f>
        <v>11</v>
      </c>
      <c r="AC3072" s="11">
        <f t="shared" si="386"/>
        <v>0</v>
      </c>
      <c r="AD3072" s="11">
        <f t="shared" si="387"/>
        <v>0</v>
      </c>
      <c r="AE3072" s="12">
        <f t="shared" si="388"/>
        <v>0</v>
      </c>
    </row>
    <row r="3073" spans="17:31" x14ac:dyDescent="0.25">
      <c r="Q3073" s="13">
        <v>0</v>
      </c>
      <c r="R3073" s="13">
        <v>0</v>
      </c>
      <c r="S3073" s="11">
        <f t="shared" si="382"/>
        <v>0</v>
      </c>
      <c r="T3073" s="5">
        <v>0</v>
      </c>
      <c r="U3073" s="11">
        <f t="shared" si="383"/>
        <v>0</v>
      </c>
      <c r="V3073" s="13" t="s">
        <v>1</v>
      </c>
      <c r="W3073" s="10">
        <f>IFERROR(VLOOKUP(V3073,Curr!$B$2:$C$13,2,FALSE),0)</f>
        <v>11</v>
      </c>
      <c r="X3073" s="11">
        <f t="shared" si="384"/>
        <v>0</v>
      </c>
      <c r="Y3073" s="14">
        <f t="shared" si="389"/>
        <v>0</v>
      </c>
      <c r="Z3073" s="11">
        <f t="shared" si="385"/>
        <v>0</v>
      </c>
      <c r="AA3073" s="4" t="s">
        <v>1</v>
      </c>
      <c r="AB3073" s="10">
        <f>IFERROR(VLOOKUP(AA3073,Curr!$B$2:$C$13,2,FALSE),0)</f>
        <v>11</v>
      </c>
      <c r="AC3073" s="11">
        <f t="shared" si="386"/>
        <v>0</v>
      </c>
      <c r="AD3073" s="11">
        <f t="shared" si="387"/>
        <v>0</v>
      </c>
      <c r="AE3073" s="12">
        <f t="shared" si="388"/>
        <v>0</v>
      </c>
    </row>
    <row r="3074" spans="17:31" x14ac:dyDescent="0.25">
      <c r="Q3074" s="13">
        <v>0</v>
      </c>
      <c r="R3074" s="13">
        <v>0</v>
      </c>
      <c r="S3074" s="11">
        <f t="shared" si="382"/>
        <v>0</v>
      </c>
      <c r="T3074" s="5">
        <v>0</v>
      </c>
      <c r="U3074" s="11">
        <f t="shared" si="383"/>
        <v>0</v>
      </c>
      <c r="V3074" s="13" t="s">
        <v>1</v>
      </c>
      <c r="W3074" s="10">
        <f>IFERROR(VLOOKUP(V3074,Curr!$B$2:$C$13,2,FALSE),0)</f>
        <v>11</v>
      </c>
      <c r="X3074" s="11">
        <f t="shared" si="384"/>
        <v>0</v>
      </c>
      <c r="Y3074" s="14">
        <f t="shared" si="389"/>
        <v>0</v>
      </c>
      <c r="Z3074" s="11">
        <f t="shared" si="385"/>
        <v>0</v>
      </c>
      <c r="AA3074" s="4" t="s">
        <v>1</v>
      </c>
      <c r="AB3074" s="10">
        <f>IFERROR(VLOOKUP(AA3074,Curr!$B$2:$C$13,2,FALSE),0)</f>
        <v>11</v>
      </c>
      <c r="AC3074" s="11">
        <f t="shared" si="386"/>
        <v>0</v>
      </c>
      <c r="AD3074" s="11">
        <f t="shared" si="387"/>
        <v>0</v>
      </c>
      <c r="AE3074" s="12">
        <f t="shared" si="388"/>
        <v>0</v>
      </c>
    </row>
    <row r="3075" spans="17:31" x14ac:dyDescent="0.25">
      <c r="Q3075" s="13">
        <v>0</v>
      </c>
      <c r="R3075" s="13">
        <v>0</v>
      </c>
      <c r="S3075" s="11">
        <f t="shared" si="382"/>
        <v>0</v>
      </c>
      <c r="T3075" s="5">
        <v>0</v>
      </c>
      <c r="U3075" s="11">
        <f t="shared" si="383"/>
        <v>0</v>
      </c>
      <c r="V3075" s="13" t="s">
        <v>1</v>
      </c>
      <c r="W3075" s="10">
        <f>IFERROR(VLOOKUP(V3075,Curr!$B$2:$C$13,2,FALSE),0)</f>
        <v>11</v>
      </c>
      <c r="X3075" s="11">
        <f t="shared" si="384"/>
        <v>0</v>
      </c>
      <c r="Y3075" s="14">
        <f t="shared" si="389"/>
        <v>0</v>
      </c>
      <c r="Z3075" s="11">
        <f t="shared" si="385"/>
        <v>0</v>
      </c>
      <c r="AA3075" s="4" t="s">
        <v>1</v>
      </c>
      <c r="AB3075" s="10">
        <f>IFERROR(VLOOKUP(AA3075,Curr!$B$2:$C$13,2,FALSE),0)</f>
        <v>11</v>
      </c>
      <c r="AC3075" s="11">
        <f t="shared" si="386"/>
        <v>0</v>
      </c>
      <c r="AD3075" s="11">
        <f t="shared" si="387"/>
        <v>0</v>
      </c>
      <c r="AE3075" s="12">
        <f t="shared" si="388"/>
        <v>0</v>
      </c>
    </row>
    <row r="3076" spans="17:31" x14ac:dyDescent="0.25">
      <c r="Q3076" s="13">
        <v>0</v>
      </c>
      <c r="R3076" s="13">
        <v>0</v>
      </c>
      <c r="S3076" s="11">
        <f t="shared" si="382"/>
        <v>0</v>
      </c>
      <c r="T3076" s="5">
        <v>0</v>
      </c>
      <c r="U3076" s="11">
        <f t="shared" si="383"/>
        <v>0</v>
      </c>
      <c r="V3076" s="13" t="s">
        <v>1</v>
      </c>
      <c r="W3076" s="10">
        <f>IFERROR(VLOOKUP(V3076,Curr!$B$2:$C$13,2,FALSE),0)</f>
        <v>11</v>
      </c>
      <c r="X3076" s="11">
        <f t="shared" si="384"/>
        <v>0</v>
      </c>
      <c r="Y3076" s="14">
        <f t="shared" si="389"/>
        <v>0</v>
      </c>
      <c r="Z3076" s="11">
        <f t="shared" si="385"/>
        <v>0</v>
      </c>
      <c r="AA3076" s="4" t="s">
        <v>1</v>
      </c>
      <c r="AB3076" s="10">
        <f>IFERROR(VLOOKUP(AA3076,Curr!$B$2:$C$13,2,FALSE),0)</f>
        <v>11</v>
      </c>
      <c r="AC3076" s="11">
        <f t="shared" si="386"/>
        <v>0</v>
      </c>
      <c r="AD3076" s="11">
        <f t="shared" si="387"/>
        <v>0</v>
      </c>
      <c r="AE3076" s="12">
        <f t="shared" si="388"/>
        <v>0</v>
      </c>
    </row>
    <row r="3077" spans="17:31" x14ac:dyDescent="0.25">
      <c r="Q3077" s="13">
        <v>0</v>
      </c>
      <c r="R3077" s="13">
        <v>0</v>
      </c>
      <c r="S3077" s="11">
        <f t="shared" si="382"/>
        <v>0</v>
      </c>
      <c r="T3077" s="5">
        <v>0</v>
      </c>
      <c r="U3077" s="11">
        <f t="shared" si="383"/>
        <v>0</v>
      </c>
      <c r="V3077" s="13" t="s">
        <v>1</v>
      </c>
      <c r="W3077" s="10">
        <f>IFERROR(VLOOKUP(V3077,Curr!$B$2:$C$13,2,FALSE),0)</f>
        <v>11</v>
      </c>
      <c r="X3077" s="11">
        <f t="shared" si="384"/>
        <v>0</v>
      </c>
      <c r="Y3077" s="14">
        <f t="shared" si="389"/>
        <v>0</v>
      </c>
      <c r="Z3077" s="11">
        <f t="shared" si="385"/>
        <v>0</v>
      </c>
      <c r="AA3077" s="4" t="s">
        <v>1</v>
      </c>
      <c r="AB3077" s="10">
        <f>IFERROR(VLOOKUP(AA3077,Curr!$B$2:$C$13,2,FALSE),0)</f>
        <v>11</v>
      </c>
      <c r="AC3077" s="11">
        <f t="shared" si="386"/>
        <v>0</v>
      </c>
      <c r="AD3077" s="11">
        <f t="shared" si="387"/>
        <v>0</v>
      </c>
      <c r="AE3077" s="12">
        <f t="shared" si="388"/>
        <v>0</v>
      </c>
    </row>
    <row r="3078" spans="17:31" x14ac:dyDescent="0.25">
      <c r="Q3078" s="13">
        <v>0</v>
      </c>
      <c r="R3078" s="13">
        <v>0</v>
      </c>
      <c r="S3078" s="11">
        <f t="shared" si="382"/>
        <v>0</v>
      </c>
      <c r="T3078" s="5">
        <v>0</v>
      </c>
      <c r="U3078" s="11">
        <f t="shared" si="383"/>
        <v>0</v>
      </c>
      <c r="V3078" s="13" t="s">
        <v>1</v>
      </c>
      <c r="W3078" s="10">
        <f>IFERROR(VLOOKUP(V3078,Curr!$B$2:$C$13,2,FALSE),0)</f>
        <v>11</v>
      </c>
      <c r="X3078" s="11">
        <f t="shared" si="384"/>
        <v>0</v>
      </c>
      <c r="Y3078" s="14">
        <f t="shared" si="389"/>
        <v>0</v>
      </c>
      <c r="Z3078" s="11">
        <f t="shared" si="385"/>
        <v>0</v>
      </c>
      <c r="AA3078" s="4" t="s">
        <v>1</v>
      </c>
      <c r="AB3078" s="10">
        <f>IFERROR(VLOOKUP(AA3078,Curr!$B$2:$C$13,2,FALSE),0)</f>
        <v>11</v>
      </c>
      <c r="AC3078" s="11">
        <f t="shared" si="386"/>
        <v>0</v>
      </c>
      <c r="AD3078" s="11">
        <f t="shared" si="387"/>
        <v>0</v>
      </c>
      <c r="AE3078" s="12">
        <f t="shared" si="388"/>
        <v>0</v>
      </c>
    </row>
    <row r="3079" spans="17:31" x14ac:dyDescent="0.25">
      <c r="Q3079" s="13">
        <v>0</v>
      </c>
      <c r="R3079" s="13">
        <v>0</v>
      </c>
      <c r="S3079" s="11">
        <f t="shared" ref="S3079:S3142" si="390">+Q3079*R3079</f>
        <v>0</v>
      </c>
      <c r="T3079" s="5">
        <v>0</v>
      </c>
      <c r="U3079" s="11">
        <f t="shared" ref="U3079:U3142" si="391">S3079*(1-T3079)</f>
        <v>0</v>
      </c>
      <c r="V3079" s="13" t="s">
        <v>1</v>
      </c>
      <c r="W3079" s="10">
        <f>IFERROR(VLOOKUP(V3079,Curr!$B$2:$C$13,2,FALSE),0)</f>
        <v>11</v>
      </c>
      <c r="X3079" s="11">
        <f t="shared" ref="X3079:X3142" si="392">U3079*W3079</f>
        <v>0</v>
      </c>
      <c r="Y3079" s="14">
        <f t="shared" si="389"/>
        <v>0</v>
      </c>
      <c r="Z3079" s="11">
        <f t="shared" ref="Z3079:Z3142" si="393">+Y3079*R3079</f>
        <v>0</v>
      </c>
      <c r="AA3079" s="4" t="s">
        <v>1</v>
      </c>
      <c r="AB3079" s="10">
        <f>IFERROR(VLOOKUP(AA3079,Curr!$B$2:$C$13,2,FALSE),0)</f>
        <v>11</v>
      </c>
      <c r="AC3079" s="11">
        <f t="shared" ref="AC3079:AC3142" si="394">+Y3079*AB3079*R3079</f>
        <v>0</v>
      </c>
      <c r="AD3079" s="11">
        <f t="shared" ref="AD3079:AD3142" si="395">+AC3079-X3079</f>
        <v>0</v>
      </c>
      <c r="AE3079" s="12">
        <f t="shared" ref="AE3079:AE3142" si="396">IFERROR(AD3079/AC3079,0)</f>
        <v>0</v>
      </c>
    </row>
    <row r="3080" spans="17:31" x14ac:dyDescent="0.25">
      <c r="Q3080" s="13">
        <v>0</v>
      </c>
      <c r="R3080" s="13">
        <v>0</v>
      </c>
      <c r="S3080" s="11">
        <f t="shared" si="390"/>
        <v>0</v>
      </c>
      <c r="T3080" s="5">
        <v>0</v>
      </c>
      <c r="U3080" s="11">
        <f t="shared" si="391"/>
        <v>0</v>
      </c>
      <c r="V3080" s="13" t="s">
        <v>1</v>
      </c>
      <c r="W3080" s="10">
        <f>IFERROR(VLOOKUP(V3080,Curr!$B$2:$C$13,2,FALSE),0)</f>
        <v>11</v>
      </c>
      <c r="X3080" s="11">
        <f t="shared" si="392"/>
        <v>0</v>
      </c>
      <c r="Y3080" s="14">
        <f t="shared" si="389"/>
        <v>0</v>
      </c>
      <c r="Z3080" s="11">
        <f t="shared" si="393"/>
        <v>0</v>
      </c>
      <c r="AA3080" s="4" t="s">
        <v>1</v>
      </c>
      <c r="AB3080" s="10">
        <f>IFERROR(VLOOKUP(AA3080,Curr!$B$2:$C$13,2,FALSE),0)</f>
        <v>11</v>
      </c>
      <c r="AC3080" s="11">
        <f t="shared" si="394"/>
        <v>0</v>
      </c>
      <c r="AD3080" s="11">
        <f t="shared" si="395"/>
        <v>0</v>
      </c>
      <c r="AE3080" s="12">
        <f t="shared" si="396"/>
        <v>0</v>
      </c>
    </row>
    <row r="3081" spans="17:31" x14ac:dyDescent="0.25">
      <c r="Q3081" s="13">
        <v>0</v>
      </c>
      <c r="R3081" s="13">
        <v>0</v>
      </c>
      <c r="S3081" s="11">
        <f t="shared" si="390"/>
        <v>0</v>
      </c>
      <c r="T3081" s="5">
        <v>0</v>
      </c>
      <c r="U3081" s="11">
        <f t="shared" si="391"/>
        <v>0</v>
      </c>
      <c r="V3081" s="13" t="s">
        <v>1</v>
      </c>
      <c r="W3081" s="10">
        <f>IFERROR(VLOOKUP(V3081,Curr!$B$2:$C$13,2,FALSE),0)</f>
        <v>11</v>
      </c>
      <c r="X3081" s="11">
        <f t="shared" si="392"/>
        <v>0</v>
      </c>
      <c r="Y3081" s="14">
        <f t="shared" si="389"/>
        <v>0</v>
      </c>
      <c r="Z3081" s="11">
        <f t="shared" si="393"/>
        <v>0</v>
      </c>
      <c r="AA3081" s="4" t="s">
        <v>1</v>
      </c>
      <c r="AB3081" s="10">
        <f>IFERROR(VLOOKUP(AA3081,Curr!$B$2:$C$13,2,FALSE),0)</f>
        <v>11</v>
      </c>
      <c r="AC3081" s="11">
        <f t="shared" si="394"/>
        <v>0</v>
      </c>
      <c r="AD3081" s="11">
        <f t="shared" si="395"/>
        <v>0</v>
      </c>
      <c r="AE3081" s="12">
        <f t="shared" si="396"/>
        <v>0</v>
      </c>
    </row>
    <row r="3082" spans="17:31" x14ac:dyDescent="0.25">
      <c r="Q3082" s="13">
        <v>0</v>
      </c>
      <c r="R3082" s="13">
        <v>0</v>
      </c>
      <c r="S3082" s="11">
        <f t="shared" si="390"/>
        <v>0</v>
      </c>
      <c r="T3082" s="5">
        <v>0</v>
      </c>
      <c r="U3082" s="11">
        <f t="shared" si="391"/>
        <v>0</v>
      </c>
      <c r="V3082" s="13" t="s">
        <v>1</v>
      </c>
      <c r="W3082" s="10">
        <f>IFERROR(VLOOKUP(V3082,Curr!$B$2:$C$13,2,FALSE),0)</f>
        <v>11</v>
      </c>
      <c r="X3082" s="11">
        <f t="shared" si="392"/>
        <v>0</v>
      </c>
      <c r="Y3082" s="14">
        <f t="shared" si="389"/>
        <v>0</v>
      </c>
      <c r="Z3082" s="11">
        <f t="shared" si="393"/>
        <v>0</v>
      </c>
      <c r="AA3082" s="4" t="s">
        <v>1</v>
      </c>
      <c r="AB3082" s="10">
        <f>IFERROR(VLOOKUP(AA3082,Curr!$B$2:$C$13,2,FALSE),0)</f>
        <v>11</v>
      </c>
      <c r="AC3082" s="11">
        <f t="shared" si="394"/>
        <v>0</v>
      </c>
      <c r="AD3082" s="11">
        <f t="shared" si="395"/>
        <v>0</v>
      </c>
      <c r="AE3082" s="12">
        <f t="shared" si="396"/>
        <v>0</v>
      </c>
    </row>
    <row r="3083" spans="17:31" x14ac:dyDescent="0.25">
      <c r="Q3083" s="13">
        <v>0</v>
      </c>
      <c r="R3083" s="13">
        <v>0</v>
      </c>
      <c r="S3083" s="11">
        <f t="shared" si="390"/>
        <v>0</v>
      </c>
      <c r="T3083" s="5">
        <v>0</v>
      </c>
      <c r="U3083" s="11">
        <f t="shared" si="391"/>
        <v>0</v>
      </c>
      <c r="V3083" s="13" t="s">
        <v>1</v>
      </c>
      <c r="W3083" s="10">
        <f>IFERROR(VLOOKUP(V3083,Curr!$B$2:$C$13,2,FALSE),0)</f>
        <v>11</v>
      </c>
      <c r="X3083" s="11">
        <f t="shared" si="392"/>
        <v>0</v>
      </c>
      <c r="Y3083" s="14">
        <f t="shared" si="389"/>
        <v>0</v>
      </c>
      <c r="Z3083" s="11">
        <f t="shared" si="393"/>
        <v>0</v>
      </c>
      <c r="AA3083" s="4" t="s">
        <v>1</v>
      </c>
      <c r="AB3083" s="10">
        <f>IFERROR(VLOOKUP(AA3083,Curr!$B$2:$C$13,2,FALSE),0)</f>
        <v>11</v>
      </c>
      <c r="AC3083" s="11">
        <f t="shared" si="394"/>
        <v>0</v>
      </c>
      <c r="AD3083" s="11">
        <f t="shared" si="395"/>
        <v>0</v>
      </c>
      <c r="AE3083" s="12">
        <f t="shared" si="396"/>
        <v>0</v>
      </c>
    </row>
    <row r="3084" spans="17:31" x14ac:dyDescent="0.25">
      <c r="Q3084" s="13">
        <v>0</v>
      </c>
      <c r="R3084" s="13">
        <v>0</v>
      </c>
      <c r="S3084" s="11">
        <f t="shared" si="390"/>
        <v>0</v>
      </c>
      <c r="T3084" s="5">
        <v>0</v>
      </c>
      <c r="U3084" s="11">
        <f t="shared" si="391"/>
        <v>0</v>
      </c>
      <c r="V3084" s="13" t="s">
        <v>1</v>
      </c>
      <c r="W3084" s="10">
        <f>IFERROR(VLOOKUP(V3084,Curr!$B$2:$C$13,2,FALSE),0)</f>
        <v>11</v>
      </c>
      <c r="X3084" s="11">
        <f t="shared" si="392"/>
        <v>0</v>
      </c>
      <c r="Y3084" s="14">
        <f t="shared" si="389"/>
        <v>0</v>
      </c>
      <c r="Z3084" s="11">
        <f t="shared" si="393"/>
        <v>0</v>
      </c>
      <c r="AA3084" s="4" t="s">
        <v>1</v>
      </c>
      <c r="AB3084" s="10">
        <f>IFERROR(VLOOKUP(AA3084,Curr!$B$2:$C$13,2,FALSE),0)</f>
        <v>11</v>
      </c>
      <c r="AC3084" s="11">
        <f t="shared" si="394"/>
        <v>0</v>
      </c>
      <c r="AD3084" s="11">
        <f t="shared" si="395"/>
        <v>0</v>
      </c>
      <c r="AE3084" s="12">
        <f t="shared" si="396"/>
        <v>0</v>
      </c>
    </row>
    <row r="3085" spans="17:31" x14ac:dyDescent="0.25">
      <c r="Q3085" s="13">
        <v>0</v>
      </c>
      <c r="R3085" s="13">
        <v>0</v>
      </c>
      <c r="S3085" s="11">
        <f t="shared" si="390"/>
        <v>0</v>
      </c>
      <c r="T3085" s="5">
        <v>0</v>
      </c>
      <c r="U3085" s="11">
        <f t="shared" si="391"/>
        <v>0</v>
      </c>
      <c r="V3085" s="13" t="s">
        <v>1</v>
      </c>
      <c r="W3085" s="10">
        <f>IFERROR(VLOOKUP(V3085,Curr!$B$2:$C$13,2,FALSE),0)</f>
        <v>11</v>
      </c>
      <c r="X3085" s="11">
        <f t="shared" si="392"/>
        <v>0</v>
      </c>
      <c r="Y3085" s="14">
        <f t="shared" si="389"/>
        <v>0</v>
      </c>
      <c r="Z3085" s="11">
        <f t="shared" si="393"/>
        <v>0</v>
      </c>
      <c r="AA3085" s="4" t="s">
        <v>1</v>
      </c>
      <c r="AB3085" s="10">
        <f>IFERROR(VLOOKUP(AA3085,Curr!$B$2:$C$13,2,FALSE),0)</f>
        <v>11</v>
      </c>
      <c r="AC3085" s="11">
        <f t="shared" si="394"/>
        <v>0</v>
      </c>
      <c r="AD3085" s="11">
        <f t="shared" si="395"/>
        <v>0</v>
      </c>
      <c r="AE3085" s="12">
        <f t="shared" si="396"/>
        <v>0</v>
      </c>
    </row>
    <row r="3086" spans="17:31" x14ac:dyDescent="0.25">
      <c r="Q3086" s="13">
        <v>0</v>
      </c>
      <c r="R3086" s="13">
        <v>0</v>
      </c>
      <c r="S3086" s="11">
        <f t="shared" si="390"/>
        <v>0</v>
      </c>
      <c r="T3086" s="5">
        <v>0</v>
      </c>
      <c r="U3086" s="11">
        <f t="shared" si="391"/>
        <v>0</v>
      </c>
      <c r="V3086" s="13" t="s">
        <v>1</v>
      </c>
      <c r="W3086" s="10">
        <f>IFERROR(VLOOKUP(V3086,Curr!$B$2:$C$13,2,FALSE),0)</f>
        <v>11</v>
      </c>
      <c r="X3086" s="11">
        <f t="shared" si="392"/>
        <v>0</v>
      </c>
      <c r="Y3086" s="14">
        <f t="shared" si="389"/>
        <v>0</v>
      </c>
      <c r="Z3086" s="11">
        <f t="shared" si="393"/>
        <v>0</v>
      </c>
      <c r="AA3086" s="4" t="s">
        <v>1</v>
      </c>
      <c r="AB3086" s="10">
        <f>IFERROR(VLOOKUP(AA3086,Curr!$B$2:$C$13,2,FALSE),0)</f>
        <v>11</v>
      </c>
      <c r="AC3086" s="11">
        <f t="shared" si="394"/>
        <v>0</v>
      </c>
      <c r="AD3086" s="11">
        <f t="shared" si="395"/>
        <v>0</v>
      </c>
      <c r="AE3086" s="12">
        <f t="shared" si="396"/>
        <v>0</v>
      </c>
    </row>
    <row r="3087" spans="17:31" x14ac:dyDescent="0.25">
      <c r="Q3087" s="13">
        <v>0</v>
      </c>
      <c r="R3087" s="13">
        <v>0</v>
      </c>
      <c r="S3087" s="11">
        <f t="shared" si="390"/>
        <v>0</v>
      </c>
      <c r="T3087" s="5">
        <v>0</v>
      </c>
      <c r="U3087" s="11">
        <f t="shared" si="391"/>
        <v>0</v>
      </c>
      <c r="V3087" s="13" t="s">
        <v>1</v>
      </c>
      <c r="W3087" s="10">
        <f>IFERROR(VLOOKUP(V3087,Curr!$B$2:$C$13,2,FALSE),0)</f>
        <v>11</v>
      </c>
      <c r="X3087" s="11">
        <f t="shared" si="392"/>
        <v>0</v>
      </c>
      <c r="Y3087" s="14">
        <f t="shared" si="389"/>
        <v>0</v>
      </c>
      <c r="Z3087" s="11">
        <f t="shared" si="393"/>
        <v>0</v>
      </c>
      <c r="AA3087" s="4" t="s">
        <v>1</v>
      </c>
      <c r="AB3087" s="10">
        <f>IFERROR(VLOOKUP(AA3087,Curr!$B$2:$C$13,2,FALSE),0)</f>
        <v>11</v>
      </c>
      <c r="AC3087" s="11">
        <f t="shared" si="394"/>
        <v>0</v>
      </c>
      <c r="AD3087" s="11">
        <f t="shared" si="395"/>
        <v>0</v>
      </c>
      <c r="AE3087" s="12">
        <f t="shared" si="396"/>
        <v>0</v>
      </c>
    </row>
    <row r="3088" spans="17:31" x14ac:dyDescent="0.25">
      <c r="Q3088" s="13">
        <v>0</v>
      </c>
      <c r="R3088" s="13">
        <v>0</v>
      </c>
      <c r="S3088" s="11">
        <f t="shared" si="390"/>
        <v>0</v>
      </c>
      <c r="T3088" s="5">
        <v>0</v>
      </c>
      <c r="U3088" s="11">
        <f t="shared" si="391"/>
        <v>0</v>
      </c>
      <c r="V3088" s="13" t="s">
        <v>1</v>
      </c>
      <c r="W3088" s="10">
        <f>IFERROR(VLOOKUP(V3088,Curr!$B$2:$C$13,2,FALSE),0)</f>
        <v>11</v>
      </c>
      <c r="X3088" s="11">
        <f t="shared" si="392"/>
        <v>0</v>
      </c>
      <c r="Y3088" s="14">
        <f t="shared" si="389"/>
        <v>0</v>
      </c>
      <c r="Z3088" s="11">
        <f t="shared" si="393"/>
        <v>0</v>
      </c>
      <c r="AA3088" s="4" t="s">
        <v>1</v>
      </c>
      <c r="AB3088" s="10">
        <f>IFERROR(VLOOKUP(AA3088,Curr!$B$2:$C$13,2,FALSE),0)</f>
        <v>11</v>
      </c>
      <c r="AC3088" s="11">
        <f t="shared" si="394"/>
        <v>0</v>
      </c>
      <c r="AD3088" s="11">
        <f t="shared" si="395"/>
        <v>0</v>
      </c>
      <c r="AE3088" s="12">
        <f t="shared" si="396"/>
        <v>0</v>
      </c>
    </row>
    <row r="3089" spans="17:31" x14ac:dyDescent="0.25">
      <c r="Q3089" s="13">
        <v>0</v>
      </c>
      <c r="R3089" s="13">
        <v>0</v>
      </c>
      <c r="S3089" s="11">
        <f t="shared" si="390"/>
        <v>0</v>
      </c>
      <c r="T3089" s="5">
        <v>0</v>
      </c>
      <c r="U3089" s="11">
        <f t="shared" si="391"/>
        <v>0</v>
      </c>
      <c r="V3089" s="13" t="s">
        <v>1</v>
      </c>
      <c r="W3089" s="10">
        <f>IFERROR(VLOOKUP(V3089,Curr!$B$2:$C$13,2,FALSE),0)</f>
        <v>11</v>
      </c>
      <c r="X3089" s="11">
        <f t="shared" si="392"/>
        <v>0</v>
      </c>
      <c r="Y3089" s="14">
        <f t="shared" si="389"/>
        <v>0</v>
      </c>
      <c r="Z3089" s="11">
        <f t="shared" si="393"/>
        <v>0</v>
      </c>
      <c r="AA3089" s="4" t="s">
        <v>1</v>
      </c>
      <c r="AB3089" s="10">
        <f>IFERROR(VLOOKUP(AA3089,Curr!$B$2:$C$13,2,FALSE),0)</f>
        <v>11</v>
      </c>
      <c r="AC3089" s="11">
        <f t="shared" si="394"/>
        <v>0</v>
      </c>
      <c r="AD3089" s="11">
        <f t="shared" si="395"/>
        <v>0</v>
      </c>
      <c r="AE3089" s="12">
        <f t="shared" si="396"/>
        <v>0</v>
      </c>
    </row>
    <row r="3090" spans="17:31" x14ac:dyDescent="0.25">
      <c r="Q3090" s="13">
        <v>0</v>
      </c>
      <c r="R3090" s="13">
        <v>0</v>
      </c>
      <c r="S3090" s="11">
        <f t="shared" si="390"/>
        <v>0</v>
      </c>
      <c r="T3090" s="5">
        <v>0</v>
      </c>
      <c r="U3090" s="11">
        <f t="shared" si="391"/>
        <v>0</v>
      </c>
      <c r="V3090" s="13" t="s">
        <v>1</v>
      </c>
      <c r="W3090" s="10">
        <f>IFERROR(VLOOKUP(V3090,Curr!$B$2:$C$13,2,FALSE),0)</f>
        <v>11</v>
      </c>
      <c r="X3090" s="11">
        <f t="shared" si="392"/>
        <v>0</v>
      </c>
      <c r="Y3090" s="14">
        <f t="shared" si="389"/>
        <v>0</v>
      </c>
      <c r="Z3090" s="11">
        <f t="shared" si="393"/>
        <v>0</v>
      </c>
      <c r="AA3090" s="4" t="s">
        <v>1</v>
      </c>
      <c r="AB3090" s="10">
        <f>IFERROR(VLOOKUP(AA3090,Curr!$B$2:$C$13,2,FALSE),0)</f>
        <v>11</v>
      </c>
      <c r="AC3090" s="11">
        <f t="shared" si="394"/>
        <v>0</v>
      </c>
      <c r="AD3090" s="11">
        <f t="shared" si="395"/>
        <v>0</v>
      </c>
      <c r="AE3090" s="12">
        <f t="shared" si="396"/>
        <v>0</v>
      </c>
    </row>
    <row r="3091" spans="17:31" x14ac:dyDescent="0.25">
      <c r="Q3091" s="13">
        <v>0</v>
      </c>
      <c r="R3091" s="13">
        <v>0</v>
      </c>
      <c r="S3091" s="11">
        <f t="shared" si="390"/>
        <v>0</v>
      </c>
      <c r="T3091" s="5">
        <v>0</v>
      </c>
      <c r="U3091" s="11">
        <f t="shared" si="391"/>
        <v>0</v>
      </c>
      <c r="V3091" s="13" t="s">
        <v>1</v>
      </c>
      <c r="W3091" s="10">
        <f>IFERROR(VLOOKUP(V3091,Curr!$B$2:$C$13,2,FALSE),0)</f>
        <v>11</v>
      </c>
      <c r="X3091" s="11">
        <f t="shared" si="392"/>
        <v>0</v>
      </c>
      <c r="Y3091" s="14">
        <f t="shared" si="389"/>
        <v>0</v>
      </c>
      <c r="Z3091" s="11">
        <f t="shared" si="393"/>
        <v>0</v>
      </c>
      <c r="AA3091" s="4" t="s">
        <v>1</v>
      </c>
      <c r="AB3091" s="10">
        <f>IFERROR(VLOOKUP(AA3091,Curr!$B$2:$C$13,2,FALSE),0)</f>
        <v>11</v>
      </c>
      <c r="AC3091" s="11">
        <f t="shared" si="394"/>
        <v>0</v>
      </c>
      <c r="AD3091" s="11">
        <f t="shared" si="395"/>
        <v>0</v>
      </c>
      <c r="AE3091" s="12">
        <f t="shared" si="396"/>
        <v>0</v>
      </c>
    </row>
    <row r="3092" spans="17:31" x14ac:dyDescent="0.25">
      <c r="Q3092" s="13">
        <v>0</v>
      </c>
      <c r="R3092" s="13">
        <v>0</v>
      </c>
      <c r="S3092" s="11">
        <f t="shared" si="390"/>
        <v>0</v>
      </c>
      <c r="T3092" s="5">
        <v>0</v>
      </c>
      <c r="U3092" s="11">
        <f t="shared" si="391"/>
        <v>0</v>
      </c>
      <c r="V3092" s="13" t="s">
        <v>1</v>
      </c>
      <c r="W3092" s="10">
        <f>IFERROR(VLOOKUP(V3092,Curr!$B$2:$C$13,2,FALSE),0)</f>
        <v>11</v>
      </c>
      <c r="X3092" s="11">
        <f t="shared" si="392"/>
        <v>0</v>
      </c>
      <c r="Y3092" s="14">
        <f t="shared" si="389"/>
        <v>0</v>
      </c>
      <c r="Z3092" s="11">
        <f t="shared" si="393"/>
        <v>0</v>
      </c>
      <c r="AA3092" s="4" t="s">
        <v>1</v>
      </c>
      <c r="AB3092" s="10">
        <f>IFERROR(VLOOKUP(AA3092,Curr!$B$2:$C$13,2,FALSE),0)</f>
        <v>11</v>
      </c>
      <c r="AC3092" s="11">
        <f t="shared" si="394"/>
        <v>0</v>
      </c>
      <c r="AD3092" s="11">
        <f t="shared" si="395"/>
        <v>0</v>
      </c>
      <c r="AE3092" s="12">
        <f t="shared" si="396"/>
        <v>0</v>
      </c>
    </row>
    <row r="3093" spans="17:31" x14ac:dyDescent="0.25">
      <c r="Q3093" s="13">
        <v>0</v>
      </c>
      <c r="R3093" s="13">
        <v>0</v>
      </c>
      <c r="S3093" s="11">
        <f t="shared" si="390"/>
        <v>0</v>
      </c>
      <c r="T3093" s="5">
        <v>0</v>
      </c>
      <c r="U3093" s="11">
        <f t="shared" si="391"/>
        <v>0</v>
      </c>
      <c r="V3093" s="13" t="s">
        <v>1</v>
      </c>
      <c r="W3093" s="10">
        <f>IFERROR(VLOOKUP(V3093,Curr!$B$2:$C$13,2,FALSE),0)</f>
        <v>11</v>
      </c>
      <c r="X3093" s="11">
        <f t="shared" si="392"/>
        <v>0</v>
      </c>
      <c r="Y3093" s="14">
        <f t="shared" si="389"/>
        <v>0</v>
      </c>
      <c r="Z3093" s="11">
        <f t="shared" si="393"/>
        <v>0</v>
      </c>
      <c r="AA3093" s="4" t="s">
        <v>1</v>
      </c>
      <c r="AB3093" s="10">
        <f>IFERROR(VLOOKUP(AA3093,Curr!$B$2:$C$13,2,FALSE),0)</f>
        <v>11</v>
      </c>
      <c r="AC3093" s="11">
        <f t="shared" si="394"/>
        <v>0</v>
      </c>
      <c r="AD3093" s="11">
        <f t="shared" si="395"/>
        <v>0</v>
      </c>
      <c r="AE3093" s="12">
        <f t="shared" si="396"/>
        <v>0</v>
      </c>
    </row>
    <row r="3094" spans="17:31" x14ac:dyDescent="0.25">
      <c r="Q3094" s="13">
        <v>0</v>
      </c>
      <c r="R3094" s="13">
        <v>0</v>
      </c>
      <c r="S3094" s="11">
        <f t="shared" si="390"/>
        <v>0</v>
      </c>
      <c r="T3094" s="5">
        <v>0</v>
      </c>
      <c r="U3094" s="11">
        <f t="shared" si="391"/>
        <v>0</v>
      </c>
      <c r="V3094" s="13" t="s">
        <v>1</v>
      </c>
      <c r="W3094" s="10">
        <f>IFERROR(VLOOKUP(V3094,Curr!$B$2:$C$13,2,FALSE),0)</f>
        <v>11</v>
      </c>
      <c r="X3094" s="11">
        <f t="shared" si="392"/>
        <v>0</v>
      </c>
      <c r="Y3094" s="14">
        <f t="shared" si="389"/>
        <v>0</v>
      </c>
      <c r="Z3094" s="11">
        <f t="shared" si="393"/>
        <v>0</v>
      </c>
      <c r="AA3094" s="4" t="s">
        <v>1</v>
      </c>
      <c r="AB3094" s="10">
        <f>IFERROR(VLOOKUP(AA3094,Curr!$B$2:$C$13,2,FALSE),0)</f>
        <v>11</v>
      </c>
      <c r="AC3094" s="11">
        <f t="shared" si="394"/>
        <v>0</v>
      </c>
      <c r="AD3094" s="11">
        <f t="shared" si="395"/>
        <v>0</v>
      </c>
      <c r="AE3094" s="12">
        <f t="shared" si="396"/>
        <v>0</v>
      </c>
    </row>
    <row r="3095" spans="17:31" x14ac:dyDescent="0.25">
      <c r="Q3095" s="13">
        <v>0</v>
      </c>
      <c r="R3095" s="13">
        <v>0</v>
      </c>
      <c r="S3095" s="11">
        <f t="shared" si="390"/>
        <v>0</v>
      </c>
      <c r="T3095" s="5">
        <v>0</v>
      </c>
      <c r="U3095" s="11">
        <f t="shared" si="391"/>
        <v>0</v>
      </c>
      <c r="V3095" s="13" t="s">
        <v>1</v>
      </c>
      <c r="W3095" s="10">
        <f>IFERROR(VLOOKUP(V3095,Curr!$B$2:$C$13,2,FALSE),0)</f>
        <v>11</v>
      </c>
      <c r="X3095" s="11">
        <f t="shared" si="392"/>
        <v>0</v>
      </c>
      <c r="Y3095" s="14">
        <f t="shared" si="389"/>
        <v>0</v>
      </c>
      <c r="Z3095" s="11">
        <f t="shared" si="393"/>
        <v>0</v>
      </c>
      <c r="AA3095" s="4" t="s">
        <v>1</v>
      </c>
      <c r="AB3095" s="10">
        <f>IFERROR(VLOOKUP(AA3095,Curr!$B$2:$C$13,2,FALSE),0)</f>
        <v>11</v>
      </c>
      <c r="AC3095" s="11">
        <f t="shared" si="394"/>
        <v>0</v>
      </c>
      <c r="AD3095" s="11">
        <f t="shared" si="395"/>
        <v>0</v>
      </c>
      <c r="AE3095" s="12">
        <f t="shared" si="396"/>
        <v>0</v>
      </c>
    </row>
    <row r="3096" spans="17:31" x14ac:dyDescent="0.25">
      <c r="Q3096" s="13">
        <v>0</v>
      </c>
      <c r="R3096" s="13">
        <v>0</v>
      </c>
      <c r="S3096" s="11">
        <f t="shared" si="390"/>
        <v>0</v>
      </c>
      <c r="T3096" s="5">
        <v>0</v>
      </c>
      <c r="U3096" s="11">
        <f t="shared" si="391"/>
        <v>0</v>
      </c>
      <c r="V3096" s="13" t="s">
        <v>1</v>
      </c>
      <c r="W3096" s="10">
        <f>IFERROR(VLOOKUP(V3096,Curr!$B$2:$C$13,2,FALSE),0)</f>
        <v>11</v>
      </c>
      <c r="X3096" s="11">
        <f t="shared" si="392"/>
        <v>0</v>
      </c>
      <c r="Y3096" s="14">
        <f t="shared" si="389"/>
        <v>0</v>
      </c>
      <c r="Z3096" s="11">
        <f t="shared" si="393"/>
        <v>0</v>
      </c>
      <c r="AA3096" s="4" t="s">
        <v>1</v>
      </c>
      <c r="AB3096" s="10">
        <f>IFERROR(VLOOKUP(AA3096,Curr!$B$2:$C$13,2,FALSE),0)</f>
        <v>11</v>
      </c>
      <c r="AC3096" s="11">
        <f t="shared" si="394"/>
        <v>0</v>
      </c>
      <c r="AD3096" s="11">
        <f t="shared" si="395"/>
        <v>0</v>
      </c>
      <c r="AE3096" s="12">
        <f t="shared" si="396"/>
        <v>0</v>
      </c>
    </row>
    <row r="3097" spans="17:31" x14ac:dyDescent="0.25">
      <c r="Q3097" s="13">
        <v>0</v>
      </c>
      <c r="R3097" s="13">
        <v>0</v>
      </c>
      <c r="S3097" s="11">
        <f t="shared" si="390"/>
        <v>0</v>
      </c>
      <c r="T3097" s="5">
        <v>0</v>
      </c>
      <c r="U3097" s="11">
        <f t="shared" si="391"/>
        <v>0</v>
      </c>
      <c r="V3097" s="13" t="s">
        <v>1</v>
      </c>
      <c r="W3097" s="10">
        <f>IFERROR(VLOOKUP(V3097,Curr!$B$2:$C$13,2,FALSE),0)</f>
        <v>11</v>
      </c>
      <c r="X3097" s="11">
        <f t="shared" si="392"/>
        <v>0</v>
      </c>
      <c r="Y3097" s="14">
        <f t="shared" si="389"/>
        <v>0</v>
      </c>
      <c r="Z3097" s="11">
        <f t="shared" si="393"/>
        <v>0</v>
      </c>
      <c r="AA3097" s="4" t="s">
        <v>1</v>
      </c>
      <c r="AB3097" s="10">
        <f>IFERROR(VLOOKUP(AA3097,Curr!$B$2:$C$13,2,FALSE),0)</f>
        <v>11</v>
      </c>
      <c r="AC3097" s="11">
        <f t="shared" si="394"/>
        <v>0</v>
      </c>
      <c r="AD3097" s="11">
        <f t="shared" si="395"/>
        <v>0</v>
      </c>
      <c r="AE3097" s="12">
        <f t="shared" si="396"/>
        <v>0</v>
      </c>
    </row>
    <row r="3098" spans="17:31" x14ac:dyDescent="0.25">
      <c r="Q3098" s="13">
        <v>0</v>
      </c>
      <c r="R3098" s="13">
        <v>0</v>
      </c>
      <c r="S3098" s="11">
        <f t="shared" si="390"/>
        <v>0</v>
      </c>
      <c r="T3098" s="5">
        <v>0</v>
      </c>
      <c r="U3098" s="11">
        <f t="shared" si="391"/>
        <v>0</v>
      </c>
      <c r="V3098" s="13" t="s">
        <v>1</v>
      </c>
      <c r="W3098" s="10">
        <f>IFERROR(VLOOKUP(V3098,Curr!$B$2:$C$13,2,FALSE),0)</f>
        <v>11</v>
      </c>
      <c r="X3098" s="11">
        <f t="shared" si="392"/>
        <v>0</v>
      </c>
      <c r="Y3098" s="14">
        <f t="shared" si="389"/>
        <v>0</v>
      </c>
      <c r="Z3098" s="11">
        <f t="shared" si="393"/>
        <v>0</v>
      </c>
      <c r="AA3098" s="4" t="s">
        <v>1</v>
      </c>
      <c r="AB3098" s="10">
        <f>IFERROR(VLOOKUP(AA3098,Curr!$B$2:$C$13,2,FALSE),0)</f>
        <v>11</v>
      </c>
      <c r="AC3098" s="11">
        <f t="shared" si="394"/>
        <v>0</v>
      </c>
      <c r="AD3098" s="11">
        <f t="shared" si="395"/>
        <v>0</v>
      </c>
      <c r="AE3098" s="12">
        <f t="shared" si="396"/>
        <v>0</v>
      </c>
    </row>
    <row r="3099" spans="17:31" x14ac:dyDescent="0.25">
      <c r="Q3099" s="13">
        <v>0</v>
      </c>
      <c r="R3099" s="13">
        <v>0</v>
      </c>
      <c r="S3099" s="11">
        <f t="shared" si="390"/>
        <v>0</v>
      </c>
      <c r="T3099" s="5">
        <v>0</v>
      </c>
      <c r="U3099" s="11">
        <f t="shared" si="391"/>
        <v>0</v>
      </c>
      <c r="V3099" s="13" t="s">
        <v>1</v>
      </c>
      <c r="W3099" s="10">
        <f>IFERROR(VLOOKUP(V3099,Curr!$B$2:$C$13,2,FALSE),0)</f>
        <v>11</v>
      </c>
      <c r="X3099" s="11">
        <f t="shared" si="392"/>
        <v>0</v>
      </c>
      <c r="Y3099" s="14">
        <f t="shared" si="389"/>
        <v>0</v>
      </c>
      <c r="Z3099" s="11">
        <f t="shared" si="393"/>
        <v>0</v>
      </c>
      <c r="AA3099" s="4" t="s">
        <v>1</v>
      </c>
      <c r="AB3099" s="10">
        <f>IFERROR(VLOOKUP(AA3099,Curr!$B$2:$C$13,2,FALSE),0)</f>
        <v>11</v>
      </c>
      <c r="AC3099" s="11">
        <f t="shared" si="394"/>
        <v>0</v>
      </c>
      <c r="AD3099" s="11">
        <f t="shared" si="395"/>
        <v>0</v>
      </c>
      <c r="AE3099" s="12">
        <f t="shared" si="396"/>
        <v>0</v>
      </c>
    </row>
    <row r="3100" spans="17:31" x14ac:dyDescent="0.25">
      <c r="Q3100" s="13">
        <v>0</v>
      </c>
      <c r="R3100" s="13">
        <v>0</v>
      </c>
      <c r="S3100" s="11">
        <f t="shared" si="390"/>
        <v>0</v>
      </c>
      <c r="T3100" s="5">
        <v>0</v>
      </c>
      <c r="U3100" s="11">
        <f t="shared" si="391"/>
        <v>0</v>
      </c>
      <c r="V3100" s="13" t="s">
        <v>1</v>
      </c>
      <c r="W3100" s="10">
        <f>IFERROR(VLOOKUP(V3100,Curr!$B$2:$C$13,2,FALSE),0)</f>
        <v>11</v>
      </c>
      <c r="X3100" s="11">
        <f t="shared" si="392"/>
        <v>0</v>
      </c>
      <c r="Y3100" s="14">
        <f t="shared" si="389"/>
        <v>0</v>
      </c>
      <c r="Z3100" s="11">
        <f t="shared" si="393"/>
        <v>0</v>
      </c>
      <c r="AA3100" s="4" t="s">
        <v>1</v>
      </c>
      <c r="AB3100" s="10">
        <f>IFERROR(VLOOKUP(AA3100,Curr!$B$2:$C$13,2,FALSE),0)</f>
        <v>11</v>
      </c>
      <c r="AC3100" s="11">
        <f t="shared" si="394"/>
        <v>0</v>
      </c>
      <c r="AD3100" s="11">
        <f t="shared" si="395"/>
        <v>0</v>
      </c>
      <c r="AE3100" s="12">
        <f t="shared" si="396"/>
        <v>0</v>
      </c>
    </row>
    <row r="3101" spans="17:31" x14ac:dyDescent="0.25">
      <c r="Q3101" s="13">
        <v>0</v>
      </c>
      <c r="R3101" s="13">
        <v>0</v>
      </c>
      <c r="S3101" s="11">
        <f t="shared" si="390"/>
        <v>0</v>
      </c>
      <c r="T3101" s="5">
        <v>0</v>
      </c>
      <c r="U3101" s="11">
        <f t="shared" si="391"/>
        <v>0</v>
      </c>
      <c r="V3101" s="13" t="s">
        <v>1</v>
      </c>
      <c r="W3101" s="10">
        <f>IFERROR(VLOOKUP(V3101,Curr!$B$2:$C$13,2,FALSE),0)</f>
        <v>11</v>
      </c>
      <c r="X3101" s="11">
        <f t="shared" si="392"/>
        <v>0</v>
      </c>
      <c r="Y3101" s="14">
        <f t="shared" si="389"/>
        <v>0</v>
      </c>
      <c r="Z3101" s="11">
        <f t="shared" si="393"/>
        <v>0</v>
      </c>
      <c r="AA3101" s="4" t="s">
        <v>1</v>
      </c>
      <c r="AB3101" s="10">
        <f>IFERROR(VLOOKUP(AA3101,Curr!$B$2:$C$13,2,FALSE),0)</f>
        <v>11</v>
      </c>
      <c r="AC3101" s="11">
        <f t="shared" si="394"/>
        <v>0</v>
      </c>
      <c r="AD3101" s="11">
        <f t="shared" si="395"/>
        <v>0</v>
      </c>
      <c r="AE3101" s="12">
        <f t="shared" si="396"/>
        <v>0</v>
      </c>
    </row>
    <row r="3102" spans="17:31" x14ac:dyDescent="0.25">
      <c r="Q3102" s="13">
        <v>0</v>
      </c>
      <c r="R3102" s="13">
        <v>0</v>
      </c>
      <c r="S3102" s="11">
        <f t="shared" si="390"/>
        <v>0</v>
      </c>
      <c r="T3102" s="5">
        <v>0</v>
      </c>
      <c r="U3102" s="11">
        <f t="shared" si="391"/>
        <v>0</v>
      </c>
      <c r="V3102" s="13" t="s">
        <v>1</v>
      </c>
      <c r="W3102" s="10">
        <f>IFERROR(VLOOKUP(V3102,Curr!$B$2:$C$13,2,FALSE),0)</f>
        <v>11</v>
      </c>
      <c r="X3102" s="11">
        <f t="shared" si="392"/>
        <v>0</v>
      </c>
      <c r="Y3102" s="14">
        <f t="shared" si="389"/>
        <v>0</v>
      </c>
      <c r="Z3102" s="11">
        <f t="shared" si="393"/>
        <v>0</v>
      </c>
      <c r="AA3102" s="4" t="s">
        <v>1</v>
      </c>
      <c r="AB3102" s="10">
        <f>IFERROR(VLOOKUP(AA3102,Curr!$B$2:$C$13,2,FALSE),0)</f>
        <v>11</v>
      </c>
      <c r="AC3102" s="11">
        <f t="shared" si="394"/>
        <v>0</v>
      </c>
      <c r="AD3102" s="11">
        <f t="shared" si="395"/>
        <v>0</v>
      </c>
      <c r="AE3102" s="12">
        <f t="shared" si="396"/>
        <v>0</v>
      </c>
    </row>
    <row r="3103" spans="17:31" x14ac:dyDescent="0.25">
      <c r="Q3103" s="13">
        <v>0</v>
      </c>
      <c r="R3103" s="13">
        <v>0</v>
      </c>
      <c r="S3103" s="11">
        <f t="shared" si="390"/>
        <v>0</v>
      </c>
      <c r="T3103" s="5">
        <v>0</v>
      </c>
      <c r="U3103" s="11">
        <f t="shared" si="391"/>
        <v>0</v>
      </c>
      <c r="V3103" s="13" t="s">
        <v>1</v>
      </c>
      <c r="W3103" s="10">
        <f>IFERROR(VLOOKUP(V3103,Curr!$B$2:$C$13,2,FALSE),0)</f>
        <v>11</v>
      </c>
      <c r="X3103" s="11">
        <f t="shared" si="392"/>
        <v>0</v>
      </c>
      <c r="Y3103" s="14">
        <f t="shared" si="389"/>
        <v>0</v>
      </c>
      <c r="Z3103" s="11">
        <f t="shared" si="393"/>
        <v>0</v>
      </c>
      <c r="AA3103" s="4" t="s">
        <v>1</v>
      </c>
      <c r="AB3103" s="10">
        <f>IFERROR(VLOOKUP(AA3103,Curr!$B$2:$C$13,2,FALSE),0)</f>
        <v>11</v>
      </c>
      <c r="AC3103" s="11">
        <f t="shared" si="394"/>
        <v>0</v>
      </c>
      <c r="AD3103" s="11">
        <f t="shared" si="395"/>
        <v>0</v>
      </c>
      <c r="AE3103" s="12">
        <f t="shared" si="396"/>
        <v>0</v>
      </c>
    </row>
    <row r="3104" spans="17:31" x14ac:dyDescent="0.25">
      <c r="Q3104" s="13">
        <v>0</v>
      </c>
      <c r="R3104" s="13">
        <v>0</v>
      </c>
      <c r="S3104" s="11">
        <f t="shared" si="390"/>
        <v>0</v>
      </c>
      <c r="T3104" s="5">
        <v>0</v>
      </c>
      <c r="U3104" s="11">
        <f t="shared" si="391"/>
        <v>0</v>
      </c>
      <c r="V3104" s="13" t="s">
        <v>1</v>
      </c>
      <c r="W3104" s="10">
        <f>IFERROR(VLOOKUP(V3104,Curr!$B$2:$C$13,2,FALSE),0)</f>
        <v>11</v>
      </c>
      <c r="X3104" s="11">
        <f t="shared" si="392"/>
        <v>0</v>
      </c>
      <c r="Y3104" s="14">
        <f t="shared" si="389"/>
        <v>0</v>
      </c>
      <c r="Z3104" s="11">
        <f t="shared" si="393"/>
        <v>0</v>
      </c>
      <c r="AA3104" s="4" t="s">
        <v>1</v>
      </c>
      <c r="AB3104" s="10">
        <f>IFERROR(VLOOKUP(AA3104,Curr!$B$2:$C$13,2,FALSE),0)</f>
        <v>11</v>
      </c>
      <c r="AC3104" s="11">
        <f t="shared" si="394"/>
        <v>0</v>
      </c>
      <c r="AD3104" s="11">
        <f t="shared" si="395"/>
        <v>0</v>
      </c>
      <c r="AE3104" s="12">
        <f t="shared" si="396"/>
        <v>0</v>
      </c>
    </row>
    <row r="3105" spans="17:31" x14ac:dyDescent="0.25">
      <c r="Q3105" s="13">
        <v>0</v>
      </c>
      <c r="R3105" s="13">
        <v>0</v>
      </c>
      <c r="S3105" s="11">
        <f t="shared" si="390"/>
        <v>0</v>
      </c>
      <c r="T3105" s="5">
        <v>0</v>
      </c>
      <c r="U3105" s="11">
        <f t="shared" si="391"/>
        <v>0</v>
      </c>
      <c r="V3105" s="13" t="s">
        <v>1</v>
      </c>
      <c r="W3105" s="10">
        <f>IFERROR(VLOOKUP(V3105,Curr!$B$2:$C$13,2,FALSE),0)</f>
        <v>11</v>
      </c>
      <c r="X3105" s="11">
        <f t="shared" si="392"/>
        <v>0</v>
      </c>
      <c r="Y3105" s="14">
        <f t="shared" si="389"/>
        <v>0</v>
      </c>
      <c r="Z3105" s="11">
        <f t="shared" si="393"/>
        <v>0</v>
      </c>
      <c r="AA3105" s="4" t="s">
        <v>1</v>
      </c>
      <c r="AB3105" s="10">
        <f>IFERROR(VLOOKUP(AA3105,Curr!$B$2:$C$13,2,FALSE),0)</f>
        <v>11</v>
      </c>
      <c r="AC3105" s="11">
        <f t="shared" si="394"/>
        <v>0</v>
      </c>
      <c r="AD3105" s="11">
        <f t="shared" si="395"/>
        <v>0</v>
      </c>
      <c r="AE3105" s="12">
        <f t="shared" si="396"/>
        <v>0</v>
      </c>
    </row>
    <row r="3106" spans="17:31" x14ac:dyDescent="0.25">
      <c r="Q3106" s="13">
        <v>0</v>
      </c>
      <c r="R3106" s="13">
        <v>0</v>
      </c>
      <c r="S3106" s="11">
        <f t="shared" si="390"/>
        <v>0</v>
      </c>
      <c r="T3106" s="5">
        <v>0</v>
      </c>
      <c r="U3106" s="11">
        <f t="shared" si="391"/>
        <v>0</v>
      </c>
      <c r="V3106" s="13" t="s">
        <v>1</v>
      </c>
      <c r="W3106" s="10">
        <f>IFERROR(VLOOKUP(V3106,Curr!$B$2:$C$13,2,FALSE),0)</f>
        <v>11</v>
      </c>
      <c r="X3106" s="11">
        <f t="shared" si="392"/>
        <v>0</v>
      </c>
      <c r="Y3106" s="14">
        <f t="shared" si="389"/>
        <v>0</v>
      </c>
      <c r="Z3106" s="11">
        <f t="shared" si="393"/>
        <v>0</v>
      </c>
      <c r="AA3106" s="4" t="s">
        <v>1</v>
      </c>
      <c r="AB3106" s="10">
        <f>IFERROR(VLOOKUP(AA3106,Curr!$B$2:$C$13,2,FALSE),0)</f>
        <v>11</v>
      </c>
      <c r="AC3106" s="11">
        <f t="shared" si="394"/>
        <v>0</v>
      </c>
      <c r="AD3106" s="11">
        <f t="shared" si="395"/>
        <v>0</v>
      </c>
      <c r="AE3106" s="12">
        <f t="shared" si="396"/>
        <v>0</v>
      </c>
    </row>
    <row r="3107" spans="17:31" x14ac:dyDescent="0.25">
      <c r="Q3107" s="13">
        <v>0</v>
      </c>
      <c r="R3107" s="13">
        <v>0</v>
      </c>
      <c r="S3107" s="11">
        <f t="shared" si="390"/>
        <v>0</v>
      </c>
      <c r="T3107" s="5">
        <v>0</v>
      </c>
      <c r="U3107" s="11">
        <f t="shared" si="391"/>
        <v>0</v>
      </c>
      <c r="V3107" s="13" t="s">
        <v>1</v>
      </c>
      <c r="W3107" s="10">
        <f>IFERROR(VLOOKUP(V3107,Curr!$B$2:$C$13,2,FALSE),0)</f>
        <v>11</v>
      </c>
      <c r="X3107" s="11">
        <f t="shared" si="392"/>
        <v>0</v>
      </c>
      <c r="Y3107" s="14">
        <f t="shared" si="389"/>
        <v>0</v>
      </c>
      <c r="Z3107" s="11">
        <f t="shared" si="393"/>
        <v>0</v>
      </c>
      <c r="AA3107" s="4" t="s">
        <v>1</v>
      </c>
      <c r="AB3107" s="10">
        <f>IFERROR(VLOOKUP(AA3107,Curr!$B$2:$C$13,2,FALSE),0)</f>
        <v>11</v>
      </c>
      <c r="AC3107" s="11">
        <f t="shared" si="394"/>
        <v>0</v>
      </c>
      <c r="AD3107" s="11">
        <f t="shared" si="395"/>
        <v>0</v>
      </c>
      <c r="AE3107" s="12">
        <f t="shared" si="396"/>
        <v>0</v>
      </c>
    </row>
    <row r="3108" spans="17:31" x14ac:dyDescent="0.25">
      <c r="Q3108" s="13">
        <v>0</v>
      </c>
      <c r="R3108" s="13">
        <v>0</v>
      </c>
      <c r="S3108" s="11">
        <f t="shared" si="390"/>
        <v>0</v>
      </c>
      <c r="T3108" s="5">
        <v>0</v>
      </c>
      <c r="U3108" s="11">
        <f t="shared" si="391"/>
        <v>0</v>
      </c>
      <c r="V3108" s="13" t="s">
        <v>1</v>
      </c>
      <c r="W3108" s="10">
        <f>IFERROR(VLOOKUP(V3108,Curr!$B$2:$C$13,2,FALSE),0)</f>
        <v>11</v>
      </c>
      <c r="X3108" s="11">
        <f t="shared" si="392"/>
        <v>0</v>
      </c>
      <c r="Y3108" s="14">
        <f t="shared" si="389"/>
        <v>0</v>
      </c>
      <c r="Z3108" s="11">
        <f t="shared" si="393"/>
        <v>0</v>
      </c>
      <c r="AA3108" s="4" t="s">
        <v>1</v>
      </c>
      <c r="AB3108" s="10">
        <f>IFERROR(VLOOKUP(AA3108,Curr!$B$2:$C$13,2,FALSE),0)</f>
        <v>11</v>
      </c>
      <c r="AC3108" s="11">
        <f t="shared" si="394"/>
        <v>0</v>
      </c>
      <c r="AD3108" s="11">
        <f t="shared" si="395"/>
        <v>0</v>
      </c>
      <c r="AE3108" s="12">
        <f t="shared" si="396"/>
        <v>0</v>
      </c>
    </row>
    <row r="3109" spans="17:31" x14ac:dyDescent="0.25">
      <c r="Q3109" s="13">
        <v>0</v>
      </c>
      <c r="R3109" s="13">
        <v>0</v>
      </c>
      <c r="S3109" s="11">
        <f t="shared" si="390"/>
        <v>0</v>
      </c>
      <c r="T3109" s="5">
        <v>0</v>
      </c>
      <c r="U3109" s="11">
        <f t="shared" si="391"/>
        <v>0</v>
      </c>
      <c r="V3109" s="13" t="s">
        <v>1</v>
      </c>
      <c r="W3109" s="10">
        <f>IFERROR(VLOOKUP(V3109,Curr!$B$2:$C$13,2,FALSE),0)</f>
        <v>11</v>
      </c>
      <c r="X3109" s="11">
        <f t="shared" si="392"/>
        <v>0</v>
      </c>
      <c r="Y3109" s="14">
        <f t="shared" si="389"/>
        <v>0</v>
      </c>
      <c r="Z3109" s="11">
        <f t="shared" si="393"/>
        <v>0</v>
      </c>
      <c r="AA3109" s="4" t="s">
        <v>1</v>
      </c>
      <c r="AB3109" s="10">
        <f>IFERROR(VLOOKUP(AA3109,Curr!$B$2:$C$13,2,FALSE),0)</f>
        <v>11</v>
      </c>
      <c r="AC3109" s="11">
        <f t="shared" si="394"/>
        <v>0</v>
      </c>
      <c r="AD3109" s="11">
        <f t="shared" si="395"/>
        <v>0</v>
      </c>
      <c r="AE3109" s="12">
        <f t="shared" si="396"/>
        <v>0</v>
      </c>
    </row>
    <row r="3110" spans="17:31" x14ac:dyDescent="0.25">
      <c r="Q3110" s="13">
        <v>0</v>
      </c>
      <c r="R3110" s="13">
        <v>0</v>
      </c>
      <c r="S3110" s="11">
        <f t="shared" si="390"/>
        <v>0</v>
      </c>
      <c r="T3110" s="5">
        <v>0</v>
      </c>
      <c r="U3110" s="11">
        <f t="shared" si="391"/>
        <v>0</v>
      </c>
      <c r="V3110" s="13" t="s">
        <v>1</v>
      </c>
      <c r="W3110" s="10">
        <f>IFERROR(VLOOKUP(V3110,Curr!$B$2:$C$13,2,FALSE),0)</f>
        <v>11</v>
      </c>
      <c r="X3110" s="11">
        <f t="shared" si="392"/>
        <v>0</v>
      </c>
      <c r="Y3110" s="14">
        <f t="shared" si="389"/>
        <v>0</v>
      </c>
      <c r="Z3110" s="11">
        <f t="shared" si="393"/>
        <v>0</v>
      </c>
      <c r="AA3110" s="4" t="s">
        <v>1</v>
      </c>
      <c r="AB3110" s="10">
        <f>IFERROR(VLOOKUP(AA3110,Curr!$B$2:$C$13,2,FALSE),0)</f>
        <v>11</v>
      </c>
      <c r="AC3110" s="11">
        <f t="shared" si="394"/>
        <v>0</v>
      </c>
      <c r="AD3110" s="11">
        <f t="shared" si="395"/>
        <v>0</v>
      </c>
      <c r="AE3110" s="12">
        <f t="shared" si="396"/>
        <v>0</v>
      </c>
    </row>
    <row r="3111" spans="17:31" x14ac:dyDescent="0.25">
      <c r="Q3111" s="13">
        <v>0</v>
      </c>
      <c r="R3111" s="13">
        <v>0</v>
      </c>
      <c r="S3111" s="11">
        <f t="shared" si="390"/>
        <v>0</v>
      </c>
      <c r="T3111" s="5">
        <v>0</v>
      </c>
      <c r="U3111" s="11">
        <f t="shared" si="391"/>
        <v>0</v>
      </c>
      <c r="V3111" s="13" t="s">
        <v>1</v>
      </c>
      <c r="W3111" s="10">
        <f>IFERROR(VLOOKUP(V3111,Curr!$B$2:$C$13,2,FALSE),0)</f>
        <v>11</v>
      </c>
      <c r="X3111" s="11">
        <f t="shared" si="392"/>
        <v>0</v>
      </c>
      <c r="Y3111" s="14">
        <f t="shared" si="389"/>
        <v>0</v>
      </c>
      <c r="Z3111" s="11">
        <f t="shared" si="393"/>
        <v>0</v>
      </c>
      <c r="AA3111" s="4" t="s">
        <v>1</v>
      </c>
      <c r="AB3111" s="10">
        <f>IFERROR(VLOOKUP(AA3111,Curr!$B$2:$C$13,2,FALSE),0)</f>
        <v>11</v>
      </c>
      <c r="AC3111" s="11">
        <f t="shared" si="394"/>
        <v>0</v>
      </c>
      <c r="AD3111" s="11">
        <f t="shared" si="395"/>
        <v>0</v>
      </c>
      <c r="AE3111" s="12">
        <f t="shared" si="396"/>
        <v>0</v>
      </c>
    </row>
    <row r="3112" spans="17:31" x14ac:dyDescent="0.25">
      <c r="Q3112" s="13">
        <v>0</v>
      </c>
      <c r="R3112" s="13">
        <v>0</v>
      </c>
      <c r="S3112" s="11">
        <f t="shared" si="390"/>
        <v>0</v>
      </c>
      <c r="T3112" s="5">
        <v>0</v>
      </c>
      <c r="U3112" s="11">
        <f t="shared" si="391"/>
        <v>0</v>
      </c>
      <c r="V3112" s="13" t="s">
        <v>1</v>
      </c>
      <c r="W3112" s="10">
        <f>IFERROR(VLOOKUP(V3112,Curr!$B$2:$C$13,2,FALSE),0)</f>
        <v>11</v>
      </c>
      <c r="X3112" s="11">
        <f t="shared" si="392"/>
        <v>0</v>
      </c>
      <c r="Y3112" s="14">
        <f t="shared" si="389"/>
        <v>0</v>
      </c>
      <c r="Z3112" s="11">
        <f t="shared" si="393"/>
        <v>0</v>
      </c>
      <c r="AA3112" s="4" t="s">
        <v>1</v>
      </c>
      <c r="AB3112" s="10">
        <f>IFERROR(VLOOKUP(AA3112,Curr!$B$2:$C$13,2,FALSE),0)</f>
        <v>11</v>
      </c>
      <c r="AC3112" s="11">
        <f t="shared" si="394"/>
        <v>0</v>
      </c>
      <c r="AD3112" s="11">
        <f t="shared" si="395"/>
        <v>0</v>
      </c>
      <c r="AE3112" s="12">
        <f t="shared" si="396"/>
        <v>0</v>
      </c>
    </row>
    <row r="3113" spans="17:31" x14ac:dyDescent="0.25">
      <c r="Q3113" s="13">
        <v>0</v>
      </c>
      <c r="R3113" s="13">
        <v>0</v>
      </c>
      <c r="S3113" s="11">
        <f t="shared" si="390"/>
        <v>0</v>
      </c>
      <c r="T3113" s="5">
        <v>0</v>
      </c>
      <c r="U3113" s="11">
        <f t="shared" si="391"/>
        <v>0</v>
      </c>
      <c r="V3113" s="13" t="s">
        <v>1</v>
      </c>
      <c r="W3113" s="10">
        <f>IFERROR(VLOOKUP(V3113,Curr!$B$2:$C$13,2,FALSE),0)</f>
        <v>11</v>
      </c>
      <c r="X3113" s="11">
        <f t="shared" si="392"/>
        <v>0</v>
      </c>
      <c r="Y3113" s="14">
        <f t="shared" si="389"/>
        <v>0</v>
      </c>
      <c r="Z3113" s="11">
        <f t="shared" si="393"/>
        <v>0</v>
      </c>
      <c r="AA3113" s="4" t="s">
        <v>1</v>
      </c>
      <c r="AB3113" s="10">
        <f>IFERROR(VLOOKUP(AA3113,Curr!$B$2:$C$13,2,FALSE),0)</f>
        <v>11</v>
      </c>
      <c r="AC3113" s="11">
        <f t="shared" si="394"/>
        <v>0</v>
      </c>
      <c r="AD3113" s="11">
        <f t="shared" si="395"/>
        <v>0</v>
      </c>
      <c r="AE3113" s="12">
        <f t="shared" si="396"/>
        <v>0</v>
      </c>
    </row>
    <row r="3114" spans="17:31" x14ac:dyDescent="0.25">
      <c r="Q3114" s="13">
        <v>0</v>
      </c>
      <c r="R3114" s="13">
        <v>0</v>
      </c>
      <c r="S3114" s="11">
        <f t="shared" si="390"/>
        <v>0</v>
      </c>
      <c r="T3114" s="5">
        <v>0</v>
      </c>
      <c r="U3114" s="11">
        <f t="shared" si="391"/>
        <v>0</v>
      </c>
      <c r="V3114" s="13" t="s">
        <v>1</v>
      </c>
      <c r="W3114" s="10">
        <f>IFERROR(VLOOKUP(V3114,Curr!$B$2:$C$13,2,FALSE),0)</f>
        <v>11</v>
      </c>
      <c r="X3114" s="11">
        <f t="shared" si="392"/>
        <v>0</v>
      </c>
      <c r="Y3114" s="14">
        <f t="shared" si="389"/>
        <v>0</v>
      </c>
      <c r="Z3114" s="11">
        <f t="shared" si="393"/>
        <v>0</v>
      </c>
      <c r="AA3114" s="4" t="s">
        <v>1</v>
      </c>
      <c r="AB3114" s="10">
        <f>IFERROR(VLOOKUP(AA3114,Curr!$B$2:$C$13,2,FALSE),0)</f>
        <v>11</v>
      </c>
      <c r="AC3114" s="11">
        <f t="shared" si="394"/>
        <v>0</v>
      </c>
      <c r="AD3114" s="11">
        <f t="shared" si="395"/>
        <v>0</v>
      </c>
      <c r="AE3114" s="12">
        <f t="shared" si="396"/>
        <v>0</v>
      </c>
    </row>
    <row r="3115" spans="17:31" x14ac:dyDescent="0.25">
      <c r="Q3115" s="13">
        <v>0</v>
      </c>
      <c r="R3115" s="13">
        <v>0</v>
      </c>
      <c r="S3115" s="11">
        <f t="shared" si="390"/>
        <v>0</v>
      </c>
      <c r="T3115" s="5">
        <v>0</v>
      </c>
      <c r="U3115" s="11">
        <f t="shared" si="391"/>
        <v>0</v>
      </c>
      <c r="V3115" s="13" t="s">
        <v>1</v>
      </c>
      <c r="W3115" s="10">
        <f>IFERROR(VLOOKUP(V3115,Curr!$B$2:$C$13,2,FALSE),0)</f>
        <v>11</v>
      </c>
      <c r="X3115" s="11">
        <f t="shared" si="392"/>
        <v>0</v>
      </c>
      <c r="Y3115" s="14">
        <f t="shared" si="389"/>
        <v>0</v>
      </c>
      <c r="Z3115" s="11">
        <f t="shared" si="393"/>
        <v>0</v>
      </c>
      <c r="AA3115" s="4" t="s">
        <v>1</v>
      </c>
      <c r="AB3115" s="10">
        <f>IFERROR(VLOOKUP(AA3115,Curr!$B$2:$C$13,2,FALSE),0)</f>
        <v>11</v>
      </c>
      <c r="AC3115" s="11">
        <f t="shared" si="394"/>
        <v>0</v>
      </c>
      <c r="AD3115" s="11">
        <f t="shared" si="395"/>
        <v>0</v>
      </c>
      <c r="AE3115" s="12">
        <f t="shared" si="396"/>
        <v>0</v>
      </c>
    </row>
    <row r="3116" spans="17:31" x14ac:dyDescent="0.25">
      <c r="Q3116" s="13">
        <v>0</v>
      </c>
      <c r="R3116" s="13">
        <v>0</v>
      </c>
      <c r="S3116" s="11">
        <f t="shared" si="390"/>
        <v>0</v>
      </c>
      <c r="T3116" s="5">
        <v>0</v>
      </c>
      <c r="U3116" s="11">
        <f t="shared" si="391"/>
        <v>0</v>
      </c>
      <c r="V3116" s="13" t="s">
        <v>1</v>
      </c>
      <c r="W3116" s="10">
        <f>IFERROR(VLOOKUP(V3116,Curr!$B$2:$C$13,2,FALSE),0)</f>
        <v>11</v>
      </c>
      <c r="X3116" s="11">
        <f t="shared" si="392"/>
        <v>0</v>
      </c>
      <c r="Y3116" s="14">
        <f t="shared" si="389"/>
        <v>0</v>
      </c>
      <c r="Z3116" s="11">
        <f t="shared" si="393"/>
        <v>0</v>
      </c>
      <c r="AA3116" s="4" t="s">
        <v>1</v>
      </c>
      <c r="AB3116" s="10">
        <f>IFERROR(VLOOKUP(AA3116,Curr!$B$2:$C$13,2,FALSE),0)</f>
        <v>11</v>
      </c>
      <c r="AC3116" s="11">
        <f t="shared" si="394"/>
        <v>0</v>
      </c>
      <c r="AD3116" s="11">
        <f t="shared" si="395"/>
        <v>0</v>
      </c>
      <c r="AE3116" s="12">
        <f t="shared" si="396"/>
        <v>0</v>
      </c>
    </row>
    <row r="3117" spans="17:31" x14ac:dyDescent="0.25">
      <c r="Q3117" s="13">
        <v>0</v>
      </c>
      <c r="R3117" s="13">
        <v>0</v>
      </c>
      <c r="S3117" s="11">
        <f t="shared" si="390"/>
        <v>0</v>
      </c>
      <c r="T3117" s="5">
        <v>0</v>
      </c>
      <c r="U3117" s="11">
        <f t="shared" si="391"/>
        <v>0</v>
      </c>
      <c r="V3117" s="13" t="s">
        <v>1</v>
      </c>
      <c r="W3117" s="10">
        <f>IFERROR(VLOOKUP(V3117,Curr!$B$2:$C$13,2,FALSE),0)</f>
        <v>11</v>
      </c>
      <c r="X3117" s="11">
        <f t="shared" si="392"/>
        <v>0</v>
      </c>
      <c r="Y3117" s="14">
        <f t="shared" si="389"/>
        <v>0</v>
      </c>
      <c r="Z3117" s="11">
        <f t="shared" si="393"/>
        <v>0</v>
      </c>
      <c r="AA3117" s="4" t="s">
        <v>1</v>
      </c>
      <c r="AB3117" s="10">
        <f>IFERROR(VLOOKUP(AA3117,Curr!$B$2:$C$13,2,FALSE),0)</f>
        <v>11</v>
      </c>
      <c r="AC3117" s="11">
        <f t="shared" si="394"/>
        <v>0</v>
      </c>
      <c r="AD3117" s="11">
        <f t="shared" si="395"/>
        <v>0</v>
      </c>
      <c r="AE3117" s="12">
        <f t="shared" si="396"/>
        <v>0</v>
      </c>
    </row>
    <row r="3118" spans="17:31" x14ac:dyDescent="0.25">
      <c r="Q3118" s="13">
        <v>0</v>
      </c>
      <c r="R3118" s="13">
        <v>0</v>
      </c>
      <c r="S3118" s="11">
        <f t="shared" si="390"/>
        <v>0</v>
      </c>
      <c r="T3118" s="5">
        <v>0</v>
      </c>
      <c r="U3118" s="11">
        <f t="shared" si="391"/>
        <v>0</v>
      </c>
      <c r="V3118" s="13" t="s">
        <v>1</v>
      </c>
      <c r="W3118" s="10">
        <f>IFERROR(VLOOKUP(V3118,Curr!$B$2:$C$13,2,FALSE),0)</f>
        <v>11</v>
      </c>
      <c r="X3118" s="11">
        <f t="shared" si="392"/>
        <v>0</v>
      </c>
      <c r="Y3118" s="14">
        <f t="shared" si="389"/>
        <v>0</v>
      </c>
      <c r="Z3118" s="11">
        <f t="shared" si="393"/>
        <v>0</v>
      </c>
      <c r="AA3118" s="4" t="s">
        <v>1</v>
      </c>
      <c r="AB3118" s="10">
        <f>IFERROR(VLOOKUP(AA3118,Curr!$B$2:$C$13,2,FALSE),0)</f>
        <v>11</v>
      </c>
      <c r="AC3118" s="11">
        <f t="shared" si="394"/>
        <v>0</v>
      </c>
      <c r="AD3118" s="11">
        <f t="shared" si="395"/>
        <v>0</v>
      </c>
      <c r="AE3118" s="12">
        <f t="shared" si="396"/>
        <v>0</v>
      </c>
    </row>
    <row r="3119" spans="17:31" x14ac:dyDescent="0.25">
      <c r="Q3119" s="13">
        <v>0</v>
      </c>
      <c r="R3119" s="13">
        <v>0</v>
      </c>
      <c r="S3119" s="11">
        <f t="shared" si="390"/>
        <v>0</v>
      </c>
      <c r="T3119" s="5">
        <v>0</v>
      </c>
      <c r="U3119" s="11">
        <f t="shared" si="391"/>
        <v>0</v>
      </c>
      <c r="V3119" s="13" t="s">
        <v>1</v>
      </c>
      <c r="W3119" s="10">
        <f>IFERROR(VLOOKUP(V3119,Curr!$B$2:$C$13,2,FALSE),0)</f>
        <v>11</v>
      </c>
      <c r="X3119" s="11">
        <f t="shared" si="392"/>
        <v>0</v>
      </c>
      <c r="Y3119" s="14">
        <f t="shared" si="389"/>
        <v>0</v>
      </c>
      <c r="Z3119" s="11">
        <f t="shared" si="393"/>
        <v>0</v>
      </c>
      <c r="AA3119" s="4" t="s">
        <v>1</v>
      </c>
      <c r="AB3119" s="10">
        <f>IFERROR(VLOOKUP(AA3119,Curr!$B$2:$C$13,2,FALSE),0)</f>
        <v>11</v>
      </c>
      <c r="AC3119" s="11">
        <f t="shared" si="394"/>
        <v>0</v>
      </c>
      <c r="AD3119" s="11">
        <f t="shared" si="395"/>
        <v>0</v>
      </c>
      <c r="AE3119" s="12">
        <f t="shared" si="396"/>
        <v>0</v>
      </c>
    </row>
    <row r="3120" spans="17:31" x14ac:dyDescent="0.25">
      <c r="Q3120" s="13">
        <v>0</v>
      </c>
      <c r="R3120" s="13">
        <v>0</v>
      </c>
      <c r="S3120" s="11">
        <f t="shared" si="390"/>
        <v>0</v>
      </c>
      <c r="T3120" s="5">
        <v>0</v>
      </c>
      <c r="U3120" s="11">
        <f t="shared" si="391"/>
        <v>0</v>
      </c>
      <c r="V3120" s="13" t="s">
        <v>1</v>
      </c>
      <c r="W3120" s="10">
        <f>IFERROR(VLOOKUP(V3120,Curr!$B$2:$C$13,2,FALSE),0)</f>
        <v>11</v>
      </c>
      <c r="X3120" s="11">
        <f t="shared" si="392"/>
        <v>0</v>
      </c>
      <c r="Y3120" s="14">
        <f t="shared" si="389"/>
        <v>0</v>
      </c>
      <c r="Z3120" s="11">
        <f t="shared" si="393"/>
        <v>0</v>
      </c>
      <c r="AA3120" s="4" t="s">
        <v>1</v>
      </c>
      <c r="AB3120" s="10">
        <f>IFERROR(VLOOKUP(AA3120,Curr!$B$2:$C$13,2,FALSE),0)</f>
        <v>11</v>
      </c>
      <c r="AC3120" s="11">
        <f t="shared" si="394"/>
        <v>0</v>
      </c>
      <c r="AD3120" s="11">
        <f t="shared" si="395"/>
        <v>0</v>
      </c>
      <c r="AE3120" s="12">
        <f t="shared" si="396"/>
        <v>0</v>
      </c>
    </row>
    <row r="3121" spans="17:31" x14ac:dyDescent="0.25">
      <c r="Q3121" s="13">
        <v>0</v>
      </c>
      <c r="R3121" s="13">
        <v>0</v>
      </c>
      <c r="S3121" s="11">
        <f t="shared" si="390"/>
        <v>0</v>
      </c>
      <c r="T3121" s="5">
        <v>0</v>
      </c>
      <c r="U3121" s="11">
        <f t="shared" si="391"/>
        <v>0</v>
      </c>
      <c r="V3121" s="13" t="s">
        <v>1</v>
      </c>
      <c r="W3121" s="10">
        <f>IFERROR(VLOOKUP(V3121,Curr!$B$2:$C$13,2,FALSE),0)</f>
        <v>11</v>
      </c>
      <c r="X3121" s="11">
        <f t="shared" si="392"/>
        <v>0</v>
      </c>
      <c r="Y3121" s="14">
        <f t="shared" si="389"/>
        <v>0</v>
      </c>
      <c r="Z3121" s="11">
        <f t="shared" si="393"/>
        <v>0</v>
      </c>
      <c r="AA3121" s="4" t="s">
        <v>1</v>
      </c>
      <c r="AB3121" s="10">
        <f>IFERROR(VLOOKUP(AA3121,Curr!$B$2:$C$13,2,FALSE),0)</f>
        <v>11</v>
      </c>
      <c r="AC3121" s="11">
        <f t="shared" si="394"/>
        <v>0</v>
      </c>
      <c r="AD3121" s="11">
        <f t="shared" si="395"/>
        <v>0</v>
      </c>
      <c r="AE3121" s="12">
        <f t="shared" si="396"/>
        <v>0</v>
      </c>
    </row>
    <row r="3122" spans="17:31" x14ac:dyDescent="0.25">
      <c r="Q3122" s="13">
        <v>0</v>
      </c>
      <c r="R3122" s="13">
        <v>0</v>
      </c>
      <c r="S3122" s="11">
        <f t="shared" si="390"/>
        <v>0</v>
      </c>
      <c r="T3122" s="5">
        <v>0</v>
      </c>
      <c r="U3122" s="11">
        <f t="shared" si="391"/>
        <v>0</v>
      </c>
      <c r="V3122" s="13" t="s">
        <v>1</v>
      </c>
      <c r="W3122" s="10">
        <f>IFERROR(VLOOKUP(V3122,Curr!$B$2:$C$13,2,FALSE),0)</f>
        <v>11</v>
      </c>
      <c r="X3122" s="11">
        <f t="shared" si="392"/>
        <v>0</v>
      </c>
      <c r="Y3122" s="14">
        <f t="shared" si="389"/>
        <v>0</v>
      </c>
      <c r="Z3122" s="11">
        <f t="shared" si="393"/>
        <v>0</v>
      </c>
      <c r="AA3122" s="4" t="s">
        <v>1</v>
      </c>
      <c r="AB3122" s="10">
        <f>IFERROR(VLOOKUP(AA3122,Curr!$B$2:$C$13,2,FALSE),0)</f>
        <v>11</v>
      </c>
      <c r="AC3122" s="11">
        <f t="shared" si="394"/>
        <v>0</v>
      </c>
      <c r="AD3122" s="11">
        <f t="shared" si="395"/>
        <v>0</v>
      </c>
      <c r="AE3122" s="12">
        <f t="shared" si="396"/>
        <v>0</v>
      </c>
    </row>
    <row r="3123" spans="17:31" x14ac:dyDescent="0.25">
      <c r="Q3123" s="13">
        <v>0</v>
      </c>
      <c r="R3123" s="13">
        <v>0</v>
      </c>
      <c r="S3123" s="11">
        <f t="shared" si="390"/>
        <v>0</v>
      </c>
      <c r="T3123" s="5">
        <v>0</v>
      </c>
      <c r="U3123" s="11">
        <f t="shared" si="391"/>
        <v>0</v>
      </c>
      <c r="V3123" s="13" t="s">
        <v>1</v>
      </c>
      <c r="W3123" s="10">
        <f>IFERROR(VLOOKUP(V3123,Curr!$B$2:$C$13,2,FALSE),0)</f>
        <v>11</v>
      </c>
      <c r="X3123" s="11">
        <f t="shared" si="392"/>
        <v>0</v>
      </c>
      <c r="Y3123" s="14">
        <f t="shared" si="389"/>
        <v>0</v>
      </c>
      <c r="Z3123" s="11">
        <f t="shared" si="393"/>
        <v>0</v>
      </c>
      <c r="AA3123" s="4" t="s">
        <v>1</v>
      </c>
      <c r="AB3123" s="10">
        <f>IFERROR(VLOOKUP(AA3123,Curr!$B$2:$C$13,2,FALSE),0)</f>
        <v>11</v>
      </c>
      <c r="AC3123" s="11">
        <f t="shared" si="394"/>
        <v>0</v>
      </c>
      <c r="AD3123" s="11">
        <f t="shared" si="395"/>
        <v>0</v>
      </c>
      <c r="AE3123" s="12">
        <f t="shared" si="396"/>
        <v>0</v>
      </c>
    </row>
    <row r="3124" spans="17:31" x14ac:dyDescent="0.25">
      <c r="Q3124" s="13">
        <v>0</v>
      </c>
      <c r="R3124" s="13">
        <v>0</v>
      </c>
      <c r="S3124" s="11">
        <f t="shared" si="390"/>
        <v>0</v>
      </c>
      <c r="T3124" s="5">
        <v>0</v>
      </c>
      <c r="U3124" s="11">
        <f t="shared" si="391"/>
        <v>0</v>
      </c>
      <c r="V3124" s="13" t="s">
        <v>1</v>
      </c>
      <c r="W3124" s="10">
        <f>IFERROR(VLOOKUP(V3124,Curr!$B$2:$C$13,2,FALSE),0)</f>
        <v>11</v>
      </c>
      <c r="X3124" s="11">
        <f t="shared" si="392"/>
        <v>0</v>
      </c>
      <c r="Y3124" s="14">
        <f t="shared" si="389"/>
        <v>0</v>
      </c>
      <c r="Z3124" s="11">
        <f t="shared" si="393"/>
        <v>0</v>
      </c>
      <c r="AA3124" s="4" t="s">
        <v>1</v>
      </c>
      <c r="AB3124" s="10">
        <f>IFERROR(VLOOKUP(AA3124,Curr!$B$2:$C$13,2,FALSE),0)</f>
        <v>11</v>
      </c>
      <c r="AC3124" s="11">
        <f t="shared" si="394"/>
        <v>0</v>
      </c>
      <c r="AD3124" s="11">
        <f t="shared" si="395"/>
        <v>0</v>
      </c>
      <c r="AE3124" s="12">
        <f t="shared" si="396"/>
        <v>0</v>
      </c>
    </row>
    <row r="3125" spans="17:31" x14ac:dyDescent="0.25">
      <c r="Q3125" s="13">
        <v>0</v>
      </c>
      <c r="R3125" s="13">
        <v>0</v>
      </c>
      <c r="S3125" s="11">
        <f t="shared" si="390"/>
        <v>0</v>
      </c>
      <c r="T3125" s="5">
        <v>0</v>
      </c>
      <c r="U3125" s="11">
        <f t="shared" si="391"/>
        <v>0</v>
      </c>
      <c r="V3125" s="13" t="s">
        <v>1</v>
      </c>
      <c r="W3125" s="10">
        <f>IFERROR(VLOOKUP(V3125,Curr!$B$2:$C$13,2,FALSE),0)</f>
        <v>11</v>
      </c>
      <c r="X3125" s="11">
        <f t="shared" si="392"/>
        <v>0</v>
      </c>
      <c r="Y3125" s="14">
        <f t="shared" si="389"/>
        <v>0</v>
      </c>
      <c r="Z3125" s="11">
        <f t="shared" si="393"/>
        <v>0</v>
      </c>
      <c r="AA3125" s="4" t="s">
        <v>1</v>
      </c>
      <c r="AB3125" s="10">
        <f>IFERROR(VLOOKUP(AA3125,Curr!$B$2:$C$13,2,FALSE),0)</f>
        <v>11</v>
      </c>
      <c r="AC3125" s="11">
        <f t="shared" si="394"/>
        <v>0</v>
      </c>
      <c r="AD3125" s="11">
        <f t="shared" si="395"/>
        <v>0</v>
      </c>
      <c r="AE3125" s="12">
        <f t="shared" si="396"/>
        <v>0</v>
      </c>
    </row>
    <row r="3126" spans="17:31" x14ac:dyDescent="0.25">
      <c r="Q3126" s="13">
        <v>0</v>
      </c>
      <c r="R3126" s="13">
        <v>0</v>
      </c>
      <c r="S3126" s="11">
        <f t="shared" si="390"/>
        <v>0</v>
      </c>
      <c r="T3126" s="5">
        <v>0</v>
      </c>
      <c r="U3126" s="11">
        <f t="shared" si="391"/>
        <v>0</v>
      </c>
      <c r="V3126" s="13" t="s">
        <v>1</v>
      </c>
      <c r="W3126" s="10">
        <f>IFERROR(VLOOKUP(V3126,Curr!$B$2:$C$13,2,FALSE),0)</f>
        <v>11</v>
      </c>
      <c r="X3126" s="11">
        <f t="shared" si="392"/>
        <v>0</v>
      </c>
      <c r="Y3126" s="14">
        <f t="shared" si="389"/>
        <v>0</v>
      </c>
      <c r="Z3126" s="11">
        <f t="shared" si="393"/>
        <v>0</v>
      </c>
      <c r="AA3126" s="4" t="s">
        <v>1</v>
      </c>
      <c r="AB3126" s="10">
        <f>IFERROR(VLOOKUP(AA3126,Curr!$B$2:$C$13,2,FALSE),0)</f>
        <v>11</v>
      </c>
      <c r="AC3126" s="11">
        <f t="shared" si="394"/>
        <v>0</v>
      </c>
      <c r="AD3126" s="11">
        <f t="shared" si="395"/>
        <v>0</v>
      </c>
      <c r="AE3126" s="12">
        <f t="shared" si="396"/>
        <v>0</v>
      </c>
    </row>
    <row r="3127" spans="17:31" x14ac:dyDescent="0.25">
      <c r="Q3127" s="13">
        <v>0</v>
      </c>
      <c r="R3127" s="13">
        <v>0</v>
      </c>
      <c r="S3127" s="11">
        <f t="shared" si="390"/>
        <v>0</v>
      </c>
      <c r="T3127" s="5">
        <v>0</v>
      </c>
      <c r="U3127" s="11">
        <f t="shared" si="391"/>
        <v>0</v>
      </c>
      <c r="V3127" s="13" t="s">
        <v>1</v>
      </c>
      <c r="W3127" s="10">
        <f>IFERROR(VLOOKUP(V3127,Curr!$B$2:$C$13,2,FALSE),0)</f>
        <v>11</v>
      </c>
      <c r="X3127" s="11">
        <f t="shared" si="392"/>
        <v>0</v>
      </c>
      <c r="Y3127" s="14">
        <f t="shared" si="389"/>
        <v>0</v>
      </c>
      <c r="Z3127" s="11">
        <f t="shared" si="393"/>
        <v>0</v>
      </c>
      <c r="AA3127" s="4" t="s">
        <v>1</v>
      </c>
      <c r="AB3127" s="10">
        <f>IFERROR(VLOOKUP(AA3127,Curr!$B$2:$C$13,2,FALSE),0)</f>
        <v>11</v>
      </c>
      <c r="AC3127" s="11">
        <f t="shared" si="394"/>
        <v>0</v>
      </c>
      <c r="AD3127" s="11">
        <f t="shared" si="395"/>
        <v>0</v>
      </c>
      <c r="AE3127" s="12">
        <f t="shared" si="396"/>
        <v>0</v>
      </c>
    </row>
    <row r="3128" spans="17:31" x14ac:dyDescent="0.25">
      <c r="Q3128" s="13">
        <v>0</v>
      </c>
      <c r="R3128" s="13">
        <v>0</v>
      </c>
      <c r="S3128" s="11">
        <f t="shared" si="390"/>
        <v>0</v>
      </c>
      <c r="T3128" s="5">
        <v>0</v>
      </c>
      <c r="U3128" s="11">
        <f t="shared" si="391"/>
        <v>0</v>
      </c>
      <c r="V3128" s="13" t="s">
        <v>1</v>
      </c>
      <c r="W3128" s="10">
        <f>IFERROR(VLOOKUP(V3128,Curr!$B$2:$C$13,2,FALSE),0)</f>
        <v>11</v>
      </c>
      <c r="X3128" s="11">
        <f t="shared" si="392"/>
        <v>0</v>
      </c>
      <c r="Y3128" s="14">
        <f t="shared" si="389"/>
        <v>0</v>
      </c>
      <c r="Z3128" s="11">
        <f t="shared" si="393"/>
        <v>0</v>
      </c>
      <c r="AA3128" s="4" t="s">
        <v>1</v>
      </c>
      <c r="AB3128" s="10">
        <f>IFERROR(VLOOKUP(AA3128,Curr!$B$2:$C$13,2,FALSE),0)</f>
        <v>11</v>
      </c>
      <c r="AC3128" s="11">
        <f t="shared" si="394"/>
        <v>0</v>
      </c>
      <c r="AD3128" s="11">
        <f t="shared" si="395"/>
        <v>0</v>
      </c>
      <c r="AE3128" s="12">
        <f t="shared" si="396"/>
        <v>0</v>
      </c>
    </row>
    <row r="3129" spans="17:31" x14ac:dyDescent="0.25">
      <c r="Q3129" s="13">
        <v>0</v>
      </c>
      <c r="R3129" s="13">
        <v>0</v>
      </c>
      <c r="S3129" s="11">
        <f t="shared" si="390"/>
        <v>0</v>
      </c>
      <c r="T3129" s="5">
        <v>0</v>
      </c>
      <c r="U3129" s="11">
        <f t="shared" si="391"/>
        <v>0</v>
      </c>
      <c r="V3129" s="13" t="s">
        <v>1</v>
      </c>
      <c r="W3129" s="10">
        <f>IFERROR(VLOOKUP(V3129,Curr!$B$2:$C$13,2,FALSE),0)</f>
        <v>11</v>
      </c>
      <c r="X3129" s="11">
        <f t="shared" si="392"/>
        <v>0</v>
      </c>
      <c r="Y3129" s="14">
        <f t="shared" si="389"/>
        <v>0</v>
      </c>
      <c r="Z3129" s="11">
        <f t="shared" si="393"/>
        <v>0</v>
      </c>
      <c r="AA3129" s="4" t="s">
        <v>1</v>
      </c>
      <c r="AB3129" s="10">
        <f>IFERROR(VLOOKUP(AA3129,Curr!$B$2:$C$13,2,FALSE),0)</f>
        <v>11</v>
      </c>
      <c r="AC3129" s="11">
        <f t="shared" si="394"/>
        <v>0</v>
      </c>
      <c r="AD3129" s="11">
        <f t="shared" si="395"/>
        <v>0</v>
      </c>
      <c r="AE3129" s="12">
        <f t="shared" si="396"/>
        <v>0</v>
      </c>
    </row>
    <row r="3130" spans="17:31" x14ac:dyDescent="0.25">
      <c r="Q3130" s="13">
        <v>0</v>
      </c>
      <c r="R3130" s="13">
        <v>0</v>
      </c>
      <c r="S3130" s="11">
        <f t="shared" si="390"/>
        <v>0</v>
      </c>
      <c r="T3130" s="5">
        <v>0</v>
      </c>
      <c r="U3130" s="11">
        <f t="shared" si="391"/>
        <v>0</v>
      </c>
      <c r="V3130" s="13" t="s">
        <v>1</v>
      </c>
      <c r="W3130" s="10">
        <f>IFERROR(VLOOKUP(V3130,Curr!$B$2:$C$13,2,FALSE),0)</f>
        <v>11</v>
      </c>
      <c r="X3130" s="11">
        <f t="shared" si="392"/>
        <v>0</v>
      </c>
      <c r="Y3130" s="14">
        <f t="shared" si="389"/>
        <v>0</v>
      </c>
      <c r="Z3130" s="11">
        <f t="shared" si="393"/>
        <v>0</v>
      </c>
      <c r="AA3130" s="4" t="s">
        <v>1</v>
      </c>
      <c r="AB3130" s="10">
        <f>IFERROR(VLOOKUP(AA3130,Curr!$B$2:$C$13,2,FALSE),0)</f>
        <v>11</v>
      </c>
      <c r="AC3130" s="11">
        <f t="shared" si="394"/>
        <v>0</v>
      </c>
      <c r="AD3130" s="11">
        <f t="shared" si="395"/>
        <v>0</v>
      </c>
      <c r="AE3130" s="12">
        <f t="shared" si="396"/>
        <v>0</v>
      </c>
    </row>
    <row r="3131" spans="17:31" x14ac:dyDescent="0.25">
      <c r="Q3131" s="13">
        <v>0</v>
      </c>
      <c r="R3131" s="13">
        <v>0</v>
      </c>
      <c r="S3131" s="11">
        <f t="shared" si="390"/>
        <v>0</v>
      </c>
      <c r="T3131" s="5">
        <v>0</v>
      </c>
      <c r="U3131" s="11">
        <f t="shared" si="391"/>
        <v>0</v>
      </c>
      <c r="V3131" s="13" t="s">
        <v>1</v>
      </c>
      <c r="W3131" s="10">
        <f>IFERROR(VLOOKUP(V3131,Curr!$B$2:$C$13,2,FALSE),0)</f>
        <v>11</v>
      </c>
      <c r="X3131" s="11">
        <f t="shared" si="392"/>
        <v>0</v>
      </c>
      <c r="Y3131" s="14">
        <f t="shared" si="389"/>
        <v>0</v>
      </c>
      <c r="Z3131" s="11">
        <f t="shared" si="393"/>
        <v>0</v>
      </c>
      <c r="AA3131" s="4" t="s">
        <v>1</v>
      </c>
      <c r="AB3131" s="10">
        <f>IFERROR(VLOOKUP(AA3131,Curr!$B$2:$C$13,2,FALSE),0)</f>
        <v>11</v>
      </c>
      <c r="AC3131" s="11">
        <f t="shared" si="394"/>
        <v>0</v>
      </c>
      <c r="AD3131" s="11">
        <f t="shared" si="395"/>
        <v>0</v>
      </c>
      <c r="AE3131" s="12">
        <f t="shared" si="396"/>
        <v>0</v>
      </c>
    </row>
    <row r="3132" spans="17:31" x14ac:dyDescent="0.25">
      <c r="Q3132" s="13">
        <v>0</v>
      </c>
      <c r="R3132" s="13">
        <v>0</v>
      </c>
      <c r="S3132" s="11">
        <f t="shared" si="390"/>
        <v>0</v>
      </c>
      <c r="T3132" s="5">
        <v>0</v>
      </c>
      <c r="U3132" s="11">
        <f t="shared" si="391"/>
        <v>0</v>
      </c>
      <c r="V3132" s="13" t="s">
        <v>1</v>
      </c>
      <c r="W3132" s="10">
        <f>IFERROR(VLOOKUP(V3132,Curr!$B$2:$C$13,2,FALSE),0)</f>
        <v>11</v>
      </c>
      <c r="X3132" s="11">
        <f t="shared" si="392"/>
        <v>0</v>
      </c>
      <c r="Y3132" s="14">
        <f t="shared" si="389"/>
        <v>0</v>
      </c>
      <c r="Z3132" s="11">
        <f t="shared" si="393"/>
        <v>0</v>
      </c>
      <c r="AA3132" s="4" t="s">
        <v>1</v>
      </c>
      <c r="AB3132" s="10">
        <f>IFERROR(VLOOKUP(AA3132,Curr!$B$2:$C$13,2,FALSE),0)</f>
        <v>11</v>
      </c>
      <c r="AC3132" s="11">
        <f t="shared" si="394"/>
        <v>0</v>
      </c>
      <c r="AD3132" s="11">
        <f t="shared" si="395"/>
        <v>0</v>
      </c>
      <c r="AE3132" s="12">
        <f t="shared" si="396"/>
        <v>0</v>
      </c>
    </row>
    <row r="3133" spans="17:31" x14ac:dyDescent="0.25">
      <c r="Q3133" s="13">
        <v>0</v>
      </c>
      <c r="R3133" s="13">
        <v>0</v>
      </c>
      <c r="S3133" s="11">
        <f t="shared" si="390"/>
        <v>0</v>
      </c>
      <c r="T3133" s="5">
        <v>0</v>
      </c>
      <c r="U3133" s="11">
        <f t="shared" si="391"/>
        <v>0</v>
      </c>
      <c r="V3133" s="13" t="s">
        <v>1</v>
      </c>
      <c r="W3133" s="10">
        <f>IFERROR(VLOOKUP(V3133,Curr!$B$2:$C$13,2,FALSE),0)</f>
        <v>11</v>
      </c>
      <c r="X3133" s="11">
        <f t="shared" si="392"/>
        <v>0</v>
      </c>
      <c r="Y3133" s="14">
        <f t="shared" si="389"/>
        <v>0</v>
      </c>
      <c r="Z3133" s="11">
        <f t="shared" si="393"/>
        <v>0</v>
      </c>
      <c r="AA3133" s="4" t="s">
        <v>1</v>
      </c>
      <c r="AB3133" s="10">
        <f>IFERROR(VLOOKUP(AA3133,Curr!$B$2:$C$13,2,FALSE),0)</f>
        <v>11</v>
      </c>
      <c r="AC3133" s="11">
        <f t="shared" si="394"/>
        <v>0</v>
      </c>
      <c r="AD3133" s="11">
        <f t="shared" si="395"/>
        <v>0</v>
      </c>
      <c r="AE3133" s="12">
        <f t="shared" si="396"/>
        <v>0</v>
      </c>
    </row>
    <row r="3134" spans="17:31" x14ac:dyDescent="0.25">
      <c r="Q3134" s="13">
        <v>0</v>
      </c>
      <c r="R3134" s="13">
        <v>0</v>
      </c>
      <c r="S3134" s="11">
        <f t="shared" si="390"/>
        <v>0</v>
      </c>
      <c r="T3134" s="5">
        <v>0</v>
      </c>
      <c r="U3134" s="11">
        <f t="shared" si="391"/>
        <v>0</v>
      </c>
      <c r="V3134" s="13" t="s">
        <v>1</v>
      </c>
      <c r="W3134" s="10">
        <f>IFERROR(VLOOKUP(V3134,Curr!$B$2:$C$13,2,FALSE),0)</f>
        <v>11</v>
      </c>
      <c r="X3134" s="11">
        <f t="shared" si="392"/>
        <v>0</v>
      </c>
      <c r="Y3134" s="14">
        <f t="shared" ref="Y3134:Y3197" si="397">Q3134</f>
        <v>0</v>
      </c>
      <c r="Z3134" s="11">
        <f t="shared" si="393"/>
        <v>0</v>
      </c>
      <c r="AA3134" s="4" t="s">
        <v>1</v>
      </c>
      <c r="AB3134" s="10">
        <f>IFERROR(VLOOKUP(AA3134,Curr!$B$2:$C$13,2,FALSE),0)</f>
        <v>11</v>
      </c>
      <c r="AC3134" s="11">
        <f t="shared" si="394"/>
        <v>0</v>
      </c>
      <c r="AD3134" s="11">
        <f t="shared" si="395"/>
        <v>0</v>
      </c>
      <c r="AE3134" s="12">
        <f t="shared" si="396"/>
        <v>0</v>
      </c>
    </row>
    <row r="3135" spans="17:31" x14ac:dyDescent="0.25">
      <c r="Q3135" s="13">
        <v>0</v>
      </c>
      <c r="R3135" s="13">
        <v>0</v>
      </c>
      <c r="S3135" s="11">
        <f t="shared" si="390"/>
        <v>0</v>
      </c>
      <c r="T3135" s="5">
        <v>0</v>
      </c>
      <c r="U3135" s="11">
        <f t="shared" si="391"/>
        <v>0</v>
      </c>
      <c r="V3135" s="13" t="s">
        <v>1</v>
      </c>
      <c r="W3135" s="10">
        <f>IFERROR(VLOOKUP(V3135,Curr!$B$2:$C$13,2,FALSE),0)</f>
        <v>11</v>
      </c>
      <c r="X3135" s="11">
        <f t="shared" si="392"/>
        <v>0</v>
      </c>
      <c r="Y3135" s="14">
        <f t="shared" si="397"/>
        <v>0</v>
      </c>
      <c r="Z3135" s="11">
        <f t="shared" si="393"/>
        <v>0</v>
      </c>
      <c r="AA3135" s="4" t="s">
        <v>1</v>
      </c>
      <c r="AB3135" s="10">
        <f>IFERROR(VLOOKUP(AA3135,Curr!$B$2:$C$13,2,FALSE),0)</f>
        <v>11</v>
      </c>
      <c r="AC3135" s="11">
        <f t="shared" si="394"/>
        <v>0</v>
      </c>
      <c r="AD3135" s="11">
        <f t="shared" si="395"/>
        <v>0</v>
      </c>
      <c r="AE3135" s="12">
        <f t="shared" si="396"/>
        <v>0</v>
      </c>
    </row>
    <row r="3136" spans="17:31" x14ac:dyDescent="0.25">
      <c r="Q3136" s="13">
        <v>0</v>
      </c>
      <c r="R3136" s="13">
        <v>0</v>
      </c>
      <c r="S3136" s="11">
        <f t="shared" si="390"/>
        <v>0</v>
      </c>
      <c r="T3136" s="5">
        <v>0</v>
      </c>
      <c r="U3136" s="11">
        <f t="shared" si="391"/>
        <v>0</v>
      </c>
      <c r="V3136" s="13" t="s">
        <v>1</v>
      </c>
      <c r="W3136" s="10">
        <f>IFERROR(VLOOKUP(V3136,Curr!$B$2:$C$13,2,FALSE),0)</f>
        <v>11</v>
      </c>
      <c r="X3136" s="11">
        <f t="shared" si="392"/>
        <v>0</v>
      </c>
      <c r="Y3136" s="14">
        <f t="shared" si="397"/>
        <v>0</v>
      </c>
      <c r="Z3136" s="11">
        <f t="shared" si="393"/>
        <v>0</v>
      </c>
      <c r="AA3136" s="4" t="s">
        <v>1</v>
      </c>
      <c r="AB3136" s="10">
        <f>IFERROR(VLOOKUP(AA3136,Curr!$B$2:$C$13,2,FALSE),0)</f>
        <v>11</v>
      </c>
      <c r="AC3136" s="11">
        <f t="shared" si="394"/>
        <v>0</v>
      </c>
      <c r="AD3136" s="11">
        <f t="shared" si="395"/>
        <v>0</v>
      </c>
      <c r="AE3136" s="12">
        <f t="shared" si="396"/>
        <v>0</v>
      </c>
    </row>
    <row r="3137" spans="17:31" x14ac:dyDescent="0.25">
      <c r="Q3137" s="13">
        <v>0</v>
      </c>
      <c r="R3137" s="13">
        <v>0</v>
      </c>
      <c r="S3137" s="11">
        <f t="shared" si="390"/>
        <v>0</v>
      </c>
      <c r="T3137" s="5">
        <v>0</v>
      </c>
      <c r="U3137" s="11">
        <f t="shared" si="391"/>
        <v>0</v>
      </c>
      <c r="V3137" s="13" t="s">
        <v>1</v>
      </c>
      <c r="W3137" s="10">
        <f>IFERROR(VLOOKUP(V3137,Curr!$B$2:$C$13,2,FALSE),0)</f>
        <v>11</v>
      </c>
      <c r="X3137" s="11">
        <f t="shared" si="392"/>
        <v>0</v>
      </c>
      <c r="Y3137" s="14">
        <f t="shared" si="397"/>
        <v>0</v>
      </c>
      <c r="Z3137" s="11">
        <f t="shared" si="393"/>
        <v>0</v>
      </c>
      <c r="AA3137" s="4" t="s">
        <v>1</v>
      </c>
      <c r="AB3137" s="10">
        <f>IFERROR(VLOOKUP(AA3137,Curr!$B$2:$C$13,2,FALSE),0)</f>
        <v>11</v>
      </c>
      <c r="AC3137" s="11">
        <f t="shared" si="394"/>
        <v>0</v>
      </c>
      <c r="AD3137" s="11">
        <f t="shared" si="395"/>
        <v>0</v>
      </c>
      <c r="AE3137" s="12">
        <f t="shared" si="396"/>
        <v>0</v>
      </c>
    </row>
    <row r="3138" spans="17:31" x14ac:dyDescent="0.25">
      <c r="Q3138" s="13">
        <v>0</v>
      </c>
      <c r="R3138" s="13">
        <v>0</v>
      </c>
      <c r="S3138" s="11">
        <f t="shared" si="390"/>
        <v>0</v>
      </c>
      <c r="T3138" s="5">
        <v>0</v>
      </c>
      <c r="U3138" s="11">
        <f t="shared" si="391"/>
        <v>0</v>
      </c>
      <c r="V3138" s="13" t="s">
        <v>1</v>
      </c>
      <c r="W3138" s="10">
        <f>IFERROR(VLOOKUP(V3138,Curr!$B$2:$C$13,2,FALSE),0)</f>
        <v>11</v>
      </c>
      <c r="X3138" s="11">
        <f t="shared" si="392"/>
        <v>0</v>
      </c>
      <c r="Y3138" s="14">
        <f t="shared" si="397"/>
        <v>0</v>
      </c>
      <c r="Z3138" s="11">
        <f t="shared" si="393"/>
        <v>0</v>
      </c>
      <c r="AA3138" s="4" t="s">
        <v>1</v>
      </c>
      <c r="AB3138" s="10">
        <f>IFERROR(VLOOKUP(AA3138,Curr!$B$2:$C$13,2,FALSE),0)</f>
        <v>11</v>
      </c>
      <c r="AC3138" s="11">
        <f t="shared" si="394"/>
        <v>0</v>
      </c>
      <c r="AD3138" s="11">
        <f t="shared" si="395"/>
        <v>0</v>
      </c>
      <c r="AE3138" s="12">
        <f t="shared" si="396"/>
        <v>0</v>
      </c>
    </row>
    <row r="3139" spans="17:31" x14ac:dyDescent="0.25">
      <c r="Q3139" s="13">
        <v>0</v>
      </c>
      <c r="R3139" s="13">
        <v>0</v>
      </c>
      <c r="S3139" s="11">
        <f t="shared" si="390"/>
        <v>0</v>
      </c>
      <c r="T3139" s="5">
        <v>0</v>
      </c>
      <c r="U3139" s="11">
        <f t="shared" si="391"/>
        <v>0</v>
      </c>
      <c r="V3139" s="13" t="s">
        <v>1</v>
      </c>
      <c r="W3139" s="10">
        <f>IFERROR(VLOOKUP(V3139,Curr!$B$2:$C$13,2,FALSE),0)</f>
        <v>11</v>
      </c>
      <c r="X3139" s="11">
        <f t="shared" si="392"/>
        <v>0</v>
      </c>
      <c r="Y3139" s="14">
        <f t="shared" si="397"/>
        <v>0</v>
      </c>
      <c r="Z3139" s="11">
        <f t="shared" si="393"/>
        <v>0</v>
      </c>
      <c r="AA3139" s="4" t="s">
        <v>1</v>
      </c>
      <c r="AB3139" s="10">
        <f>IFERROR(VLOOKUP(AA3139,Curr!$B$2:$C$13,2,FALSE),0)</f>
        <v>11</v>
      </c>
      <c r="AC3139" s="11">
        <f t="shared" si="394"/>
        <v>0</v>
      </c>
      <c r="AD3139" s="11">
        <f t="shared" si="395"/>
        <v>0</v>
      </c>
      <c r="AE3139" s="12">
        <f t="shared" si="396"/>
        <v>0</v>
      </c>
    </row>
    <row r="3140" spans="17:31" x14ac:dyDescent="0.25">
      <c r="Q3140" s="13">
        <v>0</v>
      </c>
      <c r="R3140" s="13">
        <v>0</v>
      </c>
      <c r="S3140" s="11">
        <f t="shared" si="390"/>
        <v>0</v>
      </c>
      <c r="T3140" s="5">
        <v>0</v>
      </c>
      <c r="U3140" s="11">
        <f t="shared" si="391"/>
        <v>0</v>
      </c>
      <c r="V3140" s="13" t="s">
        <v>1</v>
      </c>
      <c r="W3140" s="10">
        <f>IFERROR(VLOOKUP(V3140,Curr!$B$2:$C$13,2,FALSE),0)</f>
        <v>11</v>
      </c>
      <c r="X3140" s="11">
        <f t="shared" si="392"/>
        <v>0</v>
      </c>
      <c r="Y3140" s="14">
        <f t="shared" si="397"/>
        <v>0</v>
      </c>
      <c r="Z3140" s="11">
        <f t="shared" si="393"/>
        <v>0</v>
      </c>
      <c r="AA3140" s="4" t="s">
        <v>1</v>
      </c>
      <c r="AB3140" s="10">
        <f>IFERROR(VLOOKUP(AA3140,Curr!$B$2:$C$13,2,FALSE),0)</f>
        <v>11</v>
      </c>
      <c r="AC3140" s="11">
        <f t="shared" si="394"/>
        <v>0</v>
      </c>
      <c r="AD3140" s="11">
        <f t="shared" si="395"/>
        <v>0</v>
      </c>
      <c r="AE3140" s="12">
        <f t="shared" si="396"/>
        <v>0</v>
      </c>
    </row>
    <row r="3141" spans="17:31" x14ac:dyDescent="0.25">
      <c r="Q3141" s="13">
        <v>0</v>
      </c>
      <c r="R3141" s="13">
        <v>0</v>
      </c>
      <c r="S3141" s="11">
        <f t="shared" si="390"/>
        <v>0</v>
      </c>
      <c r="T3141" s="5">
        <v>0</v>
      </c>
      <c r="U3141" s="11">
        <f t="shared" si="391"/>
        <v>0</v>
      </c>
      <c r="V3141" s="13" t="s">
        <v>1</v>
      </c>
      <c r="W3141" s="10">
        <f>IFERROR(VLOOKUP(V3141,Curr!$B$2:$C$13,2,FALSE),0)</f>
        <v>11</v>
      </c>
      <c r="X3141" s="11">
        <f t="shared" si="392"/>
        <v>0</v>
      </c>
      <c r="Y3141" s="14">
        <f t="shared" si="397"/>
        <v>0</v>
      </c>
      <c r="Z3141" s="11">
        <f t="shared" si="393"/>
        <v>0</v>
      </c>
      <c r="AA3141" s="4" t="s">
        <v>1</v>
      </c>
      <c r="AB3141" s="10">
        <f>IFERROR(VLOOKUP(AA3141,Curr!$B$2:$C$13,2,FALSE),0)</f>
        <v>11</v>
      </c>
      <c r="AC3141" s="11">
        <f t="shared" si="394"/>
        <v>0</v>
      </c>
      <c r="AD3141" s="11">
        <f t="shared" si="395"/>
        <v>0</v>
      </c>
      <c r="AE3141" s="12">
        <f t="shared" si="396"/>
        <v>0</v>
      </c>
    </row>
    <row r="3142" spans="17:31" x14ac:dyDescent="0.25">
      <c r="Q3142" s="13">
        <v>0</v>
      </c>
      <c r="R3142" s="13">
        <v>0</v>
      </c>
      <c r="S3142" s="11">
        <f t="shared" si="390"/>
        <v>0</v>
      </c>
      <c r="T3142" s="5">
        <v>0</v>
      </c>
      <c r="U3142" s="11">
        <f t="shared" si="391"/>
        <v>0</v>
      </c>
      <c r="V3142" s="13" t="s">
        <v>1</v>
      </c>
      <c r="W3142" s="10">
        <f>IFERROR(VLOOKUP(V3142,Curr!$B$2:$C$13,2,FALSE),0)</f>
        <v>11</v>
      </c>
      <c r="X3142" s="11">
        <f t="shared" si="392"/>
        <v>0</v>
      </c>
      <c r="Y3142" s="14">
        <f t="shared" si="397"/>
        <v>0</v>
      </c>
      <c r="Z3142" s="11">
        <f t="shared" si="393"/>
        <v>0</v>
      </c>
      <c r="AA3142" s="4" t="s">
        <v>1</v>
      </c>
      <c r="AB3142" s="10">
        <f>IFERROR(VLOOKUP(AA3142,Curr!$B$2:$C$13,2,FALSE),0)</f>
        <v>11</v>
      </c>
      <c r="AC3142" s="11">
        <f t="shared" si="394"/>
        <v>0</v>
      </c>
      <c r="AD3142" s="11">
        <f t="shared" si="395"/>
        <v>0</v>
      </c>
      <c r="AE3142" s="12">
        <f t="shared" si="396"/>
        <v>0</v>
      </c>
    </row>
    <row r="3143" spans="17:31" x14ac:dyDescent="0.25">
      <c r="Q3143" s="13">
        <v>0</v>
      </c>
      <c r="R3143" s="13">
        <v>0</v>
      </c>
      <c r="S3143" s="11">
        <f t="shared" ref="S3143:S3197" si="398">+Q3143*R3143</f>
        <v>0</v>
      </c>
      <c r="T3143" s="5">
        <v>0</v>
      </c>
      <c r="U3143" s="11">
        <f t="shared" ref="U3143:U3197" si="399">S3143*(1-T3143)</f>
        <v>0</v>
      </c>
      <c r="V3143" s="13" t="s">
        <v>1</v>
      </c>
      <c r="W3143" s="10">
        <f>IFERROR(VLOOKUP(V3143,Curr!$B$2:$C$13,2,FALSE),0)</f>
        <v>11</v>
      </c>
      <c r="X3143" s="11">
        <f t="shared" ref="X3143:X3197" si="400">U3143*W3143</f>
        <v>0</v>
      </c>
      <c r="Y3143" s="14">
        <f t="shared" si="397"/>
        <v>0</v>
      </c>
      <c r="Z3143" s="11">
        <f t="shared" ref="Z3143:Z3197" si="401">+Y3143*R3143</f>
        <v>0</v>
      </c>
      <c r="AA3143" s="4" t="s">
        <v>1</v>
      </c>
      <c r="AB3143" s="10">
        <f>IFERROR(VLOOKUP(AA3143,Curr!$B$2:$C$13,2,FALSE),0)</f>
        <v>11</v>
      </c>
      <c r="AC3143" s="11">
        <f t="shared" ref="AC3143:AC3197" si="402">+Y3143*AB3143*R3143</f>
        <v>0</v>
      </c>
      <c r="AD3143" s="11">
        <f t="shared" ref="AD3143:AD3197" si="403">+AC3143-X3143</f>
        <v>0</v>
      </c>
      <c r="AE3143" s="12">
        <f t="shared" ref="AE3143:AE3197" si="404">IFERROR(AD3143/AC3143,0)</f>
        <v>0</v>
      </c>
    </row>
    <row r="3144" spans="17:31" x14ac:dyDescent="0.25">
      <c r="Q3144" s="13">
        <v>0</v>
      </c>
      <c r="R3144" s="13">
        <v>0</v>
      </c>
      <c r="S3144" s="11">
        <f t="shared" si="398"/>
        <v>0</v>
      </c>
      <c r="T3144" s="5">
        <v>0</v>
      </c>
      <c r="U3144" s="11">
        <f t="shared" si="399"/>
        <v>0</v>
      </c>
      <c r="V3144" s="13" t="s">
        <v>1</v>
      </c>
      <c r="W3144" s="10">
        <f>IFERROR(VLOOKUP(V3144,Curr!$B$2:$C$13,2,FALSE),0)</f>
        <v>11</v>
      </c>
      <c r="X3144" s="11">
        <f t="shared" si="400"/>
        <v>0</v>
      </c>
      <c r="Y3144" s="14">
        <f t="shared" si="397"/>
        <v>0</v>
      </c>
      <c r="Z3144" s="11">
        <f t="shared" si="401"/>
        <v>0</v>
      </c>
      <c r="AA3144" s="4" t="s">
        <v>1</v>
      </c>
      <c r="AB3144" s="10">
        <f>IFERROR(VLOOKUP(AA3144,Curr!$B$2:$C$13,2,FALSE),0)</f>
        <v>11</v>
      </c>
      <c r="AC3144" s="11">
        <f t="shared" si="402"/>
        <v>0</v>
      </c>
      <c r="AD3144" s="11">
        <f t="shared" si="403"/>
        <v>0</v>
      </c>
      <c r="AE3144" s="12">
        <f t="shared" si="404"/>
        <v>0</v>
      </c>
    </row>
    <row r="3145" spans="17:31" x14ac:dyDescent="0.25">
      <c r="Q3145" s="13">
        <v>0</v>
      </c>
      <c r="R3145" s="13">
        <v>0</v>
      </c>
      <c r="S3145" s="11">
        <f t="shared" si="398"/>
        <v>0</v>
      </c>
      <c r="T3145" s="5">
        <v>0</v>
      </c>
      <c r="U3145" s="11">
        <f t="shared" si="399"/>
        <v>0</v>
      </c>
      <c r="V3145" s="13" t="s">
        <v>1</v>
      </c>
      <c r="W3145" s="10">
        <f>IFERROR(VLOOKUP(V3145,Curr!$B$2:$C$13,2,FALSE),0)</f>
        <v>11</v>
      </c>
      <c r="X3145" s="11">
        <f t="shared" si="400"/>
        <v>0</v>
      </c>
      <c r="Y3145" s="14">
        <f t="shared" si="397"/>
        <v>0</v>
      </c>
      <c r="Z3145" s="11">
        <f t="shared" si="401"/>
        <v>0</v>
      </c>
      <c r="AA3145" s="4" t="s">
        <v>1</v>
      </c>
      <c r="AB3145" s="10">
        <f>IFERROR(VLOOKUP(AA3145,Curr!$B$2:$C$13,2,FALSE),0)</f>
        <v>11</v>
      </c>
      <c r="AC3145" s="11">
        <f t="shared" si="402"/>
        <v>0</v>
      </c>
      <c r="AD3145" s="11">
        <f t="shared" si="403"/>
        <v>0</v>
      </c>
      <c r="AE3145" s="12">
        <f t="shared" si="404"/>
        <v>0</v>
      </c>
    </row>
    <row r="3146" spans="17:31" x14ac:dyDescent="0.25">
      <c r="Q3146" s="13">
        <v>0</v>
      </c>
      <c r="R3146" s="13">
        <v>0</v>
      </c>
      <c r="S3146" s="11">
        <f t="shared" si="398"/>
        <v>0</v>
      </c>
      <c r="T3146" s="5">
        <v>0</v>
      </c>
      <c r="U3146" s="11">
        <f t="shared" si="399"/>
        <v>0</v>
      </c>
      <c r="V3146" s="13" t="s">
        <v>1</v>
      </c>
      <c r="W3146" s="10">
        <f>IFERROR(VLOOKUP(V3146,Curr!$B$2:$C$13,2,FALSE),0)</f>
        <v>11</v>
      </c>
      <c r="X3146" s="11">
        <f t="shared" si="400"/>
        <v>0</v>
      </c>
      <c r="Y3146" s="14">
        <f t="shared" si="397"/>
        <v>0</v>
      </c>
      <c r="Z3146" s="11">
        <f t="shared" si="401"/>
        <v>0</v>
      </c>
      <c r="AA3146" s="4" t="s">
        <v>1</v>
      </c>
      <c r="AB3146" s="10">
        <f>IFERROR(VLOOKUP(AA3146,Curr!$B$2:$C$13,2,FALSE),0)</f>
        <v>11</v>
      </c>
      <c r="AC3146" s="11">
        <f t="shared" si="402"/>
        <v>0</v>
      </c>
      <c r="AD3146" s="11">
        <f t="shared" si="403"/>
        <v>0</v>
      </c>
      <c r="AE3146" s="12">
        <f t="shared" si="404"/>
        <v>0</v>
      </c>
    </row>
    <row r="3147" spans="17:31" x14ac:dyDescent="0.25">
      <c r="Q3147" s="13">
        <v>0</v>
      </c>
      <c r="R3147" s="13">
        <v>0</v>
      </c>
      <c r="S3147" s="11">
        <f t="shared" si="398"/>
        <v>0</v>
      </c>
      <c r="T3147" s="5">
        <v>0</v>
      </c>
      <c r="U3147" s="11">
        <f t="shared" si="399"/>
        <v>0</v>
      </c>
      <c r="V3147" s="13" t="s">
        <v>1</v>
      </c>
      <c r="W3147" s="10">
        <f>IFERROR(VLOOKUP(V3147,Curr!$B$2:$C$13,2,FALSE),0)</f>
        <v>11</v>
      </c>
      <c r="X3147" s="11">
        <f t="shared" si="400"/>
        <v>0</v>
      </c>
      <c r="Y3147" s="14">
        <f t="shared" si="397"/>
        <v>0</v>
      </c>
      <c r="Z3147" s="11">
        <f t="shared" si="401"/>
        <v>0</v>
      </c>
      <c r="AA3147" s="4" t="s">
        <v>1</v>
      </c>
      <c r="AB3147" s="10">
        <f>IFERROR(VLOOKUP(AA3147,Curr!$B$2:$C$13,2,FALSE),0)</f>
        <v>11</v>
      </c>
      <c r="AC3147" s="11">
        <f t="shared" si="402"/>
        <v>0</v>
      </c>
      <c r="AD3147" s="11">
        <f t="shared" si="403"/>
        <v>0</v>
      </c>
      <c r="AE3147" s="12">
        <f t="shared" si="404"/>
        <v>0</v>
      </c>
    </row>
    <row r="3148" spans="17:31" x14ac:dyDescent="0.25">
      <c r="Q3148" s="13">
        <v>0</v>
      </c>
      <c r="R3148" s="13">
        <v>0</v>
      </c>
      <c r="S3148" s="11">
        <f t="shared" si="398"/>
        <v>0</v>
      </c>
      <c r="T3148" s="5">
        <v>0</v>
      </c>
      <c r="U3148" s="11">
        <f t="shared" si="399"/>
        <v>0</v>
      </c>
      <c r="V3148" s="13" t="s">
        <v>1</v>
      </c>
      <c r="W3148" s="10">
        <f>IFERROR(VLOOKUP(V3148,Curr!$B$2:$C$13,2,FALSE),0)</f>
        <v>11</v>
      </c>
      <c r="X3148" s="11">
        <f t="shared" si="400"/>
        <v>0</v>
      </c>
      <c r="Y3148" s="14">
        <f t="shared" si="397"/>
        <v>0</v>
      </c>
      <c r="Z3148" s="11">
        <f t="shared" si="401"/>
        <v>0</v>
      </c>
      <c r="AA3148" s="4" t="s">
        <v>1</v>
      </c>
      <c r="AB3148" s="10">
        <f>IFERROR(VLOOKUP(AA3148,Curr!$B$2:$C$13,2,FALSE),0)</f>
        <v>11</v>
      </c>
      <c r="AC3148" s="11">
        <f t="shared" si="402"/>
        <v>0</v>
      </c>
      <c r="AD3148" s="11">
        <f t="shared" si="403"/>
        <v>0</v>
      </c>
      <c r="AE3148" s="12">
        <f t="shared" si="404"/>
        <v>0</v>
      </c>
    </row>
    <row r="3149" spans="17:31" x14ac:dyDescent="0.25">
      <c r="Q3149" s="13">
        <v>0</v>
      </c>
      <c r="R3149" s="13">
        <v>0</v>
      </c>
      <c r="S3149" s="11">
        <f t="shared" si="398"/>
        <v>0</v>
      </c>
      <c r="T3149" s="5">
        <v>0</v>
      </c>
      <c r="U3149" s="11">
        <f t="shared" si="399"/>
        <v>0</v>
      </c>
      <c r="V3149" s="13" t="s">
        <v>1</v>
      </c>
      <c r="W3149" s="10">
        <f>IFERROR(VLOOKUP(V3149,Curr!$B$2:$C$13,2,FALSE),0)</f>
        <v>11</v>
      </c>
      <c r="X3149" s="11">
        <f t="shared" si="400"/>
        <v>0</v>
      </c>
      <c r="Y3149" s="14">
        <f t="shared" si="397"/>
        <v>0</v>
      </c>
      <c r="Z3149" s="11">
        <f t="shared" si="401"/>
        <v>0</v>
      </c>
      <c r="AA3149" s="4" t="s">
        <v>1</v>
      </c>
      <c r="AB3149" s="10">
        <f>IFERROR(VLOOKUP(AA3149,Curr!$B$2:$C$13,2,FALSE),0)</f>
        <v>11</v>
      </c>
      <c r="AC3149" s="11">
        <f t="shared" si="402"/>
        <v>0</v>
      </c>
      <c r="AD3149" s="11">
        <f t="shared" si="403"/>
        <v>0</v>
      </c>
      <c r="AE3149" s="12">
        <f t="shared" si="404"/>
        <v>0</v>
      </c>
    </row>
    <row r="3150" spans="17:31" x14ac:dyDescent="0.25">
      <c r="Q3150" s="13">
        <v>0</v>
      </c>
      <c r="R3150" s="13">
        <v>0</v>
      </c>
      <c r="S3150" s="11">
        <f t="shared" si="398"/>
        <v>0</v>
      </c>
      <c r="T3150" s="5">
        <v>0</v>
      </c>
      <c r="U3150" s="11">
        <f t="shared" si="399"/>
        <v>0</v>
      </c>
      <c r="V3150" s="13" t="s">
        <v>1</v>
      </c>
      <c r="W3150" s="10">
        <f>IFERROR(VLOOKUP(V3150,Curr!$B$2:$C$13,2,FALSE),0)</f>
        <v>11</v>
      </c>
      <c r="X3150" s="11">
        <f t="shared" si="400"/>
        <v>0</v>
      </c>
      <c r="Y3150" s="14">
        <f t="shared" si="397"/>
        <v>0</v>
      </c>
      <c r="Z3150" s="11">
        <f t="shared" si="401"/>
        <v>0</v>
      </c>
      <c r="AA3150" s="4" t="s">
        <v>1</v>
      </c>
      <c r="AB3150" s="10">
        <f>IFERROR(VLOOKUP(AA3150,Curr!$B$2:$C$13,2,FALSE),0)</f>
        <v>11</v>
      </c>
      <c r="AC3150" s="11">
        <f t="shared" si="402"/>
        <v>0</v>
      </c>
      <c r="AD3150" s="11">
        <f t="shared" si="403"/>
        <v>0</v>
      </c>
      <c r="AE3150" s="12">
        <f t="shared" si="404"/>
        <v>0</v>
      </c>
    </row>
    <row r="3151" spans="17:31" x14ac:dyDescent="0.25">
      <c r="Q3151" s="13">
        <v>0</v>
      </c>
      <c r="R3151" s="13">
        <v>0</v>
      </c>
      <c r="S3151" s="11">
        <f t="shared" si="398"/>
        <v>0</v>
      </c>
      <c r="T3151" s="5">
        <v>0</v>
      </c>
      <c r="U3151" s="11">
        <f t="shared" si="399"/>
        <v>0</v>
      </c>
      <c r="V3151" s="13" t="s">
        <v>1</v>
      </c>
      <c r="W3151" s="10">
        <f>IFERROR(VLOOKUP(V3151,Curr!$B$2:$C$13,2,FALSE),0)</f>
        <v>11</v>
      </c>
      <c r="X3151" s="11">
        <f t="shared" si="400"/>
        <v>0</v>
      </c>
      <c r="Y3151" s="14">
        <f t="shared" si="397"/>
        <v>0</v>
      </c>
      <c r="Z3151" s="11">
        <f t="shared" si="401"/>
        <v>0</v>
      </c>
      <c r="AA3151" s="4" t="s">
        <v>1</v>
      </c>
      <c r="AB3151" s="10">
        <f>IFERROR(VLOOKUP(AA3151,Curr!$B$2:$C$13,2,FALSE),0)</f>
        <v>11</v>
      </c>
      <c r="AC3151" s="11">
        <f t="shared" si="402"/>
        <v>0</v>
      </c>
      <c r="AD3151" s="11">
        <f t="shared" si="403"/>
        <v>0</v>
      </c>
      <c r="AE3151" s="12">
        <f t="shared" si="404"/>
        <v>0</v>
      </c>
    </row>
    <row r="3152" spans="17:31" x14ac:dyDescent="0.25">
      <c r="Q3152" s="13">
        <v>0</v>
      </c>
      <c r="R3152" s="13">
        <v>0</v>
      </c>
      <c r="S3152" s="11">
        <f t="shared" si="398"/>
        <v>0</v>
      </c>
      <c r="T3152" s="5">
        <v>0</v>
      </c>
      <c r="U3152" s="11">
        <f t="shared" si="399"/>
        <v>0</v>
      </c>
      <c r="V3152" s="13" t="s">
        <v>1</v>
      </c>
      <c r="W3152" s="10">
        <f>IFERROR(VLOOKUP(V3152,Curr!$B$2:$C$13,2,FALSE),0)</f>
        <v>11</v>
      </c>
      <c r="X3152" s="11">
        <f t="shared" si="400"/>
        <v>0</v>
      </c>
      <c r="Y3152" s="14">
        <f t="shared" si="397"/>
        <v>0</v>
      </c>
      <c r="Z3152" s="11">
        <f t="shared" si="401"/>
        <v>0</v>
      </c>
      <c r="AA3152" s="4" t="s">
        <v>1</v>
      </c>
      <c r="AB3152" s="10">
        <f>IFERROR(VLOOKUP(AA3152,Curr!$B$2:$C$13,2,FALSE),0)</f>
        <v>11</v>
      </c>
      <c r="AC3152" s="11">
        <f t="shared" si="402"/>
        <v>0</v>
      </c>
      <c r="AD3152" s="11">
        <f t="shared" si="403"/>
        <v>0</v>
      </c>
      <c r="AE3152" s="12">
        <f t="shared" si="404"/>
        <v>0</v>
      </c>
    </row>
    <row r="3153" spans="17:31" x14ac:dyDescent="0.25">
      <c r="Q3153" s="13">
        <v>0</v>
      </c>
      <c r="R3153" s="13">
        <v>0</v>
      </c>
      <c r="S3153" s="11">
        <f t="shared" si="398"/>
        <v>0</v>
      </c>
      <c r="T3153" s="5">
        <v>0</v>
      </c>
      <c r="U3153" s="11">
        <f t="shared" si="399"/>
        <v>0</v>
      </c>
      <c r="V3153" s="13" t="s">
        <v>1</v>
      </c>
      <c r="W3153" s="10">
        <f>IFERROR(VLOOKUP(V3153,Curr!$B$2:$C$13,2,FALSE),0)</f>
        <v>11</v>
      </c>
      <c r="X3153" s="11">
        <f t="shared" si="400"/>
        <v>0</v>
      </c>
      <c r="Y3153" s="14">
        <f t="shared" si="397"/>
        <v>0</v>
      </c>
      <c r="Z3153" s="11">
        <f t="shared" si="401"/>
        <v>0</v>
      </c>
      <c r="AA3153" s="4" t="s">
        <v>1</v>
      </c>
      <c r="AB3153" s="10">
        <f>IFERROR(VLOOKUP(AA3153,Curr!$B$2:$C$13,2,FALSE),0)</f>
        <v>11</v>
      </c>
      <c r="AC3153" s="11">
        <f t="shared" si="402"/>
        <v>0</v>
      </c>
      <c r="AD3153" s="11">
        <f t="shared" si="403"/>
        <v>0</v>
      </c>
      <c r="AE3153" s="12">
        <f t="shared" si="404"/>
        <v>0</v>
      </c>
    </row>
    <row r="3154" spans="17:31" x14ac:dyDescent="0.25">
      <c r="Q3154" s="13">
        <v>0</v>
      </c>
      <c r="R3154" s="13">
        <v>0</v>
      </c>
      <c r="S3154" s="11">
        <f t="shared" si="398"/>
        <v>0</v>
      </c>
      <c r="T3154" s="5">
        <v>0</v>
      </c>
      <c r="U3154" s="11">
        <f t="shared" si="399"/>
        <v>0</v>
      </c>
      <c r="V3154" s="13" t="s">
        <v>1</v>
      </c>
      <c r="W3154" s="10">
        <f>IFERROR(VLOOKUP(V3154,Curr!$B$2:$C$13,2,FALSE),0)</f>
        <v>11</v>
      </c>
      <c r="X3154" s="11">
        <f t="shared" si="400"/>
        <v>0</v>
      </c>
      <c r="Y3154" s="14">
        <f t="shared" si="397"/>
        <v>0</v>
      </c>
      <c r="Z3154" s="11">
        <f t="shared" si="401"/>
        <v>0</v>
      </c>
      <c r="AA3154" s="4" t="s">
        <v>1</v>
      </c>
      <c r="AB3154" s="10">
        <f>IFERROR(VLOOKUP(AA3154,Curr!$B$2:$C$13,2,FALSE),0)</f>
        <v>11</v>
      </c>
      <c r="AC3154" s="11">
        <f t="shared" si="402"/>
        <v>0</v>
      </c>
      <c r="AD3154" s="11">
        <f t="shared" si="403"/>
        <v>0</v>
      </c>
      <c r="AE3154" s="12">
        <f t="shared" si="404"/>
        <v>0</v>
      </c>
    </row>
    <row r="3155" spans="17:31" x14ac:dyDescent="0.25">
      <c r="Q3155" s="13">
        <v>0</v>
      </c>
      <c r="R3155" s="13">
        <v>0</v>
      </c>
      <c r="S3155" s="11">
        <f t="shared" si="398"/>
        <v>0</v>
      </c>
      <c r="T3155" s="5">
        <v>0</v>
      </c>
      <c r="U3155" s="11">
        <f t="shared" si="399"/>
        <v>0</v>
      </c>
      <c r="V3155" s="13" t="s">
        <v>1</v>
      </c>
      <c r="W3155" s="10">
        <f>IFERROR(VLOOKUP(V3155,Curr!$B$2:$C$13,2,FALSE),0)</f>
        <v>11</v>
      </c>
      <c r="X3155" s="11">
        <f t="shared" si="400"/>
        <v>0</v>
      </c>
      <c r="Y3155" s="14">
        <f t="shared" si="397"/>
        <v>0</v>
      </c>
      <c r="Z3155" s="11">
        <f t="shared" si="401"/>
        <v>0</v>
      </c>
      <c r="AA3155" s="4" t="s">
        <v>1</v>
      </c>
      <c r="AB3155" s="10">
        <f>IFERROR(VLOOKUP(AA3155,Curr!$B$2:$C$13,2,FALSE),0)</f>
        <v>11</v>
      </c>
      <c r="AC3155" s="11">
        <f t="shared" si="402"/>
        <v>0</v>
      </c>
      <c r="AD3155" s="11">
        <f t="shared" si="403"/>
        <v>0</v>
      </c>
      <c r="AE3155" s="12">
        <f t="shared" si="404"/>
        <v>0</v>
      </c>
    </row>
    <row r="3156" spans="17:31" x14ac:dyDescent="0.25">
      <c r="Q3156" s="13">
        <v>0</v>
      </c>
      <c r="R3156" s="13">
        <v>0</v>
      </c>
      <c r="S3156" s="11">
        <f t="shared" si="398"/>
        <v>0</v>
      </c>
      <c r="T3156" s="5">
        <v>0</v>
      </c>
      <c r="U3156" s="11">
        <f t="shared" si="399"/>
        <v>0</v>
      </c>
      <c r="V3156" s="13" t="s">
        <v>1</v>
      </c>
      <c r="W3156" s="10">
        <f>IFERROR(VLOOKUP(V3156,Curr!$B$2:$C$13,2,FALSE),0)</f>
        <v>11</v>
      </c>
      <c r="X3156" s="11">
        <f t="shared" si="400"/>
        <v>0</v>
      </c>
      <c r="Y3156" s="14">
        <f t="shared" si="397"/>
        <v>0</v>
      </c>
      <c r="Z3156" s="11">
        <f t="shared" si="401"/>
        <v>0</v>
      </c>
      <c r="AA3156" s="4" t="s">
        <v>1</v>
      </c>
      <c r="AB3156" s="10">
        <f>IFERROR(VLOOKUP(AA3156,Curr!$B$2:$C$13,2,FALSE),0)</f>
        <v>11</v>
      </c>
      <c r="AC3156" s="11">
        <f t="shared" si="402"/>
        <v>0</v>
      </c>
      <c r="AD3156" s="11">
        <f t="shared" si="403"/>
        <v>0</v>
      </c>
      <c r="AE3156" s="12">
        <f t="shared" si="404"/>
        <v>0</v>
      </c>
    </row>
    <row r="3157" spans="17:31" x14ac:dyDescent="0.25">
      <c r="Q3157" s="13">
        <v>0</v>
      </c>
      <c r="R3157" s="13">
        <v>0</v>
      </c>
      <c r="S3157" s="11">
        <f t="shared" si="398"/>
        <v>0</v>
      </c>
      <c r="T3157" s="5">
        <v>0</v>
      </c>
      <c r="U3157" s="11">
        <f t="shared" si="399"/>
        <v>0</v>
      </c>
      <c r="V3157" s="13" t="s">
        <v>1</v>
      </c>
      <c r="W3157" s="10">
        <f>IFERROR(VLOOKUP(V3157,Curr!$B$2:$C$13,2,FALSE),0)</f>
        <v>11</v>
      </c>
      <c r="X3157" s="11">
        <f t="shared" si="400"/>
        <v>0</v>
      </c>
      <c r="Y3157" s="14">
        <f t="shared" si="397"/>
        <v>0</v>
      </c>
      <c r="Z3157" s="11">
        <f t="shared" si="401"/>
        <v>0</v>
      </c>
      <c r="AA3157" s="4" t="s">
        <v>1</v>
      </c>
      <c r="AB3157" s="10">
        <f>IFERROR(VLOOKUP(AA3157,Curr!$B$2:$C$13,2,FALSE),0)</f>
        <v>11</v>
      </c>
      <c r="AC3157" s="11">
        <f t="shared" si="402"/>
        <v>0</v>
      </c>
      <c r="AD3157" s="11">
        <f t="shared" si="403"/>
        <v>0</v>
      </c>
      <c r="AE3157" s="12">
        <f t="shared" si="404"/>
        <v>0</v>
      </c>
    </row>
    <row r="3158" spans="17:31" x14ac:dyDescent="0.25">
      <c r="Q3158" s="13">
        <v>0</v>
      </c>
      <c r="R3158" s="13">
        <v>0</v>
      </c>
      <c r="S3158" s="11">
        <f t="shared" si="398"/>
        <v>0</v>
      </c>
      <c r="T3158" s="5">
        <v>0</v>
      </c>
      <c r="U3158" s="11">
        <f t="shared" si="399"/>
        <v>0</v>
      </c>
      <c r="V3158" s="13" t="s">
        <v>1</v>
      </c>
      <c r="W3158" s="10">
        <f>IFERROR(VLOOKUP(V3158,Curr!$B$2:$C$13,2,FALSE),0)</f>
        <v>11</v>
      </c>
      <c r="X3158" s="11">
        <f t="shared" si="400"/>
        <v>0</v>
      </c>
      <c r="Y3158" s="14">
        <f t="shared" si="397"/>
        <v>0</v>
      </c>
      <c r="Z3158" s="11">
        <f t="shared" si="401"/>
        <v>0</v>
      </c>
      <c r="AA3158" s="4" t="s">
        <v>1</v>
      </c>
      <c r="AB3158" s="10">
        <f>IFERROR(VLOOKUP(AA3158,Curr!$B$2:$C$13,2,FALSE),0)</f>
        <v>11</v>
      </c>
      <c r="AC3158" s="11">
        <f t="shared" si="402"/>
        <v>0</v>
      </c>
      <c r="AD3158" s="11">
        <f t="shared" si="403"/>
        <v>0</v>
      </c>
      <c r="AE3158" s="12">
        <f t="shared" si="404"/>
        <v>0</v>
      </c>
    </row>
    <row r="3159" spans="17:31" x14ac:dyDescent="0.25">
      <c r="Q3159" s="13">
        <v>0</v>
      </c>
      <c r="R3159" s="13">
        <v>0</v>
      </c>
      <c r="S3159" s="11">
        <f t="shared" si="398"/>
        <v>0</v>
      </c>
      <c r="T3159" s="5">
        <v>0</v>
      </c>
      <c r="U3159" s="11">
        <f t="shared" si="399"/>
        <v>0</v>
      </c>
      <c r="V3159" s="13" t="s">
        <v>1</v>
      </c>
      <c r="W3159" s="10">
        <f>IFERROR(VLOOKUP(V3159,Curr!$B$2:$C$13,2,FALSE),0)</f>
        <v>11</v>
      </c>
      <c r="X3159" s="11">
        <f t="shared" si="400"/>
        <v>0</v>
      </c>
      <c r="Y3159" s="14">
        <f t="shared" si="397"/>
        <v>0</v>
      </c>
      <c r="Z3159" s="11">
        <f t="shared" si="401"/>
        <v>0</v>
      </c>
      <c r="AA3159" s="4" t="s">
        <v>1</v>
      </c>
      <c r="AB3159" s="10">
        <f>IFERROR(VLOOKUP(AA3159,Curr!$B$2:$C$13,2,FALSE),0)</f>
        <v>11</v>
      </c>
      <c r="AC3159" s="11">
        <f t="shared" si="402"/>
        <v>0</v>
      </c>
      <c r="AD3159" s="11">
        <f t="shared" si="403"/>
        <v>0</v>
      </c>
      <c r="AE3159" s="12">
        <f t="shared" si="404"/>
        <v>0</v>
      </c>
    </row>
    <row r="3160" spans="17:31" x14ac:dyDescent="0.25">
      <c r="Q3160" s="13">
        <v>0</v>
      </c>
      <c r="R3160" s="13">
        <v>0</v>
      </c>
      <c r="S3160" s="11">
        <f t="shared" si="398"/>
        <v>0</v>
      </c>
      <c r="T3160" s="5">
        <v>0</v>
      </c>
      <c r="U3160" s="11">
        <f t="shared" si="399"/>
        <v>0</v>
      </c>
      <c r="V3160" s="13" t="s">
        <v>1</v>
      </c>
      <c r="W3160" s="10">
        <f>IFERROR(VLOOKUP(V3160,Curr!$B$2:$C$13,2,FALSE),0)</f>
        <v>11</v>
      </c>
      <c r="X3160" s="11">
        <f t="shared" si="400"/>
        <v>0</v>
      </c>
      <c r="Y3160" s="14">
        <f t="shared" si="397"/>
        <v>0</v>
      </c>
      <c r="Z3160" s="11">
        <f t="shared" si="401"/>
        <v>0</v>
      </c>
      <c r="AA3160" s="4" t="s">
        <v>1</v>
      </c>
      <c r="AB3160" s="10">
        <f>IFERROR(VLOOKUP(AA3160,Curr!$B$2:$C$13,2,FALSE),0)</f>
        <v>11</v>
      </c>
      <c r="AC3160" s="11">
        <f t="shared" si="402"/>
        <v>0</v>
      </c>
      <c r="AD3160" s="11">
        <f t="shared" si="403"/>
        <v>0</v>
      </c>
      <c r="AE3160" s="12">
        <f t="shared" si="404"/>
        <v>0</v>
      </c>
    </row>
    <row r="3161" spans="17:31" x14ac:dyDescent="0.25">
      <c r="Q3161" s="13">
        <v>0</v>
      </c>
      <c r="R3161" s="13">
        <v>0</v>
      </c>
      <c r="S3161" s="11">
        <f t="shared" si="398"/>
        <v>0</v>
      </c>
      <c r="T3161" s="5">
        <v>0</v>
      </c>
      <c r="U3161" s="11">
        <f t="shared" si="399"/>
        <v>0</v>
      </c>
      <c r="V3161" s="13" t="s">
        <v>1</v>
      </c>
      <c r="W3161" s="10">
        <f>IFERROR(VLOOKUP(V3161,Curr!$B$2:$C$13,2,FALSE),0)</f>
        <v>11</v>
      </c>
      <c r="X3161" s="11">
        <f t="shared" si="400"/>
        <v>0</v>
      </c>
      <c r="Y3161" s="14">
        <f t="shared" si="397"/>
        <v>0</v>
      </c>
      <c r="Z3161" s="11">
        <f t="shared" si="401"/>
        <v>0</v>
      </c>
      <c r="AA3161" s="4" t="s">
        <v>1</v>
      </c>
      <c r="AB3161" s="10">
        <f>IFERROR(VLOOKUP(AA3161,Curr!$B$2:$C$13,2,FALSE),0)</f>
        <v>11</v>
      </c>
      <c r="AC3161" s="11">
        <f t="shared" si="402"/>
        <v>0</v>
      </c>
      <c r="AD3161" s="11">
        <f t="shared" si="403"/>
        <v>0</v>
      </c>
      <c r="AE3161" s="12">
        <f t="shared" si="404"/>
        <v>0</v>
      </c>
    </row>
    <row r="3162" spans="17:31" x14ac:dyDescent="0.25">
      <c r="Q3162" s="13">
        <v>0</v>
      </c>
      <c r="R3162" s="13">
        <v>0</v>
      </c>
      <c r="S3162" s="11">
        <f t="shared" si="398"/>
        <v>0</v>
      </c>
      <c r="T3162" s="5">
        <v>0</v>
      </c>
      <c r="U3162" s="11">
        <f t="shared" si="399"/>
        <v>0</v>
      </c>
      <c r="V3162" s="13" t="s">
        <v>1</v>
      </c>
      <c r="W3162" s="10">
        <f>IFERROR(VLOOKUP(V3162,Curr!$B$2:$C$13,2,FALSE),0)</f>
        <v>11</v>
      </c>
      <c r="X3162" s="11">
        <f t="shared" si="400"/>
        <v>0</v>
      </c>
      <c r="Y3162" s="14">
        <f t="shared" si="397"/>
        <v>0</v>
      </c>
      <c r="Z3162" s="11">
        <f t="shared" si="401"/>
        <v>0</v>
      </c>
      <c r="AA3162" s="4" t="s">
        <v>1</v>
      </c>
      <c r="AB3162" s="10">
        <f>IFERROR(VLOOKUP(AA3162,Curr!$B$2:$C$13,2,FALSE),0)</f>
        <v>11</v>
      </c>
      <c r="AC3162" s="11">
        <f t="shared" si="402"/>
        <v>0</v>
      </c>
      <c r="AD3162" s="11">
        <f t="shared" si="403"/>
        <v>0</v>
      </c>
      <c r="AE3162" s="12">
        <f t="shared" si="404"/>
        <v>0</v>
      </c>
    </row>
    <row r="3163" spans="17:31" x14ac:dyDescent="0.25">
      <c r="Q3163" s="13">
        <v>0</v>
      </c>
      <c r="R3163" s="13">
        <v>0</v>
      </c>
      <c r="S3163" s="11">
        <f t="shared" si="398"/>
        <v>0</v>
      </c>
      <c r="T3163" s="5">
        <v>0</v>
      </c>
      <c r="U3163" s="11">
        <f t="shared" si="399"/>
        <v>0</v>
      </c>
      <c r="V3163" s="13" t="s">
        <v>1</v>
      </c>
      <c r="W3163" s="10">
        <f>IFERROR(VLOOKUP(V3163,Curr!$B$2:$C$13,2,FALSE),0)</f>
        <v>11</v>
      </c>
      <c r="X3163" s="11">
        <f t="shared" si="400"/>
        <v>0</v>
      </c>
      <c r="Y3163" s="14">
        <f t="shared" si="397"/>
        <v>0</v>
      </c>
      <c r="Z3163" s="11">
        <f t="shared" si="401"/>
        <v>0</v>
      </c>
      <c r="AA3163" s="4" t="s">
        <v>1</v>
      </c>
      <c r="AB3163" s="10">
        <f>IFERROR(VLOOKUP(AA3163,Curr!$B$2:$C$13,2,FALSE),0)</f>
        <v>11</v>
      </c>
      <c r="AC3163" s="11">
        <f t="shared" si="402"/>
        <v>0</v>
      </c>
      <c r="AD3163" s="11">
        <f t="shared" si="403"/>
        <v>0</v>
      </c>
      <c r="AE3163" s="12">
        <f t="shared" si="404"/>
        <v>0</v>
      </c>
    </row>
    <row r="3164" spans="17:31" x14ac:dyDescent="0.25">
      <c r="Q3164" s="13">
        <v>0</v>
      </c>
      <c r="R3164" s="13">
        <v>0</v>
      </c>
      <c r="S3164" s="11">
        <f t="shared" si="398"/>
        <v>0</v>
      </c>
      <c r="T3164" s="5">
        <v>0</v>
      </c>
      <c r="U3164" s="11">
        <f t="shared" si="399"/>
        <v>0</v>
      </c>
      <c r="V3164" s="13" t="s">
        <v>1</v>
      </c>
      <c r="W3164" s="10">
        <f>IFERROR(VLOOKUP(V3164,Curr!$B$2:$C$13,2,FALSE),0)</f>
        <v>11</v>
      </c>
      <c r="X3164" s="11">
        <f t="shared" si="400"/>
        <v>0</v>
      </c>
      <c r="Y3164" s="14">
        <f t="shared" si="397"/>
        <v>0</v>
      </c>
      <c r="Z3164" s="11">
        <f t="shared" si="401"/>
        <v>0</v>
      </c>
      <c r="AA3164" s="4" t="s">
        <v>1</v>
      </c>
      <c r="AB3164" s="10">
        <f>IFERROR(VLOOKUP(AA3164,Curr!$B$2:$C$13,2,FALSE),0)</f>
        <v>11</v>
      </c>
      <c r="AC3164" s="11">
        <f t="shared" si="402"/>
        <v>0</v>
      </c>
      <c r="AD3164" s="11">
        <f t="shared" si="403"/>
        <v>0</v>
      </c>
      <c r="AE3164" s="12">
        <f t="shared" si="404"/>
        <v>0</v>
      </c>
    </row>
    <row r="3165" spans="17:31" x14ac:dyDescent="0.25">
      <c r="Q3165" s="13">
        <v>0</v>
      </c>
      <c r="R3165" s="13">
        <v>0</v>
      </c>
      <c r="S3165" s="11">
        <f t="shared" si="398"/>
        <v>0</v>
      </c>
      <c r="T3165" s="5">
        <v>0</v>
      </c>
      <c r="U3165" s="11">
        <f t="shared" si="399"/>
        <v>0</v>
      </c>
      <c r="V3165" s="13" t="s">
        <v>1</v>
      </c>
      <c r="W3165" s="10">
        <f>IFERROR(VLOOKUP(V3165,Curr!$B$2:$C$13,2,FALSE),0)</f>
        <v>11</v>
      </c>
      <c r="X3165" s="11">
        <f t="shared" si="400"/>
        <v>0</v>
      </c>
      <c r="Y3165" s="14">
        <f t="shared" si="397"/>
        <v>0</v>
      </c>
      <c r="Z3165" s="11">
        <f t="shared" si="401"/>
        <v>0</v>
      </c>
      <c r="AA3165" s="4" t="s">
        <v>1</v>
      </c>
      <c r="AB3165" s="10">
        <f>IFERROR(VLOOKUP(AA3165,Curr!$B$2:$C$13,2,FALSE),0)</f>
        <v>11</v>
      </c>
      <c r="AC3165" s="11">
        <f t="shared" si="402"/>
        <v>0</v>
      </c>
      <c r="AD3165" s="11">
        <f t="shared" si="403"/>
        <v>0</v>
      </c>
      <c r="AE3165" s="12">
        <f t="shared" si="404"/>
        <v>0</v>
      </c>
    </row>
    <row r="3166" spans="17:31" x14ac:dyDescent="0.25">
      <c r="Q3166" s="13">
        <v>0</v>
      </c>
      <c r="R3166" s="13">
        <v>0</v>
      </c>
      <c r="S3166" s="11">
        <f t="shared" si="398"/>
        <v>0</v>
      </c>
      <c r="T3166" s="5">
        <v>0</v>
      </c>
      <c r="U3166" s="11">
        <f t="shared" si="399"/>
        <v>0</v>
      </c>
      <c r="V3166" s="13" t="s">
        <v>1</v>
      </c>
      <c r="W3166" s="10">
        <f>IFERROR(VLOOKUP(V3166,Curr!$B$2:$C$13,2,FALSE),0)</f>
        <v>11</v>
      </c>
      <c r="X3166" s="11">
        <f t="shared" si="400"/>
        <v>0</v>
      </c>
      <c r="Y3166" s="14">
        <f t="shared" si="397"/>
        <v>0</v>
      </c>
      <c r="Z3166" s="11">
        <f t="shared" si="401"/>
        <v>0</v>
      </c>
      <c r="AA3166" s="4" t="s">
        <v>1</v>
      </c>
      <c r="AB3166" s="10">
        <f>IFERROR(VLOOKUP(AA3166,Curr!$B$2:$C$13,2,FALSE),0)</f>
        <v>11</v>
      </c>
      <c r="AC3166" s="11">
        <f t="shared" si="402"/>
        <v>0</v>
      </c>
      <c r="AD3166" s="11">
        <f t="shared" si="403"/>
        <v>0</v>
      </c>
      <c r="AE3166" s="12">
        <f t="shared" si="404"/>
        <v>0</v>
      </c>
    </row>
    <row r="3167" spans="17:31" x14ac:dyDescent="0.25">
      <c r="Q3167" s="13">
        <v>0</v>
      </c>
      <c r="R3167" s="13">
        <v>0</v>
      </c>
      <c r="S3167" s="11">
        <f t="shared" si="398"/>
        <v>0</v>
      </c>
      <c r="T3167" s="5">
        <v>0</v>
      </c>
      <c r="U3167" s="11">
        <f t="shared" si="399"/>
        <v>0</v>
      </c>
      <c r="V3167" s="13" t="s">
        <v>1</v>
      </c>
      <c r="W3167" s="10">
        <f>IFERROR(VLOOKUP(V3167,Curr!$B$2:$C$13,2,FALSE),0)</f>
        <v>11</v>
      </c>
      <c r="X3167" s="11">
        <f t="shared" si="400"/>
        <v>0</v>
      </c>
      <c r="Y3167" s="14">
        <f t="shared" si="397"/>
        <v>0</v>
      </c>
      <c r="Z3167" s="11">
        <f t="shared" si="401"/>
        <v>0</v>
      </c>
      <c r="AA3167" s="4" t="s">
        <v>1</v>
      </c>
      <c r="AB3167" s="10">
        <f>IFERROR(VLOOKUP(AA3167,Curr!$B$2:$C$13,2,FALSE),0)</f>
        <v>11</v>
      </c>
      <c r="AC3167" s="11">
        <f t="shared" si="402"/>
        <v>0</v>
      </c>
      <c r="AD3167" s="11">
        <f t="shared" si="403"/>
        <v>0</v>
      </c>
      <c r="AE3167" s="12">
        <f t="shared" si="404"/>
        <v>0</v>
      </c>
    </row>
    <row r="3168" spans="17:31" x14ac:dyDescent="0.25">
      <c r="Q3168" s="13">
        <v>0</v>
      </c>
      <c r="R3168" s="13">
        <v>0</v>
      </c>
      <c r="S3168" s="11">
        <f t="shared" si="398"/>
        <v>0</v>
      </c>
      <c r="T3168" s="5">
        <v>0</v>
      </c>
      <c r="U3168" s="11">
        <f t="shared" si="399"/>
        <v>0</v>
      </c>
      <c r="V3168" s="13" t="s">
        <v>1</v>
      </c>
      <c r="W3168" s="10">
        <f>IFERROR(VLOOKUP(V3168,Curr!$B$2:$C$13,2,FALSE),0)</f>
        <v>11</v>
      </c>
      <c r="X3168" s="11">
        <f t="shared" si="400"/>
        <v>0</v>
      </c>
      <c r="Y3168" s="14">
        <f t="shared" si="397"/>
        <v>0</v>
      </c>
      <c r="Z3168" s="11">
        <f t="shared" si="401"/>
        <v>0</v>
      </c>
      <c r="AA3168" s="4" t="s">
        <v>1</v>
      </c>
      <c r="AB3168" s="10">
        <f>IFERROR(VLOOKUP(AA3168,Curr!$B$2:$C$13,2,FALSE),0)</f>
        <v>11</v>
      </c>
      <c r="AC3168" s="11">
        <f t="shared" si="402"/>
        <v>0</v>
      </c>
      <c r="AD3168" s="11">
        <f t="shared" si="403"/>
        <v>0</v>
      </c>
      <c r="AE3168" s="12">
        <f t="shared" si="404"/>
        <v>0</v>
      </c>
    </row>
    <row r="3169" spans="17:31" x14ac:dyDescent="0.25">
      <c r="Q3169" s="13">
        <v>0</v>
      </c>
      <c r="R3169" s="13">
        <v>0</v>
      </c>
      <c r="S3169" s="11">
        <f t="shared" si="398"/>
        <v>0</v>
      </c>
      <c r="T3169" s="5">
        <v>0</v>
      </c>
      <c r="U3169" s="11">
        <f t="shared" si="399"/>
        <v>0</v>
      </c>
      <c r="V3169" s="13" t="s">
        <v>1</v>
      </c>
      <c r="W3169" s="10">
        <f>IFERROR(VLOOKUP(V3169,Curr!$B$2:$C$13,2,FALSE),0)</f>
        <v>11</v>
      </c>
      <c r="X3169" s="11">
        <f t="shared" si="400"/>
        <v>0</v>
      </c>
      <c r="Y3169" s="14">
        <f t="shared" si="397"/>
        <v>0</v>
      </c>
      <c r="Z3169" s="11">
        <f t="shared" si="401"/>
        <v>0</v>
      </c>
      <c r="AA3169" s="4" t="s">
        <v>1</v>
      </c>
      <c r="AB3169" s="10">
        <f>IFERROR(VLOOKUP(AA3169,Curr!$B$2:$C$13,2,FALSE),0)</f>
        <v>11</v>
      </c>
      <c r="AC3169" s="11">
        <f t="shared" si="402"/>
        <v>0</v>
      </c>
      <c r="AD3169" s="11">
        <f t="shared" si="403"/>
        <v>0</v>
      </c>
      <c r="AE3169" s="12">
        <f t="shared" si="404"/>
        <v>0</v>
      </c>
    </row>
    <row r="3170" spans="17:31" x14ac:dyDescent="0.25">
      <c r="Q3170" s="13">
        <v>0</v>
      </c>
      <c r="R3170" s="13">
        <v>0</v>
      </c>
      <c r="S3170" s="11">
        <f t="shared" si="398"/>
        <v>0</v>
      </c>
      <c r="T3170" s="5">
        <v>0</v>
      </c>
      <c r="U3170" s="11">
        <f t="shared" si="399"/>
        <v>0</v>
      </c>
      <c r="V3170" s="13" t="s">
        <v>1</v>
      </c>
      <c r="W3170" s="10">
        <f>IFERROR(VLOOKUP(V3170,Curr!$B$2:$C$13,2,FALSE),0)</f>
        <v>11</v>
      </c>
      <c r="X3170" s="11">
        <f t="shared" si="400"/>
        <v>0</v>
      </c>
      <c r="Y3170" s="14">
        <f t="shared" si="397"/>
        <v>0</v>
      </c>
      <c r="Z3170" s="11">
        <f t="shared" si="401"/>
        <v>0</v>
      </c>
      <c r="AA3170" s="4" t="s">
        <v>1</v>
      </c>
      <c r="AB3170" s="10">
        <f>IFERROR(VLOOKUP(AA3170,Curr!$B$2:$C$13,2,FALSE),0)</f>
        <v>11</v>
      </c>
      <c r="AC3170" s="11">
        <f t="shared" si="402"/>
        <v>0</v>
      </c>
      <c r="AD3170" s="11">
        <f t="shared" si="403"/>
        <v>0</v>
      </c>
      <c r="AE3170" s="12">
        <f t="shared" si="404"/>
        <v>0</v>
      </c>
    </row>
    <row r="3171" spans="17:31" x14ac:dyDescent="0.25">
      <c r="Q3171" s="13">
        <v>0</v>
      </c>
      <c r="R3171" s="13">
        <v>0</v>
      </c>
      <c r="S3171" s="11">
        <f t="shared" si="398"/>
        <v>0</v>
      </c>
      <c r="T3171" s="5">
        <v>0</v>
      </c>
      <c r="U3171" s="11">
        <f t="shared" si="399"/>
        <v>0</v>
      </c>
      <c r="V3171" s="13" t="s">
        <v>1</v>
      </c>
      <c r="W3171" s="10">
        <f>IFERROR(VLOOKUP(V3171,Curr!$B$2:$C$13,2,FALSE),0)</f>
        <v>11</v>
      </c>
      <c r="X3171" s="11">
        <f t="shared" si="400"/>
        <v>0</v>
      </c>
      <c r="Y3171" s="14">
        <f t="shared" si="397"/>
        <v>0</v>
      </c>
      <c r="Z3171" s="11">
        <f t="shared" si="401"/>
        <v>0</v>
      </c>
      <c r="AA3171" s="4" t="s">
        <v>1</v>
      </c>
      <c r="AB3171" s="10">
        <f>IFERROR(VLOOKUP(AA3171,Curr!$B$2:$C$13,2,FALSE),0)</f>
        <v>11</v>
      </c>
      <c r="AC3171" s="11">
        <f t="shared" si="402"/>
        <v>0</v>
      </c>
      <c r="AD3171" s="11">
        <f t="shared" si="403"/>
        <v>0</v>
      </c>
      <c r="AE3171" s="12">
        <f t="shared" si="404"/>
        <v>0</v>
      </c>
    </row>
    <row r="3172" spans="17:31" x14ac:dyDescent="0.25">
      <c r="Q3172" s="13">
        <v>0</v>
      </c>
      <c r="R3172" s="13">
        <v>0</v>
      </c>
      <c r="S3172" s="11">
        <f t="shared" si="398"/>
        <v>0</v>
      </c>
      <c r="T3172" s="5">
        <v>0</v>
      </c>
      <c r="U3172" s="11">
        <f t="shared" si="399"/>
        <v>0</v>
      </c>
      <c r="V3172" s="13" t="s">
        <v>1</v>
      </c>
      <c r="W3172" s="10">
        <f>IFERROR(VLOOKUP(V3172,Curr!$B$2:$C$13,2,FALSE),0)</f>
        <v>11</v>
      </c>
      <c r="X3172" s="11">
        <f t="shared" si="400"/>
        <v>0</v>
      </c>
      <c r="Y3172" s="14">
        <f t="shared" si="397"/>
        <v>0</v>
      </c>
      <c r="Z3172" s="11">
        <f t="shared" si="401"/>
        <v>0</v>
      </c>
      <c r="AA3172" s="4" t="s">
        <v>1</v>
      </c>
      <c r="AB3172" s="10">
        <f>IFERROR(VLOOKUP(AA3172,Curr!$B$2:$C$13,2,FALSE),0)</f>
        <v>11</v>
      </c>
      <c r="AC3172" s="11">
        <f t="shared" si="402"/>
        <v>0</v>
      </c>
      <c r="AD3172" s="11">
        <f t="shared" si="403"/>
        <v>0</v>
      </c>
      <c r="AE3172" s="12">
        <f t="shared" si="404"/>
        <v>0</v>
      </c>
    </row>
    <row r="3173" spans="17:31" x14ac:dyDescent="0.25">
      <c r="Q3173" s="13">
        <v>0</v>
      </c>
      <c r="R3173" s="13">
        <v>0</v>
      </c>
      <c r="S3173" s="11">
        <f t="shared" si="398"/>
        <v>0</v>
      </c>
      <c r="T3173" s="5">
        <v>0</v>
      </c>
      <c r="U3173" s="11">
        <f t="shared" si="399"/>
        <v>0</v>
      </c>
      <c r="V3173" s="13" t="s">
        <v>1</v>
      </c>
      <c r="W3173" s="10">
        <f>IFERROR(VLOOKUP(V3173,Curr!$B$2:$C$13,2,FALSE),0)</f>
        <v>11</v>
      </c>
      <c r="X3173" s="11">
        <f t="shared" si="400"/>
        <v>0</v>
      </c>
      <c r="Y3173" s="14">
        <f t="shared" si="397"/>
        <v>0</v>
      </c>
      <c r="Z3173" s="11">
        <f t="shared" si="401"/>
        <v>0</v>
      </c>
      <c r="AA3173" s="4" t="s">
        <v>1</v>
      </c>
      <c r="AB3173" s="10">
        <f>IFERROR(VLOOKUP(AA3173,Curr!$B$2:$C$13,2,FALSE),0)</f>
        <v>11</v>
      </c>
      <c r="AC3173" s="11">
        <f t="shared" si="402"/>
        <v>0</v>
      </c>
      <c r="AD3173" s="11">
        <f t="shared" si="403"/>
        <v>0</v>
      </c>
      <c r="AE3173" s="12">
        <f t="shared" si="404"/>
        <v>0</v>
      </c>
    </row>
    <row r="3174" spans="17:31" x14ac:dyDescent="0.25">
      <c r="Q3174" s="13">
        <v>0</v>
      </c>
      <c r="R3174" s="13">
        <v>0</v>
      </c>
      <c r="S3174" s="11">
        <f t="shared" si="398"/>
        <v>0</v>
      </c>
      <c r="T3174" s="5">
        <v>0</v>
      </c>
      <c r="U3174" s="11">
        <f t="shared" si="399"/>
        <v>0</v>
      </c>
      <c r="V3174" s="13" t="s">
        <v>1</v>
      </c>
      <c r="W3174" s="10">
        <f>IFERROR(VLOOKUP(V3174,Curr!$B$2:$C$13,2,FALSE),0)</f>
        <v>11</v>
      </c>
      <c r="X3174" s="11">
        <f t="shared" si="400"/>
        <v>0</v>
      </c>
      <c r="Y3174" s="14">
        <f t="shared" si="397"/>
        <v>0</v>
      </c>
      <c r="Z3174" s="11">
        <f t="shared" si="401"/>
        <v>0</v>
      </c>
      <c r="AA3174" s="4" t="s">
        <v>1</v>
      </c>
      <c r="AB3174" s="10">
        <f>IFERROR(VLOOKUP(AA3174,Curr!$B$2:$C$13,2,FALSE),0)</f>
        <v>11</v>
      </c>
      <c r="AC3174" s="11">
        <f t="shared" si="402"/>
        <v>0</v>
      </c>
      <c r="AD3174" s="11">
        <f t="shared" si="403"/>
        <v>0</v>
      </c>
      <c r="AE3174" s="12">
        <f t="shared" si="404"/>
        <v>0</v>
      </c>
    </row>
    <row r="3175" spans="17:31" x14ac:dyDescent="0.25">
      <c r="Q3175" s="13">
        <v>0</v>
      </c>
      <c r="R3175" s="13">
        <v>0</v>
      </c>
      <c r="S3175" s="11">
        <f t="shared" si="398"/>
        <v>0</v>
      </c>
      <c r="T3175" s="5">
        <v>0</v>
      </c>
      <c r="U3175" s="11">
        <f t="shared" si="399"/>
        <v>0</v>
      </c>
      <c r="V3175" s="13" t="s">
        <v>1</v>
      </c>
      <c r="W3175" s="10">
        <f>IFERROR(VLOOKUP(V3175,Curr!$B$2:$C$13,2,FALSE),0)</f>
        <v>11</v>
      </c>
      <c r="X3175" s="11">
        <f t="shared" si="400"/>
        <v>0</v>
      </c>
      <c r="Y3175" s="14">
        <f t="shared" si="397"/>
        <v>0</v>
      </c>
      <c r="Z3175" s="11">
        <f t="shared" si="401"/>
        <v>0</v>
      </c>
      <c r="AA3175" s="4" t="s">
        <v>1</v>
      </c>
      <c r="AB3175" s="10">
        <f>IFERROR(VLOOKUP(AA3175,Curr!$B$2:$C$13,2,FALSE),0)</f>
        <v>11</v>
      </c>
      <c r="AC3175" s="11">
        <f t="shared" si="402"/>
        <v>0</v>
      </c>
      <c r="AD3175" s="11">
        <f t="shared" si="403"/>
        <v>0</v>
      </c>
      <c r="AE3175" s="12">
        <f t="shared" si="404"/>
        <v>0</v>
      </c>
    </row>
    <row r="3176" spans="17:31" x14ac:dyDescent="0.25">
      <c r="Q3176" s="13">
        <v>0</v>
      </c>
      <c r="R3176" s="13">
        <v>0</v>
      </c>
      <c r="S3176" s="11">
        <f t="shared" si="398"/>
        <v>0</v>
      </c>
      <c r="T3176" s="5">
        <v>0</v>
      </c>
      <c r="U3176" s="11">
        <f t="shared" si="399"/>
        <v>0</v>
      </c>
      <c r="V3176" s="13" t="s">
        <v>1</v>
      </c>
      <c r="W3176" s="10">
        <f>IFERROR(VLOOKUP(V3176,Curr!$B$2:$C$13,2,FALSE),0)</f>
        <v>11</v>
      </c>
      <c r="X3176" s="11">
        <f t="shared" si="400"/>
        <v>0</v>
      </c>
      <c r="Y3176" s="14">
        <f t="shared" si="397"/>
        <v>0</v>
      </c>
      <c r="Z3176" s="11">
        <f t="shared" si="401"/>
        <v>0</v>
      </c>
      <c r="AA3176" s="4" t="s">
        <v>1</v>
      </c>
      <c r="AB3176" s="10">
        <f>IFERROR(VLOOKUP(AA3176,Curr!$B$2:$C$13,2,FALSE),0)</f>
        <v>11</v>
      </c>
      <c r="AC3176" s="11">
        <f t="shared" si="402"/>
        <v>0</v>
      </c>
      <c r="AD3176" s="11">
        <f t="shared" si="403"/>
        <v>0</v>
      </c>
      <c r="AE3176" s="12">
        <f t="shared" si="404"/>
        <v>0</v>
      </c>
    </row>
    <row r="3177" spans="17:31" x14ac:dyDescent="0.25">
      <c r="Q3177" s="13">
        <v>0</v>
      </c>
      <c r="R3177" s="13">
        <v>0</v>
      </c>
      <c r="S3177" s="11">
        <f t="shared" si="398"/>
        <v>0</v>
      </c>
      <c r="T3177" s="5">
        <v>0</v>
      </c>
      <c r="U3177" s="11">
        <f t="shared" si="399"/>
        <v>0</v>
      </c>
      <c r="V3177" s="13" t="s">
        <v>1</v>
      </c>
      <c r="W3177" s="10">
        <f>IFERROR(VLOOKUP(V3177,Curr!$B$2:$C$13,2,FALSE),0)</f>
        <v>11</v>
      </c>
      <c r="X3177" s="11">
        <f t="shared" si="400"/>
        <v>0</v>
      </c>
      <c r="Y3177" s="14">
        <f t="shared" si="397"/>
        <v>0</v>
      </c>
      <c r="Z3177" s="11">
        <f t="shared" si="401"/>
        <v>0</v>
      </c>
      <c r="AA3177" s="4" t="s">
        <v>1</v>
      </c>
      <c r="AB3177" s="10">
        <f>IFERROR(VLOOKUP(AA3177,Curr!$B$2:$C$13,2,FALSE),0)</f>
        <v>11</v>
      </c>
      <c r="AC3177" s="11">
        <f t="shared" si="402"/>
        <v>0</v>
      </c>
      <c r="AD3177" s="11">
        <f t="shared" si="403"/>
        <v>0</v>
      </c>
      <c r="AE3177" s="12">
        <f t="shared" si="404"/>
        <v>0</v>
      </c>
    </row>
    <row r="3178" spans="17:31" x14ac:dyDescent="0.25">
      <c r="Q3178" s="13">
        <v>0</v>
      </c>
      <c r="R3178" s="13">
        <v>0</v>
      </c>
      <c r="S3178" s="11">
        <f t="shared" si="398"/>
        <v>0</v>
      </c>
      <c r="T3178" s="5">
        <v>0</v>
      </c>
      <c r="U3178" s="11">
        <f t="shared" si="399"/>
        <v>0</v>
      </c>
      <c r="V3178" s="13" t="s">
        <v>1</v>
      </c>
      <c r="W3178" s="10">
        <f>IFERROR(VLOOKUP(V3178,Curr!$B$2:$C$13,2,FALSE),0)</f>
        <v>11</v>
      </c>
      <c r="X3178" s="11">
        <f t="shared" si="400"/>
        <v>0</v>
      </c>
      <c r="Y3178" s="14">
        <f t="shared" si="397"/>
        <v>0</v>
      </c>
      <c r="Z3178" s="11">
        <f t="shared" si="401"/>
        <v>0</v>
      </c>
      <c r="AA3178" s="4" t="s">
        <v>1</v>
      </c>
      <c r="AB3178" s="10">
        <f>IFERROR(VLOOKUP(AA3178,Curr!$B$2:$C$13,2,FALSE),0)</f>
        <v>11</v>
      </c>
      <c r="AC3178" s="11">
        <f t="shared" si="402"/>
        <v>0</v>
      </c>
      <c r="AD3178" s="11">
        <f t="shared" si="403"/>
        <v>0</v>
      </c>
      <c r="AE3178" s="12">
        <f t="shared" si="404"/>
        <v>0</v>
      </c>
    </row>
    <row r="3179" spans="17:31" x14ac:dyDescent="0.25">
      <c r="Q3179" s="13">
        <v>0</v>
      </c>
      <c r="R3179" s="13">
        <v>0</v>
      </c>
      <c r="S3179" s="11">
        <f t="shared" si="398"/>
        <v>0</v>
      </c>
      <c r="T3179" s="5">
        <v>0</v>
      </c>
      <c r="U3179" s="11">
        <f t="shared" si="399"/>
        <v>0</v>
      </c>
      <c r="V3179" s="13" t="s">
        <v>1</v>
      </c>
      <c r="W3179" s="10">
        <f>IFERROR(VLOOKUP(V3179,Curr!$B$2:$C$13,2,FALSE),0)</f>
        <v>11</v>
      </c>
      <c r="X3179" s="11">
        <f t="shared" si="400"/>
        <v>0</v>
      </c>
      <c r="Y3179" s="14">
        <f t="shared" si="397"/>
        <v>0</v>
      </c>
      <c r="Z3179" s="11">
        <f t="shared" si="401"/>
        <v>0</v>
      </c>
      <c r="AA3179" s="4" t="s">
        <v>1</v>
      </c>
      <c r="AB3179" s="10">
        <f>IFERROR(VLOOKUP(AA3179,Curr!$B$2:$C$13,2,FALSE),0)</f>
        <v>11</v>
      </c>
      <c r="AC3179" s="11">
        <f t="shared" si="402"/>
        <v>0</v>
      </c>
      <c r="AD3179" s="11">
        <f t="shared" si="403"/>
        <v>0</v>
      </c>
      <c r="AE3179" s="12">
        <f t="shared" si="404"/>
        <v>0</v>
      </c>
    </row>
    <row r="3180" spans="17:31" x14ac:dyDescent="0.25">
      <c r="Q3180" s="13">
        <v>0</v>
      </c>
      <c r="R3180" s="13">
        <v>0</v>
      </c>
      <c r="S3180" s="11">
        <f t="shared" si="398"/>
        <v>0</v>
      </c>
      <c r="T3180" s="5">
        <v>0</v>
      </c>
      <c r="U3180" s="11">
        <f t="shared" si="399"/>
        <v>0</v>
      </c>
      <c r="V3180" s="13" t="s">
        <v>1</v>
      </c>
      <c r="W3180" s="10">
        <f>IFERROR(VLOOKUP(V3180,Curr!$B$2:$C$13,2,FALSE),0)</f>
        <v>11</v>
      </c>
      <c r="X3180" s="11">
        <f t="shared" si="400"/>
        <v>0</v>
      </c>
      <c r="Y3180" s="14">
        <f t="shared" si="397"/>
        <v>0</v>
      </c>
      <c r="Z3180" s="11">
        <f t="shared" si="401"/>
        <v>0</v>
      </c>
      <c r="AA3180" s="4" t="s">
        <v>1</v>
      </c>
      <c r="AB3180" s="10">
        <f>IFERROR(VLOOKUP(AA3180,Curr!$B$2:$C$13,2,FALSE),0)</f>
        <v>11</v>
      </c>
      <c r="AC3180" s="11">
        <f t="shared" si="402"/>
        <v>0</v>
      </c>
      <c r="AD3180" s="11">
        <f t="shared" si="403"/>
        <v>0</v>
      </c>
      <c r="AE3180" s="12">
        <f t="shared" si="404"/>
        <v>0</v>
      </c>
    </row>
    <row r="3181" spans="17:31" x14ac:dyDescent="0.25">
      <c r="Q3181" s="13">
        <v>0</v>
      </c>
      <c r="R3181" s="13">
        <v>0</v>
      </c>
      <c r="S3181" s="11">
        <f t="shared" si="398"/>
        <v>0</v>
      </c>
      <c r="T3181" s="5">
        <v>0</v>
      </c>
      <c r="U3181" s="11">
        <f t="shared" si="399"/>
        <v>0</v>
      </c>
      <c r="V3181" s="13" t="s">
        <v>1</v>
      </c>
      <c r="W3181" s="10">
        <f>IFERROR(VLOOKUP(V3181,Curr!$B$2:$C$13,2,FALSE),0)</f>
        <v>11</v>
      </c>
      <c r="X3181" s="11">
        <f t="shared" si="400"/>
        <v>0</v>
      </c>
      <c r="Y3181" s="14">
        <f t="shared" si="397"/>
        <v>0</v>
      </c>
      <c r="Z3181" s="11">
        <f t="shared" si="401"/>
        <v>0</v>
      </c>
      <c r="AA3181" s="4" t="s">
        <v>1</v>
      </c>
      <c r="AB3181" s="10">
        <f>IFERROR(VLOOKUP(AA3181,Curr!$B$2:$C$13,2,FALSE),0)</f>
        <v>11</v>
      </c>
      <c r="AC3181" s="11">
        <f t="shared" si="402"/>
        <v>0</v>
      </c>
      <c r="AD3181" s="11">
        <f t="shared" si="403"/>
        <v>0</v>
      </c>
      <c r="AE3181" s="12">
        <f t="shared" si="404"/>
        <v>0</v>
      </c>
    </row>
    <row r="3182" spans="17:31" x14ac:dyDescent="0.25">
      <c r="Q3182" s="13">
        <v>0</v>
      </c>
      <c r="R3182" s="13">
        <v>0</v>
      </c>
      <c r="S3182" s="11">
        <f t="shared" si="398"/>
        <v>0</v>
      </c>
      <c r="T3182" s="5">
        <v>0</v>
      </c>
      <c r="U3182" s="11">
        <f t="shared" si="399"/>
        <v>0</v>
      </c>
      <c r="V3182" s="13" t="s">
        <v>1</v>
      </c>
      <c r="W3182" s="10">
        <f>IFERROR(VLOOKUP(V3182,Curr!$B$2:$C$13,2,FALSE),0)</f>
        <v>11</v>
      </c>
      <c r="X3182" s="11">
        <f t="shared" si="400"/>
        <v>0</v>
      </c>
      <c r="Y3182" s="14">
        <f t="shared" si="397"/>
        <v>0</v>
      </c>
      <c r="Z3182" s="11">
        <f t="shared" si="401"/>
        <v>0</v>
      </c>
      <c r="AA3182" s="4" t="s">
        <v>1</v>
      </c>
      <c r="AB3182" s="10">
        <f>IFERROR(VLOOKUP(AA3182,Curr!$B$2:$C$13,2,FALSE),0)</f>
        <v>11</v>
      </c>
      <c r="AC3182" s="11">
        <f t="shared" si="402"/>
        <v>0</v>
      </c>
      <c r="AD3182" s="11">
        <f t="shared" si="403"/>
        <v>0</v>
      </c>
      <c r="AE3182" s="12">
        <f t="shared" si="404"/>
        <v>0</v>
      </c>
    </row>
    <row r="3183" spans="17:31" x14ac:dyDescent="0.25">
      <c r="Q3183" s="13">
        <v>0</v>
      </c>
      <c r="R3183" s="13">
        <v>0</v>
      </c>
      <c r="S3183" s="11">
        <f t="shared" si="398"/>
        <v>0</v>
      </c>
      <c r="T3183" s="5">
        <v>0</v>
      </c>
      <c r="U3183" s="11">
        <f t="shared" si="399"/>
        <v>0</v>
      </c>
      <c r="V3183" s="13" t="s">
        <v>1</v>
      </c>
      <c r="W3183" s="10">
        <f>IFERROR(VLOOKUP(V3183,Curr!$B$2:$C$13,2,FALSE),0)</f>
        <v>11</v>
      </c>
      <c r="X3183" s="11">
        <f t="shared" si="400"/>
        <v>0</v>
      </c>
      <c r="Y3183" s="14">
        <f t="shared" si="397"/>
        <v>0</v>
      </c>
      <c r="Z3183" s="11">
        <f t="shared" si="401"/>
        <v>0</v>
      </c>
      <c r="AA3183" s="4" t="s">
        <v>1</v>
      </c>
      <c r="AB3183" s="10">
        <f>IFERROR(VLOOKUP(AA3183,Curr!$B$2:$C$13,2,FALSE),0)</f>
        <v>11</v>
      </c>
      <c r="AC3183" s="11">
        <f t="shared" si="402"/>
        <v>0</v>
      </c>
      <c r="AD3183" s="11">
        <f t="shared" si="403"/>
        <v>0</v>
      </c>
      <c r="AE3183" s="12">
        <f t="shared" si="404"/>
        <v>0</v>
      </c>
    </row>
    <row r="3184" spans="17:31" x14ac:dyDescent="0.25">
      <c r="Q3184" s="13">
        <v>0</v>
      </c>
      <c r="R3184" s="13">
        <v>0</v>
      </c>
      <c r="S3184" s="11">
        <f t="shared" si="398"/>
        <v>0</v>
      </c>
      <c r="T3184" s="5">
        <v>0</v>
      </c>
      <c r="U3184" s="11">
        <f t="shared" si="399"/>
        <v>0</v>
      </c>
      <c r="V3184" s="13" t="s">
        <v>1</v>
      </c>
      <c r="W3184" s="10">
        <f>IFERROR(VLOOKUP(V3184,Curr!$B$2:$C$13,2,FALSE),0)</f>
        <v>11</v>
      </c>
      <c r="X3184" s="11">
        <f t="shared" si="400"/>
        <v>0</v>
      </c>
      <c r="Y3184" s="14">
        <f t="shared" si="397"/>
        <v>0</v>
      </c>
      <c r="Z3184" s="11">
        <f t="shared" si="401"/>
        <v>0</v>
      </c>
      <c r="AA3184" s="4" t="s">
        <v>1</v>
      </c>
      <c r="AB3184" s="10">
        <f>IFERROR(VLOOKUP(AA3184,Curr!$B$2:$C$13,2,FALSE),0)</f>
        <v>11</v>
      </c>
      <c r="AC3184" s="11">
        <f t="shared" si="402"/>
        <v>0</v>
      </c>
      <c r="AD3184" s="11">
        <f t="shared" si="403"/>
        <v>0</v>
      </c>
      <c r="AE3184" s="12">
        <f t="shared" si="404"/>
        <v>0</v>
      </c>
    </row>
    <row r="3185" spans="17:31" x14ac:dyDescent="0.25">
      <c r="Q3185" s="13">
        <v>0</v>
      </c>
      <c r="R3185" s="13">
        <v>0</v>
      </c>
      <c r="S3185" s="11">
        <f t="shared" si="398"/>
        <v>0</v>
      </c>
      <c r="T3185" s="5">
        <v>0</v>
      </c>
      <c r="U3185" s="11">
        <f t="shared" si="399"/>
        <v>0</v>
      </c>
      <c r="V3185" s="13" t="s">
        <v>1</v>
      </c>
      <c r="W3185" s="10">
        <f>IFERROR(VLOOKUP(V3185,Curr!$B$2:$C$13,2,FALSE),0)</f>
        <v>11</v>
      </c>
      <c r="X3185" s="11">
        <f t="shared" si="400"/>
        <v>0</v>
      </c>
      <c r="Y3185" s="14">
        <f t="shared" si="397"/>
        <v>0</v>
      </c>
      <c r="Z3185" s="11">
        <f t="shared" si="401"/>
        <v>0</v>
      </c>
      <c r="AA3185" s="4" t="s">
        <v>1</v>
      </c>
      <c r="AB3185" s="10">
        <f>IFERROR(VLOOKUP(AA3185,Curr!$B$2:$C$13,2,FALSE),0)</f>
        <v>11</v>
      </c>
      <c r="AC3185" s="11">
        <f t="shared" si="402"/>
        <v>0</v>
      </c>
      <c r="AD3185" s="11">
        <f t="shared" si="403"/>
        <v>0</v>
      </c>
      <c r="AE3185" s="12">
        <f t="shared" si="404"/>
        <v>0</v>
      </c>
    </row>
    <row r="3186" spans="17:31" x14ac:dyDescent="0.25">
      <c r="Q3186" s="13">
        <v>0</v>
      </c>
      <c r="R3186" s="13">
        <v>0</v>
      </c>
      <c r="S3186" s="11">
        <f t="shared" si="398"/>
        <v>0</v>
      </c>
      <c r="T3186" s="5">
        <v>0</v>
      </c>
      <c r="U3186" s="11">
        <f t="shared" si="399"/>
        <v>0</v>
      </c>
      <c r="V3186" s="13" t="s">
        <v>1</v>
      </c>
      <c r="W3186" s="10">
        <f>IFERROR(VLOOKUP(V3186,Curr!$B$2:$C$13,2,FALSE),0)</f>
        <v>11</v>
      </c>
      <c r="X3186" s="11">
        <f t="shared" si="400"/>
        <v>0</v>
      </c>
      <c r="Y3186" s="14">
        <f t="shared" si="397"/>
        <v>0</v>
      </c>
      <c r="Z3186" s="11">
        <f t="shared" si="401"/>
        <v>0</v>
      </c>
      <c r="AA3186" s="4" t="s">
        <v>1</v>
      </c>
      <c r="AB3186" s="10">
        <f>IFERROR(VLOOKUP(AA3186,Curr!$B$2:$C$13,2,FALSE),0)</f>
        <v>11</v>
      </c>
      <c r="AC3186" s="11">
        <f t="shared" si="402"/>
        <v>0</v>
      </c>
      <c r="AD3186" s="11">
        <f t="shared" si="403"/>
        <v>0</v>
      </c>
      <c r="AE3186" s="12">
        <f t="shared" si="404"/>
        <v>0</v>
      </c>
    </row>
    <row r="3187" spans="17:31" x14ac:dyDescent="0.25">
      <c r="Q3187" s="13">
        <v>0</v>
      </c>
      <c r="R3187" s="13">
        <v>0</v>
      </c>
      <c r="S3187" s="11">
        <f t="shared" si="398"/>
        <v>0</v>
      </c>
      <c r="T3187" s="5">
        <v>0</v>
      </c>
      <c r="U3187" s="11">
        <f t="shared" si="399"/>
        <v>0</v>
      </c>
      <c r="V3187" s="13" t="s">
        <v>1</v>
      </c>
      <c r="W3187" s="10">
        <f>IFERROR(VLOOKUP(V3187,Curr!$B$2:$C$13,2,FALSE),0)</f>
        <v>11</v>
      </c>
      <c r="X3187" s="11">
        <f t="shared" si="400"/>
        <v>0</v>
      </c>
      <c r="Y3187" s="14">
        <f t="shared" si="397"/>
        <v>0</v>
      </c>
      <c r="Z3187" s="11">
        <f t="shared" si="401"/>
        <v>0</v>
      </c>
      <c r="AA3187" s="4" t="s">
        <v>1</v>
      </c>
      <c r="AB3187" s="10">
        <f>IFERROR(VLOOKUP(AA3187,Curr!$B$2:$C$13,2,FALSE),0)</f>
        <v>11</v>
      </c>
      <c r="AC3187" s="11">
        <f t="shared" si="402"/>
        <v>0</v>
      </c>
      <c r="AD3187" s="11">
        <f t="shared" si="403"/>
        <v>0</v>
      </c>
      <c r="AE3187" s="12">
        <f t="shared" si="404"/>
        <v>0</v>
      </c>
    </row>
    <row r="3188" spans="17:31" x14ac:dyDescent="0.25">
      <c r="Q3188" s="13">
        <v>0</v>
      </c>
      <c r="R3188" s="13">
        <v>0</v>
      </c>
      <c r="S3188" s="11">
        <f t="shared" si="398"/>
        <v>0</v>
      </c>
      <c r="T3188" s="5">
        <v>0</v>
      </c>
      <c r="U3188" s="11">
        <f t="shared" si="399"/>
        <v>0</v>
      </c>
      <c r="V3188" s="13" t="s">
        <v>1</v>
      </c>
      <c r="W3188" s="10">
        <f>IFERROR(VLOOKUP(V3188,Curr!$B$2:$C$13,2,FALSE),0)</f>
        <v>11</v>
      </c>
      <c r="X3188" s="11">
        <f t="shared" si="400"/>
        <v>0</v>
      </c>
      <c r="Y3188" s="14">
        <f t="shared" si="397"/>
        <v>0</v>
      </c>
      <c r="Z3188" s="11">
        <f t="shared" si="401"/>
        <v>0</v>
      </c>
      <c r="AA3188" s="4" t="s">
        <v>1</v>
      </c>
      <c r="AB3188" s="10">
        <f>IFERROR(VLOOKUP(AA3188,Curr!$B$2:$C$13,2,FALSE),0)</f>
        <v>11</v>
      </c>
      <c r="AC3188" s="11">
        <f t="shared" si="402"/>
        <v>0</v>
      </c>
      <c r="AD3188" s="11">
        <f t="shared" si="403"/>
        <v>0</v>
      </c>
      <c r="AE3188" s="12">
        <f t="shared" si="404"/>
        <v>0</v>
      </c>
    </row>
    <row r="3189" spans="17:31" x14ac:dyDescent="0.25">
      <c r="Q3189" s="13">
        <v>0</v>
      </c>
      <c r="R3189" s="13">
        <v>0</v>
      </c>
      <c r="S3189" s="11">
        <f t="shared" si="398"/>
        <v>0</v>
      </c>
      <c r="T3189" s="5">
        <v>0</v>
      </c>
      <c r="U3189" s="11">
        <f t="shared" si="399"/>
        <v>0</v>
      </c>
      <c r="V3189" s="13" t="s">
        <v>1</v>
      </c>
      <c r="W3189" s="10">
        <f>IFERROR(VLOOKUP(V3189,Curr!$B$2:$C$13,2,FALSE),0)</f>
        <v>11</v>
      </c>
      <c r="X3189" s="11">
        <f t="shared" si="400"/>
        <v>0</v>
      </c>
      <c r="Y3189" s="14">
        <f t="shared" si="397"/>
        <v>0</v>
      </c>
      <c r="Z3189" s="11">
        <f t="shared" si="401"/>
        <v>0</v>
      </c>
      <c r="AA3189" s="4" t="s">
        <v>1</v>
      </c>
      <c r="AB3189" s="10">
        <f>IFERROR(VLOOKUP(AA3189,Curr!$B$2:$C$13,2,FALSE),0)</f>
        <v>11</v>
      </c>
      <c r="AC3189" s="11">
        <f t="shared" si="402"/>
        <v>0</v>
      </c>
      <c r="AD3189" s="11">
        <f t="shared" si="403"/>
        <v>0</v>
      </c>
      <c r="AE3189" s="12">
        <f t="shared" si="404"/>
        <v>0</v>
      </c>
    </row>
    <row r="3190" spans="17:31" x14ac:dyDescent="0.25">
      <c r="Q3190" s="13">
        <v>0</v>
      </c>
      <c r="R3190" s="13">
        <v>0</v>
      </c>
      <c r="S3190" s="11">
        <f t="shared" si="398"/>
        <v>0</v>
      </c>
      <c r="T3190" s="5">
        <v>0</v>
      </c>
      <c r="U3190" s="11">
        <f t="shared" si="399"/>
        <v>0</v>
      </c>
      <c r="V3190" s="13" t="s">
        <v>1</v>
      </c>
      <c r="W3190" s="10">
        <f>IFERROR(VLOOKUP(V3190,Curr!$B$2:$C$13,2,FALSE),0)</f>
        <v>11</v>
      </c>
      <c r="X3190" s="11">
        <f t="shared" si="400"/>
        <v>0</v>
      </c>
      <c r="Y3190" s="14">
        <f t="shared" si="397"/>
        <v>0</v>
      </c>
      <c r="Z3190" s="11">
        <f t="shared" si="401"/>
        <v>0</v>
      </c>
      <c r="AA3190" s="4" t="s">
        <v>1</v>
      </c>
      <c r="AB3190" s="10">
        <f>IFERROR(VLOOKUP(AA3190,Curr!$B$2:$C$13,2,FALSE),0)</f>
        <v>11</v>
      </c>
      <c r="AC3190" s="11">
        <f t="shared" si="402"/>
        <v>0</v>
      </c>
      <c r="AD3190" s="11">
        <f t="shared" si="403"/>
        <v>0</v>
      </c>
      <c r="AE3190" s="12">
        <f t="shared" si="404"/>
        <v>0</v>
      </c>
    </row>
    <row r="3191" spans="17:31" x14ac:dyDescent="0.25">
      <c r="Q3191" s="13">
        <v>0</v>
      </c>
      <c r="R3191" s="13">
        <v>0</v>
      </c>
      <c r="S3191" s="11">
        <f t="shared" si="398"/>
        <v>0</v>
      </c>
      <c r="T3191" s="5">
        <v>0</v>
      </c>
      <c r="U3191" s="11">
        <f t="shared" si="399"/>
        <v>0</v>
      </c>
      <c r="V3191" s="13" t="s">
        <v>1</v>
      </c>
      <c r="W3191" s="10">
        <f>IFERROR(VLOOKUP(V3191,Curr!$B$2:$C$13,2,FALSE),0)</f>
        <v>11</v>
      </c>
      <c r="X3191" s="11">
        <f t="shared" si="400"/>
        <v>0</v>
      </c>
      <c r="Y3191" s="14">
        <f t="shared" si="397"/>
        <v>0</v>
      </c>
      <c r="Z3191" s="11">
        <f t="shared" si="401"/>
        <v>0</v>
      </c>
      <c r="AA3191" s="4" t="s">
        <v>1</v>
      </c>
      <c r="AB3191" s="10">
        <f>IFERROR(VLOOKUP(AA3191,Curr!$B$2:$C$13,2,FALSE),0)</f>
        <v>11</v>
      </c>
      <c r="AC3191" s="11">
        <f t="shared" si="402"/>
        <v>0</v>
      </c>
      <c r="AD3191" s="11">
        <f t="shared" si="403"/>
        <v>0</v>
      </c>
      <c r="AE3191" s="12">
        <f t="shared" si="404"/>
        <v>0</v>
      </c>
    </row>
    <row r="3192" spans="17:31" x14ac:dyDescent="0.25">
      <c r="Q3192" s="13">
        <v>0</v>
      </c>
      <c r="R3192" s="13">
        <v>0</v>
      </c>
      <c r="S3192" s="11">
        <f t="shared" si="398"/>
        <v>0</v>
      </c>
      <c r="T3192" s="5">
        <v>0</v>
      </c>
      <c r="U3192" s="11">
        <f t="shared" si="399"/>
        <v>0</v>
      </c>
      <c r="V3192" s="13" t="s">
        <v>1</v>
      </c>
      <c r="W3192" s="10">
        <f>IFERROR(VLOOKUP(V3192,Curr!$B$2:$C$13,2,FALSE),0)</f>
        <v>11</v>
      </c>
      <c r="X3192" s="11">
        <f t="shared" si="400"/>
        <v>0</v>
      </c>
      <c r="Y3192" s="14">
        <f t="shared" si="397"/>
        <v>0</v>
      </c>
      <c r="Z3192" s="11">
        <f t="shared" si="401"/>
        <v>0</v>
      </c>
      <c r="AA3192" s="4" t="s">
        <v>1</v>
      </c>
      <c r="AB3192" s="10">
        <f>IFERROR(VLOOKUP(AA3192,Curr!$B$2:$C$13,2,FALSE),0)</f>
        <v>11</v>
      </c>
      <c r="AC3192" s="11">
        <f t="shared" si="402"/>
        <v>0</v>
      </c>
      <c r="AD3192" s="11">
        <f t="shared" si="403"/>
        <v>0</v>
      </c>
      <c r="AE3192" s="12">
        <f t="shared" si="404"/>
        <v>0</v>
      </c>
    </row>
    <row r="3193" spans="17:31" x14ac:dyDescent="0.25">
      <c r="Q3193" s="13">
        <v>0</v>
      </c>
      <c r="R3193" s="13">
        <v>0</v>
      </c>
      <c r="S3193" s="11">
        <f t="shared" si="398"/>
        <v>0</v>
      </c>
      <c r="T3193" s="5">
        <v>0</v>
      </c>
      <c r="U3193" s="11">
        <f t="shared" si="399"/>
        <v>0</v>
      </c>
      <c r="V3193" s="13" t="s">
        <v>1</v>
      </c>
      <c r="W3193" s="10">
        <f>IFERROR(VLOOKUP(V3193,Curr!$B$2:$C$13,2,FALSE),0)</f>
        <v>11</v>
      </c>
      <c r="X3193" s="11">
        <f t="shared" si="400"/>
        <v>0</v>
      </c>
      <c r="Y3193" s="14">
        <f t="shared" si="397"/>
        <v>0</v>
      </c>
      <c r="Z3193" s="11">
        <f t="shared" si="401"/>
        <v>0</v>
      </c>
      <c r="AA3193" s="4" t="s">
        <v>1</v>
      </c>
      <c r="AB3193" s="10">
        <f>IFERROR(VLOOKUP(AA3193,Curr!$B$2:$C$13,2,FALSE),0)</f>
        <v>11</v>
      </c>
      <c r="AC3193" s="11">
        <f t="shared" si="402"/>
        <v>0</v>
      </c>
      <c r="AD3193" s="11">
        <f t="shared" si="403"/>
        <v>0</v>
      </c>
      <c r="AE3193" s="12">
        <f t="shared" si="404"/>
        <v>0</v>
      </c>
    </row>
    <row r="3194" spans="17:31" x14ac:dyDescent="0.25">
      <c r="Q3194" s="13">
        <v>0</v>
      </c>
      <c r="R3194" s="13">
        <v>0</v>
      </c>
      <c r="S3194" s="11">
        <f t="shared" si="398"/>
        <v>0</v>
      </c>
      <c r="T3194" s="5">
        <v>0</v>
      </c>
      <c r="U3194" s="11">
        <f t="shared" si="399"/>
        <v>0</v>
      </c>
      <c r="V3194" s="13" t="s">
        <v>1</v>
      </c>
      <c r="W3194" s="10">
        <f>IFERROR(VLOOKUP(V3194,Curr!$B$2:$C$13,2,FALSE),0)</f>
        <v>11</v>
      </c>
      <c r="X3194" s="11">
        <f t="shared" si="400"/>
        <v>0</v>
      </c>
      <c r="Y3194" s="14">
        <f t="shared" si="397"/>
        <v>0</v>
      </c>
      <c r="Z3194" s="11">
        <f t="shared" si="401"/>
        <v>0</v>
      </c>
      <c r="AA3194" s="4" t="s">
        <v>1</v>
      </c>
      <c r="AB3194" s="10">
        <f>IFERROR(VLOOKUP(AA3194,Curr!$B$2:$C$13,2,FALSE),0)</f>
        <v>11</v>
      </c>
      <c r="AC3194" s="11">
        <f t="shared" si="402"/>
        <v>0</v>
      </c>
      <c r="AD3194" s="11">
        <f t="shared" si="403"/>
        <v>0</v>
      </c>
      <c r="AE3194" s="12">
        <f t="shared" si="404"/>
        <v>0</v>
      </c>
    </row>
    <row r="3195" spans="17:31" x14ac:dyDescent="0.25">
      <c r="Q3195" s="13">
        <v>0</v>
      </c>
      <c r="R3195" s="13">
        <v>0</v>
      </c>
      <c r="S3195" s="11">
        <f t="shared" si="398"/>
        <v>0</v>
      </c>
      <c r="T3195" s="5">
        <v>0</v>
      </c>
      <c r="U3195" s="11">
        <f t="shared" si="399"/>
        <v>0</v>
      </c>
      <c r="V3195" s="13" t="s">
        <v>1</v>
      </c>
      <c r="W3195" s="10">
        <f>IFERROR(VLOOKUP(V3195,Curr!$B$2:$C$13,2,FALSE),0)</f>
        <v>11</v>
      </c>
      <c r="X3195" s="11">
        <f t="shared" si="400"/>
        <v>0</v>
      </c>
      <c r="Y3195" s="14">
        <f t="shared" si="397"/>
        <v>0</v>
      </c>
      <c r="Z3195" s="11">
        <f t="shared" si="401"/>
        <v>0</v>
      </c>
      <c r="AA3195" s="4" t="s">
        <v>1</v>
      </c>
      <c r="AB3195" s="10">
        <f>IFERROR(VLOOKUP(AA3195,Curr!$B$2:$C$13,2,FALSE),0)</f>
        <v>11</v>
      </c>
      <c r="AC3195" s="11">
        <f t="shared" si="402"/>
        <v>0</v>
      </c>
      <c r="AD3195" s="11">
        <f t="shared" si="403"/>
        <v>0</v>
      </c>
      <c r="AE3195" s="12">
        <f t="shared" si="404"/>
        <v>0</v>
      </c>
    </row>
    <row r="3196" spans="17:31" x14ac:dyDescent="0.25">
      <c r="Q3196" s="13">
        <v>0</v>
      </c>
      <c r="R3196" s="13">
        <v>0</v>
      </c>
      <c r="S3196" s="11">
        <f t="shared" si="398"/>
        <v>0</v>
      </c>
      <c r="T3196" s="5">
        <v>0</v>
      </c>
      <c r="U3196" s="11">
        <f t="shared" si="399"/>
        <v>0</v>
      </c>
      <c r="V3196" s="13" t="s">
        <v>1</v>
      </c>
      <c r="W3196" s="10">
        <f>IFERROR(VLOOKUP(V3196,Curr!$B$2:$C$13,2,FALSE),0)</f>
        <v>11</v>
      </c>
      <c r="X3196" s="11">
        <f t="shared" si="400"/>
        <v>0</v>
      </c>
      <c r="Y3196" s="14">
        <f t="shared" si="397"/>
        <v>0</v>
      </c>
      <c r="Z3196" s="11">
        <f t="shared" si="401"/>
        <v>0</v>
      </c>
      <c r="AA3196" s="4" t="s">
        <v>1</v>
      </c>
      <c r="AB3196" s="10">
        <f>IFERROR(VLOOKUP(AA3196,Curr!$B$2:$C$13,2,FALSE),0)</f>
        <v>11</v>
      </c>
      <c r="AC3196" s="11">
        <f t="shared" si="402"/>
        <v>0</v>
      </c>
      <c r="AD3196" s="11">
        <f t="shared" si="403"/>
        <v>0</v>
      </c>
      <c r="AE3196" s="12">
        <f t="shared" si="404"/>
        <v>0</v>
      </c>
    </row>
    <row r="3197" spans="17:31" x14ac:dyDescent="0.25">
      <c r="Q3197" s="13">
        <v>0</v>
      </c>
      <c r="R3197" s="13">
        <v>0</v>
      </c>
      <c r="S3197" s="11">
        <f t="shared" si="398"/>
        <v>0</v>
      </c>
      <c r="T3197" s="5">
        <v>0</v>
      </c>
      <c r="U3197" s="11">
        <f t="shared" si="399"/>
        <v>0</v>
      </c>
      <c r="V3197" s="13" t="s">
        <v>1</v>
      </c>
      <c r="W3197" s="10">
        <f>IFERROR(VLOOKUP(V3197,Curr!$B$2:$C$13,2,FALSE),0)</f>
        <v>11</v>
      </c>
      <c r="X3197" s="11">
        <f t="shared" si="400"/>
        <v>0</v>
      </c>
      <c r="Y3197" s="14">
        <f t="shared" si="397"/>
        <v>0</v>
      </c>
      <c r="Z3197" s="11">
        <f t="shared" si="401"/>
        <v>0</v>
      </c>
      <c r="AA3197" s="4" t="s">
        <v>1</v>
      </c>
      <c r="AB3197" s="10">
        <f>IFERROR(VLOOKUP(AA3197,Curr!$B$2:$C$13,2,FALSE),0)</f>
        <v>11</v>
      </c>
      <c r="AC3197" s="11">
        <f t="shared" si="402"/>
        <v>0</v>
      </c>
      <c r="AD3197" s="11">
        <f t="shared" si="403"/>
        <v>0</v>
      </c>
      <c r="AE3197" s="12">
        <f t="shared" si="404"/>
        <v>0</v>
      </c>
    </row>
  </sheetData>
  <autoFilter ref="B6:AE3197" xr:uid="{00000000-0009-0000-0000-000005000000}">
    <sortState xmlns:xlrd2="http://schemas.microsoft.com/office/spreadsheetml/2017/richdata2" ref="B7:AE3197">
      <sortCondition ref="B6:B3197"/>
    </sortState>
  </autoFilter>
  <hyperlinks>
    <hyperlink ref="P9" r:id="rId1" xr:uid="{CF7B6D49-4BDA-4295-9842-FB78A1C753FC}"/>
    <hyperlink ref="P10" r:id="rId2" xr:uid="{C0A8C8D2-2BD5-4427-8AA5-B9F875C75C7D}"/>
    <hyperlink ref="P11" r:id="rId3" xr:uid="{22E96383-A7C2-4172-B524-E09B880A8F15}"/>
    <hyperlink ref="P12" r:id="rId4" xr:uid="{5F3BE424-1276-476A-B6A0-7A974C25F32E}"/>
    <hyperlink ref="P13" r:id="rId5" xr:uid="{35CD772C-9723-4C2A-83E1-F108CBE121EE}"/>
    <hyperlink ref="P14" r:id="rId6" xr:uid="{41572855-D7B3-423C-9B57-86256A80FEED}"/>
    <hyperlink ref="P15" r:id="rId7" xr:uid="{47EA8146-A1CE-4DD5-A3C5-77F8526F810B}"/>
    <hyperlink ref="P16" r:id="rId8" xr:uid="{B669F65C-0BAB-4C8D-B19E-1BB9AA2504DC}"/>
    <hyperlink ref="P17" r:id="rId9" xr:uid="{AD097FD5-98E1-4C2A-89D8-01CA1D560F95}"/>
    <hyperlink ref="P18" r:id="rId10" xr:uid="{D6D6D084-B1C2-4806-8EE3-5AE15ADF6CCB}"/>
    <hyperlink ref="P19" r:id="rId11" xr:uid="{33C196CD-CE21-401E-83CE-57A77490C7DA}"/>
    <hyperlink ref="P20" r:id="rId12" xr:uid="{0CE0816E-6B54-4DA5-BA15-697DC631CADD}"/>
    <hyperlink ref="P142" r:id="rId13" xr:uid="{88DC2A40-5CED-41F1-996E-1547253EC432}"/>
    <hyperlink ref="P141" r:id="rId14" xr:uid="{01D89E31-CD8D-4999-93A6-70A53DEEB74E}"/>
  </hyperlinks>
  <pageMargins left="0.7" right="0.7" top="0.75" bottom="0.75" header="0.3" footer="0.3"/>
  <pageSetup paperSize="9" orientation="portrait" r:id="rId1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9b6e2739-bd71-49a7-afc4-e179dfe94dc1">
      <Terms xmlns="http://schemas.microsoft.com/office/infopath/2007/PartnerControls"/>
    </lcf76f155ced4ddcb4097134ff3c332f>
    <TaxCatchAll xmlns="2b30070a-7262-4d8b-a938-b3248c635664"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kument" ma:contentTypeID="0x0101001123EF72DA63D44FA2A28E00AC11E8EE" ma:contentTypeVersion="18" ma:contentTypeDescription="Opprett et nytt dokument." ma:contentTypeScope="" ma:versionID="0e7978918f7ba2b56dd79afad014a1ed">
  <xsd:schema xmlns:xsd="http://www.w3.org/2001/XMLSchema" xmlns:xs="http://www.w3.org/2001/XMLSchema" xmlns:p="http://schemas.microsoft.com/office/2006/metadata/properties" xmlns:ns2="9b6e2739-bd71-49a7-afc4-e179dfe94dc1" xmlns:ns3="2b30070a-7262-4d8b-a938-b3248c635664" targetNamespace="http://schemas.microsoft.com/office/2006/metadata/properties" ma:root="true" ma:fieldsID="c48e0c1802030b8740a8f4de73b33bbb" ns2:_="" ns3:_="">
    <xsd:import namespace="9b6e2739-bd71-49a7-afc4-e179dfe94dc1"/>
    <xsd:import namespace="2b30070a-7262-4d8b-a938-b3248c635664"/>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2:MediaServiceLocation" minOccurs="0"/>
                <xsd:element ref="ns2:MediaServiceAutoKeyPoints" minOccurs="0"/>
                <xsd:element ref="ns2:MediaServiceKeyPoints"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b6e2739-bd71-49a7-afc4-e179dfe94dc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Bildemerkelapper" ma:readOnly="false" ma:fieldId="{5cf76f15-5ced-4ddc-b409-7134ff3c332f}" ma:taxonomyMulti="true" ma:sspId="cfc72ce7-c435-4f97-944d-94ae49e3dcf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b30070a-7262-4d8b-a938-b3248c635664" elementFormDefault="qualified">
    <xsd:import namespace="http://schemas.microsoft.com/office/2006/documentManagement/types"/>
    <xsd:import namespace="http://schemas.microsoft.com/office/infopath/2007/PartnerControls"/>
    <xsd:element name="SharedWithUsers" ma:index="19" nillable="true" ma:displayName="Delt med"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Delingsdetaljer" ma:internalName="SharedWithDetails" ma:readOnly="true">
      <xsd:simpleType>
        <xsd:restriction base="dms:Note">
          <xsd:maxLength value="255"/>
        </xsd:restriction>
      </xsd:simpleType>
    </xsd:element>
    <xsd:element name="TaxCatchAll" ma:index="23" nillable="true" ma:displayName="Taxonomy Catch All Column" ma:hidden="true" ma:list="{5266e5a3-2fe4-433c-87fb-0dc58561f75a}" ma:internalName="TaxCatchAll" ma:showField="CatchAllData" ma:web="2b30070a-7262-4d8b-a938-b3248c6356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holdstype"/>
        <xsd:element ref="dc:title" minOccurs="0" maxOccurs="1" ma:index="4" ma:displayName="Tit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477E57D-ABDD-4DAE-B3A5-315ED7FE90BD}">
  <ds:schemaRefs>
    <ds:schemaRef ds:uri="http://schemas.microsoft.com/sharepoint/v3/contenttype/forms"/>
  </ds:schemaRefs>
</ds:datastoreItem>
</file>

<file path=customXml/itemProps2.xml><?xml version="1.0" encoding="utf-8"?>
<ds:datastoreItem xmlns:ds="http://schemas.openxmlformats.org/officeDocument/2006/customXml" ds:itemID="{CA692FD7-DCDA-4048-8BCD-FC2D85C5421C}">
  <ds:schemaRefs>
    <ds:schemaRef ds:uri="http://schemas.microsoft.com/office/2006/metadata/properties"/>
    <ds:schemaRef ds:uri="http://schemas.microsoft.com/office/infopath/2007/PartnerControls"/>
    <ds:schemaRef ds:uri="9b6e2739-bd71-49a7-afc4-e179dfe94dc1"/>
    <ds:schemaRef ds:uri="2b30070a-7262-4d8b-a938-b3248c635664"/>
  </ds:schemaRefs>
</ds:datastoreItem>
</file>

<file path=customXml/itemProps3.xml><?xml version="1.0" encoding="utf-8"?>
<ds:datastoreItem xmlns:ds="http://schemas.openxmlformats.org/officeDocument/2006/customXml" ds:itemID="{B5583956-6198-441D-88CE-2DAC6C9CB2E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b6e2739-bd71-49a7-afc4-e179dfe94dc1"/>
    <ds:schemaRef ds:uri="2b30070a-7262-4d8b-a938-b3248c63566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Curr</vt:lpstr>
      <vt:lpstr>General</vt:lpstr>
      <vt:lpstr>Hotels</vt:lpstr>
      <vt:lpstr>Transfers</vt:lpstr>
      <vt:lpstr>Transport</vt:lpstr>
      <vt:lpstr>Activities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Dennis Kålen</cp:lastModifiedBy>
  <dcterms:created xsi:type="dcterms:W3CDTF">2026-07-13T20:58:24Z</dcterms:created>
  <dcterms:modified xsi:type="dcterms:W3CDTF">2026-07-21T17:43:45Z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0x0101001123EF72DA63D44FA2A28E00AC11E8EE</vt:lpwstr>
  </property>
  <property fmtid="{D5CDD505-2E9C-101B-9397-08002B2CF9AE}" pid="3" name="MediaServiceImageTags">
    <vt:lpwstr/>
  </property>
</Properties>
</file>